
<file path=[Content_Types].xml><?xml version="1.0" encoding="utf-8"?>
<Types xmlns="http://schemas.openxmlformats.org/package/2006/content-types">
  <Default Extension="xml" ContentType="application/xml"/>
  <Default Extension="rels" ContentType="application/vnd.openxmlformats-package.relationships+xml"/>
  <Default Extension="jpe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016"/>
  <workbookPr/>
  <mc:AlternateContent xmlns:mc="http://schemas.openxmlformats.org/markup-compatibility/2006">
    <mc:Choice Requires="x15">
      <x15ac:absPath xmlns:x15ac="http://schemas.microsoft.com/office/spreadsheetml/2010/11/ac" url="/Users/delianaescobari/Google Drive/CSC 465 - Data Vis/Group Project/data-vis-kickstarter-project/data-sources/"/>
    </mc:Choice>
  </mc:AlternateContent>
  <bookViews>
    <workbookView xWindow="0" yWindow="460" windowWidth="28800" windowHeight="16520" tabRatio="500"/>
  </bookViews>
  <sheets>
    <sheet name="most_backed" sheetId="1" r:id="rId1"/>
    <sheet name="Descriptions" sheetId="4" r:id="rId2"/>
    <sheet name="Exchange_rates" sheetId="2" r:id="rId3"/>
    <sheet name="pledge_tiers" sheetId="3" r:id="rId4"/>
    <sheet name="pledge_tier_values" sheetId="5" r:id="rId5"/>
    <sheet name="cluster_membership" sheetId="6" r:id="rId6"/>
  </sheets>
  <definedNames>
    <definedName name="_xlnm._FilterDatabase" localSheetId="0" hidden="1">most_backed!$A$1:$Q$4001</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V5" i="1" l="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0" i="1"/>
  <c r="V761" i="1"/>
  <c r="V762" i="1"/>
  <c r="V763" i="1"/>
  <c r="V764" i="1"/>
  <c r="V765" i="1"/>
  <c r="V766" i="1"/>
  <c r="V767" i="1"/>
  <c r="V768" i="1"/>
  <c r="V769" i="1"/>
  <c r="V770" i="1"/>
  <c r="V771" i="1"/>
  <c r="V772" i="1"/>
  <c r="V773" i="1"/>
  <c r="V774" i="1"/>
  <c r="V775" i="1"/>
  <c r="V776" i="1"/>
  <c r="V777" i="1"/>
  <c r="V778" i="1"/>
  <c r="V779" i="1"/>
  <c r="V780" i="1"/>
  <c r="V781" i="1"/>
  <c r="V782" i="1"/>
  <c r="V783" i="1"/>
  <c r="V784" i="1"/>
  <c r="V785" i="1"/>
  <c r="V786" i="1"/>
  <c r="V787" i="1"/>
  <c r="V788" i="1"/>
  <c r="V789" i="1"/>
  <c r="V790" i="1"/>
  <c r="V791" i="1"/>
  <c r="V792" i="1"/>
  <c r="V793" i="1"/>
  <c r="V794" i="1"/>
  <c r="V795" i="1"/>
  <c r="V796" i="1"/>
  <c r="V797" i="1"/>
  <c r="V798" i="1"/>
  <c r="V799" i="1"/>
  <c r="V800" i="1"/>
  <c r="V801" i="1"/>
  <c r="V802" i="1"/>
  <c r="V803" i="1"/>
  <c r="V804" i="1"/>
  <c r="V805" i="1"/>
  <c r="V806" i="1"/>
  <c r="V807" i="1"/>
  <c r="V808" i="1"/>
  <c r="V809" i="1"/>
  <c r="V810" i="1"/>
  <c r="V811" i="1"/>
  <c r="V812" i="1"/>
  <c r="V813" i="1"/>
  <c r="V814" i="1"/>
  <c r="V815" i="1"/>
  <c r="V816" i="1"/>
  <c r="V817" i="1"/>
  <c r="V818" i="1"/>
  <c r="V819" i="1"/>
  <c r="V820" i="1"/>
  <c r="V821" i="1"/>
  <c r="V822" i="1"/>
  <c r="V823" i="1"/>
  <c r="V824" i="1"/>
  <c r="V825" i="1"/>
  <c r="V826" i="1"/>
  <c r="V827" i="1"/>
  <c r="V828" i="1"/>
  <c r="V829" i="1"/>
  <c r="V830" i="1"/>
  <c r="V831" i="1"/>
  <c r="V832" i="1"/>
  <c r="V833" i="1"/>
  <c r="V834" i="1"/>
  <c r="V835" i="1"/>
  <c r="V836" i="1"/>
  <c r="V837" i="1"/>
  <c r="V838" i="1"/>
  <c r="V839" i="1"/>
  <c r="V840" i="1"/>
  <c r="V841" i="1"/>
  <c r="V842" i="1"/>
  <c r="V843" i="1"/>
  <c r="V844" i="1"/>
  <c r="V845" i="1"/>
  <c r="V846" i="1"/>
  <c r="V847" i="1"/>
  <c r="V848" i="1"/>
  <c r="V849" i="1"/>
  <c r="V850" i="1"/>
  <c r="V851" i="1"/>
  <c r="V852" i="1"/>
  <c r="V853" i="1"/>
  <c r="V854" i="1"/>
  <c r="V855" i="1"/>
  <c r="V856" i="1"/>
  <c r="V857" i="1"/>
  <c r="V858" i="1"/>
  <c r="V859" i="1"/>
  <c r="V860" i="1"/>
  <c r="V861" i="1"/>
  <c r="V862" i="1"/>
  <c r="V863" i="1"/>
  <c r="V864" i="1"/>
  <c r="V865" i="1"/>
  <c r="V866" i="1"/>
  <c r="V867" i="1"/>
  <c r="V868" i="1"/>
  <c r="V869" i="1"/>
  <c r="V870" i="1"/>
  <c r="V871" i="1"/>
  <c r="V872" i="1"/>
  <c r="V873" i="1"/>
  <c r="V874" i="1"/>
  <c r="V875" i="1"/>
  <c r="V876" i="1"/>
  <c r="V877" i="1"/>
  <c r="V878" i="1"/>
  <c r="V879" i="1"/>
  <c r="V880" i="1"/>
  <c r="V881" i="1"/>
  <c r="V882" i="1"/>
  <c r="V883" i="1"/>
  <c r="V884" i="1"/>
  <c r="V885" i="1"/>
  <c r="V886" i="1"/>
  <c r="V887" i="1"/>
  <c r="V888" i="1"/>
  <c r="V889" i="1"/>
  <c r="V890" i="1"/>
  <c r="V891" i="1"/>
  <c r="V892" i="1"/>
  <c r="V893" i="1"/>
  <c r="V894" i="1"/>
  <c r="V895" i="1"/>
  <c r="V896" i="1"/>
  <c r="V897" i="1"/>
  <c r="V898" i="1"/>
  <c r="V899" i="1"/>
  <c r="V900" i="1"/>
  <c r="V901" i="1"/>
  <c r="V902" i="1"/>
  <c r="V903" i="1"/>
  <c r="V904" i="1"/>
  <c r="V905" i="1"/>
  <c r="V906" i="1"/>
  <c r="V907" i="1"/>
  <c r="V908" i="1"/>
  <c r="V909" i="1"/>
  <c r="V910" i="1"/>
  <c r="V911" i="1"/>
  <c r="V912" i="1"/>
  <c r="V913" i="1"/>
  <c r="V914" i="1"/>
  <c r="V915" i="1"/>
  <c r="V916" i="1"/>
  <c r="V917" i="1"/>
  <c r="V918" i="1"/>
  <c r="V919" i="1"/>
  <c r="V920" i="1"/>
  <c r="V921" i="1"/>
  <c r="V922" i="1"/>
  <c r="V923" i="1"/>
  <c r="V924" i="1"/>
  <c r="V925" i="1"/>
  <c r="V926" i="1"/>
  <c r="V927" i="1"/>
  <c r="V928" i="1"/>
  <c r="V929" i="1"/>
  <c r="V930" i="1"/>
  <c r="V931" i="1"/>
  <c r="V932" i="1"/>
  <c r="V933" i="1"/>
  <c r="V934" i="1"/>
  <c r="V935" i="1"/>
  <c r="V936" i="1"/>
  <c r="V937" i="1"/>
  <c r="V938" i="1"/>
  <c r="V939" i="1"/>
  <c r="V940" i="1"/>
  <c r="V941" i="1"/>
  <c r="V942" i="1"/>
  <c r="V943" i="1"/>
  <c r="V944" i="1"/>
  <c r="V945" i="1"/>
  <c r="V946" i="1"/>
  <c r="V947" i="1"/>
  <c r="V948" i="1"/>
  <c r="V949" i="1"/>
  <c r="V950" i="1"/>
  <c r="V951" i="1"/>
  <c r="V952" i="1"/>
  <c r="V953" i="1"/>
  <c r="V954" i="1"/>
  <c r="V955" i="1"/>
  <c r="V956" i="1"/>
  <c r="V957" i="1"/>
  <c r="V958" i="1"/>
  <c r="V959" i="1"/>
  <c r="V960" i="1"/>
  <c r="V961" i="1"/>
  <c r="V962" i="1"/>
  <c r="V963" i="1"/>
  <c r="V964" i="1"/>
  <c r="V965" i="1"/>
  <c r="V966" i="1"/>
  <c r="V967" i="1"/>
  <c r="V968" i="1"/>
  <c r="V969" i="1"/>
  <c r="V970" i="1"/>
  <c r="V971" i="1"/>
  <c r="V972" i="1"/>
  <c r="V973" i="1"/>
  <c r="V974" i="1"/>
  <c r="V975" i="1"/>
  <c r="V976" i="1"/>
  <c r="V977" i="1"/>
  <c r="V978" i="1"/>
  <c r="V979" i="1"/>
  <c r="V980" i="1"/>
  <c r="V981" i="1"/>
  <c r="V982" i="1"/>
  <c r="V983" i="1"/>
  <c r="V984" i="1"/>
  <c r="V985" i="1"/>
  <c r="V986" i="1"/>
  <c r="V987" i="1"/>
  <c r="V988" i="1"/>
  <c r="V989" i="1"/>
  <c r="V990" i="1"/>
  <c r="V991" i="1"/>
  <c r="V992" i="1"/>
  <c r="V993" i="1"/>
  <c r="V994" i="1"/>
  <c r="V995" i="1"/>
  <c r="V996" i="1"/>
  <c r="V997" i="1"/>
  <c r="V998" i="1"/>
  <c r="V999" i="1"/>
  <c r="V1000" i="1"/>
  <c r="V1001" i="1"/>
  <c r="V1002" i="1"/>
  <c r="V1003" i="1"/>
  <c r="V1004" i="1"/>
  <c r="V1005" i="1"/>
  <c r="V1006" i="1"/>
  <c r="V1007" i="1"/>
  <c r="V1008" i="1"/>
  <c r="V1009" i="1"/>
  <c r="V1010" i="1"/>
  <c r="V1011" i="1"/>
  <c r="V1012" i="1"/>
  <c r="V1013" i="1"/>
  <c r="V1014" i="1"/>
  <c r="V1015" i="1"/>
  <c r="V1016" i="1"/>
  <c r="V1017" i="1"/>
  <c r="V1018" i="1"/>
  <c r="V1019" i="1"/>
  <c r="V1020" i="1"/>
  <c r="V1021" i="1"/>
  <c r="V1022" i="1"/>
  <c r="V1023" i="1"/>
  <c r="V1024" i="1"/>
  <c r="V1025" i="1"/>
  <c r="V1026" i="1"/>
  <c r="V1027" i="1"/>
  <c r="V1028" i="1"/>
  <c r="V1029" i="1"/>
  <c r="V1030" i="1"/>
  <c r="V1031" i="1"/>
  <c r="V1032" i="1"/>
  <c r="V1033" i="1"/>
  <c r="V1034" i="1"/>
  <c r="V1035" i="1"/>
  <c r="V1036" i="1"/>
  <c r="V1037" i="1"/>
  <c r="V1038" i="1"/>
  <c r="V1039" i="1"/>
  <c r="V1040" i="1"/>
  <c r="V1041" i="1"/>
  <c r="V1042" i="1"/>
  <c r="V1043" i="1"/>
  <c r="V1044" i="1"/>
  <c r="V1045" i="1"/>
  <c r="V1046" i="1"/>
  <c r="V1047" i="1"/>
  <c r="V1048" i="1"/>
  <c r="V1049" i="1"/>
  <c r="V1050" i="1"/>
  <c r="V1051" i="1"/>
  <c r="V1052" i="1"/>
  <c r="V1053" i="1"/>
  <c r="V1054" i="1"/>
  <c r="V1055" i="1"/>
  <c r="V1056" i="1"/>
  <c r="V1057" i="1"/>
  <c r="V1058" i="1"/>
  <c r="V1059" i="1"/>
  <c r="V1060" i="1"/>
  <c r="V1061" i="1"/>
  <c r="V1062" i="1"/>
  <c r="V1063" i="1"/>
  <c r="V1064" i="1"/>
  <c r="V1065" i="1"/>
  <c r="V1066" i="1"/>
  <c r="V1067" i="1"/>
  <c r="V1068" i="1"/>
  <c r="V1069" i="1"/>
  <c r="V1070" i="1"/>
  <c r="V1071" i="1"/>
  <c r="V1072" i="1"/>
  <c r="V1073" i="1"/>
  <c r="V1074" i="1"/>
  <c r="V1075" i="1"/>
  <c r="V1076" i="1"/>
  <c r="V1077" i="1"/>
  <c r="V1078" i="1"/>
  <c r="V1079" i="1"/>
  <c r="V1080" i="1"/>
  <c r="V1081" i="1"/>
  <c r="V1082" i="1"/>
  <c r="V1083" i="1"/>
  <c r="V1084" i="1"/>
  <c r="V1085" i="1"/>
  <c r="V1086" i="1"/>
  <c r="V1087" i="1"/>
  <c r="V1088" i="1"/>
  <c r="V1089" i="1"/>
  <c r="V1090" i="1"/>
  <c r="V1091" i="1"/>
  <c r="V1092" i="1"/>
  <c r="V1093" i="1"/>
  <c r="V1094" i="1"/>
  <c r="V1095" i="1"/>
  <c r="V1096" i="1"/>
  <c r="V1097" i="1"/>
  <c r="V1098" i="1"/>
  <c r="V1099" i="1"/>
  <c r="V1100" i="1"/>
  <c r="V1101" i="1"/>
  <c r="V1102" i="1"/>
  <c r="V1103" i="1"/>
  <c r="V1104" i="1"/>
  <c r="V1105" i="1"/>
  <c r="V1106" i="1"/>
  <c r="V1107" i="1"/>
  <c r="V1108" i="1"/>
  <c r="V1109" i="1"/>
  <c r="V1110" i="1"/>
  <c r="V1111" i="1"/>
  <c r="V1112" i="1"/>
  <c r="V1113" i="1"/>
  <c r="V1114" i="1"/>
  <c r="V1115" i="1"/>
  <c r="V1116" i="1"/>
  <c r="V1117" i="1"/>
  <c r="V1118" i="1"/>
  <c r="V1119" i="1"/>
  <c r="V1120" i="1"/>
  <c r="V1121" i="1"/>
  <c r="V1122" i="1"/>
  <c r="V1123" i="1"/>
  <c r="V1124" i="1"/>
  <c r="V1125" i="1"/>
  <c r="V1126" i="1"/>
  <c r="V1127" i="1"/>
  <c r="V1128" i="1"/>
  <c r="V1129" i="1"/>
  <c r="V1130" i="1"/>
  <c r="V1131" i="1"/>
  <c r="V1132" i="1"/>
  <c r="V1133" i="1"/>
  <c r="V1134" i="1"/>
  <c r="V1135" i="1"/>
  <c r="V1136" i="1"/>
  <c r="V1137" i="1"/>
  <c r="V1138" i="1"/>
  <c r="V1139" i="1"/>
  <c r="V1140" i="1"/>
  <c r="V1141" i="1"/>
  <c r="V1142" i="1"/>
  <c r="V1143" i="1"/>
  <c r="V1144" i="1"/>
  <c r="V1145" i="1"/>
  <c r="V1146" i="1"/>
  <c r="V1147" i="1"/>
  <c r="V1148" i="1"/>
  <c r="V1149" i="1"/>
  <c r="V1150" i="1"/>
  <c r="V1151" i="1"/>
  <c r="V1152" i="1"/>
  <c r="V1153" i="1"/>
  <c r="V1154" i="1"/>
  <c r="V1155" i="1"/>
  <c r="V1156" i="1"/>
  <c r="V1157" i="1"/>
  <c r="V1158" i="1"/>
  <c r="V1159" i="1"/>
  <c r="V1160" i="1"/>
  <c r="V1161" i="1"/>
  <c r="V1162" i="1"/>
  <c r="V1163" i="1"/>
  <c r="V1164" i="1"/>
  <c r="V1165" i="1"/>
  <c r="V1166" i="1"/>
  <c r="V1167" i="1"/>
  <c r="V1168" i="1"/>
  <c r="V1169" i="1"/>
  <c r="V1170" i="1"/>
  <c r="V1171" i="1"/>
  <c r="V1172" i="1"/>
  <c r="V1173" i="1"/>
  <c r="V1174" i="1"/>
  <c r="V1175" i="1"/>
  <c r="V1176" i="1"/>
  <c r="V1177" i="1"/>
  <c r="V1178" i="1"/>
  <c r="V1179" i="1"/>
  <c r="V1180" i="1"/>
  <c r="V1181" i="1"/>
  <c r="V1182" i="1"/>
  <c r="V1183" i="1"/>
  <c r="V1184" i="1"/>
  <c r="V1185" i="1"/>
  <c r="V1186" i="1"/>
  <c r="V1187" i="1"/>
  <c r="V1188" i="1"/>
  <c r="V1189" i="1"/>
  <c r="V1190" i="1"/>
  <c r="V1191" i="1"/>
  <c r="V1192" i="1"/>
  <c r="V1193" i="1"/>
  <c r="V1194" i="1"/>
  <c r="V1195" i="1"/>
  <c r="V1196" i="1"/>
  <c r="V1197" i="1"/>
  <c r="V1198" i="1"/>
  <c r="V1199" i="1"/>
  <c r="V1200" i="1"/>
  <c r="V1201" i="1"/>
  <c r="V1202" i="1"/>
  <c r="V1203" i="1"/>
  <c r="V1204" i="1"/>
  <c r="V1205" i="1"/>
  <c r="V1206" i="1"/>
  <c r="V1207" i="1"/>
  <c r="V1208" i="1"/>
  <c r="V1209" i="1"/>
  <c r="V1210" i="1"/>
  <c r="V1211" i="1"/>
  <c r="V1212" i="1"/>
  <c r="V1213" i="1"/>
  <c r="V1214" i="1"/>
  <c r="V1215" i="1"/>
  <c r="V1216" i="1"/>
  <c r="V1217" i="1"/>
  <c r="V1218" i="1"/>
  <c r="V1219" i="1"/>
  <c r="V1220" i="1"/>
  <c r="V1221" i="1"/>
  <c r="V1222" i="1"/>
  <c r="V1223" i="1"/>
  <c r="V1224" i="1"/>
  <c r="V1225" i="1"/>
  <c r="V1226" i="1"/>
  <c r="V1227" i="1"/>
  <c r="V1228" i="1"/>
  <c r="V1229" i="1"/>
  <c r="V1230" i="1"/>
  <c r="V1231" i="1"/>
  <c r="V1232" i="1"/>
  <c r="V1233" i="1"/>
  <c r="V1234" i="1"/>
  <c r="V1235" i="1"/>
  <c r="V1236" i="1"/>
  <c r="V1237" i="1"/>
  <c r="V1238" i="1"/>
  <c r="V1239" i="1"/>
  <c r="V1240" i="1"/>
  <c r="V1241" i="1"/>
  <c r="V1242" i="1"/>
  <c r="V1243" i="1"/>
  <c r="V1244" i="1"/>
  <c r="V1245" i="1"/>
  <c r="V1246" i="1"/>
  <c r="V1247" i="1"/>
  <c r="V1248" i="1"/>
  <c r="V1249" i="1"/>
  <c r="V1250" i="1"/>
  <c r="V1251" i="1"/>
  <c r="V1252" i="1"/>
  <c r="V1253" i="1"/>
  <c r="V1254" i="1"/>
  <c r="V1255" i="1"/>
  <c r="V1256" i="1"/>
  <c r="V1257" i="1"/>
  <c r="V1258" i="1"/>
  <c r="V1259" i="1"/>
  <c r="V1260" i="1"/>
  <c r="V1261" i="1"/>
  <c r="V1262" i="1"/>
  <c r="V1263" i="1"/>
  <c r="V1264" i="1"/>
  <c r="V1265" i="1"/>
  <c r="V1266" i="1"/>
  <c r="V1267" i="1"/>
  <c r="V1268" i="1"/>
  <c r="V1269" i="1"/>
  <c r="V1270" i="1"/>
  <c r="V1271" i="1"/>
  <c r="V1272" i="1"/>
  <c r="V1273" i="1"/>
  <c r="V1274" i="1"/>
  <c r="V1275" i="1"/>
  <c r="V1276" i="1"/>
  <c r="V1277" i="1"/>
  <c r="V1278" i="1"/>
  <c r="V1279" i="1"/>
  <c r="V1280" i="1"/>
  <c r="V1281" i="1"/>
  <c r="V1282" i="1"/>
  <c r="V1283" i="1"/>
  <c r="V1284" i="1"/>
  <c r="V1285" i="1"/>
  <c r="V1286" i="1"/>
  <c r="V1287" i="1"/>
  <c r="V1288" i="1"/>
  <c r="V1289" i="1"/>
  <c r="V1290" i="1"/>
  <c r="V1291" i="1"/>
  <c r="V1292" i="1"/>
  <c r="V1293" i="1"/>
  <c r="V1294" i="1"/>
  <c r="V1295" i="1"/>
  <c r="V1296" i="1"/>
  <c r="V1297" i="1"/>
  <c r="V1298" i="1"/>
  <c r="V1299" i="1"/>
  <c r="V1300" i="1"/>
  <c r="V1301" i="1"/>
  <c r="V1302" i="1"/>
  <c r="V1303" i="1"/>
  <c r="V1304" i="1"/>
  <c r="V1305" i="1"/>
  <c r="V1306" i="1"/>
  <c r="V1307" i="1"/>
  <c r="V1308" i="1"/>
  <c r="V1309" i="1"/>
  <c r="V1310" i="1"/>
  <c r="V1311" i="1"/>
  <c r="V1312" i="1"/>
  <c r="V1313" i="1"/>
  <c r="V1314" i="1"/>
  <c r="V1315" i="1"/>
  <c r="V1316" i="1"/>
  <c r="V1317" i="1"/>
  <c r="V1318" i="1"/>
  <c r="V1319" i="1"/>
  <c r="V1320" i="1"/>
  <c r="V1321" i="1"/>
  <c r="V1322" i="1"/>
  <c r="V1323" i="1"/>
  <c r="V1324" i="1"/>
  <c r="V1325" i="1"/>
  <c r="V1326" i="1"/>
  <c r="V1327" i="1"/>
  <c r="V1328" i="1"/>
  <c r="V1329" i="1"/>
  <c r="V1330" i="1"/>
  <c r="V1331" i="1"/>
  <c r="V1332" i="1"/>
  <c r="V1333" i="1"/>
  <c r="V1334" i="1"/>
  <c r="V1335" i="1"/>
  <c r="V1336" i="1"/>
  <c r="V1337" i="1"/>
  <c r="V1338" i="1"/>
  <c r="V1339" i="1"/>
  <c r="V1340" i="1"/>
  <c r="V1341" i="1"/>
  <c r="V1342" i="1"/>
  <c r="V1343" i="1"/>
  <c r="V1344" i="1"/>
  <c r="V1345" i="1"/>
  <c r="V1346" i="1"/>
  <c r="V1347" i="1"/>
  <c r="V1348" i="1"/>
  <c r="V1349" i="1"/>
  <c r="V1350" i="1"/>
  <c r="V1351" i="1"/>
  <c r="V1352" i="1"/>
  <c r="V1353" i="1"/>
  <c r="V1354" i="1"/>
  <c r="V1355" i="1"/>
  <c r="V1356" i="1"/>
  <c r="V1357" i="1"/>
  <c r="V1358" i="1"/>
  <c r="V1359" i="1"/>
  <c r="V1360" i="1"/>
  <c r="V1361" i="1"/>
  <c r="V1362" i="1"/>
  <c r="V1363" i="1"/>
  <c r="V1364" i="1"/>
  <c r="V1365" i="1"/>
  <c r="V1366" i="1"/>
  <c r="V1367" i="1"/>
  <c r="V1368" i="1"/>
  <c r="V1369" i="1"/>
  <c r="V1370" i="1"/>
  <c r="V1371" i="1"/>
  <c r="V1372" i="1"/>
  <c r="V1373" i="1"/>
  <c r="V1374" i="1"/>
  <c r="V1375" i="1"/>
  <c r="V1376" i="1"/>
  <c r="V1377" i="1"/>
  <c r="V1378" i="1"/>
  <c r="V1379" i="1"/>
  <c r="V1380" i="1"/>
  <c r="V1381" i="1"/>
  <c r="V1382" i="1"/>
  <c r="V1383" i="1"/>
  <c r="V1384" i="1"/>
  <c r="V1385" i="1"/>
  <c r="V1386" i="1"/>
  <c r="V1387" i="1"/>
  <c r="V1388" i="1"/>
  <c r="V1389" i="1"/>
  <c r="V1390" i="1"/>
  <c r="V1391" i="1"/>
  <c r="V1392" i="1"/>
  <c r="V1393" i="1"/>
  <c r="V1394" i="1"/>
  <c r="V1395" i="1"/>
  <c r="V1396" i="1"/>
  <c r="V1397" i="1"/>
  <c r="V1398" i="1"/>
  <c r="V1399" i="1"/>
  <c r="V1400" i="1"/>
  <c r="V1401" i="1"/>
  <c r="V1402" i="1"/>
  <c r="V1403" i="1"/>
  <c r="V1404" i="1"/>
  <c r="V1405" i="1"/>
  <c r="V1406" i="1"/>
  <c r="V1407" i="1"/>
  <c r="V1408" i="1"/>
  <c r="V1409" i="1"/>
  <c r="V1410" i="1"/>
  <c r="V1411" i="1"/>
  <c r="V1412" i="1"/>
  <c r="V1413" i="1"/>
  <c r="V1414" i="1"/>
  <c r="V1415" i="1"/>
  <c r="V1416" i="1"/>
  <c r="V1417" i="1"/>
  <c r="V1418" i="1"/>
  <c r="V1419" i="1"/>
  <c r="V1420" i="1"/>
  <c r="V1421" i="1"/>
  <c r="V1422" i="1"/>
  <c r="V1423" i="1"/>
  <c r="V1424" i="1"/>
  <c r="V1425" i="1"/>
  <c r="V1426" i="1"/>
  <c r="V1427" i="1"/>
  <c r="V1428" i="1"/>
  <c r="V1429" i="1"/>
  <c r="V1430" i="1"/>
  <c r="V1431" i="1"/>
  <c r="V1432" i="1"/>
  <c r="V1433" i="1"/>
  <c r="V1434" i="1"/>
  <c r="V1435" i="1"/>
  <c r="V1436" i="1"/>
  <c r="V1437" i="1"/>
  <c r="V1438" i="1"/>
  <c r="V1439" i="1"/>
  <c r="V1440" i="1"/>
  <c r="V1441" i="1"/>
  <c r="V1442" i="1"/>
  <c r="V1443" i="1"/>
  <c r="V1444" i="1"/>
  <c r="V1445" i="1"/>
  <c r="V1446" i="1"/>
  <c r="V1447" i="1"/>
  <c r="V1448" i="1"/>
  <c r="V1449" i="1"/>
  <c r="V1450" i="1"/>
  <c r="V1451" i="1"/>
  <c r="V1452" i="1"/>
  <c r="V1453" i="1"/>
  <c r="V1454" i="1"/>
  <c r="V1455" i="1"/>
  <c r="V1456" i="1"/>
  <c r="V1457" i="1"/>
  <c r="V1458" i="1"/>
  <c r="V1459" i="1"/>
  <c r="V1460" i="1"/>
  <c r="V1461" i="1"/>
  <c r="V1462" i="1"/>
  <c r="V1463" i="1"/>
  <c r="V1464" i="1"/>
  <c r="V1465" i="1"/>
  <c r="V1466" i="1"/>
  <c r="V1467" i="1"/>
  <c r="V1468" i="1"/>
  <c r="V1469" i="1"/>
  <c r="V1470" i="1"/>
  <c r="V1471" i="1"/>
  <c r="V1472" i="1"/>
  <c r="V1473" i="1"/>
  <c r="V1474" i="1"/>
  <c r="V1475" i="1"/>
  <c r="V1476" i="1"/>
  <c r="V1477" i="1"/>
  <c r="V1478" i="1"/>
  <c r="V1479" i="1"/>
  <c r="V1480" i="1"/>
  <c r="V1481" i="1"/>
  <c r="V1482" i="1"/>
  <c r="V1483" i="1"/>
  <c r="V1484" i="1"/>
  <c r="V1485" i="1"/>
  <c r="V1486" i="1"/>
  <c r="V1487" i="1"/>
  <c r="V1488" i="1"/>
  <c r="V1489" i="1"/>
  <c r="V1490" i="1"/>
  <c r="V1491" i="1"/>
  <c r="V1492" i="1"/>
  <c r="V1493" i="1"/>
  <c r="V1494" i="1"/>
  <c r="V1495" i="1"/>
  <c r="V1496" i="1"/>
  <c r="V1497" i="1"/>
  <c r="V1498" i="1"/>
  <c r="V1499" i="1"/>
  <c r="V1500" i="1"/>
  <c r="V1501" i="1"/>
  <c r="V1502" i="1"/>
  <c r="V1503" i="1"/>
  <c r="V1504" i="1"/>
  <c r="V1505" i="1"/>
  <c r="V1506" i="1"/>
  <c r="V1507" i="1"/>
  <c r="V1508" i="1"/>
  <c r="V1509" i="1"/>
  <c r="V1510" i="1"/>
  <c r="V1511" i="1"/>
  <c r="V1512" i="1"/>
  <c r="V1513" i="1"/>
  <c r="V1514" i="1"/>
  <c r="V1515" i="1"/>
  <c r="V1516" i="1"/>
  <c r="V1517" i="1"/>
  <c r="V1518" i="1"/>
  <c r="V1519" i="1"/>
  <c r="V1520" i="1"/>
  <c r="V1521" i="1"/>
  <c r="V1522" i="1"/>
  <c r="V1523" i="1"/>
  <c r="V1524" i="1"/>
  <c r="V1525" i="1"/>
  <c r="V1526" i="1"/>
  <c r="V1527" i="1"/>
  <c r="V1528" i="1"/>
  <c r="V1529" i="1"/>
  <c r="V1530" i="1"/>
  <c r="V1531" i="1"/>
  <c r="V1532" i="1"/>
  <c r="V1533" i="1"/>
  <c r="V1534" i="1"/>
  <c r="V1535" i="1"/>
  <c r="V1536" i="1"/>
  <c r="V1537" i="1"/>
  <c r="V1538" i="1"/>
  <c r="V1539" i="1"/>
  <c r="V1540" i="1"/>
  <c r="V1541" i="1"/>
  <c r="V1542" i="1"/>
  <c r="V1543" i="1"/>
  <c r="V1544" i="1"/>
  <c r="V1545" i="1"/>
  <c r="V1546" i="1"/>
  <c r="V1547" i="1"/>
  <c r="V1548" i="1"/>
  <c r="V1549" i="1"/>
  <c r="V1550" i="1"/>
  <c r="V1551" i="1"/>
  <c r="V1552" i="1"/>
  <c r="V1553" i="1"/>
  <c r="V1554" i="1"/>
  <c r="V1555" i="1"/>
  <c r="V1556" i="1"/>
  <c r="V1557" i="1"/>
  <c r="V1558" i="1"/>
  <c r="V1559" i="1"/>
  <c r="V1560" i="1"/>
  <c r="V1561" i="1"/>
  <c r="V1562" i="1"/>
  <c r="V1563" i="1"/>
  <c r="V1564" i="1"/>
  <c r="V1565" i="1"/>
  <c r="V1566" i="1"/>
  <c r="V1567" i="1"/>
  <c r="V1568" i="1"/>
  <c r="V1569" i="1"/>
  <c r="V1570" i="1"/>
  <c r="V1571" i="1"/>
  <c r="V1572" i="1"/>
  <c r="V1573" i="1"/>
  <c r="V1574" i="1"/>
  <c r="V1575" i="1"/>
  <c r="V1576" i="1"/>
  <c r="V1577" i="1"/>
  <c r="V1578" i="1"/>
  <c r="V1579" i="1"/>
  <c r="V1580" i="1"/>
  <c r="V1581" i="1"/>
  <c r="V1582" i="1"/>
  <c r="V1583" i="1"/>
  <c r="V1584" i="1"/>
  <c r="V1585" i="1"/>
  <c r="V1586" i="1"/>
  <c r="V1587" i="1"/>
  <c r="V1588" i="1"/>
  <c r="V1589" i="1"/>
  <c r="V1590" i="1"/>
  <c r="V1591" i="1"/>
  <c r="V1592" i="1"/>
  <c r="V1593" i="1"/>
  <c r="V1594" i="1"/>
  <c r="V1595" i="1"/>
  <c r="V1596" i="1"/>
  <c r="V1597" i="1"/>
  <c r="V1598" i="1"/>
  <c r="V1599" i="1"/>
  <c r="V1600" i="1"/>
  <c r="V1601" i="1"/>
  <c r="V1602" i="1"/>
  <c r="V1603" i="1"/>
  <c r="V1604" i="1"/>
  <c r="V1605" i="1"/>
  <c r="V1606" i="1"/>
  <c r="V1607" i="1"/>
  <c r="V1608" i="1"/>
  <c r="V1609" i="1"/>
  <c r="V1610" i="1"/>
  <c r="V1611" i="1"/>
  <c r="V1612" i="1"/>
  <c r="V1613" i="1"/>
  <c r="V1614" i="1"/>
  <c r="V1615" i="1"/>
  <c r="V1616" i="1"/>
  <c r="V1617" i="1"/>
  <c r="V1618" i="1"/>
  <c r="V1619" i="1"/>
  <c r="V1620" i="1"/>
  <c r="V1621" i="1"/>
  <c r="V1622" i="1"/>
  <c r="V1623" i="1"/>
  <c r="V1624" i="1"/>
  <c r="V1625" i="1"/>
  <c r="V1626" i="1"/>
  <c r="V1627" i="1"/>
  <c r="V1628" i="1"/>
  <c r="V1629" i="1"/>
  <c r="V1630" i="1"/>
  <c r="V1631" i="1"/>
  <c r="V1632" i="1"/>
  <c r="V1633" i="1"/>
  <c r="V1634" i="1"/>
  <c r="V1635" i="1"/>
  <c r="V1636" i="1"/>
  <c r="V1637" i="1"/>
  <c r="V1638" i="1"/>
  <c r="V1639" i="1"/>
  <c r="V1640" i="1"/>
  <c r="V1641" i="1"/>
  <c r="V1642" i="1"/>
  <c r="V1643" i="1"/>
  <c r="V1644" i="1"/>
  <c r="V1645" i="1"/>
  <c r="V1646" i="1"/>
  <c r="V1647" i="1"/>
  <c r="V1648" i="1"/>
  <c r="V1649" i="1"/>
  <c r="V1650" i="1"/>
  <c r="V1651" i="1"/>
  <c r="V1652" i="1"/>
  <c r="V1653" i="1"/>
  <c r="V1654" i="1"/>
  <c r="V1655" i="1"/>
  <c r="V1656" i="1"/>
  <c r="V1657" i="1"/>
  <c r="V1658" i="1"/>
  <c r="V1659" i="1"/>
  <c r="V1660" i="1"/>
  <c r="V1661" i="1"/>
  <c r="V1662" i="1"/>
  <c r="V1663" i="1"/>
  <c r="V1664" i="1"/>
  <c r="V1665" i="1"/>
  <c r="V1666" i="1"/>
  <c r="V1667" i="1"/>
  <c r="V1668" i="1"/>
  <c r="V1669" i="1"/>
  <c r="V1670" i="1"/>
  <c r="V1671" i="1"/>
  <c r="V1672" i="1"/>
  <c r="V1673" i="1"/>
  <c r="V1674" i="1"/>
  <c r="V1675" i="1"/>
  <c r="V1676" i="1"/>
  <c r="V1677" i="1"/>
  <c r="V1678" i="1"/>
  <c r="V1679" i="1"/>
  <c r="V1680" i="1"/>
  <c r="V1681" i="1"/>
  <c r="V1682" i="1"/>
  <c r="V1683" i="1"/>
  <c r="V1684" i="1"/>
  <c r="V1685" i="1"/>
  <c r="V1686" i="1"/>
  <c r="V1687" i="1"/>
  <c r="V1688" i="1"/>
  <c r="V1689" i="1"/>
  <c r="V1690" i="1"/>
  <c r="V1691" i="1"/>
  <c r="V1692" i="1"/>
  <c r="V1693" i="1"/>
  <c r="V1694" i="1"/>
  <c r="V1695" i="1"/>
  <c r="V1696" i="1"/>
  <c r="V1697" i="1"/>
  <c r="V1698" i="1"/>
  <c r="V1699" i="1"/>
  <c r="V1700" i="1"/>
  <c r="V1701" i="1"/>
  <c r="V1702" i="1"/>
  <c r="V1703" i="1"/>
  <c r="V1704" i="1"/>
  <c r="V1705" i="1"/>
  <c r="V1706" i="1"/>
  <c r="V1707" i="1"/>
  <c r="V1708" i="1"/>
  <c r="V1709" i="1"/>
  <c r="V1710" i="1"/>
  <c r="V1711" i="1"/>
  <c r="V1712" i="1"/>
  <c r="V1713" i="1"/>
  <c r="V1714" i="1"/>
  <c r="V1715" i="1"/>
  <c r="V1716" i="1"/>
  <c r="V1717" i="1"/>
  <c r="V1718" i="1"/>
  <c r="V1719" i="1"/>
  <c r="V1720" i="1"/>
  <c r="V1721" i="1"/>
  <c r="V1722" i="1"/>
  <c r="V1723" i="1"/>
  <c r="V1724" i="1"/>
  <c r="V1725" i="1"/>
  <c r="V1726" i="1"/>
  <c r="V1727" i="1"/>
  <c r="V1728" i="1"/>
  <c r="V1729" i="1"/>
  <c r="V1730" i="1"/>
  <c r="V1731" i="1"/>
  <c r="V1732" i="1"/>
  <c r="V1733" i="1"/>
  <c r="V1734" i="1"/>
  <c r="V1735" i="1"/>
  <c r="V1736" i="1"/>
  <c r="V1737" i="1"/>
  <c r="V1738" i="1"/>
  <c r="V1739" i="1"/>
  <c r="V1740" i="1"/>
  <c r="V1741" i="1"/>
  <c r="V1742" i="1"/>
  <c r="V1743" i="1"/>
  <c r="V1744" i="1"/>
  <c r="V1745" i="1"/>
  <c r="V1746" i="1"/>
  <c r="V1747" i="1"/>
  <c r="V1748" i="1"/>
  <c r="V1749" i="1"/>
  <c r="V1750" i="1"/>
  <c r="V1751" i="1"/>
  <c r="V1752" i="1"/>
  <c r="V1753" i="1"/>
  <c r="V1754" i="1"/>
  <c r="V1755" i="1"/>
  <c r="V1756" i="1"/>
  <c r="V1757" i="1"/>
  <c r="V1758" i="1"/>
  <c r="V1759" i="1"/>
  <c r="V1760" i="1"/>
  <c r="V1761" i="1"/>
  <c r="V1762" i="1"/>
  <c r="V1763" i="1"/>
  <c r="V1764" i="1"/>
  <c r="V1765" i="1"/>
  <c r="V1766" i="1"/>
  <c r="V1767" i="1"/>
  <c r="V1768" i="1"/>
  <c r="V1769" i="1"/>
  <c r="V1770" i="1"/>
  <c r="V1771" i="1"/>
  <c r="V1772" i="1"/>
  <c r="V1773" i="1"/>
  <c r="V1774" i="1"/>
  <c r="V1775" i="1"/>
  <c r="V1776" i="1"/>
  <c r="V1777" i="1"/>
  <c r="V1778" i="1"/>
  <c r="V1779" i="1"/>
  <c r="V1780" i="1"/>
  <c r="V1781" i="1"/>
  <c r="V1782" i="1"/>
  <c r="V1783" i="1"/>
  <c r="V1784" i="1"/>
  <c r="V1785" i="1"/>
  <c r="V1786" i="1"/>
  <c r="V1787" i="1"/>
  <c r="V1788" i="1"/>
  <c r="V1789" i="1"/>
  <c r="V1790" i="1"/>
  <c r="V1791" i="1"/>
  <c r="V1792" i="1"/>
  <c r="V1793" i="1"/>
  <c r="V1794" i="1"/>
  <c r="V1795" i="1"/>
  <c r="V1796" i="1"/>
  <c r="V1797" i="1"/>
  <c r="V1798" i="1"/>
  <c r="V1799" i="1"/>
  <c r="V1800" i="1"/>
  <c r="V1801" i="1"/>
  <c r="V1802" i="1"/>
  <c r="V1803" i="1"/>
  <c r="V1804" i="1"/>
  <c r="V1805" i="1"/>
  <c r="V1806" i="1"/>
  <c r="V1807" i="1"/>
  <c r="V1808" i="1"/>
  <c r="V1809" i="1"/>
  <c r="V1810" i="1"/>
  <c r="V1811" i="1"/>
  <c r="V1812" i="1"/>
  <c r="V1813" i="1"/>
  <c r="V1814" i="1"/>
  <c r="V1815" i="1"/>
  <c r="V1816" i="1"/>
  <c r="V1817" i="1"/>
  <c r="V1818" i="1"/>
  <c r="V1819" i="1"/>
  <c r="V1820" i="1"/>
  <c r="V1821" i="1"/>
  <c r="V1822" i="1"/>
  <c r="V1823" i="1"/>
  <c r="V1824" i="1"/>
  <c r="V1825" i="1"/>
  <c r="V1826" i="1"/>
  <c r="V1827" i="1"/>
  <c r="V1828" i="1"/>
  <c r="V1829" i="1"/>
  <c r="V1830" i="1"/>
  <c r="V1831" i="1"/>
  <c r="V1832" i="1"/>
  <c r="V1833" i="1"/>
  <c r="V1834" i="1"/>
  <c r="V1835" i="1"/>
  <c r="V1836" i="1"/>
  <c r="V1837" i="1"/>
  <c r="V1838" i="1"/>
  <c r="V1839" i="1"/>
  <c r="V1840" i="1"/>
  <c r="V1841" i="1"/>
  <c r="V1842" i="1"/>
  <c r="V1843" i="1"/>
  <c r="V1844" i="1"/>
  <c r="V1845" i="1"/>
  <c r="V1846" i="1"/>
  <c r="V1847" i="1"/>
  <c r="V1848" i="1"/>
  <c r="V1849" i="1"/>
  <c r="V1850" i="1"/>
  <c r="V1851" i="1"/>
  <c r="V1852" i="1"/>
  <c r="V1853" i="1"/>
  <c r="V1854" i="1"/>
  <c r="V1855" i="1"/>
  <c r="V1856" i="1"/>
  <c r="V1857" i="1"/>
  <c r="V1858" i="1"/>
  <c r="V1859" i="1"/>
  <c r="V1860" i="1"/>
  <c r="V1861" i="1"/>
  <c r="V1862" i="1"/>
  <c r="V1863" i="1"/>
  <c r="V1864" i="1"/>
  <c r="V1865" i="1"/>
  <c r="V1866" i="1"/>
  <c r="V1867" i="1"/>
  <c r="V1868" i="1"/>
  <c r="V1869" i="1"/>
  <c r="V1870" i="1"/>
  <c r="V1871" i="1"/>
  <c r="V1872" i="1"/>
  <c r="V1873" i="1"/>
  <c r="V1874" i="1"/>
  <c r="V1875" i="1"/>
  <c r="V1876" i="1"/>
  <c r="V1877" i="1"/>
  <c r="V1878" i="1"/>
  <c r="V1879" i="1"/>
  <c r="V1880" i="1"/>
  <c r="V1881" i="1"/>
  <c r="V1882" i="1"/>
  <c r="V1883" i="1"/>
  <c r="V1884" i="1"/>
  <c r="V1885" i="1"/>
  <c r="V1886" i="1"/>
  <c r="V1887" i="1"/>
  <c r="V1888" i="1"/>
  <c r="V1889" i="1"/>
  <c r="V1890" i="1"/>
  <c r="V1891" i="1"/>
  <c r="V1892" i="1"/>
  <c r="V1893" i="1"/>
  <c r="V1894" i="1"/>
  <c r="V1895" i="1"/>
  <c r="V1896" i="1"/>
  <c r="V1897" i="1"/>
  <c r="V1898" i="1"/>
  <c r="V1899" i="1"/>
  <c r="V1900" i="1"/>
  <c r="V1901" i="1"/>
  <c r="V1902" i="1"/>
  <c r="V1903" i="1"/>
  <c r="V1904" i="1"/>
  <c r="V1905" i="1"/>
  <c r="V1906" i="1"/>
  <c r="V1907" i="1"/>
  <c r="V1908" i="1"/>
  <c r="V1909" i="1"/>
  <c r="V1910" i="1"/>
  <c r="V1911" i="1"/>
  <c r="V1912" i="1"/>
  <c r="V1913" i="1"/>
  <c r="V1914" i="1"/>
  <c r="V1915" i="1"/>
  <c r="V1916" i="1"/>
  <c r="V1917" i="1"/>
  <c r="V1918" i="1"/>
  <c r="V1919" i="1"/>
  <c r="V1920" i="1"/>
  <c r="V1921" i="1"/>
  <c r="V1922" i="1"/>
  <c r="V1923" i="1"/>
  <c r="V1924" i="1"/>
  <c r="V1925" i="1"/>
  <c r="V1926" i="1"/>
  <c r="V1927" i="1"/>
  <c r="V1928" i="1"/>
  <c r="V1929" i="1"/>
  <c r="V1930" i="1"/>
  <c r="V1931" i="1"/>
  <c r="V1932" i="1"/>
  <c r="V1933" i="1"/>
  <c r="V1934" i="1"/>
  <c r="V1935" i="1"/>
  <c r="V1936" i="1"/>
  <c r="V1937" i="1"/>
  <c r="V1938" i="1"/>
  <c r="V1939" i="1"/>
  <c r="V1940" i="1"/>
  <c r="V1941" i="1"/>
  <c r="V1942" i="1"/>
  <c r="V1943" i="1"/>
  <c r="V1944" i="1"/>
  <c r="V1945" i="1"/>
  <c r="V1946" i="1"/>
  <c r="V1947" i="1"/>
  <c r="V1948" i="1"/>
  <c r="V1949" i="1"/>
  <c r="V1950" i="1"/>
  <c r="V1951" i="1"/>
  <c r="V1952" i="1"/>
  <c r="V1953" i="1"/>
  <c r="V1954" i="1"/>
  <c r="V1955" i="1"/>
  <c r="V1956" i="1"/>
  <c r="V1957" i="1"/>
  <c r="V1958" i="1"/>
  <c r="V1959" i="1"/>
  <c r="V1960" i="1"/>
  <c r="V1961" i="1"/>
  <c r="V1962" i="1"/>
  <c r="V1963" i="1"/>
  <c r="V1964" i="1"/>
  <c r="V1965" i="1"/>
  <c r="V1966" i="1"/>
  <c r="V1967" i="1"/>
  <c r="V1968" i="1"/>
  <c r="V1969" i="1"/>
  <c r="V1970" i="1"/>
  <c r="V1971" i="1"/>
  <c r="V1972" i="1"/>
  <c r="V1973" i="1"/>
  <c r="V1974" i="1"/>
  <c r="V1975" i="1"/>
  <c r="V1976" i="1"/>
  <c r="V1977" i="1"/>
  <c r="V1978" i="1"/>
  <c r="V1979" i="1"/>
  <c r="V1980" i="1"/>
  <c r="V1981" i="1"/>
  <c r="V1982" i="1"/>
  <c r="V1983" i="1"/>
  <c r="V1984" i="1"/>
  <c r="V1985" i="1"/>
  <c r="V1986" i="1"/>
  <c r="V1987" i="1"/>
  <c r="V1988" i="1"/>
  <c r="V1989" i="1"/>
  <c r="V1990" i="1"/>
  <c r="V1991" i="1"/>
  <c r="V1992" i="1"/>
  <c r="V1993" i="1"/>
  <c r="V1994" i="1"/>
  <c r="V1995" i="1"/>
  <c r="V1996" i="1"/>
  <c r="V1997" i="1"/>
  <c r="V1998" i="1"/>
  <c r="V1999" i="1"/>
  <c r="V2000" i="1"/>
  <c r="V2001" i="1"/>
  <c r="V2002" i="1"/>
  <c r="V2003" i="1"/>
  <c r="V2004" i="1"/>
  <c r="V2005" i="1"/>
  <c r="V2006" i="1"/>
  <c r="V2007" i="1"/>
  <c r="V2008" i="1"/>
  <c r="V2009" i="1"/>
  <c r="V2010" i="1"/>
  <c r="V2011" i="1"/>
  <c r="V2012" i="1"/>
  <c r="V2013" i="1"/>
  <c r="V2014" i="1"/>
  <c r="V2015" i="1"/>
  <c r="V2016" i="1"/>
  <c r="V2017" i="1"/>
  <c r="V2018" i="1"/>
  <c r="V2019" i="1"/>
  <c r="V2020" i="1"/>
  <c r="V2021" i="1"/>
  <c r="V2022" i="1"/>
  <c r="V2023" i="1"/>
  <c r="V2024" i="1"/>
  <c r="V2025" i="1"/>
  <c r="V2026" i="1"/>
  <c r="V2027" i="1"/>
  <c r="V2028" i="1"/>
  <c r="V2029" i="1"/>
  <c r="V2030" i="1"/>
  <c r="V2031" i="1"/>
  <c r="V2032" i="1"/>
  <c r="V2033" i="1"/>
  <c r="V2034" i="1"/>
  <c r="V2035" i="1"/>
  <c r="V2036" i="1"/>
  <c r="V2037" i="1"/>
  <c r="V2038" i="1"/>
  <c r="V2039" i="1"/>
  <c r="V2040" i="1"/>
  <c r="V2041" i="1"/>
  <c r="V2042" i="1"/>
  <c r="V2043" i="1"/>
  <c r="V2044" i="1"/>
  <c r="V2045" i="1"/>
  <c r="V2046" i="1"/>
  <c r="V2047" i="1"/>
  <c r="V2048" i="1"/>
  <c r="V2049" i="1"/>
  <c r="V2050" i="1"/>
  <c r="V2051" i="1"/>
  <c r="V2052" i="1"/>
  <c r="V2053" i="1"/>
  <c r="V2054" i="1"/>
  <c r="V2055" i="1"/>
  <c r="V2056" i="1"/>
  <c r="V2057" i="1"/>
  <c r="V2058" i="1"/>
  <c r="V2059" i="1"/>
  <c r="V2060" i="1"/>
  <c r="V2061" i="1"/>
  <c r="V2062" i="1"/>
  <c r="V2063" i="1"/>
  <c r="V2064" i="1"/>
  <c r="V2065" i="1"/>
  <c r="V2066" i="1"/>
  <c r="V2067" i="1"/>
  <c r="V2068" i="1"/>
  <c r="V2069" i="1"/>
  <c r="V2070" i="1"/>
  <c r="V2071" i="1"/>
  <c r="V2072" i="1"/>
  <c r="V2073" i="1"/>
  <c r="V2074" i="1"/>
  <c r="V2075" i="1"/>
  <c r="V2076" i="1"/>
  <c r="V2077" i="1"/>
  <c r="V2078" i="1"/>
  <c r="V2079" i="1"/>
  <c r="V2080" i="1"/>
  <c r="V2081" i="1"/>
  <c r="V2082" i="1"/>
  <c r="V2083" i="1"/>
  <c r="V2084" i="1"/>
  <c r="V2085" i="1"/>
  <c r="V2086" i="1"/>
  <c r="V2087" i="1"/>
  <c r="V2088" i="1"/>
  <c r="V2089" i="1"/>
  <c r="V2090" i="1"/>
  <c r="V2091" i="1"/>
  <c r="V2092" i="1"/>
  <c r="V2093" i="1"/>
  <c r="V2094" i="1"/>
  <c r="V2095" i="1"/>
  <c r="V2096" i="1"/>
  <c r="V2097" i="1"/>
  <c r="V2098" i="1"/>
  <c r="V2099" i="1"/>
  <c r="V2100" i="1"/>
  <c r="V2101" i="1"/>
  <c r="V2102" i="1"/>
  <c r="V2103" i="1"/>
  <c r="V2104" i="1"/>
  <c r="V2105" i="1"/>
  <c r="V2106" i="1"/>
  <c r="V2107" i="1"/>
  <c r="V2108" i="1"/>
  <c r="V2109" i="1"/>
  <c r="V2110" i="1"/>
  <c r="V2111" i="1"/>
  <c r="V2112" i="1"/>
  <c r="V2113" i="1"/>
  <c r="V2114" i="1"/>
  <c r="V2115" i="1"/>
  <c r="V2116" i="1"/>
  <c r="V2117" i="1"/>
  <c r="V2118" i="1"/>
  <c r="V2119" i="1"/>
  <c r="V2120" i="1"/>
  <c r="V2121" i="1"/>
  <c r="V2122" i="1"/>
  <c r="V2123" i="1"/>
  <c r="V2124" i="1"/>
  <c r="V2125" i="1"/>
  <c r="V2126" i="1"/>
  <c r="V2127" i="1"/>
  <c r="V2128" i="1"/>
  <c r="V2129" i="1"/>
  <c r="V2130" i="1"/>
  <c r="V2131" i="1"/>
  <c r="V2132" i="1"/>
  <c r="V2133" i="1"/>
  <c r="V2134" i="1"/>
  <c r="V2135" i="1"/>
  <c r="V2136" i="1"/>
  <c r="V2137" i="1"/>
  <c r="V2138" i="1"/>
  <c r="V2139" i="1"/>
  <c r="V2140" i="1"/>
  <c r="V2141" i="1"/>
  <c r="V2142" i="1"/>
  <c r="V2143" i="1"/>
  <c r="V2144" i="1"/>
  <c r="V2145" i="1"/>
  <c r="V2146" i="1"/>
  <c r="V2147" i="1"/>
  <c r="V2148" i="1"/>
  <c r="V2149" i="1"/>
  <c r="V2150" i="1"/>
  <c r="V2151" i="1"/>
  <c r="V2152" i="1"/>
  <c r="V2153" i="1"/>
  <c r="V2154" i="1"/>
  <c r="V2155" i="1"/>
  <c r="V2156" i="1"/>
  <c r="V2157" i="1"/>
  <c r="V2158" i="1"/>
  <c r="V2159" i="1"/>
  <c r="V2160" i="1"/>
  <c r="V2161" i="1"/>
  <c r="V2162" i="1"/>
  <c r="V2163" i="1"/>
  <c r="V2164" i="1"/>
  <c r="V2165" i="1"/>
  <c r="V2166" i="1"/>
  <c r="V2167" i="1"/>
  <c r="V2168" i="1"/>
  <c r="V2169" i="1"/>
  <c r="V2170" i="1"/>
  <c r="V2171" i="1"/>
  <c r="V2172" i="1"/>
  <c r="V2173" i="1"/>
  <c r="V2174" i="1"/>
  <c r="V2175" i="1"/>
  <c r="V2176" i="1"/>
  <c r="V2177" i="1"/>
  <c r="V2178" i="1"/>
  <c r="V2179" i="1"/>
  <c r="V2180" i="1"/>
  <c r="V2181" i="1"/>
  <c r="V2182" i="1"/>
  <c r="V2183" i="1"/>
  <c r="V2184" i="1"/>
  <c r="V2185" i="1"/>
  <c r="V2186" i="1"/>
  <c r="V2187" i="1"/>
  <c r="V2188" i="1"/>
  <c r="V2189" i="1"/>
  <c r="V2190" i="1"/>
  <c r="V2191" i="1"/>
  <c r="V2192" i="1"/>
  <c r="V2193" i="1"/>
  <c r="V2194" i="1"/>
  <c r="V2195" i="1"/>
  <c r="V2196" i="1"/>
  <c r="V2197" i="1"/>
  <c r="V2198" i="1"/>
  <c r="V2199" i="1"/>
  <c r="V2200" i="1"/>
  <c r="V2201" i="1"/>
  <c r="V2202" i="1"/>
  <c r="V2203" i="1"/>
  <c r="V2204" i="1"/>
  <c r="V2205" i="1"/>
  <c r="V2206" i="1"/>
  <c r="V2207" i="1"/>
  <c r="V2208" i="1"/>
  <c r="V2209" i="1"/>
  <c r="V2210" i="1"/>
  <c r="V2211" i="1"/>
  <c r="V2212" i="1"/>
  <c r="V2213" i="1"/>
  <c r="V2214" i="1"/>
  <c r="V2215" i="1"/>
  <c r="V2216" i="1"/>
  <c r="V2217" i="1"/>
  <c r="V2218" i="1"/>
  <c r="V2219" i="1"/>
  <c r="V2220" i="1"/>
  <c r="V2221" i="1"/>
  <c r="V2222" i="1"/>
  <c r="V2223" i="1"/>
  <c r="V2224" i="1"/>
  <c r="V2225" i="1"/>
  <c r="V2226" i="1"/>
  <c r="V2227" i="1"/>
  <c r="V2228" i="1"/>
  <c r="V2229" i="1"/>
  <c r="V2230" i="1"/>
  <c r="V2231" i="1"/>
  <c r="V2232" i="1"/>
  <c r="V2233" i="1"/>
  <c r="V2234" i="1"/>
  <c r="V2235" i="1"/>
  <c r="V2236" i="1"/>
  <c r="V2237" i="1"/>
  <c r="V2238" i="1"/>
  <c r="V2239" i="1"/>
  <c r="V2240" i="1"/>
  <c r="V2241" i="1"/>
  <c r="V2242" i="1"/>
  <c r="V2243" i="1"/>
  <c r="V2244" i="1"/>
  <c r="V2245" i="1"/>
  <c r="V2246" i="1"/>
  <c r="V2247" i="1"/>
  <c r="V2248" i="1"/>
  <c r="V2249" i="1"/>
  <c r="V2250" i="1"/>
  <c r="V2251" i="1"/>
  <c r="V2252" i="1"/>
  <c r="V2253" i="1"/>
  <c r="V2254" i="1"/>
  <c r="V2255" i="1"/>
  <c r="V2256" i="1"/>
  <c r="V2257" i="1"/>
  <c r="V2258" i="1"/>
  <c r="V2259" i="1"/>
  <c r="V2260" i="1"/>
  <c r="V2261" i="1"/>
  <c r="V2262" i="1"/>
  <c r="V2263" i="1"/>
  <c r="V2264" i="1"/>
  <c r="V2265" i="1"/>
  <c r="V2266" i="1"/>
  <c r="V2267" i="1"/>
  <c r="V2268" i="1"/>
  <c r="V2269" i="1"/>
  <c r="V2270" i="1"/>
  <c r="V2271" i="1"/>
  <c r="V2272" i="1"/>
  <c r="V2273" i="1"/>
  <c r="V2274" i="1"/>
  <c r="V2275" i="1"/>
  <c r="V2276" i="1"/>
  <c r="V2277" i="1"/>
  <c r="V2278" i="1"/>
  <c r="V2279" i="1"/>
  <c r="V2280" i="1"/>
  <c r="V2281" i="1"/>
  <c r="V2282" i="1"/>
  <c r="V2283" i="1"/>
  <c r="V2284" i="1"/>
  <c r="V2285" i="1"/>
  <c r="V2286" i="1"/>
  <c r="V2287" i="1"/>
  <c r="V2288" i="1"/>
  <c r="V2289" i="1"/>
  <c r="V2290" i="1"/>
  <c r="V2291" i="1"/>
  <c r="V2292" i="1"/>
  <c r="V2293" i="1"/>
  <c r="V2294" i="1"/>
  <c r="V2295" i="1"/>
  <c r="V2296" i="1"/>
  <c r="V2297" i="1"/>
  <c r="V2298" i="1"/>
  <c r="V2299" i="1"/>
  <c r="V2300" i="1"/>
  <c r="V2301" i="1"/>
  <c r="V2302" i="1"/>
  <c r="V2303" i="1"/>
  <c r="V2304" i="1"/>
  <c r="V2305" i="1"/>
  <c r="V2306" i="1"/>
  <c r="V2307" i="1"/>
  <c r="V2308" i="1"/>
  <c r="V2309" i="1"/>
  <c r="V2310" i="1"/>
  <c r="V2311" i="1"/>
  <c r="V2312" i="1"/>
  <c r="V2313" i="1"/>
  <c r="V2314" i="1"/>
  <c r="V2315" i="1"/>
  <c r="V2316" i="1"/>
  <c r="V2317" i="1"/>
  <c r="V2318" i="1"/>
  <c r="V2319" i="1"/>
  <c r="V2320" i="1"/>
  <c r="V2321" i="1"/>
  <c r="V2322" i="1"/>
  <c r="V2323" i="1"/>
  <c r="V2324" i="1"/>
  <c r="V2325" i="1"/>
  <c r="V2326" i="1"/>
  <c r="V2327" i="1"/>
  <c r="V2328" i="1"/>
  <c r="V2329" i="1"/>
  <c r="V2330" i="1"/>
  <c r="V2331" i="1"/>
  <c r="V2332" i="1"/>
  <c r="V2333" i="1"/>
  <c r="V2334" i="1"/>
  <c r="V2335" i="1"/>
  <c r="V2336" i="1"/>
  <c r="V2337" i="1"/>
  <c r="V2338" i="1"/>
  <c r="V2339" i="1"/>
  <c r="V2340" i="1"/>
  <c r="V2341" i="1"/>
  <c r="V2342" i="1"/>
  <c r="V2343" i="1"/>
  <c r="V2344" i="1"/>
  <c r="V2345" i="1"/>
  <c r="V2346" i="1"/>
  <c r="V2347" i="1"/>
  <c r="V2348" i="1"/>
  <c r="V2349" i="1"/>
  <c r="V2350" i="1"/>
  <c r="V2351" i="1"/>
  <c r="V2352" i="1"/>
  <c r="V2353" i="1"/>
  <c r="V2354" i="1"/>
  <c r="V2355" i="1"/>
  <c r="V2356" i="1"/>
  <c r="V2357" i="1"/>
  <c r="V2358" i="1"/>
  <c r="V2359" i="1"/>
  <c r="V2360" i="1"/>
  <c r="V2361" i="1"/>
  <c r="V2362" i="1"/>
  <c r="V2363" i="1"/>
  <c r="V2364" i="1"/>
  <c r="V2365" i="1"/>
  <c r="V2366" i="1"/>
  <c r="V2367" i="1"/>
  <c r="V2368" i="1"/>
  <c r="V2369" i="1"/>
  <c r="V2370" i="1"/>
  <c r="V2371" i="1"/>
  <c r="V2372" i="1"/>
  <c r="V2373" i="1"/>
  <c r="V2374" i="1"/>
  <c r="V2375" i="1"/>
  <c r="V2376" i="1"/>
  <c r="V2377" i="1"/>
  <c r="V2378" i="1"/>
  <c r="V2379" i="1"/>
  <c r="V2380" i="1"/>
  <c r="V2381" i="1"/>
  <c r="V2382" i="1"/>
  <c r="V2383" i="1"/>
  <c r="V2384" i="1"/>
  <c r="V2385" i="1"/>
  <c r="V2386" i="1"/>
  <c r="V2387" i="1"/>
  <c r="V2388" i="1"/>
  <c r="V2389" i="1"/>
  <c r="V2390" i="1"/>
  <c r="V2391" i="1"/>
  <c r="V2392" i="1"/>
  <c r="V2393" i="1"/>
  <c r="V2394" i="1"/>
  <c r="V2395" i="1"/>
  <c r="V2396" i="1"/>
  <c r="V2397" i="1"/>
  <c r="V2398" i="1"/>
  <c r="V2399" i="1"/>
  <c r="V2400" i="1"/>
  <c r="V2401" i="1"/>
  <c r="V2402" i="1"/>
  <c r="V2403" i="1"/>
  <c r="V2404" i="1"/>
  <c r="V2405" i="1"/>
  <c r="V2406" i="1"/>
  <c r="V2407" i="1"/>
  <c r="V2408" i="1"/>
  <c r="V2409" i="1"/>
  <c r="V2410" i="1"/>
  <c r="V2411" i="1"/>
  <c r="V2412" i="1"/>
  <c r="V2413" i="1"/>
  <c r="V2414" i="1"/>
  <c r="V2415" i="1"/>
  <c r="V2416" i="1"/>
  <c r="V2417" i="1"/>
  <c r="V2418" i="1"/>
  <c r="V2419" i="1"/>
  <c r="V2420" i="1"/>
  <c r="V2421" i="1"/>
  <c r="V2422" i="1"/>
  <c r="V2423" i="1"/>
  <c r="V2424" i="1"/>
  <c r="V2425" i="1"/>
  <c r="V2426" i="1"/>
  <c r="V2427" i="1"/>
  <c r="V2428" i="1"/>
  <c r="V2429" i="1"/>
  <c r="V2430" i="1"/>
  <c r="V2431" i="1"/>
  <c r="V2432" i="1"/>
  <c r="V2433" i="1"/>
  <c r="V2434" i="1"/>
  <c r="V2435" i="1"/>
  <c r="V2436" i="1"/>
  <c r="V2437" i="1"/>
  <c r="V2438" i="1"/>
  <c r="V2439" i="1"/>
  <c r="V2440" i="1"/>
  <c r="V2441" i="1"/>
  <c r="V2442" i="1"/>
  <c r="V2443" i="1"/>
  <c r="V2444" i="1"/>
  <c r="V2445" i="1"/>
  <c r="V2446" i="1"/>
  <c r="V2447" i="1"/>
  <c r="V2448" i="1"/>
  <c r="V2449" i="1"/>
  <c r="V2450" i="1"/>
  <c r="V2451" i="1"/>
  <c r="V2452" i="1"/>
  <c r="V2453" i="1"/>
  <c r="V2454" i="1"/>
  <c r="V2455" i="1"/>
  <c r="V2456" i="1"/>
  <c r="V2457" i="1"/>
  <c r="V2458" i="1"/>
  <c r="V2459" i="1"/>
  <c r="V2460" i="1"/>
  <c r="V2461" i="1"/>
  <c r="V2462" i="1"/>
  <c r="V2463" i="1"/>
  <c r="V2464" i="1"/>
  <c r="V2465" i="1"/>
  <c r="V2466" i="1"/>
  <c r="V2467" i="1"/>
  <c r="V2468" i="1"/>
  <c r="V2469" i="1"/>
  <c r="V2470" i="1"/>
  <c r="V2471" i="1"/>
  <c r="V2472" i="1"/>
  <c r="V2473" i="1"/>
  <c r="V2474" i="1"/>
  <c r="V2475" i="1"/>
  <c r="V2476" i="1"/>
  <c r="V2477" i="1"/>
  <c r="V2478" i="1"/>
  <c r="V2479" i="1"/>
  <c r="V2480" i="1"/>
  <c r="V2481" i="1"/>
  <c r="V2482" i="1"/>
  <c r="V2483" i="1"/>
  <c r="V2484" i="1"/>
  <c r="V2485" i="1"/>
  <c r="V2486" i="1"/>
  <c r="V2487" i="1"/>
  <c r="V2488" i="1"/>
  <c r="V2489" i="1"/>
  <c r="V2490" i="1"/>
  <c r="V2491" i="1"/>
  <c r="V2492" i="1"/>
  <c r="V2493" i="1"/>
  <c r="V2494" i="1"/>
  <c r="V2495" i="1"/>
  <c r="V2496" i="1"/>
  <c r="V2497" i="1"/>
  <c r="V2498" i="1"/>
  <c r="V2499" i="1"/>
  <c r="V2500" i="1"/>
  <c r="V2501" i="1"/>
  <c r="V2502" i="1"/>
  <c r="V2503" i="1"/>
  <c r="V2504" i="1"/>
  <c r="V2505" i="1"/>
  <c r="V2506" i="1"/>
  <c r="V2507" i="1"/>
  <c r="V2508" i="1"/>
  <c r="V2509" i="1"/>
  <c r="V2510" i="1"/>
  <c r="V2511" i="1"/>
  <c r="V2512" i="1"/>
  <c r="V2513" i="1"/>
  <c r="V2514" i="1"/>
  <c r="V2515" i="1"/>
  <c r="V2516" i="1"/>
  <c r="V2517" i="1"/>
  <c r="V2518" i="1"/>
  <c r="V2519" i="1"/>
  <c r="V2520" i="1"/>
  <c r="V2521" i="1"/>
  <c r="V2522" i="1"/>
  <c r="V2523" i="1"/>
  <c r="V2524" i="1"/>
  <c r="V2525" i="1"/>
  <c r="V2526" i="1"/>
  <c r="V2527" i="1"/>
  <c r="V2528" i="1"/>
  <c r="V2529" i="1"/>
  <c r="V2530" i="1"/>
  <c r="V2531" i="1"/>
  <c r="V2532" i="1"/>
  <c r="V2533" i="1"/>
  <c r="V2534" i="1"/>
  <c r="V2535" i="1"/>
  <c r="V2536" i="1"/>
  <c r="V2537" i="1"/>
  <c r="V2538" i="1"/>
  <c r="V2539" i="1"/>
  <c r="V2540" i="1"/>
  <c r="V2541" i="1"/>
  <c r="V2542" i="1"/>
  <c r="V2543" i="1"/>
  <c r="V2544" i="1"/>
  <c r="V2545" i="1"/>
  <c r="V2546" i="1"/>
  <c r="V2547" i="1"/>
  <c r="V2548" i="1"/>
  <c r="V2549" i="1"/>
  <c r="V2550" i="1"/>
  <c r="V2551" i="1"/>
  <c r="V2552" i="1"/>
  <c r="V2553" i="1"/>
  <c r="V2554" i="1"/>
  <c r="V2555" i="1"/>
  <c r="V2556" i="1"/>
  <c r="V2557" i="1"/>
  <c r="V2558" i="1"/>
  <c r="V2559" i="1"/>
  <c r="V2560" i="1"/>
  <c r="V2561" i="1"/>
  <c r="V2562" i="1"/>
  <c r="V2563" i="1"/>
  <c r="V2564" i="1"/>
  <c r="V2565" i="1"/>
  <c r="V2566" i="1"/>
  <c r="V2567" i="1"/>
  <c r="V2568" i="1"/>
  <c r="V2569" i="1"/>
  <c r="V2570" i="1"/>
  <c r="V2571" i="1"/>
  <c r="V2572" i="1"/>
  <c r="V2573" i="1"/>
  <c r="V2574" i="1"/>
  <c r="V2575" i="1"/>
  <c r="V2576" i="1"/>
  <c r="V2577" i="1"/>
  <c r="V2578" i="1"/>
  <c r="V2579" i="1"/>
  <c r="V2580" i="1"/>
  <c r="V2581" i="1"/>
  <c r="V2582" i="1"/>
  <c r="V2583" i="1"/>
  <c r="V2584" i="1"/>
  <c r="V2585" i="1"/>
  <c r="V2586" i="1"/>
  <c r="V2587" i="1"/>
  <c r="V2588" i="1"/>
  <c r="V2589" i="1"/>
  <c r="V2590" i="1"/>
  <c r="V2591" i="1"/>
  <c r="V2592" i="1"/>
  <c r="V2593" i="1"/>
  <c r="V2594" i="1"/>
  <c r="V2595" i="1"/>
  <c r="V2596" i="1"/>
  <c r="V2597" i="1"/>
  <c r="V2598" i="1"/>
  <c r="V2599" i="1"/>
  <c r="V2600" i="1"/>
  <c r="V2601" i="1"/>
  <c r="V2602" i="1"/>
  <c r="V2603" i="1"/>
  <c r="V2604" i="1"/>
  <c r="V2605" i="1"/>
  <c r="V2606" i="1"/>
  <c r="V2607" i="1"/>
  <c r="V2608" i="1"/>
  <c r="V2609" i="1"/>
  <c r="V2610" i="1"/>
  <c r="V2611" i="1"/>
  <c r="V2612" i="1"/>
  <c r="V2613" i="1"/>
  <c r="V2614" i="1"/>
  <c r="V2615" i="1"/>
  <c r="V2616" i="1"/>
  <c r="V2617" i="1"/>
  <c r="V2618" i="1"/>
  <c r="V2619" i="1"/>
  <c r="V2620" i="1"/>
  <c r="V2621" i="1"/>
  <c r="V2622" i="1"/>
  <c r="V2623" i="1"/>
  <c r="V2624" i="1"/>
  <c r="V2625" i="1"/>
  <c r="V2626" i="1"/>
  <c r="V2627" i="1"/>
  <c r="V2628" i="1"/>
  <c r="V2629" i="1"/>
  <c r="V2630" i="1"/>
  <c r="V2631" i="1"/>
  <c r="V2632" i="1"/>
  <c r="V2633" i="1"/>
  <c r="V2634" i="1"/>
  <c r="V2635" i="1"/>
  <c r="V2636" i="1"/>
  <c r="V2637" i="1"/>
  <c r="V2638" i="1"/>
  <c r="V2639" i="1"/>
  <c r="V2640" i="1"/>
  <c r="V2641" i="1"/>
  <c r="V2642" i="1"/>
  <c r="V2643" i="1"/>
  <c r="V2644" i="1"/>
  <c r="V2645" i="1"/>
  <c r="V2646" i="1"/>
  <c r="V2647" i="1"/>
  <c r="V2648" i="1"/>
  <c r="V2649" i="1"/>
  <c r="V2650" i="1"/>
  <c r="V2651" i="1"/>
  <c r="V2652" i="1"/>
  <c r="V2653" i="1"/>
  <c r="V2654" i="1"/>
  <c r="V2655" i="1"/>
  <c r="V2656" i="1"/>
  <c r="V2657" i="1"/>
  <c r="V2658" i="1"/>
  <c r="V2659" i="1"/>
  <c r="V2660" i="1"/>
  <c r="V2661" i="1"/>
  <c r="V2662" i="1"/>
  <c r="V2663" i="1"/>
  <c r="V2664" i="1"/>
  <c r="V2665" i="1"/>
  <c r="V2666" i="1"/>
  <c r="V2667" i="1"/>
  <c r="V2668" i="1"/>
  <c r="V2669" i="1"/>
  <c r="V2670" i="1"/>
  <c r="V2671" i="1"/>
  <c r="V2672" i="1"/>
  <c r="V2673" i="1"/>
  <c r="V2674" i="1"/>
  <c r="V2675" i="1"/>
  <c r="V2676" i="1"/>
  <c r="V2677" i="1"/>
  <c r="V2678" i="1"/>
  <c r="V2679" i="1"/>
  <c r="V2680" i="1"/>
  <c r="V2681" i="1"/>
  <c r="V2682" i="1"/>
  <c r="V2683" i="1"/>
  <c r="V2684" i="1"/>
  <c r="V2685" i="1"/>
  <c r="V2686" i="1"/>
  <c r="V2687" i="1"/>
  <c r="V2688" i="1"/>
  <c r="V2689" i="1"/>
  <c r="V2690" i="1"/>
  <c r="V2691" i="1"/>
  <c r="V2692" i="1"/>
  <c r="V2693" i="1"/>
  <c r="V2694" i="1"/>
  <c r="V2695" i="1"/>
  <c r="V2696" i="1"/>
  <c r="V2697" i="1"/>
  <c r="V2698" i="1"/>
  <c r="V2699" i="1"/>
  <c r="V2700" i="1"/>
  <c r="V2701" i="1"/>
  <c r="V2702" i="1"/>
  <c r="V2703" i="1"/>
  <c r="V2704" i="1"/>
  <c r="V2705" i="1"/>
  <c r="V2706" i="1"/>
  <c r="V2707" i="1"/>
  <c r="V2708" i="1"/>
  <c r="V2709" i="1"/>
  <c r="V2710" i="1"/>
  <c r="V2711" i="1"/>
  <c r="V2712" i="1"/>
  <c r="V2713" i="1"/>
  <c r="V2714" i="1"/>
  <c r="V2715" i="1"/>
  <c r="V2716" i="1"/>
  <c r="V2717" i="1"/>
  <c r="V2718" i="1"/>
  <c r="V2719" i="1"/>
  <c r="V2720" i="1"/>
  <c r="V2721" i="1"/>
  <c r="V2722" i="1"/>
  <c r="V2723" i="1"/>
  <c r="V2724" i="1"/>
  <c r="V2725" i="1"/>
  <c r="V2726" i="1"/>
  <c r="V2727" i="1"/>
  <c r="V2728" i="1"/>
  <c r="V2729" i="1"/>
  <c r="V2730" i="1"/>
  <c r="V2731" i="1"/>
  <c r="V2732" i="1"/>
  <c r="V2733" i="1"/>
  <c r="V2734" i="1"/>
  <c r="V2735" i="1"/>
  <c r="V2736" i="1"/>
  <c r="V2737" i="1"/>
  <c r="V2738" i="1"/>
  <c r="V2739" i="1"/>
  <c r="V2740" i="1"/>
  <c r="V2741" i="1"/>
  <c r="V2742" i="1"/>
  <c r="V2743" i="1"/>
  <c r="V2744" i="1"/>
  <c r="V2745" i="1"/>
  <c r="V2746" i="1"/>
  <c r="V2747" i="1"/>
  <c r="V2748" i="1"/>
  <c r="V2749" i="1"/>
  <c r="V2750" i="1"/>
  <c r="V2751" i="1"/>
  <c r="V2752" i="1"/>
  <c r="V2753" i="1"/>
  <c r="V2754" i="1"/>
  <c r="V2755" i="1"/>
  <c r="V2756" i="1"/>
  <c r="V2757" i="1"/>
  <c r="V2758" i="1"/>
  <c r="V2759" i="1"/>
  <c r="V2760" i="1"/>
  <c r="V2761" i="1"/>
  <c r="V2762" i="1"/>
  <c r="V2763" i="1"/>
  <c r="V2764" i="1"/>
  <c r="V2765" i="1"/>
  <c r="V2766" i="1"/>
  <c r="V2767" i="1"/>
  <c r="V2768" i="1"/>
  <c r="V2769" i="1"/>
  <c r="V2770" i="1"/>
  <c r="V2771" i="1"/>
  <c r="V2772" i="1"/>
  <c r="V2773" i="1"/>
  <c r="V2774" i="1"/>
  <c r="V2775" i="1"/>
  <c r="V2776" i="1"/>
  <c r="V2777" i="1"/>
  <c r="V2778" i="1"/>
  <c r="V2779" i="1"/>
  <c r="V2780" i="1"/>
  <c r="V2781" i="1"/>
  <c r="V2782" i="1"/>
  <c r="V2783" i="1"/>
  <c r="V2784" i="1"/>
  <c r="V2785" i="1"/>
  <c r="V2786" i="1"/>
  <c r="V2787" i="1"/>
  <c r="V2788" i="1"/>
  <c r="V2789" i="1"/>
  <c r="V2790" i="1"/>
  <c r="V2791" i="1"/>
  <c r="V2792" i="1"/>
  <c r="V2793" i="1"/>
  <c r="V2794" i="1"/>
  <c r="V2795" i="1"/>
  <c r="V2796" i="1"/>
  <c r="V2797" i="1"/>
  <c r="V2798" i="1"/>
  <c r="V2799" i="1"/>
  <c r="V2800" i="1"/>
  <c r="V2801" i="1"/>
  <c r="V2802" i="1"/>
  <c r="V2803" i="1"/>
  <c r="V2804" i="1"/>
  <c r="V2805" i="1"/>
  <c r="V2806" i="1"/>
  <c r="V2807" i="1"/>
  <c r="V2808" i="1"/>
  <c r="V2809" i="1"/>
  <c r="V2810" i="1"/>
  <c r="V2811" i="1"/>
  <c r="V2812" i="1"/>
  <c r="V2813" i="1"/>
  <c r="V2814" i="1"/>
  <c r="V2815" i="1"/>
  <c r="V2816" i="1"/>
  <c r="V2817" i="1"/>
  <c r="V2818" i="1"/>
  <c r="V2819" i="1"/>
  <c r="V2820" i="1"/>
  <c r="V2821" i="1"/>
  <c r="V2822" i="1"/>
  <c r="V2823" i="1"/>
  <c r="V2824" i="1"/>
  <c r="V2825" i="1"/>
  <c r="V2826" i="1"/>
  <c r="V2827" i="1"/>
  <c r="V2828" i="1"/>
  <c r="V2829" i="1"/>
  <c r="V2830" i="1"/>
  <c r="V2831" i="1"/>
  <c r="V2832" i="1"/>
  <c r="V2833" i="1"/>
  <c r="V2834" i="1"/>
  <c r="V2835" i="1"/>
  <c r="V2836" i="1"/>
  <c r="V2837" i="1"/>
  <c r="V2838" i="1"/>
  <c r="V2839" i="1"/>
  <c r="V2840" i="1"/>
  <c r="V2841" i="1"/>
  <c r="V2842" i="1"/>
  <c r="V2843" i="1"/>
  <c r="V2844" i="1"/>
  <c r="V2845" i="1"/>
  <c r="V2846" i="1"/>
  <c r="V2847" i="1"/>
  <c r="V2848" i="1"/>
  <c r="V2849" i="1"/>
  <c r="V2850" i="1"/>
  <c r="V2851" i="1"/>
  <c r="V2852" i="1"/>
  <c r="V2853" i="1"/>
  <c r="V2854" i="1"/>
  <c r="V2855" i="1"/>
  <c r="V2856" i="1"/>
  <c r="V2857" i="1"/>
  <c r="V2858" i="1"/>
  <c r="V2859" i="1"/>
  <c r="V2860" i="1"/>
  <c r="V2861" i="1"/>
  <c r="V2862" i="1"/>
  <c r="V2863" i="1"/>
  <c r="V2864" i="1"/>
  <c r="V2865" i="1"/>
  <c r="V2866" i="1"/>
  <c r="V2867" i="1"/>
  <c r="V2868" i="1"/>
  <c r="V2869" i="1"/>
  <c r="V2870" i="1"/>
  <c r="V2871" i="1"/>
  <c r="V2872" i="1"/>
  <c r="V2873" i="1"/>
  <c r="V2874" i="1"/>
  <c r="V2875" i="1"/>
  <c r="V2876" i="1"/>
  <c r="V2877" i="1"/>
  <c r="V2878" i="1"/>
  <c r="V2879" i="1"/>
  <c r="V2880" i="1"/>
  <c r="V2881" i="1"/>
  <c r="V2882" i="1"/>
  <c r="V2883" i="1"/>
  <c r="V2884" i="1"/>
  <c r="V2885" i="1"/>
  <c r="V2886" i="1"/>
  <c r="V2887" i="1"/>
  <c r="V2888" i="1"/>
  <c r="V2889" i="1"/>
  <c r="V2890" i="1"/>
  <c r="V2891" i="1"/>
  <c r="V2892" i="1"/>
  <c r="V2893" i="1"/>
  <c r="V2894" i="1"/>
  <c r="V2895" i="1"/>
  <c r="V2896" i="1"/>
  <c r="V2897" i="1"/>
  <c r="V2898" i="1"/>
  <c r="V2899" i="1"/>
  <c r="V2900" i="1"/>
  <c r="V2901" i="1"/>
  <c r="V2902" i="1"/>
  <c r="V2903" i="1"/>
  <c r="V2904" i="1"/>
  <c r="V2905" i="1"/>
  <c r="V2906" i="1"/>
  <c r="V2907" i="1"/>
  <c r="V2908" i="1"/>
  <c r="V2909" i="1"/>
  <c r="V2910" i="1"/>
  <c r="V2911" i="1"/>
  <c r="V2912" i="1"/>
  <c r="V2913" i="1"/>
  <c r="V2914" i="1"/>
  <c r="V2915" i="1"/>
  <c r="V2916" i="1"/>
  <c r="V2917" i="1"/>
  <c r="V2918" i="1"/>
  <c r="V2919" i="1"/>
  <c r="V2920" i="1"/>
  <c r="V2921" i="1"/>
  <c r="V2922" i="1"/>
  <c r="V2923" i="1"/>
  <c r="V2924" i="1"/>
  <c r="V2925" i="1"/>
  <c r="V2926" i="1"/>
  <c r="V2927" i="1"/>
  <c r="V2928" i="1"/>
  <c r="V2929" i="1"/>
  <c r="V2930" i="1"/>
  <c r="V2931" i="1"/>
  <c r="V2932" i="1"/>
  <c r="V2933" i="1"/>
  <c r="V2934" i="1"/>
  <c r="V2935" i="1"/>
  <c r="V2936" i="1"/>
  <c r="V2937" i="1"/>
  <c r="V2938" i="1"/>
  <c r="V2939" i="1"/>
  <c r="V2940" i="1"/>
  <c r="V2941" i="1"/>
  <c r="V2942" i="1"/>
  <c r="V2943" i="1"/>
  <c r="V2944" i="1"/>
  <c r="V2945" i="1"/>
  <c r="V2946" i="1"/>
  <c r="V2947" i="1"/>
  <c r="V2948" i="1"/>
  <c r="V2949" i="1"/>
  <c r="V2950" i="1"/>
  <c r="V2951" i="1"/>
  <c r="V2952" i="1"/>
  <c r="V2953" i="1"/>
  <c r="V2954" i="1"/>
  <c r="V2955" i="1"/>
  <c r="V2956" i="1"/>
  <c r="V2957" i="1"/>
  <c r="V2958" i="1"/>
  <c r="V2959" i="1"/>
  <c r="V2960" i="1"/>
  <c r="V2961" i="1"/>
  <c r="V2962" i="1"/>
  <c r="V2963" i="1"/>
  <c r="V2964" i="1"/>
  <c r="V2965" i="1"/>
  <c r="V2966" i="1"/>
  <c r="V2967" i="1"/>
  <c r="V2968" i="1"/>
  <c r="V2969" i="1"/>
  <c r="V2970" i="1"/>
  <c r="V2971" i="1"/>
  <c r="V2972" i="1"/>
  <c r="V2973" i="1"/>
  <c r="V2974" i="1"/>
  <c r="V2975" i="1"/>
  <c r="V2976" i="1"/>
  <c r="V2977" i="1"/>
  <c r="V2978" i="1"/>
  <c r="V2979" i="1"/>
  <c r="V2980" i="1"/>
  <c r="V2981" i="1"/>
  <c r="V2982" i="1"/>
  <c r="V2983" i="1"/>
  <c r="V2984" i="1"/>
  <c r="V2985" i="1"/>
  <c r="V2986" i="1"/>
  <c r="V2987" i="1"/>
  <c r="V2988" i="1"/>
  <c r="V2989" i="1"/>
  <c r="V2990" i="1"/>
  <c r="V2991" i="1"/>
  <c r="V2992" i="1"/>
  <c r="V2993" i="1"/>
  <c r="V2994" i="1"/>
  <c r="V2995" i="1"/>
  <c r="V2996" i="1"/>
  <c r="V2997" i="1"/>
  <c r="V2998" i="1"/>
  <c r="V2999" i="1"/>
  <c r="V3000" i="1"/>
  <c r="V3001" i="1"/>
  <c r="V3002" i="1"/>
  <c r="V3003" i="1"/>
  <c r="V3004" i="1"/>
  <c r="V3005" i="1"/>
  <c r="V3006" i="1"/>
  <c r="V3007" i="1"/>
  <c r="V3008" i="1"/>
  <c r="V3009" i="1"/>
  <c r="V3010" i="1"/>
  <c r="V3011" i="1"/>
  <c r="V3012" i="1"/>
  <c r="V3013" i="1"/>
  <c r="V3014" i="1"/>
  <c r="V3015" i="1"/>
  <c r="V3016" i="1"/>
  <c r="V3017" i="1"/>
  <c r="V3018" i="1"/>
  <c r="V3019" i="1"/>
  <c r="V3020" i="1"/>
  <c r="V3021" i="1"/>
  <c r="V3022" i="1"/>
  <c r="V3023" i="1"/>
  <c r="V3024" i="1"/>
  <c r="V3025" i="1"/>
  <c r="V3026" i="1"/>
  <c r="V3027" i="1"/>
  <c r="V3028" i="1"/>
  <c r="V3029" i="1"/>
  <c r="V3030" i="1"/>
  <c r="V3031" i="1"/>
  <c r="V3032" i="1"/>
  <c r="V3033" i="1"/>
  <c r="V3034" i="1"/>
  <c r="V3035" i="1"/>
  <c r="V3036" i="1"/>
  <c r="V3037" i="1"/>
  <c r="V3038" i="1"/>
  <c r="V3039" i="1"/>
  <c r="V3040" i="1"/>
  <c r="V3041" i="1"/>
  <c r="V3042" i="1"/>
  <c r="V3043" i="1"/>
  <c r="V3044" i="1"/>
  <c r="V3045" i="1"/>
  <c r="V3046" i="1"/>
  <c r="V3047" i="1"/>
  <c r="V3048" i="1"/>
  <c r="V3049" i="1"/>
  <c r="V3050" i="1"/>
  <c r="V3051" i="1"/>
  <c r="V3052" i="1"/>
  <c r="V3053" i="1"/>
  <c r="V3054" i="1"/>
  <c r="V3055" i="1"/>
  <c r="V3056" i="1"/>
  <c r="V3057" i="1"/>
  <c r="V3058" i="1"/>
  <c r="V3059" i="1"/>
  <c r="V3060" i="1"/>
  <c r="V3061" i="1"/>
  <c r="V3062" i="1"/>
  <c r="V3063" i="1"/>
  <c r="V3064" i="1"/>
  <c r="V3065" i="1"/>
  <c r="V3066" i="1"/>
  <c r="V3067" i="1"/>
  <c r="V3068" i="1"/>
  <c r="V3069" i="1"/>
  <c r="V3070" i="1"/>
  <c r="V3071" i="1"/>
  <c r="V3072" i="1"/>
  <c r="V3073" i="1"/>
  <c r="V3074" i="1"/>
  <c r="V3075" i="1"/>
  <c r="V3076" i="1"/>
  <c r="V3077" i="1"/>
  <c r="V3078" i="1"/>
  <c r="V3079" i="1"/>
  <c r="V3080" i="1"/>
  <c r="V3081" i="1"/>
  <c r="V3082" i="1"/>
  <c r="V3083" i="1"/>
  <c r="V3084" i="1"/>
  <c r="V3085" i="1"/>
  <c r="V3086" i="1"/>
  <c r="V3087" i="1"/>
  <c r="V3088" i="1"/>
  <c r="V3089" i="1"/>
  <c r="V3090" i="1"/>
  <c r="V3091" i="1"/>
  <c r="V3092" i="1"/>
  <c r="V3093" i="1"/>
  <c r="V3094" i="1"/>
  <c r="V3095" i="1"/>
  <c r="V3096" i="1"/>
  <c r="V3097" i="1"/>
  <c r="V3098" i="1"/>
  <c r="V3099" i="1"/>
  <c r="V3100" i="1"/>
  <c r="V3101" i="1"/>
  <c r="V3102" i="1"/>
  <c r="V3103" i="1"/>
  <c r="V3104" i="1"/>
  <c r="V3105" i="1"/>
  <c r="V3106" i="1"/>
  <c r="V3107" i="1"/>
  <c r="V3108" i="1"/>
  <c r="V3109" i="1"/>
  <c r="V3110" i="1"/>
  <c r="V3111" i="1"/>
  <c r="V3112" i="1"/>
  <c r="V3113" i="1"/>
  <c r="V3114" i="1"/>
  <c r="V3115" i="1"/>
  <c r="V3116" i="1"/>
  <c r="V3117" i="1"/>
  <c r="V3118" i="1"/>
  <c r="V3119" i="1"/>
  <c r="V3120" i="1"/>
  <c r="V3121" i="1"/>
  <c r="V3122" i="1"/>
  <c r="V3123" i="1"/>
  <c r="V3124" i="1"/>
  <c r="V3125" i="1"/>
  <c r="V3126" i="1"/>
  <c r="V3127" i="1"/>
  <c r="V3128" i="1"/>
  <c r="V3129" i="1"/>
  <c r="V3130" i="1"/>
  <c r="V3131" i="1"/>
  <c r="V3132" i="1"/>
  <c r="V3133" i="1"/>
  <c r="V3134" i="1"/>
  <c r="V3135" i="1"/>
  <c r="V3136" i="1"/>
  <c r="V3137" i="1"/>
  <c r="V3138" i="1"/>
  <c r="V3139" i="1"/>
  <c r="V3140" i="1"/>
  <c r="V3141" i="1"/>
  <c r="V3142" i="1"/>
  <c r="V3143" i="1"/>
  <c r="V3144" i="1"/>
  <c r="V3145" i="1"/>
  <c r="V3146" i="1"/>
  <c r="V3147" i="1"/>
  <c r="V3148" i="1"/>
  <c r="V3149" i="1"/>
  <c r="V3150" i="1"/>
  <c r="V3151" i="1"/>
  <c r="V3152" i="1"/>
  <c r="V3153" i="1"/>
  <c r="V3154" i="1"/>
  <c r="V3155" i="1"/>
  <c r="V3156" i="1"/>
  <c r="V3157" i="1"/>
  <c r="V3158" i="1"/>
  <c r="V3159" i="1"/>
  <c r="V3160" i="1"/>
  <c r="V3161" i="1"/>
  <c r="V3162" i="1"/>
  <c r="V3163" i="1"/>
  <c r="V3164" i="1"/>
  <c r="V3165" i="1"/>
  <c r="V3166" i="1"/>
  <c r="V3167" i="1"/>
  <c r="V3168" i="1"/>
  <c r="V3169" i="1"/>
  <c r="V3170" i="1"/>
  <c r="V3171" i="1"/>
  <c r="V3172" i="1"/>
  <c r="V3173" i="1"/>
  <c r="V3174" i="1"/>
  <c r="V3175" i="1"/>
  <c r="V3176" i="1"/>
  <c r="V3177" i="1"/>
  <c r="V3178" i="1"/>
  <c r="V3179" i="1"/>
  <c r="V3180" i="1"/>
  <c r="V3181" i="1"/>
  <c r="V3182" i="1"/>
  <c r="V3183" i="1"/>
  <c r="V3184" i="1"/>
  <c r="V3185" i="1"/>
  <c r="V3186" i="1"/>
  <c r="V3187" i="1"/>
  <c r="V3188" i="1"/>
  <c r="V3189" i="1"/>
  <c r="V3190" i="1"/>
  <c r="V3191" i="1"/>
  <c r="V3192" i="1"/>
  <c r="V3193" i="1"/>
  <c r="V3194" i="1"/>
  <c r="V3195" i="1"/>
  <c r="V3196" i="1"/>
  <c r="V3197" i="1"/>
  <c r="V3198" i="1"/>
  <c r="V3199" i="1"/>
  <c r="V3200" i="1"/>
  <c r="V3201" i="1"/>
  <c r="V3202" i="1"/>
  <c r="V3203" i="1"/>
  <c r="V3204" i="1"/>
  <c r="V3205" i="1"/>
  <c r="V3206" i="1"/>
  <c r="V3207" i="1"/>
  <c r="V3208" i="1"/>
  <c r="V3209" i="1"/>
  <c r="V3210" i="1"/>
  <c r="V3211" i="1"/>
  <c r="V3212" i="1"/>
  <c r="V3213" i="1"/>
  <c r="V3214" i="1"/>
  <c r="V3215" i="1"/>
  <c r="V3216" i="1"/>
  <c r="V3217" i="1"/>
  <c r="V3218" i="1"/>
  <c r="V3219" i="1"/>
  <c r="V3220" i="1"/>
  <c r="V3221" i="1"/>
  <c r="V3222" i="1"/>
  <c r="V3223" i="1"/>
  <c r="V3224" i="1"/>
  <c r="V3225" i="1"/>
  <c r="V3226" i="1"/>
  <c r="V3227" i="1"/>
  <c r="V3228" i="1"/>
  <c r="V3229" i="1"/>
  <c r="V3230" i="1"/>
  <c r="V3231" i="1"/>
  <c r="V3232" i="1"/>
  <c r="V3233" i="1"/>
  <c r="V3234" i="1"/>
  <c r="V3235" i="1"/>
  <c r="V3236" i="1"/>
  <c r="V3237" i="1"/>
  <c r="V3238" i="1"/>
  <c r="V3239" i="1"/>
  <c r="V3240" i="1"/>
  <c r="V3241" i="1"/>
  <c r="V3242" i="1"/>
  <c r="V3243" i="1"/>
  <c r="V3244" i="1"/>
  <c r="V3245" i="1"/>
  <c r="V3246" i="1"/>
  <c r="V3247" i="1"/>
  <c r="V3248" i="1"/>
  <c r="V3249" i="1"/>
  <c r="V3250" i="1"/>
  <c r="V3251" i="1"/>
  <c r="V3252" i="1"/>
  <c r="V3253" i="1"/>
  <c r="V3254" i="1"/>
  <c r="V3255" i="1"/>
  <c r="V3256" i="1"/>
  <c r="V3257" i="1"/>
  <c r="V3258" i="1"/>
  <c r="V3259" i="1"/>
  <c r="V3260" i="1"/>
  <c r="V3261" i="1"/>
  <c r="V3262" i="1"/>
  <c r="V3263" i="1"/>
  <c r="V3264" i="1"/>
  <c r="V3265" i="1"/>
  <c r="V3266" i="1"/>
  <c r="V3267" i="1"/>
  <c r="V3268" i="1"/>
  <c r="V3269" i="1"/>
  <c r="V3270" i="1"/>
  <c r="V3271" i="1"/>
  <c r="V3272" i="1"/>
  <c r="V3273" i="1"/>
  <c r="V3274" i="1"/>
  <c r="V3275" i="1"/>
  <c r="V3276" i="1"/>
  <c r="V3277" i="1"/>
  <c r="V3278" i="1"/>
  <c r="V3279" i="1"/>
  <c r="V3280" i="1"/>
  <c r="V3281" i="1"/>
  <c r="V3282" i="1"/>
  <c r="V3283" i="1"/>
  <c r="V3284" i="1"/>
  <c r="V3285" i="1"/>
  <c r="V3286" i="1"/>
  <c r="V3287" i="1"/>
  <c r="V3288" i="1"/>
  <c r="V3289" i="1"/>
  <c r="V3290" i="1"/>
  <c r="V3291" i="1"/>
  <c r="V3292" i="1"/>
  <c r="V3293" i="1"/>
  <c r="V3294" i="1"/>
  <c r="V3295" i="1"/>
  <c r="V3296" i="1"/>
  <c r="V3297" i="1"/>
  <c r="V3298" i="1"/>
  <c r="V3299" i="1"/>
  <c r="V3300" i="1"/>
  <c r="V3301" i="1"/>
  <c r="V3302" i="1"/>
  <c r="V3303" i="1"/>
  <c r="V3304" i="1"/>
  <c r="V3305" i="1"/>
  <c r="V3306" i="1"/>
  <c r="V3307" i="1"/>
  <c r="V3308" i="1"/>
  <c r="V3309" i="1"/>
  <c r="V3310" i="1"/>
  <c r="V3311" i="1"/>
  <c r="V3312" i="1"/>
  <c r="V3313" i="1"/>
  <c r="V3314" i="1"/>
  <c r="V3315" i="1"/>
  <c r="V3316" i="1"/>
  <c r="V3317" i="1"/>
  <c r="V3318" i="1"/>
  <c r="V3319" i="1"/>
  <c r="V3320" i="1"/>
  <c r="V3321" i="1"/>
  <c r="V3322" i="1"/>
  <c r="V3323" i="1"/>
  <c r="V3324" i="1"/>
  <c r="V3325" i="1"/>
  <c r="V3326" i="1"/>
  <c r="V3327" i="1"/>
  <c r="V3328" i="1"/>
  <c r="V3329" i="1"/>
  <c r="V3330" i="1"/>
  <c r="V3331" i="1"/>
  <c r="V3332" i="1"/>
  <c r="V3333" i="1"/>
  <c r="V3334" i="1"/>
  <c r="V3335" i="1"/>
  <c r="V3336" i="1"/>
  <c r="V3337" i="1"/>
  <c r="V3338" i="1"/>
  <c r="V3339" i="1"/>
  <c r="V3340" i="1"/>
  <c r="V3341" i="1"/>
  <c r="V3342" i="1"/>
  <c r="V3343" i="1"/>
  <c r="V3344" i="1"/>
  <c r="V3345" i="1"/>
  <c r="V3346" i="1"/>
  <c r="V3347" i="1"/>
  <c r="V3348" i="1"/>
  <c r="V3349" i="1"/>
  <c r="V3350" i="1"/>
  <c r="V3351" i="1"/>
  <c r="V3352" i="1"/>
  <c r="V3353" i="1"/>
  <c r="V3354" i="1"/>
  <c r="V3355" i="1"/>
  <c r="V3356" i="1"/>
  <c r="V3357" i="1"/>
  <c r="V3358" i="1"/>
  <c r="V3359" i="1"/>
  <c r="V3360" i="1"/>
  <c r="V3361" i="1"/>
  <c r="V3362" i="1"/>
  <c r="V3363" i="1"/>
  <c r="V3364" i="1"/>
  <c r="V3365" i="1"/>
  <c r="V3366" i="1"/>
  <c r="V3367" i="1"/>
  <c r="V3368" i="1"/>
  <c r="V3369" i="1"/>
  <c r="V3370" i="1"/>
  <c r="V3371" i="1"/>
  <c r="V3372" i="1"/>
  <c r="V3373" i="1"/>
  <c r="V3374" i="1"/>
  <c r="V3375" i="1"/>
  <c r="V3376" i="1"/>
  <c r="V3377" i="1"/>
  <c r="V3378" i="1"/>
  <c r="V3379" i="1"/>
  <c r="V3380" i="1"/>
  <c r="V3381" i="1"/>
  <c r="V3382" i="1"/>
  <c r="V3383" i="1"/>
  <c r="V3384" i="1"/>
  <c r="V3385" i="1"/>
  <c r="V3386" i="1"/>
  <c r="V3387" i="1"/>
  <c r="V3388" i="1"/>
  <c r="V3389" i="1"/>
  <c r="V3390" i="1"/>
  <c r="V3391" i="1"/>
  <c r="V3392" i="1"/>
  <c r="V3393" i="1"/>
  <c r="V3394" i="1"/>
  <c r="V3395" i="1"/>
  <c r="V3396" i="1"/>
  <c r="V3397" i="1"/>
  <c r="V3398" i="1"/>
  <c r="V3399" i="1"/>
  <c r="V3400" i="1"/>
  <c r="V3401" i="1"/>
  <c r="V3402" i="1"/>
  <c r="V3403" i="1"/>
  <c r="V3404" i="1"/>
  <c r="V3405" i="1"/>
  <c r="V3406" i="1"/>
  <c r="V3407" i="1"/>
  <c r="V3408" i="1"/>
  <c r="V3409" i="1"/>
  <c r="V3410" i="1"/>
  <c r="V3411" i="1"/>
  <c r="V3412" i="1"/>
  <c r="V3413" i="1"/>
  <c r="V3414" i="1"/>
  <c r="V3415" i="1"/>
  <c r="V3416" i="1"/>
  <c r="V3417" i="1"/>
  <c r="V3418" i="1"/>
  <c r="V3419" i="1"/>
  <c r="V3420" i="1"/>
  <c r="V3421" i="1"/>
  <c r="V3422" i="1"/>
  <c r="V3423" i="1"/>
  <c r="V3424" i="1"/>
  <c r="V3425" i="1"/>
  <c r="V3426" i="1"/>
  <c r="V3427" i="1"/>
  <c r="V3428" i="1"/>
  <c r="V3429" i="1"/>
  <c r="V3430" i="1"/>
  <c r="V3431" i="1"/>
  <c r="V3432" i="1"/>
  <c r="V3433" i="1"/>
  <c r="V3434" i="1"/>
  <c r="V3435" i="1"/>
  <c r="V3436" i="1"/>
  <c r="V3437" i="1"/>
  <c r="V3438" i="1"/>
  <c r="V3439" i="1"/>
  <c r="V3440" i="1"/>
  <c r="V3441" i="1"/>
  <c r="V3442" i="1"/>
  <c r="V3443" i="1"/>
  <c r="V3444" i="1"/>
  <c r="V3445" i="1"/>
  <c r="V3446" i="1"/>
  <c r="V3447" i="1"/>
  <c r="V3448" i="1"/>
  <c r="V3449" i="1"/>
  <c r="V3450" i="1"/>
  <c r="V3451" i="1"/>
  <c r="V3452" i="1"/>
  <c r="V3453" i="1"/>
  <c r="V3454" i="1"/>
  <c r="V3455" i="1"/>
  <c r="V3456" i="1"/>
  <c r="V3457" i="1"/>
  <c r="V3458" i="1"/>
  <c r="V3459" i="1"/>
  <c r="V3460" i="1"/>
  <c r="V3461" i="1"/>
  <c r="V3462" i="1"/>
  <c r="V3463" i="1"/>
  <c r="V3464" i="1"/>
  <c r="V3465" i="1"/>
  <c r="V3466" i="1"/>
  <c r="V3467" i="1"/>
  <c r="V3468" i="1"/>
  <c r="V3469" i="1"/>
  <c r="V3470" i="1"/>
  <c r="V3471" i="1"/>
  <c r="V3472" i="1"/>
  <c r="V3473" i="1"/>
  <c r="V3474" i="1"/>
  <c r="V3475" i="1"/>
  <c r="V3476" i="1"/>
  <c r="V3477" i="1"/>
  <c r="V3478" i="1"/>
  <c r="V3479" i="1"/>
  <c r="V3480" i="1"/>
  <c r="V3481" i="1"/>
  <c r="V3482" i="1"/>
  <c r="V3483" i="1"/>
  <c r="V3484" i="1"/>
  <c r="V3485" i="1"/>
  <c r="V3486" i="1"/>
  <c r="V3487" i="1"/>
  <c r="V3488" i="1"/>
  <c r="V3489" i="1"/>
  <c r="V3490" i="1"/>
  <c r="V3491" i="1"/>
  <c r="V3492" i="1"/>
  <c r="V3493" i="1"/>
  <c r="V3494" i="1"/>
  <c r="V3495" i="1"/>
  <c r="V3496" i="1"/>
  <c r="V3497" i="1"/>
  <c r="V3498" i="1"/>
  <c r="V3499" i="1"/>
  <c r="V3500" i="1"/>
  <c r="V3501" i="1"/>
  <c r="V3502" i="1"/>
  <c r="V3503" i="1"/>
  <c r="V3504" i="1"/>
  <c r="V3505" i="1"/>
  <c r="V3506" i="1"/>
  <c r="V3507" i="1"/>
  <c r="V3508" i="1"/>
  <c r="V3509" i="1"/>
  <c r="V3510" i="1"/>
  <c r="V3511" i="1"/>
  <c r="V3512" i="1"/>
  <c r="V3513" i="1"/>
  <c r="V3514" i="1"/>
  <c r="V3515" i="1"/>
  <c r="V3516" i="1"/>
  <c r="V3517" i="1"/>
  <c r="V3518" i="1"/>
  <c r="V3519" i="1"/>
  <c r="V3520" i="1"/>
  <c r="V3521" i="1"/>
  <c r="V3522" i="1"/>
  <c r="V3523" i="1"/>
  <c r="V3524" i="1"/>
  <c r="V3525" i="1"/>
  <c r="V3526" i="1"/>
  <c r="V3527" i="1"/>
  <c r="V3528" i="1"/>
  <c r="V3529" i="1"/>
  <c r="V3530" i="1"/>
  <c r="V3531" i="1"/>
  <c r="V3532" i="1"/>
  <c r="V3533" i="1"/>
  <c r="V3534" i="1"/>
  <c r="V3535" i="1"/>
  <c r="V3536" i="1"/>
  <c r="V3537" i="1"/>
  <c r="V3538" i="1"/>
  <c r="V3539" i="1"/>
  <c r="V3540" i="1"/>
  <c r="V3541" i="1"/>
  <c r="V3542" i="1"/>
  <c r="V3543" i="1"/>
  <c r="V3544" i="1"/>
  <c r="V3545" i="1"/>
  <c r="V3546" i="1"/>
  <c r="V3547" i="1"/>
  <c r="V3548" i="1"/>
  <c r="V3549" i="1"/>
  <c r="V3550" i="1"/>
  <c r="V3551" i="1"/>
  <c r="V3552" i="1"/>
  <c r="V3553" i="1"/>
  <c r="V3554" i="1"/>
  <c r="V3555" i="1"/>
  <c r="V3556" i="1"/>
  <c r="V3557" i="1"/>
  <c r="V3558" i="1"/>
  <c r="V3559" i="1"/>
  <c r="V3560" i="1"/>
  <c r="V3561" i="1"/>
  <c r="V3562" i="1"/>
  <c r="V3563" i="1"/>
  <c r="V3564" i="1"/>
  <c r="V3565" i="1"/>
  <c r="V3566" i="1"/>
  <c r="V3567" i="1"/>
  <c r="V3568" i="1"/>
  <c r="V3569" i="1"/>
  <c r="V3570" i="1"/>
  <c r="V3571" i="1"/>
  <c r="V3572" i="1"/>
  <c r="V3573" i="1"/>
  <c r="V3574" i="1"/>
  <c r="V3575" i="1"/>
  <c r="V3576" i="1"/>
  <c r="V3577" i="1"/>
  <c r="V3578" i="1"/>
  <c r="V3579" i="1"/>
  <c r="V3580" i="1"/>
  <c r="V3581" i="1"/>
  <c r="V3582" i="1"/>
  <c r="V3583" i="1"/>
  <c r="V3584" i="1"/>
  <c r="V3585" i="1"/>
  <c r="V3586" i="1"/>
  <c r="V3587" i="1"/>
  <c r="V3588" i="1"/>
  <c r="V3589" i="1"/>
  <c r="V3590" i="1"/>
  <c r="V3591" i="1"/>
  <c r="V3592" i="1"/>
  <c r="V3593" i="1"/>
  <c r="V3594" i="1"/>
  <c r="V3595" i="1"/>
  <c r="V3596" i="1"/>
  <c r="V3597" i="1"/>
  <c r="V3598" i="1"/>
  <c r="V3599" i="1"/>
  <c r="V3600" i="1"/>
  <c r="V3601" i="1"/>
  <c r="V3602" i="1"/>
  <c r="V3603" i="1"/>
  <c r="V3604" i="1"/>
  <c r="V3605" i="1"/>
  <c r="V3606" i="1"/>
  <c r="V3607" i="1"/>
  <c r="V3608" i="1"/>
  <c r="V3609" i="1"/>
  <c r="V3610" i="1"/>
  <c r="V3611" i="1"/>
  <c r="V3612" i="1"/>
  <c r="V3613" i="1"/>
  <c r="V3614" i="1"/>
  <c r="V3615" i="1"/>
  <c r="V3616" i="1"/>
  <c r="V3617" i="1"/>
  <c r="V3618" i="1"/>
  <c r="V3619" i="1"/>
  <c r="V3620" i="1"/>
  <c r="V3621" i="1"/>
  <c r="V3622" i="1"/>
  <c r="V3623" i="1"/>
  <c r="V3624" i="1"/>
  <c r="V3625" i="1"/>
  <c r="V3626" i="1"/>
  <c r="V3627" i="1"/>
  <c r="V3628" i="1"/>
  <c r="V3629" i="1"/>
  <c r="V3630" i="1"/>
  <c r="V3631" i="1"/>
  <c r="V3632" i="1"/>
  <c r="V3633" i="1"/>
  <c r="V3634" i="1"/>
  <c r="V3635" i="1"/>
  <c r="V3636" i="1"/>
  <c r="V3637" i="1"/>
  <c r="V3638" i="1"/>
  <c r="V3639" i="1"/>
  <c r="V3640" i="1"/>
  <c r="V3641" i="1"/>
  <c r="V3642" i="1"/>
  <c r="V3643" i="1"/>
  <c r="V3644" i="1"/>
  <c r="V3645" i="1"/>
  <c r="V3646" i="1"/>
  <c r="V3647" i="1"/>
  <c r="V3648" i="1"/>
  <c r="V3649" i="1"/>
  <c r="V3650" i="1"/>
  <c r="V3651" i="1"/>
  <c r="V3652" i="1"/>
  <c r="V3653" i="1"/>
  <c r="V3654" i="1"/>
  <c r="V3655" i="1"/>
  <c r="V3656" i="1"/>
  <c r="V3657" i="1"/>
  <c r="V3658" i="1"/>
  <c r="V3659" i="1"/>
  <c r="V3660" i="1"/>
  <c r="V3661" i="1"/>
  <c r="V3662" i="1"/>
  <c r="V3663" i="1"/>
  <c r="V3664" i="1"/>
  <c r="V3665" i="1"/>
  <c r="V3666" i="1"/>
  <c r="V3667" i="1"/>
  <c r="V3668" i="1"/>
  <c r="V3669" i="1"/>
  <c r="V3670" i="1"/>
  <c r="V3671" i="1"/>
  <c r="V3672" i="1"/>
  <c r="V3673" i="1"/>
  <c r="V3674" i="1"/>
  <c r="V3675" i="1"/>
  <c r="V3676" i="1"/>
  <c r="V3677" i="1"/>
  <c r="V3678" i="1"/>
  <c r="V3679" i="1"/>
  <c r="V3680" i="1"/>
  <c r="V3681" i="1"/>
  <c r="V3682" i="1"/>
  <c r="V3683" i="1"/>
  <c r="V3684" i="1"/>
  <c r="V3685" i="1"/>
  <c r="V3686" i="1"/>
  <c r="V3687" i="1"/>
  <c r="V3688" i="1"/>
  <c r="V3689" i="1"/>
  <c r="V3690" i="1"/>
  <c r="V3691" i="1"/>
  <c r="V3692" i="1"/>
  <c r="V3693" i="1"/>
  <c r="V3694" i="1"/>
  <c r="V3695" i="1"/>
  <c r="V3696" i="1"/>
  <c r="V3697" i="1"/>
  <c r="V3698" i="1"/>
  <c r="V3699" i="1"/>
  <c r="V3700" i="1"/>
  <c r="V3701" i="1"/>
  <c r="V3702" i="1"/>
  <c r="V3703" i="1"/>
  <c r="V3704" i="1"/>
  <c r="V3705" i="1"/>
  <c r="V3706" i="1"/>
  <c r="V3707" i="1"/>
  <c r="V3708" i="1"/>
  <c r="V3709" i="1"/>
  <c r="V3710" i="1"/>
  <c r="V3711" i="1"/>
  <c r="V3712" i="1"/>
  <c r="V3713" i="1"/>
  <c r="V3714" i="1"/>
  <c r="V3715" i="1"/>
  <c r="V3716" i="1"/>
  <c r="V3717" i="1"/>
  <c r="V3718" i="1"/>
  <c r="V3719" i="1"/>
  <c r="V3720" i="1"/>
  <c r="V3721" i="1"/>
  <c r="V3722" i="1"/>
  <c r="V3723" i="1"/>
  <c r="V3724" i="1"/>
  <c r="V3725" i="1"/>
  <c r="V3726" i="1"/>
  <c r="V3727" i="1"/>
  <c r="V3728" i="1"/>
  <c r="V3729" i="1"/>
  <c r="V3730" i="1"/>
  <c r="V3731" i="1"/>
  <c r="V3732" i="1"/>
  <c r="V3733" i="1"/>
  <c r="V3734" i="1"/>
  <c r="V3735" i="1"/>
  <c r="V3736" i="1"/>
  <c r="V3737" i="1"/>
  <c r="V3738" i="1"/>
  <c r="V3739" i="1"/>
  <c r="V3740" i="1"/>
  <c r="V3741" i="1"/>
  <c r="V3742" i="1"/>
  <c r="V3743" i="1"/>
  <c r="V3744" i="1"/>
  <c r="V3745" i="1"/>
  <c r="V3746" i="1"/>
  <c r="V3747" i="1"/>
  <c r="V3748" i="1"/>
  <c r="V3749" i="1"/>
  <c r="V3750" i="1"/>
  <c r="V3751" i="1"/>
  <c r="V3752" i="1"/>
  <c r="V3753" i="1"/>
  <c r="V3754" i="1"/>
  <c r="V3755" i="1"/>
  <c r="V3756" i="1"/>
  <c r="V3757" i="1"/>
  <c r="V3758" i="1"/>
  <c r="V3759" i="1"/>
  <c r="V3760" i="1"/>
  <c r="V3761" i="1"/>
  <c r="V3762" i="1"/>
  <c r="V3763" i="1"/>
  <c r="V3764" i="1"/>
  <c r="V3765" i="1"/>
  <c r="V3766" i="1"/>
  <c r="V3767" i="1"/>
  <c r="V3768" i="1"/>
  <c r="V3769" i="1"/>
  <c r="V3770" i="1"/>
  <c r="V3771" i="1"/>
  <c r="V3772" i="1"/>
  <c r="V3773" i="1"/>
  <c r="V3774" i="1"/>
  <c r="V3775" i="1"/>
  <c r="V3776" i="1"/>
  <c r="V3777" i="1"/>
  <c r="V3778" i="1"/>
  <c r="V3779" i="1"/>
  <c r="V3780" i="1"/>
  <c r="V3781" i="1"/>
  <c r="V3782" i="1"/>
  <c r="V3783" i="1"/>
  <c r="V3784" i="1"/>
  <c r="V3785" i="1"/>
  <c r="V3786" i="1"/>
  <c r="V3787" i="1"/>
  <c r="V3788" i="1"/>
  <c r="V3789" i="1"/>
  <c r="V3790" i="1"/>
  <c r="V3791" i="1"/>
  <c r="V3792" i="1"/>
  <c r="V3793" i="1"/>
  <c r="V3794" i="1"/>
  <c r="V3795" i="1"/>
  <c r="V3796" i="1"/>
  <c r="V3797" i="1"/>
  <c r="V3798" i="1"/>
  <c r="V3799" i="1"/>
  <c r="V3800" i="1"/>
  <c r="V3801" i="1"/>
  <c r="V3802" i="1"/>
  <c r="V3803" i="1"/>
  <c r="V3804" i="1"/>
  <c r="V3805" i="1"/>
  <c r="V3806" i="1"/>
  <c r="V3807" i="1"/>
  <c r="V3808" i="1"/>
  <c r="V3809" i="1"/>
  <c r="V3810" i="1"/>
  <c r="V3811" i="1"/>
  <c r="V3812" i="1"/>
  <c r="V3813" i="1"/>
  <c r="V3814" i="1"/>
  <c r="V3815" i="1"/>
  <c r="V3816" i="1"/>
  <c r="V3817" i="1"/>
  <c r="V3818" i="1"/>
  <c r="V3819" i="1"/>
  <c r="V3820" i="1"/>
  <c r="V3821" i="1"/>
  <c r="V3822" i="1"/>
  <c r="V3823" i="1"/>
  <c r="V3824" i="1"/>
  <c r="V3825" i="1"/>
  <c r="V3826" i="1"/>
  <c r="V3827" i="1"/>
  <c r="V3828" i="1"/>
  <c r="V3829" i="1"/>
  <c r="V3830" i="1"/>
  <c r="V3831" i="1"/>
  <c r="V3832" i="1"/>
  <c r="V3833" i="1"/>
  <c r="V3834" i="1"/>
  <c r="V3835" i="1"/>
  <c r="V3836" i="1"/>
  <c r="V3837" i="1"/>
  <c r="V3838" i="1"/>
  <c r="V3839" i="1"/>
  <c r="V3840" i="1"/>
  <c r="V3841" i="1"/>
  <c r="V3842" i="1"/>
  <c r="V3843" i="1"/>
  <c r="V3844" i="1"/>
  <c r="V3845" i="1"/>
  <c r="V3846" i="1"/>
  <c r="V3847" i="1"/>
  <c r="V3848" i="1"/>
  <c r="V3849" i="1"/>
  <c r="V3850" i="1"/>
  <c r="V3851" i="1"/>
  <c r="V3852" i="1"/>
  <c r="V3853" i="1"/>
  <c r="V3854" i="1"/>
  <c r="V3855" i="1"/>
  <c r="V3856" i="1"/>
  <c r="V3857" i="1"/>
  <c r="V3858" i="1"/>
  <c r="V3859" i="1"/>
  <c r="V3860" i="1"/>
  <c r="V3861" i="1"/>
  <c r="V3862" i="1"/>
  <c r="V3863" i="1"/>
  <c r="V3864" i="1"/>
  <c r="V3865" i="1"/>
  <c r="V3866" i="1"/>
  <c r="V3867" i="1"/>
  <c r="V3868" i="1"/>
  <c r="V3869" i="1"/>
  <c r="V3870" i="1"/>
  <c r="V3871" i="1"/>
  <c r="V3872" i="1"/>
  <c r="V3873" i="1"/>
  <c r="V3874" i="1"/>
  <c r="V3875" i="1"/>
  <c r="V3876" i="1"/>
  <c r="V3877" i="1"/>
  <c r="V3878" i="1"/>
  <c r="V3879" i="1"/>
  <c r="V3880" i="1"/>
  <c r="V3881" i="1"/>
  <c r="V3882" i="1"/>
  <c r="V3883" i="1"/>
  <c r="V3884" i="1"/>
  <c r="V3885" i="1"/>
  <c r="V3886" i="1"/>
  <c r="V3887" i="1"/>
  <c r="V3888" i="1"/>
  <c r="V3889" i="1"/>
  <c r="V3890" i="1"/>
  <c r="V3891" i="1"/>
  <c r="V3892" i="1"/>
  <c r="V3893" i="1"/>
  <c r="V3894" i="1"/>
  <c r="V3895" i="1"/>
  <c r="V3896" i="1"/>
  <c r="V3897" i="1"/>
  <c r="V3898" i="1"/>
  <c r="V3899" i="1"/>
  <c r="V3900" i="1"/>
  <c r="V3901" i="1"/>
  <c r="V3902" i="1"/>
  <c r="V3903" i="1"/>
  <c r="V3904" i="1"/>
  <c r="V3905" i="1"/>
  <c r="V3906" i="1"/>
  <c r="V3907" i="1"/>
  <c r="V3908" i="1"/>
  <c r="V3909" i="1"/>
  <c r="V3910" i="1"/>
  <c r="V3911" i="1"/>
  <c r="V3912" i="1"/>
  <c r="V3913" i="1"/>
  <c r="V3914" i="1"/>
  <c r="V3915" i="1"/>
  <c r="V3916" i="1"/>
  <c r="V3917" i="1"/>
  <c r="V3918" i="1"/>
  <c r="V3919" i="1"/>
  <c r="V3920" i="1"/>
  <c r="V3921" i="1"/>
  <c r="V3922" i="1"/>
  <c r="V3923" i="1"/>
  <c r="V3924" i="1"/>
  <c r="V3925" i="1"/>
  <c r="V3926" i="1"/>
  <c r="V3927" i="1"/>
  <c r="V3928" i="1"/>
  <c r="V3929" i="1"/>
  <c r="V3930" i="1"/>
  <c r="V3931" i="1"/>
  <c r="V3932" i="1"/>
  <c r="V3933" i="1"/>
  <c r="V3934" i="1"/>
  <c r="V3935" i="1"/>
  <c r="V3936" i="1"/>
  <c r="V3937" i="1"/>
  <c r="V3938" i="1"/>
  <c r="V3939" i="1"/>
  <c r="V3940" i="1"/>
  <c r="V3941" i="1"/>
  <c r="V3942" i="1"/>
  <c r="V3943" i="1"/>
  <c r="V3944" i="1"/>
  <c r="V3945" i="1"/>
  <c r="V3946" i="1"/>
  <c r="V3947" i="1"/>
  <c r="V3948" i="1"/>
  <c r="V3949" i="1"/>
  <c r="V3950" i="1"/>
  <c r="V3951" i="1"/>
  <c r="V3952" i="1"/>
  <c r="V3953" i="1"/>
  <c r="V3954" i="1"/>
  <c r="V3955" i="1"/>
  <c r="V3956" i="1"/>
  <c r="V3957" i="1"/>
  <c r="V3958" i="1"/>
  <c r="V3959" i="1"/>
  <c r="V3960" i="1"/>
  <c r="V3961" i="1"/>
  <c r="V3962" i="1"/>
  <c r="V3963" i="1"/>
  <c r="V3964" i="1"/>
  <c r="V3965" i="1"/>
  <c r="V3966" i="1"/>
  <c r="V3967" i="1"/>
  <c r="V3968" i="1"/>
  <c r="V3969" i="1"/>
  <c r="V3970" i="1"/>
  <c r="V3971" i="1"/>
  <c r="V3972" i="1"/>
  <c r="V3973" i="1"/>
  <c r="V3974" i="1"/>
  <c r="V3975" i="1"/>
  <c r="V3976" i="1"/>
  <c r="V3977" i="1"/>
  <c r="V3978" i="1"/>
  <c r="V3979" i="1"/>
  <c r="V3980" i="1"/>
  <c r="V3981" i="1"/>
  <c r="V3982" i="1"/>
  <c r="V3983" i="1"/>
  <c r="V3984" i="1"/>
  <c r="V3985" i="1"/>
  <c r="V3986" i="1"/>
  <c r="V3987" i="1"/>
  <c r="V3988" i="1"/>
  <c r="V3989" i="1"/>
  <c r="V3990" i="1"/>
  <c r="V3991" i="1"/>
  <c r="V3992" i="1"/>
  <c r="V3993" i="1"/>
  <c r="V3994" i="1"/>
  <c r="V3995" i="1"/>
  <c r="V3996" i="1"/>
  <c r="V3997" i="1"/>
  <c r="V3998" i="1"/>
  <c r="V3999" i="1"/>
  <c r="V4000" i="1"/>
  <c r="V4001" i="1"/>
  <c r="V4" i="1"/>
  <c r="V3" i="1"/>
  <c r="V2"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U1005" i="1"/>
  <c r="U1006" i="1"/>
  <c r="U1007" i="1"/>
  <c r="U1008" i="1"/>
  <c r="U1009" i="1"/>
  <c r="U1010" i="1"/>
  <c r="U1011" i="1"/>
  <c r="U1012" i="1"/>
  <c r="U1013" i="1"/>
  <c r="U1014" i="1"/>
  <c r="U1015" i="1"/>
  <c r="U1016" i="1"/>
  <c r="U1017" i="1"/>
  <c r="U1018" i="1"/>
  <c r="U1019" i="1"/>
  <c r="U1020" i="1"/>
  <c r="U1021" i="1"/>
  <c r="U1022" i="1"/>
  <c r="U1023" i="1"/>
  <c r="U1024" i="1"/>
  <c r="U1025" i="1"/>
  <c r="U1026" i="1"/>
  <c r="U1027" i="1"/>
  <c r="U1028" i="1"/>
  <c r="U1029" i="1"/>
  <c r="U1030" i="1"/>
  <c r="U1031" i="1"/>
  <c r="U1032" i="1"/>
  <c r="U1033" i="1"/>
  <c r="U1034" i="1"/>
  <c r="U1035" i="1"/>
  <c r="U1036" i="1"/>
  <c r="U1037" i="1"/>
  <c r="U1038" i="1"/>
  <c r="U1039" i="1"/>
  <c r="U1040" i="1"/>
  <c r="U1041" i="1"/>
  <c r="U1042" i="1"/>
  <c r="U1043" i="1"/>
  <c r="U1044" i="1"/>
  <c r="U1045" i="1"/>
  <c r="U1046" i="1"/>
  <c r="U1047" i="1"/>
  <c r="U1048" i="1"/>
  <c r="U1049" i="1"/>
  <c r="U1050" i="1"/>
  <c r="U1051" i="1"/>
  <c r="U1052" i="1"/>
  <c r="U1053" i="1"/>
  <c r="U1054" i="1"/>
  <c r="U1055" i="1"/>
  <c r="U1056" i="1"/>
  <c r="U1057" i="1"/>
  <c r="U1058" i="1"/>
  <c r="U1059" i="1"/>
  <c r="U1060" i="1"/>
  <c r="U1061" i="1"/>
  <c r="U1062" i="1"/>
  <c r="U1063" i="1"/>
  <c r="U1064" i="1"/>
  <c r="U1065" i="1"/>
  <c r="U1066" i="1"/>
  <c r="U1067" i="1"/>
  <c r="U1068" i="1"/>
  <c r="U1069" i="1"/>
  <c r="U1070" i="1"/>
  <c r="U1071" i="1"/>
  <c r="U1072" i="1"/>
  <c r="U1073" i="1"/>
  <c r="U1074" i="1"/>
  <c r="U1075" i="1"/>
  <c r="U1076" i="1"/>
  <c r="U1077" i="1"/>
  <c r="U1078" i="1"/>
  <c r="U1079" i="1"/>
  <c r="U1080" i="1"/>
  <c r="U1081" i="1"/>
  <c r="U1082" i="1"/>
  <c r="U1083" i="1"/>
  <c r="U1084" i="1"/>
  <c r="U1085" i="1"/>
  <c r="U1086" i="1"/>
  <c r="U1087" i="1"/>
  <c r="U1088" i="1"/>
  <c r="U1089" i="1"/>
  <c r="U1090" i="1"/>
  <c r="U1091" i="1"/>
  <c r="U1092" i="1"/>
  <c r="U1093" i="1"/>
  <c r="U1094" i="1"/>
  <c r="U1095" i="1"/>
  <c r="U1096" i="1"/>
  <c r="U1097" i="1"/>
  <c r="U1098" i="1"/>
  <c r="U1099" i="1"/>
  <c r="U1100" i="1"/>
  <c r="U1101" i="1"/>
  <c r="U1102" i="1"/>
  <c r="U1103" i="1"/>
  <c r="U1104" i="1"/>
  <c r="U1105" i="1"/>
  <c r="U1106" i="1"/>
  <c r="U1107" i="1"/>
  <c r="U1108" i="1"/>
  <c r="U1109" i="1"/>
  <c r="U1110" i="1"/>
  <c r="U1111" i="1"/>
  <c r="U1112" i="1"/>
  <c r="U1113" i="1"/>
  <c r="U1114" i="1"/>
  <c r="U1115" i="1"/>
  <c r="U1116" i="1"/>
  <c r="U1117" i="1"/>
  <c r="U1118" i="1"/>
  <c r="U1119" i="1"/>
  <c r="U1120" i="1"/>
  <c r="U1121" i="1"/>
  <c r="U1122" i="1"/>
  <c r="U1123" i="1"/>
  <c r="U1124" i="1"/>
  <c r="U1125" i="1"/>
  <c r="U1126" i="1"/>
  <c r="U1127" i="1"/>
  <c r="U1128" i="1"/>
  <c r="U1129" i="1"/>
  <c r="U1130" i="1"/>
  <c r="U1131" i="1"/>
  <c r="U1132" i="1"/>
  <c r="U1133" i="1"/>
  <c r="U1134" i="1"/>
  <c r="U1135" i="1"/>
  <c r="U1136" i="1"/>
  <c r="U1137" i="1"/>
  <c r="U1138" i="1"/>
  <c r="U1139" i="1"/>
  <c r="U1140" i="1"/>
  <c r="U1141" i="1"/>
  <c r="U1142" i="1"/>
  <c r="U1143" i="1"/>
  <c r="U1144" i="1"/>
  <c r="U1145" i="1"/>
  <c r="U1146" i="1"/>
  <c r="U1147" i="1"/>
  <c r="U1148" i="1"/>
  <c r="U1149" i="1"/>
  <c r="U1150" i="1"/>
  <c r="U1151" i="1"/>
  <c r="U1152" i="1"/>
  <c r="U1153" i="1"/>
  <c r="U1154" i="1"/>
  <c r="U1155" i="1"/>
  <c r="U1156" i="1"/>
  <c r="U1157" i="1"/>
  <c r="U1158" i="1"/>
  <c r="U1159" i="1"/>
  <c r="U1160" i="1"/>
  <c r="U1161" i="1"/>
  <c r="U1162" i="1"/>
  <c r="U1163" i="1"/>
  <c r="U1164" i="1"/>
  <c r="U1165" i="1"/>
  <c r="U1166" i="1"/>
  <c r="U1167" i="1"/>
  <c r="U1168" i="1"/>
  <c r="U1169" i="1"/>
  <c r="U1170" i="1"/>
  <c r="U1171" i="1"/>
  <c r="U1172" i="1"/>
  <c r="U1173" i="1"/>
  <c r="U1174" i="1"/>
  <c r="U1175" i="1"/>
  <c r="U1176" i="1"/>
  <c r="U1177" i="1"/>
  <c r="U1178" i="1"/>
  <c r="U1179" i="1"/>
  <c r="U1180" i="1"/>
  <c r="U1181" i="1"/>
  <c r="U1182" i="1"/>
  <c r="U1183" i="1"/>
  <c r="U1184" i="1"/>
  <c r="U1185" i="1"/>
  <c r="U1186" i="1"/>
  <c r="U1187" i="1"/>
  <c r="U1188" i="1"/>
  <c r="U1189" i="1"/>
  <c r="U1190" i="1"/>
  <c r="U1191" i="1"/>
  <c r="U1192" i="1"/>
  <c r="U1193" i="1"/>
  <c r="U1194" i="1"/>
  <c r="U1195" i="1"/>
  <c r="U1196" i="1"/>
  <c r="U1197" i="1"/>
  <c r="U1198" i="1"/>
  <c r="U1199" i="1"/>
  <c r="U1200" i="1"/>
  <c r="U1201" i="1"/>
  <c r="U1202" i="1"/>
  <c r="U1203" i="1"/>
  <c r="U1204" i="1"/>
  <c r="U1205" i="1"/>
  <c r="U1206" i="1"/>
  <c r="U1207" i="1"/>
  <c r="U1208" i="1"/>
  <c r="U1209" i="1"/>
  <c r="U1210" i="1"/>
  <c r="U1211" i="1"/>
  <c r="U1212" i="1"/>
  <c r="U1213" i="1"/>
  <c r="U1214" i="1"/>
  <c r="U1215" i="1"/>
  <c r="U1216" i="1"/>
  <c r="U1217" i="1"/>
  <c r="U1218" i="1"/>
  <c r="U1219" i="1"/>
  <c r="U1220" i="1"/>
  <c r="U1221" i="1"/>
  <c r="U1222" i="1"/>
  <c r="U1223" i="1"/>
  <c r="U1224" i="1"/>
  <c r="U1225" i="1"/>
  <c r="U1226" i="1"/>
  <c r="U1227" i="1"/>
  <c r="U1228" i="1"/>
  <c r="U1229" i="1"/>
  <c r="U1230" i="1"/>
  <c r="U1231" i="1"/>
  <c r="U1232" i="1"/>
  <c r="U1233" i="1"/>
  <c r="U1234" i="1"/>
  <c r="U1235" i="1"/>
  <c r="U1236" i="1"/>
  <c r="U1237" i="1"/>
  <c r="U1238" i="1"/>
  <c r="U1239" i="1"/>
  <c r="U1240" i="1"/>
  <c r="U1241" i="1"/>
  <c r="U1242" i="1"/>
  <c r="U1243" i="1"/>
  <c r="U1244" i="1"/>
  <c r="U1245" i="1"/>
  <c r="U1246" i="1"/>
  <c r="U1247" i="1"/>
  <c r="U1248" i="1"/>
  <c r="U1249" i="1"/>
  <c r="U1250" i="1"/>
  <c r="U1251" i="1"/>
  <c r="U1252" i="1"/>
  <c r="U1253" i="1"/>
  <c r="U1254" i="1"/>
  <c r="U1255" i="1"/>
  <c r="U1256" i="1"/>
  <c r="U1257" i="1"/>
  <c r="U1258" i="1"/>
  <c r="U1259" i="1"/>
  <c r="U1260" i="1"/>
  <c r="U1261" i="1"/>
  <c r="U1262" i="1"/>
  <c r="U1263" i="1"/>
  <c r="U1264" i="1"/>
  <c r="U1265" i="1"/>
  <c r="U1266" i="1"/>
  <c r="U1267" i="1"/>
  <c r="U1268" i="1"/>
  <c r="U1269" i="1"/>
  <c r="U1270" i="1"/>
  <c r="U1271" i="1"/>
  <c r="U1272" i="1"/>
  <c r="U1273" i="1"/>
  <c r="U1274" i="1"/>
  <c r="U1275" i="1"/>
  <c r="U1276" i="1"/>
  <c r="U1277" i="1"/>
  <c r="U1278" i="1"/>
  <c r="U1279" i="1"/>
  <c r="U1280" i="1"/>
  <c r="U1281" i="1"/>
  <c r="U1282" i="1"/>
  <c r="U1283" i="1"/>
  <c r="U1284" i="1"/>
  <c r="U1285" i="1"/>
  <c r="U1286" i="1"/>
  <c r="U1287" i="1"/>
  <c r="U1288" i="1"/>
  <c r="U1289" i="1"/>
  <c r="U1290" i="1"/>
  <c r="U1291" i="1"/>
  <c r="U1292" i="1"/>
  <c r="U1293" i="1"/>
  <c r="U1294" i="1"/>
  <c r="U1295" i="1"/>
  <c r="U1296" i="1"/>
  <c r="U1297" i="1"/>
  <c r="U1298" i="1"/>
  <c r="U1299" i="1"/>
  <c r="U1300" i="1"/>
  <c r="U1301" i="1"/>
  <c r="U1302" i="1"/>
  <c r="U1303" i="1"/>
  <c r="U1304" i="1"/>
  <c r="U1305" i="1"/>
  <c r="U1306" i="1"/>
  <c r="U1307" i="1"/>
  <c r="U1308" i="1"/>
  <c r="U1309" i="1"/>
  <c r="U1310" i="1"/>
  <c r="U1311" i="1"/>
  <c r="U1312" i="1"/>
  <c r="U1313" i="1"/>
  <c r="U1314" i="1"/>
  <c r="U1315" i="1"/>
  <c r="U1316" i="1"/>
  <c r="U1317" i="1"/>
  <c r="U1318" i="1"/>
  <c r="U1319" i="1"/>
  <c r="U1320" i="1"/>
  <c r="U1321" i="1"/>
  <c r="U1322" i="1"/>
  <c r="U1323" i="1"/>
  <c r="U1324" i="1"/>
  <c r="U1325" i="1"/>
  <c r="U1326" i="1"/>
  <c r="U1327" i="1"/>
  <c r="U1328" i="1"/>
  <c r="U1329" i="1"/>
  <c r="U1330" i="1"/>
  <c r="U1331" i="1"/>
  <c r="U1332" i="1"/>
  <c r="U1333" i="1"/>
  <c r="U1334" i="1"/>
  <c r="U1335" i="1"/>
  <c r="U1336" i="1"/>
  <c r="U1337" i="1"/>
  <c r="U1338" i="1"/>
  <c r="U1339" i="1"/>
  <c r="U1340" i="1"/>
  <c r="U1341" i="1"/>
  <c r="U1342" i="1"/>
  <c r="U1343" i="1"/>
  <c r="U1344" i="1"/>
  <c r="U1345" i="1"/>
  <c r="U1346" i="1"/>
  <c r="U1347" i="1"/>
  <c r="U1348" i="1"/>
  <c r="U1349" i="1"/>
  <c r="U1350" i="1"/>
  <c r="U1351" i="1"/>
  <c r="U1352" i="1"/>
  <c r="U1353" i="1"/>
  <c r="U1354" i="1"/>
  <c r="U1355" i="1"/>
  <c r="U1356" i="1"/>
  <c r="U1357" i="1"/>
  <c r="U1358" i="1"/>
  <c r="U1359" i="1"/>
  <c r="U1360" i="1"/>
  <c r="U1361" i="1"/>
  <c r="U1362" i="1"/>
  <c r="U1363" i="1"/>
  <c r="U1364" i="1"/>
  <c r="U1365" i="1"/>
  <c r="U1366" i="1"/>
  <c r="U1367" i="1"/>
  <c r="U1368" i="1"/>
  <c r="U1369" i="1"/>
  <c r="U1370" i="1"/>
  <c r="U1371" i="1"/>
  <c r="U1372" i="1"/>
  <c r="U1373" i="1"/>
  <c r="U1374" i="1"/>
  <c r="U1375" i="1"/>
  <c r="U1376" i="1"/>
  <c r="U1377" i="1"/>
  <c r="U1378" i="1"/>
  <c r="U1379" i="1"/>
  <c r="U1380" i="1"/>
  <c r="U1381" i="1"/>
  <c r="U1382" i="1"/>
  <c r="U1383" i="1"/>
  <c r="U1384" i="1"/>
  <c r="U1385" i="1"/>
  <c r="U1386" i="1"/>
  <c r="U1387" i="1"/>
  <c r="U1388" i="1"/>
  <c r="U1389" i="1"/>
  <c r="U1390" i="1"/>
  <c r="U1391" i="1"/>
  <c r="U1392" i="1"/>
  <c r="U1393" i="1"/>
  <c r="U1394" i="1"/>
  <c r="U1395" i="1"/>
  <c r="U1396" i="1"/>
  <c r="U1397" i="1"/>
  <c r="U1398" i="1"/>
  <c r="U1399" i="1"/>
  <c r="U1400" i="1"/>
  <c r="U1401" i="1"/>
  <c r="U1402" i="1"/>
  <c r="U1403" i="1"/>
  <c r="U1404" i="1"/>
  <c r="U1405" i="1"/>
  <c r="U1406" i="1"/>
  <c r="U1407" i="1"/>
  <c r="U1408" i="1"/>
  <c r="U1409" i="1"/>
  <c r="U1410" i="1"/>
  <c r="U1411" i="1"/>
  <c r="U1412" i="1"/>
  <c r="U1413" i="1"/>
  <c r="U1414" i="1"/>
  <c r="U1415" i="1"/>
  <c r="U1416" i="1"/>
  <c r="U1417" i="1"/>
  <c r="U1418" i="1"/>
  <c r="U1419" i="1"/>
  <c r="U1420" i="1"/>
  <c r="U1421" i="1"/>
  <c r="U1422" i="1"/>
  <c r="U1423" i="1"/>
  <c r="U1424" i="1"/>
  <c r="U1425" i="1"/>
  <c r="U1426" i="1"/>
  <c r="U1427" i="1"/>
  <c r="U1428" i="1"/>
  <c r="U1429" i="1"/>
  <c r="U1430" i="1"/>
  <c r="U1431" i="1"/>
  <c r="U1432" i="1"/>
  <c r="U1433" i="1"/>
  <c r="U1434" i="1"/>
  <c r="U1435" i="1"/>
  <c r="U1436" i="1"/>
  <c r="U1437" i="1"/>
  <c r="U1438" i="1"/>
  <c r="U1439" i="1"/>
  <c r="U1440" i="1"/>
  <c r="U1441" i="1"/>
  <c r="U1442" i="1"/>
  <c r="U1443" i="1"/>
  <c r="U1444" i="1"/>
  <c r="U1445" i="1"/>
  <c r="U1446" i="1"/>
  <c r="U1447" i="1"/>
  <c r="U1448" i="1"/>
  <c r="U1449" i="1"/>
  <c r="U1450" i="1"/>
  <c r="U1451" i="1"/>
  <c r="U1452" i="1"/>
  <c r="U1453" i="1"/>
  <c r="U1454" i="1"/>
  <c r="U1455" i="1"/>
  <c r="U1456" i="1"/>
  <c r="U1457" i="1"/>
  <c r="U1458" i="1"/>
  <c r="U1459" i="1"/>
  <c r="U1460" i="1"/>
  <c r="U1461" i="1"/>
  <c r="U1462" i="1"/>
  <c r="U1463" i="1"/>
  <c r="U1464" i="1"/>
  <c r="U1465" i="1"/>
  <c r="U1466" i="1"/>
  <c r="U1467" i="1"/>
  <c r="U1468" i="1"/>
  <c r="U1469" i="1"/>
  <c r="U1470" i="1"/>
  <c r="U1471" i="1"/>
  <c r="U1472" i="1"/>
  <c r="U1473" i="1"/>
  <c r="U1474" i="1"/>
  <c r="U1475" i="1"/>
  <c r="U1476" i="1"/>
  <c r="U1477" i="1"/>
  <c r="U1478" i="1"/>
  <c r="U1479" i="1"/>
  <c r="U1480" i="1"/>
  <c r="U1481" i="1"/>
  <c r="U1482" i="1"/>
  <c r="U1483" i="1"/>
  <c r="U1484" i="1"/>
  <c r="U1485" i="1"/>
  <c r="U1486" i="1"/>
  <c r="U1487" i="1"/>
  <c r="U1488" i="1"/>
  <c r="U1489" i="1"/>
  <c r="U1490" i="1"/>
  <c r="U1491" i="1"/>
  <c r="U1492" i="1"/>
  <c r="U1493" i="1"/>
  <c r="U1494" i="1"/>
  <c r="U1495" i="1"/>
  <c r="U1496" i="1"/>
  <c r="U1497" i="1"/>
  <c r="U1498" i="1"/>
  <c r="U1499" i="1"/>
  <c r="U1500" i="1"/>
  <c r="U1501" i="1"/>
  <c r="U1502" i="1"/>
  <c r="U1503" i="1"/>
  <c r="U1504" i="1"/>
  <c r="U1505" i="1"/>
  <c r="U1506" i="1"/>
  <c r="U1507" i="1"/>
  <c r="U1508" i="1"/>
  <c r="U1509" i="1"/>
  <c r="U1510" i="1"/>
  <c r="U1511" i="1"/>
  <c r="U1512" i="1"/>
  <c r="U1513" i="1"/>
  <c r="U1514" i="1"/>
  <c r="U1515" i="1"/>
  <c r="U1516" i="1"/>
  <c r="U1517" i="1"/>
  <c r="U1518" i="1"/>
  <c r="U1519" i="1"/>
  <c r="U1520" i="1"/>
  <c r="U1521" i="1"/>
  <c r="U1522" i="1"/>
  <c r="U1523" i="1"/>
  <c r="U1524" i="1"/>
  <c r="U1525" i="1"/>
  <c r="U1526" i="1"/>
  <c r="U1527" i="1"/>
  <c r="U1528" i="1"/>
  <c r="U1529" i="1"/>
  <c r="U1530" i="1"/>
  <c r="U1531" i="1"/>
  <c r="U1532" i="1"/>
  <c r="U1533" i="1"/>
  <c r="U1534" i="1"/>
  <c r="U1535" i="1"/>
  <c r="U1536" i="1"/>
  <c r="U1537" i="1"/>
  <c r="U1538" i="1"/>
  <c r="U1539" i="1"/>
  <c r="U1540" i="1"/>
  <c r="U1541" i="1"/>
  <c r="U1542" i="1"/>
  <c r="U1543" i="1"/>
  <c r="U1544" i="1"/>
  <c r="U1545" i="1"/>
  <c r="U1546" i="1"/>
  <c r="U1547" i="1"/>
  <c r="U1548" i="1"/>
  <c r="U1549" i="1"/>
  <c r="U1550" i="1"/>
  <c r="U1551" i="1"/>
  <c r="U1552" i="1"/>
  <c r="U1553" i="1"/>
  <c r="U1554" i="1"/>
  <c r="U1555" i="1"/>
  <c r="U1556" i="1"/>
  <c r="U1557" i="1"/>
  <c r="U1558" i="1"/>
  <c r="U1559" i="1"/>
  <c r="U1560" i="1"/>
  <c r="U1561" i="1"/>
  <c r="U1562" i="1"/>
  <c r="U1563" i="1"/>
  <c r="U1564" i="1"/>
  <c r="U1565" i="1"/>
  <c r="U1566" i="1"/>
  <c r="U1567" i="1"/>
  <c r="U1568" i="1"/>
  <c r="U1569" i="1"/>
  <c r="U1570" i="1"/>
  <c r="U1571" i="1"/>
  <c r="U1572" i="1"/>
  <c r="U1573" i="1"/>
  <c r="U1574" i="1"/>
  <c r="U1575" i="1"/>
  <c r="U1576" i="1"/>
  <c r="U1577" i="1"/>
  <c r="U1578" i="1"/>
  <c r="U1579" i="1"/>
  <c r="U1580" i="1"/>
  <c r="U1581" i="1"/>
  <c r="U1582" i="1"/>
  <c r="U1583" i="1"/>
  <c r="U1584" i="1"/>
  <c r="U1585" i="1"/>
  <c r="U1586" i="1"/>
  <c r="U1587" i="1"/>
  <c r="U1588" i="1"/>
  <c r="U1589" i="1"/>
  <c r="U1590" i="1"/>
  <c r="U1591" i="1"/>
  <c r="U1592" i="1"/>
  <c r="U1593" i="1"/>
  <c r="U1594" i="1"/>
  <c r="U1595" i="1"/>
  <c r="U1596" i="1"/>
  <c r="U1597" i="1"/>
  <c r="U1598" i="1"/>
  <c r="U1599" i="1"/>
  <c r="U1600" i="1"/>
  <c r="U1601" i="1"/>
  <c r="U1602" i="1"/>
  <c r="U1603" i="1"/>
  <c r="U1604" i="1"/>
  <c r="U1605" i="1"/>
  <c r="U1606" i="1"/>
  <c r="U1607" i="1"/>
  <c r="U1608" i="1"/>
  <c r="U1609" i="1"/>
  <c r="U1610" i="1"/>
  <c r="U1611" i="1"/>
  <c r="U1612" i="1"/>
  <c r="U1613" i="1"/>
  <c r="U1614" i="1"/>
  <c r="U1615" i="1"/>
  <c r="U1616" i="1"/>
  <c r="U1617" i="1"/>
  <c r="U1618" i="1"/>
  <c r="U1619" i="1"/>
  <c r="U1620" i="1"/>
  <c r="U1621" i="1"/>
  <c r="U1622" i="1"/>
  <c r="U1623" i="1"/>
  <c r="U1624" i="1"/>
  <c r="U1625" i="1"/>
  <c r="U1626" i="1"/>
  <c r="U1627" i="1"/>
  <c r="U1628" i="1"/>
  <c r="U1629" i="1"/>
  <c r="U1630" i="1"/>
  <c r="U1631" i="1"/>
  <c r="U1632" i="1"/>
  <c r="U1633" i="1"/>
  <c r="U1634" i="1"/>
  <c r="U1635" i="1"/>
  <c r="U1636" i="1"/>
  <c r="U1637" i="1"/>
  <c r="U1638" i="1"/>
  <c r="U1639" i="1"/>
  <c r="U1640" i="1"/>
  <c r="U1641" i="1"/>
  <c r="U1642" i="1"/>
  <c r="U1643" i="1"/>
  <c r="U1644" i="1"/>
  <c r="U1645" i="1"/>
  <c r="U1646" i="1"/>
  <c r="U1647" i="1"/>
  <c r="U1648" i="1"/>
  <c r="U1649" i="1"/>
  <c r="U1650" i="1"/>
  <c r="U1651" i="1"/>
  <c r="U1652" i="1"/>
  <c r="U1653" i="1"/>
  <c r="U1654" i="1"/>
  <c r="U1655" i="1"/>
  <c r="U1656" i="1"/>
  <c r="U1657" i="1"/>
  <c r="U1658" i="1"/>
  <c r="U1659" i="1"/>
  <c r="U1660" i="1"/>
  <c r="U1661" i="1"/>
  <c r="U1662" i="1"/>
  <c r="U1663" i="1"/>
  <c r="U1664" i="1"/>
  <c r="U1665" i="1"/>
  <c r="U1666" i="1"/>
  <c r="U1667" i="1"/>
  <c r="U1668" i="1"/>
  <c r="U1669" i="1"/>
  <c r="U1670" i="1"/>
  <c r="U1671" i="1"/>
  <c r="U1672" i="1"/>
  <c r="U1673" i="1"/>
  <c r="U1674" i="1"/>
  <c r="U1675" i="1"/>
  <c r="U1676" i="1"/>
  <c r="U1677" i="1"/>
  <c r="U1678" i="1"/>
  <c r="U1679" i="1"/>
  <c r="U1680" i="1"/>
  <c r="U1681" i="1"/>
  <c r="U1682" i="1"/>
  <c r="U1683" i="1"/>
  <c r="U1684" i="1"/>
  <c r="U1685" i="1"/>
  <c r="U1686" i="1"/>
  <c r="U1687" i="1"/>
  <c r="U1688" i="1"/>
  <c r="U1689" i="1"/>
  <c r="U1690" i="1"/>
  <c r="U1691" i="1"/>
  <c r="U1692" i="1"/>
  <c r="U1693" i="1"/>
  <c r="U1694" i="1"/>
  <c r="U1695" i="1"/>
  <c r="U1696" i="1"/>
  <c r="U1697" i="1"/>
  <c r="U1698" i="1"/>
  <c r="U1699" i="1"/>
  <c r="U1700" i="1"/>
  <c r="U1701" i="1"/>
  <c r="U1702" i="1"/>
  <c r="U1703" i="1"/>
  <c r="U1704" i="1"/>
  <c r="U1705" i="1"/>
  <c r="U1706" i="1"/>
  <c r="U1707" i="1"/>
  <c r="U1708" i="1"/>
  <c r="U1709" i="1"/>
  <c r="U1710" i="1"/>
  <c r="U1711" i="1"/>
  <c r="U1712" i="1"/>
  <c r="U1713" i="1"/>
  <c r="U1714" i="1"/>
  <c r="U1715" i="1"/>
  <c r="U1716" i="1"/>
  <c r="U1717" i="1"/>
  <c r="U1718" i="1"/>
  <c r="U1719" i="1"/>
  <c r="U1720" i="1"/>
  <c r="U1721" i="1"/>
  <c r="U1722" i="1"/>
  <c r="U1723" i="1"/>
  <c r="U1724" i="1"/>
  <c r="U1725" i="1"/>
  <c r="U1726" i="1"/>
  <c r="U1727" i="1"/>
  <c r="U1728" i="1"/>
  <c r="U1729" i="1"/>
  <c r="U1730" i="1"/>
  <c r="U1731" i="1"/>
  <c r="U1732" i="1"/>
  <c r="U1733" i="1"/>
  <c r="U1734" i="1"/>
  <c r="U1735" i="1"/>
  <c r="U1736" i="1"/>
  <c r="U1737" i="1"/>
  <c r="U1738" i="1"/>
  <c r="U1739" i="1"/>
  <c r="U1740" i="1"/>
  <c r="U1741" i="1"/>
  <c r="U1742" i="1"/>
  <c r="U1743" i="1"/>
  <c r="U1744" i="1"/>
  <c r="U1745" i="1"/>
  <c r="U1746" i="1"/>
  <c r="U1747" i="1"/>
  <c r="U1748" i="1"/>
  <c r="U1749" i="1"/>
  <c r="U1750" i="1"/>
  <c r="U1751" i="1"/>
  <c r="U1752" i="1"/>
  <c r="U1753" i="1"/>
  <c r="U1754" i="1"/>
  <c r="U1755" i="1"/>
  <c r="U1756" i="1"/>
  <c r="U1757" i="1"/>
  <c r="U1758" i="1"/>
  <c r="U1759" i="1"/>
  <c r="U1760" i="1"/>
  <c r="U1761" i="1"/>
  <c r="U1762" i="1"/>
  <c r="U1763" i="1"/>
  <c r="U1764" i="1"/>
  <c r="U1765" i="1"/>
  <c r="U1766" i="1"/>
  <c r="U1767" i="1"/>
  <c r="U1768" i="1"/>
  <c r="U1769" i="1"/>
  <c r="U1770" i="1"/>
  <c r="U1771" i="1"/>
  <c r="U1772" i="1"/>
  <c r="U1773" i="1"/>
  <c r="U1774" i="1"/>
  <c r="U1775" i="1"/>
  <c r="U1776" i="1"/>
  <c r="U1777" i="1"/>
  <c r="U1778" i="1"/>
  <c r="U1779" i="1"/>
  <c r="U1780" i="1"/>
  <c r="U1781" i="1"/>
  <c r="U1782" i="1"/>
  <c r="U1783" i="1"/>
  <c r="U1784" i="1"/>
  <c r="U1785" i="1"/>
  <c r="U1786" i="1"/>
  <c r="U1787" i="1"/>
  <c r="U1788" i="1"/>
  <c r="U1789" i="1"/>
  <c r="U1790" i="1"/>
  <c r="U1791" i="1"/>
  <c r="U1792" i="1"/>
  <c r="U1793" i="1"/>
  <c r="U1794" i="1"/>
  <c r="U1795" i="1"/>
  <c r="U1796" i="1"/>
  <c r="U1797" i="1"/>
  <c r="U1798" i="1"/>
  <c r="U1799" i="1"/>
  <c r="U1800" i="1"/>
  <c r="U1801" i="1"/>
  <c r="U1802" i="1"/>
  <c r="U1803" i="1"/>
  <c r="U1804" i="1"/>
  <c r="U1805" i="1"/>
  <c r="U1806" i="1"/>
  <c r="U1807" i="1"/>
  <c r="U1808" i="1"/>
  <c r="U1809" i="1"/>
  <c r="U1810" i="1"/>
  <c r="U1811" i="1"/>
  <c r="U1812" i="1"/>
  <c r="U1813" i="1"/>
  <c r="U1814" i="1"/>
  <c r="U1815" i="1"/>
  <c r="U1816" i="1"/>
  <c r="U1817" i="1"/>
  <c r="U1818" i="1"/>
  <c r="U1819" i="1"/>
  <c r="U1820" i="1"/>
  <c r="U1821" i="1"/>
  <c r="U1822" i="1"/>
  <c r="U1823" i="1"/>
  <c r="U1824" i="1"/>
  <c r="U1825" i="1"/>
  <c r="U1826" i="1"/>
  <c r="U1827" i="1"/>
  <c r="U1828" i="1"/>
  <c r="U1829" i="1"/>
  <c r="U1830" i="1"/>
  <c r="U1831" i="1"/>
  <c r="U1832" i="1"/>
  <c r="U1833" i="1"/>
  <c r="U1834" i="1"/>
  <c r="U1835" i="1"/>
  <c r="U1836" i="1"/>
  <c r="U1837" i="1"/>
  <c r="U1838" i="1"/>
  <c r="U1839" i="1"/>
  <c r="U1840" i="1"/>
  <c r="U1841" i="1"/>
  <c r="U1842" i="1"/>
  <c r="U1843" i="1"/>
  <c r="U1844" i="1"/>
  <c r="U1845" i="1"/>
  <c r="U1846" i="1"/>
  <c r="U1847" i="1"/>
  <c r="U1848" i="1"/>
  <c r="U1849" i="1"/>
  <c r="U1850" i="1"/>
  <c r="U1851" i="1"/>
  <c r="U1852" i="1"/>
  <c r="U1853" i="1"/>
  <c r="U1854" i="1"/>
  <c r="U1855" i="1"/>
  <c r="U1856" i="1"/>
  <c r="U1857" i="1"/>
  <c r="U1858" i="1"/>
  <c r="U1859" i="1"/>
  <c r="U1860" i="1"/>
  <c r="U1861" i="1"/>
  <c r="U1862" i="1"/>
  <c r="U1863" i="1"/>
  <c r="U1864" i="1"/>
  <c r="U1865" i="1"/>
  <c r="U1866" i="1"/>
  <c r="U1867" i="1"/>
  <c r="U1868" i="1"/>
  <c r="U1869" i="1"/>
  <c r="U1870" i="1"/>
  <c r="U1871" i="1"/>
  <c r="U1872" i="1"/>
  <c r="U1873" i="1"/>
  <c r="U1874" i="1"/>
  <c r="U1875" i="1"/>
  <c r="U1876" i="1"/>
  <c r="U1877" i="1"/>
  <c r="U1878" i="1"/>
  <c r="U1879" i="1"/>
  <c r="U1880" i="1"/>
  <c r="U1881" i="1"/>
  <c r="U1882" i="1"/>
  <c r="U1883" i="1"/>
  <c r="U1884" i="1"/>
  <c r="U1885" i="1"/>
  <c r="U1886" i="1"/>
  <c r="U1887" i="1"/>
  <c r="U1888" i="1"/>
  <c r="U1889" i="1"/>
  <c r="U1890" i="1"/>
  <c r="U1891" i="1"/>
  <c r="U1892" i="1"/>
  <c r="U1893" i="1"/>
  <c r="U1894" i="1"/>
  <c r="U1895" i="1"/>
  <c r="U1896" i="1"/>
  <c r="U1897" i="1"/>
  <c r="U1898" i="1"/>
  <c r="U1899" i="1"/>
  <c r="U1900" i="1"/>
  <c r="U1901" i="1"/>
  <c r="U1902" i="1"/>
  <c r="U1903" i="1"/>
  <c r="U1904" i="1"/>
  <c r="U1905" i="1"/>
  <c r="U1906" i="1"/>
  <c r="U1907" i="1"/>
  <c r="U1908" i="1"/>
  <c r="U1909" i="1"/>
  <c r="U1910" i="1"/>
  <c r="U1911" i="1"/>
  <c r="U1912" i="1"/>
  <c r="U1913" i="1"/>
  <c r="U1914" i="1"/>
  <c r="U1915" i="1"/>
  <c r="U1916" i="1"/>
  <c r="U1917" i="1"/>
  <c r="U1918" i="1"/>
  <c r="U1919" i="1"/>
  <c r="U1920" i="1"/>
  <c r="U1921" i="1"/>
  <c r="U1922" i="1"/>
  <c r="U1923" i="1"/>
  <c r="U1924" i="1"/>
  <c r="U1925" i="1"/>
  <c r="U1926" i="1"/>
  <c r="U1927" i="1"/>
  <c r="U1928" i="1"/>
  <c r="U1929" i="1"/>
  <c r="U1930" i="1"/>
  <c r="U1931" i="1"/>
  <c r="U1932" i="1"/>
  <c r="U1933" i="1"/>
  <c r="U1934" i="1"/>
  <c r="U1935" i="1"/>
  <c r="U1936" i="1"/>
  <c r="U1937" i="1"/>
  <c r="U1938" i="1"/>
  <c r="U1939" i="1"/>
  <c r="U1940" i="1"/>
  <c r="U1941" i="1"/>
  <c r="U1942" i="1"/>
  <c r="U1943" i="1"/>
  <c r="U1944" i="1"/>
  <c r="U1945" i="1"/>
  <c r="U1946" i="1"/>
  <c r="U1947" i="1"/>
  <c r="U1948" i="1"/>
  <c r="U1949" i="1"/>
  <c r="U1950" i="1"/>
  <c r="U1951" i="1"/>
  <c r="U1952" i="1"/>
  <c r="U1953" i="1"/>
  <c r="U1954" i="1"/>
  <c r="U1955" i="1"/>
  <c r="U1956" i="1"/>
  <c r="U1957" i="1"/>
  <c r="U1958" i="1"/>
  <c r="U1959" i="1"/>
  <c r="U1960" i="1"/>
  <c r="U1961" i="1"/>
  <c r="U1962" i="1"/>
  <c r="U1963" i="1"/>
  <c r="U1964" i="1"/>
  <c r="U1965" i="1"/>
  <c r="U1966" i="1"/>
  <c r="U1967" i="1"/>
  <c r="U1968" i="1"/>
  <c r="U1969" i="1"/>
  <c r="U1970" i="1"/>
  <c r="U1971" i="1"/>
  <c r="U1972" i="1"/>
  <c r="U1973" i="1"/>
  <c r="U1974" i="1"/>
  <c r="U1975" i="1"/>
  <c r="U1976" i="1"/>
  <c r="U1977" i="1"/>
  <c r="U1978" i="1"/>
  <c r="U1979" i="1"/>
  <c r="U1980" i="1"/>
  <c r="U1981" i="1"/>
  <c r="U1982" i="1"/>
  <c r="U1983" i="1"/>
  <c r="U1984" i="1"/>
  <c r="U1985" i="1"/>
  <c r="U1986" i="1"/>
  <c r="U1987" i="1"/>
  <c r="U1988" i="1"/>
  <c r="U1989" i="1"/>
  <c r="U1990" i="1"/>
  <c r="U1991" i="1"/>
  <c r="U1992" i="1"/>
  <c r="U1993" i="1"/>
  <c r="U1994" i="1"/>
  <c r="U1995" i="1"/>
  <c r="U1996" i="1"/>
  <c r="U1997" i="1"/>
  <c r="U1998" i="1"/>
  <c r="U1999" i="1"/>
  <c r="U2000" i="1"/>
  <c r="U2001" i="1"/>
  <c r="U2002" i="1"/>
  <c r="U2003" i="1"/>
  <c r="U2004" i="1"/>
  <c r="U2005" i="1"/>
  <c r="U2006" i="1"/>
  <c r="U2007" i="1"/>
  <c r="U2008" i="1"/>
  <c r="U2009" i="1"/>
  <c r="U2010" i="1"/>
  <c r="U2011" i="1"/>
  <c r="U2012" i="1"/>
  <c r="U2013" i="1"/>
  <c r="U2014" i="1"/>
  <c r="U2015" i="1"/>
  <c r="U2016" i="1"/>
  <c r="U2017" i="1"/>
  <c r="U2018" i="1"/>
  <c r="U2019" i="1"/>
  <c r="U2020" i="1"/>
  <c r="U2021" i="1"/>
  <c r="U2022" i="1"/>
  <c r="U2023" i="1"/>
  <c r="U2024" i="1"/>
  <c r="U2025" i="1"/>
  <c r="U2026" i="1"/>
  <c r="U2027" i="1"/>
  <c r="U2028" i="1"/>
  <c r="U2029" i="1"/>
  <c r="U2030" i="1"/>
  <c r="U2031" i="1"/>
  <c r="U2032" i="1"/>
  <c r="U2033" i="1"/>
  <c r="U2034" i="1"/>
  <c r="U2035" i="1"/>
  <c r="U2036" i="1"/>
  <c r="U2037" i="1"/>
  <c r="U2038" i="1"/>
  <c r="U2039" i="1"/>
  <c r="U2040" i="1"/>
  <c r="U2041" i="1"/>
  <c r="U2042" i="1"/>
  <c r="U2043" i="1"/>
  <c r="U2044" i="1"/>
  <c r="U2045" i="1"/>
  <c r="U2046" i="1"/>
  <c r="U2047" i="1"/>
  <c r="U2048" i="1"/>
  <c r="U2049" i="1"/>
  <c r="U2050" i="1"/>
  <c r="U2051" i="1"/>
  <c r="U2052" i="1"/>
  <c r="U2053" i="1"/>
  <c r="U2054" i="1"/>
  <c r="U2055" i="1"/>
  <c r="U2056" i="1"/>
  <c r="U2057" i="1"/>
  <c r="U2058" i="1"/>
  <c r="U2059" i="1"/>
  <c r="U2060" i="1"/>
  <c r="U2061" i="1"/>
  <c r="U2062" i="1"/>
  <c r="U2063" i="1"/>
  <c r="U2064" i="1"/>
  <c r="U2065" i="1"/>
  <c r="U2066" i="1"/>
  <c r="U2067" i="1"/>
  <c r="U2068" i="1"/>
  <c r="U2069" i="1"/>
  <c r="U2070" i="1"/>
  <c r="U2071" i="1"/>
  <c r="U2072" i="1"/>
  <c r="U2073" i="1"/>
  <c r="U2074" i="1"/>
  <c r="U2075" i="1"/>
  <c r="U2076" i="1"/>
  <c r="U2077" i="1"/>
  <c r="U2078" i="1"/>
  <c r="U2079" i="1"/>
  <c r="U2080" i="1"/>
  <c r="U2081" i="1"/>
  <c r="U2082" i="1"/>
  <c r="U2083" i="1"/>
  <c r="U2084" i="1"/>
  <c r="U2085" i="1"/>
  <c r="U2086" i="1"/>
  <c r="U2087" i="1"/>
  <c r="U2088" i="1"/>
  <c r="U2089" i="1"/>
  <c r="U2090" i="1"/>
  <c r="U2091" i="1"/>
  <c r="U2092" i="1"/>
  <c r="U2093" i="1"/>
  <c r="U2094" i="1"/>
  <c r="U2095" i="1"/>
  <c r="U2096" i="1"/>
  <c r="U2097" i="1"/>
  <c r="U2098" i="1"/>
  <c r="U2099" i="1"/>
  <c r="U2100" i="1"/>
  <c r="U2101" i="1"/>
  <c r="U2102" i="1"/>
  <c r="U2103" i="1"/>
  <c r="U2104" i="1"/>
  <c r="U2105" i="1"/>
  <c r="U2106" i="1"/>
  <c r="U2107" i="1"/>
  <c r="U2108" i="1"/>
  <c r="U2109" i="1"/>
  <c r="U2110" i="1"/>
  <c r="U2111" i="1"/>
  <c r="U2112" i="1"/>
  <c r="U2113" i="1"/>
  <c r="U2114" i="1"/>
  <c r="U2115" i="1"/>
  <c r="U2116" i="1"/>
  <c r="U2117" i="1"/>
  <c r="U2118" i="1"/>
  <c r="U2119" i="1"/>
  <c r="U2120" i="1"/>
  <c r="U2121" i="1"/>
  <c r="U2122" i="1"/>
  <c r="U2123" i="1"/>
  <c r="U2124" i="1"/>
  <c r="U2125" i="1"/>
  <c r="U2126" i="1"/>
  <c r="U2127" i="1"/>
  <c r="U2128" i="1"/>
  <c r="U2129" i="1"/>
  <c r="U2130" i="1"/>
  <c r="U2131" i="1"/>
  <c r="U2132" i="1"/>
  <c r="U2133" i="1"/>
  <c r="U2134" i="1"/>
  <c r="U2135" i="1"/>
  <c r="U2136" i="1"/>
  <c r="U2137" i="1"/>
  <c r="U2138" i="1"/>
  <c r="U2139" i="1"/>
  <c r="U2140" i="1"/>
  <c r="U2141" i="1"/>
  <c r="U2142" i="1"/>
  <c r="U2143" i="1"/>
  <c r="U2144" i="1"/>
  <c r="U2145" i="1"/>
  <c r="U2146" i="1"/>
  <c r="U2147" i="1"/>
  <c r="U2148" i="1"/>
  <c r="U2149" i="1"/>
  <c r="U2150" i="1"/>
  <c r="U2151" i="1"/>
  <c r="U2152" i="1"/>
  <c r="U2153" i="1"/>
  <c r="U2154" i="1"/>
  <c r="U2155" i="1"/>
  <c r="U2156" i="1"/>
  <c r="U2157" i="1"/>
  <c r="U2158" i="1"/>
  <c r="U2159" i="1"/>
  <c r="U2160" i="1"/>
  <c r="U2161" i="1"/>
  <c r="U2162" i="1"/>
  <c r="U2163" i="1"/>
  <c r="U2164" i="1"/>
  <c r="U2165" i="1"/>
  <c r="U2166" i="1"/>
  <c r="U2167" i="1"/>
  <c r="U2168" i="1"/>
  <c r="U2169" i="1"/>
  <c r="U2170" i="1"/>
  <c r="U2171" i="1"/>
  <c r="U2172" i="1"/>
  <c r="U2173" i="1"/>
  <c r="U2174" i="1"/>
  <c r="U2175" i="1"/>
  <c r="U2176" i="1"/>
  <c r="U2177" i="1"/>
  <c r="U2178" i="1"/>
  <c r="U2179" i="1"/>
  <c r="U2180" i="1"/>
  <c r="U2181" i="1"/>
  <c r="U2182" i="1"/>
  <c r="U2183" i="1"/>
  <c r="U2184" i="1"/>
  <c r="U2185" i="1"/>
  <c r="U2186" i="1"/>
  <c r="U2187" i="1"/>
  <c r="U2188" i="1"/>
  <c r="U2189" i="1"/>
  <c r="U2190" i="1"/>
  <c r="U2191" i="1"/>
  <c r="U2192" i="1"/>
  <c r="U2193" i="1"/>
  <c r="U2194" i="1"/>
  <c r="U2195" i="1"/>
  <c r="U2196" i="1"/>
  <c r="U2197" i="1"/>
  <c r="U2198" i="1"/>
  <c r="U2199" i="1"/>
  <c r="U2200" i="1"/>
  <c r="U2201" i="1"/>
  <c r="U2202" i="1"/>
  <c r="U2203" i="1"/>
  <c r="U2204" i="1"/>
  <c r="U2205" i="1"/>
  <c r="U2206" i="1"/>
  <c r="U2207" i="1"/>
  <c r="U2208" i="1"/>
  <c r="U2209" i="1"/>
  <c r="U2210" i="1"/>
  <c r="U2211" i="1"/>
  <c r="U2212" i="1"/>
  <c r="U2213" i="1"/>
  <c r="U2214" i="1"/>
  <c r="U2215" i="1"/>
  <c r="U2216" i="1"/>
  <c r="U2217" i="1"/>
  <c r="U2218" i="1"/>
  <c r="U2219" i="1"/>
  <c r="U2220" i="1"/>
  <c r="U2221" i="1"/>
  <c r="U2222" i="1"/>
  <c r="U2223" i="1"/>
  <c r="U2224" i="1"/>
  <c r="U2225" i="1"/>
  <c r="U2226" i="1"/>
  <c r="U2227" i="1"/>
  <c r="U2228" i="1"/>
  <c r="U2229" i="1"/>
  <c r="U2230" i="1"/>
  <c r="U2231" i="1"/>
  <c r="U2232" i="1"/>
  <c r="U2233" i="1"/>
  <c r="U2234" i="1"/>
  <c r="U2235" i="1"/>
  <c r="U2236" i="1"/>
  <c r="U2237" i="1"/>
  <c r="U2238" i="1"/>
  <c r="U2239" i="1"/>
  <c r="U2240" i="1"/>
  <c r="U2241" i="1"/>
  <c r="U2242" i="1"/>
  <c r="U2243" i="1"/>
  <c r="U2244" i="1"/>
  <c r="U2245" i="1"/>
  <c r="U2246" i="1"/>
  <c r="U2247" i="1"/>
  <c r="U2248" i="1"/>
  <c r="U2249" i="1"/>
  <c r="U2250" i="1"/>
  <c r="U2251" i="1"/>
  <c r="U2252" i="1"/>
  <c r="U2253" i="1"/>
  <c r="U2254" i="1"/>
  <c r="U2255" i="1"/>
  <c r="U2256" i="1"/>
  <c r="U2257" i="1"/>
  <c r="U2258" i="1"/>
  <c r="U2259" i="1"/>
  <c r="U2260" i="1"/>
  <c r="U2261" i="1"/>
  <c r="U2262" i="1"/>
  <c r="U2263" i="1"/>
  <c r="U2264" i="1"/>
  <c r="U2265" i="1"/>
  <c r="U2266" i="1"/>
  <c r="U2267" i="1"/>
  <c r="U2268" i="1"/>
  <c r="U2269" i="1"/>
  <c r="U2270" i="1"/>
  <c r="U2271" i="1"/>
  <c r="U2272" i="1"/>
  <c r="U2273" i="1"/>
  <c r="U2274" i="1"/>
  <c r="U2275" i="1"/>
  <c r="U2276" i="1"/>
  <c r="U2277" i="1"/>
  <c r="U2278" i="1"/>
  <c r="U2279" i="1"/>
  <c r="U2280" i="1"/>
  <c r="U2281" i="1"/>
  <c r="U2282" i="1"/>
  <c r="U2283" i="1"/>
  <c r="U2284" i="1"/>
  <c r="U2285" i="1"/>
  <c r="U2286" i="1"/>
  <c r="U2287" i="1"/>
  <c r="U2288" i="1"/>
  <c r="U2289" i="1"/>
  <c r="U2290" i="1"/>
  <c r="U2291" i="1"/>
  <c r="U2292" i="1"/>
  <c r="U2293" i="1"/>
  <c r="U2294" i="1"/>
  <c r="U2295" i="1"/>
  <c r="U2296" i="1"/>
  <c r="U2297" i="1"/>
  <c r="U2298" i="1"/>
  <c r="U2299" i="1"/>
  <c r="U2300" i="1"/>
  <c r="U2301" i="1"/>
  <c r="U2302" i="1"/>
  <c r="U2303" i="1"/>
  <c r="U2304" i="1"/>
  <c r="U2305" i="1"/>
  <c r="U2306" i="1"/>
  <c r="U2307" i="1"/>
  <c r="U2308" i="1"/>
  <c r="U2309" i="1"/>
  <c r="U2310" i="1"/>
  <c r="U2311" i="1"/>
  <c r="U2312" i="1"/>
  <c r="U2313" i="1"/>
  <c r="U2314" i="1"/>
  <c r="U2315" i="1"/>
  <c r="U2316" i="1"/>
  <c r="U2317" i="1"/>
  <c r="U2318" i="1"/>
  <c r="U2319" i="1"/>
  <c r="U2320" i="1"/>
  <c r="U2321" i="1"/>
  <c r="U2322" i="1"/>
  <c r="U2323" i="1"/>
  <c r="U2324" i="1"/>
  <c r="U2325" i="1"/>
  <c r="U2326" i="1"/>
  <c r="U2327" i="1"/>
  <c r="U2328" i="1"/>
  <c r="U2329" i="1"/>
  <c r="U2330" i="1"/>
  <c r="U2331" i="1"/>
  <c r="U2332" i="1"/>
  <c r="U2333" i="1"/>
  <c r="U2334" i="1"/>
  <c r="U2335" i="1"/>
  <c r="U2336" i="1"/>
  <c r="U2337" i="1"/>
  <c r="U2338" i="1"/>
  <c r="U2339" i="1"/>
  <c r="U2340" i="1"/>
  <c r="U2341" i="1"/>
  <c r="U2342" i="1"/>
  <c r="U2343" i="1"/>
  <c r="U2344" i="1"/>
  <c r="U2345" i="1"/>
  <c r="U2346" i="1"/>
  <c r="U2347" i="1"/>
  <c r="U2348" i="1"/>
  <c r="U2349" i="1"/>
  <c r="U2350" i="1"/>
  <c r="U2351" i="1"/>
  <c r="U2352" i="1"/>
  <c r="U2353" i="1"/>
  <c r="U2354" i="1"/>
  <c r="U2355" i="1"/>
  <c r="U2356" i="1"/>
  <c r="U2357" i="1"/>
  <c r="U2358" i="1"/>
  <c r="U2359" i="1"/>
  <c r="U2360" i="1"/>
  <c r="U2361" i="1"/>
  <c r="U2362" i="1"/>
  <c r="U2363" i="1"/>
  <c r="U2364" i="1"/>
  <c r="U2365" i="1"/>
  <c r="U2366" i="1"/>
  <c r="U2367" i="1"/>
  <c r="U2368" i="1"/>
  <c r="U2369" i="1"/>
  <c r="U2370" i="1"/>
  <c r="U2371" i="1"/>
  <c r="U2372" i="1"/>
  <c r="U2373" i="1"/>
  <c r="U2374" i="1"/>
  <c r="U2375" i="1"/>
  <c r="U2376" i="1"/>
  <c r="U2377" i="1"/>
  <c r="U2378" i="1"/>
  <c r="U2379" i="1"/>
  <c r="U2380" i="1"/>
  <c r="U2381" i="1"/>
  <c r="U2382" i="1"/>
  <c r="U2383" i="1"/>
  <c r="U2384" i="1"/>
  <c r="U2385" i="1"/>
  <c r="U2386" i="1"/>
  <c r="U2387" i="1"/>
  <c r="U2388" i="1"/>
  <c r="U2389" i="1"/>
  <c r="U2390" i="1"/>
  <c r="U2391" i="1"/>
  <c r="U2392" i="1"/>
  <c r="U2393" i="1"/>
  <c r="U2394" i="1"/>
  <c r="U2395" i="1"/>
  <c r="U2396" i="1"/>
  <c r="U2397" i="1"/>
  <c r="U2398" i="1"/>
  <c r="U2399" i="1"/>
  <c r="U2400" i="1"/>
  <c r="U2401" i="1"/>
  <c r="U2402" i="1"/>
  <c r="U2403" i="1"/>
  <c r="U2404" i="1"/>
  <c r="U2405" i="1"/>
  <c r="U2406" i="1"/>
  <c r="U2407" i="1"/>
  <c r="U2408" i="1"/>
  <c r="U2409" i="1"/>
  <c r="U2410" i="1"/>
  <c r="U2411" i="1"/>
  <c r="U2412" i="1"/>
  <c r="U2413" i="1"/>
  <c r="U2414" i="1"/>
  <c r="U2415" i="1"/>
  <c r="U2416" i="1"/>
  <c r="U2417" i="1"/>
  <c r="U2418" i="1"/>
  <c r="U2419" i="1"/>
  <c r="U2420" i="1"/>
  <c r="U2421" i="1"/>
  <c r="U2422" i="1"/>
  <c r="U2423" i="1"/>
  <c r="U2424" i="1"/>
  <c r="U2425" i="1"/>
  <c r="U2426" i="1"/>
  <c r="U2427" i="1"/>
  <c r="U2428" i="1"/>
  <c r="U2429" i="1"/>
  <c r="U2430" i="1"/>
  <c r="U2431" i="1"/>
  <c r="U2432" i="1"/>
  <c r="U2433" i="1"/>
  <c r="U2434" i="1"/>
  <c r="U2435" i="1"/>
  <c r="U2436" i="1"/>
  <c r="U2437" i="1"/>
  <c r="U2438" i="1"/>
  <c r="U2439" i="1"/>
  <c r="U2440" i="1"/>
  <c r="U2441" i="1"/>
  <c r="U2442" i="1"/>
  <c r="U2443" i="1"/>
  <c r="U2444" i="1"/>
  <c r="U2445" i="1"/>
  <c r="U2446" i="1"/>
  <c r="U2447" i="1"/>
  <c r="U2448" i="1"/>
  <c r="U2449" i="1"/>
  <c r="U2450" i="1"/>
  <c r="U2451" i="1"/>
  <c r="U2452" i="1"/>
  <c r="U2453" i="1"/>
  <c r="U2454" i="1"/>
  <c r="U2455" i="1"/>
  <c r="U2456" i="1"/>
  <c r="U2457" i="1"/>
  <c r="U2458" i="1"/>
  <c r="U2459" i="1"/>
  <c r="U2460" i="1"/>
  <c r="U2461" i="1"/>
  <c r="U2462" i="1"/>
  <c r="U2463" i="1"/>
  <c r="U2464" i="1"/>
  <c r="U2465" i="1"/>
  <c r="U2466" i="1"/>
  <c r="U2467" i="1"/>
  <c r="U2468" i="1"/>
  <c r="U2469" i="1"/>
  <c r="U2470" i="1"/>
  <c r="U2471" i="1"/>
  <c r="U2472" i="1"/>
  <c r="U2473" i="1"/>
  <c r="U2474" i="1"/>
  <c r="U2475" i="1"/>
  <c r="U2476" i="1"/>
  <c r="U2477" i="1"/>
  <c r="U2478" i="1"/>
  <c r="U2479" i="1"/>
  <c r="U2480" i="1"/>
  <c r="U2481" i="1"/>
  <c r="U2482" i="1"/>
  <c r="U2483" i="1"/>
  <c r="U2484" i="1"/>
  <c r="U2485" i="1"/>
  <c r="U2486" i="1"/>
  <c r="U2487" i="1"/>
  <c r="U2488" i="1"/>
  <c r="U2489" i="1"/>
  <c r="U2490" i="1"/>
  <c r="U2491" i="1"/>
  <c r="U2492" i="1"/>
  <c r="U2493" i="1"/>
  <c r="U2494" i="1"/>
  <c r="U2495" i="1"/>
  <c r="U2496" i="1"/>
  <c r="U2497" i="1"/>
  <c r="U2498" i="1"/>
  <c r="U2499" i="1"/>
  <c r="U2500" i="1"/>
  <c r="U2501" i="1"/>
  <c r="U2502" i="1"/>
  <c r="U2503" i="1"/>
  <c r="U2504" i="1"/>
  <c r="U2505" i="1"/>
  <c r="U2506" i="1"/>
  <c r="U2507" i="1"/>
  <c r="U2508" i="1"/>
  <c r="U2509" i="1"/>
  <c r="U2510" i="1"/>
  <c r="U2511" i="1"/>
  <c r="U2512" i="1"/>
  <c r="U2513" i="1"/>
  <c r="U2514" i="1"/>
  <c r="U2515" i="1"/>
  <c r="U2516" i="1"/>
  <c r="U2517" i="1"/>
  <c r="U2518" i="1"/>
  <c r="U2519" i="1"/>
  <c r="U2520" i="1"/>
  <c r="U2521" i="1"/>
  <c r="U2522" i="1"/>
  <c r="U2523" i="1"/>
  <c r="U2524" i="1"/>
  <c r="U2525" i="1"/>
  <c r="U2526" i="1"/>
  <c r="U2527" i="1"/>
  <c r="U2528" i="1"/>
  <c r="U2529" i="1"/>
  <c r="U2530" i="1"/>
  <c r="U2531" i="1"/>
  <c r="U2532" i="1"/>
  <c r="U2533" i="1"/>
  <c r="U2534" i="1"/>
  <c r="U2535" i="1"/>
  <c r="U2536" i="1"/>
  <c r="U2537" i="1"/>
  <c r="U2538" i="1"/>
  <c r="U2539" i="1"/>
  <c r="U2540" i="1"/>
  <c r="U2541" i="1"/>
  <c r="U2542" i="1"/>
  <c r="U2543" i="1"/>
  <c r="U2544" i="1"/>
  <c r="U2545" i="1"/>
  <c r="U2546" i="1"/>
  <c r="U2547" i="1"/>
  <c r="U2548" i="1"/>
  <c r="U2549" i="1"/>
  <c r="U2550" i="1"/>
  <c r="U2551" i="1"/>
  <c r="U2552" i="1"/>
  <c r="U2553" i="1"/>
  <c r="U2554" i="1"/>
  <c r="U2555" i="1"/>
  <c r="U2556" i="1"/>
  <c r="U2557" i="1"/>
  <c r="U2558" i="1"/>
  <c r="U2559" i="1"/>
  <c r="U2560" i="1"/>
  <c r="U2561" i="1"/>
  <c r="U2562" i="1"/>
  <c r="U2563" i="1"/>
  <c r="U2564" i="1"/>
  <c r="U2565" i="1"/>
  <c r="U2566" i="1"/>
  <c r="U2567" i="1"/>
  <c r="U2568" i="1"/>
  <c r="U2569" i="1"/>
  <c r="U2570" i="1"/>
  <c r="U2571" i="1"/>
  <c r="U2572" i="1"/>
  <c r="U2573" i="1"/>
  <c r="U2574" i="1"/>
  <c r="U2575" i="1"/>
  <c r="U2576" i="1"/>
  <c r="U2577" i="1"/>
  <c r="U2578" i="1"/>
  <c r="U2579" i="1"/>
  <c r="U2580" i="1"/>
  <c r="U2581" i="1"/>
  <c r="U2582" i="1"/>
  <c r="U2583" i="1"/>
  <c r="U2584" i="1"/>
  <c r="U2585" i="1"/>
  <c r="U2586" i="1"/>
  <c r="U2587" i="1"/>
  <c r="U2588" i="1"/>
  <c r="U2589" i="1"/>
  <c r="U2590" i="1"/>
  <c r="U2591" i="1"/>
  <c r="U2592" i="1"/>
  <c r="U2593" i="1"/>
  <c r="U2594" i="1"/>
  <c r="U2595" i="1"/>
  <c r="U2596" i="1"/>
  <c r="U2597" i="1"/>
  <c r="U2598" i="1"/>
  <c r="U2599" i="1"/>
  <c r="U2600" i="1"/>
  <c r="U2601" i="1"/>
  <c r="U2602" i="1"/>
  <c r="U2603" i="1"/>
  <c r="U2604" i="1"/>
  <c r="U2605" i="1"/>
  <c r="U2606" i="1"/>
  <c r="U2607" i="1"/>
  <c r="U2608" i="1"/>
  <c r="U2609" i="1"/>
  <c r="U2610" i="1"/>
  <c r="U2611" i="1"/>
  <c r="U2612" i="1"/>
  <c r="U2613" i="1"/>
  <c r="U2614" i="1"/>
  <c r="U2615" i="1"/>
  <c r="U2616" i="1"/>
  <c r="U2617" i="1"/>
  <c r="U2618" i="1"/>
  <c r="U2619" i="1"/>
  <c r="U2620" i="1"/>
  <c r="U2621" i="1"/>
  <c r="U2622" i="1"/>
  <c r="U2623" i="1"/>
  <c r="U2624" i="1"/>
  <c r="U2625" i="1"/>
  <c r="U2626" i="1"/>
  <c r="U2627" i="1"/>
  <c r="U2628" i="1"/>
  <c r="U2629" i="1"/>
  <c r="U2630" i="1"/>
  <c r="U2631" i="1"/>
  <c r="U2632" i="1"/>
  <c r="U2633" i="1"/>
  <c r="U2634" i="1"/>
  <c r="U2635" i="1"/>
  <c r="U2636" i="1"/>
  <c r="U2637" i="1"/>
  <c r="U2638" i="1"/>
  <c r="U2639" i="1"/>
  <c r="U2640" i="1"/>
  <c r="U2641" i="1"/>
  <c r="U2642" i="1"/>
  <c r="U2643" i="1"/>
  <c r="U2644" i="1"/>
  <c r="U2645" i="1"/>
  <c r="U2646" i="1"/>
  <c r="U2647" i="1"/>
  <c r="U2648" i="1"/>
  <c r="U2649" i="1"/>
  <c r="U2650" i="1"/>
  <c r="U2651" i="1"/>
  <c r="U2652" i="1"/>
  <c r="U2653" i="1"/>
  <c r="U2654" i="1"/>
  <c r="U2655" i="1"/>
  <c r="U2656" i="1"/>
  <c r="U2657" i="1"/>
  <c r="U2658" i="1"/>
  <c r="U2659" i="1"/>
  <c r="U2660" i="1"/>
  <c r="U2661" i="1"/>
  <c r="U2662" i="1"/>
  <c r="U2663" i="1"/>
  <c r="U2664" i="1"/>
  <c r="U2665" i="1"/>
  <c r="U2666" i="1"/>
  <c r="U2667" i="1"/>
  <c r="U2668" i="1"/>
  <c r="U2669" i="1"/>
  <c r="U2670" i="1"/>
  <c r="U2671" i="1"/>
  <c r="U2672" i="1"/>
  <c r="U2673" i="1"/>
  <c r="U2674" i="1"/>
  <c r="U2675" i="1"/>
  <c r="U2676" i="1"/>
  <c r="U2677" i="1"/>
  <c r="U2678" i="1"/>
  <c r="U2679" i="1"/>
  <c r="U2680" i="1"/>
  <c r="U2681" i="1"/>
  <c r="U2682" i="1"/>
  <c r="U2683" i="1"/>
  <c r="U2684" i="1"/>
  <c r="U2685" i="1"/>
  <c r="U2686" i="1"/>
  <c r="U2687" i="1"/>
  <c r="U2688" i="1"/>
  <c r="U2689" i="1"/>
  <c r="U2690" i="1"/>
  <c r="U2691" i="1"/>
  <c r="U2692" i="1"/>
  <c r="U2693" i="1"/>
  <c r="U2694" i="1"/>
  <c r="U2695" i="1"/>
  <c r="U2696" i="1"/>
  <c r="U2697" i="1"/>
  <c r="U2698" i="1"/>
  <c r="U2699" i="1"/>
  <c r="U2700" i="1"/>
  <c r="U2701" i="1"/>
  <c r="U2702" i="1"/>
  <c r="U2703" i="1"/>
  <c r="U2704" i="1"/>
  <c r="U2705" i="1"/>
  <c r="U2706" i="1"/>
  <c r="U2707" i="1"/>
  <c r="U2708" i="1"/>
  <c r="U2709" i="1"/>
  <c r="U2710" i="1"/>
  <c r="U2711" i="1"/>
  <c r="U2712" i="1"/>
  <c r="U2713" i="1"/>
  <c r="U2714" i="1"/>
  <c r="U2715" i="1"/>
  <c r="U2716" i="1"/>
  <c r="U2717" i="1"/>
  <c r="U2718" i="1"/>
  <c r="U2719" i="1"/>
  <c r="U2720" i="1"/>
  <c r="U2721" i="1"/>
  <c r="U2722" i="1"/>
  <c r="U2723" i="1"/>
  <c r="U2724" i="1"/>
  <c r="U2725" i="1"/>
  <c r="U2726" i="1"/>
  <c r="U2727" i="1"/>
  <c r="U2728" i="1"/>
  <c r="U2729" i="1"/>
  <c r="U2730" i="1"/>
  <c r="U2731" i="1"/>
  <c r="U2732" i="1"/>
  <c r="U2733" i="1"/>
  <c r="U2734" i="1"/>
  <c r="U2735" i="1"/>
  <c r="U2736" i="1"/>
  <c r="U2737" i="1"/>
  <c r="U2738" i="1"/>
  <c r="U2739" i="1"/>
  <c r="U2740" i="1"/>
  <c r="U2741" i="1"/>
  <c r="U2742" i="1"/>
  <c r="U2743" i="1"/>
  <c r="U2744" i="1"/>
  <c r="U2745" i="1"/>
  <c r="U2746" i="1"/>
  <c r="U2747" i="1"/>
  <c r="U2748" i="1"/>
  <c r="U2749" i="1"/>
  <c r="U2750" i="1"/>
  <c r="U2751" i="1"/>
  <c r="U2752" i="1"/>
  <c r="U2753" i="1"/>
  <c r="U2754" i="1"/>
  <c r="U2755" i="1"/>
  <c r="U2756" i="1"/>
  <c r="U2757" i="1"/>
  <c r="U2758" i="1"/>
  <c r="U2759" i="1"/>
  <c r="U2760" i="1"/>
  <c r="U2761" i="1"/>
  <c r="U2762" i="1"/>
  <c r="U2763" i="1"/>
  <c r="U2764" i="1"/>
  <c r="U2765" i="1"/>
  <c r="U2766" i="1"/>
  <c r="U2767" i="1"/>
  <c r="U2768" i="1"/>
  <c r="U2769" i="1"/>
  <c r="U2770" i="1"/>
  <c r="U2771" i="1"/>
  <c r="U2772" i="1"/>
  <c r="U2773" i="1"/>
  <c r="U2774" i="1"/>
  <c r="U2775" i="1"/>
  <c r="U2776" i="1"/>
  <c r="U2777" i="1"/>
  <c r="U2778" i="1"/>
  <c r="U2779" i="1"/>
  <c r="U2780" i="1"/>
  <c r="U2781" i="1"/>
  <c r="U2782" i="1"/>
  <c r="U2783" i="1"/>
  <c r="U2784" i="1"/>
  <c r="U2785" i="1"/>
  <c r="U2786" i="1"/>
  <c r="U2787" i="1"/>
  <c r="U2788" i="1"/>
  <c r="U2789" i="1"/>
  <c r="U2790" i="1"/>
  <c r="U2791" i="1"/>
  <c r="U2792" i="1"/>
  <c r="U2793" i="1"/>
  <c r="U2794" i="1"/>
  <c r="U2795" i="1"/>
  <c r="U2796" i="1"/>
  <c r="U2797" i="1"/>
  <c r="U2798" i="1"/>
  <c r="U2799" i="1"/>
  <c r="U2800" i="1"/>
  <c r="U2801" i="1"/>
  <c r="U2802" i="1"/>
  <c r="U2803" i="1"/>
  <c r="U2804" i="1"/>
  <c r="U2805" i="1"/>
  <c r="U2806" i="1"/>
  <c r="U2807" i="1"/>
  <c r="U2808" i="1"/>
  <c r="U2809" i="1"/>
  <c r="U2810" i="1"/>
  <c r="U2811" i="1"/>
  <c r="U2812" i="1"/>
  <c r="U2813" i="1"/>
  <c r="U2814" i="1"/>
  <c r="U2815" i="1"/>
  <c r="U2816" i="1"/>
  <c r="U2817" i="1"/>
  <c r="U2818" i="1"/>
  <c r="U2819" i="1"/>
  <c r="U2820" i="1"/>
  <c r="U2821" i="1"/>
  <c r="U2822" i="1"/>
  <c r="U2823" i="1"/>
  <c r="U2824" i="1"/>
  <c r="U2825" i="1"/>
  <c r="U2826" i="1"/>
  <c r="U2827" i="1"/>
  <c r="U2828" i="1"/>
  <c r="U2829" i="1"/>
  <c r="U2830" i="1"/>
  <c r="U2831" i="1"/>
  <c r="U2832" i="1"/>
  <c r="U2833" i="1"/>
  <c r="U2834" i="1"/>
  <c r="U2835" i="1"/>
  <c r="U2836" i="1"/>
  <c r="U2837" i="1"/>
  <c r="U2838" i="1"/>
  <c r="U2839" i="1"/>
  <c r="U2840" i="1"/>
  <c r="U2841" i="1"/>
  <c r="U2842" i="1"/>
  <c r="U2843" i="1"/>
  <c r="U2844" i="1"/>
  <c r="U2845" i="1"/>
  <c r="U2846" i="1"/>
  <c r="U2847" i="1"/>
  <c r="U2848" i="1"/>
  <c r="U2849" i="1"/>
  <c r="U2850" i="1"/>
  <c r="U2851" i="1"/>
  <c r="U2852" i="1"/>
  <c r="U2853" i="1"/>
  <c r="U2854" i="1"/>
  <c r="U2855" i="1"/>
  <c r="U2856" i="1"/>
  <c r="U2857" i="1"/>
  <c r="U2858" i="1"/>
  <c r="U2859" i="1"/>
  <c r="U2860" i="1"/>
  <c r="U2861" i="1"/>
  <c r="U2862" i="1"/>
  <c r="U2863" i="1"/>
  <c r="U2864" i="1"/>
  <c r="U2865" i="1"/>
  <c r="U2866" i="1"/>
  <c r="U2867" i="1"/>
  <c r="U2868" i="1"/>
  <c r="U2869" i="1"/>
  <c r="U2870" i="1"/>
  <c r="U2871" i="1"/>
  <c r="U2872" i="1"/>
  <c r="U2873" i="1"/>
  <c r="U2874" i="1"/>
  <c r="U2875" i="1"/>
  <c r="U2876" i="1"/>
  <c r="U2877" i="1"/>
  <c r="U2878" i="1"/>
  <c r="U2879" i="1"/>
  <c r="U2880" i="1"/>
  <c r="U2881" i="1"/>
  <c r="U2882" i="1"/>
  <c r="U2883" i="1"/>
  <c r="U2884" i="1"/>
  <c r="U2885" i="1"/>
  <c r="U2886" i="1"/>
  <c r="U2887" i="1"/>
  <c r="U2888" i="1"/>
  <c r="U2889" i="1"/>
  <c r="U2890" i="1"/>
  <c r="U2891" i="1"/>
  <c r="U2892" i="1"/>
  <c r="U2893" i="1"/>
  <c r="U2894" i="1"/>
  <c r="U2895" i="1"/>
  <c r="U2896" i="1"/>
  <c r="U2897" i="1"/>
  <c r="U2898" i="1"/>
  <c r="U2899" i="1"/>
  <c r="U2900" i="1"/>
  <c r="U2901" i="1"/>
  <c r="U2902" i="1"/>
  <c r="U2903" i="1"/>
  <c r="U2904" i="1"/>
  <c r="U2905" i="1"/>
  <c r="U2906" i="1"/>
  <c r="U2907" i="1"/>
  <c r="U2908" i="1"/>
  <c r="U2909" i="1"/>
  <c r="U2910" i="1"/>
  <c r="U2911" i="1"/>
  <c r="U2912" i="1"/>
  <c r="U2913" i="1"/>
  <c r="U2914" i="1"/>
  <c r="U2915" i="1"/>
  <c r="U2916" i="1"/>
  <c r="U2917" i="1"/>
  <c r="U2918" i="1"/>
  <c r="U2919" i="1"/>
  <c r="U2920" i="1"/>
  <c r="U2921" i="1"/>
  <c r="U2922" i="1"/>
  <c r="U2923" i="1"/>
  <c r="U2924" i="1"/>
  <c r="U2925" i="1"/>
  <c r="U2926" i="1"/>
  <c r="U2927" i="1"/>
  <c r="U2928" i="1"/>
  <c r="U2929" i="1"/>
  <c r="U2930" i="1"/>
  <c r="U2931" i="1"/>
  <c r="U2932" i="1"/>
  <c r="U2933" i="1"/>
  <c r="U2934" i="1"/>
  <c r="U2935" i="1"/>
  <c r="U2936" i="1"/>
  <c r="U2937" i="1"/>
  <c r="U2938" i="1"/>
  <c r="U2939" i="1"/>
  <c r="U2940" i="1"/>
  <c r="U2941" i="1"/>
  <c r="U2942" i="1"/>
  <c r="U2943" i="1"/>
  <c r="U2944" i="1"/>
  <c r="U2945" i="1"/>
  <c r="U2946" i="1"/>
  <c r="U2947" i="1"/>
  <c r="U2948" i="1"/>
  <c r="U2949" i="1"/>
  <c r="U2950" i="1"/>
  <c r="U2951" i="1"/>
  <c r="U2952" i="1"/>
  <c r="U2953" i="1"/>
  <c r="U2954" i="1"/>
  <c r="U2955" i="1"/>
  <c r="U2956" i="1"/>
  <c r="U2957" i="1"/>
  <c r="U2958" i="1"/>
  <c r="U2959" i="1"/>
  <c r="U2960" i="1"/>
  <c r="U2961" i="1"/>
  <c r="U2962" i="1"/>
  <c r="U2963" i="1"/>
  <c r="U2964" i="1"/>
  <c r="U2965" i="1"/>
  <c r="U2966" i="1"/>
  <c r="U2967" i="1"/>
  <c r="U2968" i="1"/>
  <c r="U2969" i="1"/>
  <c r="U2970" i="1"/>
  <c r="U2971" i="1"/>
  <c r="U2972" i="1"/>
  <c r="U2973" i="1"/>
  <c r="U2974" i="1"/>
  <c r="U2975" i="1"/>
  <c r="U2976" i="1"/>
  <c r="U2977" i="1"/>
  <c r="U2978" i="1"/>
  <c r="U2979" i="1"/>
  <c r="U2980" i="1"/>
  <c r="U2981" i="1"/>
  <c r="U2982" i="1"/>
  <c r="U2983" i="1"/>
  <c r="U2984" i="1"/>
  <c r="U2985" i="1"/>
  <c r="U2986" i="1"/>
  <c r="U2987" i="1"/>
  <c r="U2988" i="1"/>
  <c r="U2989" i="1"/>
  <c r="U2990" i="1"/>
  <c r="U2991" i="1"/>
  <c r="U2992" i="1"/>
  <c r="U2993" i="1"/>
  <c r="U2994" i="1"/>
  <c r="U2995" i="1"/>
  <c r="U2996" i="1"/>
  <c r="U2997" i="1"/>
  <c r="U2998" i="1"/>
  <c r="U2999" i="1"/>
  <c r="U3000" i="1"/>
  <c r="U3001" i="1"/>
  <c r="U3002" i="1"/>
  <c r="U3003" i="1"/>
  <c r="U3004" i="1"/>
  <c r="U3005" i="1"/>
  <c r="U3006" i="1"/>
  <c r="U3007" i="1"/>
  <c r="U3008" i="1"/>
  <c r="U3009" i="1"/>
  <c r="U3010" i="1"/>
  <c r="U3011" i="1"/>
  <c r="U3012" i="1"/>
  <c r="U3013" i="1"/>
  <c r="U3014" i="1"/>
  <c r="U3015" i="1"/>
  <c r="U3016" i="1"/>
  <c r="U3017" i="1"/>
  <c r="U3018" i="1"/>
  <c r="U3019" i="1"/>
  <c r="U3020" i="1"/>
  <c r="U3021" i="1"/>
  <c r="U3022" i="1"/>
  <c r="U3023" i="1"/>
  <c r="U3024" i="1"/>
  <c r="U3025" i="1"/>
  <c r="U3026" i="1"/>
  <c r="U3027" i="1"/>
  <c r="U3028" i="1"/>
  <c r="U3029" i="1"/>
  <c r="U3030" i="1"/>
  <c r="U3031" i="1"/>
  <c r="U3032" i="1"/>
  <c r="U3033" i="1"/>
  <c r="U3034" i="1"/>
  <c r="U3035" i="1"/>
  <c r="U3036" i="1"/>
  <c r="U3037" i="1"/>
  <c r="U3038" i="1"/>
  <c r="U3039" i="1"/>
  <c r="U3040" i="1"/>
  <c r="U3041" i="1"/>
  <c r="U3042" i="1"/>
  <c r="U3043" i="1"/>
  <c r="U3044" i="1"/>
  <c r="U3045" i="1"/>
  <c r="U3046" i="1"/>
  <c r="U3047" i="1"/>
  <c r="U3048" i="1"/>
  <c r="U3049" i="1"/>
  <c r="U3050" i="1"/>
  <c r="U3051" i="1"/>
  <c r="U3052" i="1"/>
  <c r="U3053" i="1"/>
  <c r="U3054" i="1"/>
  <c r="U3055" i="1"/>
  <c r="U3056" i="1"/>
  <c r="U3057" i="1"/>
  <c r="U3058" i="1"/>
  <c r="U3059" i="1"/>
  <c r="U3060" i="1"/>
  <c r="U3061" i="1"/>
  <c r="U3062" i="1"/>
  <c r="U3063" i="1"/>
  <c r="U3064" i="1"/>
  <c r="U3065" i="1"/>
  <c r="U3066" i="1"/>
  <c r="U3067" i="1"/>
  <c r="U3068" i="1"/>
  <c r="U3069" i="1"/>
  <c r="U3070" i="1"/>
  <c r="U3071" i="1"/>
  <c r="U3072" i="1"/>
  <c r="U3073" i="1"/>
  <c r="U3074" i="1"/>
  <c r="U3075" i="1"/>
  <c r="U3076" i="1"/>
  <c r="U3077" i="1"/>
  <c r="U3078" i="1"/>
  <c r="U3079" i="1"/>
  <c r="U3080" i="1"/>
  <c r="U3081" i="1"/>
  <c r="U3082" i="1"/>
  <c r="U3083" i="1"/>
  <c r="U3084" i="1"/>
  <c r="U3085" i="1"/>
  <c r="U3086" i="1"/>
  <c r="U3087" i="1"/>
  <c r="U3088" i="1"/>
  <c r="U3089" i="1"/>
  <c r="U3090" i="1"/>
  <c r="U3091" i="1"/>
  <c r="U3092" i="1"/>
  <c r="U3093" i="1"/>
  <c r="U3094" i="1"/>
  <c r="U3095" i="1"/>
  <c r="U3096" i="1"/>
  <c r="U3097" i="1"/>
  <c r="U3098" i="1"/>
  <c r="U3099" i="1"/>
  <c r="U3100" i="1"/>
  <c r="U3101" i="1"/>
  <c r="U3102" i="1"/>
  <c r="U3103" i="1"/>
  <c r="U3104" i="1"/>
  <c r="U3105" i="1"/>
  <c r="U3106" i="1"/>
  <c r="U3107" i="1"/>
  <c r="U3108" i="1"/>
  <c r="U3109" i="1"/>
  <c r="U3110" i="1"/>
  <c r="U3111" i="1"/>
  <c r="U3112" i="1"/>
  <c r="U3113" i="1"/>
  <c r="U3114" i="1"/>
  <c r="U3115" i="1"/>
  <c r="U3116" i="1"/>
  <c r="U3117" i="1"/>
  <c r="U3118" i="1"/>
  <c r="U3119" i="1"/>
  <c r="U3120" i="1"/>
  <c r="U3121" i="1"/>
  <c r="U3122" i="1"/>
  <c r="U3123" i="1"/>
  <c r="U3124" i="1"/>
  <c r="U3125" i="1"/>
  <c r="U3126" i="1"/>
  <c r="U3127" i="1"/>
  <c r="U3128" i="1"/>
  <c r="U3129" i="1"/>
  <c r="U3130" i="1"/>
  <c r="U3131" i="1"/>
  <c r="U3132" i="1"/>
  <c r="U3133" i="1"/>
  <c r="U3134" i="1"/>
  <c r="U3135" i="1"/>
  <c r="U3136" i="1"/>
  <c r="U3137" i="1"/>
  <c r="U3138" i="1"/>
  <c r="U3139" i="1"/>
  <c r="U3140" i="1"/>
  <c r="U3141" i="1"/>
  <c r="U3142" i="1"/>
  <c r="U3143" i="1"/>
  <c r="U3144" i="1"/>
  <c r="U3145" i="1"/>
  <c r="U3146" i="1"/>
  <c r="U3147" i="1"/>
  <c r="U3148" i="1"/>
  <c r="U3149" i="1"/>
  <c r="U3150" i="1"/>
  <c r="U3151" i="1"/>
  <c r="U3152" i="1"/>
  <c r="U3153" i="1"/>
  <c r="U3154" i="1"/>
  <c r="U3155" i="1"/>
  <c r="U3156" i="1"/>
  <c r="U3157" i="1"/>
  <c r="U3158" i="1"/>
  <c r="U3159" i="1"/>
  <c r="U3160" i="1"/>
  <c r="U3161" i="1"/>
  <c r="U3162" i="1"/>
  <c r="U3163" i="1"/>
  <c r="U3164" i="1"/>
  <c r="U3165" i="1"/>
  <c r="U3166" i="1"/>
  <c r="U3167" i="1"/>
  <c r="U3168" i="1"/>
  <c r="U3169" i="1"/>
  <c r="U3170" i="1"/>
  <c r="U3171" i="1"/>
  <c r="U3172" i="1"/>
  <c r="U3173" i="1"/>
  <c r="U3174" i="1"/>
  <c r="U3175" i="1"/>
  <c r="U3176" i="1"/>
  <c r="U3177" i="1"/>
  <c r="U3178" i="1"/>
  <c r="U3179" i="1"/>
  <c r="U3180" i="1"/>
  <c r="U3181" i="1"/>
  <c r="U3182" i="1"/>
  <c r="U3183" i="1"/>
  <c r="U3184" i="1"/>
  <c r="U3185" i="1"/>
  <c r="U3186" i="1"/>
  <c r="U3187" i="1"/>
  <c r="U3188" i="1"/>
  <c r="U3189" i="1"/>
  <c r="U3190" i="1"/>
  <c r="U3191" i="1"/>
  <c r="U3192" i="1"/>
  <c r="U3193" i="1"/>
  <c r="U3194" i="1"/>
  <c r="U3195" i="1"/>
  <c r="U3196" i="1"/>
  <c r="U3197" i="1"/>
  <c r="U3198" i="1"/>
  <c r="U3199" i="1"/>
  <c r="U3200" i="1"/>
  <c r="U3201" i="1"/>
  <c r="U3202" i="1"/>
  <c r="U3203" i="1"/>
  <c r="U3204" i="1"/>
  <c r="U3205" i="1"/>
  <c r="U3206" i="1"/>
  <c r="U3207" i="1"/>
  <c r="U3208" i="1"/>
  <c r="U3209" i="1"/>
  <c r="U3210" i="1"/>
  <c r="U3211" i="1"/>
  <c r="U3212" i="1"/>
  <c r="U3213" i="1"/>
  <c r="U3214" i="1"/>
  <c r="U3215" i="1"/>
  <c r="U3216" i="1"/>
  <c r="U3217" i="1"/>
  <c r="U3218" i="1"/>
  <c r="U3219" i="1"/>
  <c r="U3220" i="1"/>
  <c r="U3221" i="1"/>
  <c r="U3222" i="1"/>
  <c r="U3223" i="1"/>
  <c r="U3224" i="1"/>
  <c r="U3225" i="1"/>
  <c r="U3226" i="1"/>
  <c r="U3227" i="1"/>
  <c r="U3228" i="1"/>
  <c r="U3229" i="1"/>
  <c r="U3230" i="1"/>
  <c r="U3231" i="1"/>
  <c r="U3232" i="1"/>
  <c r="U3233" i="1"/>
  <c r="U3234" i="1"/>
  <c r="U3235" i="1"/>
  <c r="U3236" i="1"/>
  <c r="U3237" i="1"/>
  <c r="U3238" i="1"/>
  <c r="U3239" i="1"/>
  <c r="U3240" i="1"/>
  <c r="U3241" i="1"/>
  <c r="U3242" i="1"/>
  <c r="U3243" i="1"/>
  <c r="U3244" i="1"/>
  <c r="U3245" i="1"/>
  <c r="U3246" i="1"/>
  <c r="U3247" i="1"/>
  <c r="U3248" i="1"/>
  <c r="U3249" i="1"/>
  <c r="U3250" i="1"/>
  <c r="U3251" i="1"/>
  <c r="U3252" i="1"/>
  <c r="U3253" i="1"/>
  <c r="U3254" i="1"/>
  <c r="U3255" i="1"/>
  <c r="U3256" i="1"/>
  <c r="U3257" i="1"/>
  <c r="U3258" i="1"/>
  <c r="U3259" i="1"/>
  <c r="U3260" i="1"/>
  <c r="U3261" i="1"/>
  <c r="U3262" i="1"/>
  <c r="U3263" i="1"/>
  <c r="U3264" i="1"/>
  <c r="U3265" i="1"/>
  <c r="U3266" i="1"/>
  <c r="U3267" i="1"/>
  <c r="U3268" i="1"/>
  <c r="U3269" i="1"/>
  <c r="U3270" i="1"/>
  <c r="U3271" i="1"/>
  <c r="U3272" i="1"/>
  <c r="U3273" i="1"/>
  <c r="U3274" i="1"/>
  <c r="U3275" i="1"/>
  <c r="U3276" i="1"/>
  <c r="U3277" i="1"/>
  <c r="U3278" i="1"/>
  <c r="U3279" i="1"/>
  <c r="U3280" i="1"/>
  <c r="U3281" i="1"/>
  <c r="U3282" i="1"/>
  <c r="U3283" i="1"/>
  <c r="U3284" i="1"/>
  <c r="U3285" i="1"/>
  <c r="U3286" i="1"/>
  <c r="U3287" i="1"/>
  <c r="U3288" i="1"/>
  <c r="U3289" i="1"/>
  <c r="U3290" i="1"/>
  <c r="U3291" i="1"/>
  <c r="U3292" i="1"/>
  <c r="U3293" i="1"/>
  <c r="U3294" i="1"/>
  <c r="U3295" i="1"/>
  <c r="U3296" i="1"/>
  <c r="U3297" i="1"/>
  <c r="U3298" i="1"/>
  <c r="U3299" i="1"/>
  <c r="U3300" i="1"/>
  <c r="U3301" i="1"/>
  <c r="U3302" i="1"/>
  <c r="U3303" i="1"/>
  <c r="U3304" i="1"/>
  <c r="U3305" i="1"/>
  <c r="U3306" i="1"/>
  <c r="U3307" i="1"/>
  <c r="U3308" i="1"/>
  <c r="U3309" i="1"/>
  <c r="U3310" i="1"/>
  <c r="U3311" i="1"/>
  <c r="U3312" i="1"/>
  <c r="U3313" i="1"/>
  <c r="U3314" i="1"/>
  <c r="U3315" i="1"/>
  <c r="U3316" i="1"/>
  <c r="U3317" i="1"/>
  <c r="U3318" i="1"/>
  <c r="U3319" i="1"/>
  <c r="U3320" i="1"/>
  <c r="U3321" i="1"/>
  <c r="U3322" i="1"/>
  <c r="U3323" i="1"/>
  <c r="U3324" i="1"/>
  <c r="U3325" i="1"/>
  <c r="U3326" i="1"/>
  <c r="U3327" i="1"/>
  <c r="U3328" i="1"/>
  <c r="U3329" i="1"/>
  <c r="U3330" i="1"/>
  <c r="U3331" i="1"/>
  <c r="U3332" i="1"/>
  <c r="U3333" i="1"/>
  <c r="U3334" i="1"/>
  <c r="U3335" i="1"/>
  <c r="U3336" i="1"/>
  <c r="U3337" i="1"/>
  <c r="U3338" i="1"/>
  <c r="U3339" i="1"/>
  <c r="U3340" i="1"/>
  <c r="U3341" i="1"/>
  <c r="U3342" i="1"/>
  <c r="U3343" i="1"/>
  <c r="U3344" i="1"/>
  <c r="U3345" i="1"/>
  <c r="U3346" i="1"/>
  <c r="U3347" i="1"/>
  <c r="U3348" i="1"/>
  <c r="U3349" i="1"/>
  <c r="U3350" i="1"/>
  <c r="U3351" i="1"/>
  <c r="U3352" i="1"/>
  <c r="U3353" i="1"/>
  <c r="U3354" i="1"/>
  <c r="U3355" i="1"/>
  <c r="U3356" i="1"/>
  <c r="U3357" i="1"/>
  <c r="U3358" i="1"/>
  <c r="U3359" i="1"/>
  <c r="U3360" i="1"/>
  <c r="U3361" i="1"/>
  <c r="U3362" i="1"/>
  <c r="U3363" i="1"/>
  <c r="U3364" i="1"/>
  <c r="U3365" i="1"/>
  <c r="U3366" i="1"/>
  <c r="U3367" i="1"/>
  <c r="U3368" i="1"/>
  <c r="U3369" i="1"/>
  <c r="U3370" i="1"/>
  <c r="U3371" i="1"/>
  <c r="U3372" i="1"/>
  <c r="U3373" i="1"/>
  <c r="U3374" i="1"/>
  <c r="U3375" i="1"/>
  <c r="U3376" i="1"/>
  <c r="U3377" i="1"/>
  <c r="U3378" i="1"/>
  <c r="U3379" i="1"/>
  <c r="U3380" i="1"/>
  <c r="U3381" i="1"/>
  <c r="U3382" i="1"/>
  <c r="U3383" i="1"/>
  <c r="U3384" i="1"/>
  <c r="U3385" i="1"/>
  <c r="U3386" i="1"/>
  <c r="U3387" i="1"/>
  <c r="U3388" i="1"/>
  <c r="U3389" i="1"/>
  <c r="U3390" i="1"/>
  <c r="U3391" i="1"/>
  <c r="U3392" i="1"/>
  <c r="U3393" i="1"/>
  <c r="U3394" i="1"/>
  <c r="U3395" i="1"/>
  <c r="U3396" i="1"/>
  <c r="U3397" i="1"/>
  <c r="U3398" i="1"/>
  <c r="U3399" i="1"/>
  <c r="U3400" i="1"/>
  <c r="U3401" i="1"/>
  <c r="U3402" i="1"/>
  <c r="U3403" i="1"/>
  <c r="U3404" i="1"/>
  <c r="U3405" i="1"/>
  <c r="U3406" i="1"/>
  <c r="U3407" i="1"/>
  <c r="U3408" i="1"/>
  <c r="U3409" i="1"/>
  <c r="U3410" i="1"/>
  <c r="U3411" i="1"/>
  <c r="U3412" i="1"/>
  <c r="U3413" i="1"/>
  <c r="U3414" i="1"/>
  <c r="U3415" i="1"/>
  <c r="U3416" i="1"/>
  <c r="U3417" i="1"/>
  <c r="U3418" i="1"/>
  <c r="U3419" i="1"/>
  <c r="U3420" i="1"/>
  <c r="U3421" i="1"/>
  <c r="U3422" i="1"/>
  <c r="U3423" i="1"/>
  <c r="U3424" i="1"/>
  <c r="U3425" i="1"/>
  <c r="U3426" i="1"/>
  <c r="U3427" i="1"/>
  <c r="U3428" i="1"/>
  <c r="U3429" i="1"/>
  <c r="U3430" i="1"/>
  <c r="U3431" i="1"/>
  <c r="U3432" i="1"/>
  <c r="U3433" i="1"/>
  <c r="U3434" i="1"/>
  <c r="U3435" i="1"/>
  <c r="U3436" i="1"/>
  <c r="U3437" i="1"/>
  <c r="U3438" i="1"/>
  <c r="U3439" i="1"/>
  <c r="U3440" i="1"/>
  <c r="U3441" i="1"/>
  <c r="U3442" i="1"/>
  <c r="U3443" i="1"/>
  <c r="U3444" i="1"/>
  <c r="U3445" i="1"/>
  <c r="U3446" i="1"/>
  <c r="U3447" i="1"/>
  <c r="U3448" i="1"/>
  <c r="U3449" i="1"/>
  <c r="U3450" i="1"/>
  <c r="U3451" i="1"/>
  <c r="U3452" i="1"/>
  <c r="U3453" i="1"/>
  <c r="U3454" i="1"/>
  <c r="U3455" i="1"/>
  <c r="U3456" i="1"/>
  <c r="U3457" i="1"/>
  <c r="U3458" i="1"/>
  <c r="U3459" i="1"/>
  <c r="U3460" i="1"/>
  <c r="U3461" i="1"/>
  <c r="U3462" i="1"/>
  <c r="U3463" i="1"/>
  <c r="U3464" i="1"/>
  <c r="U3465" i="1"/>
  <c r="U3466" i="1"/>
  <c r="U3467" i="1"/>
  <c r="U3468" i="1"/>
  <c r="U3469" i="1"/>
  <c r="U3470" i="1"/>
  <c r="U3471" i="1"/>
  <c r="U3472" i="1"/>
  <c r="U3473" i="1"/>
  <c r="U3474" i="1"/>
  <c r="U3475" i="1"/>
  <c r="U3476" i="1"/>
  <c r="U3477" i="1"/>
  <c r="U3478" i="1"/>
  <c r="U3479" i="1"/>
  <c r="U3480" i="1"/>
  <c r="U3481" i="1"/>
  <c r="U3482" i="1"/>
  <c r="U3483" i="1"/>
  <c r="U3484" i="1"/>
  <c r="U3485" i="1"/>
  <c r="U3486" i="1"/>
  <c r="U3487" i="1"/>
  <c r="U3488" i="1"/>
  <c r="U3489" i="1"/>
  <c r="U3490" i="1"/>
  <c r="U3491" i="1"/>
  <c r="U3492" i="1"/>
  <c r="U3493" i="1"/>
  <c r="U3494" i="1"/>
  <c r="U3495" i="1"/>
  <c r="U3496" i="1"/>
  <c r="U3497" i="1"/>
  <c r="U3498" i="1"/>
  <c r="U3499" i="1"/>
  <c r="U3500" i="1"/>
  <c r="U3501" i="1"/>
  <c r="U3502" i="1"/>
  <c r="U3503" i="1"/>
  <c r="U3504" i="1"/>
  <c r="U3505" i="1"/>
  <c r="U3506" i="1"/>
  <c r="U3507" i="1"/>
  <c r="U3508" i="1"/>
  <c r="U3509" i="1"/>
  <c r="U3510" i="1"/>
  <c r="U3511" i="1"/>
  <c r="U3512" i="1"/>
  <c r="U3513" i="1"/>
  <c r="U3514" i="1"/>
  <c r="U3515" i="1"/>
  <c r="U3516" i="1"/>
  <c r="U3517" i="1"/>
  <c r="U3518" i="1"/>
  <c r="U3519" i="1"/>
  <c r="U3520" i="1"/>
  <c r="U3521" i="1"/>
  <c r="U3522" i="1"/>
  <c r="U3523" i="1"/>
  <c r="U3524" i="1"/>
  <c r="U3525" i="1"/>
  <c r="U3526" i="1"/>
  <c r="U3527" i="1"/>
  <c r="U3528" i="1"/>
  <c r="U3529" i="1"/>
  <c r="U3530" i="1"/>
  <c r="U3531" i="1"/>
  <c r="U3532" i="1"/>
  <c r="U3533" i="1"/>
  <c r="U3534" i="1"/>
  <c r="U3535" i="1"/>
  <c r="U3536" i="1"/>
  <c r="U3537" i="1"/>
  <c r="U3538" i="1"/>
  <c r="U3539" i="1"/>
  <c r="U3540" i="1"/>
  <c r="U3541" i="1"/>
  <c r="U3542" i="1"/>
  <c r="U3543" i="1"/>
  <c r="U3544" i="1"/>
  <c r="U3545" i="1"/>
  <c r="U3546" i="1"/>
  <c r="U3547" i="1"/>
  <c r="U3548" i="1"/>
  <c r="U3549" i="1"/>
  <c r="U3550" i="1"/>
  <c r="U3551" i="1"/>
  <c r="U3552" i="1"/>
  <c r="U3553" i="1"/>
  <c r="U3554" i="1"/>
  <c r="U3555" i="1"/>
  <c r="U3556" i="1"/>
  <c r="U3557" i="1"/>
  <c r="U3558" i="1"/>
  <c r="U3559" i="1"/>
  <c r="U3560" i="1"/>
  <c r="U3561" i="1"/>
  <c r="U3562" i="1"/>
  <c r="U3563" i="1"/>
  <c r="U3564" i="1"/>
  <c r="U3565" i="1"/>
  <c r="U3566" i="1"/>
  <c r="U3567" i="1"/>
  <c r="U3568" i="1"/>
  <c r="U3569" i="1"/>
  <c r="U3570" i="1"/>
  <c r="U3571" i="1"/>
  <c r="U3572" i="1"/>
  <c r="U3573" i="1"/>
  <c r="U3574" i="1"/>
  <c r="U3575" i="1"/>
  <c r="U3576" i="1"/>
  <c r="U3577" i="1"/>
  <c r="U3578" i="1"/>
  <c r="U3579" i="1"/>
  <c r="U3580" i="1"/>
  <c r="U3581" i="1"/>
  <c r="U3582" i="1"/>
  <c r="U3583" i="1"/>
  <c r="U3584" i="1"/>
  <c r="U3585" i="1"/>
  <c r="U3586" i="1"/>
  <c r="U3587" i="1"/>
  <c r="U3588" i="1"/>
  <c r="U3589" i="1"/>
  <c r="U3590" i="1"/>
  <c r="U3591" i="1"/>
  <c r="U3592" i="1"/>
  <c r="U3593" i="1"/>
  <c r="U3594" i="1"/>
  <c r="U3595" i="1"/>
  <c r="U3596" i="1"/>
  <c r="U3597" i="1"/>
  <c r="U3598" i="1"/>
  <c r="U3599" i="1"/>
  <c r="U3600" i="1"/>
  <c r="U3601" i="1"/>
  <c r="U3602" i="1"/>
  <c r="U3603" i="1"/>
  <c r="U3604" i="1"/>
  <c r="U3605" i="1"/>
  <c r="U3606" i="1"/>
  <c r="U3607" i="1"/>
  <c r="U3608" i="1"/>
  <c r="U3609" i="1"/>
  <c r="U3610" i="1"/>
  <c r="U3611" i="1"/>
  <c r="U3612" i="1"/>
  <c r="U3613" i="1"/>
  <c r="U3614" i="1"/>
  <c r="U3615" i="1"/>
  <c r="U3616" i="1"/>
  <c r="U3617" i="1"/>
  <c r="U3618" i="1"/>
  <c r="U3619" i="1"/>
  <c r="U3620" i="1"/>
  <c r="U3621" i="1"/>
  <c r="U3622" i="1"/>
  <c r="U3623" i="1"/>
  <c r="U3624" i="1"/>
  <c r="U3625" i="1"/>
  <c r="U3626" i="1"/>
  <c r="U3627" i="1"/>
  <c r="U3628" i="1"/>
  <c r="U3629" i="1"/>
  <c r="U3630" i="1"/>
  <c r="U3631" i="1"/>
  <c r="U3632" i="1"/>
  <c r="U3633" i="1"/>
  <c r="U3634" i="1"/>
  <c r="U3635" i="1"/>
  <c r="U3636" i="1"/>
  <c r="U3637" i="1"/>
  <c r="U3638" i="1"/>
  <c r="U3639" i="1"/>
  <c r="U3640" i="1"/>
  <c r="U3641" i="1"/>
  <c r="U3642" i="1"/>
  <c r="U3643" i="1"/>
  <c r="U3644" i="1"/>
  <c r="U3645" i="1"/>
  <c r="U3646" i="1"/>
  <c r="U3647" i="1"/>
  <c r="U3648" i="1"/>
  <c r="U3649" i="1"/>
  <c r="U3650" i="1"/>
  <c r="U3651" i="1"/>
  <c r="U3652" i="1"/>
  <c r="U3653" i="1"/>
  <c r="U3654" i="1"/>
  <c r="U3655" i="1"/>
  <c r="U3656" i="1"/>
  <c r="U3657" i="1"/>
  <c r="U3658" i="1"/>
  <c r="U3659" i="1"/>
  <c r="U3660" i="1"/>
  <c r="U3661" i="1"/>
  <c r="U3662" i="1"/>
  <c r="U3663" i="1"/>
  <c r="U3664" i="1"/>
  <c r="U3665" i="1"/>
  <c r="U3666" i="1"/>
  <c r="U3667" i="1"/>
  <c r="U3668" i="1"/>
  <c r="U3669" i="1"/>
  <c r="U3670" i="1"/>
  <c r="U3671" i="1"/>
  <c r="U3672" i="1"/>
  <c r="U3673" i="1"/>
  <c r="U3674" i="1"/>
  <c r="U3675" i="1"/>
  <c r="U3676" i="1"/>
  <c r="U3677" i="1"/>
  <c r="U3678" i="1"/>
  <c r="U3679" i="1"/>
  <c r="U3680" i="1"/>
  <c r="U3681" i="1"/>
  <c r="U3682" i="1"/>
  <c r="U3683" i="1"/>
  <c r="U3684" i="1"/>
  <c r="U3685" i="1"/>
  <c r="U3686" i="1"/>
  <c r="U3687" i="1"/>
  <c r="U3688" i="1"/>
  <c r="U3689" i="1"/>
  <c r="U3690" i="1"/>
  <c r="U3691" i="1"/>
  <c r="U3692" i="1"/>
  <c r="U3693" i="1"/>
  <c r="U3694" i="1"/>
  <c r="U3695" i="1"/>
  <c r="U3696" i="1"/>
  <c r="U3697" i="1"/>
  <c r="U3698" i="1"/>
  <c r="U3699" i="1"/>
  <c r="U3700" i="1"/>
  <c r="U3701" i="1"/>
  <c r="U3702" i="1"/>
  <c r="U3703" i="1"/>
  <c r="U3704" i="1"/>
  <c r="U3705" i="1"/>
  <c r="U3706" i="1"/>
  <c r="U3707" i="1"/>
  <c r="U3708" i="1"/>
  <c r="U3709" i="1"/>
  <c r="U3710" i="1"/>
  <c r="U3711" i="1"/>
  <c r="U3712" i="1"/>
  <c r="U3713" i="1"/>
  <c r="U3714" i="1"/>
  <c r="U3715" i="1"/>
  <c r="U3716" i="1"/>
  <c r="U3717" i="1"/>
  <c r="U3718" i="1"/>
  <c r="U3719" i="1"/>
  <c r="U3720" i="1"/>
  <c r="U3721" i="1"/>
  <c r="U3722" i="1"/>
  <c r="U3723" i="1"/>
  <c r="U3724" i="1"/>
  <c r="U3725" i="1"/>
  <c r="U3726" i="1"/>
  <c r="U3727" i="1"/>
  <c r="U3728" i="1"/>
  <c r="U3729" i="1"/>
  <c r="U3730" i="1"/>
  <c r="U3731" i="1"/>
  <c r="U3732" i="1"/>
  <c r="U3733" i="1"/>
  <c r="U3734" i="1"/>
  <c r="U3735" i="1"/>
  <c r="U3736" i="1"/>
  <c r="U3737" i="1"/>
  <c r="U3738" i="1"/>
  <c r="U3739" i="1"/>
  <c r="U3740" i="1"/>
  <c r="U3741" i="1"/>
  <c r="U3742" i="1"/>
  <c r="U3743" i="1"/>
  <c r="U3744" i="1"/>
  <c r="U3745" i="1"/>
  <c r="U3746" i="1"/>
  <c r="U3747" i="1"/>
  <c r="U3748" i="1"/>
  <c r="U3749" i="1"/>
  <c r="U3750" i="1"/>
  <c r="U3751" i="1"/>
  <c r="U3752" i="1"/>
  <c r="U3753" i="1"/>
  <c r="U3754" i="1"/>
  <c r="U3755" i="1"/>
  <c r="U3756" i="1"/>
  <c r="U3757" i="1"/>
  <c r="U3758" i="1"/>
  <c r="U3759" i="1"/>
  <c r="U3760" i="1"/>
  <c r="U3761" i="1"/>
  <c r="U3762" i="1"/>
  <c r="U3763" i="1"/>
  <c r="U3764" i="1"/>
  <c r="U3765" i="1"/>
  <c r="U3766" i="1"/>
  <c r="U3767" i="1"/>
  <c r="U3768" i="1"/>
  <c r="U3769" i="1"/>
  <c r="U3770" i="1"/>
  <c r="U3771" i="1"/>
  <c r="U3772" i="1"/>
  <c r="U3773" i="1"/>
  <c r="U3774" i="1"/>
  <c r="U3775" i="1"/>
  <c r="U3776" i="1"/>
  <c r="U3777" i="1"/>
  <c r="U3778" i="1"/>
  <c r="U3779" i="1"/>
  <c r="U3780" i="1"/>
  <c r="U3781" i="1"/>
  <c r="U3782" i="1"/>
  <c r="U3783" i="1"/>
  <c r="U3784" i="1"/>
  <c r="U3785" i="1"/>
  <c r="U3786" i="1"/>
  <c r="U3787" i="1"/>
  <c r="U3788" i="1"/>
  <c r="U3789" i="1"/>
  <c r="U3790" i="1"/>
  <c r="U3791" i="1"/>
  <c r="U3792" i="1"/>
  <c r="U3793" i="1"/>
  <c r="U3794" i="1"/>
  <c r="U3795" i="1"/>
  <c r="U3796" i="1"/>
  <c r="U3797" i="1"/>
  <c r="U3798" i="1"/>
  <c r="U3799" i="1"/>
  <c r="U3800" i="1"/>
  <c r="U3801" i="1"/>
  <c r="U3802" i="1"/>
  <c r="U3803" i="1"/>
  <c r="U3804" i="1"/>
  <c r="U3805" i="1"/>
  <c r="U3806" i="1"/>
  <c r="U3807" i="1"/>
  <c r="U3808" i="1"/>
  <c r="U3809" i="1"/>
  <c r="U3810" i="1"/>
  <c r="U3811" i="1"/>
  <c r="U3812" i="1"/>
  <c r="U3813" i="1"/>
  <c r="U3814" i="1"/>
  <c r="U3815" i="1"/>
  <c r="U3816" i="1"/>
  <c r="U3817" i="1"/>
  <c r="U3818" i="1"/>
  <c r="U3819" i="1"/>
  <c r="U3820" i="1"/>
  <c r="U3821" i="1"/>
  <c r="U3822" i="1"/>
  <c r="U3823" i="1"/>
  <c r="U3824" i="1"/>
  <c r="U3825" i="1"/>
  <c r="U3826" i="1"/>
  <c r="U3827" i="1"/>
  <c r="U3828" i="1"/>
  <c r="U3829" i="1"/>
  <c r="U3830" i="1"/>
  <c r="U3831" i="1"/>
  <c r="U3832" i="1"/>
  <c r="U3833" i="1"/>
  <c r="U3834" i="1"/>
  <c r="U3835" i="1"/>
  <c r="U3836" i="1"/>
  <c r="U3837" i="1"/>
  <c r="U3838" i="1"/>
  <c r="U3839" i="1"/>
  <c r="U3840" i="1"/>
  <c r="U3841" i="1"/>
  <c r="U3842" i="1"/>
  <c r="U3843" i="1"/>
  <c r="U3844" i="1"/>
  <c r="U3845" i="1"/>
  <c r="U3846" i="1"/>
  <c r="U3847" i="1"/>
  <c r="U3848" i="1"/>
  <c r="U3849" i="1"/>
  <c r="U3850" i="1"/>
  <c r="U3851" i="1"/>
  <c r="U3852" i="1"/>
  <c r="U3853" i="1"/>
  <c r="U3854" i="1"/>
  <c r="U3855" i="1"/>
  <c r="U3856" i="1"/>
  <c r="U3857" i="1"/>
  <c r="U3858" i="1"/>
  <c r="U3859" i="1"/>
  <c r="U3860" i="1"/>
  <c r="U3861" i="1"/>
  <c r="U3862" i="1"/>
  <c r="U3863" i="1"/>
  <c r="U3864" i="1"/>
  <c r="U3865" i="1"/>
  <c r="U3866" i="1"/>
  <c r="U3867" i="1"/>
  <c r="U3868" i="1"/>
  <c r="U3869" i="1"/>
  <c r="U3870" i="1"/>
  <c r="U3871" i="1"/>
  <c r="U3872" i="1"/>
  <c r="U3873" i="1"/>
  <c r="U3874" i="1"/>
  <c r="U3875" i="1"/>
  <c r="U3876" i="1"/>
  <c r="U3877" i="1"/>
  <c r="U3878" i="1"/>
  <c r="U3879" i="1"/>
  <c r="U3880" i="1"/>
  <c r="U3881" i="1"/>
  <c r="U3882" i="1"/>
  <c r="U3883" i="1"/>
  <c r="U3884" i="1"/>
  <c r="U3885" i="1"/>
  <c r="U3886" i="1"/>
  <c r="U3887" i="1"/>
  <c r="U3888" i="1"/>
  <c r="U3889" i="1"/>
  <c r="U3890" i="1"/>
  <c r="U3891" i="1"/>
  <c r="U3892" i="1"/>
  <c r="U3893" i="1"/>
  <c r="U3894" i="1"/>
  <c r="U3895" i="1"/>
  <c r="U3896" i="1"/>
  <c r="U3897" i="1"/>
  <c r="U3898" i="1"/>
  <c r="U3899" i="1"/>
  <c r="U3900" i="1"/>
  <c r="U3901" i="1"/>
  <c r="U3902" i="1"/>
  <c r="U3903" i="1"/>
  <c r="U3904" i="1"/>
  <c r="U3905" i="1"/>
  <c r="U3906" i="1"/>
  <c r="U3907" i="1"/>
  <c r="U3908" i="1"/>
  <c r="U3909" i="1"/>
  <c r="U3910" i="1"/>
  <c r="U3911" i="1"/>
  <c r="U3912" i="1"/>
  <c r="U3913" i="1"/>
  <c r="U3914" i="1"/>
  <c r="U3915" i="1"/>
  <c r="U3916" i="1"/>
  <c r="U3917" i="1"/>
  <c r="U3918" i="1"/>
  <c r="U3919" i="1"/>
  <c r="U3920" i="1"/>
  <c r="U3921" i="1"/>
  <c r="U3922" i="1"/>
  <c r="U3923" i="1"/>
  <c r="U3924" i="1"/>
  <c r="U3925" i="1"/>
  <c r="U3926" i="1"/>
  <c r="U3927" i="1"/>
  <c r="U3928" i="1"/>
  <c r="U3929" i="1"/>
  <c r="U3930" i="1"/>
  <c r="U3931" i="1"/>
  <c r="U3932" i="1"/>
  <c r="U3933" i="1"/>
  <c r="U3934" i="1"/>
  <c r="U3935" i="1"/>
  <c r="U3936" i="1"/>
  <c r="U3937" i="1"/>
  <c r="U3938" i="1"/>
  <c r="U3939" i="1"/>
  <c r="U3940" i="1"/>
  <c r="U3941" i="1"/>
  <c r="U3942" i="1"/>
  <c r="U3943" i="1"/>
  <c r="U3944" i="1"/>
  <c r="U3945" i="1"/>
  <c r="U3946" i="1"/>
  <c r="U3947" i="1"/>
  <c r="U3948" i="1"/>
  <c r="U3949" i="1"/>
  <c r="U3950" i="1"/>
  <c r="U3951" i="1"/>
  <c r="U3952" i="1"/>
  <c r="U3953" i="1"/>
  <c r="U3954" i="1"/>
  <c r="U3955" i="1"/>
  <c r="U3956" i="1"/>
  <c r="U3957" i="1"/>
  <c r="U3958" i="1"/>
  <c r="U3959" i="1"/>
  <c r="U3960" i="1"/>
  <c r="U3961" i="1"/>
  <c r="U3962" i="1"/>
  <c r="U3963" i="1"/>
  <c r="U3964" i="1"/>
  <c r="U3965" i="1"/>
  <c r="U3966" i="1"/>
  <c r="U3967" i="1"/>
  <c r="U3968" i="1"/>
  <c r="U3969" i="1"/>
  <c r="U3970" i="1"/>
  <c r="U3971" i="1"/>
  <c r="U3972" i="1"/>
  <c r="U3973" i="1"/>
  <c r="U3974" i="1"/>
  <c r="U3975" i="1"/>
  <c r="U3976" i="1"/>
  <c r="U3977" i="1"/>
  <c r="U3978" i="1"/>
  <c r="U3979" i="1"/>
  <c r="U3980" i="1"/>
  <c r="U3981" i="1"/>
  <c r="U3982" i="1"/>
  <c r="U3983" i="1"/>
  <c r="U3984" i="1"/>
  <c r="U3985" i="1"/>
  <c r="U3986" i="1"/>
  <c r="U3987" i="1"/>
  <c r="U3988" i="1"/>
  <c r="U3989" i="1"/>
  <c r="U3990" i="1"/>
  <c r="U3991" i="1"/>
  <c r="U3992" i="1"/>
  <c r="U3993" i="1"/>
  <c r="U3994" i="1"/>
  <c r="U3995" i="1"/>
  <c r="U3996" i="1"/>
  <c r="U3997" i="1"/>
  <c r="U3998" i="1"/>
  <c r="U3999" i="1"/>
  <c r="U4000" i="1"/>
  <c r="U4001" i="1"/>
  <c r="U3" i="1"/>
  <c r="U4" i="1"/>
  <c r="U5" i="1"/>
  <c r="U6" i="1"/>
  <c r="U7" i="1"/>
  <c r="U2" i="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T1079" i="1"/>
  <c r="T1080" i="1"/>
  <c r="T1081" i="1"/>
  <c r="T1082" i="1"/>
  <c r="T1083" i="1"/>
  <c r="T1084" i="1"/>
  <c r="T1085" i="1"/>
  <c r="T1086" i="1"/>
  <c r="T1087" i="1"/>
  <c r="T1088" i="1"/>
  <c r="T1089" i="1"/>
  <c r="T1090" i="1"/>
  <c r="T1091" i="1"/>
  <c r="T1092" i="1"/>
  <c r="T1093" i="1"/>
  <c r="T1094" i="1"/>
  <c r="T1095" i="1"/>
  <c r="T1096" i="1"/>
  <c r="T1097" i="1"/>
  <c r="T1098" i="1"/>
  <c r="T1099" i="1"/>
  <c r="T1100" i="1"/>
  <c r="T1101" i="1"/>
  <c r="T1102" i="1"/>
  <c r="T1103" i="1"/>
  <c r="T1104" i="1"/>
  <c r="T1105" i="1"/>
  <c r="T1106" i="1"/>
  <c r="T1107" i="1"/>
  <c r="T1108" i="1"/>
  <c r="T1109" i="1"/>
  <c r="T1110" i="1"/>
  <c r="T1111" i="1"/>
  <c r="T1112" i="1"/>
  <c r="T1113" i="1"/>
  <c r="T1114" i="1"/>
  <c r="T1115" i="1"/>
  <c r="T1116" i="1"/>
  <c r="T1117" i="1"/>
  <c r="T1118" i="1"/>
  <c r="T1119" i="1"/>
  <c r="T1120" i="1"/>
  <c r="T1121" i="1"/>
  <c r="T1122" i="1"/>
  <c r="T1123" i="1"/>
  <c r="T1124" i="1"/>
  <c r="T1125" i="1"/>
  <c r="T1126" i="1"/>
  <c r="T1127" i="1"/>
  <c r="T1128" i="1"/>
  <c r="T1129" i="1"/>
  <c r="T1130" i="1"/>
  <c r="T1131" i="1"/>
  <c r="T1132" i="1"/>
  <c r="T1133" i="1"/>
  <c r="T1134" i="1"/>
  <c r="T1135" i="1"/>
  <c r="T1136" i="1"/>
  <c r="T1137" i="1"/>
  <c r="T1138" i="1"/>
  <c r="T1139" i="1"/>
  <c r="T1140" i="1"/>
  <c r="T1141" i="1"/>
  <c r="T1142" i="1"/>
  <c r="T1143" i="1"/>
  <c r="T1144" i="1"/>
  <c r="T1145" i="1"/>
  <c r="T1146" i="1"/>
  <c r="T1147" i="1"/>
  <c r="T1148" i="1"/>
  <c r="T1149" i="1"/>
  <c r="T1150" i="1"/>
  <c r="T1151" i="1"/>
  <c r="T1152" i="1"/>
  <c r="T1153" i="1"/>
  <c r="T1154" i="1"/>
  <c r="T1155" i="1"/>
  <c r="T1156" i="1"/>
  <c r="T1157" i="1"/>
  <c r="T1158" i="1"/>
  <c r="T1159" i="1"/>
  <c r="T1160" i="1"/>
  <c r="T1161" i="1"/>
  <c r="T1162" i="1"/>
  <c r="T1163" i="1"/>
  <c r="T1164" i="1"/>
  <c r="T1165" i="1"/>
  <c r="T1166" i="1"/>
  <c r="T1167" i="1"/>
  <c r="T1168" i="1"/>
  <c r="T1169" i="1"/>
  <c r="T1170" i="1"/>
  <c r="T1171" i="1"/>
  <c r="T1172" i="1"/>
  <c r="T1173" i="1"/>
  <c r="T1174" i="1"/>
  <c r="T1175" i="1"/>
  <c r="T1176" i="1"/>
  <c r="T1177" i="1"/>
  <c r="T1178" i="1"/>
  <c r="T1179" i="1"/>
  <c r="T1180" i="1"/>
  <c r="T1181" i="1"/>
  <c r="T1182" i="1"/>
  <c r="T1183" i="1"/>
  <c r="T1184" i="1"/>
  <c r="T1185" i="1"/>
  <c r="T1186" i="1"/>
  <c r="T1187" i="1"/>
  <c r="T1188" i="1"/>
  <c r="T1189" i="1"/>
  <c r="T1190" i="1"/>
  <c r="T1191" i="1"/>
  <c r="T1192" i="1"/>
  <c r="T1193" i="1"/>
  <c r="T1194" i="1"/>
  <c r="T1195" i="1"/>
  <c r="T1196" i="1"/>
  <c r="T1197" i="1"/>
  <c r="T1198" i="1"/>
  <c r="T1199" i="1"/>
  <c r="T1200" i="1"/>
  <c r="T1201" i="1"/>
  <c r="T1202" i="1"/>
  <c r="T1203" i="1"/>
  <c r="T1204" i="1"/>
  <c r="T1205" i="1"/>
  <c r="T1206" i="1"/>
  <c r="T1207" i="1"/>
  <c r="T1208" i="1"/>
  <c r="T1209" i="1"/>
  <c r="T1210" i="1"/>
  <c r="T1211" i="1"/>
  <c r="T1212" i="1"/>
  <c r="T1213" i="1"/>
  <c r="T1214" i="1"/>
  <c r="T1215" i="1"/>
  <c r="T1216" i="1"/>
  <c r="T1217" i="1"/>
  <c r="T1218" i="1"/>
  <c r="T1219" i="1"/>
  <c r="T1220" i="1"/>
  <c r="T1221" i="1"/>
  <c r="T1222" i="1"/>
  <c r="T1223" i="1"/>
  <c r="T1224" i="1"/>
  <c r="T1225" i="1"/>
  <c r="T1226" i="1"/>
  <c r="T1227" i="1"/>
  <c r="T1228" i="1"/>
  <c r="T1229" i="1"/>
  <c r="T1230" i="1"/>
  <c r="T1231" i="1"/>
  <c r="T1232" i="1"/>
  <c r="T1233" i="1"/>
  <c r="T1234" i="1"/>
  <c r="T1235" i="1"/>
  <c r="T1236" i="1"/>
  <c r="T1237" i="1"/>
  <c r="T1238" i="1"/>
  <c r="T1239" i="1"/>
  <c r="T1240" i="1"/>
  <c r="T1241" i="1"/>
  <c r="T1242" i="1"/>
  <c r="T1243" i="1"/>
  <c r="T1244" i="1"/>
  <c r="T1245" i="1"/>
  <c r="T1246" i="1"/>
  <c r="T1247" i="1"/>
  <c r="T1248" i="1"/>
  <c r="T1249" i="1"/>
  <c r="T1250" i="1"/>
  <c r="T1251" i="1"/>
  <c r="T1252" i="1"/>
  <c r="T1253" i="1"/>
  <c r="T1254" i="1"/>
  <c r="T1255" i="1"/>
  <c r="T1256" i="1"/>
  <c r="T1257" i="1"/>
  <c r="T1258" i="1"/>
  <c r="T1259" i="1"/>
  <c r="T1260" i="1"/>
  <c r="T1261" i="1"/>
  <c r="T1262" i="1"/>
  <c r="T1263" i="1"/>
  <c r="T1264" i="1"/>
  <c r="T1265" i="1"/>
  <c r="T1266" i="1"/>
  <c r="T1267" i="1"/>
  <c r="T1268" i="1"/>
  <c r="T1269" i="1"/>
  <c r="T1270" i="1"/>
  <c r="T1271" i="1"/>
  <c r="T1272" i="1"/>
  <c r="T1273" i="1"/>
  <c r="T1274" i="1"/>
  <c r="T1275" i="1"/>
  <c r="T1276" i="1"/>
  <c r="T1277" i="1"/>
  <c r="T1278" i="1"/>
  <c r="T1279" i="1"/>
  <c r="T1280" i="1"/>
  <c r="T1281" i="1"/>
  <c r="T1282" i="1"/>
  <c r="T1283" i="1"/>
  <c r="T1284" i="1"/>
  <c r="T1285" i="1"/>
  <c r="T1286" i="1"/>
  <c r="T1287" i="1"/>
  <c r="T1288" i="1"/>
  <c r="T1289" i="1"/>
  <c r="T1290" i="1"/>
  <c r="T1291" i="1"/>
  <c r="T1292" i="1"/>
  <c r="T1293" i="1"/>
  <c r="T1294" i="1"/>
  <c r="T1295" i="1"/>
  <c r="T1296" i="1"/>
  <c r="T1297" i="1"/>
  <c r="T1298" i="1"/>
  <c r="T1299" i="1"/>
  <c r="T1300" i="1"/>
  <c r="T1301" i="1"/>
  <c r="T1302" i="1"/>
  <c r="T1303" i="1"/>
  <c r="T1304" i="1"/>
  <c r="T1305" i="1"/>
  <c r="T1306" i="1"/>
  <c r="T1307" i="1"/>
  <c r="T1308" i="1"/>
  <c r="T1309" i="1"/>
  <c r="T1310" i="1"/>
  <c r="T1311" i="1"/>
  <c r="T1312" i="1"/>
  <c r="T1313" i="1"/>
  <c r="T1314" i="1"/>
  <c r="T1315" i="1"/>
  <c r="T1316" i="1"/>
  <c r="T1317" i="1"/>
  <c r="T1318" i="1"/>
  <c r="T1319" i="1"/>
  <c r="T1320" i="1"/>
  <c r="T1321" i="1"/>
  <c r="T1322" i="1"/>
  <c r="T1323" i="1"/>
  <c r="T1324" i="1"/>
  <c r="T1325" i="1"/>
  <c r="T1326" i="1"/>
  <c r="T1327" i="1"/>
  <c r="T1328" i="1"/>
  <c r="T1329" i="1"/>
  <c r="T1330" i="1"/>
  <c r="T1331" i="1"/>
  <c r="T1332" i="1"/>
  <c r="T1333" i="1"/>
  <c r="T1334" i="1"/>
  <c r="T1335" i="1"/>
  <c r="T1336" i="1"/>
  <c r="T1337" i="1"/>
  <c r="T1338" i="1"/>
  <c r="T1339" i="1"/>
  <c r="T1340" i="1"/>
  <c r="T1341" i="1"/>
  <c r="T1342" i="1"/>
  <c r="T1343" i="1"/>
  <c r="T1344" i="1"/>
  <c r="T1345" i="1"/>
  <c r="T1346" i="1"/>
  <c r="T1347" i="1"/>
  <c r="T1348" i="1"/>
  <c r="T1349" i="1"/>
  <c r="T1350" i="1"/>
  <c r="T1351" i="1"/>
  <c r="T1352" i="1"/>
  <c r="T1353" i="1"/>
  <c r="T1354" i="1"/>
  <c r="T1355" i="1"/>
  <c r="T1356" i="1"/>
  <c r="T1357" i="1"/>
  <c r="T1358" i="1"/>
  <c r="T1359" i="1"/>
  <c r="T1360" i="1"/>
  <c r="T1361" i="1"/>
  <c r="T1362" i="1"/>
  <c r="T1363" i="1"/>
  <c r="T1364" i="1"/>
  <c r="T1365" i="1"/>
  <c r="T1366" i="1"/>
  <c r="T1367" i="1"/>
  <c r="T1368" i="1"/>
  <c r="T1369" i="1"/>
  <c r="T1370" i="1"/>
  <c r="T1371" i="1"/>
  <c r="T1372" i="1"/>
  <c r="T1373" i="1"/>
  <c r="T1374" i="1"/>
  <c r="T1375" i="1"/>
  <c r="T1376" i="1"/>
  <c r="T1377" i="1"/>
  <c r="T1378" i="1"/>
  <c r="T1379" i="1"/>
  <c r="T1380" i="1"/>
  <c r="T1381" i="1"/>
  <c r="T1382" i="1"/>
  <c r="T1383" i="1"/>
  <c r="T1384" i="1"/>
  <c r="T1385" i="1"/>
  <c r="T1386" i="1"/>
  <c r="T1387" i="1"/>
  <c r="T1388" i="1"/>
  <c r="T1389" i="1"/>
  <c r="T1390" i="1"/>
  <c r="T1391" i="1"/>
  <c r="T1392" i="1"/>
  <c r="T1393" i="1"/>
  <c r="T1394" i="1"/>
  <c r="T1395" i="1"/>
  <c r="T1396" i="1"/>
  <c r="T1397" i="1"/>
  <c r="T1398" i="1"/>
  <c r="T1399" i="1"/>
  <c r="T1400" i="1"/>
  <c r="T1401" i="1"/>
  <c r="T1402" i="1"/>
  <c r="T1403" i="1"/>
  <c r="T1404" i="1"/>
  <c r="T1405" i="1"/>
  <c r="T1406" i="1"/>
  <c r="T1407" i="1"/>
  <c r="T1408" i="1"/>
  <c r="T1409" i="1"/>
  <c r="T1410" i="1"/>
  <c r="T1411" i="1"/>
  <c r="T1412" i="1"/>
  <c r="T1413" i="1"/>
  <c r="T1414" i="1"/>
  <c r="T1415" i="1"/>
  <c r="T1416" i="1"/>
  <c r="T1417" i="1"/>
  <c r="T1418" i="1"/>
  <c r="T1419" i="1"/>
  <c r="T1420" i="1"/>
  <c r="T1421" i="1"/>
  <c r="T1422" i="1"/>
  <c r="T1423" i="1"/>
  <c r="T1424" i="1"/>
  <c r="T1425" i="1"/>
  <c r="T1426" i="1"/>
  <c r="T1427" i="1"/>
  <c r="T1428" i="1"/>
  <c r="T1429" i="1"/>
  <c r="T1430" i="1"/>
  <c r="T1431" i="1"/>
  <c r="T1432" i="1"/>
  <c r="T1433" i="1"/>
  <c r="T1434" i="1"/>
  <c r="T1435" i="1"/>
  <c r="T1436" i="1"/>
  <c r="T1437" i="1"/>
  <c r="T1438" i="1"/>
  <c r="T1439" i="1"/>
  <c r="T1440" i="1"/>
  <c r="T1441" i="1"/>
  <c r="T1442" i="1"/>
  <c r="T1443" i="1"/>
  <c r="T1444" i="1"/>
  <c r="T1445" i="1"/>
  <c r="T1446" i="1"/>
  <c r="T1447" i="1"/>
  <c r="T1448" i="1"/>
  <c r="T1449" i="1"/>
  <c r="T1450" i="1"/>
  <c r="T1451" i="1"/>
  <c r="T1452" i="1"/>
  <c r="T1453" i="1"/>
  <c r="T1454" i="1"/>
  <c r="T1455" i="1"/>
  <c r="T1456" i="1"/>
  <c r="T1457" i="1"/>
  <c r="T1458" i="1"/>
  <c r="T1459" i="1"/>
  <c r="T1460" i="1"/>
  <c r="T1461" i="1"/>
  <c r="T1462" i="1"/>
  <c r="T1463" i="1"/>
  <c r="T1464" i="1"/>
  <c r="T1465" i="1"/>
  <c r="T1466" i="1"/>
  <c r="T1467" i="1"/>
  <c r="T1468" i="1"/>
  <c r="T1469" i="1"/>
  <c r="T1470" i="1"/>
  <c r="T1471" i="1"/>
  <c r="T1472" i="1"/>
  <c r="T1473" i="1"/>
  <c r="T1474" i="1"/>
  <c r="T1475" i="1"/>
  <c r="T1476" i="1"/>
  <c r="T1477" i="1"/>
  <c r="T1478" i="1"/>
  <c r="T1479" i="1"/>
  <c r="T1480" i="1"/>
  <c r="T1481" i="1"/>
  <c r="T1482" i="1"/>
  <c r="T1483" i="1"/>
  <c r="T1484" i="1"/>
  <c r="T1485" i="1"/>
  <c r="T1486" i="1"/>
  <c r="T1487" i="1"/>
  <c r="T1488" i="1"/>
  <c r="T1489" i="1"/>
  <c r="T1490" i="1"/>
  <c r="T1491" i="1"/>
  <c r="T1492" i="1"/>
  <c r="T1493" i="1"/>
  <c r="T1494" i="1"/>
  <c r="T1495" i="1"/>
  <c r="T1496" i="1"/>
  <c r="T1497" i="1"/>
  <c r="T1498" i="1"/>
  <c r="T1499" i="1"/>
  <c r="T1500" i="1"/>
  <c r="T1501" i="1"/>
  <c r="T1502" i="1"/>
  <c r="T1503" i="1"/>
  <c r="T1504" i="1"/>
  <c r="T1505" i="1"/>
  <c r="T1506" i="1"/>
  <c r="T1507" i="1"/>
  <c r="T1508" i="1"/>
  <c r="T1509" i="1"/>
  <c r="T1510" i="1"/>
  <c r="T1511" i="1"/>
  <c r="T1512" i="1"/>
  <c r="T1513" i="1"/>
  <c r="T1514" i="1"/>
  <c r="T1515" i="1"/>
  <c r="T1516" i="1"/>
  <c r="T1517" i="1"/>
  <c r="T1518" i="1"/>
  <c r="T1519" i="1"/>
  <c r="T1520" i="1"/>
  <c r="T1521" i="1"/>
  <c r="T1522" i="1"/>
  <c r="T1523" i="1"/>
  <c r="T1524" i="1"/>
  <c r="T1525" i="1"/>
  <c r="T1526" i="1"/>
  <c r="T1527" i="1"/>
  <c r="T1528" i="1"/>
  <c r="T1529" i="1"/>
  <c r="T1530" i="1"/>
  <c r="T1531" i="1"/>
  <c r="T1532" i="1"/>
  <c r="T1533" i="1"/>
  <c r="T1534" i="1"/>
  <c r="T1535" i="1"/>
  <c r="T1536" i="1"/>
  <c r="T1537" i="1"/>
  <c r="T1538" i="1"/>
  <c r="T1539" i="1"/>
  <c r="T1540" i="1"/>
  <c r="T1541" i="1"/>
  <c r="T1542" i="1"/>
  <c r="T1543" i="1"/>
  <c r="T1544" i="1"/>
  <c r="T1545" i="1"/>
  <c r="T1546" i="1"/>
  <c r="T1547" i="1"/>
  <c r="T1548" i="1"/>
  <c r="T1549" i="1"/>
  <c r="T1550" i="1"/>
  <c r="T1551" i="1"/>
  <c r="T1552" i="1"/>
  <c r="T1553" i="1"/>
  <c r="T1554" i="1"/>
  <c r="T1555" i="1"/>
  <c r="T1556" i="1"/>
  <c r="T1557" i="1"/>
  <c r="T1558" i="1"/>
  <c r="T1559" i="1"/>
  <c r="T1560" i="1"/>
  <c r="T1561" i="1"/>
  <c r="T1562" i="1"/>
  <c r="T1563" i="1"/>
  <c r="T1564" i="1"/>
  <c r="T1565" i="1"/>
  <c r="T1566" i="1"/>
  <c r="T1567" i="1"/>
  <c r="T1568" i="1"/>
  <c r="T1569" i="1"/>
  <c r="T1570" i="1"/>
  <c r="T1571" i="1"/>
  <c r="T1572" i="1"/>
  <c r="T1573" i="1"/>
  <c r="T1574" i="1"/>
  <c r="T1575" i="1"/>
  <c r="T1576" i="1"/>
  <c r="T1577" i="1"/>
  <c r="T1578" i="1"/>
  <c r="T1579" i="1"/>
  <c r="T1580" i="1"/>
  <c r="T1581" i="1"/>
  <c r="T1582" i="1"/>
  <c r="T1583" i="1"/>
  <c r="T1584" i="1"/>
  <c r="T1585" i="1"/>
  <c r="T1586" i="1"/>
  <c r="T1587" i="1"/>
  <c r="T1588" i="1"/>
  <c r="T1589" i="1"/>
  <c r="T1590" i="1"/>
  <c r="T1591" i="1"/>
  <c r="T1592" i="1"/>
  <c r="T1593" i="1"/>
  <c r="T1594" i="1"/>
  <c r="T1595" i="1"/>
  <c r="T1596" i="1"/>
  <c r="T1597" i="1"/>
  <c r="T1598" i="1"/>
  <c r="T1599" i="1"/>
  <c r="T1600" i="1"/>
  <c r="T1601" i="1"/>
  <c r="T1602" i="1"/>
  <c r="T1603" i="1"/>
  <c r="T1604" i="1"/>
  <c r="T1605" i="1"/>
  <c r="T1606" i="1"/>
  <c r="T1607" i="1"/>
  <c r="T1608" i="1"/>
  <c r="T1609" i="1"/>
  <c r="T1610" i="1"/>
  <c r="T1611" i="1"/>
  <c r="T1612" i="1"/>
  <c r="T1613" i="1"/>
  <c r="T1614" i="1"/>
  <c r="T1615" i="1"/>
  <c r="T1616" i="1"/>
  <c r="T1617" i="1"/>
  <c r="T1618" i="1"/>
  <c r="T1619" i="1"/>
  <c r="T1620" i="1"/>
  <c r="T1621" i="1"/>
  <c r="T1622" i="1"/>
  <c r="T1623" i="1"/>
  <c r="T1624" i="1"/>
  <c r="T1625" i="1"/>
  <c r="T1626" i="1"/>
  <c r="T1627" i="1"/>
  <c r="T1628" i="1"/>
  <c r="T1629" i="1"/>
  <c r="T1630" i="1"/>
  <c r="T1631" i="1"/>
  <c r="T1632" i="1"/>
  <c r="T1633" i="1"/>
  <c r="T1634" i="1"/>
  <c r="T1635" i="1"/>
  <c r="T1636" i="1"/>
  <c r="T1637" i="1"/>
  <c r="T1638" i="1"/>
  <c r="T1639" i="1"/>
  <c r="T1640" i="1"/>
  <c r="T1641" i="1"/>
  <c r="T1642" i="1"/>
  <c r="T1643" i="1"/>
  <c r="T1644" i="1"/>
  <c r="T1645" i="1"/>
  <c r="T1646" i="1"/>
  <c r="T1647" i="1"/>
  <c r="T1648" i="1"/>
  <c r="T1649" i="1"/>
  <c r="T1650" i="1"/>
  <c r="T1651" i="1"/>
  <c r="T1652" i="1"/>
  <c r="T1653" i="1"/>
  <c r="T1654" i="1"/>
  <c r="T1655" i="1"/>
  <c r="T1656" i="1"/>
  <c r="T1657" i="1"/>
  <c r="T1658" i="1"/>
  <c r="T1659" i="1"/>
  <c r="T1660" i="1"/>
  <c r="T1661" i="1"/>
  <c r="T1662" i="1"/>
  <c r="T1663" i="1"/>
  <c r="T1664" i="1"/>
  <c r="T1665" i="1"/>
  <c r="T1666" i="1"/>
  <c r="T1667" i="1"/>
  <c r="T1668" i="1"/>
  <c r="T1669" i="1"/>
  <c r="T1670" i="1"/>
  <c r="T1671" i="1"/>
  <c r="T1672" i="1"/>
  <c r="T1673" i="1"/>
  <c r="T1674" i="1"/>
  <c r="T1675" i="1"/>
  <c r="T1676" i="1"/>
  <c r="T1677" i="1"/>
  <c r="T1678" i="1"/>
  <c r="T1679" i="1"/>
  <c r="T1680" i="1"/>
  <c r="T1681" i="1"/>
  <c r="T1682" i="1"/>
  <c r="T1683" i="1"/>
  <c r="T1684" i="1"/>
  <c r="T1685" i="1"/>
  <c r="T1686" i="1"/>
  <c r="T1687" i="1"/>
  <c r="T1688" i="1"/>
  <c r="T1689" i="1"/>
  <c r="T1690" i="1"/>
  <c r="T1691" i="1"/>
  <c r="T1692" i="1"/>
  <c r="T1693" i="1"/>
  <c r="T1694" i="1"/>
  <c r="T1695" i="1"/>
  <c r="T1696" i="1"/>
  <c r="T1697" i="1"/>
  <c r="T1698" i="1"/>
  <c r="T1699" i="1"/>
  <c r="T1700" i="1"/>
  <c r="T1701" i="1"/>
  <c r="T1702" i="1"/>
  <c r="T1703" i="1"/>
  <c r="T1704" i="1"/>
  <c r="T1705" i="1"/>
  <c r="T1706" i="1"/>
  <c r="T1707" i="1"/>
  <c r="T1708" i="1"/>
  <c r="T1709" i="1"/>
  <c r="T1710" i="1"/>
  <c r="T1711" i="1"/>
  <c r="T1712" i="1"/>
  <c r="T1713" i="1"/>
  <c r="T1714" i="1"/>
  <c r="T1715" i="1"/>
  <c r="T1716" i="1"/>
  <c r="T1717" i="1"/>
  <c r="T1718" i="1"/>
  <c r="T1719" i="1"/>
  <c r="T1720" i="1"/>
  <c r="T1721" i="1"/>
  <c r="T1722" i="1"/>
  <c r="T1723" i="1"/>
  <c r="T1724" i="1"/>
  <c r="T1725" i="1"/>
  <c r="T1726" i="1"/>
  <c r="T1727" i="1"/>
  <c r="T1728" i="1"/>
  <c r="T1729" i="1"/>
  <c r="T1730" i="1"/>
  <c r="T1731" i="1"/>
  <c r="T1732" i="1"/>
  <c r="T1733" i="1"/>
  <c r="T1734" i="1"/>
  <c r="T1735" i="1"/>
  <c r="T1736" i="1"/>
  <c r="T1737" i="1"/>
  <c r="T1738" i="1"/>
  <c r="T1739" i="1"/>
  <c r="T1740" i="1"/>
  <c r="T1741" i="1"/>
  <c r="T1742" i="1"/>
  <c r="T1743" i="1"/>
  <c r="T1744" i="1"/>
  <c r="T1745" i="1"/>
  <c r="T1746" i="1"/>
  <c r="T1747" i="1"/>
  <c r="T1748" i="1"/>
  <c r="T1749" i="1"/>
  <c r="T1750" i="1"/>
  <c r="T1751" i="1"/>
  <c r="T1752" i="1"/>
  <c r="T1753" i="1"/>
  <c r="T1754" i="1"/>
  <c r="T1755" i="1"/>
  <c r="T1756" i="1"/>
  <c r="T1757" i="1"/>
  <c r="T1758" i="1"/>
  <c r="T1759" i="1"/>
  <c r="T1760" i="1"/>
  <c r="T1761" i="1"/>
  <c r="T1762" i="1"/>
  <c r="T1763" i="1"/>
  <c r="T1764" i="1"/>
  <c r="T1765" i="1"/>
  <c r="T1766" i="1"/>
  <c r="T1767" i="1"/>
  <c r="T1768" i="1"/>
  <c r="T1769" i="1"/>
  <c r="T1770" i="1"/>
  <c r="T1771" i="1"/>
  <c r="T1772" i="1"/>
  <c r="T1773" i="1"/>
  <c r="T1774" i="1"/>
  <c r="T1775" i="1"/>
  <c r="T1776" i="1"/>
  <c r="T1777" i="1"/>
  <c r="T1778" i="1"/>
  <c r="T1779" i="1"/>
  <c r="T1780" i="1"/>
  <c r="T1781" i="1"/>
  <c r="T1782" i="1"/>
  <c r="T1783" i="1"/>
  <c r="T1784" i="1"/>
  <c r="T1785" i="1"/>
  <c r="T1786" i="1"/>
  <c r="T1787" i="1"/>
  <c r="T1788" i="1"/>
  <c r="T1789" i="1"/>
  <c r="T1790" i="1"/>
  <c r="T1791" i="1"/>
  <c r="T1792" i="1"/>
  <c r="T1793" i="1"/>
  <c r="T1794" i="1"/>
  <c r="T1795" i="1"/>
  <c r="T1796" i="1"/>
  <c r="T1797" i="1"/>
  <c r="T1798" i="1"/>
  <c r="T1799" i="1"/>
  <c r="T1800" i="1"/>
  <c r="T1801" i="1"/>
  <c r="T1802" i="1"/>
  <c r="T1803" i="1"/>
  <c r="T1804" i="1"/>
  <c r="T1805" i="1"/>
  <c r="T1806" i="1"/>
  <c r="T1807" i="1"/>
  <c r="T1808" i="1"/>
  <c r="T1809" i="1"/>
  <c r="T1810" i="1"/>
  <c r="T1811" i="1"/>
  <c r="T1812" i="1"/>
  <c r="T1813" i="1"/>
  <c r="T1814" i="1"/>
  <c r="T1815" i="1"/>
  <c r="T1816" i="1"/>
  <c r="T1817" i="1"/>
  <c r="T1818" i="1"/>
  <c r="T1819" i="1"/>
  <c r="T1820" i="1"/>
  <c r="T1821" i="1"/>
  <c r="T1822" i="1"/>
  <c r="T1823" i="1"/>
  <c r="T1824" i="1"/>
  <c r="T1825" i="1"/>
  <c r="T1826" i="1"/>
  <c r="T1827" i="1"/>
  <c r="T1828" i="1"/>
  <c r="T1829" i="1"/>
  <c r="T1830" i="1"/>
  <c r="T1831" i="1"/>
  <c r="T1832" i="1"/>
  <c r="T1833" i="1"/>
  <c r="T1834" i="1"/>
  <c r="T1835" i="1"/>
  <c r="T1836" i="1"/>
  <c r="T1837" i="1"/>
  <c r="T1838" i="1"/>
  <c r="T1839" i="1"/>
  <c r="T1840" i="1"/>
  <c r="T1841" i="1"/>
  <c r="T1842" i="1"/>
  <c r="T1843" i="1"/>
  <c r="T1844" i="1"/>
  <c r="T1845" i="1"/>
  <c r="T1846" i="1"/>
  <c r="T1847" i="1"/>
  <c r="T1848" i="1"/>
  <c r="T1849" i="1"/>
  <c r="T1850" i="1"/>
  <c r="T1851" i="1"/>
  <c r="T1852" i="1"/>
  <c r="T1853" i="1"/>
  <c r="T1854" i="1"/>
  <c r="T1855" i="1"/>
  <c r="T1856" i="1"/>
  <c r="T1857" i="1"/>
  <c r="T1858" i="1"/>
  <c r="T1859" i="1"/>
  <c r="T1860" i="1"/>
  <c r="T1861" i="1"/>
  <c r="T1862" i="1"/>
  <c r="T1863" i="1"/>
  <c r="T1864" i="1"/>
  <c r="T1865" i="1"/>
  <c r="T1866" i="1"/>
  <c r="T1867" i="1"/>
  <c r="T1868" i="1"/>
  <c r="T1869" i="1"/>
  <c r="T1870" i="1"/>
  <c r="T1871" i="1"/>
  <c r="T1872" i="1"/>
  <c r="T1873" i="1"/>
  <c r="T1874" i="1"/>
  <c r="T1875" i="1"/>
  <c r="T1876" i="1"/>
  <c r="T1877" i="1"/>
  <c r="T1878" i="1"/>
  <c r="T1879" i="1"/>
  <c r="T1880" i="1"/>
  <c r="T1881" i="1"/>
  <c r="T1882" i="1"/>
  <c r="T1883" i="1"/>
  <c r="T1884" i="1"/>
  <c r="T1885" i="1"/>
  <c r="T1886" i="1"/>
  <c r="T1887" i="1"/>
  <c r="T1888" i="1"/>
  <c r="T1889" i="1"/>
  <c r="T1890" i="1"/>
  <c r="T1891" i="1"/>
  <c r="T1892" i="1"/>
  <c r="T1893" i="1"/>
  <c r="T1894" i="1"/>
  <c r="T1895" i="1"/>
  <c r="T1896" i="1"/>
  <c r="T1897" i="1"/>
  <c r="T1898" i="1"/>
  <c r="T1899" i="1"/>
  <c r="T1900" i="1"/>
  <c r="T1901" i="1"/>
  <c r="T1902" i="1"/>
  <c r="T1903" i="1"/>
  <c r="T1904" i="1"/>
  <c r="T1905" i="1"/>
  <c r="T1906" i="1"/>
  <c r="T1907" i="1"/>
  <c r="T1908" i="1"/>
  <c r="T1909" i="1"/>
  <c r="T1910" i="1"/>
  <c r="T1911" i="1"/>
  <c r="T1912" i="1"/>
  <c r="T1913" i="1"/>
  <c r="T1914" i="1"/>
  <c r="T1915" i="1"/>
  <c r="T1916" i="1"/>
  <c r="T1917" i="1"/>
  <c r="T1918" i="1"/>
  <c r="T1919" i="1"/>
  <c r="T1920" i="1"/>
  <c r="T1921" i="1"/>
  <c r="T1922" i="1"/>
  <c r="T1923" i="1"/>
  <c r="T1924" i="1"/>
  <c r="T1925" i="1"/>
  <c r="T1926" i="1"/>
  <c r="T1927" i="1"/>
  <c r="T1928" i="1"/>
  <c r="T1929" i="1"/>
  <c r="T1930" i="1"/>
  <c r="T1931" i="1"/>
  <c r="T1932" i="1"/>
  <c r="T1933" i="1"/>
  <c r="T1934" i="1"/>
  <c r="T1935" i="1"/>
  <c r="T1936" i="1"/>
  <c r="T1937" i="1"/>
  <c r="T1938" i="1"/>
  <c r="T1939" i="1"/>
  <c r="T1940" i="1"/>
  <c r="T1941" i="1"/>
  <c r="T1942" i="1"/>
  <c r="T1943" i="1"/>
  <c r="T1944" i="1"/>
  <c r="T1945" i="1"/>
  <c r="T1946" i="1"/>
  <c r="T1947" i="1"/>
  <c r="T1948" i="1"/>
  <c r="T1949" i="1"/>
  <c r="T1950" i="1"/>
  <c r="T1951" i="1"/>
  <c r="T1952" i="1"/>
  <c r="T1953" i="1"/>
  <c r="T1954" i="1"/>
  <c r="T1955" i="1"/>
  <c r="T1956" i="1"/>
  <c r="T1957" i="1"/>
  <c r="T1958" i="1"/>
  <c r="T1959" i="1"/>
  <c r="T1960" i="1"/>
  <c r="T1961" i="1"/>
  <c r="T1962" i="1"/>
  <c r="T1963" i="1"/>
  <c r="T1964" i="1"/>
  <c r="T1965" i="1"/>
  <c r="T1966" i="1"/>
  <c r="T1967" i="1"/>
  <c r="T1968" i="1"/>
  <c r="T1969" i="1"/>
  <c r="T1970" i="1"/>
  <c r="T1971" i="1"/>
  <c r="T1972" i="1"/>
  <c r="T1973" i="1"/>
  <c r="T1974" i="1"/>
  <c r="T1975" i="1"/>
  <c r="T1976" i="1"/>
  <c r="T1977" i="1"/>
  <c r="T1978" i="1"/>
  <c r="T1979" i="1"/>
  <c r="T1980" i="1"/>
  <c r="T1981" i="1"/>
  <c r="T1982" i="1"/>
  <c r="T1983" i="1"/>
  <c r="T1984" i="1"/>
  <c r="T1985" i="1"/>
  <c r="T1986" i="1"/>
  <c r="T1987" i="1"/>
  <c r="T1988" i="1"/>
  <c r="T1989" i="1"/>
  <c r="T1990" i="1"/>
  <c r="T1991" i="1"/>
  <c r="T1992" i="1"/>
  <c r="T1993" i="1"/>
  <c r="T1994" i="1"/>
  <c r="T1995" i="1"/>
  <c r="T1996" i="1"/>
  <c r="T1997" i="1"/>
  <c r="T1998" i="1"/>
  <c r="T1999" i="1"/>
  <c r="T2000" i="1"/>
  <c r="T2001" i="1"/>
  <c r="T2002" i="1"/>
  <c r="T2003" i="1"/>
  <c r="T2004" i="1"/>
  <c r="T2005" i="1"/>
  <c r="T2006" i="1"/>
  <c r="T2007" i="1"/>
  <c r="T2008" i="1"/>
  <c r="T2009" i="1"/>
  <c r="T2010" i="1"/>
  <c r="T2011" i="1"/>
  <c r="T2012" i="1"/>
  <c r="T2013" i="1"/>
  <c r="T2014" i="1"/>
  <c r="T2015" i="1"/>
  <c r="T2016" i="1"/>
  <c r="T2017" i="1"/>
  <c r="T2018" i="1"/>
  <c r="T2019" i="1"/>
  <c r="T2020" i="1"/>
  <c r="T2021" i="1"/>
  <c r="T2022" i="1"/>
  <c r="T2023" i="1"/>
  <c r="T2024" i="1"/>
  <c r="T2025" i="1"/>
  <c r="T2026" i="1"/>
  <c r="T2027" i="1"/>
  <c r="T2028" i="1"/>
  <c r="T2029" i="1"/>
  <c r="T2030" i="1"/>
  <c r="T2031" i="1"/>
  <c r="T2032" i="1"/>
  <c r="T2033" i="1"/>
  <c r="T2034" i="1"/>
  <c r="T2035" i="1"/>
  <c r="T2036" i="1"/>
  <c r="T2037" i="1"/>
  <c r="T2038" i="1"/>
  <c r="T2039" i="1"/>
  <c r="T2040" i="1"/>
  <c r="T2041" i="1"/>
  <c r="T2042" i="1"/>
  <c r="T2043" i="1"/>
  <c r="T2044" i="1"/>
  <c r="T2045" i="1"/>
  <c r="T2046" i="1"/>
  <c r="T2047" i="1"/>
  <c r="T2048" i="1"/>
  <c r="T2049" i="1"/>
  <c r="T2050" i="1"/>
  <c r="T2051" i="1"/>
  <c r="T2052" i="1"/>
  <c r="T2053" i="1"/>
  <c r="T2054" i="1"/>
  <c r="T2055" i="1"/>
  <c r="T2056" i="1"/>
  <c r="T2057" i="1"/>
  <c r="T2058" i="1"/>
  <c r="T2059" i="1"/>
  <c r="T2060" i="1"/>
  <c r="T2061" i="1"/>
  <c r="T2062" i="1"/>
  <c r="T2063" i="1"/>
  <c r="T2064" i="1"/>
  <c r="T2065" i="1"/>
  <c r="T2066" i="1"/>
  <c r="T2067" i="1"/>
  <c r="T2068" i="1"/>
  <c r="T2069" i="1"/>
  <c r="T2070" i="1"/>
  <c r="T2071" i="1"/>
  <c r="T2072" i="1"/>
  <c r="T2073" i="1"/>
  <c r="T2074" i="1"/>
  <c r="T2075" i="1"/>
  <c r="T2076" i="1"/>
  <c r="T2077" i="1"/>
  <c r="T2078" i="1"/>
  <c r="T2079" i="1"/>
  <c r="T2080" i="1"/>
  <c r="T2081" i="1"/>
  <c r="T2082" i="1"/>
  <c r="T2083" i="1"/>
  <c r="T2084" i="1"/>
  <c r="T2085" i="1"/>
  <c r="T2086" i="1"/>
  <c r="T2087" i="1"/>
  <c r="T2088" i="1"/>
  <c r="T2089" i="1"/>
  <c r="T2090" i="1"/>
  <c r="T2091" i="1"/>
  <c r="T2092" i="1"/>
  <c r="T2093" i="1"/>
  <c r="T2094" i="1"/>
  <c r="T2095" i="1"/>
  <c r="T2096" i="1"/>
  <c r="T2097" i="1"/>
  <c r="T2098" i="1"/>
  <c r="T2099" i="1"/>
  <c r="T2100" i="1"/>
  <c r="T2101" i="1"/>
  <c r="T2102" i="1"/>
  <c r="T2103" i="1"/>
  <c r="T2104" i="1"/>
  <c r="T2105" i="1"/>
  <c r="T2106" i="1"/>
  <c r="T2107" i="1"/>
  <c r="T2108" i="1"/>
  <c r="T2109" i="1"/>
  <c r="T2110" i="1"/>
  <c r="T2111" i="1"/>
  <c r="T2112" i="1"/>
  <c r="T2113" i="1"/>
  <c r="T2114" i="1"/>
  <c r="T2115" i="1"/>
  <c r="T2116" i="1"/>
  <c r="T2117" i="1"/>
  <c r="T2118" i="1"/>
  <c r="T2119" i="1"/>
  <c r="T2120" i="1"/>
  <c r="T2121" i="1"/>
  <c r="T2122" i="1"/>
  <c r="T2123" i="1"/>
  <c r="T2124" i="1"/>
  <c r="T2125" i="1"/>
  <c r="T2126" i="1"/>
  <c r="T2127" i="1"/>
  <c r="T2128" i="1"/>
  <c r="T2129" i="1"/>
  <c r="T2130" i="1"/>
  <c r="T2131" i="1"/>
  <c r="T2132" i="1"/>
  <c r="T2133" i="1"/>
  <c r="T2134" i="1"/>
  <c r="T2135" i="1"/>
  <c r="T2136" i="1"/>
  <c r="T2137" i="1"/>
  <c r="T2138" i="1"/>
  <c r="T2139" i="1"/>
  <c r="T2140" i="1"/>
  <c r="T2141" i="1"/>
  <c r="T2142" i="1"/>
  <c r="T2143" i="1"/>
  <c r="T2144" i="1"/>
  <c r="T2145" i="1"/>
  <c r="T2146" i="1"/>
  <c r="T2147" i="1"/>
  <c r="T2148" i="1"/>
  <c r="T2149" i="1"/>
  <c r="T2150" i="1"/>
  <c r="T2151" i="1"/>
  <c r="T2152" i="1"/>
  <c r="T2153" i="1"/>
  <c r="T2154" i="1"/>
  <c r="T2155" i="1"/>
  <c r="T2156" i="1"/>
  <c r="T2157" i="1"/>
  <c r="T2158" i="1"/>
  <c r="T2159" i="1"/>
  <c r="T2160" i="1"/>
  <c r="T2161" i="1"/>
  <c r="T2162" i="1"/>
  <c r="T2163" i="1"/>
  <c r="T2164" i="1"/>
  <c r="T2165" i="1"/>
  <c r="T2166" i="1"/>
  <c r="T2167" i="1"/>
  <c r="T2168" i="1"/>
  <c r="T2169" i="1"/>
  <c r="T2170" i="1"/>
  <c r="T2171" i="1"/>
  <c r="T2172" i="1"/>
  <c r="T2173" i="1"/>
  <c r="T2174" i="1"/>
  <c r="T2175" i="1"/>
  <c r="T2176" i="1"/>
  <c r="T2177" i="1"/>
  <c r="T2178" i="1"/>
  <c r="T2179" i="1"/>
  <c r="T2180" i="1"/>
  <c r="T2181" i="1"/>
  <c r="T2182" i="1"/>
  <c r="T2183" i="1"/>
  <c r="T2184" i="1"/>
  <c r="T2185" i="1"/>
  <c r="T2186" i="1"/>
  <c r="T2187" i="1"/>
  <c r="T2188" i="1"/>
  <c r="T2189" i="1"/>
  <c r="T2190" i="1"/>
  <c r="T2191" i="1"/>
  <c r="T2192" i="1"/>
  <c r="T2193" i="1"/>
  <c r="T2194" i="1"/>
  <c r="T2195" i="1"/>
  <c r="T2196" i="1"/>
  <c r="T2197" i="1"/>
  <c r="T2198" i="1"/>
  <c r="T2199" i="1"/>
  <c r="T2200" i="1"/>
  <c r="T2201" i="1"/>
  <c r="T2202" i="1"/>
  <c r="T2203" i="1"/>
  <c r="T2204" i="1"/>
  <c r="T2205" i="1"/>
  <c r="T2206" i="1"/>
  <c r="T2207" i="1"/>
  <c r="T2208" i="1"/>
  <c r="T2209" i="1"/>
  <c r="T2210" i="1"/>
  <c r="T2211" i="1"/>
  <c r="T2212" i="1"/>
  <c r="T2213" i="1"/>
  <c r="T2214" i="1"/>
  <c r="T2215" i="1"/>
  <c r="T2216" i="1"/>
  <c r="T2217" i="1"/>
  <c r="T2218" i="1"/>
  <c r="T2219" i="1"/>
  <c r="T2220" i="1"/>
  <c r="T2221" i="1"/>
  <c r="T2222" i="1"/>
  <c r="T2223" i="1"/>
  <c r="T2224" i="1"/>
  <c r="T2225" i="1"/>
  <c r="T2226" i="1"/>
  <c r="T2227" i="1"/>
  <c r="T2228" i="1"/>
  <c r="T2229" i="1"/>
  <c r="T2230" i="1"/>
  <c r="T2231" i="1"/>
  <c r="T2232" i="1"/>
  <c r="T2233" i="1"/>
  <c r="T2234" i="1"/>
  <c r="T2235" i="1"/>
  <c r="T2236" i="1"/>
  <c r="T2237" i="1"/>
  <c r="T2238" i="1"/>
  <c r="T2239" i="1"/>
  <c r="T2240" i="1"/>
  <c r="T2241" i="1"/>
  <c r="T2242" i="1"/>
  <c r="T2243" i="1"/>
  <c r="T2244" i="1"/>
  <c r="T2245" i="1"/>
  <c r="T2246" i="1"/>
  <c r="T2247" i="1"/>
  <c r="T2248" i="1"/>
  <c r="T2249" i="1"/>
  <c r="T2250" i="1"/>
  <c r="T2251" i="1"/>
  <c r="T2252" i="1"/>
  <c r="T2253" i="1"/>
  <c r="T2254" i="1"/>
  <c r="T2255" i="1"/>
  <c r="T2256" i="1"/>
  <c r="T2257" i="1"/>
  <c r="T2258" i="1"/>
  <c r="T2259" i="1"/>
  <c r="T2260" i="1"/>
  <c r="T2261" i="1"/>
  <c r="T2262" i="1"/>
  <c r="T2263" i="1"/>
  <c r="T2264" i="1"/>
  <c r="T2265" i="1"/>
  <c r="T2266" i="1"/>
  <c r="T2267" i="1"/>
  <c r="T2268" i="1"/>
  <c r="T2269" i="1"/>
  <c r="T2270" i="1"/>
  <c r="T2271" i="1"/>
  <c r="T2272" i="1"/>
  <c r="T2273" i="1"/>
  <c r="T2274" i="1"/>
  <c r="T2275" i="1"/>
  <c r="T2276" i="1"/>
  <c r="T2277" i="1"/>
  <c r="T2278" i="1"/>
  <c r="T2279" i="1"/>
  <c r="T2280" i="1"/>
  <c r="T2281" i="1"/>
  <c r="T2282" i="1"/>
  <c r="T2283" i="1"/>
  <c r="T2284" i="1"/>
  <c r="T2285" i="1"/>
  <c r="T2286" i="1"/>
  <c r="T2287" i="1"/>
  <c r="T2288" i="1"/>
  <c r="T2289" i="1"/>
  <c r="T2290" i="1"/>
  <c r="T2291" i="1"/>
  <c r="T2292" i="1"/>
  <c r="T2293" i="1"/>
  <c r="T2294" i="1"/>
  <c r="T2295" i="1"/>
  <c r="T2296" i="1"/>
  <c r="T2297" i="1"/>
  <c r="T2298" i="1"/>
  <c r="T2299" i="1"/>
  <c r="T2300" i="1"/>
  <c r="T2301" i="1"/>
  <c r="T2302" i="1"/>
  <c r="T2303" i="1"/>
  <c r="T2304" i="1"/>
  <c r="T2305" i="1"/>
  <c r="T2306" i="1"/>
  <c r="T2307" i="1"/>
  <c r="T2308" i="1"/>
  <c r="T2309" i="1"/>
  <c r="T2310" i="1"/>
  <c r="T2311" i="1"/>
  <c r="T2312" i="1"/>
  <c r="T2313" i="1"/>
  <c r="T2314" i="1"/>
  <c r="T2315" i="1"/>
  <c r="T2316" i="1"/>
  <c r="T2317" i="1"/>
  <c r="T2318" i="1"/>
  <c r="T2319" i="1"/>
  <c r="T2320" i="1"/>
  <c r="T2321" i="1"/>
  <c r="T2322" i="1"/>
  <c r="T2323" i="1"/>
  <c r="T2324" i="1"/>
  <c r="T2325" i="1"/>
  <c r="T2326" i="1"/>
  <c r="T2327" i="1"/>
  <c r="T2328" i="1"/>
  <c r="T2329" i="1"/>
  <c r="T2330" i="1"/>
  <c r="T2331" i="1"/>
  <c r="T2332" i="1"/>
  <c r="T2333" i="1"/>
  <c r="T2334" i="1"/>
  <c r="T2335" i="1"/>
  <c r="T2336" i="1"/>
  <c r="T2337" i="1"/>
  <c r="T2338" i="1"/>
  <c r="T2339" i="1"/>
  <c r="T2340" i="1"/>
  <c r="T2341" i="1"/>
  <c r="T2342" i="1"/>
  <c r="T2343" i="1"/>
  <c r="T2344" i="1"/>
  <c r="T2345" i="1"/>
  <c r="T2346" i="1"/>
  <c r="T2347" i="1"/>
  <c r="T2348" i="1"/>
  <c r="T2349" i="1"/>
  <c r="T2350" i="1"/>
  <c r="T2351" i="1"/>
  <c r="T2352" i="1"/>
  <c r="T2353" i="1"/>
  <c r="T2354" i="1"/>
  <c r="T2355" i="1"/>
  <c r="T2356" i="1"/>
  <c r="T2357" i="1"/>
  <c r="T2358" i="1"/>
  <c r="T2359" i="1"/>
  <c r="T2360" i="1"/>
  <c r="T2361" i="1"/>
  <c r="T2362" i="1"/>
  <c r="T2363" i="1"/>
  <c r="T2364" i="1"/>
  <c r="T2365" i="1"/>
  <c r="T2366" i="1"/>
  <c r="T2367" i="1"/>
  <c r="T2368" i="1"/>
  <c r="T2369" i="1"/>
  <c r="T2370" i="1"/>
  <c r="T2371" i="1"/>
  <c r="T2372" i="1"/>
  <c r="T2373" i="1"/>
  <c r="T2374" i="1"/>
  <c r="T2375" i="1"/>
  <c r="T2376" i="1"/>
  <c r="T2377" i="1"/>
  <c r="T2378" i="1"/>
  <c r="T2379" i="1"/>
  <c r="T2380" i="1"/>
  <c r="T2381" i="1"/>
  <c r="T2382" i="1"/>
  <c r="T2383" i="1"/>
  <c r="T2384" i="1"/>
  <c r="T2385" i="1"/>
  <c r="T2386" i="1"/>
  <c r="T2387" i="1"/>
  <c r="T2388" i="1"/>
  <c r="T2389" i="1"/>
  <c r="T2390" i="1"/>
  <c r="T2391" i="1"/>
  <c r="T2392" i="1"/>
  <c r="T2393" i="1"/>
  <c r="T2394" i="1"/>
  <c r="T2395" i="1"/>
  <c r="T2396" i="1"/>
  <c r="T2397" i="1"/>
  <c r="T2398" i="1"/>
  <c r="T2399" i="1"/>
  <c r="T2400" i="1"/>
  <c r="T2401" i="1"/>
  <c r="T2402" i="1"/>
  <c r="T2403" i="1"/>
  <c r="T2404" i="1"/>
  <c r="T2405" i="1"/>
  <c r="T2406" i="1"/>
  <c r="T2407" i="1"/>
  <c r="T2408" i="1"/>
  <c r="T2409" i="1"/>
  <c r="T2410" i="1"/>
  <c r="T2411" i="1"/>
  <c r="T2412" i="1"/>
  <c r="T2413" i="1"/>
  <c r="T2414" i="1"/>
  <c r="T2415" i="1"/>
  <c r="T2416" i="1"/>
  <c r="T2417" i="1"/>
  <c r="T2418" i="1"/>
  <c r="T2419" i="1"/>
  <c r="T2420" i="1"/>
  <c r="T2421" i="1"/>
  <c r="T2422" i="1"/>
  <c r="T2423" i="1"/>
  <c r="T2424" i="1"/>
  <c r="T2425" i="1"/>
  <c r="T2426" i="1"/>
  <c r="T2427" i="1"/>
  <c r="T2428" i="1"/>
  <c r="T2429" i="1"/>
  <c r="T2430" i="1"/>
  <c r="T2431" i="1"/>
  <c r="T2432" i="1"/>
  <c r="T2433" i="1"/>
  <c r="T2434" i="1"/>
  <c r="T2435" i="1"/>
  <c r="T2436" i="1"/>
  <c r="T2437" i="1"/>
  <c r="T2438" i="1"/>
  <c r="T2439" i="1"/>
  <c r="T2440" i="1"/>
  <c r="T2441" i="1"/>
  <c r="T2442" i="1"/>
  <c r="T2443" i="1"/>
  <c r="T2444" i="1"/>
  <c r="T2445" i="1"/>
  <c r="T2446" i="1"/>
  <c r="T2447" i="1"/>
  <c r="T2448" i="1"/>
  <c r="T2449" i="1"/>
  <c r="T2450" i="1"/>
  <c r="T2451" i="1"/>
  <c r="T2452" i="1"/>
  <c r="T2453" i="1"/>
  <c r="T2454" i="1"/>
  <c r="T2455" i="1"/>
  <c r="T2456" i="1"/>
  <c r="T2457" i="1"/>
  <c r="T2458" i="1"/>
  <c r="T2459" i="1"/>
  <c r="T2460" i="1"/>
  <c r="T2461" i="1"/>
  <c r="T2462" i="1"/>
  <c r="T2463" i="1"/>
  <c r="T2464" i="1"/>
  <c r="T2465" i="1"/>
  <c r="T2466" i="1"/>
  <c r="T2467" i="1"/>
  <c r="T2468" i="1"/>
  <c r="T2469" i="1"/>
  <c r="T2470" i="1"/>
  <c r="T2471" i="1"/>
  <c r="T2472" i="1"/>
  <c r="T2473" i="1"/>
  <c r="T2474" i="1"/>
  <c r="T2475" i="1"/>
  <c r="T2476" i="1"/>
  <c r="T2477" i="1"/>
  <c r="T2478" i="1"/>
  <c r="T2479" i="1"/>
  <c r="T2480" i="1"/>
  <c r="T2481" i="1"/>
  <c r="T2482" i="1"/>
  <c r="T2483" i="1"/>
  <c r="T2484" i="1"/>
  <c r="T2485" i="1"/>
  <c r="T2486" i="1"/>
  <c r="T2487" i="1"/>
  <c r="T2488" i="1"/>
  <c r="T2489" i="1"/>
  <c r="T2490" i="1"/>
  <c r="T2491" i="1"/>
  <c r="T2492" i="1"/>
  <c r="T2493" i="1"/>
  <c r="T2494" i="1"/>
  <c r="T2495" i="1"/>
  <c r="T2496" i="1"/>
  <c r="T2497" i="1"/>
  <c r="T2498" i="1"/>
  <c r="T2499" i="1"/>
  <c r="T2500" i="1"/>
  <c r="T2501" i="1"/>
  <c r="T2502" i="1"/>
  <c r="T2503" i="1"/>
  <c r="T2504" i="1"/>
  <c r="T2505" i="1"/>
  <c r="T2506" i="1"/>
  <c r="T2507" i="1"/>
  <c r="T2508" i="1"/>
  <c r="T2509" i="1"/>
  <c r="T2510" i="1"/>
  <c r="T2511" i="1"/>
  <c r="T2512" i="1"/>
  <c r="T2513" i="1"/>
  <c r="T2514" i="1"/>
  <c r="T2515" i="1"/>
  <c r="T2516" i="1"/>
  <c r="T2517" i="1"/>
  <c r="T2518" i="1"/>
  <c r="T2519" i="1"/>
  <c r="T2520" i="1"/>
  <c r="T2521" i="1"/>
  <c r="T2522" i="1"/>
  <c r="T2523" i="1"/>
  <c r="T2524" i="1"/>
  <c r="T2525" i="1"/>
  <c r="T2526" i="1"/>
  <c r="T2527" i="1"/>
  <c r="T2528" i="1"/>
  <c r="T2529" i="1"/>
  <c r="T2530" i="1"/>
  <c r="T2531" i="1"/>
  <c r="T2532" i="1"/>
  <c r="T2533" i="1"/>
  <c r="T2534" i="1"/>
  <c r="T2535" i="1"/>
  <c r="T2536" i="1"/>
  <c r="T2537" i="1"/>
  <c r="T2538" i="1"/>
  <c r="T2539" i="1"/>
  <c r="T2540" i="1"/>
  <c r="T2541" i="1"/>
  <c r="T2542" i="1"/>
  <c r="T2543" i="1"/>
  <c r="T2544" i="1"/>
  <c r="T2545" i="1"/>
  <c r="T2546" i="1"/>
  <c r="T2547" i="1"/>
  <c r="T2548" i="1"/>
  <c r="T2549" i="1"/>
  <c r="T2550" i="1"/>
  <c r="T2551" i="1"/>
  <c r="T2552" i="1"/>
  <c r="T2553" i="1"/>
  <c r="T2554" i="1"/>
  <c r="T2555" i="1"/>
  <c r="T2556" i="1"/>
  <c r="T2557" i="1"/>
  <c r="T2558" i="1"/>
  <c r="T2559" i="1"/>
  <c r="T2560" i="1"/>
  <c r="T2561" i="1"/>
  <c r="T2562" i="1"/>
  <c r="T2563" i="1"/>
  <c r="T2564" i="1"/>
  <c r="T2565" i="1"/>
  <c r="T2566" i="1"/>
  <c r="T2567" i="1"/>
  <c r="T2568" i="1"/>
  <c r="T2569" i="1"/>
  <c r="T2570" i="1"/>
  <c r="T2571" i="1"/>
  <c r="T2572" i="1"/>
  <c r="T2573" i="1"/>
  <c r="T2574" i="1"/>
  <c r="T2575" i="1"/>
  <c r="T2576" i="1"/>
  <c r="T2577" i="1"/>
  <c r="T2578" i="1"/>
  <c r="T2579" i="1"/>
  <c r="T2580" i="1"/>
  <c r="T2581" i="1"/>
  <c r="T2582" i="1"/>
  <c r="T2583" i="1"/>
  <c r="T2584" i="1"/>
  <c r="T2585" i="1"/>
  <c r="T2586" i="1"/>
  <c r="T2587" i="1"/>
  <c r="T2588" i="1"/>
  <c r="T2589" i="1"/>
  <c r="T2590" i="1"/>
  <c r="T2591" i="1"/>
  <c r="T2592" i="1"/>
  <c r="T2593" i="1"/>
  <c r="T2594" i="1"/>
  <c r="T2595" i="1"/>
  <c r="T2596" i="1"/>
  <c r="T2597" i="1"/>
  <c r="T2598" i="1"/>
  <c r="T2599" i="1"/>
  <c r="T2600" i="1"/>
  <c r="T2601" i="1"/>
  <c r="T2602" i="1"/>
  <c r="T2603" i="1"/>
  <c r="T2604" i="1"/>
  <c r="T2605" i="1"/>
  <c r="T2606" i="1"/>
  <c r="T2607" i="1"/>
  <c r="T2608" i="1"/>
  <c r="T2609" i="1"/>
  <c r="T2610" i="1"/>
  <c r="T2611" i="1"/>
  <c r="T2612" i="1"/>
  <c r="T2613" i="1"/>
  <c r="T2614" i="1"/>
  <c r="T2615" i="1"/>
  <c r="T2616" i="1"/>
  <c r="T2617" i="1"/>
  <c r="T2618" i="1"/>
  <c r="T2619" i="1"/>
  <c r="T2620" i="1"/>
  <c r="T2621" i="1"/>
  <c r="T2622" i="1"/>
  <c r="T2623" i="1"/>
  <c r="T2624" i="1"/>
  <c r="T2625" i="1"/>
  <c r="T2626" i="1"/>
  <c r="T2627" i="1"/>
  <c r="T2628" i="1"/>
  <c r="T2629" i="1"/>
  <c r="T2630" i="1"/>
  <c r="T2631" i="1"/>
  <c r="T2632" i="1"/>
  <c r="T2633" i="1"/>
  <c r="T2634" i="1"/>
  <c r="T2635" i="1"/>
  <c r="T2636" i="1"/>
  <c r="T2637" i="1"/>
  <c r="T2638" i="1"/>
  <c r="T2639" i="1"/>
  <c r="T2640" i="1"/>
  <c r="T2641" i="1"/>
  <c r="T2642" i="1"/>
  <c r="T2643" i="1"/>
  <c r="T2644" i="1"/>
  <c r="T2645" i="1"/>
  <c r="T2646" i="1"/>
  <c r="T2647" i="1"/>
  <c r="T2648" i="1"/>
  <c r="T2649" i="1"/>
  <c r="T2650" i="1"/>
  <c r="T2651" i="1"/>
  <c r="T2652" i="1"/>
  <c r="T2653" i="1"/>
  <c r="T2654" i="1"/>
  <c r="T2655" i="1"/>
  <c r="T2656" i="1"/>
  <c r="T2657" i="1"/>
  <c r="T2658" i="1"/>
  <c r="T2659" i="1"/>
  <c r="T2660" i="1"/>
  <c r="T2661" i="1"/>
  <c r="T2662" i="1"/>
  <c r="T2663" i="1"/>
  <c r="T2664" i="1"/>
  <c r="T2665" i="1"/>
  <c r="T2666" i="1"/>
  <c r="T2667" i="1"/>
  <c r="T2668" i="1"/>
  <c r="T2669" i="1"/>
  <c r="T2670" i="1"/>
  <c r="T2671" i="1"/>
  <c r="T2672" i="1"/>
  <c r="T2673" i="1"/>
  <c r="T2674" i="1"/>
  <c r="T2675" i="1"/>
  <c r="T2676" i="1"/>
  <c r="T2677" i="1"/>
  <c r="T2678" i="1"/>
  <c r="T2679" i="1"/>
  <c r="T2680" i="1"/>
  <c r="T2681" i="1"/>
  <c r="T2682" i="1"/>
  <c r="T2683" i="1"/>
  <c r="T2684" i="1"/>
  <c r="T2685" i="1"/>
  <c r="T2686" i="1"/>
  <c r="T2687" i="1"/>
  <c r="T2688" i="1"/>
  <c r="T2689" i="1"/>
  <c r="T2690" i="1"/>
  <c r="T2691" i="1"/>
  <c r="T2692" i="1"/>
  <c r="T2693" i="1"/>
  <c r="T2694" i="1"/>
  <c r="T2695" i="1"/>
  <c r="T2696" i="1"/>
  <c r="T2697" i="1"/>
  <c r="T2698" i="1"/>
  <c r="T2699" i="1"/>
  <c r="T2700" i="1"/>
  <c r="T2701" i="1"/>
  <c r="T2702" i="1"/>
  <c r="T2703" i="1"/>
  <c r="T2704" i="1"/>
  <c r="T2705" i="1"/>
  <c r="T2706" i="1"/>
  <c r="T2707" i="1"/>
  <c r="T2708" i="1"/>
  <c r="T2709" i="1"/>
  <c r="T2710" i="1"/>
  <c r="T2711" i="1"/>
  <c r="T2712" i="1"/>
  <c r="T2713" i="1"/>
  <c r="T2714" i="1"/>
  <c r="T2715" i="1"/>
  <c r="T2716" i="1"/>
  <c r="T2717" i="1"/>
  <c r="T2718" i="1"/>
  <c r="T2719" i="1"/>
  <c r="T2720" i="1"/>
  <c r="T2721" i="1"/>
  <c r="T2722" i="1"/>
  <c r="T2723" i="1"/>
  <c r="T2724" i="1"/>
  <c r="T2725" i="1"/>
  <c r="T2726" i="1"/>
  <c r="T2727" i="1"/>
  <c r="T2728" i="1"/>
  <c r="T2729" i="1"/>
  <c r="T2730" i="1"/>
  <c r="T2731" i="1"/>
  <c r="T2732" i="1"/>
  <c r="T2733" i="1"/>
  <c r="T2734" i="1"/>
  <c r="T2735" i="1"/>
  <c r="T2736" i="1"/>
  <c r="T2737" i="1"/>
  <c r="T2738" i="1"/>
  <c r="T2739" i="1"/>
  <c r="T2740" i="1"/>
  <c r="T2741" i="1"/>
  <c r="T2742" i="1"/>
  <c r="T2743" i="1"/>
  <c r="T2744" i="1"/>
  <c r="T2745" i="1"/>
  <c r="T2746" i="1"/>
  <c r="T2747" i="1"/>
  <c r="T2748" i="1"/>
  <c r="T2749" i="1"/>
  <c r="T2750" i="1"/>
  <c r="T2751" i="1"/>
  <c r="T2752" i="1"/>
  <c r="T2753" i="1"/>
  <c r="T2754" i="1"/>
  <c r="T2755" i="1"/>
  <c r="T2756" i="1"/>
  <c r="T2757" i="1"/>
  <c r="T2758" i="1"/>
  <c r="T2759" i="1"/>
  <c r="T2760" i="1"/>
  <c r="T2761" i="1"/>
  <c r="T2762" i="1"/>
  <c r="T2763" i="1"/>
  <c r="T2764" i="1"/>
  <c r="T2765" i="1"/>
  <c r="T2766" i="1"/>
  <c r="T2767" i="1"/>
  <c r="T2768" i="1"/>
  <c r="T2769" i="1"/>
  <c r="T2770" i="1"/>
  <c r="T2771" i="1"/>
  <c r="T2772" i="1"/>
  <c r="T2773" i="1"/>
  <c r="T2774" i="1"/>
  <c r="T2775" i="1"/>
  <c r="T2776" i="1"/>
  <c r="T2777" i="1"/>
  <c r="T2778" i="1"/>
  <c r="T2779" i="1"/>
  <c r="T2780" i="1"/>
  <c r="T2781" i="1"/>
  <c r="T2782" i="1"/>
  <c r="T2783" i="1"/>
  <c r="T2784" i="1"/>
  <c r="T2785" i="1"/>
  <c r="T2786" i="1"/>
  <c r="T2787" i="1"/>
  <c r="T2788" i="1"/>
  <c r="T2789" i="1"/>
  <c r="T2790" i="1"/>
  <c r="T2791" i="1"/>
  <c r="T2792" i="1"/>
  <c r="T2793" i="1"/>
  <c r="T2794" i="1"/>
  <c r="T2795" i="1"/>
  <c r="T2796" i="1"/>
  <c r="T2797" i="1"/>
  <c r="T2798" i="1"/>
  <c r="T2799" i="1"/>
  <c r="T2800" i="1"/>
  <c r="T2801" i="1"/>
  <c r="T2802" i="1"/>
  <c r="T2803" i="1"/>
  <c r="T2804" i="1"/>
  <c r="T2805" i="1"/>
  <c r="T2806" i="1"/>
  <c r="T2807" i="1"/>
  <c r="T2808" i="1"/>
  <c r="T2809" i="1"/>
  <c r="T2810" i="1"/>
  <c r="T2811" i="1"/>
  <c r="T2812" i="1"/>
  <c r="T2813" i="1"/>
  <c r="T2814" i="1"/>
  <c r="T2815" i="1"/>
  <c r="T2816" i="1"/>
  <c r="T2817" i="1"/>
  <c r="T2818" i="1"/>
  <c r="T2819" i="1"/>
  <c r="T2820" i="1"/>
  <c r="T2821" i="1"/>
  <c r="T2822" i="1"/>
  <c r="T2823" i="1"/>
  <c r="T2824" i="1"/>
  <c r="T2825" i="1"/>
  <c r="T2826" i="1"/>
  <c r="T2827" i="1"/>
  <c r="T2828" i="1"/>
  <c r="T2829" i="1"/>
  <c r="T2830" i="1"/>
  <c r="T2831" i="1"/>
  <c r="T2832" i="1"/>
  <c r="T2833" i="1"/>
  <c r="T2834" i="1"/>
  <c r="T2835" i="1"/>
  <c r="T2836" i="1"/>
  <c r="T2837" i="1"/>
  <c r="T2838" i="1"/>
  <c r="T2839" i="1"/>
  <c r="T2840" i="1"/>
  <c r="T2841" i="1"/>
  <c r="T2842" i="1"/>
  <c r="T2843" i="1"/>
  <c r="T2844" i="1"/>
  <c r="T2845" i="1"/>
  <c r="T2846" i="1"/>
  <c r="T2847" i="1"/>
  <c r="T2848" i="1"/>
  <c r="T2849" i="1"/>
  <c r="T2850" i="1"/>
  <c r="T2851" i="1"/>
  <c r="T2852" i="1"/>
  <c r="T2853" i="1"/>
  <c r="T2854" i="1"/>
  <c r="T2855" i="1"/>
  <c r="T2856" i="1"/>
  <c r="T2857" i="1"/>
  <c r="T2858" i="1"/>
  <c r="T2859" i="1"/>
  <c r="T2860" i="1"/>
  <c r="T2861" i="1"/>
  <c r="T2862" i="1"/>
  <c r="T2863" i="1"/>
  <c r="T2864" i="1"/>
  <c r="T2865" i="1"/>
  <c r="T2866" i="1"/>
  <c r="T2867" i="1"/>
  <c r="T2868" i="1"/>
  <c r="T2869" i="1"/>
  <c r="T2870" i="1"/>
  <c r="T2871" i="1"/>
  <c r="T2872" i="1"/>
  <c r="T2873" i="1"/>
  <c r="T2874" i="1"/>
  <c r="T2875" i="1"/>
  <c r="T2876" i="1"/>
  <c r="T2877" i="1"/>
  <c r="T2878" i="1"/>
  <c r="T2879" i="1"/>
  <c r="T2880" i="1"/>
  <c r="T2881" i="1"/>
  <c r="T2882" i="1"/>
  <c r="T2883" i="1"/>
  <c r="T2884" i="1"/>
  <c r="T2885" i="1"/>
  <c r="T2886" i="1"/>
  <c r="T2887" i="1"/>
  <c r="T2888" i="1"/>
  <c r="T2889" i="1"/>
  <c r="T2890" i="1"/>
  <c r="T2891" i="1"/>
  <c r="T2892" i="1"/>
  <c r="T2893" i="1"/>
  <c r="T2894" i="1"/>
  <c r="T2895" i="1"/>
  <c r="T2896" i="1"/>
  <c r="T2897" i="1"/>
  <c r="T2898" i="1"/>
  <c r="T2899" i="1"/>
  <c r="T2900" i="1"/>
  <c r="T2901" i="1"/>
  <c r="T2902" i="1"/>
  <c r="T2903" i="1"/>
  <c r="T2904" i="1"/>
  <c r="T2905" i="1"/>
  <c r="T2906" i="1"/>
  <c r="T2907" i="1"/>
  <c r="T2908" i="1"/>
  <c r="T2909" i="1"/>
  <c r="T2910" i="1"/>
  <c r="T2911" i="1"/>
  <c r="T2912" i="1"/>
  <c r="T2913" i="1"/>
  <c r="T2914" i="1"/>
  <c r="T2915" i="1"/>
  <c r="T2916" i="1"/>
  <c r="T2917" i="1"/>
  <c r="T2918" i="1"/>
  <c r="T2919" i="1"/>
  <c r="T2920" i="1"/>
  <c r="T2921" i="1"/>
  <c r="T2922" i="1"/>
  <c r="T2923" i="1"/>
  <c r="T2924" i="1"/>
  <c r="T2925" i="1"/>
  <c r="T2926" i="1"/>
  <c r="T2927" i="1"/>
  <c r="T2928" i="1"/>
  <c r="T2929" i="1"/>
  <c r="T2930" i="1"/>
  <c r="T2931" i="1"/>
  <c r="T2932" i="1"/>
  <c r="T2933" i="1"/>
  <c r="T2934" i="1"/>
  <c r="T2935" i="1"/>
  <c r="T2936" i="1"/>
  <c r="T2937" i="1"/>
  <c r="T2938" i="1"/>
  <c r="T2939" i="1"/>
  <c r="T2940" i="1"/>
  <c r="T2941" i="1"/>
  <c r="T2942" i="1"/>
  <c r="T2943" i="1"/>
  <c r="T2944" i="1"/>
  <c r="T2945" i="1"/>
  <c r="T2946" i="1"/>
  <c r="T2947" i="1"/>
  <c r="T2948" i="1"/>
  <c r="T2949" i="1"/>
  <c r="T2950" i="1"/>
  <c r="T2951" i="1"/>
  <c r="T2952" i="1"/>
  <c r="T2953" i="1"/>
  <c r="T2954" i="1"/>
  <c r="T2955" i="1"/>
  <c r="T2956" i="1"/>
  <c r="T2957" i="1"/>
  <c r="T2958" i="1"/>
  <c r="T2959" i="1"/>
  <c r="T2960" i="1"/>
  <c r="T2961" i="1"/>
  <c r="T2962" i="1"/>
  <c r="T2963" i="1"/>
  <c r="T2964" i="1"/>
  <c r="T2965" i="1"/>
  <c r="T2966" i="1"/>
  <c r="T2967" i="1"/>
  <c r="T2968" i="1"/>
  <c r="T2969" i="1"/>
  <c r="T2970" i="1"/>
  <c r="T2971" i="1"/>
  <c r="T2972" i="1"/>
  <c r="T2973" i="1"/>
  <c r="T2974" i="1"/>
  <c r="T2975" i="1"/>
  <c r="T2976" i="1"/>
  <c r="T2977" i="1"/>
  <c r="T2978" i="1"/>
  <c r="T2979" i="1"/>
  <c r="T2980" i="1"/>
  <c r="T2981" i="1"/>
  <c r="T2982" i="1"/>
  <c r="T2983" i="1"/>
  <c r="T2984" i="1"/>
  <c r="T2985" i="1"/>
  <c r="T2986" i="1"/>
  <c r="T2987" i="1"/>
  <c r="T2988" i="1"/>
  <c r="T2989" i="1"/>
  <c r="T2990" i="1"/>
  <c r="T2991" i="1"/>
  <c r="T2992" i="1"/>
  <c r="T2993" i="1"/>
  <c r="T2994" i="1"/>
  <c r="T2995" i="1"/>
  <c r="T2996" i="1"/>
  <c r="T2997" i="1"/>
  <c r="T2998" i="1"/>
  <c r="T2999" i="1"/>
  <c r="T3000" i="1"/>
  <c r="T3001" i="1"/>
  <c r="T3002" i="1"/>
  <c r="T3003" i="1"/>
  <c r="T3004" i="1"/>
  <c r="T3005" i="1"/>
  <c r="T3006" i="1"/>
  <c r="T3007" i="1"/>
  <c r="T3008" i="1"/>
  <c r="T3009" i="1"/>
  <c r="T3010" i="1"/>
  <c r="T3011" i="1"/>
  <c r="T3012" i="1"/>
  <c r="T3013" i="1"/>
  <c r="T3014" i="1"/>
  <c r="T3015" i="1"/>
  <c r="T3016" i="1"/>
  <c r="T3017" i="1"/>
  <c r="T3018" i="1"/>
  <c r="T3019" i="1"/>
  <c r="T3020" i="1"/>
  <c r="T3021" i="1"/>
  <c r="T3022" i="1"/>
  <c r="T3023" i="1"/>
  <c r="T3024" i="1"/>
  <c r="T3025" i="1"/>
  <c r="T3026" i="1"/>
  <c r="T3027" i="1"/>
  <c r="T3028" i="1"/>
  <c r="T3029" i="1"/>
  <c r="T3030" i="1"/>
  <c r="T3031" i="1"/>
  <c r="T3032" i="1"/>
  <c r="T3033" i="1"/>
  <c r="T3034" i="1"/>
  <c r="T3035" i="1"/>
  <c r="T3036" i="1"/>
  <c r="T3037" i="1"/>
  <c r="T3038" i="1"/>
  <c r="T3039" i="1"/>
  <c r="T3040" i="1"/>
  <c r="T3041" i="1"/>
  <c r="T3042" i="1"/>
  <c r="T3043" i="1"/>
  <c r="T3044" i="1"/>
  <c r="T3045" i="1"/>
  <c r="T3046" i="1"/>
  <c r="T3047" i="1"/>
  <c r="T3048" i="1"/>
  <c r="T3049" i="1"/>
  <c r="T3050" i="1"/>
  <c r="T3051" i="1"/>
  <c r="T3052" i="1"/>
  <c r="T3053" i="1"/>
  <c r="T3054" i="1"/>
  <c r="T3055" i="1"/>
  <c r="T3056" i="1"/>
  <c r="T3057" i="1"/>
  <c r="T3058" i="1"/>
  <c r="T3059" i="1"/>
  <c r="T3060" i="1"/>
  <c r="T3061" i="1"/>
  <c r="T3062" i="1"/>
  <c r="T3063" i="1"/>
  <c r="T3064" i="1"/>
  <c r="T3065" i="1"/>
  <c r="T3066" i="1"/>
  <c r="T3067" i="1"/>
  <c r="T3068" i="1"/>
  <c r="T3069" i="1"/>
  <c r="T3070" i="1"/>
  <c r="T3071" i="1"/>
  <c r="T3072" i="1"/>
  <c r="T3073" i="1"/>
  <c r="T3074" i="1"/>
  <c r="T3075" i="1"/>
  <c r="T3076" i="1"/>
  <c r="T3077" i="1"/>
  <c r="T3078" i="1"/>
  <c r="T3079" i="1"/>
  <c r="T3080" i="1"/>
  <c r="T3081" i="1"/>
  <c r="T3082" i="1"/>
  <c r="T3083" i="1"/>
  <c r="T3084" i="1"/>
  <c r="T3085" i="1"/>
  <c r="T3086" i="1"/>
  <c r="T3087" i="1"/>
  <c r="T3088" i="1"/>
  <c r="T3089" i="1"/>
  <c r="T3090" i="1"/>
  <c r="T3091" i="1"/>
  <c r="T3092" i="1"/>
  <c r="T3093" i="1"/>
  <c r="T3094" i="1"/>
  <c r="T3095" i="1"/>
  <c r="T3096" i="1"/>
  <c r="T3097" i="1"/>
  <c r="T3098" i="1"/>
  <c r="T3099" i="1"/>
  <c r="T3100" i="1"/>
  <c r="T3101" i="1"/>
  <c r="T3102" i="1"/>
  <c r="T3103" i="1"/>
  <c r="T3104" i="1"/>
  <c r="T3105" i="1"/>
  <c r="T3106" i="1"/>
  <c r="T3107" i="1"/>
  <c r="T3108" i="1"/>
  <c r="T3109" i="1"/>
  <c r="T3110" i="1"/>
  <c r="T3111" i="1"/>
  <c r="T3112" i="1"/>
  <c r="T3113" i="1"/>
  <c r="T3114" i="1"/>
  <c r="T3115" i="1"/>
  <c r="T3116" i="1"/>
  <c r="T3117" i="1"/>
  <c r="T3118" i="1"/>
  <c r="T3119" i="1"/>
  <c r="T3120" i="1"/>
  <c r="T3121" i="1"/>
  <c r="T3122" i="1"/>
  <c r="T3123" i="1"/>
  <c r="T3124" i="1"/>
  <c r="T3125" i="1"/>
  <c r="T3126" i="1"/>
  <c r="T3127" i="1"/>
  <c r="T3128" i="1"/>
  <c r="T3129" i="1"/>
  <c r="T3130" i="1"/>
  <c r="T3131" i="1"/>
  <c r="T3132" i="1"/>
  <c r="T3133" i="1"/>
  <c r="T3134" i="1"/>
  <c r="T3135" i="1"/>
  <c r="T3136" i="1"/>
  <c r="T3137" i="1"/>
  <c r="T3138" i="1"/>
  <c r="T3139" i="1"/>
  <c r="T3140" i="1"/>
  <c r="T3141" i="1"/>
  <c r="T3142" i="1"/>
  <c r="T3143" i="1"/>
  <c r="T3144" i="1"/>
  <c r="T3145" i="1"/>
  <c r="T3146" i="1"/>
  <c r="T3147" i="1"/>
  <c r="T3148" i="1"/>
  <c r="T3149" i="1"/>
  <c r="T3150" i="1"/>
  <c r="T3151" i="1"/>
  <c r="T3152" i="1"/>
  <c r="T3153" i="1"/>
  <c r="T3154" i="1"/>
  <c r="T3155" i="1"/>
  <c r="T3156" i="1"/>
  <c r="T3157" i="1"/>
  <c r="T3158" i="1"/>
  <c r="T3159" i="1"/>
  <c r="T3160" i="1"/>
  <c r="T3161" i="1"/>
  <c r="T3162" i="1"/>
  <c r="T3163" i="1"/>
  <c r="T3164" i="1"/>
  <c r="T3165" i="1"/>
  <c r="T3166" i="1"/>
  <c r="T3167" i="1"/>
  <c r="T3168" i="1"/>
  <c r="T3169" i="1"/>
  <c r="T3170" i="1"/>
  <c r="T3171" i="1"/>
  <c r="T3172" i="1"/>
  <c r="T3173" i="1"/>
  <c r="T3174" i="1"/>
  <c r="T3175" i="1"/>
  <c r="T3176" i="1"/>
  <c r="T3177" i="1"/>
  <c r="T3178" i="1"/>
  <c r="T3179" i="1"/>
  <c r="T3180" i="1"/>
  <c r="T3181" i="1"/>
  <c r="T3182" i="1"/>
  <c r="T3183" i="1"/>
  <c r="T3184" i="1"/>
  <c r="T3185" i="1"/>
  <c r="T3186" i="1"/>
  <c r="T3187" i="1"/>
  <c r="T3188" i="1"/>
  <c r="T3189" i="1"/>
  <c r="T3190" i="1"/>
  <c r="T3191" i="1"/>
  <c r="T3192" i="1"/>
  <c r="T3193" i="1"/>
  <c r="T3194" i="1"/>
  <c r="T3195" i="1"/>
  <c r="T3196" i="1"/>
  <c r="T3197" i="1"/>
  <c r="T3198" i="1"/>
  <c r="T3199" i="1"/>
  <c r="T3200" i="1"/>
  <c r="T3201" i="1"/>
  <c r="T3202" i="1"/>
  <c r="T3203" i="1"/>
  <c r="T3204" i="1"/>
  <c r="T3205" i="1"/>
  <c r="T3206" i="1"/>
  <c r="T3207" i="1"/>
  <c r="T3208" i="1"/>
  <c r="T3209" i="1"/>
  <c r="T3210" i="1"/>
  <c r="T3211" i="1"/>
  <c r="T3212" i="1"/>
  <c r="T3213" i="1"/>
  <c r="T3214" i="1"/>
  <c r="T3215" i="1"/>
  <c r="T3216" i="1"/>
  <c r="T3217" i="1"/>
  <c r="T3218" i="1"/>
  <c r="T3219" i="1"/>
  <c r="T3220" i="1"/>
  <c r="T3221" i="1"/>
  <c r="T3222" i="1"/>
  <c r="T3223" i="1"/>
  <c r="T3224" i="1"/>
  <c r="T3225" i="1"/>
  <c r="T3226" i="1"/>
  <c r="T3227" i="1"/>
  <c r="T3228" i="1"/>
  <c r="T3229" i="1"/>
  <c r="T3230" i="1"/>
  <c r="T3231" i="1"/>
  <c r="T3232" i="1"/>
  <c r="T3233" i="1"/>
  <c r="T3234" i="1"/>
  <c r="T3235" i="1"/>
  <c r="T3236" i="1"/>
  <c r="T3237" i="1"/>
  <c r="T3238" i="1"/>
  <c r="T3239" i="1"/>
  <c r="T3240" i="1"/>
  <c r="T3241" i="1"/>
  <c r="T3242" i="1"/>
  <c r="T3243" i="1"/>
  <c r="T3244" i="1"/>
  <c r="T3245" i="1"/>
  <c r="T3246" i="1"/>
  <c r="T3247" i="1"/>
  <c r="T3248" i="1"/>
  <c r="T3249" i="1"/>
  <c r="T3250" i="1"/>
  <c r="T3251" i="1"/>
  <c r="T3252" i="1"/>
  <c r="T3253" i="1"/>
  <c r="T3254" i="1"/>
  <c r="T3255" i="1"/>
  <c r="T3256" i="1"/>
  <c r="T3257" i="1"/>
  <c r="T3258" i="1"/>
  <c r="T3259" i="1"/>
  <c r="T3260" i="1"/>
  <c r="T3261" i="1"/>
  <c r="T3262" i="1"/>
  <c r="T3263" i="1"/>
  <c r="T3264" i="1"/>
  <c r="T3265" i="1"/>
  <c r="T3266" i="1"/>
  <c r="T3267" i="1"/>
  <c r="T3268" i="1"/>
  <c r="T3269" i="1"/>
  <c r="T3270" i="1"/>
  <c r="T3271" i="1"/>
  <c r="T3272" i="1"/>
  <c r="T3273" i="1"/>
  <c r="T3274" i="1"/>
  <c r="T3275" i="1"/>
  <c r="T3276" i="1"/>
  <c r="T3277" i="1"/>
  <c r="T3278" i="1"/>
  <c r="T3279" i="1"/>
  <c r="T3280" i="1"/>
  <c r="T3281" i="1"/>
  <c r="T3282" i="1"/>
  <c r="T3283" i="1"/>
  <c r="T3284" i="1"/>
  <c r="T3285" i="1"/>
  <c r="T3286" i="1"/>
  <c r="T3287" i="1"/>
  <c r="T3288" i="1"/>
  <c r="T3289" i="1"/>
  <c r="T3290" i="1"/>
  <c r="T3291" i="1"/>
  <c r="T3292" i="1"/>
  <c r="T3293" i="1"/>
  <c r="T3294" i="1"/>
  <c r="T3295" i="1"/>
  <c r="T3296" i="1"/>
  <c r="T3297" i="1"/>
  <c r="T3298" i="1"/>
  <c r="T3299" i="1"/>
  <c r="T3300" i="1"/>
  <c r="T3301" i="1"/>
  <c r="T3302" i="1"/>
  <c r="T3303" i="1"/>
  <c r="T3304" i="1"/>
  <c r="T3305" i="1"/>
  <c r="T3306" i="1"/>
  <c r="T3307" i="1"/>
  <c r="T3308" i="1"/>
  <c r="T3309" i="1"/>
  <c r="T3310" i="1"/>
  <c r="T3311" i="1"/>
  <c r="T3312" i="1"/>
  <c r="T3313" i="1"/>
  <c r="T3314" i="1"/>
  <c r="T3315" i="1"/>
  <c r="T3316" i="1"/>
  <c r="T3317" i="1"/>
  <c r="T3318" i="1"/>
  <c r="T3319" i="1"/>
  <c r="T3320" i="1"/>
  <c r="T3321" i="1"/>
  <c r="T3322" i="1"/>
  <c r="T3323" i="1"/>
  <c r="T3324" i="1"/>
  <c r="T3325" i="1"/>
  <c r="T3326" i="1"/>
  <c r="T3327" i="1"/>
  <c r="T3328" i="1"/>
  <c r="T3329" i="1"/>
  <c r="T3330" i="1"/>
  <c r="T3331" i="1"/>
  <c r="T3332" i="1"/>
  <c r="T3333" i="1"/>
  <c r="T3334" i="1"/>
  <c r="T3335" i="1"/>
  <c r="T3336" i="1"/>
  <c r="T3337" i="1"/>
  <c r="T3338" i="1"/>
  <c r="T3339" i="1"/>
  <c r="T3340" i="1"/>
  <c r="T3341" i="1"/>
  <c r="T3342" i="1"/>
  <c r="T3343" i="1"/>
  <c r="T3344" i="1"/>
  <c r="T3345" i="1"/>
  <c r="T3346" i="1"/>
  <c r="T3347" i="1"/>
  <c r="T3348" i="1"/>
  <c r="T3349" i="1"/>
  <c r="T3350" i="1"/>
  <c r="T3351" i="1"/>
  <c r="T3352" i="1"/>
  <c r="T3353" i="1"/>
  <c r="T3354" i="1"/>
  <c r="T3355" i="1"/>
  <c r="T3356" i="1"/>
  <c r="T3357" i="1"/>
  <c r="T3358" i="1"/>
  <c r="T3359" i="1"/>
  <c r="T3360" i="1"/>
  <c r="T3361" i="1"/>
  <c r="T3362" i="1"/>
  <c r="T3363" i="1"/>
  <c r="T3364" i="1"/>
  <c r="T3365" i="1"/>
  <c r="T3366" i="1"/>
  <c r="T3367" i="1"/>
  <c r="T3368" i="1"/>
  <c r="T3369" i="1"/>
  <c r="T3370" i="1"/>
  <c r="T3371" i="1"/>
  <c r="T3372" i="1"/>
  <c r="T3373" i="1"/>
  <c r="T3374" i="1"/>
  <c r="T3375" i="1"/>
  <c r="T3376" i="1"/>
  <c r="T3377" i="1"/>
  <c r="T3378" i="1"/>
  <c r="T3379" i="1"/>
  <c r="T3380" i="1"/>
  <c r="T3381" i="1"/>
  <c r="T3382" i="1"/>
  <c r="T3383" i="1"/>
  <c r="T3384" i="1"/>
  <c r="T3385" i="1"/>
  <c r="T3386" i="1"/>
  <c r="T3387" i="1"/>
  <c r="T3388" i="1"/>
  <c r="T3389" i="1"/>
  <c r="T3390" i="1"/>
  <c r="T3391" i="1"/>
  <c r="T3392" i="1"/>
  <c r="T3393" i="1"/>
  <c r="T3394" i="1"/>
  <c r="T3395" i="1"/>
  <c r="T3396" i="1"/>
  <c r="T3397" i="1"/>
  <c r="T3398" i="1"/>
  <c r="T3399" i="1"/>
  <c r="T3400" i="1"/>
  <c r="T3401" i="1"/>
  <c r="T3402" i="1"/>
  <c r="T3403" i="1"/>
  <c r="T3404" i="1"/>
  <c r="T3405" i="1"/>
  <c r="T3406" i="1"/>
  <c r="T3407" i="1"/>
  <c r="T3408" i="1"/>
  <c r="T3409" i="1"/>
  <c r="T3410" i="1"/>
  <c r="T3411" i="1"/>
  <c r="T3412" i="1"/>
  <c r="T3413" i="1"/>
  <c r="T3414" i="1"/>
  <c r="T3415" i="1"/>
  <c r="T3416" i="1"/>
  <c r="T3417" i="1"/>
  <c r="T3418" i="1"/>
  <c r="T3419" i="1"/>
  <c r="T3420" i="1"/>
  <c r="T3421" i="1"/>
  <c r="T3422" i="1"/>
  <c r="T3423" i="1"/>
  <c r="T3424" i="1"/>
  <c r="T3425" i="1"/>
  <c r="T3426" i="1"/>
  <c r="T3427" i="1"/>
  <c r="T3428" i="1"/>
  <c r="T3429" i="1"/>
  <c r="T3430" i="1"/>
  <c r="T3431" i="1"/>
  <c r="T3432" i="1"/>
  <c r="T3433" i="1"/>
  <c r="T3434" i="1"/>
  <c r="T3435" i="1"/>
  <c r="T3436" i="1"/>
  <c r="T3437" i="1"/>
  <c r="T3438" i="1"/>
  <c r="T3439" i="1"/>
  <c r="T3440" i="1"/>
  <c r="T3441" i="1"/>
  <c r="T3442" i="1"/>
  <c r="T3443" i="1"/>
  <c r="T3444" i="1"/>
  <c r="T3445" i="1"/>
  <c r="T3446" i="1"/>
  <c r="T3447" i="1"/>
  <c r="T3448" i="1"/>
  <c r="T3449" i="1"/>
  <c r="T3450" i="1"/>
  <c r="T3451" i="1"/>
  <c r="T3452" i="1"/>
  <c r="T3453" i="1"/>
  <c r="T3454" i="1"/>
  <c r="T3455" i="1"/>
  <c r="T3456" i="1"/>
  <c r="T3457" i="1"/>
  <c r="T3458" i="1"/>
  <c r="T3459" i="1"/>
  <c r="T3460" i="1"/>
  <c r="T3461" i="1"/>
  <c r="T3462" i="1"/>
  <c r="T3463" i="1"/>
  <c r="T3464" i="1"/>
  <c r="T3465" i="1"/>
  <c r="T3466" i="1"/>
  <c r="T3467" i="1"/>
  <c r="T3468" i="1"/>
  <c r="T3469" i="1"/>
  <c r="T3470" i="1"/>
  <c r="T3471" i="1"/>
  <c r="T3472" i="1"/>
  <c r="T3473" i="1"/>
  <c r="T3474" i="1"/>
  <c r="T3475" i="1"/>
  <c r="T3476" i="1"/>
  <c r="T3477" i="1"/>
  <c r="T3478" i="1"/>
  <c r="T3479" i="1"/>
  <c r="T3480" i="1"/>
  <c r="T3481" i="1"/>
  <c r="T3482" i="1"/>
  <c r="T3483" i="1"/>
  <c r="T3484" i="1"/>
  <c r="T3485" i="1"/>
  <c r="T3486" i="1"/>
  <c r="T3487" i="1"/>
  <c r="T3488" i="1"/>
  <c r="T3489" i="1"/>
  <c r="T3490" i="1"/>
  <c r="T3491" i="1"/>
  <c r="T3492" i="1"/>
  <c r="T3493" i="1"/>
  <c r="T3494" i="1"/>
  <c r="T3495" i="1"/>
  <c r="T3496" i="1"/>
  <c r="T3497" i="1"/>
  <c r="T3498" i="1"/>
  <c r="T3499" i="1"/>
  <c r="T3500" i="1"/>
  <c r="T3501" i="1"/>
  <c r="T3502" i="1"/>
  <c r="T3503" i="1"/>
  <c r="T3504" i="1"/>
  <c r="T3505" i="1"/>
  <c r="T3506" i="1"/>
  <c r="T3507" i="1"/>
  <c r="T3508" i="1"/>
  <c r="T3509" i="1"/>
  <c r="T3510" i="1"/>
  <c r="T3511" i="1"/>
  <c r="T3512" i="1"/>
  <c r="T3513" i="1"/>
  <c r="T3514" i="1"/>
  <c r="T3515" i="1"/>
  <c r="T3516" i="1"/>
  <c r="T3517" i="1"/>
  <c r="T3518" i="1"/>
  <c r="T3519" i="1"/>
  <c r="T3520" i="1"/>
  <c r="T3521" i="1"/>
  <c r="T3522" i="1"/>
  <c r="T3523" i="1"/>
  <c r="T3524" i="1"/>
  <c r="T3525" i="1"/>
  <c r="T3526" i="1"/>
  <c r="T3527" i="1"/>
  <c r="T3528" i="1"/>
  <c r="T3529" i="1"/>
  <c r="T3530" i="1"/>
  <c r="T3531" i="1"/>
  <c r="T3532" i="1"/>
  <c r="T3533" i="1"/>
  <c r="T3534" i="1"/>
  <c r="T3535" i="1"/>
  <c r="T3536" i="1"/>
  <c r="T3537" i="1"/>
  <c r="T3538" i="1"/>
  <c r="T3539" i="1"/>
  <c r="T3540" i="1"/>
  <c r="T3541" i="1"/>
  <c r="T3542" i="1"/>
  <c r="T3543" i="1"/>
  <c r="T3544" i="1"/>
  <c r="T3545" i="1"/>
  <c r="T3546" i="1"/>
  <c r="T3547" i="1"/>
  <c r="T3548" i="1"/>
  <c r="T3549" i="1"/>
  <c r="T3550" i="1"/>
  <c r="T3551" i="1"/>
  <c r="T3552" i="1"/>
  <c r="T3553" i="1"/>
  <c r="T3554" i="1"/>
  <c r="T3555" i="1"/>
  <c r="T3556" i="1"/>
  <c r="T3557" i="1"/>
  <c r="T3558" i="1"/>
  <c r="T3559" i="1"/>
  <c r="T3560" i="1"/>
  <c r="T3561" i="1"/>
  <c r="T3562" i="1"/>
  <c r="T3563" i="1"/>
  <c r="T3564" i="1"/>
  <c r="T3565" i="1"/>
  <c r="T3566" i="1"/>
  <c r="T3567" i="1"/>
  <c r="T3568" i="1"/>
  <c r="T3569" i="1"/>
  <c r="T3570" i="1"/>
  <c r="T3571" i="1"/>
  <c r="T3572" i="1"/>
  <c r="T3573" i="1"/>
  <c r="T3574" i="1"/>
  <c r="T3575" i="1"/>
  <c r="T3576" i="1"/>
  <c r="T3577" i="1"/>
  <c r="T3578" i="1"/>
  <c r="T3579" i="1"/>
  <c r="T3580" i="1"/>
  <c r="T3581" i="1"/>
  <c r="T3582" i="1"/>
  <c r="T3583" i="1"/>
  <c r="T3584" i="1"/>
  <c r="T3585" i="1"/>
  <c r="T3586" i="1"/>
  <c r="T3587" i="1"/>
  <c r="T3588" i="1"/>
  <c r="T3589" i="1"/>
  <c r="T3590" i="1"/>
  <c r="T3591" i="1"/>
  <c r="T3592" i="1"/>
  <c r="T3593" i="1"/>
  <c r="T3594" i="1"/>
  <c r="T3595" i="1"/>
  <c r="T3596" i="1"/>
  <c r="T3597" i="1"/>
  <c r="T3598" i="1"/>
  <c r="T3599" i="1"/>
  <c r="T3600" i="1"/>
  <c r="T3601" i="1"/>
  <c r="T3602" i="1"/>
  <c r="T3603" i="1"/>
  <c r="T3604" i="1"/>
  <c r="T3605" i="1"/>
  <c r="T3606" i="1"/>
  <c r="T3607" i="1"/>
  <c r="T3608" i="1"/>
  <c r="T3609" i="1"/>
  <c r="T3610" i="1"/>
  <c r="T3611" i="1"/>
  <c r="T3612" i="1"/>
  <c r="T3613" i="1"/>
  <c r="T3614" i="1"/>
  <c r="T3615" i="1"/>
  <c r="T3616" i="1"/>
  <c r="T3617" i="1"/>
  <c r="T3618" i="1"/>
  <c r="T3619" i="1"/>
  <c r="T3620" i="1"/>
  <c r="T3621" i="1"/>
  <c r="T3622" i="1"/>
  <c r="T3623" i="1"/>
  <c r="T3624" i="1"/>
  <c r="T3625" i="1"/>
  <c r="T3626" i="1"/>
  <c r="T3627" i="1"/>
  <c r="T3628" i="1"/>
  <c r="T3629" i="1"/>
  <c r="T3630" i="1"/>
  <c r="T3631" i="1"/>
  <c r="T3632" i="1"/>
  <c r="T3633" i="1"/>
  <c r="T3634" i="1"/>
  <c r="T3635" i="1"/>
  <c r="T3636" i="1"/>
  <c r="T3637" i="1"/>
  <c r="T3638" i="1"/>
  <c r="T3639" i="1"/>
  <c r="T3640" i="1"/>
  <c r="T3641" i="1"/>
  <c r="T3642" i="1"/>
  <c r="T3643" i="1"/>
  <c r="T3644" i="1"/>
  <c r="T3645" i="1"/>
  <c r="T3646" i="1"/>
  <c r="T3647" i="1"/>
  <c r="T3648" i="1"/>
  <c r="T3649" i="1"/>
  <c r="T3650" i="1"/>
  <c r="T3651" i="1"/>
  <c r="T3652" i="1"/>
  <c r="T3653" i="1"/>
  <c r="T3654" i="1"/>
  <c r="T3655" i="1"/>
  <c r="T3656" i="1"/>
  <c r="T3657" i="1"/>
  <c r="T3658" i="1"/>
  <c r="T3659" i="1"/>
  <c r="T3660" i="1"/>
  <c r="T3661" i="1"/>
  <c r="T3662" i="1"/>
  <c r="T3663" i="1"/>
  <c r="T3664" i="1"/>
  <c r="T3665" i="1"/>
  <c r="T3666" i="1"/>
  <c r="T3667" i="1"/>
  <c r="T3668" i="1"/>
  <c r="T3669" i="1"/>
  <c r="T3670" i="1"/>
  <c r="T3671" i="1"/>
  <c r="T3672" i="1"/>
  <c r="T3673" i="1"/>
  <c r="T3674" i="1"/>
  <c r="T3675" i="1"/>
  <c r="T3676" i="1"/>
  <c r="T3677" i="1"/>
  <c r="T3678" i="1"/>
  <c r="T3679" i="1"/>
  <c r="T3680" i="1"/>
  <c r="T3681" i="1"/>
  <c r="T3682" i="1"/>
  <c r="T3683" i="1"/>
  <c r="T3684" i="1"/>
  <c r="T3685" i="1"/>
  <c r="T3686" i="1"/>
  <c r="T3687" i="1"/>
  <c r="T3688" i="1"/>
  <c r="T3689" i="1"/>
  <c r="T3690" i="1"/>
  <c r="T3691" i="1"/>
  <c r="T3692" i="1"/>
  <c r="T3693" i="1"/>
  <c r="T3694" i="1"/>
  <c r="T3695" i="1"/>
  <c r="T3696" i="1"/>
  <c r="T3697" i="1"/>
  <c r="T3698" i="1"/>
  <c r="T3699" i="1"/>
  <c r="T3700" i="1"/>
  <c r="T3701" i="1"/>
  <c r="T3702" i="1"/>
  <c r="T3703" i="1"/>
  <c r="T3704" i="1"/>
  <c r="T3705" i="1"/>
  <c r="T3706" i="1"/>
  <c r="T3707" i="1"/>
  <c r="T3708" i="1"/>
  <c r="T3709" i="1"/>
  <c r="T3710" i="1"/>
  <c r="T3711" i="1"/>
  <c r="T3712" i="1"/>
  <c r="T3713" i="1"/>
  <c r="T3714" i="1"/>
  <c r="T3715" i="1"/>
  <c r="T3716" i="1"/>
  <c r="T3717" i="1"/>
  <c r="T3718" i="1"/>
  <c r="T3719" i="1"/>
  <c r="T3720" i="1"/>
  <c r="T3721" i="1"/>
  <c r="T3722" i="1"/>
  <c r="T3723" i="1"/>
  <c r="T3724" i="1"/>
  <c r="T3725" i="1"/>
  <c r="T3726" i="1"/>
  <c r="T3727" i="1"/>
  <c r="T3728" i="1"/>
  <c r="T3729" i="1"/>
  <c r="T3730" i="1"/>
  <c r="T3731" i="1"/>
  <c r="T3732" i="1"/>
  <c r="T3733" i="1"/>
  <c r="T3734" i="1"/>
  <c r="T3735" i="1"/>
  <c r="T3736" i="1"/>
  <c r="T3737" i="1"/>
  <c r="T3738" i="1"/>
  <c r="T3739" i="1"/>
  <c r="T3740" i="1"/>
  <c r="T3741" i="1"/>
  <c r="T3742" i="1"/>
  <c r="T3743" i="1"/>
  <c r="T3744" i="1"/>
  <c r="T3745" i="1"/>
  <c r="T3746" i="1"/>
  <c r="T3747" i="1"/>
  <c r="T3748" i="1"/>
  <c r="T3749" i="1"/>
  <c r="T3750" i="1"/>
  <c r="T3751" i="1"/>
  <c r="T3752" i="1"/>
  <c r="T3753" i="1"/>
  <c r="T3754" i="1"/>
  <c r="T3755" i="1"/>
  <c r="T3756" i="1"/>
  <c r="T3757" i="1"/>
  <c r="T3758" i="1"/>
  <c r="T3759" i="1"/>
  <c r="T3760" i="1"/>
  <c r="T3761" i="1"/>
  <c r="T3762" i="1"/>
  <c r="T3763" i="1"/>
  <c r="T3764" i="1"/>
  <c r="T3765" i="1"/>
  <c r="T3766" i="1"/>
  <c r="T3767" i="1"/>
  <c r="T3768" i="1"/>
  <c r="T3769" i="1"/>
  <c r="T3770" i="1"/>
  <c r="T3771" i="1"/>
  <c r="T3772" i="1"/>
  <c r="T3773" i="1"/>
  <c r="T3774" i="1"/>
  <c r="T3775" i="1"/>
  <c r="T3776" i="1"/>
  <c r="T3777" i="1"/>
  <c r="T3778" i="1"/>
  <c r="T3779" i="1"/>
  <c r="T3780" i="1"/>
  <c r="T3781" i="1"/>
  <c r="T3782" i="1"/>
  <c r="T3783" i="1"/>
  <c r="T3784" i="1"/>
  <c r="T3785" i="1"/>
  <c r="T3786" i="1"/>
  <c r="T3787" i="1"/>
  <c r="T3788" i="1"/>
  <c r="T3789" i="1"/>
  <c r="T3790" i="1"/>
  <c r="T3791" i="1"/>
  <c r="T3792" i="1"/>
  <c r="T3793" i="1"/>
  <c r="T3794" i="1"/>
  <c r="T3795" i="1"/>
  <c r="T3796" i="1"/>
  <c r="T3797" i="1"/>
  <c r="T3798" i="1"/>
  <c r="T3799" i="1"/>
  <c r="T3800" i="1"/>
  <c r="T3801" i="1"/>
  <c r="T3802" i="1"/>
  <c r="T3803" i="1"/>
  <c r="T3804" i="1"/>
  <c r="T3805" i="1"/>
  <c r="T3806" i="1"/>
  <c r="T3807" i="1"/>
  <c r="T3808" i="1"/>
  <c r="T3809" i="1"/>
  <c r="T3810" i="1"/>
  <c r="T3811" i="1"/>
  <c r="T3812" i="1"/>
  <c r="T3813" i="1"/>
  <c r="T3814" i="1"/>
  <c r="T3815" i="1"/>
  <c r="T3816" i="1"/>
  <c r="T3817" i="1"/>
  <c r="T3818" i="1"/>
  <c r="T3819" i="1"/>
  <c r="T3820" i="1"/>
  <c r="T3821" i="1"/>
  <c r="T3822" i="1"/>
  <c r="T3823" i="1"/>
  <c r="T3824" i="1"/>
  <c r="T3825" i="1"/>
  <c r="T3826" i="1"/>
  <c r="T3827" i="1"/>
  <c r="T3828" i="1"/>
  <c r="T3829" i="1"/>
  <c r="T3830" i="1"/>
  <c r="T3831" i="1"/>
  <c r="T3832" i="1"/>
  <c r="T3833" i="1"/>
  <c r="T3834" i="1"/>
  <c r="T3835" i="1"/>
  <c r="T3836" i="1"/>
  <c r="T3837" i="1"/>
  <c r="T3838" i="1"/>
  <c r="T3839" i="1"/>
  <c r="T3840" i="1"/>
  <c r="T3841" i="1"/>
  <c r="T3842" i="1"/>
  <c r="T3843" i="1"/>
  <c r="T3844" i="1"/>
  <c r="T3845" i="1"/>
  <c r="T3846" i="1"/>
  <c r="T3847" i="1"/>
  <c r="T3848" i="1"/>
  <c r="T3849" i="1"/>
  <c r="T3850" i="1"/>
  <c r="T3851" i="1"/>
  <c r="T3852" i="1"/>
  <c r="T3853" i="1"/>
  <c r="T3854" i="1"/>
  <c r="T3855" i="1"/>
  <c r="T3856" i="1"/>
  <c r="T3857" i="1"/>
  <c r="T3858" i="1"/>
  <c r="T3859" i="1"/>
  <c r="T3860" i="1"/>
  <c r="T3861" i="1"/>
  <c r="T3862" i="1"/>
  <c r="T3863" i="1"/>
  <c r="T3864" i="1"/>
  <c r="T3865" i="1"/>
  <c r="T3866" i="1"/>
  <c r="T3867" i="1"/>
  <c r="T3868" i="1"/>
  <c r="T3869" i="1"/>
  <c r="T3870" i="1"/>
  <c r="T3871" i="1"/>
  <c r="T3872" i="1"/>
  <c r="T3873" i="1"/>
  <c r="T3874" i="1"/>
  <c r="T3875" i="1"/>
  <c r="T3876" i="1"/>
  <c r="T3877" i="1"/>
  <c r="T3878" i="1"/>
  <c r="T3879" i="1"/>
  <c r="T3880" i="1"/>
  <c r="T3881" i="1"/>
  <c r="T3882" i="1"/>
  <c r="T3883" i="1"/>
  <c r="T3884" i="1"/>
  <c r="T3885" i="1"/>
  <c r="T3886" i="1"/>
  <c r="T3887" i="1"/>
  <c r="T3888" i="1"/>
  <c r="T3889" i="1"/>
  <c r="T3890" i="1"/>
  <c r="T3891" i="1"/>
  <c r="T3892" i="1"/>
  <c r="T3893" i="1"/>
  <c r="T3894" i="1"/>
  <c r="T3895" i="1"/>
  <c r="T3896" i="1"/>
  <c r="T3897" i="1"/>
  <c r="T3898" i="1"/>
  <c r="T3899" i="1"/>
  <c r="T3900" i="1"/>
  <c r="T3901" i="1"/>
  <c r="T3902" i="1"/>
  <c r="T3903" i="1"/>
  <c r="T3904" i="1"/>
  <c r="T3905" i="1"/>
  <c r="T3906" i="1"/>
  <c r="T3907" i="1"/>
  <c r="T3908" i="1"/>
  <c r="T3909" i="1"/>
  <c r="T3910" i="1"/>
  <c r="T3911" i="1"/>
  <c r="T3912" i="1"/>
  <c r="T3913" i="1"/>
  <c r="T3914" i="1"/>
  <c r="T3915" i="1"/>
  <c r="T3916" i="1"/>
  <c r="T3917" i="1"/>
  <c r="T3918" i="1"/>
  <c r="T3919" i="1"/>
  <c r="T3920" i="1"/>
  <c r="T3921" i="1"/>
  <c r="T3922" i="1"/>
  <c r="T3923" i="1"/>
  <c r="T3924" i="1"/>
  <c r="T3925" i="1"/>
  <c r="T3926" i="1"/>
  <c r="T3927" i="1"/>
  <c r="T3928" i="1"/>
  <c r="T3929" i="1"/>
  <c r="T3930" i="1"/>
  <c r="T3931" i="1"/>
  <c r="T3932" i="1"/>
  <c r="T3933" i="1"/>
  <c r="T3934" i="1"/>
  <c r="T3935" i="1"/>
  <c r="T3936" i="1"/>
  <c r="T3937" i="1"/>
  <c r="T3938" i="1"/>
  <c r="T3939" i="1"/>
  <c r="T3940" i="1"/>
  <c r="T3941" i="1"/>
  <c r="T3942" i="1"/>
  <c r="T3943" i="1"/>
  <c r="T3944" i="1"/>
  <c r="T3945" i="1"/>
  <c r="T3946" i="1"/>
  <c r="T3947" i="1"/>
  <c r="T3948" i="1"/>
  <c r="T3949" i="1"/>
  <c r="T3950" i="1"/>
  <c r="T3951" i="1"/>
  <c r="T3952" i="1"/>
  <c r="T3953" i="1"/>
  <c r="T3954" i="1"/>
  <c r="T3955" i="1"/>
  <c r="T3956" i="1"/>
  <c r="T3957" i="1"/>
  <c r="T3958" i="1"/>
  <c r="T3959" i="1"/>
  <c r="T3960" i="1"/>
  <c r="T3961" i="1"/>
  <c r="T3962" i="1"/>
  <c r="T3963" i="1"/>
  <c r="T3964" i="1"/>
  <c r="T3965" i="1"/>
  <c r="T3966" i="1"/>
  <c r="T3967" i="1"/>
  <c r="T3968" i="1"/>
  <c r="T3969" i="1"/>
  <c r="T3970" i="1"/>
  <c r="T3971" i="1"/>
  <c r="T3972" i="1"/>
  <c r="T3973" i="1"/>
  <c r="T3974" i="1"/>
  <c r="T3975" i="1"/>
  <c r="T3976" i="1"/>
  <c r="T3977" i="1"/>
  <c r="T3978" i="1"/>
  <c r="T3979" i="1"/>
  <c r="T3980" i="1"/>
  <c r="T3981" i="1"/>
  <c r="T3982" i="1"/>
  <c r="T3983" i="1"/>
  <c r="T3984" i="1"/>
  <c r="T3985" i="1"/>
  <c r="T3986" i="1"/>
  <c r="T3987" i="1"/>
  <c r="T3988" i="1"/>
  <c r="T3989" i="1"/>
  <c r="T3990" i="1"/>
  <c r="T3991" i="1"/>
  <c r="T3992" i="1"/>
  <c r="T3993" i="1"/>
  <c r="T3994" i="1"/>
  <c r="T3995" i="1"/>
  <c r="T3996" i="1"/>
  <c r="T3997" i="1"/>
  <c r="T3998" i="1"/>
  <c r="T3999" i="1"/>
  <c r="T4000" i="1"/>
  <c r="T4001" i="1"/>
  <c r="T2"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1002" i="1"/>
  <c r="S1003" i="1"/>
  <c r="S1004" i="1"/>
  <c r="S1005" i="1"/>
  <c r="S1006" i="1"/>
  <c r="S1007" i="1"/>
  <c r="S1008" i="1"/>
  <c r="S1009" i="1"/>
  <c r="S1010" i="1"/>
  <c r="S1011" i="1"/>
  <c r="S1012" i="1"/>
  <c r="S1013" i="1"/>
  <c r="S1014" i="1"/>
  <c r="S1015" i="1"/>
  <c r="S1016" i="1"/>
  <c r="S1017" i="1"/>
  <c r="S1018" i="1"/>
  <c r="S1019" i="1"/>
  <c r="S1020" i="1"/>
  <c r="S1021" i="1"/>
  <c r="S1022" i="1"/>
  <c r="S1023" i="1"/>
  <c r="S1024" i="1"/>
  <c r="S1025" i="1"/>
  <c r="S1026" i="1"/>
  <c r="S1027" i="1"/>
  <c r="S1028" i="1"/>
  <c r="S1029" i="1"/>
  <c r="S1030" i="1"/>
  <c r="S1031" i="1"/>
  <c r="S1032" i="1"/>
  <c r="S1033" i="1"/>
  <c r="S1034" i="1"/>
  <c r="S1035" i="1"/>
  <c r="S1036" i="1"/>
  <c r="S1037" i="1"/>
  <c r="S1038" i="1"/>
  <c r="S1039" i="1"/>
  <c r="S1040" i="1"/>
  <c r="S1041" i="1"/>
  <c r="S1042" i="1"/>
  <c r="S1043" i="1"/>
  <c r="S1044" i="1"/>
  <c r="S1045" i="1"/>
  <c r="S1046" i="1"/>
  <c r="S1047" i="1"/>
  <c r="S1048" i="1"/>
  <c r="S1049" i="1"/>
  <c r="S1050" i="1"/>
  <c r="S1051" i="1"/>
  <c r="S1052" i="1"/>
  <c r="S1053" i="1"/>
  <c r="S1054" i="1"/>
  <c r="S1055" i="1"/>
  <c r="S1056" i="1"/>
  <c r="S1057" i="1"/>
  <c r="S1058" i="1"/>
  <c r="S1059" i="1"/>
  <c r="S1060" i="1"/>
  <c r="S1061" i="1"/>
  <c r="S1062" i="1"/>
  <c r="S1063" i="1"/>
  <c r="S1064" i="1"/>
  <c r="S1065" i="1"/>
  <c r="S1066" i="1"/>
  <c r="S1067" i="1"/>
  <c r="S1068" i="1"/>
  <c r="S1069" i="1"/>
  <c r="S1070" i="1"/>
  <c r="S1071" i="1"/>
  <c r="S1072" i="1"/>
  <c r="S1073" i="1"/>
  <c r="S1074" i="1"/>
  <c r="S1075" i="1"/>
  <c r="S1076" i="1"/>
  <c r="S1077" i="1"/>
  <c r="S1078" i="1"/>
  <c r="S1079" i="1"/>
  <c r="S1080" i="1"/>
  <c r="S1081" i="1"/>
  <c r="S1082" i="1"/>
  <c r="S1083" i="1"/>
  <c r="S1084" i="1"/>
  <c r="S1085" i="1"/>
  <c r="S1086" i="1"/>
  <c r="S1087" i="1"/>
  <c r="S1088" i="1"/>
  <c r="S1089" i="1"/>
  <c r="S1090" i="1"/>
  <c r="S1091" i="1"/>
  <c r="S1092" i="1"/>
  <c r="S1093" i="1"/>
  <c r="S1094" i="1"/>
  <c r="S1095" i="1"/>
  <c r="S1096" i="1"/>
  <c r="S1097" i="1"/>
  <c r="S1098" i="1"/>
  <c r="S1099" i="1"/>
  <c r="S1100" i="1"/>
  <c r="S1101" i="1"/>
  <c r="S1102" i="1"/>
  <c r="S1103" i="1"/>
  <c r="S1104" i="1"/>
  <c r="S1105" i="1"/>
  <c r="S1106" i="1"/>
  <c r="S1107" i="1"/>
  <c r="S1108" i="1"/>
  <c r="S1109" i="1"/>
  <c r="S1110" i="1"/>
  <c r="S1111" i="1"/>
  <c r="S1112" i="1"/>
  <c r="S1113" i="1"/>
  <c r="S1114" i="1"/>
  <c r="S1115" i="1"/>
  <c r="S1116" i="1"/>
  <c r="S1117" i="1"/>
  <c r="S1118" i="1"/>
  <c r="S1119" i="1"/>
  <c r="S1120" i="1"/>
  <c r="S1121" i="1"/>
  <c r="S1122" i="1"/>
  <c r="S1123" i="1"/>
  <c r="S1124" i="1"/>
  <c r="S1125" i="1"/>
  <c r="S1126" i="1"/>
  <c r="S1127" i="1"/>
  <c r="S1128" i="1"/>
  <c r="S1129" i="1"/>
  <c r="S1130" i="1"/>
  <c r="S1131" i="1"/>
  <c r="S1132" i="1"/>
  <c r="S1133" i="1"/>
  <c r="S1134" i="1"/>
  <c r="S1135" i="1"/>
  <c r="S1136" i="1"/>
  <c r="S1137" i="1"/>
  <c r="S1138" i="1"/>
  <c r="S1139" i="1"/>
  <c r="S1140" i="1"/>
  <c r="S1141" i="1"/>
  <c r="S1142" i="1"/>
  <c r="S1143" i="1"/>
  <c r="S1144" i="1"/>
  <c r="S1145" i="1"/>
  <c r="S1146" i="1"/>
  <c r="S1147" i="1"/>
  <c r="S1148" i="1"/>
  <c r="S1149" i="1"/>
  <c r="S1150" i="1"/>
  <c r="S1151" i="1"/>
  <c r="S1152" i="1"/>
  <c r="S1153" i="1"/>
  <c r="S1154" i="1"/>
  <c r="S1155" i="1"/>
  <c r="S1156" i="1"/>
  <c r="S1157" i="1"/>
  <c r="S1158" i="1"/>
  <c r="S1159" i="1"/>
  <c r="S1160" i="1"/>
  <c r="S1161" i="1"/>
  <c r="S1162" i="1"/>
  <c r="S1163" i="1"/>
  <c r="S1164" i="1"/>
  <c r="S1165" i="1"/>
  <c r="S1166" i="1"/>
  <c r="S1167" i="1"/>
  <c r="S1168" i="1"/>
  <c r="S1169" i="1"/>
  <c r="S1170" i="1"/>
  <c r="S1171" i="1"/>
  <c r="S1172" i="1"/>
  <c r="S1173" i="1"/>
  <c r="S1174" i="1"/>
  <c r="S1175" i="1"/>
  <c r="S1176" i="1"/>
  <c r="S1177" i="1"/>
  <c r="S1178" i="1"/>
  <c r="S1179" i="1"/>
  <c r="S1180" i="1"/>
  <c r="S1181" i="1"/>
  <c r="S1182" i="1"/>
  <c r="S1183" i="1"/>
  <c r="S1184" i="1"/>
  <c r="S1185" i="1"/>
  <c r="S1186" i="1"/>
  <c r="S1187" i="1"/>
  <c r="S1188" i="1"/>
  <c r="S1189" i="1"/>
  <c r="S1190" i="1"/>
  <c r="S1191" i="1"/>
  <c r="S1192" i="1"/>
  <c r="S1193" i="1"/>
  <c r="S1194" i="1"/>
  <c r="S1195" i="1"/>
  <c r="S1196" i="1"/>
  <c r="S1197" i="1"/>
  <c r="S1198" i="1"/>
  <c r="S1199" i="1"/>
  <c r="S1200" i="1"/>
  <c r="S1201" i="1"/>
  <c r="S1202" i="1"/>
  <c r="S1203" i="1"/>
  <c r="S1204" i="1"/>
  <c r="S1205" i="1"/>
  <c r="S1206" i="1"/>
  <c r="S1207" i="1"/>
  <c r="S1208" i="1"/>
  <c r="S1209" i="1"/>
  <c r="S1210" i="1"/>
  <c r="S1211" i="1"/>
  <c r="S1212" i="1"/>
  <c r="S1213" i="1"/>
  <c r="S1214" i="1"/>
  <c r="S1215" i="1"/>
  <c r="S1216" i="1"/>
  <c r="S1217" i="1"/>
  <c r="S1218" i="1"/>
  <c r="S1219" i="1"/>
  <c r="S1220" i="1"/>
  <c r="S1221" i="1"/>
  <c r="S1222" i="1"/>
  <c r="S1223" i="1"/>
  <c r="S1224" i="1"/>
  <c r="S1225" i="1"/>
  <c r="S1226" i="1"/>
  <c r="S1227" i="1"/>
  <c r="S1228" i="1"/>
  <c r="S1229" i="1"/>
  <c r="S1230" i="1"/>
  <c r="S1231" i="1"/>
  <c r="S1232" i="1"/>
  <c r="S1233" i="1"/>
  <c r="S1234" i="1"/>
  <c r="S1235" i="1"/>
  <c r="S1236" i="1"/>
  <c r="S1237" i="1"/>
  <c r="S1238" i="1"/>
  <c r="S1239" i="1"/>
  <c r="S1240" i="1"/>
  <c r="S1241" i="1"/>
  <c r="S1242" i="1"/>
  <c r="S1243" i="1"/>
  <c r="S1244" i="1"/>
  <c r="S1245" i="1"/>
  <c r="S1246" i="1"/>
  <c r="S1247" i="1"/>
  <c r="S1248" i="1"/>
  <c r="S1249" i="1"/>
  <c r="S1250" i="1"/>
  <c r="S1251" i="1"/>
  <c r="S1252" i="1"/>
  <c r="S1253" i="1"/>
  <c r="S1254" i="1"/>
  <c r="S1255" i="1"/>
  <c r="S1256" i="1"/>
  <c r="S1257" i="1"/>
  <c r="S1258" i="1"/>
  <c r="S1259" i="1"/>
  <c r="S1260" i="1"/>
  <c r="S1261" i="1"/>
  <c r="S1262" i="1"/>
  <c r="S1263" i="1"/>
  <c r="S1264" i="1"/>
  <c r="S1265" i="1"/>
  <c r="S1266" i="1"/>
  <c r="S1267" i="1"/>
  <c r="S1268" i="1"/>
  <c r="S1269" i="1"/>
  <c r="S1270" i="1"/>
  <c r="S1271" i="1"/>
  <c r="S1272" i="1"/>
  <c r="S1273" i="1"/>
  <c r="S1274" i="1"/>
  <c r="S1275" i="1"/>
  <c r="S1276" i="1"/>
  <c r="S1277" i="1"/>
  <c r="S1278" i="1"/>
  <c r="S1279" i="1"/>
  <c r="S1280" i="1"/>
  <c r="S1281" i="1"/>
  <c r="S1282" i="1"/>
  <c r="S1283" i="1"/>
  <c r="S1284" i="1"/>
  <c r="S1285" i="1"/>
  <c r="S1286" i="1"/>
  <c r="S1287" i="1"/>
  <c r="S1288" i="1"/>
  <c r="S1289" i="1"/>
  <c r="S1290" i="1"/>
  <c r="S1291" i="1"/>
  <c r="S1292" i="1"/>
  <c r="S1293" i="1"/>
  <c r="S1294" i="1"/>
  <c r="S1295" i="1"/>
  <c r="S1296" i="1"/>
  <c r="S1297" i="1"/>
  <c r="S1298" i="1"/>
  <c r="S1299" i="1"/>
  <c r="S1300" i="1"/>
  <c r="S1301" i="1"/>
  <c r="S1302" i="1"/>
  <c r="S1303" i="1"/>
  <c r="S1304" i="1"/>
  <c r="S1305" i="1"/>
  <c r="S1306" i="1"/>
  <c r="S1307" i="1"/>
  <c r="S1308" i="1"/>
  <c r="S1309" i="1"/>
  <c r="S1310" i="1"/>
  <c r="S1311" i="1"/>
  <c r="S1312" i="1"/>
  <c r="S1313" i="1"/>
  <c r="S1314" i="1"/>
  <c r="S1315" i="1"/>
  <c r="S1316" i="1"/>
  <c r="S1317" i="1"/>
  <c r="S1318" i="1"/>
  <c r="S1319" i="1"/>
  <c r="S1320" i="1"/>
  <c r="S1321" i="1"/>
  <c r="S1322" i="1"/>
  <c r="S1323" i="1"/>
  <c r="S1324" i="1"/>
  <c r="S1325" i="1"/>
  <c r="S1326" i="1"/>
  <c r="S1327" i="1"/>
  <c r="S1328" i="1"/>
  <c r="S1329" i="1"/>
  <c r="S1330" i="1"/>
  <c r="S1331" i="1"/>
  <c r="S1332" i="1"/>
  <c r="S1333" i="1"/>
  <c r="S1334" i="1"/>
  <c r="S1335" i="1"/>
  <c r="S1336" i="1"/>
  <c r="S1337" i="1"/>
  <c r="S1338" i="1"/>
  <c r="S1339" i="1"/>
  <c r="S1340" i="1"/>
  <c r="S1341" i="1"/>
  <c r="S1342" i="1"/>
  <c r="S1343" i="1"/>
  <c r="S1344" i="1"/>
  <c r="S1345" i="1"/>
  <c r="S1346" i="1"/>
  <c r="S1347" i="1"/>
  <c r="S1348" i="1"/>
  <c r="S1349" i="1"/>
  <c r="S1350" i="1"/>
  <c r="S1351" i="1"/>
  <c r="S1352" i="1"/>
  <c r="S1353" i="1"/>
  <c r="S1354" i="1"/>
  <c r="S1355" i="1"/>
  <c r="S1356" i="1"/>
  <c r="S1357" i="1"/>
  <c r="S1358" i="1"/>
  <c r="S1359" i="1"/>
  <c r="S1360" i="1"/>
  <c r="S1361" i="1"/>
  <c r="S1362" i="1"/>
  <c r="S1363" i="1"/>
  <c r="S1364" i="1"/>
  <c r="S1365" i="1"/>
  <c r="S1366" i="1"/>
  <c r="S1367" i="1"/>
  <c r="S1368" i="1"/>
  <c r="S1369" i="1"/>
  <c r="S1370" i="1"/>
  <c r="S1371" i="1"/>
  <c r="S1372" i="1"/>
  <c r="S1373" i="1"/>
  <c r="S1374" i="1"/>
  <c r="S1375" i="1"/>
  <c r="S1376" i="1"/>
  <c r="S1377" i="1"/>
  <c r="S1378" i="1"/>
  <c r="S1379" i="1"/>
  <c r="S1380" i="1"/>
  <c r="S1381" i="1"/>
  <c r="S1382" i="1"/>
  <c r="S1383" i="1"/>
  <c r="S1384" i="1"/>
  <c r="S1385" i="1"/>
  <c r="S1386" i="1"/>
  <c r="S1387" i="1"/>
  <c r="S1388" i="1"/>
  <c r="S1389" i="1"/>
  <c r="S1390" i="1"/>
  <c r="S1391" i="1"/>
  <c r="S1392" i="1"/>
  <c r="S1393" i="1"/>
  <c r="S1394" i="1"/>
  <c r="S1395" i="1"/>
  <c r="S1396" i="1"/>
  <c r="S1397" i="1"/>
  <c r="S1398" i="1"/>
  <c r="S1399" i="1"/>
  <c r="S1400" i="1"/>
  <c r="S1401" i="1"/>
  <c r="S1402" i="1"/>
  <c r="S1403" i="1"/>
  <c r="S1404" i="1"/>
  <c r="S1405" i="1"/>
  <c r="S1406" i="1"/>
  <c r="S1407" i="1"/>
  <c r="S1408" i="1"/>
  <c r="S1409" i="1"/>
  <c r="S1410" i="1"/>
  <c r="S1411" i="1"/>
  <c r="S1412" i="1"/>
  <c r="S1413" i="1"/>
  <c r="S1414" i="1"/>
  <c r="S1415" i="1"/>
  <c r="S1416" i="1"/>
  <c r="S1417" i="1"/>
  <c r="S1418" i="1"/>
  <c r="S1419" i="1"/>
  <c r="S1420" i="1"/>
  <c r="S1421" i="1"/>
  <c r="S1422" i="1"/>
  <c r="S1423" i="1"/>
  <c r="S1424" i="1"/>
  <c r="S1425" i="1"/>
  <c r="S1426" i="1"/>
  <c r="S1427" i="1"/>
  <c r="S1428" i="1"/>
  <c r="S1429" i="1"/>
  <c r="S1430" i="1"/>
  <c r="S1431" i="1"/>
  <c r="S1432" i="1"/>
  <c r="S1433" i="1"/>
  <c r="S1434" i="1"/>
  <c r="S1435" i="1"/>
  <c r="S1436" i="1"/>
  <c r="S1437" i="1"/>
  <c r="S1438" i="1"/>
  <c r="S1439" i="1"/>
  <c r="S1440" i="1"/>
  <c r="S1441" i="1"/>
  <c r="S1442" i="1"/>
  <c r="S1443" i="1"/>
  <c r="S1444" i="1"/>
  <c r="S1445" i="1"/>
  <c r="S1446" i="1"/>
  <c r="S1447" i="1"/>
  <c r="S1448" i="1"/>
  <c r="S1449" i="1"/>
  <c r="S1450" i="1"/>
  <c r="S1451" i="1"/>
  <c r="S1452" i="1"/>
  <c r="S1453" i="1"/>
  <c r="S1454" i="1"/>
  <c r="S1455" i="1"/>
  <c r="S1456" i="1"/>
  <c r="S1457" i="1"/>
  <c r="S1458" i="1"/>
  <c r="S1459" i="1"/>
  <c r="S1460" i="1"/>
  <c r="S1461" i="1"/>
  <c r="S1462" i="1"/>
  <c r="S1463" i="1"/>
  <c r="S1464" i="1"/>
  <c r="S1465" i="1"/>
  <c r="S1466" i="1"/>
  <c r="S1467" i="1"/>
  <c r="S1468" i="1"/>
  <c r="S1469" i="1"/>
  <c r="S1470" i="1"/>
  <c r="S1471" i="1"/>
  <c r="S1472" i="1"/>
  <c r="S1473" i="1"/>
  <c r="S1474" i="1"/>
  <c r="S1475" i="1"/>
  <c r="S1476" i="1"/>
  <c r="S1477" i="1"/>
  <c r="S1478" i="1"/>
  <c r="S1479" i="1"/>
  <c r="S1480" i="1"/>
  <c r="S1481" i="1"/>
  <c r="S1482" i="1"/>
  <c r="S1483" i="1"/>
  <c r="S1484" i="1"/>
  <c r="S1485" i="1"/>
  <c r="S1486" i="1"/>
  <c r="S1487" i="1"/>
  <c r="S1488" i="1"/>
  <c r="S1489" i="1"/>
  <c r="S1490" i="1"/>
  <c r="S1491" i="1"/>
  <c r="S1492" i="1"/>
  <c r="S1493" i="1"/>
  <c r="S1494" i="1"/>
  <c r="S1495" i="1"/>
  <c r="S1496" i="1"/>
  <c r="S1497" i="1"/>
  <c r="S1498" i="1"/>
  <c r="S1499" i="1"/>
  <c r="S1500" i="1"/>
  <c r="S1501" i="1"/>
  <c r="S1502" i="1"/>
  <c r="S1503" i="1"/>
  <c r="S1504" i="1"/>
  <c r="S1505" i="1"/>
  <c r="S1506" i="1"/>
  <c r="S1507" i="1"/>
  <c r="S1508" i="1"/>
  <c r="S1509" i="1"/>
  <c r="S1510" i="1"/>
  <c r="S1511" i="1"/>
  <c r="S1512" i="1"/>
  <c r="S1513" i="1"/>
  <c r="S1514" i="1"/>
  <c r="S1515" i="1"/>
  <c r="S1516" i="1"/>
  <c r="S1517" i="1"/>
  <c r="S1518" i="1"/>
  <c r="S1519" i="1"/>
  <c r="S1520" i="1"/>
  <c r="S1521" i="1"/>
  <c r="S1522" i="1"/>
  <c r="S1523" i="1"/>
  <c r="S1524" i="1"/>
  <c r="S1525" i="1"/>
  <c r="S1526" i="1"/>
  <c r="S1527" i="1"/>
  <c r="S1528" i="1"/>
  <c r="S1529" i="1"/>
  <c r="S1530" i="1"/>
  <c r="S1531" i="1"/>
  <c r="S1532" i="1"/>
  <c r="S1533" i="1"/>
  <c r="S1534" i="1"/>
  <c r="S1535" i="1"/>
  <c r="S1536" i="1"/>
  <c r="S1537" i="1"/>
  <c r="S1538" i="1"/>
  <c r="S1539" i="1"/>
  <c r="S1540" i="1"/>
  <c r="S1541" i="1"/>
  <c r="S1542" i="1"/>
  <c r="S1543" i="1"/>
  <c r="S1544" i="1"/>
  <c r="S1545" i="1"/>
  <c r="S1546" i="1"/>
  <c r="S1547" i="1"/>
  <c r="S1548" i="1"/>
  <c r="S1549" i="1"/>
  <c r="S1550" i="1"/>
  <c r="S1551" i="1"/>
  <c r="S1552" i="1"/>
  <c r="S1553" i="1"/>
  <c r="S1554" i="1"/>
  <c r="S1555" i="1"/>
  <c r="S1556" i="1"/>
  <c r="S1557" i="1"/>
  <c r="S1558" i="1"/>
  <c r="S1559" i="1"/>
  <c r="S1560" i="1"/>
  <c r="S1561" i="1"/>
  <c r="S1562" i="1"/>
  <c r="S1563" i="1"/>
  <c r="S1564" i="1"/>
  <c r="S1565" i="1"/>
  <c r="S1566" i="1"/>
  <c r="S1567" i="1"/>
  <c r="S1568" i="1"/>
  <c r="S1569" i="1"/>
  <c r="S1570" i="1"/>
  <c r="S1571" i="1"/>
  <c r="S1572" i="1"/>
  <c r="S1573" i="1"/>
  <c r="S1574" i="1"/>
  <c r="S1575" i="1"/>
  <c r="S1576" i="1"/>
  <c r="S1577" i="1"/>
  <c r="S1578" i="1"/>
  <c r="S1579" i="1"/>
  <c r="S1580" i="1"/>
  <c r="S1581" i="1"/>
  <c r="S1582" i="1"/>
  <c r="S1583" i="1"/>
  <c r="S1584" i="1"/>
  <c r="S1585" i="1"/>
  <c r="S1586" i="1"/>
  <c r="S1587" i="1"/>
  <c r="S1588" i="1"/>
  <c r="S1589" i="1"/>
  <c r="S1590" i="1"/>
  <c r="S1591" i="1"/>
  <c r="S1592" i="1"/>
  <c r="S1593" i="1"/>
  <c r="S1594" i="1"/>
  <c r="S1595" i="1"/>
  <c r="S1596" i="1"/>
  <c r="S1597" i="1"/>
  <c r="S1598" i="1"/>
  <c r="S1599" i="1"/>
  <c r="S1600" i="1"/>
  <c r="S1601" i="1"/>
  <c r="S1602" i="1"/>
  <c r="S1603" i="1"/>
  <c r="S1604" i="1"/>
  <c r="S1605" i="1"/>
  <c r="S1606" i="1"/>
  <c r="S1607" i="1"/>
  <c r="S1608" i="1"/>
  <c r="S1609" i="1"/>
  <c r="S1610" i="1"/>
  <c r="S1611" i="1"/>
  <c r="S1612" i="1"/>
  <c r="S1613" i="1"/>
  <c r="S1614" i="1"/>
  <c r="S1615" i="1"/>
  <c r="S1616" i="1"/>
  <c r="S1617" i="1"/>
  <c r="S1618" i="1"/>
  <c r="S1619" i="1"/>
  <c r="S1620" i="1"/>
  <c r="S1621" i="1"/>
  <c r="S1622" i="1"/>
  <c r="S1623" i="1"/>
  <c r="S1624" i="1"/>
  <c r="S1625" i="1"/>
  <c r="S1626" i="1"/>
  <c r="S1627" i="1"/>
  <c r="S1628" i="1"/>
  <c r="S1629" i="1"/>
  <c r="S1630" i="1"/>
  <c r="S1631" i="1"/>
  <c r="S1632" i="1"/>
  <c r="S1633" i="1"/>
  <c r="S1634" i="1"/>
  <c r="S1635" i="1"/>
  <c r="S1636" i="1"/>
  <c r="S1637" i="1"/>
  <c r="S1638" i="1"/>
  <c r="S1639" i="1"/>
  <c r="S1640" i="1"/>
  <c r="S1641" i="1"/>
  <c r="S1642" i="1"/>
  <c r="S1643" i="1"/>
  <c r="S1644" i="1"/>
  <c r="S1645" i="1"/>
  <c r="S1646" i="1"/>
  <c r="S1647" i="1"/>
  <c r="S1648" i="1"/>
  <c r="S1649" i="1"/>
  <c r="S1650" i="1"/>
  <c r="S1651" i="1"/>
  <c r="S1652" i="1"/>
  <c r="S1653" i="1"/>
  <c r="S1654" i="1"/>
  <c r="S1655" i="1"/>
  <c r="S1656" i="1"/>
  <c r="S1657" i="1"/>
  <c r="S1658" i="1"/>
  <c r="S1659" i="1"/>
  <c r="S1660" i="1"/>
  <c r="S1661" i="1"/>
  <c r="S1662" i="1"/>
  <c r="S1663" i="1"/>
  <c r="S1664" i="1"/>
  <c r="S1665" i="1"/>
  <c r="S1666" i="1"/>
  <c r="S1667" i="1"/>
  <c r="S1668" i="1"/>
  <c r="S1669" i="1"/>
  <c r="S1670" i="1"/>
  <c r="S1671" i="1"/>
  <c r="S1672" i="1"/>
  <c r="S1673" i="1"/>
  <c r="S1674" i="1"/>
  <c r="S1675" i="1"/>
  <c r="S1676" i="1"/>
  <c r="S1677" i="1"/>
  <c r="S1678" i="1"/>
  <c r="S1679" i="1"/>
  <c r="S1680" i="1"/>
  <c r="S1681" i="1"/>
  <c r="S1682" i="1"/>
  <c r="S1683" i="1"/>
  <c r="S1684" i="1"/>
  <c r="S1685" i="1"/>
  <c r="S1686" i="1"/>
  <c r="S1687" i="1"/>
  <c r="S1688" i="1"/>
  <c r="S1689" i="1"/>
  <c r="S1690" i="1"/>
  <c r="S1691" i="1"/>
  <c r="S1692" i="1"/>
  <c r="S1693" i="1"/>
  <c r="S1694" i="1"/>
  <c r="S1695" i="1"/>
  <c r="S1696" i="1"/>
  <c r="S1697" i="1"/>
  <c r="S1698" i="1"/>
  <c r="S1699" i="1"/>
  <c r="S1700" i="1"/>
  <c r="S1701" i="1"/>
  <c r="S1702" i="1"/>
  <c r="S1703" i="1"/>
  <c r="S1704" i="1"/>
  <c r="S1705" i="1"/>
  <c r="S1706" i="1"/>
  <c r="S1707" i="1"/>
  <c r="S1708" i="1"/>
  <c r="S1709" i="1"/>
  <c r="S1710" i="1"/>
  <c r="S1711" i="1"/>
  <c r="S1712" i="1"/>
  <c r="S1713" i="1"/>
  <c r="S1714" i="1"/>
  <c r="S1715" i="1"/>
  <c r="S1716" i="1"/>
  <c r="S1717" i="1"/>
  <c r="S1718" i="1"/>
  <c r="S1719" i="1"/>
  <c r="S1720" i="1"/>
  <c r="S1721" i="1"/>
  <c r="S1722" i="1"/>
  <c r="S1723" i="1"/>
  <c r="S1724" i="1"/>
  <c r="S1725" i="1"/>
  <c r="S1726" i="1"/>
  <c r="S1727" i="1"/>
  <c r="S1728" i="1"/>
  <c r="S1729" i="1"/>
  <c r="S1730" i="1"/>
  <c r="S1731" i="1"/>
  <c r="S1732" i="1"/>
  <c r="S1733" i="1"/>
  <c r="S1734" i="1"/>
  <c r="S1735" i="1"/>
  <c r="S1736" i="1"/>
  <c r="S1737" i="1"/>
  <c r="S1738" i="1"/>
  <c r="S1739" i="1"/>
  <c r="S1740" i="1"/>
  <c r="S1741" i="1"/>
  <c r="S1742" i="1"/>
  <c r="S1743" i="1"/>
  <c r="S1744" i="1"/>
  <c r="S1745" i="1"/>
  <c r="S1746" i="1"/>
  <c r="S1747" i="1"/>
  <c r="S1748" i="1"/>
  <c r="S1749" i="1"/>
  <c r="S1750" i="1"/>
  <c r="S1751" i="1"/>
  <c r="S1752" i="1"/>
  <c r="S1753" i="1"/>
  <c r="S1754" i="1"/>
  <c r="S1755" i="1"/>
  <c r="S1756" i="1"/>
  <c r="S1757" i="1"/>
  <c r="S1758" i="1"/>
  <c r="S1759" i="1"/>
  <c r="S1760" i="1"/>
  <c r="S1761" i="1"/>
  <c r="S1762" i="1"/>
  <c r="S1763" i="1"/>
  <c r="S1764" i="1"/>
  <c r="S1765" i="1"/>
  <c r="S1766" i="1"/>
  <c r="S1767" i="1"/>
  <c r="S1768" i="1"/>
  <c r="S1769" i="1"/>
  <c r="S1770" i="1"/>
  <c r="S1771" i="1"/>
  <c r="S1772" i="1"/>
  <c r="S1773" i="1"/>
  <c r="S1774" i="1"/>
  <c r="S1775" i="1"/>
  <c r="S1776" i="1"/>
  <c r="S1777" i="1"/>
  <c r="S1778" i="1"/>
  <c r="S1779" i="1"/>
  <c r="S1780" i="1"/>
  <c r="S1781" i="1"/>
  <c r="S1782" i="1"/>
  <c r="S1783" i="1"/>
  <c r="S1784" i="1"/>
  <c r="S1785" i="1"/>
  <c r="S1786" i="1"/>
  <c r="S1787" i="1"/>
  <c r="S1788" i="1"/>
  <c r="S1789" i="1"/>
  <c r="S1790" i="1"/>
  <c r="S1791" i="1"/>
  <c r="S1792" i="1"/>
  <c r="S1793" i="1"/>
  <c r="S1794" i="1"/>
  <c r="S1795" i="1"/>
  <c r="S1796" i="1"/>
  <c r="S1797" i="1"/>
  <c r="S1798" i="1"/>
  <c r="S1799" i="1"/>
  <c r="S1800" i="1"/>
  <c r="S1801" i="1"/>
  <c r="S1802" i="1"/>
  <c r="S1803" i="1"/>
  <c r="S1804" i="1"/>
  <c r="S1805" i="1"/>
  <c r="S1806" i="1"/>
  <c r="S1807" i="1"/>
  <c r="S1808" i="1"/>
  <c r="S1809" i="1"/>
  <c r="S1810" i="1"/>
  <c r="S1811" i="1"/>
  <c r="S1812" i="1"/>
  <c r="S1813" i="1"/>
  <c r="S1814" i="1"/>
  <c r="S1815" i="1"/>
  <c r="S1816" i="1"/>
  <c r="S1817" i="1"/>
  <c r="S1818" i="1"/>
  <c r="S1819" i="1"/>
  <c r="S1820" i="1"/>
  <c r="S1821" i="1"/>
  <c r="S1822" i="1"/>
  <c r="S1823" i="1"/>
  <c r="S1824" i="1"/>
  <c r="S1825" i="1"/>
  <c r="S1826" i="1"/>
  <c r="S1827" i="1"/>
  <c r="S1828" i="1"/>
  <c r="S1829" i="1"/>
  <c r="S1830" i="1"/>
  <c r="S1831" i="1"/>
  <c r="S1832" i="1"/>
  <c r="S1833" i="1"/>
  <c r="S1834" i="1"/>
  <c r="S1835" i="1"/>
  <c r="S1836" i="1"/>
  <c r="S1837" i="1"/>
  <c r="S1838" i="1"/>
  <c r="S1839" i="1"/>
  <c r="S1840" i="1"/>
  <c r="S1841" i="1"/>
  <c r="S1842" i="1"/>
  <c r="S1843" i="1"/>
  <c r="S1844" i="1"/>
  <c r="S1845" i="1"/>
  <c r="S1846" i="1"/>
  <c r="S1847" i="1"/>
  <c r="S1848" i="1"/>
  <c r="S1849" i="1"/>
  <c r="S1850" i="1"/>
  <c r="S1851" i="1"/>
  <c r="S1852" i="1"/>
  <c r="S1853" i="1"/>
  <c r="S1854" i="1"/>
  <c r="S1855" i="1"/>
  <c r="S1856" i="1"/>
  <c r="S1857" i="1"/>
  <c r="S1858" i="1"/>
  <c r="S1859" i="1"/>
  <c r="S1860" i="1"/>
  <c r="S1861" i="1"/>
  <c r="S1862" i="1"/>
  <c r="S1863" i="1"/>
  <c r="S1864" i="1"/>
  <c r="S1865" i="1"/>
  <c r="S1866" i="1"/>
  <c r="S1867" i="1"/>
  <c r="S1868" i="1"/>
  <c r="S1869" i="1"/>
  <c r="S1870" i="1"/>
  <c r="S1871" i="1"/>
  <c r="S1872" i="1"/>
  <c r="S1873" i="1"/>
  <c r="S1874" i="1"/>
  <c r="S1875" i="1"/>
  <c r="S1876" i="1"/>
  <c r="S1877" i="1"/>
  <c r="S1878" i="1"/>
  <c r="S1879" i="1"/>
  <c r="S1880" i="1"/>
  <c r="S1881" i="1"/>
  <c r="S1882" i="1"/>
  <c r="S1883" i="1"/>
  <c r="S1884" i="1"/>
  <c r="S1885" i="1"/>
  <c r="S1886" i="1"/>
  <c r="S1887" i="1"/>
  <c r="S1888" i="1"/>
  <c r="S1889" i="1"/>
  <c r="S1890" i="1"/>
  <c r="S1891" i="1"/>
  <c r="S1892" i="1"/>
  <c r="S1893" i="1"/>
  <c r="S1894" i="1"/>
  <c r="S1895" i="1"/>
  <c r="S1896" i="1"/>
  <c r="S1897" i="1"/>
  <c r="S1898" i="1"/>
  <c r="S1899" i="1"/>
  <c r="S1900" i="1"/>
  <c r="S1901" i="1"/>
  <c r="S1902" i="1"/>
  <c r="S1903" i="1"/>
  <c r="S1904" i="1"/>
  <c r="S1905" i="1"/>
  <c r="S1906" i="1"/>
  <c r="S1907" i="1"/>
  <c r="S1908" i="1"/>
  <c r="S1909" i="1"/>
  <c r="S1910" i="1"/>
  <c r="S1911" i="1"/>
  <c r="S1912" i="1"/>
  <c r="S1913" i="1"/>
  <c r="S1914" i="1"/>
  <c r="S1915" i="1"/>
  <c r="S1916" i="1"/>
  <c r="S1917" i="1"/>
  <c r="S1918" i="1"/>
  <c r="S1919" i="1"/>
  <c r="S1920" i="1"/>
  <c r="S1921" i="1"/>
  <c r="S1922" i="1"/>
  <c r="S1923" i="1"/>
  <c r="S1924" i="1"/>
  <c r="S1925" i="1"/>
  <c r="S1926" i="1"/>
  <c r="S1927" i="1"/>
  <c r="S1928" i="1"/>
  <c r="S1929" i="1"/>
  <c r="S1930" i="1"/>
  <c r="S1931" i="1"/>
  <c r="S1932" i="1"/>
  <c r="S1933" i="1"/>
  <c r="S1934" i="1"/>
  <c r="S1935" i="1"/>
  <c r="S1936" i="1"/>
  <c r="S1937" i="1"/>
  <c r="S1938" i="1"/>
  <c r="S1939" i="1"/>
  <c r="S1940" i="1"/>
  <c r="S1941" i="1"/>
  <c r="S1942" i="1"/>
  <c r="S1943" i="1"/>
  <c r="S1944" i="1"/>
  <c r="S1945" i="1"/>
  <c r="S1946" i="1"/>
  <c r="S1947" i="1"/>
  <c r="S1948" i="1"/>
  <c r="S1949" i="1"/>
  <c r="S1950" i="1"/>
  <c r="S1951" i="1"/>
  <c r="S1952" i="1"/>
  <c r="S1953" i="1"/>
  <c r="S1954" i="1"/>
  <c r="S1955" i="1"/>
  <c r="S1956" i="1"/>
  <c r="S1957" i="1"/>
  <c r="S1958" i="1"/>
  <c r="S1959" i="1"/>
  <c r="S1960" i="1"/>
  <c r="S1961" i="1"/>
  <c r="S1962" i="1"/>
  <c r="S1963" i="1"/>
  <c r="S1964" i="1"/>
  <c r="S1965" i="1"/>
  <c r="S1966" i="1"/>
  <c r="S1967" i="1"/>
  <c r="S1968" i="1"/>
  <c r="S1969" i="1"/>
  <c r="S1970" i="1"/>
  <c r="S1971" i="1"/>
  <c r="S1972" i="1"/>
  <c r="S1973" i="1"/>
  <c r="S1974" i="1"/>
  <c r="S1975" i="1"/>
  <c r="S1976" i="1"/>
  <c r="S1977" i="1"/>
  <c r="S1978" i="1"/>
  <c r="S1979" i="1"/>
  <c r="S1980" i="1"/>
  <c r="S1981" i="1"/>
  <c r="S1982" i="1"/>
  <c r="S1983" i="1"/>
  <c r="S1984" i="1"/>
  <c r="S1985" i="1"/>
  <c r="S1986" i="1"/>
  <c r="S1987" i="1"/>
  <c r="S1988" i="1"/>
  <c r="S1989" i="1"/>
  <c r="S1990" i="1"/>
  <c r="S1991" i="1"/>
  <c r="S1992" i="1"/>
  <c r="S1993" i="1"/>
  <c r="S1994" i="1"/>
  <c r="S1995" i="1"/>
  <c r="S1996" i="1"/>
  <c r="S1997" i="1"/>
  <c r="S1998" i="1"/>
  <c r="S1999" i="1"/>
  <c r="S2000" i="1"/>
  <c r="S2001" i="1"/>
  <c r="S2002" i="1"/>
  <c r="S2003" i="1"/>
  <c r="S2004" i="1"/>
  <c r="S2005" i="1"/>
  <c r="S2006" i="1"/>
  <c r="S2007" i="1"/>
  <c r="S2008" i="1"/>
  <c r="S2009" i="1"/>
  <c r="S2010" i="1"/>
  <c r="S2011" i="1"/>
  <c r="S2012" i="1"/>
  <c r="S2013" i="1"/>
  <c r="S2014" i="1"/>
  <c r="S2015" i="1"/>
  <c r="S2016" i="1"/>
  <c r="S2017" i="1"/>
  <c r="S2018" i="1"/>
  <c r="S2019" i="1"/>
  <c r="S2020" i="1"/>
  <c r="S2021" i="1"/>
  <c r="S2022" i="1"/>
  <c r="S2023" i="1"/>
  <c r="S2024" i="1"/>
  <c r="S2025" i="1"/>
  <c r="S2026" i="1"/>
  <c r="S2027" i="1"/>
  <c r="S2028" i="1"/>
  <c r="S2029" i="1"/>
  <c r="S2030" i="1"/>
  <c r="S2031" i="1"/>
  <c r="S2032" i="1"/>
  <c r="S2033" i="1"/>
  <c r="S2034" i="1"/>
  <c r="S2035" i="1"/>
  <c r="S2036" i="1"/>
  <c r="S2037" i="1"/>
  <c r="S2038" i="1"/>
  <c r="S2039" i="1"/>
  <c r="S2040" i="1"/>
  <c r="S2041" i="1"/>
  <c r="S2042" i="1"/>
  <c r="S2043" i="1"/>
  <c r="S2044" i="1"/>
  <c r="S2045" i="1"/>
  <c r="S2046" i="1"/>
  <c r="S2047" i="1"/>
  <c r="S2048" i="1"/>
  <c r="S2049" i="1"/>
  <c r="S2050" i="1"/>
  <c r="S2051" i="1"/>
  <c r="S2052" i="1"/>
  <c r="S2053" i="1"/>
  <c r="S2054" i="1"/>
  <c r="S2055" i="1"/>
  <c r="S2056" i="1"/>
  <c r="S2057" i="1"/>
  <c r="S2058" i="1"/>
  <c r="S2059" i="1"/>
  <c r="S2060" i="1"/>
  <c r="S2061" i="1"/>
  <c r="S2062" i="1"/>
  <c r="S2063" i="1"/>
  <c r="S2064" i="1"/>
  <c r="S2065" i="1"/>
  <c r="S2066" i="1"/>
  <c r="S2067" i="1"/>
  <c r="S2068" i="1"/>
  <c r="S2069" i="1"/>
  <c r="S2070" i="1"/>
  <c r="S2071" i="1"/>
  <c r="S2072" i="1"/>
  <c r="S2073" i="1"/>
  <c r="S2074" i="1"/>
  <c r="S2075" i="1"/>
  <c r="S2076" i="1"/>
  <c r="S2077" i="1"/>
  <c r="S2078" i="1"/>
  <c r="S2079" i="1"/>
  <c r="S2080" i="1"/>
  <c r="S2081" i="1"/>
  <c r="S2082" i="1"/>
  <c r="S2083" i="1"/>
  <c r="S2084" i="1"/>
  <c r="S2085" i="1"/>
  <c r="S2086" i="1"/>
  <c r="S2087" i="1"/>
  <c r="S2088" i="1"/>
  <c r="S2089" i="1"/>
  <c r="S2090" i="1"/>
  <c r="S2091" i="1"/>
  <c r="S2092" i="1"/>
  <c r="S2093" i="1"/>
  <c r="S2094" i="1"/>
  <c r="S2095" i="1"/>
  <c r="S2096" i="1"/>
  <c r="S2097" i="1"/>
  <c r="S2098" i="1"/>
  <c r="S2099" i="1"/>
  <c r="S2100" i="1"/>
  <c r="S2101" i="1"/>
  <c r="S2102" i="1"/>
  <c r="S2103" i="1"/>
  <c r="S2104" i="1"/>
  <c r="S2105" i="1"/>
  <c r="S2106" i="1"/>
  <c r="S2107" i="1"/>
  <c r="S2108" i="1"/>
  <c r="S2109" i="1"/>
  <c r="S2110" i="1"/>
  <c r="S2111" i="1"/>
  <c r="S2112" i="1"/>
  <c r="S2113" i="1"/>
  <c r="S2114" i="1"/>
  <c r="S2115" i="1"/>
  <c r="S2116" i="1"/>
  <c r="S2117" i="1"/>
  <c r="S2118" i="1"/>
  <c r="S2119" i="1"/>
  <c r="S2120" i="1"/>
  <c r="S2121" i="1"/>
  <c r="S2122" i="1"/>
  <c r="S2123" i="1"/>
  <c r="S2124" i="1"/>
  <c r="S2125" i="1"/>
  <c r="S2126" i="1"/>
  <c r="S2127" i="1"/>
  <c r="S2128" i="1"/>
  <c r="S2129" i="1"/>
  <c r="S2130" i="1"/>
  <c r="S2131" i="1"/>
  <c r="S2132" i="1"/>
  <c r="S2133" i="1"/>
  <c r="S2134" i="1"/>
  <c r="S2135" i="1"/>
  <c r="S2136" i="1"/>
  <c r="S2137" i="1"/>
  <c r="S2138" i="1"/>
  <c r="S2139" i="1"/>
  <c r="S2140" i="1"/>
  <c r="S2141" i="1"/>
  <c r="S2142" i="1"/>
  <c r="S2143" i="1"/>
  <c r="S2144" i="1"/>
  <c r="S2145" i="1"/>
  <c r="S2146" i="1"/>
  <c r="S2147" i="1"/>
  <c r="S2148" i="1"/>
  <c r="S2149" i="1"/>
  <c r="S2150" i="1"/>
  <c r="S2151" i="1"/>
  <c r="S2152" i="1"/>
  <c r="S2153" i="1"/>
  <c r="S2154" i="1"/>
  <c r="S2155" i="1"/>
  <c r="S2156" i="1"/>
  <c r="S2157" i="1"/>
  <c r="S2158" i="1"/>
  <c r="S2159" i="1"/>
  <c r="S2160" i="1"/>
  <c r="S2161" i="1"/>
  <c r="S2162" i="1"/>
  <c r="S2163" i="1"/>
  <c r="S2164" i="1"/>
  <c r="S2165" i="1"/>
  <c r="S2166" i="1"/>
  <c r="S2167" i="1"/>
  <c r="S2168" i="1"/>
  <c r="S2169" i="1"/>
  <c r="S2170" i="1"/>
  <c r="S2171" i="1"/>
  <c r="S2172" i="1"/>
  <c r="S2173" i="1"/>
  <c r="S2174" i="1"/>
  <c r="S2175" i="1"/>
  <c r="S2176" i="1"/>
  <c r="S2177" i="1"/>
  <c r="S2178" i="1"/>
  <c r="S2179" i="1"/>
  <c r="S2180" i="1"/>
  <c r="S2181" i="1"/>
  <c r="S2182" i="1"/>
  <c r="S2183" i="1"/>
  <c r="S2184" i="1"/>
  <c r="S2185" i="1"/>
  <c r="S2186" i="1"/>
  <c r="S2187" i="1"/>
  <c r="S2188" i="1"/>
  <c r="S2189" i="1"/>
  <c r="S2190" i="1"/>
  <c r="S2191" i="1"/>
  <c r="S2192" i="1"/>
  <c r="S2193" i="1"/>
  <c r="S2194" i="1"/>
  <c r="S2195" i="1"/>
  <c r="S2196" i="1"/>
  <c r="S2197" i="1"/>
  <c r="S2198" i="1"/>
  <c r="S2199" i="1"/>
  <c r="S2200" i="1"/>
  <c r="S2201" i="1"/>
  <c r="S2202" i="1"/>
  <c r="S2203" i="1"/>
  <c r="S2204" i="1"/>
  <c r="S2205" i="1"/>
  <c r="S2206" i="1"/>
  <c r="S2207" i="1"/>
  <c r="S2208" i="1"/>
  <c r="S2209" i="1"/>
  <c r="S2210" i="1"/>
  <c r="S2211" i="1"/>
  <c r="S2212" i="1"/>
  <c r="S2213" i="1"/>
  <c r="S2214" i="1"/>
  <c r="S2215" i="1"/>
  <c r="S2216" i="1"/>
  <c r="S2217" i="1"/>
  <c r="S2218" i="1"/>
  <c r="S2219" i="1"/>
  <c r="S2220" i="1"/>
  <c r="S2221" i="1"/>
  <c r="S2222" i="1"/>
  <c r="S2223" i="1"/>
  <c r="S2224" i="1"/>
  <c r="S2225" i="1"/>
  <c r="S2226" i="1"/>
  <c r="S2227" i="1"/>
  <c r="S2228" i="1"/>
  <c r="S2229" i="1"/>
  <c r="S2230" i="1"/>
  <c r="S2231" i="1"/>
  <c r="S2232" i="1"/>
  <c r="S2233" i="1"/>
  <c r="S2234" i="1"/>
  <c r="S2235" i="1"/>
  <c r="S2236" i="1"/>
  <c r="S2237" i="1"/>
  <c r="S2238" i="1"/>
  <c r="S2239" i="1"/>
  <c r="S2240" i="1"/>
  <c r="S2241" i="1"/>
  <c r="S2242" i="1"/>
  <c r="S2243" i="1"/>
  <c r="S2244" i="1"/>
  <c r="S2245" i="1"/>
  <c r="S2246" i="1"/>
  <c r="S2247" i="1"/>
  <c r="S2248" i="1"/>
  <c r="S2249" i="1"/>
  <c r="S2250" i="1"/>
  <c r="S2251" i="1"/>
  <c r="S2252" i="1"/>
  <c r="S2253" i="1"/>
  <c r="S2254" i="1"/>
  <c r="S2255" i="1"/>
  <c r="S2256" i="1"/>
  <c r="S2257" i="1"/>
  <c r="S2258" i="1"/>
  <c r="S2259" i="1"/>
  <c r="S2260" i="1"/>
  <c r="S2261" i="1"/>
  <c r="S2262" i="1"/>
  <c r="S2263" i="1"/>
  <c r="S2264" i="1"/>
  <c r="S2265" i="1"/>
  <c r="S2266" i="1"/>
  <c r="S2267" i="1"/>
  <c r="S2268" i="1"/>
  <c r="S2269" i="1"/>
  <c r="S2270" i="1"/>
  <c r="S2271" i="1"/>
  <c r="S2272" i="1"/>
  <c r="S2273" i="1"/>
  <c r="S2274" i="1"/>
  <c r="S2275" i="1"/>
  <c r="S2276" i="1"/>
  <c r="S2277" i="1"/>
  <c r="S2278" i="1"/>
  <c r="S2279" i="1"/>
  <c r="S2280" i="1"/>
  <c r="S2281" i="1"/>
  <c r="S2282" i="1"/>
  <c r="S2283" i="1"/>
  <c r="S2284" i="1"/>
  <c r="S2285" i="1"/>
  <c r="S2286" i="1"/>
  <c r="S2287" i="1"/>
  <c r="S2288" i="1"/>
  <c r="S2289" i="1"/>
  <c r="S2290" i="1"/>
  <c r="S2291" i="1"/>
  <c r="S2292" i="1"/>
  <c r="S2293" i="1"/>
  <c r="S2294" i="1"/>
  <c r="S2295" i="1"/>
  <c r="S2296" i="1"/>
  <c r="S2297" i="1"/>
  <c r="S2298" i="1"/>
  <c r="S2299" i="1"/>
  <c r="S2300" i="1"/>
  <c r="S2301" i="1"/>
  <c r="S2302" i="1"/>
  <c r="S2303" i="1"/>
  <c r="S2304" i="1"/>
  <c r="S2305" i="1"/>
  <c r="S2306" i="1"/>
  <c r="S2307" i="1"/>
  <c r="S2308" i="1"/>
  <c r="S2309" i="1"/>
  <c r="S2310" i="1"/>
  <c r="S2311" i="1"/>
  <c r="S2312" i="1"/>
  <c r="S2313" i="1"/>
  <c r="S2314" i="1"/>
  <c r="S2315" i="1"/>
  <c r="S2316" i="1"/>
  <c r="S2317" i="1"/>
  <c r="S2318" i="1"/>
  <c r="S2319" i="1"/>
  <c r="S2320" i="1"/>
  <c r="S2321" i="1"/>
  <c r="S2322" i="1"/>
  <c r="S2323" i="1"/>
  <c r="S2324" i="1"/>
  <c r="S2325" i="1"/>
  <c r="S2326" i="1"/>
  <c r="S2327" i="1"/>
  <c r="S2328" i="1"/>
  <c r="S2329" i="1"/>
  <c r="S2330" i="1"/>
  <c r="S2331" i="1"/>
  <c r="S2332" i="1"/>
  <c r="S2333" i="1"/>
  <c r="S2334" i="1"/>
  <c r="S2335" i="1"/>
  <c r="S2336" i="1"/>
  <c r="S2337" i="1"/>
  <c r="S2338" i="1"/>
  <c r="S2339" i="1"/>
  <c r="S2340" i="1"/>
  <c r="S2341" i="1"/>
  <c r="S2342" i="1"/>
  <c r="S2343" i="1"/>
  <c r="S2344" i="1"/>
  <c r="S2345" i="1"/>
  <c r="S2346" i="1"/>
  <c r="S2347" i="1"/>
  <c r="S2348" i="1"/>
  <c r="S2349" i="1"/>
  <c r="S2350" i="1"/>
  <c r="S2351" i="1"/>
  <c r="S2352" i="1"/>
  <c r="S2353" i="1"/>
  <c r="S2354" i="1"/>
  <c r="S2355" i="1"/>
  <c r="S2356" i="1"/>
  <c r="S2357" i="1"/>
  <c r="S2358" i="1"/>
  <c r="S2359" i="1"/>
  <c r="S2360" i="1"/>
  <c r="S2361" i="1"/>
  <c r="S2362" i="1"/>
  <c r="S2363" i="1"/>
  <c r="S2364" i="1"/>
  <c r="S2365" i="1"/>
  <c r="S2366" i="1"/>
  <c r="S2367" i="1"/>
  <c r="S2368" i="1"/>
  <c r="S2369" i="1"/>
  <c r="S2370" i="1"/>
  <c r="S2371" i="1"/>
  <c r="S2372" i="1"/>
  <c r="S2373" i="1"/>
  <c r="S2374" i="1"/>
  <c r="S2375" i="1"/>
  <c r="S2376" i="1"/>
  <c r="S2377" i="1"/>
  <c r="S2378" i="1"/>
  <c r="S2379" i="1"/>
  <c r="S2380" i="1"/>
  <c r="S2381" i="1"/>
  <c r="S2382" i="1"/>
  <c r="S2383" i="1"/>
  <c r="S2384" i="1"/>
  <c r="S2385" i="1"/>
  <c r="S2386" i="1"/>
  <c r="S2387" i="1"/>
  <c r="S2388" i="1"/>
  <c r="S2389" i="1"/>
  <c r="S2390" i="1"/>
  <c r="S2391" i="1"/>
  <c r="S2392" i="1"/>
  <c r="S2393" i="1"/>
  <c r="S2394" i="1"/>
  <c r="S2395" i="1"/>
  <c r="S2396" i="1"/>
  <c r="S2397" i="1"/>
  <c r="S2398" i="1"/>
  <c r="S2399" i="1"/>
  <c r="S2400" i="1"/>
  <c r="S2401" i="1"/>
  <c r="S2402" i="1"/>
  <c r="S2403" i="1"/>
  <c r="S2404" i="1"/>
  <c r="S2405" i="1"/>
  <c r="S2406" i="1"/>
  <c r="S2407" i="1"/>
  <c r="S2408" i="1"/>
  <c r="S2409" i="1"/>
  <c r="S2410" i="1"/>
  <c r="S2411" i="1"/>
  <c r="S2412" i="1"/>
  <c r="S2413" i="1"/>
  <c r="S2414" i="1"/>
  <c r="S2415" i="1"/>
  <c r="S2416" i="1"/>
  <c r="S2417" i="1"/>
  <c r="S2418" i="1"/>
  <c r="S2419" i="1"/>
  <c r="S2420" i="1"/>
  <c r="S2421" i="1"/>
  <c r="S2422" i="1"/>
  <c r="S2423" i="1"/>
  <c r="S2424" i="1"/>
  <c r="S2425" i="1"/>
  <c r="S2426" i="1"/>
  <c r="S2427" i="1"/>
  <c r="S2428" i="1"/>
  <c r="S2429" i="1"/>
  <c r="S2430" i="1"/>
  <c r="S2431" i="1"/>
  <c r="S2432" i="1"/>
  <c r="S2433" i="1"/>
  <c r="S2434" i="1"/>
  <c r="S2435" i="1"/>
  <c r="S2436" i="1"/>
  <c r="S2437" i="1"/>
  <c r="S2438" i="1"/>
  <c r="S2439" i="1"/>
  <c r="S2440" i="1"/>
  <c r="S2441" i="1"/>
  <c r="S2442" i="1"/>
  <c r="S2443" i="1"/>
  <c r="S2444" i="1"/>
  <c r="S2445" i="1"/>
  <c r="S2446" i="1"/>
  <c r="S2447" i="1"/>
  <c r="S2448" i="1"/>
  <c r="S2449" i="1"/>
  <c r="S2450" i="1"/>
  <c r="S2451" i="1"/>
  <c r="S2452" i="1"/>
  <c r="S2453" i="1"/>
  <c r="S2454" i="1"/>
  <c r="S2455" i="1"/>
  <c r="S2456" i="1"/>
  <c r="S2457" i="1"/>
  <c r="S2458" i="1"/>
  <c r="S2459" i="1"/>
  <c r="S2460" i="1"/>
  <c r="S2461" i="1"/>
  <c r="S2462" i="1"/>
  <c r="S2463" i="1"/>
  <c r="S2464" i="1"/>
  <c r="S2465" i="1"/>
  <c r="S2466" i="1"/>
  <c r="S2467" i="1"/>
  <c r="S2468" i="1"/>
  <c r="S2469" i="1"/>
  <c r="S2470" i="1"/>
  <c r="S2471" i="1"/>
  <c r="S2472" i="1"/>
  <c r="S2473" i="1"/>
  <c r="S2474" i="1"/>
  <c r="S2475" i="1"/>
  <c r="S2476" i="1"/>
  <c r="S2477" i="1"/>
  <c r="S2478" i="1"/>
  <c r="S2479" i="1"/>
  <c r="S2480" i="1"/>
  <c r="S2481" i="1"/>
  <c r="S2482" i="1"/>
  <c r="S2483" i="1"/>
  <c r="S2484" i="1"/>
  <c r="S2485" i="1"/>
  <c r="S2486" i="1"/>
  <c r="S2487" i="1"/>
  <c r="S2488" i="1"/>
  <c r="S2489" i="1"/>
  <c r="S2490" i="1"/>
  <c r="S2491" i="1"/>
  <c r="S2492" i="1"/>
  <c r="S2493" i="1"/>
  <c r="S2494" i="1"/>
  <c r="S2495" i="1"/>
  <c r="S2496" i="1"/>
  <c r="S2497" i="1"/>
  <c r="S2498" i="1"/>
  <c r="S2499" i="1"/>
  <c r="S2500" i="1"/>
  <c r="S2501" i="1"/>
  <c r="S2502" i="1"/>
  <c r="S2503" i="1"/>
  <c r="S2504" i="1"/>
  <c r="S2505" i="1"/>
  <c r="S2506" i="1"/>
  <c r="S2507" i="1"/>
  <c r="S2508" i="1"/>
  <c r="S2509" i="1"/>
  <c r="S2510" i="1"/>
  <c r="S2511" i="1"/>
  <c r="S2512" i="1"/>
  <c r="S2513" i="1"/>
  <c r="S2514" i="1"/>
  <c r="S2515" i="1"/>
  <c r="S2516" i="1"/>
  <c r="S2517" i="1"/>
  <c r="S2518" i="1"/>
  <c r="S2519" i="1"/>
  <c r="S2520" i="1"/>
  <c r="S2521" i="1"/>
  <c r="S2522" i="1"/>
  <c r="S2523" i="1"/>
  <c r="S2524" i="1"/>
  <c r="S2525" i="1"/>
  <c r="S2526" i="1"/>
  <c r="S2527" i="1"/>
  <c r="S2528" i="1"/>
  <c r="S2529" i="1"/>
  <c r="S2530" i="1"/>
  <c r="S2531" i="1"/>
  <c r="S2532" i="1"/>
  <c r="S2533" i="1"/>
  <c r="S2534" i="1"/>
  <c r="S2535" i="1"/>
  <c r="S2536" i="1"/>
  <c r="S2537" i="1"/>
  <c r="S2538" i="1"/>
  <c r="S2539" i="1"/>
  <c r="S2540" i="1"/>
  <c r="S2541" i="1"/>
  <c r="S2542" i="1"/>
  <c r="S2543" i="1"/>
  <c r="S2544" i="1"/>
  <c r="S2545" i="1"/>
  <c r="S2546" i="1"/>
  <c r="S2547" i="1"/>
  <c r="S2548" i="1"/>
  <c r="S2549" i="1"/>
  <c r="S2550" i="1"/>
  <c r="S2551" i="1"/>
  <c r="S2552" i="1"/>
  <c r="S2553" i="1"/>
  <c r="S2554" i="1"/>
  <c r="S2555" i="1"/>
  <c r="S2556" i="1"/>
  <c r="S2557" i="1"/>
  <c r="S2558" i="1"/>
  <c r="S2559" i="1"/>
  <c r="S2560" i="1"/>
  <c r="S2561" i="1"/>
  <c r="S2562" i="1"/>
  <c r="S2563" i="1"/>
  <c r="S2564" i="1"/>
  <c r="S2565" i="1"/>
  <c r="S2566" i="1"/>
  <c r="S2567" i="1"/>
  <c r="S2568" i="1"/>
  <c r="S2569" i="1"/>
  <c r="S2570" i="1"/>
  <c r="S2571" i="1"/>
  <c r="S2572" i="1"/>
  <c r="S2573" i="1"/>
  <c r="S2574" i="1"/>
  <c r="S2575" i="1"/>
  <c r="S2576" i="1"/>
  <c r="S2577" i="1"/>
  <c r="S2578" i="1"/>
  <c r="S2579" i="1"/>
  <c r="S2580" i="1"/>
  <c r="S2581" i="1"/>
  <c r="S2582" i="1"/>
  <c r="S2583" i="1"/>
  <c r="S2584" i="1"/>
  <c r="S2585" i="1"/>
  <c r="S2586" i="1"/>
  <c r="S2587" i="1"/>
  <c r="S2588" i="1"/>
  <c r="S2589" i="1"/>
  <c r="S2590" i="1"/>
  <c r="S2591" i="1"/>
  <c r="S2592" i="1"/>
  <c r="S2593" i="1"/>
  <c r="S2594" i="1"/>
  <c r="S2595" i="1"/>
  <c r="S2596" i="1"/>
  <c r="S2597" i="1"/>
  <c r="S2598" i="1"/>
  <c r="S2599" i="1"/>
  <c r="S2600" i="1"/>
  <c r="S2601" i="1"/>
  <c r="S2602" i="1"/>
  <c r="S2603" i="1"/>
  <c r="S2604" i="1"/>
  <c r="S2605" i="1"/>
  <c r="S2606" i="1"/>
  <c r="S2607" i="1"/>
  <c r="S2608" i="1"/>
  <c r="S2609" i="1"/>
  <c r="S2610" i="1"/>
  <c r="S2611" i="1"/>
  <c r="S2612" i="1"/>
  <c r="S2613" i="1"/>
  <c r="S2614" i="1"/>
  <c r="S2615" i="1"/>
  <c r="S2616" i="1"/>
  <c r="S2617" i="1"/>
  <c r="S2618" i="1"/>
  <c r="S2619" i="1"/>
  <c r="S2620" i="1"/>
  <c r="S2621" i="1"/>
  <c r="S2622" i="1"/>
  <c r="S2623" i="1"/>
  <c r="S2624" i="1"/>
  <c r="S2625" i="1"/>
  <c r="S2626" i="1"/>
  <c r="S2627" i="1"/>
  <c r="S2628" i="1"/>
  <c r="S2629" i="1"/>
  <c r="S2630" i="1"/>
  <c r="S2631" i="1"/>
  <c r="S2632" i="1"/>
  <c r="S2633" i="1"/>
  <c r="S2634" i="1"/>
  <c r="S2635" i="1"/>
  <c r="S2636" i="1"/>
  <c r="S2637" i="1"/>
  <c r="S2638" i="1"/>
  <c r="S2639" i="1"/>
  <c r="S2640" i="1"/>
  <c r="S2641" i="1"/>
  <c r="S2642" i="1"/>
  <c r="S2643" i="1"/>
  <c r="S2644" i="1"/>
  <c r="S2645" i="1"/>
  <c r="S2646" i="1"/>
  <c r="S2647" i="1"/>
  <c r="S2648" i="1"/>
  <c r="S2649" i="1"/>
  <c r="S2650" i="1"/>
  <c r="S2651" i="1"/>
  <c r="S2652" i="1"/>
  <c r="S2653" i="1"/>
  <c r="S2654" i="1"/>
  <c r="S2655" i="1"/>
  <c r="S2656" i="1"/>
  <c r="S2657" i="1"/>
  <c r="S2658" i="1"/>
  <c r="S2659" i="1"/>
  <c r="S2660" i="1"/>
  <c r="S2661" i="1"/>
  <c r="S2662" i="1"/>
  <c r="S2663" i="1"/>
  <c r="S2664" i="1"/>
  <c r="S2665" i="1"/>
  <c r="S2666" i="1"/>
  <c r="S2667" i="1"/>
  <c r="S2668" i="1"/>
  <c r="S2669" i="1"/>
  <c r="S2670" i="1"/>
  <c r="S2671" i="1"/>
  <c r="S2672" i="1"/>
  <c r="S2673" i="1"/>
  <c r="S2674" i="1"/>
  <c r="S2675" i="1"/>
  <c r="S2676" i="1"/>
  <c r="S2677" i="1"/>
  <c r="S2678" i="1"/>
  <c r="S2679" i="1"/>
  <c r="S2680" i="1"/>
  <c r="S2681" i="1"/>
  <c r="S2682" i="1"/>
  <c r="S2683" i="1"/>
  <c r="S2684" i="1"/>
  <c r="S2685" i="1"/>
  <c r="S2686" i="1"/>
  <c r="S2687" i="1"/>
  <c r="S2688" i="1"/>
  <c r="S2689" i="1"/>
  <c r="S2690" i="1"/>
  <c r="S2691" i="1"/>
  <c r="S2692" i="1"/>
  <c r="S2693" i="1"/>
  <c r="S2694" i="1"/>
  <c r="S2695" i="1"/>
  <c r="S2696" i="1"/>
  <c r="S2697" i="1"/>
  <c r="S2698" i="1"/>
  <c r="S2699" i="1"/>
  <c r="S2700" i="1"/>
  <c r="S2701" i="1"/>
  <c r="S2702" i="1"/>
  <c r="S2703" i="1"/>
  <c r="S2704" i="1"/>
  <c r="S2705" i="1"/>
  <c r="S2706" i="1"/>
  <c r="S2707" i="1"/>
  <c r="S2708" i="1"/>
  <c r="S2709" i="1"/>
  <c r="S2710" i="1"/>
  <c r="S2711" i="1"/>
  <c r="S2712" i="1"/>
  <c r="S2713" i="1"/>
  <c r="S2714" i="1"/>
  <c r="S2715" i="1"/>
  <c r="S2716" i="1"/>
  <c r="S2717" i="1"/>
  <c r="S2718" i="1"/>
  <c r="S2719" i="1"/>
  <c r="S2720" i="1"/>
  <c r="S2721" i="1"/>
  <c r="S2722" i="1"/>
  <c r="S2723" i="1"/>
  <c r="S2724" i="1"/>
  <c r="S2725" i="1"/>
  <c r="S2726" i="1"/>
  <c r="S2727" i="1"/>
  <c r="S2728" i="1"/>
  <c r="S2729" i="1"/>
  <c r="S2730" i="1"/>
  <c r="S2731" i="1"/>
  <c r="S2732" i="1"/>
  <c r="S2733" i="1"/>
  <c r="S2734" i="1"/>
  <c r="S2735" i="1"/>
  <c r="S2736" i="1"/>
  <c r="S2737" i="1"/>
  <c r="S2738" i="1"/>
  <c r="S2739" i="1"/>
  <c r="S2740" i="1"/>
  <c r="S2741" i="1"/>
  <c r="S2742" i="1"/>
  <c r="S2743" i="1"/>
  <c r="S2744" i="1"/>
  <c r="S2745" i="1"/>
  <c r="S2746" i="1"/>
  <c r="S2747" i="1"/>
  <c r="S2748" i="1"/>
  <c r="S2749" i="1"/>
  <c r="S2750" i="1"/>
  <c r="S2751" i="1"/>
  <c r="S2752" i="1"/>
  <c r="S2753" i="1"/>
  <c r="S2754" i="1"/>
  <c r="S2755" i="1"/>
  <c r="S2756" i="1"/>
  <c r="S2757" i="1"/>
  <c r="S2758" i="1"/>
  <c r="S2759" i="1"/>
  <c r="S2760" i="1"/>
  <c r="S2761" i="1"/>
  <c r="S2762" i="1"/>
  <c r="S2763" i="1"/>
  <c r="S2764" i="1"/>
  <c r="S2765" i="1"/>
  <c r="S2766" i="1"/>
  <c r="S2767" i="1"/>
  <c r="S2768" i="1"/>
  <c r="S2769" i="1"/>
  <c r="S2770" i="1"/>
  <c r="S2771" i="1"/>
  <c r="S2772" i="1"/>
  <c r="S2773" i="1"/>
  <c r="S2774" i="1"/>
  <c r="S2775" i="1"/>
  <c r="S2776" i="1"/>
  <c r="S2777" i="1"/>
  <c r="S2778" i="1"/>
  <c r="S2779" i="1"/>
  <c r="S2780" i="1"/>
  <c r="S2781" i="1"/>
  <c r="S2782" i="1"/>
  <c r="S2783" i="1"/>
  <c r="S2784" i="1"/>
  <c r="S2785" i="1"/>
  <c r="S2786" i="1"/>
  <c r="S2787" i="1"/>
  <c r="S2788" i="1"/>
  <c r="S2789" i="1"/>
  <c r="S2790" i="1"/>
  <c r="S2791" i="1"/>
  <c r="S2792" i="1"/>
  <c r="S2793" i="1"/>
  <c r="S2794" i="1"/>
  <c r="S2795" i="1"/>
  <c r="S2796" i="1"/>
  <c r="S2797" i="1"/>
  <c r="S2798" i="1"/>
  <c r="S2799" i="1"/>
  <c r="S2800" i="1"/>
  <c r="S2801" i="1"/>
  <c r="S2802" i="1"/>
  <c r="S2803" i="1"/>
  <c r="S2804" i="1"/>
  <c r="S2805" i="1"/>
  <c r="S2806" i="1"/>
  <c r="S2807" i="1"/>
  <c r="S2808" i="1"/>
  <c r="S2809" i="1"/>
  <c r="S2810" i="1"/>
  <c r="S2811" i="1"/>
  <c r="S2812" i="1"/>
  <c r="S2813" i="1"/>
  <c r="S2814" i="1"/>
  <c r="S2815" i="1"/>
  <c r="S2816" i="1"/>
  <c r="S2817" i="1"/>
  <c r="S2818" i="1"/>
  <c r="S2819" i="1"/>
  <c r="S2820" i="1"/>
  <c r="S2821" i="1"/>
  <c r="S2822" i="1"/>
  <c r="S2823" i="1"/>
  <c r="S2824" i="1"/>
  <c r="S2825" i="1"/>
  <c r="S2826" i="1"/>
  <c r="S2827" i="1"/>
  <c r="S2828" i="1"/>
  <c r="S2829" i="1"/>
  <c r="S2830" i="1"/>
  <c r="S2831" i="1"/>
  <c r="S2832" i="1"/>
  <c r="S2833" i="1"/>
  <c r="S2834" i="1"/>
  <c r="S2835" i="1"/>
  <c r="S2836" i="1"/>
  <c r="S2837" i="1"/>
  <c r="S2838" i="1"/>
  <c r="S2839" i="1"/>
  <c r="S2840" i="1"/>
  <c r="S2841" i="1"/>
  <c r="S2842" i="1"/>
  <c r="S2843" i="1"/>
  <c r="S2844" i="1"/>
  <c r="S2845" i="1"/>
  <c r="S2846" i="1"/>
  <c r="S2847" i="1"/>
  <c r="S2848" i="1"/>
  <c r="S2849" i="1"/>
  <c r="S2850" i="1"/>
  <c r="S2851" i="1"/>
  <c r="S2852" i="1"/>
  <c r="S2853" i="1"/>
  <c r="S2854" i="1"/>
  <c r="S2855" i="1"/>
  <c r="S2856" i="1"/>
  <c r="S2857" i="1"/>
  <c r="S2858" i="1"/>
  <c r="S2859" i="1"/>
  <c r="S2860" i="1"/>
  <c r="S2861" i="1"/>
  <c r="S2862" i="1"/>
  <c r="S2863" i="1"/>
  <c r="S2864" i="1"/>
  <c r="S2865" i="1"/>
  <c r="S2866" i="1"/>
  <c r="S2867" i="1"/>
  <c r="S2868" i="1"/>
  <c r="S2869" i="1"/>
  <c r="S2870" i="1"/>
  <c r="S2871" i="1"/>
  <c r="S2872" i="1"/>
  <c r="S2873" i="1"/>
  <c r="S2874" i="1"/>
  <c r="S2875" i="1"/>
  <c r="S2876" i="1"/>
  <c r="S2877" i="1"/>
  <c r="S2878" i="1"/>
  <c r="S2879" i="1"/>
  <c r="S2880" i="1"/>
  <c r="S2881" i="1"/>
  <c r="S2882" i="1"/>
  <c r="S2883" i="1"/>
  <c r="S2884" i="1"/>
  <c r="S2885" i="1"/>
  <c r="S2886" i="1"/>
  <c r="S2887" i="1"/>
  <c r="S2888" i="1"/>
  <c r="S2889" i="1"/>
  <c r="S2890" i="1"/>
  <c r="S2891" i="1"/>
  <c r="S2892" i="1"/>
  <c r="S2893" i="1"/>
  <c r="S2894" i="1"/>
  <c r="S2895" i="1"/>
  <c r="S2896" i="1"/>
  <c r="S2897" i="1"/>
  <c r="S2898" i="1"/>
  <c r="S2899" i="1"/>
  <c r="S2900" i="1"/>
  <c r="S2901" i="1"/>
  <c r="S2902" i="1"/>
  <c r="S2903" i="1"/>
  <c r="S2904" i="1"/>
  <c r="S2905" i="1"/>
  <c r="S2906" i="1"/>
  <c r="S2907" i="1"/>
  <c r="S2908" i="1"/>
  <c r="S2909" i="1"/>
  <c r="S2910" i="1"/>
  <c r="S2911" i="1"/>
  <c r="S2912" i="1"/>
  <c r="S2913" i="1"/>
  <c r="S2914" i="1"/>
  <c r="S2915" i="1"/>
  <c r="S2916" i="1"/>
  <c r="S2917" i="1"/>
  <c r="S2918" i="1"/>
  <c r="S2919" i="1"/>
  <c r="S2920" i="1"/>
  <c r="S2921" i="1"/>
  <c r="S2922" i="1"/>
  <c r="S2923" i="1"/>
  <c r="S2924" i="1"/>
  <c r="S2925" i="1"/>
  <c r="S2926" i="1"/>
  <c r="S2927" i="1"/>
  <c r="S2928" i="1"/>
  <c r="S2929" i="1"/>
  <c r="S2930" i="1"/>
  <c r="S2931" i="1"/>
  <c r="S2932" i="1"/>
  <c r="S2933" i="1"/>
  <c r="S2934" i="1"/>
  <c r="S2935" i="1"/>
  <c r="S2936" i="1"/>
  <c r="S2937" i="1"/>
  <c r="S2938" i="1"/>
  <c r="S2939" i="1"/>
  <c r="S2940" i="1"/>
  <c r="S2941" i="1"/>
  <c r="S2942" i="1"/>
  <c r="S2943" i="1"/>
  <c r="S2944" i="1"/>
  <c r="S2945" i="1"/>
  <c r="S2946" i="1"/>
  <c r="S2947" i="1"/>
  <c r="S2948" i="1"/>
  <c r="S2949" i="1"/>
  <c r="S2950" i="1"/>
  <c r="S2951" i="1"/>
  <c r="S2952" i="1"/>
  <c r="S2953" i="1"/>
  <c r="S2954" i="1"/>
  <c r="S2955" i="1"/>
  <c r="S2956" i="1"/>
  <c r="S2957" i="1"/>
  <c r="S2958" i="1"/>
  <c r="S2959" i="1"/>
  <c r="S2960" i="1"/>
  <c r="S2961" i="1"/>
  <c r="S2962" i="1"/>
  <c r="S2963" i="1"/>
  <c r="S2964" i="1"/>
  <c r="S2965" i="1"/>
  <c r="S2966" i="1"/>
  <c r="S2967" i="1"/>
  <c r="S2968" i="1"/>
  <c r="S2969" i="1"/>
  <c r="S2970" i="1"/>
  <c r="S2971" i="1"/>
  <c r="S2972" i="1"/>
  <c r="S2973" i="1"/>
  <c r="S2974" i="1"/>
  <c r="S2975" i="1"/>
  <c r="S2976" i="1"/>
  <c r="S2977" i="1"/>
  <c r="S2978" i="1"/>
  <c r="S2979" i="1"/>
  <c r="S2980" i="1"/>
  <c r="S2981" i="1"/>
  <c r="S2982" i="1"/>
  <c r="S2983" i="1"/>
  <c r="S2984" i="1"/>
  <c r="S2985" i="1"/>
  <c r="S2986" i="1"/>
  <c r="S2987" i="1"/>
  <c r="S2988" i="1"/>
  <c r="S2989" i="1"/>
  <c r="S2990" i="1"/>
  <c r="S2991" i="1"/>
  <c r="S2992" i="1"/>
  <c r="S2993" i="1"/>
  <c r="S2994" i="1"/>
  <c r="S2995" i="1"/>
  <c r="S2996" i="1"/>
  <c r="S2997" i="1"/>
  <c r="S2998" i="1"/>
  <c r="S2999" i="1"/>
  <c r="S3000" i="1"/>
  <c r="S3001" i="1"/>
  <c r="S3002" i="1"/>
  <c r="S3003" i="1"/>
  <c r="S3004" i="1"/>
  <c r="S3005" i="1"/>
  <c r="S3006" i="1"/>
  <c r="S3007" i="1"/>
  <c r="S3008" i="1"/>
  <c r="S3009" i="1"/>
  <c r="S3010" i="1"/>
  <c r="S3011" i="1"/>
  <c r="S3012" i="1"/>
  <c r="S3013" i="1"/>
  <c r="S3014" i="1"/>
  <c r="S3015" i="1"/>
  <c r="S3016" i="1"/>
  <c r="S3017" i="1"/>
  <c r="S3018" i="1"/>
  <c r="S3019" i="1"/>
  <c r="S3020" i="1"/>
  <c r="S3021" i="1"/>
  <c r="S3022" i="1"/>
  <c r="S3023" i="1"/>
  <c r="S3024" i="1"/>
  <c r="S3025" i="1"/>
  <c r="S3026" i="1"/>
  <c r="S3027" i="1"/>
  <c r="S3028" i="1"/>
  <c r="S3029" i="1"/>
  <c r="S3030" i="1"/>
  <c r="S3031" i="1"/>
  <c r="S3032" i="1"/>
  <c r="S3033" i="1"/>
  <c r="S3034" i="1"/>
  <c r="S3035" i="1"/>
  <c r="S3036" i="1"/>
  <c r="S3037" i="1"/>
  <c r="S3038" i="1"/>
  <c r="S3039" i="1"/>
  <c r="S3040" i="1"/>
  <c r="S3041" i="1"/>
  <c r="S3042" i="1"/>
  <c r="S3043" i="1"/>
  <c r="S3044" i="1"/>
  <c r="S3045" i="1"/>
  <c r="S3046" i="1"/>
  <c r="S3047" i="1"/>
  <c r="S3048" i="1"/>
  <c r="S3049" i="1"/>
  <c r="S3050" i="1"/>
  <c r="S3051" i="1"/>
  <c r="S3052" i="1"/>
  <c r="S3053" i="1"/>
  <c r="S3054" i="1"/>
  <c r="S3055" i="1"/>
  <c r="S3056" i="1"/>
  <c r="S3057" i="1"/>
  <c r="S3058" i="1"/>
  <c r="S3059" i="1"/>
  <c r="S3060" i="1"/>
  <c r="S3061" i="1"/>
  <c r="S3062" i="1"/>
  <c r="S3063" i="1"/>
  <c r="S3064" i="1"/>
  <c r="S3065" i="1"/>
  <c r="S3066" i="1"/>
  <c r="S3067" i="1"/>
  <c r="S3068" i="1"/>
  <c r="S3069" i="1"/>
  <c r="S3070" i="1"/>
  <c r="S3071" i="1"/>
  <c r="S3072" i="1"/>
  <c r="S3073" i="1"/>
  <c r="S3074" i="1"/>
  <c r="S3075" i="1"/>
  <c r="S3076" i="1"/>
  <c r="S3077" i="1"/>
  <c r="S3078" i="1"/>
  <c r="S3079" i="1"/>
  <c r="S3080" i="1"/>
  <c r="S3081" i="1"/>
  <c r="S3082" i="1"/>
  <c r="S3083" i="1"/>
  <c r="S3084" i="1"/>
  <c r="S3085" i="1"/>
  <c r="S3086" i="1"/>
  <c r="S3087" i="1"/>
  <c r="S3088" i="1"/>
  <c r="S3089" i="1"/>
  <c r="S3090" i="1"/>
  <c r="S3091" i="1"/>
  <c r="S3092" i="1"/>
  <c r="S3093" i="1"/>
  <c r="S3094" i="1"/>
  <c r="S3095" i="1"/>
  <c r="S3096" i="1"/>
  <c r="S3097" i="1"/>
  <c r="S3098" i="1"/>
  <c r="S3099" i="1"/>
  <c r="S3100" i="1"/>
  <c r="S3101" i="1"/>
  <c r="S3102" i="1"/>
  <c r="S3103" i="1"/>
  <c r="S3104" i="1"/>
  <c r="S3105" i="1"/>
  <c r="S3106" i="1"/>
  <c r="S3107" i="1"/>
  <c r="S3108" i="1"/>
  <c r="S3109" i="1"/>
  <c r="S3110" i="1"/>
  <c r="S3111" i="1"/>
  <c r="S3112" i="1"/>
  <c r="S3113" i="1"/>
  <c r="S3114" i="1"/>
  <c r="S3115" i="1"/>
  <c r="S3116" i="1"/>
  <c r="S3117" i="1"/>
  <c r="S3118" i="1"/>
  <c r="S3119" i="1"/>
  <c r="S3120" i="1"/>
  <c r="S3121" i="1"/>
  <c r="S3122" i="1"/>
  <c r="S3123" i="1"/>
  <c r="S3124" i="1"/>
  <c r="S3125" i="1"/>
  <c r="S3126" i="1"/>
  <c r="S3127" i="1"/>
  <c r="S3128" i="1"/>
  <c r="S3129" i="1"/>
  <c r="S3130" i="1"/>
  <c r="S3131" i="1"/>
  <c r="S3132" i="1"/>
  <c r="S3133" i="1"/>
  <c r="S3134" i="1"/>
  <c r="S3135" i="1"/>
  <c r="S3136" i="1"/>
  <c r="S3137" i="1"/>
  <c r="S3138" i="1"/>
  <c r="S3139" i="1"/>
  <c r="S3140" i="1"/>
  <c r="S3141" i="1"/>
  <c r="S3142" i="1"/>
  <c r="S3143" i="1"/>
  <c r="S3144" i="1"/>
  <c r="S3145" i="1"/>
  <c r="S3146" i="1"/>
  <c r="S3147" i="1"/>
  <c r="S3148" i="1"/>
  <c r="S3149" i="1"/>
  <c r="S3150" i="1"/>
  <c r="S3151" i="1"/>
  <c r="S3152" i="1"/>
  <c r="S3153" i="1"/>
  <c r="S3154" i="1"/>
  <c r="S3155" i="1"/>
  <c r="S3156" i="1"/>
  <c r="S3157" i="1"/>
  <c r="S3158" i="1"/>
  <c r="S3159" i="1"/>
  <c r="S3160" i="1"/>
  <c r="S3161" i="1"/>
  <c r="S3162" i="1"/>
  <c r="S3163" i="1"/>
  <c r="S3164" i="1"/>
  <c r="S3165" i="1"/>
  <c r="S3166" i="1"/>
  <c r="S3167" i="1"/>
  <c r="S3168" i="1"/>
  <c r="S3169" i="1"/>
  <c r="S3170" i="1"/>
  <c r="S3171" i="1"/>
  <c r="S3172" i="1"/>
  <c r="S3173" i="1"/>
  <c r="S3174" i="1"/>
  <c r="S3175" i="1"/>
  <c r="S3176" i="1"/>
  <c r="S3177" i="1"/>
  <c r="S3178" i="1"/>
  <c r="S3179" i="1"/>
  <c r="S3180" i="1"/>
  <c r="S3181" i="1"/>
  <c r="S3182" i="1"/>
  <c r="S3183" i="1"/>
  <c r="S3184" i="1"/>
  <c r="S3185" i="1"/>
  <c r="S3186" i="1"/>
  <c r="S3187" i="1"/>
  <c r="S3188" i="1"/>
  <c r="S3189" i="1"/>
  <c r="S3190" i="1"/>
  <c r="S3191" i="1"/>
  <c r="S3192" i="1"/>
  <c r="S3193" i="1"/>
  <c r="S3194" i="1"/>
  <c r="S3195" i="1"/>
  <c r="S3196" i="1"/>
  <c r="S3197" i="1"/>
  <c r="S3198" i="1"/>
  <c r="S3199" i="1"/>
  <c r="S3200" i="1"/>
  <c r="S3201" i="1"/>
  <c r="S3202" i="1"/>
  <c r="S3203" i="1"/>
  <c r="S3204" i="1"/>
  <c r="S3205" i="1"/>
  <c r="S3206" i="1"/>
  <c r="S3207" i="1"/>
  <c r="S3208" i="1"/>
  <c r="S3209" i="1"/>
  <c r="S3210" i="1"/>
  <c r="S3211" i="1"/>
  <c r="S3212" i="1"/>
  <c r="S3213" i="1"/>
  <c r="S3214" i="1"/>
  <c r="S3215" i="1"/>
  <c r="S3216" i="1"/>
  <c r="S3217" i="1"/>
  <c r="S3218" i="1"/>
  <c r="S3219" i="1"/>
  <c r="S3220" i="1"/>
  <c r="S3221" i="1"/>
  <c r="S3222" i="1"/>
  <c r="S3223" i="1"/>
  <c r="S3224" i="1"/>
  <c r="S3225" i="1"/>
  <c r="S3226" i="1"/>
  <c r="S3227" i="1"/>
  <c r="S3228" i="1"/>
  <c r="S3229" i="1"/>
  <c r="S3230" i="1"/>
  <c r="S3231" i="1"/>
  <c r="S3232" i="1"/>
  <c r="S3233" i="1"/>
  <c r="S3234" i="1"/>
  <c r="S3235" i="1"/>
  <c r="S3236" i="1"/>
  <c r="S3237" i="1"/>
  <c r="S3238" i="1"/>
  <c r="S3239" i="1"/>
  <c r="S3240" i="1"/>
  <c r="S3241" i="1"/>
  <c r="S3242" i="1"/>
  <c r="S3243" i="1"/>
  <c r="S3244" i="1"/>
  <c r="S3245" i="1"/>
  <c r="S3246" i="1"/>
  <c r="S3247" i="1"/>
  <c r="S3248" i="1"/>
  <c r="S3249" i="1"/>
  <c r="S3250" i="1"/>
  <c r="S3251" i="1"/>
  <c r="S3252" i="1"/>
  <c r="S3253" i="1"/>
  <c r="S3254" i="1"/>
  <c r="S3255" i="1"/>
  <c r="S3256" i="1"/>
  <c r="S3257" i="1"/>
  <c r="S3258" i="1"/>
  <c r="S3259" i="1"/>
  <c r="S3260" i="1"/>
  <c r="S3261" i="1"/>
  <c r="S3262" i="1"/>
  <c r="S3263" i="1"/>
  <c r="S3264" i="1"/>
  <c r="S3265" i="1"/>
  <c r="S3266" i="1"/>
  <c r="S3267" i="1"/>
  <c r="S3268" i="1"/>
  <c r="S3269" i="1"/>
  <c r="S3270" i="1"/>
  <c r="S3271" i="1"/>
  <c r="S3272" i="1"/>
  <c r="S3273" i="1"/>
  <c r="S3274" i="1"/>
  <c r="S3275" i="1"/>
  <c r="S3276" i="1"/>
  <c r="S3277" i="1"/>
  <c r="S3278" i="1"/>
  <c r="S3279" i="1"/>
  <c r="S3280" i="1"/>
  <c r="S3281" i="1"/>
  <c r="S3282" i="1"/>
  <c r="S3283" i="1"/>
  <c r="S3284" i="1"/>
  <c r="S3285" i="1"/>
  <c r="S3286" i="1"/>
  <c r="S3287" i="1"/>
  <c r="S3288" i="1"/>
  <c r="S3289" i="1"/>
  <c r="S3290" i="1"/>
  <c r="S3291" i="1"/>
  <c r="S3292" i="1"/>
  <c r="S3293" i="1"/>
  <c r="S3294" i="1"/>
  <c r="S3295" i="1"/>
  <c r="S3296" i="1"/>
  <c r="S3297" i="1"/>
  <c r="S3298" i="1"/>
  <c r="S3299" i="1"/>
  <c r="S3300" i="1"/>
  <c r="S3301" i="1"/>
  <c r="S3302" i="1"/>
  <c r="S3303" i="1"/>
  <c r="S3304" i="1"/>
  <c r="S3305" i="1"/>
  <c r="S3306" i="1"/>
  <c r="S3307" i="1"/>
  <c r="S3308" i="1"/>
  <c r="S3309" i="1"/>
  <c r="S3310" i="1"/>
  <c r="S3311" i="1"/>
  <c r="S3312" i="1"/>
  <c r="S3313" i="1"/>
  <c r="S3314" i="1"/>
  <c r="S3315" i="1"/>
  <c r="S3316" i="1"/>
  <c r="S3317" i="1"/>
  <c r="S3318" i="1"/>
  <c r="S3319" i="1"/>
  <c r="S3320" i="1"/>
  <c r="S3321" i="1"/>
  <c r="S3322" i="1"/>
  <c r="S3323" i="1"/>
  <c r="S3324" i="1"/>
  <c r="S3325" i="1"/>
  <c r="S3326" i="1"/>
  <c r="S3327" i="1"/>
  <c r="S3328" i="1"/>
  <c r="S3329" i="1"/>
  <c r="S3330" i="1"/>
  <c r="S3331" i="1"/>
  <c r="S3332" i="1"/>
  <c r="S3333" i="1"/>
  <c r="S3334" i="1"/>
  <c r="S3335" i="1"/>
  <c r="S3336" i="1"/>
  <c r="S3337" i="1"/>
  <c r="S3338" i="1"/>
  <c r="S3339" i="1"/>
  <c r="S3340" i="1"/>
  <c r="S3341" i="1"/>
  <c r="S3342" i="1"/>
  <c r="S3343" i="1"/>
  <c r="S3344" i="1"/>
  <c r="S3345" i="1"/>
  <c r="S3346" i="1"/>
  <c r="S3347" i="1"/>
  <c r="S3348" i="1"/>
  <c r="S3349" i="1"/>
  <c r="S3350" i="1"/>
  <c r="S3351" i="1"/>
  <c r="S3352" i="1"/>
  <c r="S3353" i="1"/>
  <c r="S3354" i="1"/>
  <c r="S3355" i="1"/>
  <c r="S3356" i="1"/>
  <c r="S3357" i="1"/>
  <c r="S3358" i="1"/>
  <c r="S3359" i="1"/>
  <c r="S3360" i="1"/>
  <c r="S3361" i="1"/>
  <c r="S3362" i="1"/>
  <c r="S3363" i="1"/>
  <c r="S3364" i="1"/>
  <c r="S3365" i="1"/>
  <c r="S3366" i="1"/>
  <c r="S3367" i="1"/>
  <c r="S3368" i="1"/>
  <c r="S3369" i="1"/>
  <c r="S3370" i="1"/>
  <c r="S3371" i="1"/>
  <c r="S3372" i="1"/>
  <c r="S3373" i="1"/>
  <c r="S3374" i="1"/>
  <c r="S3375" i="1"/>
  <c r="S3376" i="1"/>
  <c r="S3377" i="1"/>
  <c r="S3378" i="1"/>
  <c r="S3379" i="1"/>
  <c r="S3380" i="1"/>
  <c r="S3381" i="1"/>
  <c r="S3382" i="1"/>
  <c r="S3383" i="1"/>
  <c r="S3384" i="1"/>
  <c r="S3385" i="1"/>
  <c r="S3386" i="1"/>
  <c r="S3387" i="1"/>
  <c r="S3388" i="1"/>
  <c r="S3389" i="1"/>
  <c r="S3390" i="1"/>
  <c r="S3391" i="1"/>
  <c r="S3392" i="1"/>
  <c r="S3393" i="1"/>
  <c r="S3394" i="1"/>
  <c r="S3395" i="1"/>
  <c r="S3396" i="1"/>
  <c r="S3397" i="1"/>
  <c r="S3398" i="1"/>
  <c r="S3399" i="1"/>
  <c r="S3400" i="1"/>
  <c r="S3401" i="1"/>
  <c r="S3402" i="1"/>
  <c r="S3403" i="1"/>
  <c r="S3404" i="1"/>
  <c r="S3405" i="1"/>
  <c r="S3406" i="1"/>
  <c r="S3407" i="1"/>
  <c r="S3408" i="1"/>
  <c r="S3409" i="1"/>
  <c r="S3410" i="1"/>
  <c r="S3411" i="1"/>
  <c r="S3412" i="1"/>
  <c r="S3413" i="1"/>
  <c r="S3414" i="1"/>
  <c r="S3415" i="1"/>
  <c r="S3416" i="1"/>
  <c r="S3417" i="1"/>
  <c r="S3418" i="1"/>
  <c r="S3419" i="1"/>
  <c r="S3420" i="1"/>
  <c r="S3421" i="1"/>
  <c r="S3422" i="1"/>
  <c r="S3423" i="1"/>
  <c r="S3424" i="1"/>
  <c r="S3425" i="1"/>
  <c r="S3426" i="1"/>
  <c r="S3427" i="1"/>
  <c r="S3428" i="1"/>
  <c r="S3429" i="1"/>
  <c r="S3430" i="1"/>
  <c r="S3431" i="1"/>
  <c r="S3432" i="1"/>
  <c r="S3433" i="1"/>
  <c r="S3434" i="1"/>
  <c r="S3435" i="1"/>
  <c r="S3436" i="1"/>
  <c r="S3437" i="1"/>
  <c r="S3438" i="1"/>
  <c r="S3439" i="1"/>
  <c r="S3440" i="1"/>
  <c r="S3441" i="1"/>
  <c r="S3442" i="1"/>
  <c r="S3443" i="1"/>
  <c r="S3444" i="1"/>
  <c r="S3445" i="1"/>
  <c r="S3446" i="1"/>
  <c r="S3447" i="1"/>
  <c r="S3448" i="1"/>
  <c r="S3449" i="1"/>
  <c r="S3450" i="1"/>
  <c r="S3451" i="1"/>
  <c r="S3452" i="1"/>
  <c r="S3453" i="1"/>
  <c r="S3454" i="1"/>
  <c r="S3455" i="1"/>
  <c r="S3456" i="1"/>
  <c r="S3457" i="1"/>
  <c r="S3458" i="1"/>
  <c r="S3459" i="1"/>
  <c r="S3460" i="1"/>
  <c r="S3461" i="1"/>
  <c r="S3462" i="1"/>
  <c r="S3463" i="1"/>
  <c r="S3464" i="1"/>
  <c r="S3465" i="1"/>
  <c r="S3466" i="1"/>
  <c r="S3467" i="1"/>
  <c r="S3468" i="1"/>
  <c r="S3469" i="1"/>
  <c r="S3470" i="1"/>
  <c r="S3471" i="1"/>
  <c r="S3472" i="1"/>
  <c r="S3473" i="1"/>
  <c r="S3474" i="1"/>
  <c r="S3475" i="1"/>
  <c r="S3476" i="1"/>
  <c r="S3477" i="1"/>
  <c r="S3478" i="1"/>
  <c r="S3479" i="1"/>
  <c r="S3480" i="1"/>
  <c r="S3481" i="1"/>
  <c r="S3482" i="1"/>
  <c r="S3483" i="1"/>
  <c r="S3484" i="1"/>
  <c r="S3485" i="1"/>
  <c r="S3486" i="1"/>
  <c r="S3487" i="1"/>
  <c r="S3488" i="1"/>
  <c r="S3489" i="1"/>
  <c r="S3490" i="1"/>
  <c r="S3491" i="1"/>
  <c r="S3492" i="1"/>
  <c r="S3493" i="1"/>
  <c r="S3494" i="1"/>
  <c r="S3495" i="1"/>
  <c r="S3496" i="1"/>
  <c r="S3497" i="1"/>
  <c r="S3498" i="1"/>
  <c r="S3499" i="1"/>
  <c r="S3500" i="1"/>
  <c r="S3501" i="1"/>
  <c r="S3502" i="1"/>
  <c r="S3503" i="1"/>
  <c r="S3504" i="1"/>
  <c r="S3505" i="1"/>
  <c r="S3506" i="1"/>
  <c r="S3507" i="1"/>
  <c r="S3508" i="1"/>
  <c r="S3509" i="1"/>
  <c r="S3510" i="1"/>
  <c r="S3511" i="1"/>
  <c r="S3512" i="1"/>
  <c r="S3513" i="1"/>
  <c r="S3514" i="1"/>
  <c r="S3515" i="1"/>
  <c r="S3516" i="1"/>
  <c r="S3517" i="1"/>
  <c r="S3518" i="1"/>
  <c r="S3519" i="1"/>
  <c r="S3520" i="1"/>
  <c r="S3521" i="1"/>
  <c r="S3522" i="1"/>
  <c r="S3523" i="1"/>
  <c r="S3524" i="1"/>
  <c r="S3525" i="1"/>
  <c r="S3526" i="1"/>
  <c r="S3527" i="1"/>
  <c r="S3528" i="1"/>
  <c r="S3529" i="1"/>
  <c r="S3530" i="1"/>
  <c r="S3531" i="1"/>
  <c r="S3532" i="1"/>
  <c r="S3533" i="1"/>
  <c r="S3534" i="1"/>
  <c r="S3535" i="1"/>
  <c r="S3536" i="1"/>
  <c r="S3537" i="1"/>
  <c r="S3538" i="1"/>
  <c r="S3539" i="1"/>
  <c r="S3540" i="1"/>
  <c r="S3541" i="1"/>
  <c r="S3542" i="1"/>
  <c r="S3543" i="1"/>
  <c r="S3544" i="1"/>
  <c r="S3545" i="1"/>
  <c r="S3546" i="1"/>
  <c r="S3547" i="1"/>
  <c r="S3548" i="1"/>
  <c r="S3549" i="1"/>
  <c r="S3550" i="1"/>
  <c r="S3551" i="1"/>
  <c r="S3552" i="1"/>
  <c r="S3553" i="1"/>
  <c r="S3554" i="1"/>
  <c r="S3555" i="1"/>
  <c r="S3556" i="1"/>
  <c r="S3557" i="1"/>
  <c r="S3558" i="1"/>
  <c r="S3559" i="1"/>
  <c r="S3560" i="1"/>
  <c r="S3561" i="1"/>
  <c r="S3562" i="1"/>
  <c r="S3563" i="1"/>
  <c r="S3564" i="1"/>
  <c r="S3565" i="1"/>
  <c r="S3566" i="1"/>
  <c r="S3567" i="1"/>
  <c r="S3568" i="1"/>
  <c r="S3569" i="1"/>
  <c r="S3570" i="1"/>
  <c r="S3571" i="1"/>
  <c r="S3572" i="1"/>
  <c r="S3573" i="1"/>
  <c r="S3574" i="1"/>
  <c r="S3575" i="1"/>
  <c r="S3576" i="1"/>
  <c r="S3577" i="1"/>
  <c r="S3578" i="1"/>
  <c r="S3579" i="1"/>
  <c r="S3580" i="1"/>
  <c r="S3581" i="1"/>
  <c r="S3582" i="1"/>
  <c r="S3583" i="1"/>
  <c r="S3584" i="1"/>
  <c r="S3585" i="1"/>
  <c r="S3586" i="1"/>
  <c r="S3587" i="1"/>
  <c r="S3588" i="1"/>
  <c r="S3589" i="1"/>
  <c r="S3590" i="1"/>
  <c r="S3591" i="1"/>
  <c r="S3592" i="1"/>
  <c r="S3593" i="1"/>
  <c r="S3594" i="1"/>
  <c r="S3595" i="1"/>
  <c r="S3596" i="1"/>
  <c r="S3597" i="1"/>
  <c r="S3598" i="1"/>
  <c r="S3599" i="1"/>
  <c r="S3600" i="1"/>
  <c r="S3601" i="1"/>
  <c r="S3602" i="1"/>
  <c r="S3603" i="1"/>
  <c r="S3604" i="1"/>
  <c r="S3605" i="1"/>
  <c r="S3606" i="1"/>
  <c r="S3607" i="1"/>
  <c r="S3608" i="1"/>
  <c r="S3609" i="1"/>
  <c r="S3610" i="1"/>
  <c r="S3611" i="1"/>
  <c r="S3612" i="1"/>
  <c r="S3613" i="1"/>
  <c r="S3614" i="1"/>
  <c r="S3615" i="1"/>
  <c r="S3616" i="1"/>
  <c r="S3617" i="1"/>
  <c r="S3618" i="1"/>
  <c r="S3619" i="1"/>
  <c r="S3620" i="1"/>
  <c r="S3621" i="1"/>
  <c r="S3622" i="1"/>
  <c r="S3623" i="1"/>
  <c r="S3624" i="1"/>
  <c r="S3625" i="1"/>
  <c r="S3626" i="1"/>
  <c r="S3627" i="1"/>
  <c r="S3628" i="1"/>
  <c r="S3629" i="1"/>
  <c r="S3630" i="1"/>
  <c r="S3631" i="1"/>
  <c r="S3632" i="1"/>
  <c r="S3633" i="1"/>
  <c r="S3634" i="1"/>
  <c r="S3635" i="1"/>
  <c r="S3636" i="1"/>
  <c r="S3637" i="1"/>
  <c r="S3638" i="1"/>
  <c r="S3639" i="1"/>
  <c r="S3640" i="1"/>
  <c r="S3641" i="1"/>
  <c r="S3642" i="1"/>
  <c r="S3643" i="1"/>
  <c r="S3644" i="1"/>
  <c r="S3645" i="1"/>
  <c r="S3646" i="1"/>
  <c r="S3647" i="1"/>
  <c r="S3648" i="1"/>
  <c r="S3649" i="1"/>
  <c r="S3650" i="1"/>
  <c r="S3651" i="1"/>
  <c r="S3652" i="1"/>
  <c r="S3653" i="1"/>
  <c r="S3654" i="1"/>
  <c r="S3655" i="1"/>
  <c r="S3656" i="1"/>
  <c r="S3657" i="1"/>
  <c r="S3658" i="1"/>
  <c r="S3659" i="1"/>
  <c r="S3660" i="1"/>
  <c r="S3661" i="1"/>
  <c r="S3662" i="1"/>
  <c r="S3663" i="1"/>
  <c r="S3664" i="1"/>
  <c r="S3665" i="1"/>
  <c r="S3666" i="1"/>
  <c r="S3667" i="1"/>
  <c r="S3668" i="1"/>
  <c r="S3669" i="1"/>
  <c r="S3670" i="1"/>
  <c r="S3671" i="1"/>
  <c r="S3672" i="1"/>
  <c r="S3673" i="1"/>
  <c r="S3674" i="1"/>
  <c r="S3675" i="1"/>
  <c r="S3676" i="1"/>
  <c r="S3677" i="1"/>
  <c r="S3678" i="1"/>
  <c r="S3679" i="1"/>
  <c r="S3680" i="1"/>
  <c r="S3681" i="1"/>
  <c r="S3682" i="1"/>
  <c r="S3683" i="1"/>
  <c r="S3684" i="1"/>
  <c r="S3685" i="1"/>
  <c r="S3686" i="1"/>
  <c r="S3687" i="1"/>
  <c r="S3688" i="1"/>
  <c r="S3689" i="1"/>
  <c r="S3690" i="1"/>
  <c r="S3691" i="1"/>
  <c r="S3692" i="1"/>
  <c r="S3693" i="1"/>
  <c r="S3694" i="1"/>
  <c r="S3695" i="1"/>
  <c r="S3696" i="1"/>
  <c r="S3697" i="1"/>
  <c r="S3698" i="1"/>
  <c r="S3699" i="1"/>
  <c r="S3700" i="1"/>
  <c r="S3701" i="1"/>
  <c r="S3702" i="1"/>
  <c r="S3703" i="1"/>
  <c r="S3704" i="1"/>
  <c r="S3705" i="1"/>
  <c r="S3706" i="1"/>
  <c r="S3707" i="1"/>
  <c r="S3708" i="1"/>
  <c r="S3709" i="1"/>
  <c r="S3710" i="1"/>
  <c r="S3711" i="1"/>
  <c r="S3712" i="1"/>
  <c r="S3713" i="1"/>
  <c r="S3714" i="1"/>
  <c r="S3715" i="1"/>
  <c r="S3716" i="1"/>
  <c r="S3717" i="1"/>
  <c r="S3718" i="1"/>
  <c r="S3719" i="1"/>
  <c r="S3720" i="1"/>
  <c r="S3721" i="1"/>
  <c r="S3722" i="1"/>
  <c r="S3723" i="1"/>
  <c r="S3724" i="1"/>
  <c r="S3725" i="1"/>
  <c r="S3726" i="1"/>
  <c r="S3727" i="1"/>
  <c r="S3728" i="1"/>
  <c r="S3729" i="1"/>
  <c r="S3730" i="1"/>
  <c r="S3731" i="1"/>
  <c r="S3732" i="1"/>
  <c r="S3733" i="1"/>
  <c r="S3734" i="1"/>
  <c r="S3735" i="1"/>
  <c r="S3736" i="1"/>
  <c r="S3737" i="1"/>
  <c r="S3738" i="1"/>
  <c r="S3739" i="1"/>
  <c r="S3740" i="1"/>
  <c r="S3741" i="1"/>
  <c r="S3742" i="1"/>
  <c r="S3743" i="1"/>
  <c r="S3744" i="1"/>
  <c r="S3745" i="1"/>
  <c r="S3746" i="1"/>
  <c r="S3747" i="1"/>
  <c r="S3748" i="1"/>
  <c r="S3749" i="1"/>
  <c r="S3750" i="1"/>
  <c r="S3751" i="1"/>
  <c r="S3752" i="1"/>
  <c r="S3753" i="1"/>
  <c r="S3754" i="1"/>
  <c r="S3755" i="1"/>
  <c r="S3756" i="1"/>
  <c r="S3757" i="1"/>
  <c r="S3758" i="1"/>
  <c r="S3759" i="1"/>
  <c r="S3760" i="1"/>
  <c r="S3761" i="1"/>
  <c r="S3762" i="1"/>
  <c r="S3763" i="1"/>
  <c r="S3764" i="1"/>
  <c r="S3765" i="1"/>
  <c r="S3766" i="1"/>
  <c r="S3767" i="1"/>
  <c r="S3768" i="1"/>
  <c r="S3769" i="1"/>
  <c r="S3770" i="1"/>
  <c r="S3771" i="1"/>
  <c r="S3772" i="1"/>
  <c r="S3773" i="1"/>
  <c r="S3774" i="1"/>
  <c r="S3775" i="1"/>
  <c r="S3776" i="1"/>
  <c r="S3777" i="1"/>
  <c r="S3778" i="1"/>
  <c r="S3779" i="1"/>
  <c r="S3780" i="1"/>
  <c r="S3781" i="1"/>
  <c r="S3782" i="1"/>
  <c r="S3783" i="1"/>
  <c r="S3784" i="1"/>
  <c r="S3785" i="1"/>
  <c r="S3786" i="1"/>
  <c r="S3787" i="1"/>
  <c r="S3788" i="1"/>
  <c r="S3789" i="1"/>
  <c r="S3790" i="1"/>
  <c r="S3791" i="1"/>
  <c r="S3792" i="1"/>
  <c r="S3793" i="1"/>
  <c r="S3794" i="1"/>
  <c r="S3795" i="1"/>
  <c r="S3796" i="1"/>
  <c r="S3797" i="1"/>
  <c r="S3798" i="1"/>
  <c r="S3799" i="1"/>
  <c r="S3800" i="1"/>
  <c r="S3801" i="1"/>
  <c r="S3802" i="1"/>
  <c r="S3803" i="1"/>
  <c r="S3804" i="1"/>
  <c r="S3805" i="1"/>
  <c r="S3806" i="1"/>
  <c r="S3807" i="1"/>
  <c r="S3808" i="1"/>
  <c r="S3809" i="1"/>
  <c r="S3810" i="1"/>
  <c r="S3811" i="1"/>
  <c r="S3812" i="1"/>
  <c r="S3813" i="1"/>
  <c r="S3814" i="1"/>
  <c r="S3815" i="1"/>
  <c r="S3816" i="1"/>
  <c r="S3817" i="1"/>
  <c r="S3818" i="1"/>
  <c r="S3819" i="1"/>
  <c r="S3820" i="1"/>
  <c r="S3821" i="1"/>
  <c r="S3822" i="1"/>
  <c r="S3823" i="1"/>
  <c r="S3824" i="1"/>
  <c r="S3825" i="1"/>
  <c r="S3826" i="1"/>
  <c r="S3827" i="1"/>
  <c r="S3828" i="1"/>
  <c r="S3829" i="1"/>
  <c r="S3830" i="1"/>
  <c r="S3831" i="1"/>
  <c r="S3832" i="1"/>
  <c r="S3833" i="1"/>
  <c r="S3834" i="1"/>
  <c r="S3835" i="1"/>
  <c r="S3836" i="1"/>
  <c r="S3837" i="1"/>
  <c r="S3838" i="1"/>
  <c r="S3839" i="1"/>
  <c r="S3840" i="1"/>
  <c r="S3841" i="1"/>
  <c r="S3842" i="1"/>
  <c r="S3843" i="1"/>
  <c r="S3844" i="1"/>
  <c r="S3845" i="1"/>
  <c r="S3846" i="1"/>
  <c r="S3847" i="1"/>
  <c r="S3848" i="1"/>
  <c r="S3849" i="1"/>
  <c r="S3850" i="1"/>
  <c r="S3851" i="1"/>
  <c r="S3852" i="1"/>
  <c r="S3853" i="1"/>
  <c r="S3854" i="1"/>
  <c r="S3855" i="1"/>
  <c r="S3856" i="1"/>
  <c r="S3857" i="1"/>
  <c r="S3858" i="1"/>
  <c r="S3859" i="1"/>
  <c r="S3860" i="1"/>
  <c r="S3861" i="1"/>
  <c r="S3862" i="1"/>
  <c r="S3863" i="1"/>
  <c r="S3864" i="1"/>
  <c r="S3865" i="1"/>
  <c r="S3866" i="1"/>
  <c r="S3867" i="1"/>
  <c r="S3868" i="1"/>
  <c r="S3869" i="1"/>
  <c r="S3870" i="1"/>
  <c r="S3871" i="1"/>
  <c r="S3872" i="1"/>
  <c r="S3873" i="1"/>
  <c r="S3874" i="1"/>
  <c r="S3875" i="1"/>
  <c r="S3876" i="1"/>
  <c r="S3877" i="1"/>
  <c r="S3878" i="1"/>
  <c r="S3879" i="1"/>
  <c r="S3880" i="1"/>
  <c r="S3881" i="1"/>
  <c r="S3882" i="1"/>
  <c r="S3883" i="1"/>
  <c r="S3884" i="1"/>
  <c r="S3885" i="1"/>
  <c r="S3886" i="1"/>
  <c r="S3887" i="1"/>
  <c r="S3888" i="1"/>
  <c r="S3889" i="1"/>
  <c r="S3890" i="1"/>
  <c r="S3891" i="1"/>
  <c r="S3892" i="1"/>
  <c r="S3893" i="1"/>
  <c r="S3894" i="1"/>
  <c r="S3895" i="1"/>
  <c r="S3896" i="1"/>
  <c r="S3897" i="1"/>
  <c r="S3898" i="1"/>
  <c r="S3899" i="1"/>
  <c r="S3900" i="1"/>
  <c r="S3901" i="1"/>
  <c r="S3902" i="1"/>
  <c r="S3903" i="1"/>
  <c r="S3904" i="1"/>
  <c r="S3905" i="1"/>
  <c r="S3906" i="1"/>
  <c r="S3907" i="1"/>
  <c r="S3908" i="1"/>
  <c r="S3909" i="1"/>
  <c r="S3910" i="1"/>
  <c r="S3911" i="1"/>
  <c r="S3912" i="1"/>
  <c r="S3913" i="1"/>
  <c r="S3914" i="1"/>
  <c r="S3915" i="1"/>
  <c r="S3916" i="1"/>
  <c r="S3917" i="1"/>
  <c r="S3918" i="1"/>
  <c r="S3919" i="1"/>
  <c r="S3920" i="1"/>
  <c r="S3921" i="1"/>
  <c r="S3922" i="1"/>
  <c r="S3923" i="1"/>
  <c r="S3924" i="1"/>
  <c r="S3925" i="1"/>
  <c r="S3926" i="1"/>
  <c r="S3927" i="1"/>
  <c r="S3928" i="1"/>
  <c r="S3929" i="1"/>
  <c r="S3930" i="1"/>
  <c r="S3931" i="1"/>
  <c r="S3932" i="1"/>
  <c r="S3933" i="1"/>
  <c r="S3934" i="1"/>
  <c r="S3935" i="1"/>
  <c r="S3936" i="1"/>
  <c r="S3937" i="1"/>
  <c r="S3938" i="1"/>
  <c r="S3939" i="1"/>
  <c r="S3940" i="1"/>
  <c r="S3941" i="1"/>
  <c r="S3942" i="1"/>
  <c r="S3943" i="1"/>
  <c r="S3944" i="1"/>
  <c r="S3945" i="1"/>
  <c r="S3946" i="1"/>
  <c r="S3947" i="1"/>
  <c r="S3948" i="1"/>
  <c r="S3949" i="1"/>
  <c r="S3950" i="1"/>
  <c r="S3951" i="1"/>
  <c r="S3952" i="1"/>
  <c r="S3953" i="1"/>
  <c r="S3954" i="1"/>
  <c r="S3955" i="1"/>
  <c r="S3956" i="1"/>
  <c r="S3957" i="1"/>
  <c r="S3958" i="1"/>
  <c r="S3959" i="1"/>
  <c r="S3960" i="1"/>
  <c r="S3961" i="1"/>
  <c r="S3962" i="1"/>
  <c r="S3963" i="1"/>
  <c r="S3964" i="1"/>
  <c r="S3965" i="1"/>
  <c r="S3966" i="1"/>
  <c r="S3967" i="1"/>
  <c r="S3968" i="1"/>
  <c r="S3969" i="1"/>
  <c r="S3970" i="1"/>
  <c r="S3971" i="1"/>
  <c r="S3972" i="1"/>
  <c r="S3973" i="1"/>
  <c r="S3974" i="1"/>
  <c r="S3975" i="1"/>
  <c r="S3976" i="1"/>
  <c r="S3977" i="1"/>
  <c r="S3978" i="1"/>
  <c r="S3979" i="1"/>
  <c r="S3980" i="1"/>
  <c r="S3981" i="1"/>
  <c r="S3982" i="1"/>
  <c r="S3983" i="1"/>
  <c r="S3984" i="1"/>
  <c r="S3985" i="1"/>
  <c r="S3986" i="1"/>
  <c r="S3987" i="1"/>
  <c r="S3988" i="1"/>
  <c r="S3989" i="1"/>
  <c r="S3990" i="1"/>
  <c r="S3991" i="1"/>
  <c r="S3992" i="1"/>
  <c r="S3993" i="1"/>
  <c r="S3994" i="1"/>
  <c r="S3995" i="1"/>
  <c r="S3996" i="1"/>
  <c r="S3997" i="1"/>
  <c r="S3998" i="1"/>
  <c r="S3999" i="1"/>
  <c r="S4000" i="1"/>
  <c r="S4001" i="1"/>
  <c r="S3" i="1"/>
  <c r="S4" i="1"/>
  <c r="S5" i="1"/>
  <c r="S6" i="1"/>
  <c r="S7" i="1"/>
  <c r="S8" i="1"/>
  <c r="S9" i="1"/>
  <c r="S10" i="1"/>
  <c r="S11" i="1"/>
  <c r="S12" i="1"/>
  <c r="S13" i="1"/>
  <c r="S14" i="1"/>
  <c r="S15" i="1"/>
  <c r="S16" i="1"/>
  <c r="S17" i="1"/>
  <c r="S18" i="1"/>
  <c r="S2" i="1"/>
  <c r="CZ5" i="3"/>
  <c r="CZ3" i="3"/>
  <c r="CZ4" i="3"/>
  <c r="CZ6" i="3"/>
  <c r="CZ7" i="3"/>
  <c r="CZ8" i="3"/>
  <c r="CZ9" i="3"/>
  <c r="CZ10" i="3"/>
  <c r="CZ11" i="3"/>
  <c r="CZ12" i="3"/>
  <c r="CZ13" i="3"/>
  <c r="CZ14" i="3"/>
  <c r="CZ15" i="3"/>
  <c r="CZ16" i="3"/>
  <c r="CZ17" i="3"/>
  <c r="CZ18" i="3"/>
  <c r="CZ19" i="3"/>
  <c r="CZ20" i="3"/>
  <c r="CZ21" i="3"/>
  <c r="CZ22" i="3"/>
  <c r="CZ23" i="3"/>
  <c r="CZ24" i="3"/>
  <c r="CZ25" i="3"/>
  <c r="CZ26" i="3"/>
  <c r="CZ27" i="3"/>
  <c r="CZ28" i="3"/>
  <c r="CZ29" i="3"/>
  <c r="CZ30" i="3"/>
  <c r="CZ31" i="3"/>
  <c r="CZ32" i="3"/>
  <c r="CZ33" i="3"/>
  <c r="CZ34" i="3"/>
  <c r="CZ35" i="3"/>
  <c r="CZ36" i="3"/>
  <c r="CZ37" i="3"/>
  <c r="CZ38" i="3"/>
  <c r="CZ39" i="3"/>
  <c r="CZ40" i="3"/>
  <c r="CZ41" i="3"/>
  <c r="CZ42" i="3"/>
  <c r="CZ43" i="3"/>
  <c r="CZ44" i="3"/>
  <c r="CZ45" i="3"/>
  <c r="CZ46" i="3"/>
  <c r="CZ47" i="3"/>
  <c r="CZ48" i="3"/>
  <c r="CZ49" i="3"/>
  <c r="CZ50" i="3"/>
  <c r="CZ51" i="3"/>
  <c r="CZ52" i="3"/>
  <c r="CZ53" i="3"/>
  <c r="CZ54" i="3"/>
  <c r="CZ55" i="3"/>
  <c r="CZ56" i="3"/>
  <c r="CZ57" i="3"/>
  <c r="CZ58" i="3"/>
  <c r="CZ59" i="3"/>
  <c r="CZ60" i="3"/>
  <c r="CZ61" i="3"/>
  <c r="CZ62" i="3"/>
  <c r="CZ63" i="3"/>
  <c r="CZ64" i="3"/>
  <c r="CZ65" i="3"/>
  <c r="CZ66" i="3"/>
  <c r="CZ67" i="3"/>
  <c r="CZ68" i="3"/>
  <c r="CZ69" i="3"/>
  <c r="CZ70" i="3"/>
  <c r="CZ71" i="3"/>
  <c r="CZ72" i="3"/>
  <c r="CZ73" i="3"/>
  <c r="CZ74" i="3"/>
  <c r="CZ75" i="3"/>
  <c r="CZ76" i="3"/>
  <c r="CZ77" i="3"/>
  <c r="CZ78" i="3"/>
  <c r="CZ79" i="3"/>
  <c r="CZ80" i="3"/>
  <c r="CZ81" i="3"/>
  <c r="CZ82" i="3"/>
  <c r="CZ83" i="3"/>
  <c r="CZ84" i="3"/>
  <c r="CZ85" i="3"/>
  <c r="CZ86" i="3"/>
  <c r="CZ87" i="3"/>
  <c r="CZ88" i="3"/>
  <c r="CZ89" i="3"/>
  <c r="CZ90" i="3"/>
  <c r="CZ91" i="3"/>
  <c r="CZ92" i="3"/>
  <c r="CZ93" i="3"/>
  <c r="CZ94" i="3"/>
  <c r="CZ95" i="3"/>
  <c r="CZ96" i="3"/>
  <c r="CZ97" i="3"/>
  <c r="CZ98" i="3"/>
  <c r="CZ99" i="3"/>
  <c r="CZ100" i="3"/>
  <c r="CZ101" i="3"/>
  <c r="CZ102" i="3"/>
  <c r="CZ103" i="3"/>
  <c r="CZ104" i="3"/>
  <c r="CZ105" i="3"/>
  <c r="CZ106" i="3"/>
  <c r="CZ107" i="3"/>
  <c r="CZ108" i="3"/>
  <c r="CZ109" i="3"/>
  <c r="CZ110" i="3"/>
  <c r="CZ111" i="3"/>
  <c r="CZ112" i="3"/>
  <c r="CZ113" i="3"/>
  <c r="CZ114" i="3"/>
  <c r="CZ115" i="3"/>
  <c r="CZ116" i="3"/>
  <c r="CZ117" i="3"/>
  <c r="CZ118" i="3"/>
  <c r="CZ119" i="3"/>
  <c r="CZ120" i="3"/>
  <c r="CZ121" i="3"/>
  <c r="CZ122" i="3"/>
  <c r="CZ123" i="3"/>
  <c r="CZ124" i="3"/>
  <c r="CZ125" i="3"/>
  <c r="CZ126" i="3"/>
  <c r="CZ127" i="3"/>
  <c r="CZ128" i="3"/>
  <c r="CZ129" i="3"/>
  <c r="CZ130" i="3"/>
  <c r="CZ131" i="3"/>
  <c r="CZ132" i="3"/>
  <c r="CZ133" i="3"/>
  <c r="CZ134" i="3"/>
  <c r="CZ135" i="3"/>
  <c r="CZ136" i="3"/>
  <c r="CZ137" i="3"/>
  <c r="CZ138" i="3"/>
  <c r="CZ139" i="3"/>
  <c r="CZ140" i="3"/>
  <c r="CZ141" i="3"/>
  <c r="CZ142" i="3"/>
  <c r="CZ143" i="3"/>
  <c r="CZ144" i="3"/>
  <c r="CZ145" i="3"/>
  <c r="CZ146" i="3"/>
  <c r="CZ147" i="3"/>
  <c r="CZ148" i="3"/>
  <c r="CZ149" i="3"/>
  <c r="CZ150" i="3"/>
  <c r="CZ151" i="3"/>
  <c r="CZ152" i="3"/>
  <c r="CZ153" i="3"/>
  <c r="CZ154" i="3"/>
  <c r="CZ155" i="3"/>
  <c r="CZ156" i="3"/>
  <c r="CZ157" i="3"/>
  <c r="CZ158" i="3"/>
  <c r="CZ159" i="3"/>
  <c r="CZ160" i="3"/>
  <c r="CZ161" i="3"/>
  <c r="CZ162" i="3"/>
  <c r="CZ163" i="3"/>
  <c r="CZ164" i="3"/>
  <c r="CZ165" i="3"/>
  <c r="CZ166" i="3"/>
  <c r="CZ167" i="3"/>
  <c r="CZ168" i="3"/>
  <c r="CZ169" i="3"/>
  <c r="CZ170" i="3"/>
  <c r="CZ171" i="3"/>
  <c r="CZ172" i="3"/>
  <c r="CZ173" i="3"/>
  <c r="CZ174" i="3"/>
  <c r="CZ175" i="3"/>
  <c r="CZ176" i="3"/>
  <c r="CZ177" i="3"/>
  <c r="CZ178" i="3"/>
  <c r="CZ179" i="3"/>
  <c r="CZ180" i="3"/>
  <c r="CZ181" i="3"/>
  <c r="CZ182" i="3"/>
  <c r="CZ183" i="3"/>
  <c r="CZ184" i="3"/>
  <c r="CZ185" i="3"/>
  <c r="CZ186" i="3"/>
  <c r="CZ187" i="3"/>
  <c r="CZ188" i="3"/>
  <c r="CZ189" i="3"/>
  <c r="CZ190" i="3"/>
  <c r="CZ191" i="3"/>
  <c r="CZ192" i="3"/>
  <c r="CZ193" i="3"/>
  <c r="CZ194" i="3"/>
  <c r="CZ195" i="3"/>
  <c r="CZ196" i="3"/>
  <c r="CZ197" i="3"/>
  <c r="CZ198" i="3"/>
  <c r="CZ199" i="3"/>
  <c r="CZ200" i="3"/>
  <c r="CZ201" i="3"/>
  <c r="CZ202" i="3"/>
  <c r="CZ203" i="3"/>
  <c r="CZ204" i="3"/>
  <c r="CZ205" i="3"/>
  <c r="CZ206" i="3"/>
  <c r="CZ207" i="3"/>
  <c r="CZ208" i="3"/>
  <c r="CZ209" i="3"/>
  <c r="CZ210" i="3"/>
  <c r="CZ211" i="3"/>
  <c r="CZ212" i="3"/>
  <c r="CZ213" i="3"/>
  <c r="CZ214" i="3"/>
  <c r="CZ215" i="3"/>
  <c r="CZ216" i="3"/>
  <c r="CZ217" i="3"/>
  <c r="CZ218" i="3"/>
  <c r="CZ219" i="3"/>
  <c r="CZ220" i="3"/>
  <c r="CZ221" i="3"/>
  <c r="CZ222" i="3"/>
  <c r="CZ223" i="3"/>
  <c r="CZ224" i="3"/>
  <c r="CZ225" i="3"/>
  <c r="CZ226" i="3"/>
  <c r="CZ227" i="3"/>
  <c r="CZ228" i="3"/>
  <c r="CZ229" i="3"/>
  <c r="CZ230" i="3"/>
  <c r="CZ231" i="3"/>
  <c r="CZ232" i="3"/>
  <c r="CZ233" i="3"/>
  <c r="CZ234" i="3"/>
  <c r="CZ235" i="3"/>
  <c r="CZ236" i="3"/>
  <c r="CZ237" i="3"/>
  <c r="CZ238" i="3"/>
  <c r="CZ239" i="3"/>
  <c r="CZ240" i="3"/>
  <c r="CZ241" i="3"/>
  <c r="CZ242" i="3"/>
  <c r="CZ243" i="3"/>
  <c r="CZ244" i="3"/>
  <c r="CZ245" i="3"/>
  <c r="CZ246" i="3"/>
  <c r="CZ247" i="3"/>
  <c r="CZ248" i="3"/>
  <c r="CZ249" i="3"/>
  <c r="CZ250" i="3"/>
  <c r="CZ251" i="3"/>
  <c r="CZ252" i="3"/>
  <c r="CZ253" i="3"/>
  <c r="CZ254" i="3"/>
  <c r="CZ255" i="3"/>
  <c r="CZ256" i="3"/>
  <c r="CZ257" i="3"/>
  <c r="CZ258" i="3"/>
  <c r="CZ259" i="3"/>
  <c r="CZ260" i="3"/>
  <c r="CZ261" i="3"/>
  <c r="CZ262" i="3"/>
  <c r="CZ263" i="3"/>
  <c r="CZ264" i="3"/>
  <c r="CZ265" i="3"/>
  <c r="CZ266" i="3"/>
  <c r="CZ267" i="3"/>
  <c r="CZ268" i="3"/>
  <c r="CZ269" i="3"/>
  <c r="CZ270" i="3"/>
  <c r="CZ271" i="3"/>
  <c r="CZ272" i="3"/>
  <c r="CZ273" i="3"/>
  <c r="CZ274" i="3"/>
  <c r="CZ275" i="3"/>
  <c r="CZ276" i="3"/>
  <c r="CZ277" i="3"/>
  <c r="CZ278" i="3"/>
  <c r="CZ279" i="3"/>
  <c r="CZ280" i="3"/>
  <c r="CZ281" i="3"/>
  <c r="CZ282" i="3"/>
  <c r="CZ283" i="3"/>
  <c r="CZ284" i="3"/>
  <c r="CZ285" i="3"/>
  <c r="CZ286" i="3"/>
  <c r="CZ287" i="3"/>
  <c r="CZ288" i="3"/>
  <c r="CZ289" i="3"/>
  <c r="CZ290" i="3"/>
  <c r="CZ291" i="3"/>
  <c r="CZ292" i="3"/>
  <c r="CZ293" i="3"/>
  <c r="CZ294" i="3"/>
  <c r="CZ295" i="3"/>
  <c r="CZ296" i="3"/>
  <c r="CZ297" i="3"/>
  <c r="CZ298" i="3"/>
  <c r="CZ299" i="3"/>
  <c r="CZ300" i="3"/>
  <c r="CZ301" i="3"/>
  <c r="CZ302" i="3"/>
  <c r="CZ303" i="3"/>
  <c r="CZ304" i="3"/>
  <c r="CZ305" i="3"/>
  <c r="CZ306" i="3"/>
  <c r="CZ307" i="3"/>
  <c r="CZ308" i="3"/>
  <c r="CZ309" i="3"/>
  <c r="CZ310" i="3"/>
  <c r="CZ311" i="3"/>
  <c r="CZ312" i="3"/>
  <c r="CZ313" i="3"/>
  <c r="CZ314" i="3"/>
  <c r="CZ315" i="3"/>
  <c r="CZ316" i="3"/>
  <c r="CZ317" i="3"/>
  <c r="CZ318" i="3"/>
  <c r="CZ319" i="3"/>
  <c r="CZ320" i="3"/>
  <c r="CZ321" i="3"/>
  <c r="CZ322" i="3"/>
  <c r="CZ323" i="3"/>
  <c r="CZ324" i="3"/>
  <c r="CZ325" i="3"/>
  <c r="CZ326" i="3"/>
  <c r="CZ327" i="3"/>
  <c r="CZ328" i="3"/>
  <c r="CZ329" i="3"/>
  <c r="CZ330" i="3"/>
  <c r="CZ331" i="3"/>
  <c r="CZ332" i="3"/>
  <c r="CZ333" i="3"/>
  <c r="CZ334" i="3"/>
  <c r="CZ335" i="3"/>
  <c r="CZ336" i="3"/>
  <c r="CZ337" i="3"/>
  <c r="CZ338" i="3"/>
  <c r="CZ339" i="3"/>
  <c r="CZ340" i="3"/>
  <c r="CZ341" i="3"/>
  <c r="CZ342" i="3"/>
  <c r="CZ343" i="3"/>
  <c r="CZ344" i="3"/>
  <c r="CZ345" i="3"/>
  <c r="CZ346" i="3"/>
  <c r="CZ347" i="3"/>
  <c r="CZ348" i="3"/>
  <c r="CZ349" i="3"/>
  <c r="CZ350" i="3"/>
  <c r="CZ351" i="3"/>
  <c r="CZ352" i="3"/>
  <c r="CZ353" i="3"/>
  <c r="CZ354" i="3"/>
  <c r="CZ355" i="3"/>
  <c r="CZ356" i="3"/>
  <c r="CZ357" i="3"/>
  <c r="CZ358" i="3"/>
  <c r="CZ359" i="3"/>
  <c r="CZ360" i="3"/>
  <c r="CZ361" i="3"/>
  <c r="CZ362" i="3"/>
  <c r="CZ363" i="3"/>
  <c r="CZ364" i="3"/>
  <c r="CZ365" i="3"/>
  <c r="CZ366" i="3"/>
  <c r="CZ367" i="3"/>
  <c r="CZ368" i="3"/>
  <c r="CZ369" i="3"/>
  <c r="CZ370" i="3"/>
  <c r="CZ371" i="3"/>
  <c r="CZ372" i="3"/>
  <c r="CZ373" i="3"/>
  <c r="CZ374" i="3"/>
  <c r="CZ375" i="3"/>
  <c r="CZ376" i="3"/>
  <c r="CZ377" i="3"/>
  <c r="CZ378" i="3"/>
  <c r="CZ379" i="3"/>
  <c r="CZ380" i="3"/>
  <c r="CZ381" i="3"/>
  <c r="CZ382" i="3"/>
  <c r="CZ383" i="3"/>
  <c r="CZ384" i="3"/>
  <c r="CZ385" i="3"/>
  <c r="CZ386" i="3"/>
  <c r="CZ387" i="3"/>
  <c r="CZ388" i="3"/>
  <c r="CZ389" i="3"/>
  <c r="CZ390" i="3"/>
  <c r="CZ391" i="3"/>
  <c r="CZ392" i="3"/>
  <c r="CZ393" i="3"/>
  <c r="CZ394" i="3"/>
  <c r="CZ395" i="3"/>
  <c r="CZ396" i="3"/>
  <c r="CZ397" i="3"/>
  <c r="CZ398" i="3"/>
  <c r="CZ399" i="3"/>
  <c r="CZ400" i="3"/>
  <c r="CZ401" i="3"/>
  <c r="CZ402" i="3"/>
  <c r="CZ403" i="3"/>
  <c r="CZ404" i="3"/>
  <c r="CZ405" i="3"/>
  <c r="CZ406" i="3"/>
  <c r="CZ407" i="3"/>
  <c r="CZ408" i="3"/>
  <c r="CZ409" i="3"/>
  <c r="CZ410" i="3"/>
  <c r="CZ411" i="3"/>
  <c r="CZ412" i="3"/>
  <c r="CZ413" i="3"/>
  <c r="CZ414" i="3"/>
  <c r="CZ415" i="3"/>
  <c r="CZ416" i="3"/>
  <c r="CZ417" i="3"/>
  <c r="CZ418" i="3"/>
  <c r="CZ419" i="3"/>
  <c r="CZ420" i="3"/>
  <c r="CZ421" i="3"/>
  <c r="CZ422" i="3"/>
  <c r="CZ423" i="3"/>
  <c r="CZ424" i="3"/>
  <c r="CZ425" i="3"/>
  <c r="CZ426" i="3"/>
  <c r="CZ427" i="3"/>
  <c r="CZ428" i="3"/>
  <c r="CZ429" i="3"/>
  <c r="CZ430" i="3"/>
  <c r="CZ431" i="3"/>
  <c r="CZ432" i="3"/>
  <c r="CZ433" i="3"/>
  <c r="CZ434" i="3"/>
  <c r="CZ435" i="3"/>
  <c r="CZ436" i="3"/>
  <c r="CZ437" i="3"/>
  <c r="CZ438" i="3"/>
  <c r="CZ439" i="3"/>
  <c r="CZ440" i="3"/>
  <c r="CZ441" i="3"/>
  <c r="CZ442" i="3"/>
  <c r="CZ443" i="3"/>
  <c r="CZ444" i="3"/>
  <c r="CZ445" i="3"/>
  <c r="CZ446" i="3"/>
  <c r="CZ447" i="3"/>
  <c r="CZ448" i="3"/>
  <c r="CZ449" i="3"/>
  <c r="CZ450" i="3"/>
  <c r="CZ451" i="3"/>
  <c r="CZ452" i="3"/>
  <c r="CZ453" i="3"/>
  <c r="CZ454" i="3"/>
  <c r="CZ455" i="3"/>
  <c r="CZ456" i="3"/>
  <c r="CZ457" i="3"/>
  <c r="CZ458" i="3"/>
  <c r="CZ459" i="3"/>
  <c r="CZ460" i="3"/>
  <c r="CZ461" i="3"/>
  <c r="CZ462" i="3"/>
  <c r="CZ463" i="3"/>
  <c r="CZ464" i="3"/>
  <c r="CZ465" i="3"/>
  <c r="CZ466" i="3"/>
  <c r="CZ467" i="3"/>
  <c r="CZ468" i="3"/>
  <c r="CZ469" i="3"/>
  <c r="CZ470" i="3"/>
  <c r="CZ471" i="3"/>
  <c r="CZ472" i="3"/>
  <c r="CZ473" i="3"/>
  <c r="CZ474" i="3"/>
  <c r="CZ475" i="3"/>
  <c r="CZ476" i="3"/>
  <c r="CZ477" i="3"/>
  <c r="CZ478" i="3"/>
  <c r="CZ479" i="3"/>
  <c r="CZ480" i="3"/>
  <c r="CZ481" i="3"/>
  <c r="CZ482" i="3"/>
  <c r="CZ483" i="3"/>
  <c r="CZ484" i="3"/>
  <c r="CZ485" i="3"/>
  <c r="CZ486" i="3"/>
  <c r="CZ487" i="3"/>
  <c r="CZ488" i="3"/>
  <c r="CZ489" i="3"/>
  <c r="CZ490" i="3"/>
  <c r="CZ491" i="3"/>
  <c r="CZ492" i="3"/>
  <c r="CZ493" i="3"/>
  <c r="CZ494" i="3"/>
  <c r="CZ495" i="3"/>
  <c r="CZ496" i="3"/>
  <c r="CZ497" i="3"/>
  <c r="CZ498" i="3"/>
  <c r="CZ499" i="3"/>
  <c r="CZ500" i="3"/>
  <c r="CZ501" i="3"/>
  <c r="CZ502" i="3"/>
  <c r="CZ503" i="3"/>
  <c r="CZ504" i="3"/>
  <c r="CZ505" i="3"/>
  <c r="CZ506" i="3"/>
  <c r="CZ507" i="3"/>
  <c r="CZ508" i="3"/>
  <c r="CZ509" i="3"/>
  <c r="CZ510" i="3"/>
  <c r="CZ511" i="3"/>
  <c r="CZ512" i="3"/>
  <c r="CZ513" i="3"/>
  <c r="CZ514" i="3"/>
  <c r="CZ515" i="3"/>
  <c r="CZ516" i="3"/>
  <c r="CZ517" i="3"/>
  <c r="CZ518" i="3"/>
  <c r="CZ519" i="3"/>
  <c r="CZ520" i="3"/>
  <c r="CZ521" i="3"/>
  <c r="CZ522" i="3"/>
  <c r="CZ523" i="3"/>
  <c r="CZ524" i="3"/>
  <c r="CZ525" i="3"/>
  <c r="CZ526" i="3"/>
  <c r="CZ527" i="3"/>
  <c r="CZ528" i="3"/>
  <c r="CZ529" i="3"/>
  <c r="CZ530" i="3"/>
  <c r="CZ531" i="3"/>
  <c r="CZ532" i="3"/>
  <c r="CZ533" i="3"/>
  <c r="CZ534" i="3"/>
  <c r="CZ535" i="3"/>
  <c r="CZ536" i="3"/>
  <c r="CZ537" i="3"/>
  <c r="CZ538" i="3"/>
  <c r="CZ539" i="3"/>
  <c r="CZ540" i="3"/>
  <c r="CZ541" i="3"/>
  <c r="CZ542" i="3"/>
  <c r="CZ543" i="3"/>
  <c r="CZ544" i="3"/>
  <c r="CZ545" i="3"/>
  <c r="CZ546" i="3"/>
  <c r="CZ547" i="3"/>
  <c r="CZ548" i="3"/>
  <c r="CZ549" i="3"/>
  <c r="CZ550" i="3"/>
  <c r="CZ551" i="3"/>
  <c r="CZ552" i="3"/>
  <c r="CZ553" i="3"/>
  <c r="CZ554" i="3"/>
  <c r="CZ555" i="3"/>
  <c r="CZ556" i="3"/>
  <c r="CZ557" i="3"/>
  <c r="CZ558" i="3"/>
  <c r="CZ559" i="3"/>
  <c r="CZ560" i="3"/>
  <c r="CZ561" i="3"/>
  <c r="CZ562" i="3"/>
  <c r="CZ563" i="3"/>
  <c r="CZ564" i="3"/>
  <c r="CZ565" i="3"/>
  <c r="CZ566" i="3"/>
  <c r="CZ567" i="3"/>
  <c r="CZ568" i="3"/>
  <c r="CZ569" i="3"/>
  <c r="CZ570" i="3"/>
  <c r="CZ571" i="3"/>
  <c r="CZ572" i="3"/>
  <c r="CZ573" i="3"/>
  <c r="CZ574" i="3"/>
  <c r="CZ575" i="3"/>
  <c r="CZ576" i="3"/>
  <c r="CZ577" i="3"/>
  <c r="CZ578" i="3"/>
  <c r="CZ579" i="3"/>
  <c r="CZ580" i="3"/>
  <c r="CZ581" i="3"/>
  <c r="CZ582" i="3"/>
  <c r="CZ583" i="3"/>
  <c r="CZ584" i="3"/>
  <c r="CZ585" i="3"/>
  <c r="CZ586" i="3"/>
  <c r="CZ587" i="3"/>
  <c r="CZ588" i="3"/>
  <c r="CZ589" i="3"/>
  <c r="CZ590" i="3"/>
  <c r="CZ591" i="3"/>
  <c r="CZ592" i="3"/>
  <c r="CZ593" i="3"/>
  <c r="CZ594" i="3"/>
  <c r="CZ595" i="3"/>
  <c r="CZ596" i="3"/>
  <c r="CZ597" i="3"/>
  <c r="CZ598" i="3"/>
  <c r="CZ599" i="3"/>
  <c r="CZ600" i="3"/>
  <c r="CZ601" i="3"/>
  <c r="CZ602" i="3"/>
  <c r="CZ603" i="3"/>
  <c r="CZ604" i="3"/>
  <c r="CZ605" i="3"/>
  <c r="CZ606" i="3"/>
  <c r="CZ607" i="3"/>
  <c r="CZ608" i="3"/>
  <c r="CZ609" i="3"/>
  <c r="CZ610" i="3"/>
  <c r="CZ611" i="3"/>
  <c r="CZ612" i="3"/>
  <c r="CZ613" i="3"/>
  <c r="CZ614" i="3"/>
  <c r="CZ615" i="3"/>
  <c r="CZ616" i="3"/>
  <c r="CZ617" i="3"/>
  <c r="CZ618" i="3"/>
  <c r="CZ619" i="3"/>
  <c r="CZ620" i="3"/>
  <c r="CZ621" i="3"/>
  <c r="CZ622" i="3"/>
  <c r="CZ623" i="3"/>
  <c r="CZ624" i="3"/>
  <c r="CZ625" i="3"/>
  <c r="CZ626" i="3"/>
  <c r="CZ627" i="3"/>
  <c r="CZ628" i="3"/>
  <c r="CZ629" i="3"/>
  <c r="CZ630" i="3"/>
  <c r="CZ631" i="3"/>
  <c r="CZ632" i="3"/>
  <c r="CZ633" i="3"/>
  <c r="CZ634" i="3"/>
  <c r="CZ635" i="3"/>
  <c r="CZ636" i="3"/>
  <c r="CZ637" i="3"/>
  <c r="CZ638" i="3"/>
  <c r="CZ639" i="3"/>
  <c r="CZ640" i="3"/>
  <c r="CZ641" i="3"/>
  <c r="CZ642" i="3"/>
  <c r="CZ643" i="3"/>
  <c r="CZ644" i="3"/>
  <c r="CZ645" i="3"/>
  <c r="CZ646" i="3"/>
  <c r="CZ647" i="3"/>
  <c r="CZ648" i="3"/>
  <c r="CZ649" i="3"/>
  <c r="CZ650" i="3"/>
  <c r="CZ651" i="3"/>
  <c r="CZ652" i="3"/>
  <c r="CZ653" i="3"/>
  <c r="CZ654" i="3"/>
  <c r="CZ655" i="3"/>
  <c r="CZ656" i="3"/>
  <c r="CZ657" i="3"/>
  <c r="CZ658" i="3"/>
  <c r="CZ659" i="3"/>
  <c r="CZ660" i="3"/>
  <c r="CZ661" i="3"/>
  <c r="CZ662" i="3"/>
  <c r="CZ663" i="3"/>
  <c r="CZ664" i="3"/>
  <c r="CZ665" i="3"/>
  <c r="CZ666" i="3"/>
  <c r="CZ667" i="3"/>
  <c r="CZ668" i="3"/>
  <c r="CZ669" i="3"/>
  <c r="CZ670" i="3"/>
  <c r="CZ671" i="3"/>
  <c r="CZ672" i="3"/>
  <c r="CZ673" i="3"/>
  <c r="CZ674" i="3"/>
  <c r="CZ675" i="3"/>
  <c r="CZ676" i="3"/>
  <c r="CZ677" i="3"/>
  <c r="CZ678" i="3"/>
  <c r="CZ679" i="3"/>
  <c r="CZ680" i="3"/>
  <c r="CZ681" i="3"/>
  <c r="CZ682" i="3"/>
  <c r="CZ683" i="3"/>
  <c r="CZ684" i="3"/>
  <c r="CZ685" i="3"/>
  <c r="CZ686" i="3"/>
  <c r="CZ687" i="3"/>
  <c r="CZ688" i="3"/>
  <c r="CZ689" i="3"/>
  <c r="CZ690" i="3"/>
  <c r="CZ691" i="3"/>
  <c r="CZ692" i="3"/>
  <c r="CZ693" i="3"/>
  <c r="CZ694" i="3"/>
  <c r="CZ695" i="3"/>
  <c r="CZ696" i="3"/>
  <c r="CZ697" i="3"/>
  <c r="CZ698" i="3"/>
  <c r="CZ699" i="3"/>
  <c r="CZ700" i="3"/>
  <c r="CZ701" i="3"/>
  <c r="CZ702" i="3"/>
  <c r="CZ703" i="3"/>
  <c r="CZ704" i="3"/>
  <c r="CZ705" i="3"/>
  <c r="CZ706" i="3"/>
  <c r="CZ707" i="3"/>
  <c r="CZ708" i="3"/>
  <c r="CZ709" i="3"/>
  <c r="CZ710" i="3"/>
  <c r="CZ711" i="3"/>
  <c r="CZ712" i="3"/>
  <c r="CZ713" i="3"/>
  <c r="CZ714" i="3"/>
  <c r="CZ715" i="3"/>
  <c r="CZ716" i="3"/>
  <c r="CZ717" i="3"/>
  <c r="CZ718" i="3"/>
  <c r="CZ719" i="3"/>
  <c r="CZ720" i="3"/>
  <c r="CZ721" i="3"/>
  <c r="CZ722" i="3"/>
  <c r="CZ723" i="3"/>
  <c r="CZ724" i="3"/>
  <c r="CZ725" i="3"/>
  <c r="CZ726" i="3"/>
  <c r="CZ727" i="3"/>
  <c r="CZ728" i="3"/>
  <c r="CZ729" i="3"/>
  <c r="CZ730" i="3"/>
  <c r="CZ731" i="3"/>
  <c r="CZ732" i="3"/>
  <c r="CZ733" i="3"/>
  <c r="CZ734" i="3"/>
  <c r="CZ735" i="3"/>
  <c r="CZ736" i="3"/>
  <c r="CZ737" i="3"/>
  <c r="CZ738" i="3"/>
  <c r="CZ739" i="3"/>
  <c r="CZ740" i="3"/>
  <c r="CZ741" i="3"/>
  <c r="CZ742" i="3"/>
  <c r="CZ743" i="3"/>
  <c r="CZ744" i="3"/>
  <c r="CZ745" i="3"/>
  <c r="CZ746" i="3"/>
  <c r="CZ747" i="3"/>
  <c r="CZ748" i="3"/>
  <c r="CZ749" i="3"/>
  <c r="CZ750" i="3"/>
  <c r="CZ751" i="3"/>
  <c r="CZ752" i="3"/>
  <c r="CZ753" i="3"/>
  <c r="CZ754" i="3"/>
  <c r="CZ755" i="3"/>
  <c r="CZ756" i="3"/>
  <c r="CZ757" i="3"/>
  <c r="CZ758" i="3"/>
  <c r="CZ759" i="3"/>
  <c r="CZ760" i="3"/>
  <c r="CZ761" i="3"/>
  <c r="CZ762" i="3"/>
  <c r="CZ763" i="3"/>
  <c r="CZ764" i="3"/>
  <c r="CZ765" i="3"/>
  <c r="CZ766" i="3"/>
  <c r="CZ767" i="3"/>
  <c r="CZ768" i="3"/>
  <c r="CZ769" i="3"/>
  <c r="CZ770" i="3"/>
  <c r="CZ771" i="3"/>
  <c r="CZ772" i="3"/>
  <c r="CZ773" i="3"/>
  <c r="CZ774" i="3"/>
  <c r="CZ775" i="3"/>
  <c r="CZ776" i="3"/>
  <c r="CZ777" i="3"/>
  <c r="CZ778" i="3"/>
  <c r="CZ779" i="3"/>
  <c r="CZ780" i="3"/>
  <c r="CZ781" i="3"/>
  <c r="CZ782" i="3"/>
  <c r="CZ783" i="3"/>
  <c r="CZ784" i="3"/>
  <c r="CZ785" i="3"/>
  <c r="CZ786" i="3"/>
  <c r="CZ787" i="3"/>
  <c r="CZ788" i="3"/>
  <c r="CZ789" i="3"/>
  <c r="CZ790" i="3"/>
  <c r="CZ791" i="3"/>
  <c r="CZ792" i="3"/>
  <c r="CZ793" i="3"/>
  <c r="CZ794" i="3"/>
  <c r="CZ795" i="3"/>
  <c r="CZ796" i="3"/>
  <c r="CZ797" i="3"/>
  <c r="CZ798" i="3"/>
  <c r="CZ799" i="3"/>
  <c r="CZ800" i="3"/>
  <c r="CZ801" i="3"/>
  <c r="CZ802" i="3"/>
  <c r="CZ803" i="3"/>
  <c r="CZ804" i="3"/>
  <c r="CZ805" i="3"/>
  <c r="CZ806" i="3"/>
  <c r="CZ807" i="3"/>
  <c r="CZ808" i="3"/>
  <c r="CZ809" i="3"/>
  <c r="CZ810" i="3"/>
  <c r="CZ811" i="3"/>
  <c r="CZ812" i="3"/>
  <c r="CZ813" i="3"/>
  <c r="CZ814" i="3"/>
  <c r="CZ815" i="3"/>
  <c r="CZ816" i="3"/>
  <c r="CZ817" i="3"/>
  <c r="CZ818" i="3"/>
  <c r="CZ819" i="3"/>
  <c r="CZ820" i="3"/>
  <c r="CZ821" i="3"/>
  <c r="CZ822" i="3"/>
  <c r="CZ823" i="3"/>
  <c r="CZ824" i="3"/>
  <c r="CZ825" i="3"/>
  <c r="CZ826" i="3"/>
  <c r="CZ827" i="3"/>
  <c r="CZ828" i="3"/>
  <c r="CZ829" i="3"/>
  <c r="CZ830" i="3"/>
  <c r="CZ831" i="3"/>
  <c r="CZ832" i="3"/>
  <c r="CZ833" i="3"/>
  <c r="CZ834" i="3"/>
  <c r="CZ835" i="3"/>
  <c r="CZ836" i="3"/>
  <c r="CZ837" i="3"/>
  <c r="CZ838" i="3"/>
  <c r="CZ839" i="3"/>
  <c r="CZ840" i="3"/>
  <c r="CZ841" i="3"/>
  <c r="CZ842" i="3"/>
  <c r="CZ843" i="3"/>
  <c r="CZ844" i="3"/>
  <c r="CZ845" i="3"/>
  <c r="CZ846" i="3"/>
  <c r="CZ847" i="3"/>
  <c r="CZ848" i="3"/>
  <c r="CZ849" i="3"/>
  <c r="CZ850" i="3"/>
  <c r="CZ851" i="3"/>
  <c r="CZ852" i="3"/>
  <c r="CZ853" i="3"/>
  <c r="CZ854" i="3"/>
  <c r="CZ855" i="3"/>
  <c r="CZ856" i="3"/>
  <c r="CZ857" i="3"/>
  <c r="CZ858" i="3"/>
  <c r="CZ859" i="3"/>
  <c r="CZ860" i="3"/>
  <c r="CZ861" i="3"/>
  <c r="CZ862" i="3"/>
  <c r="CZ863" i="3"/>
  <c r="CZ864" i="3"/>
  <c r="CZ865" i="3"/>
  <c r="CZ866" i="3"/>
  <c r="CZ867" i="3"/>
  <c r="CZ868" i="3"/>
  <c r="CZ869" i="3"/>
  <c r="CZ870" i="3"/>
  <c r="CZ871" i="3"/>
  <c r="CZ872" i="3"/>
  <c r="CZ873" i="3"/>
  <c r="CZ874" i="3"/>
  <c r="CZ875" i="3"/>
  <c r="CZ876" i="3"/>
  <c r="CZ877" i="3"/>
  <c r="CZ878" i="3"/>
  <c r="CZ879" i="3"/>
  <c r="CZ880" i="3"/>
  <c r="CZ881" i="3"/>
  <c r="CZ882" i="3"/>
  <c r="CZ883" i="3"/>
  <c r="CZ884" i="3"/>
  <c r="CZ885" i="3"/>
  <c r="CZ886" i="3"/>
  <c r="CZ887" i="3"/>
  <c r="CZ888" i="3"/>
  <c r="CZ889" i="3"/>
  <c r="CZ890" i="3"/>
  <c r="CZ891" i="3"/>
  <c r="CZ892" i="3"/>
  <c r="CZ893" i="3"/>
  <c r="CZ894" i="3"/>
  <c r="CZ895" i="3"/>
  <c r="CZ896" i="3"/>
  <c r="CZ897" i="3"/>
  <c r="CZ898" i="3"/>
  <c r="CZ899" i="3"/>
  <c r="CZ900" i="3"/>
  <c r="CZ901" i="3"/>
  <c r="CZ902" i="3"/>
  <c r="CZ903" i="3"/>
  <c r="CZ904" i="3"/>
  <c r="CZ905" i="3"/>
  <c r="CZ906" i="3"/>
  <c r="CZ907" i="3"/>
  <c r="CZ908" i="3"/>
  <c r="CZ909" i="3"/>
  <c r="CZ910" i="3"/>
  <c r="CZ911" i="3"/>
  <c r="CZ912" i="3"/>
  <c r="CZ913" i="3"/>
  <c r="CZ914" i="3"/>
  <c r="CZ915" i="3"/>
  <c r="CZ916" i="3"/>
  <c r="CZ917" i="3"/>
  <c r="CZ918" i="3"/>
  <c r="CZ919" i="3"/>
  <c r="CZ920" i="3"/>
  <c r="CZ921" i="3"/>
  <c r="CZ922" i="3"/>
  <c r="CZ923" i="3"/>
  <c r="CZ924" i="3"/>
  <c r="CZ925" i="3"/>
  <c r="CZ926" i="3"/>
  <c r="CZ927" i="3"/>
  <c r="CZ928" i="3"/>
  <c r="CZ929" i="3"/>
  <c r="CZ930" i="3"/>
  <c r="CZ931" i="3"/>
  <c r="CZ932" i="3"/>
  <c r="CZ933" i="3"/>
  <c r="CZ934" i="3"/>
  <c r="CZ935" i="3"/>
  <c r="CZ936" i="3"/>
  <c r="CZ937" i="3"/>
  <c r="CZ938" i="3"/>
  <c r="CZ939" i="3"/>
  <c r="CZ940" i="3"/>
  <c r="CZ941" i="3"/>
  <c r="CZ942" i="3"/>
  <c r="CZ943" i="3"/>
  <c r="CZ944" i="3"/>
  <c r="CZ945" i="3"/>
  <c r="CZ946" i="3"/>
  <c r="CZ947" i="3"/>
  <c r="CZ948" i="3"/>
  <c r="CZ949" i="3"/>
  <c r="CZ950" i="3"/>
  <c r="CZ951" i="3"/>
  <c r="CZ952" i="3"/>
  <c r="CZ953" i="3"/>
  <c r="CZ954" i="3"/>
  <c r="CZ955" i="3"/>
  <c r="CZ956" i="3"/>
  <c r="CZ957" i="3"/>
  <c r="CZ958" i="3"/>
  <c r="CZ959" i="3"/>
  <c r="CZ960" i="3"/>
  <c r="CZ961" i="3"/>
  <c r="CZ962" i="3"/>
  <c r="CZ963" i="3"/>
  <c r="CZ964" i="3"/>
  <c r="CZ965" i="3"/>
  <c r="CZ966" i="3"/>
  <c r="CZ967" i="3"/>
  <c r="CZ968" i="3"/>
  <c r="CZ969" i="3"/>
  <c r="CZ970" i="3"/>
  <c r="CZ971" i="3"/>
  <c r="CZ972" i="3"/>
  <c r="CZ973" i="3"/>
  <c r="CZ974" i="3"/>
  <c r="CZ975" i="3"/>
  <c r="CZ976" i="3"/>
  <c r="CZ977" i="3"/>
  <c r="CZ978" i="3"/>
  <c r="CZ979" i="3"/>
  <c r="CZ980" i="3"/>
  <c r="CZ981" i="3"/>
  <c r="CZ982" i="3"/>
  <c r="CZ983" i="3"/>
  <c r="CZ984" i="3"/>
  <c r="CZ985" i="3"/>
  <c r="CZ986" i="3"/>
  <c r="CZ987" i="3"/>
  <c r="CZ988" i="3"/>
  <c r="CZ989" i="3"/>
  <c r="CZ990" i="3"/>
  <c r="CZ991" i="3"/>
  <c r="CZ992" i="3"/>
  <c r="CZ993" i="3"/>
  <c r="CZ994" i="3"/>
  <c r="CZ995" i="3"/>
  <c r="CZ996" i="3"/>
  <c r="CZ997" i="3"/>
  <c r="CZ998" i="3"/>
  <c r="CZ999" i="3"/>
  <c r="CZ1000" i="3"/>
  <c r="CZ1001" i="3"/>
  <c r="CZ1002" i="3"/>
  <c r="CZ1003" i="3"/>
  <c r="CZ1004" i="3"/>
  <c r="CZ1005" i="3"/>
  <c r="CZ1006" i="3"/>
  <c r="CZ1007" i="3"/>
  <c r="CZ1008" i="3"/>
  <c r="CZ1009" i="3"/>
  <c r="CZ1010" i="3"/>
  <c r="CZ1011" i="3"/>
  <c r="CZ1012" i="3"/>
  <c r="CZ1013" i="3"/>
  <c r="CZ1014" i="3"/>
  <c r="CZ1015" i="3"/>
  <c r="CZ1016" i="3"/>
  <c r="CZ1017" i="3"/>
  <c r="CZ1018" i="3"/>
  <c r="CZ1019" i="3"/>
  <c r="CZ1020" i="3"/>
  <c r="CZ1021" i="3"/>
  <c r="CZ1022" i="3"/>
  <c r="CZ1023" i="3"/>
  <c r="CZ1024" i="3"/>
  <c r="CZ1025" i="3"/>
  <c r="CZ1026" i="3"/>
  <c r="CZ1027" i="3"/>
  <c r="CZ1028" i="3"/>
  <c r="CZ1029" i="3"/>
  <c r="CZ1030" i="3"/>
  <c r="CZ1031" i="3"/>
  <c r="CZ1032" i="3"/>
  <c r="CZ1033" i="3"/>
  <c r="CZ1034" i="3"/>
  <c r="CZ1035" i="3"/>
  <c r="CZ1036" i="3"/>
  <c r="CZ1037" i="3"/>
  <c r="CZ1038" i="3"/>
  <c r="CZ1039" i="3"/>
  <c r="CZ1040" i="3"/>
  <c r="CZ1041" i="3"/>
  <c r="CZ1042" i="3"/>
  <c r="CZ1043" i="3"/>
  <c r="CZ1044" i="3"/>
  <c r="CZ1045" i="3"/>
  <c r="CZ1046" i="3"/>
  <c r="CZ1047" i="3"/>
  <c r="CZ1048" i="3"/>
  <c r="CZ1049" i="3"/>
  <c r="CZ1050" i="3"/>
  <c r="CZ1051" i="3"/>
  <c r="CZ1052" i="3"/>
  <c r="CZ1053" i="3"/>
  <c r="CZ1054" i="3"/>
  <c r="CZ1055" i="3"/>
  <c r="CZ1056" i="3"/>
  <c r="CZ1057" i="3"/>
  <c r="CZ1058" i="3"/>
  <c r="CZ1059" i="3"/>
  <c r="CZ1060" i="3"/>
  <c r="CZ1061" i="3"/>
  <c r="CZ1062" i="3"/>
  <c r="CZ1063" i="3"/>
  <c r="CZ1064" i="3"/>
  <c r="CZ1065" i="3"/>
  <c r="CZ1066" i="3"/>
  <c r="CZ1067" i="3"/>
  <c r="CZ1068" i="3"/>
  <c r="CZ1069" i="3"/>
  <c r="CZ1070" i="3"/>
  <c r="CZ1071" i="3"/>
  <c r="CZ1072" i="3"/>
  <c r="CZ1073" i="3"/>
  <c r="CZ1074" i="3"/>
  <c r="CZ1075" i="3"/>
  <c r="CZ1076" i="3"/>
  <c r="CZ1077" i="3"/>
  <c r="CZ1078" i="3"/>
  <c r="CZ1079" i="3"/>
  <c r="CZ1080" i="3"/>
  <c r="CZ1081" i="3"/>
  <c r="CZ1082" i="3"/>
  <c r="CZ1083" i="3"/>
  <c r="CZ1084" i="3"/>
  <c r="CZ1085" i="3"/>
  <c r="CZ1086" i="3"/>
  <c r="CZ1087" i="3"/>
  <c r="CZ1088" i="3"/>
  <c r="CZ1089" i="3"/>
  <c r="CZ1090" i="3"/>
  <c r="CZ1091" i="3"/>
  <c r="CZ1092" i="3"/>
  <c r="CZ1093" i="3"/>
  <c r="CZ1094" i="3"/>
  <c r="CZ1095" i="3"/>
  <c r="CZ1096" i="3"/>
  <c r="CZ1097" i="3"/>
  <c r="CZ1098" i="3"/>
  <c r="CZ1099" i="3"/>
  <c r="CZ1100" i="3"/>
  <c r="CZ1101" i="3"/>
  <c r="CZ1102" i="3"/>
  <c r="CZ1103" i="3"/>
  <c r="CZ1104" i="3"/>
  <c r="CZ1105" i="3"/>
  <c r="CZ1106" i="3"/>
  <c r="CZ1107" i="3"/>
  <c r="CZ1108" i="3"/>
  <c r="CZ1109" i="3"/>
  <c r="CZ1110" i="3"/>
  <c r="CZ1111" i="3"/>
  <c r="CZ1112" i="3"/>
  <c r="CZ1113" i="3"/>
  <c r="CZ1114" i="3"/>
  <c r="CZ1115" i="3"/>
  <c r="CZ1116" i="3"/>
  <c r="CZ1117" i="3"/>
  <c r="CZ1118" i="3"/>
  <c r="CZ1119" i="3"/>
  <c r="CZ1120" i="3"/>
  <c r="CZ1121" i="3"/>
  <c r="CZ1122" i="3"/>
  <c r="CZ1123" i="3"/>
  <c r="CZ1124" i="3"/>
  <c r="CZ1125" i="3"/>
  <c r="CZ1126" i="3"/>
  <c r="CZ1127" i="3"/>
  <c r="CZ1128" i="3"/>
  <c r="CZ1129" i="3"/>
  <c r="CZ1130" i="3"/>
  <c r="CZ1131" i="3"/>
  <c r="CZ1132" i="3"/>
  <c r="CZ1133" i="3"/>
  <c r="CZ1134" i="3"/>
  <c r="CZ1135" i="3"/>
  <c r="CZ1136" i="3"/>
  <c r="CZ1137" i="3"/>
  <c r="CZ1138" i="3"/>
  <c r="CZ1139" i="3"/>
  <c r="CZ1140" i="3"/>
  <c r="CZ1141" i="3"/>
  <c r="CZ1142" i="3"/>
  <c r="CZ1143" i="3"/>
  <c r="CZ1144" i="3"/>
  <c r="CZ1145" i="3"/>
  <c r="CZ1146" i="3"/>
  <c r="CZ1147" i="3"/>
  <c r="CZ1148" i="3"/>
  <c r="CZ1149" i="3"/>
  <c r="CZ1150" i="3"/>
  <c r="CZ1151" i="3"/>
  <c r="CZ1152" i="3"/>
  <c r="CZ1153" i="3"/>
  <c r="CZ1154" i="3"/>
  <c r="CZ1155" i="3"/>
  <c r="CZ1156" i="3"/>
  <c r="CZ1157" i="3"/>
  <c r="CZ1158" i="3"/>
  <c r="CZ1159" i="3"/>
  <c r="CZ1160" i="3"/>
  <c r="CZ1161" i="3"/>
  <c r="CZ1162" i="3"/>
  <c r="CZ1163" i="3"/>
  <c r="CZ1164" i="3"/>
  <c r="CZ1165" i="3"/>
  <c r="CZ1166" i="3"/>
  <c r="CZ1167" i="3"/>
  <c r="CZ1168" i="3"/>
  <c r="CZ1169" i="3"/>
  <c r="CZ1170" i="3"/>
  <c r="CZ1171" i="3"/>
  <c r="CZ1172" i="3"/>
  <c r="CZ1173" i="3"/>
  <c r="CZ1174" i="3"/>
  <c r="CZ1175" i="3"/>
  <c r="CZ1176" i="3"/>
  <c r="CZ1177" i="3"/>
  <c r="CZ1178" i="3"/>
  <c r="CZ1179" i="3"/>
  <c r="CZ1180" i="3"/>
  <c r="CZ1181" i="3"/>
  <c r="CZ1182" i="3"/>
  <c r="CZ1183" i="3"/>
  <c r="CZ1184" i="3"/>
  <c r="CZ1185" i="3"/>
  <c r="CZ1186" i="3"/>
  <c r="CZ1187" i="3"/>
  <c r="CZ1188" i="3"/>
  <c r="CZ1189" i="3"/>
  <c r="CZ1190" i="3"/>
  <c r="CZ1191" i="3"/>
  <c r="CZ1192" i="3"/>
  <c r="CZ1193" i="3"/>
  <c r="CZ1194" i="3"/>
  <c r="CZ1195" i="3"/>
  <c r="CZ1196" i="3"/>
  <c r="CZ1197" i="3"/>
  <c r="CZ1198" i="3"/>
  <c r="CZ1199" i="3"/>
  <c r="CZ1200" i="3"/>
  <c r="CZ1201" i="3"/>
  <c r="CZ1202" i="3"/>
  <c r="CZ1203" i="3"/>
  <c r="CZ1204" i="3"/>
  <c r="CZ1205" i="3"/>
  <c r="CZ1206" i="3"/>
  <c r="CZ1207" i="3"/>
  <c r="CZ1208" i="3"/>
  <c r="CZ1209" i="3"/>
  <c r="CZ1210" i="3"/>
  <c r="CZ1211" i="3"/>
  <c r="CZ1212" i="3"/>
  <c r="CZ1213" i="3"/>
  <c r="CZ1214" i="3"/>
  <c r="CZ1215" i="3"/>
  <c r="CZ1216" i="3"/>
  <c r="CZ1217" i="3"/>
  <c r="CZ1218" i="3"/>
  <c r="CZ1219" i="3"/>
  <c r="CZ1220" i="3"/>
  <c r="CZ1221" i="3"/>
  <c r="CZ1222" i="3"/>
  <c r="CZ1223" i="3"/>
  <c r="CZ1224" i="3"/>
  <c r="CZ1225" i="3"/>
  <c r="CZ1226" i="3"/>
  <c r="CZ1227" i="3"/>
  <c r="CZ1228" i="3"/>
  <c r="CZ1229" i="3"/>
  <c r="CZ1230" i="3"/>
  <c r="CZ1231" i="3"/>
  <c r="CZ1232" i="3"/>
  <c r="CZ1233" i="3"/>
  <c r="CZ1234" i="3"/>
  <c r="CZ1235" i="3"/>
  <c r="CZ1236" i="3"/>
  <c r="CZ1237" i="3"/>
  <c r="CZ1238" i="3"/>
  <c r="CZ1239" i="3"/>
  <c r="CZ1240" i="3"/>
  <c r="CZ1241" i="3"/>
  <c r="CZ1242" i="3"/>
  <c r="CZ1243" i="3"/>
  <c r="CZ1244" i="3"/>
  <c r="CZ1245" i="3"/>
  <c r="CZ1246" i="3"/>
  <c r="CZ1247" i="3"/>
  <c r="CZ1248" i="3"/>
  <c r="CZ1249" i="3"/>
  <c r="CZ1250" i="3"/>
  <c r="CZ1251" i="3"/>
  <c r="CZ1252" i="3"/>
  <c r="CZ1253" i="3"/>
  <c r="CZ1254" i="3"/>
  <c r="CZ1255" i="3"/>
  <c r="CZ1256" i="3"/>
  <c r="CZ1257" i="3"/>
  <c r="CZ1258" i="3"/>
  <c r="CZ1259" i="3"/>
  <c r="CZ1260" i="3"/>
  <c r="CZ1261" i="3"/>
  <c r="CZ1262" i="3"/>
  <c r="CZ1263" i="3"/>
  <c r="CZ1264" i="3"/>
  <c r="CZ1265" i="3"/>
  <c r="CZ1266" i="3"/>
  <c r="CZ1267" i="3"/>
  <c r="CZ1268" i="3"/>
  <c r="CZ1269" i="3"/>
  <c r="CZ1270" i="3"/>
  <c r="CZ1271" i="3"/>
  <c r="CZ1272" i="3"/>
  <c r="CZ1273" i="3"/>
  <c r="CZ1274" i="3"/>
  <c r="CZ1275" i="3"/>
  <c r="CZ1276" i="3"/>
  <c r="CZ1277" i="3"/>
  <c r="CZ1278" i="3"/>
  <c r="CZ1279" i="3"/>
  <c r="CZ1280" i="3"/>
  <c r="CZ1281" i="3"/>
  <c r="CZ1282" i="3"/>
  <c r="CZ1283" i="3"/>
  <c r="CZ1284" i="3"/>
  <c r="CZ1285" i="3"/>
  <c r="CZ1286" i="3"/>
  <c r="CZ1287" i="3"/>
  <c r="CZ1288" i="3"/>
  <c r="CZ1289" i="3"/>
  <c r="CZ1290" i="3"/>
  <c r="CZ1291" i="3"/>
  <c r="CZ1292" i="3"/>
  <c r="CZ1293" i="3"/>
  <c r="CZ1294" i="3"/>
  <c r="CZ1295" i="3"/>
  <c r="CZ1296" i="3"/>
  <c r="CZ1297" i="3"/>
  <c r="CZ1298" i="3"/>
  <c r="CZ1299" i="3"/>
  <c r="CZ1300" i="3"/>
  <c r="CZ1301" i="3"/>
  <c r="CZ1302" i="3"/>
  <c r="CZ1303" i="3"/>
  <c r="CZ1304" i="3"/>
  <c r="CZ1305" i="3"/>
  <c r="CZ1306" i="3"/>
  <c r="CZ1307" i="3"/>
  <c r="CZ1308" i="3"/>
  <c r="CZ1309" i="3"/>
  <c r="CZ1310" i="3"/>
  <c r="CZ1311" i="3"/>
  <c r="CZ1312" i="3"/>
  <c r="CZ1313" i="3"/>
  <c r="CZ1314" i="3"/>
  <c r="CZ1315" i="3"/>
  <c r="CZ1316" i="3"/>
  <c r="CZ1317" i="3"/>
  <c r="CZ1318" i="3"/>
  <c r="CZ1319" i="3"/>
  <c r="CZ1320" i="3"/>
  <c r="CZ1321" i="3"/>
  <c r="CZ1322" i="3"/>
  <c r="CZ1323" i="3"/>
  <c r="CZ1324" i="3"/>
  <c r="CZ1325" i="3"/>
  <c r="CZ1326" i="3"/>
  <c r="CZ1327" i="3"/>
  <c r="CZ1328" i="3"/>
  <c r="CZ1329" i="3"/>
  <c r="CZ1330" i="3"/>
  <c r="CZ1331" i="3"/>
  <c r="CZ1332" i="3"/>
  <c r="CZ1333" i="3"/>
  <c r="CZ1334" i="3"/>
  <c r="CZ1335" i="3"/>
  <c r="CZ1336" i="3"/>
  <c r="CZ1337" i="3"/>
  <c r="CZ1338" i="3"/>
  <c r="CZ1339" i="3"/>
  <c r="CZ1340" i="3"/>
  <c r="CZ1341" i="3"/>
  <c r="CZ1342" i="3"/>
  <c r="CZ1343" i="3"/>
  <c r="CZ1344" i="3"/>
  <c r="CZ1345" i="3"/>
  <c r="CZ1346" i="3"/>
  <c r="CZ1347" i="3"/>
  <c r="CZ1348" i="3"/>
  <c r="CZ1349" i="3"/>
  <c r="CZ1350" i="3"/>
  <c r="CZ1351" i="3"/>
  <c r="CZ1352" i="3"/>
  <c r="CZ1353" i="3"/>
  <c r="CZ1354" i="3"/>
  <c r="CZ1355" i="3"/>
  <c r="CZ1356" i="3"/>
  <c r="CZ1357" i="3"/>
  <c r="CZ1358" i="3"/>
  <c r="CZ1359" i="3"/>
  <c r="CZ1360" i="3"/>
  <c r="CZ1361" i="3"/>
  <c r="CZ1362" i="3"/>
  <c r="CZ1363" i="3"/>
  <c r="CZ1364" i="3"/>
  <c r="CZ1365" i="3"/>
  <c r="CZ1366" i="3"/>
  <c r="CZ1367" i="3"/>
  <c r="CZ1368" i="3"/>
  <c r="CZ1369" i="3"/>
  <c r="CZ1370" i="3"/>
  <c r="CZ1371" i="3"/>
  <c r="CZ1372" i="3"/>
  <c r="CZ1373" i="3"/>
  <c r="CZ1374" i="3"/>
  <c r="CZ1375" i="3"/>
  <c r="CZ1376" i="3"/>
  <c r="CZ1377" i="3"/>
  <c r="CZ1378" i="3"/>
  <c r="CZ1379" i="3"/>
  <c r="CZ1380" i="3"/>
  <c r="CZ1381" i="3"/>
  <c r="CZ1382" i="3"/>
  <c r="CZ1383" i="3"/>
  <c r="CZ1384" i="3"/>
  <c r="CZ1385" i="3"/>
  <c r="CZ1386" i="3"/>
  <c r="CZ1387" i="3"/>
  <c r="CZ1388" i="3"/>
  <c r="CZ1389" i="3"/>
  <c r="CZ1390" i="3"/>
  <c r="CZ1391" i="3"/>
  <c r="CZ1392" i="3"/>
  <c r="CZ1393" i="3"/>
  <c r="CZ1394" i="3"/>
  <c r="CZ1395" i="3"/>
  <c r="CZ1396" i="3"/>
  <c r="CZ1397" i="3"/>
  <c r="CZ1398" i="3"/>
  <c r="CZ1399" i="3"/>
  <c r="CZ1400" i="3"/>
  <c r="CZ1401" i="3"/>
  <c r="CZ1402" i="3"/>
  <c r="CZ1403" i="3"/>
  <c r="CZ1404" i="3"/>
  <c r="CZ1405" i="3"/>
  <c r="CZ1406" i="3"/>
  <c r="CZ1407" i="3"/>
  <c r="CZ1408" i="3"/>
  <c r="CZ1409" i="3"/>
  <c r="CZ1410" i="3"/>
  <c r="CZ1411" i="3"/>
  <c r="CZ1412" i="3"/>
  <c r="CZ1413" i="3"/>
  <c r="CZ1414" i="3"/>
  <c r="CZ1415" i="3"/>
  <c r="CZ1416" i="3"/>
  <c r="CZ1417" i="3"/>
  <c r="CZ1418" i="3"/>
  <c r="CZ1419" i="3"/>
  <c r="CZ1420" i="3"/>
  <c r="CZ1421" i="3"/>
  <c r="CZ1422" i="3"/>
  <c r="CZ1423" i="3"/>
  <c r="CZ1424" i="3"/>
  <c r="CZ1425" i="3"/>
  <c r="CZ1426" i="3"/>
  <c r="CZ1427" i="3"/>
  <c r="CZ1428" i="3"/>
  <c r="CZ1429" i="3"/>
  <c r="CZ1430" i="3"/>
  <c r="CZ1431" i="3"/>
  <c r="CZ1432" i="3"/>
  <c r="CZ1433" i="3"/>
  <c r="CZ1434" i="3"/>
  <c r="CZ1435" i="3"/>
  <c r="CZ1436" i="3"/>
  <c r="CZ1437" i="3"/>
  <c r="CZ1438" i="3"/>
  <c r="CZ1439" i="3"/>
  <c r="CZ1440" i="3"/>
  <c r="CZ1441" i="3"/>
  <c r="CZ1442" i="3"/>
  <c r="CZ1443" i="3"/>
  <c r="CZ1444" i="3"/>
  <c r="CZ1445" i="3"/>
  <c r="CZ1446" i="3"/>
  <c r="CZ1447" i="3"/>
  <c r="CZ1448" i="3"/>
  <c r="CZ1449" i="3"/>
  <c r="CZ1450" i="3"/>
  <c r="CZ1451" i="3"/>
  <c r="CZ1452" i="3"/>
  <c r="CZ1453" i="3"/>
  <c r="CZ1454" i="3"/>
  <c r="CZ1455" i="3"/>
  <c r="CZ1456" i="3"/>
  <c r="CZ1457" i="3"/>
  <c r="CZ1458" i="3"/>
  <c r="CZ1459" i="3"/>
  <c r="CZ1460" i="3"/>
  <c r="CZ1461" i="3"/>
  <c r="CZ1462" i="3"/>
  <c r="CZ1463" i="3"/>
  <c r="CZ1464" i="3"/>
  <c r="CZ1465" i="3"/>
  <c r="CZ1466" i="3"/>
  <c r="CZ1467" i="3"/>
  <c r="CZ1468" i="3"/>
  <c r="CZ1469" i="3"/>
  <c r="CZ1470" i="3"/>
  <c r="CZ1471" i="3"/>
  <c r="CZ1472" i="3"/>
  <c r="CZ1473" i="3"/>
  <c r="CZ1474" i="3"/>
  <c r="CZ1475" i="3"/>
  <c r="CZ1476" i="3"/>
  <c r="CZ1477" i="3"/>
  <c r="CZ1478" i="3"/>
  <c r="CZ1479" i="3"/>
  <c r="CZ1480" i="3"/>
  <c r="CZ1481" i="3"/>
  <c r="CZ1482" i="3"/>
  <c r="CZ1483" i="3"/>
  <c r="CZ1484" i="3"/>
  <c r="CZ1485" i="3"/>
  <c r="CZ1486" i="3"/>
  <c r="CZ1487" i="3"/>
  <c r="CZ1488" i="3"/>
  <c r="CZ1489" i="3"/>
  <c r="CZ1490" i="3"/>
  <c r="CZ1491" i="3"/>
  <c r="CZ1492" i="3"/>
  <c r="CZ1493" i="3"/>
  <c r="CZ1494" i="3"/>
  <c r="CZ1495" i="3"/>
  <c r="CZ1496" i="3"/>
  <c r="CZ1497" i="3"/>
  <c r="CZ1498" i="3"/>
  <c r="CZ1499" i="3"/>
  <c r="CZ1500" i="3"/>
  <c r="CZ1501" i="3"/>
  <c r="CZ1502" i="3"/>
  <c r="CZ1503" i="3"/>
  <c r="CZ1504" i="3"/>
  <c r="CZ1505" i="3"/>
  <c r="CZ1506" i="3"/>
  <c r="CZ1507" i="3"/>
  <c r="CZ1508" i="3"/>
  <c r="CZ1509" i="3"/>
  <c r="CZ1510" i="3"/>
  <c r="CZ1511" i="3"/>
  <c r="CZ1512" i="3"/>
  <c r="CZ1513" i="3"/>
  <c r="CZ1514" i="3"/>
  <c r="CZ1515" i="3"/>
  <c r="CZ1516" i="3"/>
  <c r="CZ1517" i="3"/>
  <c r="CZ1518" i="3"/>
  <c r="CZ1519" i="3"/>
  <c r="CZ1520" i="3"/>
  <c r="CZ1521" i="3"/>
  <c r="CZ1522" i="3"/>
  <c r="CZ1523" i="3"/>
  <c r="CZ1524" i="3"/>
  <c r="CZ1525" i="3"/>
  <c r="CZ1526" i="3"/>
  <c r="CZ1527" i="3"/>
  <c r="CZ1528" i="3"/>
  <c r="CZ1529" i="3"/>
  <c r="CZ1530" i="3"/>
  <c r="CZ1531" i="3"/>
  <c r="CZ1532" i="3"/>
  <c r="CZ1533" i="3"/>
  <c r="CZ1534" i="3"/>
  <c r="CZ1535" i="3"/>
  <c r="CZ1536" i="3"/>
  <c r="CZ1537" i="3"/>
  <c r="CZ1538" i="3"/>
  <c r="CZ1539" i="3"/>
  <c r="CZ1540" i="3"/>
  <c r="CZ1541" i="3"/>
  <c r="CZ1542" i="3"/>
  <c r="CZ1543" i="3"/>
  <c r="CZ1544" i="3"/>
  <c r="CZ1545" i="3"/>
  <c r="CZ1546" i="3"/>
  <c r="CZ1547" i="3"/>
  <c r="CZ1548" i="3"/>
  <c r="CZ1549" i="3"/>
  <c r="CZ1550" i="3"/>
  <c r="CZ1551" i="3"/>
  <c r="CZ1552" i="3"/>
  <c r="CZ1553" i="3"/>
  <c r="CZ1554" i="3"/>
  <c r="CZ1555" i="3"/>
  <c r="CZ1556" i="3"/>
  <c r="CZ1557" i="3"/>
  <c r="CZ1558" i="3"/>
  <c r="CZ1559" i="3"/>
  <c r="CZ1560" i="3"/>
  <c r="CZ1561" i="3"/>
  <c r="CZ1562" i="3"/>
  <c r="CZ1563" i="3"/>
  <c r="CZ1564" i="3"/>
  <c r="CZ1565" i="3"/>
  <c r="CZ1566" i="3"/>
  <c r="CZ1567" i="3"/>
  <c r="CZ1568" i="3"/>
  <c r="CZ1569" i="3"/>
  <c r="CZ1570" i="3"/>
  <c r="CZ1571" i="3"/>
  <c r="CZ1572" i="3"/>
  <c r="CZ1573" i="3"/>
  <c r="CZ1574" i="3"/>
  <c r="CZ1575" i="3"/>
  <c r="CZ1576" i="3"/>
  <c r="CZ1577" i="3"/>
  <c r="CZ1578" i="3"/>
  <c r="CZ1579" i="3"/>
  <c r="CZ1580" i="3"/>
  <c r="CZ1581" i="3"/>
  <c r="CZ1582" i="3"/>
  <c r="CZ1583" i="3"/>
  <c r="CZ1584" i="3"/>
  <c r="CZ1585" i="3"/>
  <c r="CZ1586" i="3"/>
  <c r="CZ1587" i="3"/>
  <c r="CZ1588" i="3"/>
  <c r="CZ1589" i="3"/>
  <c r="CZ1590" i="3"/>
  <c r="CZ1591" i="3"/>
  <c r="CZ1592" i="3"/>
  <c r="CZ1593" i="3"/>
  <c r="CZ1594" i="3"/>
  <c r="CZ1595" i="3"/>
  <c r="CZ1596" i="3"/>
  <c r="CZ1597" i="3"/>
  <c r="CZ1598" i="3"/>
  <c r="CZ1599" i="3"/>
  <c r="CZ1600" i="3"/>
  <c r="CZ1601" i="3"/>
  <c r="CZ1602" i="3"/>
  <c r="CZ1603" i="3"/>
  <c r="CZ1604" i="3"/>
  <c r="CZ1605" i="3"/>
  <c r="CZ1606" i="3"/>
  <c r="CZ1607" i="3"/>
  <c r="CZ1608" i="3"/>
  <c r="CZ1609" i="3"/>
  <c r="CZ1610" i="3"/>
  <c r="CZ1611" i="3"/>
  <c r="CZ1612" i="3"/>
  <c r="CZ1613" i="3"/>
  <c r="CZ1614" i="3"/>
  <c r="CZ1615" i="3"/>
  <c r="CZ1616" i="3"/>
  <c r="CZ1617" i="3"/>
  <c r="CZ1618" i="3"/>
  <c r="CZ1619" i="3"/>
  <c r="CZ1620" i="3"/>
  <c r="CZ1621" i="3"/>
  <c r="CZ1622" i="3"/>
  <c r="CZ1623" i="3"/>
  <c r="CZ1624" i="3"/>
  <c r="CZ1625" i="3"/>
  <c r="CZ1626" i="3"/>
  <c r="CZ1627" i="3"/>
  <c r="CZ1628" i="3"/>
  <c r="CZ1629" i="3"/>
  <c r="CZ1630" i="3"/>
  <c r="CZ1631" i="3"/>
  <c r="CZ1632" i="3"/>
  <c r="CZ1633" i="3"/>
  <c r="CZ1634" i="3"/>
  <c r="CZ1635" i="3"/>
  <c r="CZ1636" i="3"/>
  <c r="CZ1637" i="3"/>
  <c r="CZ1638" i="3"/>
  <c r="CZ1639" i="3"/>
  <c r="CZ1640" i="3"/>
  <c r="CZ1641" i="3"/>
  <c r="CZ1642" i="3"/>
  <c r="CZ1643" i="3"/>
  <c r="CZ1644" i="3"/>
  <c r="CZ1645" i="3"/>
  <c r="CZ1646" i="3"/>
  <c r="CZ1647" i="3"/>
  <c r="CZ1648" i="3"/>
  <c r="CZ1649" i="3"/>
  <c r="CZ1650" i="3"/>
  <c r="CZ1651" i="3"/>
  <c r="CZ1652" i="3"/>
  <c r="CZ1653" i="3"/>
  <c r="CZ1654" i="3"/>
  <c r="CZ1655" i="3"/>
  <c r="CZ1656" i="3"/>
  <c r="CZ1657" i="3"/>
  <c r="CZ1658" i="3"/>
  <c r="CZ1659" i="3"/>
  <c r="CZ1660" i="3"/>
  <c r="CZ1661" i="3"/>
  <c r="CZ1662" i="3"/>
  <c r="CZ1663" i="3"/>
  <c r="CZ1664" i="3"/>
  <c r="CZ1665" i="3"/>
  <c r="CZ1666" i="3"/>
  <c r="CZ1667" i="3"/>
  <c r="CZ1668" i="3"/>
  <c r="CZ1669" i="3"/>
  <c r="CZ1670" i="3"/>
  <c r="CZ1671" i="3"/>
  <c r="CZ1672" i="3"/>
  <c r="CZ1673" i="3"/>
  <c r="CZ1674" i="3"/>
  <c r="CZ1675" i="3"/>
  <c r="CZ1676" i="3"/>
  <c r="CZ1677" i="3"/>
  <c r="CZ1678" i="3"/>
  <c r="CZ1679" i="3"/>
  <c r="CZ1680" i="3"/>
  <c r="CZ1681" i="3"/>
  <c r="CZ1682" i="3"/>
  <c r="CZ1683" i="3"/>
  <c r="CZ1684" i="3"/>
  <c r="CZ1685" i="3"/>
  <c r="CZ1686" i="3"/>
  <c r="CZ1687" i="3"/>
  <c r="CZ1688" i="3"/>
  <c r="CZ1689" i="3"/>
  <c r="CZ1690" i="3"/>
  <c r="CZ1691" i="3"/>
  <c r="CZ1692" i="3"/>
  <c r="CZ1693" i="3"/>
  <c r="CZ1694" i="3"/>
  <c r="CZ1695" i="3"/>
  <c r="CZ1696" i="3"/>
  <c r="CZ1697" i="3"/>
  <c r="CZ1698" i="3"/>
  <c r="CZ1699" i="3"/>
  <c r="CZ1700" i="3"/>
  <c r="CZ1701" i="3"/>
  <c r="CZ1702" i="3"/>
  <c r="CZ1703" i="3"/>
  <c r="CZ1704" i="3"/>
  <c r="CZ1705" i="3"/>
  <c r="CZ1706" i="3"/>
  <c r="CZ1707" i="3"/>
  <c r="CZ1708" i="3"/>
  <c r="CZ1709" i="3"/>
  <c r="CZ1710" i="3"/>
  <c r="CZ1711" i="3"/>
  <c r="CZ1712" i="3"/>
  <c r="CZ1713" i="3"/>
  <c r="CZ1714" i="3"/>
  <c r="CZ1715" i="3"/>
  <c r="CZ1716" i="3"/>
  <c r="CZ1717" i="3"/>
  <c r="CZ1718" i="3"/>
  <c r="CZ1719" i="3"/>
  <c r="CZ1720" i="3"/>
  <c r="CZ1721" i="3"/>
  <c r="CZ1722" i="3"/>
  <c r="CZ1723" i="3"/>
  <c r="CZ1724" i="3"/>
  <c r="CZ1725" i="3"/>
  <c r="CZ1726" i="3"/>
  <c r="CZ1727" i="3"/>
  <c r="CZ1728" i="3"/>
  <c r="CZ1729" i="3"/>
  <c r="CZ1730" i="3"/>
  <c r="CZ1731" i="3"/>
  <c r="CZ1732" i="3"/>
  <c r="CZ1733" i="3"/>
  <c r="CZ1734" i="3"/>
  <c r="CZ1735" i="3"/>
  <c r="CZ1736" i="3"/>
  <c r="CZ1737" i="3"/>
  <c r="CZ1738" i="3"/>
  <c r="CZ1739" i="3"/>
  <c r="CZ1740" i="3"/>
  <c r="CZ1741" i="3"/>
  <c r="CZ1742" i="3"/>
  <c r="CZ1743" i="3"/>
  <c r="CZ1744" i="3"/>
  <c r="CZ1745" i="3"/>
  <c r="CZ1746" i="3"/>
  <c r="CZ1747" i="3"/>
  <c r="CZ1748" i="3"/>
  <c r="CZ1749" i="3"/>
  <c r="CZ1750" i="3"/>
  <c r="CZ1751" i="3"/>
  <c r="CZ1752" i="3"/>
  <c r="CZ1753" i="3"/>
  <c r="CZ1754" i="3"/>
  <c r="CZ1755" i="3"/>
  <c r="CZ1756" i="3"/>
  <c r="CZ1757" i="3"/>
  <c r="CZ1758" i="3"/>
  <c r="CZ1759" i="3"/>
  <c r="CZ1760" i="3"/>
  <c r="CZ1761" i="3"/>
  <c r="CZ1762" i="3"/>
  <c r="CZ1763" i="3"/>
  <c r="CZ1764" i="3"/>
  <c r="CZ1765" i="3"/>
  <c r="CZ1766" i="3"/>
  <c r="CZ1767" i="3"/>
  <c r="CZ1768" i="3"/>
  <c r="CZ1769" i="3"/>
  <c r="CZ1770" i="3"/>
  <c r="CZ1771" i="3"/>
  <c r="CZ1772" i="3"/>
  <c r="CZ1773" i="3"/>
  <c r="CZ1774" i="3"/>
  <c r="CZ1775" i="3"/>
  <c r="CZ1776" i="3"/>
  <c r="CZ1777" i="3"/>
  <c r="CZ1778" i="3"/>
  <c r="CZ1779" i="3"/>
  <c r="CZ1780" i="3"/>
  <c r="CZ1781" i="3"/>
  <c r="CZ1782" i="3"/>
  <c r="CZ1783" i="3"/>
  <c r="CZ1784" i="3"/>
  <c r="CZ1785" i="3"/>
  <c r="CZ1786" i="3"/>
  <c r="CZ1787" i="3"/>
  <c r="CZ1788" i="3"/>
  <c r="CZ1789" i="3"/>
  <c r="CZ1790" i="3"/>
  <c r="CZ1791" i="3"/>
  <c r="CZ1792" i="3"/>
  <c r="CZ1793" i="3"/>
  <c r="CZ1794" i="3"/>
  <c r="CZ1795" i="3"/>
  <c r="CZ1796" i="3"/>
  <c r="CZ1797" i="3"/>
  <c r="CZ1798" i="3"/>
  <c r="CZ1799" i="3"/>
  <c r="CZ1800" i="3"/>
  <c r="CZ1801" i="3"/>
  <c r="CZ1802" i="3"/>
  <c r="CZ1803" i="3"/>
  <c r="CZ1804" i="3"/>
  <c r="CZ1805" i="3"/>
  <c r="CZ1806" i="3"/>
  <c r="CZ1807" i="3"/>
  <c r="CZ1808" i="3"/>
  <c r="CZ1809" i="3"/>
  <c r="CZ1810" i="3"/>
  <c r="CZ1811" i="3"/>
  <c r="CZ1812" i="3"/>
  <c r="CZ1813" i="3"/>
  <c r="CZ1814" i="3"/>
  <c r="CZ1815" i="3"/>
  <c r="CZ1816" i="3"/>
  <c r="CZ1817" i="3"/>
  <c r="CZ1818" i="3"/>
  <c r="CZ1819" i="3"/>
  <c r="CZ1820" i="3"/>
  <c r="CZ1821" i="3"/>
  <c r="CZ1822" i="3"/>
  <c r="CZ1823" i="3"/>
  <c r="CZ1824" i="3"/>
  <c r="CZ1825" i="3"/>
  <c r="CZ1826" i="3"/>
  <c r="CZ1827" i="3"/>
  <c r="CZ1828" i="3"/>
  <c r="CZ1829" i="3"/>
  <c r="CZ1830" i="3"/>
  <c r="CZ1831" i="3"/>
  <c r="CZ1832" i="3"/>
  <c r="CZ1833" i="3"/>
  <c r="CZ1834" i="3"/>
  <c r="CZ1835" i="3"/>
  <c r="CZ1836" i="3"/>
  <c r="CZ1837" i="3"/>
  <c r="CZ1838" i="3"/>
  <c r="CZ1839" i="3"/>
  <c r="CZ1840" i="3"/>
  <c r="CZ1841" i="3"/>
  <c r="CZ1842" i="3"/>
  <c r="CZ1843" i="3"/>
  <c r="CZ1844" i="3"/>
  <c r="CZ1845" i="3"/>
  <c r="CZ1846" i="3"/>
  <c r="CZ1847" i="3"/>
  <c r="CZ1848" i="3"/>
  <c r="CZ1849" i="3"/>
  <c r="CZ1850" i="3"/>
  <c r="CZ1851" i="3"/>
  <c r="CZ1852" i="3"/>
  <c r="CZ1853" i="3"/>
  <c r="CZ1854" i="3"/>
  <c r="CZ1855" i="3"/>
  <c r="CZ1856" i="3"/>
  <c r="CZ1857" i="3"/>
  <c r="CZ1858" i="3"/>
  <c r="CZ1859" i="3"/>
  <c r="CZ1860" i="3"/>
  <c r="CZ1861" i="3"/>
  <c r="CZ1862" i="3"/>
  <c r="CZ1863" i="3"/>
  <c r="CZ1864" i="3"/>
  <c r="CZ1865" i="3"/>
  <c r="CZ1866" i="3"/>
  <c r="CZ1867" i="3"/>
  <c r="CZ1868" i="3"/>
  <c r="CZ1869" i="3"/>
  <c r="CZ1870" i="3"/>
  <c r="CZ1871" i="3"/>
  <c r="CZ1872" i="3"/>
  <c r="CZ1873" i="3"/>
  <c r="CZ1874" i="3"/>
  <c r="CZ1875" i="3"/>
  <c r="CZ1876" i="3"/>
  <c r="CZ1877" i="3"/>
  <c r="CZ1878" i="3"/>
  <c r="CZ1879" i="3"/>
  <c r="CZ1880" i="3"/>
  <c r="CZ1881" i="3"/>
  <c r="CZ1882" i="3"/>
  <c r="CZ1883" i="3"/>
  <c r="CZ1884" i="3"/>
  <c r="CZ1885" i="3"/>
  <c r="CZ1886" i="3"/>
  <c r="CZ1887" i="3"/>
  <c r="CZ1888" i="3"/>
  <c r="CZ1889" i="3"/>
  <c r="CZ1890" i="3"/>
  <c r="CZ1891" i="3"/>
  <c r="CZ1892" i="3"/>
  <c r="CZ1893" i="3"/>
  <c r="CZ1894" i="3"/>
  <c r="CZ1895" i="3"/>
  <c r="CZ1896" i="3"/>
  <c r="CZ1897" i="3"/>
  <c r="CZ1898" i="3"/>
  <c r="CZ1899" i="3"/>
  <c r="CZ1900" i="3"/>
  <c r="CZ1901" i="3"/>
  <c r="CZ1902" i="3"/>
  <c r="CZ1903" i="3"/>
  <c r="CZ1904" i="3"/>
  <c r="CZ1905" i="3"/>
  <c r="CZ1906" i="3"/>
  <c r="CZ1907" i="3"/>
  <c r="CZ1908" i="3"/>
  <c r="CZ1909" i="3"/>
  <c r="CZ1910" i="3"/>
  <c r="CZ1911" i="3"/>
  <c r="CZ1912" i="3"/>
  <c r="CZ1913" i="3"/>
  <c r="CZ1914" i="3"/>
  <c r="CZ1915" i="3"/>
  <c r="CZ1916" i="3"/>
  <c r="CZ1917" i="3"/>
  <c r="CZ1918" i="3"/>
  <c r="CZ1919" i="3"/>
  <c r="CZ1920" i="3"/>
  <c r="CZ1921" i="3"/>
  <c r="CZ1922" i="3"/>
  <c r="CZ1923" i="3"/>
  <c r="CZ1924" i="3"/>
  <c r="CZ1925" i="3"/>
  <c r="CZ1926" i="3"/>
  <c r="CZ1927" i="3"/>
  <c r="CZ1928" i="3"/>
  <c r="CZ1929" i="3"/>
  <c r="CZ1930" i="3"/>
  <c r="CZ1931" i="3"/>
  <c r="CZ1932" i="3"/>
  <c r="CZ1933" i="3"/>
  <c r="CZ1934" i="3"/>
  <c r="CZ1935" i="3"/>
  <c r="CZ1936" i="3"/>
  <c r="CZ1937" i="3"/>
  <c r="CZ1938" i="3"/>
  <c r="CZ1939" i="3"/>
  <c r="CZ1940" i="3"/>
  <c r="CZ1941" i="3"/>
  <c r="CZ1942" i="3"/>
  <c r="CZ1943" i="3"/>
  <c r="CZ1944" i="3"/>
  <c r="CZ1945" i="3"/>
  <c r="CZ1946" i="3"/>
  <c r="CZ1947" i="3"/>
  <c r="CZ1948" i="3"/>
  <c r="CZ1949" i="3"/>
  <c r="CZ1950" i="3"/>
  <c r="CZ1951" i="3"/>
  <c r="CZ1952" i="3"/>
  <c r="CZ1953" i="3"/>
  <c r="CZ1954" i="3"/>
  <c r="CZ1955" i="3"/>
  <c r="CZ1956" i="3"/>
  <c r="CZ1957" i="3"/>
  <c r="CZ1958" i="3"/>
  <c r="CZ1959" i="3"/>
  <c r="CZ1960" i="3"/>
  <c r="CZ1961" i="3"/>
  <c r="CZ1962" i="3"/>
  <c r="CZ1963" i="3"/>
  <c r="CZ1964" i="3"/>
  <c r="CZ1965" i="3"/>
  <c r="CZ1966" i="3"/>
  <c r="CZ1967" i="3"/>
  <c r="CZ1968" i="3"/>
  <c r="CZ1969" i="3"/>
  <c r="CZ1970" i="3"/>
  <c r="CZ1971" i="3"/>
  <c r="CZ1972" i="3"/>
  <c r="CZ1973" i="3"/>
  <c r="CZ1974" i="3"/>
  <c r="CZ1975" i="3"/>
  <c r="CZ1976" i="3"/>
  <c r="CZ1977" i="3"/>
  <c r="CZ1978" i="3"/>
  <c r="CZ1979" i="3"/>
  <c r="CZ1980" i="3"/>
  <c r="CZ1981" i="3"/>
  <c r="CZ1982" i="3"/>
  <c r="CZ1983" i="3"/>
  <c r="CZ1984" i="3"/>
  <c r="CZ1985" i="3"/>
  <c r="CZ1986" i="3"/>
  <c r="CZ1987" i="3"/>
  <c r="CZ1988" i="3"/>
  <c r="CZ1989" i="3"/>
  <c r="CZ1990" i="3"/>
  <c r="CZ1991" i="3"/>
  <c r="CZ1992" i="3"/>
  <c r="CZ1993" i="3"/>
  <c r="CZ1994" i="3"/>
  <c r="CZ1995" i="3"/>
  <c r="CZ1996" i="3"/>
  <c r="CZ1997" i="3"/>
  <c r="CZ1998" i="3"/>
  <c r="CZ1999" i="3"/>
  <c r="CZ2000" i="3"/>
  <c r="CZ2001" i="3"/>
  <c r="CZ2002" i="3"/>
  <c r="CZ2003" i="3"/>
  <c r="CZ2004" i="3"/>
  <c r="CZ2005" i="3"/>
  <c r="CZ2006" i="3"/>
  <c r="CZ2007" i="3"/>
  <c r="CZ2008" i="3"/>
  <c r="CZ2009" i="3"/>
  <c r="CZ2010" i="3"/>
  <c r="CZ2011" i="3"/>
  <c r="CZ2012" i="3"/>
  <c r="CZ2013" i="3"/>
  <c r="CZ2014" i="3"/>
  <c r="CZ2015" i="3"/>
  <c r="CZ2016" i="3"/>
  <c r="CZ2017" i="3"/>
  <c r="CZ2018" i="3"/>
  <c r="CZ2019" i="3"/>
  <c r="CZ2020" i="3"/>
  <c r="CZ2021" i="3"/>
  <c r="CZ2022" i="3"/>
  <c r="CZ2023" i="3"/>
  <c r="CZ2024" i="3"/>
  <c r="CZ2025" i="3"/>
  <c r="CZ2026" i="3"/>
  <c r="CZ2027" i="3"/>
  <c r="CZ2028" i="3"/>
  <c r="CZ2029" i="3"/>
  <c r="CZ2030" i="3"/>
  <c r="CZ2031" i="3"/>
  <c r="CZ2032" i="3"/>
  <c r="CZ2033" i="3"/>
  <c r="CZ2034" i="3"/>
  <c r="CZ2035" i="3"/>
  <c r="CZ2036" i="3"/>
  <c r="CZ2037" i="3"/>
  <c r="CZ2038" i="3"/>
  <c r="CZ2039" i="3"/>
  <c r="CZ2040" i="3"/>
  <c r="CZ2041" i="3"/>
  <c r="CZ2042" i="3"/>
  <c r="CZ2043" i="3"/>
  <c r="CZ2044" i="3"/>
  <c r="CZ2045" i="3"/>
  <c r="CZ2046" i="3"/>
  <c r="CZ2047" i="3"/>
  <c r="CZ2048" i="3"/>
  <c r="CZ2049" i="3"/>
  <c r="CZ2050" i="3"/>
  <c r="CZ2051" i="3"/>
  <c r="CZ2052" i="3"/>
  <c r="CZ2053" i="3"/>
  <c r="CZ2054" i="3"/>
  <c r="CZ2055" i="3"/>
  <c r="CZ2056" i="3"/>
  <c r="CZ2057" i="3"/>
  <c r="CZ2058" i="3"/>
  <c r="CZ2059" i="3"/>
  <c r="CZ2060" i="3"/>
  <c r="CZ2061" i="3"/>
  <c r="CZ2062" i="3"/>
  <c r="CZ2063" i="3"/>
  <c r="CZ2064" i="3"/>
  <c r="CZ2065" i="3"/>
  <c r="CZ2066" i="3"/>
  <c r="CZ2067" i="3"/>
  <c r="CZ2068" i="3"/>
  <c r="CZ2069" i="3"/>
  <c r="CZ2070" i="3"/>
  <c r="CZ2071" i="3"/>
  <c r="CZ2072" i="3"/>
  <c r="CZ2073" i="3"/>
  <c r="CZ2074" i="3"/>
  <c r="CZ2075" i="3"/>
  <c r="CZ2076" i="3"/>
  <c r="CZ2077" i="3"/>
  <c r="CZ2078" i="3"/>
  <c r="CZ2079" i="3"/>
  <c r="CZ2080" i="3"/>
  <c r="CZ2081" i="3"/>
  <c r="CZ2082" i="3"/>
  <c r="CZ2083" i="3"/>
  <c r="CZ2084" i="3"/>
  <c r="CZ2085" i="3"/>
  <c r="CZ2086" i="3"/>
  <c r="CZ2087" i="3"/>
  <c r="CZ2088" i="3"/>
  <c r="CZ2089" i="3"/>
  <c r="CZ2090" i="3"/>
  <c r="CZ2091" i="3"/>
  <c r="CZ2092" i="3"/>
  <c r="CZ2093" i="3"/>
  <c r="CZ2094" i="3"/>
  <c r="CZ2095" i="3"/>
  <c r="CZ2096" i="3"/>
  <c r="CZ2097" i="3"/>
  <c r="CZ2098" i="3"/>
  <c r="CZ2099" i="3"/>
  <c r="CZ2100" i="3"/>
  <c r="CZ2101" i="3"/>
  <c r="CZ2102" i="3"/>
  <c r="CZ2103" i="3"/>
  <c r="CZ2104" i="3"/>
  <c r="CZ2105" i="3"/>
  <c r="CZ2106" i="3"/>
  <c r="CZ2107" i="3"/>
  <c r="CZ2108" i="3"/>
  <c r="CZ2109" i="3"/>
  <c r="CZ2110" i="3"/>
  <c r="CZ2111" i="3"/>
  <c r="CZ2112" i="3"/>
  <c r="CZ2113" i="3"/>
  <c r="CZ2114" i="3"/>
  <c r="CZ2115" i="3"/>
  <c r="CZ2116" i="3"/>
  <c r="CZ2117" i="3"/>
  <c r="CZ2118" i="3"/>
  <c r="CZ2119" i="3"/>
  <c r="CZ2120" i="3"/>
  <c r="CZ2121" i="3"/>
  <c r="CZ2122" i="3"/>
  <c r="CZ2123" i="3"/>
  <c r="CZ2124" i="3"/>
  <c r="CZ2125" i="3"/>
  <c r="CZ2126" i="3"/>
  <c r="CZ2127" i="3"/>
  <c r="CZ2128" i="3"/>
  <c r="CZ2129" i="3"/>
  <c r="CZ2130" i="3"/>
  <c r="CZ2131" i="3"/>
  <c r="CZ2132" i="3"/>
  <c r="CZ2133" i="3"/>
  <c r="CZ2134" i="3"/>
  <c r="CZ2135" i="3"/>
  <c r="CZ2136" i="3"/>
  <c r="CZ2137" i="3"/>
  <c r="CZ2138" i="3"/>
  <c r="CZ2139" i="3"/>
  <c r="CZ2140" i="3"/>
  <c r="CZ2141" i="3"/>
  <c r="CZ2142" i="3"/>
  <c r="CZ2143" i="3"/>
  <c r="CZ2144" i="3"/>
  <c r="CZ2145" i="3"/>
  <c r="CZ2146" i="3"/>
  <c r="CZ2147" i="3"/>
  <c r="CZ2148" i="3"/>
  <c r="CZ2149" i="3"/>
  <c r="CZ2150" i="3"/>
  <c r="CZ2151" i="3"/>
  <c r="CZ2152" i="3"/>
  <c r="CZ2153" i="3"/>
  <c r="CZ2154" i="3"/>
  <c r="CZ2155" i="3"/>
  <c r="CZ2156" i="3"/>
  <c r="CZ2157" i="3"/>
  <c r="CZ2158" i="3"/>
  <c r="CZ2159" i="3"/>
  <c r="CZ2160" i="3"/>
  <c r="CZ2161" i="3"/>
  <c r="CZ2162" i="3"/>
  <c r="CZ2163" i="3"/>
  <c r="CZ2164" i="3"/>
  <c r="CZ2165" i="3"/>
  <c r="CZ2166" i="3"/>
  <c r="CZ2167" i="3"/>
  <c r="CZ2168" i="3"/>
  <c r="CZ2169" i="3"/>
  <c r="CZ2170" i="3"/>
  <c r="CZ2171" i="3"/>
  <c r="CZ2172" i="3"/>
  <c r="CZ2173" i="3"/>
  <c r="CZ2174" i="3"/>
  <c r="CZ2175" i="3"/>
  <c r="CZ2176" i="3"/>
  <c r="CZ2177" i="3"/>
  <c r="CZ2178" i="3"/>
  <c r="CZ2179" i="3"/>
  <c r="CZ2180" i="3"/>
  <c r="CZ2181" i="3"/>
  <c r="CZ2182" i="3"/>
  <c r="CZ2183" i="3"/>
  <c r="CZ2184" i="3"/>
  <c r="CZ2185" i="3"/>
  <c r="CZ2186" i="3"/>
  <c r="CZ2187" i="3"/>
  <c r="CZ2188" i="3"/>
  <c r="CZ2189" i="3"/>
  <c r="CZ2190" i="3"/>
  <c r="CZ2191" i="3"/>
  <c r="CZ2192" i="3"/>
  <c r="CZ2193" i="3"/>
  <c r="CZ2194" i="3"/>
  <c r="CZ2195" i="3"/>
  <c r="CZ2196" i="3"/>
  <c r="CZ2197" i="3"/>
  <c r="CZ2198" i="3"/>
  <c r="CZ2199" i="3"/>
  <c r="CZ2200" i="3"/>
  <c r="CZ2201" i="3"/>
  <c r="CZ2202" i="3"/>
  <c r="CZ2203" i="3"/>
  <c r="CZ2204" i="3"/>
  <c r="CZ2205" i="3"/>
  <c r="CZ2206" i="3"/>
  <c r="CZ2207" i="3"/>
  <c r="CZ2208" i="3"/>
  <c r="CZ2209" i="3"/>
  <c r="CZ2210" i="3"/>
  <c r="CZ2211" i="3"/>
  <c r="CZ2212" i="3"/>
  <c r="CZ2213" i="3"/>
  <c r="CZ2214" i="3"/>
  <c r="CZ2215" i="3"/>
  <c r="CZ2216" i="3"/>
  <c r="CZ2217" i="3"/>
  <c r="CZ2218" i="3"/>
  <c r="CZ2219" i="3"/>
  <c r="CZ2220" i="3"/>
  <c r="CZ2221" i="3"/>
  <c r="CZ2222" i="3"/>
  <c r="CZ2223" i="3"/>
  <c r="CZ2224" i="3"/>
  <c r="CZ2225" i="3"/>
  <c r="CZ2226" i="3"/>
  <c r="CZ2227" i="3"/>
  <c r="CZ2228" i="3"/>
  <c r="CZ2229" i="3"/>
  <c r="CZ2230" i="3"/>
  <c r="CZ2231" i="3"/>
  <c r="CZ2232" i="3"/>
  <c r="CZ2233" i="3"/>
  <c r="CZ2234" i="3"/>
  <c r="CZ2235" i="3"/>
  <c r="CZ2236" i="3"/>
  <c r="CZ2237" i="3"/>
  <c r="CZ2238" i="3"/>
  <c r="CZ2239" i="3"/>
  <c r="CZ2240" i="3"/>
  <c r="CZ2241" i="3"/>
  <c r="CZ2242" i="3"/>
  <c r="CZ2243" i="3"/>
  <c r="CZ2244" i="3"/>
  <c r="CZ2245" i="3"/>
  <c r="CZ2246" i="3"/>
  <c r="CZ2247" i="3"/>
  <c r="CZ2248" i="3"/>
  <c r="CZ2249" i="3"/>
  <c r="CZ2250" i="3"/>
  <c r="CZ2251" i="3"/>
  <c r="CZ2252" i="3"/>
  <c r="CZ2253" i="3"/>
  <c r="CZ2254" i="3"/>
  <c r="CZ2255" i="3"/>
  <c r="CZ2256" i="3"/>
  <c r="CZ2257" i="3"/>
  <c r="CZ2258" i="3"/>
  <c r="CZ2259" i="3"/>
  <c r="CZ2260" i="3"/>
  <c r="CZ2261" i="3"/>
  <c r="CZ2262" i="3"/>
  <c r="CZ2263" i="3"/>
  <c r="CZ2264" i="3"/>
  <c r="CZ2265" i="3"/>
  <c r="CZ2266" i="3"/>
  <c r="CZ2267" i="3"/>
  <c r="CZ2268" i="3"/>
  <c r="CZ2269" i="3"/>
  <c r="CZ2270" i="3"/>
  <c r="CZ2271" i="3"/>
  <c r="CZ2272" i="3"/>
  <c r="CZ2273" i="3"/>
  <c r="CZ2274" i="3"/>
  <c r="CZ2275" i="3"/>
  <c r="CZ2276" i="3"/>
  <c r="CZ2277" i="3"/>
  <c r="CZ2278" i="3"/>
  <c r="CZ2279" i="3"/>
  <c r="CZ2280" i="3"/>
  <c r="CZ2281" i="3"/>
  <c r="CZ2282" i="3"/>
  <c r="CZ2283" i="3"/>
  <c r="CZ2284" i="3"/>
  <c r="CZ2285" i="3"/>
  <c r="CZ2286" i="3"/>
  <c r="CZ2287" i="3"/>
  <c r="CZ2288" i="3"/>
  <c r="CZ2289" i="3"/>
  <c r="CZ2290" i="3"/>
  <c r="CZ2291" i="3"/>
  <c r="CZ2292" i="3"/>
  <c r="CZ2293" i="3"/>
  <c r="CZ2294" i="3"/>
  <c r="CZ2295" i="3"/>
  <c r="CZ2296" i="3"/>
  <c r="CZ2297" i="3"/>
  <c r="CZ2298" i="3"/>
  <c r="CZ2299" i="3"/>
  <c r="CZ2300" i="3"/>
  <c r="CZ2301" i="3"/>
  <c r="CZ2302" i="3"/>
  <c r="CZ2303" i="3"/>
  <c r="CZ2304" i="3"/>
  <c r="CZ2305" i="3"/>
  <c r="CZ2306" i="3"/>
  <c r="CZ2307" i="3"/>
  <c r="CZ2308" i="3"/>
  <c r="CZ2309" i="3"/>
  <c r="CZ2310" i="3"/>
  <c r="CZ2311" i="3"/>
  <c r="CZ2312" i="3"/>
  <c r="CZ2313" i="3"/>
  <c r="CZ2314" i="3"/>
  <c r="CZ2315" i="3"/>
  <c r="CZ2316" i="3"/>
  <c r="CZ2317" i="3"/>
  <c r="CZ2318" i="3"/>
  <c r="CZ2319" i="3"/>
  <c r="CZ2320" i="3"/>
  <c r="CZ2321" i="3"/>
  <c r="CZ2322" i="3"/>
  <c r="CZ2323" i="3"/>
  <c r="CZ2324" i="3"/>
  <c r="CZ2325" i="3"/>
  <c r="CZ2326" i="3"/>
  <c r="CZ2327" i="3"/>
  <c r="CZ2328" i="3"/>
  <c r="CZ2329" i="3"/>
  <c r="CZ2330" i="3"/>
  <c r="CZ2331" i="3"/>
  <c r="CZ2332" i="3"/>
  <c r="CZ2333" i="3"/>
  <c r="CZ2334" i="3"/>
  <c r="CZ2335" i="3"/>
  <c r="CZ2336" i="3"/>
  <c r="CZ2337" i="3"/>
  <c r="CZ2338" i="3"/>
  <c r="CZ2339" i="3"/>
  <c r="CZ2340" i="3"/>
  <c r="CZ2341" i="3"/>
  <c r="CZ2342" i="3"/>
  <c r="CZ2343" i="3"/>
  <c r="CZ2344" i="3"/>
  <c r="CZ2345" i="3"/>
  <c r="CZ2346" i="3"/>
  <c r="CZ2347" i="3"/>
  <c r="CZ2348" i="3"/>
  <c r="CZ2349" i="3"/>
  <c r="CZ2350" i="3"/>
  <c r="CZ2351" i="3"/>
  <c r="CZ2352" i="3"/>
  <c r="CZ2353" i="3"/>
  <c r="CZ2354" i="3"/>
  <c r="CZ2355" i="3"/>
  <c r="CZ2356" i="3"/>
  <c r="CZ2357" i="3"/>
  <c r="CZ2358" i="3"/>
  <c r="CZ2359" i="3"/>
  <c r="CZ2360" i="3"/>
  <c r="CZ2361" i="3"/>
  <c r="CZ2362" i="3"/>
  <c r="CZ2363" i="3"/>
  <c r="CZ2364" i="3"/>
  <c r="CZ2365" i="3"/>
  <c r="CZ2366" i="3"/>
  <c r="CZ2367" i="3"/>
  <c r="CZ2368" i="3"/>
  <c r="CZ2369" i="3"/>
  <c r="CZ2370" i="3"/>
  <c r="CZ2371" i="3"/>
  <c r="CZ2372" i="3"/>
  <c r="CZ2373" i="3"/>
  <c r="CZ2374" i="3"/>
  <c r="CZ2375" i="3"/>
  <c r="CZ2376" i="3"/>
  <c r="CZ2377" i="3"/>
  <c r="CZ2378" i="3"/>
  <c r="CZ2379" i="3"/>
  <c r="CZ2380" i="3"/>
  <c r="CZ2381" i="3"/>
  <c r="CZ2382" i="3"/>
  <c r="CZ2383" i="3"/>
  <c r="CZ2384" i="3"/>
  <c r="CZ2385" i="3"/>
  <c r="CZ2386" i="3"/>
  <c r="CZ2387" i="3"/>
  <c r="CZ2388" i="3"/>
  <c r="CZ2389" i="3"/>
  <c r="CZ2390" i="3"/>
  <c r="CZ2391" i="3"/>
  <c r="CZ2392" i="3"/>
  <c r="CZ2393" i="3"/>
  <c r="CZ2394" i="3"/>
  <c r="CZ2395" i="3"/>
  <c r="CZ2396" i="3"/>
  <c r="CZ2397" i="3"/>
  <c r="CZ2398" i="3"/>
  <c r="CZ2399" i="3"/>
  <c r="CZ2400" i="3"/>
  <c r="CZ2401" i="3"/>
  <c r="CZ2402" i="3"/>
  <c r="CZ2403" i="3"/>
  <c r="CZ2404" i="3"/>
  <c r="CZ2405" i="3"/>
  <c r="CZ2406" i="3"/>
  <c r="CZ2407" i="3"/>
  <c r="CZ2408" i="3"/>
  <c r="CZ2409" i="3"/>
  <c r="CZ2410" i="3"/>
  <c r="CZ2411" i="3"/>
  <c r="CZ2412" i="3"/>
  <c r="CZ2413" i="3"/>
  <c r="CZ2414" i="3"/>
  <c r="CZ2415" i="3"/>
  <c r="CZ2416" i="3"/>
  <c r="CZ2417" i="3"/>
  <c r="CZ2418" i="3"/>
  <c r="CZ2419" i="3"/>
  <c r="CZ2420" i="3"/>
  <c r="CZ2421" i="3"/>
  <c r="CZ2422" i="3"/>
  <c r="CZ2423" i="3"/>
  <c r="CZ2424" i="3"/>
  <c r="CZ2425" i="3"/>
  <c r="CZ2426" i="3"/>
  <c r="CZ2427" i="3"/>
  <c r="CZ2428" i="3"/>
  <c r="CZ2429" i="3"/>
  <c r="CZ2430" i="3"/>
  <c r="CZ2431" i="3"/>
  <c r="CZ2432" i="3"/>
  <c r="CZ2433" i="3"/>
  <c r="CZ2434" i="3"/>
  <c r="CZ2435" i="3"/>
  <c r="CZ2436" i="3"/>
  <c r="CZ2437" i="3"/>
  <c r="CZ2438" i="3"/>
  <c r="CZ2439" i="3"/>
  <c r="CZ2440" i="3"/>
  <c r="CZ2441" i="3"/>
  <c r="CZ2442" i="3"/>
  <c r="CZ2443" i="3"/>
  <c r="CZ2444" i="3"/>
  <c r="CZ2445" i="3"/>
  <c r="CZ2446" i="3"/>
  <c r="CZ2447" i="3"/>
  <c r="CZ2448" i="3"/>
  <c r="CZ2449" i="3"/>
  <c r="CZ2450" i="3"/>
  <c r="CZ2451" i="3"/>
  <c r="CZ2452" i="3"/>
  <c r="CZ2453" i="3"/>
  <c r="CZ2454" i="3"/>
  <c r="CZ2455" i="3"/>
  <c r="CZ2456" i="3"/>
  <c r="CZ2457" i="3"/>
  <c r="CZ2458" i="3"/>
  <c r="CZ2459" i="3"/>
  <c r="CZ2460" i="3"/>
  <c r="CZ2461" i="3"/>
  <c r="CZ2462" i="3"/>
  <c r="CZ2463" i="3"/>
  <c r="CZ2464" i="3"/>
  <c r="CZ2465" i="3"/>
  <c r="CZ2466" i="3"/>
  <c r="CZ2467" i="3"/>
  <c r="CZ2468" i="3"/>
  <c r="CZ2469" i="3"/>
  <c r="CZ2470" i="3"/>
  <c r="CZ2471" i="3"/>
  <c r="CZ2472" i="3"/>
  <c r="CZ2473" i="3"/>
  <c r="CZ2474" i="3"/>
  <c r="CZ2475" i="3"/>
  <c r="CZ2476" i="3"/>
  <c r="CZ2477" i="3"/>
  <c r="CZ2478" i="3"/>
  <c r="CZ2479" i="3"/>
  <c r="CZ2480" i="3"/>
  <c r="CZ2481" i="3"/>
  <c r="CZ2482" i="3"/>
  <c r="CZ2483" i="3"/>
  <c r="CZ2484" i="3"/>
  <c r="CZ2485" i="3"/>
  <c r="CZ2486" i="3"/>
  <c r="CZ2487" i="3"/>
  <c r="CZ2488" i="3"/>
  <c r="CZ2489" i="3"/>
  <c r="CZ2490" i="3"/>
  <c r="CZ2491" i="3"/>
  <c r="CZ2492" i="3"/>
  <c r="CZ2493" i="3"/>
  <c r="CZ2494" i="3"/>
  <c r="CZ2495" i="3"/>
  <c r="CZ2496" i="3"/>
  <c r="CZ2497" i="3"/>
  <c r="CZ2498" i="3"/>
  <c r="CZ2499" i="3"/>
  <c r="CZ2500" i="3"/>
  <c r="CZ2501" i="3"/>
  <c r="CZ2502" i="3"/>
  <c r="CZ2503" i="3"/>
  <c r="CZ2504" i="3"/>
  <c r="CZ2505" i="3"/>
  <c r="CZ2506" i="3"/>
  <c r="CZ2507" i="3"/>
  <c r="CZ2508" i="3"/>
  <c r="CZ2509" i="3"/>
  <c r="CZ2510" i="3"/>
  <c r="CZ2511" i="3"/>
  <c r="CZ2512" i="3"/>
  <c r="CZ2513" i="3"/>
  <c r="CZ2514" i="3"/>
  <c r="CZ2515" i="3"/>
  <c r="CZ2516" i="3"/>
  <c r="CZ2517" i="3"/>
  <c r="CZ2518" i="3"/>
  <c r="CZ2519" i="3"/>
  <c r="CZ2520" i="3"/>
  <c r="CZ2521" i="3"/>
  <c r="CZ2522" i="3"/>
  <c r="CZ2523" i="3"/>
  <c r="CZ2524" i="3"/>
  <c r="CZ2525" i="3"/>
  <c r="CZ2526" i="3"/>
  <c r="CZ2527" i="3"/>
  <c r="CZ2528" i="3"/>
  <c r="CZ2529" i="3"/>
  <c r="CZ2530" i="3"/>
  <c r="CZ2531" i="3"/>
  <c r="CZ2532" i="3"/>
  <c r="CZ2533" i="3"/>
  <c r="CZ2534" i="3"/>
  <c r="CZ2535" i="3"/>
  <c r="CZ2536" i="3"/>
  <c r="CZ2537" i="3"/>
  <c r="CZ2538" i="3"/>
  <c r="CZ2539" i="3"/>
  <c r="CZ2540" i="3"/>
  <c r="CZ2541" i="3"/>
  <c r="CZ2542" i="3"/>
  <c r="CZ2543" i="3"/>
  <c r="CZ2544" i="3"/>
  <c r="CZ2545" i="3"/>
  <c r="CZ2546" i="3"/>
  <c r="CZ2547" i="3"/>
  <c r="CZ2548" i="3"/>
  <c r="CZ2549" i="3"/>
  <c r="CZ2550" i="3"/>
  <c r="CZ2551" i="3"/>
  <c r="CZ2552" i="3"/>
  <c r="CZ2553" i="3"/>
  <c r="CZ2554" i="3"/>
  <c r="CZ2555" i="3"/>
  <c r="CZ2556" i="3"/>
  <c r="CZ2557" i="3"/>
  <c r="CZ2558" i="3"/>
  <c r="CZ2559" i="3"/>
  <c r="CZ2560" i="3"/>
  <c r="CZ2561" i="3"/>
  <c r="CZ2562" i="3"/>
  <c r="CZ2563" i="3"/>
  <c r="CZ2564" i="3"/>
  <c r="CZ2565" i="3"/>
  <c r="CZ2566" i="3"/>
  <c r="CZ2567" i="3"/>
  <c r="CZ2568" i="3"/>
  <c r="CZ2569" i="3"/>
  <c r="CZ2570" i="3"/>
  <c r="CZ2571" i="3"/>
  <c r="CZ2572" i="3"/>
  <c r="CZ2573" i="3"/>
  <c r="CZ2574" i="3"/>
  <c r="CZ2575" i="3"/>
  <c r="CZ2576" i="3"/>
  <c r="CZ2577" i="3"/>
  <c r="CZ2578" i="3"/>
  <c r="CZ2579" i="3"/>
  <c r="CZ2580" i="3"/>
  <c r="CZ2581" i="3"/>
  <c r="CZ2582" i="3"/>
  <c r="CZ2583" i="3"/>
  <c r="CZ2584" i="3"/>
  <c r="CZ2585" i="3"/>
  <c r="CZ2586" i="3"/>
  <c r="CZ2587" i="3"/>
  <c r="CZ2588" i="3"/>
  <c r="CZ2589" i="3"/>
  <c r="CZ2590" i="3"/>
  <c r="CZ2591" i="3"/>
  <c r="CZ2592" i="3"/>
  <c r="CZ2593" i="3"/>
  <c r="CZ2594" i="3"/>
  <c r="CZ2595" i="3"/>
  <c r="CZ2596" i="3"/>
  <c r="CZ2597" i="3"/>
  <c r="CZ2598" i="3"/>
  <c r="CZ2599" i="3"/>
  <c r="CZ2600" i="3"/>
  <c r="CZ2601" i="3"/>
  <c r="CZ2602" i="3"/>
  <c r="CZ2603" i="3"/>
  <c r="CZ2604" i="3"/>
  <c r="CZ2605" i="3"/>
  <c r="CZ2606" i="3"/>
  <c r="CZ2607" i="3"/>
  <c r="CZ2608" i="3"/>
  <c r="CZ2609" i="3"/>
  <c r="CZ2610" i="3"/>
  <c r="CZ2611" i="3"/>
  <c r="CZ2612" i="3"/>
  <c r="CZ2613" i="3"/>
  <c r="CZ2614" i="3"/>
  <c r="CZ2615" i="3"/>
  <c r="CZ2616" i="3"/>
  <c r="CZ2617" i="3"/>
  <c r="CZ2618" i="3"/>
  <c r="CZ2619" i="3"/>
  <c r="CZ2620" i="3"/>
  <c r="CZ2621" i="3"/>
  <c r="CZ2622" i="3"/>
  <c r="CZ2623" i="3"/>
  <c r="CZ2624" i="3"/>
  <c r="CZ2625" i="3"/>
  <c r="CZ2626" i="3"/>
  <c r="CZ2627" i="3"/>
  <c r="CZ2628" i="3"/>
  <c r="CZ2629" i="3"/>
  <c r="CZ2630" i="3"/>
  <c r="CZ2631" i="3"/>
  <c r="CZ2632" i="3"/>
  <c r="CZ2633" i="3"/>
  <c r="CZ2634" i="3"/>
  <c r="CZ2635" i="3"/>
  <c r="CZ2636" i="3"/>
  <c r="CZ2637" i="3"/>
  <c r="CZ2638" i="3"/>
  <c r="CZ2639" i="3"/>
  <c r="CZ2640" i="3"/>
  <c r="CZ2641" i="3"/>
  <c r="CZ2642" i="3"/>
  <c r="CZ2643" i="3"/>
  <c r="CZ2644" i="3"/>
  <c r="CZ2645" i="3"/>
  <c r="CZ2646" i="3"/>
  <c r="CZ2647" i="3"/>
  <c r="CZ2648" i="3"/>
  <c r="CZ2649" i="3"/>
  <c r="CZ2650" i="3"/>
  <c r="CZ2651" i="3"/>
  <c r="CZ2652" i="3"/>
  <c r="CZ2653" i="3"/>
  <c r="CZ2654" i="3"/>
  <c r="CZ2655" i="3"/>
  <c r="CZ2656" i="3"/>
  <c r="CZ2657" i="3"/>
  <c r="CZ2658" i="3"/>
  <c r="CZ2659" i="3"/>
  <c r="CZ2660" i="3"/>
  <c r="CZ2661" i="3"/>
  <c r="CZ2662" i="3"/>
  <c r="CZ2663" i="3"/>
  <c r="CZ2664" i="3"/>
  <c r="CZ2665" i="3"/>
  <c r="CZ2666" i="3"/>
  <c r="CZ2667" i="3"/>
  <c r="CZ2668" i="3"/>
  <c r="CZ2669" i="3"/>
  <c r="CZ2670" i="3"/>
  <c r="CZ2671" i="3"/>
  <c r="CZ2672" i="3"/>
  <c r="CZ2673" i="3"/>
  <c r="CZ2674" i="3"/>
  <c r="CZ2675" i="3"/>
  <c r="CZ2676" i="3"/>
  <c r="CZ2677" i="3"/>
  <c r="CZ2678" i="3"/>
  <c r="CZ2679" i="3"/>
  <c r="CZ2680" i="3"/>
  <c r="CZ2681" i="3"/>
  <c r="CZ2682" i="3"/>
  <c r="CZ2683" i="3"/>
  <c r="CZ2684" i="3"/>
  <c r="CZ2685" i="3"/>
  <c r="CZ2686" i="3"/>
  <c r="CZ2687" i="3"/>
  <c r="CZ2688" i="3"/>
  <c r="CZ2689" i="3"/>
  <c r="CZ2690" i="3"/>
  <c r="CZ2691" i="3"/>
  <c r="CZ2692" i="3"/>
  <c r="CZ2693" i="3"/>
  <c r="CZ2694" i="3"/>
  <c r="CZ2695" i="3"/>
  <c r="CZ2696" i="3"/>
  <c r="CZ2697" i="3"/>
  <c r="CZ2698" i="3"/>
  <c r="CZ2699" i="3"/>
  <c r="CZ2700" i="3"/>
  <c r="CZ2701" i="3"/>
  <c r="CZ2702" i="3"/>
  <c r="CZ2703" i="3"/>
  <c r="CZ2704" i="3"/>
  <c r="CZ2705" i="3"/>
  <c r="CZ2706" i="3"/>
  <c r="CZ2707" i="3"/>
  <c r="CZ2708" i="3"/>
  <c r="CZ2709" i="3"/>
  <c r="CZ2710" i="3"/>
  <c r="CZ2711" i="3"/>
  <c r="CZ2712" i="3"/>
  <c r="CZ2713" i="3"/>
  <c r="CZ2714" i="3"/>
  <c r="CZ2715" i="3"/>
  <c r="CZ2716" i="3"/>
  <c r="CZ2717" i="3"/>
  <c r="CZ2718" i="3"/>
  <c r="CZ2719" i="3"/>
  <c r="CZ2720" i="3"/>
  <c r="CZ2721" i="3"/>
  <c r="CZ2722" i="3"/>
  <c r="CZ2723" i="3"/>
  <c r="CZ2724" i="3"/>
  <c r="CZ2725" i="3"/>
  <c r="CZ2726" i="3"/>
  <c r="CZ2727" i="3"/>
  <c r="CZ2728" i="3"/>
  <c r="CZ2729" i="3"/>
  <c r="CZ2730" i="3"/>
  <c r="CZ2731" i="3"/>
  <c r="CZ2732" i="3"/>
  <c r="CZ2733" i="3"/>
  <c r="CZ2734" i="3"/>
  <c r="CZ2735" i="3"/>
  <c r="CZ2736" i="3"/>
  <c r="CZ2737" i="3"/>
  <c r="CZ2738" i="3"/>
  <c r="CZ2739" i="3"/>
  <c r="CZ2740" i="3"/>
  <c r="CZ2741" i="3"/>
  <c r="CZ2742" i="3"/>
  <c r="CZ2743" i="3"/>
  <c r="CZ2744" i="3"/>
  <c r="CZ2745" i="3"/>
  <c r="CZ2746" i="3"/>
  <c r="CZ2747" i="3"/>
  <c r="CZ2748" i="3"/>
  <c r="CZ2749" i="3"/>
  <c r="CZ2750" i="3"/>
  <c r="CZ2751" i="3"/>
  <c r="CZ2752" i="3"/>
  <c r="CZ2753" i="3"/>
  <c r="CZ2754" i="3"/>
  <c r="CZ2755" i="3"/>
  <c r="CZ2756" i="3"/>
  <c r="CZ2757" i="3"/>
  <c r="CZ2758" i="3"/>
  <c r="CZ2759" i="3"/>
  <c r="CZ2760" i="3"/>
  <c r="CZ2761" i="3"/>
  <c r="CZ2762" i="3"/>
  <c r="CZ2763" i="3"/>
  <c r="CZ2764" i="3"/>
  <c r="CZ2765" i="3"/>
  <c r="CZ2766" i="3"/>
  <c r="CZ2767" i="3"/>
  <c r="CZ2768" i="3"/>
  <c r="CZ2769" i="3"/>
  <c r="CZ2770" i="3"/>
  <c r="CZ2771" i="3"/>
  <c r="CZ2772" i="3"/>
  <c r="CZ2773" i="3"/>
  <c r="CZ2774" i="3"/>
  <c r="CZ2775" i="3"/>
  <c r="CZ2776" i="3"/>
  <c r="CZ2777" i="3"/>
  <c r="CZ2778" i="3"/>
  <c r="CZ2779" i="3"/>
  <c r="CZ2780" i="3"/>
  <c r="CZ2781" i="3"/>
  <c r="CZ2782" i="3"/>
  <c r="CZ2783" i="3"/>
  <c r="CZ2784" i="3"/>
  <c r="CZ2785" i="3"/>
  <c r="CZ2786" i="3"/>
  <c r="CZ2787" i="3"/>
  <c r="CZ2788" i="3"/>
  <c r="CZ2789" i="3"/>
  <c r="CZ2790" i="3"/>
  <c r="CZ2791" i="3"/>
  <c r="CZ2792" i="3"/>
  <c r="CZ2793" i="3"/>
  <c r="CZ2794" i="3"/>
  <c r="CZ2795" i="3"/>
  <c r="CZ2796" i="3"/>
  <c r="CZ2797" i="3"/>
  <c r="CZ2798" i="3"/>
  <c r="CZ2799" i="3"/>
  <c r="CZ2800" i="3"/>
  <c r="CZ2801" i="3"/>
  <c r="CZ2802" i="3"/>
  <c r="CZ2803" i="3"/>
  <c r="CZ2804" i="3"/>
  <c r="CZ2805" i="3"/>
  <c r="CZ2806" i="3"/>
  <c r="CZ2807" i="3"/>
  <c r="CZ2808" i="3"/>
  <c r="CZ2809" i="3"/>
  <c r="CZ2810" i="3"/>
  <c r="CZ2811" i="3"/>
  <c r="CZ2812" i="3"/>
  <c r="CZ2813" i="3"/>
  <c r="CZ2814" i="3"/>
  <c r="CZ2815" i="3"/>
  <c r="CZ2816" i="3"/>
  <c r="CZ2817" i="3"/>
  <c r="CZ2818" i="3"/>
  <c r="CZ2819" i="3"/>
  <c r="CZ2820" i="3"/>
  <c r="CZ2821" i="3"/>
  <c r="CZ2822" i="3"/>
  <c r="CZ2823" i="3"/>
  <c r="CZ2824" i="3"/>
  <c r="CZ2825" i="3"/>
  <c r="CZ2826" i="3"/>
  <c r="CZ2827" i="3"/>
  <c r="CZ2828" i="3"/>
  <c r="CZ2829" i="3"/>
  <c r="CZ2830" i="3"/>
  <c r="CZ2831" i="3"/>
  <c r="CZ2832" i="3"/>
  <c r="CZ2833" i="3"/>
  <c r="CZ2834" i="3"/>
  <c r="CZ2835" i="3"/>
  <c r="CZ2836" i="3"/>
  <c r="CZ2837" i="3"/>
  <c r="CZ2838" i="3"/>
  <c r="CZ2839" i="3"/>
  <c r="CZ2840" i="3"/>
  <c r="CZ2841" i="3"/>
  <c r="CZ2842" i="3"/>
  <c r="CZ2843" i="3"/>
  <c r="CZ2844" i="3"/>
  <c r="CZ2845" i="3"/>
  <c r="CZ2846" i="3"/>
  <c r="CZ2847" i="3"/>
  <c r="CZ2848" i="3"/>
  <c r="CZ2849" i="3"/>
  <c r="CZ2850" i="3"/>
  <c r="CZ2851" i="3"/>
  <c r="CZ2852" i="3"/>
  <c r="CZ2853" i="3"/>
  <c r="CZ2854" i="3"/>
  <c r="CZ2855" i="3"/>
  <c r="CZ2856" i="3"/>
  <c r="CZ2857" i="3"/>
  <c r="CZ2858" i="3"/>
  <c r="CZ2859" i="3"/>
  <c r="CZ2860" i="3"/>
  <c r="CZ2861" i="3"/>
  <c r="CZ2862" i="3"/>
  <c r="CZ2863" i="3"/>
  <c r="CZ2864" i="3"/>
  <c r="CZ2865" i="3"/>
  <c r="CZ2866" i="3"/>
  <c r="CZ2867" i="3"/>
  <c r="CZ2868" i="3"/>
  <c r="CZ2869" i="3"/>
  <c r="CZ2870" i="3"/>
  <c r="CZ2871" i="3"/>
  <c r="CZ2872" i="3"/>
  <c r="CZ2873" i="3"/>
  <c r="CZ2874" i="3"/>
  <c r="CZ2875" i="3"/>
  <c r="CZ2876" i="3"/>
  <c r="CZ2877" i="3"/>
  <c r="CZ2878" i="3"/>
  <c r="CZ2879" i="3"/>
  <c r="CZ2880" i="3"/>
  <c r="CZ2881" i="3"/>
  <c r="CZ2882" i="3"/>
  <c r="CZ2883" i="3"/>
  <c r="CZ2884" i="3"/>
  <c r="CZ2885" i="3"/>
  <c r="CZ2886" i="3"/>
  <c r="CZ2887" i="3"/>
  <c r="CZ2888" i="3"/>
  <c r="CZ2889" i="3"/>
  <c r="CZ2890" i="3"/>
  <c r="CZ2891" i="3"/>
  <c r="CZ2892" i="3"/>
  <c r="CZ2893" i="3"/>
  <c r="CZ2894" i="3"/>
  <c r="CZ2895" i="3"/>
  <c r="CZ2896" i="3"/>
  <c r="CZ2897" i="3"/>
  <c r="CZ2898" i="3"/>
  <c r="CZ2899" i="3"/>
  <c r="CZ2900" i="3"/>
  <c r="CZ2901" i="3"/>
  <c r="CZ2902" i="3"/>
  <c r="CZ2903" i="3"/>
  <c r="CZ2904" i="3"/>
  <c r="CZ2905" i="3"/>
  <c r="CZ2906" i="3"/>
  <c r="CZ2907" i="3"/>
  <c r="CZ2908" i="3"/>
  <c r="CZ2909" i="3"/>
  <c r="CZ2910" i="3"/>
  <c r="CZ2911" i="3"/>
  <c r="CZ2912" i="3"/>
  <c r="CZ2913" i="3"/>
  <c r="CZ2914" i="3"/>
  <c r="CZ2915" i="3"/>
  <c r="CZ2916" i="3"/>
  <c r="CZ2917" i="3"/>
  <c r="CZ2918" i="3"/>
  <c r="CZ2919" i="3"/>
  <c r="CZ2920" i="3"/>
  <c r="CZ2921" i="3"/>
  <c r="CZ2922" i="3"/>
  <c r="CZ2923" i="3"/>
  <c r="CZ2924" i="3"/>
  <c r="CZ2925" i="3"/>
  <c r="CZ2926" i="3"/>
  <c r="CZ2927" i="3"/>
  <c r="CZ2928" i="3"/>
  <c r="CZ2929" i="3"/>
  <c r="CZ2930" i="3"/>
  <c r="CZ2931" i="3"/>
  <c r="CZ2932" i="3"/>
  <c r="CZ2933" i="3"/>
  <c r="CZ2934" i="3"/>
  <c r="CZ2935" i="3"/>
  <c r="CZ2936" i="3"/>
  <c r="CZ2937" i="3"/>
  <c r="CZ2938" i="3"/>
  <c r="CZ2939" i="3"/>
  <c r="CZ2940" i="3"/>
  <c r="CZ2941" i="3"/>
  <c r="CZ2942" i="3"/>
  <c r="CZ2943" i="3"/>
  <c r="CZ2944" i="3"/>
  <c r="CZ2945" i="3"/>
  <c r="CZ2946" i="3"/>
  <c r="CZ2947" i="3"/>
  <c r="CZ2948" i="3"/>
  <c r="CZ2949" i="3"/>
  <c r="CZ2950" i="3"/>
  <c r="CZ2951" i="3"/>
  <c r="CZ2952" i="3"/>
  <c r="CZ2953" i="3"/>
  <c r="CZ2954" i="3"/>
  <c r="CZ2955" i="3"/>
  <c r="CZ2956" i="3"/>
  <c r="CZ2957" i="3"/>
  <c r="CZ2958" i="3"/>
  <c r="CZ2959" i="3"/>
  <c r="CZ2960" i="3"/>
  <c r="CZ2961" i="3"/>
  <c r="CZ2962" i="3"/>
  <c r="CZ2963" i="3"/>
  <c r="CZ2964" i="3"/>
  <c r="CZ2965" i="3"/>
  <c r="CZ2966" i="3"/>
  <c r="CZ2967" i="3"/>
  <c r="CZ2968" i="3"/>
  <c r="CZ2969" i="3"/>
  <c r="CZ2970" i="3"/>
  <c r="CZ2971" i="3"/>
  <c r="CZ2972" i="3"/>
  <c r="CZ2973" i="3"/>
  <c r="CZ2974" i="3"/>
  <c r="CZ2975" i="3"/>
  <c r="CZ2976" i="3"/>
  <c r="CZ2977" i="3"/>
  <c r="CZ2978" i="3"/>
  <c r="CZ2979" i="3"/>
  <c r="CZ2980" i="3"/>
  <c r="CZ2981" i="3"/>
  <c r="CZ2982" i="3"/>
  <c r="CZ2983" i="3"/>
  <c r="CZ2984" i="3"/>
  <c r="CZ2985" i="3"/>
  <c r="CZ2986" i="3"/>
  <c r="CZ2987" i="3"/>
  <c r="CZ2988" i="3"/>
  <c r="CZ2989" i="3"/>
  <c r="CZ2990" i="3"/>
  <c r="CZ2991" i="3"/>
  <c r="CZ2992" i="3"/>
  <c r="CZ2993" i="3"/>
  <c r="CZ2994" i="3"/>
  <c r="CZ2995" i="3"/>
  <c r="CZ2996" i="3"/>
  <c r="CZ2997" i="3"/>
  <c r="CZ2998" i="3"/>
  <c r="CZ2999" i="3"/>
  <c r="CZ3000" i="3"/>
  <c r="CZ3001" i="3"/>
  <c r="CZ3002" i="3"/>
  <c r="CZ3003" i="3"/>
  <c r="CZ3004" i="3"/>
  <c r="CZ3005" i="3"/>
  <c r="CZ3006" i="3"/>
  <c r="CZ3007" i="3"/>
  <c r="CZ3008" i="3"/>
  <c r="CZ3009" i="3"/>
  <c r="CZ3010" i="3"/>
  <c r="CZ3011" i="3"/>
  <c r="CZ3012" i="3"/>
  <c r="CZ3013" i="3"/>
  <c r="CZ3014" i="3"/>
  <c r="CZ3015" i="3"/>
  <c r="CZ3016" i="3"/>
  <c r="CZ3017" i="3"/>
  <c r="CZ3018" i="3"/>
  <c r="CZ3019" i="3"/>
  <c r="CZ3020" i="3"/>
  <c r="CZ3021" i="3"/>
  <c r="CZ3022" i="3"/>
  <c r="CZ3023" i="3"/>
  <c r="CZ3024" i="3"/>
  <c r="CZ3025" i="3"/>
  <c r="CZ3026" i="3"/>
  <c r="CZ3027" i="3"/>
  <c r="CZ3028" i="3"/>
  <c r="CZ3029" i="3"/>
  <c r="CZ3030" i="3"/>
  <c r="CZ3031" i="3"/>
  <c r="CZ3032" i="3"/>
  <c r="CZ3033" i="3"/>
  <c r="CZ3034" i="3"/>
  <c r="CZ3035" i="3"/>
  <c r="CZ3036" i="3"/>
  <c r="CZ3037" i="3"/>
  <c r="CZ3038" i="3"/>
  <c r="CZ3039" i="3"/>
  <c r="CZ3040" i="3"/>
  <c r="CZ3041" i="3"/>
  <c r="CZ3042" i="3"/>
  <c r="CZ3043" i="3"/>
  <c r="CZ3044" i="3"/>
  <c r="CZ3045" i="3"/>
  <c r="CZ3046" i="3"/>
  <c r="CZ3047" i="3"/>
  <c r="CZ3048" i="3"/>
  <c r="CZ3049" i="3"/>
  <c r="CZ3050" i="3"/>
  <c r="CZ3051" i="3"/>
  <c r="CZ3052" i="3"/>
  <c r="CZ3053" i="3"/>
  <c r="CZ3054" i="3"/>
  <c r="CZ3055" i="3"/>
  <c r="CZ3056" i="3"/>
  <c r="CZ3057" i="3"/>
  <c r="CZ3058" i="3"/>
  <c r="CZ3059" i="3"/>
  <c r="CZ3060" i="3"/>
  <c r="CZ3061" i="3"/>
  <c r="CZ3062" i="3"/>
  <c r="CZ3063" i="3"/>
  <c r="CZ3064" i="3"/>
  <c r="CZ3065" i="3"/>
  <c r="CZ3066" i="3"/>
  <c r="CZ3067" i="3"/>
  <c r="CZ3068" i="3"/>
  <c r="CZ3069" i="3"/>
  <c r="CZ3070" i="3"/>
  <c r="CZ3071" i="3"/>
  <c r="CZ3072" i="3"/>
  <c r="CZ3073" i="3"/>
  <c r="CZ3074" i="3"/>
  <c r="CZ3075" i="3"/>
  <c r="CZ3076" i="3"/>
  <c r="CZ3077" i="3"/>
  <c r="CZ3078" i="3"/>
  <c r="CZ3079" i="3"/>
  <c r="CZ3080" i="3"/>
  <c r="CZ3081" i="3"/>
  <c r="CZ3082" i="3"/>
  <c r="CZ3083" i="3"/>
  <c r="CZ3084" i="3"/>
  <c r="CZ3085" i="3"/>
  <c r="CZ3086" i="3"/>
  <c r="CZ3087" i="3"/>
  <c r="CZ3088" i="3"/>
  <c r="CZ3089" i="3"/>
  <c r="CZ3090" i="3"/>
  <c r="CZ3091" i="3"/>
  <c r="CZ3092" i="3"/>
  <c r="CZ3093" i="3"/>
  <c r="CZ3094" i="3"/>
  <c r="CZ3095" i="3"/>
  <c r="CZ3096" i="3"/>
  <c r="CZ3097" i="3"/>
  <c r="CZ3098" i="3"/>
  <c r="CZ3099" i="3"/>
  <c r="CZ3100" i="3"/>
  <c r="CZ3101" i="3"/>
  <c r="CZ3102" i="3"/>
  <c r="CZ3103" i="3"/>
  <c r="CZ3104" i="3"/>
  <c r="CZ3105" i="3"/>
  <c r="CZ3106" i="3"/>
  <c r="CZ3107" i="3"/>
  <c r="CZ3108" i="3"/>
  <c r="CZ3109" i="3"/>
  <c r="CZ3110" i="3"/>
  <c r="CZ3111" i="3"/>
  <c r="CZ3112" i="3"/>
  <c r="CZ3113" i="3"/>
  <c r="CZ3114" i="3"/>
  <c r="CZ3115" i="3"/>
  <c r="CZ3116" i="3"/>
  <c r="CZ3117" i="3"/>
  <c r="CZ3118" i="3"/>
  <c r="CZ3119" i="3"/>
  <c r="CZ3120" i="3"/>
  <c r="CZ3121" i="3"/>
  <c r="CZ3122" i="3"/>
  <c r="CZ3123" i="3"/>
  <c r="CZ3124" i="3"/>
  <c r="CZ3125" i="3"/>
  <c r="CZ3126" i="3"/>
  <c r="CZ3127" i="3"/>
  <c r="CZ3128" i="3"/>
  <c r="CZ3129" i="3"/>
  <c r="CZ3130" i="3"/>
  <c r="CZ3131" i="3"/>
  <c r="CZ3132" i="3"/>
  <c r="CZ3133" i="3"/>
  <c r="CZ3134" i="3"/>
  <c r="CZ3135" i="3"/>
  <c r="CZ3136" i="3"/>
  <c r="CZ3137" i="3"/>
  <c r="CZ3138" i="3"/>
  <c r="CZ3139" i="3"/>
  <c r="CZ3140" i="3"/>
  <c r="CZ3141" i="3"/>
  <c r="CZ3142" i="3"/>
  <c r="CZ3143" i="3"/>
  <c r="CZ3144" i="3"/>
  <c r="CZ3145" i="3"/>
  <c r="CZ3146" i="3"/>
  <c r="CZ3147" i="3"/>
  <c r="CZ3148" i="3"/>
  <c r="CZ3149" i="3"/>
  <c r="CZ3150" i="3"/>
  <c r="CZ3151" i="3"/>
  <c r="CZ3152" i="3"/>
  <c r="CZ3153" i="3"/>
  <c r="CZ3154" i="3"/>
  <c r="CZ3155" i="3"/>
  <c r="CZ3156" i="3"/>
  <c r="CZ3157" i="3"/>
  <c r="CZ3158" i="3"/>
  <c r="CZ3159" i="3"/>
  <c r="CZ3160" i="3"/>
  <c r="CZ3161" i="3"/>
  <c r="CZ3162" i="3"/>
  <c r="CZ3163" i="3"/>
  <c r="CZ3164" i="3"/>
  <c r="CZ3165" i="3"/>
  <c r="CZ3166" i="3"/>
  <c r="CZ3167" i="3"/>
  <c r="CZ3168" i="3"/>
  <c r="CZ3169" i="3"/>
  <c r="CZ3170" i="3"/>
  <c r="CZ3171" i="3"/>
  <c r="CZ3172" i="3"/>
  <c r="CZ3173" i="3"/>
  <c r="CZ3174" i="3"/>
  <c r="CZ3175" i="3"/>
  <c r="CZ3176" i="3"/>
  <c r="CZ3177" i="3"/>
  <c r="CZ3178" i="3"/>
  <c r="CZ3179" i="3"/>
  <c r="CZ3180" i="3"/>
  <c r="CZ3181" i="3"/>
  <c r="CZ3182" i="3"/>
  <c r="CZ3183" i="3"/>
  <c r="CZ3184" i="3"/>
  <c r="CZ3185" i="3"/>
  <c r="CZ3186" i="3"/>
  <c r="CZ3187" i="3"/>
  <c r="CZ3188" i="3"/>
  <c r="CZ3189" i="3"/>
  <c r="CZ3190" i="3"/>
  <c r="CZ3191" i="3"/>
  <c r="CZ3192" i="3"/>
  <c r="CZ3193" i="3"/>
  <c r="CZ3194" i="3"/>
  <c r="CZ3195" i="3"/>
  <c r="CZ3196" i="3"/>
  <c r="CZ3197" i="3"/>
  <c r="CZ3198" i="3"/>
  <c r="CZ3199" i="3"/>
  <c r="CZ3200" i="3"/>
  <c r="CZ3201" i="3"/>
  <c r="CZ3202" i="3"/>
  <c r="CZ3203" i="3"/>
  <c r="CZ3204" i="3"/>
  <c r="CZ3205" i="3"/>
  <c r="CZ3206" i="3"/>
  <c r="CZ3207" i="3"/>
  <c r="CZ3208" i="3"/>
  <c r="CZ3209" i="3"/>
  <c r="CZ3210" i="3"/>
  <c r="CZ3211" i="3"/>
  <c r="CZ3212" i="3"/>
  <c r="CZ3213" i="3"/>
  <c r="CZ3214" i="3"/>
  <c r="CZ3215" i="3"/>
  <c r="CZ3216" i="3"/>
  <c r="CZ3217" i="3"/>
  <c r="CZ3218" i="3"/>
  <c r="CZ3219" i="3"/>
  <c r="CZ3220" i="3"/>
  <c r="CZ3221" i="3"/>
  <c r="CZ3222" i="3"/>
  <c r="CZ3223" i="3"/>
  <c r="CZ3224" i="3"/>
  <c r="CZ3225" i="3"/>
  <c r="CZ3226" i="3"/>
  <c r="CZ3227" i="3"/>
  <c r="CZ3228" i="3"/>
  <c r="CZ3229" i="3"/>
  <c r="CZ3230" i="3"/>
  <c r="CZ3231" i="3"/>
  <c r="CZ3232" i="3"/>
  <c r="CZ3233" i="3"/>
  <c r="CZ3234" i="3"/>
  <c r="CZ3235" i="3"/>
  <c r="CZ3236" i="3"/>
  <c r="CZ3237" i="3"/>
  <c r="CZ3238" i="3"/>
  <c r="CZ3239" i="3"/>
  <c r="CZ3240" i="3"/>
  <c r="CZ3241" i="3"/>
  <c r="CZ3242" i="3"/>
  <c r="CZ3243" i="3"/>
  <c r="CZ3244" i="3"/>
  <c r="CZ3245" i="3"/>
  <c r="CZ3246" i="3"/>
  <c r="CZ3247" i="3"/>
  <c r="CZ3248" i="3"/>
  <c r="CZ3249" i="3"/>
  <c r="CZ3250" i="3"/>
  <c r="CZ3251" i="3"/>
  <c r="CZ3252" i="3"/>
  <c r="CZ3253" i="3"/>
  <c r="CZ3254" i="3"/>
  <c r="CZ3255" i="3"/>
  <c r="CZ3256" i="3"/>
  <c r="CZ3257" i="3"/>
  <c r="CZ3258" i="3"/>
  <c r="CZ3259" i="3"/>
  <c r="CZ3260" i="3"/>
  <c r="CZ3261" i="3"/>
  <c r="CZ3262" i="3"/>
  <c r="CZ3263" i="3"/>
  <c r="CZ3264" i="3"/>
  <c r="CZ3265" i="3"/>
  <c r="CZ3266" i="3"/>
  <c r="CZ3267" i="3"/>
  <c r="CZ3268" i="3"/>
  <c r="CZ3269" i="3"/>
  <c r="CZ3270" i="3"/>
  <c r="CZ3271" i="3"/>
  <c r="CZ3272" i="3"/>
  <c r="CZ3273" i="3"/>
  <c r="CZ3274" i="3"/>
  <c r="CZ3275" i="3"/>
  <c r="CZ3276" i="3"/>
  <c r="CZ3277" i="3"/>
  <c r="CZ3278" i="3"/>
  <c r="CZ3279" i="3"/>
  <c r="CZ3280" i="3"/>
  <c r="CZ3281" i="3"/>
  <c r="CZ3282" i="3"/>
  <c r="CZ3283" i="3"/>
  <c r="CZ3284" i="3"/>
  <c r="CZ3285" i="3"/>
  <c r="CZ3286" i="3"/>
  <c r="CZ3287" i="3"/>
  <c r="CZ3288" i="3"/>
  <c r="CZ3289" i="3"/>
  <c r="CZ3290" i="3"/>
  <c r="CZ3291" i="3"/>
  <c r="CZ3292" i="3"/>
  <c r="CZ3293" i="3"/>
  <c r="CZ3294" i="3"/>
  <c r="CZ3295" i="3"/>
  <c r="CZ3296" i="3"/>
  <c r="CZ3297" i="3"/>
  <c r="CZ3298" i="3"/>
  <c r="CZ3299" i="3"/>
  <c r="CZ3300" i="3"/>
  <c r="CZ3301" i="3"/>
  <c r="CZ3302" i="3"/>
  <c r="CZ3303" i="3"/>
  <c r="CZ3304" i="3"/>
  <c r="CZ3305" i="3"/>
  <c r="CZ3306" i="3"/>
  <c r="CZ3307" i="3"/>
  <c r="CZ3308" i="3"/>
  <c r="CZ3309" i="3"/>
  <c r="CZ3310" i="3"/>
  <c r="CZ3311" i="3"/>
  <c r="CZ3312" i="3"/>
  <c r="CZ3313" i="3"/>
  <c r="CZ3314" i="3"/>
  <c r="CZ3315" i="3"/>
  <c r="CZ3316" i="3"/>
  <c r="CZ3317" i="3"/>
  <c r="CZ3318" i="3"/>
  <c r="CZ3319" i="3"/>
  <c r="CZ3320" i="3"/>
  <c r="CZ3321" i="3"/>
  <c r="CZ3322" i="3"/>
  <c r="CZ3323" i="3"/>
  <c r="CZ3324" i="3"/>
  <c r="CZ3325" i="3"/>
  <c r="CZ3326" i="3"/>
  <c r="CZ3327" i="3"/>
  <c r="CZ3328" i="3"/>
  <c r="CZ3329" i="3"/>
  <c r="CZ3330" i="3"/>
  <c r="CZ3331" i="3"/>
  <c r="CZ3332" i="3"/>
  <c r="CZ3333" i="3"/>
  <c r="CZ3334" i="3"/>
  <c r="CZ3335" i="3"/>
  <c r="CZ3336" i="3"/>
  <c r="CZ3337" i="3"/>
  <c r="CZ3338" i="3"/>
  <c r="CZ3339" i="3"/>
  <c r="CZ3340" i="3"/>
  <c r="CZ3341" i="3"/>
  <c r="CZ3342" i="3"/>
  <c r="CZ3343" i="3"/>
  <c r="CZ3344" i="3"/>
  <c r="CZ3345" i="3"/>
  <c r="CZ3346" i="3"/>
  <c r="CZ3347" i="3"/>
  <c r="CZ3348" i="3"/>
  <c r="CZ3349" i="3"/>
  <c r="CZ3350" i="3"/>
  <c r="CZ3351" i="3"/>
  <c r="CZ3352" i="3"/>
  <c r="CZ3353" i="3"/>
  <c r="CZ3354" i="3"/>
  <c r="CZ3355" i="3"/>
  <c r="CZ3356" i="3"/>
  <c r="CZ3357" i="3"/>
  <c r="CZ3358" i="3"/>
  <c r="CZ3359" i="3"/>
  <c r="CZ3360" i="3"/>
  <c r="CZ3361" i="3"/>
  <c r="CZ3362" i="3"/>
  <c r="CZ3363" i="3"/>
  <c r="CZ3364" i="3"/>
  <c r="CZ3365" i="3"/>
  <c r="CZ3366" i="3"/>
  <c r="CZ3367" i="3"/>
  <c r="CZ3368" i="3"/>
  <c r="CZ3369" i="3"/>
  <c r="CZ3370" i="3"/>
  <c r="CZ3371" i="3"/>
  <c r="CZ3372" i="3"/>
  <c r="CZ3373" i="3"/>
  <c r="CZ3374" i="3"/>
  <c r="CZ3375" i="3"/>
  <c r="CZ3376" i="3"/>
  <c r="CZ3377" i="3"/>
  <c r="CZ3378" i="3"/>
  <c r="CZ3379" i="3"/>
  <c r="CZ3380" i="3"/>
  <c r="CZ3381" i="3"/>
  <c r="CZ3382" i="3"/>
  <c r="CZ3383" i="3"/>
  <c r="CZ3384" i="3"/>
  <c r="CZ3385" i="3"/>
  <c r="CZ3386" i="3"/>
  <c r="CZ3387" i="3"/>
  <c r="CZ3388" i="3"/>
  <c r="CZ3389" i="3"/>
  <c r="CZ3390" i="3"/>
  <c r="CZ3391" i="3"/>
  <c r="CZ3392" i="3"/>
  <c r="CZ3393" i="3"/>
  <c r="CZ3394" i="3"/>
  <c r="CZ3395" i="3"/>
  <c r="CZ3396" i="3"/>
  <c r="CZ3397" i="3"/>
  <c r="CZ3398" i="3"/>
  <c r="CZ3399" i="3"/>
  <c r="CZ3400" i="3"/>
  <c r="CZ3401" i="3"/>
  <c r="CZ3402" i="3"/>
  <c r="CZ3403" i="3"/>
  <c r="CZ3404" i="3"/>
  <c r="CZ3405" i="3"/>
  <c r="CZ3406" i="3"/>
  <c r="CZ3407" i="3"/>
  <c r="CZ3408" i="3"/>
  <c r="CZ3409" i="3"/>
  <c r="CZ3410" i="3"/>
  <c r="CZ3411" i="3"/>
  <c r="CZ3412" i="3"/>
  <c r="CZ3413" i="3"/>
  <c r="CZ3414" i="3"/>
  <c r="CZ3415" i="3"/>
  <c r="CZ3416" i="3"/>
  <c r="CZ3417" i="3"/>
  <c r="CZ3418" i="3"/>
  <c r="CZ3419" i="3"/>
  <c r="CZ3420" i="3"/>
  <c r="CZ3421" i="3"/>
  <c r="CZ3422" i="3"/>
  <c r="CZ3423" i="3"/>
  <c r="CZ3424" i="3"/>
  <c r="CZ3425" i="3"/>
  <c r="CZ3426" i="3"/>
  <c r="CZ3427" i="3"/>
  <c r="CZ3428" i="3"/>
  <c r="CZ3429" i="3"/>
  <c r="CZ3430" i="3"/>
  <c r="CZ3431" i="3"/>
  <c r="CZ3432" i="3"/>
  <c r="CZ3433" i="3"/>
  <c r="CZ3434" i="3"/>
  <c r="CZ3435" i="3"/>
  <c r="CZ3436" i="3"/>
  <c r="CZ3437" i="3"/>
  <c r="CZ3438" i="3"/>
  <c r="CZ3439" i="3"/>
  <c r="CZ3440" i="3"/>
  <c r="CZ3441" i="3"/>
  <c r="CZ3442" i="3"/>
  <c r="CZ3443" i="3"/>
  <c r="CZ3444" i="3"/>
  <c r="CZ3445" i="3"/>
  <c r="CZ3446" i="3"/>
  <c r="CZ3447" i="3"/>
  <c r="CZ3448" i="3"/>
  <c r="CZ3449" i="3"/>
  <c r="CZ3450" i="3"/>
  <c r="CZ3451" i="3"/>
  <c r="CZ3452" i="3"/>
  <c r="CZ3453" i="3"/>
  <c r="CZ3454" i="3"/>
  <c r="CZ3455" i="3"/>
  <c r="CZ3456" i="3"/>
  <c r="CZ3457" i="3"/>
  <c r="CZ3458" i="3"/>
  <c r="CZ3459" i="3"/>
  <c r="CZ3460" i="3"/>
  <c r="CZ3461" i="3"/>
  <c r="CZ3462" i="3"/>
  <c r="CZ3463" i="3"/>
  <c r="CZ3464" i="3"/>
  <c r="CZ3465" i="3"/>
  <c r="CZ3466" i="3"/>
  <c r="CZ3467" i="3"/>
  <c r="CZ3468" i="3"/>
  <c r="CZ3469" i="3"/>
  <c r="CZ3470" i="3"/>
  <c r="CZ3471" i="3"/>
  <c r="CZ3472" i="3"/>
  <c r="CZ3473" i="3"/>
  <c r="CZ3474" i="3"/>
  <c r="CZ3475" i="3"/>
  <c r="CZ3476" i="3"/>
  <c r="CZ3477" i="3"/>
  <c r="CZ3478" i="3"/>
  <c r="CZ3479" i="3"/>
  <c r="CZ3480" i="3"/>
  <c r="CZ3481" i="3"/>
  <c r="CZ3482" i="3"/>
  <c r="CZ3483" i="3"/>
  <c r="CZ3484" i="3"/>
  <c r="CZ3485" i="3"/>
  <c r="CZ3486" i="3"/>
  <c r="CZ3487" i="3"/>
  <c r="CZ3488" i="3"/>
  <c r="CZ3489" i="3"/>
  <c r="CZ3490" i="3"/>
  <c r="CZ3491" i="3"/>
  <c r="CZ3492" i="3"/>
  <c r="CZ3493" i="3"/>
  <c r="CZ3494" i="3"/>
  <c r="CZ3495" i="3"/>
  <c r="CZ3496" i="3"/>
  <c r="CZ3497" i="3"/>
  <c r="CZ3498" i="3"/>
  <c r="CZ3499" i="3"/>
  <c r="CZ3500" i="3"/>
  <c r="CZ3501" i="3"/>
  <c r="CZ3502" i="3"/>
  <c r="CZ3503" i="3"/>
  <c r="CZ3504" i="3"/>
  <c r="CZ3505" i="3"/>
  <c r="CZ3506" i="3"/>
  <c r="CZ3507" i="3"/>
  <c r="CZ3508" i="3"/>
  <c r="CZ3509" i="3"/>
  <c r="CZ3510" i="3"/>
  <c r="CZ3511" i="3"/>
  <c r="CZ3512" i="3"/>
  <c r="CZ3513" i="3"/>
  <c r="CZ3514" i="3"/>
  <c r="CZ3515" i="3"/>
  <c r="CZ3516" i="3"/>
  <c r="CZ3517" i="3"/>
  <c r="CZ3518" i="3"/>
  <c r="CZ3519" i="3"/>
  <c r="CZ3520" i="3"/>
  <c r="CZ3521" i="3"/>
  <c r="CZ3522" i="3"/>
  <c r="CZ3523" i="3"/>
  <c r="CZ3524" i="3"/>
  <c r="CZ3525" i="3"/>
  <c r="CZ3526" i="3"/>
  <c r="CZ3527" i="3"/>
  <c r="CZ3528" i="3"/>
  <c r="CZ3529" i="3"/>
  <c r="CZ3530" i="3"/>
  <c r="CZ3531" i="3"/>
  <c r="CZ3532" i="3"/>
  <c r="CZ3533" i="3"/>
  <c r="CZ3534" i="3"/>
  <c r="CZ3535" i="3"/>
  <c r="CZ3536" i="3"/>
  <c r="CZ3537" i="3"/>
  <c r="CZ3538" i="3"/>
  <c r="CZ3539" i="3"/>
  <c r="CZ3540" i="3"/>
  <c r="CZ3541" i="3"/>
  <c r="CZ3542" i="3"/>
  <c r="CZ3543" i="3"/>
  <c r="CZ3544" i="3"/>
  <c r="CZ3545" i="3"/>
  <c r="CZ3546" i="3"/>
  <c r="CZ3547" i="3"/>
  <c r="CZ3548" i="3"/>
  <c r="CZ3549" i="3"/>
  <c r="CZ3550" i="3"/>
  <c r="CZ3551" i="3"/>
  <c r="CZ3552" i="3"/>
  <c r="CZ3553" i="3"/>
  <c r="CZ3554" i="3"/>
  <c r="CZ3555" i="3"/>
  <c r="CZ3556" i="3"/>
  <c r="CZ3557" i="3"/>
  <c r="CZ3558" i="3"/>
  <c r="CZ3559" i="3"/>
  <c r="CZ3560" i="3"/>
  <c r="CZ3561" i="3"/>
  <c r="CZ3562" i="3"/>
  <c r="CZ3563" i="3"/>
  <c r="CZ3564" i="3"/>
  <c r="CZ3565" i="3"/>
  <c r="CZ3566" i="3"/>
  <c r="CZ3567" i="3"/>
  <c r="CZ3568" i="3"/>
  <c r="CZ3569" i="3"/>
  <c r="CZ3570" i="3"/>
  <c r="CZ3571" i="3"/>
  <c r="CZ3572" i="3"/>
  <c r="CZ3573" i="3"/>
  <c r="CZ3574" i="3"/>
  <c r="CZ3575" i="3"/>
  <c r="CZ3576" i="3"/>
  <c r="CZ3577" i="3"/>
  <c r="CZ3578" i="3"/>
  <c r="CZ3579" i="3"/>
  <c r="CZ3580" i="3"/>
  <c r="CZ3581" i="3"/>
  <c r="CZ3582" i="3"/>
  <c r="CZ3583" i="3"/>
  <c r="CZ3584" i="3"/>
  <c r="CZ3585" i="3"/>
  <c r="CZ3586" i="3"/>
  <c r="CZ3587" i="3"/>
  <c r="CZ3588" i="3"/>
  <c r="CZ3589" i="3"/>
  <c r="CZ3590" i="3"/>
  <c r="CZ3591" i="3"/>
  <c r="CZ3592" i="3"/>
  <c r="CZ3593" i="3"/>
  <c r="CZ3594" i="3"/>
  <c r="CZ3595" i="3"/>
  <c r="CZ3596" i="3"/>
  <c r="CZ3597" i="3"/>
  <c r="CZ3598" i="3"/>
  <c r="CZ3599" i="3"/>
  <c r="CZ3600" i="3"/>
  <c r="CZ3601" i="3"/>
  <c r="CZ3602" i="3"/>
  <c r="CZ3603" i="3"/>
  <c r="CZ3604" i="3"/>
  <c r="CZ3605" i="3"/>
  <c r="CZ3606" i="3"/>
  <c r="CZ3607" i="3"/>
  <c r="CZ3608" i="3"/>
  <c r="CZ3609" i="3"/>
  <c r="CZ3610" i="3"/>
  <c r="CZ3611" i="3"/>
  <c r="CZ3612" i="3"/>
  <c r="CZ3613" i="3"/>
  <c r="CZ3614" i="3"/>
  <c r="CZ3615" i="3"/>
  <c r="CZ3616" i="3"/>
  <c r="CZ3617" i="3"/>
  <c r="CZ3618" i="3"/>
  <c r="CZ3619" i="3"/>
  <c r="CZ3620" i="3"/>
  <c r="CZ3621" i="3"/>
  <c r="CZ3622" i="3"/>
  <c r="CZ3623" i="3"/>
  <c r="CZ3624" i="3"/>
  <c r="CZ3625" i="3"/>
  <c r="CZ3626" i="3"/>
  <c r="CZ3627" i="3"/>
  <c r="CZ3628" i="3"/>
  <c r="CZ3629" i="3"/>
  <c r="CZ3630" i="3"/>
  <c r="CZ3631" i="3"/>
  <c r="CZ3632" i="3"/>
  <c r="CZ3633" i="3"/>
  <c r="CZ3634" i="3"/>
  <c r="CZ3635" i="3"/>
  <c r="CZ3636" i="3"/>
  <c r="CZ3637" i="3"/>
  <c r="CZ3638" i="3"/>
  <c r="CZ3639" i="3"/>
  <c r="CZ3640" i="3"/>
  <c r="CZ3641" i="3"/>
  <c r="CZ3642" i="3"/>
  <c r="CZ3643" i="3"/>
  <c r="CZ3644" i="3"/>
  <c r="CZ3645" i="3"/>
  <c r="CZ3646" i="3"/>
  <c r="CZ3647" i="3"/>
  <c r="CZ3648" i="3"/>
  <c r="CZ3649" i="3"/>
  <c r="CZ3650" i="3"/>
  <c r="CZ3651" i="3"/>
  <c r="CZ3652" i="3"/>
  <c r="CZ3653" i="3"/>
  <c r="CZ3654" i="3"/>
  <c r="CZ3655" i="3"/>
  <c r="CZ3656" i="3"/>
  <c r="CZ3657" i="3"/>
  <c r="CZ3658" i="3"/>
  <c r="CZ3659" i="3"/>
  <c r="CZ3660" i="3"/>
  <c r="CZ3661" i="3"/>
  <c r="CZ3662" i="3"/>
  <c r="CZ3663" i="3"/>
  <c r="CZ3664" i="3"/>
  <c r="CZ3665" i="3"/>
  <c r="CZ3666" i="3"/>
  <c r="CZ3667" i="3"/>
  <c r="CZ3668" i="3"/>
  <c r="CZ3669" i="3"/>
  <c r="CZ3670" i="3"/>
  <c r="CZ3671" i="3"/>
  <c r="CZ3672" i="3"/>
  <c r="CZ3673" i="3"/>
  <c r="CZ3674" i="3"/>
  <c r="CZ3675" i="3"/>
  <c r="CZ3676" i="3"/>
  <c r="CZ3677" i="3"/>
  <c r="CZ3678" i="3"/>
  <c r="CZ3679" i="3"/>
  <c r="CZ3680" i="3"/>
  <c r="CZ3681" i="3"/>
  <c r="CZ3682" i="3"/>
  <c r="CZ3683" i="3"/>
  <c r="CZ3684" i="3"/>
  <c r="CZ3685" i="3"/>
  <c r="CZ3686" i="3"/>
  <c r="CZ3687" i="3"/>
  <c r="CZ3688" i="3"/>
  <c r="CZ3689" i="3"/>
  <c r="CZ3690" i="3"/>
  <c r="CZ3691" i="3"/>
  <c r="CZ3692" i="3"/>
  <c r="CZ3693" i="3"/>
  <c r="CZ3694" i="3"/>
  <c r="CZ3695" i="3"/>
  <c r="CZ3696" i="3"/>
  <c r="CZ3697" i="3"/>
  <c r="CZ3698" i="3"/>
  <c r="CZ3699" i="3"/>
  <c r="CZ3700" i="3"/>
  <c r="CZ3701" i="3"/>
  <c r="CZ3702" i="3"/>
  <c r="CZ3703" i="3"/>
  <c r="CZ3704" i="3"/>
  <c r="CZ3705" i="3"/>
  <c r="CZ3706" i="3"/>
  <c r="CZ3707" i="3"/>
  <c r="CZ3708" i="3"/>
  <c r="CZ3709" i="3"/>
  <c r="CZ3710" i="3"/>
  <c r="CZ3711" i="3"/>
  <c r="CZ3712" i="3"/>
  <c r="CZ3713" i="3"/>
  <c r="CZ3714" i="3"/>
  <c r="CZ3715" i="3"/>
  <c r="CZ3716" i="3"/>
  <c r="CZ3717" i="3"/>
  <c r="CZ3718" i="3"/>
  <c r="CZ3719" i="3"/>
  <c r="CZ3720" i="3"/>
  <c r="CZ3721" i="3"/>
  <c r="CZ3722" i="3"/>
  <c r="CZ3723" i="3"/>
  <c r="CZ3724" i="3"/>
  <c r="CZ3725" i="3"/>
  <c r="CZ3726" i="3"/>
  <c r="CZ3727" i="3"/>
  <c r="CZ3728" i="3"/>
  <c r="CZ3729" i="3"/>
  <c r="CZ3730" i="3"/>
  <c r="CZ3731" i="3"/>
  <c r="CZ3732" i="3"/>
  <c r="CZ3733" i="3"/>
  <c r="CZ3734" i="3"/>
  <c r="CZ3735" i="3"/>
  <c r="CZ3736" i="3"/>
  <c r="CZ3737" i="3"/>
  <c r="CZ3738" i="3"/>
  <c r="CZ3739" i="3"/>
  <c r="CZ3740" i="3"/>
  <c r="CZ3741" i="3"/>
  <c r="CZ3742" i="3"/>
  <c r="CZ3743" i="3"/>
  <c r="CZ3744" i="3"/>
  <c r="CZ3745" i="3"/>
  <c r="CZ3746" i="3"/>
  <c r="CZ3747" i="3"/>
  <c r="CZ3748" i="3"/>
  <c r="CZ3749" i="3"/>
  <c r="CZ3750" i="3"/>
  <c r="CZ3751" i="3"/>
  <c r="CZ3752" i="3"/>
  <c r="CZ3753" i="3"/>
  <c r="CZ3754" i="3"/>
  <c r="CZ3755" i="3"/>
  <c r="CZ3756" i="3"/>
  <c r="CZ3757" i="3"/>
  <c r="CZ3758" i="3"/>
  <c r="CZ3759" i="3"/>
  <c r="CZ3760" i="3"/>
  <c r="CZ3761" i="3"/>
  <c r="CZ3762" i="3"/>
  <c r="CZ3763" i="3"/>
  <c r="CZ3764" i="3"/>
  <c r="CZ3765" i="3"/>
  <c r="CZ3766" i="3"/>
  <c r="CZ3767" i="3"/>
  <c r="CZ3768" i="3"/>
  <c r="CZ3769" i="3"/>
  <c r="CZ3770" i="3"/>
  <c r="CZ3771" i="3"/>
  <c r="CZ3772" i="3"/>
  <c r="CZ3773" i="3"/>
  <c r="CZ3774" i="3"/>
  <c r="CZ3775" i="3"/>
  <c r="CZ3776" i="3"/>
  <c r="CZ3777" i="3"/>
  <c r="CZ3778" i="3"/>
  <c r="CZ3779" i="3"/>
  <c r="CZ3780" i="3"/>
  <c r="CZ3781" i="3"/>
  <c r="CZ3782" i="3"/>
  <c r="CZ3783" i="3"/>
  <c r="CZ3784" i="3"/>
  <c r="CZ3785" i="3"/>
  <c r="CZ3786" i="3"/>
  <c r="CZ3787" i="3"/>
  <c r="CZ3788" i="3"/>
  <c r="CZ3789" i="3"/>
  <c r="CZ3790" i="3"/>
  <c r="CZ3791" i="3"/>
  <c r="CZ3792" i="3"/>
  <c r="CZ3793" i="3"/>
  <c r="CZ3794" i="3"/>
  <c r="CZ3795" i="3"/>
  <c r="CZ3796" i="3"/>
  <c r="CZ3797" i="3"/>
  <c r="CZ3798" i="3"/>
  <c r="CZ3799" i="3"/>
  <c r="CZ3800" i="3"/>
  <c r="CZ3801" i="3"/>
  <c r="CZ3802" i="3"/>
  <c r="CZ3803" i="3"/>
  <c r="CZ3804" i="3"/>
  <c r="CZ3805" i="3"/>
  <c r="CZ3806" i="3"/>
  <c r="CZ3807" i="3"/>
  <c r="CZ3808" i="3"/>
  <c r="CZ3809" i="3"/>
  <c r="CZ3810" i="3"/>
  <c r="CZ3811" i="3"/>
  <c r="CZ3812" i="3"/>
  <c r="CZ3813" i="3"/>
  <c r="CZ3814" i="3"/>
  <c r="CZ3815" i="3"/>
  <c r="CZ3816" i="3"/>
  <c r="CZ3817" i="3"/>
  <c r="CZ3818" i="3"/>
  <c r="CZ3819" i="3"/>
  <c r="CZ3820" i="3"/>
  <c r="CZ3821" i="3"/>
  <c r="CZ3822" i="3"/>
  <c r="CZ3823" i="3"/>
  <c r="CZ3824" i="3"/>
  <c r="CZ3825" i="3"/>
  <c r="CZ3826" i="3"/>
  <c r="CZ3827" i="3"/>
  <c r="CZ3828" i="3"/>
  <c r="CZ3829" i="3"/>
  <c r="CZ3830" i="3"/>
  <c r="CZ3831" i="3"/>
  <c r="CZ3832" i="3"/>
  <c r="CZ3833" i="3"/>
  <c r="CZ3834" i="3"/>
  <c r="CZ3835" i="3"/>
  <c r="CZ3836" i="3"/>
  <c r="CZ3837" i="3"/>
  <c r="CZ3838" i="3"/>
  <c r="CZ3839" i="3"/>
  <c r="CZ3840" i="3"/>
  <c r="CZ3841" i="3"/>
  <c r="CZ3842" i="3"/>
  <c r="CZ3843" i="3"/>
  <c r="CZ3844" i="3"/>
  <c r="CZ3845" i="3"/>
  <c r="CZ3846" i="3"/>
  <c r="CZ3847" i="3"/>
  <c r="CZ3848" i="3"/>
  <c r="CZ3849" i="3"/>
  <c r="CZ3850" i="3"/>
  <c r="CZ3851" i="3"/>
  <c r="CZ3852" i="3"/>
  <c r="CZ3853" i="3"/>
  <c r="CZ3854" i="3"/>
  <c r="CZ3855" i="3"/>
  <c r="CZ3856" i="3"/>
  <c r="CZ3857" i="3"/>
  <c r="CZ3858" i="3"/>
  <c r="CZ3859" i="3"/>
  <c r="CZ3860" i="3"/>
  <c r="CZ3861" i="3"/>
  <c r="CZ3862" i="3"/>
  <c r="CZ3863" i="3"/>
  <c r="CZ3864" i="3"/>
  <c r="CZ3865" i="3"/>
  <c r="CZ3866" i="3"/>
  <c r="CZ3867" i="3"/>
  <c r="CZ3868" i="3"/>
  <c r="CZ3869" i="3"/>
  <c r="CZ3870" i="3"/>
  <c r="CZ3871" i="3"/>
  <c r="CZ3872" i="3"/>
  <c r="CZ3873" i="3"/>
  <c r="CZ3874" i="3"/>
  <c r="CZ3875" i="3"/>
  <c r="CZ3876" i="3"/>
  <c r="CZ3877" i="3"/>
  <c r="CZ3878" i="3"/>
  <c r="CZ3879" i="3"/>
  <c r="CZ3880" i="3"/>
  <c r="CZ3881" i="3"/>
  <c r="CZ3882" i="3"/>
  <c r="CZ3883" i="3"/>
  <c r="CZ3884" i="3"/>
  <c r="CZ3885" i="3"/>
  <c r="CZ3886" i="3"/>
  <c r="CZ3887" i="3"/>
  <c r="CZ3888" i="3"/>
  <c r="CZ3889" i="3"/>
  <c r="CZ3890" i="3"/>
  <c r="CZ3891" i="3"/>
  <c r="CZ3892" i="3"/>
  <c r="CZ3893" i="3"/>
  <c r="CZ3894" i="3"/>
  <c r="CZ3895" i="3"/>
  <c r="CZ3896" i="3"/>
  <c r="CZ3897" i="3"/>
  <c r="CZ3898" i="3"/>
  <c r="CZ3899" i="3"/>
  <c r="CZ3900" i="3"/>
  <c r="CZ3901" i="3"/>
  <c r="CZ3902" i="3"/>
  <c r="CZ3903" i="3"/>
  <c r="CZ3904" i="3"/>
  <c r="CZ3905" i="3"/>
  <c r="CZ3906" i="3"/>
  <c r="CZ3907" i="3"/>
  <c r="CZ3908" i="3"/>
  <c r="CZ3909" i="3"/>
  <c r="CZ3910" i="3"/>
  <c r="CZ3911" i="3"/>
  <c r="CZ3912" i="3"/>
  <c r="CZ3913" i="3"/>
  <c r="CZ3914" i="3"/>
  <c r="CZ3915" i="3"/>
  <c r="CZ3916" i="3"/>
  <c r="CZ3917" i="3"/>
  <c r="CZ3918" i="3"/>
  <c r="CZ3919" i="3"/>
  <c r="CZ3920" i="3"/>
  <c r="CZ3921" i="3"/>
  <c r="CZ3922" i="3"/>
  <c r="CZ3923" i="3"/>
  <c r="CZ3924" i="3"/>
  <c r="CZ3925" i="3"/>
  <c r="CZ3926" i="3"/>
  <c r="CZ3927" i="3"/>
  <c r="CZ3928" i="3"/>
  <c r="CZ3929" i="3"/>
  <c r="CZ3930" i="3"/>
  <c r="CZ3931" i="3"/>
  <c r="CZ3932" i="3"/>
  <c r="CZ3933" i="3"/>
  <c r="CZ3934" i="3"/>
  <c r="CZ3935" i="3"/>
  <c r="CZ3936" i="3"/>
  <c r="CZ3937" i="3"/>
  <c r="CZ3938" i="3"/>
  <c r="CZ3939" i="3"/>
  <c r="CZ3940" i="3"/>
  <c r="CZ3941" i="3"/>
  <c r="CZ3942" i="3"/>
  <c r="CZ3943" i="3"/>
  <c r="CZ3944" i="3"/>
  <c r="CZ3945" i="3"/>
  <c r="CZ3946" i="3"/>
  <c r="CZ3947" i="3"/>
  <c r="CZ3948" i="3"/>
  <c r="CZ3949" i="3"/>
  <c r="CZ3950" i="3"/>
  <c r="CZ3951" i="3"/>
  <c r="CZ3952" i="3"/>
  <c r="CZ3953" i="3"/>
  <c r="CZ3954" i="3"/>
  <c r="CZ3955" i="3"/>
  <c r="CZ3956" i="3"/>
  <c r="CZ3957" i="3"/>
  <c r="CZ3958" i="3"/>
  <c r="CZ3959" i="3"/>
  <c r="CZ3960" i="3"/>
  <c r="CZ3961" i="3"/>
  <c r="CZ3962" i="3"/>
  <c r="CZ3963" i="3"/>
  <c r="CZ3964" i="3"/>
  <c r="CZ3965" i="3"/>
  <c r="CZ3966" i="3"/>
  <c r="CZ3967" i="3"/>
  <c r="CZ3968" i="3"/>
  <c r="CZ3969" i="3"/>
  <c r="CZ3970" i="3"/>
  <c r="CZ3971" i="3"/>
  <c r="CZ3972" i="3"/>
  <c r="CZ3973" i="3"/>
  <c r="CZ3974" i="3"/>
  <c r="CZ3975" i="3"/>
  <c r="CZ3976" i="3"/>
  <c r="CZ3977" i="3"/>
  <c r="CZ3978" i="3"/>
  <c r="CZ3979" i="3"/>
  <c r="CZ3980" i="3"/>
  <c r="CZ3981" i="3"/>
  <c r="CZ3982" i="3"/>
  <c r="CZ3983" i="3"/>
  <c r="CZ3984" i="3"/>
  <c r="CZ3985" i="3"/>
  <c r="CZ3986" i="3"/>
  <c r="CZ3987" i="3"/>
  <c r="CZ3988" i="3"/>
  <c r="CZ3989" i="3"/>
  <c r="CZ3990" i="3"/>
  <c r="CZ3991" i="3"/>
  <c r="CZ3992" i="3"/>
  <c r="CZ3993" i="3"/>
  <c r="CZ3994" i="3"/>
  <c r="CZ3995" i="3"/>
  <c r="CZ3996" i="3"/>
  <c r="CZ3997" i="3"/>
  <c r="CZ3998" i="3"/>
  <c r="CZ3999" i="3"/>
  <c r="CZ4000" i="3"/>
  <c r="CZ4001" i="3"/>
  <c r="CZ2" i="3"/>
  <c r="H3" i="1"/>
  <c r="J3" i="1"/>
  <c r="H4" i="1"/>
  <c r="J4" i="1"/>
  <c r="H5" i="1"/>
  <c r="J5" i="1"/>
  <c r="H6" i="1"/>
  <c r="J6" i="1"/>
  <c r="H7" i="1"/>
  <c r="J7" i="1"/>
  <c r="H8" i="1"/>
  <c r="J8" i="1"/>
  <c r="H9" i="1"/>
  <c r="J9" i="1"/>
  <c r="H10" i="1"/>
  <c r="J10" i="1"/>
  <c r="H11" i="1"/>
  <c r="J11" i="1"/>
  <c r="H12" i="1"/>
  <c r="J12" i="1"/>
  <c r="H13" i="1"/>
  <c r="J13" i="1"/>
  <c r="H14" i="1"/>
  <c r="J14" i="1"/>
  <c r="H15" i="1"/>
  <c r="J15" i="1"/>
  <c r="H16" i="1"/>
  <c r="J16" i="1"/>
  <c r="H17" i="1"/>
  <c r="J17" i="1"/>
  <c r="H18" i="1"/>
  <c r="J18" i="1"/>
  <c r="H19" i="1"/>
  <c r="J19" i="1"/>
  <c r="H20" i="1"/>
  <c r="J20" i="1"/>
  <c r="H21" i="1"/>
  <c r="J21" i="1"/>
  <c r="H22" i="1"/>
  <c r="J22" i="1"/>
  <c r="H23" i="1"/>
  <c r="J23" i="1"/>
  <c r="H24" i="1"/>
  <c r="J24" i="1"/>
  <c r="H25" i="1"/>
  <c r="J25" i="1"/>
  <c r="H26" i="1"/>
  <c r="J26" i="1"/>
  <c r="H27" i="1"/>
  <c r="J27" i="1"/>
  <c r="H28" i="1"/>
  <c r="J28" i="1"/>
  <c r="H29" i="1"/>
  <c r="J29" i="1"/>
  <c r="H30" i="1"/>
  <c r="J30" i="1"/>
  <c r="H31" i="1"/>
  <c r="J31" i="1"/>
  <c r="H32" i="1"/>
  <c r="J32" i="1"/>
  <c r="H33" i="1"/>
  <c r="J33" i="1"/>
  <c r="H34" i="1"/>
  <c r="J34" i="1"/>
  <c r="H35" i="1"/>
  <c r="J35" i="1"/>
  <c r="H36" i="1"/>
  <c r="J36" i="1"/>
  <c r="H37" i="1"/>
  <c r="J37" i="1"/>
  <c r="H38" i="1"/>
  <c r="J38" i="1"/>
  <c r="H39" i="1"/>
  <c r="J39" i="1"/>
  <c r="H40" i="1"/>
  <c r="J40" i="1"/>
  <c r="H41" i="1"/>
  <c r="J41" i="1"/>
  <c r="H42" i="1"/>
  <c r="J42" i="1"/>
  <c r="H43" i="1"/>
  <c r="J43" i="1"/>
  <c r="H44" i="1"/>
  <c r="J44" i="1"/>
  <c r="H45" i="1"/>
  <c r="J45" i="1"/>
  <c r="H46" i="1"/>
  <c r="J46" i="1"/>
  <c r="H47" i="1"/>
  <c r="J47" i="1"/>
  <c r="H48" i="1"/>
  <c r="J48" i="1"/>
  <c r="H49" i="1"/>
  <c r="J49" i="1"/>
  <c r="H50" i="1"/>
  <c r="J50" i="1"/>
  <c r="H51" i="1"/>
  <c r="J51" i="1"/>
  <c r="H52" i="1"/>
  <c r="J52" i="1"/>
  <c r="H53" i="1"/>
  <c r="J53" i="1"/>
  <c r="H54" i="1"/>
  <c r="J54" i="1"/>
  <c r="H55" i="1"/>
  <c r="J55" i="1"/>
  <c r="H56" i="1"/>
  <c r="J56" i="1"/>
  <c r="H57" i="1"/>
  <c r="J57" i="1"/>
  <c r="H58" i="1"/>
  <c r="J58" i="1"/>
  <c r="H59" i="1"/>
  <c r="J59" i="1"/>
  <c r="H60" i="1"/>
  <c r="J60" i="1"/>
  <c r="H61" i="1"/>
  <c r="J61" i="1"/>
  <c r="H62" i="1"/>
  <c r="J62" i="1"/>
  <c r="H63" i="1"/>
  <c r="J63" i="1"/>
  <c r="H64" i="1"/>
  <c r="J64" i="1"/>
  <c r="H65" i="1"/>
  <c r="J65" i="1"/>
  <c r="H66" i="1"/>
  <c r="J66" i="1"/>
  <c r="H67" i="1"/>
  <c r="J67" i="1"/>
  <c r="H68" i="1"/>
  <c r="J68" i="1"/>
  <c r="H69" i="1"/>
  <c r="J69" i="1"/>
  <c r="H70" i="1"/>
  <c r="J70" i="1"/>
  <c r="H71" i="1"/>
  <c r="J71" i="1"/>
  <c r="H72" i="1"/>
  <c r="J72" i="1"/>
  <c r="H73" i="1"/>
  <c r="J73" i="1"/>
  <c r="H74" i="1"/>
  <c r="J74" i="1"/>
  <c r="H75" i="1"/>
  <c r="J75" i="1"/>
  <c r="H76" i="1"/>
  <c r="J76" i="1"/>
  <c r="H77" i="1"/>
  <c r="J77" i="1"/>
  <c r="H78" i="1"/>
  <c r="J78" i="1"/>
  <c r="H79" i="1"/>
  <c r="J79" i="1"/>
  <c r="H80" i="1"/>
  <c r="J80" i="1"/>
  <c r="H81" i="1"/>
  <c r="J81" i="1"/>
  <c r="H82" i="1"/>
  <c r="J82" i="1"/>
  <c r="H83" i="1"/>
  <c r="J83" i="1"/>
  <c r="H84" i="1"/>
  <c r="J84" i="1"/>
  <c r="H85" i="1"/>
  <c r="J85" i="1"/>
  <c r="H86" i="1"/>
  <c r="J86" i="1"/>
  <c r="H87" i="1"/>
  <c r="J87" i="1"/>
  <c r="H88" i="1"/>
  <c r="J88" i="1"/>
  <c r="H89" i="1"/>
  <c r="J89" i="1"/>
  <c r="H90" i="1"/>
  <c r="J90" i="1"/>
  <c r="H91" i="1"/>
  <c r="J91" i="1"/>
  <c r="H92" i="1"/>
  <c r="J92" i="1"/>
  <c r="H93" i="1"/>
  <c r="J93" i="1"/>
  <c r="H94" i="1"/>
  <c r="J94" i="1"/>
  <c r="H95" i="1"/>
  <c r="J95" i="1"/>
  <c r="H96" i="1"/>
  <c r="J96" i="1"/>
  <c r="H97" i="1"/>
  <c r="J97" i="1"/>
  <c r="H98" i="1"/>
  <c r="J98" i="1"/>
  <c r="H99" i="1"/>
  <c r="J99" i="1"/>
  <c r="H100" i="1"/>
  <c r="J100" i="1"/>
  <c r="H101" i="1"/>
  <c r="J101" i="1"/>
  <c r="H102" i="1"/>
  <c r="J102" i="1"/>
  <c r="H103" i="1"/>
  <c r="J103" i="1"/>
  <c r="H104" i="1"/>
  <c r="J104" i="1"/>
  <c r="H105" i="1"/>
  <c r="J105" i="1"/>
  <c r="H106" i="1"/>
  <c r="J106" i="1"/>
  <c r="H107" i="1"/>
  <c r="J107" i="1"/>
  <c r="H108" i="1"/>
  <c r="J108" i="1"/>
  <c r="H109" i="1"/>
  <c r="J109" i="1"/>
  <c r="H110" i="1"/>
  <c r="J110" i="1"/>
  <c r="H111" i="1"/>
  <c r="J111" i="1"/>
  <c r="H112" i="1"/>
  <c r="J112" i="1"/>
  <c r="H113" i="1"/>
  <c r="J113" i="1"/>
  <c r="H114" i="1"/>
  <c r="J114" i="1"/>
  <c r="H115" i="1"/>
  <c r="J115" i="1"/>
  <c r="H116" i="1"/>
  <c r="J116" i="1"/>
  <c r="H117" i="1"/>
  <c r="J117" i="1"/>
  <c r="H118" i="1"/>
  <c r="J118" i="1"/>
  <c r="H119" i="1"/>
  <c r="J119" i="1"/>
  <c r="H120" i="1"/>
  <c r="J120" i="1"/>
  <c r="H121" i="1"/>
  <c r="J121" i="1"/>
  <c r="H122" i="1"/>
  <c r="J122" i="1"/>
  <c r="H123" i="1"/>
  <c r="J123" i="1"/>
  <c r="H124" i="1"/>
  <c r="J124" i="1"/>
  <c r="H125" i="1"/>
  <c r="J125" i="1"/>
  <c r="H126" i="1"/>
  <c r="J126" i="1"/>
  <c r="H127" i="1"/>
  <c r="J127" i="1"/>
  <c r="H128" i="1"/>
  <c r="J128" i="1"/>
  <c r="H129" i="1"/>
  <c r="J129" i="1"/>
  <c r="H130" i="1"/>
  <c r="J130" i="1"/>
  <c r="H131" i="1"/>
  <c r="J131" i="1"/>
  <c r="H132" i="1"/>
  <c r="J132" i="1"/>
  <c r="H133" i="1"/>
  <c r="J133" i="1"/>
  <c r="H134" i="1"/>
  <c r="J134" i="1"/>
  <c r="H135" i="1"/>
  <c r="J135" i="1"/>
  <c r="H136" i="1"/>
  <c r="J136" i="1"/>
  <c r="H137" i="1"/>
  <c r="J137" i="1"/>
  <c r="H138" i="1"/>
  <c r="J138" i="1"/>
  <c r="H139" i="1"/>
  <c r="J139" i="1"/>
  <c r="H140" i="1"/>
  <c r="J140" i="1"/>
  <c r="H141" i="1"/>
  <c r="J141" i="1"/>
  <c r="H142" i="1"/>
  <c r="J142" i="1"/>
  <c r="H143" i="1"/>
  <c r="J143" i="1"/>
  <c r="H144" i="1"/>
  <c r="J144" i="1"/>
  <c r="H145" i="1"/>
  <c r="J145" i="1"/>
  <c r="H146" i="1"/>
  <c r="J146" i="1"/>
  <c r="H147" i="1"/>
  <c r="J147" i="1"/>
  <c r="H148" i="1"/>
  <c r="J148" i="1"/>
  <c r="H149" i="1"/>
  <c r="J149" i="1"/>
  <c r="H150" i="1"/>
  <c r="J150" i="1"/>
  <c r="H151" i="1"/>
  <c r="J151" i="1"/>
  <c r="H152" i="1"/>
  <c r="J152" i="1"/>
  <c r="H153" i="1"/>
  <c r="J153" i="1"/>
  <c r="H154" i="1"/>
  <c r="J154" i="1"/>
  <c r="H155" i="1"/>
  <c r="J155" i="1"/>
  <c r="H156" i="1"/>
  <c r="J156" i="1"/>
  <c r="H157" i="1"/>
  <c r="J157" i="1"/>
  <c r="H158" i="1"/>
  <c r="J158" i="1"/>
  <c r="H159" i="1"/>
  <c r="J159" i="1"/>
  <c r="H160" i="1"/>
  <c r="J160" i="1"/>
  <c r="H161" i="1"/>
  <c r="J161" i="1"/>
  <c r="H162" i="1"/>
  <c r="J162" i="1"/>
  <c r="H163" i="1"/>
  <c r="J163" i="1"/>
  <c r="H164" i="1"/>
  <c r="J164" i="1"/>
  <c r="H165" i="1"/>
  <c r="J165" i="1"/>
  <c r="H166" i="1"/>
  <c r="J166" i="1"/>
  <c r="H167" i="1"/>
  <c r="J167" i="1"/>
  <c r="H168" i="1"/>
  <c r="J168" i="1"/>
  <c r="H169" i="1"/>
  <c r="J169" i="1"/>
  <c r="H170" i="1"/>
  <c r="J170" i="1"/>
  <c r="H171" i="1"/>
  <c r="J171" i="1"/>
  <c r="H172" i="1"/>
  <c r="J172" i="1"/>
  <c r="H173" i="1"/>
  <c r="J173" i="1"/>
  <c r="H174" i="1"/>
  <c r="J174" i="1"/>
  <c r="H175" i="1"/>
  <c r="J175" i="1"/>
  <c r="H176" i="1"/>
  <c r="J176" i="1"/>
  <c r="H177" i="1"/>
  <c r="J177" i="1"/>
  <c r="H178" i="1"/>
  <c r="J178" i="1"/>
  <c r="H179" i="1"/>
  <c r="J179" i="1"/>
  <c r="H180" i="1"/>
  <c r="J180" i="1"/>
  <c r="H181" i="1"/>
  <c r="J181" i="1"/>
  <c r="H182" i="1"/>
  <c r="J182" i="1"/>
  <c r="H183" i="1"/>
  <c r="J183" i="1"/>
  <c r="H184" i="1"/>
  <c r="J184" i="1"/>
  <c r="H185" i="1"/>
  <c r="J185" i="1"/>
  <c r="H186" i="1"/>
  <c r="J186" i="1"/>
  <c r="H187" i="1"/>
  <c r="J187" i="1"/>
  <c r="H188" i="1"/>
  <c r="J188" i="1"/>
  <c r="H189" i="1"/>
  <c r="J189" i="1"/>
  <c r="H190" i="1"/>
  <c r="J190" i="1"/>
  <c r="H191" i="1"/>
  <c r="J191" i="1"/>
  <c r="H192" i="1"/>
  <c r="J192" i="1"/>
  <c r="H193" i="1"/>
  <c r="J193" i="1"/>
  <c r="H194" i="1"/>
  <c r="J194" i="1"/>
  <c r="H195" i="1"/>
  <c r="J195" i="1"/>
  <c r="H196" i="1"/>
  <c r="J196" i="1"/>
  <c r="H197" i="1"/>
  <c r="J197" i="1"/>
  <c r="H198" i="1"/>
  <c r="J198" i="1"/>
  <c r="H199" i="1"/>
  <c r="J199" i="1"/>
  <c r="H200" i="1"/>
  <c r="J200" i="1"/>
  <c r="H201" i="1"/>
  <c r="J201" i="1"/>
  <c r="H202" i="1"/>
  <c r="J202" i="1"/>
  <c r="H203" i="1"/>
  <c r="J203" i="1"/>
  <c r="H204" i="1"/>
  <c r="J204" i="1"/>
  <c r="H205" i="1"/>
  <c r="J205" i="1"/>
  <c r="H206" i="1"/>
  <c r="J206" i="1"/>
  <c r="H207" i="1"/>
  <c r="J207" i="1"/>
  <c r="H208" i="1"/>
  <c r="J208" i="1"/>
  <c r="H209" i="1"/>
  <c r="J209" i="1"/>
  <c r="H210" i="1"/>
  <c r="J210" i="1"/>
  <c r="H211" i="1"/>
  <c r="J211" i="1"/>
  <c r="H212" i="1"/>
  <c r="J212" i="1"/>
  <c r="H213" i="1"/>
  <c r="J213" i="1"/>
  <c r="H214" i="1"/>
  <c r="J214" i="1"/>
  <c r="H215" i="1"/>
  <c r="J215" i="1"/>
  <c r="H216" i="1"/>
  <c r="J216" i="1"/>
  <c r="H217" i="1"/>
  <c r="J217" i="1"/>
  <c r="H218" i="1"/>
  <c r="J218" i="1"/>
  <c r="H219" i="1"/>
  <c r="J219" i="1"/>
  <c r="H220" i="1"/>
  <c r="J220" i="1"/>
  <c r="H221" i="1"/>
  <c r="J221" i="1"/>
  <c r="H222" i="1"/>
  <c r="J222" i="1"/>
  <c r="H223" i="1"/>
  <c r="J223" i="1"/>
  <c r="H224" i="1"/>
  <c r="J224" i="1"/>
  <c r="H225" i="1"/>
  <c r="J225" i="1"/>
  <c r="H226" i="1"/>
  <c r="J226" i="1"/>
  <c r="H227" i="1"/>
  <c r="J227" i="1"/>
  <c r="H228" i="1"/>
  <c r="J228" i="1"/>
  <c r="H229" i="1"/>
  <c r="J229" i="1"/>
  <c r="H230" i="1"/>
  <c r="J230" i="1"/>
  <c r="H231" i="1"/>
  <c r="J231" i="1"/>
  <c r="H232" i="1"/>
  <c r="J232" i="1"/>
  <c r="H233" i="1"/>
  <c r="J233" i="1"/>
  <c r="H234" i="1"/>
  <c r="J234" i="1"/>
  <c r="H235" i="1"/>
  <c r="J235" i="1"/>
  <c r="H236" i="1"/>
  <c r="J236" i="1"/>
  <c r="H237" i="1"/>
  <c r="J237" i="1"/>
  <c r="H238" i="1"/>
  <c r="J238" i="1"/>
  <c r="H239" i="1"/>
  <c r="J239" i="1"/>
  <c r="H240" i="1"/>
  <c r="J240" i="1"/>
  <c r="H241" i="1"/>
  <c r="J241" i="1"/>
  <c r="H242" i="1"/>
  <c r="J242" i="1"/>
  <c r="H243" i="1"/>
  <c r="J243" i="1"/>
  <c r="H244" i="1"/>
  <c r="J244" i="1"/>
  <c r="H245" i="1"/>
  <c r="J245" i="1"/>
  <c r="H246" i="1"/>
  <c r="J246" i="1"/>
  <c r="H247" i="1"/>
  <c r="J247" i="1"/>
  <c r="H248" i="1"/>
  <c r="J248" i="1"/>
  <c r="H249" i="1"/>
  <c r="J249" i="1"/>
  <c r="H250" i="1"/>
  <c r="J250" i="1"/>
  <c r="H251" i="1"/>
  <c r="J251" i="1"/>
  <c r="H252" i="1"/>
  <c r="J252" i="1"/>
  <c r="H253" i="1"/>
  <c r="J253" i="1"/>
  <c r="H254" i="1"/>
  <c r="J254" i="1"/>
  <c r="H255" i="1"/>
  <c r="J255" i="1"/>
  <c r="H256" i="1"/>
  <c r="J256" i="1"/>
  <c r="H257" i="1"/>
  <c r="J257" i="1"/>
  <c r="H258" i="1"/>
  <c r="J258" i="1"/>
  <c r="H259" i="1"/>
  <c r="J259" i="1"/>
  <c r="H260" i="1"/>
  <c r="J260" i="1"/>
  <c r="H261" i="1"/>
  <c r="J261" i="1"/>
  <c r="H262" i="1"/>
  <c r="J262" i="1"/>
  <c r="H263" i="1"/>
  <c r="J263" i="1"/>
  <c r="H264" i="1"/>
  <c r="J264" i="1"/>
  <c r="H265" i="1"/>
  <c r="J265" i="1"/>
  <c r="H266" i="1"/>
  <c r="J266" i="1"/>
  <c r="H267" i="1"/>
  <c r="J267" i="1"/>
  <c r="H268" i="1"/>
  <c r="J268" i="1"/>
  <c r="H269" i="1"/>
  <c r="J269" i="1"/>
  <c r="H270" i="1"/>
  <c r="J270" i="1"/>
  <c r="H271" i="1"/>
  <c r="J271" i="1"/>
  <c r="H272" i="1"/>
  <c r="J272" i="1"/>
  <c r="H273" i="1"/>
  <c r="J273" i="1"/>
  <c r="H274" i="1"/>
  <c r="J274" i="1"/>
  <c r="H275" i="1"/>
  <c r="J275" i="1"/>
  <c r="H276" i="1"/>
  <c r="J276" i="1"/>
  <c r="H277" i="1"/>
  <c r="J277" i="1"/>
  <c r="H278" i="1"/>
  <c r="J278" i="1"/>
  <c r="H279" i="1"/>
  <c r="J279" i="1"/>
  <c r="H280" i="1"/>
  <c r="J280" i="1"/>
  <c r="H281" i="1"/>
  <c r="J281" i="1"/>
  <c r="H282" i="1"/>
  <c r="J282" i="1"/>
  <c r="H283" i="1"/>
  <c r="J283" i="1"/>
  <c r="H284" i="1"/>
  <c r="J284" i="1"/>
  <c r="H285" i="1"/>
  <c r="J285" i="1"/>
  <c r="H286" i="1"/>
  <c r="J286" i="1"/>
  <c r="H287" i="1"/>
  <c r="J287" i="1"/>
  <c r="H288" i="1"/>
  <c r="J288" i="1"/>
  <c r="H289" i="1"/>
  <c r="J289" i="1"/>
  <c r="H290" i="1"/>
  <c r="J290" i="1"/>
  <c r="H291" i="1"/>
  <c r="J291" i="1"/>
  <c r="H292" i="1"/>
  <c r="J292" i="1"/>
  <c r="H293" i="1"/>
  <c r="J293" i="1"/>
  <c r="H294" i="1"/>
  <c r="J294" i="1"/>
  <c r="H295" i="1"/>
  <c r="J295" i="1"/>
  <c r="H296" i="1"/>
  <c r="J296" i="1"/>
  <c r="H297" i="1"/>
  <c r="J297" i="1"/>
  <c r="H298" i="1"/>
  <c r="J298" i="1"/>
  <c r="H299" i="1"/>
  <c r="J299" i="1"/>
  <c r="H300" i="1"/>
  <c r="J300" i="1"/>
  <c r="H301" i="1"/>
  <c r="J301" i="1"/>
  <c r="H302" i="1"/>
  <c r="J302" i="1"/>
  <c r="H303" i="1"/>
  <c r="J303" i="1"/>
  <c r="H304" i="1"/>
  <c r="J304" i="1"/>
  <c r="H305" i="1"/>
  <c r="J305" i="1"/>
  <c r="H306" i="1"/>
  <c r="J306" i="1"/>
  <c r="H307" i="1"/>
  <c r="J307" i="1"/>
  <c r="H308" i="1"/>
  <c r="J308" i="1"/>
  <c r="H309" i="1"/>
  <c r="J309" i="1"/>
  <c r="H310" i="1"/>
  <c r="J310" i="1"/>
  <c r="H311" i="1"/>
  <c r="J311" i="1"/>
  <c r="H312" i="1"/>
  <c r="J312" i="1"/>
  <c r="H313" i="1"/>
  <c r="J313" i="1"/>
  <c r="H314" i="1"/>
  <c r="J314" i="1"/>
  <c r="H315" i="1"/>
  <c r="J315" i="1"/>
  <c r="H316" i="1"/>
  <c r="J316" i="1"/>
  <c r="H317" i="1"/>
  <c r="J317" i="1"/>
  <c r="H318" i="1"/>
  <c r="J318" i="1"/>
  <c r="H319" i="1"/>
  <c r="J319" i="1"/>
  <c r="H320" i="1"/>
  <c r="J320" i="1"/>
  <c r="H321" i="1"/>
  <c r="J321" i="1"/>
  <c r="H322" i="1"/>
  <c r="J322" i="1"/>
  <c r="H323" i="1"/>
  <c r="J323" i="1"/>
  <c r="H324" i="1"/>
  <c r="J324" i="1"/>
  <c r="H325" i="1"/>
  <c r="J325" i="1"/>
  <c r="H326" i="1"/>
  <c r="J326" i="1"/>
  <c r="H327" i="1"/>
  <c r="J327" i="1"/>
  <c r="H328" i="1"/>
  <c r="J328" i="1"/>
  <c r="H329" i="1"/>
  <c r="J329" i="1"/>
  <c r="H330" i="1"/>
  <c r="J330" i="1"/>
  <c r="H331" i="1"/>
  <c r="J331" i="1"/>
  <c r="H332" i="1"/>
  <c r="J332" i="1"/>
  <c r="H333" i="1"/>
  <c r="J333" i="1"/>
  <c r="H334" i="1"/>
  <c r="J334" i="1"/>
  <c r="H335" i="1"/>
  <c r="J335" i="1"/>
  <c r="H336" i="1"/>
  <c r="J336" i="1"/>
  <c r="H337" i="1"/>
  <c r="J337" i="1"/>
  <c r="H338" i="1"/>
  <c r="J338" i="1"/>
  <c r="H339" i="1"/>
  <c r="J339" i="1"/>
  <c r="H340" i="1"/>
  <c r="J340" i="1"/>
  <c r="H341" i="1"/>
  <c r="J341" i="1"/>
  <c r="H342" i="1"/>
  <c r="J342" i="1"/>
  <c r="H343" i="1"/>
  <c r="J343" i="1"/>
  <c r="H344" i="1"/>
  <c r="J344" i="1"/>
  <c r="H345" i="1"/>
  <c r="J345" i="1"/>
  <c r="H346" i="1"/>
  <c r="J346" i="1"/>
  <c r="H347" i="1"/>
  <c r="J347" i="1"/>
  <c r="H348" i="1"/>
  <c r="J348" i="1"/>
  <c r="H349" i="1"/>
  <c r="J349" i="1"/>
  <c r="H350" i="1"/>
  <c r="J350" i="1"/>
  <c r="H351" i="1"/>
  <c r="J351" i="1"/>
  <c r="H352" i="1"/>
  <c r="J352" i="1"/>
  <c r="H353" i="1"/>
  <c r="J353" i="1"/>
  <c r="H354" i="1"/>
  <c r="J354" i="1"/>
  <c r="H355" i="1"/>
  <c r="J355" i="1"/>
  <c r="H356" i="1"/>
  <c r="J356" i="1"/>
  <c r="H357" i="1"/>
  <c r="J357" i="1"/>
  <c r="H358" i="1"/>
  <c r="J358" i="1"/>
  <c r="H359" i="1"/>
  <c r="J359" i="1"/>
  <c r="H360" i="1"/>
  <c r="J360" i="1"/>
  <c r="H361" i="1"/>
  <c r="J361" i="1"/>
  <c r="H362" i="1"/>
  <c r="J362" i="1"/>
  <c r="H363" i="1"/>
  <c r="J363" i="1"/>
  <c r="H364" i="1"/>
  <c r="J364" i="1"/>
  <c r="H365" i="1"/>
  <c r="J365" i="1"/>
  <c r="H366" i="1"/>
  <c r="J366" i="1"/>
  <c r="H367" i="1"/>
  <c r="J367" i="1"/>
  <c r="H368" i="1"/>
  <c r="J368" i="1"/>
  <c r="H369" i="1"/>
  <c r="J369" i="1"/>
  <c r="H370" i="1"/>
  <c r="J370" i="1"/>
  <c r="H371" i="1"/>
  <c r="J371" i="1"/>
  <c r="H372" i="1"/>
  <c r="J372" i="1"/>
  <c r="H373" i="1"/>
  <c r="J373" i="1"/>
  <c r="H374" i="1"/>
  <c r="J374" i="1"/>
  <c r="H375" i="1"/>
  <c r="J375" i="1"/>
  <c r="H376" i="1"/>
  <c r="J376" i="1"/>
  <c r="H377" i="1"/>
  <c r="J377" i="1"/>
  <c r="H378" i="1"/>
  <c r="J378" i="1"/>
  <c r="H379" i="1"/>
  <c r="J379" i="1"/>
  <c r="H380" i="1"/>
  <c r="J380" i="1"/>
  <c r="H381" i="1"/>
  <c r="J381" i="1"/>
  <c r="H382" i="1"/>
  <c r="J382" i="1"/>
  <c r="H383" i="1"/>
  <c r="J383" i="1"/>
  <c r="H384" i="1"/>
  <c r="J384" i="1"/>
  <c r="H385" i="1"/>
  <c r="J385" i="1"/>
  <c r="H386" i="1"/>
  <c r="J386" i="1"/>
  <c r="H387" i="1"/>
  <c r="J387" i="1"/>
  <c r="H388" i="1"/>
  <c r="J388" i="1"/>
  <c r="H389" i="1"/>
  <c r="J389" i="1"/>
  <c r="H390" i="1"/>
  <c r="J390" i="1"/>
  <c r="H391" i="1"/>
  <c r="J391" i="1"/>
  <c r="H392" i="1"/>
  <c r="J392" i="1"/>
  <c r="H393" i="1"/>
  <c r="J393" i="1"/>
  <c r="H394" i="1"/>
  <c r="J394" i="1"/>
  <c r="H395" i="1"/>
  <c r="J395" i="1"/>
  <c r="H396" i="1"/>
  <c r="J396" i="1"/>
  <c r="H397" i="1"/>
  <c r="J397" i="1"/>
  <c r="H398" i="1"/>
  <c r="J398" i="1"/>
  <c r="H399" i="1"/>
  <c r="J399" i="1"/>
  <c r="H400" i="1"/>
  <c r="J400" i="1"/>
  <c r="H401" i="1"/>
  <c r="J401" i="1"/>
  <c r="H402" i="1"/>
  <c r="J402" i="1"/>
  <c r="H403" i="1"/>
  <c r="J403" i="1"/>
  <c r="H404" i="1"/>
  <c r="J404" i="1"/>
  <c r="H405" i="1"/>
  <c r="J405" i="1"/>
  <c r="H406" i="1"/>
  <c r="J406" i="1"/>
  <c r="H407" i="1"/>
  <c r="J407" i="1"/>
  <c r="H408" i="1"/>
  <c r="J408" i="1"/>
  <c r="H409" i="1"/>
  <c r="J409" i="1"/>
  <c r="H410" i="1"/>
  <c r="J410" i="1"/>
  <c r="H411" i="1"/>
  <c r="J411" i="1"/>
  <c r="H412" i="1"/>
  <c r="J412" i="1"/>
  <c r="H413" i="1"/>
  <c r="J413" i="1"/>
  <c r="H414" i="1"/>
  <c r="J414" i="1"/>
  <c r="H415" i="1"/>
  <c r="J415" i="1"/>
  <c r="H416" i="1"/>
  <c r="J416" i="1"/>
  <c r="H417" i="1"/>
  <c r="J417" i="1"/>
  <c r="H418" i="1"/>
  <c r="J418" i="1"/>
  <c r="H419" i="1"/>
  <c r="J419" i="1"/>
  <c r="H420" i="1"/>
  <c r="J420" i="1"/>
  <c r="H421" i="1"/>
  <c r="J421" i="1"/>
  <c r="H422" i="1"/>
  <c r="J422" i="1"/>
  <c r="H423" i="1"/>
  <c r="J423" i="1"/>
  <c r="H424" i="1"/>
  <c r="J424" i="1"/>
  <c r="H425" i="1"/>
  <c r="J425" i="1"/>
  <c r="H426" i="1"/>
  <c r="J426" i="1"/>
  <c r="H427" i="1"/>
  <c r="J427" i="1"/>
  <c r="H428" i="1"/>
  <c r="J428" i="1"/>
  <c r="H429" i="1"/>
  <c r="J429" i="1"/>
  <c r="H430" i="1"/>
  <c r="J430" i="1"/>
  <c r="H431" i="1"/>
  <c r="J431" i="1"/>
  <c r="H432" i="1"/>
  <c r="J432" i="1"/>
  <c r="H433" i="1"/>
  <c r="J433" i="1"/>
  <c r="H434" i="1"/>
  <c r="J434" i="1"/>
  <c r="H435" i="1"/>
  <c r="J435" i="1"/>
  <c r="H436" i="1"/>
  <c r="J436" i="1"/>
  <c r="H437" i="1"/>
  <c r="J437" i="1"/>
  <c r="H438" i="1"/>
  <c r="J438" i="1"/>
  <c r="H439" i="1"/>
  <c r="J439" i="1"/>
  <c r="H440" i="1"/>
  <c r="J440" i="1"/>
  <c r="H441" i="1"/>
  <c r="J441" i="1"/>
  <c r="H442" i="1"/>
  <c r="J442" i="1"/>
  <c r="H443" i="1"/>
  <c r="J443" i="1"/>
  <c r="H444" i="1"/>
  <c r="J444" i="1"/>
  <c r="H445" i="1"/>
  <c r="J445" i="1"/>
  <c r="H446" i="1"/>
  <c r="J446" i="1"/>
  <c r="H447" i="1"/>
  <c r="J447" i="1"/>
  <c r="H448" i="1"/>
  <c r="J448" i="1"/>
  <c r="H449" i="1"/>
  <c r="J449" i="1"/>
  <c r="H450" i="1"/>
  <c r="J450" i="1"/>
  <c r="H451" i="1"/>
  <c r="J451" i="1"/>
  <c r="H452" i="1"/>
  <c r="J452" i="1"/>
  <c r="H453" i="1"/>
  <c r="J453" i="1"/>
  <c r="H454" i="1"/>
  <c r="J454" i="1"/>
  <c r="H455" i="1"/>
  <c r="J455" i="1"/>
  <c r="H456" i="1"/>
  <c r="J456" i="1"/>
  <c r="H457" i="1"/>
  <c r="J457" i="1"/>
  <c r="H458" i="1"/>
  <c r="J458" i="1"/>
  <c r="H459" i="1"/>
  <c r="J459" i="1"/>
  <c r="H460" i="1"/>
  <c r="J460" i="1"/>
  <c r="H461" i="1"/>
  <c r="J461" i="1"/>
  <c r="H462" i="1"/>
  <c r="J462" i="1"/>
  <c r="H463" i="1"/>
  <c r="J463" i="1"/>
  <c r="H464" i="1"/>
  <c r="J464" i="1"/>
  <c r="H465" i="1"/>
  <c r="J465" i="1"/>
  <c r="H466" i="1"/>
  <c r="J466" i="1"/>
  <c r="H467" i="1"/>
  <c r="J467" i="1"/>
  <c r="H468" i="1"/>
  <c r="J468" i="1"/>
  <c r="H469" i="1"/>
  <c r="J469" i="1"/>
  <c r="H470" i="1"/>
  <c r="J470" i="1"/>
  <c r="H471" i="1"/>
  <c r="J471" i="1"/>
  <c r="H472" i="1"/>
  <c r="J472" i="1"/>
  <c r="H473" i="1"/>
  <c r="J473" i="1"/>
  <c r="H474" i="1"/>
  <c r="J474" i="1"/>
  <c r="H475" i="1"/>
  <c r="J475" i="1"/>
  <c r="H476" i="1"/>
  <c r="J476" i="1"/>
  <c r="H477" i="1"/>
  <c r="J477" i="1"/>
  <c r="H478" i="1"/>
  <c r="J478" i="1"/>
  <c r="H479" i="1"/>
  <c r="J479" i="1"/>
  <c r="H480" i="1"/>
  <c r="J480" i="1"/>
  <c r="H481" i="1"/>
  <c r="J481" i="1"/>
  <c r="H482" i="1"/>
  <c r="J482" i="1"/>
  <c r="H483" i="1"/>
  <c r="J483" i="1"/>
  <c r="H484" i="1"/>
  <c r="J484" i="1"/>
  <c r="H485" i="1"/>
  <c r="J485" i="1"/>
  <c r="H486" i="1"/>
  <c r="J486" i="1"/>
  <c r="H487" i="1"/>
  <c r="J487" i="1"/>
  <c r="H488" i="1"/>
  <c r="J488" i="1"/>
  <c r="H489" i="1"/>
  <c r="J489" i="1"/>
  <c r="H490" i="1"/>
  <c r="J490" i="1"/>
  <c r="H491" i="1"/>
  <c r="J491" i="1"/>
  <c r="H492" i="1"/>
  <c r="J492" i="1"/>
  <c r="H493" i="1"/>
  <c r="J493" i="1"/>
  <c r="H494" i="1"/>
  <c r="J494" i="1"/>
  <c r="H495" i="1"/>
  <c r="J495" i="1"/>
  <c r="H496" i="1"/>
  <c r="J496" i="1"/>
  <c r="H497" i="1"/>
  <c r="J497" i="1"/>
  <c r="H498" i="1"/>
  <c r="J498" i="1"/>
  <c r="H499" i="1"/>
  <c r="J499" i="1"/>
  <c r="H500" i="1"/>
  <c r="J500" i="1"/>
  <c r="H501" i="1"/>
  <c r="J501" i="1"/>
  <c r="H502" i="1"/>
  <c r="J502" i="1"/>
  <c r="H503" i="1"/>
  <c r="J503" i="1"/>
  <c r="H504" i="1"/>
  <c r="J504" i="1"/>
  <c r="H505" i="1"/>
  <c r="J505" i="1"/>
  <c r="H506" i="1"/>
  <c r="J506" i="1"/>
  <c r="H507" i="1"/>
  <c r="J507" i="1"/>
  <c r="H508" i="1"/>
  <c r="J508" i="1"/>
  <c r="H509" i="1"/>
  <c r="J509" i="1"/>
  <c r="H510" i="1"/>
  <c r="J510" i="1"/>
  <c r="H511" i="1"/>
  <c r="J511" i="1"/>
  <c r="H512" i="1"/>
  <c r="J512" i="1"/>
  <c r="H513" i="1"/>
  <c r="J513" i="1"/>
  <c r="H514" i="1"/>
  <c r="J514" i="1"/>
  <c r="H515" i="1"/>
  <c r="J515" i="1"/>
  <c r="H516" i="1"/>
  <c r="J516" i="1"/>
  <c r="H517" i="1"/>
  <c r="J517" i="1"/>
  <c r="H518" i="1"/>
  <c r="J518" i="1"/>
  <c r="H519" i="1"/>
  <c r="J519" i="1"/>
  <c r="H520" i="1"/>
  <c r="J520" i="1"/>
  <c r="H521" i="1"/>
  <c r="J521" i="1"/>
  <c r="H522" i="1"/>
  <c r="J522" i="1"/>
  <c r="H523" i="1"/>
  <c r="J523" i="1"/>
  <c r="H524" i="1"/>
  <c r="J524" i="1"/>
  <c r="H525" i="1"/>
  <c r="J525" i="1"/>
  <c r="H526" i="1"/>
  <c r="J526" i="1"/>
  <c r="H527" i="1"/>
  <c r="J527" i="1"/>
  <c r="H528" i="1"/>
  <c r="J528" i="1"/>
  <c r="H529" i="1"/>
  <c r="J529" i="1"/>
  <c r="H530" i="1"/>
  <c r="J530" i="1"/>
  <c r="H531" i="1"/>
  <c r="J531" i="1"/>
  <c r="H532" i="1"/>
  <c r="J532" i="1"/>
  <c r="H533" i="1"/>
  <c r="J533" i="1"/>
  <c r="H534" i="1"/>
  <c r="J534" i="1"/>
  <c r="H535" i="1"/>
  <c r="J535" i="1"/>
  <c r="H536" i="1"/>
  <c r="J536" i="1"/>
  <c r="H537" i="1"/>
  <c r="J537" i="1"/>
  <c r="H538" i="1"/>
  <c r="J538" i="1"/>
  <c r="H539" i="1"/>
  <c r="J539" i="1"/>
  <c r="H540" i="1"/>
  <c r="J540" i="1"/>
  <c r="H541" i="1"/>
  <c r="J541" i="1"/>
  <c r="H542" i="1"/>
  <c r="J542" i="1"/>
  <c r="H543" i="1"/>
  <c r="J543" i="1"/>
  <c r="H544" i="1"/>
  <c r="J544" i="1"/>
  <c r="H545" i="1"/>
  <c r="J545" i="1"/>
  <c r="H546" i="1"/>
  <c r="J546" i="1"/>
  <c r="H547" i="1"/>
  <c r="J547" i="1"/>
  <c r="H548" i="1"/>
  <c r="J548" i="1"/>
  <c r="H549" i="1"/>
  <c r="J549" i="1"/>
  <c r="H550" i="1"/>
  <c r="J550" i="1"/>
  <c r="H551" i="1"/>
  <c r="J551" i="1"/>
  <c r="H552" i="1"/>
  <c r="J552" i="1"/>
  <c r="H553" i="1"/>
  <c r="J553" i="1"/>
  <c r="H554" i="1"/>
  <c r="J554" i="1"/>
  <c r="H555" i="1"/>
  <c r="J555" i="1"/>
  <c r="H556" i="1"/>
  <c r="J556" i="1"/>
  <c r="H557" i="1"/>
  <c r="J557" i="1"/>
  <c r="H558" i="1"/>
  <c r="J558" i="1"/>
  <c r="H559" i="1"/>
  <c r="J559" i="1"/>
  <c r="H560" i="1"/>
  <c r="J560" i="1"/>
  <c r="H561" i="1"/>
  <c r="J561" i="1"/>
  <c r="H562" i="1"/>
  <c r="J562" i="1"/>
  <c r="H563" i="1"/>
  <c r="J563" i="1"/>
  <c r="H564" i="1"/>
  <c r="J564" i="1"/>
  <c r="H565" i="1"/>
  <c r="J565" i="1"/>
  <c r="H566" i="1"/>
  <c r="J566" i="1"/>
  <c r="H567" i="1"/>
  <c r="J567" i="1"/>
  <c r="H568" i="1"/>
  <c r="J568" i="1"/>
  <c r="H569" i="1"/>
  <c r="J569" i="1"/>
  <c r="H570" i="1"/>
  <c r="J570" i="1"/>
  <c r="H571" i="1"/>
  <c r="J571" i="1"/>
  <c r="H572" i="1"/>
  <c r="J572" i="1"/>
  <c r="H573" i="1"/>
  <c r="J573" i="1"/>
  <c r="H574" i="1"/>
  <c r="J574" i="1"/>
  <c r="H575" i="1"/>
  <c r="J575" i="1"/>
  <c r="H576" i="1"/>
  <c r="J576" i="1"/>
  <c r="H577" i="1"/>
  <c r="J577" i="1"/>
  <c r="H578" i="1"/>
  <c r="J578" i="1"/>
  <c r="H579" i="1"/>
  <c r="J579" i="1"/>
  <c r="H580" i="1"/>
  <c r="J580" i="1"/>
  <c r="H581" i="1"/>
  <c r="J581" i="1"/>
  <c r="H582" i="1"/>
  <c r="J582" i="1"/>
  <c r="H583" i="1"/>
  <c r="J583" i="1"/>
  <c r="H584" i="1"/>
  <c r="J584" i="1"/>
  <c r="H585" i="1"/>
  <c r="J585" i="1"/>
  <c r="H586" i="1"/>
  <c r="J586" i="1"/>
  <c r="H587" i="1"/>
  <c r="J587" i="1"/>
  <c r="H588" i="1"/>
  <c r="J588" i="1"/>
  <c r="H589" i="1"/>
  <c r="J589" i="1"/>
  <c r="H590" i="1"/>
  <c r="J590" i="1"/>
  <c r="H591" i="1"/>
  <c r="J591" i="1"/>
  <c r="H592" i="1"/>
  <c r="J592" i="1"/>
  <c r="H593" i="1"/>
  <c r="J593" i="1"/>
  <c r="H594" i="1"/>
  <c r="J594" i="1"/>
  <c r="H595" i="1"/>
  <c r="J595" i="1"/>
  <c r="H596" i="1"/>
  <c r="J596" i="1"/>
  <c r="H597" i="1"/>
  <c r="J597" i="1"/>
  <c r="H598" i="1"/>
  <c r="J598" i="1"/>
  <c r="H599" i="1"/>
  <c r="J599" i="1"/>
  <c r="H600" i="1"/>
  <c r="J600" i="1"/>
  <c r="H601" i="1"/>
  <c r="J601" i="1"/>
  <c r="H602" i="1"/>
  <c r="J602" i="1"/>
  <c r="H603" i="1"/>
  <c r="J603" i="1"/>
  <c r="H604" i="1"/>
  <c r="J604" i="1"/>
  <c r="H605" i="1"/>
  <c r="J605" i="1"/>
  <c r="H606" i="1"/>
  <c r="J606" i="1"/>
  <c r="H607" i="1"/>
  <c r="J607" i="1"/>
  <c r="H608" i="1"/>
  <c r="J608" i="1"/>
  <c r="H609" i="1"/>
  <c r="J609" i="1"/>
  <c r="H610" i="1"/>
  <c r="J610" i="1"/>
  <c r="H611" i="1"/>
  <c r="J611" i="1"/>
  <c r="H612" i="1"/>
  <c r="J612" i="1"/>
  <c r="H613" i="1"/>
  <c r="J613" i="1"/>
  <c r="H614" i="1"/>
  <c r="J614" i="1"/>
  <c r="H615" i="1"/>
  <c r="J615" i="1"/>
  <c r="H616" i="1"/>
  <c r="J616" i="1"/>
  <c r="H617" i="1"/>
  <c r="J617" i="1"/>
  <c r="H618" i="1"/>
  <c r="J618" i="1"/>
  <c r="H619" i="1"/>
  <c r="J619" i="1"/>
  <c r="H620" i="1"/>
  <c r="J620" i="1"/>
  <c r="H621" i="1"/>
  <c r="J621" i="1"/>
  <c r="H622" i="1"/>
  <c r="J622" i="1"/>
  <c r="H623" i="1"/>
  <c r="J623" i="1"/>
  <c r="H624" i="1"/>
  <c r="J624" i="1"/>
  <c r="H625" i="1"/>
  <c r="J625" i="1"/>
  <c r="H626" i="1"/>
  <c r="J626" i="1"/>
  <c r="H627" i="1"/>
  <c r="J627" i="1"/>
  <c r="H628" i="1"/>
  <c r="J628" i="1"/>
  <c r="H629" i="1"/>
  <c r="J629" i="1"/>
  <c r="H630" i="1"/>
  <c r="J630" i="1"/>
  <c r="H631" i="1"/>
  <c r="J631" i="1"/>
  <c r="H632" i="1"/>
  <c r="J632" i="1"/>
  <c r="H633" i="1"/>
  <c r="J633" i="1"/>
  <c r="H634" i="1"/>
  <c r="J634" i="1"/>
  <c r="H635" i="1"/>
  <c r="J635" i="1"/>
  <c r="H636" i="1"/>
  <c r="J636" i="1"/>
  <c r="H637" i="1"/>
  <c r="J637" i="1"/>
  <c r="H638" i="1"/>
  <c r="J638" i="1"/>
  <c r="H639" i="1"/>
  <c r="J639" i="1"/>
  <c r="H640" i="1"/>
  <c r="J640" i="1"/>
  <c r="H641" i="1"/>
  <c r="J641" i="1"/>
  <c r="H642" i="1"/>
  <c r="J642" i="1"/>
  <c r="H643" i="1"/>
  <c r="J643" i="1"/>
  <c r="H644" i="1"/>
  <c r="J644" i="1"/>
  <c r="H645" i="1"/>
  <c r="J645" i="1"/>
  <c r="H646" i="1"/>
  <c r="J646" i="1"/>
  <c r="H647" i="1"/>
  <c r="J647" i="1"/>
  <c r="H648" i="1"/>
  <c r="J648" i="1"/>
  <c r="H649" i="1"/>
  <c r="J649" i="1"/>
  <c r="H650" i="1"/>
  <c r="J650" i="1"/>
  <c r="H651" i="1"/>
  <c r="J651" i="1"/>
  <c r="H652" i="1"/>
  <c r="J652" i="1"/>
  <c r="H653" i="1"/>
  <c r="J653" i="1"/>
  <c r="H654" i="1"/>
  <c r="J654" i="1"/>
  <c r="H655" i="1"/>
  <c r="J655" i="1"/>
  <c r="H656" i="1"/>
  <c r="J656" i="1"/>
  <c r="H657" i="1"/>
  <c r="J657" i="1"/>
  <c r="H658" i="1"/>
  <c r="J658" i="1"/>
  <c r="H659" i="1"/>
  <c r="J659" i="1"/>
  <c r="H660" i="1"/>
  <c r="J660" i="1"/>
  <c r="H661" i="1"/>
  <c r="J661" i="1"/>
  <c r="H662" i="1"/>
  <c r="J662" i="1"/>
  <c r="H663" i="1"/>
  <c r="J663" i="1"/>
  <c r="H664" i="1"/>
  <c r="J664" i="1"/>
  <c r="H665" i="1"/>
  <c r="J665" i="1"/>
  <c r="H666" i="1"/>
  <c r="J666" i="1"/>
  <c r="H667" i="1"/>
  <c r="J667" i="1"/>
  <c r="H668" i="1"/>
  <c r="J668" i="1"/>
  <c r="H669" i="1"/>
  <c r="J669" i="1"/>
  <c r="H670" i="1"/>
  <c r="J670" i="1"/>
  <c r="H671" i="1"/>
  <c r="J671" i="1"/>
  <c r="H672" i="1"/>
  <c r="J672" i="1"/>
  <c r="H673" i="1"/>
  <c r="J673" i="1"/>
  <c r="H674" i="1"/>
  <c r="J674" i="1"/>
  <c r="H675" i="1"/>
  <c r="J675" i="1"/>
  <c r="H676" i="1"/>
  <c r="J676" i="1"/>
  <c r="H677" i="1"/>
  <c r="J677" i="1"/>
  <c r="H678" i="1"/>
  <c r="J678" i="1"/>
  <c r="H679" i="1"/>
  <c r="J679" i="1"/>
  <c r="H680" i="1"/>
  <c r="J680" i="1"/>
  <c r="H681" i="1"/>
  <c r="J681" i="1"/>
  <c r="H682" i="1"/>
  <c r="J682" i="1"/>
  <c r="H683" i="1"/>
  <c r="J683" i="1"/>
  <c r="H684" i="1"/>
  <c r="J684" i="1"/>
  <c r="H685" i="1"/>
  <c r="J685" i="1"/>
  <c r="H686" i="1"/>
  <c r="J686" i="1"/>
  <c r="H687" i="1"/>
  <c r="J687" i="1"/>
  <c r="H688" i="1"/>
  <c r="J688" i="1"/>
  <c r="H689" i="1"/>
  <c r="J689" i="1"/>
  <c r="H690" i="1"/>
  <c r="J690" i="1"/>
  <c r="H691" i="1"/>
  <c r="J691" i="1"/>
  <c r="H692" i="1"/>
  <c r="J692" i="1"/>
  <c r="H693" i="1"/>
  <c r="J693" i="1"/>
  <c r="H694" i="1"/>
  <c r="J694" i="1"/>
  <c r="H695" i="1"/>
  <c r="J695" i="1"/>
  <c r="H696" i="1"/>
  <c r="J696" i="1"/>
  <c r="H697" i="1"/>
  <c r="J697" i="1"/>
  <c r="H698" i="1"/>
  <c r="J698" i="1"/>
  <c r="H699" i="1"/>
  <c r="J699" i="1"/>
  <c r="H700" i="1"/>
  <c r="J700" i="1"/>
  <c r="H701" i="1"/>
  <c r="J701" i="1"/>
  <c r="H702" i="1"/>
  <c r="J702" i="1"/>
  <c r="H703" i="1"/>
  <c r="J703" i="1"/>
  <c r="H704" i="1"/>
  <c r="J704" i="1"/>
  <c r="H705" i="1"/>
  <c r="J705" i="1"/>
  <c r="H706" i="1"/>
  <c r="J706" i="1"/>
  <c r="H707" i="1"/>
  <c r="J707" i="1"/>
  <c r="H708" i="1"/>
  <c r="J708" i="1"/>
  <c r="H709" i="1"/>
  <c r="J709" i="1"/>
  <c r="H710" i="1"/>
  <c r="J710" i="1"/>
  <c r="H711" i="1"/>
  <c r="J711" i="1"/>
  <c r="H712" i="1"/>
  <c r="J712" i="1"/>
  <c r="H713" i="1"/>
  <c r="J713" i="1"/>
  <c r="H714" i="1"/>
  <c r="J714" i="1"/>
  <c r="H715" i="1"/>
  <c r="J715" i="1"/>
  <c r="H716" i="1"/>
  <c r="J716" i="1"/>
  <c r="H717" i="1"/>
  <c r="J717" i="1"/>
  <c r="H718" i="1"/>
  <c r="J718" i="1"/>
  <c r="H719" i="1"/>
  <c r="J719" i="1"/>
  <c r="H720" i="1"/>
  <c r="J720" i="1"/>
  <c r="H721" i="1"/>
  <c r="J721" i="1"/>
  <c r="H722" i="1"/>
  <c r="J722" i="1"/>
  <c r="H723" i="1"/>
  <c r="J723" i="1"/>
  <c r="H724" i="1"/>
  <c r="J724" i="1"/>
  <c r="H725" i="1"/>
  <c r="J725" i="1"/>
  <c r="H726" i="1"/>
  <c r="J726" i="1"/>
  <c r="H727" i="1"/>
  <c r="J727" i="1"/>
  <c r="H728" i="1"/>
  <c r="J728" i="1"/>
  <c r="H729" i="1"/>
  <c r="J729" i="1"/>
  <c r="H730" i="1"/>
  <c r="J730" i="1"/>
  <c r="H731" i="1"/>
  <c r="J731" i="1"/>
  <c r="H732" i="1"/>
  <c r="J732" i="1"/>
  <c r="H733" i="1"/>
  <c r="J733" i="1"/>
  <c r="H734" i="1"/>
  <c r="J734" i="1"/>
  <c r="H735" i="1"/>
  <c r="J735" i="1"/>
  <c r="H736" i="1"/>
  <c r="J736" i="1"/>
  <c r="H737" i="1"/>
  <c r="J737" i="1"/>
  <c r="H738" i="1"/>
  <c r="J738" i="1"/>
  <c r="H739" i="1"/>
  <c r="J739" i="1"/>
  <c r="H740" i="1"/>
  <c r="J740" i="1"/>
  <c r="H741" i="1"/>
  <c r="J741" i="1"/>
  <c r="H742" i="1"/>
  <c r="J742" i="1"/>
  <c r="H743" i="1"/>
  <c r="J743" i="1"/>
  <c r="H744" i="1"/>
  <c r="J744" i="1"/>
  <c r="H745" i="1"/>
  <c r="J745" i="1"/>
  <c r="H746" i="1"/>
  <c r="J746" i="1"/>
  <c r="H747" i="1"/>
  <c r="J747" i="1"/>
  <c r="H748" i="1"/>
  <c r="J748" i="1"/>
  <c r="H749" i="1"/>
  <c r="J749" i="1"/>
  <c r="H750" i="1"/>
  <c r="J750" i="1"/>
  <c r="H751" i="1"/>
  <c r="J751" i="1"/>
  <c r="H752" i="1"/>
  <c r="J752" i="1"/>
  <c r="H753" i="1"/>
  <c r="J753" i="1"/>
  <c r="H754" i="1"/>
  <c r="J754" i="1"/>
  <c r="H755" i="1"/>
  <c r="J755" i="1"/>
  <c r="H756" i="1"/>
  <c r="J756" i="1"/>
  <c r="H757" i="1"/>
  <c r="J757" i="1"/>
  <c r="H758" i="1"/>
  <c r="J758" i="1"/>
  <c r="H759" i="1"/>
  <c r="J759" i="1"/>
  <c r="H760" i="1"/>
  <c r="J760" i="1"/>
  <c r="H761" i="1"/>
  <c r="J761" i="1"/>
  <c r="H762" i="1"/>
  <c r="J762" i="1"/>
  <c r="H763" i="1"/>
  <c r="J763" i="1"/>
  <c r="H764" i="1"/>
  <c r="J764" i="1"/>
  <c r="H765" i="1"/>
  <c r="J765" i="1"/>
  <c r="H766" i="1"/>
  <c r="J766" i="1"/>
  <c r="H767" i="1"/>
  <c r="J767" i="1"/>
  <c r="H768" i="1"/>
  <c r="J768" i="1"/>
  <c r="H769" i="1"/>
  <c r="J769" i="1"/>
  <c r="H770" i="1"/>
  <c r="J770" i="1"/>
  <c r="H771" i="1"/>
  <c r="J771" i="1"/>
  <c r="H772" i="1"/>
  <c r="J772" i="1"/>
  <c r="H773" i="1"/>
  <c r="J773" i="1"/>
  <c r="H774" i="1"/>
  <c r="J774" i="1"/>
  <c r="H775" i="1"/>
  <c r="J775" i="1"/>
  <c r="H776" i="1"/>
  <c r="J776" i="1"/>
  <c r="H777" i="1"/>
  <c r="J777" i="1"/>
  <c r="H778" i="1"/>
  <c r="J778" i="1"/>
  <c r="H779" i="1"/>
  <c r="J779" i="1"/>
  <c r="H780" i="1"/>
  <c r="J780" i="1"/>
  <c r="H781" i="1"/>
  <c r="J781" i="1"/>
  <c r="H782" i="1"/>
  <c r="J782" i="1"/>
  <c r="H783" i="1"/>
  <c r="J783" i="1"/>
  <c r="H784" i="1"/>
  <c r="J784" i="1"/>
  <c r="H785" i="1"/>
  <c r="J785" i="1"/>
  <c r="H786" i="1"/>
  <c r="J786" i="1"/>
  <c r="H787" i="1"/>
  <c r="J787" i="1"/>
  <c r="H788" i="1"/>
  <c r="J788" i="1"/>
  <c r="H789" i="1"/>
  <c r="J789" i="1"/>
  <c r="H790" i="1"/>
  <c r="J790" i="1"/>
  <c r="H791" i="1"/>
  <c r="J791" i="1"/>
  <c r="H792" i="1"/>
  <c r="J792" i="1"/>
  <c r="H793" i="1"/>
  <c r="J793" i="1"/>
  <c r="H794" i="1"/>
  <c r="J794" i="1"/>
  <c r="H795" i="1"/>
  <c r="J795" i="1"/>
  <c r="H796" i="1"/>
  <c r="J796" i="1"/>
  <c r="H797" i="1"/>
  <c r="J797" i="1"/>
  <c r="H798" i="1"/>
  <c r="J798" i="1"/>
  <c r="H799" i="1"/>
  <c r="J799" i="1"/>
  <c r="H800" i="1"/>
  <c r="J800" i="1"/>
  <c r="H801" i="1"/>
  <c r="J801" i="1"/>
  <c r="H802" i="1"/>
  <c r="J802" i="1"/>
  <c r="H803" i="1"/>
  <c r="J803" i="1"/>
  <c r="H804" i="1"/>
  <c r="J804" i="1"/>
  <c r="H805" i="1"/>
  <c r="J805" i="1"/>
  <c r="H806" i="1"/>
  <c r="J806" i="1"/>
  <c r="H807" i="1"/>
  <c r="J807" i="1"/>
  <c r="H808" i="1"/>
  <c r="J808" i="1"/>
  <c r="H809" i="1"/>
  <c r="J809" i="1"/>
  <c r="H810" i="1"/>
  <c r="J810" i="1"/>
  <c r="H811" i="1"/>
  <c r="J811" i="1"/>
  <c r="H812" i="1"/>
  <c r="J812" i="1"/>
  <c r="H813" i="1"/>
  <c r="J813" i="1"/>
  <c r="H814" i="1"/>
  <c r="J814" i="1"/>
  <c r="H815" i="1"/>
  <c r="J815" i="1"/>
  <c r="H816" i="1"/>
  <c r="J816" i="1"/>
  <c r="H817" i="1"/>
  <c r="J817" i="1"/>
  <c r="H818" i="1"/>
  <c r="J818" i="1"/>
  <c r="H819" i="1"/>
  <c r="J819" i="1"/>
  <c r="H820" i="1"/>
  <c r="J820" i="1"/>
  <c r="H821" i="1"/>
  <c r="J821" i="1"/>
  <c r="H822" i="1"/>
  <c r="J822" i="1"/>
  <c r="H823" i="1"/>
  <c r="J823" i="1"/>
  <c r="H824" i="1"/>
  <c r="J824" i="1"/>
  <c r="H825" i="1"/>
  <c r="J825" i="1"/>
  <c r="H826" i="1"/>
  <c r="J826" i="1"/>
  <c r="H827" i="1"/>
  <c r="J827" i="1"/>
  <c r="H828" i="1"/>
  <c r="J828" i="1"/>
  <c r="H829" i="1"/>
  <c r="J829" i="1"/>
  <c r="H830" i="1"/>
  <c r="J830" i="1"/>
  <c r="H831" i="1"/>
  <c r="J831" i="1"/>
  <c r="H832" i="1"/>
  <c r="J832" i="1"/>
  <c r="H833" i="1"/>
  <c r="J833" i="1"/>
  <c r="H834" i="1"/>
  <c r="J834" i="1"/>
  <c r="H835" i="1"/>
  <c r="J835" i="1"/>
  <c r="H836" i="1"/>
  <c r="J836" i="1"/>
  <c r="H837" i="1"/>
  <c r="J837" i="1"/>
  <c r="H838" i="1"/>
  <c r="J838" i="1"/>
  <c r="H839" i="1"/>
  <c r="J839" i="1"/>
  <c r="H840" i="1"/>
  <c r="J840" i="1"/>
  <c r="H841" i="1"/>
  <c r="J841" i="1"/>
  <c r="H842" i="1"/>
  <c r="J842" i="1"/>
  <c r="H843" i="1"/>
  <c r="J843" i="1"/>
  <c r="H844" i="1"/>
  <c r="J844" i="1"/>
  <c r="H845" i="1"/>
  <c r="J845" i="1"/>
  <c r="H846" i="1"/>
  <c r="J846" i="1"/>
  <c r="H847" i="1"/>
  <c r="J847" i="1"/>
  <c r="H848" i="1"/>
  <c r="J848" i="1"/>
  <c r="H849" i="1"/>
  <c r="J849" i="1"/>
  <c r="H850" i="1"/>
  <c r="J850" i="1"/>
  <c r="H851" i="1"/>
  <c r="J851" i="1"/>
  <c r="H852" i="1"/>
  <c r="J852" i="1"/>
  <c r="H853" i="1"/>
  <c r="J853" i="1"/>
  <c r="H854" i="1"/>
  <c r="J854" i="1"/>
  <c r="H855" i="1"/>
  <c r="J855" i="1"/>
  <c r="H856" i="1"/>
  <c r="J856" i="1"/>
  <c r="H857" i="1"/>
  <c r="J857" i="1"/>
  <c r="H858" i="1"/>
  <c r="J858" i="1"/>
  <c r="H859" i="1"/>
  <c r="J859" i="1"/>
  <c r="H860" i="1"/>
  <c r="J860" i="1"/>
  <c r="H861" i="1"/>
  <c r="J861" i="1"/>
  <c r="H862" i="1"/>
  <c r="J862" i="1"/>
  <c r="H863" i="1"/>
  <c r="J863" i="1"/>
  <c r="H864" i="1"/>
  <c r="J864" i="1"/>
  <c r="H865" i="1"/>
  <c r="J865" i="1"/>
  <c r="H866" i="1"/>
  <c r="J866" i="1"/>
  <c r="H867" i="1"/>
  <c r="J867" i="1"/>
  <c r="H868" i="1"/>
  <c r="J868" i="1"/>
  <c r="H869" i="1"/>
  <c r="J869" i="1"/>
  <c r="H870" i="1"/>
  <c r="J870" i="1"/>
  <c r="H871" i="1"/>
  <c r="J871" i="1"/>
  <c r="H872" i="1"/>
  <c r="J872" i="1"/>
  <c r="H873" i="1"/>
  <c r="J873" i="1"/>
  <c r="H874" i="1"/>
  <c r="J874" i="1"/>
  <c r="H875" i="1"/>
  <c r="J875" i="1"/>
  <c r="H876" i="1"/>
  <c r="J876" i="1"/>
  <c r="H877" i="1"/>
  <c r="J877" i="1"/>
  <c r="H878" i="1"/>
  <c r="J878" i="1"/>
  <c r="H879" i="1"/>
  <c r="J879" i="1"/>
  <c r="H880" i="1"/>
  <c r="J880" i="1"/>
  <c r="H881" i="1"/>
  <c r="J881" i="1"/>
  <c r="H882" i="1"/>
  <c r="J882" i="1"/>
  <c r="H883" i="1"/>
  <c r="J883" i="1"/>
  <c r="H884" i="1"/>
  <c r="J884" i="1"/>
  <c r="H885" i="1"/>
  <c r="J885" i="1"/>
  <c r="H886" i="1"/>
  <c r="J886" i="1"/>
  <c r="H887" i="1"/>
  <c r="J887" i="1"/>
  <c r="H888" i="1"/>
  <c r="J888" i="1"/>
  <c r="H889" i="1"/>
  <c r="J889" i="1"/>
  <c r="H890" i="1"/>
  <c r="J890" i="1"/>
  <c r="H891" i="1"/>
  <c r="J891" i="1"/>
  <c r="H892" i="1"/>
  <c r="J892" i="1"/>
  <c r="H893" i="1"/>
  <c r="J893" i="1"/>
  <c r="H894" i="1"/>
  <c r="J894" i="1"/>
  <c r="H895" i="1"/>
  <c r="J895" i="1"/>
  <c r="H896" i="1"/>
  <c r="J896" i="1"/>
  <c r="H897" i="1"/>
  <c r="J897" i="1"/>
  <c r="H898" i="1"/>
  <c r="J898" i="1"/>
  <c r="H899" i="1"/>
  <c r="J899" i="1"/>
  <c r="H900" i="1"/>
  <c r="J900" i="1"/>
  <c r="H901" i="1"/>
  <c r="J901" i="1"/>
  <c r="H902" i="1"/>
  <c r="J902" i="1"/>
  <c r="H903" i="1"/>
  <c r="J903" i="1"/>
  <c r="H904" i="1"/>
  <c r="J904" i="1"/>
  <c r="H905" i="1"/>
  <c r="J905" i="1"/>
  <c r="H906" i="1"/>
  <c r="J906" i="1"/>
  <c r="H907" i="1"/>
  <c r="J907" i="1"/>
  <c r="H908" i="1"/>
  <c r="J908" i="1"/>
  <c r="H909" i="1"/>
  <c r="J909" i="1"/>
  <c r="H910" i="1"/>
  <c r="J910" i="1"/>
  <c r="H911" i="1"/>
  <c r="J911" i="1"/>
  <c r="H912" i="1"/>
  <c r="J912" i="1"/>
  <c r="H913" i="1"/>
  <c r="J913" i="1"/>
  <c r="H914" i="1"/>
  <c r="J914" i="1"/>
  <c r="H915" i="1"/>
  <c r="J915" i="1"/>
  <c r="H916" i="1"/>
  <c r="J916" i="1"/>
  <c r="H917" i="1"/>
  <c r="J917" i="1"/>
  <c r="H918" i="1"/>
  <c r="J918" i="1"/>
  <c r="H919" i="1"/>
  <c r="J919" i="1"/>
  <c r="H920" i="1"/>
  <c r="J920" i="1"/>
  <c r="H921" i="1"/>
  <c r="J921" i="1"/>
  <c r="H922" i="1"/>
  <c r="J922" i="1"/>
  <c r="H923" i="1"/>
  <c r="J923" i="1"/>
  <c r="H924" i="1"/>
  <c r="J924" i="1"/>
  <c r="H925" i="1"/>
  <c r="J925" i="1"/>
  <c r="H926" i="1"/>
  <c r="J926" i="1"/>
  <c r="H927" i="1"/>
  <c r="J927" i="1"/>
  <c r="H928" i="1"/>
  <c r="J928" i="1"/>
  <c r="H929" i="1"/>
  <c r="J929" i="1"/>
  <c r="H930" i="1"/>
  <c r="J930" i="1"/>
  <c r="H931" i="1"/>
  <c r="J931" i="1"/>
  <c r="H932" i="1"/>
  <c r="J932" i="1"/>
  <c r="H933" i="1"/>
  <c r="J933" i="1"/>
  <c r="H934" i="1"/>
  <c r="J934" i="1"/>
  <c r="H935" i="1"/>
  <c r="J935" i="1"/>
  <c r="H936" i="1"/>
  <c r="J936" i="1"/>
  <c r="H937" i="1"/>
  <c r="J937" i="1"/>
  <c r="H938" i="1"/>
  <c r="J938" i="1"/>
  <c r="H939" i="1"/>
  <c r="J939" i="1"/>
  <c r="H940" i="1"/>
  <c r="J940" i="1"/>
  <c r="H941" i="1"/>
  <c r="J941" i="1"/>
  <c r="H942" i="1"/>
  <c r="J942" i="1"/>
  <c r="H943" i="1"/>
  <c r="J943" i="1"/>
  <c r="H944" i="1"/>
  <c r="J944" i="1"/>
  <c r="H945" i="1"/>
  <c r="J945" i="1"/>
  <c r="H946" i="1"/>
  <c r="J946" i="1"/>
  <c r="H947" i="1"/>
  <c r="J947" i="1"/>
  <c r="H948" i="1"/>
  <c r="J948" i="1"/>
  <c r="H949" i="1"/>
  <c r="J949" i="1"/>
  <c r="H950" i="1"/>
  <c r="J950" i="1"/>
  <c r="H951" i="1"/>
  <c r="J951" i="1"/>
  <c r="H952" i="1"/>
  <c r="J952" i="1"/>
  <c r="H953" i="1"/>
  <c r="J953" i="1"/>
  <c r="H954" i="1"/>
  <c r="J954" i="1"/>
  <c r="H955" i="1"/>
  <c r="J955" i="1"/>
  <c r="H956" i="1"/>
  <c r="J956" i="1"/>
  <c r="H957" i="1"/>
  <c r="J957" i="1"/>
  <c r="H958" i="1"/>
  <c r="J958" i="1"/>
  <c r="H959" i="1"/>
  <c r="J959" i="1"/>
  <c r="H960" i="1"/>
  <c r="J960" i="1"/>
  <c r="H961" i="1"/>
  <c r="J961" i="1"/>
  <c r="H962" i="1"/>
  <c r="J962" i="1"/>
  <c r="H963" i="1"/>
  <c r="J963" i="1"/>
  <c r="H964" i="1"/>
  <c r="J964" i="1"/>
  <c r="H965" i="1"/>
  <c r="J965" i="1"/>
  <c r="H966" i="1"/>
  <c r="J966" i="1"/>
  <c r="H967" i="1"/>
  <c r="J967" i="1"/>
  <c r="H968" i="1"/>
  <c r="J968" i="1"/>
  <c r="H969" i="1"/>
  <c r="J969" i="1"/>
  <c r="H970" i="1"/>
  <c r="J970" i="1"/>
  <c r="H971" i="1"/>
  <c r="J971" i="1"/>
  <c r="H972" i="1"/>
  <c r="J972" i="1"/>
  <c r="H973" i="1"/>
  <c r="J973" i="1"/>
  <c r="H974" i="1"/>
  <c r="J974" i="1"/>
  <c r="H975" i="1"/>
  <c r="J975" i="1"/>
  <c r="H976" i="1"/>
  <c r="J976" i="1"/>
  <c r="H977" i="1"/>
  <c r="J977" i="1"/>
  <c r="H978" i="1"/>
  <c r="J978" i="1"/>
  <c r="H979" i="1"/>
  <c r="J979" i="1"/>
  <c r="H980" i="1"/>
  <c r="J980" i="1"/>
  <c r="H981" i="1"/>
  <c r="J981" i="1"/>
  <c r="H982" i="1"/>
  <c r="J982" i="1"/>
  <c r="H983" i="1"/>
  <c r="J983" i="1"/>
  <c r="H984" i="1"/>
  <c r="J984" i="1"/>
  <c r="H985" i="1"/>
  <c r="J985" i="1"/>
  <c r="H986" i="1"/>
  <c r="J986" i="1"/>
  <c r="H987" i="1"/>
  <c r="J987" i="1"/>
  <c r="H988" i="1"/>
  <c r="J988" i="1"/>
  <c r="H989" i="1"/>
  <c r="J989" i="1"/>
  <c r="H990" i="1"/>
  <c r="J990" i="1"/>
  <c r="H991" i="1"/>
  <c r="J991" i="1"/>
  <c r="H992" i="1"/>
  <c r="J992" i="1"/>
  <c r="H993" i="1"/>
  <c r="J993" i="1"/>
  <c r="H994" i="1"/>
  <c r="J994" i="1"/>
  <c r="H995" i="1"/>
  <c r="J995" i="1"/>
  <c r="H996" i="1"/>
  <c r="J996" i="1"/>
  <c r="H997" i="1"/>
  <c r="J997" i="1"/>
  <c r="H998" i="1"/>
  <c r="J998" i="1"/>
  <c r="H999" i="1"/>
  <c r="J999" i="1"/>
  <c r="H1000" i="1"/>
  <c r="J1000" i="1"/>
  <c r="H1001" i="1"/>
  <c r="J1001" i="1"/>
  <c r="H1002" i="1"/>
  <c r="J1002" i="1"/>
  <c r="H1003" i="1"/>
  <c r="J1003" i="1"/>
  <c r="H1004" i="1"/>
  <c r="J1004" i="1"/>
  <c r="H1005" i="1"/>
  <c r="J1005" i="1"/>
  <c r="H1006" i="1"/>
  <c r="J1006" i="1"/>
  <c r="H1007" i="1"/>
  <c r="J1007" i="1"/>
  <c r="H1008" i="1"/>
  <c r="J1008" i="1"/>
  <c r="H1009" i="1"/>
  <c r="J1009" i="1"/>
  <c r="H1010" i="1"/>
  <c r="J1010" i="1"/>
  <c r="H1011" i="1"/>
  <c r="J1011" i="1"/>
  <c r="H1012" i="1"/>
  <c r="J1012" i="1"/>
  <c r="H1013" i="1"/>
  <c r="J1013" i="1"/>
  <c r="H1014" i="1"/>
  <c r="J1014" i="1"/>
  <c r="H1015" i="1"/>
  <c r="J1015" i="1"/>
  <c r="H1016" i="1"/>
  <c r="J1016" i="1"/>
  <c r="H1017" i="1"/>
  <c r="J1017" i="1"/>
  <c r="H1018" i="1"/>
  <c r="J1018" i="1"/>
  <c r="H1019" i="1"/>
  <c r="J1019" i="1"/>
  <c r="H1020" i="1"/>
  <c r="J1020" i="1"/>
  <c r="H1021" i="1"/>
  <c r="J1021" i="1"/>
  <c r="H1022" i="1"/>
  <c r="J1022" i="1"/>
  <c r="H1023" i="1"/>
  <c r="J1023" i="1"/>
  <c r="H1024" i="1"/>
  <c r="J1024" i="1"/>
  <c r="H1025" i="1"/>
  <c r="J1025" i="1"/>
  <c r="H1026" i="1"/>
  <c r="J1026" i="1"/>
  <c r="H1027" i="1"/>
  <c r="J1027" i="1"/>
  <c r="H1028" i="1"/>
  <c r="J1028" i="1"/>
  <c r="H1029" i="1"/>
  <c r="J1029" i="1"/>
  <c r="H1030" i="1"/>
  <c r="J1030" i="1"/>
  <c r="H1031" i="1"/>
  <c r="J1031" i="1"/>
  <c r="H1032" i="1"/>
  <c r="J1032" i="1"/>
  <c r="H1033" i="1"/>
  <c r="J1033" i="1"/>
  <c r="H1034" i="1"/>
  <c r="J1034" i="1"/>
  <c r="H1035" i="1"/>
  <c r="J1035" i="1"/>
  <c r="H1036" i="1"/>
  <c r="J1036" i="1"/>
  <c r="H1037" i="1"/>
  <c r="J1037" i="1"/>
  <c r="H1038" i="1"/>
  <c r="J1038" i="1"/>
  <c r="H1039" i="1"/>
  <c r="J1039" i="1"/>
  <c r="H1040" i="1"/>
  <c r="J1040" i="1"/>
  <c r="H1041" i="1"/>
  <c r="J1041" i="1"/>
  <c r="H1042" i="1"/>
  <c r="J1042" i="1"/>
  <c r="H1043" i="1"/>
  <c r="J1043" i="1"/>
  <c r="H1044" i="1"/>
  <c r="J1044" i="1"/>
  <c r="H1045" i="1"/>
  <c r="J1045" i="1"/>
  <c r="H1046" i="1"/>
  <c r="J1046" i="1"/>
  <c r="H1047" i="1"/>
  <c r="J1047" i="1"/>
  <c r="H1048" i="1"/>
  <c r="J1048" i="1"/>
  <c r="H1049" i="1"/>
  <c r="J1049" i="1"/>
  <c r="H1050" i="1"/>
  <c r="J1050" i="1"/>
  <c r="H1051" i="1"/>
  <c r="J1051" i="1"/>
  <c r="H1052" i="1"/>
  <c r="J1052" i="1"/>
  <c r="H1053" i="1"/>
  <c r="J1053" i="1"/>
  <c r="H1054" i="1"/>
  <c r="J1054" i="1"/>
  <c r="H1055" i="1"/>
  <c r="J1055" i="1"/>
  <c r="H1056" i="1"/>
  <c r="J1056" i="1"/>
  <c r="H1057" i="1"/>
  <c r="J1057" i="1"/>
  <c r="H1058" i="1"/>
  <c r="J1058" i="1"/>
  <c r="H1059" i="1"/>
  <c r="J1059" i="1"/>
  <c r="H1060" i="1"/>
  <c r="J1060" i="1"/>
  <c r="H1061" i="1"/>
  <c r="J1061" i="1"/>
  <c r="H1062" i="1"/>
  <c r="J1062" i="1"/>
  <c r="H1063" i="1"/>
  <c r="J1063" i="1"/>
  <c r="H1064" i="1"/>
  <c r="J1064" i="1"/>
  <c r="H1065" i="1"/>
  <c r="J1065" i="1"/>
  <c r="H1066" i="1"/>
  <c r="J1066" i="1"/>
  <c r="H1067" i="1"/>
  <c r="J1067" i="1"/>
  <c r="H1068" i="1"/>
  <c r="J1068" i="1"/>
  <c r="H1069" i="1"/>
  <c r="J1069" i="1"/>
  <c r="H1070" i="1"/>
  <c r="J1070" i="1"/>
  <c r="H1071" i="1"/>
  <c r="J1071" i="1"/>
  <c r="H1072" i="1"/>
  <c r="J1072" i="1"/>
  <c r="H1073" i="1"/>
  <c r="J1073" i="1"/>
  <c r="H1074" i="1"/>
  <c r="J1074" i="1"/>
  <c r="H1075" i="1"/>
  <c r="J1075" i="1"/>
  <c r="H1076" i="1"/>
  <c r="J1076" i="1"/>
  <c r="H1077" i="1"/>
  <c r="J1077" i="1"/>
  <c r="H1078" i="1"/>
  <c r="J1078" i="1"/>
  <c r="H1079" i="1"/>
  <c r="J1079" i="1"/>
  <c r="H1080" i="1"/>
  <c r="J1080" i="1"/>
  <c r="H1081" i="1"/>
  <c r="J1081" i="1"/>
  <c r="H1082" i="1"/>
  <c r="J1082" i="1"/>
  <c r="H1083" i="1"/>
  <c r="J1083" i="1"/>
  <c r="H1084" i="1"/>
  <c r="J1084" i="1"/>
  <c r="H1085" i="1"/>
  <c r="J1085" i="1"/>
  <c r="H1086" i="1"/>
  <c r="J1086" i="1"/>
  <c r="H1087" i="1"/>
  <c r="J1087" i="1"/>
  <c r="H1088" i="1"/>
  <c r="J1088" i="1"/>
  <c r="H1089" i="1"/>
  <c r="J1089" i="1"/>
  <c r="H1090" i="1"/>
  <c r="J1090" i="1"/>
  <c r="H1091" i="1"/>
  <c r="J1091" i="1"/>
  <c r="H1092" i="1"/>
  <c r="J1092" i="1"/>
  <c r="H1093" i="1"/>
  <c r="J1093" i="1"/>
  <c r="H1094" i="1"/>
  <c r="J1094" i="1"/>
  <c r="H1095" i="1"/>
  <c r="J1095" i="1"/>
  <c r="H1096" i="1"/>
  <c r="J1096" i="1"/>
  <c r="H1097" i="1"/>
  <c r="J1097" i="1"/>
  <c r="H1098" i="1"/>
  <c r="J1098" i="1"/>
  <c r="H1099" i="1"/>
  <c r="J1099" i="1"/>
  <c r="H1100" i="1"/>
  <c r="J1100" i="1"/>
  <c r="H1101" i="1"/>
  <c r="J1101" i="1"/>
  <c r="H1102" i="1"/>
  <c r="J1102" i="1"/>
  <c r="H1103" i="1"/>
  <c r="J1103" i="1"/>
  <c r="H1104" i="1"/>
  <c r="J1104" i="1"/>
  <c r="H1105" i="1"/>
  <c r="J1105" i="1"/>
  <c r="H1106" i="1"/>
  <c r="J1106" i="1"/>
  <c r="H1107" i="1"/>
  <c r="J1107" i="1"/>
  <c r="H1108" i="1"/>
  <c r="J1108" i="1"/>
  <c r="H1109" i="1"/>
  <c r="J1109" i="1"/>
  <c r="H1110" i="1"/>
  <c r="J1110" i="1"/>
  <c r="H1111" i="1"/>
  <c r="J1111" i="1"/>
  <c r="H1112" i="1"/>
  <c r="J1112" i="1"/>
  <c r="H1113" i="1"/>
  <c r="J1113" i="1"/>
  <c r="H1114" i="1"/>
  <c r="J1114" i="1"/>
  <c r="H1115" i="1"/>
  <c r="J1115" i="1"/>
  <c r="H1116" i="1"/>
  <c r="J1116" i="1"/>
  <c r="H1117" i="1"/>
  <c r="J1117" i="1"/>
  <c r="H1118" i="1"/>
  <c r="J1118" i="1"/>
  <c r="H1119" i="1"/>
  <c r="J1119" i="1"/>
  <c r="H1120" i="1"/>
  <c r="J1120" i="1"/>
  <c r="H1121" i="1"/>
  <c r="J1121" i="1"/>
  <c r="H1122" i="1"/>
  <c r="J1122" i="1"/>
  <c r="H1123" i="1"/>
  <c r="J1123" i="1"/>
  <c r="H1124" i="1"/>
  <c r="J1124" i="1"/>
  <c r="H1125" i="1"/>
  <c r="J1125" i="1"/>
  <c r="H1126" i="1"/>
  <c r="J1126" i="1"/>
  <c r="H1127" i="1"/>
  <c r="J1127" i="1"/>
  <c r="H1128" i="1"/>
  <c r="J1128" i="1"/>
  <c r="H1129" i="1"/>
  <c r="J1129" i="1"/>
  <c r="H1130" i="1"/>
  <c r="J1130" i="1"/>
  <c r="H1131" i="1"/>
  <c r="J1131" i="1"/>
  <c r="H1132" i="1"/>
  <c r="J1132" i="1"/>
  <c r="H1133" i="1"/>
  <c r="J1133" i="1"/>
  <c r="H1134" i="1"/>
  <c r="J1134" i="1"/>
  <c r="H1135" i="1"/>
  <c r="J1135" i="1"/>
  <c r="H1136" i="1"/>
  <c r="J1136" i="1"/>
  <c r="H1137" i="1"/>
  <c r="J1137" i="1"/>
  <c r="H1138" i="1"/>
  <c r="J1138" i="1"/>
  <c r="H1139" i="1"/>
  <c r="J1139" i="1"/>
  <c r="H1140" i="1"/>
  <c r="J1140" i="1"/>
  <c r="H1141" i="1"/>
  <c r="J1141" i="1"/>
  <c r="H1142" i="1"/>
  <c r="J1142" i="1"/>
  <c r="H1143" i="1"/>
  <c r="J1143" i="1"/>
  <c r="H1144" i="1"/>
  <c r="J1144" i="1"/>
  <c r="H1145" i="1"/>
  <c r="J1145" i="1"/>
  <c r="H1146" i="1"/>
  <c r="J1146" i="1"/>
  <c r="H1147" i="1"/>
  <c r="J1147" i="1"/>
  <c r="H1148" i="1"/>
  <c r="J1148" i="1"/>
  <c r="H1149" i="1"/>
  <c r="J1149" i="1"/>
  <c r="H1150" i="1"/>
  <c r="J1150" i="1"/>
  <c r="H1151" i="1"/>
  <c r="J1151" i="1"/>
  <c r="H1152" i="1"/>
  <c r="J1152" i="1"/>
  <c r="H1153" i="1"/>
  <c r="J1153" i="1"/>
  <c r="H1154" i="1"/>
  <c r="J1154" i="1"/>
  <c r="H1155" i="1"/>
  <c r="J1155" i="1"/>
  <c r="H1156" i="1"/>
  <c r="J1156" i="1"/>
  <c r="H1157" i="1"/>
  <c r="J1157" i="1"/>
  <c r="H1158" i="1"/>
  <c r="J1158" i="1"/>
  <c r="H1159" i="1"/>
  <c r="J1159" i="1"/>
  <c r="H1160" i="1"/>
  <c r="J1160" i="1"/>
  <c r="H1161" i="1"/>
  <c r="J1161" i="1"/>
  <c r="H1162" i="1"/>
  <c r="J1162" i="1"/>
  <c r="H1163" i="1"/>
  <c r="J1163" i="1"/>
  <c r="H1164" i="1"/>
  <c r="J1164" i="1"/>
  <c r="H1165" i="1"/>
  <c r="J1165" i="1"/>
  <c r="H1166" i="1"/>
  <c r="J1166" i="1"/>
  <c r="H1167" i="1"/>
  <c r="J1167" i="1"/>
  <c r="H1168" i="1"/>
  <c r="J1168" i="1"/>
  <c r="H1169" i="1"/>
  <c r="J1169" i="1"/>
  <c r="H1170" i="1"/>
  <c r="J1170" i="1"/>
  <c r="H1171" i="1"/>
  <c r="J1171" i="1"/>
  <c r="H1172" i="1"/>
  <c r="J1172" i="1"/>
  <c r="H1173" i="1"/>
  <c r="J1173" i="1"/>
  <c r="H1174" i="1"/>
  <c r="J1174" i="1"/>
  <c r="H1175" i="1"/>
  <c r="J1175" i="1"/>
  <c r="H1176" i="1"/>
  <c r="J1176" i="1"/>
  <c r="H1177" i="1"/>
  <c r="J1177" i="1"/>
  <c r="H1178" i="1"/>
  <c r="J1178" i="1"/>
  <c r="H1179" i="1"/>
  <c r="J1179" i="1"/>
  <c r="H1180" i="1"/>
  <c r="J1180" i="1"/>
  <c r="H1181" i="1"/>
  <c r="J1181" i="1"/>
  <c r="H1182" i="1"/>
  <c r="J1182" i="1"/>
  <c r="H1183" i="1"/>
  <c r="J1183" i="1"/>
  <c r="H1184" i="1"/>
  <c r="J1184" i="1"/>
  <c r="H1185" i="1"/>
  <c r="J1185" i="1"/>
  <c r="H1186" i="1"/>
  <c r="J1186" i="1"/>
  <c r="H1187" i="1"/>
  <c r="J1187" i="1"/>
  <c r="H1188" i="1"/>
  <c r="J1188" i="1"/>
  <c r="H1189" i="1"/>
  <c r="J1189" i="1"/>
  <c r="H1190" i="1"/>
  <c r="J1190" i="1"/>
  <c r="H1191" i="1"/>
  <c r="J1191" i="1"/>
  <c r="H1192" i="1"/>
  <c r="J1192" i="1"/>
  <c r="H1193" i="1"/>
  <c r="J1193" i="1"/>
  <c r="H1194" i="1"/>
  <c r="J1194" i="1"/>
  <c r="H1195" i="1"/>
  <c r="J1195" i="1"/>
  <c r="H1196" i="1"/>
  <c r="J1196" i="1"/>
  <c r="H1197" i="1"/>
  <c r="J1197" i="1"/>
  <c r="H1198" i="1"/>
  <c r="J1198" i="1"/>
  <c r="H1199" i="1"/>
  <c r="J1199" i="1"/>
  <c r="H1200" i="1"/>
  <c r="J1200" i="1"/>
  <c r="H1201" i="1"/>
  <c r="J1201" i="1"/>
  <c r="H1202" i="1"/>
  <c r="J1202" i="1"/>
  <c r="H1203" i="1"/>
  <c r="J1203" i="1"/>
  <c r="H1204" i="1"/>
  <c r="J1204" i="1"/>
  <c r="H1205" i="1"/>
  <c r="J1205" i="1"/>
  <c r="H1206" i="1"/>
  <c r="J1206" i="1"/>
  <c r="H1207" i="1"/>
  <c r="J1207" i="1"/>
  <c r="H1208" i="1"/>
  <c r="J1208" i="1"/>
  <c r="H1209" i="1"/>
  <c r="J1209" i="1"/>
  <c r="H1210" i="1"/>
  <c r="J1210" i="1"/>
  <c r="H1211" i="1"/>
  <c r="J1211" i="1"/>
  <c r="H1212" i="1"/>
  <c r="J1212" i="1"/>
  <c r="H1213" i="1"/>
  <c r="J1213" i="1"/>
  <c r="H1214" i="1"/>
  <c r="J1214" i="1"/>
  <c r="H1215" i="1"/>
  <c r="J1215" i="1"/>
  <c r="H1216" i="1"/>
  <c r="J1216" i="1"/>
  <c r="H1217" i="1"/>
  <c r="J1217" i="1"/>
  <c r="H1218" i="1"/>
  <c r="J1218" i="1"/>
  <c r="H1219" i="1"/>
  <c r="J1219" i="1"/>
  <c r="H1220" i="1"/>
  <c r="J1220" i="1"/>
  <c r="H1221" i="1"/>
  <c r="J1221" i="1"/>
  <c r="H1222" i="1"/>
  <c r="J1222" i="1"/>
  <c r="H1223" i="1"/>
  <c r="J1223" i="1"/>
  <c r="H1224" i="1"/>
  <c r="J1224" i="1"/>
  <c r="H1225" i="1"/>
  <c r="J1225" i="1"/>
  <c r="H1226" i="1"/>
  <c r="J1226" i="1"/>
  <c r="H1227" i="1"/>
  <c r="J1227" i="1"/>
  <c r="H1228" i="1"/>
  <c r="J1228" i="1"/>
  <c r="H1229" i="1"/>
  <c r="J1229" i="1"/>
  <c r="H1230" i="1"/>
  <c r="J1230" i="1"/>
  <c r="H1231" i="1"/>
  <c r="J1231" i="1"/>
  <c r="H1232" i="1"/>
  <c r="J1232" i="1"/>
  <c r="H1233" i="1"/>
  <c r="J1233" i="1"/>
  <c r="H1234" i="1"/>
  <c r="J1234" i="1"/>
  <c r="H1235" i="1"/>
  <c r="J1235" i="1"/>
  <c r="H1236" i="1"/>
  <c r="J1236" i="1"/>
  <c r="H1237" i="1"/>
  <c r="J1237" i="1"/>
  <c r="H1238" i="1"/>
  <c r="J1238" i="1"/>
  <c r="H1239" i="1"/>
  <c r="J1239" i="1"/>
  <c r="H1240" i="1"/>
  <c r="J1240" i="1"/>
  <c r="H1241" i="1"/>
  <c r="J1241" i="1"/>
  <c r="H1242" i="1"/>
  <c r="J1242" i="1"/>
  <c r="H1243" i="1"/>
  <c r="J1243" i="1"/>
  <c r="H1244" i="1"/>
  <c r="J1244" i="1"/>
  <c r="H1245" i="1"/>
  <c r="J1245" i="1"/>
  <c r="H1246" i="1"/>
  <c r="J1246" i="1"/>
  <c r="H1247" i="1"/>
  <c r="J1247" i="1"/>
  <c r="H1248" i="1"/>
  <c r="J1248" i="1"/>
  <c r="H1249" i="1"/>
  <c r="J1249" i="1"/>
  <c r="H1250" i="1"/>
  <c r="J1250" i="1"/>
  <c r="H1251" i="1"/>
  <c r="J1251" i="1"/>
  <c r="H1252" i="1"/>
  <c r="J1252" i="1"/>
  <c r="H1253" i="1"/>
  <c r="J1253" i="1"/>
  <c r="H1254" i="1"/>
  <c r="J1254" i="1"/>
  <c r="H1255" i="1"/>
  <c r="J1255" i="1"/>
  <c r="H1256" i="1"/>
  <c r="J1256" i="1"/>
  <c r="H1257" i="1"/>
  <c r="J1257" i="1"/>
  <c r="H1258" i="1"/>
  <c r="J1258" i="1"/>
  <c r="H1259" i="1"/>
  <c r="J1259" i="1"/>
  <c r="H1260" i="1"/>
  <c r="J1260" i="1"/>
  <c r="H1261" i="1"/>
  <c r="J1261" i="1"/>
  <c r="H1262" i="1"/>
  <c r="J1262" i="1"/>
  <c r="H1263" i="1"/>
  <c r="J1263" i="1"/>
  <c r="H1264" i="1"/>
  <c r="J1264" i="1"/>
  <c r="H1265" i="1"/>
  <c r="J1265" i="1"/>
  <c r="H1266" i="1"/>
  <c r="J1266" i="1"/>
  <c r="H1267" i="1"/>
  <c r="J1267" i="1"/>
  <c r="H1268" i="1"/>
  <c r="J1268" i="1"/>
  <c r="H1269" i="1"/>
  <c r="J1269" i="1"/>
  <c r="H1270" i="1"/>
  <c r="J1270" i="1"/>
  <c r="H1271" i="1"/>
  <c r="J1271" i="1"/>
  <c r="H1272" i="1"/>
  <c r="J1272" i="1"/>
  <c r="H1273" i="1"/>
  <c r="J1273" i="1"/>
  <c r="H1274" i="1"/>
  <c r="J1274" i="1"/>
  <c r="H1275" i="1"/>
  <c r="J1275" i="1"/>
  <c r="H1276" i="1"/>
  <c r="J1276" i="1"/>
  <c r="H1277" i="1"/>
  <c r="J1277" i="1"/>
  <c r="H1278" i="1"/>
  <c r="J1278" i="1"/>
  <c r="H1279" i="1"/>
  <c r="J1279" i="1"/>
  <c r="H1280" i="1"/>
  <c r="J1280" i="1"/>
  <c r="H1281" i="1"/>
  <c r="J1281" i="1"/>
  <c r="H1282" i="1"/>
  <c r="J1282" i="1"/>
  <c r="H1283" i="1"/>
  <c r="J1283" i="1"/>
  <c r="H1284" i="1"/>
  <c r="J1284" i="1"/>
  <c r="H1285" i="1"/>
  <c r="J1285" i="1"/>
  <c r="H1286" i="1"/>
  <c r="J1286" i="1"/>
  <c r="H1287" i="1"/>
  <c r="J1287" i="1"/>
  <c r="H1288" i="1"/>
  <c r="J1288" i="1"/>
  <c r="H1289" i="1"/>
  <c r="J1289" i="1"/>
  <c r="H1290" i="1"/>
  <c r="J1290" i="1"/>
  <c r="H1291" i="1"/>
  <c r="J1291" i="1"/>
  <c r="H1292" i="1"/>
  <c r="J1292" i="1"/>
  <c r="H1293" i="1"/>
  <c r="J1293" i="1"/>
  <c r="H1294" i="1"/>
  <c r="J1294" i="1"/>
  <c r="H1295" i="1"/>
  <c r="J1295" i="1"/>
  <c r="H1296" i="1"/>
  <c r="J1296" i="1"/>
  <c r="H1297" i="1"/>
  <c r="J1297" i="1"/>
  <c r="H1298" i="1"/>
  <c r="J1298" i="1"/>
  <c r="H1299" i="1"/>
  <c r="J1299" i="1"/>
  <c r="H1300" i="1"/>
  <c r="J1300" i="1"/>
  <c r="H1301" i="1"/>
  <c r="J1301" i="1"/>
  <c r="H1302" i="1"/>
  <c r="J1302" i="1"/>
  <c r="H1303" i="1"/>
  <c r="J1303" i="1"/>
  <c r="H1304" i="1"/>
  <c r="J1304" i="1"/>
  <c r="H1305" i="1"/>
  <c r="J1305" i="1"/>
  <c r="H1306" i="1"/>
  <c r="J1306" i="1"/>
  <c r="H1307" i="1"/>
  <c r="J1307" i="1"/>
  <c r="H1308" i="1"/>
  <c r="J1308" i="1"/>
  <c r="H1309" i="1"/>
  <c r="J1309" i="1"/>
  <c r="H1310" i="1"/>
  <c r="J1310" i="1"/>
  <c r="H1311" i="1"/>
  <c r="J1311" i="1"/>
  <c r="H1312" i="1"/>
  <c r="J1312" i="1"/>
  <c r="H1313" i="1"/>
  <c r="J1313" i="1"/>
  <c r="H1314" i="1"/>
  <c r="J1314" i="1"/>
  <c r="H1315" i="1"/>
  <c r="J1315" i="1"/>
  <c r="H1316" i="1"/>
  <c r="J1316" i="1"/>
  <c r="H1317" i="1"/>
  <c r="J1317" i="1"/>
  <c r="H1318" i="1"/>
  <c r="J1318" i="1"/>
  <c r="H1319" i="1"/>
  <c r="J1319" i="1"/>
  <c r="H1320" i="1"/>
  <c r="J1320" i="1"/>
  <c r="H1321" i="1"/>
  <c r="J1321" i="1"/>
  <c r="H1322" i="1"/>
  <c r="J1322" i="1"/>
  <c r="H1323" i="1"/>
  <c r="J1323" i="1"/>
  <c r="H1324" i="1"/>
  <c r="J1324" i="1"/>
  <c r="H1325" i="1"/>
  <c r="J1325" i="1"/>
  <c r="H1326" i="1"/>
  <c r="J1326" i="1"/>
  <c r="H1327" i="1"/>
  <c r="J1327" i="1"/>
  <c r="H1328" i="1"/>
  <c r="J1328" i="1"/>
  <c r="H1329" i="1"/>
  <c r="J1329" i="1"/>
  <c r="H1330" i="1"/>
  <c r="J1330" i="1"/>
  <c r="H1331" i="1"/>
  <c r="J1331" i="1"/>
  <c r="H1332" i="1"/>
  <c r="J1332" i="1"/>
  <c r="H1333" i="1"/>
  <c r="J1333" i="1"/>
  <c r="H1334" i="1"/>
  <c r="J1334" i="1"/>
  <c r="H1335" i="1"/>
  <c r="J1335" i="1"/>
  <c r="H1336" i="1"/>
  <c r="J1336" i="1"/>
  <c r="H1337" i="1"/>
  <c r="J1337" i="1"/>
  <c r="H1338" i="1"/>
  <c r="J1338" i="1"/>
  <c r="H1339" i="1"/>
  <c r="J1339" i="1"/>
  <c r="H1340" i="1"/>
  <c r="J1340" i="1"/>
  <c r="H1341" i="1"/>
  <c r="J1341" i="1"/>
  <c r="H1342" i="1"/>
  <c r="J1342" i="1"/>
  <c r="H1343" i="1"/>
  <c r="J1343" i="1"/>
  <c r="H1344" i="1"/>
  <c r="J1344" i="1"/>
  <c r="H1345" i="1"/>
  <c r="J1345" i="1"/>
  <c r="H1346" i="1"/>
  <c r="J1346" i="1"/>
  <c r="H1347" i="1"/>
  <c r="J1347" i="1"/>
  <c r="H1348" i="1"/>
  <c r="J1348" i="1"/>
  <c r="H1349" i="1"/>
  <c r="J1349" i="1"/>
  <c r="H1350" i="1"/>
  <c r="J1350" i="1"/>
  <c r="H1351" i="1"/>
  <c r="J1351" i="1"/>
  <c r="H1352" i="1"/>
  <c r="J1352" i="1"/>
  <c r="H1353" i="1"/>
  <c r="J1353" i="1"/>
  <c r="H1354" i="1"/>
  <c r="J1354" i="1"/>
  <c r="H1355" i="1"/>
  <c r="J1355" i="1"/>
  <c r="H1356" i="1"/>
  <c r="J1356" i="1"/>
  <c r="H1357" i="1"/>
  <c r="J1357" i="1"/>
  <c r="H1358" i="1"/>
  <c r="J1358" i="1"/>
  <c r="H1359" i="1"/>
  <c r="J1359" i="1"/>
  <c r="H1360" i="1"/>
  <c r="J1360" i="1"/>
  <c r="H1361" i="1"/>
  <c r="J1361" i="1"/>
  <c r="H1362" i="1"/>
  <c r="J1362" i="1"/>
  <c r="H1363" i="1"/>
  <c r="J1363" i="1"/>
  <c r="H1364" i="1"/>
  <c r="J1364" i="1"/>
  <c r="H1365" i="1"/>
  <c r="J1365" i="1"/>
  <c r="H1366" i="1"/>
  <c r="J1366" i="1"/>
  <c r="H1367" i="1"/>
  <c r="J1367" i="1"/>
  <c r="H1368" i="1"/>
  <c r="J1368" i="1"/>
  <c r="H1369" i="1"/>
  <c r="J1369" i="1"/>
  <c r="H1370" i="1"/>
  <c r="J1370" i="1"/>
  <c r="H1371" i="1"/>
  <c r="J1371" i="1"/>
  <c r="H1372" i="1"/>
  <c r="J1372" i="1"/>
  <c r="H1373" i="1"/>
  <c r="J1373" i="1"/>
  <c r="H1374" i="1"/>
  <c r="J1374" i="1"/>
  <c r="H1375" i="1"/>
  <c r="J1375" i="1"/>
  <c r="H1376" i="1"/>
  <c r="J1376" i="1"/>
  <c r="H1377" i="1"/>
  <c r="J1377" i="1"/>
  <c r="H1378" i="1"/>
  <c r="J1378" i="1"/>
  <c r="H1379" i="1"/>
  <c r="J1379" i="1"/>
  <c r="H1380" i="1"/>
  <c r="J1380" i="1"/>
  <c r="H1381" i="1"/>
  <c r="J1381" i="1"/>
  <c r="H1382" i="1"/>
  <c r="J1382" i="1"/>
  <c r="H1383" i="1"/>
  <c r="J1383" i="1"/>
  <c r="H1384" i="1"/>
  <c r="J1384" i="1"/>
  <c r="H1385" i="1"/>
  <c r="J1385" i="1"/>
  <c r="H1386" i="1"/>
  <c r="J1386" i="1"/>
  <c r="H1387" i="1"/>
  <c r="J1387" i="1"/>
  <c r="H1388" i="1"/>
  <c r="J1388" i="1"/>
  <c r="H1389" i="1"/>
  <c r="J1389" i="1"/>
  <c r="H1390" i="1"/>
  <c r="J1390" i="1"/>
  <c r="H1391" i="1"/>
  <c r="J1391" i="1"/>
  <c r="H1392" i="1"/>
  <c r="J1392" i="1"/>
  <c r="H1393" i="1"/>
  <c r="J1393" i="1"/>
  <c r="H1394" i="1"/>
  <c r="J1394" i="1"/>
  <c r="H1395" i="1"/>
  <c r="J1395" i="1"/>
  <c r="H1396" i="1"/>
  <c r="J1396" i="1"/>
  <c r="H1397" i="1"/>
  <c r="J1397" i="1"/>
  <c r="H1398" i="1"/>
  <c r="J1398" i="1"/>
  <c r="H1399" i="1"/>
  <c r="J1399" i="1"/>
  <c r="H1400" i="1"/>
  <c r="J1400" i="1"/>
  <c r="H1401" i="1"/>
  <c r="J1401" i="1"/>
  <c r="H1402" i="1"/>
  <c r="J1402" i="1"/>
  <c r="H1403" i="1"/>
  <c r="J1403" i="1"/>
  <c r="H1404" i="1"/>
  <c r="J1404" i="1"/>
  <c r="H1405" i="1"/>
  <c r="J1405" i="1"/>
  <c r="H1406" i="1"/>
  <c r="J1406" i="1"/>
  <c r="H1407" i="1"/>
  <c r="J1407" i="1"/>
  <c r="H1408" i="1"/>
  <c r="J1408" i="1"/>
  <c r="H1409" i="1"/>
  <c r="J1409" i="1"/>
  <c r="H1410" i="1"/>
  <c r="J1410" i="1"/>
  <c r="H1411" i="1"/>
  <c r="J1411" i="1"/>
  <c r="H1412" i="1"/>
  <c r="J1412" i="1"/>
  <c r="H1413" i="1"/>
  <c r="J1413" i="1"/>
  <c r="H1414" i="1"/>
  <c r="J1414" i="1"/>
  <c r="H1415" i="1"/>
  <c r="J1415" i="1"/>
  <c r="H1416" i="1"/>
  <c r="J1416" i="1"/>
  <c r="H1417" i="1"/>
  <c r="J1417" i="1"/>
  <c r="H1418" i="1"/>
  <c r="J1418" i="1"/>
  <c r="H1419" i="1"/>
  <c r="J1419" i="1"/>
  <c r="H1420" i="1"/>
  <c r="J1420" i="1"/>
  <c r="H1421" i="1"/>
  <c r="J1421" i="1"/>
  <c r="H1422" i="1"/>
  <c r="J1422" i="1"/>
  <c r="H1423" i="1"/>
  <c r="J1423" i="1"/>
  <c r="H1424" i="1"/>
  <c r="J1424" i="1"/>
  <c r="H1425" i="1"/>
  <c r="J1425" i="1"/>
  <c r="H1426" i="1"/>
  <c r="J1426" i="1"/>
  <c r="H1427" i="1"/>
  <c r="J1427" i="1"/>
  <c r="H1428" i="1"/>
  <c r="J1428" i="1"/>
  <c r="H1429" i="1"/>
  <c r="J1429" i="1"/>
  <c r="H1430" i="1"/>
  <c r="J1430" i="1"/>
  <c r="H1431" i="1"/>
  <c r="J1431" i="1"/>
  <c r="H1432" i="1"/>
  <c r="J1432" i="1"/>
  <c r="H1433" i="1"/>
  <c r="J1433" i="1"/>
  <c r="H1434" i="1"/>
  <c r="J1434" i="1"/>
  <c r="H1435" i="1"/>
  <c r="J1435" i="1"/>
  <c r="H1436" i="1"/>
  <c r="J1436" i="1"/>
  <c r="H1437" i="1"/>
  <c r="J1437" i="1"/>
  <c r="H1438" i="1"/>
  <c r="J1438" i="1"/>
  <c r="H1439" i="1"/>
  <c r="J1439" i="1"/>
  <c r="H1440" i="1"/>
  <c r="J1440" i="1"/>
  <c r="H1441" i="1"/>
  <c r="J1441" i="1"/>
  <c r="H1442" i="1"/>
  <c r="J1442" i="1"/>
  <c r="H1443" i="1"/>
  <c r="J1443" i="1"/>
  <c r="H1444" i="1"/>
  <c r="J1444" i="1"/>
  <c r="H1445" i="1"/>
  <c r="J1445" i="1"/>
  <c r="H1446" i="1"/>
  <c r="J1446" i="1"/>
  <c r="H1447" i="1"/>
  <c r="J1447" i="1"/>
  <c r="H1448" i="1"/>
  <c r="J1448" i="1"/>
  <c r="H1449" i="1"/>
  <c r="J1449" i="1"/>
  <c r="H1450" i="1"/>
  <c r="J1450" i="1"/>
  <c r="H1451" i="1"/>
  <c r="J1451" i="1"/>
  <c r="H1452" i="1"/>
  <c r="J1452" i="1"/>
  <c r="H1453" i="1"/>
  <c r="J1453" i="1"/>
  <c r="H1454" i="1"/>
  <c r="J1454" i="1"/>
  <c r="H1455" i="1"/>
  <c r="J1455" i="1"/>
  <c r="H1456" i="1"/>
  <c r="J1456" i="1"/>
  <c r="H1457" i="1"/>
  <c r="J1457" i="1"/>
  <c r="H1458" i="1"/>
  <c r="J1458" i="1"/>
  <c r="H1459" i="1"/>
  <c r="J1459" i="1"/>
  <c r="H1460" i="1"/>
  <c r="J1460" i="1"/>
  <c r="H1461" i="1"/>
  <c r="J1461" i="1"/>
  <c r="H1462" i="1"/>
  <c r="J1462" i="1"/>
  <c r="H1463" i="1"/>
  <c r="J1463" i="1"/>
  <c r="H1464" i="1"/>
  <c r="J1464" i="1"/>
  <c r="H1465" i="1"/>
  <c r="J1465" i="1"/>
  <c r="H1466" i="1"/>
  <c r="J1466" i="1"/>
  <c r="H1467" i="1"/>
  <c r="J1467" i="1"/>
  <c r="H1468" i="1"/>
  <c r="J1468" i="1"/>
  <c r="H1469" i="1"/>
  <c r="J1469" i="1"/>
  <c r="H1470" i="1"/>
  <c r="J1470" i="1"/>
  <c r="H1471" i="1"/>
  <c r="J1471" i="1"/>
  <c r="H1472" i="1"/>
  <c r="J1472" i="1"/>
  <c r="H1473" i="1"/>
  <c r="J1473" i="1"/>
  <c r="H1474" i="1"/>
  <c r="J1474" i="1"/>
  <c r="H1475" i="1"/>
  <c r="J1475" i="1"/>
  <c r="H1476" i="1"/>
  <c r="J1476" i="1"/>
  <c r="H1477" i="1"/>
  <c r="J1477" i="1"/>
  <c r="H1478" i="1"/>
  <c r="J1478" i="1"/>
  <c r="H1479" i="1"/>
  <c r="J1479" i="1"/>
  <c r="H1480" i="1"/>
  <c r="J1480" i="1"/>
  <c r="H1481" i="1"/>
  <c r="J1481" i="1"/>
  <c r="H1482" i="1"/>
  <c r="J1482" i="1"/>
  <c r="H1483" i="1"/>
  <c r="J1483" i="1"/>
  <c r="H1484" i="1"/>
  <c r="J1484" i="1"/>
  <c r="H1485" i="1"/>
  <c r="J1485" i="1"/>
  <c r="H1486" i="1"/>
  <c r="J1486" i="1"/>
  <c r="H1487" i="1"/>
  <c r="J1487" i="1"/>
  <c r="H1488" i="1"/>
  <c r="J1488" i="1"/>
  <c r="H1489" i="1"/>
  <c r="J1489" i="1"/>
  <c r="H1490" i="1"/>
  <c r="J1490" i="1"/>
  <c r="H1491" i="1"/>
  <c r="J1491" i="1"/>
  <c r="H1492" i="1"/>
  <c r="J1492" i="1"/>
  <c r="H1493" i="1"/>
  <c r="J1493" i="1"/>
  <c r="H1494" i="1"/>
  <c r="J1494" i="1"/>
  <c r="H1495" i="1"/>
  <c r="J1495" i="1"/>
  <c r="H1496" i="1"/>
  <c r="J1496" i="1"/>
  <c r="H1497" i="1"/>
  <c r="J1497" i="1"/>
  <c r="H1498" i="1"/>
  <c r="J1498" i="1"/>
  <c r="H1499" i="1"/>
  <c r="J1499" i="1"/>
  <c r="H1500" i="1"/>
  <c r="J1500" i="1"/>
  <c r="H1501" i="1"/>
  <c r="J1501" i="1"/>
  <c r="H1502" i="1"/>
  <c r="J1502" i="1"/>
  <c r="H1503" i="1"/>
  <c r="J1503" i="1"/>
  <c r="H1504" i="1"/>
  <c r="J1504" i="1"/>
  <c r="H1505" i="1"/>
  <c r="J1505" i="1"/>
  <c r="H1506" i="1"/>
  <c r="J1506" i="1"/>
  <c r="H1507" i="1"/>
  <c r="J1507" i="1"/>
  <c r="H1508" i="1"/>
  <c r="J1508" i="1"/>
  <c r="H1509" i="1"/>
  <c r="J1509" i="1"/>
  <c r="H1510" i="1"/>
  <c r="J1510" i="1"/>
  <c r="H1511" i="1"/>
  <c r="J1511" i="1"/>
  <c r="H1512" i="1"/>
  <c r="J1512" i="1"/>
  <c r="H1513" i="1"/>
  <c r="J1513" i="1"/>
  <c r="H1514" i="1"/>
  <c r="J1514" i="1"/>
  <c r="H1515" i="1"/>
  <c r="J1515" i="1"/>
  <c r="H1516" i="1"/>
  <c r="J1516" i="1"/>
  <c r="H1517" i="1"/>
  <c r="J1517" i="1"/>
  <c r="H1518" i="1"/>
  <c r="J1518" i="1"/>
  <c r="H1519" i="1"/>
  <c r="J1519" i="1"/>
  <c r="H1520" i="1"/>
  <c r="J1520" i="1"/>
  <c r="H1521" i="1"/>
  <c r="J1521" i="1"/>
  <c r="H1522" i="1"/>
  <c r="J1522" i="1"/>
  <c r="H1523" i="1"/>
  <c r="J1523" i="1"/>
  <c r="H1524" i="1"/>
  <c r="J1524" i="1"/>
  <c r="H1525" i="1"/>
  <c r="J1525" i="1"/>
  <c r="H1526" i="1"/>
  <c r="J1526" i="1"/>
  <c r="H1527" i="1"/>
  <c r="J1527" i="1"/>
  <c r="H1528" i="1"/>
  <c r="J1528" i="1"/>
  <c r="H1529" i="1"/>
  <c r="J1529" i="1"/>
  <c r="H1530" i="1"/>
  <c r="J1530" i="1"/>
  <c r="H1531" i="1"/>
  <c r="J1531" i="1"/>
  <c r="H1532" i="1"/>
  <c r="J1532" i="1"/>
  <c r="H1533" i="1"/>
  <c r="J1533" i="1"/>
  <c r="H1534" i="1"/>
  <c r="J1534" i="1"/>
  <c r="H1535" i="1"/>
  <c r="J1535" i="1"/>
  <c r="H1536" i="1"/>
  <c r="J1536" i="1"/>
  <c r="H1537" i="1"/>
  <c r="J1537" i="1"/>
  <c r="H1538" i="1"/>
  <c r="J1538" i="1"/>
  <c r="H1539" i="1"/>
  <c r="J1539" i="1"/>
  <c r="H1540" i="1"/>
  <c r="J1540" i="1"/>
  <c r="H1541" i="1"/>
  <c r="J1541" i="1"/>
  <c r="H1542" i="1"/>
  <c r="J1542" i="1"/>
  <c r="H1543" i="1"/>
  <c r="J1543" i="1"/>
  <c r="H1544" i="1"/>
  <c r="J1544" i="1"/>
  <c r="H1545" i="1"/>
  <c r="J1545" i="1"/>
  <c r="H1546" i="1"/>
  <c r="J1546" i="1"/>
  <c r="H1547" i="1"/>
  <c r="J1547" i="1"/>
  <c r="H1548" i="1"/>
  <c r="J1548" i="1"/>
  <c r="H1549" i="1"/>
  <c r="J1549" i="1"/>
  <c r="H1550" i="1"/>
  <c r="J1550" i="1"/>
  <c r="H1551" i="1"/>
  <c r="J1551" i="1"/>
  <c r="H1552" i="1"/>
  <c r="J1552" i="1"/>
  <c r="H1553" i="1"/>
  <c r="J1553" i="1"/>
  <c r="H1554" i="1"/>
  <c r="J1554" i="1"/>
  <c r="H1555" i="1"/>
  <c r="J1555" i="1"/>
  <c r="H1556" i="1"/>
  <c r="J1556" i="1"/>
  <c r="H1557" i="1"/>
  <c r="J1557" i="1"/>
  <c r="H1558" i="1"/>
  <c r="J1558" i="1"/>
  <c r="H1559" i="1"/>
  <c r="J1559" i="1"/>
  <c r="H1560" i="1"/>
  <c r="J1560" i="1"/>
  <c r="H1561" i="1"/>
  <c r="J1561" i="1"/>
  <c r="H1562" i="1"/>
  <c r="J1562" i="1"/>
  <c r="H1563" i="1"/>
  <c r="J1563" i="1"/>
  <c r="H1564" i="1"/>
  <c r="J1564" i="1"/>
  <c r="H1565" i="1"/>
  <c r="J1565" i="1"/>
  <c r="H1566" i="1"/>
  <c r="J1566" i="1"/>
  <c r="H1567" i="1"/>
  <c r="J1567" i="1"/>
  <c r="H1568" i="1"/>
  <c r="J1568" i="1"/>
  <c r="H1569" i="1"/>
  <c r="J1569" i="1"/>
  <c r="H1570" i="1"/>
  <c r="J1570" i="1"/>
  <c r="H1571" i="1"/>
  <c r="J1571" i="1"/>
  <c r="H1572" i="1"/>
  <c r="J1572" i="1"/>
  <c r="H1573" i="1"/>
  <c r="J1573" i="1"/>
  <c r="H1574" i="1"/>
  <c r="J1574" i="1"/>
  <c r="H1575" i="1"/>
  <c r="J1575" i="1"/>
  <c r="H1576" i="1"/>
  <c r="J1576" i="1"/>
  <c r="H1577" i="1"/>
  <c r="J1577" i="1"/>
  <c r="H1578" i="1"/>
  <c r="J1578" i="1"/>
  <c r="H1579" i="1"/>
  <c r="J1579" i="1"/>
  <c r="H1580" i="1"/>
  <c r="J1580" i="1"/>
  <c r="H1581" i="1"/>
  <c r="J1581" i="1"/>
  <c r="H1582" i="1"/>
  <c r="J1582" i="1"/>
  <c r="H1583" i="1"/>
  <c r="J1583" i="1"/>
  <c r="H1584" i="1"/>
  <c r="J1584" i="1"/>
  <c r="H1585" i="1"/>
  <c r="J1585" i="1"/>
  <c r="H1586" i="1"/>
  <c r="J1586" i="1"/>
  <c r="H1587" i="1"/>
  <c r="J1587" i="1"/>
  <c r="H1588" i="1"/>
  <c r="J1588" i="1"/>
  <c r="H1589" i="1"/>
  <c r="J1589" i="1"/>
  <c r="H1590" i="1"/>
  <c r="J1590" i="1"/>
  <c r="H1591" i="1"/>
  <c r="J1591" i="1"/>
  <c r="H1592" i="1"/>
  <c r="J1592" i="1"/>
  <c r="H1593" i="1"/>
  <c r="J1593" i="1"/>
  <c r="H1594" i="1"/>
  <c r="J1594" i="1"/>
  <c r="H1595" i="1"/>
  <c r="J1595" i="1"/>
  <c r="H1596" i="1"/>
  <c r="J1596" i="1"/>
  <c r="H1597" i="1"/>
  <c r="J1597" i="1"/>
  <c r="H1598" i="1"/>
  <c r="J1598" i="1"/>
  <c r="H1599" i="1"/>
  <c r="J1599" i="1"/>
  <c r="H1600" i="1"/>
  <c r="J1600" i="1"/>
  <c r="H1601" i="1"/>
  <c r="J1601" i="1"/>
  <c r="H1602" i="1"/>
  <c r="J1602" i="1"/>
  <c r="H1603" i="1"/>
  <c r="J1603" i="1"/>
  <c r="H1604" i="1"/>
  <c r="J1604" i="1"/>
  <c r="H1605" i="1"/>
  <c r="J1605" i="1"/>
  <c r="H1606" i="1"/>
  <c r="J1606" i="1"/>
  <c r="H1607" i="1"/>
  <c r="J1607" i="1"/>
  <c r="H1608" i="1"/>
  <c r="J1608" i="1"/>
  <c r="H1609" i="1"/>
  <c r="J1609" i="1"/>
  <c r="H1610" i="1"/>
  <c r="J1610" i="1"/>
  <c r="H1611" i="1"/>
  <c r="J1611" i="1"/>
  <c r="H1612" i="1"/>
  <c r="J1612" i="1"/>
  <c r="H1613" i="1"/>
  <c r="J1613" i="1"/>
  <c r="H1614" i="1"/>
  <c r="J1614" i="1"/>
  <c r="H1615" i="1"/>
  <c r="J1615" i="1"/>
  <c r="H1616" i="1"/>
  <c r="J1616" i="1"/>
  <c r="H1617" i="1"/>
  <c r="J1617" i="1"/>
  <c r="H1618" i="1"/>
  <c r="J1618" i="1"/>
  <c r="H1619" i="1"/>
  <c r="J1619" i="1"/>
  <c r="H1620" i="1"/>
  <c r="J1620" i="1"/>
  <c r="H1621" i="1"/>
  <c r="J1621" i="1"/>
  <c r="H1622" i="1"/>
  <c r="J1622" i="1"/>
  <c r="H1623" i="1"/>
  <c r="J1623" i="1"/>
  <c r="H1624" i="1"/>
  <c r="J1624" i="1"/>
  <c r="H1625" i="1"/>
  <c r="J1625" i="1"/>
  <c r="H1626" i="1"/>
  <c r="J1626" i="1"/>
  <c r="H1627" i="1"/>
  <c r="J1627" i="1"/>
  <c r="H1628" i="1"/>
  <c r="J1628" i="1"/>
  <c r="H1629" i="1"/>
  <c r="J1629" i="1"/>
  <c r="H1630" i="1"/>
  <c r="J1630" i="1"/>
  <c r="H1631" i="1"/>
  <c r="J1631" i="1"/>
  <c r="H1632" i="1"/>
  <c r="J1632" i="1"/>
  <c r="H1633" i="1"/>
  <c r="J1633" i="1"/>
  <c r="H1634" i="1"/>
  <c r="J1634" i="1"/>
  <c r="H1635" i="1"/>
  <c r="J1635" i="1"/>
  <c r="H1636" i="1"/>
  <c r="J1636" i="1"/>
  <c r="H1637" i="1"/>
  <c r="J1637" i="1"/>
  <c r="H1638" i="1"/>
  <c r="J1638" i="1"/>
  <c r="H1639" i="1"/>
  <c r="J1639" i="1"/>
  <c r="H1640" i="1"/>
  <c r="J1640" i="1"/>
  <c r="H1641" i="1"/>
  <c r="J1641" i="1"/>
  <c r="H1642" i="1"/>
  <c r="J1642" i="1"/>
  <c r="H1643" i="1"/>
  <c r="J1643" i="1"/>
  <c r="H1644" i="1"/>
  <c r="J1644" i="1"/>
  <c r="H1645" i="1"/>
  <c r="J1645" i="1"/>
  <c r="H1646" i="1"/>
  <c r="J1646" i="1"/>
  <c r="H1647" i="1"/>
  <c r="J1647" i="1"/>
  <c r="H1648" i="1"/>
  <c r="J1648" i="1"/>
  <c r="H1649" i="1"/>
  <c r="J1649" i="1"/>
  <c r="H1650" i="1"/>
  <c r="J1650" i="1"/>
  <c r="H1651" i="1"/>
  <c r="J1651" i="1"/>
  <c r="H1652" i="1"/>
  <c r="J1652" i="1"/>
  <c r="H1653" i="1"/>
  <c r="J1653" i="1"/>
  <c r="H1654" i="1"/>
  <c r="J1654" i="1"/>
  <c r="H1655" i="1"/>
  <c r="J1655" i="1"/>
  <c r="H1656" i="1"/>
  <c r="J1656" i="1"/>
  <c r="H1657" i="1"/>
  <c r="J1657" i="1"/>
  <c r="H1658" i="1"/>
  <c r="J1658" i="1"/>
  <c r="H1659" i="1"/>
  <c r="J1659" i="1"/>
  <c r="H1660" i="1"/>
  <c r="J1660" i="1"/>
  <c r="H1661" i="1"/>
  <c r="J1661" i="1"/>
  <c r="H1662" i="1"/>
  <c r="J1662" i="1"/>
  <c r="H1663" i="1"/>
  <c r="J1663" i="1"/>
  <c r="H1664" i="1"/>
  <c r="J1664" i="1"/>
  <c r="H1665" i="1"/>
  <c r="J1665" i="1"/>
  <c r="H1666" i="1"/>
  <c r="J1666" i="1"/>
  <c r="H1667" i="1"/>
  <c r="J1667" i="1"/>
  <c r="H1668" i="1"/>
  <c r="J1668" i="1"/>
  <c r="H1669" i="1"/>
  <c r="J1669" i="1"/>
  <c r="H1670" i="1"/>
  <c r="J1670" i="1"/>
  <c r="H1671" i="1"/>
  <c r="J1671" i="1"/>
  <c r="H1672" i="1"/>
  <c r="J1672" i="1"/>
  <c r="H1673" i="1"/>
  <c r="J1673" i="1"/>
  <c r="H1674" i="1"/>
  <c r="J1674" i="1"/>
  <c r="H1675" i="1"/>
  <c r="J1675" i="1"/>
  <c r="H1676" i="1"/>
  <c r="J1676" i="1"/>
  <c r="H1677" i="1"/>
  <c r="J1677" i="1"/>
  <c r="H1678" i="1"/>
  <c r="J1678" i="1"/>
  <c r="H1679" i="1"/>
  <c r="J1679" i="1"/>
  <c r="H1680" i="1"/>
  <c r="J1680" i="1"/>
  <c r="H1681" i="1"/>
  <c r="J1681" i="1"/>
  <c r="H1682" i="1"/>
  <c r="J1682" i="1"/>
  <c r="H1683" i="1"/>
  <c r="J1683" i="1"/>
  <c r="H1684" i="1"/>
  <c r="J1684" i="1"/>
  <c r="H1685" i="1"/>
  <c r="J1685" i="1"/>
  <c r="H1686" i="1"/>
  <c r="J1686" i="1"/>
  <c r="H1687" i="1"/>
  <c r="J1687" i="1"/>
  <c r="H1688" i="1"/>
  <c r="J1688" i="1"/>
  <c r="H1689" i="1"/>
  <c r="J1689" i="1"/>
  <c r="H1690" i="1"/>
  <c r="J1690" i="1"/>
  <c r="H1691" i="1"/>
  <c r="J1691" i="1"/>
  <c r="H1692" i="1"/>
  <c r="J1692" i="1"/>
  <c r="H1693" i="1"/>
  <c r="J1693" i="1"/>
  <c r="H1694" i="1"/>
  <c r="J1694" i="1"/>
  <c r="H1695" i="1"/>
  <c r="J1695" i="1"/>
  <c r="H1696" i="1"/>
  <c r="J1696" i="1"/>
  <c r="H1697" i="1"/>
  <c r="J1697" i="1"/>
  <c r="H1698" i="1"/>
  <c r="J1698" i="1"/>
  <c r="H1699" i="1"/>
  <c r="J1699" i="1"/>
  <c r="H1700" i="1"/>
  <c r="J1700" i="1"/>
  <c r="H1701" i="1"/>
  <c r="J1701" i="1"/>
  <c r="H1702" i="1"/>
  <c r="J1702" i="1"/>
  <c r="H1703" i="1"/>
  <c r="J1703" i="1"/>
  <c r="H1704" i="1"/>
  <c r="J1704" i="1"/>
  <c r="H1705" i="1"/>
  <c r="J1705" i="1"/>
  <c r="H1706" i="1"/>
  <c r="J1706" i="1"/>
  <c r="H1707" i="1"/>
  <c r="J1707" i="1"/>
  <c r="H1708" i="1"/>
  <c r="J1708" i="1"/>
  <c r="H1709" i="1"/>
  <c r="J1709" i="1"/>
  <c r="H1710" i="1"/>
  <c r="J1710" i="1"/>
  <c r="H1711" i="1"/>
  <c r="J1711" i="1"/>
  <c r="H1712" i="1"/>
  <c r="J1712" i="1"/>
  <c r="H1713" i="1"/>
  <c r="J1713" i="1"/>
  <c r="H1714" i="1"/>
  <c r="J1714" i="1"/>
  <c r="H1715" i="1"/>
  <c r="J1715" i="1"/>
  <c r="H1716" i="1"/>
  <c r="J1716" i="1"/>
  <c r="H1717" i="1"/>
  <c r="J1717" i="1"/>
  <c r="H1718" i="1"/>
  <c r="J1718" i="1"/>
  <c r="H1719" i="1"/>
  <c r="J1719" i="1"/>
  <c r="H1720" i="1"/>
  <c r="J1720" i="1"/>
  <c r="H1721" i="1"/>
  <c r="J1721" i="1"/>
  <c r="H1722" i="1"/>
  <c r="J1722" i="1"/>
  <c r="H1723" i="1"/>
  <c r="J1723" i="1"/>
  <c r="H1724" i="1"/>
  <c r="J1724" i="1"/>
  <c r="H1725" i="1"/>
  <c r="J1725" i="1"/>
  <c r="H1726" i="1"/>
  <c r="J1726" i="1"/>
  <c r="H1727" i="1"/>
  <c r="J1727" i="1"/>
  <c r="H1728" i="1"/>
  <c r="J1728" i="1"/>
  <c r="H1729" i="1"/>
  <c r="J1729" i="1"/>
  <c r="H1730" i="1"/>
  <c r="J1730" i="1"/>
  <c r="H1731" i="1"/>
  <c r="J1731" i="1"/>
  <c r="H1732" i="1"/>
  <c r="J1732" i="1"/>
  <c r="H1733" i="1"/>
  <c r="J1733" i="1"/>
  <c r="H1734" i="1"/>
  <c r="J1734" i="1"/>
  <c r="H1735" i="1"/>
  <c r="J1735" i="1"/>
  <c r="H1736" i="1"/>
  <c r="J1736" i="1"/>
  <c r="H1737" i="1"/>
  <c r="J1737" i="1"/>
  <c r="H1738" i="1"/>
  <c r="J1738" i="1"/>
  <c r="H1739" i="1"/>
  <c r="J1739" i="1"/>
  <c r="H1740" i="1"/>
  <c r="J1740" i="1"/>
  <c r="H1741" i="1"/>
  <c r="J1741" i="1"/>
  <c r="H1742" i="1"/>
  <c r="J1742" i="1"/>
  <c r="H1743" i="1"/>
  <c r="J1743" i="1"/>
  <c r="H1744" i="1"/>
  <c r="J1744" i="1"/>
  <c r="H1745" i="1"/>
  <c r="J1745" i="1"/>
  <c r="H1746" i="1"/>
  <c r="J1746" i="1"/>
  <c r="H1747" i="1"/>
  <c r="J1747" i="1"/>
  <c r="H1748" i="1"/>
  <c r="J1748" i="1"/>
  <c r="H1749" i="1"/>
  <c r="J1749" i="1"/>
  <c r="H1750" i="1"/>
  <c r="J1750" i="1"/>
  <c r="H1751" i="1"/>
  <c r="J1751" i="1"/>
  <c r="H1752" i="1"/>
  <c r="J1752" i="1"/>
  <c r="H1753" i="1"/>
  <c r="J1753" i="1"/>
  <c r="H1754" i="1"/>
  <c r="J1754" i="1"/>
  <c r="H1755" i="1"/>
  <c r="J1755" i="1"/>
  <c r="H1756" i="1"/>
  <c r="J1756" i="1"/>
  <c r="H1757" i="1"/>
  <c r="J1757" i="1"/>
  <c r="H1758" i="1"/>
  <c r="J1758" i="1"/>
  <c r="H1759" i="1"/>
  <c r="J1759" i="1"/>
  <c r="H1760" i="1"/>
  <c r="J1760" i="1"/>
  <c r="H1761" i="1"/>
  <c r="J1761" i="1"/>
  <c r="H1762" i="1"/>
  <c r="J1762" i="1"/>
  <c r="H1763" i="1"/>
  <c r="J1763" i="1"/>
  <c r="H1764" i="1"/>
  <c r="J1764" i="1"/>
  <c r="H1765" i="1"/>
  <c r="J1765" i="1"/>
  <c r="H1766" i="1"/>
  <c r="J1766" i="1"/>
  <c r="H1767" i="1"/>
  <c r="J1767" i="1"/>
  <c r="H1768" i="1"/>
  <c r="J1768" i="1"/>
  <c r="H1769" i="1"/>
  <c r="J1769" i="1"/>
  <c r="H1770" i="1"/>
  <c r="J1770" i="1"/>
  <c r="H1771" i="1"/>
  <c r="J1771" i="1"/>
  <c r="H1772" i="1"/>
  <c r="J1772" i="1"/>
  <c r="H1773" i="1"/>
  <c r="J1773" i="1"/>
  <c r="H1774" i="1"/>
  <c r="J1774" i="1"/>
  <c r="H1775" i="1"/>
  <c r="J1775" i="1"/>
  <c r="H1776" i="1"/>
  <c r="J1776" i="1"/>
  <c r="H1777" i="1"/>
  <c r="J1777" i="1"/>
  <c r="H1778" i="1"/>
  <c r="J1778" i="1"/>
  <c r="H1779" i="1"/>
  <c r="J1779" i="1"/>
  <c r="H1780" i="1"/>
  <c r="J1780" i="1"/>
  <c r="H1781" i="1"/>
  <c r="J1781" i="1"/>
  <c r="H1782" i="1"/>
  <c r="J1782" i="1"/>
  <c r="H1783" i="1"/>
  <c r="J1783" i="1"/>
  <c r="H1784" i="1"/>
  <c r="J1784" i="1"/>
  <c r="H1785" i="1"/>
  <c r="J1785" i="1"/>
  <c r="H1786" i="1"/>
  <c r="J1786" i="1"/>
  <c r="H1787" i="1"/>
  <c r="J1787" i="1"/>
  <c r="H1788" i="1"/>
  <c r="J1788" i="1"/>
  <c r="H1789" i="1"/>
  <c r="J1789" i="1"/>
  <c r="H1790" i="1"/>
  <c r="J1790" i="1"/>
  <c r="H1791" i="1"/>
  <c r="J1791" i="1"/>
  <c r="H1792" i="1"/>
  <c r="J1792" i="1"/>
  <c r="H1793" i="1"/>
  <c r="J1793" i="1"/>
  <c r="H1794" i="1"/>
  <c r="J1794" i="1"/>
  <c r="H1795" i="1"/>
  <c r="J1795" i="1"/>
  <c r="H1796" i="1"/>
  <c r="J1796" i="1"/>
  <c r="H1797" i="1"/>
  <c r="J1797" i="1"/>
  <c r="H1798" i="1"/>
  <c r="J1798" i="1"/>
  <c r="H1799" i="1"/>
  <c r="J1799" i="1"/>
  <c r="H1800" i="1"/>
  <c r="J1800" i="1"/>
  <c r="H1801" i="1"/>
  <c r="J1801" i="1"/>
  <c r="H1802" i="1"/>
  <c r="J1802" i="1"/>
  <c r="H1803" i="1"/>
  <c r="J1803" i="1"/>
  <c r="H1804" i="1"/>
  <c r="J1804" i="1"/>
  <c r="H1805" i="1"/>
  <c r="J1805" i="1"/>
  <c r="H1806" i="1"/>
  <c r="J1806" i="1"/>
  <c r="H1807" i="1"/>
  <c r="J1807" i="1"/>
  <c r="H1808" i="1"/>
  <c r="J1808" i="1"/>
  <c r="H1809" i="1"/>
  <c r="J1809" i="1"/>
  <c r="H1810" i="1"/>
  <c r="J1810" i="1"/>
  <c r="H1811" i="1"/>
  <c r="J1811" i="1"/>
  <c r="H1812" i="1"/>
  <c r="J1812" i="1"/>
  <c r="H1813" i="1"/>
  <c r="J1813" i="1"/>
  <c r="H1814" i="1"/>
  <c r="J1814" i="1"/>
  <c r="H1815" i="1"/>
  <c r="J1815" i="1"/>
  <c r="H1816" i="1"/>
  <c r="J1816" i="1"/>
  <c r="H1817" i="1"/>
  <c r="J1817" i="1"/>
  <c r="H1818" i="1"/>
  <c r="J1818" i="1"/>
  <c r="H1819" i="1"/>
  <c r="J1819" i="1"/>
  <c r="H1820" i="1"/>
  <c r="J1820" i="1"/>
  <c r="H1821" i="1"/>
  <c r="J1821" i="1"/>
  <c r="H1822" i="1"/>
  <c r="J1822" i="1"/>
  <c r="H1823" i="1"/>
  <c r="J1823" i="1"/>
  <c r="H1824" i="1"/>
  <c r="J1824" i="1"/>
  <c r="H1825" i="1"/>
  <c r="J1825" i="1"/>
  <c r="H1826" i="1"/>
  <c r="J1826" i="1"/>
  <c r="H1827" i="1"/>
  <c r="J1827" i="1"/>
  <c r="H1828" i="1"/>
  <c r="J1828" i="1"/>
  <c r="H1829" i="1"/>
  <c r="J1829" i="1"/>
  <c r="H1830" i="1"/>
  <c r="J1830" i="1"/>
  <c r="H1831" i="1"/>
  <c r="J1831" i="1"/>
  <c r="H1832" i="1"/>
  <c r="J1832" i="1"/>
  <c r="H1833" i="1"/>
  <c r="J1833" i="1"/>
  <c r="H1834" i="1"/>
  <c r="J1834" i="1"/>
  <c r="H1835" i="1"/>
  <c r="J1835" i="1"/>
  <c r="H1836" i="1"/>
  <c r="J1836" i="1"/>
  <c r="H1837" i="1"/>
  <c r="J1837" i="1"/>
  <c r="H1838" i="1"/>
  <c r="J1838" i="1"/>
  <c r="H1839" i="1"/>
  <c r="J1839" i="1"/>
  <c r="H1840" i="1"/>
  <c r="J1840" i="1"/>
  <c r="H1841" i="1"/>
  <c r="J1841" i="1"/>
  <c r="H1842" i="1"/>
  <c r="J1842" i="1"/>
  <c r="H1843" i="1"/>
  <c r="J1843" i="1"/>
  <c r="H1844" i="1"/>
  <c r="J1844" i="1"/>
  <c r="H1845" i="1"/>
  <c r="J1845" i="1"/>
  <c r="H1846" i="1"/>
  <c r="J1846" i="1"/>
  <c r="H1847" i="1"/>
  <c r="J1847" i="1"/>
  <c r="H1848" i="1"/>
  <c r="J1848" i="1"/>
  <c r="H1849" i="1"/>
  <c r="J1849" i="1"/>
  <c r="H1850" i="1"/>
  <c r="J1850" i="1"/>
  <c r="H1851" i="1"/>
  <c r="J1851" i="1"/>
  <c r="H1852" i="1"/>
  <c r="J1852" i="1"/>
  <c r="H1853" i="1"/>
  <c r="J1853" i="1"/>
  <c r="H1854" i="1"/>
  <c r="J1854" i="1"/>
  <c r="H1855" i="1"/>
  <c r="J1855" i="1"/>
  <c r="H1856" i="1"/>
  <c r="J1856" i="1"/>
  <c r="H1857" i="1"/>
  <c r="J1857" i="1"/>
  <c r="H1858" i="1"/>
  <c r="J1858" i="1"/>
  <c r="H1859" i="1"/>
  <c r="J1859" i="1"/>
  <c r="H1860" i="1"/>
  <c r="J1860" i="1"/>
  <c r="H1861" i="1"/>
  <c r="J1861" i="1"/>
  <c r="H1862" i="1"/>
  <c r="J1862" i="1"/>
  <c r="H1863" i="1"/>
  <c r="J1863" i="1"/>
  <c r="H1864" i="1"/>
  <c r="J1864" i="1"/>
  <c r="H1865" i="1"/>
  <c r="J1865" i="1"/>
  <c r="H1866" i="1"/>
  <c r="J1866" i="1"/>
  <c r="H1867" i="1"/>
  <c r="J1867" i="1"/>
  <c r="H1868" i="1"/>
  <c r="J1868" i="1"/>
  <c r="H1869" i="1"/>
  <c r="J1869" i="1"/>
  <c r="H1870" i="1"/>
  <c r="J1870" i="1"/>
  <c r="H1871" i="1"/>
  <c r="J1871" i="1"/>
  <c r="H1872" i="1"/>
  <c r="J1872" i="1"/>
  <c r="H1873" i="1"/>
  <c r="J1873" i="1"/>
  <c r="H1874" i="1"/>
  <c r="J1874" i="1"/>
  <c r="H1875" i="1"/>
  <c r="J1875" i="1"/>
  <c r="H1876" i="1"/>
  <c r="J1876" i="1"/>
  <c r="H1877" i="1"/>
  <c r="J1877" i="1"/>
  <c r="H1878" i="1"/>
  <c r="J1878" i="1"/>
  <c r="H1879" i="1"/>
  <c r="J1879" i="1"/>
  <c r="H1880" i="1"/>
  <c r="J1880" i="1"/>
  <c r="H1881" i="1"/>
  <c r="J1881" i="1"/>
  <c r="H1882" i="1"/>
  <c r="J1882" i="1"/>
  <c r="H1883" i="1"/>
  <c r="J1883" i="1"/>
  <c r="H1884" i="1"/>
  <c r="J1884" i="1"/>
  <c r="H1885" i="1"/>
  <c r="J1885" i="1"/>
  <c r="H1886" i="1"/>
  <c r="J1886" i="1"/>
  <c r="H1887" i="1"/>
  <c r="J1887" i="1"/>
  <c r="H1888" i="1"/>
  <c r="J1888" i="1"/>
  <c r="H1889" i="1"/>
  <c r="J1889" i="1"/>
  <c r="H1890" i="1"/>
  <c r="J1890" i="1"/>
  <c r="H1891" i="1"/>
  <c r="J1891" i="1"/>
  <c r="H1892" i="1"/>
  <c r="J1892" i="1"/>
  <c r="H1893" i="1"/>
  <c r="J1893" i="1"/>
  <c r="H1894" i="1"/>
  <c r="J1894" i="1"/>
  <c r="H1895" i="1"/>
  <c r="J1895" i="1"/>
  <c r="H1896" i="1"/>
  <c r="J1896" i="1"/>
  <c r="H1897" i="1"/>
  <c r="J1897" i="1"/>
  <c r="H1898" i="1"/>
  <c r="J1898" i="1"/>
  <c r="H1899" i="1"/>
  <c r="J1899" i="1"/>
  <c r="H1900" i="1"/>
  <c r="J1900" i="1"/>
  <c r="H1901" i="1"/>
  <c r="J1901" i="1"/>
  <c r="H1902" i="1"/>
  <c r="J1902" i="1"/>
  <c r="H1903" i="1"/>
  <c r="J1903" i="1"/>
  <c r="H1904" i="1"/>
  <c r="J1904" i="1"/>
  <c r="H1905" i="1"/>
  <c r="J1905" i="1"/>
  <c r="H1906" i="1"/>
  <c r="J1906" i="1"/>
  <c r="H1907" i="1"/>
  <c r="J1907" i="1"/>
  <c r="H1908" i="1"/>
  <c r="J1908" i="1"/>
  <c r="H1909" i="1"/>
  <c r="J1909" i="1"/>
  <c r="H1910" i="1"/>
  <c r="J1910" i="1"/>
  <c r="H1911" i="1"/>
  <c r="J1911" i="1"/>
  <c r="H1912" i="1"/>
  <c r="J1912" i="1"/>
  <c r="H1913" i="1"/>
  <c r="J1913" i="1"/>
  <c r="H1914" i="1"/>
  <c r="J1914" i="1"/>
  <c r="H1915" i="1"/>
  <c r="J1915" i="1"/>
  <c r="H1916" i="1"/>
  <c r="J1916" i="1"/>
  <c r="H1917" i="1"/>
  <c r="J1917" i="1"/>
  <c r="H1918" i="1"/>
  <c r="J1918" i="1"/>
  <c r="H1919" i="1"/>
  <c r="J1919" i="1"/>
  <c r="H1920" i="1"/>
  <c r="J1920" i="1"/>
  <c r="H1921" i="1"/>
  <c r="J1921" i="1"/>
  <c r="H1922" i="1"/>
  <c r="J1922" i="1"/>
  <c r="H1923" i="1"/>
  <c r="J1923" i="1"/>
  <c r="H1924" i="1"/>
  <c r="J1924" i="1"/>
  <c r="H1925" i="1"/>
  <c r="J1925" i="1"/>
  <c r="H1926" i="1"/>
  <c r="J1926" i="1"/>
  <c r="H1927" i="1"/>
  <c r="J1927" i="1"/>
  <c r="H1928" i="1"/>
  <c r="J1928" i="1"/>
  <c r="H1929" i="1"/>
  <c r="J1929" i="1"/>
  <c r="H1930" i="1"/>
  <c r="J1930" i="1"/>
  <c r="H1931" i="1"/>
  <c r="J1931" i="1"/>
  <c r="H1932" i="1"/>
  <c r="J1932" i="1"/>
  <c r="H1933" i="1"/>
  <c r="J1933" i="1"/>
  <c r="H1934" i="1"/>
  <c r="J1934" i="1"/>
  <c r="H1935" i="1"/>
  <c r="J1935" i="1"/>
  <c r="H1936" i="1"/>
  <c r="J1936" i="1"/>
  <c r="H1937" i="1"/>
  <c r="J1937" i="1"/>
  <c r="H1938" i="1"/>
  <c r="J1938" i="1"/>
  <c r="H1939" i="1"/>
  <c r="J1939" i="1"/>
  <c r="H1940" i="1"/>
  <c r="J1940" i="1"/>
  <c r="H1941" i="1"/>
  <c r="J1941" i="1"/>
  <c r="H1942" i="1"/>
  <c r="J1942" i="1"/>
  <c r="H1943" i="1"/>
  <c r="J1943" i="1"/>
  <c r="H1944" i="1"/>
  <c r="J1944" i="1"/>
  <c r="H1945" i="1"/>
  <c r="J1945" i="1"/>
  <c r="H1946" i="1"/>
  <c r="J1946" i="1"/>
  <c r="H1947" i="1"/>
  <c r="J1947" i="1"/>
  <c r="H1948" i="1"/>
  <c r="J1948" i="1"/>
  <c r="H1949" i="1"/>
  <c r="J1949" i="1"/>
  <c r="H1950" i="1"/>
  <c r="J1950" i="1"/>
  <c r="H1951" i="1"/>
  <c r="J1951" i="1"/>
  <c r="H1952" i="1"/>
  <c r="J1952" i="1"/>
  <c r="H1953" i="1"/>
  <c r="J1953" i="1"/>
  <c r="H1954" i="1"/>
  <c r="J1954" i="1"/>
  <c r="H1955" i="1"/>
  <c r="J1955" i="1"/>
  <c r="H1956" i="1"/>
  <c r="J1956" i="1"/>
  <c r="H1957" i="1"/>
  <c r="J1957" i="1"/>
  <c r="H1958" i="1"/>
  <c r="J1958" i="1"/>
  <c r="H1959" i="1"/>
  <c r="J1959" i="1"/>
  <c r="H1960" i="1"/>
  <c r="J1960" i="1"/>
  <c r="H1961" i="1"/>
  <c r="J1961" i="1"/>
  <c r="H1962" i="1"/>
  <c r="J1962" i="1"/>
  <c r="H1963" i="1"/>
  <c r="J1963" i="1"/>
  <c r="H1964" i="1"/>
  <c r="J1964" i="1"/>
  <c r="H1965" i="1"/>
  <c r="J1965" i="1"/>
  <c r="H1966" i="1"/>
  <c r="J1966" i="1"/>
  <c r="H1967" i="1"/>
  <c r="J1967" i="1"/>
  <c r="H1968" i="1"/>
  <c r="J1968" i="1"/>
  <c r="H1969" i="1"/>
  <c r="J1969" i="1"/>
  <c r="H1970" i="1"/>
  <c r="J1970" i="1"/>
  <c r="H1971" i="1"/>
  <c r="J1971" i="1"/>
  <c r="H1972" i="1"/>
  <c r="J1972" i="1"/>
  <c r="H1973" i="1"/>
  <c r="J1973" i="1"/>
  <c r="H1974" i="1"/>
  <c r="J1974" i="1"/>
  <c r="H1975" i="1"/>
  <c r="J1975" i="1"/>
  <c r="H1976" i="1"/>
  <c r="J1976" i="1"/>
  <c r="H1977" i="1"/>
  <c r="J1977" i="1"/>
  <c r="H1978" i="1"/>
  <c r="J1978" i="1"/>
  <c r="H1979" i="1"/>
  <c r="J1979" i="1"/>
  <c r="H1980" i="1"/>
  <c r="J1980" i="1"/>
  <c r="H1981" i="1"/>
  <c r="J1981" i="1"/>
  <c r="H1982" i="1"/>
  <c r="J1982" i="1"/>
  <c r="H1983" i="1"/>
  <c r="J1983" i="1"/>
  <c r="H1984" i="1"/>
  <c r="J1984" i="1"/>
  <c r="H1985" i="1"/>
  <c r="J1985" i="1"/>
  <c r="H1986" i="1"/>
  <c r="J1986" i="1"/>
  <c r="H1987" i="1"/>
  <c r="J1987" i="1"/>
  <c r="H1988" i="1"/>
  <c r="J1988" i="1"/>
  <c r="H1989" i="1"/>
  <c r="J1989" i="1"/>
  <c r="H1990" i="1"/>
  <c r="J1990" i="1"/>
  <c r="H1991" i="1"/>
  <c r="J1991" i="1"/>
  <c r="H1992" i="1"/>
  <c r="J1992" i="1"/>
  <c r="H1993" i="1"/>
  <c r="J1993" i="1"/>
  <c r="H1994" i="1"/>
  <c r="J1994" i="1"/>
  <c r="H1995" i="1"/>
  <c r="J1995" i="1"/>
  <c r="H1996" i="1"/>
  <c r="J1996" i="1"/>
  <c r="H1997" i="1"/>
  <c r="J1997" i="1"/>
  <c r="H1998" i="1"/>
  <c r="J1998" i="1"/>
  <c r="H1999" i="1"/>
  <c r="J1999" i="1"/>
  <c r="H2000" i="1"/>
  <c r="J2000" i="1"/>
  <c r="H2001" i="1"/>
  <c r="J2001" i="1"/>
  <c r="H2002" i="1"/>
  <c r="J2002" i="1"/>
  <c r="H2003" i="1"/>
  <c r="J2003" i="1"/>
  <c r="H2004" i="1"/>
  <c r="J2004" i="1"/>
  <c r="H2005" i="1"/>
  <c r="J2005" i="1"/>
  <c r="H2006" i="1"/>
  <c r="J2006" i="1"/>
  <c r="H2007" i="1"/>
  <c r="J2007" i="1"/>
  <c r="H2008" i="1"/>
  <c r="J2008" i="1"/>
  <c r="H2009" i="1"/>
  <c r="J2009" i="1"/>
  <c r="H2010" i="1"/>
  <c r="J2010" i="1"/>
  <c r="H2011" i="1"/>
  <c r="J2011" i="1"/>
  <c r="H2012" i="1"/>
  <c r="J2012" i="1"/>
  <c r="H2013" i="1"/>
  <c r="J2013" i="1"/>
  <c r="H2014" i="1"/>
  <c r="J2014" i="1"/>
  <c r="H2015" i="1"/>
  <c r="J2015" i="1"/>
  <c r="H2016" i="1"/>
  <c r="J2016" i="1"/>
  <c r="H2017" i="1"/>
  <c r="J2017" i="1"/>
  <c r="H2018" i="1"/>
  <c r="J2018" i="1"/>
  <c r="H2019" i="1"/>
  <c r="J2019" i="1"/>
  <c r="H2020" i="1"/>
  <c r="J2020" i="1"/>
  <c r="H2021" i="1"/>
  <c r="J2021" i="1"/>
  <c r="H2022" i="1"/>
  <c r="J2022" i="1"/>
  <c r="H2023" i="1"/>
  <c r="J2023" i="1"/>
  <c r="H2024" i="1"/>
  <c r="J2024" i="1"/>
  <c r="H2025" i="1"/>
  <c r="J2025" i="1"/>
  <c r="H2026" i="1"/>
  <c r="J2026" i="1"/>
  <c r="H2027" i="1"/>
  <c r="J2027" i="1"/>
  <c r="H2028" i="1"/>
  <c r="J2028" i="1"/>
  <c r="H2029" i="1"/>
  <c r="J2029" i="1"/>
  <c r="H2030" i="1"/>
  <c r="J2030" i="1"/>
  <c r="H2031" i="1"/>
  <c r="J2031" i="1"/>
  <c r="H2032" i="1"/>
  <c r="J2032" i="1"/>
  <c r="H2033" i="1"/>
  <c r="J2033" i="1"/>
  <c r="H2034" i="1"/>
  <c r="J2034" i="1"/>
  <c r="H2035" i="1"/>
  <c r="J2035" i="1"/>
  <c r="H2036" i="1"/>
  <c r="J2036" i="1"/>
  <c r="H2037" i="1"/>
  <c r="J2037" i="1"/>
  <c r="H2038" i="1"/>
  <c r="J2038" i="1"/>
  <c r="H2039" i="1"/>
  <c r="J2039" i="1"/>
  <c r="H2040" i="1"/>
  <c r="J2040" i="1"/>
  <c r="H2041" i="1"/>
  <c r="J2041" i="1"/>
  <c r="H2042" i="1"/>
  <c r="J2042" i="1"/>
  <c r="H2043" i="1"/>
  <c r="J2043" i="1"/>
  <c r="H2044" i="1"/>
  <c r="J2044" i="1"/>
  <c r="H2045" i="1"/>
  <c r="J2045" i="1"/>
  <c r="H2046" i="1"/>
  <c r="J2046" i="1"/>
  <c r="H2047" i="1"/>
  <c r="J2047" i="1"/>
  <c r="H2048" i="1"/>
  <c r="J2048" i="1"/>
  <c r="H2049" i="1"/>
  <c r="J2049" i="1"/>
  <c r="H2050" i="1"/>
  <c r="J2050" i="1"/>
  <c r="H2051" i="1"/>
  <c r="J2051" i="1"/>
  <c r="H2052" i="1"/>
  <c r="J2052" i="1"/>
  <c r="H2053" i="1"/>
  <c r="J2053" i="1"/>
  <c r="H2054" i="1"/>
  <c r="J2054" i="1"/>
  <c r="H2055" i="1"/>
  <c r="J2055" i="1"/>
  <c r="H2056" i="1"/>
  <c r="J2056" i="1"/>
  <c r="H2057" i="1"/>
  <c r="J2057" i="1"/>
  <c r="H2058" i="1"/>
  <c r="J2058" i="1"/>
  <c r="H2059" i="1"/>
  <c r="J2059" i="1"/>
  <c r="H2060" i="1"/>
  <c r="J2060" i="1"/>
  <c r="H2061" i="1"/>
  <c r="J2061" i="1"/>
  <c r="H2062" i="1"/>
  <c r="J2062" i="1"/>
  <c r="H2063" i="1"/>
  <c r="J2063" i="1"/>
  <c r="H2064" i="1"/>
  <c r="J2064" i="1"/>
  <c r="H2065" i="1"/>
  <c r="J2065" i="1"/>
  <c r="H2066" i="1"/>
  <c r="J2066" i="1"/>
  <c r="H2067" i="1"/>
  <c r="J2067" i="1"/>
  <c r="H2068" i="1"/>
  <c r="J2068" i="1"/>
  <c r="H2069" i="1"/>
  <c r="J2069" i="1"/>
  <c r="H2070" i="1"/>
  <c r="J2070" i="1"/>
  <c r="H2071" i="1"/>
  <c r="J2071" i="1"/>
  <c r="H2072" i="1"/>
  <c r="J2072" i="1"/>
  <c r="H2073" i="1"/>
  <c r="J2073" i="1"/>
  <c r="H2074" i="1"/>
  <c r="J2074" i="1"/>
  <c r="H2075" i="1"/>
  <c r="J2075" i="1"/>
  <c r="H2076" i="1"/>
  <c r="J2076" i="1"/>
  <c r="H2077" i="1"/>
  <c r="J2077" i="1"/>
  <c r="H2078" i="1"/>
  <c r="J2078" i="1"/>
  <c r="H2079" i="1"/>
  <c r="J2079" i="1"/>
  <c r="H2080" i="1"/>
  <c r="J2080" i="1"/>
  <c r="H2081" i="1"/>
  <c r="J2081" i="1"/>
  <c r="H2082" i="1"/>
  <c r="J2082" i="1"/>
  <c r="H2083" i="1"/>
  <c r="J2083" i="1"/>
  <c r="H2084" i="1"/>
  <c r="J2084" i="1"/>
  <c r="H2085" i="1"/>
  <c r="J2085" i="1"/>
  <c r="H2086" i="1"/>
  <c r="J2086" i="1"/>
  <c r="H2087" i="1"/>
  <c r="J2087" i="1"/>
  <c r="H2088" i="1"/>
  <c r="J2088" i="1"/>
  <c r="H2089" i="1"/>
  <c r="J2089" i="1"/>
  <c r="H2090" i="1"/>
  <c r="J2090" i="1"/>
  <c r="H2091" i="1"/>
  <c r="J2091" i="1"/>
  <c r="H2092" i="1"/>
  <c r="J2092" i="1"/>
  <c r="H2093" i="1"/>
  <c r="J2093" i="1"/>
  <c r="H2094" i="1"/>
  <c r="J2094" i="1"/>
  <c r="H2095" i="1"/>
  <c r="J2095" i="1"/>
  <c r="H2096" i="1"/>
  <c r="J2096" i="1"/>
  <c r="H2097" i="1"/>
  <c r="J2097" i="1"/>
  <c r="H2098" i="1"/>
  <c r="J2098" i="1"/>
  <c r="H2099" i="1"/>
  <c r="J2099" i="1"/>
  <c r="H2100" i="1"/>
  <c r="J2100" i="1"/>
  <c r="H2101" i="1"/>
  <c r="J2101" i="1"/>
  <c r="H2102" i="1"/>
  <c r="J2102" i="1"/>
  <c r="H2103" i="1"/>
  <c r="J2103" i="1"/>
  <c r="H2104" i="1"/>
  <c r="J2104" i="1"/>
  <c r="H2105" i="1"/>
  <c r="J2105" i="1"/>
  <c r="H2106" i="1"/>
  <c r="J2106" i="1"/>
  <c r="H2107" i="1"/>
  <c r="J2107" i="1"/>
  <c r="H2108" i="1"/>
  <c r="J2108" i="1"/>
  <c r="H2109" i="1"/>
  <c r="J2109" i="1"/>
  <c r="H2110" i="1"/>
  <c r="J2110" i="1"/>
  <c r="H2111" i="1"/>
  <c r="J2111" i="1"/>
  <c r="H2112" i="1"/>
  <c r="J2112" i="1"/>
  <c r="H2113" i="1"/>
  <c r="J2113" i="1"/>
  <c r="H2114" i="1"/>
  <c r="J2114" i="1"/>
  <c r="H2115" i="1"/>
  <c r="J2115" i="1"/>
  <c r="H2116" i="1"/>
  <c r="J2116" i="1"/>
  <c r="H2117" i="1"/>
  <c r="J2117" i="1"/>
  <c r="H2118" i="1"/>
  <c r="J2118" i="1"/>
  <c r="H2119" i="1"/>
  <c r="J2119" i="1"/>
  <c r="H2120" i="1"/>
  <c r="J2120" i="1"/>
  <c r="H2121" i="1"/>
  <c r="J2121" i="1"/>
  <c r="H2122" i="1"/>
  <c r="J2122" i="1"/>
  <c r="H2123" i="1"/>
  <c r="J2123" i="1"/>
  <c r="H2124" i="1"/>
  <c r="J2124" i="1"/>
  <c r="H2125" i="1"/>
  <c r="J2125" i="1"/>
  <c r="H2126" i="1"/>
  <c r="J2126" i="1"/>
  <c r="H2127" i="1"/>
  <c r="J2127" i="1"/>
  <c r="H2128" i="1"/>
  <c r="J2128" i="1"/>
  <c r="H2129" i="1"/>
  <c r="J2129" i="1"/>
  <c r="H2130" i="1"/>
  <c r="J2130" i="1"/>
  <c r="H2131" i="1"/>
  <c r="J2131" i="1"/>
  <c r="H2132" i="1"/>
  <c r="J2132" i="1"/>
  <c r="H2133" i="1"/>
  <c r="J2133" i="1"/>
  <c r="H2134" i="1"/>
  <c r="J2134" i="1"/>
  <c r="H2135" i="1"/>
  <c r="J2135" i="1"/>
  <c r="H2136" i="1"/>
  <c r="J2136" i="1"/>
  <c r="H2137" i="1"/>
  <c r="J2137" i="1"/>
  <c r="H2138" i="1"/>
  <c r="J2138" i="1"/>
  <c r="H2139" i="1"/>
  <c r="J2139" i="1"/>
  <c r="H2140" i="1"/>
  <c r="J2140" i="1"/>
  <c r="H2141" i="1"/>
  <c r="J2141" i="1"/>
  <c r="H2142" i="1"/>
  <c r="J2142" i="1"/>
  <c r="H2143" i="1"/>
  <c r="J2143" i="1"/>
  <c r="H2144" i="1"/>
  <c r="J2144" i="1"/>
  <c r="H2145" i="1"/>
  <c r="J2145" i="1"/>
  <c r="H2146" i="1"/>
  <c r="J2146" i="1"/>
  <c r="H2147" i="1"/>
  <c r="J2147" i="1"/>
  <c r="H2148" i="1"/>
  <c r="J2148" i="1"/>
  <c r="H2149" i="1"/>
  <c r="J2149" i="1"/>
  <c r="H2150" i="1"/>
  <c r="J2150" i="1"/>
  <c r="H2151" i="1"/>
  <c r="J2151" i="1"/>
  <c r="H2152" i="1"/>
  <c r="J2152" i="1"/>
  <c r="H2153" i="1"/>
  <c r="J2153" i="1"/>
  <c r="H2154" i="1"/>
  <c r="J2154" i="1"/>
  <c r="H2155" i="1"/>
  <c r="J2155" i="1"/>
  <c r="H2156" i="1"/>
  <c r="J2156" i="1"/>
  <c r="H2157" i="1"/>
  <c r="J2157" i="1"/>
  <c r="H2158" i="1"/>
  <c r="J2158" i="1"/>
  <c r="H2159" i="1"/>
  <c r="J2159" i="1"/>
  <c r="H2160" i="1"/>
  <c r="J2160" i="1"/>
  <c r="H2161" i="1"/>
  <c r="J2161" i="1"/>
  <c r="H2162" i="1"/>
  <c r="J2162" i="1"/>
  <c r="H2163" i="1"/>
  <c r="J2163" i="1"/>
  <c r="H2164" i="1"/>
  <c r="J2164" i="1"/>
  <c r="H2165" i="1"/>
  <c r="J2165" i="1"/>
  <c r="H2166" i="1"/>
  <c r="J2166" i="1"/>
  <c r="H2167" i="1"/>
  <c r="J2167" i="1"/>
  <c r="H2168" i="1"/>
  <c r="J2168" i="1"/>
  <c r="H2169" i="1"/>
  <c r="J2169" i="1"/>
  <c r="H2170" i="1"/>
  <c r="J2170" i="1"/>
  <c r="H2171" i="1"/>
  <c r="J2171" i="1"/>
  <c r="H2172" i="1"/>
  <c r="J2172" i="1"/>
  <c r="H2173" i="1"/>
  <c r="J2173" i="1"/>
  <c r="H2174" i="1"/>
  <c r="J2174" i="1"/>
  <c r="H2175" i="1"/>
  <c r="J2175" i="1"/>
  <c r="H2176" i="1"/>
  <c r="J2176" i="1"/>
  <c r="H2177" i="1"/>
  <c r="J2177" i="1"/>
  <c r="H2178" i="1"/>
  <c r="J2178" i="1"/>
  <c r="H2179" i="1"/>
  <c r="J2179" i="1"/>
  <c r="H2180" i="1"/>
  <c r="J2180" i="1"/>
  <c r="H2181" i="1"/>
  <c r="J2181" i="1"/>
  <c r="H2182" i="1"/>
  <c r="J2182" i="1"/>
  <c r="H2183" i="1"/>
  <c r="J2183" i="1"/>
  <c r="H2184" i="1"/>
  <c r="J2184" i="1"/>
  <c r="H2185" i="1"/>
  <c r="J2185" i="1"/>
  <c r="H2186" i="1"/>
  <c r="J2186" i="1"/>
  <c r="H2187" i="1"/>
  <c r="J2187" i="1"/>
  <c r="H2188" i="1"/>
  <c r="J2188" i="1"/>
  <c r="H2189" i="1"/>
  <c r="J2189" i="1"/>
  <c r="H2190" i="1"/>
  <c r="J2190" i="1"/>
  <c r="H2191" i="1"/>
  <c r="J2191" i="1"/>
  <c r="H2192" i="1"/>
  <c r="J2192" i="1"/>
  <c r="H2193" i="1"/>
  <c r="J2193" i="1"/>
  <c r="H2194" i="1"/>
  <c r="J2194" i="1"/>
  <c r="H2195" i="1"/>
  <c r="J2195" i="1"/>
  <c r="H2196" i="1"/>
  <c r="J2196" i="1"/>
  <c r="H2197" i="1"/>
  <c r="J2197" i="1"/>
  <c r="H2198" i="1"/>
  <c r="J2198" i="1"/>
  <c r="H2199" i="1"/>
  <c r="J2199" i="1"/>
  <c r="H2200" i="1"/>
  <c r="J2200" i="1"/>
  <c r="H2201" i="1"/>
  <c r="J2201" i="1"/>
  <c r="H2202" i="1"/>
  <c r="J2202" i="1"/>
  <c r="H2203" i="1"/>
  <c r="J2203" i="1"/>
  <c r="H2204" i="1"/>
  <c r="J2204" i="1"/>
  <c r="H2205" i="1"/>
  <c r="J2205" i="1"/>
  <c r="H2206" i="1"/>
  <c r="J2206" i="1"/>
  <c r="H2207" i="1"/>
  <c r="J2207" i="1"/>
  <c r="H2208" i="1"/>
  <c r="J2208" i="1"/>
  <c r="H2209" i="1"/>
  <c r="J2209" i="1"/>
  <c r="H2210" i="1"/>
  <c r="J2210" i="1"/>
  <c r="H2211" i="1"/>
  <c r="J2211" i="1"/>
  <c r="H2212" i="1"/>
  <c r="J2212" i="1"/>
  <c r="H2213" i="1"/>
  <c r="J2213" i="1"/>
  <c r="H2214" i="1"/>
  <c r="J2214" i="1"/>
  <c r="H2215" i="1"/>
  <c r="J2215" i="1"/>
  <c r="H2216" i="1"/>
  <c r="J2216" i="1"/>
  <c r="H2217" i="1"/>
  <c r="J2217" i="1"/>
  <c r="H2218" i="1"/>
  <c r="J2218" i="1"/>
  <c r="H2219" i="1"/>
  <c r="J2219" i="1"/>
  <c r="H2220" i="1"/>
  <c r="J2220" i="1"/>
  <c r="H2221" i="1"/>
  <c r="J2221" i="1"/>
  <c r="H2222" i="1"/>
  <c r="J2222" i="1"/>
  <c r="H2223" i="1"/>
  <c r="J2223" i="1"/>
  <c r="H2224" i="1"/>
  <c r="J2224" i="1"/>
  <c r="H2225" i="1"/>
  <c r="J2225" i="1"/>
  <c r="H2226" i="1"/>
  <c r="J2226" i="1"/>
  <c r="H2227" i="1"/>
  <c r="J2227" i="1"/>
  <c r="H2228" i="1"/>
  <c r="J2228" i="1"/>
  <c r="H2229" i="1"/>
  <c r="J2229" i="1"/>
  <c r="H2230" i="1"/>
  <c r="J2230" i="1"/>
  <c r="H2231" i="1"/>
  <c r="J2231" i="1"/>
  <c r="H2232" i="1"/>
  <c r="J2232" i="1"/>
  <c r="H2233" i="1"/>
  <c r="J2233" i="1"/>
  <c r="H2234" i="1"/>
  <c r="J2234" i="1"/>
  <c r="H2235" i="1"/>
  <c r="J2235" i="1"/>
  <c r="H2236" i="1"/>
  <c r="J2236" i="1"/>
  <c r="H2237" i="1"/>
  <c r="J2237" i="1"/>
  <c r="H2238" i="1"/>
  <c r="J2238" i="1"/>
  <c r="H2239" i="1"/>
  <c r="J2239" i="1"/>
  <c r="H2240" i="1"/>
  <c r="J2240" i="1"/>
  <c r="H2241" i="1"/>
  <c r="J2241" i="1"/>
  <c r="H2242" i="1"/>
  <c r="J2242" i="1"/>
  <c r="H2243" i="1"/>
  <c r="J2243" i="1"/>
  <c r="H2244" i="1"/>
  <c r="J2244" i="1"/>
  <c r="H2245" i="1"/>
  <c r="J2245" i="1"/>
  <c r="H2246" i="1"/>
  <c r="J2246" i="1"/>
  <c r="H2247" i="1"/>
  <c r="J2247" i="1"/>
  <c r="H2248" i="1"/>
  <c r="J2248" i="1"/>
  <c r="H2249" i="1"/>
  <c r="J2249" i="1"/>
  <c r="H2250" i="1"/>
  <c r="J2250" i="1"/>
  <c r="H2251" i="1"/>
  <c r="J2251" i="1"/>
  <c r="H2252" i="1"/>
  <c r="J2252" i="1"/>
  <c r="H2253" i="1"/>
  <c r="J2253" i="1"/>
  <c r="H2254" i="1"/>
  <c r="J2254" i="1"/>
  <c r="H2255" i="1"/>
  <c r="J2255" i="1"/>
  <c r="H2256" i="1"/>
  <c r="J2256" i="1"/>
  <c r="H2257" i="1"/>
  <c r="J2257" i="1"/>
  <c r="H2258" i="1"/>
  <c r="J2258" i="1"/>
  <c r="H2259" i="1"/>
  <c r="J2259" i="1"/>
  <c r="H2260" i="1"/>
  <c r="J2260" i="1"/>
  <c r="H2261" i="1"/>
  <c r="J2261" i="1"/>
  <c r="H2262" i="1"/>
  <c r="J2262" i="1"/>
  <c r="H2263" i="1"/>
  <c r="J2263" i="1"/>
  <c r="H2264" i="1"/>
  <c r="J2264" i="1"/>
  <c r="H2265" i="1"/>
  <c r="J2265" i="1"/>
  <c r="H2266" i="1"/>
  <c r="J2266" i="1"/>
  <c r="H2267" i="1"/>
  <c r="J2267" i="1"/>
  <c r="H2268" i="1"/>
  <c r="J2268" i="1"/>
  <c r="H2269" i="1"/>
  <c r="J2269" i="1"/>
  <c r="H2270" i="1"/>
  <c r="J2270" i="1"/>
  <c r="H2271" i="1"/>
  <c r="J2271" i="1"/>
  <c r="H2272" i="1"/>
  <c r="J2272" i="1"/>
  <c r="H2273" i="1"/>
  <c r="J2273" i="1"/>
  <c r="H2274" i="1"/>
  <c r="J2274" i="1"/>
  <c r="H2275" i="1"/>
  <c r="J2275" i="1"/>
  <c r="H2276" i="1"/>
  <c r="J2276" i="1"/>
  <c r="H2277" i="1"/>
  <c r="J2277" i="1"/>
  <c r="H2278" i="1"/>
  <c r="J2278" i="1"/>
  <c r="H2279" i="1"/>
  <c r="J2279" i="1"/>
  <c r="H2280" i="1"/>
  <c r="J2280" i="1"/>
  <c r="H2281" i="1"/>
  <c r="J2281" i="1"/>
  <c r="H2282" i="1"/>
  <c r="J2282" i="1"/>
  <c r="H2283" i="1"/>
  <c r="J2283" i="1"/>
  <c r="H2284" i="1"/>
  <c r="J2284" i="1"/>
  <c r="H2285" i="1"/>
  <c r="J2285" i="1"/>
  <c r="H2286" i="1"/>
  <c r="J2286" i="1"/>
  <c r="H2287" i="1"/>
  <c r="J2287" i="1"/>
  <c r="H2288" i="1"/>
  <c r="J2288" i="1"/>
  <c r="H2289" i="1"/>
  <c r="J2289" i="1"/>
  <c r="H2290" i="1"/>
  <c r="J2290" i="1"/>
  <c r="H2291" i="1"/>
  <c r="J2291" i="1"/>
  <c r="H2292" i="1"/>
  <c r="J2292" i="1"/>
  <c r="H2293" i="1"/>
  <c r="J2293" i="1"/>
  <c r="H2294" i="1"/>
  <c r="J2294" i="1"/>
  <c r="H2295" i="1"/>
  <c r="J2295" i="1"/>
  <c r="H2296" i="1"/>
  <c r="J2296" i="1"/>
  <c r="H2297" i="1"/>
  <c r="J2297" i="1"/>
  <c r="H2298" i="1"/>
  <c r="J2298" i="1"/>
  <c r="H2299" i="1"/>
  <c r="J2299" i="1"/>
  <c r="H2300" i="1"/>
  <c r="J2300" i="1"/>
  <c r="H2301" i="1"/>
  <c r="J2301" i="1"/>
  <c r="H2302" i="1"/>
  <c r="J2302" i="1"/>
  <c r="H2303" i="1"/>
  <c r="J2303" i="1"/>
  <c r="H2304" i="1"/>
  <c r="J2304" i="1"/>
  <c r="H2305" i="1"/>
  <c r="J2305" i="1"/>
  <c r="H2306" i="1"/>
  <c r="J2306" i="1"/>
  <c r="H2307" i="1"/>
  <c r="J2307" i="1"/>
  <c r="H2308" i="1"/>
  <c r="J2308" i="1"/>
  <c r="H2309" i="1"/>
  <c r="J2309" i="1"/>
  <c r="H2310" i="1"/>
  <c r="J2310" i="1"/>
  <c r="H2311" i="1"/>
  <c r="J2311" i="1"/>
  <c r="H2312" i="1"/>
  <c r="J2312" i="1"/>
  <c r="H2313" i="1"/>
  <c r="J2313" i="1"/>
  <c r="H2314" i="1"/>
  <c r="J2314" i="1"/>
  <c r="H2315" i="1"/>
  <c r="J2315" i="1"/>
  <c r="H2316" i="1"/>
  <c r="J2316" i="1"/>
  <c r="H2317" i="1"/>
  <c r="J2317" i="1"/>
  <c r="H2318" i="1"/>
  <c r="J2318" i="1"/>
  <c r="H2319" i="1"/>
  <c r="J2319" i="1"/>
  <c r="H2320" i="1"/>
  <c r="J2320" i="1"/>
  <c r="H2321" i="1"/>
  <c r="J2321" i="1"/>
  <c r="H2322" i="1"/>
  <c r="J2322" i="1"/>
  <c r="H2323" i="1"/>
  <c r="J2323" i="1"/>
  <c r="H2324" i="1"/>
  <c r="J2324" i="1"/>
  <c r="H2325" i="1"/>
  <c r="J2325" i="1"/>
  <c r="H2326" i="1"/>
  <c r="J2326" i="1"/>
  <c r="H2327" i="1"/>
  <c r="J2327" i="1"/>
  <c r="H2328" i="1"/>
  <c r="J2328" i="1"/>
  <c r="H2329" i="1"/>
  <c r="J2329" i="1"/>
  <c r="H2330" i="1"/>
  <c r="J2330" i="1"/>
  <c r="H2331" i="1"/>
  <c r="J2331" i="1"/>
  <c r="H2332" i="1"/>
  <c r="J2332" i="1"/>
  <c r="H2333" i="1"/>
  <c r="J2333" i="1"/>
  <c r="H2334" i="1"/>
  <c r="J2334" i="1"/>
  <c r="H2335" i="1"/>
  <c r="J2335" i="1"/>
  <c r="H2336" i="1"/>
  <c r="J2336" i="1"/>
  <c r="H2337" i="1"/>
  <c r="J2337" i="1"/>
  <c r="H2338" i="1"/>
  <c r="J2338" i="1"/>
  <c r="H2339" i="1"/>
  <c r="J2339" i="1"/>
  <c r="H2340" i="1"/>
  <c r="J2340" i="1"/>
  <c r="H2341" i="1"/>
  <c r="J2341" i="1"/>
  <c r="H2342" i="1"/>
  <c r="J2342" i="1"/>
  <c r="H2343" i="1"/>
  <c r="J2343" i="1"/>
  <c r="H2344" i="1"/>
  <c r="J2344" i="1"/>
  <c r="H2345" i="1"/>
  <c r="J2345" i="1"/>
  <c r="H2346" i="1"/>
  <c r="J2346" i="1"/>
  <c r="H2347" i="1"/>
  <c r="J2347" i="1"/>
  <c r="H2348" i="1"/>
  <c r="J2348" i="1"/>
  <c r="H2349" i="1"/>
  <c r="J2349" i="1"/>
  <c r="H2350" i="1"/>
  <c r="J2350" i="1"/>
  <c r="H2351" i="1"/>
  <c r="J2351" i="1"/>
  <c r="H2352" i="1"/>
  <c r="J2352" i="1"/>
  <c r="H2353" i="1"/>
  <c r="J2353" i="1"/>
  <c r="H2354" i="1"/>
  <c r="J2354" i="1"/>
  <c r="H2355" i="1"/>
  <c r="J2355" i="1"/>
  <c r="H2356" i="1"/>
  <c r="J2356" i="1"/>
  <c r="H2357" i="1"/>
  <c r="J2357" i="1"/>
  <c r="H2358" i="1"/>
  <c r="J2358" i="1"/>
  <c r="H2359" i="1"/>
  <c r="J2359" i="1"/>
  <c r="H2360" i="1"/>
  <c r="J2360" i="1"/>
  <c r="H2361" i="1"/>
  <c r="J2361" i="1"/>
  <c r="H2362" i="1"/>
  <c r="J2362" i="1"/>
  <c r="H2363" i="1"/>
  <c r="J2363" i="1"/>
  <c r="H2364" i="1"/>
  <c r="J2364" i="1"/>
  <c r="H2365" i="1"/>
  <c r="J2365" i="1"/>
  <c r="H2366" i="1"/>
  <c r="J2366" i="1"/>
  <c r="H2367" i="1"/>
  <c r="J2367" i="1"/>
  <c r="H2368" i="1"/>
  <c r="J2368" i="1"/>
  <c r="H2369" i="1"/>
  <c r="J2369" i="1"/>
  <c r="H2370" i="1"/>
  <c r="J2370" i="1"/>
  <c r="H2371" i="1"/>
  <c r="J2371" i="1"/>
  <c r="H2372" i="1"/>
  <c r="J2372" i="1"/>
  <c r="H2373" i="1"/>
  <c r="J2373" i="1"/>
  <c r="H2374" i="1"/>
  <c r="J2374" i="1"/>
  <c r="H2375" i="1"/>
  <c r="J2375" i="1"/>
  <c r="H2376" i="1"/>
  <c r="J2376" i="1"/>
  <c r="H2377" i="1"/>
  <c r="J2377" i="1"/>
  <c r="H2378" i="1"/>
  <c r="J2378" i="1"/>
  <c r="H2379" i="1"/>
  <c r="J2379" i="1"/>
  <c r="H2380" i="1"/>
  <c r="J2380" i="1"/>
  <c r="H2381" i="1"/>
  <c r="J2381" i="1"/>
  <c r="H2382" i="1"/>
  <c r="J2382" i="1"/>
  <c r="H2383" i="1"/>
  <c r="J2383" i="1"/>
  <c r="H2384" i="1"/>
  <c r="J2384" i="1"/>
  <c r="H2385" i="1"/>
  <c r="J2385" i="1"/>
  <c r="H2386" i="1"/>
  <c r="J2386" i="1"/>
  <c r="H2387" i="1"/>
  <c r="J2387" i="1"/>
  <c r="H2388" i="1"/>
  <c r="J2388" i="1"/>
  <c r="H2389" i="1"/>
  <c r="J2389" i="1"/>
  <c r="H2390" i="1"/>
  <c r="J2390" i="1"/>
  <c r="H2391" i="1"/>
  <c r="J2391" i="1"/>
  <c r="H2392" i="1"/>
  <c r="J2392" i="1"/>
  <c r="H2393" i="1"/>
  <c r="J2393" i="1"/>
  <c r="H2394" i="1"/>
  <c r="J2394" i="1"/>
  <c r="H2395" i="1"/>
  <c r="J2395" i="1"/>
  <c r="H2396" i="1"/>
  <c r="J2396" i="1"/>
  <c r="H2397" i="1"/>
  <c r="J2397" i="1"/>
  <c r="H2398" i="1"/>
  <c r="J2398" i="1"/>
  <c r="H2399" i="1"/>
  <c r="J2399" i="1"/>
  <c r="H2400" i="1"/>
  <c r="J2400" i="1"/>
  <c r="H2401" i="1"/>
  <c r="J2401" i="1"/>
  <c r="H2402" i="1"/>
  <c r="J2402" i="1"/>
  <c r="H2403" i="1"/>
  <c r="J2403" i="1"/>
  <c r="H2404" i="1"/>
  <c r="J2404" i="1"/>
  <c r="H2405" i="1"/>
  <c r="J2405" i="1"/>
  <c r="H2406" i="1"/>
  <c r="J2406" i="1"/>
  <c r="H2407" i="1"/>
  <c r="J2407" i="1"/>
  <c r="H2408" i="1"/>
  <c r="J2408" i="1"/>
  <c r="H2409" i="1"/>
  <c r="J2409" i="1"/>
  <c r="H2410" i="1"/>
  <c r="J2410" i="1"/>
  <c r="H2411" i="1"/>
  <c r="J2411" i="1"/>
  <c r="H2412" i="1"/>
  <c r="J2412" i="1"/>
  <c r="H2413" i="1"/>
  <c r="J2413" i="1"/>
  <c r="H2414" i="1"/>
  <c r="J2414" i="1"/>
  <c r="H2415" i="1"/>
  <c r="J2415" i="1"/>
  <c r="H2416" i="1"/>
  <c r="J2416" i="1"/>
  <c r="H2417" i="1"/>
  <c r="J2417" i="1"/>
  <c r="H2418" i="1"/>
  <c r="J2418" i="1"/>
  <c r="H2419" i="1"/>
  <c r="J2419" i="1"/>
  <c r="H2420" i="1"/>
  <c r="J2420" i="1"/>
  <c r="H2421" i="1"/>
  <c r="J2421" i="1"/>
  <c r="H2422" i="1"/>
  <c r="J2422" i="1"/>
  <c r="H2423" i="1"/>
  <c r="J2423" i="1"/>
  <c r="H2424" i="1"/>
  <c r="J2424" i="1"/>
  <c r="H2425" i="1"/>
  <c r="J2425" i="1"/>
  <c r="H2426" i="1"/>
  <c r="J2426" i="1"/>
  <c r="H2427" i="1"/>
  <c r="J2427" i="1"/>
  <c r="H2428" i="1"/>
  <c r="J2428" i="1"/>
  <c r="H2429" i="1"/>
  <c r="J2429" i="1"/>
  <c r="H2430" i="1"/>
  <c r="J2430" i="1"/>
  <c r="H2431" i="1"/>
  <c r="J2431" i="1"/>
  <c r="H2432" i="1"/>
  <c r="J2432" i="1"/>
  <c r="H2433" i="1"/>
  <c r="J2433" i="1"/>
  <c r="H2434" i="1"/>
  <c r="J2434" i="1"/>
  <c r="H2435" i="1"/>
  <c r="J2435" i="1"/>
  <c r="H2436" i="1"/>
  <c r="J2436" i="1"/>
  <c r="H2437" i="1"/>
  <c r="J2437" i="1"/>
  <c r="H2438" i="1"/>
  <c r="J2438" i="1"/>
  <c r="H2439" i="1"/>
  <c r="J2439" i="1"/>
  <c r="H2440" i="1"/>
  <c r="J2440" i="1"/>
  <c r="H2441" i="1"/>
  <c r="J2441" i="1"/>
  <c r="H2442" i="1"/>
  <c r="J2442" i="1"/>
  <c r="H2443" i="1"/>
  <c r="J2443" i="1"/>
  <c r="H2444" i="1"/>
  <c r="J2444" i="1"/>
  <c r="H2445" i="1"/>
  <c r="J2445" i="1"/>
  <c r="H2446" i="1"/>
  <c r="J2446" i="1"/>
  <c r="H2447" i="1"/>
  <c r="J2447" i="1"/>
  <c r="H2448" i="1"/>
  <c r="J2448" i="1"/>
  <c r="H2449" i="1"/>
  <c r="J2449" i="1"/>
  <c r="H2450" i="1"/>
  <c r="J2450" i="1"/>
  <c r="H2451" i="1"/>
  <c r="J2451" i="1"/>
  <c r="H2452" i="1"/>
  <c r="J2452" i="1"/>
  <c r="H2453" i="1"/>
  <c r="J2453" i="1"/>
  <c r="H2454" i="1"/>
  <c r="J2454" i="1"/>
  <c r="H2455" i="1"/>
  <c r="J2455" i="1"/>
  <c r="H2456" i="1"/>
  <c r="J2456" i="1"/>
  <c r="H2457" i="1"/>
  <c r="J2457" i="1"/>
  <c r="H2458" i="1"/>
  <c r="J2458" i="1"/>
  <c r="H2459" i="1"/>
  <c r="J2459" i="1"/>
  <c r="H2460" i="1"/>
  <c r="J2460" i="1"/>
  <c r="H2461" i="1"/>
  <c r="J2461" i="1"/>
  <c r="H2462" i="1"/>
  <c r="J2462" i="1"/>
  <c r="H2463" i="1"/>
  <c r="J2463" i="1"/>
  <c r="H2464" i="1"/>
  <c r="J2464" i="1"/>
  <c r="H2465" i="1"/>
  <c r="J2465" i="1"/>
  <c r="H2466" i="1"/>
  <c r="J2466" i="1"/>
  <c r="H2467" i="1"/>
  <c r="J2467" i="1"/>
  <c r="H2468" i="1"/>
  <c r="J2468" i="1"/>
  <c r="H2469" i="1"/>
  <c r="J2469" i="1"/>
  <c r="H2470" i="1"/>
  <c r="J2470" i="1"/>
  <c r="H2471" i="1"/>
  <c r="J2471" i="1"/>
  <c r="H2472" i="1"/>
  <c r="J2472" i="1"/>
  <c r="H2473" i="1"/>
  <c r="J2473" i="1"/>
  <c r="H2474" i="1"/>
  <c r="J2474" i="1"/>
  <c r="H2475" i="1"/>
  <c r="J2475" i="1"/>
  <c r="H2476" i="1"/>
  <c r="J2476" i="1"/>
  <c r="H2477" i="1"/>
  <c r="J2477" i="1"/>
  <c r="H2478" i="1"/>
  <c r="J2478" i="1"/>
  <c r="H2479" i="1"/>
  <c r="J2479" i="1"/>
  <c r="H2480" i="1"/>
  <c r="J2480" i="1"/>
  <c r="H2481" i="1"/>
  <c r="J2481" i="1"/>
  <c r="H2482" i="1"/>
  <c r="J2482" i="1"/>
  <c r="H2483" i="1"/>
  <c r="J2483" i="1"/>
  <c r="H2484" i="1"/>
  <c r="J2484" i="1"/>
  <c r="H2485" i="1"/>
  <c r="J2485" i="1"/>
  <c r="H2486" i="1"/>
  <c r="J2486" i="1"/>
  <c r="H2487" i="1"/>
  <c r="J2487" i="1"/>
  <c r="H2488" i="1"/>
  <c r="J2488" i="1"/>
  <c r="H2489" i="1"/>
  <c r="J2489" i="1"/>
  <c r="H2490" i="1"/>
  <c r="J2490" i="1"/>
  <c r="H2491" i="1"/>
  <c r="J2491" i="1"/>
  <c r="H2492" i="1"/>
  <c r="J2492" i="1"/>
  <c r="H2493" i="1"/>
  <c r="J2493" i="1"/>
  <c r="H2494" i="1"/>
  <c r="J2494" i="1"/>
  <c r="H2495" i="1"/>
  <c r="J2495" i="1"/>
  <c r="H2496" i="1"/>
  <c r="J2496" i="1"/>
  <c r="H2497" i="1"/>
  <c r="J2497" i="1"/>
  <c r="H2498" i="1"/>
  <c r="J2498" i="1"/>
  <c r="H2499" i="1"/>
  <c r="J2499" i="1"/>
  <c r="H2500" i="1"/>
  <c r="J2500" i="1"/>
  <c r="H2501" i="1"/>
  <c r="J2501" i="1"/>
  <c r="H2502" i="1"/>
  <c r="J2502" i="1"/>
  <c r="H2503" i="1"/>
  <c r="J2503" i="1"/>
  <c r="H2504" i="1"/>
  <c r="J2504" i="1"/>
  <c r="H2505" i="1"/>
  <c r="J2505" i="1"/>
  <c r="H2506" i="1"/>
  <c r="J2506" i="1"/>
  <c r="H2507" i="1"/>
  <c r="J2507" i="1"/>
  <c r="H2508" i="1"/>
  <c r="J2508" i="1"/>
  <c r="H2509" i="1"/>
  <c r="J2509" i="1"/>
  <c r="H2510" i="1"/>
  <c r="J2510" i="1"/>
  <c r="H2511" i="1"/>
  <c r="J2511" i="1"/>
  <c r="H2512" i="1"/>
  <c r="J2512" i="1"/>
  <c r="H2513" i="1"/>
  <c r="J2513" i="1"/>
  <c r="H2514" i="1"/>
  <c r="J2514" i="1"/>
  <c r="H2515" i="1"/>
  <c r="J2515" i="1"/>
  <c r="H2516" i="1"/>
  <c r="J2516" i="1"/>
  <c r="H2517" i="1"/>
  <c r="J2517" i="1"/>
  <c r="H2518" i="1"/>
  <c r="J2518" i="1"/>
  <c r="H2519" i="1"/>
  <c r="J2519" i="1"/>
  <c r="H2520" i="1"/>
  <c r="J2520" i="1"/>
  <c r="H2521" i="1"/>
  <c r="J2521" i="1"/>
  <c r="H2522" i="1"/>
  <c r="J2522" i="1"/>
  <c r="H2523" i="1"/>
  <c r="J2523" i="1"/>
  <c r="H2524" i="1"/>
  <c r="J2524" i="1"/>
  <c r="H2525" i="1"/>
  <c r="J2525" i="1"/>
  <c r="H2526" i="1"/>
  <c r="J2526" i="1"/>
  <c r="H2527" i="1"/>
  <c r="J2527" i="1"/>
  <c r="H2528" i="1"/>
  <c r="J2528" i="1"/>
  <c r="H2529" i="1"/>
  <c r="J2529" i="1"/>
  <c r="H2530" i="1"/>
  <c r="J2530" i="1"/>
  <c r="H2531" i="1"/>
  <c r="J2531" i="1"/>
  <c r="H2532" i="1"/>
  <c r="J2532" i="1"/>
  <c r="H2533" i="1"/>
  <c r="J2533" i="1"/>
  <c r="H2534" i="1"/>
  <c r="J2534" i="1"/>
  <c r="H2535" i="1"/>
  <c r="J2535" i="1"/>
  <c r="H2536" i="1"/>
  <c r="J2536" i="1"/>
  <c r="H2537" i="1"/>
  <c r="J2537" i="1"/>
  <c r="H2538" i="1"/>
  <c r="J2538" i="1"/>
  <c r="H2539" i="1"/>
  <c r="J2539" i="1"/>
  <c r="H2540" i="1"/>
  <c r="J2540" i="1"/>
  <c r="H2541" i="1"/>
  <c r="J2541" i="1"/>
  <c r="H2542" i="1"/>
  <c r="J2542" i="1"/>
  <c r="H2543" i="1"/>
  <c r="J2543" i="1"/>
  <c r="H2544" i="1"/>
  <c r="J2544" i="1"/>
  <c r="H2545" i="1"/>
  <c r="J2545" i="1"/>
  <c r="H2546" i="1"/>
  <c r="J2546" i="1"/>
  <c r="H2547" i="1"/>
  <c r="J2547" i="1"/>
  <c r="H2548" i="1"/>
  <c r="J2548" i="1"/>
  <c r="H2549" i="1"/>
  <c r="J2549" i="1"/>
  <c r="H2550" i="1"/>
  <c r="J2550" i="1"/>
  <c r="H2551" i="1"/>
  <c r="J2551" i="1"/>
  <c r="H2552" i="1"/>
  <c r="J2552" i="1"/>
  <c r="H2553" i="1"/>
  <c r="J2553" i="1"/>
  <c r="H2554" i="1"/>
  <c r="J2554" i="1"/>
  <c r="H2555" i="1"/>
  <c r="J2555" i="1"/>
  <c r="H2556" i="1"/>
  <c r="J2556" i="1"/>
  <c r="H2557" i="1"/>
  <c r="J2557" i="1"/>
  <c r="H2558" i="1"/>
  <c r="J2558" i="1"/>
  <c r="H2559" i="1"/>
  <c r="J2559" i="1"/>
  <c r="H2560" i="1"/>
  <c r="J2560" i="1"/>
  <c r="H2561" i="1"/>
  <c r="J2561" i="1"/>
  <c r="H2562" i="1"/>
  <c r="J2562" i="1"/>
  <c r="H2563" i="1"/>
  <c r="J2563" i="1"/>
  <c r="H2564" i="1"/>
  <c r="J2564" i="1"/>
  <c r="H2565" i="1"/>
  <c r="J2565" i="1"/>
  <c r="H2566" i="1"/>
  <c r="J2566" i="1"/>
  <c r="H2567" i="1"/>
  <c r="J2567" i="1"/>
  <c r="H2568" i="1"/>
  <c r="J2568" i="1"/>
  <c r="H2569" i="1"/>
  <c r="J2569" i="1"/>
  <c r="H2570" i="1"/>
  <c r="J2570" i="1"/>
  <c r="H2571" i="1"/>
  <c r="J2571" i="1"/>
  <c r="H2572" i="1"/>
  <c r="J2572" i="1"/>
  <c r="H2573" i="1"/>
  <c r="J2573" i="1"/>
  <c r="H2574" i="1"/>
  <c r="J2574" i="1"/>
  <c r="H2575" i="1"/>
  <c r="J2575" i="1"/>
  <c r="H2576" i="1"/>
  <c r="J2576" i="1"/>
  <c r="H2577" i="1"/>
  <c r="J2577" i="1"/>
  <c r="H2578" i="1"/>
  <c r="J2578" i="1"/>
  <c r="H2579" i="1"/>
  <c r="J2579" i="1"/>
  <c r="H2580" i="1"/>
  <c r="J2580" i="1"/>
  <c r="H2581" i="1"/>
  <c r="J2581" i="1"/>
  <c r="H2582" i="1"/>
  <c r="J2582" i="1"/>
  <c r="H2583" i="1"/>
  <c r="J2583" i="1"/>
  <c r="H2584" i="1"/>
  <c r="J2584" i="1"/>
  <c r="H2585" i="1"/>
  <c r="J2585" i="1"/>
  <c r="H2586" i="1"/>
  <c r="J2586" i="1"/>
  <c r="H2587" i="1"/>
  <c r="J2587" i="1"/>
  <c r="H2588" i="1"/>
  <c r="J2588" i="1"/>
  <c r="H2589" i="1"/>
  <c r="J2589" i="1"/>
  <c r="H2590" i="1"/>
  <c r="J2590" i="1"/>
  <c r="H2591" i="1"/>
  <c r="J2591" i="1"/>
  <c r="H2592" i="1"/>
  <c r="J2592" i="1"/>
  <c r="H2593" i="1"/>
  <c r="J2593" i="1"/>
  <c r="H2594" i="1"/>
  <c r="J2594" i="1"/>
  <c r="H2595" i="1"/>
  <c r="J2595" i="1"/>
  <c r="H2596" i="1"/>
  <c r="J2596" i="1"/>
  <c r="H2597" i="1"/>
  <c r="J2597" i="1"/>
  <c r="H2598" i="1"/>
  <c r="J2598" i="1"/>
  <c r="H2599" i="1"/>
  <c r="J2599" i="1"/>
  <c r="H2600" i="1"/>
  <c r="J2600" i="1"/>
  <c r="H2601" i="1"/>
  <c r="J2601" i="1"/>
  <c r="H2602" i="1"/>
  <c r="J2602" i="1"/>
  <c r="H2603" i="1"/>
  <c r="J2603" i="1"/>
  <c r="H2604" i="1"/>
  <c r="J2604" i="1"/>
  <c r="H2605" i="1"/>
  <c r="J2605" i="1"/>
  <c r="H2606" i="1"/>
  <c r="J2606" i="1"/>
  <c r="H2607" i="1"/>
  <c r="J2607" i="1"/>
  <c r="H2608" i="1"/>
  <c r="J2608" i="1"/>
  <c r="H2609" i="1"/>
  <c r="J2609" i="1"/>
  <c r="H2610" i="1"/>
  <c r="J2610" i="1"/>
  <c r="H2611" i="1"/>
  <c r="J2611" i="1"/>
  <c r="H2612" i="1"/>
  <c r="J2612" i="1"/>
  <c r="H2613" i="1"/>
  <c r="J2613" i="1"/>
  <c r="H2614" i="1"/>
  <c r="J2614" i="1"/>
  <c r="H2615" i="1"/>
  <c r="J2615" i="1"/>
  <c r="H2616" i="1"/>
  <c r="J2616" i="1"/>
  <c r="H2617" i="1"/>
  <c r="J2617" i="1"/>
  <c r="H2618" i="1"/>
  <c r="J2618" i="1"/>
  <c r="H2619" i="1"/>
  <c r="J2619" i="1"/>
  <c r="H2620" i="1"/>
  <c r="J2620" i="1"/>
  <c r="H2621" i="1"/>
  <c r="J2621" i="1"/>
  <c r="H2622" i="1"/>
  <c r="J2622" i="1"/>
  <c r="H2623" i="1"/>
  <c r="J2623" i="1"/>
  <c r="H2624" i="1"/>
  <c r="J2624" i="1"/>
  <c r="H2625" i="1"/>
  <c r="J2625" i="1"/>
  <c r="H2626" i="1"/>
  <c r="J2626" i="1"/>
  <c r="H2627" i="1"/>
  <c r="J2627" i="1"/>
  <c r="H2628" i="1"/>
  <c r="J2628" i="1"/>
  <c r="H2629" i="1"/>
  <c r="J2629" i="1"/>
  <c r="H2630" i="1"/>
  <c r="J2630" i="1"/>
  <c r="H2631" i="1"/>
  <c r="J2631" i="1"/>
  <c r="H2632" i="1"/>
  <c r="J2632" i="1"/>
  <c r="H2633" i="1"/>
  <c r="J2633" i="1"/>
  <c r="H2634" i="1"/>
  <c r="J2634" i="1"/>
  <c r="H2635" i="1"/>
  <c r="J2635" i="1"/>
  <c r="H2636" i="1"/>
  <c r="J2636" i="1"/>
  <c r="H2637" i="1"/>
  <c r="J2637" i="1"/>
  <c r="H2638" i="1"/>
  <c r="J2638" i="1"/>
  <c r="H2639" i="1"/>
  <c r="J2639" i="1"/>
  <c r="H2640" i="1"/>
  <c r="J2640" i="1"/>
  <c r="H2641" i="1"/>
  <c r="J2641" i="1"/>
  <c r="H2642" i="1"/>
  <c r="J2642" i="1"/>
  <c r="H2643" i="1"/>
  <c r="J2643" i="1"/>
  <c r="H2644" i="1"/>
  <c r="J2644" i="1"/>
  <c r="H2645" i="1"/>
  <c r="J2645" i="1"/>
  <c r="H2646" i="1"/>
  <c r="J2646" i="1"/>
  <c r="H2647" i="1"/>
  <c r="J2647" i="1"/>
  <c r="H2648" i="1"/>
  <c r="J2648" i="1"/>
  <c r="H2649" i="1"/>
  <c r="J2649" i="1"/>
  <c r="H2650" i="1"/>
  <c r="J2650" i="1"/>
  <c r="H2651" i="1"/>
  <c r="J2651" i="1"/>
  <c r="H2652" i="1"/>
  <c r="J2652" i="1"/>
  <c r="H2653" i="1"/>
  <c r="J2653" i="1"/>
  <c r="H2654" i="1"/>
  <c r="J2654" i="1"/>
  <c r="H2655" i="1"/>
  <c r="J2655" i="1"/>
  <c r="H2656" i="1"/>
  <c r="J2656" i="1"/>
  <c r="H2657" i="1"/>
  <c r="J2657" i="1"/>
  <c r="H2658" i="1"/>
  <c r="J2658" i="1"/>
  <c r="H2659" i="1"/>
  <c r="J2659" i="1"/>
  <c r="H2660" i="1"/>
  <c r="J2660" i="1"/>
  <c r="H2661" i="1"/>
  <c r="J2661" i="1"/>
  <c r="H2662" i="1"/>
  <c r="J2662" i="1"/>
  <c r="H2663" i="1"/>
  <c r="J2663" i="1"/>
  <c r="H2664" i="1"/>
  <c r="J2664" i="1"/>
  <c r="H2665" i="1"/>
  <c r="J2665" i="1"/>
  <c r="H2666" i="1"/>
  <c r="J2666" i="1"/>
  <c r="H2667" i="1"/>
  <c r="J2667" i="1"/>
  <c r="H2668" i="1"/>
  <c r="J2668" i="1"/>
  <c r="H2669" i="1"/>
  <c r="J2669" i="1"/>
  <c r="H2670" i="1"/>
  <c r="J2670" i="1"/>
  <c r="H2671" i="1"/>
  <c r="J2671" i="1"/>
  <c r="H2672" i="1"/>
  <c r="J2672" i="1"/>
  <c r="H2673" i="1"/>
  <c r="J2673" i="1"/>
  <c r="H2674" i="1"/>
  <c r="J2674" i="1"/>
  <c r="H2675" i="1"/>
  <c r="J2675" i="1"/>
  <c r="H2676" i="1"/>
  <c r="J2676" i="1"/>
  <c r="H2677" i="1"/>
  <c r="J2677" i="1"/>
  <c r="H2678" i="1"/>
  <c r="J2678" i="1"/>
  <c r="H2679" i="1"/>
  <c r="J2679" i="1"/>
  <c r="H2680" i="1"/>
  <c r="J2680" i="1"/>
  <c r="H2681" i="1"/>
  <c r="J2681" i="1"/>
  <c r="H2682" i="1"/>
  <c r="J2682" i="1"/>
  <c r="H2683" i="1"/>
  <c r="J2683" i="1"/>
  <c r="H2684" i="1"/>
  <c r="J2684" i="1"/>
  <c r="H2685" i="1"/>
  <c r="J2685" i="1"/>
  <c r="H2686" i="1"/>
  <c r="J2686" i="1"/>
  <c r="H2687" i="1"/>
  <c r="J2687" i="1"/>
  <c r="H2688" i="1"/>
  <c r="J2688" i="1"/>
  <c r="H2689" i="1"/>
  <c r="J2689" i="1"/>
  <c r="H2690" i="1"/>
  <c r="J2690" i="1"/>
  <c r="H2691" i="1"/>
  <c r="J2691" i="1"/>
  <c r="H2692" i="1"/>
  <c r="J2692" i="1"/>
  <c r="H2693" i="1"/>
  <c r="J2693" i="1"/>
  <c r="H2694" i="1"/>
  <c r="J2694" i="1"/>
  <c r="H2695" i="1"/>
  <c r="J2695" i="1"/>
  <c r="H2696" i="1"/>
  <c r="J2696" i="1"/>
  <c r="H2697" i="1"/>
  <c r="J2697" i="1"/>
  <c r="H2698" i="1"/>
  <c r="J2698" i="1"/>
  <c r="H2699" i="1"/>
  <c r="J2699" i="1"/>
  <c r="H2700" i="1"/>
  <c r="J2700" i="1"/>
  <c r="H2701" i="1"/>
  <c r="J2701" i="1"/>
  <c r="H2702" i="1"/>
  <c r="J2702" i="1"/>
  <c r="H2703" i="1"/>
  <c r="J2703" i="1"/>
  <c r="H2704" i="1"/>
  <c r="J2704" i="1"/>
  <c r="H2705" i="1"/>
  <c r="J2705" i="1"/>
  <c r="H2706" i="1"/>
  <c r="J2706" i="1"/>
  <c r="H2707" i="1"/>
  <c r="J2707" i="1"/>
  <c r="H2708" i="1"/>
  <c r="J2708" i="1"/>
  <c r="H2709" i="1"/>
  <c r="J2709" i="1"/>
  <c r="H2710" i="1"/>
  <c r="J2710" i="1"/>
  <c r="H2711" i="1"/>
  <c r="J2711" i="1"/>
  <c r="H2712" i="1"/>
  <c r="J2712" i="1"/>
  <c r="H2713" i="1"/>
  <c r="J2713" i="1"/>
  <c r="H2714" i="1"/>
  <c r="J2714" i="1"/>
  <c r="H2715" i="1"/>
  <c r="J2715" i="1"/>
  <c r="H2716" i="1"/>
  <c r="J2716" i="1"/>
  <c r="H2717" i="1"/>
  <c r="J2717" i="1"/>
  <c r="H2718" i="1"/>
  <c r="J2718" i="1"/>
  <c r="H2719" i="1"/>
  <c r="J2719" i="1"/>
  <c r="H2720" i="1"/>
  <c r="J2720" i="1"/>
  <c r="H2721" i="1"/>
  <c r="J2721" i="1"/>
  <c r="H2722" i="1"/>
  <c r="J2722" i="1"/>
  <c r="H2723" i="1"/>
  <c r="J2723" i="1"/>
  <c r="H2724" i="1"/>
  <c r="J2724" i="1"/>
  <c r="H2725" i="1"/>
  <c r="J2725" i="1"/>
  <c r="H2726" i="1"/>
  <c r="J2726" i="1"/>
  <c r="H2727" i="1"/>
  <c r="J2727" i="1"/>
  <c r="H2728" i="1"/>
  <c r="J2728" i="1"/>
  <c r="H2729" i="1"/>
  <c r="J2729" i="1"/>
  <c r="H2730" i="1"/>
  <c r="J2730" i="1"/>
  <c r="H2731" i="1"/>
  <c r="J2731" i="1"/>
  <c r="H2732" i="1"/>
  <c r="J2732" i="1"/>
  <c r="H2733" i="1"/>
  <c r="J2733" i="1"/>
  <c r="H2734" i="1"/>
  <c r="J2734" i="1"/>
  <c r="H2735" i="1"/>
  <c r="J2735" i="1"/>
  <c r="H2736" i="1"/>
  <c r="J2736" i="1"/>
  <c r="H2737" i="1"/>
  <c r="J2737" i="1"/>
  <c r="H2738" i="1"/>
  <c r="J2738" i="1"/>
  <c r="H2739" i="1"/>
  <c r="J2739" i="1"/>
  <c r="H2740" i="1"/>
  <c r="J2740" i="1"/>
  <c r="H2741" i="1"/>
  <c r="J2741" i="1"/>
  <c r="H2742" i="1"/>
  <c r="J2742" i="1"/>
  <c r="H2743" i="1"/>
  <c r="J2743" i="1"/>
  <c r="H2744" i="1"/>
  <c r="J2744" i="1"/>
  <c r="H2745" i="1"/>
  <c r="J2745" i="1"/>
  <c r="H2746" i="1"/>
  <c r="J2746" i="1"/>
  <c r="H2747" i="1"/>
  <c r="J2747" i="1"/>
  <c r="H2748" i="1"/>
  <c r="J2748" i="1"/>
  <c r="H2749" i="1"/>
  <c r="J2749" i="1"/>
  <c r="H2750" i="1"/>
  <c r="J2750" i="1"/>
  <c r="H2751" i="1"/>
  <c r="J2751" i="1"/>
  <c r="H2752" i="1"/>
  <c r="J2752" i="1"/>
  <c r="H2753" i="1"/>
  <c r="J2753" i="1"/>
  <c r="H2754" i="1"/>
  <c r="J2754" i="1"/>
  <c r="H2755" i="1"/>
  <c r="J2755" i="1"/>
  <c r="H2756" i="1"/>
  <c r="J2756" i="1"/>
  <c r="H2757" i="1"/>
  <c r="J2757" i="1"/>
  <c r="H2758" i="1"/>
  <c r="J2758" i="1"/>
  <c r="H2759" i="1"/>
  <c r="J2759" i="1"/>
  <c r="H2760" i="1"/>
  <c r="J2760" i="1"/>
  <c r="H2761" i="1"/>
  <c r="J2761" i="1"/>
  <c r="H2762" i="1"/>
  <c r="J2762" i="1"/>
  <c r="H2763" i="1"/>
  <c r="J2763" i="1"/>
  <c r="H2764" i="1"/>
  <c r="J2764" i="1"/>
  <c r="H2765" i="1"/>
  <c r="J2765" i="1"/>
  <c r="H2766" i="1"/>
  <c r="J2766" i="1"/>
  <c r="H2767" i="1"/>
  <c r="J2767" i="1"/>
  <c r="H2768" i="1"/>
  <c r="J2768" i="1"/>
  <c r="H2769" i="1"/>
  <c r="J2769" i="1"/>
  <c r="H2770" i="1"/>
  <c r="J2770" i="1"/>
  <c r="H2771" i="1"/>
  <c r="J2771" i="1"/>
  <c r="H2772" i="1"/>
  <c r="J2772" i="1"/>
  <c r="H2773" i="1"/>
  <c r="J2773" i="1"/>
  <c r="H2774" i="1"/>
  <c r="J2774" i="1"/>
  <c r="H2775" i="1"/>
  <c r="J2775" i="1"/>
  <c r="H2776" i="1"/>
  <c r="J2776" i="1"/>
  <c r="H2777" i="1"/>
  <c r="J2777" i="1"/>
  <c r="H2778" i="1"/>
  <c r="J2778" i="1"/>
  <c r="H2779" i="1"/>
  <c r="J2779" i="1"/>
  <c r="H2780" i="1"/>
  <c r="J2780" i="1"/>
  <c r="H2781" i="1"/>
  <c r="J2781" i="1"/>
  <c r="H2782" i="1"/>
  <c r="J2782" i="1"/>
  <c r="H2783" i="1"/>
  <c r="J2783" i="1"/>
  <c r="H2784" i="1"/>
  <c r="J2784" i="1"/>
  <c r="H2785" i="1"/>
  <c r="J2785" i="1"/>
  <c r="H2786" i="1"/>
  <c r="J2786" i="1"/>
  <c r="H2787" i="1"/>
  <c r="J2787" i="1"/>
  <c r="H2788" i="1"/>
  <c r="J2788" i="1"/>
  <c r="H2789" i="1"/>
  <c r="J2789" i="1"/>
  <c r="H2790" i="1"/>
  <c r="J2790" i="1"/>
  <c r="H2791" i="1"/>
  <c r="J2791" i="1"/>
  <c r="H2792" i="1"/>
  <c r="J2792" i="1"/>
  <c r="H2793" i="1"/>
  <c r="J2793" i="1"/>
  <c r="H2794" i="1"/>
  <c r="J2794" i="1"/>
  <c r="H2795" i="1"/>
  <c r="J2795" i="1"/>
  <c r="H2796" i="1"/>
  <c r="J2796" i="1"/>
  <c r="H2797" i="1"/>
  <c r="J2797" i="1"/>
  <c r="H2798" i="1"/>
  <c r="J2798" i="1"/>
  <c r="H2799" i="1"/>
  <c r="J2799" i="1"/>
  <c r="H2800" i="1"/>
  <c r="J2800" i="1"/>
  <c r="H2801" i="1"/>
  <c r="J2801" i="1"/>
  <c r="H2802" i="1"/>
  <c r="J2802" i="1"/>
  <c r="H2803" i="1"/>
  <c r="J2803" i="1"/>
  <c r="H2804" i="1"/>
  <c r="J2804" i="1"/>
  <c r="H2805" i="1"/>
  <c r="J2805" i="1"/>
  <c r="H2806" i="1"/>
  <c r="J2806" i="1"/>
  <c r="H2807" i="1"/>
  <c r="J2807" i="1"/>
  <c r="H2808" i="1"/>
  <c r="J2808" i="1"/>
  <c r="H2809" i="1"/>
  <c r="J2809" i="1"/>
  <c r="H2810" i="1"/>
  <c r="J2810" i="1"/>
  <c r="H2811" i="1"/>
  <c r="J2811" i="1"/>
  <c r="H2812" i="1"/>
  <c r="J2812" i="1"/>
  <c r="H2813" i="1"/>
  <c r="J2813" i="1"/>
  <c r="H2814" i="1"/>
  <c r="J2814" i="1"/>
  <c r="H2815" i="1"/>
  <c r="J2815" i="1"/>
  <c r="H2816" i="1"/>
  <c r="J2816" i="1"/>
  <c r="H2817" i="1"/>
  <c r="J2817" i="1"/>
  <c r="H2818" i="1"/>
  <c r="J2818" i="1"/>
  <c r="H2819" i="1"/>
  <c r="J2819" i="1"/>
  <c r="H2820" i="1"/>
  <c r="J2820" i="1"/>
  <c r="H2821" i="1"/>
  <c r="J2821" i="1"/>
  <c r="H2822" i="1"/>
  <c r="J2822" i="1"/>
  <c r="H2823" i="1"/>
  <c r="J2823" i="1"/>
  <c r="H2824" i="1"/>
  <c r="J2824" i="1"/>
  <c r="H2825" i="1"/>
  <c r="J2825" i="1"/>
  <c r="H2826" i="1"/>
  <c r="J2826" i="1"/>
  <c r="H2827" i="1"/>
  <c r="J2827" i="1"/>
  <c r="H2828" i="1"/>
  <c r="J2828" i="1"/>
  <c r="H2829" i="1"/>
  <c r="J2829" i="1"/>
  <c r="H2830" i="1"/>
  <c r="J2830" i="1"/>
  <c r="H2831" i="1"/>
  <c r="J2831" i="1"/>
  <c r="H2832" i="1"/>
  <c r="J2832" i="1"/>
  <c r="H2833" i="1"/>
  <c r="J2833" i="1"/>
  <c r="H2834" i="1"/>
  <c r="J2834" i="1"/>
  <c r="H2835" i="1"/>
  <c r="J2835" i="1"/>
  <c r="H2836" i="1"/>
  <c r="J2836" i="1"/>
  <c r="H2837" i="1"/>
  <c r="J2837" i="1"/>
  <c r="H2838" i="1"/>
  <c r="J2838" i="1"/>
  <c r="H2839" i="1"/>
  <c r="J2839" i="1"/>
  <c r="H2840" i="1"/>
  <c r="J2840" i="1"/>
  <c r="H2841" i="1"/>
  <c r="J2841" i="1"/>
  <c r="H2842" i="1"/>
  <c r="J2842" i="1"/>
  <c r="H2843" i="1"/>
  <c r="J2843" i="1"/>
  <c r="H2844" i="1"/>
  <c r="J2844" i="1"/>
  <c r="H2845" i="1"/>
  <c r="J2845" i="1"/>
  <c r="H2846" i="1"/>
  <c r="J2846" i="1"/>
  <c r="H2847" i="1"/>
  <c r="J2847" i="1"/>
  <c r="H2848" i="1"/>
  <c r="J2848" i="1"/>
  <c r="H2849" i="1"/>
  <c r="J2849" i="1"/>
  <c r="H2850" i="1"/>
  <c r="J2850" i="1"/>
  <c r="H2851" i="1"/>
  <c r="J2851" i="1"/>
  <c r="H2852" i="1"/>
  <c r="J2852" i="1"/>
  <c r="H2853" i="1"/>
  <c r="J2853" i="1"/>
  <c r="H2854" i="1"/>
  <c r="J2854" i="1"/>
  <c r="H2855" i="1"/>
  <c r="J2855" i="1"/>
  <c r="H2856" i="1"/>
  <c r="J2856" i="1"/>
  <c r="H2857" i="1"/>
  <c r="J2857" i="1"/>
  <c r="H2858" i="1"/>
  <c r="J2858" i="1"/>
  <c r="H2859" i="1"/>
  <c r="J2859" i="1"/>
  <c r="H2860" i="1"/>
  <c r="J2860" i="1"/>
  <c r="H2861" i="1"/>
  <c r="J2861" i="1"/>
  <c r="H2862" i="1"/>
  <c r="J2862" i="1"/>
  <c r="H2863" i="1"/>
  <c r="J2863" i="1"/>
  <c r="H2864" i="1"/>
  <c r="J2864" i="1"/>
  <c r="H2865" i="1"/>
  <c r="J2865" i="1"/>
  <c r="H2866" i="1"/>
  <c r="J2866" i="1"/>
  <c r="H2867" i="1"/>
  <c r="J2867" i="1"/>
  <c r="H2868" i="1"/>
  <c r="J2868" i="1"/>
  <c r="H2869" i="1"/>
  <c r="J2869" i="1"/>
  <c r="H2870" i="1"/>
  <c r="J2870" i="1"/>
  <c r="H2871" i="1"/>
  <c r="J2871" i="1"/>
  <c r="H2872" i="1"/>
  <c r="J2872" i="1"/>
  <c r="H2873" i="1"/>
  <c r="J2873" i="1"/>
  <c r="H2874" i="1"/>
  <c r="J2874" i="1"/>
  <c r="H2875" i="1"/>
  <c r="J2875" i="1"/>
  <c r="H2876" i="1"/>
  <c r="J2876" i="1"/>
  <c r="H2877" i="1"/>
  <c r="J2877" i="1"/>
  <c r="H2878" i="1"/>
  <c r="J2878" i="1"/>
  <c r="H2879" i="1"/>
  <c r="J2879" i="1"/>
  <c r="H2880" i="1"/>
  <c r="J2880" i="1"/>
  <c r="H2881" i="1"/>
  <c r="J2881" i="1"/>
  <c r="H2882" i="1"/>
  <c r="J2882" i="1"/>
  <c r="H2883" i="1"/>
  <c r="J2883" i="1"/>
  <c r="H2884" i="1"/>
  <c r="J2884" i="1"/>
  <c r="H2885" i="1"/>
  <c r="J2885" i="1"/>
  <c r="H2886" i="1"/>
  <c r="J2886" i="1"/>
  <c r="H2887" i="1"/>
  <c r="J2887" i="1"/>
  <c r="H2888" i="1"/>
  <c r="J2888" i="1"/>
  <c r="H2889" i="1"/>
  <c r="J2889" i="1"/>
  <c r="H2890" i="1"/>
  <c r="J2890" i="1"/>
  <c r="H2891" i="1"/>
  <c r="J2891" i="1"/>
  <c r="H2892" i="1"/>
  <c r="J2892" i="1"/>
  <c r="H2893" i="1"/>
  <c r="J2893" i="1"/>
  <c r="H2894" i="1"/>
  <c r="J2894" i="1"/>
  <c r="H2895" i="1"/>
  <c r="J2895" i="1"/>
  <c r="H2896" i="1"/>
  <c r="J2896" i="1"/>
  <c r="H2897" i="1"/>
  <c r="J2897" i="1"/>
  <c r="H2898" i="1"/>
  <c r="J2898" i="1"/>
  <c r="H2899" i="1"/>
  <c r="J2899" i="1"/>
  <c r="H2900" i="1"/>
  <c r="J2900" i="1"/>
  <c r="H2901" i="1"/>
  <c r="J2901" i="1"/>
  <c r="H2902" i="1"/>
  <c r="J2902" i="1"/>
  <c r="H2903" i="1"/>
  <c r="J2903" i="1"/>
  <c r="H2904" i="1"/>
  <c r="J2904" i="1"/>
  <c r="H2905" i="1"/>
  <c r="J2905" i="1"/>
  <c r="H2906" i="1"/>
  <c r="J2906" i="1"/>
  <c r="H2907" i="1"/>
  <c r="J2907" i="1"/>
  <c r="H2908" i="1"/>
  <c r="J2908" i="1"/>
  <c r="H2909" i="1"/>
  <c r="J2909" i="1"/>
  <c r="H2910" i="1"/>
  <c r="J2910" i="1"/>
  <c r="H2911" i="1"/>
  <c r="J2911" i="1"/>
  <c r="H2912" i="1"/>
  <c r="J2912" i="1"/>
  <c r="H2913" i="1"/>
  <c r="J2913" i="1"/>
  <c r="H2914" i="1"/>
  <c r="J2914" i="1"/>
  <c r="H2915" i="1"/>
  <c r="J2915" i="1"/>
  <c r="H2916" i="1"/>
  <c r="J2916" i="1"/>
  <c r="H2917" i="1"/>
  <c r="J2917" i="1"/>
  <c r="H2918" i="1"/>
  <c r="J2918" i="1"/>
  <c r="H2919" i="1"/>
  <c r="J2919" i="1"/>
  <c r="H2920" i="1"/>
  <c r="J2920" i="1"/>
  <c r="H2921" i="1"/>
  <c r="J2921" i="1"/>
  <c r="H2922" i="1"/>
  <c r="J2922" i="1"/>
  <c r="H2923" i="1"/>
  <c r="J2923" i="1"/>
  <c r="H2924" i="1"/>
  <c r="J2924" i="1"/>
  <c r="H2925" i="1"/>
  <c r="J2925" i="1"/>
  <c r="H2926" i="1"/>
  <c r="J2926" i="1"/>
  <c r="H2927" i="1"/>
  <c r="J2927" i="1"/>
  <c r="H2928" i="1"/>
  <c r="J2928" i="1"/>
  <c r="H2929" i="1"/>
  <c r="J2929" i="1"/>
  <c r="H2930" i="1"/>
  <c r="J2930" i="1"/>
  <c r="H2931" i="1"/>
  <c r="J2931" i="1"/>
  <c r="H2932" i="1"/>
  <c r="J2932" i="1"/>
  <c r="H2933" i="1"/>
  <c r="J2933" i="1"/>
  <c r="H2934" i="1"/>
  <c r="J2934" i="1"/>
  <c r="H2935" i="1"/>
  <c r="J2935" i="1"/>
  <c r="H2936" i="1"/>
  <c r="J2936" i="1"/>
  <c r="H2937" i="1"/>
  <c r="J2937" i="1"/>
  <c r="H2938" i="1"/>
  <c r="J2938" i="1"/>
  <c r="H2939" i="1"/>
  <c r="J2939" i="1"/>
  <c r="H2940" i="1"/>
  <c r="J2940" i="1"/>
  <c r="H2941" i="1"/>
  <c r="J2941" i="1"/>
  <c r="H2942" i="1"/>
  <c r="J2942" i="1"/>
  <c r="H2943" i="1"/>
  <c r="J2943" i="1"/>
  <c r="H2944" i="1"/>
  <c r="J2944" i="1"/>
  <c r="H2945" i="1"/>
  <c r="J2945" i="1"/>
  <c r="H2946" i="1"/>
  <c r="J2946" i="1"/>
  <c r="H2947" i="1"/>
  <c r="J2947" i="1"/>
  <c r="H2948" i="1"/>
  <c r="J2948" i="1"/>
  <c r="H2949" i="1"/>
  <c r="J2949" i="1"/>
  <c r="H2950" i="1"/>
  <c r="J2950" i="1"/>
  <c r="H2951" i="1"/>
  <c r="J2951" i="1"/>
  <c r="H2952" i="1"/>
  <c r="J2952" i="1"/>
  <c r="H2953" i="1"/>
  <c r="J2953" i="1"/>
  <c r="H2954" i="1"/>
  <c r="J2954" i="1"/>
  <c r="H2955" i="1"/>
  <c r="J2955" i="1"/>
  <c r="H2956" i="1"/>
  <c r="J2956" i="1"/>
  <c r="H2957" i="1"/>
  <c r="J2957" i="1"/>
  <c r="H2958" i="1"/>
  <c r="J2958" i="1"/>
  <c r="H2959" i="1"/>
  <c r="J2959" i="1"/>
  <c r="H2960" i="1"/>
  <c r="J2960" i="1"/>
  <c r="H2961" i="1"/>
  <c r="J2961" i="1"/>
  <c r="H2962" i="1"/>
  <c r="J2962" i="1"/>
  <c r="H2963" i="1"/>
  <c r="J2963" i="1"/>
  <c r="H2964" i="1"/>
  <c r="J2964" i="1"/>
  <c r="H2965" i="1"/>
  <c r="J2965" i="1"/>
  <c r="H2966" i="1"/>
  <c r="J2966" i="1"/>
  <c r="H2967" i="1"/>
  <c r="J2967" i="1"/>
  <c r="H2968" i="1"/>
  <c r="J2968" i="1"/>
  <c r="H2969" i="1"/>
  <c r="J2969" i="1"/>
  <c r="H2970" i="1"/>
  <c r="J2970" i="1"/>
  <c r="H2971" i="1"/>
  <c r="J2971" i="1"/>
  <c r="H2972" i="1"/>
  <c r="J2972" i="1"/>
  <c r="H2973" i="1"/>
  <c r="J2973" i="1"/>
  <c r="H2974" i="1"/>
  <c r="J2974" i="1"/>
  <c r="H2975" i="1"/>
  <c r="J2975" i="1"/>
  <c r="H2976" i="1"/>
  <c r="J2976" i="1"/>
  <c r="H2977" i="1"/>
  <c r="J2977" i="1"/>
  <c r="H2978" i="1"/>
  <c r="J2978" i="1"/>
  <c r="H2979" i="1"/>
  <c r="J2979" i="1"/>
  <c r="H2980" i="1"/>
  <c r="J2980" i="1"/>
  <c r="H2981" i="1"/>
  <c r="J2981" i="1"/>
  <c r="H2982" i="1"/>
  <c r="J2982" i="1"/>
  <c r="H2983" i="1"/>
  <c r="J2983" i="1"/>
  <c r="H2984" i="1"/>
  <c r="J2984" i="1"/>
  <c r="H2985" i="1"/>
  <c r="J2985" i="1"/>
  <c r="H2986" i="1"/>
  <c r="J2986" i="1"/>
  <c r="H2987" i="1"/>
  <c r="J2987" i="1"/>
  <c r="H2988" i="1"/>
  <c r="J2988" i="1"/>
  <c r="H2989" i="1"/>
  <c r="J2989" i="1"/>
  <c r="H2990" i="1"/>
  <c r="J2990" i="1"/>
  <c r="H2991" i="1"/>
  <c r="J2991" i="1"/>
  <c r="H2992" i="1"/>
  <c r="J2992" i="1"/>
  <c r="H2993" i="1"/>
  <c r="J2993" i="1"/>
  <c r="H2994" i="1"/>
  <c r="J2994" i="1"/>
  <c r="H2995" i="1"/>
  <c r="J2995" i="1"/>
  <c r="H2996" i="1"/>
  <c r="J2996" i="1"/>
  <c r="H2997" i="1"/>
  <c r="J2997" i="1"/>
  <c r="H2998" i="1"/>
  <c r="J2998" i="1"/>
  <c r="H2999" i="1"/>
  <c r="J2999" i="1"/>
  <c r="H3000" i="1"/>
  <c r="J3000" i="1"/>
  <c r="H3001" i="1"/>
  <c r="J3001" i="1"/>
  <c r="H3002" i="1"/>
  <c r="J3002" i="1"/>
  <c r="H3003" i="1"/>
  <c r="J3003" i="1"/>
  <c r="H3004" i="1"/>
  <c r="J3004" i="1"/>
  <c r="H3005" i="1"/>
  <c r="J3005" i="1"/>
  <c r="H3006" i="1"/>
  <c r="J3006" i="1"/>
  <c r="H3007" i="1"/>
  <c r="J3007" i="1"/>
  <c r="H3008" i="1"/>
  <c r="J3008" i="1"/>
  <c r="H3009" i="1"/>
  <c r="J3009" i="1"/>
  <c r="H3010" i="1"/>
  <c r="J3010" i="1"/>
  <c r="H3011" i="1"/>
  <c r="J3011" i="1"/>
  <c r="H3012" i="1"/>
  <c r="J3012" i="1"/>
  <c r="H3013" i="1"/>
  <c r="J3013" i="1"/>
  <c r="H3014" i="1"/>
  <c r="J3014" i="1"/>
  <c r="H3015" i="1"/>
  <c r="J3015" i="1"/>
  <c r="H3016" i="1"/>
  <c r="J3016" i="1"/>
  <c r="H3017" i="1"/>
  <c r="J3017" i="1"/>
  <c r="H3018" i="1"/>
  <c r="J3018" i="1"/>
  <c r="H3019" i="1"/>
  <c r="J3019" i="1"/>
  <c r="H3020" i="1"/>
  <c r="J3020" i="1"/>
  <c r="H3021" i="1"/>
  <c r="J3021" i="1"/>
  <c r="H3022" i="1"/>
  <c r="J3022" i="1"/>
  <c r="H3023" i="1"/>
  <c r="J3023" i="1"/>
  <c r="H3024" i="1"/>
  <c r="J3024" i="1"/>
  <c r="H3025" i="1"/>
  <c r="J3025" i="1"/>
  <c r="H3026" i="1"/>
  <c r="J3026" i="1"/>
  <c r="H3027" i="1"/>
  <c r="J3027" i="1"/>
  <c r="H3028" i="1"/>
  <c r="J3028" i="1"/>
  <c r="H3029" i="1"/>
  <c r="J3029" i="1"/>
  <c r="H3030" i="1"/>
  <c r="J3030" i="1"/>
  <c r="H3031" i="1"/>
  <c r="J3031" i="1"/>
  <c r="H3032" i="1"/>
  <c r="J3032" i="1"/>
  <c r="H3033" i="1"/>
  <c r="J3033" i="1"/>
  <c r="H3034" i="1"/>
  <c r="J3034" i="1"/>
  <c r="H3035" i="1"/>
  <c r="J3035" i="1"/>
  <c r="H3036" i="1"/>
  <c r="J3036" i="1"/>
  <c r="H3037" i="1"/>
  <c r="J3037" i="1"/>
  <c r="H3038" i="1"/>
  <c r="J3038" i="1"/>
  <c r="H3039" i="1"/>
  <c r="J3039" i="1"/>
  <c r="H3040" i="1"/>
  <c r="J3040" i="1"/>
  <c r="H3041" i="1"/>
  <c r="J3041" i="1"/>
  <c r="H3042" i="1"/>
  <c r="J3042" i="1"/>
  <c r="H3043" i="1"/>
  <c r="J3043" i="1"/>
  <c r="H3044" i="1"/>
  <c r="J3044" i="1"/>
  <c r="H3045" i="1"/>
  <c r="J3045" i="1"/>
  <c r="H3046" i="1"/>
  <c r="J3046" i="1"/>
  <c r="H3047" i="1"/>
  <c r="J3047" i="1"/>
  <c r="H3048" i="1"/>
  <c r="J3048" i="1"/>
  <c r="H3049" i="1"/>
  <c r="J3049" i="1"/>
  <c r="H3050" i="1"/>
  <c r="J3050" i="1"/>
  <c r="H3051" i="1"/>
  <c r="J3051" i="1"/>
  <c r="H3052" i="1"/>
  <c r="J3052" i="1"/>
  <c r="H3053" i="1"/>
  <c r="J3053" i="1"/>
  <c r="H3054" i="1"/>
  <c r="J3054" i="1"/>
  <c r="H3055" i="1"/>
  <c r="J3055" i="1"/>
  <c r="H3056" i="1"/>
  <c r="J3056" i="1"/>
  <c r="H3057" i="1"/>
  <c r="J3057" i="1"/>
  <c r="H3058" i="1"/>
  <c r="J3058" i="1"/>
  <c r="H3059" i="1"/>
  <c r="J3059" i="1"/>
  <c r="H3060" i="1"/>
  <c r="J3060" i="1"/>
  <c r="H3061" i="1"/>
  <c r="J3061" i="1"/>
  <c r="H3062" i="1"/>
  <c r="J3062" i="1"/>
  <c r="H3063" i="1"/>
  <c r="J3063" i="1"/>
  <c r="H3064" i="1"/>
  <c r="J3064" i="1"/>
  <c r="H3065" i="1"/>
  <c r="J3065" i="1"/>
  <c r="H3066" i="1"/>
  <c r="J3066" i="1"/>
  <c r="H3067" i="1"/>
  <c r="J3067" i="1"/>
  <c r="H3068" i="1"/>
  <c r="J3068" i="1"/>
  <c r="H3069" i="1"/>
  <c r="J3069" i="1"/>
  <c r="H3070" i="1"/>
  <c r="J3070" i="1"/>
  <c r="H3071" i="1"/>
  <c r="J3071" i="1"/>
  <c r="H3072" i="1"/>
  <c r="J3072" i="1"/>
  <c r="H3073" i="1"/>
  <c r="J3073" i="1"/>
  <c r="H3074" i="1"/>
  <c r="J3074" i="1"/>
  <c r="H3075" i="1"/>
  <c r="J3075" i="1"/>
  <c r="H3076" i="1"/>
  <c r="J3076" i="1"/>
  <c r="H3077" i="1"/>
  <c r="J3077" i="1"/>
  <c r="H3078" i="1"/>
  <c r="J3078" i="1"/>
  <c r="H3079" i="1"/>
  <c r="J3079" i="1"/>
  <c r="H3080" i="1"/>
  <c r="J3080" i="1"/>
  <c r="H3081" i="1"/>
  <c r="J3081" i="1"/>
  <c r="H3082" i="1"/>
  <c r="J3082" i="1"/>
  <c r="H3083" i="1"/>
  <c r="J3083" i="1"/>
  <c r="H3084" i="1"/>
  <c r="J3084" i="1"/>
  <c r="H3085" i="1"/>
  <c r="J3085" i="1"/>
  <c r="H3086" i="1"/>
  <c r="J3086" i="1"/>
  <c r="H3087" i="1"/>
  <c r="J3087" i="1"/>
  <c r="H3088" i="1"/>
  <c r="J3088" i="1"/>
  <c r="H3089" i="1"/>
  <c r="J3089" i="1"/>
  <c r="H3090" i="1"/>
  <c r="J3090" i="1"/>
  <c r="H3091" i="1"/>
  <c r="J3091" i="1"/>
  <c r="H3092" i="1"/>
  <c r="J3092" i="1"/>
  <c r="H3093" i="1"/>
  <c r="J3093" i="1"/>
  <c r="H3094" i="1"/>
  <c r="J3094" i="1"/>
  <c r="H3095" i="1"/>
  <c r="J3095" i="1"/>
  <c r="H3096" i="1"/>
  <c r="J3096" i="1"/>
  <c r="H3097" i="1"/>
  <c r="J3097" i="1"/>
  <c r="H3098" i="1"/>
  <c r="J3098" i="1"/>
  <c r="H3099" i="1"/>
  <c r="J3099" i="1"/>
  <c r="H3100" i="1"/>
  <c r="J3100" i="1"/>
  <c r="H3101" i="1"/>
  <c r="J3101" i="1"/>
  <c r="H3102" i="1"/>
  <c r="J3102" i="1"/>
  <c r="H3103" i="1"/>
  <c r="J3103" i="1"/>
  <c r="H3104" i="1"/>
  <c r="J3104" i="1"/>
  <c r="H3105" i="1"/>
  <c r="J3105" i="1"/>
  <c r="H3106" i="1"/>
  <c r="J3106" i="1"/>
  <c r="H3107" i="1"/>
  <c r="J3107" i="1"/>
  <c r="H3108" i="1"/>
  <c r="J3108" i="1"/>
  <c r="H3109" i="1"/>
  <c r="J3109" i="1"/>
  <c r="H3110" i="1"/>
  <c r="J3110" i="1"/>
  <c r="H3111" i="1"/>
  <c r="J3111" i="1"/>
  <c r="H3112" i="1"/>
  <c r="J3112" i="1"/>
  <c r="H3113" i="1"/>
  <c r="J3113" i="1"/>
  <c r="H3114" i="1"/>
  <c r="J3114" i="1"/>
  <c r="H3115" i="1"/>
  <c r="J3115" i="1"/>
  <c r="H3116" i="1"/>
  <c r="J3116" i="1"/>
  <c r="H3117" i="1"/>
  <c r="J3117" i="1"/>
  <c r="H3118" i="1"/>
  <c r="J3118" i="1"/>
  <c r="H3119" i="1"/>
  <c r="J3119" i="1"/>
  <c r="H3120" i="1"/>
  <c r="J3120" i="1"/>
  <c r="H3121" i="1"/>
  <c r="J3121" i="1"/>
  <c r="H3122" i="1"/>
  <c r="J3122" i="1"/>
  <c r="H3123" i="1"/>
  <c r="J3123" i="1"/>
  <c r="H3124" i="1"/>
  <c r="J3124" i="1"/>
  <c r="H3125" i="1"/>
  <c r="J3125" i="1"/>
  <c r="H3126" i="1"/>
  <c r="J3126" i="1"/>
  <c r="H3127" i="1"/>
  <c r="J3127" i="1"/>
  <c r="H3128" i="1"/>
  <c r="J3128" i="1"/>
  <c r="H3129" i="1"/>
  <c r="J3129" i="1"/>
  <c r="H3130" i="1"/>
  <c r="J3130" i="1"/>
  <c r="H3131" i="1"/>
  <c r="J3131" i="1"/>
  <c r="H3132" i="1"/>
  <c r="J3132" i="1"/>
  <c r="H3133" i="1"/>
  <c r="J3133" i="1"/>
  <c r="H3134" i="1"/>
  <c r="J3134" i="1"/>
  <c r="H3135" i="1"/>
  <c r="J3135" i="1"/>
  <c r="H3136" i="1"/>
  <c r="J3136" i="1"/>
  <c r="H3137" i="1"/>
  <c r="J3137" i="1"/>
  <c r="H3138" i="1"/>
  <c r="J3138" i="1"/>
  <c r="H3139" i="1"/>
  <c r="J3139" i="1"/>
  <c r="H3140" i="1"/>
  <c r="J3140" i="1"/>
  <c r="H3141" i="1"/>
  <c r="J3141" i="1"/>
  <c r="H3142" i="1"/>
  <c r="J3142" i="1"/>
  <c r="H3143" i="1"/>
  <c r="J3143" i="1"/>
  <c r="H3144" i="1"/>
  <c r="J3144" i="1"/>
  <c r="H3145" i="1"/>
  <c r="J3145" i="1"/>
  <c r="H3146" i="1"/>
  <c r="J3146" i="1"/>
  <c r="H3147" i="1"/>
  <c r="J3147" i="1"/>
  <c r="H3148" i="1"/>
  <c r="J3148" i="1"/>
  <c r="H3149" i="1"/>
  <c r="J3149" i="1"/>
  <c r="H3150" i="1"/>
  <c r="J3150" i="1"/>
  <c r="H3151" i="1"/>
  <c r="J3151" i="1"/>
  <c r="H3152" i="1"/>
  <c r="J3152" i="1"/>
  <c r="H3153" i="1"/>
  <c r="J3153" i="1"/>
  <c r="H3154" i="1"/>
  <c r="J3154" i="1"/>
  <c r="H3155" i="1"/>
  <c r="J3155" i="1"/>
  <c r="H3156" i="1"/>
  <c r="J3156" i="1"/>
  <c r="H3157" i="1"/>
  <c r="J3157" i="1"/>
  <c r="H3158" i="1"/>
  <c r="J3158" i="1"/>
  <c r="H3159" i="1"/>
  <c r="J3159" i="1"/>
  <c r="H3160" i="1"/>
  <c r="J3160" i="1"/>
  <c r="H3161" i="1"/>
  <c r="J3161" i="1"/>
  <c r="H3162" i="1"/>
  <c r="J3162" i="1"/>
  <c r="H3163" i="1"/>
  <c r="J3163" i="1"/>
  <c r="H3164" i="1"/>
  <c r="J3164" i="1"/>
  <c r="H3165" i="1"/>
  <c r="J3165" i="1"/>
  <c r="H3166" i="1"/>
  <c r="J3166" i="1"/>
  <c r="H3167" i="1"/>
  <c r="J3167" i="1"/>
  <c r="H3168" i="1"/>
  <c r="J3168" i="1"/>
  <c r="H3169" i="1"/>
  <c r="J3169" i="1"/>
  <c r="H3170" i="1"/>
  <c r="J3170" i="1"/>
  <c r="H3171" i="1"/>
  <c r="J3171" i="1"/>
  <c r="H3172" i="1"/>
  <c r="J3172" i="1"/>
  <c r="H3173" i="1"/>
  <c r="J3173" i="1"/>
  <c r="H3174" i="1"/>
  <c r="J3174" i="1"/>
  <c r="H3175" i="1"/>
  <c r="J3175" i="1"/>
  <c r="H3176" i="1"/>
  <c r="J3176" i="1"/>
  <c r="H3177" i="1"/>
  <c r="J3177" i="1"/>
  <c r="H3178" i="1"/>
  <c r="J3178" i="1"/>
  <c r="H3179" i="1"/>
  <c r="J3179" i="1"/>
  <c r="H3180" i="1"/>
  <c r="J3180" i="1"/>
  <c r="H3181" i="1"/>
  <c r="J3181" i="1"/>
  <c r="H3182" i="1"/>
  <c r="J3182" i="1"/>
  <c r="H3183" i="1"/>
  <c r="J3183" i="1"/>
  <c r="H3184" i="1"/>
  <c r="J3184" i="1"/>
  <c r="H3185" i="1"/>
  <c r="J3185" i="1"/>
  <c r="H3186" i="1"/>
  <c r="J3186" i="1"/>
  <c r="H3187" i="1"/>
  <c r="J3187" i="1"/>
  <c r="H3188" i="1"/>
  <c r="J3188" i="1"/>
  <c r="H3189" i="1"/>
  <c r="J3189" i="1"/>
  <c r="H3190" i="1"/>
  <c r="J3190" i="1"/>
  <c r="H3191" i="1"/>
  <c r="J3191" i="1"/>
  <c r="H3192" i="1"/>
  <c r="J3192" i="1"/>
  <c r="H3193" i="1"/>
  <c r="J3193" i="1"/>
  <c r="H3194" i="1"/>
  <c r="J3194" i="1"/>
  <c r="H3195" i="1"/>
  <c r="J3195" i="1"/>
  <c r="H3196" i="1"/>
  <c r="J3196" i="1"/>
  <c r="H3197" i="1"/>
  <c r="J3197" i="1"/>
  <c r="H3198" i="1"/>
  <c r="J3198" i="1"/>
  <c r="H3199" i="1"/>
  <c r="J3199" i="1"/>
  <c r="H3200" i="1"/>
  <c r="J3200" i="1"/>
  <c r="H3201" i="1"/>
  <c r="J3201" i="1"/>
  <c r="H3202" i="1"/>
  <c r="J3202" i="1"/>
  <c r="H3203" i="1"/>
  <c r="J3203" i="1"/>
  <c r="H3204" i="1"/>
  <c r="J3204" i="1"/>
  <c r="H3205" i="1"/>
  <c r="J3205" i="1"/>
  <c r="H3206" i="1"/>
  <c r="J3206" i="1"/>
  <c r="H3207" i="1"/>
  <c r="J3207" i="1"/>
  <c r="H3208" i="1"/>
  <c r="J3208" i="1"/>
  <c r="H3209" i="1"/>
  <c r="J3209" i="1"/>
  <c r="H3210" i="1"/>
  <c r="J3210" i="1"/>
  <c r="H3211" i="1"/>
  <c r="J3211" i="1"/>
  <c r="H3212" i="1"/>
  <c r="J3212" i="1"/>
  <c r="H3213" i="1"/>
  <c r="J3213" i="1"/>
  <c r="H3214" i="1"/>
  <c r="J3214" i="1"/>
  <c r="H3215" i="1"/>
  <c r="J3215" i="1"/>
  <c r="H3216" i="1"/>
  <c r="J3216" i="1"/>
  <c r="H3217" i="1"/>
  <c r="J3217" i="1"/>
  <c r="H3218" i="1"/>
  <c r="J3218" i="1"/>
  <c r="H3219" i="1"/>
  <c r="J3219" i="1"/>
  <c r="H3220" i="1"/>
  <c r="J3220" i="1"/>
  <c r="H3221" i="1"/>
  <c r="J3221" i="1"/>
  <c r="H3222" i="1"/>
  <c r="J3222" i="1"/>
  <c r="H3223" i="1"/>
  <c r="J3223" i="1"/>
  <c r="H3224" i="1"/>
  <c r="J3224" i="1"/>
  <c r="H3225" i="1"/>
  <c r="J3225" i="1"/>
  <c r="H3226" i="1"/>
  <c r="J3226" i="1"/>
  <c r="H3227" i="1"/>
  <c r="J3227" i="1"/>
  <c r="H3228" i="1"/>
  <c r="J3228" i="1"/>
  <c r="H3229" i="1"/>
  <c r="J3229" i="1"/>
  <c r="H3230" i="1"/>
  <c r="J3230" i="1"/>
  <c r="H3231" i="1"/>
  <c r="J3231" i="1"/>
  <c r="H3232" i="1"/>
  <c r="J3232" i="1"/>
  <c r="H3233" i="1"/>
  <c r="J3233" i="1"/>
  <c r="H3234" i="1"/>
  <c r="J3234" i="1"/>
  <c r="H3235" i="1"/>
  <c r="J3235" i="1"/>
  <c r="H3236" i="1"/>
  <c r="J3236" i="1"/>
  <c r="H3237" i="1"/>
  <c r="J3237" i="1"/>
  <c r="H3238" i="1"/>
  <c r="J3238" i="1"/>
  <c r="H3239" i="1"/>
  <c r="J3239" i="1"/>
  <c r="H3240" i="1"/>
  <c r="J3240" i="1"/>
  <c r="H3241" i="1"/>
  <c r="J3241" i="1"/>
  <c r="H3242" i="1"/>
  <c r="J3242" i="1"/>
  <c r="H3243" i="1"/>
  <c r="J3243" i="1"/>
  <c r="H3244" i="1"/>
  <c r="J3244" i="1"/>
  <c r="H3245" i="1"/>
  <c r="J3245" i="1"/>
  <c r="H3246" i="1"/>
  <c r="J3246" i="1"/>
  <c r="H3247" i="1"/>
  <c r="J3247" i="1"/>
  <c r="H3248" i="1"/>
  <c r="J3248" i="1"/>
  <c r="H3249" i="1"/>
  <c r="J3249" i="1"/>
  <c r="H3250" i="1"/>
  <c r="J3250" i="1"/>
  <c r="H3251" i="1"/>
  <c r="J3251" i="1"/>
  <c r="H3252" i="1"/>
  <c r="J3252" i="1"/>
  <c r="H3253" i="1"/>
  <c r="J3253" i="1"/>
  <c r="H3254" i="1"/>
  <c r="J3254" i="1"/>
  <c r="H3255" i="1"/>
  <c r="J3255" i="1"/>
  <c r="H3256" i="1"/>
  <c r="J3256" i="1"/>
  <c r="H3257" i="1"/>
  <c r="J3257" i="1"/>
  <c r="H3258" i="1"/>
  <c r="J3258" i="1"/>
  <c r="H3259" i="1"/>
  <c r="J3259" i="1"/>
  <c r="H3260" i="1"/>
  <c r="J3260" i="1"/>
  <c r="H3261" i="1"/>
  <c r="J3261" i="1"/>
  <c r="H3262" i="1"/>
  <c r="J3262" i="1"/>
  <c r="H3263" i="1"/>
  <c r="J3263" i="1"/>
  <c r="H3264" i="1"/>
  <c r="J3264" i="1"/>
  <c r="H3265" i="1"/>
  <c r="J3265" i="1"/>
  <c r="H3266" i="1"/>
  <c r="J3266" i="1"/>
  <c r="H3267" i="1"/>
  <c r="J3267" i="1"/>
  <c r="H3268" i="1"/>
  <c r="J3268" i="1"/>
  <c r="H3269" i="1"/>
  <c r="J3269" i="1"/>
  <c r="H3270" i="1"/>
  <c r="J3270" i="1"/>
  <c r="H3271" i="1"/>
  <c r="J3271" i="1"/>
  <c r="H3272" i="1"/>
  <c r="J3272" i="1"/>
  <c r="H3273" i="1"/>
  <c r="J3273" i="1"/>
  <c r="H3274" i="1"/>
  <c r="J3274" i="1"/>
  <c r="H3275" i="1"/>
  <c r="J3275" i="1"/>
  <c r="H3276" i="1"/>
  <c r="J3276" i="1"/>
  <c r="H3277" i="1"/>
  <c r="J3277" i="1"/>
  <c r="H3278" i="1"/>
  <c r="J3278" i="1"/>
  <c r="H3279" i="1"/>
  <c r="J3279" i="1"/>
  <c r="H3280" i="1"/>
  <c r="J3280" i="1"/>
  <c r="H3281" i="1"/>
  <c r="J3281" i="1"/>
  <c r="H3282" i="1"/>
  <c r="J3282" i="1"/>
  <c r="H3283" i="1"/>
  <c r="J3283" i="1"/>
  <c r="H3284" i="1"/>
  <c r="J3284" i="1"/>
  <c r="H3285" i="1"/>
  <c r="J3285" i="1"/>
  <c r="H3286" i="1"/>
  <c r="J3286" i="1"/>
  <c r="H3287" i="1"/>
  <c r="J3287" i="1"/>
  <c r="H3288" i="1"/>
  <c r="J3288" i="1"/>
  <c r="H3289" i="1"/>
  <c r="J3289" i="1"/>
  <c r="H3290" i="1"/>
  <c r="J3290" i="1"/>
  <c r="H3291" i="1"/>
  <c r="J3291" i="1"/>
  <c r="H3292" i="1"/>
  <c r="J3292" i="1"/>
  <c r="H3293" i="1"/>
  <c r="J3293" i="1"/>
  <c r="H3294" i="1"/>
  <c r="J3294" i="1"/>
  <c r="H3295" i="1"/>
  <c r="J3295" i="1"/>
  <c r="H3296" i="1"/>
  <c r="J3296" i="1"/>
  <c r="H3297" i="1"/>
  <c r="J3297" i="1"/>
  <c r="H3298" i="1"/>
  <c r="J3298" i="1"/>
  <c r="H3299" i="1"/>
  <c r="J3299" i="1"/>
  <c r="H3300" i="1"/>
  <c r="J3300" i="1"/>
  <c r="H3301" i="1"/>
  <c r="J3301" i="1"/>
  <c r="H3302" i="1"/>
  <c r="J3302" i="1"/>
  <c r="H3303" i="1"/>
  <c r="J3303" i="1"/>
  <c r="H3304" i="1"/>
  <c r="J3304" i="1"/>
  <c r="H3305" i="1"/>
  <c r="J3305" i="1"/>
  <c r="H3306" i="1"/>
  <c r="J3306" i="1"/>
  <c r="H3307" i="1"/>
  <c r="J3307" i="1"/>
  <c r="H3308" i="1"/>
  <c r="J3308" i="1"/>
  <c r="H3309" i="1"/>
  <c r="J3309" i="1"/>
  <c r="H3310" i="1"/>
  <c r="J3310" i="1"/>
  <c r="H3311" i="1"/>
  <c r="J3311" i="1"/>
  <c r="H3312" i="1"/>
  <c r="J3312" i="1"/>
  <c r="H3313" i="1"/>
  <c r="J3313" i="1"/>
  <c r="H3314" i="1"/>
  <c r="J3314" i="1"/>
  <c r="H3315" i="1"/>
  <c r="J3315" i="1"/>
  <c r="H3316" i="1"/>
  <c r="J3316" i="1"/>
  <c r="H3317" i="1"/>
  <c r="J3317" i="1"/>
  <c r="H3318" i="1"/>
  <c r="J3318" i="1"/>
  <c r="H3319" i="1"/>
  <c r="J3319" i="1"/>
  <c r="H3320" i="1"/>
  <c r="J3320" i="1"/>
  <c r="H3321" i="1"/>
  <c r="J3321" i="1"/>
  <c r="H3322" i="1"/>
  <c r="J3322" i="1"/>
  <c r="H3323" i="1"/>
  <c r="J3323" i="1"/>
  <c r="H3324" i="1"/>
  <c r="J3324" i="1"/>
  <c r="H3325" i="1"/>
  <c r="J3325" i="1"/>
  <c r="H3326" i="1"/>
  <c r="J3326" i="1"/>
  <c r="H3327" i="1"/>
  <c r="J3327" i="1"/>
  <c r="H3328" i="1"/>
  <c r="J3328" i="1"/>
  <c r="H3329" i="1"/>
  <c r="J3329" i="1"/>
  <c r="H3330" i="1"/>
  <c r="J3330" i="1"/>
  <c r="H3331" i="1"/>
  <c r="J3331" i="1"/>
  <c r="H3332" i="1"/>
  <c r="J3332" i="1"/>
  <c r="H3333" i="1"/>
  <c r="J3333" i="1"/>
  <c r="H3334" i="1"/>
  <c r="J3334" i="1"/>
  <c r="H3335" i="1"/>
  <c r="J3335" i="1"/>
  <c r="H3336" i="1"/>
  <c r="J3336" i="1"/>
  <c r="H3337" i="1"/>
  <c r="J3337" i="1"/>
  <c r="H3338" i="1"/>
  <c r="J3338" i="1"/>
  <c r="H3339" i="1"/>
  <c r="J3339" i="1"/>
  <c r="H3340" i="1"/>
  <c r="J3340" i="1"/>
  <c r="H3341" i="1"/>
  <c r="J3341" i="1"/>
  <c r="H3342" i="1"/>
  <c r="J3342" i="1"/>
  <c r="H3343" i="1"/>
  <c r="J3343" i="1"/>
  <c r="H3344" i="1"/>
  <c r="J3344" i="1"/>
  <c r="H3345" i="1"/>
  <c r="J3345" i="1"/>
  <c r="H3346" i="1"/>
  <c r="J3346" i="1"/>
  <c r="H3347" i="1"/>
  <c r="J3347" i="1"/>
  <c r="H3348" i="1"/>
  <c r="J3348" i="1"/>
  <c r="H3349" i="1"/>
  <c r="J3349" i="1"/>
  <c r="H3350" i="1"/>
  <c r="J3350" i="1"/>
  <c r="H3351" i="1"/>
  <c r="J3351" i="1"/>
  <c r="H3352" i="1"/>
  <c r="J3352" i="1"/>
  <c r="H3353" i="1"/>
  <c r="J3353" i="1"/>
  <c r="H3354" i="1"/>
  <c r="J3354" i="1"/>
  <c r="H3355" i="1"/>
  <c r="J3355" i="1"/>
  <c r="H3356" i="1"/>
  <c r="J3356" i="1"/>
  <c r="H3357" i="1"/>
  <c r="J3357" i="1"/>
  <c r="H3358" i="1"/>
  <c r="J3358" i="1"/>
  <c r="H3359" i="1"/>
  <c r="J3359" i="1"/>
  <c r="H3360" i="1"/>
  <c r="J3360" i="1"/>
  <c r="H3361" i="1"/>
  <c r="J3361" i="1"/>
  <c r="H3362" i="1"/>
  <c r="J3362" i="1"/>
  <c r="H3363" i="1"/>
  <c r="J3363" i="1"/>
  <c r="H3364" i="1"/>
  <c r="J3364" i="1"/>
  <c r="H3365" i="1"/>
  <c r="J3365" i="1"/>
  <c r="H3366" i="1"/>
  <c r="J3366" i="1"/>
  <c r="H3367" i="1"/>
  <c r="J3367" i="1"/>
  <c r="H3368" i="1"/>
  <c r="J3368" i="1"/>
  <c r="H3369" i="1"/>
  <c r="J3369" i="1"/>
  <c r="H3370" i="1"/>
  <c r="J3370" i="1"/>
  <c r="H3371" i="1"/>
  <c r="J3371" i="1"/>
  <c r="H3372" i="1"/>
  <c r="J3372" i="1"/>
  <c r="H3373" i="1"/>
  <c r="J3373" i="1"/>
  <c r="H3374" i="1"/>
  <c r="J3374" i="1"/>
  <c r="H3375" i="1"/>
  <c r="J3375" i="1"/>
  <c r="H3376" i="1"/>
  <c r="J3376" i="1"/>
  <c r="H3377" i="1"/>
  <c r="J3377" i="1"/>
  <c r="H3378" i="1"/>
  <c r="J3378" i="1"/>
  <c r="H3379" i="1"/>
  <c r="J3379" i="1"/>
  <c r="H3380" i="1"/>
  <c r="J3380" i="1"/>
  <c r="H3381" i="1"/>
  <c r="J3381" i="1"/>
  <c r="H3382" i="1"/>
  <c r="J3382" i="1"/>
  <c r="H3383" i="1"/>
  <c r="J3383" i="1"/>
  <c r="H3384" i="1"/>
  <c r="J3384" i="1"/>
  <c r="H3385" i="1"/>
  <c r="J3385" i="1"/>
  <c r="H3386" i="1"/>
  <c r="J3386" i="1"/>
  <c r="H3387" i="1"/>
  <c r="J3387" i="1"/>
  <c r="H3388" i="1"/>
  <c r="J3388" i="1"/>
  <c r="H3389" i="1"/>
  <c r="J3389" i="1"/>
  <c r="H3390" i="1"/>
  <c r="J3390" i="1"/>
  <c r="H3391" i="1"/>
  <c r="J3391" i="1"/>
  <c r="H3392" i="1"/>
  <c r="J3392" i="1"/>
  <c r="H3393" i="1"/>
  <c r="J3393" i="1"/>
  <c r="H3394" i="1"/>
  <c r="J3394" i="1"/>
  <c r="H3395" i="1"/>
  <c r="J3395" i="1"/>
  <c r="H3396" i="1"/>
  <c r="J3396" i="1"/>
  <c r="H3397" i="1"/>
  <c r="J3397" i="1"/>
  <c r="H3398" i="1"/>
  <c r="J3398" i="1"/>
  <c r="H3399" i="1"/>
  <c r="J3399" i="1"/>
  <c r="H3400" i="1"/>
  <c r="J3400" i="1"/>
  <c r="H3401" i="1"/>
  <c r="J3401" i="1"/>
  <c r="H3402" i="1"/>
  <c r="J3402" i="1"/>
  <c r="H3403" i="1"/>
  <c r="J3403" i="1"/>
  <c r="H3404" i="1"/>
  <c r="J3404" i="1"/>
  <c r="H3405" i="1"/>
  <c r="J3405" i="1"/>
  <c r="H3406" i="1"/>
  <c r="J3406" i="1"/>
  <c r="H3407" i="1"/>
  <c r="J3407" i="1"/>
  <c r="H3408" i="1"/>
  <c r="J3408" i="1"/>
  <c r="H3409" i="1"/>
  <c r="J3409" i="1"/>
  <c r="H3410" i="1"/>
  <c r="J3410" i="1"/>
  <c r="H3411" i="1"/>
  <c r="J3411" i="1"/>
  <c r="H3412" i="1"/>
  <c r="J3412" i="1"/>
  <c r="H3413" i="1"/>
  <c r="J3413" i="1"/>
  <c r="H3414" i="1"/>
  <c r="J3414" i="1"/>
  <c r="H3415" i="1"/>
  <c r="J3415" i="1"/>
  <c r="H3416" i="1"/>
  <c r="J3416" i="1"/>
  <c r="H3417" i="1"/>
  <c r="J3417" i="1"/>
  <c r="H3418" i="1"/>
  <c r="J3418" i="1"/>
  <c r="H3419" i="1"/>
  <c r="J3419" i="1"/>
  <c r="H3420" i="1"/>
  <c r="J3420" i="1"/>
  <c r="H3421" i="1"/>
  <c r="J3421" i="1"/>
  <c r="H3422" i="1"/>
  <c r="J3422" i="1"/>
  <c r="H3423" i="1"/>
  <c r="J3423" i="1"/>
  <c r="H3424" i="1"/>
  <c r="J3424" i="1"/>
  <c r="H3425" i="1"/>
  <c r="J3425" i="1"/>
  <c r="H3426" i="1"/>
  <c r="J3426" i="1"/>
  <c r="H3427" i="1"/>
  <c r="J3427" i="1"/>
  <c r="H3428" i="1"/>
  <c r="J3428" i="1"/>
  <c r="H3429" i="1"/>
  <c r="J3429" i="1"/>
  <c r="H3430" i="1"/>
  <c r="J3430" i="1"/>
  <c r="H3431" i="1"/>
  <c r="J3431" i="1"/>
  <c r="H3432" i="1"/>
  <c r="J3432" i="1"/>
  <c r="H3433" i="1"/>
  <c r="J3433" i="1"/>
  <c r="H3434" i="1"/>
  <c r="J3434" i="1"/>
  <c r="H3435" i="1"/>
  <c r="J3435" i="1"/>
  <c r="H3436" i="1"/>
  <c r="J3436" i="1"/>
  <c r="H3437" i="1"/>
  <c r="J3437" i="1"/>
  <c r="H3438" i="1"/>
  <c r="J3438" i="1"/>
  <c r="H3439" i="1"/>
  <c r="J3439" i="1"/>
  <c r="H3440" i="1"/>
  <c r="J3440" i="1"/>
  <c r="H3441" i="1"/>
  <c r="J3441" i="1"/>
  <c r="H3442" i="1"/>
  <c r="J3442" i="1"/>
  <c r="H3443" i="1"/>
  <c r="J3443" i="1"/>
  <c r="H3444" i="1"/>
  <c r="J3444" i="1"/>
  <c r="H3445" i="1"/>
  <c r="J3445" i="1"/>
  <c r="H3446" i="1"/>
  <c r="J3446" i="1"/>
  <c r="H3447" i="1"/>
  <c r="J3447" i="1"/>
  <c r="H3448" i="1"/>
  <c r="J3448" i="1"/>
  <c r="H3449" i="1"/>
  <c r="J3449" i="1"/>
  <c r="H3450" i="1"/>
  <c r="J3450" i="1"/>
  <c r="H3451" i="1"/>
  <c r="J3451" i="1"/>
  <c r="H3452" i="1"/>
  <c r="J3452" i="1"/>
  <c r="H3453" i="1"/>
  <c r="J3453" i="1"/>
  <c r="H3454" i="1"/>
  <c r="J3454" i="1"/>
  <c r="H3455" i="1"/>
  <c r="J3455" i="1"/>
  <c r="H3456" i="1"/>
  <c r="J3456" i="1"/>
  <c r="H3457" i="1"/>
  <c r="J3457" i="1"/>
  <c r="H3458" i="1"/>
  <c r="J3458" i="1"/>
  <c r="H3459" i="1"/>
  <c r="J3459" i="1"/>
  <c r="H3460" i="1"/>
  <c r="J3460" i="1"/>
  <c r="H3461" i="1"/>
  <c r="J3461" i="1"/>
  <c r="H3462" i="1"/>
  <c r="J3462" i="1"/>
  <c r="H3463" i="1"/>
  <c r="J3463" i="1"/>
  <c r="H3464" i="1"/>
  <c r="J3464" i="1"/>
  <c r="H3465" i="1"/>
  <c r="J3465" i="1"/>
  <c r="H3466" i="1"/>
  <c r="J3466" i="1"/>
  <c r="H3467" i="1"/>
  <c r="J3467" i="1"/>
  <c r="H3468" i="1"/>
  <c r="J3468" i="1"/>
  <c r="H3469" i="1"/>
  <c r="J3469" i="1"/>
  <c r="H3470" i="1"/>
  <c r="J3470" i="1"/>
  <c r="H3471" i="1"/>
  <c r="J3471" i="1"/>
  <c r="H3472" i="1"/>
  <c r="J3472" i="1"/>
  <c r="H3473" i="1"/>
  <c r="J3473" i="1"/>
  <c r="H3474" i="1"/>
  <c r="J3474" i="1"/>
  <c r="H3475" i="1"/>
  <c r="J3475" i="1"/>
  <c r="H3476" i="1"/>
  <c r="J3476" i="1"/>
  <c r="H3477" i="1"/>
  <c r="J3477" i="1"/>
  <c r="H3478" i="1"/>
  <c r="J3478" i="1"/>
  <c r="H3479" i="1"/>
  <c r="J3479" i="1"/>
  <c r="H3480" i="1"/>
  <c r="J3480" i="1"/>
  <c r="H3481" i="1"/>
  <c r="J3481" i="1"/>
  <c r="H3482" i="1"/>
  <c r="J3482" i="1"/>
  <c r="H3483" i="1"/>
  <c r="J3483" i="1"/>
  <c r="H3484" i="1"/>
  <c r="J3484" i="1"/>
  <c r="H3485" i="1"/>
  <c r="J3485" i="1"/>
  <c r="H3486" i="1"/>
  <c r="J3486" i="1"/>
  <c r="H3487" i="1"/>
  <c r="J3487" i="1"/>
  <c r="H3488" i="1"/>
  <c r="J3488" i="1"/>
  <c r="H3489" i="1"/>
  <c r="J3489" i="1"/>
  <c r="H3490" i="1"/>
  <c r="J3490" i="1"/>
  <c r="H3491" i="1"/>
  <c r="J3491" i="1"/>
  <c r="H3492" i="1"/>
  <c r="J3492" i="1"/>
  <c r="H3493" i="1"/>
  <c r="J3493" i="1"/>
  <c r="H3494" i="1"/>
  <c r="J3494" i="1"/>
  <c r="H3495" i="1"/>
  <c r="J3495" i="1"/>
  <c r="H3496" i="1"/>
  <c r="J3496" i="1"/>
  <c r="H3497" i="1"/>
  <c r="J3497" i="1"/>
  <c r="H3498" i="1"/>
  <c r="J3498" i="1"/>
  <c r="H3499" i="1"/>
  <c r="J3499" i="1"/>
  <c r="H3500" i="1"/>
  <c r="J3500" i="1"/>
  <c r="H3501" i="1"/>
  <c r="J3501" i="1"/>
  <c r="H3502" i="1"/>
  <c r="J3502" i="1"/>
  <c r="H3503" i="1"/>
  <c r="J3503" i="1"/>
  <c r="H3504" i="1"/>
  <c r="J3504" i="1"/>
  <c r="H3505" i="1"/>
  <c r="J3505" i="1"/>
  <c r="H3506" i="1"/>
  <c r="J3506" i="1"/>
  <c r="H3507" i="1"/>
  <c r="J3507" i="1"/>
  <c r="H3508" i="1"/>
  <c r="J3508" i="1"/>
  <c r="H3509" i="1"/>
  <c r="J3509" i="1"/>
  <c r="H3510" i="1"/>
  <c r="J3510" i="1"/>
  <c r="H3511" i="1"/>
  <c r="J3511" i="1"/>
  <c r="H3512" i="1"/>
  <c r="J3512" i="1"/>
  <c r="H3513" i="1"/>
  <c r="J3513" i="1"/>
  <c r="H3514" i="1"/>
  <c r="J3514" i="1"/>
  <c r="H3515" i="1"/>
  <c r="J3515" i="1"/>
  <c r="H3516" i="1"/>
  <c r="J3516" i="1"/>
  <c r="H3517" i="1"/>
  <c r="J3517" i="1"/>
  <c r="H3518" i="1"/>
  <c r="J3518" i="1"/>
  <c r="H3519" i="1"/>
  <c r="J3519" i="1"/>
  <c r="H3520" i="1"/>
  <c r="J3520" i="1"/>
  <c r="H3521" i="1"/>
  <c r="J3521" i="1"/>
  <c r="H3522" i="1"/>
  <c r="J3522" i="1"/>
  <c r="H3523" i="1"/>
  <c r="J3523" i="1"/>
  <c r="H3524" i="1"/>
  <c r="J3524" i="1"/>
  <c r="H3525" i="1"/>
  <c r="J3525" i="1"/>
  <c r="H3526" i="1"/>
  <c r="J3526" i="1"/>
  <c r="H3527" i="1"/>
  <c r="J3527" i="1"/>
  <c r="H3528" i="1"/>
  <c r="J3528" i="1"/>
  <c r="H3529" i="1"/>
  <c r="J3529" i="1"/>
  <c r="H3530" i="1"/>
  <c r="J3530" i="1"/>
  <c r="H3531" i="1"/>
  <c r="J3531" i="1"/>
  <c r="H3532" i="1"/>
  <c r="J3532" i="1"/>
  <c r="H3533" i="1"/>
  <c r="J3533" i="1"/>
  <c r="H3534" i="1"/>
  <c r="J3534" i="1"/>
  <c r="H3535" i="1"/>
  <c r="J3535" i="1"/>
  <c r="H3536" i="1"/>
  <c r="J3536" i="1"/>
  <c r="H3537" i="1"/>
  <c r="J3537" i="1"/>
  <c r="H3538" i="1"/>
  <c r="J3538" i="1"/>
  <c r="H3539" i="1"/>
  <c r="J3539" i="1"/>
  <c r="H3540" i="1"/>
  <c r="J3540" i="1"/>
  <c r="H3541" i="1"/>
  <c r="J3541" i="1"/>
  <c r="H3542" i="1"/>
  <c r="J3542" i="1"/>
  <c r="H3543" i="1"/>
  <c r="J3543" i="1"/>
  <c r="H3544" i="1"/>
  <c r="J3544" i="1"/>
  <c r="H3545" i="1"/>
  <c r="J3545" i="1"/>
  <c r="H3546" i="1"/>
  <c r="J3546" i="1"/>
  <c r="H3547" i="1"/>
  <c r="J3547" i="1"/>
  <c r="H3548" i="1"/>
  <c r="J3548" i="1"/>
  <c r="H3549" i="1"/>
  <c r="J3549" i="1"/>
  <c r="H3550" i="1"/>
  <c r="J3550" i="1"/>
  <c r="H3551" i="1"/>
  <c r="J3551" i="1"/>
  <c r="H3552" i="1"/>
  <c r="J3552" i="1"/>
  <c r="H3553" i="1"/>
  <c r="J3553" i="1"/>
  <c r="H3554" i="1"/>
  <c r="J3554" i="1"/>
  <c r="H3555" i="1"/>
  <c r="J3555" i="1"/>
  <c r="H3556" i="1"/>
  <c r="J3556" i="1"/>
  <c r="H3557" i="1"/>
  <c r="J3557" i="1"/>
  <c r="H3558" i="1"/>
  <c r="J3558" i="1"/>
  <c r="H3559" i="1"/>
  <c r="J3559" i="1"/>
  <c r="H3560" i="1"/>
  <c r="J3560" i="1"/>
  <c r="H3561" i="1"/>
  <c r="J3561" i="1"/>
  <c r="H3562" i="1"/>
  <c r="J3562" i="1"/>
  <c r="H3563" i="1"/>
  <c r="J3563" i="1"/>
  <c r="H3564" i="1"/>
  <c r="J3564" i="1"/>
  <c r="H3565" i="1"/>
  <c r="J3565" i="1"/>
  <c r="H3566" i="1"/>
  <c r="J3566" i="1"/>
  <c r="H3567" i="1"/>
  <c r="J3567" i="1"/>
  <c r="H3568" i="1"/>
  <c r="J3568" i="1"/>
  <c r="H3569" i="1"/>
  <c r="J3569" i="1"/>
  <c r="H3570" i="1"/>
  <c r="J3570" i="1"/>
  <c r="H3571" i="1"/>
  <c r="J3571" i="1"/>
  <c r="H3572" i="1"/>
  <c r="J3572" i="1"/>
  <c r="H3573" i="1"/>
  <c r="J3573" i="1"/>
  <c r="H3574" i="1"/>
  <c r="J3574" i="1"/>
  <c r="H3575" i="1"/>
  <c r="J3575" i="1"/>
  <c r="H3576" i="1"/>
  <c r="J3576" i="1"/>
  <c r="H3577" i="1"/>
  <c r="J3577" i="1"/>
  <c r="H3578" i="1"/>
  <c r="J3578" i="1"/>
  <c r="H3579" i="1"/>
  <c r="J3579" i="1"/>
  <c r="H3580" i="1"/>
  <c r="J3580" i="1"/>
  <c r="H3581" i="1"/>
  <c r="J3581" i="1"/>
  <c r="H3582" i="1"/>
  <c r="J3582" i="1"/>
  <c r="H3583" i="1"/>
  <c r="J3583" i="1"/>
  <c r="H3584" i="1"/>
  <c r="J3584" i="1"/>
  <c r="H3585" i="1"/>
  <c r="J3585" i="1"/>
  <c r="H3586" i="1"/>
  <c r="J3586" i="1"/>
  <c r="H3587" i="1"/>
  <c r="J3587" i="1"/>
  <c r="H3588" i="1"/>
  <c r="J3588" i="1"/>
  <c r="H3589" i="1"/>
  <c r="J3589" i="1"/>
  <c r="H3590" i="1"/>
  <c r="J3590" i="1"/>
  <c r="H3591" i="1"/>
  <c r="J3591" i="1"/>
  <c r="H3592" i="1"/>
  <c r="J3592" i="1"/>
  <c r="H3593" i="1"/>
  <c r="J3593" i="1"/>
  <c r="H3594" i="1"/>
  <c r="J3594" i="1"/>
  <c r="H3595" i="1"/>
  <c r="J3595" i="1"/>
  <c r="H3596" i="1"/>
  <c r="J3596" i="1"/>
  <c r="H3597" i="1"/>
  <c r="J3597" i="1"/>
  <c r="H3598" i="1"/>
  <c r="J3598" i="1"/>
  <c r="H3599" i="1"/>
  <c r="J3599" i="1"/>
  <c r="H3600" i="1"/>
  <c r="J3600" i="1"/>
  <c r="H3601" i="1"/>
  <c r="J3601" i="1"/>
  <c r="H3602" i="1"/>
  <c r="J3602" i="1"/>
  <c r="H3603" i="1"/>
  <c r="J3603" i="1"/>
  <c r="H3604" i="1"/>
  <c r="J3604" i="1"/>
  <c r="H3605" i="1"/>
  <c r="J3605" i="1"/>
  <c r="H3606" i="1"/>
  <c r="J3606" i="1"/>
  <c r="H3607" i="1"/>
  <c r="J3607" i="1"/>
  <c r="H3608" i="1"/>
  <c r="J3608" i="1"/>
  <c r="H3609" i="1"/>
  <c r="J3609" i="1"/>
  <c r="H3610" i="1"/>
  <c r="J3610" i="1"/>
  <c r="H3611" i="1"/>
  <c r="J3611" i="1"/>
  <c r="H3612" i="1"/>
  <c r="J3612" i="1"/>
  <c r="H3613" i="1"/>
  <c r="J3613" i="1"/>
  <c r="H3614" i="1"/>
  <c r="J3614" i="1"/>
  <c r="H3615" i="1"/>
  <c r="J3615" i="1"/>
  <c r="H3616" i="1"/>
  <c r="J3616" i="1"/>
  <c r="H3617" i="1"/>
  <c r="J3617" i="1"/>
  <c r="H3618" i="1"/>
  <c r="J3618" i="1"/>
  <c r="H3619" i="1"/>
  <c r="J3619" i="1"/>
  <c r="H3620" i="1"/>
  <c r="J3620" i="1"/>
  <c r="H3621" i="1"/>
  <c r="J3621" i="1"/>
  <c r="H3622" i="1"/>
  <c r="J3622" i="1"/>
  <c r="H3623" i="1"/>
  <c r="J3623" i="1"/>
  <c r="H3624" i="1"/>
  <c r="J3624" i="1"/>
  <c r="H3625" i="1"/>
  <c r="J3625" i="1"/>
  <c r="H3626" i="1"/>
  <c r="J3626" i="1"/>
  <c r="H3627" i="1"/>
  <c r="J3627" i="1"/>
  <c r="H3628" i="1"/>
  <c r="J3628" i="1"/>
  <c r="H3629" i="1"/>
  <c r="J3629" i="1"/>
  <c r="H3630" i="1"/>
  <c r="J3630" i="1"/>
  <c r="H3631" i="1"/>
  <c r="J3631" i="1"/>
  <c r="H3632" i="1"/>
  <c r="J3632" i="1"/>
  <c r="H3633" i="1"/>
  <c r="J3633" i="1"/>
  <c r="H3634" i="1"/>
  <c r="J3634" i="1"/>
  <c r="H3635" i="1"/>
  <c r="J3635" i="1"/>
  <c r="H3636" i="1"/>
  <c r="J3636" i="1"/>
  <c r="H3637" i="1"/>
  <c r="J3637" i="1"/>
  <c r="H3638" i="1"/>
  <c r="J3638" i="1"/>
  <c r="H3639" i="1"/>
  <c r="J3639" i="1"/>
  <c r="H3640" i="1"/>
  <c r="J3640" i="1"/>
  <c r="H3641" i="1"/>
  <c r="J3641" i="1"/>
  <c r="H3642" i="1"/>
  <c r="J3642" i="1"/>
  <c r="H3643" i="1"/>
  <c r="J3643" i="1"/>
  <c r="H3644" i="1"/>
  <c r="J3644" i="1"/>
  <c r="H3645" i="1"/>
  <c r="J3645" i="1"/>
  <c r="H3646" i="1"/>
  <c r="J3646" i="1"/>
  <c r="H3647" i="1"/>
  <c r="J3647" i="1"/>
  <c r="H3648" i="1"/>
  <c r="J3648" i="1"/>
  <c r="H3649" i="1"/>
  <c r="J3649" i="1"/>
  <c r="H3650" i="1"/>
  <c r="J3650" i="1"/>
  <c r="H3651" i="1"/>
  <c r="J3651" i="1"/>
  <c r="H3652" i="1"/>
  <c r="J3652" i="1"/>
  <c r="H3653" i="1"/>
  <c r="J3653" i="1"/>
  <c r="H3654" i="1"/>
  <c r="J3654" i="1"/>
  <c r="H3655" i="1"/>
  <c r="J3655" i="1"/>
  <c r="H3656" i="1"/>
  <c r="J3656" i="1"/>
  <c r="H3657" i="1"/>
  <c r="J3657" i="1"/>
  <c r="H3658" i="1"/>
  <c r="J3658" i="1"/>
  <c r="H3659" i="1"/>
  <c r="J3659" i="1"/>
  <c r="H3660" i="1"/>
  <c r="J3660" i="1"/>
  <c r="H3661" i="1"/>
  <c r="J3661" i="1"/>
  <c r="H3662" i="1"/>
  <c r="J3662" i="1"/>
  <c r="H3663" i="1"/>
  <c r="J3663" i="1"/>
  <c r="H3664" i="1"/>
  <c r="J3664" i="1"/>
  <c r="H3665" i="1"/>
  <c r="J3665" i="1"/>
  <c r="H3666" i="1"/>
  <c r="J3666" i="1"/>
  <c r="H3667" i="1"/>
  <c r="J3667" i="1"/>
  <c r="H3668" i="1"/>
  <c r="J3668" i="1"/>
  <c r="H3669" i="1"/>
  <c r="J3669" i="1"/>
  <c r="H3670" i="1"/>
  <c r="J3670" i="1"/>
  <c r="H3671" i="1"/>
  <c r="J3671" i="1"/>
  <c r="H3672" i="1"/>
  <c r="J3672" i="1"/>
  <c r="H3673" i="1"/>
  <c r="J3673" i="1"/>
  <c r="H3674" i="1"/>
  <c r="J3674" i="1"/>
  <c r="H3675" i="1"/>
  <c r="J3675" i="1"/>
  <c r="H3676" i="1"/>
  <c r="J3676" i="1"/>
  <c r="H3677" i="1"/>
  <c r="J3677" i="1"/>
  <c r="H3678" i="1"/>
  <c r="J3678" i="1"/>
  <c r="H3679" i="1"/>
  <c r="J3679" i="1"/>
  <c r="H3680" i="1"/>
  <c r="J3680" i="1"/>
  <c r="H3681" i="1"/>
  <c r="J3681" i="1"/>
  <c r="H3682" i="1"/>
  <c r="J3682" i="1"/>
  <c r="H3683" i="1"/>
  <c r="J3683" i="1"/>
  <c r="H3684" i="1"/>
  <c r="J3684" i="1"/>
  <c r="H3685" i="1"/>
  <c r="J3685" i="1"/>
  <c r="H3686" i="1"/>
  <c r="J3686" i="1"/>
  <c r="H3687" i="1"/>
  <c r="J3687" i="1"/>
  <c r="H3688" i="1"/>
  <c r="J3688" i="1"/>
  <c r="H3689" i="1"/>
  <c r="J3689" i="1"/>
  <c r="H3690" i="1"/>
  <c r="J3690" i="1"/>
  <c r="H3691" i="1"/>
  <c r="J3691" i="1"/>
  <c r="H3692" i="1"/>
  <c r="J3692" i="1"/>
  <c r="H3693" i="1"/>
  <c r="J3693" i="1"/>
  <c r="H3694" i="1"/>
  <c r="J3694" i="1"/>
  <c r="H3695" i="1"/>
  <c r="J3695" i="1"/>
  <c r="H3696" i="1"/>
  <c r="J3696" i="1"/>
  <c r="H3697" i="1"/>
  <c r="J3697" i="1"/>
  <c r="H3698" i="1"/>
  <c r="J3698" i="1"/>
  <c r="H3699" i="1"/>
  <c r="J3699" i="1"/>
  <c r="H3700" i="1"/>
  <c r="J3700" i="1"/>
  <c r="H3701" i="1"/>
  <c r="J3701" i="1"/>
  <c r="H3702" i="1"/>
  <c r="J3702" i="1"/>
  <c r="H3703" i="1"/>
  <c r="J3703" i="1"/>
  <c r="H3704" i="1"/>
  <c r="J3704" i="1"/>
  <c r="H3705" i="1"/>
  <c r="J3705" i="1"/>
  <c r="H3706" i="1"/>
  <c r="J3706" i="1"/>
  <c r="H3707" i="1"/>
  <c r="J3707" i="1"/>
  <c r="H3708" i="1"/>
  <c r="J3708" i="1"/>
  <c r="H3709" i="1"/>
  <c r="J3709" i="1"/>
  <c r="H3710" i="1"/>
  <c r="J3710" i="1"/>
  <c r="H3711" i="1"/>
  <c r="J3711" i="1"/>
  <c r="H3712" i="1"/>
  <c r="J3712" i="1"/>
  <c r="H3713" i="1"/>
  <c r="J3713" i="1"/>
  <c r="H3714" i="1"/>
  <c r="J3714" i="1"/>
  <c r="H3715" i="1"/>
  <c r="J3715" i="1"/>
  <c r="H3716" i="1"/>
  <c r="J3716" i="1"/>
  <c r="H3717" i="1"/>
  <c r="J3717" i="1"/>
  <c r="H3718" i="1"/>
  <c r="J3718" i="1"/>
  <c r="H3719" i="1"/>
  <c r="J3719" i="1"/>
  <c r="H3720" i="1"/>
  <c r="J3720" i="1"/>
  <c r="H3721" i="1"/>
  <c r="J3721" i="1"/>
  <c r="H3722" i="1"/>
  <c r="J3722" i="1"/>
  <c r="H3723" i="1"/>
  <c r="J3723" i="1"/>
  <c r="H3724" i="1"/>
  <c r="J3724" i="1"/>
  <c r="H3725" i="1"/>
  <c r="J3725" i="1"/>
  <c r="H3726" i="1"/>
  <c r="J3726" i="1"/>
  <c r="H3727" i="1"/>
  <c r="J3727" i="1"/>
  <c r="H3728" i="1"/>
  <c r="J3728" i="1"/>
  <c r="H3729" i="1"/>
  <c r="J3729" i="1"/>
  <c r="H3730" i="1"/>
  <c r="J3730" i="1"/>
  <c r="H3731" i="1"/>
  <c r="J3731" i="1"/>
  <c r="H3732" i="1"/>
  <c r="J3732" i="1"/>
  <c r="H3733" i="1"/>
  <c r="J3733" i="1"/>
  <c r="H3734" i="1"/>
  <c r="J3734" i="1"/>
  <c r="H3735" i="1"/>
  <c r="J3735" i="1"/>
  <c r="H3736" i="1"/>
  <c r="J3736" i="1"/>
  <c r="H3737" i="1"/>
  <c r="J3737" i="1"/>
  <c r="H3738" i="1"/>
  <c r="J3738" i="1"/>
  <c r="H3739" i="1"/>
  <c r="J3739" i="1"/>
  <c r="H3740" i="1"/>
  <c r="J3740" i="1"/>
  <c r="H3741" i="1"/>
  <c r="J3741" i="1"/>
  <c r="H3742" i="1"/>
  <c r="J3742" i="1"/>
  <c r="H3743" i="1"/>
  <c r="J3743" i="1"/>
  <c r="H3744" i="1"/>
  <c r="J3744" i="1"/>
  <c r="H3745" i="1"/>
  <c r="J3745" i="1"/>
  <c r="H3746" i="1"/>
  <c r="J3746" i="1"/>
  <c r="H3747" i="1"/>
  <c r="J3747" i="1"/>
  <c r="H3748" i="1"/>
  <c r="J3748" i="1"/>
  <c r="H3749" i="1"/>
  <c r="J3749" i="1"/>
  <c r="H3750" i="1"/>
  <c r="J3750" i="1"/>
  <c r="H3751" i="1"/>
  <c r="J3751" i="1"/>
  <c r="H3752" i="1"/>
  <c r="J3752" i="1"/>
  <c r="H3753" i="1"/>
  <c r="J3753" i="1"/>
  <c r="H3754" i="1"/>
  <c r="J3754" i="1"/>
  <c r="H3755" i="1"/>
  <c r="J3755" i="1"/>
  <c r="H3756" i="1"/>
  <c r="J3756" i="1"/>
  <c r="H3757" i="1"/>
  <c r="J3757" i="1"/>
  <c r="H3758" i="1"/>
  <c r="J3758" i="1"/>
  <c r="H3759" i="1"/>
  <c r="J3759" i="1"/>
  <c r="H3760" i="1"/>
  <c r="J3760" i="1"/>
  <c r="H3761" i="1"/>
  <c r="J3761" i="1"/>
  <c r="H3762" i="1"/>
  <c r="J3762" i="1"/>
  <c r="H3763" i="1"/>
  <c r="J3763" i="1"/>
  <c r="H3764" i="1"/>
  <c r="J3764" i="1"/>
  <c r="H3765" i="1"/>
  <c r="J3765" i="1"/>
  <c r="H3766" i="1"/>
  <c r="J3766" i="1"/>
  <c r="H3767" i="1"/>
  <c r="J3767" i="1"/>
  <c r="H3768" i="1"/>
  <c r="J3768" i="1"/>
  <c r="H3769" i="1"/>
  <c r="J3769" i="1"/>
  <c r="H3770" i="1"/>
  <c r="J3770" i="1"/>
  <c r="H3771" i="1"/>
  <c r="J3771" i="1"/>
  <c r="H3772" i="1"/>
  <c r="J3772" i="1"/>
  <c r="H3773" i="1"/>
  <c r="J3773" i="1"/>
  <c r="H3774" i="1"/>
  <c r="J3774" i="1"/>
  <c r="H3775" i="1"/>
  <c r="J3775" i="1"/>
  <c r="H3776" i="1"/>
  <c r="J3776" i="1"/>
  <c r="H3777" i="1"/>
  <c r="J3777" i="1"/>
  <c r="H3778" i="1"/>
  <c r="J3778" i="1"/>
  <c r="H3779" i="1"/>
  <c r="J3779" i="1"/>
  <c r="H3780" i="1"/>
  <c r="J3780" i="1"/>
  <c r="H3781" i="1"/>
  <c r="J3781" i="1"/>
  <c r="H3782" i="1"/>
  <c r="J3782" i="1"/>
  <c r="H3783" i="1"/>
  <c r="J3783" i="1"/>
  <c r="H3784" i="1"/>
  <c r="J3784" i="1"/>
  <c r="H3785" i="1"/>
  <c r="J3785" i="1"/>
  <c r="H3786" i="1"/>
  <c r="J3786" i="1"/>
  <c r="H3787" i="1"/>
  <c r="J3787" i="1"/>
  <c r="H3788" i="1"/>
  <c r="J3788" i="1"/>
  <c r="H3789" i="1"/>
  <c r="J3789" i="1"/>
  <c r="H3790" i="1"/>
  <c r="J3790" i="1"/>
  <c r="H3791" i="1"/>
  <c r="J3791" i="1"/>
  <c r="H3792" i="1"/>
  <c r="J3792" i="1"/>
  <c r="H3793" i="1"/>
  <c r="J3793" i="1"/>
  <c r="H3794" i="1"/>
  <c r="J3794" i="1"/>
  <c r="H3795" i="1"/>
  <c r="J3795" i="1"/>
  <c r="H3796" i="1"/>
  <c r="J3796" i="1"/>
  <c r="H3797" i="1"/>
  <c r="J3797" i="1"/>
  <c r="H3798" i="1"/>
  <c r="J3798" i="1"/>
  <c r="H3799" i="1"/>
  <c r="J3799" i="1"/>
  <c r="H3800" i="1"/>
  <c r="J3800" i="1"/>
  <c r="H3801" i="1"/>
  <c r="J3801" i="1"/>
  <c r="H3802" i="1"/>
  <c r="J3802" i="1"/>
  <c r="H3803" i="1"/>
  <c r="J3803" i="1"/>
  <c r="H3804" i="1"/>
  <c r="J3804" i="1"/>
  <c r="H3805" i="1"/>
  <c r="J3805" i="1"/>
  <c r="H3806" i="1"/>
  <c r="J3806" i="1"/>
  <c r="H3807" i="1"/>
  <c r="J3807" i="1"/>
  <c r="H3808" i="1"/>
  <c r="J3808" i="1"/>
  <c r="H3809" i="1"/>
  <c r="J3809" i="1"/>
  <c r="H3810" i="1"/>
  <c r="J3810" i="1"/>
  <c r="H3811" i="1"/>
  <c r="J3811" i="1"/>
  <c r="H3812" i="1"/>
  <c r="J3812" i="1"/>
  <c r="H3813" i="1"/>
  <c r="J3813" i="1"/>
  <c r="H3814" i="1"/>
  <c r="J3814" i="1"/>
  <c r="H3815" i="1"/>
  <c r="J3815" i="1"/>
  <c r="H3816" i="1"/>
  <c r="J3816" i="1"/>
  <c r="H3817" i="1"/>
  <c r="J3817" i="1"/>
  <c r="H3818" i="1"/>
  <c r="J3818" i="1"/>
  <c r="H3819" i="1"/>
  <c r="J3819" i="1"/>
  <c r="H3820" i="1"/>
  <c r="J3820" i="1"/>
  <c r="H3821" i="1"/>
  <c r="J3821" i="1"/>
  <c r="H3822" i="1"/>
  <c r="J3822" i="1"/>
  <c r="H3823" i="1"/>
  <c r="J3823" i="1"/>
  <c r="H3824" i="1"/>
  <c r="J3824" i="1"/>
  <c r="H3825" i="1"/>
  <c r="J3825" i="1"/>
  <c r="H3826" i="1"/>
  <c r="J3826" i="1"/>
  <c r="H3827" i="1"/>
  <c r="J3827" i="1"/>
  <c r="H3828" i="1"/>
  <c r="J3828" i="1"/>
  <c r="H3829" i="1"/>
  <c r="J3829" i="1"/>
  <c r="H3830" i="1"/>
  <c r="J3830" i="1"/>
  <c r="H3831" i="1"/>
  <c r="J3831" i="1"/>
  <c r="H3832" i="1"/>
  <c r="J3832" i="1"/>
  <c r="H3833" i="1"/>
  <c r="J3833" i="1"/>
  <c r="H3834" i="1"/>
  <c r="J3834" i="1"/>
  <c r="H3835" i="1"/>
  <c r="J3835" i="1"/>
  <c r="H3836" i="1"/>
  <c r="J3836" i="1"/>
  <c r="H3837" i="1"/>
  <c r="J3837" i="1"/>
  <c r="H3838" i="1"/>
  <c r="J3838" i="1"/>
  <c r="H3839" i="1"/>
  <c r="J3839" i="1"/>
  <c r="H3840" i="1"/>
  <c r="J3840" i="1"/>
  <c r="H3841" i="1"/>
  <c r="J3841" i="1"/>
  <c r="H3842" i="1"/>
  <c r="J3842" i="1"/>
  <c r="H3843" i="1"/>
  <c r="J3843" i="1"/>
  <c r="H3844" i="1"/>
  <c r="J3844" i="1"/>
  <c r="H3845" i="1"/>
  <c r="J3845" i="1"/>
  <c r="H3846" i="1"/>
  <c r="J3846" i="1"/>
  <c r="H3847" i="1"/>
  <c r="J3847" i="1"/>
  <c r="H3848" i="1"/>
  <c r="J3848" i="1"/>
  <c r="H3849" i="1"/>
  <c r="J3849" i="1"/>
  <c r="H3850" i="1"/>
  <c r="J3850" i="1"/>
  <c r="H3851" i="1"/>
  <c r="J3851" i="1"/>
  <c r="H3852" i="1"/>
  <c r="J3852" i="1"/>
  <c r="H3853" i="1"/>
  <c r="J3853" i="1"/>
  <c r="H3854" i="1"/>
  <c r="J3854" i="1"/>
  <c r="H3855" i="1"/>
  <c r="J3855" i="1"/>
  <c r="H3856" i="1"/>
  <c r="J3856" i="1"/>
  <c r="H3857" i="1"/>
  <c r="J3857" i="1"/>
  <c r="H3858" i="1"/>
  <c r="J3858" i="1"/>
  <c r="H3859" i="1"/>
  <c r="J3859" i="1"/>
  <c r="H3860" i="1"/>
  <c r="J3860" i="1"/>
  <c r="H3861" i="1"/>
  <c r="J3861" i="1"/>
  <c r="H3862" i="1"/>
  <c r="J3862" i="1"/>
  <c r="H3863" i="1"/>
  <c r="J3863" i="1"/>
  <c r="H3864" i="1"/>
  <c r="J3864" i="1"/>
  <c r="H3865" i="1"/>
  <c r="J3865" i="1"/>
  <c r="H3866" i="1"/>
  <c r="J3866" i="1"/>
  <c r="H3867" i="1"/>
  <c r="J3867" i="1"/>
  <c r="H3868" i="1"/>
  <c r="J3868" i="1"/>
  <c r="H3869" i="1"/>
  <c r="J3869" i="1"/>
  <c r="H3870" i="1"/>
  <c r="J3870" i="1"/>
  <c r="H3871" i="1"/>
  <c r="J3871" i="1"/>
  <c r="H3872" i="1"/>
  <c r="J3872" i="1"/>
  <c r="H3873" i="1"/>
  <c r="J3873" i="1"/>
  <c r="H3874" i="1"/>
  <c r="J3874" i="1"/>
  <c r="H3875" i="1"/>
  <c r="J3875" i="1"/>
  <c r="H3876" i="1"/>
  <c r="J3876" i="1"/>
  <c r="H3877" i="1"/>
  <c r="J3877" i="1"/>
  <c r="H3878" i="1"/>
  <c r="J3878" i="1"/>
  <c r="H3879" i="1"/>
  <c r="J3879" i="1"/>
  <c r="H3880" i="1"/>
  <c r="J3880" i="1"/>
  <c r="H3881" i="1"/>
  <c r="J3881" i="1"/>
  <c r="H3882" i="1"/>
  <c r="J3882" i="1"/>
  <c r="H3883" i="1"/>
  <c r="J3883" i="1"/>
  <c r="H3884" i="1"/>
  <c r="J3884" i="1"/>
  <c r="H3885" i="1"/>
  <c r="J3885" i="1"/>
  <c r="H3886" i="1"/>
  <c r="J3886" i="1"/>
  <c r="H3887" i="1"/>
  <c r="J3887" i="1"/>
  <c r="H3888" i="1"/>
  <c r="J3888" i="1"/>
  <c r="H3889" i="1"/>
  <c r="J3889" i="1"/>
  <c r="H3890" i="1"/>
  <c r="J3890" i="1"/>
  <c r="H3891" i="1"/>
  <c r="J3891" i="1"/>
  <c r="H3892" i="1"/>
  <c r="J3892" i="1"/>
  <c r="H3893" i="1"/>
  <c r="J3893" i="1"/>
  <c r="H3894" i="1"/>
  <c r="J3894" i="1"/>
  <c r="H3895" i="1"/>
  <c r="J3895" i="1"/>
  <c r="H3896" i="1"/>
  <c r="J3896" i="1"/>
  <c r="H3897" i="1"/>
  <c r="J3897" i="1"/>
  <c r="H3898" i="1"/>
  <c r="J3898" i="1"/>
  <c r="H3899" i="1"/>
  <c r="J3899" i="1"/>
  <c r="H3900" i="1"/>
  <c r="J3900" i="1"/>
  <c r="H3901" i="1"/>
  <c r="J3901" i="1"/>
  <c r="H3902" i="1"/>
  <c r="J3902" i="1"/>
  <c r="H3903" i="1"/>
  <c r="J3903" i="1"/>
  <c r="H3904" i="1"/>
  <c r="J3904" i="1"/>
  <c r="H3905" i="1"/>
  <c r="J3905" i="1"/>
  <c r="H3906" i="1"/>
  <c r="J3906" i="1"/>
  <c r="H3907" i="1"/>
  <c r="J3907" i="1"/>
  <c r="H3908" i="1"/>
  <c r="J3908" i="1"/>
  <c r="H3909" i="1"/>
  <c r="J3909" i="1"/>
  <c r="H3910" i="1"/>
  <c r="J3910" i="1"/>
  <c r="H3911" i="1"/>
  <c r="J3911" i="1"/>
  <c r="H3912" i="1"/>
  <c r="J3912" i="1"/>
  <c r="H3913" i="1"/>
  <c r="J3913" i="1"/>
  <c r="H3914" i="1"/>
  <c r="J3914" i="1"/>
  <c r="H3915" i="1"/>
  <c r="J3915" i="1"/>
  <c r="H3916" i="1"/>
  <c r="J3916" i="1"/>
  <c r="H3917" i="1"/>
  <c r="J3917" i="1"/>
  <c r="H3918" i="1"/>
  <c r="J3918" i="1"/>
  <c r="H3919" i="1"/>
  <c r="J3919" i="1"/>
  <c r="H3920" i="1"/>
  <c r="J3920" i="1"/>
  <c r="H3921" i="1"/>
  <c r="J3921" i="1"/>
  <c r="H3922" i="1"/>
  <c r="J3922" i="1"/>
  <c r="H3923" i="1"/>
  <c r="J3923" i="1"/>
  <c r="H3924" i="1"/>
  <c r="J3924" i="1"/>
  <c r="H3925" i="1"/>
  <c r="J3925" i="1"/>
  <c r="H3926" i="1"/>
  <c r="J3926" i="1"/>
  <c r="H3927" i="1"/>
  <c r="J3927" i="1"/>
  <c r="H3928" i="1"/>
  <c r="J3928" i="1"/>
  <c r="H3929" i="1"/>
  <c r="J3929" i="1"/>
  <c r="H3930" i="1"/>
  <c r="J3930" i="1"/>
  <c r="H3931" i="1"/>
  <c r="J3931" i="1"/>
  <c r="H3932" i="1"/>
  <c r="J3932" i="1"/>
  <c r="H3933" i="1"/>
  <c r="J3933" i="1"/>
  <c r="H3934" i="1"/>
  <c r="J3934" i="1"/>
  <c r="H3935" i="1"/>
  <c r="J3935" i="1"/>
  <c r="H3936" i="1"/>
  <c r="J3936" i="1"/>
  <c r="H3937" i="1"/>
  <c r="J3937" i="1"/>
  <c r="H3938" i="1"/>
  <c r="J3938" i="1"/>
  <c r="H3939" i="1"/>
  <c r="J3939" i="1"/>
  <c r="H3940" i="1"/>
  <c r="J3940" i="1"/>
  <c r="H3941" i="1"/>
  <c r="J3941" i="1"/>
  <c r="H3942" i="1"/>
  <c r="J3942" i="1"/>
  <c r="H3943" i="1"/>
  <c r="J3943" i="1"/>
  <c r="H3944" i="1"/>
  <c r="J3944" i="1"/>
  <c r="H3945" i="1"/>
  <c r="J3945" i="1"/>
  <c r="H3946" i="1"/>
  <c r="J3946" i="1"/>
  <c r="H3947" i="1"/>
  <c r="J3947" i="1"/>
  <c r="H3948" i="1"/>
  <c r="J3948" i="1"/>
  <c r="H3949" i="1"/>
  <c r="J3949" i="1"/>
  <c r="H3950" i="1"/>
  <c r="J3950" i="1"/>
  <c r="H3951" i="1"/>
  <c r="J3951" i="1"/>
  <c r="H3952" i="1"/>
  <c r="J3952" i="1"/>
  <c r="H3953" i="1"/>
  <c r="J3953" i="1"/>
  <c r="H3954" i="1"/>
  <c r="J3954" i="1"/>
  <c r="H3955" i="1"/>
  <c r="J3955" i="1"/>
  <c r="H3956" i="1"/>
  <c r="J3956" i="1"/>
  <c r="H3957" i="1"/>
  <c r="J3957" i="1"/>
  <c r="H3958" i="1"/>
  <c r="J3958" i="1"/>
  <c r="H3959" i="1"/>
  <c r="J3959" i="1"/>
  <c r="H3960" i="1"/>
  <c r="J3960" i="1"/>
  <c r="H3961" i="1"/>
  <c r="J3961" i="1"/>
  <c r="H3962" i="1"/>
  <c r="J3962" i="1"/>
  <c r="H3963" i="1"/>
  <c r="J3963" i="1"/>
  <c r="H3964" i="1"/>
  <c r="J3964" i="1"/>
  <c r="H3965" i="1"/>
  <c r="J3965" i="1"/>
  <c r="H3966" i="1"/>
  <c r="J3966" i="1"/>
  <c r="H3967" i="1"/>
  <c r="J3967" i="1"/>
  <c r="H3968" i="1"/>
  <c r="J3968" i="1"/>
  <c r="H3969" i="1"/>
  <c r="J3969" i="1"/>
  <c r="H3970" i="1"/>
  <c r="J3970" i="1"/>
  <c r="H3971" i="1"/>
  <c r="J3971" i="1"/>
  <c r="H3972" i="1"/>
  <c r="J3972" i="1"/>
  <c r="H3973" i="1"/>
  <c r="J3973" i="1"/>
  <c r="H3974" i="1"/>
  <c r="J3974" i="1"/>
  <c r="H3975" i="1"/>
  <c r="J3975" i="1"/>
  <c r="H3976" i="1"/>
  <c r="J3976" i="1"/>
  <c r="H3977" i="1"/>
  <c r="J3977" i="1"/>
  <c r="H3978" i="1"/>
  <c r="J3978" i="1"/>
  <c r="H3979" i="1"/>
  <c r="J3979" i="1"/>
  <c r="H3980" i="1"/>
  <c r="J3980" i="1"/>
  <c r="H3981" i="1"/>
  <c r="J3981" i="1"/>
  <c r="H3982" i="1"/>
  <c r="J3982" i="1"/>
  <c r="H3983" i="1"/>
  <c r="J3983" i="1"/>
  <c r="H3984" i="1"/>
  <c r="J3984" i="1"/>
  <c r="H3985" i="1"/>
  <c r="J3985" i="1"/>
  <c r="H3986" i="1"/>
  <c r="J3986" i="1"/>
  <c r="H3987" i="1"/>
  <c r="J3987" i="1"/>
  <c r="H3988" i="1"/>
  <c r="J3988" i="1"/>
  <c r="H3989" i="1"/>
  <c r="J3989" i="1"/>
  <c r="H3990" i="1"/>
  <c r="J3990" i="1"/>
  <c r="H3991" i="1"/>
  <c r="J3991" i="1"/>
  <c r="H3992" i="1"/>
  <c r="J3992" i="1"/>
  <c r="H3993" i="1"/>
  <c r="J3993" i="1"/>
  <c r="H3994" i="1"/>
  <c r="J3994" i="1"/>
  <c r="H3995" i="1"/>
  <c r="J3995" i="1"/>
  <c r="H3996" i="1"/>
  <c r="J3996" i="1"/>
  <c r="H3997" i="1"/>
  <c r="J3997" i="1"/>
  <c r="H3998" i="1"/>
  <c r="J3998" i="1"/>
  <c r="H3999" i="1"/>
  <c r="J3999" i="1"/>
  <c r="H4000" i="1"/>
  <c r="J4000" i="1"/>
  <c r="H4001" i="1"/>
  <c r="J4001" i="1"/>
  <c r="H2" i="1"/>
  <c r="J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 r="I1613" i="1"/>
  <c r="I1614" i="1"/>
  <c r="I1615" i="1"/>
  <c r="I1616" i="1"/>
  <c r="I1617" i="1"/>
  <c r="I1618" i="1"/>
  <c r="I1619" i="1"/>
  <c r="I1620" i="1"/>
  <c r="I1621" i="1"/>
  <c r="I1622" i="1"/>
  <c r="I1623" i="1"/>
  <c r="I1624" i="1"/>
  <c r="I1625" i="1"/>
  <c r="I1626" i="1"/>
  <c r="I1627" i="1"/>
  <c r="I1628" i="1"/>
  <c r="I1629" i="1"/>
  <c r="I1630" i="1"/>
  <c r="I1631" i="1"/>
  <c r="I1632" i="1"/>
  <c r="I1633" i="1"/>
  <c r="I1634" i="1"/>
  <c r="I1635" i="1"/>
  <c r="I1636" i="1"/>
  <c r="I1637" i="1"/>
  <c r="I1638" i="1"/>
  <c r="I1639" i="1"/>
  <c r="I1640" i="1"/>
  <c r="I1641" i="1"/>
  <c r="I1642" i="1"/>
  <c r="I1643" i="1"/>
  <c r="I1644" i="1"/>
  <c r="I1645" i="1"/>
  <c r="I1646" i="1"/>
  <c r="I1647" i="1"/>
  <c r="I1648" i="1"/>
  <c r="I1649" i="1"/>
  <c r="I1650" i="1"/>
  <c r="I1651" i="1"/>
  <c r="I1652" i="1"/>
  <c r="I1653" i="1"/>
  <c r="I1654" i="1"/>
  <c r="I1655" i="1"/>
  <c r="I1656" i="1"/>
  <c r="I1657" i="1"/>
  <c r="I1658" i="1"/>
  <c r="I1659" i="1"/>
  <c r="I1660" i="1"/>
  <c r="I1661" i="1"/>
  <c r="I1662" i="1"/>
  <c r="I1663" i="1"/>
  <c r="I1664" i="1"/>
  <c r="I1665" i="1"/>
  <c r="I1666" i="1"/>
  <c r="I1667" i="1"/>
  <c r="I1668" i="1"/>
  <c r="I1669" i="1"/>
  <c r="I1670" i="1"/>
  <c r="I1671" i="1"/>
  <c r="I1672" i="1"/>
  <c r="I1673" i="1"/>
  <c r="I1674" i="1"/>
  <c r="I1675" i="1"/>
  <c r="I1676" i="1"/>
  <c r="I1677" i="1"/>
  <c r="I1678" i="1"/>
  <c r="I1679" i="1"/>
  <c r="I1680" i="1"/>
  <c r="I1681" i="1"/>
  <c r="I1682" i="1"/>
  <c r="I1683" i="1"/>
  <c r="I1684" i="1"/>
  <c r="I1685" i="1"/>
  <c r="I1686" i="1"/>
  <c r="I1687" i="1"/>
  <c r="I1688" i="1"/>
  <c r="I1689" i="1"/>
  <c r="I1690" i="1"/>
  <c r="I1691" i="1"/>
  <c r="I1692" i="1"/>
  <c r="I1693" i="1"/>
  <c r="I1694" i="1"/>
  <c r="I1695" i="1"/>
  <c r="I1696" i="1"/>
  <c r="I1697" i="1"/>
  <c r="I1698" i="1"/>
  <c r="I1699" i="1"/>
  <c r="I1700" i="1"/>
  <c r="I1701" i="1"/>
  <c r="I1702" i="1"/>
  <c r="I1703" i="1"/>
  <c r="I1704" i="1"/>
  <c r="I1705" i="1"/>
  <c r="I1706" i="1"/>
  <c r="I1707" i="1"/>
  <c r="I1708" i="1"/>
  <c r="I1709" i="1"/>
  <c r="I1710" i="1"/>
  <c r="I1711" i="1"/>
  <c r="I1712" i="1"/>
  <c r="I1713" i="1"/>
  <c r="I1714" i="1"/>
  <c r="I1715" i="1"/>
  <c r="I1716" i="1"/>
  <c r="I1717" i="1"/>
  <c r="I1718" i="1"/>
  <c r="I1719" i="1"/>
  <c r="I1720" i="1"/>
  <c r="I1721" i="1"/>
  <c r="I1722" i="1"/>
  <c r="I1723" i="1"/>
  <c r="I1724" i="1"/>
  <c r="I1725" i="1"/>
  <c r="I1726" i="1"/>
  <c r="I1727" i="1"/>
  <c r="I1728" i="1"/>
  <c r="I1729" i="1"/>
  <c r="I1730" i="1"/>
  <c r="I1731" i="1"/>
  <c r="I1732" i="1"/>
  <c r="I1733" i="1"/>
  <c r="I1734" i="1"/>
  <c r="I1735" i="1"/>
  <c r="I1736" i="1"/>
  <c r="I1737" i="1"/>
  <c r="I1738" i="1"/>
  <c r="I1739" i="1"/>
  <c r="I1740" i="1"/>
  <c r="I1741" i="1"/>
  <c r="I1742" i="1"/>
  <c r="I1743" i="1"/>
  <c r="I1744" i="1"/>
  <c r="I1745" i="1"/>
  <c r="I1746" i="1"/>
  <c r="I1747" i="1"/>
  <c r="I1748" i="1"/>
  <c r="I1749" i="1"/>
  <c r="I1750" i="1"/>
  <c r="I1751" i="1"/>
  <c r="I1752" i="1"/>
  <c r="I1753" i="1"/>
  <c r="I1754" i="1"/>
  <c r="I1755" i="1"/>
  <c r="I1756" i="1"/>
  <c r="I1757" i="1"/>
  <c r="I1758" i="1"/>
  <c r="I1759" i="1"/>
  <c r="I1760" i="1"/>
  <c r="I1761" i="1"/>
  <c r="I1762" i="1"/>
  <c r="I1763" i="1"/>
  <c r="I1764" i="1"/>
  <c r="I1765" i="1"/>
  <c r="I1766" i="1"/>
  <c r="I1767" i="1"/>
  <c r="I1768" i="1"/>
  <c r="I1769" i="1"/>
  <c r="I1770" i="1"/>
  <c r="I1771" i="1"/>
  <c r="I1772" i="1"/>
  <c r="I1773" i="1"/>
  <c r="I1774" i="1"/>
  <c r="I1775" i="1"/>
  <c r="I1776" i="1"/>
  <c r="I1777" i="1"/>
  <c r="I1778" i="1"/>
  <c r="I1779" i="1"/>
  <c r="I1780" i="1"/>
  <c r="I1781" i="1"/>
  <c r="I1782" i="1"/>
  <c r="I1783" i="1"/>
  <c r="I1784" i="1"/>
  <c r="I1785" i="1"/>
  <c r="I1786" i="1"/>
  <c r="I1787" i="1"/>
  <c r="I1788" i="1"/>
  <c r="I1789" i="1"/>
  <c r="I1790" i="1"/>
  <c r="I1791" i="1"/>
  <c r="I1792" i="1"/>
  <c r="I1793" i="1"/>
  <c r="I1794" i="1"/>
  <c r="I1795" i="1"/>
  <c r="I1796" i="1"/>
  <c r="I1797" i="1"/>
  <c r="I1798" i="1"/>
  <c r="I1799" i="1"/>
  <c r="I1800" i="1"/>
  <c r="I1801" i="1"/>
  <c r="I1802" i="1"/>
  <c r="I1803" i="1"/>
  <c r="I1804" i="1"/>
  <c r="I1805" i="1"/>
  <c r="I1806" i="1"/>
  <c r="I1807" i="1"/>
  <c r="I1808" i="1"/>
  <c r="I1809" i="1"/>
  <c r="I1810" i="1"/>
  <c r="I1811" i="1"/>
  <c r="I1812" i="1"/>
  <c r="I1813" i="1"/>
  <c r="I1814" i="1"/>
  <c r="I1815" i="1"/>
  <c r="I1816" i="1"/>
  <c r="I1817" i="1"/>
  <c r="I1818" i="1"/>
  <c r="I1819" i="1"/>
  <c r="I1820" i="1"/>
  <c r="I1821" i="1"/>
  <c r="I1822" i="1"/>
  <c r="I1823" i="1"/>
  <c r="I1824" i="1"/>
  <c r="I1825" i="1"/>
  <c r="I1826" i="1"/>
  <c r="I1827" i="1"/>
  <c r="I1828" i="1"/>
  <c r="I1829" i="1"/>
  <c r="I1830" i="1"/>
  <c r="I1831" i="1"/>
  <c r="I1832" i="1"/>
  <c r="I1833" i="1"/>
  <c r="I1834" i="1"/>
  <c r="I1835" i="1"/>
  <c r="I1836" i="1"/>
  <c r="I1837" i="1"/>
  <c r="I1838" i="1"/>
  <c r="I1839" i="1"/>
  <c r="I1840" i="1"/>
  <c r="I1841" i="1"/>
  <c r="I1842" i="1"/>
  <c r="I1843" i="1"/>
  <c r="I1844" i="1"/>
  <c r="I1845" i="1"/>
  <c r="I1846" i="1"/>
  <c r="I1847" i="1"/>
  <c r="I1848" i="1"/>
  <c r="I1849" i="1"/>
  <c r="I1850" i="1"/>
  <c r="I1851" i="1"/>
  <c r="I1852" i="1"/>
  <c r="I1853" i="1"/>
  <c r="I1854" i="1"/>
  <c r="I1855" i="1"/>
  <c r="I1856" i="1"/>
  <c r="I1857" i="1"/>
  <c r="I1858" i="1"/>
  <c r="I1859" i="1"/>
  <c r="I1860" i="1"/>
  <c r="I1861" i="1"/>
  <c r="I1862" i="1"/>
  <c r="I1863" i="1"/>
  <c r="I1864" i="1"/>
  <c r="I1865" i="1"/>
  <c r="I1866" i="1"/>
  <c r="I1867" i="1"/>
  <c r="I1868" i="1"/>
  <c r="I1869" i="1"/>
  <c r="I1870" i="1"/>
  <c r="I1871" i="1"/>
  <c r="I1872" i="1"/>
  <c r="I1873" i="1"/>
  <c r="I1874" i="1"/>
  <c r="I1875" i="1"/>
  <c r="I1876" i="1"/>
  <c r="I1877" i="1"/>
  <c r="I1878" i="1"/>
  <c r="I1879" i="1"/>
  <c r="I1880" i="1"/>
  <c r="I1881" i="1"/>
  <c r="I1882" i="1"/>
  <c r="I1883" i="1"/>
  <c r="I1884" i="1"/>
  <c r="I1885" i="1"/>
  <c r="I1886" i="1"/>
  <c r="I1887" i="1"/>
  <c r="I1888" i="1"/>
  <c r="I1889" i="1"/>
  <c r="I1890" i="1"/>
  <c r="I1891" i="1"/>
  <c r="I1892" i="1"/>
  <c r="I1893" i="1"/>
  <c r="I1894" i="1"/>
  <c r="I1895" i="1"/>
  <c r="I1896" i="1"/>
  <c r="I1897" i="1"/>
  <c r="I1898" i="1"/>
  <c r="I1899" i="1"/>
  <c r="I1900" i="1"/>
  <c r="I1901" i="1"/>
  <c r="I1902" i="1"/>
  <c r="I1903" i="1"/>
  <c r="I1904" i="1"/>
  <c r="I1905" i="1"/>
  <c r="I1906" i="1"/>
  <c r="I1907" i="1"/>
  <c r="I1908" i="1"/>
  <c r="I1909" i="1"/>
  <c r="I1910" i="1"/>
  <c r="I1911" i="1"/>
  <c r="I1912" i="1"/>
  <c r="I1913" i="1"/>
  <c r="I1914" i="1"/>
  <c r="I1915" i="1"/>
  <c r="I1916" i="1"/>
  <c r="I1917" i="1"/>
  <c r="I1918" i="1"/>
  <c r="I1919" i="1"/>
  <c r="I1920" i="1"/>
  <c r="I1921" i="1"/>
  <c r="I1922" i="1"/>
  <c r="I1923" i="1"/>
  <c r="I1924" i="1"/>
  <c r="I1925" i="1"/>
  <c r="I1926" i="1"/>
  <c r="I1927" i="1"/>
  <c r="I1928" i="1"/>
  <c r="I1929" i="1"/>
  <c r="I1930" i="1"/>
  <c r="I1931" i="1"/>
  <c r="I1932" i="1"/>
  <c r="I1933" i="1"/>
  <c r="I1934" i="1"/>
  <c r="I1935" i="1"/>
  <c r="I1936" i="1"/>
  <c r="I1937" i="1"/>
  <c r="I1938" i="1"/>
  <c r="I1939" i="1"/>
  <c r="I1940" i="1"/>
  <c r="I1941" i="1"/>
  <c r="I1942" i="1"/>
  <c r="I1943" i="1"/>
  <c r="I1944" i="1"/>
  <c r="I1945" i="1"/>
  <c r="I1946" i="1"/>
  <c r="I1947" i="1"/>
  <c r="I1948" i="1"/>
  <c r="I1949" i="1"/>
  <c r="I1950" i="1"/>
  <c r="I1951" i="1"/>
  <c r="I1952" i="1"/>
  <c r="I1953" i="1"/>
  <c r="I1954" i="1"/>
  <c r="I1955" i="1"/>
  <c r="I1956" i="1"/>
  <c r="I1957" i="1"/>
  <c r="I1958" i="1"/>
  <c r="I1959" i="1"/>
  <c r="I1960" i="1"/>
  <c r="I1961" i="1"/>
  <c r="I1962" i="1"/>
  <c r="I1963" i="1"/>
  <c r="I1964" i="1"/>
  <c r="I1965" i="1"/>
  <c r="I1966" i="1"/>
  <c r="I1967" i="1"/>
  <c r="I1968" i="1"/>
  <c r="I1969" i="1"/>
  <c r="I1970" i="1"/>
  <c r="I1971" i="1"/>
  <c r="I1972" i="1"/>
  <c r="I1973" i="1"/>
  <c r="I1974" i="1"/>
  <c r="I1975" i="1"/>
  <c r="I1976" i="1"/>
  <c r="I1977" i="1"/>
  <c r="I1978" i="1"/>
  <c r="I1979" i="1"/>
  <c r="I1980" i="1"/>
  <c r="I1981" i="1"/>
  <c r="I1982" i="1"/>
  <c r="I1983" i="1"/>
  <c r="I1984" i="1"/>
  <c r="I1985" i="1"/>
  <c r="I1986" i="1"/>
  <c r="I1987" i="1"/>
  <c r="I1988" i="1"/>
  <c r="I1989" i="1"/>
  <c r="I1990" i="1"/>
  <c r="I1991" i="1"/>
  <c r="I1992" i="1"/>
  <c r="I1993" i="1"/>
  <c r="I1994" i="1"/>
  <c r="I1995" i="1"/>
  <c r="I1996" i="1"/>
  <c r="I1997" i="1"/>
  <c r="I1998" i="1"/>
  <c r="I1999" i="1"/>
  <c r="I2000" i="1"/>
  <c r="I2001" i="1"/>
  <c r="I2002" i="1"/>
  <c r="I2003" i="1"/>
  <c r="I2004" i="1"/>
  <c r="I2005" i="1"/>
  <c r="I2006" i="1"/>
  <c r="I2007" i="1"/>
  <c r="I2008" i="1"/>
  <c r="I2009" i="1"/>
  <c r="I2010" i="1"/>
  <c r="I2011" i="1"/>
  <c r="I2012" i="1"/>
  <c r="I2013" i="1"/>
  <c r="I2014" i="1"/>
  <c r="I2015" i="1"/>
  <c r="I2016" i="1"/>
  <c r="I2017" i="1"/>
  <c r="I2018" i="1"/>
  <c r="I2019" i="1"/>
  <c r="I2020" i="1"/>
  <c r="I2021" i="1"/>
  <c r="I2022" i="1"/>
  <c r="I2023" i="1"/>
  <c r="I2024" i="1"/>
  <c r="I2025" i="1"/>
  <c r="I2026" i="1"/>
  <c r="I2027" i="1"/>
  <c r="I2028" i="1"/>
  <c r="I2029" i="1"/>
  <c r="I2030" i="1"/>
  <c r="I2031" i="1"/>
  <c r="I2032" i="1"/>
  <c r="I2033" i="1"/>
  <c r="I2034" i="1"/>
  <c r="I2035" i="1"/>
  <c r="I2036" i="1"/>
  <c r="I2037" i="1"/>
  <c r="I2038" i="1"/>
  <c r="I2039" i="1"/>
  <c r="I2040" i="1"/>
  <c r="I2041" i="1"/>
  <c r="I2042" i="1"/>
  <c r="I2043" i="1"/>
  <c r="I2044" i="1"/>
  <c r="I2045" i="1"/>
  <c r="I2046" i="1"/>
  <c r="I2047" i="1"/>
  <c r="I2048" i="1"/>
  <c r="I2049" i="1"/>
  <c r="I2050" i="1"/>
  <c r="I2051" i="1"/>
  <c r="I2052" i="1"/>
  <c r="I2053" i="1"/>
  <c r="I2054" i="1"/>
  <c r="I2055" i="1"/>
  <c r="I2056" i="1"/>
  <c r="I2057" i="1"/>
  <c r="I2058" i="1"/>
  <c r="I2059" i="1"/>
  <c r="I2060" i="1"/>
  <c r="I2061" i="1"/>
  <c r="I2062" i="1"/>
  <c r="I2063" i="1"/>
  <c r="I2064" i="1"/>
  <c r="I2065" i="1"/>
  <c r="I2066" i="1"/>
  <c r="I2067" i="1"/>
  <c r="I2068" i="1"/>
  <c r="I2069" i="1"/>
  <c r="I2070" i="1"/>
  <c r="I2071" i="1"/>
  <c r="I2072" i="1"/>
  <c r="I2073" i="1"/>
  <c r="I2074" i="1"/>
  <c r="I2075" i="1"/>
  <c r="I2076" i="1"/>
  <c r="I2077" i="1"/>
  <c r="I2078" i="1"/>
  <c r="I2079" i="1"/>
  <c r="I2080" i="1"/>
  <c r="I2081" i="1"/>
  <c r="I2082" i="1"/>
  <c r="I2083" i="1"/>
  <c r="I2084" i="1"/>
  <c r="I2085" i="1"/>
  <c r="I2086" i="1"/>
  <c r="I2087" i="1"/>
  <c r="I2088" i="1"/>
  <c r="I2089" i="1"/>
  <c r="I2090" i="1"/>
  <c r="I2091" i="1"/>
  <c r="I2092" i="1"/>
  <c r="I2093" i="1"/>
  <c r="I2094" i="1"/>
  <c r="I2095" i="1"/>
  <c r="I2096" i="1"/>
  <c r="I2097" i="1"/>
  <c r="I2098" i="1"/>
  <c r="I2099" i="1"/>
  <c r="I2100" i="1"/>
  <c r="I2101" i="1"/>
  <c r="I2102" i="1"/>
  <c r="I2103" i="1"/>
  <c r="I2104" i="1"/>
  <c r="I2105" i="1"/>
  <c r="I2106" i="1"/>
  <c r="I2107" i="1"/>
  <c r="I2108" i="1"/>
  <c r="I2109" i="1"/>
  <c r="I2110" i="1"/>
  <c r="I2111" i="1"/>
  <c r="I2112" i="1"/>
  <c r="I2113" i="1"/>
  <c r="I2114" i="1"/>
  <c r="I2115" i="1"/>
  <c r="I2116" i="1"/>
  <c r="I2117" i="1"/>
  <c r="I2118" i="1"/>
  <c r="I2119" i="1"/>
  <c r="I2120" i="1"/>
  <c r="I2121" i="1"/>
  <c r="I2122" i="1"/>
  <c r="I2123" i="1"/>
  <c r="I2124" i="1"/>
  <c r="I2125" i="1"/>
  <c r="I2126" i="1"/>
  <c r="I2127" i="1"/>
  <c r="I2128" i="1"/>
  <c r="I2129" i="1"/>
  <c r="I2130" i="1"/>
  <c r="I2131" i="1"/>
  <c r="I2132" i="1"/>
  <c r="I2133" i="1"/>
  <c r="I2134" i="1"/>
  <c r="I2135" i="1"/>
  <c r="I2136" i="1"/>
  <c r="I2137" i="1"/>
  <c r="I2138" i="1"/>
  <c r="I2139" i="1"/>
  <c r="I2140" i="1"/>
  <c r="I2141" i="1"/>
  <c r="I2142" i="1"/>
  <c r="I2143" i="1"/>
  <c r="I2144" i="1"/>
  <c r="I2145" i="1"/>
  <c r="I2146" i="1"/>
  <c r="I2147" i="1"/>
  <c r="I2148" i="1"/>
  <c r="I2149" i="1"/>
  <c r="I2150" i="1"/>
  <c r="I2151" i="1"/>
  <c r="I2152" i="1"/>
  <c r="I2153" i="1"/>
  <c r="I2154" i="1"/>
  <c r="I2155" i="1"/>
  <c r="I2156" i="1"/>
  <c r="I2157" i="1"/>
  <c r="I2158" i="1"/>
  <c r="I2159" i="1"/>
  <c r="I2160" i="1"/>
  <c r="I2161" i="1"/>
  <c r="I2162" i="1"/>
  <c r="I2163" i="1"/>
  <c r="I2164" i="1"/>
  <c r="I2165" i="1"/>
  <c r="I2166" i="1"/>
  <c r="I2167" i="1"/>
  <c r="I2168" i="1"/>
  <c r="I2169" i="1"/>
  <c r="I2170" i="1"/>
  <c r="I2171" i="1"/>
  <c r="I2172" i="1"/>
  <c r="I2173" i="1"/>
  <c r="I2174" i="1"/>
  <c r="I2175" i="1"/>
  <c r="I2176" i="1"/>
  <c r="I2177" i="1"/>
  <c r="I2178" i="1"/>
  <c r="I2179" i="1"/>
  <c r="I2180" i="1"/>
  <c r="I2181" i="1"/>
  <c r="I2182" i="1"/>
  <c r="I2183" i="1"/>
  <c r="I2184" i="1"/>
  <c r="I2185" i="1"/>
  <c r="I2186" i="1"/>
  <c r="I2187" i="1"/>
  <c r="I2188" i="1"/>
  <c r="I2189" i="1"/>
  <c r="I2190" i="1"/>
  <c r="I2191" i="1"/>
  <c r="I2192" i="1"/>
  <c r="I2193" i="1"/>
  <c r="I2194" i="1"/>
  <c r="I2195" i="1"/>
  <c r="I2196" i="1"/>
  <c r="I2197" i="1"/>
  <c r="I2198" i="1"/>
  <c r="I2199" i="1"/>
  <c r="I2200" i="1"/>
  <c r="I2201" i="1"/>
  <c r="I2202" i="1"/>
  <c r="I2203" i="1"/>
  <c r="I2204" i="1"/>
  <c r="I2205" i="1"/>
  <c r="I2206" i="1"/>
  <c r="I2207" i="1"/>
  <c r="I2208" i="1"/>
  <c r="I2209" i="1"/>
  <c r="I2210" i="1"/>
  <c r="I2211" i="1"/>
  <c r="I2212" i="1"/>
  <c r="I2213" i="1"/>
  <c r="I2214" i="1"/>
  <c r="I2215" i="1"/>
  <c r="I2216" i="1"/>
  <c r="I2217" i="1"/>
  <c r="I2218" i="1"/>
  <c r="I2219" i="1"/>
  <c r="I2220" i="1"/>
  <c r="I2221" i="1"/>
  <c r="I2222" i="1"/>
  <c r="I2223" i="1"/>
  <c r="I2224" i="1"/>
  <c r="I2225" i="1"/>
  <c r="I2226" i="1"/>
  <c r="I2227" i="1"/>
  <c r="I2228" i="1"/>
  <c r="I2229" i="1"/>
  <c r="I2230" i="1"/>
  <c r="I2231" i="1"/>
  <c r="I2232" i="1"/>
  <c r="I2233" i="1"/>
  <c r="I2234" i="1"/>
  <c r="I2235" i="1"/>
  <c r="I2236" i="1"/>
  <c r="I2237" i="1"/>
  <c r="I2238" i="1"/>
  <c r="I2239" i="1"/>
  <c r="I2240" i="1"/>
  <c r="I2241" i="1"/>
  <c r="I2242" i="1"/>
  <c r="I2243" i="1"/>
  <c r="I2244" i="1"/>
  <c r="I2245" i="1"/>
  <c r="I2246" i="1"/>
  <c r="I2247" i="1"/>
  <c r="I2248" i="1"/>
  <c r="I2249" i="1"/>
  <c r="I2250" i="1"/>
  <c r="I2251" i="1"/>
  <c r="I2252" i="1"/>
  <c r="I2253" i="1"/>
  <c r="I2254" i="1"/>
  <c r="I2255" i="1"/>
  <c r="I2256" i="1"/>
  <c r="I2257" i="1"/>
  <c r="I2258" i="1"/>
  <c r="I2259" i="1"/>
  <c r="I2260" i="1"/>
  <c r="I2261" i="1"/>
  <c r="I2262" i="1"/>
  <c r="I2263" i="1"/>
  <c r="I2264" i="1"/>
  <c r="I2265" i="1"/>
  <c r="I2266" i="1"/>
  <c r="I2267" i="1"/>
  <c r="I2268" i="1"/>
  <c r="I2269" i="1"/>
  <c r="I2270" i="1"/>
  <c r="I2271" i="1"/>
  <c r="I2272" i="1"/>
  <c r="I2273" i="1"/>
  <c r="I2274" i="1"/>
  <c r="I2275" i="1"/>
  <c r="I2276" i="1"/>
  <c r="I2277" i="1"/>
  <c r="I2278" i="1"/>
  <c r="I2279" i="1"/>
  <c r="I2280" i="1"/>
  <c r="I2281" i="1"/>
  <c r="I2282" i="1"/>
  <c r="I2283" i="1"/>
  <c r="I2284" i="1"/>
  <c r="I2285" i="1"/>
  <c r="I2286" i="1"/>
  <c r="I2287" i="1"/>
  <c r="I2288" i="1"/>
  <c r="I2289" i="1"/>
  <c r="I2290" i="1"/>
  <c r="I2291" i="1"/>
  <c r="I2292" i="1"/>
  <c r="I2293" i="1"/>
  <c r="I2294" i="1"/>
  <c r="I2295" i="1"/>
  <c r="I2296" i="1"/>
  <c r="I2297" i="1"/>
  <c r="I2298" i="1"/>
  <c r="I2299" i="1"/>
  <c r="I2300" i="1"/>
  <c r="I2301" i="1"/>
  <c r="I2302" i="1"/>
  <c r="I2303" i="1"/>
  <c r="I2304" i="1"/>
  <c r="I2305" i="1"/>
  <c r="I2306" i="1"/>
  <c r="I2307" i="1"/>
  <c r="I2308" i="1"/>
  <c r="I2309" i="1"/>
  <c r="I2310" i="1"/>
  <c r="I2311" i="1"/>
  <c r="I2312" i="1"/>
  <c r="I2313" i="1"/>
  <c r="I2314" i="1"/>
  <c r="I2315" i="1"/>
  <c r="I2316" i="1"/>
  <c r="I2317" i="1"/>
  <c r="I2318" i="1"/>
  <c r="I2319" i="1"/>
  <c r="I2320" i="1"/>
  <c r="I2321" i="1"/>
  <c r="I2322" i="1"/>
  <c r="I2323" i="1"/>
  <c r="I2324" i="1"/>
  <c r="I2325" i="1"/>
  <c r="I2326" i="1"/>
  <c r="I2327" i="1"/>
  <c r="I2328" i="1"/>
  <c r="I2329" i="1"/>
  <c r="I2330" i="1"/>
  <c r="I2331" i="1"/>
  <c r="I2332" i="1"/>
  <c r="I2333" i="1"/>
  <c r="I2334" i="1"/>
  <c r="I2335" i="1"/>
  <c r="I2336" i="1"/>
  <c r="I2337" i="1"/>
  <c r="I2338" i="1"/>
  <c r="I2339" i="1"/>
  <c r="I2340" i="1"/>
  <c r="I2341" i="1"/>
  <c r="I2342" i="1"/>
  <c r="I2343" i="1"/>
  <c r="I2344" i="1"/>
  <c r="I2345" i="1"/>
  <c r="I2346" i="1"/>
  <c r="I2347" i="1"/>
  <c r="I2348" i="1"/>
  <c r="I2349" i="1"/>
  <c r="I2350" i="1"/>
  <c r="I2351" i="1"/>
  <c r="I2352" i="1"/>
  <c r="I2353" i="1"/>
  <c r="I2354" i="1"/>
  <c r="I2355" i="1"/>
  <c r="I2356" i="1"/>
  <c r="I2357" i="1"/>
  <c r="I2358" i="1"/>
  <c r="I2359" i="1"/>
  <c r="I2360" i="1"/>
  <c r="I2361" i="1"/>
  <c r="I2362" i="1"/>
  <c r="I2363" i="1"/>
  <c r="I2364" i="1"/>
  <c r="I2365" i="1"/>
  <c r="I2366" i="1"/>
  <c r="I2367" i="1"/>
  <c r="I2368" i="1"/>
  <c r="I2369" i="1"/>
  <c r="I2370" i="1"/>
  <c r="I2371" i="1"/>
  <c r="I2372" i="1"/>
  <c r="I2373" i="1"/>
  <c r="I2374" i="1"/>
  <c r="I2375" i="1"/>
  <c r="I2376" i="1"/>
  <c r="I2377" i="1"/>
  <c r="I2378" i="1"/>
  <c r="I2379" i="1"/>
  <c r="I2380" i="1"/>
  <c r="I2381" i="1"/>
  <c r="I2382" i="1"/>
  <c r="I2383" i="1"/>
  <c r="I2384" i="1"/>
  <c r="I2385" i="1"/>
  <c r="I2386" i="1"/>
  <c r="I2387" i="1"/>
  <c r="I2388" i="1"/>
  <c r="I2389" i="1"/>
  <c r="I2390" i="1"/>
  <c r="I2391" i="1"/>
  <c r="I2392" i="1"/>
  <c r="I2393" i="1"/>
  <c r="I2394" i="1"/>
  <c r="I2395" i="1"/>
  <c r="I2396" i="1"/>
  <c r="I2397" i="1"/>
  <c r="I2398" i="1"/>
  <c r="I2399" i="1"/>
  <c r="I2400" i="1"/>
  <c r="I2401" i="1"/>
  <c r="I2402" i="1"/>
  <c r="I2403" i="1"/>
  <c r="I2404" i="1"/>
  <c r="I2405" i="1"/>
  <c r="I2406" i="1"/>
  <c r="I2407" i="1"/>
  <c r="I2408" i="1"/>
  <c r="I2409" i="1"/>
  <c r="I2410" i="1"/>
  <c r="I2411" i="1"/>
  <c r="I2412" i="1"/>
  <c r="I2413" i="1"/>
  <c r="I2414" i="1"/>
  <c r="I2415" i="1"/>
  <c r="I2416" i="1"/>
  <c r="I2417" i="1"/>
  <c r="I2418" i="1"/>
  <c r="I2419" i="1"/>
  <c r="I2420" i="1"/>
  <c r="I2421" i="1"/>
  <c r="I2422" i="1"/>
  <c r="I2423" i="1"/>
  <c r="I2424" i="1"/>
  <c r="I2425" i="1"/>
  <c r="I2426" i="1"/>
  <c r="I2427" i="1"/>
  <c r="I2428" i="1"/>
  <c r="I2429" i="1"/>
  <c r="I2430" i="1"/>
  <c r="I2431" i="1"/>
  <c r="I2432" i="1"/>
  <c r="I2433" i="1"/>
  <c r="I2434" i="1"/>
  <c r="I2435" i="1"/>
  <c r="I2436" i="1"/>
  <c r="I2437" i="1"/>
  <c r="I2438" i="1"/>
  <c r="I2439" i="1"/>
  <c r="I2440" i="1"/>
  <c r="I2441" i="1"/>
  <c r="I2442" i="1"/>
  <c r="I2443" i="1"/>
  <c r="I2444" i="1"/>
  <c r="I2445" i="1"/>
  <c r="I2446" i="1"/>
  <c r="I2447" i="1"/>
  <c r="I2448" i="1"/>
  <c r="I2449" i="1"/>
  <c r="I2450" i="1"/>
  <c r="I2451" i="1"/>
  <c r="I2452" i="1"/>
  <c r="I2453" i="1"/>
  <c r="I2454" i="1"/>
  <c r="I2455" i="1"/>
  <c r="I2456" i="1"/>
  <c r="I2457" i="1"/>
  <c r="I2458" i="1"/>
  <c r="I2459" i="1"/>
  <c r="I2460" i="1"/>
  <c r="I2461" i="1"/>
  <c r="I2462" i="1"/>
  <c r="I2463" i="1"/>
  <c r="I2464" i="1"/>
  <c r="I2465" i="1"/>
  <c r="I2466" i="1"/>
  <c r="I2467" i="1"/>
  <c r="I2468" i="1"/>
  <c r="I2469" i="1"/>
  <c r="I2470" i="1"/>
  <c r="I2471" i="1"/>
  <c r="I2472" i="1"/>
  <c r="I2473" i="1"/>
  <c r="I2474" i="1"/>
  <c r="I2475" i="1"/>
  <c r="I2476" i="1"/>
  <c r="I2477" i="1"/>
  <c r="I2478" i="1"/>
  <c r="I2479" i="1"/>
  <c r="I2480" i="1"/>
  <c r="I2481" i="1"/>
  <c r="I2482" i="1"/>
  <c r="I2483" i="1"/>
  <c r="I2484" i="1"/>
  <c r="I2485" i="1"/>
  <c r="I2486" i="1"/>
  <c r="I2487" i="1"/>
  <c r="I2488" i="1"/>
  <c r="I2489" i="1"/>
  <c r="I2490" i="1"/>
  <c r="I2491" i="1"/>
  <c r="I2492" i="1"/>
  <c r="I2493" i="1"/>
  <c r="I2494" i="1"/>
  <c r="I2495" i="1"/>
  <c r="I2496" i="1"/>
  <c r="I2497" i="1"/>
  <c r="I2498" i="1"/>
  <c r="I2499" i="1"/>
  <c r="I2500" i="1"/>
  <c r="I2501" i="1"/>
  <c r="I2502" i="1"/>
  <c r="I2503" i="1"/>
  <c r="I2504" i="1"/>
  <c r="I2505" i="1"/>
  <c r="I2506" i="1"/>
  <c r="I2507" i="1"/>
  <c r="I2508" i="1"/>
  <c r="I2509" i="1"/>
  <c r="I2510" i="1"/>
  <c r="I2511" i="1"/>
  <c r="I2512" i="1"/>
  <c r="I2513" i="1"/>
  <c r="I2514" i="1"/>
  <c r="I2515" i="1"/>
  <c r="I2516" i="1"/>
  <c r="I2517" i="1"/>
  <c r="I2518" i="1"/>
  <c r="I2519" i="1"/>
  <c r="I2520" i="1"/>
  <c r="I2521" i="1"/>
  <c r="I2522" i="1"/>
  <c r="I2523" i="1"/>
  <c r="I2524" i="1"/>
  <c r="I2525" i="1"/>
  <c r="I2526" i="1"/>
  <c r="I2527" i="1"/>
  <c r="I2528" i="1"/>
  <c r="I2529" i="1"/>
  <c r="I2530" i="1"/>
  <c r="I2531" i="1"/>
  <c r="I2532" i="1"/>
  <c r="I2533" i="1"/>
  <c r="I2534" i="1"/>
  <c r="I2535" i="1"/>
  <c r="I2536" i="1"/>
  <c r="I2537" i="1"/>
  <c r="I2538" i="1"/>
  <c r="I2539" i="1"/>
  <c r="I2540" i="1"/>
  <c r="I2541" i="1"/>
  <c r="I2542" i="1"/>
  <c r="I2543" i="1"/>
  <c r="I2544" i="1"/>
  <c r="I2545" i="1"/>
  <c r="I2546" i="1"/>
  <c r="I2547" i="1"/>
  <c r="I2548" i="1"/>
  <c r="I2549" i="1"/>
  <c r="I2550" i="1"/>
  <c r="I2551" i="1"/>
  <c r="I2552" i="1"/>
  <c r="I2553" i="1"/>
  <c r="I2554" i="1"/>
  <c r="I2555" i="1"/>
  <c r="I2556" i="1"/>
  <c r="I2557" i="1"/>
  <c r="I2558" i="1"/>
  <c r="I2559" i="1"/>
  <c r="I2560" i="1"/>
  <c r="I2561" i="1"/>
  <c r="I2562" i="1"/>
  <c r="I2563" i="1"/>
  <c r="I2564" i="1"/>
  <c r="I2565" i="1"/>
  <c r="I2566" i="1"/>
  <c r="I2567" i="1"/>
  <c r="I2568" i="1"/>
  <c r="I2569" i="1"/>
  <c r="I2570" i="1"/>
  <c r="I2571" i="1"/>
  <c r="I2572" i="1"/>
  <c r="I2573" i="1"/>
  <c r="I2574" i="1"/>
  <c r="I2575" i="1"/>
  <c r="I2576" i="1"/>
  <c r="I2577" i="1"/>
  <c r="I2578" i="1"/>
  <c r="I2579" i="1"/>
  <c r="I2580" i="1"/>
  <c r="I2581" i="1"/>
  <c r="I2582" i="1"/>
  <c r="I2583" i="1"/>
  <c r="I2584" i="1"/>
  <c r="I2585" i="1"/>
  <c r="I2586" i="1"/>
  <c r="I2587" i="1"/>
  <c r="I2588" i="1"/>
  <c r="I2589" i="1"/>
  <c r="I2590" i="1"/>
  <c r="I2591" i="1"/>
  <c r="I2592" i="1"/>
  <c r="I2593" i="1"/>
  <c r="I2594" i="1"/>
  <c r="I2595" i="1"/>
  <c r="I2596" i="1"/>
  <c r="I2597" i="1"/>
  <c r="I2598" i="1"/>
  <c r="I2599" i="1"/>
  <c r="I2600" i="1"/>
  <c r="I2601" i="1"/>
  <c r="I2602" i="1"/>
  <c r="I2603" i="1"/>
  <c r="I2604" i="1"/>
  <c r="I2605" i="1"/>
  <c r="I2606" i="1"/>
  <c r="I2607" i="1"/>
  <c r="I2608" i="1"/>
  <c r="I2609" i="1"/>
  <c r="I2610" i="1"/>
  <c r="I2611" i="1"/>
  <c r="I2612" i="1"/>
  <c r="I2613" i="1"/>
  <c r="I2614" i="1"/>
  <c r="I2615" i="1"/>
  <c r="I2616" i="1"/>
  <c r="I2617" i="1"/>
  <c r="I2618" i="1"/>
  <c r="I2619" i="1"/>
  <c r="I2620" i="1"/>
  <c r="I2621" i="1"/>
  <c r="I2622" i="1"/>
  <c r="I2623" i="1"/>
  <c r="I2624" i="1"/>
  <c r="I2625" i="1"/>
  <c r="I2626" i="1"/>
  <c r="I2627" i="1"/>
  <c r="I2628" i="1"/>
  <c r="I2629" i="1"/>
  <c r="I2630" i="1"/>
  <c r="I2631" i="1"/>
  <c r="I2632" i="1"/>
  <c r="I2633" i="1"/>
  <c r="I2634" i="1"/>
  <c r="I2635" i="1"/>
  <c r="I2636" i="1"/>
  <c r="I2637" i="1"/>
  <c r="I2638" i="1"/>
  <c r="I2639" i="1"/>
  <c r="I2640" i="1"/>
  <c r="I2641" i="1"/>
  <c r="I2642" i="1"/>
  <c r="I2643" i="1"/>
  <c r="I2644" i="1"/>
  <c r="I2645" i="1"/>
  <c r="I2646" i="1"/>
  <c r="I2647" i="1"/>
  <c r="I2648" i="1"/>
  <c r="I2649" i="1"/>
  <c r="I2650" i="1"/>
  <c r="I2651" i="1"/>
  <c r="I2652" i="1"/>
  <c r="I2653" i="1"/>
  <c r="I2654" i="1"/>
  <c r="I2655" i="1"/>
  <c r="I2656" i="1"/>
  <c r="I2657" i="1"/>
  <c r="I2658" i="1"/>
  <c r="I2659" i="1"/>
  <c r="I2660" i="1"/>
  <c r="I2661" i="1"/>
  <c r="I2662" i="1"/>
  <c r="I2663" i="1"/>
  <c r="I2664" i="1"/>
  <c r="I2665" i="1"/>
  <c r="I2666" i="1"/>
  <c r="I2667" i="1"/>
  <c r="I2668" i="1"/>
  <c r="I2669" i="1"/>
  <c r="I2670" i="1"/>
  <c r="I2671" i="1"/>
  <c r="I2672" i="1"/>
  <c r="I2673" i="1"/>
  <c r="I2674" i="1"/>
  <c r="I2675" i="1"/>
  <c r="I2676" i="1"/>
  <c r="I2677" i="1"/>
  <c r="I2678" i="1"/>
  <c r="I2679" i="1"/>
  <c r="I2680" i="1"/>
  <c r="I2681" i="1"/>
  <c r="I2682" i="1"/>
  <c r="I2683" i="1"/>
  <c r="I2684" i="1"/>
  <c r="I2685" i="1"/>
  <c r="I2686" i="1"/>
  <c r="I2687" i="1"/>
  <c r="I2688" i="1"/>
  <c r="I2689" i="1"/>
  <c r="I2690" i="1"/>
  <c r="I2691" i="1"/>
  <c r="I2692" i="1"/>
  <c r="I2693" i="1"/>
  <c r="I2694" i="1"/>
  <c r="I2695" i="1"/>
  <c r="I2696" i="1"/>
  <c r="I2697" i="1"/>
  <c r="I2698" i="1"/>
  <c r="I2699" i="1"/>
  <c r="I2700" i="1"/>
  <c r="I2701" i="1"/>
  <c r="I2702" i="1"/>
  <c r="I2703" i="1"/>
  <c r="I2704" i="1"/>
  <c r="I2705" i="1"/>
  <c r="I2706" i="1"/>
  <c r="I2707" i="1"/>
  <c r="I2708" i="1"/>
  <c r="I2709" i="1"/>
  <c r="I2710" i="1"/>
  <c r="I2711" i="1"/>
  <c r="I2712" i="1"/>
  <c r="I2713" i="1"/>
  <c r="I2714" i="1"/>
  <c r="I2715" i="1"/>
  <c r="I2716" i="1"/>
  <c r="I2717" i="1"/>
  <c r="I2718" i="1"/>
  <c r="I2719" i="1"/>
  <c r="I2720" i="1"/>
  <c r="I2721" i="1"/>
  <c r="I2722" i="1"/>
  <c r="I2723" i="1"/>
  <c r="I2724" i="1"/>
  <c r="I2725" i="1"/>
  <c r="I2726" i="1"/>
  <c r="I2727" i="1"/>
  <c r="I2728" i="1"/>
  <c r="I2729" i="1"/>
  <c r="I2730" i="1"/>
  <c r="I2731" i="1"/>
  <c r="I2732" i="1"/>
  <c r="I2733" i="1"/>
  <c r="I2734" i="1"/>
  <c r="I2735" i="1"/>
  <c r="I2736" i="1"/>
  <c r="I2737" i="1"/>
  <c r="I2738" i="1"/>
  <c r="I2739" i="1"/>
  <c r="I2740" i="1"/>
  <c r="I2741" i="1"/>
  <c r="I2742" i="1"/>
  <c r="I2743" i="1"/>
  <c r="I2744" i="1"/>
  <c r="I2745" i="1"/>
  <c r="I2746" i="1"/>
  <c r="I2747" i="1"/>
  <c r="I2748" i="1"/>
  <c r="I2749" i="1"/>
  <c r="I2750" i="1"/>
  <c r="I2751" i="1"/>
  <c r="I2752" i="1"/>
  <c r="I2753" i="1"/>
  <c r="I2754" i="1"/>
  <c r="I2755" i="1"/>
  <c r="I2756" i="1"/>
  <c r="I2757" i="1"/>
  <c r="I2758" i="1"/>
  <c r="I2759" i="1"/>
  <c r="I2760" i="1"/>
  <c r="I2761" i="1"/>
  <c r="I2762" i="1"/>
  <c r="I2763" i="1"/>
  <c r="I2764" i="1"/>
  <c r="I2765" i="1"/>
  <c r="I2766" i="1"/>
  <c r="I2767" i="1"/>
  <c r="I2768" i="1"/>
  <c r="I2769" i="1"/>
  <c r="I2770" i="1"/>
  <c r="I2771" i="1"/>
  <c r="I2772" i="1"/>
  <c r="I2773" i="1"/>
  <c r="I2774" i="1"/>
  <c r="I2775" i="1"/>
  <c r="I2776" i="1"/>
  <c r="I2777" i="1"/>
  <c r="I2778" i="1"/>
  <c r="I2779" i="1"/>
  <c r="I2780" i="1"/>
  <c r="I2781" i="1"/>
  <c r="I2782" i="1"/>
  <c r="I2783" i="1"/>
  <c r="I2784" i="1"/>
  <c r="I2785" i="1"/>
  <c r="I2786" i="1"/>
  <c r="I2787" i="1"/>
  <c r="I2788" i="1"/>
  <c r="I2789" i="1"/>
  <c r="I2790" i="1"/>
  <c r="I2791" i="1"/>
  <c r="I2792" i="1"/>
  <c r="I2793" i="1"/>
  <c r="I2794" i="1"/>
  <c r="I2795" i="1"/>
  <c r="I2796" i="1"/>
  <c r="I2797" i="1"/>
  <c r="I2798" i="1"/>
  <c r="I2799" i="1"/>
  <c r="I2800" i="1"/>
  <c r="I2801" i="1"/>
  <c r="I2802" i="1"/>
  <c r="I2803" i="1"/>
  <c r="I2804" i="1"/>
  <c r="I2805" i="1"/>
  <c r="I2806" i="1"/>
  <c r="I2807" i="1"/>
  <c r="I2808" i="1"/>
  <c r="I2809" i="1"/>
  <c r="I2810" i="1"/>
  <c r="I2811" i="1"/>
  <c r="I2812" i="1"/>
  <c r="I2813" i="1"/>
  <c r="I2814" i="1"/>
  <c r="I2815" i="1"/>
  <c r="I2816" i="1"/>
  <c r="I2817" i="1"/>
  <c r="I2818" i="1"/>
  <c r="I2819" i="1"/>
  <c r="I2820" i="1"/>
  <c r="I2821" i="1"/>
  <c r="I2822" i="1"/>
  <c r="I2823" i="1"/>
  <c r="I2824" i="1"/>
  <c r="I2825" i="1"/>
  <c r="I2826" i="1"/>
  <c r="I2827" i="1"/>
  <c r="I2828" i="1"/>
  <c r="I2829" i="1"/>
  <c r="I2830" i="1"/>
  <c r="I2831" i="1"/>
  <c r="I2832" i="1"/>
  <c r="I2833" i="1"/>
  <c r="I2834" i="1"/>
  <c r="I2835" i="1"/>
  <c r="I2836" i="1"/>
  <c r="I2837" i="1"/>
  <c r="I2838" i="1"/>
  <c r="I2839" i="1"/>
  <c r="I2840" i="1"/>
  <c r="I2841" i="1"/>
  <c r="I2842" i="1"/>
  <c r="I2843" i="1"/>
  <c r="I2844" i="1"/>
  <c r="I2845" i="1"/>
  <c r="I2846" i="1"/>
  <c r="I2847" i="1"/>
  <c r="I2848" i="1"/>
  <c r="I2849" i="1"/>
  <c r="I2850" i="1"/>
  <c r="I2851" i="1"/>
  <c r="I2852" i="1"/>
  <c r="I2853" i="1"/>
  <c r="I2854" i="1"/>
  <c r="I2855" i="1"/>
  <c r="I2856" i="1"/>
  <c r="I2857" i="1"/>
  <c r="I2858" i="1"/>
  <c r="I2859" i="1"/>
  <c r="I2860" i="1"/>
  <c r="I2861" i="1"/>
  <c r="I2862" i="1"/>
  <c r="I2863" i="1"/>
  <c r="I2864" i="1"/>
  <c r="I2865" i="1"/>
  <c r="I2866" i="1"/>
  <c r="I2867" i="1"/>
  <c r="I2868" i="1"/>
  <c r="I2869" i="1"/>
  <c r="I2870" i="1"/>
  <c r="I2871" i="1"/>
  <c r="I2872" i="1"/>
  <c r="I2873" i="1"/>
  <c r="I2874" i="1"/>
  <c r="I2875" i="1"/>
  <c r="I2876" i="1"/>
  <c r="I2877" i="1"/>
  <c r="I2878" i="1"/>
  <c r="I2879" i="1"/>
  <c r="I2880" i="1"/>
  <c r="I2881" i="1"/>
  <c r="I2882" i="1"/>
  <c r="I2883" i="1"/>
  <c r="I2884" i="1"/>
  <c r="I2885" i="1"/>
  <c r="I2886" i="1"/>
  <c r="I2887" i="1"/>
  <c r="I2888" i="1"/>
  <c r="I2889" i="1"/>
  <c r="I2890" i="1"/>
  <c r="I2891" i="1"/>
  <c r="I2892" i="1"/>
  <c r="I2893" i="1"/>
  <c r="I2894" i="1"/>
  <c r="I2895" i="1"/>
  <c r="I2896" i="1"/>
  <c r="I2897" i="1"/>
  <c r="I2898" i="1"/>
  <c r="I2899" i="1"/>
  <c r="I2900" i="1"/>
  <c r="I2901" i="1"/>
  <c r="I2902" i="1"/>
  <c r="I2903" i="1"/>
  <c r="I2904" i="1"/>
  <c r="I2905" i="1"/>
  <c r="I2906" i="1"/>
  <c r="I2907" i="1"/>
  <c r="I2908" i="1"/>
  <c r="I2909" i="1"/>
  <c r="I2910" i="1"/>
  <c r="I2911" i="1"/>
  <c r="I2912" i="1"/>
  <c r="I2913" i="1"/>
  <c r="I2914" i="1"/>
  <c r="I2915" i="1"/>
  <c r="I2916" i="1"/>
  <c r="I2917" i="1"/>
  <c r="I2918" i="1"/>
  <c r="I2919" i="1"/>
  <c r="I2920" i="1"/>
  <c r="I2921" i="1"/>
  <c r="I2922" i="1"/>
  <c r="I2923" i="1"/>
  <c r="I2924" i="1"/>
  <c r="I2925" i="1"/>
  <c r="I2926" i="1"/>
  <c r="I2927" i="1"/>
  <c r="I2928" i="1"/>
  <c r="I2929" i="1"/>
  <c r="I2930" i="1"/>
  <c r="I2931" i="1"/>
  <c r="I2932" i="1"/>
  <c r="I2933" i="1"/>
  <c r="I2934" i="1"/>
  <c r="I2935" i="1"/>
  <c r="I2936" i="1"/>
  <c r="I2937" i="1"/>
  <c r="I2938" i="1"/>
  <c r="I2939" i="1"/>
  <c r="I2940" i="1"/>
  <c r="I2941" i="1"/>
  <c r="I2942" i="1"/>
  <c r="I2943" i="1"/>
  <c r="I2944" i="1"/>
  <c r="I2945" i="1"/>
  <c r="I2946" i="1"/>
  <c r="I2947" i="1"/>
  <c r="I2948" i="1"/>
  <c r="I2949" i="1"/>
  <c r="I2950" i="1"/>
  <c r="I2951" i="1"/>
  <c r="I2952" i="1"/>
  <c r="I2953" i="1"/>
  <c r="I2954" i="1"/>
  <c r="I2955" i="1"/>
  <c r="I2956" i="1"/>
  <c r="I2957" i="1"/>
  <c r="I2958" i="1"/>
  <c r="I2959" i="1"/>
  <c r="I2960" i="1"/>
  <c r="I2961" i="1"/>
  <c r="I2962" i="1"/>
  <c r="I2963" i="1"/>
  <c r="I2964" i="1"/>
  <c r="I2965" i="1"/>
  <c r="I2966" i="1"/>
  <c r="I2967" i="1"/>
  <c r="I2968" i="1"/>
  <c r="I2969" i="1"/>
  <c r="I2970" i="1"/>
  <c r="I2971" i="1"/>
  <c r="I2972" i="1"/>
  <c r="I2973" i="1"/>
  <c r="I2974" i="1"/>
  <c r="I2975" i="1"/>
  <c r="I2976" i="1"/>
  <c r="I2977" i="1"/>
  <c r="I2978" i="1"/>
  <c r="I2979" i="1"/>
  <c r="I2980" i="1"/>
  <c r="I2981" i="1"/>
  <c r="I2982" i="1"/>
  <c r="I2983" i="1"/>
  <c r="I2984" i="1"/>
  <c r="I2985" i="1"/>
  <c r="I2986" i="1"/>
  <c r="I2987" i="1"/>
  <c r="I2988" i="1"/>
  <c r="I2989" i="1"/>
  <c r="I2990" i="1"/>
  <c r="I2991" i="1"/>
  <c r="I2992" i="1"/>
  <c r="I2993" i="1"/>
  <c r="I2994" i="1"/>
  <c r="I2995" i="1"/>
  <c r="I2996" i="1"/>
  <c r="I2997" i="1"/>
  <c r="I2998" i="1"/>
  <c r="I2999" i="1"/>
  <c r="I3000" i="1"/>
  <c r="I3001" i="1"/>
  <c r="I3002" i="1"/>
  <c r="I3003" i="1"/>
  <c r="I3004" i="1"/>
  <c r="I3005" i="1"/>
  <c r="I3006" i="1"/>
  <c r="I3007" i="1"/>
  <c r="I3008" i="1"/>
  <c r="I3009" i="1"/>
  <c r="I3010" i="1"/>
  <c r="I3011" i="1"/>
  <c r="I3012" i="1"/>
  <c r="I3013" i="1"/>
  <c r="I3014" i="1"/>
  <c r="I3015" i="1"/>
  <c r="I3016" i="1"/>
  <c r="I3017" i="1"/>
  <c r="I3018" i="1"/>
  <c r="I3019" i="1"/>
  <c r="I3020" i="1"/>
  <c r="I3021" i="1"/>
  <c r="I3022" i="1"/>
  <c r="I3023" i="1"/>
  <c r="I3024" i="1"/>
  <c r="I3025" i="1"/>
  <c r="I3026" i="1"/>
  <c r="I3027" i="1"/>
  <c r="I3028" i="1"/>
  <c r="I3029" i="1"/>
  <c r="I3030" i="1"/>
  <c r="I3031" i="1"/>
  <c r="I3032" i="1"/>
  <c r="I3033" i="1"/>
  <c r="I3034" i="1"/>
  <c r="I3035" i="1"/>
  <c r="I3036" i="1"/>
  <c r="I3037" i="1"/>
  <c r="I3038" i="1"/>
  <c r="I3039" i="1"/>
  <c r="I3040" i="1"/>
  <c r="I3041" i="1"/>
  <c r="I3042" i="1"/>
  <c r="I3043" i="1"/>
  <c r="I3044" i="1"/>
  <c r="I3045" i="1"/>
  <c r="I3046" i="1"/>
  <c r="I3047" i="1"/>
  <c r="I3048" i="1"/>
  <c r="I3049" i="1"/>
  <c r="I3050" i="1"/>
  <c r="I3051" i="1"/>
  <c r="I3052" i="1"/>
  <c r="I3053" i="1"/>
  <c r="I3054" i="1"/>
  <c r="I3055" i="1"/>
  <c r="I3056" i="1"/>
  <c r="I3057" i="1"/>
  <c r="I3058" i="1"/>
  <c r="I3059" i="1"/>
  <c r="I3060" i="1"/>
  <c r="I3061" i="1"/>
  <c r="I3062" i="1"/>
  <c r="I3063" i="1"/>
  <c r="I3064" i="1"/>
  <c r="I3065" i="1"/>
  <c r="I3066" i="1"/>
  <c r="I3067" i="1"/>
  <c r="I3068" i="1"/>
  <c r="I3069" i="1"/>
  <c r="I3070" i="1"/>
  <c r="I3071" i="1"/>
  <c r="I3072" i="1"/>
  <c r="I3073" i="1"/>
  <c r="I3074" i="1"/>
  <c r="I3075" i="1"/>
  <c r="I3076" i="1"/>
  <c r="I3077" i="1"/>
  <c r="I3078" i="1"/>
  <c r="I3079" i="1"/>
  <c r="I3080" i="1"/>
  <c r="I3081" i="1"/>
  <c r="I3082" i="1"/>
  <c r="I3083" i="1"/>
  <c r="I3084" i="1"/>
  <c r="I3085" i="1"/>
  <c r="I3086" i="1"/>
  <c r="I3087" i="1"/>
  <c r="I3088" i="1"/>
  <c r="I3089" i="1"/>
  <c r="I3090" i="1"/>
  <c r="I3091" i="1"/>
  <c r="I3092" i="1"/>
  <c r="I3093" i="1"/>
  <c r="I3094" i="1"/>
  <c r="I3095" i="1"/>
  <c r="I3096" i="1"/>
  <c r="I3097" i="1"/>
  <c r="I3098" i="1"/>
  <c r="I3099" i="1"/>
  <c r="I3100" i="1"/>
  <c r="I3101" i="1"/>
  <c r="I3102" i="1"/>
  <c r="I3103" i="1"/>
  <c r="I3104" i="1"/>
  <c r="I3105" i="1"/>
  <c r="I3106" i="1"/>
  <c r="I3107" i="1"/>
  <c r="I3108" i="1"/>
  <c r="I3109" i="1"/>
  <c r="I3110" i="1"/>
  <c r="I3111" i="1"/>
  <c r="I3112" i="1"/>
  <c r="I3113" i="1"/>
  <c r="I3114" i="1"/>
  <c r="I3115" i="1"/>
  <c r="I3116" i="1"/>
  <c r="I3117" i="1"/>
  <c r="I3118" i="1"/>
  <c r="I3119" i="1"/>
  <c r="I3120" i="1"/>
  <c r="I3121" i="1"/>
  <c r="I3122" i="1"/>
  <c r="I3123" i="1"/>
  <c r="I3124" i="1"/>
  <c r="I3125" i="1"/>
  <c r="I3126" i="1"/>
  <c r="I3127" i="1"/>
  <c r="I3128" i="1"/>
  <c r="I3129" i="1"/>
  <c r="I3130" i="1"/>
  <c r="I3131" i="1"/>
  <c r="I3132" i="1"/>
  <c r="I3133" i="1"/>
  <c r="I3134" i="1"/>
  <c r="I3135" i="1"/>
  <c r="I3136" i="1"/>
  <c r="I3137" i="1"/>
  <c r="I3138" i="1"/>
  <c r="I3139" i="1"/>
  <c r="I3140" i="1"/>
  <c r="I3141" i="1"/>
  <c r="I3142" i="1"/>
  <c r="I3143" i="1"/>
  <c r="I3144" i="1"/>
  <c r="I3145" i="1"/>
  <c r="I3146" i="1"/>
  <c r="I3147" i="1"/>
  <c r="I3148" i="1"/>
  <c r="I3149" i="1"/>
  <c r="I3150" i="1"/>
  <c r="I3151" i="1"/>
  <c r="I3152" i="1"/>
  <c r="I3153" i="1"/>
  <c r="I3154" i="1"/>
  <c r="I3155" i="1"/>
  <c r="I3156" i="1"/>
  <c r="I3157" i="1"/>
  <c r="I3158" i="1"/>
  <c r="I3159" i="1"/>
  <c r="I3160" i="1"/>
  <c r="I3161" i="1"/>
  <c r="I3162" i="1"/>
  <c r="I3163" i="1"/>
  <c r="I3164" i="1"/>
  <c r="I3165" i="1"/>
  <c r="I3166" i="1"/>
  <c r="I3167" i="1"/>
  <c r="I3168" i="1"/>
  <c r="I3169" i="1"/>
  <c r="I3170" i="1"/>
  <c r="I3171" i="1"/>
  <c r="I3172" i="1"/>
  <c r="I3173" i="1"/>
  <c r="I3174" i="1"/>
  <c r="I3175" i="1"/>
  <c r="I3176" i="1"/>
  <c r="I3177" i="1"/>
  <c r="I3178" i="1"/>
  <c r="I3179" i="1"/>
  <c r="I3180" i="1"/>
  <c r="I3181" i="1"/>
  <c r="I3182" i="1"/>
  <c r="I3183" i="1"/>
  <c r="I3184" i="1"/>
  <c r="I3185" i="1"/>
  <c r="I3186" i="1"/>
  <c r="I3187" i="1"/>
  <c r="I3188" i="1"/>
  <c r="I3189" i="1"/>
  <c r="I3190" i="1"/>
  <c r="I3191" i="1"/>
  <c r="I3192" i="1"/>
  <c r="I3193" i="1"/>
  <c r="I3194" i="1"/>
  <c r="I3195" i="1"/>
  <c r="I3196" i="1"/>
  <c r="I3197" i="1"/>
  <c r="I3198" i="1"/>
  <c r="I3199" i="1"/>
  <c r="I3200" i="1"/>
  <c r="I3201" i="1"/>
  <c r="I3202" i="1"/>
  <c r="I3203" i="1"/>
  <c r="I3204" i="1"/>
  <c r="I3205" i="1"/>
  <c r="I3206" i="1"/>
  <c r="I3207" i="1"/>
  <c r="I3208" i="1"/>
  <c r="I3209" i="1"/>
  <c r="I3210" i="1"/>
  <c r="I3211" i="1"/>
  <c r="I3212" i="1"/>
  <c r="I3213" i="1"/>
  <c r="I3214" i="1"/>
  <c r="I3215" i="1"/>
  <c r="I3216" i="1"/>
  <c r="I3217" i="1"/>
  <c r="I3218" i="1"/>
  <c r="I3219" i="1"/>
  <c r="I3220" i="1"/>
  <c r="I3221" i="1"/>
  <c r="I3222" i="1"/>
  <c r="I3223" i="1"/>
  <c r="I3224" i="1"/>
  <c r="I3225" i="1"/>
  <c r="I3226" i="1"/>
  <c r="I3227" i="1"/>
  <c r="I3228" i="1"/>
  <c r="I3229" i="1"/>
  <c r="I3230" i="1"/>
  <c r="I3231" i="1"/>
  <c r="I3232" i="1"/>
  <c r="I3233" i="1"/>
  <c r="I3234" i="1"/>
  <c r="I3235" i="1"/>
  <c r="I3236" i="1"/>
  <c r="I3237" i="1"/>
  <c r="I3238" i="1"/>
  <c r="I3239" i="1"/>
  <c r="I3240" i="1"/>
  <c r="I3241" i="1"/>
  <c r="I3242" i="1"/>
  <c r="I3243" i="1"/>
  <c r="I3244" i="1"/>
  <c r="I3245" i="1"/>
  <c r="I3246" i="1"/>
  <c r="I3247" i="1"/>
  <c r="I3248" i="1"/>
  <c r="I3249" i="1"/>
  <c r="I3250" i="1"/>
  <c r="I3251" i="1"/>
  <c r="I3252" i="1"/>
  <c r="I3253" i="1"/>
  <c r="I3254" i="1"/>
  <c r="I3255" i="1"/>
  <c r="I3256" i="1"/>
  <c r="I3257" i="1"/>
  <c r="I3258" i="1"/>
  <c r="I3259" i="1"/>
  <c r="I3260" i="1"/>
  <c r="I3261" i="1"/>
  <c r="I3262" i="1"/>
  <c r="I3263" i="1"/>
  <c r="I3264" i="1"/>
  <c r="I3265" i="1"/>
  <c r="I3266" i="1"/>
  <c r="I3267" i="1"/>
  <c r="I3268" i="1"/>
  <c r="I3269" i="1"/>
  <c r="I3270" i="1"/>
  <c r="I3271" i="1"/>
  <c r="I3272" i="1"/>
  <c r="I3273" i="1"/>
  <c r="I3274" i="1"/>
  <c r="I3275" i="1"/>
  <c r="I3276" i="1"/>
  <c r="I3277" i="1"/>
  <c r="I3278" i="1"/>
  <c r="I3279" i="1"/>
  <c r="I3280" i="1"/>
  <c r="I3281" i="1"/>
  <c r="I3282" i="1"/>
  <c r="I3283" i="1"/>
  <c r="I3284" i="1"/>
  <c r="I3285" i="1"/>
  <c r="I3286" i="1"/>
  <c r="I3287" i="1"/>
  <c r="I3288" i="1"/>
  <c r="I3289" i="1"/>
  <c r="I3290" i="1"/>
  <c r="I3291" i="1"/>
  <c r="I3292" i="1"/>
  <c r="I3293" i="1"/>
  <c r="I3294" i="1"/>
  <c r="I3295" i="1"/>
  <c r="I3296" i="1"/>
  <c r="I3297" i="1"/>
  <c r="I3298" i="1"/>
  <c r="I3299" i="1"/>
  <c r="I3300" i="1"/>
  <c r="I3301" i="1"/>
  <c r="I3302" i="1"/>
  <c r="I3303" i="1"/>
  <c r="I3304" i="1"/>
  <c r="I3305" i="1"/>
  <c r="I3306" i="1"/>
  <c r="I3307" i="1"/>
  <c r="I3308" i="1"/>
  <c r="I3309" i="1"/>
  <c r="I3310" i="1"/>
  <c r="I3311" i="1"/>
  <c r="I3312" i="1"/>
  <c r="I3313" i="1"/>
  <c r="I3314" i="1"/>
  <c r="I3315" i="1"/>
  <c r="I3316" i="1"/>
  <c r="I3317" i="1"/>
  <c r="I3318" i="1"/>
  <c r="I3319" i="1"/>
  <c r="I3320" i="1"/>
  <c r="I3321" i="1"/>
  <c r="I3322" i="1"/>
  <c r="I3323" i="1"/>
  <c r="I3324" i="1"/>
  <c r="I3325" i="1"/>
  <c r="I3326" i="1"/>
  <c r="I3327" i="1"/>
  <c r="I3328" i="1"/>
  <c r="I3329" i="1"/>
  <c r="I3330" i="1"/>
  <c r="I3331" i="1"/>
  <c r="I3332" i="1"/>
  <c r="I3333" i="1"/>
  <c r="I3334" i="1"/>
  <c r="I3335" i="1"/>
  <c r="I3336" i="1"/>
  <c r="I3337" i="1"/>
  <c r="I3338" i="1"/>
  <c r="I3339" i="1"/>
  <c r="I3340" i="1"/>
  <c r="I3341" i="1"/>
  <c r="I3342" i="1"/>
  <c r="I3343" i="1"/>
  <c r="I3344" i="1"/>
  <c r="I3345" i="1"/>
  <c r="I3346" i="1"/>
  <c r="I3347" i="1"/>
  <c r="I3348" i="1"/>
  <c r="I3349" i="1"/>
  <c r="I3350" i="1"/>
  <c r="I3351" i="1"/>
  <c r="I3352" i="1"/>
  <c r="I3353" i="1"/>
  <c r="I3354" i="1"/>
  <c r="I3355" i="1"/>
  <c r="I3356" i="1"/>
  <c r="I3357" i="1"/>
  <c r="I3358" i="1"/>
  <c r="I3359" i="1"/>
  <c r="I3360" i="1"/>
  <c r="I3361" i="1"/>
  <c r="I3362" i="1"/>
  <c r="I3363" i="1"/>
  <c r="I3364" i="1"/>
  <c r="I3365" i="1"/>
  <c r="I3366" i="1"/>
  <c r="I3367" i="1"/>
  <c r="I3368" i="1"/>
  <c r="I3369" i="1"/>
  <c r="I3370" i="1"/>
  <c r="I3371" i="1"/>
  <c r="I3372" i="1"/>
  <c r="I3373" i="1"/>
  <c r="I3374" i="1"/>
  <c r="I3375" i="1"/>
  <c r="I3376" i="1"/>
  <c r="I3377" i="1"/>
  <c r="I3378" i="1"/>
  <c r="I3379" i="1"/>
  <c r="I3380" i="1"/>
  <c r="I3381" i="1"/>
  <c r="I3382" i="1"/>
  <c r="I3383" i="1"/>
  <c r="I3384" i="1"/>
  <c r="I3385" i="1"/>
  <c r="I3386" i="1"/>
  <c r="I3387" i="1"/>
  <c r="I3388" i="1"/>
  <c r="I3389" i="1"/>
  <c r="I3390" i="1"/>
  <c r="I3391" i="1"/>
  <c r="I3392" i="1"/>
  <c r="I3393" i="1"/>
  <c r="I3394" i="1"/>
  <c r="I3395" i="1"/>
  <c r="I3396" i="1"/>
  <c r="I3397" i="1"/>
  <c r="I3398" i="1"/>
  <c r="I3399" i="1"/>
  <c r="I3400" i="1"/>
  <c r="I3401" i="1"/>
  <c r="I3402" i="1"/>
  <c r="I3403" i="1"/>
  <c r="I3404" i="1"/>
  <c r="I3405" i="1"/>
  <c r="I3406" i="1"/>
  <c r="I3407" i="1"/>
  <c r="I3408" i="1"/>
  <c r="I3409" i="1"/>
  <c r="I3410" i="1"/>
  <c r="I3411" i="1"/>
  <c r="I3412" i="1"/>
  <c r="I3413" i="1"/>
  <c r="I3414" i="1"/>
  <c r="I3415" i="1"/>
  <c r="I3416" i="1"/>
  <c r="I3417" i="1"/>
  <c r="I3418" i="1"/>
  <c r="I3419" i="1"/>
  <c r="I3420" i="1"/>
  <c r="I3421" i="1"/>
  <c r="I3422" i="1"/>
  <c r="I3423" i="1"/>
  <c r="I3424" i="1"/>
  <c r="I3425" i="1"/>
  <c r="I3426" i="1"/>
  <c r="I3427" i="1"/>
  <c r="I3428" i="1"/>
  <c r="I3429" i="1"/>
  <c r="I3430" i="1"/>
  <c r="I3431" i="1"/>
  <c r="I3432" i="1"/>
  <c r="I3433" i="1"/>
  <c r="I3434" i="1"/>
  <c r="I3435" i="1"/>
  <c r="I3436" i="1"/>
  <c r="I3437" i="1"/>
  <c r="I3438" i="1"/>
  <c r="I3439" i="1"/>
  <c r="I3440" i="1"/>
  <c r="I3441" i="1"/>
  <c r="I3442" i="1"/>
  <c r="I3443" i="1"/>
  <c r="I3444" i="1"/>
  <c r="I3445" i="1"/>
  <c r="I3446" i="1"/>
  <c r="I3447" i="1"/>
  <c r="I3448" i="1"/>
  <c r="I3449" i="1"/>
  <c r="I3450" i="1"/>
  <c r="I3451" i="1"/>
  <c r="I3452" i="1"/>
  <c r="I3453" i="1"/>
  <c r="I3454" i="1"/>
  <c r="I3455" i="1"/>
  <c r="I3456" i="1"/>
  <c r="I3457" i="1"/>
  <c r="I3458" i="1"/>
  <c r="I3459" i="1"/>
  <c r="I3460" i="1"/>
  <c r="I3461" i="1"/>
  <c r="I3462" i="1"/>
  <c r="I3463" i="1"/>
  <c r="I3464" i="1"/>
  <c r="I3465" i="1"/>
  <c r="I3466" i="1"/>
  <c r="I3467" i="1"/>
  <c r="I3468" i="1"/>
  <c r="I3469" i="1"/>
  <c r="I3470" i="1"/>
  <c r="I3471" i="1"/>
  <c r="I3472" i="1"/>
  <c r="I3473" i="1"/>
  <c r="I3474" i="1"/>
  <c r="I3475" i="1"/>
  <c r="I3476" i="1"/>
  <c r="I3477" i="1"/>
  <c r="I3478" i="1"/>
  <c r="I3479" i="1"/>
  <c r="I3480" i="1"/>
  <c r="I3481" i="1"/>
  <c r="I3482" i="1"/>
  <c r="I3483" i="1"/>
  <c r="I3484" i="1"/>
  <c r="I3485" i="1"/>
  <c r="I3486" i="1"/>
  <c r="I3487" i="1"/>
  <c r="I3488" i="1"/>
  <c r="I3489" i="1"/>
  <c r="I3490" i="1"/>
  <c r="I3491" i="1"/>
  <c r="I3492" i="1"/>
  <c r="I3493" i="1"/>
  <c r="I3494" i="1"/>
  <c r="I3495" i="1"/>
  <c r="I3496" i="1"/>
  <c r="I3497" i="1"/>
  <c r="I3498" i="1"/>
  <c r="I3499" i="1"/>
  <c r="I3500" i="1"/>
  <c r="I3501" i="1"/>
  <c r="I3502" i="1"/>
  <c r="I3503" i="1"/>
  <c r="I3504" i="1"/>
  <c r="I3505" i="1"/>
  <c r="I3506" i="1"/>
  <c r="I3507" i="1"/>
  <c r="I3508" i="1"/>
  <c r="I3509" i="1"/>
  <c r="I3510" i="1"/>
  <c r="I3511" i="1"/>
  <c r="I3512" i="1"/>
  <c r="I3513" i="1"/>
  <c r="I3514" i="1"/>
  <c r="I3515" i="1"/>
  <c r="I3516" i="1"/>
  <c r="I3517" i="1"/>
  <c r="I3518" i="1"/>
  <c r="I3519" i="1"/>
  <c r="I3520" i="1"/>
  <c r="I3521" i="1"/>
  <c r="I3522" i="1"/>
  <c r="I3523" i="1"/>
  <c r="I3524" i="1"/>
  <c r="I3525" i="1"/>
  <c r="I3526" i="1"/>
  <c r="I3527" i="1"/>
  <c r="I3528" i="1"/>
  <c r="I3529" i="1"/>
  <c r="I3530" i="1"/>
  <c r="I3531" i="1"/>
  <c r="I3532" i="1"/>
  <c r="I3533" i="1"/>
  <c r="I3534" i="1"/>
  <c r="I3535" i="1"/>
  <c r="I3536" i="1"/>
  <c r="I3537" i="1"/>
  <c r="I3538" i="1"/>
  <c r="I3539" i="1"/>
  <c r="I3540" i="1"/>
  <c r="I3541" i="1"/>
  <c r="I3542" i="1"/>
  <c r="I3543" i="1"/>
  <c r="I3544" i="1"/>
  <c r="I3545" i="1"/>
  <c r="I3546" i="1"/>
  <c r="I3547" i="1"/>
  <c r="I3548" i="1"/>
  <c r="I3549" i="1"/>
  <c r="I3550" i="1"/>
  <c r="I3551" i="1"/>
  <c r="I3552" i="1"/>
  <c r="I3553" i="1"/>
  <c r="I3554" i="1"/>
  <c r="I3555" i="1"/>
  <c r="I3556" i="1"/>
  <c r="I3557" i="1"/>
  <c r="I3558" i="1"/>
  <c r="I3559" i="1"/>
  <c r="I3560" i="1"/>
  <c r="I3561" i="1"/>
  <c r="I3562" i="1"/>
  <c r="I3563" i="1"/>
  <c r="I3564" i="1"/>
  <c r="I3565" i="1"/>
  <c r="I3566" i="1"/>
  <c r="I3567" i="1"/>
  <c r="I3568" i="1"/>
  <c r="I3569" i="1"/>
  <c r="I3570" i="1"/>
  <c r="I3571" i="1"/>
  <c r="I3572" i="1"/>
  <c r="I3573" i="1"/>
  <c r="I3574" i="1"/>
  <c r="I3575" i="1"/>
  <c r="I3576" i="1"/>
  <c r="I3577" i="1"/>
  <c r="I3578" i="1"/>
  <c r="I3579" i="1"/>
  <c r="I3580" i="1"/>
  <c r="I3581" i="1"/>
  <c r="I3582" i="1"/>
  <c r="I3583" i="1"/>
  <c r="I3584" i="1"/>
  <c r="I3585" i="1"/>
  <c r="I3586" i="1"/>
  <c r="I3587" i="1"/>
  <c r="I3588" i="1"/>
  <c r="I3589" i="1"/>
  <c r="I3590" i="1"/>
  <c r="I3591" i="1"/>
  <c r="I3592" i="1"/>
  <c r="I3593" i="1"/>
  <c r="I3594" i="1"/>
  <c r="I3595" i="1"/>
  <c r="I3596" i="1"/>
  <c r="I3597" i="1"/>
  <c r="I3598" i="1"/>
  <c r="I3599" i="1"/>
  <c r="I3600" i="1"/>
  <c r="I3601" i="1"/>
  <c r="I3602" i="1"/>
  <c r="I3603" i="1"/>
  <c r="I3604" i="1"/>
  <c r="I3605" i="1"/>
  <c r="I3606" i="1"/>
  <c r="I3607" i="1"/>
  <c r="I3608" i="1"/>
  <c r="I3609" i="1"/>
  <c r="I3610" i="1"/>
  <c r="I3611" i="1"/>
  <c r="I3612" i="1"/>
  <c r="I3613" i="1"/>
  <c r="I3614" i="1"/>
  <c r="I3615" i="1"/>
  <c r="I3616" i="1"/>
  <c r="I3617" i="1"/>
  <c r="I3618" i="1"/>
  <c r="I3619" i="1"/>
  <c r="I3620" i="1"/>
  <c r="I3621" i="1"/>
  <c r="I3622" i="1"/>
  <c r="I3623" i="1"/>
  <c r="I3624" i="1"/>
  <c r="I3625" i="1"/>
  <c r="I3626" i="1"/>
  <c r="I3627" i="1"/>
  <c r="I3628" i="1"/>
  <c r="I3629" i="1"/>
  <c r="I3630" i="1"/>
  <c r="I3631" i="1"/>
  <c r="I3632" i="1"/>
  <c r="I3633" i="1"/>
  <c r="I3634" i="1"/>
  <c r="I3635" i="1"/>
  <c r="I3636" i="1"/>
  <c r="I3637" i="1"/>
  <c r="I3638" i="1"/>
  <c r="I3639" i="1"/>
  <c r="I3640" i="1"/>
  <c r="I3641" i="1"/>
  <c r="I3642" i="1"/>
  <c r="I3643" i="1"/>
  <c r="I3644" i="1"/>
  <c r="I3645" i="1"/>
  <c r="I3646" i="1"/>
  <c r="I3647" i="1"/>
  <c r="I3648" i="1"/>
  <c r="I3649" i="1"/>
  <c r="I3650" i="1"/>
  <c r="I3651" i="1"/>
  <c r="I3652" i="1"/>
  <c r="I3653" i="1"/>
  <c r="I3654" i="1"/>
  <c r="I3655" i="1"/>
  <c r="I3656" i="1"/>
  <c r="I3657" i="1"/>
  <c r="I3658" i="1"/>
  <c r="I3659" i="1"/>
  <c r="I3660" i="1"/>
  <c r="I3661" i="1"/>
  <c r="I3662" i="1"/>
  <c r="I3663" i="1"/>
  <c r="I3664" i="1"/>
  <c r="I3665" i="1"/>
  <c r="I3666" i="1"/>
  <c r="I3667" i="1"/>
  <c r="I3668" i="1"/>
  <c r="I3669" i="1"/>
  <c r="I3670" i="1"/>
  <c r="I3671" i="1"/>
  <c r="I3672" i="1"/>
  <c r="I3673" i="1"/>
  <c r="I3674" i="1"/>
  <c r="I3675" i="1"/>
  <c r="I3676" i="1"/>
  <c r="I3677" i="1"/>
  <c r="I3678" i="1"/>
  <c r="I3679" i="1"/>
  <c r="I3680" i="1"/>
  <c r="I3681" i="1"/>
  <c r="I3682" i="1"/>
  <c r="I3683" i="1"/>
  <c r="I3684" i="1"/>
  <c r="I3685" i="1"/>
  <c r="I3686" i="1"/>
  <c r="I3687" i="1"/>
  <c r="I3688" i="1"/>
  <c r="I3689" i="1"/>
  <c r="I3690" i="1"/>
  <c r="I3691" i="1"/>
  <c r="I3692" i="1"/>
  <c r="I3693" i="1"/>
  <c r="I3694" i="1"/>
  <c r="I3695" i="1"/>
  <c r="I3696" i="1"/>
  <c r="I3697" i="1"/>
  <c r="I3698" i="1"/>
  <c r="I3699" i="1"/>
  <c r="I3700" i="1"/>
  <c r="I3701" i="1"/>
  <c r="I3702" i="1"/>
  <c r="I3703" i="1"/>
  <c r="I3704" i="1"/>
  <c r="I3705" i="1"/>
  <c r="I3706" i="1"/>
  <c r="I3707" i="1"/>
  <c r="I3708" i="1"/>
  <c r="I3709" i="1"/>
  <c r="I3710" i="1"/>
  <c r="I3711" i="1"/>
  <c r="I3712" i="1"/>
  <c r="I3713" i="1"/>
  <c r="I3714" i="1"/>
  <c r="I3715" i="1"/>
  <c r="I3716" i="1"/>
  <c r="I3717" i="1"/>
  <c r="I3718" i="1"/>
  <c r="I3719" i="1"/>
  <c r="I3720" i="1"/>
  <c r="I3721" i="1"/>
  <c r="I3722" i="1"/>
  <c r="I3723" i="1"/>
  <c r="I3724" i="1"/>
  <c r="I3725" i="1"/>
  <c r="I3726" i="1"/>
  <c r="I3727" i="1"/>
  <c r="I3728" i="1"/>
  <c r="I3729" i="1"/>
  <c r="I3730" i="1"/>
  <c r="I3731" i="1"/>
  <c r="I3732" i="1"/>
  <c r="I3733" i="1"/>
  <c r="I3734" i="1"/>
  <c r="I3735" i="1"/>
  <c r="I3736" i="1"/>
  <c r="I3737" i="1"/>
  <c r="I3738" i="1"/>
  <c r="I3739" i="1"/>
  <c r="I3740" i="1"/>
  <c r="I3741" i="1"/>
  <c r="I3742" i="1"/>
  <c r="I3743" i="1"/>
  <c r="I3744" i="1"/>
  <c r="I3745" i="1"/>
  <c r="I3746" i="1"/>
  <c r="I3747" i="1"/>
  <c r="I3748" i="1"/>
  <c r="I3749" i="1"/>
  <c r="I3750" i="1"/>
  <c r="I3751" i="1"/>
  <c r="I3752" i="1"/>
  <c r="I3753" i="1"/>
  <c r="I3754" i="1"/>
  <c r="I3755" i="1"/>
  <c r="I3756" i="1"/>
  <c r="I3757" i="1"/>
  <c r="I3758" i="1"/>
  <c r="I3759" i="1"/>
  <c r="I3760" i="1"/>
  <c r="I3761" i="1"/>
  <c r="I3762" i="1"/>
  <c r="I3763" i="1"/>
  <c r="I3764" i="1"/>
  <c r="I3765" i="1"/>
  <c r="I3766" i="1"/>
  <c r="I3767" i="1"/>
  <c r="I3768" i="1"/>
  <c r="I3769" i="1"/>
  <c r="I3770" i="1"/>
  <c r="I3771" i="1"/>
  <c r="I3772" i="1"/>
  <c r="I3773" i="1"/>
  <c r="I3774" i="1"/>
  <c r="I3775" i="1"/>
  <c r="I3776" i="1"/>
  <c r="I3777" i="1"/>
  <c r="I3778" i="1"/>
  <c r="I3779" i="1"/>
  <c r="I3780" i="1"/>
  <c r="I3781" i="1"/>
  <c r="I3782" i="1"/>
  <c r="I3783" i="1"/>
  <c r="I3784" i="1"/>
  <c r="I3785" i="1"/>
  <c r="I3786" i="1"/>
  <c r="I3787" i="1"/>
  <c r="I3788" i="1"/>
  <c r="I3789" i="1"/>
  <c r="I3790" i="1"/>
  <c r="I3791" i="1"/>
  <c r="I3792" i="1"/>
  <c r="I3793" i="1"/>
  <c r="I3794" i="1"/>
  <c r="I3795" i="1"/>
  <c r="I3796" i="1"/>
  <c r="I3797" i="1"/>
  <c r="I3798" i="1"/>
  <c r="I3799" i="1"/>
  <c r="I3800" i="1"/>
  <c r="I3801" i="1"/>
  <c r="I3802" i="1"/>
  <c r="I3803" i="1"/>
  <c r="I3804" i="1"/>
  <c r="I3805" i="1"/>
  <c r="I3806" i="1"/>
  <c r="I3807" i="1"/>
  <c r="I3808" i="1"/>
  <c r="I3809" i="1"/>
  <c r="I3810" i="1"/>
  <c r="I3811" i="1"/>
  <c r="I3812" i="1"/>
  <c r="I3813" i="1"/>
  <c r="I3814" i="1"/>
  <c r="I3815" i="1"/>
  <c r="I3816" i="1"/>
  <c r="I3817" i="1"/>
  <c r="I3818" i="1"/>
  <c r="I3819" i="1"/>
  <c r="I3820" i="1"/>
  <c r="I3821" i="1"/>
  <c r="I3822" i="1"/>
  <c r="I3823" i="1"/>
  <c r="I3824" i="1"/>
  <c r="I3825" i="1"/>
  <c r="I3826" i="1"/>
  <c r="I3827" i="1"/>
  <c r="I3828" i="1"/>
  <c r="I3829" i="1"/>
  <c r="I3830" i="1"/>
  <c r="I3831" i="1"/>
  <c r="I3832" i="1"/>
  <c r="I3833" i="1"/>
  <c r="I3834" i="1"/>
  <c r="I3835" i="1"/>
  <c r="I3836" i="1"/>
  <c r="I3837" i="1"/>
  <c r="I3838" i="1"/>
  <c r="I3839" i="1"/>
  <c r="I3840" i="1"/>
  <c r="I3841" i="1"/>
  <c r="I3842" i="1"/>
  <c r="I3843" i="1"/>
  <c r="I3844" i="1"/>
  <c r="I3845" i="1"/>
  <c r="I3846" i="1"/>
  <c r="I3847" i="1"/>
  <c r="I3848" i="1"/>
  <c r="I3849" i="1"/>
  <c r="I3850" i="1"/>
  <c r="I3851" i="1"/>
  <c r="I3852" i="1"/>
  <c r="I3853" i="1"/>
  <c r="I3854" i="1"/>
  <c r="I3855" i="1"/>
  <c r="I3856" i="1"/>
  <c r="I3857" i="1"/>
  <c r="I3858" i="1"/>
  <c r="I3859" i="1"/>
  <c r="I3860" i="1"/>
  <c r="I3861" i="1"/>
  <c r="I3862" i="1"/>
  <c r="I3863" i="1"/>
  <c r="I3864" i="1"/>
  <c r="I3865" i="1"/>
  <c r="I3866" i="1"/>
  <c r="I3867" i="1"/>
  <c r="I3868" i="1"/>
  <c r="I3869" i="1"/>
  <c r="I3870" i="1"/>
  <c r="I3871" i="1"/>
  <c r="I3872" i="1"/>
  <c r="I3873" i="1"/>
  <c r="I3874" i="1"/>
  <c r="I3875" i="1"/>
  <c r="I3876" i="1"/>
  <c r="I3877" i="1"/>
  <c r="I3878" i="1"/>
  <c r="I3879" i="1"/>
  <c r="I3880" i="1"/>
  <c r="I3881" i="1"/>
  <c r="I3882" i="1"/>
  <c r="I3883" i="1"/>
  <c r="I3884" i="1"/>
  <c r="I3885" i="1"/>
  <c r="I3886" i="1"/>
  <c r="I3887" i="1"/>
  <c r="I3888" i="1"/>
  <c r="I3889" i="1"/>
  <c r="I3890" i="1"/>
  <c r="I3891" i="1"/>
  <c r="I3892" i="1"/>
  <c r="I3893" i="1"/>
  <c r="I3894" i="1"/>
  <c r="I3895" i="1"/>
  <c r="I3896" i="1"/>
  <c r="I3897" i="1"/>
  <c r="I3898" i="1"/>
  <c r="I3899" i="1"/>
  <c r="I3900" i="1"/>
  <c r="I3901" i="1"/>
  <c r="I3902" i="1"/>
  <c r="I3903" i="1"/>
  <c r="I3904" i="1"/>
  <c r="I3905" i="1"/>
  <c r="I3906" i="1"/>
  <c r="I3907" i="1"/>
  <c r="I3908" i="1"/>
  <c r="I3909" i="1"/>
  <c r="I3910" i="1"/>
  <c r="I3911" i="1"/>
  <c r="I3912" i="1"/>
  <c r="I3913" i="1"/>
  <c r="I3914" i="1"/>
  <c r="I3915" i="1"/>
  <c r="I3916" i="1"/>
  <c r="I3917" i="1"/>
  <c r="I3918" i="1"/>
  <c r="I3919" i="1"/>
  <c r="I3920" i="1"/>
  <c r="I3921" i="1"/>
  <c r="I3922" i="1"/>
  <c r="I3923" i="1"/>
  <c r="I3924" i="1"/>
  <c r="I3925" i="1"/>
  <c r="I3926" i="1"/>
  <c r="I3927" i="1"/>
  <c r="I3928" i="1"/>
  <c r="I3929" i="1"/>
  <c r="I3930" i="1"/>
  <c r="I3931" i="1"/>
  <c r="I3932" i="1"/>
  <c r="I3933" i="1"/>
  <c r="I3934" i="1"/>
  <c r="I3935" i="1"/>
  <c r="I3936" i="1"/>
  <c r="I3937" i="1"/>
  <c r="I3938" i="1"/>
  <c r="I3939" i="1"/>
  <c r="I3940" i="1"/>
  <c r="I3941" i="1"/>
  <c r="I3942" i="1"/>
  <c r="I3943" i="1"/>
  <c r="I3944" i="1"/>
  <c r="I3945" i="1"/>
  <c r="I3946" i="1"/>
  <c r="I3947" i="1"/>
  <c r="I3948" i="1"/>
  <c r="I3949" i="1"/>
  <c r="I3950" i="1"/>
  <c r="I3951" i="1"/>
  <c r="I3952" i="1"/>
  <c r="I3953" i="1"/>
  <c r="I3954" i="1"/>
  <c r="I3955" i="1"/>
  <c r="I3956" i="1"/>
  <c r="I3957" i="1"/>
  <c r="I3958" i="1"/>
  <c r="I3959" i="1"/>
  <c r="I3960" i="1"/>
  <c r="I3961" i="1"/>
  <c r="I3962" i="1"/>
  <c r="I3963" i="1"/>
  <c r="I3964" i="1"/>
  <c r="I3965" i="1"/>
  <c r="I3966" i="1"/>
  <c r="I3967" i="1"/>
  <c r="I3968" i="1"/>
  <c r="I3969" i="1"/>
  <c r="I3970" i="1"/>
  <c r="I3971" i="1"/>
  <c r="I3972" i="1"/>
  <c r="I3973" i="1"/>
  <c r="I3974" i="1"/>
  <c r="I3975" i="1"/>
  <c r="I3976" i="1"/>
  <c r="I3977" i="1"/>
  <c r="I3978" i="1"/>
  <c r="I3979" i="1"/>
  <c r="I3980" i="1"/>
  <c r="I3981" i="1"/>
  <c r="I3982" i="1"/>
  <c r="I3983" i="1"/>
  <c r="I3984" i="1"/>
  <c r="I3985" i="1"/>
  <c r="I3986" i="1"/>
  <c r="I3987" i="1"/>
  <c r="I3988" i="1"/>
  <c r="I3989" i="1"/>
  <c r="I3990" i="1"/>
  <c r="I3991" i="1"/>
  <c r="I3992" i="1"/>
  <c r="I3993" i="1"/>
  <c r="I3994" i="1"/>
  <c r="I3995" i="1"/>
  <c r="I3996" i="1"/>
  <c r="I3997" i="1"/>
  <c r="I3998" i="1"/>
  <c r="I3999" i="1"/>
  <c r="I4000" i="1"/>
  <c r="I4001" i="1"/>
  <c r="I2" i="1"/>
  <c r="P1085" i="1"/>
  <c r="P3632" i="1"/>
</calcChain>
</file>

<file path=xl/sharedStrings.xml><?xml version="1.0" encoding="utf-8"?>
<sst xmlns="http://schemas.openxmlformats.org/spreadsheetml/2006/main" count="48248" uniqueCount="28239">
  <si>
    <t>amt.pledged</t>
  </si>
  <si>
    <t>blurb</t>
  </si>
  <si>
    <t>by</t>
  </si>
  <si>
    <t>category</t>
  </si>
  <si>
    <t>currency</t>
  </si>
  <si>
    <t>goal</t>
  </si>
  <si>
    <t>location</t>
  </si>
  <si>
    <t>num.backers</t>
  </si>
  <si>
    <t>num.backers.tier</t>
  </si>
  <si>
    <t>pledge.tier</t>
  </si>
  <si>
    <t>title</t>
  </si>
  <si>
    <t>url</t>
  </si>
  <si>
    <t xml:space="preserve">
This is a card game for people who are into kittens and explosions and laser beams and sometimes goats.
</t>
  </si>
  <si>
    <t>Elan Lee</t>
  </si>
  <si>
    <t>Tabletop Games</t>
  </si>
  <si>
    <t>usd</t>
  </si>
  <si>
    <t>Los Angeles, CA</t>
  </si>
  <si>
    <t>[15505, 202934, 200, 5]</t>
  </si>
  <si>
    <t>[20.0, 35.0, 100.0, 500.0]</t>
  </si>
  <si>
    <t>Exploding Kittens</t>
  </si>
  <si>
    <t>/projects/elanlee/exploding-kittens</t>
  </si>
  <si>
    <t xml:space="preserve">
An unusually addicting, high-quality desk toy designed to help you focus. Fidget at work, in class, and at home in style.
</t>
  </si>
  <si>
    <t>Matthew and Mark McLachlan</t>
  </si>
  <si>
    <t>Product Design</t>
  </si>
  <si>
    <t>Denver, CO</t>
  </si>
  <si>
    <t>[788, 250, 43073, 21796, 41727, 21627, 12215, 7608, 3290, 2189, 82, 85]</t>
  </si>
  <si>
    <t>[1.0, 14.0, 19.0, 19.0, 35.0, 35.0, 79.0, 79.0, 129.0, 129.0, 849.0, 849.0]</t>
  </si>
  <si>
    <t>Fidget Cube: A Vinyl Desk Toy</t>
  </si>
  <si>
    <t>/projects/antsylabs/fidget-cube-a-vinyl-desk-toy</t>
  </si>
  <si>
    <t xml:space="preserve">
Bring Reading Rainbowâ€™s library of interactive books &amp; video field trips to more platforms &amp; provide free access to classrooms in need!
</t>
  </si>
  <si>
    <t>LeVar Burton &amp; Reading Rainbow</t>
  </si>
  <si>
    <t>Web</t>
  </si>
  <si>
    <t>[19639, 14343, 9136, 2259, 5666, 24512, 4957, 4359, 749, 1248, 500, 339, 282, 417, 1548, 517, 749, 155, 160, 60, 5, 10, 3, 100, 75, 12, 295, 69, 156, 1, 33, 1, 1, 8, 6, 30, 13, 39, 1, 4, 6, 21, 9, 3, 23, 11, 12, 20, 14, 11, 4, 14, 36, 10, 1, 1, 10, 2, 2, 8, 13, 10, 1, 1]</t>
  </si>
  <si>
    <t>[5.0, 10.0, 25.0, 30.0, 35.0, 50.0, 75.0, 100.0, 110.0, 125.0, 140.0, 145.0, 150.0, 175.0, 200.0, 200.0, 250.0, 250.0, 275.0, 300.0, 300.0, 300.0, 300.0, 350.0, 350.0, 350.0, 375.0, 375.0, 400.0, 400.0, 400.0, 450.0, 500.0, 500.0, 500.0, 600.0, 700.0, 750.0, 750.0, 750.0, 750.0, 750.0, 750.0, 800.0, 800.0, 800.0, 800.0, 800.0, 800.0, 900.0, 1200.0, 1500.0, 1700.0, 2500.0, 2600.0, 3000.0, 3500.0, 3500.0, 3500.0, 3750.0, 5000.0, 10000.0, 10000.0, 10000.0]</t>
  </si>
  <si>
    <t>Bring Reading Rainbow Back for Every Child, Everywhere!</t>
  </si>
  <si>
    <t>/projects/readingrainbow/bring-reading-rainbow-back-for-every-child-everywh</t>
  </si>
  <si>
    <t xml:space="preserve">
UPDATED: This is it. We're making a Veronica Mars movie! Now the only question is: how big can we make it? We need your help!
</t>
  </si>
  <si>
    <t>Rob Thomas</t>
  </si>
  <si>
    <t>Narrative Film</t>
  </si>
  <si>
    <t>San Diego, CA</t>
  </si>
  <si>
    <t>[5938, 8423, 11509, 22997, 23227, 1865, 7260, 152, 150, 1478, 3048, 100, 891, 91, 100, 135, 40, 100, 50, 150, 150, 50, 100, 100, 100, 20, 30, 10, 4, 3, 3, 1]</t>
  </si>
  <si>
    <t>[1.0, 10.0, 25.0, 35.0, 50.0, 75.0, 100.0, 150.0, 150.0, 175.0, 200.0, 250.0, 275.0, 350.0, 400.0, 400.0, 450.0, 500.0, 600.0, 750.0, 750.0, 750.0, 1000.0, 1000.0, 1000.0, 2500.0, 3000.0, 3500.0, 5000.0, 6500.0, 8000.0, 10000.0]</t>
  </si>
  <si>
    <t>The Veronica Mars Movie Project</t>
  </si>
  <si>
    <t>/projects/559914737/the-veronica-mars-movie-project</t>
  </si>
  <si>
    <t xml:space="preserve">
An adventure game from Tim Schafer, Double Fine, and YOU!
</t>
  </si>
  <si>
    <t>Double Fine and 2 Player Productions</t>
  </si>
  <si>
    <t>Video Games</t>
  </si>
  <si>
    <t>San Francisco, CA</t>
  </si>
  <si>
    <t>[47946, 24636, 1090, 11530, 900, 148, 100, 10, 4]</t>
  </si>
  <si>
    <t>[15.0, 30.0, 60.0, 100.0, 250.0, 500.0, 1000.0, 5000.0, 10000.0]</t>
  </si>
  <si>
    <t>Double Fine Adventure</t>
  </si>
  <si>
    <t>/projects/doublefine/double-fine-adventure</t>
  </si>
  <si>
    <t xml:space="preserve">
Color e-paper smartwatch with up to 7 days of battery and a new timeline interface that highlights what's important in your day.
</t>
  </si>
  <si>
    <t>Pebble Technology</t>
  </si>
  <si>
    <t>Palo Alto, CA</t>
  </si>
  <si>
    <t>[10000, 22991, 5278, 19999, 6041, 4717, 4998, 2500, 451, 237, 82, 142]</t>
  </si>
  <si>
    <t>[159.0, 179.0, 179.0, 250.0, 250.0, 338.0, 400.0, 480.0, 480.0, 845.0, 1690.0, 5000.0]</t>
  </si>
  <si>
    <t>Pebble Time - Awesome Smartwatch, No Compromises</t>
  </si>
  <si>
    <t>/projects/597507018/pebble-time-awesome-smartwatch-no-compromises</t>
  </si>
  <si>
    <t xml:space="preserve">
A story-driven CRPG set in the world of Monte Cook's Numenera.  We are deeply appreciative to all of you who made this possible.
You can continue to support Torment by visiting tormentrpg.com.
</t>
  </si>
  <si>
    <t>inXile entertainment</t>
  </si>
  <si>
    <t>Newport Beach, CA</t>
  </si>
  <si>
    <t>[317, 14992, 11711, 10995, 4303, 3503, 10271, 2987, 1219, 2315, 2203, 1000, 2000, 998, 1839, 927, 383, 499, 889, 144, 300, 156, 53, 50, 13, 9, 3, 9]</t>
  </si>
  <si>
    <t>[5.0, 20.0, 25.0, 28.0, 35.0, 39.0, 45.0, 50.0, 65.0, 75.0, 80.0, 95.0, 110.0, 125.0, 125.0, 130.0, 135.0, 250.0, 275.0, 350.0, 500.0, 525.0, 750.0, 1000.0, 1000.0, 2000.0, 5000.0, 10000.0]</t>
  </si>
  <si>
    <t>Torment: Tides of Numenera</t>
  </si>
  <si>
    <t>/projects/inxile/torment-tides-of-numenera</t>
  </si>
  <si>
    <t xml:space="preserve">
Pillars of Eternity is an isometric, party-based computer RPG set in a new fantasy world developed by Obsidian Entertainment.
</t>
  </si>
  <si>
    <t>Obsidian Entertainment</t>
  </si>
  <si>
    <t>Irvine, CA</t>
  </si>
  <si>
    <t>[317, 25000, 20921, 8394, 5727, 3818, 769, 1041, 792, 3496, 972, 1746, 30, 367, 29, 114, 49, 7, 5, 3, 5]</t>
  </si>
  <si>
    <t>[5.0, 20.0, 25.0, 35.0, 50.0, 65.0, 80.0, 100.0, 110.0, 140.0, 165.0, 250.0, 350.0, 500.0, 750.0, 1000.0, 1000.0, 3000.0, 5000.0, 5000.0, 10000.0]</t>
  </si>
  <si>
    <t>Pillars of Eternity (formerly Project Eternity)</t>
  </si>
  <si>
    <t>/projects/obsidian/project-eternity</t>
  </si>
  <si>
    <t xml:space="preserve">
The creative talent behind Banjo-Kazooie and Donkey Kong Country reveal an all-new platforming adventure for consoles and PC!
</t>
  </si>
  <si>
    <t>Playtonic Games</t>
  </si>
  <si>
    <t>gbp</t>
  </si>
  <si>
    <t>Derby, UK</t>
  </si>
  <si>
    <t>[1324, 22974, 21683, 6821, 5140, 5859, 149, 499, 499, 1000, 774, 2841, 98, 500, 500, 499, 500, 125, 199, 184, 35, 250, 245, 130, 9, 5, 10, 1, 2]</t>
  </si>
  <si>
    <t>[8.0, 15.0, 23.0, 31.0, 46.0, 54.0, 85.0, 85.0, 85.0, 85.0, 85.0, 108.0, 139.0, 139.0, 139.0, 139.0, 139.0, 139.0, 262.0, 262.0, 525.0, 525.0, 525.0, 525.0, 1042.0, 5208.0, 5208.0, 7715.0, 7715.0]</t>
  </si>
  <si>
    <t>Yooka-Laylee - A 3D Platformer Rare-vival!</t>
  </si>
  <si>
    <t>/projects/playtonic/yooka-laylee-a-3d-platformer-rare-vival</t>
  </si>
  <si>
    <t xml:space="preserve">
ZNAPS is a magnetic adapterÂ specially designedÂ toÂ Â seamlessly fit yourÂ mobile devices and cables, so you can charge and sync with the peace of mind that your devices are safe and protected.
</t>
  </si>
  <si>
    <t>ZNAPS</t>
  </si>
  <si>
    <t>Technology</t>
  </si>
  <si>
    <t>cad</t>
  </si>
  <si>
    <t>Toronto, Canada</t>
  </si>
  <si>
    <t>[11463, 13904, 97, 4699, 22858, 942, 8267, 4543, 2229, 572, 250, 96]</t>
  </si>
  <si>
    <t>[9.0, 9.0, 13.0, 15.0, 17.0, 21.0, 24.0, 42.0, 84.0, 193.0, 483.0, 561.0]</t>
  </si>
  <si>
    <t>ZNAPS - Connection is just a snap away</t>
  </si>
  <si>
    <t>/projects/1041610927/znaps-the-9-magnetic-adapter-for-your-mobile-devic</t>
  </si>
  <si>
    <t xml:space="preserve">
Yu Suzuki presents the long awaited third installment in the Shenmue series.
</t>
  </si>
  <si>
    <t>Ys Net</t>
  </si>
  <si>
    <t>Tokyo, Japan</t>
  </si>
  <si>
    <t>[2251, 26238, 382, 4671, 14668, 2062, 6539, 1791, 1279, 2822, 1170, 3141, 885, 147, 90, 88, 7, 30, 8, 8, 44, 44, 79, 12, 3, 13, 6, 12, 22, 2, 1, 1, 0, 4, 0, 3, 5, 2, 3]</t>
  </si>
  <si>
    <t>[5.0, 29.0, 39.0, 60.0, 60.0, 80.0, 100.0, 120.0, 160.0, 175.0, 250.0, 300.0, 500.0, 600.0, 700.0, 800.0, 900.0, 1000.0, 1000.0, 1200.0, 1200.0, 1400.0, 1500.0, 1800.0, 1800.0, 2000.0, 2500.0, 2500.0, 3000.0, 4000.0, 4500.0, 5000.0, 5000.0, 6000.0, 10000.0, 10000.0, 10000.0, 10000.0, 10000.0]</t>
  </si>
  <si>
    <t>Shenmue 3</t>
  </si>
  <si>
    <t>/projects/ysnet/shenmue-3</t>
  </si>
  <si>
    <t xml:space="preserve">
Pebble is a customizable watch. Download new watchfaces, use sports and fitness apps, get notifications from your phone.
</t>
  </si>
  <si>
    <t>[2615, 200, 40799, 14350, 3800, 100, 4925, 900, 482, 20, 31]</t>
  </si>
  <si>
    <t>[1.0, 99.0, 115.0, 125.0, 220.0, 235.0, 240.0, 550.0, 1000.0, 1250.0, 10000.0]</t>
  </si>
  <si>
    <t>Pebble: E-Paper Watch for iPhone and Android</t>
  </si>
  <si>
    <t>/projects/597507018/pebble-e-paper-watch-for-iphone-and-android</t>
  </si>
  <si>
    <t xml:space="preserve">
Classic Japanese side-scrolling action, evolved and transformed by Keiji Inafune, an all-star team of veteran Mega Man devs...and YOU!
</t>
  </si>
  <si>
    <t>comcept USA, LLC</t>
  </si>
  <si>
    <t>[2438, 34059, 6445, 7289, 4472, 1716, 3593, 2203, 959, 2858, 48, 200, 67, 16, 14, 3, 2, 4]</t>
  </si>
  <si>
    <t>[5.0, 20.0, 40.0, 60.0, 60.0, 80.0, 99.0, 120.0, 175.0, 250.0, 500.0, 500.0, 600.0, 1000.0, 2500.0, 5000.0, 9999.0, 10000.0]</t>
  </si>
  <si>
    <t>Mighty No. 9</t>
  </si>
  <si>
    <t>/projects/mightyno9/mighty-no-9</t>
  </si>
  <si>
    <t xml:space="preserve">
Two affordable, heart rate-enabled smartwatches and a hackable, 3G wearable for phone-free running with GPS, music, and Amazon Alexa.
</t>
  </si>
  <si>
    <t>Redwood City, CA</t>
  </si>
  <si>
    <t>[5000, 2798, 8546, 234, 679, 9996, 2042, 13446, 4208, 916, 1408, 8260, 2521, 1150, 415, 231, 741, 287, 2342, 779]</t>
  </si>
  <si>
    <t>[69.0, 79.0, 99.0, 109.0, 149.0, 169.0, 169.0, 179.0, 179.0, 199.0, 199.0, 229.0, 229.0, 269.0, 269.0, 298.0, 337.0, 337.0, 339.0, 339.0]</t>
  </si>
  <si>
    <t>Pebble 2, Time 2 + All-New Pebble Core</t>
  </si>
  <si>
    <t>/projects/597507018/pebble-2-time-2-and-core-an-entirely-new-3g-ultra</t>
  </si>
  <si>
    <t xml:space="preserve">
IGAVANIA (n): A gothic, exploration-focused action platformer, designed by one of the godfathers of the genre!
</t>
  </si>
  <si>
    <t>Koji Igarashi</t>
  </si>
  <si>
    <t>[913, 20155, 16450, 6569, 8799, 3085, 2920, 1411, 1002, 2739, 275, 20, 10, 18, 5, 10, 9, 20, 5, 5, 10, 10, 2, 5, 1, 3, 1, 4, 3]</t>
  </si>
  <si>
    <t>[5.0, 28.0, 60.0, 60.0, 100.0, 125.0, 150.0, 175.0, 250.0, 300.0, 500.0, 750.0, 800.0, 950.0, 999.0, 1000.0, 1000.0, 1500.0, 1550.0, 1600.0, 2000.0, 2100.0, 2500.0, 3000.0, 3500.0, 5000.0, 7500.0, 8500.0, 10000.0]</t>
  </si>
  <si>
    <t>Bloodstained: Ritual of the Night</t>
  </si>
  <si>
    <t>/projects/iga/bloodstained-ritual-of-the-night</t>
  </si>
  <si>
    <t xml:space="preserve">
From the creators of Cyanide &amp; Happiness comes a card game where players compete to finish an awful comic strip.
</t>
  </si>
  <si>
    <t>Cyanide And Happiness</t>
  </si>
  <si>
    <t>Dallas, TX</t>
  </si>
  <si>
    <t>[435, 6491, 26903, 18140, 7395, 1841, 1279, 1, 1, 1, 1, 1, 1, 1, 1, 1, 1, 1, 42, 1047, 9]</t>
  </si>
  <si>
    <t>[1.0, 25.0, 35.0, 45.0, 60.0, 75.0, 100.0, 102.0, 104.0, 106.0, 106.0, 107.0, 108.0, 109.0, 111.0, 120.0, 123.0, 133.0, 200.0, 200.0, 1000.0]</t>
  </si>
  <si>
    <t>Joking Hazard</t>
  </si>
  <si>
    <t>/projects/cyanideandhappiness/joking-hazard</t>
  </si>
  <si>
    <t xml:space="preserve">
Cracking open the last closed platform: the TV.  A beautiful, affordable console -- built on Android, by the creator of Jambox.
</t>
  </si>
  <si>
    <t>OUYA</t>
  </si>
  <si>
    <t>Gaming Hardware</t>
  </si>
  <si>
    <t>[1770, 1898, 1000, 46124, 7755, 2500, 600, 226, 4, 12]</t>
  </si>
  <si>
    <t>[10.0, 25.0, 95.0, 99.0, 140.0, 225.0, 699.0, 1337.0, 5000.0, 10000.0]</t>
  </si>
  <si>
    <t>OUYA: A New Kind of Video Game Console</t>
  </si>
  <si>
    <t>/projects/ouya/ouya-a-new-kind-of-video-game-console</t>
  </si>
  <si>
    <t xml:space="preserve">
The COOLEST is a portable party disguised as a cooler, bringing blended drinks, music and fun to any outdoor occasion.
</t>
  </si>
  <si>
    <t>Ryan Grepper</t>
  </si>
  <si>
    <t>Portland, OR</t>
  </si>
  <si>
    <t>[1078, 311, 133, 50, 20, 50213, 7063, 2455, 31, 304, 8]</t>
  </si>
  <si>
    <t>[5.0, 25.0, 55.0, 165.0, 165.0, 185.0, 185.0, 225.0, 500.0, 1750.0, 2000.0]</t>
  </si>
  <si>
    <t>COOLEST COOLER: 21st Century Cooler that's Actually Cooler</t>
  </si>
  <si>
    <t>/projects/ryangrepper/coolest-cooler-21st-century-cooler-thats-actually</t>
  </si>
  <si>
    <t xml:space="preserve">
Wasteland 2 has been released to great acclaim, earning Game of the Year from PCWorld, and reaching #1 on the Steam sales charts. Now, the Director's Cut comes as a free PC update to all backers as our thanks for making the game happen!
</t>
  </si>
  <si>
    <t>[32778, 8828, 7967, 2274, 1130, 5218, 776, 407, 1200, 172, 147, 2, 13, 9, 12]</t>
  </si>
  <si>
    <t>[15.0, 30.0, 50.0, 55.0, 75.0, 100.0, 150.0, 150.0, 250.0, 500.0, 1000.0, 2000.0, 2500.0, 5000.0, 10000.0]</t>
  </si>
  <si>
    <t>Wasteland 2</t>
  </si>
  <si>
    <t>/projects/inxile/wasteland-2</t>
  </si>
  <si>
    <t xml:space="preserve">
You did it: you brought backÂ MYSTERY SCIENCE THEATER 3000!Â Thanks to you, MST3K will be able to shoot FOURTEEN NEW EPISODES next year, including a new holiday special!
</t>
  </si>
  <si>
    <t>Joel Hodgson</t>
  </si>
  <si>
    <t>Television</t>
  </si>
  <si>
    <t>Minneapolis, MN</t>
  </si>
  <si>
    <t>[5319, 3024, 5269, 7452, 1649, 3543, 11148, 8, 2, 1726, 4079, 690, 1781, 130, 14, 28, 115, 2, 1, 48, 70, 48, 108, 113, 14, 11, 1, 2, 1, 4, 18, 0, 15, 2, 10, 4, 3, 1, 11, 3, 5]</t>
  </si>
  <si>
    <t>[10.0, 25.0, 35.0, 50.0, 75.0, 85.0, 100.0, 100.0, 125.0, 150.0, 200.0, 250.0, 300.0, 400.0, 498.0, 499.0, 500.0, 750.0, 750.0, 751.0, 752.0, 872.0, 1000.0, 1000.0, 1500.0, 2001.0, 2500.0, 3000.0, 3500.0, 4000.0, 5000.0, 5000.0, 6000.0, 6500.0, 7500.0, 8000.0, 8000.0, 9999.0, 10000.0, 15000.0, 25000.0]</t>
  </si>
  <si>
    <t>Bring Back MYSTERY SCIENCE THEATER 3000</t>
  </si>
  <si>
    <t>/projects/mst3k/bringbackmst3k</t>
  </si>
  <si>
    <t xml:space="preserve">
"Hell, there are no rules here - we're trying to accomplish something." - Thomas A. Edison
</t>
  </si>
  <si>
    <t>Zach Braff</t>
  </si>
  <si>
    <t>[9133, 6208, 5706, 9952, 2952, 254, 449, 500, 396, 614, 2, 158, 172, 280, 1000, 120, 150, 229, 55, 557, 600, 710, 400, 389, 301, 330, 325, 175, 160, 215, 75, 99, 135, 36, 69, 117, 25, 25, 15, 25, 14, 22, 25, 25, 17, 19, 25, 48, 49, 75, 75, 22, 19, 18, 5, 4, 1, 9, 2, 3, 1, 1]</t>
  </si>
  <si>
    <t>[10.0, 20.0, 30.0, 40.0, 60.0, 75.0, 100.0, 100.0, 100.0, 100.0, 100.0, 100.0, 100.0, 100.0, 100.0, 100.0, 100.0, 100.0, 100.0, 125.0, 150.0, 175.0, 200.0, 200.0, 200.0, 200.0, 200.0, 200.0, 200.0, 200.0, 200.0, 200.0, 200.0, 200.0, 250.0, 500.0, 600.0, 600.0, 600.0, 600.0, 600.0, 600.0, 600.0, 600.0, 600.0, 600.0, 600.0, 750.0, 750.0, 1000.0, 1000.0, 1500.0, 2500.0, 3000.0, 5000.0, 5000.0, 7000.0, 7500.0, 8000.0, 9000.0, 10000.0, 10000.0]</t>
  </si>
  <si>
    <t>WISH I WAS HERE</t>
  </si>
  <si>
    <t>/projects/1869987317/wish-i-was-here-1</t>
  </si>
  <si>
    <t xml:space="preserve">
TRAVEL JACKET with built-in Neck Pillow, Eye Mask, Gloves, Earphone Holders, Drink Pocket, Tech Pockets of all sizes! Comes in 4 Styles
</t>
  </si>
  <si>
    <t>BAUBAX LLC</t>
  </si>
  <si>
    <t>Chicago, IL</t>
  </si>
  <si>
    <t>[319, 334, 100, 200, 970, 50, 1735, 1824, 3559, 630, 3100, 6200, 1168, 2256, 4107, 1249, 827, 25, 50, 865, 325, 1940, 1120, 673, 5185, 1903, 287, 80, 10, 220, 154, 808, 430, 50, 610, 404, 328, 155, 100, 145, 97, 70, 61]</t>
  </si>
  <si>
    <t>[5.0, 25.0, 89.0, 99.0, 99.0, 109.0, 109.0, 109.0, 119.0, 119.0, 119.0, 129.0, 129.0, 129.0, 139.0, 149.0, 159.0, 178.0, 188.0, 208.0, 228.0, 229.0, 238.0, 248.0, 249.0, 269.0, 279.0, 337.0, 347.0, 349.0, 367.0, 369.0, 389.0, 417.0, 449.0, 459.0, 479.0, 559.0, 599.0, 669.0, 719.0, 1099.0, 1199.0]</t>
  </si>
  <si>
    <t>The World's Best TRAVEL JACKET with 15 Features || BAUBAX</t>
  </si>
  <si>
    <t>/projects/597538543/the-worlds-best-travel-jacket-with-15-features-bau</t>
  </si>
  <si>
    <t xml:space="preserve">
Planetary Annihilation brings RTS gameplay to a new generation of players in a way that's never been seen before.
</t>
  </si>
  <si>
    <t>Uber Entertainment Inc</t>
  </si>
  <si>
    <t>Kirkland, WA</t>
  </si>
  <si>
    <t>[5000, 18720, 5513, 6462, 1543, 1000, 3908, 116, 977, 380, 118, 91, 6, 5]</t>
  </si>
  <si>
    <t>[15.0, 20.0, 40.0, 50.0, 90.0, 95.0, 100.0, 140.0, 150.0, 250.0, 500.0, 1000.0, 5000.0, 10000.0]</t>
  </si>
  <si>
    <t>Planetary Annihilation - A Next Generation RTS</t>
  </si>
  <si>
    <t>/projects/659943965/planetary-annihilation-a-next-generation-rts</t>
  </si>
  <si>
    <t xml:space="preserve">
An epic RPG with turn-based combat, cooperative/competitive multiplayer; sequel to Divinity: Original Sin, GameSpot's PC Game of 2014.
</t>
  </si>
  <si>
    <t>Larian Studios LLC</t>
  </si>
  <si>
    <t>Sacramento, CA</t>
  </si>
  <si>
    <t>[103, 10000, 10000, 3954, 3407, 675, 4109, 4664, 347, 144, 217, 805, 243, 189, 223, 83, 2168, 373, 49, 61, 200, 78, 179, 100, 28, 49, 24, 20, 12, 10, 13, 10, 11, 12, 0, 1, 2]</t>
  </si>
  <si>
    <t>[5.0, 25.0, 26.0, 27.0, 30.0, 40.0, 50.0, 50.0, 60.0, 60.0, 80.0, 90.0, 90.0, 100.0, 100.0, 100.0, 125.0, 125.0, 130.0, 190.0, 200.0, 200.0, 205.0, 300.0, 310.0, 350.0, 400.0, 500.0, 550.0, 650.0, 700.0, 750.0, 800.0, 1000.0, 2500.0, 5000.0, 10000.0]</t>
  </si>
  <si>
    <t>Divinity: Original Sin 2</t>
  </si>
  <si>
    <t>/projects/larianstudios/divinity-original-sin-2</t>
  </si>
  <si>
    <t xml:space="preserve">
Missed the Kickstarter? Become a Late Reinforcement Backer at battletechgame.com
</t>
  </si>
  <si>
    <t>Harebrained Schemes LLC</t>
  </si>
  <si>
    <t>[574, 18594, 2666, 12114, 2266, 3219, 2140, 52, 50, 5, 2, 2, 2, 1]</t>
  </si>
  <si>
    <t>[1.0, 25.0, 35.0, 50.0, 85.0, 125.0, 275.0, 1000.0, 2000.0, 4000.0, 4000.0, 10000.0, 10000.0, 10000.0]</t>
  </si>
  <si>
    <t>BATTLETECH - Tactical 'Mech Combat Returns to the PC.</t>
  </si>
  <si>
    <t>/projects/webeharebrained/battletech</t>
  </si>
  <si>
    <t xml:space="preserve">
Built for work, play, and everything in between! Â  \(â€¢â—¡â€¢)/
</t>
  </si>
  <si>
    <t>Next Thing Co.</t>
  </si>
  <si>
    <t>Hardware</t>
  </si>
  <si>
    <t>Oakland, CA</t>
  </si>
  <si>
    <t>[5000, 5000, 3996, 627, 1272, 2624, 6200, 3297, 3261, 3281, 3000, 670, 1000, 34]</t>
  </si>
  <si>
    <t>[9.0, 9.0, 9.0, 9.0, 19.0, 19.0, 24.0, 49.0, 64.0, 93.0, 93.0, 98.0, 150.0, 489.0]</t>
  </si>
  <si>
    <t>CHIP - The World's First Nine Dollar Computer</t>
  </si>
  <si>
    <t>/projects/1598272670/chip-the-worlds-first-9-computer</t>
  </si>
  <si>
    <t xml:space="preserve">
PINE A64 is the world's first 64-bit expandable Quad Core 1.2Ghz supercomputer, tablet, media center, and more... starting at just $15.
</t>
  </si>
  <si>
    <t>PINE64 Inc.</t>
  </si>
  <si>
    <t>[144, 66, 10, 1000, 2555, 159, 15, 300, 1000, 5000, 3247, 1000, 13647, 1465, 2197, 4777, 11, 57, 2]</t>
  </si>
  <si>
    <t>[1.0, 5.0, 5.0, 15.0, 15.0, 15.0, 16.0, 19.0, 19.0, 19.0, 19.0, 29.0, 29.0, 59.0, 59.0, 89.0, 399.0, 499.0, 5000.0]</t>
  </si>
  <si>
    <t>PINE A64, First $15 64-Bit Single Board Super Computer</t>
  </si>
  <si>
    <t>/projects/pine64/pine-a64-first-15-64-bit-single-board-super-comput</t>
  </si>
  <si>
    <t xml:space="preserve">
Shadowrun Returns brings back one of our most original &amp; cherished game settings as a 2D turn-based RPG for tablets &amp; PC.
</t>
  </si>
  <si>
    <t>Bellevue, WA</t>
  </si>
  <si>
    <t>[15502, 8478, 1397, 4378, 1128, 4247, 379, 417, 100, 41, 12, 0, 0, 3]</t>
  </si>
  <si>
    <t>[15.0, 30.0, 50.0, 60.0, 100.0, 125.0, 175.0, 250.0, 500.0, 1000.0, 2500.0, 5000.0, 7500.0, 10000.0]</t>
  </si>
  <si>
    <t>Shadowrun Returns</t>
  </si>
  <si>
    <t>/projects/webeharebrained/shadowrun-returns</t>
  </si>
  <si>
    <t xml:space="preserve">
Realistic single-player RPG set in the medieval Europe. Open-world sandbox with period accurate melee combat. Dungeons &amp; no Dragons.
</t>
  </si>
  <si>
    <t>Warhorse Studios</t>
  </si>
  <si>
    <t>Prague, Czech Republic</t>
  </si>
  <si>
    <t>[355, 8653, 6331, 765, 8047, 1817, 4944, 994, 2100, 680, 241, 50, 50, 10, 2, 3]</t>
  </si>
  <si>
    <t>[5.0, 25.0, 33.0, 33.0, 41.0, 41.0, 49.0, 66.0, 107.0, 205.0, 493.0, 986.0, 986.0, 1971.0, 4929.0, 8214.0]</t>
  </si>
  <si>
    <t>Kingdom Come: Deliverance</t>
  </si>
  <si>
    <t>/projects/1294225970/kingdom-come-deliverance</t>
  </si>
  <si>
    <t xml:space="preserve">
A social deduction game for 5-10 players about finding and stopping the Secret Hitler.
</t>
  </si>
  <si>
    <t>Max Temkin</t>
  </si>
  <si>
    <t>[8352, 12447, 3368, 10120, 71, 58, 20, 6]</t>
  </si>
  <si>
    <t>[25.0, 30.0, 37.0, 42.0, 90.0, 150.0, 225.0, 300.0]</t>
  </si>
  <si>
    <t>Secret Hitler</t>
  </si>
  <si>
    <t>/projects/maxtemkin/secret-hitler</t>
  </si>
  <si>
    <t xml:space="preserve">
Reclaim the stars in the exciting new Space Epic from legendary game designer Chris Roberts.
</t>
  </si>
  <si>
    <t>Cloud Imperium Games Corporation</t>
  </si>
  <si>
    <t>[2697, 163, 5000, 5000, 3000, 4966, 2010, 3541, 2278, 627, 220, 163, 259, 82, 1041, 1453, 1509, 115, 22, 3, 1, 1]</t>
  </si>
  <si>
    <t>[5.0, 10.0, 30.0, 30.0, 35.0, 37.0, 40.0, 60.0, 60.0, 60.0, 110.0, 110.0, 110.0, 120.0, 125.0, 125.0, 250.0, 500.0, 1000.0, 2500.0, 5000.0, 10000.0]</t>
  </si>
  <si>
    <t>Star Citizen</t>
  </si>
  <si>
    <t>/projects/cig/star-citizen</t>
  </si>
  <si>
    <t xml:space="preserve">
From the creators of Wasteland 2 and Torment comes the long awaited sequel to the Bard's Tale trilogy.Â Thank you for making this game a reality. The bard is back!
</t>
  </si>
  <si>
    <t>[74, 14999, 7786, 304, 503, 481, 674, 2445, 1199, 347, 552, 365, 1999, 138, 1033, 194, 78, 88, 113, 8, 16, 37, 96, 21, 12, 4, 5, 6, 3, 4, 5]</t>
  </si>
  <si>
    <t>[5.0, 20.0, 25.0, 27.0, 30.0, 33.0, 40.0, 50.0, 55.0, 65.0, 70.0, 75.0, 95.0, 105.0, 105.0, 135.0, 185.0, 200.0, 230.0, 350.0, 400.0, 550.0, 650.0, 675.0, 750.0, 750.0, 1000.0, 1200.0, 2000.0, 5000.0, 10000.0]</t>
  </si>
  <si>
    <t>The Bard's Tale IV</t>
  </si>
  <si>
    <t>/projects/inxile/the-bards-tale-iv</t>
  </si>
  <si>
    <t xml:space="preserve">
A tactical strategy game on an epic fantasy timeline from the creators of Psychonauts, BrÃ¼tal Legend, and Iron Brigade!
</t>
  </si>
  <si>
    <t>[20286, 2548, 5143, 518, 1239, 913, 581, 194, 9, 4, 4]</t>
  </si>
  <si>
    <t>[20.0, 35.0, 50.0, 75.0, 100.0, 100.0, 150.0, 250.0, 1000.0, 5000.0, 10000.0]</t>
  </si>
  <si>
    <t>Double Fine's MASSIVE CHALICE</t>
  </si>
  <si>
    <t>/projects/doublefine/double-fines-massive-chalice</t>
  </si>
  <si>
    <t xml:space="preserve">
A Shadowrun cyberpunk cRPG set in 2056's Magically Awakened Hong Kong by the developers of Shadowrun Returns &amp; Dragonfall.
</t>
  </si>
  <si>
    <t>[153, 19689, 2497, 3291, 1, 1683, 598, 1073, 186, 1183, 262, 714, 80, 43, 8, 1]</t>
  </si>
  <si>
    <t>[1.0, 15.0, 25.0, 35.0, 35.0, 55.0, 65.0, 75.0, 100.0, 150.0, 180.0, 225.0, 500.0, 1000.0, 2500.0, 10000.0]</t>
  </si>
  <si>
    <t>Shadowrun: Hong Kong</t>
  </si>
  <si>
    <t>/projects/webeharebrained/shadowrun-hong-kong</t>
  </si>
  <si>
    <t xml:space="preserve">
Dark Soulsâ„¢ - The Board Game is a strategically challenging, deeply immersive combat exploration game for 1-4 players.
</t>
  </si>
  <si>
    <t>Steamforged Games Ltd</t>
  </si>
  <si>
    <t>Stockport, UK</t>
  </si>
  <si>
    <t>[998, 28395, 759]</t>
  </si>
  <si>
    <t>[106.0, 113.0, 283.0]</t>
  </si>
  <si>
    <t>Dark Souls\u2122 - The Board Game</t>
  </si>
  <si>
    <t>/projects/steamforged/dark-soulstm-the-board-game</t>
  </si>
  <si>
    <t xml:space="preserve">
What would you do for a million dollars? This card game from Rooster Teeth puts your morals, imagination, and friendships to the test.
</t>
  </si>
  <si>
    <t>Rooster Teeth</t>
  </si>
  <si>
    <t>Austin, TX</t>
  </si>
  <si>
    <t>[2392, 1669, 15146, 6508, 46, 95, 259, 317, 2559, 497, 252, 600, 10]</t>
  </si>
  <si>
    <t>[25.0, 25.0, 35.0, 35.0, 45.0, 45.0, 65.0, 65.0, 75.0, 75.0, 100.0, 150.0, 2500.0]</t>
  </si>
  <si>
    <t>Million Dollars, But... The Game</t>
  </si>
  <si>
    <t>/projects/roosterteeth/million-dollars-but-the-game</t>
  </si>
  <si>
    <t xml:space="preserve">
Pressy brings back simplicity to your phone. Perform your favorite and most common actions with a simple, intuitive physical button.
</t>
  </si>
  <si>
    <t>Nimrod Back</t>
  </si>
  <si>
    <t>New York, NY</t>
  </si>
  <si>
    <t>[79, 23, 300, 5961, 1678, 1255, 14358, 3553, 1135, 289, 1]</t>
  </si>
  <si>
    <t>[5.0, 12.0, 15.0, 17.0, 20.0, 20.0, 20.0, 25.0, 35.0, 45.0, 1000.0]</t>
  </si>
  <si>
    <t>Pressy - the Almighty Android Button!</t>
  </si>
  <si>
    <t>/projects/556341540/pressy-the-almighty-android-button</t>
  </si>
  <si>
    <t xml:space="preserve">
Comfort, style and performance packed into one shoe lacing system! Never tie your shoelaces again. Â The worlds simplest shoelaces.
</t>
  </si>
  <si>
    <t>Charles Harris</t>
  </si>
  <si>
    <t>Anacortes, WA</t>
  </si>
  <si>
    <t>[68, 1445, 13230, 666, 8704, 385, 3509, 238]</t>
  </si>
  <si>
    <t>[1.0, 8.0, 17.0, 19.0, 30.0, 33.0, 45.0, 90.0]</t>
  </si>
  <si>
    <t>Xpand\xae Lacing System: Shoelaces Redesigned</t>
  </si>
  <si>
    <t>/projects/914635363/xpand-lacing-system</t>
  </si>
  <si>
    <t xml:space="preserve">
Castle Story is a voxel-based creative strategy game about building castles brick by brick and defending them against enemies.
</t>
  </si>
  <si>
    <t>Sauropod Studio</t>
  </si>
  <si>
    <t>Montreal, Canada</t>
  </si>
  <si>
    <t>[11362, 11763, 816, 1370, 274, 843, 51, 69, 192, 52, 82, 66, 4]</t>
  </si>
  <si>
    <t>[15.0, 25.0, 30.0, 45.0, 50.0, 55.0, 75.0, 80.0, 100.0, 150.0, 250.0, 350.0, 2000.0]</t>
  </si>
  <si>
    <t>Castle Story</t>
  </si>
  <si>
    <t>/projects/902505202/castle-story</t>
  </si>
  <si>
    <t xml:space="preserve">
It's a pen that can draw in the air! 3Doodler is the 3D printing pen you can hold in your hand. Lift your imagination off the page!
</t>
  </si>
  <si>
    <t>WobbleWorks LLC.</t>
  </si>
  <si>
    <t>Boston, MA</t>
  </si>
  <si>
    <t>[1053, 15, 100, 2499, 3498, 2000, 2400, 1339, 2500, 3500, 1999, 3599, 1698, 85, 10, 10, 4, 1]</t>
  </si>
  <si>
    <t>[1.0, 25.0, 50.0, 75.0, 75.0, 75.0, 75.0, 75.0, 99.0, 99.0, 99.0, 99.0, 99.0, 125.0, 220.0, 220.0, 1000.0, 10000.0]</t>
  </si>
  <si>
    <t>3Doodler: The World's First 3D Printing Pen</t>
  </si>
  <si>
    <t>/projects/1351910088/3doodler-the-worlds-first-3d-printing-pen</t>
  </si>
  <si>
    <t xml:space="preserve">
The world's best everyday bags. Designed by photographers to revolutionize camera carry, but built for everyone to organize your life.
</t>
  </si>
  <si>
    <t>Peak Design</t>
  </si>
  <si>
    <t>[2967, 367, 2076, 187, 10011, 1627, 5422, 881, 181, 88, 805, 693, 387, 353]</t>
  </si>
  <si>
    <t>[115.0, 125.0, 145.0, 155.0, 189.0, 199.0, 219.0, 229.0, 295.0, 325.0, 365.0, 395.0, 449.0, 479.0]</t>
  </si>
  <si>
    <t>The Everyday Backpack, Tote, and Sling</t>
  </si>
  <si>
    <t>/projects/peak-design/the-everyday-backpack-tote-and-sling</t>
  </si>
  <si>
    <t xml:space="preserve">
Take a ship and 100 credits to make money legally or illegally - trade, bounty-hunt, pirate, assassinate your way across the galaxy.
</t>
  </si>
  <si>
    <t>Frontier Developments</t>
  </si>
  <si>
    <t>Cambridge, UK</t>
  </si>
  <si>
    <t>[371, 181, 128, 9999, 1389, 738, 921, 138, 641, 1995, 577, 369, 1278, 344, 374, 159, 60, 485, 843, 1339, 1125, 1167, 261, 387, 113, 100, 16, 7, 12, 5, 1]</t>
  </si>
  <si>
    <t>[8.0, 16.0, 24.0, 32.0, 40.0, 48.0, 51.0, 56.0, 59.0, 64.0, 67.0, 72.0, 80.0, 88.0, 96.0, 112.0, 120.0, 128.0, 136.0, 144.0, 160.0, 240.0, 321.0, 481.0, 801.0, 1202.0, 2404.0, 4808.0, 7212.0, 8013.0, 8013.0]</t>
  </si>
  <si>
    <t>Elite: Dangerous</t>
  </si>
  <si>
    <t>/projects/1461411552/elite-dangerous</t>
  </si>
  <si>
    <t xml:space="preserve">
WE ARE THE MEDIA! With your backing, me &amp;
The Grand Theft Orchestra released "Theatre Is Evil" in September
2011, hit the billboard top 10, toured the world, played 25 house parties &amp;
made a MASSIVE book with album-inspired art from 30+ artists!
</t>
  </si>
  <si>
    <t>Amanda Palmer</t>
  </si>
  <si>
    <t>Music</t>
  </si>
  <si>
    <t>[4744, 6356, 9333, 1347, 488, 1603, 65, 5, 298, 50, 88, 74, 83, 46, 50, 6, 38, 6, 28, 72, 4, 34, 2, 0]</t>
  </si>
  <si>
    <t>[1.0, 5.0, 25.0, 50.0, 100.0, 125.0, 250.0, 250.0, 300.0, 300.0, 300.0, 300.0, 300.0, 300.0, 300.0, 300.0, 500.0, 500.0, 1000.0, 1000.0, 1000.0, 5000.0, 10000.0, 10000.0]</t>
  </si>
  <si>
    <t>Theatre Is Evil: the album, art book and tour</t>
  </si>
  <si>
    <t>/projects/amandapalmer/amanda-palmer-the-new-record-art-book-and-tour</t>
  </si>
  <si>
    <t xml:space="preserve">
An adventure game based on Homestuck, by Andrew Hussie.
</t>
  </si>
  <si>
    <t>MS Paint Adventures</t>
  </si>
  <si>
    <t>Miami, FL</t>
  </si>
  <si>
    <t>[7329, 4559, 1838, 743, 1693, 1458, 268, 491, 1731, 144, 215, 44, 463, 116, 400, 131, 699, 40, 104, 440, 267, 48, 612, 132, 2, 2]</t>
  </si>
  <si>
    <t>[15.0, 25.0, 55.0, 80.0, 105.0, 105.0, 105.0, 130.0, 155.0, 180.0, 180.0, 180.0, 205.0, 205.0, 230.0, 255.0, 255.0, 330.0, 380.0, 380.0, 405.0, 505.0, 605.0, 1000.0, 5000.0, 10000.0]</t>
  </si>
  <si>
    <t>Homestuck Adventure Game</t>
  </si>
  <si>
    <t>/projects/14293468/homestuck-adventure-game</t>
  </si>
  <si>
    <t xml:space="preserve">
Explore a beautiful, vast and ruined world riddled with unknown dangers and lost technologies. Inspired by nightmares and dreams alike.
</t>
  </si>
  <si>
    <t>Heart Machine</t>
  </si>
  <si>
    <t>[8431, 5641, 1708, 2596, 3300, 200, 184, 418, 700, 100, 245, 99, 50, 136, 59, 1, 50, 5, 11, 5, 8, 7, 1]</t>
  </si>
  <si>
    <t>[10.0, 15.0, 20.0, 25.0, 40.0, 60.0, 62.0, 64.0, 75.0, 100.0, 109.0, 110.0, 115.0, 120.0, 150.0, 200.0, 225.0, 250.0, 350.0, 500.0, 600.0, 1000.0, 1400.0]</t>
  </si>
  <si>
    <t>Hyper Light Drifter</t>
  </si>
  <si>
    <t>/projects/1661802484/hyper-light-drifter</t>
  </si>
  <si>
    <t xml:space="preserve">
An epic, outrageous, feature length comedy based on the popular TV series.
</t>
  </si>
  <si>
    <t>Eric Falconer</t>
  </si>
  <si>
    <t>[950, 979, 4590, 1042, 318, 344, 836, 9596, 97, 477, 3097, 528, 181, 264, 119, 93, 43, 9, 5, 14, 1, 5, 9, 1, 0, 2, 10, 9]</t>
  </si>
  <si>
    <t>[1.0, 10.0, 20.0, 25.0, 30.0, 35.0, 40.0, 50.0, 65.0, 75.0, 100.0, 200.0, 300.0, 500.0, 750.0, 750.0, 750.0, 1000.0, 1001.0, 1500.0, 2500.0, 3000.0, 3500.0, 5000.0, 6500.0, 8000.0, 10000.0, 10000.0]</t>
  </si>
  <si>
    <t>Blue Mountain State: The Movie</t>
  </si>
  <si>
    <t>/projects/773106364/blue-mountain-state-the-movie</t>
  </si>
  <si>
    <t xml:space="preserve">
An appointment calendar, goal setting guide, journal, sketchbook, gratitude log &amp; personal and work to-do lists all in one notebook.
</t>
  </si>
  <si>
    <t>Angelia Trinidad</t>
  </si>
  <si>
    <t>[3438, 5745, 50, 28, 75, 150, 2, 250, 27, 550, 2169, 300, 99, 1410, 1627, 100, 200, 2, 954, 250, 1, 499, 500, 421, 200, 300, 699, 150, 150, 300, 350, 110, 205, 200, 422, 75, 100, 200, 200, 100, 196, 106, 30, 20, 72, 45, 20, 74, 118, 25, 50, 30, 20, 20, 16, 10, 19, 10, 14, 10, 9, 15, 36]</t>
  </si>
  <si>
    <t>[1.0, 1.0, 20.0, 23.0, 23.0, 23.0, 25.0, 25.0, 25.0, 25.0, 25.0, 25.0, 25.0, 25.0, 25.0, 30.0, 30.0, 30.0, 30.0, 35.0, 35.0, 35.0, 35.0, 35.0, 35.0, 40.0, 40.0, 50.0, 50.0, 50.0, 50.0, 50.0, 50.0, 55.0, 55.0, 60.0, 60.0, 60.0, 60.0, 60.0, 60.0, 70.0, 75.0, 75.0, 75.0, 75.0, 80.0, 80.0, 80.0, 100.0, 100.0, 100.0, 120.0, 120.0, 120.0, 140.0, 140.0, 160.0, 160.0, 180.0, 180.0, 200.0, 200.0]</t>
  </si>
  <si>
    <t>Passion Planner: The One Place for All Your Thoughts</t>
  </si>
  <si>
    <t>/projects/angeliatrinidad/passion-planner-the-one-place-for-all-your-thought</t>
  </si>
  <si>
    <t xml:space="preserve">
Unlimited free energy from the sun will provide CubeSat propulsion and revolutionize access to space for low-cost citizen projects.
</t>
  </si>
  <si>
    <t>Bill Nye, CEO, The Planetary Society</t>
  </si>
  <si>
    <t>Space Exploration</t>
  </si>
  <si>
    <t>Pasadena, CA</t>
  </si>
  <si>
    <t>[2149, 2528, 1320, 1272, 1663, 351, 5519, 385, 308, 50, 713, 1744, 235, 93, 299, 60, 1483, 393, 17, 228, 104, 550, 200, 50, 51, 53, 37, 40, 308, 26, 15, 118, 57, 236, 37, 25, 43, 67, 61, 2, 10, 3, 2]</t>
  </si>
  <si>
    <t>[1.0, 5.0, 15.0, 20.0, 25.0, 25.0, 35.0, 35.0, 35.0, 35.0, 45.0, 50.0, 50.0, 50.0, 50.0, 50.0, 55.0, 55.0, 75.0, 75.0, 75.0, 80.0, 100.0, 100.0, 100.0, 100.0, 100.0, 100.0, 150.0, 150.0, 150.0, 160.0, 175.0, 185.0, 375.0, 375.0, 500.0, 500.0, 1000.0, 1000.0, 1500.0, 5000.0, 10000.0]</t>
  </si>
  <si>
    <t>LightSail: A Revolutionary Solar Sailing Spacecraft</t>
  </si>
  <si>
    <t>/projects/theplanetarysociety/lightsail-a-revolutionary-solar-sailing-spacecraft</t>
  </si>
  <si>
    <t xml:space="preserve">
A sandbox strategy game with town building, crafting, and epic battles!
</t>
  </si>
  <si>
    <t>Radiant Entertainment</t>
  </si>
  <si>
    <t>San Jose, CA</t>
  </si>
  <si>
    <t>[90, 6499, 735, 9942, 1440, 3316, 214, 342, 65, 24, 9, 20, 3, 4, 2]</t>
  </si>
  <si>
    <t>[5.0, 15.0, 25.0, 30.0, 45.0, 50.0, 75.0, 100.0, 150.0, 250.0, 500.0, 525.0, 1000.0, 2000.0, 5000.0]</t>
  </si>
  <si>
    <t>Stonehearth</t>
  </si>
  <si>
    <t>/projects/1590639245/stonehearth</t>
  </si>
  <si>
    <t xml:space="preserve">
A dungeon crawl board game with no game master. Explore the darkness for loot and experience, facing hordes of awesome miniatures.
</t>
  </si>
  <si>
    <t>CoolMiniOrNot</t>
  </si>
  <si>
    <t>Atlanta, GA</t>
  </si>
  <si>
    <t>[1820, 18505]</t>
  </si>
  <si>
    <t>[110.0, 120.0]</t>
  </si>
  <si>
    <t>Massive Darkness</t>
  </si>
  <si>
    <t>/projects/coolminiornot/massive-darkness</t>
  </si>
  <si>
    <t xml:space="preserve">
Lord British returns to his fantasy RPG roots with Shroud of the Avatar, hearkening back to his innovative early work.
</t>
  </si>
  <si>
    <t>Portalarium, Inc.</t>
  </si>
  <si>
    <t>[88, 4989, 4990, 2513, 865, 1063, 1747, 53, 1575, 358, 669, 803, 1217, 156, 133, 60, 66, 373, 207, 68, 20, 17, 5, 9, 2]</t>
  </si>
  <si>
    <t>[10.0, 25.0, 30.0, 33.0, 40.0, 50.0, 60.0, 80.0, 80.0, 100.0, 120.0, 125.0, 150.0, 200.0, 250.0, 350.0, 400.0, 500.0, 750.0, 1500.0, 3000.0, 3500.0, 5000.0, 10000.0, 10000.0]</t>
  </si>
  <si>
    <t>Shroud of the Avatar: Forsaken Virtues</t>
  </si>
  <si>
    <t>/projects/portalarium/shroud-of-the-avatar-forsaken-virtues-0</t>
  </si>
  <si>
    <t xml:space="preserve">
An all-new, immersive adventure game from the award-winning creators of Myst and Riven.
</t>
  </si>
  <si>
    <t>Cyan, Inc.</t>
  </si>
  <si>
    <t>Spokane, WA</t>
  </si>
  <si>
    <t>[559, 11890, 4652, 3075, 896, 783, 114, 37, 30, 25, 8, 5]</t>
  </si>
  <si>
    <t>[1.0, 25.0, 45.0, 75.0, 120.0, 250.0, 425.0, 850.0, 850.0, 1100.0, 4500.0, 10000.0]</t>
  </si>
  <si>
    <t>Obduction</t>
  </si>
  <si>
    <t>/projects/cyaninc/obduction</t>
  </si>
  <si>
    <t xml:space="preserve">
Remix Mini is a tiny PC. It gives you a PC experience unlike anything on Android and an Android experience unlike anything on a PC.
</t>
  </si>
  <si>
    <t>Jide Tech</t>
  </si>
  <si>
    <t>Beijing, China</t>
  </si>
  <si>
    <t>[500, 634, 14840, 702, 1435, 2956, 487, 304]</t>
  </si>
  <si>
    <t>[20.0, 30.0, 40.0, 50.0, 60.0, 80.0, 200.0, 359.0]</t>
  </si>
  <si>
    <t>Remix Mini - The World's First True Android PC.</t>
  </si>
  <si>
    <t>/projects/jidetech/remix-mini-the-worlds-first-true-android-pc</t>
  </si>
  <si>
    <t xml:space="preserve">
Dreamfall Chapters is the long-awaited sequel to acclaimed PC adventure games The Longest Journey and Dreamfall: The Longest Journey
</t>
  </si>
  <si>
    <t>Red Thread Games</t>
  </si>
  <si>
    <t>Oslo, Norway</t>
  </si>
  <si>
    <t>[252, 4997, 8029, 2878, 2227, 1330, 610, 183, 286, 100, 497, 49, 29, 50, 20, 10, 10, 6, 0, 0, 4, 0, 3]</t>
  </si>
  <si>
    <t>[5.0, 20.0, 25.0, 50.0, 75.0, 110.0, 150.0, 200.0, 250.0, 350.0, 500.0, 750.0, 1000.0, 1000.0, 1000.0, 1000.0, 1000.0, 2500.0, 5000.0, 5000.0, 5000.0, 7500.0, 10000.0]</t>
  </si>
  <si>
    <t>Dreamfall Chapters: The Longest Journey</t>
  </si>
  <si>
    <t>/projects/redthread/dreamfall-chapters-the-longest-journey</t>
  </si>
  <si>
    <t xml:space="preserve">
We are a collective of amazing storytelling radio shows. Let's remake public radio together.
</t>
  </si>
  <si>
    <t>PRX, Inc</t>
  </si>
  <si>
    <t>Radio &amp;amp; Podcasts</t>
  </si>
  <si>
    <t>Cambridge, MA</t>
  </si>
  <si>
    <t>[5139, 1476, 1974, 1354, 35, 287, 1299, 694, 125, 146, 19, 166, 197, 966, 849, 525, 257, 101, 5, 4, 7, 6, 7, 6, 14, 3, 3, 7, 1, 1, 5, 2, 1]</t>
  </si>
  <si>
    <t>[5.0, 10.0, 15.0, 25.0, 40.0, 40.0, 45.0, 45.0, 50.0, 50.0, 50.0, 50.0, 50.0, 50.0, 65.0, 100.0, 110.0, 150.0, 200.0, 250.0, 300.0, 300.0, 350.0, 500.0, 550.0, 1000.0, 1000.0, 1500.0, 1500.0, 1750.0, 3500.0, 5000.0, 10000.0]</t>
  </si>
  <si>
    <t>Radiotopia: A Storytelling Revolution</t>
  </si>
  <si>
    <t>/projects/1748303376/radiotopia-a-storytelling-revolution</t>
  </si>
  <si>
    <t xml:space="preserve">
System Shock is a complete remake of the genre defining classic from 1994 built by a team of industry veterans. 
Remember Citadel.
</t>
  </si>
  <si>
    <t>Nightdive Studios</t>
  </si>
  <si>
    <t>Vancouver, WA</t>
  </si>
  <si>
    <t>[408, 300, 11744, 4064, 1837, 372, 2434, 130, 94, 20, 12, 5, 1, 7, 3]</t>
  </si>
  <si>
    <t>[5.0, 25.0, 30.0, 50.0, 75.0, 100.0, 150.0, 350.0, 500.0, 750.0, 1000.0, 2000.0, 3000.0, 5000.0, 10000.0]</t>
  </si>
  <si>
    <t>System Shock</t>
  </si>
  <si>
    <t>/projects/1598858095/system-shock</t>
  </si>
  <si>
    <t xml:space="preserve">
Fill and tie hundreds of water balloons in minutes with our attachment that comes ready-to-go, no preparation necessary!
</t>
  </si>
  <si>
    <t>Tinnus Enterprises</t>
  </si>
  <si>
    <t>Plano, TX</t>
  </si>
  <si>
    <t>[100, 150, 2500, 3500, 3677, 50, 100, 1500, 2500, 2328, 50, 100, 750, 1000, 1175, 10, 20, 200, 500, 381, 10, 50, 150, 119, 12, 132]</t>
  </si>
  <si>
    <t>[15.0, 15.0, 15.0, 16.0, 17.0, 30.0, 30.0, 30.0, 32.0, 34.0, 60.0, 60.0, 60.0, 65.0, 70.0, 120.0, 120.0, 120.0, 130.0, 140.0, 240.0, 240.0, 260.0, 280.0, 480.0, 480.0]</t>
  </si>
  <si>
    <t>Bunch O Balloons: 100 Water Balloons in Less Than 1 Minute</t>
  </si>
  <si>
    <t>/projects/bunchoballoons/bunch-o-balloons-100-water-balloons-in-less-than-1</t>
  </si>
  <si>
    <t xml:space="preserve">
PowerUp 3.0 turns your self-made paper airplane into a smartphone-controlled flying machine
</t>
  </si>
  <si>
    <t>Shai Goitein</t>
  </si>
  <si>
    <t>Flight</t>
  </si>
  <si>
    <t>[393, 213, 299, 3741, 10687, 5042, 759, 50, 42, 20]</t>
  </si>
  <si>
    <t>[1.0, 5.0, 30.0, 30.0, 40.0, 75.0, 99.0, 250.0, 299.0, 500.0]</t>
  </si>
  <si>
    <t>PowerUp 3.0 - Smartphone Controlled Paper Airplane</t>
  </si>
  <si>
    <t>/projects/393053146/powerup-30-smartphone-controlled-paper-airplane</t>
  </si>
  <si>
    <t xml:space="preserve">
The ultimate zombie boardgame, reinvented in a medieval fantasy setting! New survivors, new zombies, new equipment, and revamped rules!
</t>
  </si>
  <si>
    <t>[1026, 900, 18085]</t>
  </si>
  <si>
    <t>[100.0, 140.0, 150.0]</t>
  </si>
  <si>
    <t>Zombicide: Black Plague</t>
  </si>
  <si>
    <t>/projects/coolminiornot/zombicide-black-plague</t>
  </si>
  <si>
    <t xml:space="preserve">
Bike bells generally look and sound a bit ugly. But why? What if they looked sexy and sounded like an angel playing a glockenspiel?
</t>
  </si>
  <si>
    <t>Knog</t>
  </si>
  <si>
    <t>aud</t>
  </si>
  <si>
    <t>Melbourne, AU</t>
  </si>
  <si>
    <t>[108, 9206, 499, 1455, 228, 5814, 1237, 101, 920, 473, 12, 611, 55, 12]</t>
  </si>
  <si>
    <t>[1.43, 19.0, 19.0, 33.0, 33.0, 35.0, 43.0, 51.0, 63.0, 86.0, 93.0, 102.0, 195.0, 554.0]</t>
  </si>
  <si>
    <t>"Oi" - The bike bell that doesn't look like a bike bell</t>
  </si>
  <si>
    <t>/projects/1951570531/oi-the-bike-bell-that-doesnt-look-like-a-bike-bell</t>
  </si>
  <si>
    <t xml:space="preserve">
We are a team of multimedia reporters covering the global economy. We are going to make a t-shirt and tell the story of its creation.
</t>
  </si>
  <si>
    <t>Planet Money</t>
  </si>
  <si>
    <t>[20159]</t>
  </si>
  <si>
    <t>[25.0]</t>
  </si>
  <si>
    <t>Planet Money T-shirt</t>
  </si>
  <si>
    <t>/projects/planetmoney/planet-money-t-shirt</t>
  </si>
  <si>
    <t xml:space="preserve">
A mature, story-driven, turn-based strategy game steeped in viking culture, by three game industry veterans.
</t>
  </si>
  <si>
    <t>Stoic</t>
  </si>
  <si>
    <t>[35, 9028, 4710, 2735, 1850, 513, 680, 241, 47, 17, 50, 17, 10, 7, 0, 3, 1]</t>
  </si>
  <si>
    <t>[5.0, 10.0, 25.0, 50.0, 50.0, 80.0, 100.0, 150.0, 250.0, 350.0, 600.0, 800.0, 1200.0, 2500.0, 4500.0, 5000.0, 10000.0]</t>
  </si>
  <si>
    <t>The Banner Saga</t>
  </si>
  <si>
    <t>/projects/stoic/the-banner-saga</t>
  </si>
  <si>
    <t xml:space="preserve">
Turn-based tactical combat for PC and Mac, set in the steam-powered world of the award-winning WARMACHINE tabletop game.
</t>
  </si>
  <si>
    <t>Privateer Press Interactive</t>
  </si>
  <si>
    <t>[169, 6954, 910, 740, 4500, 667, 300, 1260, 1234, 726, 1686, 617, 29, 0, 3]</t>
  </si>
  <si>
    <t>[1.0, 20.0, 25.0, 35.0, 40.0, 45.0, 55.0, 65.0, 85.0, 145.0, 205.0, 350.0, 650.0, 3000.0, 5000.0]</t>
  </si>
  <si>
    <t>WARMACHINE: TACTICS</t>
  </si>
  <si>
    <t>/projects/409030043/warmachine-tactics</t>
  </si>
  <si>
    <t xml:space="preserve">
"Upgrade to Sleeping Class" - FaceCradle Travel Pillow!  
With 5 comfort modes, 4 more than a regular neck pillow, now you can sleep!
</t>
  </si>
  <si>
    <t>Hairy Turtle Pty Ltd</t>
  </si>
  <si>
    <t>[126, 68, 300, 6950, 3261, 100, 844, 549, 2999, 1468, 1800, 828, 6, 97, 104, 1]</t>
  </si>
  <si>
    <t>[4.0, 4.0, 22.0, 30.0, 30.0, 37.0, 37.0, 37.0, 58.0, 58.0, 91.0, 91.0, 180.0, 182.0, 291.0, 349.0]</t>
  </si>
  <si>
    <t>FaceCradle Travel Pillow - Upgrade to Sleeping Class!</t>
  </si>
  <si>
    <t>/projects/1879934341/facecradle-travel-pillow-upgrade-to-sleeping-class</t>
  </si>
  <si>
    <t xml:space="preserve">
Divinity Original Sin is an old-school cRPG with new ideas &amp; modern execution, will release this year. Funded by fantastic backers!
</t>
  </si>
  <si>
    <t>Ghent, Belgium</t>
  </si>
  <si>
    <t>[93, 47, 7501, 3005, 937, 3009, 421, 1998, 213, 47, 266, 356, 254, 321, 263, 21, 108, 200, 60, 35, 48, 11, 41, 30, 58, 7, 20, 30, 10, 3, 2, 4, 0, 0]</t>
  </si>
  <si>
    <t>[5.0, 10.0, 25.0, 28.0, 35.0, 40.0, 50.0, 65.0, 65.0, 75.0, 80.0, 95.0, 95.0, 95.0, 100.0, 125.0, 135.0, 150.0, 150.0, 160.0, 175.0, 200.0, 200.0, 250.0, 300.0, 500.0, 500.0, 550.0, 600.0, 1000.0, 1500.0, 2500.0, 5000.0, 10000.0]</t>
  </si>
  <si>
    <t>Divinity: Original Sin</t>
  </si>
  <si>
    <t>/projects/larianstudios/divinity-original-sin</t>
  </si>
  <si>
    <t xml:space="preserve">
Sense is a simple system that tracks your sleep behavior, monitors the environment of your bedroom and reinvents the alarm.
</t>
  </si>
  <si>
    <t>Hello</t>
  </si>
  <si>
    <t>[415, 50, 2, 9555, 8416, 178, 237, 113, 250, 10, 10, 4]</t>
  </si>
  <si>
    <t>[1.0, 25.0, 50.0, 99.0, 129.0, 149.0, 189.0, 249.0, 399.0, 639.0, 1000.0, 5000.0]</t>
  </si>
  <si>
    <t>Sense: Know More. Sleep Better.</t>
  </si>
  <si>
    <t>/projects/hello/sense-know-more-sleep-better</t>
  </si>
  <si>
    <t xml:space="preserve">
The outlet cover plate that charges everything USB - no silly hardwiring, just magic.
</t>
  </si>
  <si>
    <t>Jeremy Smith</t>
  </si>
  <si>
    <t>Orem, UT</t>
  </si>
  <si>
    <t>[500, 600, 1310, 700, 2400, 1000, 2650, 2000, 2036, 700, 1500, 1626, 300, 500, 670]</t>
  </si>
  <si>
    <t>[12.0, 14.0, 16.0, 20.0, 24.0, 30.0, 30.0, 36.0, 42.0, 50.0, 55.0, 65.0, 100.0, 110.0, 120.0]</t>
  </si>
  <si>
    <t>SnapPower Charger: Add USB ports to your wall with no wiring</t>
  </si>
  <si>
    <t>/projects/snappower/snappower-charger-a-usb-charger-in-a-coverplate-no</t>
  </si>
  <si>
    <t xml:space="preserve">
A Belly Dancing Hair-Whipping HD adventure from WayForward: makers of Ducktales Remastered, Adventure Time, &amp; Contra 4!
</t>
  </si>
  <si>
    <t>WayForward</t>
  </si>
  <si>
    <t>[137, 1000, 8680, 2492, 1550, 261, 501, 1396, 426, 682, 293, 107, 680, 95, 48, 5, 8, 0, 1]</t>
  </si>
  <si>
    <t>[5.0, 12.0, 15.0, 25.0, 35.0, 45.0, 55.0, 60.0, 75.0, 90.0, 110.0, 150.0, 200.0, 350.0, 500.0, 1000.0, 2500.0, 5000.0, 10000.0]</t>
  </si>
  <si>
    <t>Shantae: Half-Genie Hero</t>
  </si>
  <si>
    <t>/projects/1236620800/shantae-half-genie-hero</t>
  </si>
  <si>
    <t xml:space="preserve">
Pono's mission is to provide the best possible listening experience of your favorite digital music.
</t>
  </si>
  <si>
    <t>the PonoMusic Team</t>
  </si>
  <si>
    <t>Sound</t>
  </si>
  <si>
    <t>[1061, 538, 1010, 100, 2563, 1324, 713, 888, 500, 324, 365, 499, 500, 336, 492, 397, 374, 126, 500, 468, 358, 498, 456, 96, 500, 392, 193, 55, 500, 57, 251, 44, 7, 7, 275, 34, 111, 313, 72, 364, 30, 30, 21, 15]</t>
  </si>
  <si>
    <t>[5.0, 50.0, 100.0, 200.0, 300.0, 300.0, 300.0, 300.0, 400.0, 400.0, 400.0, 400.0, 400.0, 400.0, 400.0, 400.0, 400.0, 400.0, 400.0, 400.0, 400.0, 400.0, 400.0, 400.0, 400.0, 400.0, 400.0, 400.0, 400.0, 400.0, 400.0, 400.0, 400.0, 400.0, 400.0, 400.0, 400.0, 400.0, 400.0, 400.0, 5000.0, 5000.0, 5000.0, 5000.0]</t>
  </si>
  <si>
    <t>Pono Music - Where Your Soul Rediscovers Music</t>
  </si>
  <si>
    <t>/projects/1003614822/ponomusic-where-your-soul-rediscovers-music</t>
  </si>
  <si>
    <t xml:space="preserve">
Bee and PuppyCat is a popular cartoon created by Natasha Allegri &amp; Frederator Studios on Cartoon Hangover. We want to make it a series!
</t>
  </si>
  <si>
    <t>Frederator / Cartoon Hangover</t>
  </si>
  <si>
    <t>Animation</t>
  </si>
  <si>
    <t>[2114, 2246, 755, 3331, 1338, 2910, 823, 1887, 50, 50, 35, 49, 28, 147, 22, 1, 5, 1]</t>
  </si>
  <si>
    <t>[15.0, 20.0, 20.0, 35.0, 35.0, 50.0, 75.0, 100.0, 150.0, 175.0, 200.0, 250.0, 300.0, 400.0, 750.0, 2500.0, 5000.0, 10000.0]</t>
  </si>
  <si>
    <t>Bee and PuppyCat: The Series</t>
  </si>
  <si>
    <t>/projects/frederator/bee-and-puppycat-the-series</t>
  </si>
  <si>
    <t xml:space="preserve">
A new adventure game made of clay. From the Neverhood creators - made possible because of YOU, our generous supporters.
</t>
  </si>
  <si>
    <t>Pencil Test Studios, Inc.</t>
  </si>
  <si>
    <t>Lake Forest, CA</t>
  </si>
  <si>
    <t>[587, 7000, 3389, 670, 836, 1070, 1097, 572, 418, 475, 791, 100, 70, 275, 27, 136, 8, 8, 44, 6, 18, 3, 5, 5, 5, 1, 2, 3]</t>
  </si>
  <si>
    <t>[5.0, 20.0, 25.0, 30.0, 35.0, 45.0, 50.0, 60.0, 75.0, 90.0, 125.0, 130.0, 150.0, 200.0, 250.0, 350.0, 400.0, 495.0, 500.0, 650.0, 1000.0, 1500.0, 2500.0, 3500.0, 4500.0, 4500.0, 6000.0, 10000.0]</t>
  </si>
  <si>
    <t>Armikrog.</t>
  </si>
  <si>
    <t>/projects/armikrog/armikrog</t>
  </si>
  <si>
    <t xml:space="preserve">
For project updates or questions, please head over to hextcg.com Â  Â  Â  From the creators of the World of Warcraft Trading Card Game, HEX is a TCG / MMO that combines the best of both for your PC &amp; MAC
</t>
  </si>
  <si>
    <t>Cryptozoic Entertainment</t>
  </si>
  <si>
    <t>[273, 2981, 2717, 1641, 1795, 928, 250, 3205, 686, 144, 964, 113, 913, 959, 50, 24, 1, 13]</t>
  </si>
  <si>
    <t>[10.0, 20.0, 35.0, 50.0, 65.0, 85.0, 90.0, 120.0, 250.0, 250.0, 250.0, 250.0, 250.0, 500.0, 1000.0, 2500.0, 5000.0, 10000.0]</t>
  </si>
  <si>
    <t>HEX MMO Trading Card Game</t>
  </si>
  <si>
    <t>/projects/cze/hex-mmo-trading-card-game</t>
  </si>
  <si>
    <t xml:space="preserve">
Reaper's Bones KickStarter was a project to ramp up the production of the Bones line and get you the game models you want now! .
</t>
  </si>
  <si>
    <t>Reaper Miniatures</t>
  </si>
  <si>
    <t>Games</t>
  </si>
  <si>
    <t>Denton, TX</t>
  </si>
  <si>
    <t>[192, 6, 330, 16, 17, 48, 121, 32, 16475, 155, 274, 1, 1, 1, 1, 9, 1, 1, 1, 1, 1, 6, 0, 10, 9, 5, 5, 0, 3]</t>
  </si>
  <si>
    <t>[1.0, 7.0, 15.0, 18.0, 22.0, 25.0, 28.0, 60.0, 100.0, 110.0, 300.0, 325.0, 425.0, 425.0, 425.0, 450.0, 450.0, 475.0, 475.0, 525.0, 525.0, 600.0, 1000.0, 1000.0, 1000.0, 2000.0, 2000.0, 2200.0, 2500.0]</t>
  </si>
  <si>
    <t>Reaper Miniatures Bones: An Evolution Of Gaming Miniatures</t>
  </si>
  <si>
    <t>/projects/1513061270/reaper-miniatures-bones-an-evolution-of-gaming-min</t>
  </si>
  <si>
    <t xml:space="preserve">
Create an empire with monstrous mechs and industrious workers in this alternate-history, 115-minute board game for 1-5 competitors.
</t>
  </si>
  <si>
    <t>Jamey Stegmaier</t>
  </si>
  <si>
    <t>St. Louis, MO</t>
  </si>
  <si>
    <t>[526, 2994, 1471, 9763, 2915]</t>
  </si>
  <si>
    <t>[1.0, 59.0, 79.0, 99.0, 119.0]</t>
  </si>
  <si>
    <t>Scythe</t>
  </si>
  <si>
    <t>/projects/jameystegmaier/scythe</t>
  </si>
  <si>
    <t xml:space="preserve">
No more lumpy foam, stabby feathers and melty memory foam. Introducing the PurpleÂ® Pillow, the first innovation in pillows since geese.
</t>
  </si>
  <si>
    <t>Tony Pearce</t>
  </si>
  <si>
    <t>Alpine, UT</t>
  </si>
  <si>
    <t>[151, 49, 600, 1000, 6826, 939, 200, 6464, 841, 33, 390, 212, 1, 0]</t>
  </si>
  <si>
    <t>[1.0, 19.0, 69.0, 69.0, 79.0, 79.0, 149.0, 149.0, 149.0, 699.0, 999.0, 1299.0, 5000.0, 10000.0]</t>
  </si>
  <si>
    <t>Purple\xae Pillow: The World's First No-Pressure Pillow</t>
  </si>
  <si>
    <t>/projects/227992716/purple-pillow-the-worlds-first-no-pressure-head-be</t>
  </si>
  <si>
    <t xml:space="preserve">
Kung Fury is a visually spectacular action comedy that
has its foundation in 80s cop movies. Available now at kungfury.com, YouTube, and iTunes! Also shop at shop.kungfury.com if you like stuff!
</t>
  </si>
  <si>
    <t>Laser Unicorns</t>
  </si>
  <si>
    <t>Action</t>
  </si>
  <si>
    <t>UmeÃ¥, Sweden</t>
  </si>
  <si>
    <t>[135, 1485, 443, 120, 6733, 133, 5140, 167, 1235, 372, 132, 33, 639, 29, 38, 15, 8, 130, 2, 98, 20, 10, 15, 2, 1, 10, 42, 21, 1, 5, 0, 1, 5, 1]</t>
  </si>
  <si>
    <t>[1.0, 5.0, 10.0, 15.0, 20.0, 21.0, 30.0, 30.0, 40.0, 60.0, 70.0, 70.0, 100.0, 100.0, 100.0, 100.0, 100.0, 150.0, 150.0, 200.0, 250.0, 300.0, 350.0, 350.0, 500.0, 500.0, 600.0, 1000.0, 1337.0, 2000.0, 3000.0, 4000.0, 5000.0, 10000.0]</t>
  </si>
  <si>
    <t>KUNG FURY</t>
  </si>
  <si>
    <t>/projects/kungfury/kung-fury</t>
  </si>
  <si>
    <t xml:space="preserve">
The first publicly accessible space telescope!  Take amazing photos of space or have your photo displayed above the Earth.
</t>
  </si>
  <si>
    <t>Planetary Resources</t>
  </si>
  <si>
    <t>Seattle, WA</t>
  </si>
  <si>
    <t>[1865, 7208, 1353, 2781, 1978, 275, 998, 43, 62, 102, 35, 49, 26, 1, 6, 10, 27]</t>
  </si>
  <si>
    <t>[10.0, 25.0, 39.0, 65.0, 99.0, 125.0, 200.0, 200.0, 325.0, 450.0, 650.0, 1000.0, 1750.0, 2500.0, 5000.0, 5000.0, 10000.0]</t>
  </si>
  <si>
    <t>ARKYD: A Space Telescope for Everyone</t>
  </si>
  <si>
    <t>/projects/arkydforeveryone/arkyd-a-space-telescope-for-everyone-0</t>
  </si>
  <si>
    <t xml:space="preserve">
Matchstick, the first HDMI stick based on Firefox OS, is the best way to experience your favorite movies, music, and games on your HDTV
</t>
  </si>
  <si>
    <t>Matchstick.tv</t>
  </si>
  <si>
    <t>Gadgets</t>
  </si>
  <si>
    <t>[76, 500, 11304, 250, 4581, 299, 156, 0]</t>
  </si>
  <si>
    <t>[2.0, 12.0, 18.0, 24.0, 34.0, 80.0, 160.0, 10000.0]</t>
  </si>
  <si>
    <t>Matchstick - The Streaming Stick Built on Firefox OS</t>
  </si>
  <si>
    <t>/projects/matchstick/matchstick-the-streaming-stick-built-on-firefox-os</t>
  </si>
  <si>
    <t xml:space="preserve">
GodusÂ is a delightful reinvention of the god game from 22cans and Peter Molyneux, who created the genre. Mac, PC, Mobile iOS &amp; Android
</t>
  </si>
  <si>
    <t>22cans</t>
  </si>
  <si>
    <t>Guildford, UK</t>
  </si>
  <si>
    <t>[92, 359, 5000, 2222, 4034, 3211, 594, 215, 495, 634, 106, 40, 15, 5, 3, 5]</t>
  </si>
  <si>
    <t>[8.0, 16.0, 24.0, 24.0, 32.0, 48.0, 64.0, 80.0, 95.0, 159.0, 317.0, 512.0, 990.0, 1590.0, 3181.0, 7956.0]</t>
  </si>
  <si>
    <t>Project GODUS</t>
  </si>
  <si>
    <t>/projects/22cans/project-godus</t>
  </si>
  <si>
    <t xml:space="preserve">
Kickstarter's most funded bag ever. Beautiful, intelligent and adaptable, The Everyday Messenger is a giant leap for bag-kind.
</t>
  </si>
  <si>
    <t>[695, 4216, 7155, 4310, 254, 7]</t>
  </si>
  <si>
    <t>[30.0, 195.0, 225.0, 375.0, 620.0, 5500.0]</t>
  </si>
  <si>
    <t>The Everyday Messenger: A Bag For Cameras &amp; Essential Carry</t>
  </si>
  <si>
    <t>/projects/peak-design/the-everyday-messenger-a-bag-for-cameras-and-essen</t>
  </si>
  <si>
    <t xml:space="preserve">
"It's like Game of Thrones meets EVE Online" - a new MMO by J Todd Coleman (Shadowbane, Wizard101) and Gordon Walton (UO, SWG, SWTOR)
</t>
  </si>
  <si>
    <t>ArtCraft Entertainment, Inc.</t>
  </si>
  <si>
    <t>[286, 2999, 3999, 1881, 192, 2782, 847, 353, 600, 592, 600, 994, 300, 256, 57, 13, 10, 15]</t>
  </si>
  <si>
    <t>[5.0, 30.0, 34.0, 36.0, 40.0, 60.0, 100.0, 130.0, 150.0, 175.0, 215.0, 250.0, 425.0, 500.0, 1000.0, 2500.0, 5000.0, 10000.0]</t>
  </si>
  <si>
    <t>Crowfall - Throne War PC MMO</t>
  </si>
  <si>
    <t>/projects/crowfall/crowfall-throne-war-pc-mmo</t>
  </si>
  <si>
    <t xml:space="preserve">
Help two fans make the definitive film on Bill Nye The Science Guy and his quest to change the world with science!
</t>
  </si>
  <si>
    <t>David Alvarado and Jason Sussberg</t>
  </si>
  <si>
    <t>Documentary</t>
  </si>
  <si>
    <t>Brooklyn, NY</t>
  </si>
  <si>
    <t>[1665, 1752, 817, 626, 1177, 977, 200, 476, 3103, 200, 996, 788, 79, 688, 641, 150, 100, 100, 100, 254, 111, 146, 90, 168, 74, 56, 50, 20, 37, 4, 0, 3, 3]</t>
  </si>
  <si>
    <t>[5.0, 10.0, 15.0, 20.0, 25.0, 30.0, 30.0, 35.0, 35.0, 35.0, 50.0, 55.0, 60.0, 75.0, 75.0, 100.0, 100.0, 125.0, 125.0, 150.0, 150.0, 150.0, 150.0, 150.0, 150.0, 175.0, 200.0, 500.0, 1000.0, 1500.0, 5000.0, 10000.0, 10000.0]</t>
  </si>
  <si>
    <t>The Bill Nye Film</t>
  </si>
  <si>
    <t>/projects/structurefilms/the-bill-nye-film</t>
  </si>
  <si>
    <t xml:space="preserve">
The Superbook is a shell that turns your Android smartphone into a complete laptop. Get the freedom of using just one computer.
</t>
  </si>
  <si>
    <t>Andromium Inc.</t>
  </si>
  <si>
    <t>[226, 44, 150, 9984, 445, 150, 4148, 71, 68, 702, 476, 62, 2]</t>
  </si>
  <si>
    <t>[5.0, 25.0, 85.0, 99.0, 99.0, 145.0, 159.0, 198.0, 198.0, 198.0, 299.0, 599.0, 9900.0]</t>
  </si>
  <si>
    <t>The Superbook: Turn your smartphone into a laptop</t>
  </si>
  <si>
    <t>/projects/andromium/the-superbook-turn-your-smartphone-into-a-laptop-f</t>
  </si>
  <si>
    <t xml:space="preserve">
Tiko is the 3D printer youâ€™ve been waiting for. Simple, accessible, and dependable, all for a pledge of $179.
</t>
  </si>
  <si>
    <t>Tiko 3D</t>
  </si>
  <si>
    <t>3D Printing</t>
  </si>
  <si>
    <t>Niagara Falls, NY</t>
  </si>
  <si>
    <t>[53, 100, 400, 2500, 3000, 2999, 2999, 3000, 1238]</t>
  </si>
  <si>
    <t>[18.0, 99.0, 139.0, 179.0, 179.0, 179.0, 179.0, 179.0, 179.0]</t>
  </si>
  <si>
    <t>Tiko - The Unibody 3D Printer</t>
  </si>
  <si>
    <t>/projects/tiko3d/tiko-the-unibody-3d-printer</t>
  </si>
  <si>
    <t xml:space="preserve">
World's smallest Linux server, with Wi-Fi built-in. Building for the Internet of Things doesn't get easier than this!
</t>
  </si>
  <si>
    <t>Onion</t>
  </si>
  <si>
    <t>DIY Electronics</t>
  </si>
  <si>
    <t>[97, 1730, 3535, 1108, 3639, 554, 1549, 716, 690, 666, 552, 207, 1047, 303, 78, 25]</t>
  </si>
  <si>
    <t>[1.0, 5.0, 9.0, 20.0, 24.0, 35.0, 39.0, 59.0, 64.0, 74.0, 75.0, 99.0, 124.0, 149.0, 279.0, 499.0]</t>
  </si>
  <si>
    <t>Omega2: $5 Linux Computer with Wi-Fi, Made for IoT</t>
  </si>
  <si>
    <t>/projects/onion/omega2-5-iot-computer-with-wi-fi-powered-by-linux</t>
  </si>
  <si>
    <t xml:space="preserve">
Make every chair ergonomic! Use BetterBack for 15 mins a day to improve your posture, ease back pain and improve your health.
</t>
  </si>
  <si>
    <t>BetterBack</t>
  </si>
  <si>
    <t>[186, 2999, 9097, 193, 4, 1923, 1750, 11, 28, 5, 157, 1, 4]</t>
  </si>
  <si>
    <t>[1.0, 49.0, 49.0, 75.0, 95.0, 95.0, 95.0, 149.0, 149.0, 150.0, 285.0, 450.0, 850.0]</t>
  </si>
  <si>
    <t>BetterBack\u2014Perfect Posture Effortlessly (getbetterback.com)</t>
  </si>
  <si>
    <t>/projects/1123408990/betterback-perfect-posture-effortlessly</t>
  </si>
  <si>
    <t xml:space="preserve">
As the captain of a Mandate starship, you lead a crew through the galaxy where they will adapt and grow as they fight alongside you.
</t>
  </si>
  <si>
    <t>Perihelion Interactive LLC</t>
  </si>
  <si>
    <t>[55, 5859, 100, 1809, 5723, 842, 885, 389, 235, 200, 41, 20, 4, 23, 4, 5, 2, 0, 1, 3, 1, 1, 1]</t>
  </si>
  <si>
    <t>[10.0, 20.0, 25.0, 30.0, 40.0, 50.0, 75.0, 100.0, 150.0, 200.0, 250.0, 300.0, 350.0, 500.0, 750.0, 1000.0, 1000.0, 1500.0, 1500.0, 2000.0, 4000.0, 5000.0, 10000.0]</t>
  </si>
  <si>
    <t>The Mandate</t>
  </si>
  <si>
    <t>/projects/1964463742/the-mandate</t>
  </si>
  <si>
    <t xml:space="preserve">
When you invest in yourself, you'll also be investing in the dreams of someone else.
</t>
  </si>
  <si>
    <t>[1482, 50, 50, 1000, 300, 300, 998, 2202, 300, 300, 1790, 1950, 1437, 461, 409, 285, 164, 297, 287, 179, 120, 328, 33, 250, 270, 263, 272, 258, 55, 55, 63, 47, 14, 12, 17, 14]</t>
  </si>
  <si>
    <t>[1.0, 20.0, 25.0, 25.0, 25.0, 25.0, 30.0, 30.0, 30.0, 30.0, 30.0, 35.0, 35.0, 50.0, 50.0, 55.0, 55.0, 55.0, 55.0, 55.0, 55.0, 60.0, 60.0, 60.0, 60.0, 60.0, 65.0, 65.0, 110.0, 110.0, 135.0, 135.0, 210.0, 210.0, 260.0, 260.0]</t>
  </si>
  <si>
    <t>Passion Planner: Get One, Give One</t>
  </si>
  <si>
    <t>/projects/angeliatrinidad/passion-planner-get-one-give-one</t>
  </si>
  <si>
    <t xml:space="preserve">
The First Ever Smartphone 3D Printer. At $99. Portable and multimaterial works accurately for professionals and easy for new users.
</t>
  </si>
  <si>
    <t>OLO 3D Inc.</t>
  </si>
  <si>
    <t>[66, 11, 8, 7, 5, 43, 996, 997, 4516, 238, 139, 1925, 5419, 493, 873, 17, 0, 0, 1, 0]</t>
  </si>
  <si>
    <t>[19.0, 29.0, 39.0, 49.0, 69.0, 73.0, 79.0, 89.0, 99.0, 99.0, 103.0, 119.0, 129.0, 133.0, 239.0, 999.0, 2499.0, 6499.0, 9999.0, 9999.0]</t>
  </si>
  <si>
    <t>OLO - The First Ever Smartphone 3D Printer.</t>
  </si>
  <si>
    <t>/projects/olo3d/olo-the-first-ever-smartphone-3d-printer</t>
  </si>
  <si>
    <t xml:space="preserve">
Relive the epic saga of Conan and his companions in a boardgame inspired by the writings of Robert E. Howard.
For 2 to 5 players.
</t>
  </si>
  <si>
    <t>Monolith Board Games LLC</t>
  </si>
  <si>
    <t>Las Vegas, NV</t>
  </si>
  <si>
    <t>[1369, 700, 13656]</t>
  </si>
  <si>
    <t>[90.0, 125.0, 135.0]</t>
  </si>
  <si>
    <t>Conan</t>
  </si>
  <si>
    <t>/projects/806316071/conan</t>
  </si>
  <si>
    <t xml:space="preserve">
World's First Wireless Smart In Ear Headphones. 1000 Songs. Performance Tracking. Body Sensors. Secure Fit.
</t>
  </si>
  <si>
    <t>BRAGI LLC.</t>
  </si>
  <si>
    <t>Munich, Germany</t>
  </si>
  <si>
    <t>[400, 269, 1000, 8000, 4630, 1131, 209, 237, 5]</t>
  </si>
  <si>
    <t>[2.0, 15.0, 179.0, 199.0, 199.0, 239.0, 299.0, 499.0, 2999.0]</t>
  </si>
  <si>
    <t>The Dash \u2013 Wireless Smart In Ear Headphones</t>
  </si>
  <si>
    <t>/projects/hellobragi/the-dash-wireless-smart-in-ear-headphones</t>
  </si>
  <si>
    <t xml:space="preserve">
A rich, diverse Tactical RPG, envisioned by the master of the genre Yasumi Matsuno, Playdek, and you, the fans!
</t>
  </si>
  <si>
    <t>Playdek</t>
  </si>
  <si>
    <t>Carlsbad, CA</t>
  </si>
  <si>
    <t>[191, 11935, 303, 930, 1210, 253, 152, 70, 187, 336, 76, 5, 4, 0, 0]</t>
  </si>
  <si>
    <t>[3.0, 20.0, 30.0, 50.0, 80.0, 110.0, 140.0, 165.0, 165.0, 250.0, 400.0, 1000.0, 2500.0, 5000.0, 10000.0]</t>
  </si>
  <si>
    <t>Unsung Story: Tale of the Guardians</t>
  </si>
  <si>
    <t>/projects/482445197/unsung-story-tale-of-the-guardians</t>
  </si>
  <si>
    <t xml:space="preserve">
Project Phoenix is a JRPG with a squad based RTS game design, brought to you by veteran developers and creators from the East and West.
</t>
  </si>
  <si>
    <t>CIA, Inc.</t>
  </si>
  <si>
    <t>[408, 5000, 3063, 1525, 1226, 732, 224, 723, 821, 285, 500, 725, 148, 100, 222, 19, 20, 1, 3, 2, 3, 1]</t>
  </si>
  <si>
    <t>[1.0, 20.0, 25.0, 35.0, 50.0, 60.0, 70.0, 80.0, 120.0, 120.0, 150.0, 155.0, 250.0, 255.0, 400.0, 750.0, 950.0, 3000.0, 5000.0, 10000.0, 10000.0, 10000.0]</t>
  </si>
  <si>
    <t>\u3010Project Phoenix\u3011 Japan's indie RPG feat. AAA talent!</t>
  </si>
  <si>
    <t>/projects/1300298569/project-phoenix-japans-indie-rpg-feat-aaa-talent</t>
  </si>
  <si>
    <t xml:space="preserve">
Carmageddon: Reincarnation is a brand new points-for-pedestrians driving game from the indie dev team behind the smash hit PC original.
</t>
  </si>
  <si>
    <t>Stainless Games</t>
  </si>
  <si>
    <t>Isle of Wight, UK</t>
  </si>
  <si>
    <t>[199, 5318, 1262, 2608, 1388, 1840, 11, 1681, 196, 77, 266, 116, 7, 434, 131, 1, 105, 12, 11, 3, 22, 2, 1, 3]</t>
  </si>
  <si>
    <t>[1.0, 15.0, 15.0, 25.0, 25.0, 30.0, 45.0, 50.0, 75.0, 100.0, 100.0, 150.0, 150.0, 150.0, 150.0, 349.0, 350.0, 500.0, 650.0, 750.0, 1000.0, 2500.0, 7500.0, 10000.0]</t>
  </si>
  <si>
    <t>Carmageddon: Reincarnation</t>
  </si>
  <si>
    <t>/projects/stainlessgames/carmageddon-reincarnation</t>
  </si>
  <si>
    <t xml:space="preserve">
Itâ€™s like opening a dusty old desk drawer and finding an undiscovered LucasArts adventure game youâ€™ve never played before. PRESS: PLEASE DON'T USE OLD OUT-OF-DATE IMAGES FROM OUR KICKSTARTER. PLEASE CONTACT US FOR NEW ONES.
</t>
  </si>
  <si>
    <t>Ron Gilbert &amp; Gary Winnick</t>
  </si>
  <si>
    <t>[69, 8016, 3048, 797, 2279, 341, 14, 34, 101, 614, 40, 86, 35, 16, 0, 3, 0]</t>
  </si>
  <si>
    <t>[5.0, 20.0, 25.0, 35.0, 50.0, 75.0, 100.0, 150.0, 150.0, 150.0, 250.0, 350.0, 500.0, 1000.0, 2500.0, 5000.0, 10000.0]</t>
  </si>
  <si>
    <t>Thimbleweed Park: A New Classic Point &amp; Click Adventure!</t>
  </si>
  <si>
    <t>/projects/thimbleweedpark/thimbleweed-park-a-new-classic-point-and-click-adv</t>
  </si>
  <si>
    <t xml:space="preserve">
The greatest work IN English literature, now in the greatest format OF English literature: a chooseable-path adventure!
</t>
  </si>
  <si>
    <t>Ryan North</t>
  </si>
  <si>
    <t>Publishing</t>
  </si>
  <si>
    <t>[795, 4635, 5490, 1421, 313, 271, 825, 1009, 508, 11, 0, 5, 0, 1]</t>
  </si>
  <si>
    <t>[15.0, 20.0, 25.0, 50.0, 55.0, 55.0, 60.0, 75.0, 90.0, 250.0, 1000.0, 1000.0, 5000.0, 5001.0]</t>
  </si>
  <si>
    <t>To Be Or Not To Be: That Is The Adventure</t>
  </si>
  <si>
    <t>/projects/breadpig/to-be-or-not-to-be-that-is-the-adventure</t>
  </si>
  <si>
    <t xml:space="preserve">
Enjoy real butter straight from the fridge. The ButterUp knife softens  butter in spectacular form!
</t>
  </si>
  <si>
    <t>DM Initiatives</t>
  </si>
  <si>
    <t>Sydney, AU</t>
  </si>
  <si>
    <t>[65, 10060, 4999, 99]</t>
  </si>
  <si>
    <t>[0.93, 11.0, 14.0, 56.0]</t>
  </si>
  <si>
    <t>The Stupendous Splendiferous ButterUp</t>
  </si>
  <si>
    <t>/projects/butterup/the-stupendous-splendiferous-butterup</t>
  </si>
  <si>
    <t xml:space="preserve">
A minimalist wallet that holds everything you need and nothing more.
</t>
  </si>
  <si>
    <t>Ryan Crabtree</t>
  </si>
  <si>
    <t>Fashion</t>
  </si>
  <si>
    <t>Ogden, UT</t>
  </si>
  <si>
    <t>[210, 835, 14028]</t>
  </si>
  <si>
    <t>[12.0, 15.0, 16.0]</t>
  </si>
  <si>
    <t>The CRABBY Wallet: A wallet that is not for everyone...</t>
  </si>
  <si>
    <t>/projects/1369622196/the-crabby-wallet-a-wallet-that-is-not-for-everyon</t>
  </si>
  <si>
    <t xml:space="preserve">
A real-time, class-based strategy game, set in an open world cyberpunk city, from the creator of Syndicate Wars.
</t>
  </si>
  <si>
    <t>5 Lives Studios</t>
  </si>
  <si>
    <t>Brisbane, AU</t>
  </si>
  <si>
    <t>[42, 1000, 7418, 740, 1473, 200, 1112, 419, 200, 383, 200, 287, 975, 300, 89, 26, 15, 3, 20, 4, 0, 0, 1]</t>
  </si>
  <si>
    <t>[9.0, 20.0, 25.0, 31.0, 35.0, 44.0, 54.0, 74.0, 80.0, 84.0, 89.0, 92.0, 100.0, 146.0, 245.0, 307.0, 491.0, 751.0, 981.0, 1226.0, 4906.0, 7664.0, 7666.0]</t>
  </si>
  <si>
    <t>Satellite Reign</t>
  </si>
  <si>
    <t>/projects/5livesstudios/satellite-reign</t>
  </si>
  <si>
    <t xml:space="preserve">
Reaper Miniatures Bones II was a project to continue the expansion of Reaper's Bones line of high-quality plastic gaming miniatures.
</t>
  </si>
  <si>
    <t>[499, 250, 500, 250, 250, 500, 2001, 2000, 1999, 1996, 1994, 1992, 558, 91]</t>
  </si>
  <si>
    <t>[1.0, 1.0, 1.0, 1.0, 1.0, 1.0, 100.0, 100.0, 100.0, 100.0, 100.0, 100.0, 100.0, 100.0]</t>
  </si>
  <si>
    <t>Reaper Miniatures Bones II: The Return Of Mr Bones!</t>
  </si>
  <si>
    <t>/projects/1513061270/reaper-miniatures-bones-ii-the-return-of-mr-bones</t>
  </si>
  <si>
    <t xml:space="preserve">
Thanks to our loyal fans, we reprinted the entire back catalog of The Order of the Stickâ€”and funded a bunch of new stories, too!
</t>
  </si>
  <si>
    <t>Rich Burlew</t>
  </si>
  <si>
    <t>Comics</t>
  </si>
  <si>
    <t>Philadelphia, PA</t>
  </si>
  <si>
    <t>[2256, 10, 1, 218, 38, 574, 223, 179, 2350, 772, 379, 374, 500, 395, 204, 25, 103, 131, 309, 74, 25, 30, 132, 29, 25, 109, 132, 35, 1222, 338, 80, 50, 163, 108, 250, 25, 6, 58, 34, 297, 30, 10, 53, 38, 200, 259, 30, 14, 5, 1191, 25, 52, 50, 30, 450, 94, 25, 15, 12, 10, 5, 3, 1, 1]</t>
  </si>
  <si>
    <t>[10.0, 11.0, 12.0, 14.0, 14.0, 15.0, 16.0, 24.0, 25.0, 26.0, 29.0, 32.0, 35.0, 36.0, 37.0, 38.0, 42.0, 43.0, 45.0, 49.0, 50.0, 52.0, 55.0, 57.0, 60.0, 61.0, 62.0, 65.0, 67.0, 68.0, 70.0, 75.0, 78.0, 79.0, 80.0, 83.0, 84.0, 87.0, 92.0, 94.0, 96.0, 100.0, 107.0, 114.0, 115.0, 139.0, 155.0, 192.0, 200.0, 222.0, 240.0, 245.0, 250.0, 262.0, 295.0, 300.0, 305.0, 575.0, 600.0, 675.0, 750.0, 1250.0, 4000.0, 5000.0]</t>
  </si>
  <si>
    <t>The Order of the Stick Reprint Drive</t>
  </si>
  <si>
    <t>/projects/599092525/the-order-of-the-stick-reprint-drive</t>
  </si>
  <si>
    <t xml:space="preserve">
The Biblical Literature elegantly designed &amp; crafted for enjoyable reading, separated into volumes, and free of all numbers, notes, &amp;c.
</t>
  </si>
  <si>
    <t>Adam Lewis Greene</t>
  </si>
  <si>
    <t>Typography</t>
  </si>
  <si>
    <t>Santa Cruz, CA</t>
  </si>
  <si>
    <t>[91, 16, 34, 944, 165, 28, 44, 206, 50, 8331, 797, 7, 245, 256, 18, 112, 143, 23, 19, 419, 230, 1146, 429, 29, 90, 34, 358, 25, 47, 50, 123, 4, 134, 100, 19, 9, 28, 13, 5, 1]</t>
  </si>
  <si>
    <t>[5.0, 25.0, 25.0, 25.0, 45.0, 50.0, 60.0, 63.0, 70.0, 75.0, 75.0, 75.0, 75.0, 75.0, 75.0, 75.0, 75.0, 75.0, 75.0, 100.0, 125.0, 140.0, 150.0, 165.0, 190.0, 200.0, 201.0, 215.0, 215.0, 240.0, 272.0, 275.0, 290.0, 335.0, 350.0, 426.0, 650.0, 1000.0, 1000.0, 5000.0]</t>
  </si>
  <si>
    <t>B I B L I O T H E C A</t>
  </si>
  <si>
    <t>/projects/530877925/bibliotheca</t>
  </si>
  <si>
    <t xml:space="preserve">
Camelot Unchained is a counter-revolutionary RvR-focused MMORPG from Mark Jacobs and CSE set in a post-apocalyptic yet familiar world.
</t>
  </si>
  <si>
    <t>City State Entertainment</t>
  </si>
  <si>
    <t>Fairfax, VA</t>
  </si>
  <si>
    <t>[193, 1942, 1082, 3153, 470, 839, 3295, 155, 104, 251, 499, 34, 1658, 80, 393, 25, 22, 204, 23, 33, 100, 18, 6, 20, 47, 9, 6, 9, 3, 7, 4, 12, 9, 15, 4, 0]</t>
  </si>
  <si>
    <t>[5.0, 25.0, 30.0, 50.0, 55.0, 75.0, 110.0, 120.0, 150.0, 175.0, 180.0, 225.0, 250.0, 250.0, 350.0, 450.0, 450.0, 500.0, 600.0, 750.0, 1000.0, 1000.0, 1200.0, 1200.0, 1250.0, 1500.0, 1700.0, 2500.0, 3000.0, 3250.0, 3251.0, 3500.0, 5000.0, 5000.0, 10000.0, 10000.0]</t>
  </si>
  <si>
    <t>Camelot Unchained</t>
  </si>
  <si>
    <t>/projects/13861848/camelot-unchained</t>
  </si>
  <si>
    <t xml:space="preserve">
A groundbreaking 
love letter to 8 bits!
</t>
  </si>
  <si>
    <t>Yacht Club Games</t>
  </si>
  <si>
    <t>[6282, 5992, 977, 184, 776, 69, 50, 77, 18, 123, 7, 10, 16, 5, 0, 0]</t>
  </si>
  <si>
    <t>[10.0, 15.0, 25.0, 50.0, 60.0, 75.0, 100.0, 101.0, 150.0, 200.0, 300.0, 350.0, 500.0, 1000.0, 2000.0, 5000.0]</t>
  </si>
  <si>
    <t>Shovel Knight</t>
  </si>
  <si>
    <t>/projects/yachtclubgames/shovel-knight</t>
  </si>
  <si>
    <t xml:space="preserve">
Prey For The Gods is an action survival game set on a desolate frozen island. To survive you must destroy the very gods you believe in.
</t>
  </si>
  <si>
    <t>No Matter Studios</t>
  </si>
  <si>
    <t>[79, 7176, 3089, 298, 1205, 1673, 56, 50, 75, 106, 180, 54, 102, 219, 23, 52, 69, 103, 10, 9, 2, 0]</t>
  </si>
  <si>
    <t>[5.0, 15.0, 25.0, 30.0, 35.0, 50.0, 50.0, 65.0, 65.0, 75.0, 100.0, 100.0, 125.0, 150.0, 195.0, 200.0, 250.0, 300.0, 650.0, 1000.0, 5000.0, 10000.0]</t>
  </si>
  <si>
    <t>Prey for the Gods</t>
  </si>
  <si>
    <t>/projects/802508750/prey-for-the-gods</t>
  </si>
  <si>
    <t xml:space="preserve">
Poker meets worker placement in this artfully crafted 30 minute board game for 1 to 4 players! TINY box, EPIC gameplay, EVERY TIME!
</t>
  </si>
  <si>
    <t>Gamelyn Games</t>
  </si>
  <si>
    <t>Phoenix, AZ</t>
  </si>
  <si>
    <t>[94, 586, 12677, 32, 929, 3, 122, 13]</t>
  </si>
  <si>
    <t>[8.0, 18.0, 24.0, 34.0, 44.0, 140.0, 180.0, 250.0]</t>
  </si>
  <si>
    <t>Tiny Epic Western</t>
  </si>
  <si>
    <t>/projects/coe/tiny-epic-western</t>
  </si>
  <si>
    <t xml:space="preserve">
Our ingenious three sifting tray litter system is the smartest, cleanest and last litter box you'll ever have to buy.
</t>
  </si>
  <si>
    <t>Luuup Inc.</t>
  </si>
  <si>
    <t>[410, 62, 40, 1601, 73, 7915, 500, 500, 2130, 100, 308, 249, 165, 114, 48]</t>
  </si>
  <si>
    <t>[4.0, 13.0, 20.0, 27.0, 28.0, 34.0, 41.0, 55.0, 70.0, 81.0, 97.0, 110.0, 122.0, 124.0, 164.0]</t>
  </si>
  <si>
    <t>Luuup Litter Box - The Best Cat Litter Box Ever Made</t>
  </si>
  <si>
    <t>/projects/luuup/luuup-litter-box-the-best-cat-litter-box-ever-made</t>
  </si>
  <si>
    <t xml:space="preserve">
POLAR is the worldâ€™s first modular pen made from MAGNETS. This beautifully simple product will transform into endless possibilities.
</t>
  </si>
  <si>
    <t>Andrew Gardner</t>
  </si>
  <si>
    <t>Waterloo, Canada</t>
  </si>
  <si>
    <t>[30, 20, 61, 25, 77, 140, 1448, 500, 5281, 30, 90, 15, 70, 1421, 150, 350, 4032, 55, 367]</t>
  </si>
  <si>
    <t>[10.0, 14.0, 14.0, 29.0, 29.0, 34.0, 34.0, 38.0, 38.0, 40.0, 45.0, 53.0, 58.0, 58.0, 66.0, 67.0, 67.0, 144.0, 144.0]</t>
  </si>
  <si>
    <t>POLAR Pen &amp; Stylus 2.0 - Made from MAGNETS</t>
  </si>
  <si>
    <t>/projects/andrewgardner/polar-pen-both-tool-and-toy-pen-stylus-made-from-m</t>
  </si>
  <si>
    <t xml:space="preserve">
An independent Cyanide &amp; Happiness show, broadcast straight to the Internet.
</t>
  </si>
  <si>
    <t>Kris, Rob, Matt &amp; Dave</t>
  </si>
  <si>
    <t>[1002, 4152, 2687, 3698, 2081, 179, 30, 167, 26, 16, 2, 11, 4, 1, 0, 1, 0]</t>
  </si>
  <si>
    <t>[1.0, 15.0, 30.0, 60.0, 100.0, 150.0, 200.0, 250.0, 500.0, 750.0, 1000.0, 1000.0, 5000.0, 8000.0, 10000.0, 10000.0, 10000.0]</t>
  </si>
  <si>
    <t>The Cyanide &amp; Happiness Show</t>
  </si>
  <si>
    <t>/projects/explosm/the-cyanide-and-happiness-show</t>
  </si>
  <si>
    <t xml:space="preserve">
Classic JRPG combat meets action packed dungeons and stylish storytelling. Use skills and strategy to survive a lush, brutal landscape. If you missed the campaign, you can still contribute on Battlechasers.com!
</t>
  </si>
  <si>
    <t>Airship Syndicate</t>
  </si>
  <si>
    <t>[228, 1499, 1500, 3500, 2290, 1662, 631, 299, 749, 661, 124, 601, 100, 66, 48, 25, 20, 8, 5, 10, 12, 5, 2, 2, 9, 6, 2]</t>
  </si>
  <si>
    <t>[5.0, 20.0, 25.0, 27.0, 30.0, 40.0, 55.0, 70.0, 90.0, 100.0, 135.0, 200.0, 300.0, 325.0, 400.0, 525.0, 550.0, 575.0, 650.0, 850.0, 1000.0, 1150.0, 1285.0, 1500.0, 2500.0, 4000.0, 10000.0]</t>
  </si>
  <si>
    <t>Battle Chasers: Nightwar</t>
  </si>
  <si>
    <t>/projects/1548028600/battle-chasers-nightwar</t>
  </si>
  <si>
    <t xml:space="preserve">
You may have heard of polyhedral dice... well PolyHero Dice are like those but even more MAGICAL!
</t>
  </si>
  <si>
    <t>PolyHero Dice</t>
  </si>
  <si>
    <t>Londonderry, NH</t>
  </si>
  <si>
    <t>[96, 6278, 4356, 1225, 854, 318, 225, 97, 457, 11, 192]</t>
  </si>
  <si>
    <t>[1.0, 15.0, 29.0, 42.0, 54.0, 65.0, 75.0, 84.0, 93.0, 106.0, 119.0]</t>
  </si>
  <si>
    <t>PolyHero Dice - Wizard Set</t>
  </si>
  <si>
    <t>/projects/polyherodice/polyhero-dice-wizard-set</t>
  </si>
  <si>
    <t xml:space="preserve">
Questions about PSN credits? Please see our BackerKit FAQ below for answers to some of your burning questions.
</t>
  </si>
  <si>
    <t>Harmonix Music Systems</t>
  </si>
  <si>
    <t>[294, 1000, 7594, 1000, 1677, 527, 678, 547, 384, 20, 73, 49, 0, 3, 1, 5, 1, 3]</t>
  </si>
  <si>
    <t>[10.0, 15.0, 20.0, 35.0, 40.0, 70.0, 100.0, 125.0, 200.0, 250.0, 250.0, 500.0, 3000.0, 3500.0, 3501.0, 7500.0, 8000.0, 10000.0]</t>
  </si>
  <si>
    <t>Amplitude</t>
  </si>
  <si>
    <t>/projects/harmonix/amplitude</t>
  </si>
  <si>
    <t xml:space="preserve">
Leisure Suit Larry using Kickstarter to hit on everybody at once
</t>
  </si>
  <si>
    <t>Replay Games</t>
  </si>
  <si>
    <t>[42, 8551, 1754, 803, 558, 280, 1338, 339, 94, 83, 20, 42, 2, 4, 1, 2, 4, 2, 1, 0, 1]</t>
  </si>
  <si>
    <t>[5.0, 15.0, 25.0, 40.0, 50.0, 75.0, 100.0, 150.0, 250.0, 500.0, 750.0, 1000.0, 1100.0, 1250.0, 2500.0, 2500.0, 5000.0, 5000.0, 5000.0, 5000.0, 10000.0]</t>
  </si>
  <si>
    <t>Make Leisure Suit Larry come again!</t>
  </si>
  <si>
    <t>/projects/leisuresuitlarry/make-leisure-suit-larry-come-again</t>
  </si>
  <si>
    <t xml:space="preserve">
A new, original, Broken Sword game by Charles Cecil. Join the adventure and help us create the best Broken Sword game ever.
</t>
  </si>
  <si>
    <t>Revolution Software</t>
  </si>
  <si>
    <t>York, UK</t>
  </si>
  <si>
    <t>[4932, 3952, 2036, 2172, 113, 530, 137, 26, 2, 0]</t>
  </si>
  <si>
    <t>[15.0, 25.0, 50.0, 100.0, 175.0, 250.0, 500.0, 1000.0, 5000.0, 10000.0]</t>
  </si>
  <si>
    <t>Broken Sword - the Serpent's Curse Adventure</t>
  </si>
  <si>
    <t>/projects/revolutionsoftware/broken-sword-the-serpents-curse-adventure</t>
  </si>
  <si>
    <t xml:space="preserve">
Join the original creators of Ultima Underworld on a 
quest to rekindle this legendary fantasy RPG series.
</t>
  </si>
  <si>
    <t>OtherSide Entertainment</t>
  </si>
  <si>
    <t>Lexington, MA</t>
  </si>
  <si>
    <t>[105, 4998, 2936, 1649, 1042, 1042, 466, 472, 461, 489, 90, 66, 17, 31, 2, 5, 0, 2, 5]</t>
  </si>
  <si>
    <t>[5.0, 20.0, 25.0, 35.0, 50.0, 75.0, 100.0, 125.0, 150.0, 200.0, 300.0, 500.0, 750.0, 1000.0, 1500.0, 3000.0, 5000.0, 7500.0, 10000.0]</t>
  </si>
  <si>
    <t>Underworld Ascendant</t>
  </si>
  <si>
    <t>/projects/othersidegames/underworld-ascendant</t>
  </si>
  <si>
    <t xml:space="preserve">
An open world, voxel-based, sandbox game blending the best elements of FPS, Survival Horror, Tower Defense and Role Playing Games.
</t>
  </si>
  <si>
    <t>The Fun Pimps Entertainment LLC</t>
  </si>
  <si>
    <t>[51, 1734, 1350, 8773, 430, 1090, 21, 42, 45, 128, 38, 0, 25, 2, 4, 1, 7, 1, 1, 0, 0]</t>
  </si>
  <si>
    <t>[5.0, 15.0, 25.0, 35.0, 50.0, 60.0, 65.0, 75.0, 100.0, 120.0, 150.0, 175.0, 200.0, 250.0, 300.0, 400.0, 500.0, 1000.0, 5000.0, 7500.0, 10000.0]</t>
  </si>
  <si>
    <t>7 Days to Die  - Zombie Survival Game</t>
  </si>
  <si>
    <t>/projects/7daystodie/7-days-to-die-zombie-survival-game</t>
  </si>
  <si>
    <t xml:space="preserve">
Robot Turtles is the the most-backed board game in Kickstarter history. It sneakily teaches programming fundamentals to kids ages 3+.
</t>
  </si>
  <si>
    <t>Dan Shapiro</t>
  </si>
  <si>
    <t>[152, 9763, 1057, 476, 1989, 73, 188, 10, 3, 0, 1, 1, 0, 1, 0]</t>
  </si>
  <si>
    <t>[1.0, 29.0, 40.0, 60.0, 80.0, 200.0, 240.0, 400.0, 440.0, 780.0, 2500.0, 3000.0, 4500.0, 4500.0, 4500.0]</t>
  </si>
  <si>
    <t>Robot Turtles: The Board Game for Little Programmers</t>
  </si>
  <si>
    <t>/projects/danshapiro/robot-turtles-the-board-game-for-little-programmer</t>
  </si>
  <si>
    <t xml:space="preserve">
Yogventures! is an open world sandbox adventure game featuring characters developed by Simon and Lewis of The Yogscast!
</t>
  </si>
  <si>
    <t>Winterkewl Games LLC</t>
  </si>
  <si>
    <t>[7069, 3404, 759, 965, 980, 93, 120, 37, 36, 1, 5, 5]</t>
  </si>
  <si>
    <t>[15.0, 25.0, 30.0, 60.0, 90.0, 200.0, 300.0, 500.0, 750.0, 2000.0, 5000.0, 10000.0]</t>
  </si>
  <si>
    <t>Yogventures!</t>
  </si>
  <si>
    <t>/projects/winterkewlgames/yogventures</t>
  </si>
  <si>
    <t xml:space="preserve">
Kickstarter's most funded fashion project. The most comfortable, versatile, and technologically advanced bra.  Patented wire free construction, odorless, quick dry &amp; reversible
</t>
  </si>
  <si>
    <t>Knix Wear</t>
  </si>
  <si>
    <t>[95, 33, 250, 250, 750, 2499, 1499, 750, 2499, 973, 500, 500, 264, 500, 500, 280, 250, 500, 157, 109, 64, 100, 244, 7]</t>
  </si>
  <si>
    <t>[5.0, 15.0, 45.0, 50.0, 50.0, 50.0, 50.0, 65.0, 65.0, 65.0, 95.0, 95.0, 95.0, 125.0, 125.0, 125.0, 130.0, 150.0, 150.0, 180.0, 230.0, 275.0, 275.0, 275.0]</t>
  </si>
  <si>
    <t>8-in-1 EVOLUTION BRA: The World's Most Advanced Bra</t>
  </si>
  <si>
    <t>/projects/evolutionbra/8-in-1-evolution-bra-the-worlds-most-advanced-bra</t>
  </si>
  <si>
    <t xml:space="preserve">
Transform your iPod Nano into the world's coolest multi-touch watches with TikTok + LunaTik by Scott Wilson and MINIMAL.
</t>
  </si>
  <si>
    <t>Scott Wilson + MINIMAL</t>
  </si>
  <si>
    <t>[128, 2432, 5013, 4390, 1398, 100]</t>
  </si>
  <si>
    <t>[1.0, 25.0, 50.0, 70.0, 150.0, 500.0]</t>
  </si>
  <si>
    <t>TikTok+LunaTik Multi-Touch Watch Kits</t>
  </si>
  <si>
    <t>/projects/1104350651/tiktok-lunatik-multi-touch-watch-kits</t>
  </si>
  <si>
    <t xml:space="preserve">
Reaper Miniatures Bones III was a project to continue the expansion of 
Reaper's Bones line of high-quality plastic gaming miniatures.
</t>
  </si>
  <si>
    <t>[500, 500, 500, 500, 500, 656, 2000, 2000, 1500, 1499, 1499, 1497, 263]</t>
  </si>
  <si>
    <t>[1.0, 1.0, 1.0, 1.0, 1.0, 1.0, 100.0, 100.0, 100.0, 100.0, 100.0, 100.0, 100.0]</t>
  </si>
  <si>
    <t>Reaper Miniatures Bones 3: The Search for Mr. Bones!</t>
  </si>
  <si>
    <t>/projects/1513061270/reaper-miniatures-bones-3-the-search-for-mr-bones</t>
  </si>
  <si>
    <t xml:space="preserve">
A children's book that reinvents fairy tales, inspiring girls with the stories of 100 great women from Elizabeth I to Serena Williams.
</t>
  </si>
  <si>
    <t>Timbuktu Labs</t>
  </si>
  <si>
    <t>Children's Books</t>
  </si>
  <si>
    <t>[216, 65, 703, 100, 250, 8954, 774, 1282, 541, 185, 250, 10, 4, 2]</t>
  </si>
  <si>
    <t>[5.0, 12.0, 20.0, 25.0, 30.0, 35.0, 49.0, 67.0, 99.0, 150.0, 158.0, 248.0, 489.0, 3000.0]</t>
  </si>
  <si>
    <t>Good Night Stories for Rebel Girls - 100 tales to dream BIG</t>
  </si>
  <si>
    <t>/projects/timbuktu/good-night-stories-for-rebel-girls-100-tales-to-dr</t>
  </si>
  <si>
    <t xml:space="preserve">
A computer and coding kit for all ages, all over the world. Simple as Lego, powered by Pi. Make games, learn code, create the future.
</t>
  </si>
  <si>
    <t>Kano</t>
  </si>
  <si>
    <t>London, UK</t>
  </si>
  <si>
    <t>[862, 62, 145, 38, 130, 288, 1000, 642, 9854, 74, 1]</t>
  </si>
  <si>
    <t>[9.0, 19.0, 29.0, 33.0, 49.0, 64.0, 99.0, 99.0, 119.0, 999.0, 10000.0]</t>
  </si>
  <si>
    <t>Kano: A computer anyone can make</t>
  </si>
  <si>
    <t>/projects/alexklein/kano-a-computer-anyone-can-make</t>
  </si>
  <si>
    <t xml:space="preserve">
Did you miss our amazing Kickstarter campaign? No worries! You can still pre-order an ADV3NTURE Hoodie Â on Indigogo! Click the link to learn more!
</t>
  </si>
  <si>
    <t>Zane Lamprey</t>
  </si>
  <si>
    <t>Apparel</t>
  </si>
  <si>
    <t>[1499, 1863, 1500, 110, 1998, 18, 209, 41, 1499, 1075, 45, 380, 54, 629, 1470, 397, 302, 140, 19, 12]</t>
  </si>
  <si>
    <t>[79.0, 89.0, 89.0, 99.0, 99.0, 109.0, 109.0, 119.0, 129.0, 139.0, 149.0, 158.0, 159.0, 178.0, 210.0, 258.0, 289.0, 299.0, 510.0, 720.0]</t>
  </si>
  <si>
    <t>ADV3NTURE Hoodie, the Most Funded Fashion Kickstarter EVER!</t>
  </si>
  <si>
    <t>/projects/adv3nture/adv3nture-hoodie-with-23-pockets-and-features</t>
  </si>
  <si>
    <t xml:space="preserve">
A proven goal-setting, planning, and productivity system for superstars. Make 2016 your best year yet.
</t>
  </si>
  <si>
    <t>Kate Matsudaira</t>
  </si>
  <si>
    <t>[4042, 250, 2073, 2374, 678, 1291, 648, 658, 175, 411, 185, 319, 39, 77, 27, 3]</t>
  </si>
  <si>
    <t>[1.0, 25.0, 30.0, 30.0, 35.0, 35.0, 55.0, 55.0, 60.0, 60.0, 65.0, 65.0, 145.0, 145.0, 270.0, 400.0]</t>
  </si>
  <si>
    <t>The Spark Planner - Achieve all your goals in 2016</t>
  </si>
  <si>
    <t>/projects/katemats/the-spark-planner-achieve-all-your-goals-in-2016</t>
  </si>
  <si>
    <t xml:space="preserve">
Redefining kitchen essentials, starting with one amazing knife. Premium materials, thoughtful design and an honest price.
</t>
  </si>
  <si>
    <t>Misen</t>
  </si>
  <si>
    <t>Food</t>
  </si>
  <si>
    <t>[150, 100, 7880, 1178, 2806, 513, 81, 43, 281, 30, 7, 10, 4]</t>
  </si>
  <si>
    <t>[1.0, 45.0, 55.0, 75.0, 100.0, 135.0, 150.0, 200.0, 225.0, 305.0, 450.0, 500.0, 500.0]</t>
  </si>
  <si>
    <t>Misen: Cook Sharp</t>
  </si>
  <si>
    <t>/projects/misenkitchen/misen-cook-sharp</t>
  </si>
  <si>
    <t xml:space="preserve">
Lima reinvents the way your devices store data. Find the same files everywhere. Forget size limits. Keep your content private.
</t>
  </si>
  <si>
    <t>The CGC team</t>
  </si>
  <si>
    <t>Newark, DE</t>
  </si>
  <si>
    <t>[200, 300, 2700, 1200, 1825, 3274, 900, 500, 540, 1190, 17, 8, 4]</t>
  </si>
  <si>
    <t>[59.0, 69.0, 69.0, 79.0, 79.0, 79.0, 129.0, 149.0, 149.0, 149.0, 500.0, 500.0, 5000.0]</t>
  </si>
  <si>
    <t>Lima,\xa0The Brain of Your Devices</t>
  </si>
  <si>
    <t>/projects/cloud-guys/plug-the-brain-of-your-devices</t>
  </si>
  <si>
    <t xml:space="preserve">
The object of the game is to remove your opponents' organs before they remove yours. Funny, a little twisted, educational and very fun.
</t>
  </si>
  <si>
    <t>Nick Seluk</t>
  </si>
  <si>
    <t>Detroit, MI</t>
  </si>
  <si>
    <t>[95, 7841, 1003, 655, 995, 846, 145, 478, 174, 238, 49, 55, 1, 33, 32, 11, 37, 2, 7, 0, 0, 5, 3, 1, 1, 1, 1]</t>
  </si>
  <si>
    <t>[16.0, 20.0, 30.0, 35.0, 40.0, 45.0, 55.0, 55.0, 60.0, 65.0, 80.0, 100.0, 107.0, 130.0, 140.0, 160.0, 190.0, 200.0, 200.0, 230.0, 251.0, 257.0, 350.0, 500.0, 500.0, 500.0, 1000.0]</t>
  </si>
  <si>
    <t>OrganATTACK! - a Card Game by The Awkward Yeti</t>
  </si>
  <si>
    <t>/projects/theawkwardyeti/organattack-a-card-game-by-the-awkward-yeti</t>
  </si>
  <si>
    <t xml:space="preserve">
Official plush merch based on the comic/meme that is becoming all too relatable these days. Take the edge off and hug a boy.
</t>
  </si>
  <si>
    <t>KC Green</t>
  </si>
  <si>
    <t>Crafts</t>
  </si>
  <si>
    <t>Easthampton, MA</t>
  </si>
  <si>
    <t>[5162, 6135, 1224, 83, 29]</t>
  </si>
  <si>
    <t>[25.0, 35.0, 65.0, 140.0, 275.0]</t>
  </si>
  <si>
    <t>"This is Fine" Plush Dog.</t>
  </si>
  <si>
    <t>/projects/kcgreen/this-is-fine-plush-dog</t>
  </si>
  <si>
    <t xml:space="preserve">
Stills. Timelapse. Video. Complete control of your DSLR or Mirrorless camera from your smartphone. Wirelessly.
</t>
  </si>
  <si>
    <t>Kris Cheng</t>
  </si>
  <si>
    <t>Camera Equipment</t>
  </si>
  <si>
    <t>[398, 1706, 10393, 98, 1]</t>
  </si>
  <si>
    <t>[1.0, 69.0, 74.0, 350.0, 3000.0]</t>
  </si>
  <si>
    <t>Pulse - Your Camera, Upgraded.</t>
  </si>
  <si>
    <t>/projects/alpinelabs/pulse-your-camera-upgraded</t>
  </si>
  <si>
    <t xml:space="preserve">
Functional, Minimal, and Refined EDC. BULLET light is more than just a tiny flashlight, it is the next step in mini everyday carry.
</t>
  </si>
  <si>
    <t>SLUGHAUS</t>
  </si>
  <si>
    <t>[865, 438, 3105, 2748, 1144, 662, 2579, 473, 361, 140]</t>
  </si>
  <si>
    <t>[8.0, 9.0, 17.0, 17.0, 18.0, 20.0, 30.0, 32.0, 52.0, 100.0]</t>
  </si>
  <si>
    <t>BULLET | World's Smallest LED Flashlight</t>
  </si>
  <si>
    <t>/projects/bullet/bullet-worlds-smallest-led-flashlight</t>
  </si>
  <si>
    <t xml:space="preserve">
An intelligently designed, beautifully crafted lunchbox and smart recipe app: Get Prepd and kickstart your healthier lifestyle.
</t>
  </si>
  <si>
    <t>Prepd</t>
  </si>
  <si>
    <t>[285, 2446, 3494, 1236, 972, 1143, 1546, 646, 136, 322, 139, 74, 37]</t>
  </si>
  <si>
    <t>[1.0, 50.0, 65.0, 80.0, 94.0, 95.0, 125.0, 155.0, 165.0, 180.0, 220.0, 270.0, 385.0]</t>
  </si>
  <si>
    <t>Prepd Pack - The Lunchbox Reimagined</t>
  </si>
  <si>
    <t>/projects/prepd/prepd-pack</t>
  </si>
  <si>
    <t xml:space="preserve">
Lighter, Smoother Cast Ironâ€”an American classic meticulously redesigned with a modern twist: The Field Skillet
</t>
  </si>
  <si>
    <t>Field Company</t>
  </si>
  <si>
    <t>[137, 500, 1000, 1000, 1500, 1500, 1500, 2627, 300, 500, 250, 250, 250, 522, 200, 200, 75, 50, 25, 50, 21, 6, 3]</t>
  </si>
  <si>
    <t>[15.0, 85.0, 90.0, 90.0, 90.0, 90.0, 90.0, 90.0, 135.0, 175.0, 180.0, 180.0, 180.0, 180.0, 245.0, 270.0, 275.0, 275.0, 365.0, 365.0, 365.0, 1000.0, 5000.0]</t>
  </si>
  <si>
    <t>The Field Skillet: Lighter, Smoother Cast Iron</t>
  </si>
  <si>
    <t>/projects/field-company/the-field-skillet-lighter-smoother-cast-iron</t>
  </si>
  <si>
    <t xml:space="preserve">
Undocking's a breeze and it works with cases. Built at a whole new level of quality with a beautifully minimal design.
</t>
  </si>
  <si>
    <t>Casey Hopkins + ElevationLab</t>
  </si>
  <si>
    <t>[3726, 4179, 1956, 1918, 196, 229, 178, 5, 13, 8]</t>
  </si>
  <si>
    <t>[59.0, 79.0, 85.0, 118.0, 150.0, 250.0, 500.0, 2000.0, 5000.0, 10000.0]</t>
  </si>
  <si>
    <t>Elevation Dock: The Best Dock For iPhone</t>
  </si>
  <si>
    <t>/projects/hop/elevation-dock-the-best-dock-for-iphone</t>
  </si>
  <si>
    <t xml:space="preserve">
30min MICROGAME of Intergalactic Conquest for 1-5 Players! Develop your empire and colonize planets to create the most powerful galaxy!
</t>
  </si>
  <si>
    <t>Queen Creek, AZ</t>
  </si>
  <si>
    <t>[90, 959, 10098, 62, 950, 7, 72, 20, 7, 120, 10]</t>
  </si>
  <si>
    <t>[8.0, 16.0, 24.0, 30.0, 44.0, 84.0, 120.0, 125.0, 130.0, 180.0, 250.0]</t>
  </si>
  <si>
    <t>Tiny Epic Galaxies - The Universe In Your Pocket!</t>
  </si>
  <si>
    <t>/projects/coe/tiny-epic-galaxies-the-universe-in-your-pocket</t>
  </si>
  <si>
    <t xml:space="preserve">
Victorian era, fantasy action role-playing from the lead gameplay designer of TITAN QUEST!
</t>
  </si>
  <si>
    <t>Crate Entertainment</t>
  </si>
  <si>
    <t>[5215, 217, 150, 894, 1351, 441, 468, 859, 642, 199, 241, 535, 187, 275, 170, 22, 59, 31, 10, 1, 1]</t>
  </si>
  <si>
    <t>[18.0, 24.0, 28.0, 32.0, 35.0, 45.0, 48.0, 50.0, 58.0, 64.0, 78.0, 85.0, 98.0, 100.0, 150.0, 175.0, 250.0, 375.0, 1000.0, 4000.0, 8000.0]</t>
  </si>
  <si>
    <t>Grim Dawn</t>
  </si>
  <si>
    <t>/projects/crateentertainment/grim-dawn</t>
  </si>
  <si>
    <t xml:space="preserve">
Circuit Scribe is a rollerball pen that writes with conductive silver ink.  It makes creating circuits as easy as doodling.
</t>
  </si>
  <si>
    <t>Electroninks Incorporated</t>
  </si>
  <si>
    <t>Urbana, IL</t>
  </si>
  <si>
    <t>[162, 1327, 250, 2915, 100, 1457, 50, 3881, 177, 1488, 22, 25, 199, 3, 1]</t>
  </si>
  <si>
    <t>[5.0, 20.0, 25.0, 30.0, 35.0, 40.0, 45.0, 50.0, 90.0, 100.0, 175.0, 190.0, 200.0, 500.0, 5000.0]</t>
  </si>
  <si>
    <t>Circuit Scribe: Draw Circuits Instantly</t>
  </si>
  <si>
    <t>/projects/electroninks/circuit-scribe-draw-circuits-instantly</t>
  </si>
  <si>
    <t xml:space="preserve">
Jason Voorhees is unleashed and stalking the grounds of Camp Crystal Lake! Stay tuned as we make this game an amazing reality!
</t>
  </si>
  <si>
    <t>Randy Greenback - Gun Media</t>
  </si>
  <si>
    <t>Lexington, KY</t>
  </si>
  <si>
    <t>[319, 117, 2500, 2065, 1488, 375, 750, 274, 72, 1123, 706, 65, 619, 169, 12, 130, 29, 500, 262, 92, 100, 162, 12, 20, 6, 21, 8, 1, 5, 1, 0, 0, 1, 4]</t>
  </si>
  <si>
    <t>[5.0, 15.0, 25.0, 30.0, 40.0, 45.0, 50.0, 55.0, 59.0, 65.0, 75.0, 79.0, 99.0, 100.0, 110.0, 129.0, 139.0, 140.0, 140.0, 230.0, 275.0, 275.0, 400.0, 500.0, 750.0, 1000.0, 1199.0, 1250.0, 2000.0, 2500.0, 5000.0, 6000.0, 7500.0, 10000.0]</t>
  </si>
  <si>
    <t>Friday the 13th: The Game</t>
  </si>
  <si>
    <t>/projects/613356213/friday-the-13th-the-game</t>
  </si>
  <si>
    <t xml:space="preserve">
Tak is a new abstract strategy game created by James Ernest and Patrick Rothfuss, based on the game in The Wise Man's Fear.
</t>
  </si>
  <si>
    <t>Cheapass Games</t>
  </si>
  <si>
    <t>[621, 614, 594, 1463, 2056, 2878, 2004, 982, 328, 170, 382]</t>
  </si>
  <si>
    <t>[5.0, 15.0, 25.0, 40.0, 55.0, 65.0, 90.0, 155.0, 250.0, 475.0, 550.0]</t>
  </si>
  <si>
    <t>Tak: A Beautiful Game</t>
  </si>
  <si>
    <t>/projects/cheapassgames/tak-a-beautiful-game</t>
  </si>
  <si>
    <t xml:space="preserve">
An anime science fiction action thriller that will explore what it means to live and die well, testing the limits of all we hold dear
</t>
  </si>
  <si>
    <t>Mentat Studios LLC</t>
  </si>
  <si>
    <t>[616, 240, 250, 3757, 250, 907, 249, 485, 576, 2280, 1398, 367, 135, 314, 20, 5, 2, 2]</t>
  </si>
  <si>
    <t>[5.0, 10.0, 20.0, 25.0, 30.0, 35.0, 40.0, 45.0, 50.0, 60.0, 100.0, 200.0, 250.0, 500.0, 950.0, 2000.0, 5000.0, 10000.0]</t>
  </si>
  <si>
    <t>Under the Dog</t>
  </si>
  <si>
    <t>/projects/774031583/under-the-dog</t>
  </si>
  <si>
    <t xml:space="preserve">
Lift curses or die trying in the first â€œchoose-your-own-pathâ€ exploration board game. 1000+ minutes of adventure for 1 to 4 players.
</t>
  </si>
  <si>
    <t>Serious Poulp</t>
  </si>
  <si>
    <t>eur</t>
  </si>
  <si>
    <t>Paris, France</t>
  </si>
  <si>
    <t>[861, 600, 10082]</t>
  </si>
  <si>
    <t>[66.0, 94.0, 100.0]</t>
  </si>
  <si>
    <t>THE 7th CONTINENT - Explore. Survive. YOU are the hero!</t>
  </si>
  <si>
    <t>/projects/1926712971/the-7th-continent-explore-survive-you-are-the-hero</t>
  </si>
  <si>
    <t xml:space="preserve">
Autonomous, Intelligent, Developable. Meet ZANO the world's most sophisticated nano drone - aerial photo and HD video capture platform.
</t>
  </si>
  <si>
    <t>Torquing Group Ltd</t>
  </si>
  <si>
    <t>Pembrokeshire County, UK</t>
  </si>
  <si>
    <t>[89, 51, 500, 500, 806, 405, 500, 500, 2663, 1778, 500, 498, 1000, 663, 565, 40, 51, 50, 50, 50, 108, 76, 192, 100, 50, 50, 97]</t>
  </si>
  <si>
    <t>[8.0, 23.0, 218.0, 218.0, 233.0, 233.0, 241.0, 241.0, 257.0, 257.0, 296.0, 296.0, 296.0, 337.0, 337.0, 454.0, 454.0, 482.0, 482.0, 482.0, 514.0, 514.0, 514.0, 592.0, 673.0, 673.0, 846.0]</t>
  </si>
  <si>
    <t>ZANO - Autonomous. Intelligent. Swarming. Nano Drone.</t>
  </si>
  <si>
    <t>/projects/torquing/zano-autonomous-intelligent-swarming-nano-drone</t>
  </si>
  <si>
    <t xml:space="preserve">
The world's best zombie boardgame is back with new zombies, new survivors, new mechanics, new weapons, and even PvP rules!
</t>
  </si>
  <si>
    <t>[500, 957, 400, 9972]</t>
  </si>
  <si>
    <t>[90.0, 100.0, 140.0, 150.0]</t>
  </si>
  <si>
    <t>Zombicide: Season 3</t>
  </si>
  <si>
    <t>/projects/coolminiornot/zombicide-season-3</t>
  </si>
  <si>
    <t xml:space="preserve">
Zeitreisende Enten! Riesentintenfisch! Lemminge! Yetis! Tod! Pudel! Eine ganze Trickfilmserie!
</t>
  </si>
  <si>
    <t>Joscha Sauer</t>
  </si>
  <si>
    <t>Frankfurt, Germany</t>
  </si>
  <si>
    <t>[373, 921, 5155, 2661, 1892, 454, 336, 25, 8, 1, 1, 0, 0, 0, 0]</t>
  </si>
  <si>
    <t>[1.06, 2.13, 11.0, 32.0, 53.0, 106.0, 213.0, 532.0, 1065.0, 2129.0, 5324.0, 7453.0, 7453.0, 7453.0, 7453.0]</t>
  </si>
  <si>
    <t>NICHTLUSTIG - die Serie!</t>
  </si>
  <si>
    <t>/projects/nichtlustig/nichtlustig-die-serie</t>
  </si>
  <si>
    <t xml:space="preserve">
A complete strategy card game from the creators of Star Realms.
Two to four can play sealed, draft or constructed out of one small box!
</t>
  </si>
  <si>
    <t>Robert Dougherty</t>
  </si>
  <si>
    <t>Framingham, MA</t>
  </si>
  <si>
    <t>[80, 11542, 170, 4, 2]</t>
  </si>
  <si>
    <t>[15.0, 20.0, 135.0, 1000.0, 5000.0]</t>
  </si>
  <si>
    <t>Epic Card Game</t>
  </si>
  <si>
    <t>/projects/1172937197/epic-card-game</t>
  </si>
  <si>
    <t xml:space="preserve">
The first truly consumer 3D printer should be incredibly intuitive, easy to own, and seamless by design.
</t>
  </si>
  <si>
    <t>M3D LLC</t>
  </si>
  <si>
    <t>Bethesda, MD</t>
  </si>
  <si>
    <t>[758, 177, 250, 500, 2500, 2494, 2498, 2318, 205, 48, 3, 1, 0]</t>
  </si>
  <si>
    <t>[1.0, 25.0, 199.0, 249.0, 299.0, 299.0, 299.0, 299.0, 599.0, 899.0, 2000.0, 5000.0, 10000.0]</t>
  </si>
  <si>
    <t>The Micro: The First Truly Consumer 3D Printer</t>
  </si>
  <si>
    <t>/projects/m3d/the-micro-the-first-truly-consumer-3d-printer</t>
  </si>
  <si>
    <t xml:space="preserve">
IT'S TIME AMERICAN MANUFACTURING got its own Yellow Ribbon - a shoelace unlike any other - strong enough to pull us all together.
</t>
  </si>
  <si>
    <t>Jake Bronstein</t>
  </si>
  <si>
    <t>Lower East Side, Manhattan, NY</t>
  </si>
  <si>
    <t>[51, 7419, 316, 3556, 376]</t>
  </si>
  <si>
    <t>[1.0, 5.0, 15.0, 25.0, 35.0]</t>
  </si>
  <si>
    <t>THE BLUELACE PROJECT: A revolution built one foot at a time.</t>
  </si>
  <si>
    <t>/projects/jakehimself/the-bluelace-project-a-revolution-built-one-foot-a</t>
  </si>
  <si>
    <t xml:space="preserve">
Season 4 of the award-winning radio show about design, architecture and the 99% Invisible activity that shapes our world.
</t>
  </si>
  <si>
    <t>[2710, 2079, 1350, 894, 215, 5, 162, 194, 560, 304, 78, 200, 189, 49, 47, 5, 6, 2, 2]</t>
  </si>
  <si>
    <t>[5.0, 15.0, 30.0, 45.0, 45.0, 50.0, 50.0, 50.0, 55.0, 55.0, 80.0, 100.0, 130.0, 140.0, 300.0, 500.0, 1200.0, 2500.0, 10000.0]</t>
  </si>
  <si>
    <t>99% Invisible: Season 4- Weekly!</t>
  </si>
  <si>
    <t>/projects/1748303376/99-invisible-season-4-weekly</t>
  </si>
  <si>
    <t xml:space="preserve">
An MST3K reunion with the cast members from the original show simulcast LIVE to theaters nationwide! Plus a Live riff of Time Chasers, Mothra and Carnival of Souls!
</t>
  </si>
  <si>
    <t>RiffTrax: Mike, Bill &amp; Kevin</t>
  </si>
  <si>
    <t>Comedy</t>
  </si>
  <si>
    <t>[1727, 697, 1109, 919, 552, 591, 537, 2744, 287, 12, 1638, 384, 178, 94, 12, 12, 12, 5, 4, 9, 1, 6, 18]</t>
  </si>
  <si>
    <t>[1.0, 5.0, 10.0, 15.0, 25.0, 30.0, 35.0, 50.0, 75.0, 90.0, 100.0, 125.0, 175.0, 250.0, 500.0, 550.0, 625.0, 750.0, 760.0, 1000.0, 1005.0, 1350.0, 2000.0]</t>
  </si>
  <si>
    <t>RiffTrax Live 2016: MST3K Reunion, Time Chasers &amp; Mothra!</t>
  </si>
  <si>
    <t>/projects/rifftrax/rifftrax-live-2016-mst3k-reunion-time-chasers-live</t>
  </si>
  <si>
    <t xml:space="preserve">
A totally new energy supply technology for mobile electronic devices. Efficient and remains independent from the power grid.
</t>
  </si>
  <si>
    <t>eZelleron Inc.</t>
  </si>
  <si>
    <t>Design</t>
  </si>
  <si>
    <t>Storrs, CT</t>
  </si>
  <si>
    <t>[140, 47, 49, 500, 2500, 5091, 1941, 251, 963, 11, 6, 4, 0, 1, 14]</t>
  </si>
  <si>
    <t>[5.0, 20.0, 49.0, 79.0, 99.0, 99.0, 139.0, 189.0, 249.0, 250.0, 750.0, 1000.0, 5000.0, 7500.0, 10000.0]</t>
  </si>
  <si>
    <t>kraftwerk - highly innovative portable power plant</t>
  </si>
  <si>
    <t>/projects/ezelleron/kraftwerk-highly-innovative-portable-power-plant</t>
  </si>
  <si>
    <t xml:space="preserve">
A unique first-person shooter game where time moves only when you move, making each level a deadly puzzle. PC/Mac/Linux.
</t>
  </si>
  <si>
    <t>SUPERHOT Team</t>
  </si>
  <si>
    <t>ÅÃ³dÅº, Poland</t>
  </si>
  <si>
    <t>[8699, 1126, 1220, 76, 207, 67, 28, 10, 21, 1, 1, 0]</t>
  </si>
  <si>
    <t>[14.0, 25.0, 40.0, 55.0, 75.0, 115.0, 200.0, 300.0, 350.0, 1000.0, 2000.0, 10000.0]</t>
  </si>
  <si>
    <t>SUPERHOT</t>
  </si>
  <si>
    <t>/projects/375798653/superhot</t>
  </si>
  <si>
    <t xml:space="preserve">
The Universim is a next generation Planet Management God - Game in development by Crytivo Games and designed by Alex Koshelkov.
</t>
  </si>
  <si>
    <t>Crytivo Games</t>
  </si>
  <si>
    <t>[37, 700, 4226, 1656, 2146, 267, 184, 269, 119, 260, 105, 337, 433, 30, 44, 330, 94, 18, 39, 31, 81, 30, 65, 3, 0, 2, 0, 0, 0, 0, 0, 0, 0, 0, 0, 0, 4, 0]</t>
  </si>
  <si>
    <t>[5.0, 10.0, 15.0, 20.0, 30.0, 35.0, 35.0, 40.0, 45.0, 50.0, 55.0, 60.0, 65.0, 70.0, 80.0, 90.0, 100.0, 120.0, 130.0, 150.0, 160.0, 200.0, 250.0, 500.0, 600.0, 750.0, 850.0, 1000.0, 1250.0, 1300.0, 1350.0, 1500.0, 1650.0, 1800.0, 2000.0, 2350.0, 3000.0, 10000.0]</t>
  </si>
  <si>
    <t>The Universim</t>
  </si>
  <si>
    <t>/projects/crytivogames/the-universim</t>
  </si>
  <si>
    <t xml:space="preserve">
Help Hope escape from a 1984-inspired dystopia. Developed by Camouflaj (MGS4, F.E.A.R., Halo 4, Kinect) and Logan (Skyrim TV spot).
</t>
  </si>
  <si>
    <t>Camouflaj</t>
  </si>
  <si>
    <t>[2283, 2559, 2310, 533, 609, 500, 829, 615, 102, 695, 205, 57, 33, 75, 21, 15, 3, 1, 2]</t>
  </si>
  <si>
    <t>[10.0, 15.0, 20.0, 25.0, 30.0, 40.0, 50.0, 60.0, 75.0, 100.0, 125.0, 150.0, 200.0, 250.0, 500.0, 1000.0, 5000.0, 7500.0, 10000.0]</t>
  </si>
  <si>
    <t>Republique by Camouflaj + Logan</t>
  </si>
  <si>
    <t>/projects/486250632/republique-by-camouflaj-logan</t>
  </si>
  <si>
    <t xml:space="preserve">
John Wick brings 7th Sea back in a 300-page, full-color, hardbound book. Revised rules, revised Nations, updated for the 21st Century.
</t>
  </si>
  <si>
    <t>John Wick</t>
  </si>
  <si>
    <t>[145, 2942, 4274, 1517, 161, 74, 57, 1237, 51, 58, 27, 36, 51, 12, 25, 11, 26, 5, 22, 3, 18, 2, 11, 0, 40, 71, 10, 4, 1, 300, 10, 20, 15, 2, 5]</t>
  </si>
  <si>
    <t>[20.0, 40.0, 60.0, 80.0, 120.0, 120.0, 160.0, 200.0, 200.0, 240.0, 240.0, 250.0, 280.0, 280.0, 320.0, 320.0, 360.0, 360.0, 400.0, 400.0, 440.0, 440.0, 480.0, 480.0, 500.0, 500.0, 520.0, 560.0, 600.0, 650.0, 1000.0, 1000.0, 1000.0, 1000.0, 2500.0]</t>
  </si>
  <si>
    <t>7th Sea: Second Edition</t>
  </si>
  <si>
    <t>/projects/johnwickpresents/7th-sea-second-edition</t>
  </si>
  <si>
    <t xml:space="preserve">
The NeoLucida is a 19th-century optical drawing tool updated for the 21st century.
</t>
  </si>
  <si>
    <t>Pablo Garcia &amp; Golan Levin</t>
  </si>
  <si>
    <t>[654, 825, 1369, 2500, 3750, 2250, 20, 3]</t>
  </si>
  <si>
    <t>[1.0, 2.0, 12.0, 30.0, 40.0, 47.0, 250.0, 3500.0]</t>
  </si>
  <si>
    <t>NeoLucida - A Portable Camera Lucida for the 21st Century</t>
  </si>
  <si>
    <t>/projects/neolucida/neolucida-a-portable-camera-lucida-for-the-21st-ce</t>
  </si>
  <si>
    <t xml:space="preserve">
High quality truly wireless earbuds, without the high price! Experience 100% wire-free, stereo audio for hours with these tiny earbuds!
</t>
  </si>
  <si>
    <t>FireFlies Audio</t>
  </si>
  <si>
    <t>Salt Lake City, UT</t>
  </si>
  <si>
    <t>[201, 3, 98, 63, 7625, 2431, 169, 67, 34, 389, 127, 43, 19, 7, 7, 3, 1, 0, 0, 2, 6]</t>
  </si>
  <si>
    <t>[1.0, 25.0, 79.0, 79.0, 79.0, 79.0, 99.0, 99.0, 119.0, 149.0, 194.0, 219.0, 284.0, 289.0, 369.0, 451.0, 527.0, 600.0, 668.0, 731.0, 790.0]</t>
  </si>
  <si>
    <t>FireFlies - Truly Wire-Free Earbuds - Music Without Limits!</t>
  </si>
  <si>
    <t>/projects/876321144/fireflies-affordable-wire-free-earbuds</t>
  </si>
  <si>
    <t xml:space="preserve">
Zungle Panther, sunglasses with built in bone conduction speakers enables to transmit sound waves to the skull via vibrations
</t>
  </si>
  <si>
    <t>ZUNGLE</t>
  </si>
  <si>
    <t>[284, 28, 500, 1000, 6067, 2513, 419, 243, 214, 18]</t>
  </si>
  <si>
    <t>[1.0, 10.0, 89.0, 99.0, 109.0, 198.0, 285.0, 450.0, 850.0, 8000.0]</t>
  </si>
  <si>
    <t>ZUNGLE : Wear the Beats</t>
  </si>
  <si>
    <t>/projects/zungle/zungle-wear-the-beats</t>
  </si>
  <si>
    <t xml:space="preserve">
Playing cards based on the award winning book, The Name of the Wind, written by Patrick Rothfuss. Status:DELIVERED
</t>
  </si>
  <si>
    <t>Albino Dragon</t>
  </si>
  <si>
    <t>Graphic Design</t>
  </si>
  <si>
    <t>[46, 3700, 322, 1249, 2200, 699, 658, 440, 1303, 60, 35, 360, 50, 45, 50, 1, 30, 2, 2, 2, 3, 20, 15, 1, 1, 3, 2, 15, 4, 1, 1, 1]</t>
  </si>
  <si>
    <t>[1.0, 11.0, 11.0, 20.0, 21.0, 30.0, 31.0, 42.0, 65.0, 85.0, 100.0, 135.0, 155.0, 255.0, 275.0, 445.0, 460.0, 500.0, 500.0, 500.0, 500.0, 550.0, 580.0, 650.0, 700.0, 700.0, 700.0, 720.0, 820.0, 1000.0, 1000.0, 2000.0]</t>
  </si>
  <si>
    <t>The Name of the Wind Playing Cards</t>
  </si>
  <si>
    <t>/projects/1460165270/the-name-of-the-wind-playing-cards</t>
  </si>
  <si>
    <t xml:space="preserve">
Imagine a movie that includes every day of the rest of your lifeâ€¦
</t>
  </si>
  <si>
    <t>Cesar Kuriyama</t>
  </si>
  <si>
    <t>Apps</t>
  </si>
  <si>
    <t>[7525, 2273, 893, 409, 50, 10, 17, 30, 15, 4, 1]</t>
  </si>
  <si>
    <t>[1.0, 5.0, 10.0, 25.0, 50.0, 100.0, 100.0, 150.0, 250.0, 350.0, 1350.0]</t>
  </si>
  <si>
    <t>1 Second Everyday App</t>
  </si>
  <si>
    <t>/projects/cesarkuriyama/1-second-everyday-app</t>
  </si>
  <si>
    <t xml:space="preserve">
Welcome 2 making magic. The time has finally come: De La Soul's new album is ready for pre-order.
</t>
  </si>
  <si>
    <t>De La Soul</t>
  </si>
  <si>
    <t>Hip-Hop</t>
  </si>
  <si>
    <t>[91, 4107, 1360, 678, 183, 187, 1410, 199, 198, 830, 211, 128, 173, 239, 182, 634, 96, 4, 20, 50, 9, 1, 1, 1, 2, 2, 2, 2, 12, 17, 1, 0, 1, 0, 2, 2, 1, 0, 1, 1, 1, 1, 1]</t>
  </si>
  <si>
    <t>[5.0, 15.0, 25.0, 30.0, 30.0, 30.0, 45.0, 50.0, 50.0, 55.0, 65.0, 70.0, 75.0, 75.0, 100.0, 150.0, 250.0, 250.0, 300.0, 350.0, 350.0, 500.0, 500.0, 500.0, 500.0, 500.0, 500.0, 500.0, 750.0, 1000.0, 1500.0, 1500.0, 1750.0, 1750.0, 2000.0, 2000.0, 2000.0, 2500.0, 5000.0, 5000.0, 6500.0, 7500.0, 10000.0]</t>
  </si>
  <si>
    <t>De La Soul ...and the Anonymous Nobody - COMING SOON!</t>
  </si>
  <si>
    <t>/projects/1519102394/de-la-souls-new-album</t>
  </si>
  <si>
    <t xml:space="preserve">
Open world, free progression hack 'n' slash! Turn into a personalized Apocalyptic Form and unleash your powers upon your foes!
</t>
  </si>
  <si>
    <t>SolarFall Games</t>
  </si>
  <si>
    <t>Nice, France</t>
  </si>
  <si>
    <t>[88, 27, 100, 500, 5127, 527, 769, 1164, 914, 443, 345, 85, 262, 99, 121, 140, 39, 309, 24, 6, 14, 4, 2, 2, 0, 1, 0]</t>
  </si>
  <si>
    <t>[1.0, 5.0, 9.0, 12.0, 15.0, 20.0, 25.0, 35.0, 40.0, 50.0, 60.0, 70.0, 80.0, 90.0, 100.0, 125.0, 135.0, 150.0, 300.0, 450.0, 575.0, 600.0, 800.0, 1000.0, 2500.0, 5000.0, 10000.0]</t>
  </si>
  <si>
    <t>Wolcen: Lords of Mayhem\xa0(PC and Linux)</t>
  </si>
  <si>
    <t>/projects/wolcenstudio/umbra</t>
  </si>
  <si>
    <t xml:space="preserve">
Ever played Mario on Play-Doh or Piano on Bananas? Alligator clip the Internet to your world and start inventing the future.
</t>
  </si>
  <si>
    <t>Jay Silver</t>
  </si>
  <si>
    <t>[58, 7227, 1947, 1006, 316, 254, 99, 41, 24, 7, 0, 0]</t>
  </si>
  <si>
    <t>[5.0, 35.0, 50.0, 70.0, 100.0, 105.0, 170.0, 240.0, 420.0, 950.0, 3000.0, 8700.0]</t>
  </si>
  <si>
    <t>MaKey MaKey: An Invention Kit for Everyone</t>
  </si>
  <si>
    <t>/projects/joylabz/makey-makey-an-invention-kit-for-everyone</t>
  </si>
  <si>
    <t xml:space="preserve">
Combine the freedom of pen and paper with the utility of the cloud. Microwave. Repeat.
</t>
  </si>
  <si>
    <t>Rocketbook</t>
  </si>
  <si>
    <t>[200, 5745, 3658, 533, 477, 262, 9]</t>
  </si>
  <si>
    <t>[20.0, 27.0, 50.0, 72.0, 92.0, 115.0, 1050.0]</t>
  </si>
  <si>
    <t>Rocketbook Wave: Cloud Connected Microwavable Notebook</t>
  </si>
  <si>
    <t>/projects/642311833/rocketbook-wave-cloud-connected-microwavable-noteb</t>
  </si>
  <si>
    <t xml:space="preserve">
Combining design, science, and sociology for the perfect whisky drinking experience.
</t>
  </si>
  <si>
    <t>Norlan</t>
  </si>
  <si>
    <t>[58, 500, 5792, 250, 2718, 100, 761, 50, 430, 61, 152, 33, 4, 2]</t>
  </si>
  <si>
    <t>[1.0, 35.0, 38.0, 68.0, 74.0, 100.0, 108.0, 130.0, 140.0, 170.0, 198.0, 750.0, 1500.0, 1500.0]</t>
  </si>
  <si>
    <t>The Norlan Whisky Glass</t>
  </si>
  <si>
    <t>/projects/norlan/the-norlan-whisky-glass</t>
  </si>
  <si>
    <t xml:space="preserve">
A vicious dragon is out there... Assemble your party at the tavern... Slay the dragon! Grab the treasure! OH GLORIOUS GLORY!!!
</t>
  </si>
  <si>
    <t>Michael Mindes</t>
  </si>
  <si>
    <t>Tucson, AZ</t>
  </si>
  <si>
    <t>[8133, 741, 1272, 100, 276, 260, 14, 17, 9, 5]</t>
  </si>
  <si>
    <t>[15.0, 23.0, 29.0, 50.0, 75.0, 100.0, 110.0, 175.0, 200.0, 300.0]</t>
  </si>
  <si>
    <t>Dungeon Roll - A Dicey Dungeon Delve</t>
  </si>
  <si>
    <t>/projects/michaelmindes/dungeon-roll-a-dicey-dungeon-delve</t>
  </si>
  <si>
    <t xml:space="preserve">
Find monsters, gold and surprises by delving deep into this dice-driven dungeon crawler with great miniatures and beautiful dice!
</t>
  </si>
  <si>
    <t>[1000, 9125]</t>
  </si>
  <si>
    <t>[60.0, 65.0]</t>
  </si>
  <si>
    <t>Masmorra: Dungeons of Arcadia</t>
  </si>
  <si>
    <t>/projects/coolminiornot/masmorra-dungeons-of-arcadia</t>
  </si>
  <si>
    <t xml:space="preserve">
Remember the Space Quest series from Sierra's duo the Two Guys From Andromeda? Well they are back &amp; making a brand new SpaceVentureâ„¢!
</t>
  </si>
  <si>
    <t>Two Guys From Andromeda</t>
  </si>
  <si>
    <t>Eugene, OR</t>
  </si>
  <si>
    <t>[6, 5956, 36, 1675, 185, 344, 502, 274, 1, 101, 424, 74, 23, 211, 270, 330, 42, 159, 7, 2, 0, 4, 25, 13, 0, 0, 0, 0, 23, 2, 3, 0, 0, 1, 2, 0]</t>
  </si>
  <si>
    <t>[5.0, 15.0, 25.0, 30.0, 31.0, 45.0, 50.0, 60.0, 61.0, 75.0, 100.0, 100.0, 101.0, 115.0, 125.0, 150.0, 151.0, 250.0, 500.0, 500.0, 501.0, 515.0, 525.0, 750.0, 1000.0, 1000.0, 1001.0, 1015.0, 1025.0, 2500.0, 5000.0, 7500.0, 7500.0, 9999.0, 10000.0, 10000.0]</t>
  </si>
  <si>
    <t>Two Guys SpaceVenture - by the creators of Space Quest</t>
  </si>
  <si>
    <t>/projects/spaceventure/two-guys-spaceventure-by-the-creators-of-space-que</t>
  </si>
  <si>
    <t xml:space="preserve">
Experience the historic interstellar message for extraterrestrials the way it was meant to be played.
</t>
  </si>
  <si>
    <t>Ozma Records</t>
  </si>
  <si>
    <t>World Music</t>
  </si>
  <si>
    <t>[165, 191, 344, 85, 164, 8815, 723, 118, 26, 41]</t>
  </si>
  <si>
    <t>[10.0, 15.0, 25.0, 25.0, 35.0, 98.0, 196.0, 294.0, 392.0, 490.0]</t>
  </si>
  <si>
    <t>Voyager Golden Record: 40th Anniversary Edition</t>
  </si>
  <si>
    <t>/projects/ozmarecords/voyager-golden-record-40th-anniversary-edition</t>
  </si>
  <si>
    <t xml:space="preserve">
Bagel is a digital tape measure that helps you measure, organize, and analyze any size measurements in a smart way.
</t>
  </si>
  <si>
    <t>Bagel Labs, Inc.</t>
  </si>
  <si>
    <t>[281, 100, 899, 5858, 119, 100, 250, 1247, 1669, 160, 21, 3]</t>
  </si>
  <si>
    <t>[1.0, 49.0, 59.0, 69.0, 79.0, 90.0, 110.0, 130.0, 175.0, 410.0, 2000.0, 7500.0]</t>
  </si>
  <si>
    <t>Bagel: The World's Smartest Tape Measure</t>
  </si>
  <si>
    <t>/projects/bagel-labs/bagel-the-worlds-smartest-tape-measure</t>
  </si>
  <si>
    <t xml:space="preserve">
Dynamic &amp; immersive MMORPG where your character ages &amp; dies in a fully destructible world with non-repeatable quests.
</t>
  </si>
  <si>
    <t>Soulbound Studios</t>
  </si>
  <si>
    <t>[140, 3000, 376, 1075, 1000, 264, 418, 500, 234, 1223, 401, 500, 133, 660, 268, 342, 37, 23, 23, 2, 3, 25, 3, 4]</t>
  </si>
  <si>
    <t>[5.0, 25.0, 35.0, 40.0, 50.0, 60.0, 75.0, 90.0, 100.0, 120.0, 150.0, 175.0, 200.0, 250.0, 350.0, 500.0, 750.0, 1000.0, 1500.0, 2000.0, 2500.0, 3500.0, 5000.0, 10000.0]</t>
  </si>
  <si>
    <t>Chronicles of Elyria - Epic Story MMORPG with Aging &amp; Death</t>
  </si>
  <si>
    <t>/projects/soulboundstudios/chronicles-of-elyria-epic-story-mmorpg-with-aging</t>
  </si>
  <si>
    <t xml:space="preserve">
A single-player 3D space shooter with rogue-like elements and non-linear storytelling from the creators of the "Galaxy on Fire" series.
</t>
  </si>
  <si>
    <t>ROCKFISH Games</t>
  </si>
  <si>
    <t>Hamburg, Germany</t>
  </si>
  <si>
    <t>[94, 5687, 2614, 1612, 312, 44, 80, 51, 26, 132, 3, 1, 7, 0, 1, 1, 2, 2, 1]</t>
  </si>
  <si>
    <t>[5.0, 22.0, 38.0, 54.0, 76.0, 109.0, 136.0, 163.0, 217.0, 271.0, 326.0, 434.0, 543.0, 760.0, 1086.0, 5429.0, 7600.0, 7600.0, 7600.0]</t>
  </si>
  <si>
    <t>EVERSPACE</t>
  </si>
  <si>
    <t>/projects/rockfishgames/everspace</t>
  </si>
  <si>
    <t xml:space="preserve">
Tiny Epic Galaxies gets pilots, new ships, press-your-luck, and set collection in this full-box expansion! Take TEG to the next level!
</t>
  </si>
  <si>
    <t>[391, 7299, 2961, 12]</t>
  </si>
  <si>
    <t>[1.0, 24.0, 46.0, 300.0]</t>
  </si>
  <si>
    <t>Tiny Epic Galaxies: Beyond the Black</t>
  </si>
  <si>
    <t>/projects/coe/tiny-epic-galaxies-beyond-the-black</t>
  </si>
  <si>
    <t xml:space="preserve">
A party game in which it is TOTALLY POSSIBLE to drop a boxcar full of rabid piranhas onto the King of France. LIKELY, even
</t>
  </si>
  <si>
    <t>David Malki !</t>
  </si>
  <si>
    <t>[60, 114, 240, 2, 36, 4215, 2727, 74, 111, 161, 61, 1174, 50, 604, 15, 12, 12, 773, 7, 142, 25, 5, 0, 0, 0, 1, 1, 3, 0, 0, 0]</t>
  </si>
  <si>
    <t>[3.0, 10.0, 15.0, 15.0, 20.0, 25.0, 30.0, 40.0, 45.0, 46.0, 69.0, 78.0, 79.0, 83.0, 95.0, 99.0, 120.0, 125.0, 175.0, 179.0, 229.0, 299.0, 333.0, 369.0, 444.0, 488.0, 500.0, 1000.0, 3000.0, 9999.0, 10000.0]</t>
  </si>
  <si>
    <t>Machine of Death: The Game of Creative Assassination</t>
  </si>
  <si>
    <t>/projects/malki/machine-of-death-the-game-of-creative-assassinatio</t>
  </si>
  <si>
    <t xml:space="preserve">
Every day 400.000 pick pocket incidents occur worldwide. Never worry about this happening to you with the Bobby Anti-Theft backpack!
</t>
  </si>
  <si>
    <t>XD Design</t>
  </si>
  <si>
    <t>Birmingham, UK</t>
  </si>
  <si>
    <t>[19, 26, 250, 500, 5024, 1097, 478, 195, 650, 200, 2074, 104, 2, 9]</t>
  </si>
  <si>
    <t>[4.0, 13.0, 50.0, 58.0, 65.0, 72.0, 79.0, 86.0, 86.0, 86.0, 115.0, 540.0, 1621.0, 2521.0]</t>
  </si>
  <si>
    <t>Bobby, the Best Anti Theft backpack by XD Design</t>
  </si>
  <si>
    <t>/projects/257670560/bobby-the-best-anti-theft-backpack-by-xd-design</t>
  </si>
  <si>
    <t xml:space="preserve">
Goat story and shepherd's legacy inspired us to design something original, different and sustainable. GOAT MUG!
</t>
  </si>
  <si>
    <t>Anze Miklavec</t>
  </si>
  <si>
    <t>Ljubljana, Slovenia</t>
  </si>
  <si>
    <t>[24, 150, 150, 303, 2817, 3354, 673, 228, 150, 2440, 99, 136, 52, 1]</t>
  </si>
  <si>
    <t>[3.0, 20.0, 25.0, 25.0, 25.0, 25.0, 30.0, 33.0, 40.0, 50.0, 50.0, 200.0, 250.0, 2000.0]</t>
  </si>
  <si>
    <t>GOAT STORY: Bringing style to coffee drinking</t>
  </si>
  <si>
    <t>/projects/goat-mug/goat-mug-original-goat-story-crafted-into-a-coffee</t>
  </si>
  <si>
    <t xml:space="preserve">
Season Two of the critically-acclaimed webseries about best friends, first loves, and landing that perfect headshot.
</t>
  </si>
  <si>
    <t>Freddie Wong</t>
  </si>
  <si>
    <t>Film &amp;amp; Video</t>
  </si>
  <si>
    <t>[1811, 2267, 2256, 359, 773, 260, 107, 98, 32, 38, 857, 73, 333, 35, 2, 19, 3, 2, 351, 342, 2, 199, 8, 24, 47, 5, 8, 1, 3, 13, 3, 3, 1, 5, 0, 2, 2, 0, 4]</t>
  </si>
  <si>
    <t>[5.0, 15.0, 30.0, 50.0, 75.0, 100.0, 100.0, 100.0, 100.0, 125.0, 125.0, 125.0, 150.0, 150.0, 150.0, 175.0, 175.0, 175.0, 200.0, 250.0, 250.0, 300.0, 500.0, 500.0, 500.0, 500.0, 1000.0, 1000.0, 1000.0, 1337.0, 2000.0, 2000.0, 2500.0, 3000.0, 4000.0, 5000.0, 5000.0, 9001.0, 10000.0]</t>
  </si>
  <si>
    <t>Video Game High School: Season Two</t>
  </si>
  <si>
    <t>/projects/freddiew/video-game-high-school-season-two</t>
  </si>
  <si>
    <t xml:space="preserve">
Canada's #1 crowdfunding campaign of all time! Bluetooth earphones with tips that mold to the unique shape of your ears in 60 seconds. Unparalleled fit, comfort, sound and features. Audio powered by Onkyo.
</t>
  </si>
  <si>
    <t>Revols</t>
  </si>
  <si>
    <t>[225, 200, 400, 7780, 250, 1417, 50, 60, 4, 3, 1]</t>
  </si>
  <si>
    <t>[5.0, 169.0, 179.0, 199.0, 229.0, 369.0, 429.0, 879.0, 1099.0, 2999.0, 4999.0]</t>
  </si>
  <si>
    <t>Revols - Premium Quick Custom-Fit Wireless Earphones</t>
  </si>
  <si>
    <t>/projects/revols/revols-premium-quick-custom-fit-wireless-earphones</t>
  </si>
  <si>
    <t xml:space="preserve">
The Anova Precision Cooker is used to cook "sous vide," which allows anyone to produce restaurant quality results.
</t>
  </si>
  <si>
    <t>Anova Culinary</t>
  </si>
  <si>
    <t>[103, 18, 1000, 1000, 500, 500, 1000, 1000, 396, 994, 250, 497, 117, 19, 199, 1000, 1000, 500, 250, 75, 3, 25, 25, 5]</t>
  </si>
  <si>
    <t>[1.0, 25.0, 99.0, 129.0, 135.0, 139.0, 145.0, 149.0, 159.0, 159.0, 159.0, 159.0, 169.0, 179.0, 229.0, 229.0, 239.0, 249.0, 259.0, 269.0, 279.0, 325.0, 540.0, 1075.0]</t>
  </si>
  <si>
    <t>Anova Precision Cooker - Cook sous vide with your phone</t>
  </si>
  <si>
    <t>/projects/anova/anova-precision-cooker-cook-sous-vide-with-your-ip</t>
  </si>
  <si>
    <t xml:space="preserve">
Technology meets nature. This smart garden lets everyone grow fresh herbs at home with zero effort.
</t>
  </si>
  <si>
    <t>Click &amp; Grow</t>
  </si>
  <si>
    <t>[54, 100, 6859, 869, 102, 216, 500, 1187, 360, 126, 5, 0]</t>
  </si>
  <si>
    <t>[5.0, 29.0, 39.0, 49.0, 49.0, 49.0, 75.0, 85.0, 125.0, 250.0, 1000.0, 10000.0]</t>
  </si>
  <si>
    <t>Smart Herb Garden by Click &amp; Grow</t>
  </si>
  <si>
    <t>/projects/mattiaslepp/smart-herb-garden-by-click-and-grow</t>
  </si>
  <si>
    <t xml:space="preserve">
PlanetsÂ³ is a 3D open-world voxel-based RPG (first person view).
</t>
  </si>
  <si>
    <t>Cubical Drift</t>
  </si>
  <si>
    <t>Cannes, France</t>
  </si>
  <si>
    <t>[1564, 6003, 2201, 233, 146, 41, 15, 7, 3, 2]</t>
  </si>
  <si>
    <t>[15.0, 20.0, 35.0, 60.0, 100.0, 200.0, 500.0, 1000.0, 2000.0, 5000.0]</t>
  </si>
  <si>
    <t>Planets\xb3</t>
  </si>
  <si>
    <t>/projects/1247991467/planets3</t>
  </si>
  <si>
    <t xml:space="preserve">
Help create a global resource that will foster interesting, exciting games for years to come.
</t>
  </si>
  <si>
    <t>LA Game Space</t>
  </si>
  <si>
    <t>[380, 6480, 1721, 1411, 197, 66, 22, 3, 1, 1, 1, 0]</t>
  </si>
  <si>
    <t>[5.0, 15.0, 25.0, 55.0, 150.0, 300.0, 1000.0, 3000.0, 5000.0, 8000.0, 10000.0, 10000.0]</t>
  </si>
  <si>
    <t>Make LA Game Space possible!</t>
  </si>
  <si>
    <t>/projects/lagamespace/la-game-space-a-place-for-re-imagining-video-games</t>
  </si>
  <si>
    <t xml:space="preserve">
The uKegâ„¢ growler keeps beer fresh and cold on the go. Vacuum insulated stainless steel with carbonation cap, pressure gauge and tap.
</t>
  </si>
  <si>
    <t>GrowlerWerks</t>
  </si>
  <si>
    <t>Drinks</t>
  </si>
  <si>
    <t>[30, 47, 30, 4, 250, 3894, 970, 2136, 15, 779, 59, 258, 13, 674, 66, 144, 396, 341, 2, 58, 35]</t>
  </si>
  <si>
    <t>[5.0, 15.0, 20.0, 45.0, 79.0, 99.0, 99.0, 129.0, 130.0, 130.0, 149.0, 150.0, 160.0, 160.0, 179.0, 180.0, 225.0, 285.0, 800.0, 900.0, 1150.0]</t>
  </si>
  <si>
    <t>The uKeg Pressurized Growler for Fresh Beer</t>
  </si>
  <si>
    <t>/projects/growlerwerks/the-ukegtm-pressurized-growler-for-fresh-beer</t>
  </si>
  <si>
    <t xml:space="preserve">
OSSIC X is the world's first headphone that instantly calibrates to your anatomy for the most accurate and immersive 3D audio.
</t>
  </si>
  <si>
    <t>OSSIC</t>
  </si>
  <si>
    <t>[212, 88, 1000, 1999, 5997, 704, 80]</t>
  </si>
  <si>
    <t>[5.0, 25.0, 199.0, 219.0, 249.0, 279.0, 999.0]</t>
  </si>
  <si>
    <t>OSSIC X: The first 3D audio headphones calibrated to you</t>
  </si>
  <si>
    <t>/projects/248983394/ossic-x-the-first-3d-audio-headphones-calibrated-t</t>
  </si>
  <si>
    <t xml:space="preserve">
A new spin on the game of catch.
</t>
  </si>
  <si>
    <t>ZipChip Sports</t>
  </si>
  <si>
    <t>Fairfield, CT</t>
  </si>
  <si>
    <t>[4247, 4914, 1060]</t>
  </si>
  <si>
    <t>[7.0, 19.0, 30.0]</t>
  </si>
  <si>
    <t>ZipChip  |  "The New Way to Play"</t>
  </si>
  <si>
    <t>/projects/214846388/zipchip-the-new-way-to-play</t>
  </si>
  <si>
    <t xml:space="preserve">
Slim, key organiser that transforms your cluster of keys to a beautiful, silent and organised stack.
</t>
  </si>
  <si>
    <t>Orbitkey</t>
  </si>
  <si>
    <t>[33, 177, 24, 100, 1171, 34, 100, 1123, 100, 5809, 537, 836, 45, 5, 0]</t>
  </si>
  <si>
    <t>[5.0, 10.0, 12.0, 20.0, 22.0, 25.0, 25.0, 27.0, 28.0, 30.0, 50.0, 73.0, 210.0, 300.0, 899.0]</t>
  </si>
  <si>
    <t>Orbitkey 2.0 - Carry Your Keys Better</t>
  </si>
  <si>
    <t>/projects/orbitkey/orbitkey-20-carry-your-keys-better</t>
  </si>
  <si>
    <t xml:space="preserve">
Thanks to this Kickstarter campaign, the album featuring the first-ever music scientifically proven to enrich cats' lives will be made. It can now be ordered on our website, musicforcats.com.
</t>
  </si>
  <si>
    <t>David Teie</t>
  </si>
  <si>
    <t>Washington, DC</t>
  </si>
  <si>
    <t>[66, 317, 4492, 1955, 752, 111, 22, 940, 111, 93, 268, 36, 407, 225, 3, 224, 4, 5, 19, 57, 7, 5]</t>
  </si>
  <si>
    <t>[1.0, 5.0, 15.0, 20.0, 25.0, 25.0, 29.0, 30.0, 30.0, 30.0, 35.0, 39.0, 40.0, 45.0, 49.0, 50.0, 59.0, 59.0, 69.0, 100.0, 250.0, 1000.0]</t>
  </si>
  <si>
    <t>Music for Cats</t>
  </si>
  <si>
    <t>/projects/355308040/music-for-cats-0</t>
  </si>
  <si>
    <t xml:space="preserve">
The worldâ€™s first and best 3D printing pen just got even better.           Lift your imagination off the page all over again!
</t>
  </si>
  <si>
    <t>Somerville, MA</t>
  </si>
  <si>
    <t>[175, 100, 1850, 3094, 2570, 178, 507, 908, 146, 203, 41, 16, 60, 100, 60, 108]</t>
  </si>
  <si>
    <t>[1.0, 50.0, 85.0, 99.0, 130.0, 150.0, 175.0, 195.0, 198.0, 260.0, 275.0, 300.0, 350.0, 390.0, 500.0, 1000.0]</t>
  </si>
  <si>
    <t>3Doodler 2.0: The World\u2019s First 3D Printing Pen, Reinvented</t>
  </si>
  <si>
    <t>/projects/1351910088/3doodler-20-the-worlds-first-3d-printing-pen-reinv</t>
  </si>
  <si>
    <t xml:space="preserve">
A horror board game with amazing miniatures, where a handful of heroes must face the terrifying corruptive forces of the Seven Sins.
</t>
  </si>
  <si>
    <t>[1100, 8078]</t>
  </si>
  <si>
    <t>[90.0, 100.0]</t>
  </si>
  <si>
    <t>The Others: 7 Sins</t>
  </si>
  <si>
    <t>/projects/coolminiornot/the-others-7-sins</t>
  </si>
  <si>
    <t xml:space="preserve">
World's smallest wireless earbuds charged through your phone! Minimal size &amp; shape allows perfect fit and music experience!
</t>
  </si>
  <si>
    <t>PUGZ</t>
  </si>
  <si>
    <t>Wearables</t>
  </si>
  <si>
    <t>Stockholm, Sweden</t>
  </si>
  <si>
    <t>[261, 1000, 4889, 1937, 22, 749, 907, 224, 38, 14, 1, 1]</t>
  </si>
  <si>
    <t>[1.0, 99.0, 119.0, 139.0, 149.0, 198.0, 239.0, 299.0, 399.0, 695.0, 1350.0, 5000.0]</t>
  </si>
  <si>
    <t>PUGZ-World's smallest wireless earbuds charged through phone</t>
  </si>
  <si>
    <t>/projects/pugz/pugz-worlds-smallest-wireless-earbuds-you-charge-w</t>
  </si>
  <si>
    <t xml:space="preserve">
Characters live at the core of Fate! Fate Core is the latest edition of Evil Hat Productions' popular Fate roleplaying game system.
</t>
  </si>
  <si>
    <t>Fred Hicks / Evil Hat Productions</t>
  </si>
  <si>
    <t>Hillandale, MD</t>
  </si>
  <si>
    <t>[408, 3189, 453, 26, 66, 1614, 1028, 478, 255, 10, 250, 336, 43, 115, 41, 17, 262, 602, 129, 323, 27, 5, 138, 92, 114, 56, 8, 10]</t>
  </si>
  <si>
    <t>[1.0, 10.0, 15.0, 20.0, 25.0, 30.0, 30.0, 40.0, 45.0, 45.0, 50.0, 50.0, 55.0, 60.0, 60.0, 70.0, 80.0, 85.0, 90.0, 95.0, 100.0, 110.0, 125.0, 135.0, 140.0, 150.0, 475.0, 500.0]</t>
  </si>
  <si>
    <t>Fate Core</t>
  </si>
  <si>
    <t>/projects/evilhat/fate-core</t>
  </si>
  <si>
    <t xml:space="preserve">
A turn-based RPG with branching dialogue, shelter management, and survival mechanics set in the zombie apocalypse.
</t>
  </si>
  <si>
    <t>DoubleBear Productions</t>
  </si>
  <si>
    <t>[6272, 931, 901, 701, 395, 82, 327, 178, 48, 158, 20, 1, 4, 1, 5, 1, 5]</t>
  </si>
  <si>
    <t>[15.0, 21.0, 30.0, 30.0, 50.0, 75.0, 85.0, 100.0, 150.0, 250.0, 350.0, 500.0, 750.0, 800.0, 1000.0, 2000.0, 5000.0]</t>
  </si>
  <si>
    <t>Dead State: The Zombie Survival RPG</t>
  </si>
  <si>
    <t>/projects/70755535/dead-state-the-zombie-survival-rpg</t>
  </si>
  <si>
    <t xml:space="preserve">
Battalion recaptures the intensity of classic multiplayer shooters, revitalising the WW2 genre on PC &amp; Console using Unreal Engine 4
</t>
  </si>
  <si>
    <t>Bulkhead Interactive</t>
  </si>
  <si>
    <t>[250, 3711, 860, 2407, 859, 169, 1003, 282, 294, 46, 28, 0, 8, 2, 22, 20, 10, 1, 0, 3, 4, 1]</t>
  </si>
  <si>
    <t>[19.0, 21.0, 31.0, 36.0, 50.0, 57.0, 71.0, 93.0, 114.0, 207.0, 285.0, 299.0, 356.0, 356.0, 428.0, 513.0, 535.0, 599.0, 642.0, 898.0, 1133.0, 2139.0]</t>
  </si>
  <si>
    <t>Battalion 1944</t>
  </si>
  <si>
    <t>/projects/bulkheadinteractive/battalion-1944-pc-xb1-ps4</t>
  </si>
  <si>
    <t xml:space="preserve">
Lead your Guild of heroes into Inferno, fight the demons and loot the Underworld in this action-packed fantasy adventure board game!
</t>
  </si>
  <si>
    <t>[1332, 7848]</t>
  </si>
  <si>
    <t>Arcadia Quest: Inferno</t>
  </si>
  <si>
    <t>/projects/coolminiornot/arcadia-quest-inferno</t>
  </si>
  <si>
    <t xml:space="preserve">
The end of the Multiverse! Featuring the final SotM expansion, packs of every variant card ever, and the Ultimate Collector's Case!
</t>
  </si>
  <si>
    <t>GreaterThanGames</t>
  </si>
  <si>
    <t>[256, 355, 1317, 288, 195, 160, 2089, 4237, 228, 98, 679, 61]</t>
  </si>
  <si>
    <t>[1.0, 39.0, 54.0, 69.0, 84.0, 99.0, 109.0, 139.0, 249.0, 299.0, 399.0, 499.0]</t>
  </si>
  <si>
    <t>Sentinels of the Multiverse: OblivAeon</t>
  </si>
  <si>
    <t>/projects/gtgames/sentinels-of-the-multiverse-oblivaeon</t>
  </si>
  <si>
    <t xml:space="preserve">
The Most Interactive Smartwatch. Intuitive Interaction. Lifestyle Convenience. Unique Ticwear OS. Innovative Design.
</t>
  </si>
  <si>
    <t>Mobvoi</t>
  </si>
  <si>
    <t>[200, 199, 2770, 199, 600, 123, 420, 1997, 981, 1100, 19, 185, 66, 457, 357, 132, 28]</t>
  </si>
  <si>
    <t>[99.0, 129.0, 139.0, 149.0, 149.0, 159.0, 159.0, 159.0, 169.0, 189.0, 189.0, 199.0, 209.0, 269.0, 329.0, 699.0, 5699.0]</t>
  </si>
  <si>
    <t>Ticwatch 2: The Most Interactive Smartwatch</t>
  </si>
  <si>
    <t>/projects/mobvoi/ticwatch-2-the-most-interactive-smartwatch</t>
  </si>
  <si>
    <t xml:space="preserve">
World's Only Travel Power Strip. Smaller than a donut. A revolutionary product that will forever change the way we travel.
</t>
  </si>
  <si>
    <t>MOGICS</t>
  </si>
  <si>
    <t>Redondo Beach, CA</t>
  </si>
  <si>
    <t>[100, 100, 100, 1784, 843, 100, 100, 2379, 4352]</t>
  </si>
  <si>
    <t>[1.0, 26.0, 26.0, 29.0, 29.0, 36.0, 36.0, 39.0, 39.0]</t>
  </si>
  <si>
    <t>MOGICS Power Donut &amp; Bagel - Share the Power, Save the Space</t>
  </si>
  <si>
    <t>/projects/962021031/mogics-power-donut-and-bagel-share-the-power-save</t>
  </si>
  <si>
    <t xml:space="preserve">
A strategic board game with amazing miniatures, where Viking clans pillage and battle in a quest for glory at the end of the world!
</t>
  </si>
  <si>
    <t>[752, 8777]</t>
  </si>
  <si>
    <t>[70.0, 75.0]</t>
  </si>
  <si>
    <t>Blood Rage</t>
  </si>
  <si>
    <t>/projects/coolminiornot/blood-rage</t>
  </si>
  <si>
    <t xml:space="preserve">
FTL is a spaceship simulation roguelike-like. Its aim is to recreate the atmosphere of running a spaceship exploring the galaxy.
</t>
  </si>
  <si>
    <t>Subset Games</t>
  </si>
  <si>
    <t>Shanghai, China</t>
  </si>
  <si>
    <t>[6149, 2613, 699, 214, 100, 5, 1, 1, 1]</t>
  </si>
  <si>
    <t>[10.0, 25.0, 40.0, 80.0, 100.0, 500.0, 1000.0, 2000.0, 5000.0]</t>
  </si>
  <si>
    <t>FTL: Faster Than Light</t>
  </si>
  <si>
    <t>/projects/64409699/ftl-faster-than-light</t>
  </si>
  <si>
    <t xml:space="preserve">
An easy to use device that allows anyone to quickly and simply increase the available memory in their MacBook computer.
</t>
  </si>
  <si>
    <t>niftydrives</t>
  </si>
  <si>
    <t>Manchester, UK</t>
  </si>
  <si>
    <t>[116, 25, 25, 3104, 1819, 2675, 1077, 477, 202, 39, 17, 120, 72, 3, 0]</t>
  </si>
  <si>
    <t>[1.0, 25.0, 25.0, 30.0, 30.0, 30.0, 60.0, 60.0, 85.0, 135.0, 135.0, 135.0, 135.0, 1000.0, 1000.0]</t>
  </si>
  <si>
    <t>The Nifty MiniDrive</t>
  </si>
  <si>
    <t>/projects/1342319572/the-nifty-minidrive</t>
  </si>
  <si>
    <t xml:space="preserve">
Meater is the only wire-free meat thermometer that will guarantee perfectly cooked meats every time you cook.
</t>
  </si>
  <si>
    <t>Apption Labs</t>
  </si>
  <si>
    <t>[183, 500, 2718, 2256, 400, 401, 400, 1000, 1682, 145, 30, 1]</t>
  </si>
  <si>
    <t>[1.0, 49.0, 59.0, 99.0, 129.0, 148.0, 149.0, 159.0, 169.0, 252.0, 499.0, 999.0]</t>
  </si>
  <si>
    <t>MEATER: The First Truly Wireless Smart Meat Thermometer</t>
  </si>
  <si>
    <t>/projects/1977846026/meater-the-first-truly-wireless-smart-meat-thermom</t>
  </si>
  <si>
    <t xml:space="preserve">
A magnetic belt that eliminates belt holes, belt overhang and adjusts to fit perfectly to your waist.
</t>
  </si>
  <si>
    <t>Magzook Tightening Systems</t>
  </si>
  <si>
    <t>Accessories</t>
  </si>
  <si>
    <t>[5, 1, 50, 504, 50, 5134, 50, 1000, 2203, 25, 618, 16, 13, 0]</t>
  </si>
  <si>
    <t>[12.0, 16.0, 19.0, 24.0, 30.0, 38.0, 58.0, 68.0, 75.0, 116.0, 140.0, 250.0, 350.0, 10000.0]</t>
  </si>
  <si>
    <t>MAGBELT - A magnetic belt that fits perfectly to your waist.</t>
  </si>
  <si>
    <t>/projects/magzook/magbelt-a-magnetic-belt-that-fits-perfectly-to-you</t>
  </si>
  <si>
    <t xml:space="preserve">
A 250-page exclusive book + a backer-only community for new and experienced practitioners of the Lean Startup principles.
</t>
  </si>
  <si>
    <t>Eric Ries</t>
  </si>
  <si>
    <t>[140, 4960, 1673, 1287, 405, 59, 161, 356, 25, 255, 158, 49, 2, 25, 13, 14, 3, 11, 4, 17, 2, 1, 2, 2, 1, 3, 3, 3, 0, 1, 4]</t>
  </si>
  <si>
    <t>[5.0, 21.0, 40.0, 62.0, 62.0, 83.0, 84.0, 86.0, 86.0, 99.0, 110.0, 150.0, 150.0, 199.0, 340.0, 375.0, 400.0, 500.0, 500.0, 1322.0, 2000.0, 2500.0, 2500.0, 3000.0, 3200.0, 5000.0, 5000.0, 5000.0, 5000.0, 5000.0, 10000.0]</t>
  </si>
  <si>
    <t>Only on Kickstarter: THE LEADER'S GUIDE by ERIC RIES</t>
  </si>
  <si>
    <t>/projects/881308232/only-on-kickstarter-the-leaders-guide-by-eric-ries</t>
  </si>
  <si>
    <t xml:space="preserve">
Darkest Dungeon is a challenging gothic roguelike RPG about the psychological stresses of adventuring. Descend at your peril!
</t>
  </si>
  <si>
    <t>Tyler Sigman</t>
  </si>
  <si>
    <t>Vancouver, Canada</t>
  </si>
  <si>
    <t>[3186, 2526, 250, 932, 225, 250, 1551, 184, 212, 94, 107, 20, 5, 5, 1, 1]</t>
  </si>
  <si>
    <t>[15.0, 20.0, 24.0, 29.0, 40.0, 44.0, 49.0, 74.0, 95.0, 99.0, 149.0, 249.0, 499.0, 999.0, 2500.0, 5000.0]</t>
  </si>
  <si>
    <t>Darkest Dungeon by Red Hook Studios</t>
  </si>
  <si>
    <t>/projects/1460250988/darkest-dungeon-by-red-hook-studios</t>
  </si>
  <si>
    <t xml:space="preserve">
A board game experience, carrying an important message: In war, not everyone is a soldier. Can you survive to see the end of the war?
</t>
  </si>
  <si>
    <t>Awaken Realms</t>
  </si>
  <si>
    <t>Wroclaw, Poland</t>
  </si>
  <si>
    <t>[7242, 1751, 96, 59]</t>
  </si>
  <si>
    <t>[72.0, 87.0, 411.0, 433.0]</t>
  </si>
  <si>
    <t>This War Of Mine: The Board Game</t>
  </si>
  <si>
    <t>/projects/awakenrealms/this-war-of-mine-the-board-game</t>
  </si>
  <si>
    <t xml:space="preserve">
The ultimate pocket footwear designed for all your adventures, travels and sports. Minimalist. High-tech. Anti-Odor. Durable. Awesome.
</t>
  </si>
  <si>
    <t>Skinners Technologies</t>
  </si>
  <si>
    <t>Footwear</t>
  </si>
  <si>
    <t>[64, 100, 150, 300, 500, 1000, 1000, 999, 471, 500, 250, 800, 800, 800, 404, 150, 200, 200, 200, 200, 71, 50, 50, 80, 70, 70, 29, 10, 10, 15, 15, 10, 5, 2, 4, 4]</t>
  </si>
  <si>
    <t>[5.0, 29.0, 32.0, 35.0, 35.0, 35.0, 35.0, 35.0, 35.0, 65.0, 65.0, 65.0, 65.0, 65.0, 65.0, 95.0, 95.0, 95.0, 95.0, 95.0, 95.0, 150.0, 150.0, 150.0, 150.0, 150.0, 150.0, 295.0, 295.0, 295.0, 295.0, 295.0, 1400.0, 1400.0, 2500.0, 2500.0]</t>
  </si>
  <si>
    <t>SKINNERS: Revolutionary Ultraportable Footwear with Silver</t>
  </si>
  <si>
    <t>/projects/skinners/skinners-revolutionary-ultraportable-footwear-with</t>
  </si>
  <si>
    <t xml:space="preserve">
Goodbye UGLY bow knots!  This is the end of tying shoelaces.  Just slip your feet in and you're out the door, it's that simple.
</t>
  </si>
  <si>
    <t>[100, 4418, 100, 805, 4118]</t>
  </si>
  <si>
    <t>[8.0, 10.0, 15.0, 17.0, 20.0]</t>
  </si>
  <si>
    <t>Lace Anchors 2.0: A simple design for simple people.</t>
  </si>
  <si>
    <t>/projects/914635363/lace-anchors-20-a-simple-design-for-simple-people</t>
  </si>
  <si>
    <t xml:space="preserve">
This brand new card game is for people who like hanging their friends, werewolves, pilgrims and fancy witch hats.
</t>
  </si>
  <si>
    <t>BlankMediaGames</t>
  </si>
  <si>
    <t>[1644, 6894, 684, 132, 42]</t>
  </si>
  <si>
    <t>[20.0, 35.0, 65.0, 250.0, 500.0]</t>
  </si>
  <si>
    <t>Town of Salem - The Card Game</t>
  </si>
  <si>
    <t>/projects/blankmediagames/town-of-salem-the-card-game</t>
  </si>
  <si>
    <t xml:space="preserve">
Fun underwear that high-fives you for having ovaries and serves as a friendly reminder to others!
</t>
  </si>
  <si>
    <t>Harebrained Inc.</t>
  </si>
  <si>
    <t>[79, 22, 2030, 2849, 1647, 260, 930, 150, 322, 129, 879, 173, 32, 2]</t>
  </si>
  <si>
    <t>[1.0, 5.0, 13.0, 25.0, 36.0, 46.0, 55.0, 67.0, 70.0, 75.0, 100.0, 117.0, 200.0, 227.0]</t>
  </si>
  <si>
    <t>Period Panties Briefs</t>
  </si>
  <si>
    <t>/projects/harebrainedinc/period-panties</t>
  </si>
  <si>
    <t xml:space="preserve">
Developer kit for the Oculus Rift - the first truly immersive virtual reality headset for video games.
</t>
  </si>
  <si>
    <t>Oculus</t>
  </si>
  <si>
    <t>Long Beach, CA</t>
  </si>
  <si>
    <t>[1009, 209, 434, 179, 106, 100, 5640, 859, 66, 216, 40, 20, 7, 7]</t>
  </si>
  <si>
    <t>[10.0, 15.0, 25.0, 35.0, 75.0, 275.0, 300.0, 335.0, 500.0, 575.0, 850.0, 1400.0, 3000.0, 5000.0]</t>
  </si>
  <si>
    <t>Oculus Rift: Step Into the Game</t>
  </si>
  <si>
    <t>/projects/1523379957/oculus-rift-step-into-the-game</t>
  </si>
  <si>
    <t xml:space="preserve">
A sci-fi colony sim driven by an intelligent AI storyteller.
</t>
  </si>
  <si>
    <t>Tynan Sylvester</t>
  </si>
  <si>
    <t>Ottawa, Canada</t>
  </si>
  <si>
    <t>[63, 4100, 3951, 1064, 172, 53, 6, 0, 0, 0]</t>
  </si>
  <si>
    <t>[5.0, 19.0, 29.0, 39.0, 73.0, 145.0, 484.0, 1453.0, 3876.0, 5813.0]</t>
  </si>
  <si>
    <t>RimWorld</t>
  </si>
  <si>
    <t>/projects/tynansylvester/rimworld</t>
  </si>
  <si>
    <t xml:space="preserve">
A community of backers around the world came together to help the SmithsonianÂ conserve,
digitize, and display Neil Armstrong's and Alan Shepard's spacesuits.
</t>
  </si>
  <si>
    <t>Smithsonian Institution</t>
  </si>
  <si>
    <t>[1015, 741, 1985, 742, 104, 135, 116, 1317, 1594, 359, 382, 208, 213, 48, 40, 60, 14, 24, 14, 1, 5, 25, 2, 2, 9]</t>
  </si>
  <si>
    <t>[1.0, 11.0, 20.0, 25.0, 30.0, 35.0, 40.0, 46.0, 55.0, 75.0, 100.0, 120.0, 200.0, 230.0, 275.0, 300.0, 542.0, 1000.0, 1600.0, 1969.0, 2000.0, 2500.0, 5000.0, 9500.0, 10000.0]</t>
  </si>
  <si>
    <t>Reboot the Suit: Bring Back Neil Armstrong\u2019s Spacesuit</t>
  </si>
  <si>
    <t>/projects/smithsonian/reboot-the-suit-bring-back-neil-armstrongs-spacesu</t>
  </si>
  <si>
    <t xml:space="preserve">
A camera sling strap and hand strap that are quick-connecting, quick-adjusting, comfortable, versatile and classically beautiful.
</t>
  </si>
  <si>
    <t>[185, 265, 1628, 1658, 3967, 1713]</t>
  </si>
  <si>
    <t>[1.0, 15.0, 30.0, 50.0, 80.0, 150.0]</t>
  </si>
  <si>
    <t>Slide Camera Sling and Clutch Hand Strap by Peak Design</t>
  </si>
  <si>
    <t>/projects/peak-design/slide-and-clutch-versatile-camera-sling-and-hand-s</t>
  </si>
  <si>
    <t xml:space="preserve">
Because of YOU, Adam &amp; Leonard Nimoy's plan to create a #SpockDoc is becoming a reality! Thank you all for your support!
</t>
  </si>
  <si>
    <t>Adam Nimoy</t>
  </si>
  <si>
    <t>[1136, 1519, 1542, 2531, 853, 684, 271, 9, 6, 5, 50, 50, 32, 24, 46, 30, 3, 19, 8, 25, 20, 2, 1, 1, 1, 3, 48, 5, 1, 1, 2, 0, 2, 1, 0, 6]</t>
  </si>
  <si>
    <t>[5.0, 15.0, 35.0, 50.0, 80.0, 100.0, 150.0, 175.0, 175.0, 225.0, 250.0, 250.0, 250.0, 250.0, 300.0, 300.0, 350.0, 375.0, 400.0, 450.0, 475.0, 475.0, 600.0, 600.0, 650.0, 675.0, 1000.0, 1000.0, 1200.0, 1600.0, 2500.0, 3500.0, 3500.0, 6000.0, 6000.0, 10000.0]</t>
  </si>
  <si>
    <t>"For the Love of Spock" - A Documentary Film</t>
  </si>
  <si>
    <t>/projects/adamnimoy/for-the-love-of-spock-a-documentary-film</t>
  </si>
  <si>
    <t xml:space="preserve">
A cooperative card game for 2-5 players, where you, the wizards, fight monsters, take tests, and hopefully graduate from Wizard School.
</t>
  </si>
  <si>
    <t>DFTBA Games</t>
  </si>
  <si>
    <t>Missoula, MT</t>
  </si>
  <si>
    <t>[2304, 6292, 621, 100, 5]</t>
  </si>
  <si>
    <t>[20.0, 35.0, 90.0, 250.0, 500.0]</t>
  </si>
  <si>
    <t>Wizard School</t>
  </si>
  <si>
    <t>/projects/1018340123/wizard-school</t>
  </si>
  <si>
    <t xml:space="preserve">
We are gearing up to create the world's first mass produced edible cutlery. This has huge potential to prevent plastic waste.
</t>
  </si>
  <si>
    <t>Sarah Munir</t>
  </si>
  <si>
    <t>Hyderabad, India</t>
  </si>
  <si>
    <t>[266, 3622, 3979, 1210, 108, 1]</t>
  </si>
  <si>
    <t>[1.0, 10.0, 24.0, 46.0, 215.0, 2300.0]</t>
  </si>
  <si>
    <t>Edible Cutlery: The Future of Eco Friendly Utensils</t>
  </si>
  <si>
    <t>/projects/1240116767/edible-cutlery-the-future-of-eco-friendly-utensils</t>
  </si>
  <si>
    <t xml:space="preserve">
Hello Ruby is a childrenâ€™s book that teaches programming fundamentals through stories and kid-friendly activities.
</t>
  </si>
  <si>
    <t>Linda Liukas</t>
  </si>
  <si>
    <t>[173, 839, 2067, 4746, 444, 672, 100, 22, 23, 4, 2, 7]</t>
  </si>
  <si>
    <t>[5.0, 10.0, 20.0, 40.0, 60.0, 70.0, 150.0, 200.0, 250.0, 400.0, 1000.0, 1500.0]</t>
  </si>
  <si>
    <t>Hello Ruby</t>
  </si>
  <si>
    <t>/projects/lindaliukas/hello-ruby</t>
  </si>
  <si>
    <t xml:space="preserve">
LIFX is a WiFi enabled, multi-color, energy efficient LED light bulb that you control with your iPhone or Android.
</t>
  </si>
  <si>
    <t>Phil Bosua</t>
  </si>
  <si>
    <t>[2300, 1000, 1999, 2300, 330, 150, 300]</t>
  </si>
  <si>
    <t>[69.0, 99.0, 119.0, 196.0, 294.0, 392.0, 490.0]</t>
  </si>
  <si>
    <t>LIFX: The Light Bulb Reinvented</t>
  </si>
  <si>
    <t>/projects/limemouse/lifx-the-light-bulb-reinvented</t>
  </si>
  <si>
    <t xml:space="preserve">
Kickstarter's first and only $1M fashion project was built on the premise that every stitch tells a story; A Premium Sweatshirt Designed for Life, Guaranteed for a Decade and Backed with FREE Mending!
</t>
  </si>
  <si>
    <t>[184, 35, 1000, 2000, 5, 3000, 468, 500, 500, 1000, 455]</t>
  </si>
  <si>
    <t>[1.0, 10.0, 89.0, 89.0, 89.0, 89.0, 89.0, 169.0, 169.0, 169.0, 169.0]</t>
  </si>
  <si>
    <t>THE 10-YEAR HOODIE: Built for Life, Backed for a Decade!</t>
  </si>
  <si>
    <t>/projects/jakehimself/the-10-year-hoodie-built-for-life-backed-for-a-dec</t>
  </si>
  <si>
    <t xml:space="preserve">
VAGO can compress the soft stuffs automatically and get extra space for luggage. All you have to do is plug-in and power on.
</t>
  </si>
  <si>
    <t>CREATION CELL</t>
  </si>
  <si>
    <t>[87, 50, 5032, 857, 300, 50, 1813, 50, 422, 50, 445]</t>
  </si>
  <si>
    <t>[1.0, 27.0, 31.0, 40.0, 40.0, 52.0, 60.0, 75.0, 87.0, 96.0, 112.0]</t>
  </si>
  <si>
    <t>\u3010VAGO\u3011Best travel tool.Give you more than 50% luggage space!</t>
  </si>
  <si>
    <t>/projects/1632940434/vagobest-travel-toolgive-you-more-than-50-luggage</t>
  </si>
  <si>
    <t xml:space="preserve">
A Hat in Time is a 3D adventure featuring the space travels of a little brave kid!
</t>
  </si>
  <si>
    <t>Gears for Breakfast</t>
  </si>
  <si>
    <t>Copenhagen, Denmark</t>
  </si>
  <si>
    <t>[99, 300, 3604, 299, 1270, 1098, 296, 366, 771, 706, 86, 70, 59, 27, 8, 7, 0]</t>
  </si>
  <si>
    <t>[5.0, 10.0, 15.0, 17.0, 20.0, 25.0, 40.0, 40.0, 50.0, 70.0, 70.0, 150.0, 250.0, 350.0, 500.0, 1000.0, 5000.0]</t>
  </si>
  <si>
    <t>A Hat in Time - 3D collect-a-thon platformer</t>
  </si>
  <si>
    <t>/projects/jonaskaerlev/a-hat-in-time-3d-collect-a-thon-platformer</t>
  </si>
  <si>
    <t xml:space="preserve">
All-in-one notebook with a 12 or 6 month planner, lined or dot grid paper, sketchbook, whiteboard paper, goal setting guide, checklists and more.
</t>
  </si>
  <si>
    <t>Jon Richards &amp; Jacob Durham</t>
  </si>
  <si>
    <t>[786, 500, 4823, 2471, 372, 78, 52]</t>
  </si>
  <si>
    <t>[1.0, 22.0, 27.0, 49.0, 95.0, 140.0, 220.0]</t>
  </si>
  <si>
    <t>The BASICS Notebook: Simplify and Improve Your Life</t>
  </si>
  <si>
    <t>/projects/1131502390/the-basics-notebook-simplify-and-improve-your-life</t>
  </si>
  <si>
    <t xml:space="preserve">
A universal vehicle accessory turning your smartphone into a head-up display (HUD) for any car
</t>
  </si>
  <si>
    <t>HUDWAY</t>
  </si>
  <si>
    <t>Marina del Rey, CA</t>
  </si>
  <si>
    <t>[376, 78, 500, 1000, 5194, 250, 500, 971, 64, 50, 3, 10, 0]</t>
  </si>
  <si>
    <t>[1.0, 5.0, 34.0, 39.0, 49.0, 64.0, 78.0, 98.0, 99.0, 225.0, 299.0, 350.0, 10000.0]</t>
  </si>
  <si>
    <t>HUDWAY Glass: keeps your eyes on the road while driving</t>
  </si>
  <si>
    <t>/projects/361842686/hudway-glass-keeps-your-eyes-on-the-road-while-dri</t>
  </si>
  <si>
    <t xml:space="preserve">
Hawkers Co. wants to disrupt the market and put an end to the monopoly by creating the most awesome quality sunglasses at a fair price.
</t>
  </si>
  <si>
    <t>Hawkers Co</t>
  </si>
  <si>
    <t>Madrid, Spain</t>
  </si>
  <si>
    <t>[999, 1095, 497, 500, 500, 100, 100, 100, 500, 100, 100, 200, 300, 100, 500, 100, 100, 100, 200, 500, 50, 8, 6, 204, 150, 10, 10, 10, 65, 15, 200, 60, 59, 596, 30, 20, 25, 34, 2, 379, 20, 170, 5, 5, 85, 1, 67, 14, 5, 4, 0, 10, 2]</t>
  </si>
  <si>
    <t>[1.11, 2.22, 3.0, 4.0, 6.0, 7.0, 8.0, 9.0, 9.0, 10.0, 11.0, 11.0, 12.0, 13.0, 13.0, 14.0, 16.0, 17.0, 18.0, 18.0, 19.0, 20.0, 21.0, 22.0, 23.0, 24.0, 25.0, 27.0, 28.0, 28.0, 28.0, 31.0, 33.0, 33.0, 39.0, 42.0, 44.0, 47.0, 50.0, 53.0, 55.0, 55.0, 61.0, 61.0, 71.0, 72.0, 89.0, 106.0, 124.0, 142.0, 160.0, 177.0, 1108.0]</t>
  </si>
  <si>
    <t>The Sunglasses That Will Change The Business Forever</t>
  </si>
  <si>
    <t>/projects/306180593/the-sunglasses-that-will-change-the-business-forev</t>
  </si>
  <si>
    <t xml:space="preserve">
A nightlight designed into the coverplate of your outlet. Â It installs in seconds with no wiring or batteries and always leaves both outlets open for use.
</t>
  </si>
  <si>
    <t>Provo, UT</t>
  </si>
  <si>
    <t>[950, 35, 700, 2843, 500, 200, 1851, 160, 300, 528, 200, 763]</t>
  </si>
  <si>
    <t>[12.0, 15.0, 24.0, 36.0, 40.0, 55.0, 60.0, 75.0, 80.0, 96.0, 100.0, 120.0]</t>
  </si>
  <si>
    <t>The SnapRays Guidelight by SnapPower : Illuminate your life</t>
  </si>
  <si>
    <t>/projects/snappower/the-snaprays-guidelight-illuminate-your-life</t>
  </si>
  <si>
    <t xml:space="preserve">
People ask how they can support Penny Arcade in a way that doesn't involve shirts or looking at ads, and we think we've found a way.
</t>
  </si>
  <si>
    <t>Penny Arcade</t>
  </si>
  <si>
    <t>[2541, 1148, 1798, 1094, 586, 126, 215, 192, 752, 46, 22, 19, 27, 9, 25, 1, 8, 5, 5, 38, 5, 0, 0, 0, 1, 3, 0, 0, 2, 0, 0, 1, 0]</t>
  </si>
  <si>
    <t>[1.0, 15.0, 25.0, 35.0, 50.0, 75.0, 100.0, 125.0, 150.0, 150.0, 250.0, 300.0, 300.0, 300.0, 500.0, 750.0, 1000.0, 1000.0, 1500.0, 2000.0, 2500.0, 2500.0, 2500.0, 2500.0, 5000.0, 5000.0, 5000.0, 5000.0, 7500.0, 7500.0, 8000.0, 9999.0, 10000.0]</t>
  </si>
  <si>
    <t>Penny Arcade Sells Out</t>
  </si>
  <si>
    <t>/projects/pennyarcade/penny-arcade-sells-out</t>
  </si>
  <si>
    <t xml:space="preserve">
The NOMATIC Travel Bag: The Most Functional Travel Bag Ever!
</t>
  </si>
  <si>
    <t>[257, 50, 2299, 3929, 1627, 746, 115]</t>
  </si>
  <si>
    <t>[1.0, 149.0, 159.0, 169.0, 179.0, 325.0, 475.0]</t>
  </si>
  <si>
    <t>The NOMATIC Travel Bag</t>
  </si>
  <si>
    <t>/projects/1131502390/the-nomatic-travel-bag</t>
  </si>
  <si>
    <t xml:space="preserve">
The super portable war/area control game with 2 sided dice (coins).  Pay What You Want for delivery anywhere in the world!
</t>
  </si>
  <si>
    <t>Mountain Green, UT</t>
  </si>
  <si>
    <t>[5237, 2145, 790, 873]</t>
  </si>
  <si>
    <t>[3.0, 6.0, 9.0, 12.0]</t>
  </si>
  <si>
    <t>Coin Age -  A PAY-WHAT-YOU-WANT area control microgame</t>
  </si>
  <si>
    <t>/projects/michaelmindes/coin-age-a-pay-what-you-want-area-control-microgam</t>
  </si>
  <si>
    <t xml:space="preserve">
Augie and the Green Knight is an adventure story about a scientifically precocious young girl in a world of fantasy.
</t>
  </si>
  <si>
    <t>Zachary Weiner</t>
  </si>
  <si>
    <t>[987, 4222, 1656, 524, 495, 317, 411, 55, 154, 129, 5, 10, 9]</t>
  </si>
  <si>
    <t>[10.0, 25.0, 35.0, 50.0, 55.0, 75.0, 85.0, 95.0, 120.0, 150.0, 400.0, 450.0, 500.0]</t>
  </si>
  <si>
    <t>Augie and the Green Knight: A Children's Adventure Book</t>
  </si>
  <si>
    <t>/projects/weiner/augie-and-the-green-knight-a-childrens-adventure-b</t>
  </si>
  <si>
    <t xml:space="preserve">
Revolutionary solid titanium micro ear plugs that isolate you from noise like never before.
</t>
  </si>
  <si>
    <t>Flare Audio</t>
  </si>
  <si>
    <t>Lancing, UK</t>
  </si>
  <si>
    <t>[2319, 1642, 712, 177, 59, 2088, 136, 62, 8, 469, 49, 105, 48, 91, 95, 120, 5, 22, 7, 26, 438, 38, 46, 13, 15, 6, 10, 5, 20, 3, 4, 29, 15, 10, 36, 1, 3, 8, 0, 3, 14, 0, 1, 1, 13, 0, 2, 1, 1, 0, 2, 0, 0, 0, 0, 0, 1, 0, 0, 0, 0, 0]</t>
  </si>
  <si>
    <t>[31.0, 31.0, 60.0, 60.0, 60.0, 61.0, 64.0, 86.0, 86.0, 89.0, 92.0, 92.0, 92.0, 92.0, 92.0, 92.0, 92.0, 93.0, 93.0, 113.0, 120.0, 120.0, 120.0, 120.0, 140.0, 146.0, 146.0, 148.0, 149.0, 149.0, 166.0, 173.0, 173.0, 173.0, 175.0, 177.0, 199.0, 199.0, 229.0, 233.0, 234.0, 257.0, 273.0, 273.0, 279.0, 299.0, 312.0, 332.0, 344.0, 366.0, 545.0, 631.0, 665.0, 665.0, 1329.0, 1329.0, 1712.0, 3424.0, 3424.0, 5136.0, 5136.0, 6421.0]</t>
  </si>
  <si>
    <t>ISOLATE\xae - Switch off your ears!</t>
  </si>
  <si>
    <t>/projects/584645150/isolate-switch-off-your-ears</t>
  </si>
  <si>
    <t xml:space="preserve">
Neal Stephenson wants to revolutionize sword fighting video games.
</t>
  </si>
  <si>
    <t>Subutai Corporation</t>
  </si>
  <si>
    <t>[672, 5369, 410, 421, 567, 584, 333, 64, 37, 19, 10, 7, 1, 3, 8, 1]</t>
  </si>
  <si>
    <t>[10.0, 25.0, 40.0, 50.0, 75.0, 100.0, 150.0, 250.0, 500.0, 1000.0, 1241.0, 1294.0, 2000.0, 5000.0, 10000.0, 10000.0]</t>
  </si>
  <si>
    <t>CLANG</t>
  </si>
  <si>
    <t>/projects/260688528/clang</t>
  </si>
  <si>
    <t xml:space="preserve">
Plug in your phone, snap a picture, and get a printed photo in seconds. Then watch your photos come to life through augmented reality!
</t>
  </si>
  <si>
    <t>Prynt</t>
  </si>
  <si>
    <t>[507, 102, 20, 200, 799, 5523, 209, 424, 888, 135, 5, 34, 52]</t>
  </si>
  <si>
    <t>[1.0, 25.0, 49.0, 79.0, 99.0, 99.0, 129.0, 149.0, 199.0, 399.0, 599.0, 999.0, 4999.0]</t>
  </si>
  <si>
    <t>Prynt: the first instant camera case for iPhone and Android</t>
  </si>
  <si>
    <t>/projects/prynt/prynt-the-first-instant-camera-case-for-iphone-and</t>
  </si>
  <si>
    <t xml:space="preserve">
A 4X/Euro MICROGAME for 2-5 players! Do you have what it takes to create the greatest pocket-sized Kingdom!? Only $16! Pledge NOW!
</t>
  </si>
  <si>
    <t>Mesa, AZ</t>
  </si>
  <si>
    <t>[122, 967, 6789, 65, 811, 5, 67, 3, 96, 10]</t>
  </si>
  <si>
    <t>[8.0, 16.0, 24.0, 30.0, 44.0, 84.0, 120.0, 130.0, 180.0, 250.0]</t>
  </si>
  <si>
    <t>Tiny Epic Kingdoms</t>
  </si>
  <si>
    <t>/projects/coe/tiny-epic-kingdoms</t>
  </si>
  <si>
    <t xml:space="preserve">
The follow up to the hit boardgame of 2012! More Zombie action with tons of great miniatures and fast paced rules!
</t>
  </si>
  <si>
    <t>[56, 100, 1188, 100, 5958, 50, 1369, 3, 3]</t>
  </si>
  <si>
    <t>[50.0, 90.0, 100.0, 140.0, 150.0, 205.0, 220.0, 1500.0, 2000.0]</t>
  </si>
  <si>
    <t>Zombicide: Season 2</t>
  </si>
  <si>
    <t>/projects/coolminiornot/zombicide-season-2</t>
  </si>
  <si>
    <t xml:space="preserve">
A feature length documentary that will unite women across the globe to love their bodies!
</t>
  </si>
  <si>
    <t>Taryn Brumfitt</t>
  </si>
  <si>
    <t>Adelaide, AU</t>
  </si>
  <si>
    <t>[1213, 2624, 1492, 241, 1158, 83, 106, 24, 10, 7, 0, 1, 2, 1]</t>
  </si>
  <si>
    <t>[0.94, 14.0, 23.0, 37.0, 56.0, 117.0, 187.0, 468.0, 936.0, 1404.0, 4679.0, 7486.0, 7486.0, 7486.0]</t>
  </si>
  <si>
    <t>Embrace - The documentary that will create global change</t>
  </si>
  <si>
    <t>/projects/embrace/embrace-the-documentary-that-will-create-global-ch</t>
  </si>
  <si>
    <t xml:space="preserve">
The Minimalist Keyring with Maximum Strength
</t>
  </si>
  <si>
    <t>Michael Patrick</t>
  </si>
  <si>
    <t>[44, 100, 200, 2950, 1090, 1206, 854, 499, 171, 678, 816, 212]</t>
  </si>
  <si>
    <t>[5.0, 17.0, 19.0, 23.0, 25.0, 35.0, 37.0, 39.0, 41.0, 43.0, 45.0, 99.0]</t>
  </si>
  <si>
    <t>KeySmart\u2122 - Free Your Pocket</t>
  </si>
  <si>
    <t>/projects/2065501355/smartkey-free-your-pocket</t>
  </si>
  <si>
    <t xml:space="preserve">
Knocki is a smart device that gives you control of your favorite functions through the surfaces around you.
</t>
  </si>
  <si>
    <t>Knocki</t>
  </si>
  <si>
    <t>Houston, TX</t>
  </si>
  <si>
    <t>[533, 100, 2000, 799, 2869, 71, 20, 209, 39, 1811, 16, 2, 268, 6, 3, 63, 0]</t>
  </si>
  <si>
    <t>[1.0, 59.0, 69.0, 79.0, 79.0, 89.0, 99.0, 189.0, 199.0, 199.0, 239.0, 289.0, 319.0, 379.0, 479.0, 579.0, 10000.0]</t>
  </si>
  <si>
    <t>Knocki: Make Any Surface Smart</t>
  </si>
  <si>
    <t>/projects/knocki/knocki-make-any-surface-smart</t>
  </si>
  <si>
    <t xml:space="preserve">
Toejam and Earl is finally back!  We're goin' indie, and old skool like GAME ONE, with a fun retro-comics style, and plenty of funk!
</t>
  </si>
  <si>
    <t>Humanature Studios</t>
  </si>
  <si>
    <t>Albany, CA</t>
  </si>
  <si>
    <t>[249, 4316, 1019, 760, 860, 84, 343, 220, 70, 383, 147, 95, 195, 23, 19, 0, 0, 1]</t>
  </si>
  <si>
    <t>[5.0, 15.0, 25.0, 40.0, 60.0, 60.0, 85.0, 100.0, 150.0, 150.0, 200.0, 250.0, 300.0, 500.0, 1000.0, 5000.0, 10000.0, 10000.0]</t>
  </si>
  <si>
    <t>Toejam and Earl: Back in the Groove</t>
  </si>
  <si>
    <t>/projects/1578116861/toejam-and-earl-back-in-the-groove</t>
  </si>
  <si>
    <t xml:space="preserve">
The most effective way to improve posture and help eliminate pain and Repetitive Strain Injuries (RSI) for laptop users.
</t>
  </si>
  <si>
    <t>James Olander</t>
  </si>
  <si>
    <t>[64, 71, 1464, 2342, 1419, 1607, 634, 906, 222, 60]</t>
  </si>
  <si>
    <t>[1.0, 29.0, 49.0, 49.0, 74.0, 74.0, 89.0, 89.0, 169.0, 399.0]</t>
  </si>
  <si>
    <t>Roost Laptop Stand | Free yourself from laptop neck pain</t>
  </si>
  <si>
    <t>/projects/86285180/roost-laptop-stand-free-yourself-from-laptop-neck</t>
  </si>
  <si>
    <t xml:space="preserve">
A winter coat with built-in gloves, scarf, length extension, hat pouch and tech pockets. Built for two different temperature ranges.
</t>
  </si>
  <si>
    <t>North Aware Inc</t>
  </si>
  <si>
    <t>[133, 102, 68, 23, 81, 198, 150, 84, 108, 1330, 2550, 500, 1172, 250, 276, 36, 12, 10, 1200, 271, 66, 9, 59, 16, 0]</t>
  </si>
  <si>
    <t>[0.71, 4.0, 14.0, 25.0, 32.0, 209.0, 209.0, 216.0, 219.0, 219.0, 223.0, 223.0, 226.0, 234.0, 247.0, 262.0, 280.0, 294.0, 418.0, 432.0, 459.0, 495.0, 846.0, 884.0, 3538.0]</t>
  </si>
  <si>
    <t>Smart Parka - The World's First Complete Winter Coat</t>
  </si>
  <si>
    <t>/projects/577214365/smart-parka-worlds-first-complete-winter-coat</t>
  </si>
  <si>
    <t xml:space="preserve">
Stick Podo anywhere to capture any moment and any angle, with full wireless control.
</t>
  </si>
  <si>
    <t>Podo Labs</t>
  </si>
  <si>
    <t>[32, 7, 2998, 3226, 1421, 500, 269, 162, 100, 12]</t>
  </si>
  <si>
    <t>[5.0, 15.0, 39.0, 49.0, 89.0, 89.0, 169.0, 229.0, 229.0, 1849.0]</t>
  </si>
  <si>
    <t>Podo - The First Stick and Shoot Camera: The Sequel</t>
  </si>
  <si>
    <t>/projects/podolabs/podo-the-first-stick-and-shoot-camera-the-sequel</t>
  </si>
  <si>
    <t xml:space="preserve">
Designed in 1974 by Danne &amp;
Blackburn, rescinded in 1992 by NASA, reissued in 2016 as a hardcover book.
Intro by designer Richard Danne, essay by Christopher Bonanos, and the
exclusive never-before-released original presentation. Message us to pre-order.
</t>
  </si>
  <si>
    <t>Jesse Reed &amp; Hamish Smyth</t>
  </si>
  <si>
    <t>[7995, 665, 42, 4]</t>
  </si>
  <si>
    <t>[79.0, 158.0, 395.0, 790.0]</t>
  </si>
  <si>
    <t>The NASA Graphics Standards Manual reissue.</t>
  </si>
  <si>
    <t>/projects/thestandardsmanual/reissue-of-the-1975-nasa-graphics-standards-manual</t>
  </si>
  <si>
    <t xml:space="preserve">
The tiny thermometer that lets you measure the temperature, right where you are. iPhone, iPad &amp; Android
</t>
  </si>
  <si>
    <t>Robocat</t>
  </si>
  <si>
    <t>[131, 200, 4915, 2713, 44, 523, 74, 44, 31, 53, 4, 10, 7, 5, 0, 0]</t>
  </si>
  <si>
    <t>[1.0, 19.0, 25.0, 39.0, 55.0, 64.0, 69.0, 94.0, 99.0, 119.0, 139.0, 149.0, 178.0, 249.0, 999.0, 2999.0]</t>
  </si>
  <si>
    <t>Thermodo ~ The Tiny Thermometer for Mobile Devices</t>
  </si>
  <si>
    <t>/projects/robocat/thermodo-the-tiny-thermometer-for-mobile-devices</t>
  </si>
  <si>
    <t xml:space="preserve">
The world's best carry-on luggage - its patented "all-terrain" wheels change EVERYTHING! More than a suitcase, it's a travel companion!
</t>
  </si>
  <si>
    <t>Shalgi Design Studio</t>
  </si>
  <si>
    <t>[416, 84, 199, 219, 249, 847, 5044, 79, 232, 1075, 29, 35, 145]</t>
  </si>
  <si>
    <t>[1.0, 12.0, 199.0, 219.0, 249.0, 279.0, 279.0, 379.0, 498.0, 498.0, 729.0, 899.0, 899.0]</t>
  </si>
  <si>
    <t>G-RO: Revolutionary Carry-on Luggage</t>
  </si>
  <si>
    <t>/projects/netta/g-ro-revolutionary-carry-on-luggage</t>
  </si>
  <si>
    <t xml:space="preserve">
A game where your actions are persistent, your characters can build kingdoms, and YOU are the storyteller!
</t>
  </si>
  <si>
    <t>Goblinworks Inc.</t>
  </si>
  <si>
    <t>Redmond, WA</t>
  </si>
  <si>
    <t>[118, 356, 553, 2653, 189, 83, 3637, 717, 38, 44, 188, 37, 6, 5, 1, 6, 1, 0, 1]</t>
  </si>
  <si>
    <t>[5.0, 5.0, 15.0, 35.0, 50.0, 75.0, 100.0, 175.0, 300.0, 400.0, 500.0, 1000.0, 1200.0, 1500.0, 2500.0, 5000.0, 5000.0, 10000.0, 10000.0]</t>
  </si>
  <si>
    <t>Pathfinder Online: A Fantasy Sandbox MMO</t>
  </si>
  <si>
    <t>/projects/1675907842/pathfinder-online-a-fantasy-sandbox-mmo</t>
  </si>
  <si>
    <t xml:space="preserve">
Our Kickstarter has ended, but you'll still be able to join us to help save the Vault &amp; tell Frank's story. Check back soon for more details!
</t>
  </si>
  <si>
    <t>Alex Winter</t>
  </si>
  <si>
    <t>[989, 603, 2002, 1551, 871, 214, 636, 379, 300, 500, 65, 78, 12, 20, 76, 23, 11, 3, 5, 2, 0, 0, 0, 0, 7, 4, 1, 1, 7, 0, 1, 0]</t>
  </si>
  <si>
    <t>[10.0, 25.0, 35.0, 50.0, 100.0, 125.0, 150.0, 200.0, 250.0, 300.0, 350.0, 450.0, 550.0, 650.0, 1000.0, 1250.0, 2500.0, 3000.0, 3000.0, 5000.0, 5001.0, 5002.0, 5003.0, 5004.0, 6000.0, 7500.0, 8000.0, 9000.0, 10000.0, 12000.0, 15000.0, 25000.0]</t>
  </si>
  <si>
    <t>WHO THE F*@% IS FRANK ZAPPA?</t>
  </si>
  <si>
    <t>/projects/alexwinter/frank-zappa</t>
  </si>
  <si>
    <t xml:space="preserve">
A slim profile bumper case that provides amazing drop protection. Protection that does NOT compromise on the original design
</t>
  </si>
  <si>
    <t>Evolutive Labs</t>
  </si>
  <si>
    <t>[39, 1485, 500, 1000, 4326, 698, 300, 100, 111, 20, 10]</t>
  </si>
  <si>
    <t>[1.61, 19.0, 32.0, 34.0, 37.0, 39.0, 53.0, 64.0, 96.0, 96.0, 161.0]</t>
  </si>
  <si>
    <t>RHINOSHIELD Crash Guard: Slim impact Bumper for iPhone5/6/6+</t>
  </si>
  <si>
    <t>/projects/1081571316/rhinosheild-crash-guard-slim-impact-bumper-for-iph</t>
  </si>
  <si>
    <t xml:space="preserve">
Play Harry Dresden &amp; his friends in this tense, strategic co-op card game from Evil Hat, based on Jim Butcher's NYT bestselling novels!
</t>
  </si>
  <si>
    <t>Silver Spring, MD</t>
  </si>
  <si>
    <t>[175, 1495, 388, 4892, 1475, 76]</t>
  </si>
  <si>
    <t>[10.0, 39.0, 39.0, 69.0, 69.0, 119.0]</t>
  </si>
  <si>
    <t>The Dresden Files Cooperative Card Game</t>
  </si>
  <si>
    <t>/projects/evilhat/the-dresden-files-cooperative-card-game</t>
  </si>
  <si>
    <t xml:space="preserve">
A showerhead that is better in every way. A superior experience, iconic design, and 70% water savings.
</t>
  </si>
  <si>
    <t>Nebia</t>
  </si>
  <si>
    <t>[773, 249, 500, 998, 4573, 18, 50, 120, 420, 617, 3, 5]</t>
  </si>
  <si>
    <t>[5.0, 249.0, 269.0, 279.0, 299.0, 498.0, 538.0, 569.0, 598.0, 799.0, 5000.0, 10000.0]</t>
  </si>
  <si>
    <t>Nebia Shower - Better experience, 70% less water</t>
  </si>
  <si>
    <t>/projects/nebia/nebia-shower-better-experience-70-less-water</t>
  </si>
  <si>
    <t xml:space="preserve">
No sweat: advanced workout shirt changes color according to your body heat, revealing muscular/ vascular action while keeping you dry.
</t>
  </si>
  <si>
    <t>Radiate Athletics</t>
  </si>
  <si>
    <t>West Chester, PA</t>
  </si>
  <si>
    <t>[37, 8, 50, 48, 50, 57, 199, 552, 1199, 527, 679, 129, 199, 202, 780, 312, 334, 43, 131, 635, 6, 287, 21, 251, 678, 146, 8, 6, 258, 26, 4, 123, 216, 21, 53, 159, 86, 5, 2, 1, 0]</t>
  </si>
  <si>
    <t>[1.0, 5.0, 15.0, 20.0, 24.0, 24.0, 25.0, 25.0, 25.0, 25.0, 25.0, 25.0, 29.0, 29.0, 29.0, 29.0, 29.0, 29.0, 30.0, 35.0, 39.0, 40.0, 40.0, 50.0, 70.0, 70.0, 90.0, 90.0, 99.0, 100.0, 120.0, 125.0, 139.0, 155.0, 179.0, 225.0, 275.0, 500.0, 600.0, 5000.0, 10000.0]</t>
  </si>
  <si>
    <t>Radiate Athletics: The Future of Sports Apparel</t>
  </si>
  <si>
    <t>/projects/radiate/radiate-athletics-the-future-of-sports-apparel</t>
  </si>
  <si>
    <t xml:space="preserve">
"Axanar" is the story of Garth of Izar &amp; the Battle of Axanar, a pivotal event in the history of the Federation.
</t>
  </si>
  <si>
    <t>Axanar Productions</t>
  </si>
  <si>
    <t>Science Fiction</t>
  </si>
  <si>
    <t>[467, 56, 96, 2565, 232, 811, 209, 631, 2052, 475, 384, 77, 50, 100, 31, 10, 2, 3, 4, 5, 5, 3, 4]</t>
  </si>
  <si>
    <t>[10.0, 15.0, 20.0, 25.0, 30.0, 35.0, 50.0, 65.0, 75.0, 100.0, 125.0, 200.0, 250.0, 350.0, 400.0, 500.0, 500.0, 2000.0, 2500.0, 5000.0, 5000.0, 5000.0, 10000.0]</t>
  </si>
  <si>
    <t>Star Trek: Axanar</t>
  </si>
  <si>
    <t>/projects/194429923/star-trek-axanar</t>
  </si>
  <si>
    <t xml:space="preserve">
A reusable menstrual cup that collapses into a case for easy carrying. It does the job of 1625 tampons; better for you and the planet.
</t>
  </si>
  <si>
    <t>INTIMINA</t>
  </si>
  <si>
    <t>[104, 300, 6521, 289, 150, 607, 350, 84, 43]</t>
  </si>
  <si>
    <t>[5.0, 29.0, 33.0, 49.0, 58.0, 65.0, 65.0, 79.0, 189.0]</t>
  </si>
  <si>
    <t>The Menstrual Cup, Reinvented | Lily Cup Compact</t>
  </si>
  <si>
    <t>/projects/intimina/lily-cup-compact-the-menstrual-cup-reinvented</t>
  </si>
  <si>
    <t xml:space="preserve">
Sleep better with the world's first sleep sensing EEG headphones. Perfect peace and comfort with audio that responds to your sleep.
</t>
  </si>
  <si>
    <t>Tim</t>
  </si>
  <si>
    <t>[49, 150, 120, 400, 6207, 35, 600, 109, 607, 6, 27, 1]</t>
  </si>
  <si>
    <t>[39.0, 139.0, 159.0, 169.0, 189.0, 309.0, 329.0, 329.0, 349.0, 609.0, 830.0, 3000.0]</t>
  </si>
  <si>
    <t>The ultimate sleep sanctuary: Kokoon EEG headphones</t>
  </si>
  <si>
    <t>/projects/1861630723/take-control-of-your-sleep-with-kokoon-eeg-headpho</t>
  </si>
  <si>
    <t xml:space="preserve">
A graphic novel based on the songs of Jonathan Coulton, written by Greg Pak and drawn by Takeshi Miyazawa.
</t>
  </si>
  <si>
    <t>Greg Pak</t>
  </si>
  <si>
    <t>[94, 48, 15, 29, 1383, 2278, 148, 2457, 222, 2, 391, 424, 193, 56, 33, 145, 28, 10, 20, 8, 9, 125, 17, 9, 5, 4, 29, 18, 29, 30, 0, 2, 5, 57, 10, 10, 20, 19, 5, 3, 2, 5, 1, 5, 6, 0, 0]</t>
  </si>
  <si>
    <t>[3.0, 5.0, 5.0, 10.0, 15.0, 25.0, 30.0, 35.0, 40.0, 40.0, 50.0, 50.0, 50.0, 50.0, 75.0, 80.0, 80.0, 80.0, 80.0, 80.0, 80.0, 100.0, 110.0, 110.0, 110.0, 110.0, 125.0, 150.0, 150.0, 150.0, 150.0, 150.0, 150.0, 160.0, 200.0, 250.0, 300.0, 300.0, 500.0, 500.0, 500.0, 500.0, 500.0, 500.0, 750.0, 3000.0, 10000.0]</t>
  </si>
  <si>
    <t>Code Monkey Save World</t>
  </si>
  <si>
    <t>/projects/gregpak/code-monkey-save-world</t>
  </si>
  <si>
    <t xml:space="preserve">
Extend the Borders of Instant Photography with the Worldâ€™s Most Creative Instant Camera System Packed With Fun Features.
</t>
  </si>
  <si>
    <t>Lomography</t>
  </si>
  <si>
    <t>[43, 38, 18, 116, 99, 100, 500, 499, 100, 100, 100, 126, 500, 494, 500, 500, 385, 557, 43, 119, 250, 350, 1055, 1394, 61, 51, 78, 20, 8, 1, 12, 22, 2, 3, 2, 8, 24, 27, 1, 2, 6, 3, 10, 3, 11, 7]</t>
  </si>
  <si>
    <t>[5.0, 10.0, 20.0, 35.0, 69.0, 69.0, 79.0, 79.0, 89.0, 89.0, 89.0, 89.0, 99.0, 99.0, 99.0, 99.0, 109.0, 109.0, 109.0, 109.0, 119.0, 119.0, 129.0, 129.0, 160.0, 160.0, 190.0, 230.0, 270.0, 270.0, 290.0, 290.0, 320.0, 320.0, 340.0, 340.0, 370.0, 370.0, 400.0, 400.0, 420.0, 420.0, 450.0, 500.0, 700.0, 1300.0]</t>
  </si>
  <si>
    <t>The Lomography Lomo'Instant Camera</t>
  </si>
  <si>
    <t>/projects/lomography/the-lomoinstant-camera</t>
  </si>
  <si>
    <t xml:space="preserve">
Create GLOWING PLANTS using synthetic biology and Genome Compiler's software - the first step in creating sustainable natural lighting
</t>
  </si>
  <si>
    <t>Antony Evans</t>
  </si>
  <si>
    <t>[426, 179, 1000, 4699, 199, 141, 277, 308, 100, 553, 210, 5, 2, 1]</t>
  </si>
  <si>
    <t>[5.0, 25.0, 40.0, 40.0, 65.0, 65.0, 80.0, 90.0, 120.0, 150.0, 250.0, 500.0, 5000.0, 10000.0]</t>
  </si>
  <si>
    <t>Glowing Plants: Natural Lighting with no Electricity</t>
  </si>
  <si>
    <t>/projects/antonyevans/glowing-plants-natural-lighting-with-no-electricit</t>
  </si>
  <si>
    <t xml:space="preserve">
EU Friendly. No additional shipping or handling fees will be applied beyond what is calculated when pledging to a tier.
</t>
  </si>
  <si>
    <t>[871, 251, 6951, 170]</t>
  </si>
  <si>
    <t>[80.0, 115.0, 125.0, 288.0]</t>
  </si>
  <si>
    <t>Ghostbusters: The Board Game</t>
  </si>
  <si>
    <t>/projects/cze/ghostbusters-the-board-game</t>
  </si>
  <si>
    <t xml:space="preserve">
EARIN is the new definition of wireless audio.Â No cables. No wires. No distractions.Â Just the most immersive sound imaginable.
</t>
  </si>
  <si>
    <t>earin</t>
  </si>
  <si>
    <t>MalmÃ¶, Sweden</t>
  </si>
  <si>
    <t>[292, 501, 2000, 5373, 75]</t>
  </si>
  <si>
    <t>[17.0, 133.0, 166.0, 200.0, 200.0]</t>
  </si>
  <si>
    <t>Earin - The Worlds Smallest Wireless Earbuds</t>
  </si>
  <si>
    <t>/projects/earin/earin-the-worlds-smallest-wireless-earbuds</t>
  </si>
  <si>
    <t xml:space="preserve">
War for the Overworld is a next-generation Dungeon Management Game that sees you as a villainous god-like entity in charge of running your very own Dungeon.Influenced by Dungeon Keeper, Overlord and Evil Genius.
</t>
  </si>
  <si>
    <t>Subterranean Games</t>
  </si>
  <si>
    <t>Brighton and Hove City, UK</t>
  </si>
  <si>
    <t>[49, 2689, 1435, 750, 1000, 1222, 483, 68, 257, 35, 157, 45, 98, 20, 0, 11, 1, 1, 2]</t>
  </si>
  <si>
    <t>[1.6, 16.0, 24.0, 27.0, 29.0, 32.0, 48.0, 72.0, 96.0, 120.0, 160.0, 184.0, 240.0, 400.0, 641.0, 801.0, 2002.0, 4004.0, 8008.0]</t>
  </si>
  <si>
    <t>War for the Overworld</t>
  </si>
  <si>
    <t>/projects/subterraneangames/war-for-the-overworld</t>
  </si>
  <si>
    <t xml:space="preserve">
Ulo is a cute surveillance camera, 
a pet owl interacting with you through eye expressions.
</t>
  </si>
  <si>
    <t>Vivien Muller</t>
  </si>
  <si>
    <t>Hellange, Luxembourg</t>
  </si>
  <si>
    <t>[615, 99, 5971, 1075, 380, 85]</t>
  </si>
  <si>
    <t>[1.12, 111.0, 167.0, 324.0, 447.0, 1120.0]</t>
  </si>
  <si>
    <t>Ulo</t>
  </si>
  <si>
    <t>/projects/vivienmuller/ulo</t>
  </si>
  <si>
    <t xml:space="preserve">
A coloring book with a collection of Rafael Araujoâ€™s hand drawn Golden Ratio illustrations to reconnect with yourself and nature
</t>
  </si>
  <si>
    <t>Rafael Araujo</t>
  </si>
  <si>
    <t>Art Books</t>
  </si>
  <si>
    <t>[446, 5807, 1216, 555, 100, 100, 1]</t>
  </si>
  <si>
    <t>[8.0, 20.0, 36.0, 52.0, 76.0, 379.0, 6067.0]</t>
  </si>
  <si>
    <t>Golden Ratio Coloring Book</t>
  </si>
  <si>
    <t>/projects/1854671654/golden-ratio-coloring-book</t>
  </si>
  <si>
    <t xml:space="preserve">
Smarter Stand turns your iPad Smart Cover into a multi-position iPad stand.
</t>
  </si>
  <si>
    <t>Dotan Saguy</t>
  </si>
  <si>
    <t>[500, 500, 1999, 775, 2956, 805, 624, 45, 12, 3, 3, 1]</t>
  </si>
  <si>
    <t>[9.0, 10.0, 11.0, 12.0, 14.0, 27.0, 39.0, 125.0, 339.0, 949.0, 2399.0, 6499.0]</t>
  </si>
  <si>
    <t>Smarter Stand for iPad</t>
  </si>
  <si>
    <t>/projects/dotan/smarter-stand-for-ipad</t>
  </si>
  <si>
    <t xml:space="preserve">
A book about mastering the art of change â€” how to change habits &amp; deal with life changes, frustrations with others, and more. **Update: Book is no longer for sale, but wider release planned for end of 2015.
</t>
  </si>
  <si>
    <t>Leo Babauta</t>
  </si>
  <si>
    <t>Nonfiction</t>
  </si>
  <si>
    <t>[68, 546, 2734, 200, 4398, 100, 94, 11, 9, 2, 0]</t>
  </si>
  <si>
    <t>[1.0, 5.0, 11.0, 22.0, 31.0, 98.0, 160.0, 300.0, 1500.0, 1500.0, 10000.0]</t>
  </si>
  <si>
    <t>The Zen Habits Book</t>
  </si>
  <si>
    <t>/projects/532372598/zenhabits</t>
  </si>
  <si>
    <t xml:space="preserve">
The Practical Meter helps you charge your phone faster by solving a problem millions of people experience.
</t>
  </si>
  <si>
    <t>David Toledo</t>
  </si>
  <si>
    <t>[32, 98, 456, 100, 7456, 44]</t>
  </si>
  <si>
    <t>[1.0, 5.0, 7.0, 14.0, 19.0, 59.0]</t>
  </si>
  <si>
    <t>SMART CHARGE KIT - Lightning or Micro USB Kit</t>
  </si>
  <si>
    <t>/projects/david-toledo/the-practical-meter-know-your-power</t>
  </si>
  <si>
    <t xml:space="preserve">
A USB multimeter with integrated OLED display designed to accelerate your smartphone or tablet's charge speed up to 92% faster.
</t>
  </si>
  <si>
    <t>PLX Devices</t>
  </si>
  <si>
    <t>Sunnyvale, CA</t>
  </si>
  <si>
    <t>[37, 2000, 2000, 2000, 2006, 93]</t>
  </si>
  <si>
    <t>[5.0, 39.0, 44.0, 49.0, 49.0, 69.0]</t>
  </si>
  <si>
    <t>Legion Meter - Charge your smartphone 92% faster</t>
  </si>
  <si>
    <t>/projects/plxdevices/legion-meter-charge-your-smartphone-92-faster</t>
  </si>
  <si>
    <t xml:space="preserve">
Zane Lamprey continues where he left off with "Three Sheets", traveling the globe to learn about drinking cultures and customs.
</t>
  </si>
  <si>
    <t>[282, 169, 1505, 2478, 1548, 636, 802, 200, 74, 147, 18, 57, 15, 44, 44, 29, 3, 18, 19, 23, 4, 1, 0, 1, 3, 0, 0]</t>
  </si>
  <si>
    <t>[1.0, 10.0, 25.0, 35.0, 50.0, 75.0, 100.0, 150.0, 175.0, 225.0, 300.0, 350.0, 400.0, 500.0, 500.0, 500.0, 500.0, 1000.0, 1000.0, 1000.0, 1000.0, 1500.0, 1500.0, 2500.0, 5000.0, 5000.0, 10000.0]</t>
  </si>
  <si>
    <t>"Chug" from the team that brought you "Three Sheets"</t>
  </si>
  <si>
    <t>/projects/adv3nture/chug-an-international-drinking-show-with-zane-lamp</t>
  </si>
  <si>
    <t xml:space="preserve">
One universe, shared by everyone at the same time. Emergent gameplay. Fully editable voxel world, with player-made ships &amp; constructs.
</t>
  </si>
  <si>
    <t>Novaquark</t>
  </si>
  <si>
    <t>[1999, 1345, 1011, 65, 51, 999, 399, 180, 318, 500, 200, 27, 167, 248, 75, 123, 69, 13, 9, 98, 100, 30, 1, 11, 18, 8, 2, 6]</t>
  </si>
  <si>
    <t>[13.0, 17.0, 28.0, 33.0, 45.0, 56.0, 56.0, 67.0, 67.0, 112.0, 112.0, 112.0, 134.0, 134.0, 156.0, 223.0, 223.0, 268.0, 312.0, 446.0, 446.0, 536.0, 536.0, 580.0, 1116.0, 1450.0, 5578.0, 7809.0]</t>
  </si>
  <si>
    <t>Dual Universe :: Civilization Building Sci-Fi MMORPG</t>
  </si>
  <si>
    <t>/projects/1949863330/dual-universe-civilization-building-sci-fi-mmorpg</t>
  </si>
  <si>
    <t xml:space="preserve">
Descent is back! Pilot your ship &amp; battle foes through twisting, turning tunnels with unrestricted 3D movement &amp; FPS action in Zero-G!
</t>
  </si>
  <si>
    <t>Descendent Studios</t>
  </si>
  <si>
    <t>[133, 500, 1321, 2500, 1321, 323, 336, 367, 152, 231, 185, 109, 151, 225, 100, 7, 50, 23, 7, 6, 5, 6, 5, 6]</t>
  </si>
  <si>
    <t>[5.0, 25.0, 25.0, 30.0, 35.0, 55.0, 60.0, 80.0, 80.0, 85.0, 100.0, 120.0, 150.0, 170.0, 250.0, 400.0, 500.0, 600.0, 1000.0, 1100.0, 2000.0, 2500.0, 5000.0, 10000.0]</t>
  </si>
  <si>
    <t>Descent: Underground</t>
  </si>
  <si>
    <t>/projects/descendentstudios/descent-underground</t>
  </si>
  <si>
    <t xml:space="preserve">
Simplify your shoes with our high-tech magnetic solution. No more tying, knots, loose laces, floppy bows, or squeezing into shoes.
</t>
  </si>
  <si>
    <t>Ryan Wiens</t>
  </si>
  <si>
    <t>[300, 1250, 2853, 200, 1710, 1322, 481]</t>
  </si>
  <si>
    <t>[13.0, 15.0, 29.0, 38.0, 43.0, 70.0, 135.0]</t>
  </si>
  <si>
    <t>Never tie laces again! ZUBITS magnetic lacing solution 2.0</t>
  </si>
  <si>
    <t>/projects/873858308/never-tie-laces-again-zubits-magnetic-lacing-solut</t>
  </si>
  <si>
    <t xml:space="preserve">
Sgnl is the smart strap that enables you to make calls by placing your fingertip on your ear. Connect with your watch to upgrade it.
</t>
  </si>
  <si>
    <t>Innomdle Lab</t>
  </si>
  <si>
    <t>[279, 500, 500, 500, 1000, 3078, 500, 499, 827, 77, 294]</t>
  </si>
  <si>
    <t>[1.0, 99.0, 109.0, 119.0, 129.0, 139.0, 198.0, 219.0, 239.0, 329.0, 399.0]</t>
  </si>
  <si>
    <t>Sgnl - Make Phone Calls with Your Fingertip, literally.</t>
  </si>
  <si>
    <t>/projects/sgnlstrap/sgnl-make-phone-calls-with-your-fingertip</t>
  </si>
  <si>
    <t xml:space="preserve">
Maia is a new god game from indie developer Simon Roth.
</t>
  </si>
  <si>
    <t>Simon Roth</t>
  </si>
  <si>
    <t>Oxford, UK</t>
  </si>
  <si>
    <t>[42, 500, 4954, 973, 258, 675, 332, 100, 17, 106, 27, 7, 34, 22, 6, 1, 2, 1, 1]</t>
  </si>
  <si>
    <t>[8.0, 11.0, 16.0, 24.0, 32.0, 40.0, 67.0, 90.0, 93.0, 96.0, 128.0, 160.0, 240.0, 320.0, 485.0, 673.0, 1201.0, 1602.0, 8008.0]</t>
  </si>
  <si>
    <t>Maia</t>
  </si>
  <si>
    <t>/projects/simonroth/maia</t>
  </si>
  <si>
    <t xml:space="preserve">
Among the Sleep is a first person horror adventure, in which you play as a two year old child.
</t>
  </si>
  <si>
    <t>Krillbite Studio</t>
  </si>
  <si>
    <t>Hamar, Norway</t>
  </si>
  <si>
    <t>[179, 1000, 3768, 1624, 700, 108, 119, 154, 151, 33, 27, 8, 0, 0]</t>
  </si>
  <si>
    <t>[5.0, 15.0, 20.0, 25.0, 30.0, 40.0, 75.0, 100.0, 150.0, 250.0, 500.0, 1000.0, 5000.0, 10000.0]</t>
  </si>
  <si>
    <t>Among the Sleep</t>
  </si>
  <si>
    <t>/projects/krillbite/among-the-sleep</t>
  </si>
  <si>
    <t xml:space="preserve">
A durable metal clip that lets you carry your camera on any backpack strap, belt or bag. The ultimate tool for all photographers.
</t>
  </si>
  <si>
    <t>[249, 510, 2474, 711, 1347, 500, 250, 836, 915, 250]</t>
  </si>
  <si>
    <t>[1.0, 50.0, 65.0, 85.0, 85.0, 95.0, 100.0, 105.0, 150.0, 185.0]</t>
  </si>
  <si>
    <t>Capture Camera Clip v2 by Peak Design</t>
  </si>
  <si>
    <t>/projects/peak-design/capture-camera-clip-v2</t>
  </si>
  <si>
    <t xml:space="preserve">
Lix 3D pen enables you to doodle in the air. This professional tool offers you the comfort and pushes your creativity to another level.
</t>
  </si>
  <si>
    <t>LIX</t>
  </si>
  <si>
    <t>[177, 101, 997, 108, 3994, 1000, 1500, 18, 20, 1]</t>
  </si>
  <si>
    <t>[5.0, 72.0, 123.0, 134.0, 138.0, 154.0, 154.0, 299.0, 996.0, 4071.0]</t>
  </si>
  <si>
    <t>LIX - The Smallest Circular 3D Printing Pen In The World</t>
  </si>
  <si>
    <t>/projects/lix3d/lix-the-smallest-3d-printing-pen-in-the-world</t>
  </si>
  <si>
    <t xml:space="preserve">
Introducing Hub+ mini, a smaller and more compact version of the Hub+. You can buy one now on our official website www.nonda.co or click the button below.
</t>
  </si>
  <si>
    <t>NONDA</t>
  </si>
  <si>
    <t>[222, 900, 1535, 2020, 3230, 71, 9]</t>
  </si>
  <si>
    <t>[1.0, 79.0, 79.0, 86.0, 93.0, 699.0, 3999.0]</t>
  </si>
  <si>
    <t>Hub+ for USB-C: Get your MacBook ports back.</t>
  </si>
  <si>
    <t>/projects/nonda/get-your-macbook-ports-back</t>
  </si>
  <si>
    <t xml:space="preserve">
</t>
  </si>
  <si>
    <t>Haloband Inc.</t>
  </si>
  <si>
    <t>[500, 1099, 2998, 642, 47, 700, 1048, 601, 44, 173, 8, 48, 9, 44, 2]</t>
  </si>
  <si>
    <t>[12.0, 14.0, 17.0, 17.0, 17.0, 28.0, 34.0, 42.0, 50.0, 70.0, 80.0, 140.0, 150.0, 280.0, 420.0]</t>
  </si>
  <si>
    <t>Halo Back: Add a back button to your iPhone</t>
  </si>
  <si>
    <t>/projects/haloband/halo-back-make-your-iphone-perfect</t>
  </si>
  <si>
    <t xml:space="preserve">
"SCIENCE: Ruining Everything Since 1543" is a collection of new &amp; old SMBC comics all about science and scientists.
</t>
  </si>
  <si>
    <t>[1147, 1985, 918, 405, 679, 849, 449, 183, 137, 259, 158, 138, 65, 353, 236, 6, 1, 1, 1]</t>
  </si>
  <si>
    <t>[10.0, 20.0, 25.0, 35.0, 35.0, 40.0, 40.0, 45.0, 60.0, 60.0, 75.0, 90.0, 100.0, 105.0, 145.0, 500.0, 1000.0, 2000.0, 3000.0]</t>
  </si>
  <si>
    <t>SCIENCE: Ruining Everything Since 1543 (an SMBC Collection)</t>
  </si>
  <si>
    <t>/projects/weiner/science-ruining-everything-since-1543-an-smbc-coll</t>
  </si>
  <si>
    <t xml:space="preserve">
Hidrate Spark, a connected water bottle that tracks your water intake and glows to make sure that you never forget to drink your water again.
</t>
  </si>
  <si>
    <t>Hidrate, Inc.</t>
  </si>
  <si>
    <t>[45, 13, 440, 4567, 75, 176, 2216, 159, 193, 25, 6, 1, 0]</t>
  </si>
  <si>
    <t>[5.0, 25.0, 39.0, 45.0, 60.0, 62.0, 87.0, 130.0, 215.0, 425.0, 1000.0, 5000.0, 7000.0]</t>
  </si>
  <si>
    <t>Hidrate Spark Smart Water Bottle</t>
  </si>
  <si>
    <t>/projects/582920317/hidrateme-smart-water-bottle</t>
  </si>
  <si>
    <t xml:space="preserve">
Thank you for making this special edition of the upcoming Coup expansion a reality.
</t>
  </si>
  <si>
    <t>Travis</t>
  </si>
  <si>
    <t>[2843, 229, 557, 25, 2992, 451, 846, 35]</t>
  </si>
  <si>
    <t>[15.0, 20.0, 23.0, 29.0, 30.0, 35.0, 42.0, 50.0]</t>
  </si>
  <si>
    <t>Coup Reformation - Kickstarter Edition</t>
  </si>
  <si>
    <t>/projects/2012515236/coup-reformation-kickstarter-edition</t>
  </si>
  <si>
    <t xml:space="preserve">
Generate amazing ideas with our reusable whiteboard notebook!
</t>
  </si>
  <si>
    <t>Frank Bouchard</t>
  </si>
  <si>
    <t>[162, 1237, 475, 66, 500, 1816, 588, 703, 750, 421, 208, 543, 47, 188, 233]</t>
  </si>
  <si>
    <t>[14.0, 24.0, 29.0, 29.0, 29.0, 38.0, 43.0, 43.0, 43.0, 57.0, 57.0, 57.0, 72.0, 105.0, 162.0]</t>
  </si>
  <si>
    <t>Wipebook</t>
  </si>
  <si>
    <t>/projects/1470156778/wipebook</t>
  </si>
  <si>
    <t xml:space="preserve">
Help us make Little Witch Academia 2! We are very passionate about Little Witch Academia and we thank you for your support!
</t>
  </si>
  <si>
    <t>Studio TRIGGER</t>
  </si>
  <si>
    <t>[1135, 1674, 2697, 1701, 190, 431, 10, 15, 5]</t>
  </si>
  <si>
    <t>[1.0, 20.0, 50.0, 100.0, 200.0, 300.0, 1000.0, 2000.0, 10000.0]</t>
  </si>
  <si>
    <t>Little Witch Academia 2</t>
  </si>
  <si>
    <t>/projects/1311401276/little-witch-academia-2</t>
  </si>
  <si>
    <t xml:space="preserve">
With a USB that works in either orientation and a Lifetime Warranty, BelayCords are a more durable and bright way to charge your device
</t>
  </si>
  <si>
    <t>Made In College</t>
  </si>
  <si>
    <t>Chapel Hill, NC</t>
  </si>
  <si>
    <t>[3000, 942, 2859, 845, 52, 16, 128]</t>
  </si>
  <si>
    <t>[25.0, 30.0, 55.0, 105.0, 156.0, 206.0, 250.0]</t>
  </si>
  <si>
    <t>BelayCords - Reversible USB Charging Cords iPhone &amp; Android</t>
  </si>
  <si>
    <t>/projects/madeincollege/belaycords-reversible-usb-charging-cords-iphone-an</t>
  </si>
  <si>
    <t xml:space="preserve">
Let's turn Bernie Sanders into an action figure and create a fun new way to get real people and small businesses engaged in politics.
</t>
  </si>
  <si>
    <t>FCTRY</t>
  </si>
  <si>
    <t>[117, 20, 5340, 20, 983, 456, 825, 10, 136, 0]</t>
  </si>
  <si>
    <t>[1.0, 15.0, 20.0, 30.0, 40.0, 40.0, 75.0, 80.0, 100.0, 5000.0]</t>
  </si>
  <si>
    <t>Bernie Sanders Action Figure</t>
  </si>
  <si>
    <t>/projects/fctry/bernie-sanders-action-figure</t>
  </si>
  <si>
    <t xml:space="preserve">
The ORIGINAL quickdraw thin wallet for minimalists. The best wallet  for the things you need, and access them easily.
</t>
  </si>
  <si>
    <t>Steven Elliot</t>
  </si>
  <si>
    <t>[1000, 2000, 1904, 101, 2363, 372, 134]</t>
  </si>
  <si>
    <t>[12.0, 13.0, 14.0, 15.0, 20.0, 37.0, 55.0]</t>
  </si>
  <si>
    <t>Dash 4.0 Wallet - The Best RFID Slim Wallet</t>
  </si>
  <si>
    <t>/projects/elliothavok/dash-40-wallet-a-minimal-wallet-redefined</t>
  </si>
  <si>
    <t xml:space="preserve">
We want to bring the most highly acclaimed Visual Novel series to the west. Help bring this epic saga to life!
</t>
  </si>
  <si>
    <t>The Muv-Luv Team</t>
  </si>
  <si>
    <t>[1282, 201, 66, 47, 1143, 111, 123, 143, 526, 39, 156, 1361, 734, 91, 572, 620, 280, 100, 9, 95, 11, 16, 94, 6, 1, 3, 7, 9, 2]</t>
  </si>
  <si>
    <t>[1.0, 25.0, 35.0, 50.0, 60.0, 60.0, 80.0, 80.0, 80.0, 100.0, 125.0, 150.0, 150.0, 200.0, 220.0, 300.0, 300.0, 400.0, 500.0, 500.0, 800.0, 800.0, 800.0, 1500.0, 1500.0, 1500.0, 3000.0, 4000.0, 5000.0]</t>
  </si>
  <si>
    <t>Muv-Luv: A Pretty Sweet Visual Novel Series</t>
  </si>
  <si>
    <t>/projects/muvluv/muv-luv-a-pretty-sweet-visual-novel-series</t>
  </si>
  <si>
    <t xml:space="preserve">
Simple and elegant magnetic privacy shield for iMacs, Macbooks, laptops, and desktops
</t>
  </si>
  <si>
    <t>Ananda Svarupa Das</t>
  </si>
  <si>
    <t>[2592, 938, 2671, 791, 167, 435, 218, 17, 2]</t>
  </si>
  <si>
    <t>[5.0, 6.0, 10.0, 15.0, 20.0, 25.0, 25.0, 130.0, 270.0]</t>
  </si>
  <si>
    <t>Nope - Live Free</t>
  </si>
  <si>
    <t>/projects/1893116150/nope-live-free</t>
  </si>
  <si>
    <t xml:space="preserve">
We need your help to create the giant combat robot America deserves. With you and our amazing partners, together we can defeat Japan!
</t>
  </si>
  <si>
    <t>MegaBots, Inc.</t>
  </si>
  <si>
    <t>Robots</t>
  </si>
  <si>
    <t>[583, 1495, 139, 418, 1240, 2801, 784, 134, 21, 9, 31, 5, 3, 5, 5]</t>
  </si>
  <si>
    <t>[5.0, 10.0, 12.0, 15.0, 25.0, 50.0, 150.0, 250.0, 500.0, 750.0, 1000.0, 2500.0, 5000.0, 10000.0, 10000.0]</t>
  </si>
  <si>
    <t>Support Team USA in the Giant Robot Duel!</t>
  </si>
  <si>
    <t>/projects/megabots/support-team-usa-in-the-giant-robot-duel</t>
  </si>
  <si>
    <t xml:space="preserve">
Reuse and recycle plastic bottles of all kinds, turning them into convenient universal handy ropes.
</t>
  </si>
  <si>
    <t>Pavel &amp; Ian</t>
  </si>
  <si>
    <t>Versailles, France</t>
  </si>
  <si>
    <t>[282, 171, 50, 100, 4519, 100, 100, 1594, 538, 10, 96, 151, 10]</t>
  </si>
  <si>
    <t>[1.11, 6.0, 17.0, 17.0, 22.0, 33.0, 44.0, 44.0, 67.0, 89.0, 89.0, 111.0, 167.0]</t>
  </si>
  <si>
    <t>Plastic Bottle Cutter</t>
  </si>
  <si>
    <t>/projects/910418035/plastic-bottle-cutter</t>
  </si>
  <si>
    <t xml:space="preserve">
Super-high performance Bluetooth speaker; waterproof &amp; sand proof, that fits in your jeans pocket - minus all the stuff you don't need.
</t>
  </si>
  <si>
    <t>Peter Riering-Czekalla</t>
  </si>
  <si>
    <t>[93, 18, 1000, 2000, 3817, 100, 268, 153, 20, 225, 39, 19, 2, 9, 1, 0, 0]</t>
  </si>
  <si>
    <t>[1.0, 25.0, 79.0, 89.0, 99.0, 99.0, 124.0, 139.0, 199.0, 270.0, 500.0, 799.0, 999.0, 999.0, 5000.0, 5000.0, 5000.0]</t>
  </si>
  <si>
    <t>NudeAudio Super-M</t>
  </si>
  <si>
    <t>/projects/1180551085/nudeaudio-super-m</t>
  </si>
  <si>
    <t xml:space="preserve">
inCharge Bolt, the smallest keyring cable in the world.
</t>
  </si>
  <si>
    <t>Lorenzo, Carlo and Paolo</t>
  </si>
  <si>
    <t>[5, 1000, 1000, 1450, 607, 499, 2405, 603, 196]</t>
  </si>
  <si>
    <t>[5.0, 8.0, 9.0, 11.0, 11.0, 12.0, 19.0, 43.0, 77.0]</t>
  </si>
  <si>
    <t>inCharge Bolt - The smallest keyring cable on steroids!</t>
  </si>
  <si>
    <t>/projects/2019070583/incharge-bolt-the-smallest-keyring-cable-on-steroi</t>
  </si>
  <si>
    <t xml:space="preserve">
Pairs is a fast and easy card game by James Ernest, with many versions of art and rules, including four decks based on the works of Patrick Rothfuss.
</t>
  </si>
  <si>
    <t>[5, 1660, 1799, 944, 1311, 698, 359, 384, 96, 44, 432, 4]</t>
  </si>
  <si>
    <t>[5.0, 16.0, 24.0, 33.0, 42.0, 51.0, 60.0, 80.0, 90.0, 100.0, 120.0, 1200.0]</t>
  </si>
  <si>
    <t>Pairs: A New Classic Pub Game</t>
  </si>
  <si>
    <t>/projects/cheapassgames/pairs-a-new-classic-pub-game</t>
  </si>
  <si>
    <t xml:space="preserve">
Anodized Aluminium, Tangle Free Woven Cable and MFi Certification. It's the perfect match. Simply the cable Apple should have made!
</t>
  </si>
  <si>
    <t>Laurens Laudowicz</t>
  </si>
  <si>
    <t>Honolulu, HI</t>
  </si>
  <si>
    <t>[999, 2000, 549, 2731, 1406]</t>
  </si>
  <si>
    <t>[15.0, 18.0, 20.0, 35.0, 65.0]</t>
  </si>
  <si>
    <t>JUICIES+ for iPhone, Android, BlackBerry and Windows Phones</t>
  </si>
  <si>
    <t>/projects/laudowicz/juicies-for-iphone-android-blackberry-and-windows</t>
  </si>
  <si>
    <t xml:space="preserve">
Headphones with in-ear and over-ear design that automatically tune to your unique hearing profile in 30sec. Hear and feel every note.
</t>
  </si>
  <si>
    <t>Nura</t>
  </si>
  <si>
    <t>[182, 300, 3000, 2999, 1134]</t>
  </si>
  <si>
    <t>[5.0, 179.0, 199.0, 219.0, 249.0]</t>
  </si>
  <si>
    <t>Nura: Headphones that learn and adapt to your unique hearing</t>
  </si>
  <si>
    <t>/projects/nura/nura-headphones-that-learn-and-adapt-to-your-uniqu</t>
  </si>
  <si>
    <t xml:space="preserve">
The NFC Ring can be used to unlock doors, mobile phones and to transfer information and link people.
</t>
  </si>
  <si>
    <t>John McLear</t>
  </si>
  <si>
    <t>Bradford, UK</t>
  </si>
  <si>
    <t>[49, 102, 200, 4405, 499, 565, 17, 435, 204, 57, 51, 993, 25, 4, 3, 8]</t>
  </si>
  <si>
    <t>[5.0, 12.0, 27.0, 33.0, 38.0, 38.0, 38.0, 67.0, 71.0, 71.0, 76.0, 76.0, 182.0, 243.0, 304.0, 456.0]</t>
  </si>
  <si>
    <t>NFC Ring - One Smart Ring, Unlimited Possibilities</t>
  </si>
  <si>
    <t>/projects/mclear/nfc-ring</t>
  </si>
  <si>
    <t xml:space="preserve">
The first published compendium of the works of digital artist and animator Loish, offering you inspiration, insight &amp; exclusive artwork
</t>
  </si>
  <si>
    <t>Loish and 3dtotal Publishing</t>
  </si>
  <si>
    <t>Art</t>
  </si>
  <si>
    <t>Worcester, UK</t>
  </si>
  <si>
    <t>[90, 300, 4005, 200, 1411, 475, 1122, 7, 10, 5, 6, 2]</t>
  </si>
  <si>
    <t>[8.0, 36.0, 36.0, 47.0, 47.0, 63.0, 63.0, 125.0, 141.0, 204.0, 392.0, 690.0]</t>
  </si>
  <si>
    <t>The Art of Loish: A Look Behind the Scenes</t>
  </si>
  <si>
    <t>/projects/1022149620/the-art-of-loish-a-look-behind-the-scenes</t>
  </si>
  <si>
    <t xml:space="preserve">
A 0.80mm thin flexible wristwatch with an E Ink display housed in a single piece of stainless steel.
</t>
  </si>
  <si>
    <t>Central Standard Timing</t>
  </si>
  <si>
    <t>[277, 136, 499, 1577, 2674, 2028, 319, 72, 13]</t>
  </si>
  <si>
    <t>[1.0, 5.0, 99.0, 129.0, 129.0, 129.0, 129.0, 229.0, 1000.0]</t>
  </si>
  <si>
    <t>CST-01: The World's Thinnest Watch</t>
  </si>
  <si>
    <t>/projects/1655017763/cst-01-the-worlds-thinnest-watch</t>
  </si>
  <si>
    <t xml:space="preserve">
The World's first tattoo that lasts 2 weeks. Made from an organic fruit-based formula that takes 10 minutes to apply.  No regrets.
</t>
  </si>
  <si>
    <t>inkbox ink inc.</t>
  </si>
  <si>
    <t>[27, 100, 100, 2209, 2469, 2055, 420, 135, 46, 19, 0, 0]</t>
  </si>
  <si>
    <t>[5.0, 12.0, 13.0, 14.0, 25.0, 35.0, 37.0, 98.0, 117.0, 176.0, 2442.0, 6301.0]</t>
  </si>
  <si>
    <t>inkbox: The 2 Week Tattoo</t>
  </si>
  <si>
    <t>/projects/1382015739/inkbox-the-2-week-tattoo</t>
  </si>
  <si>
    <t xml:space="preserve">
Long-Range WiFi. Blazing Fast 11ac Speeds. Simple 3 minute setup. Built-in Smarthome hub. Exquisitely designed.
</t>
  </si>
  <si>
    <t>SECURIFI</t>
  </si>
  <si>
    <t>Taipei City, Taiwan</t>
  </si>
  <si>
    <t>[201, 999, 50, 4580, 474, 80, 435, 288, 106, 65, 234, 6, 23, 44]</t>
  </si>
  <si>
    <t>[1.0, 95.0, 95.0, 99.0, 99.0, 109.0, 109.0, 129.0, 129.0, 129.0, 129.0, 349.0, 499.0, 499.0]</t>
  </si>
  <si>
    <t>Almond+ : Long-Range Touchscreen WiFi Router + SmartHome Hub</t>
  </si>
  <si>
    <t>/projects/2037429657/almond-80211ac-touchscreen-wifi-router-smart-home</t>
  </si>
  <si>
    <t xml:space="preserve">
Mobsters. Zombies. Killer robots. Demon priests. Sound like your typical animated film? Didn't think so... now let's get it made!
</t>
  </si>
  <si>
    <t>Blur Studio</t>
  </si>
  <si>
    <t>Venice, Los Angeles, CA</t>
  </si>
  <si>
    <t>[486, 496, 2109, 885, 912, 613, 440, 191, 216, 411, 148, 53, 23, 51, 35, 21, 13, 4, 5, 1, 2]</t>
  </si>
  <si>
    <t>[1.0, 10.0, 10.0, 25.0, 35.0, 50.0, 75.0, 95.0, 100.0, 150.0, 175.0, 250.0, 275.0, 300.0, 500.0, 530.0, 1000.0, 1050.0, 2000.0, 2050.0, 10000.0]</t>
  </si>
  <si>
    <t>"The Goon" Movie... let's KICKSTART this sucker!!!</t>
  </si>
  <si>
    <t>/projects/624061548/the-goon-movie-lets-kickstart-this-sucker</t>
  </si>
  <si>
    <t xml:space="preserve">
The Tomorrow Girl is a collection of the first five years of Dresden Codak, a comic series by Aaron Diaz.
</t>
  </si>
  <si>
    <t>Aaron Diaz</t>
  </si>
  <si>
    <t>[860, 136, 184, 1245, 1896, 731, 186, 816, 1099, 118, 44, 43, 60, 22, 43, 0, 0, 0, 4, 6, 10, 0]</t>
  </si>
  <si>
    <t>[10.0, 15.0, 30.0, 45.0, 60.0, 70.0, 75.0, 80.0, 85.0, 115.0, 125.0, 160.0, 195.0, 250.0, 300.0, 300.0, 300.0, 360.0, 500.0, 750.0, 1000.0, 5000.0]</t>
  </si>
  <si>
    <t>The Tomorrow Girl: Dresden Codak Volume 1</t>
  </si>
  <si>
    <t>/projects/156287353/the-tomorrow-girl-dresden-codak-volume-1</t>
  </si>
  <si>
    <t xml:space="preserve">
You can help making an awesome new vision for classic turn-based strategy games become a reality!
</t>
  </si>
  <si>
    <t>KING Art Games</t>
  </si>
  <si>
    <t>Bremen, Germany</t>
  </si>
  <si>
    <t>[29, 3897, 500, 1567, 98, 359, 128, 161, 86, 164, 171, 100, 63, 46, 44, 14, 36, 13, 3, 1, 0, 1, 3, 1]</t>
  </si>
  <si>
    <t>[5.0, 20.0, 25.0, 30.0, 40.0, 45.0, 45.0, 50.0, 50.0, 65.0, 75.0, 75.0, 90.0, 100.0, 100.0, 140.0, 150.0, 250.0, 500.0, 750.0, 1000.0, 1500.0, 2500.0, 5000.0]</t>
  </si>
  <si>
    <t>Battle Worlds: Kronos - Turn-based strategy revisited</t>
  </si>
  <si>
    <t>/projects/kingartgames/battle-worlds-kronos-turn-based-strategy-revisited</t>
  </si>
  <si>
    <t xml:space="preserve">
Turn your smart phone, tablet, or PC into a sophisticated diagnostic scan tool, trip computer, and real-time performance monitor.
</t>
  </si>
  <si>
    <t>OBD Solutions</t>
  </si>
  <si>
    <t>[50, 100, 150, 300, 399, 499, 999, 999, 1000, 2638, 196, 23, 50, 45]</t>
  </si>
  <si>
    <t>[5.0, 49.0, 59.0, 69.0, 79.0, 79.0, 79.0, 79.0, 79.0, 79.0, 99.0, 119.0, 299.0, 399.0]</t>
  </si>
  <si>
    <t>OBDLink MX WiFi: A Wireless Gateway to Vehicle OBD Networks</t>
  </si>
  <si>
    <t>/projects/obdsol/obdlink-mx-wifi-a-wireless-gateway-to-vehicle-obd</t>
  </si>
  <si>
    <t xml:space="preserve">
TGT wallets are constructed of premium, ultra-soft, vegetable tanned lambskin and custom designed elastic.  Order one at tightstore.com
</t>
  </si>
  <si>
    <t>Jack Sutter</t>
  </si>
  <si>
    <t>[80, 988, 168, 103, 98, 3261, 84, 120, 802, 255, 22, 1131, 51, 48, 81, 28, 94, 29, 7, 2, 18, 4]</t>
  </si>
  <si>
    <t>[1.0, 16.0, 24.0, 28.0, 28.0, 32.0, 38.0, 42.0, 45.0, 55.0, 55.0, 60.0, 70.0, 75.0, 90.0, 120.0, 130.0, 150.0, 180.0, 240.0, 300.0, 1000.0]</t>
  </si>
  <si>
    <t>TGT (Tight) - A New Kind Of Wallet</t>
  </si>
  <si>
    <t>/projects/jacksutter/tgt-tight-a-new-kind-of-wallet</t>
  </si>
  <si>
    <t xml:space="preserve">
Fugitive - a tense two player deduction card game, full of close calls and great escapes - all packed into 10 minutes!
</t>
  </si>
  <si>
    <t>Tim Fowers</t>
  </si>
  <si>
    <t>[65, 7345, 95]</t>
  </si>
  <si>
    <t>[1.0, 18.0, 90.0]</t>
  </si>
  <si>
    <t>Fugitive</t>
  </si>
  <si>
    <t>/projects/fowers/fugitive</t>
  </si>
  <si>
    <t xml:space="preserve">
A finely crafted, pen-like stylus featuring the world's smallest (4mm) retracting, rotating, replaceable tip.
</t>
  </si>
  <si>
    <t>Steve King</t>
  </si>
  <si>
    <t>Alameda, CA</t>
  </si>
  <si>
    <t>[941, 4350, 518, 401, 1140, 111, 13, 1, 0, 3]</t>
  </si>
  <si>
    <t>[25.0, 30.0, 30.0, 35.0, 50.0, 180.0, 360.0, 750.0, 1750.0, 3000.0]</t>
  </si>
  <si>
    <t>HAND Stylus</t>
  </si>
  <si>
    <t>/projects/hand/hand-stylus</t>
  </si>
  <si>
    <t xml:space="preserve">
Inspired by the party games Werewolf and Mafia, Town of Salem is a free-to-play game of murder, mystery and deception.
</t>
  </si>
  <si>
    <t>[5947, 858, 338, 283, 19, 15, 0]</t>
  </si>
  <si>
    <t>[5.0, 25.0, 50.0, 100.0, 250.0, 500.0, 5000.0]</t>
  </si>
  <si>
    <t>Town of Salem - Mobile, Steam, Localization</t>
  </si>
  <si>
    <t>/projects/blankmediagames/town-of-salem-mobile-steam-localization</t>
  </si>
  <si>
    <t xml:space="preserve">
LVL is a wearable hydration monitor that gives you the complete picture of your health by also tracking activity, sleep, mood and HR.
</t>
  </si>
  <si>
    <t>BSX Athletics</t>
  </si>
  <si>
    <t>[162, 199, 228, 1899, 3324, 20, 199, 499, 379, 371, 69, 24, 47]</t>
  </si>
  <si>
    <t>[3.0, 99.0, 109.0, 119.0, 129.0, 149.0, 198.0, 219.0, 238.0, 249.0, 495.0, 499.0, 545.0]</t>
  </si>
  <si>
    <t>LVL \u2013 The First Wearable Hydration Monitor</t>
  </si>
  <si>
    <t>/projects/lactate-threshold/lvl-the-first-wearable-hydration-monitor</t>
  </si>
  <si>
    <t xml:space="preserve">
We want to take Awesomenauts to the next level, with characters, features, a new map, and more! Join us to make this happen!
</t>
  </si>
  <si>
    <t>Ronimo Games</t>
  </si>
  <si>
    <t>Utrecht, Netherlands</t>
  </si>
  <si>
    <t>[63, 683, 1055, 1611, 1121, 886, 408, 916, 344, 147, 72, 59, 34, 1, 0, 2]</t>
  </si>
  <si>
    <t>[5.0, 15.0, 15.0, 15.0, 30.0, 50.0, 50.0, 75.0, 100.0, 160.0, 250.0, 250.0, 450.0, 1000.0, 5000.0, 10000.0]</t>
  </si>
  <si>
    <t>Awesomenauts: Starstorm</t>
  </si>
  <si>
    <t>/projects/ronimo/awesomenauts-starstorm</t>
  </si>
  <si>
    <t xml:space="preserve">
iStickâ„¢: The World's first USB flash drive with integrated Apple Lightning connector. Made for iPhone &amp; iPad.
</t>
  </si>
  <si>
    <t>HYPER by Sanho Corporation</t>
  </si>
  <si>
    <t>[208, 497, 789, 498, 499, 1112, 1296, 499, 848, 49, 991, 107, 36, 8]</t>
  </si>
  <si>
    <t>[1.0, 65.0, 79.0, 85.0, 99.0, 99.0, 129.0, 149.0, 179.0, 199.0, 249.0, 299.0, 500.0, 1000.0]</t>
  </si>
  <si>
    <t>iStick\u2122: USB Flash Drive with Lightning for iPhone and iPad</t>
  </si>
  <si>
    <t>/projects/hypershop/isticktm-usb-flash-drive-with-lightning-for-iphone</t>
  </si>
  <si>
    <t xml:space="preserve">
Sesame replaces your keys with your phone in seconds. It also fits on your lock in seconds, without removing or swapping anything.
</t>
  </si>
  <si>
    <t>CANDY HOUSE Inc.</t>
  </si>
  <si>
    <t>[188, 465, 501, 1468, 3871, 29, 809, 92, 1, 1]</t>
  </si>
  <si>
    <t>[1.0, 89.0, 99.0, 139.0, 149.0, 249.0, 279.0, 549.0, 4900.0, 10000.0]</t>
  </si>
  <si>
    <t>Sesame. Your key, reinvented.</t>
  </si>
  <si>
    <t>/projects/1425492550/sesame-your-key-reinvented</t>
  </si>
  <si>
    <t xml:space="preserve">
Heart Forth, Alicia is a Metroidvania RPG about a young wizard pursued by a terror in the sky.
</t>
  </si>
  <si>
    <t>Alonso Martin</t>
  </si>
  <si>
    <t>Mexico City, Mexico</t>
  </si>
  <si>
    <t>[200, 3984, 1635, 427, 405, 320, 234, 91, 5, 3, 5, 5, 3, 2, 2]</t>
  </si>
  <si>
    <t>[10.0, 15.0, 25.0, 40.0, 50.0, 60.0, 100.0, 150.0, 250.0, 340.0, 350.0, 500.0, 1000.0, 2500.0, 2800.0]</t>
  </si>
  <si>
    <t>Heart Forth, Alicia</t>
  </si>
  <si>
    <t>/projects/alonsomartin/heart-forth-alicia</t>
  </si>
  <si>
    <t xml:space="preserve">
Code Hero: a game that teaches you how to make games! Your Code Ray shoots Javascript in Unity 3D. Hack the planet: Become a code hero!
</t>
  </si>
  <si>
    <t>Alex Peake</t>
  </si>
  <si>
    <t>[2726, 2896, 472, 1217, 47, 14, 6, 9, 0, 0, 1, 0, 2]</t>
  </si>
  <si>
    <t>[1.0, 13.0, 31.0, 42.0, 133.0, 313.0, 1012.0, 1337.0, 1776.0, 2600.0, 3133.0, 4237.0, 10000.0]</t>
  </si>
  <si>
    <t>Code Hero: A Game That Teaches You To Make Games</t>
  </si>
  <si>
    <t>/projects/primerist/code-hero-a-game-that-teaches-you-to-make-games-he</t>
  </si>
  <si>
    <t xml:space="preserve">
A proven goal-setting, planning, and productivity system for superstars. Make 2017 your best year yet.
</t>
  </si>
  <si>
    <t>[3259, 1500, 1, 1833, 652, 100, 70, 12]</t>
  </si>
  <si>
    <t>[1.0, 35.0, 40.0, 40.0, 75.0, 90.0, 180.0, 340.0]</t>
  </si>
  <si>
    <t>Volt Planner - Reach Your Goals in 2017</t>
  </si>
  <si>
    <t>/projects/katemats/volt-planner-reach-your-goals-in-2017</t>
  </si>
  <si>
    <t xml:space="preserve">
A game of paranoia and survival, in a drugged-out, dystopian English city in 1964. From the studio that brought you Contrast.
</t>
  </si>
  <si>
    <t>Compulsion Games</t>
  </si>
  <si>
    <t>[130, 1000, 3299, 880, 1285, 392, 157, 45, 46, 54, 6, 3, 1, 0, 0, 0, 0]</t>
  </si>
  <si>
    <t>[6.0, 20.0, 24.0, 32.0, 48.0, 56.0, 89.0, 121.0, 181.0, 282.0, 322.0, 403.0, 1208.0, 2014.0, 4027.0, 4027.0, 4027.0]</t>
  </si>
  <si>
    <t>We Happy Few</t>
  </si>
  <si>
    <t>/projects/112359230/we-happy-few-welcome-to-wellington-wells-you-saucy</t>
  </si>
  <si>
    <t xml:space="preserve">
A rogue-lite river journey through the backwaters of a forgotten post-societal America. Forage, craft, evade predators. For PC &amp; Mac.
</t>
  </si>
  <si>
    <t>The Molasses Flood</t>
  </si>
  <si>
    <t>[207, 999, 3457, 146, 1325, 732, 140, 210, 88, 49, 10, 9, 0, 1]</t>
  </si>
  <si>
    <t>[1.0, 15.0, 20.0, 25.0, 35.0, 50.0, 70.0, 100.0, 150.0, 250.0, 500.0, 1000.0, 2500.0, 4000.0]</t>
  </si>
  <si>
    <t>The Flame in the Flood</t>
  </si>
  <si>
    <t>/projects/molassesflood/the-flame-in-the-flood</t>
  </si>
  <si>
    <t xml:space="preserve">
Story War is an innovative party game where you battle your friends by telling stories, referencing pop culture, and making stuff up!
</t>
  </si>
  <si>
    <t>Cantrip Games</t>
  </si>
  <si>
    <t>Astoria, Queens, NY</t>
  </si>
  <si>
    <t>[384, 1906, 2079, 2261, 104, 381, 100, 42, 50, 7, 1, 5, 6, 8, 0, 3, 0]</t>
  </si>
  <si>
    <t>[10.0, 25.0, 40.0, 60.0, 70.0, 90.0, 100.0, 111.0, 125.0, 150.0, 200.0, 250.0, 300.0, 500.0, 777.0, 900.0, 1000.0]</t>
  </si>
  <si>
    <t>STORY WAR : The Storytelling Party Game</t>
  </si>
  <si>
    <t>/projects/cantripgames/story-war-the-storytelling-party-game</t>
  </si>
  <si>
    <t xml:space="preserve">
At The End Of Everything, Hold On To Anything. A new game from Alec Holowka, Scott Benson, and Bethany Hockenberry.
</t>
  </si>
  <si>
    <t>Infinite Fall</t>
  </si>
  <si>
    <t>Pittsburgh, PA</t>
  </si>
  <si>
    <t>[206, 3926, 324, 1877, 277, 334, 52, 130, 148, 34, 15, 10, 1, 0]</t>
  </si>
  <si>
    <t>[1.0, 15.0, 20.0, 25.0, 35.0, 50.0, 75.0, 100.0, 150.0, 250.0, 500.0, 1000.0, 2000.0, 5000.0]</t>
  </si>
  <si>
    <t>Night In The Woods</t>
  </si>
  <si>
    <t>/projects/1307515311/night-in-the-woods</t>
  </si>
  <si>
    <t xml:space="preserve">
A sleek new lamp design, using passively cooled, blue laser technology. Illuminate the world with less than 1 watt of household energy.
</t>
  </si>
  <si>
    <t>Richard Redpath (deleted)</t>
  </si>
  <si>
    <t>Apex, NC</t>
  </si>
  <si>
    <t>[105, 2, 28, 2, 500, 998, 13, 2, 2498, 499, 787, 76, 1519, 206, 75, 5, 0, 0, 0]</t>
  </si>
  <si>
    <t>[1.0, 10.0, 15.0, 29.0, 35.0, 49.0, 54.0, 55.0, 55.0, 55.0, 60.0, 70.0, 70.0, 70.0, 100.0, 500.0, 1000.0, 8000.0, 10000.0]</t>
  </si>
  <si>
    <t>Blue Laser Lamp- with passive cooling technology</t>
  </si>
  <si>
    <t>/projects/1251236349/blue-laser-lamp-with-passive-cooling-technology</t>
  </si>
  <si>
    <t xml:space="preserve">
Light Table is a new kind of IDE - a reactive work surface for the creation and exploration of our programs.
</t>
  </si>
  <si>
    <t>Chris Granger</t>
  </si>
  <si>
    <t>Software</t>
  </si>
  <si>
    <t>[45, 4258, 132, 186, 1641, 245, 138, 260, 150, 15, 32, 19, 23, 5, 0, 4]</t>
  </si>
  <si>
    <t>[15.0, 15.0, 30.0, 50.0, 50.0, 80.0, 100.0, 100.0, 130.0, 200.0, 200.0, 230.0, 500.0, 1000.0, 5000.0, 10000.0]</t>
  </si>
  <si>
    <t>Light Table</t>
  </si>
  <si>
    <t>/projects/ibdknox/light-table</t>
  </si>
  <si>
    <t xml:space="preserve">
A deplorable tabletop game devoid of joy, hope, or humor; which, regrettably, is also far more awesome than it has any right to be.
</t>
  </si>
  <si>
    <t>Certifiable Studios</t>
  </si>
  <si>
    <t>Ridgeland, MS</t>
  </si>
  <si>
    <t>[175, 421, 4627, 315, 20, 1685, 23, 1, 7, 4, 6, 2]</t>
  </si>
  <si>
    <t>[1.0, 25.0, 25.0, 55.0, 60.0, 70.0, 80.0, 97.0, 140.0, 225.0, 240.0, 585.0]</t>
  </si>
  <si>
    <t>Endangered Orphans of Condyle Cove</t>
  </si>
  <si>
    <t>/projects/certifiablegames/endangered-orphans-of-condyle-cove</t>
  </si>
  <si>
    <t xml:space="preserve">
Lunar Mission One: the most inspirational mission to the Moon since the Apollo landings, and your chance to reserve your place in space
</t>
  </si>
  <si>
    <t>Lunar Missions Ltd</t>
  </si>
  <si>
    <t>[901, 967, 1279, 46, 2954, 34, 59, 313, 28, 140, 50, 17, 114, 7, 32, 45, 6, 8, 24, 13]</t>
  </si>
  <si>
    <t>[5.0, 24.0, 47.0, 47.0, 94.0, 94.0, 94.0, 189.0, 189.0, 189.0, 377.0, 377.0, 472.0, 755.0, 943.0, 1886.0, 3144.0, 4716.0, 7860.0, 7860.0]</t>
  </si>
  <si>
    <t>LUNAR MISSION ONE: A new lunar mission for everyone.</t>
  </si>
  <si>
    <t>/projects/lunarmissionone/lunar-mission-one-a-new-lunar-mission-for-everyone</t>
  </si>
  <si>
    <t xml:space="preserve">
The Undress - the world's first changing dress that became Kickstarter's #1 women's fashion project of all time.
</t>
  </si>
  <si>
    <t>The Undress, inc.</t>
  </si>
  <si>
    <t>[196, 93, 51, 94, 463, 4105, 586, 620, 137, 530, 94, 96, 81, 6, 37]</t>
  </si>
  <si>
    <t>[5.0, 25.0, 35.0, 65.0, 69.0, 69.0, 89.0, 95.0, 115.0, 135.0, 199.0, 200.0, 260.0, 325.0, 385.0]</t>
  </si>
  <si>
    <t>The Undress- Change clothes in public without getting naked!</t>
  </si>
  <si>
    <t>/projects/denniscaco/the-undress-change-clothes-in-public-without-getti</t>
  </si>
  <si>
    <t xml:space="preserve">
Equip your dice! d20's and more... Now featuring the 3r6, and the Life Counter Ring!
</t>
  </si>
  <si>
    <t>CritSuccess</t>
  </si>
  <si>
    <t>[14, 3356, 61, 2388, 597, 271, 432, 100, 4, 5]</t>
  </si>
  <si>
    <t>[5.0, 15.0, 40.0, 42.0, 70.0, 90.0, 130.0, 200.0, 340.0, 800.0]</t>
  </si>
  <si>
    <t>Dice Rings</t>
  </si>
  <si>
    <t>/projects/critsuccess/dice-rings</t>
  </si>
  <si>
    <t xml:space="preserve">
Patent-pending solution which provides amazing sleep while traveling.  Recreates how you sleep on a bed but in an upright position.
</t>
  </si>
  <si>
    <t>Paula Blankenship</t>
  </si>
  <si>
    <t>Louisville, KY</t>
  </si>
  <si>
    <t>[150, 300, 1500, 1820, 544, 2618, 150, 64, 9, 78]</t>
  </si>
  <si>
    <t>[25.0, 28.0, 30.0, 32.0, 35.0, 46.0, 57.0, 59.0, 62.0, 119.0]</t>
  </si>
  <si>
    <t>The Ultimate Travel Sleep Solution - Nod Travel Pillow</t>
  </si>
  <si>
    <t>/projects/1474114988/the-ultimate-sleep-travel-solution-nodpod</t>
  </si>
  <si>
    <t xml:space="preserve">
Meet Vi, an AI personal trainer who lives in biosensing earphones. She finds your ideal path to fitness and coaches you in real time.
</t>
  </si>
  <si>
    <t>LifeBEAM</t>
  </si>
  <si>
    <t>[362, 400, 4197, 1079, 1110, 25, 11, 3]</t>
  </si>
  <si>
    <t>[1.0, 179.0, 199.0, 199.0, 359.0, 999.0, 1599.0, 4999.0]</t>
  </si>
  <si>
    <t>Vi. The First True Artificial Intelligence Personal Trainer</t>
  </si>
  <si>
    <t>/projects/1050572498/vi-the-first-true-artificial-intelligence-personal</t>
  </si>
  <si>
    <t xml:space="preserve">
We just finished a 22-track record over 3 years without help from a label. Help us make Endless Fantasy more than just an album!
</t>
  </si>
  <si>
    <t>Anamanaguchi</t>
  </si>
  <si>
    <t>Chiptune</t>
  </si>
  <si>
    <t>[161, 28, 803, 671, 265, 2457, 476, 223, 424, 228, 78, 213, 277, 309, 200, 109, 12, 139, 2, 39, 30, 17, 3, 0, 38, 1, 2, 7, 0, 2, 0, 0, 0]</t>
  </si>
  <si>
    <t>[1.0, 5.0, 10.0, 15.0, 20.0, 20.0, 30.0, 30.0, 30.0, 35.0, 50.0, 50.0, 60.0, 70.0, 80.0, 80.0, 100.0, 100.0, 250.0, 250.0, 250.0, 265.0, 300.0, 300.0, 300.0, 500.0, 1000.0, 1000.0, 2500.0, 5000.0, 7000.0, 10000.0, 10000.0]</t>
  </si>
  <si>
    <t>Anamanaguchi - make ENDLESS FANTASY more than an album!</t>
  </si>
  <si>
    <t>/projects/dreamhax/anamanaguchi-make-endless-fantasy-more-than-album</t>
  </si>
  <si>
    <t xml:space="preserve">
Journey through a book of maps filled with amazing adventure in this storytelling sequel to Above and Below.
</t>
  </si>
  <si>
    <t>Ryan Laukat</t>
  </si>
  <si>
    <t>Sandy, UT</t>
  </si>
  <si>
    <t>[63, 37, 223, 1612, 1068, 4180]</t>
  </si>
  <si>
    <t>[3.0, 14.0, 20.0, 50.0, 60.0, 70.0]</t>
  </si>
  <si>
    <t>Near and Far - Storytelling Board Game</t>
  </si>
  <si>
    <t>/projects/953146955/near-and-far-storytelling-board-game</t>
  </si>
  <si>
    <t xml:space="preserve">
Kickstarter Backers made Express Belt the #1 Fashion Accessory of All-Time. Â See why &gt;&gt;
</t>
  </si>
  <si>
    <t>Karl Kozak</t>
  </si>
  <si>
    <t>[51, 199, 2388, 1338, 2354, 886]</t>
  </si>
  <si>
    <t>[1.0, 44.0, 49.0, 69.0, 89.0, 125.0]</t>
  </si>
  <si>
    <t>EXPRESS BELT - The #1 Belt for Men</t>
  </si>
  <si>
    <t>/projects/1115468767/trakline-express-belt</t>
  </si>
  <si>
    <t xml:space="preserve">
TUG is a multiplayer open-world sandbox-RPG using new technology and social sciences to directly involve players in the gameâ€™s design.
</t>
  </si>
  <si>
    <t>Nerd Kingdom</t>
  </si>
  <si>
    <t>[3225, 311, 72, 52, 1272, 2, 241, 388, 11, 379, 498, 3, 290, 25, 1, 90, 43, 5, 33, 30, 50, 34, 64, 34, 10, 1, 3, 0, 1, 0]</t>
  </si>
  <si>
    <t>[10.0, 15.0, 25.0, 30.0, 30.0, 45.0, 45.0, 45.0, 65.0, 65.0, 65.0, 75.0, 75.0, 95.0, 115.0, 115.0, 125.0, 135.0, 150.0, 180.0, 195.0, 225.0, 275.0, 375.0, 500.0, 1000.0, 1250.0, 2500.0, 5000.0, 8000.0]</t>
  </si>
  <si>
    <t>TUG</t>
  </si>
  <si>
    <t>/projects/nerdkingdom/tug-1</t>
  </si>
  <si>
    <t xml:space="preserve">
Arduboy, the game system the size of a credit card. The easiest way to play, make and share 8-bit games! Powered by Arduino!
</t>
  </si>
  <si>
    <t>Kevin Bates</t>
  </si>
  <si>
    <t>[9, 1000, 4012, 100, 100, 1546, 100, 100, 118, 46, 0, 0]</t>
  </si>
  <si>
    <t>[5.0, 29.0, 39.0, 49.0, 49.0, 69.0, 100.0, 100.0, 179.0, 300.0, 3000.0, 10000.0]</t>
  </si>
  <si>
    <t>Arduboy - Card Sized Gaming</t>
  </si>
  <si>
    <t>/projects/903888394/arduboy-card-sized-gaming</t>
  </si>
  <si>
    <t xml:space="preserve">
From the Creators of â€œFlight of the Conchordsâ€ &amp; â€œBoyâ€ - Help Jemaine Clement &amp; Taika Waititi bring their vampire comedy to the USA!
</t>
  </si>
  <si>
    <t>Jemaine Clement</t>
  </si>
  <si>
    <t>[423, 557, 649, 119, 896, 1608, 39, 122, 564, 152, 221, 397, 69, 44, 5, 193, 121, 29, 114, 207, 91, 23, 8, 11, 27, 25, 35, 27, 5, 7, 2, 13, 6, 5, 2, 4, 4, 3, 5, 2, 1, 2]</t>
  </si>
  <si>
    <t>[1.0, 10.0, 20.0, 25.0, 30.0, 40.0, 40.0, 50.0, 50.0, 60.0, 60.0, 65.0, 70.0, 85.0, 85.0, 90.0, 90.0, 90.0, 100.0, 105.0, 125.0, 150.0, 150.0, 160.0, 165.0, 200.0, 225.0, 250.0, 300.0, 300.0, 360.0, 500.0, 600.0, 600.0, 750.0, 1000.0, 1000.0, 1500.0, 3000.0, 5000.0, 7000.0, 10000.0]</t>
  </si>
  <si>
    <t>What We Do In The Shadows: The American Release</t>
  </si>
  <si>
    <t>/projects/1423546688/what-we-do-in-the-shadows-the-american-release</t>
  </si>
  <si>
    <t xml:space="preserve">
Lace Zubits onto your own shoelaces &amp; they become fast &amp; easy to put on &amp; take off. No tying, knots, or messy bows. Just a clean look.
</t>
  </si>
  <si>
    <t>[2, 150, 800, 1398, 2403, 1327, 815, 247, 6]</t>
  </si>
  <si>
    <t>[10.0, 17.0, 19.0, 20.0, 37.0, 54.0, 89.0, 170.0, 500.0]</t>
  </si>
  <si>
    <t>Your shoes just got insanely easy! Zubits make them magnetic</t>
  </si>
  <si>
    <t>/projects/873858308/your-shoes-just-got-insanely-easy-zubits-make-them</t>
  </si>
  <si>
    <t xml:space="preserve">
From the creators of Osmos comes Karmaka, a competitive card game that plays out over multiple lives.
</t>
  </si>
  <si>
    <t>Eddy Boxerman</t>
  </si>
  <si>
    <t>[119, 5732, 839, 490]</t>
  </si>
  <si>
    <t>[1.0, 25.0, 30.0, 45.0]</t>
  </si>
  <si>
    <t>Karmaka \u2013 A tactical card game for 2-4 souls</t>
  </si>
  <si>
    <t>/projects/eddybox/karmaka-a-tactical-card-game-for-2-4-souls</t>
  </si>
  <si>
    <t xml:space="preserve">
The Godfather of turn-based RPG action is making its comeback! Mercenaries, guns and sarcastic humor galore!
</t>
  </si>
  <si>
    <t>Full Control</t>
  </si>
  <si>
    <t>[213, 44, 3983, 726, 297, 188, 318, 80, 164, 369, 100, 132, 98, 218, 16, 7, 82, 5, 6, 1, 3, 1, 3, 1, 4, 1, 1, 1, 0, 0, 3, 1, 4, 0, 2, 0, 2, 0, 1, 0]</t>
  </si>
  <si>
    <t>[5.0, 15.0, 25.0, 35.0, 42.0, 50.0, 50.0, 62.0, 65.0, 75.0, 85.0, 100.0, 125.0, 150.0, 200.0, 220.0, 250.0, 400.0, 500.0, 600.0, 650.0, 650.0, 650.0, 650.0, 750.0, 850.0, 850.0, 850.0, 850.0, 1000.0, 1200.0, 1500.0, 1800.0, 2500.0, 2700.0, 3600.0, 5000.0, 8000.0, 10000.0, 10000.0]</t>
  </si>
  <si>
    <t>Jagged Alliance: Flashback</t>
  </si>
  <si>
    <t>/projects/2079547763/jagged-alliance-flashback</t>
  </si>
  <si>
    <t xml:space="preserve">
The Lizzie Bennet Diaries proved that fictional stories can be told through video blogs. What's Next!?
</t>
  </si>
  <si>
    <t>Pemberley Digital</t>
  </si>
  <si>
    <t>Webseries</t>
  </si>
  <si>
    <t>[303, 119, 637, 62, 80, 3051, 107, 120, 1278, 266, 287, 300, 5, 116, 10, 18, 11, 50, 53, 1, 2]</t>
  </si>
  <si>
    <t>[10.0, 20.0, 25.0, 30.0, 35.0, 55.0, 65.0, 75.0, 75.0, 85.0, 95.0, 100.0, 105.0, 115.0, 150.0, 200.0, 250.0, 300.0, 300.0, 500.0, 1000.0]</t>
  </si>
  <si>
    <t>The Lizzie Bennet Diaries DVD...and More!</t>
  </si>
  <si>
    <t>/projects/pemberleydigital/the-lizzie-bennet-diaries-dvdand-more</t>
  </si>
  <si>
    <t xml:space="preserve">
12 days in a town devoured by plague. It's an enemy you can't kill. It's a game where you canâ€™t save everyone
</t>
  </si>
  <si>
    <t>Ice-Pick Lodge</t>
  </si>
  <si>
    <t>Moscow, Russia</t>
  </si>
  <si>
    <t>[3000, 2259, 254, 496, 91, 520, 68, 44, 26, 26, 125, 27, 7, 1, 4]</t>
  </si>
  <si>
    <t>[20.0, 25.0, 45.0, 55.0, 80.0, 100.0, 160.0, 200.0, 220.0, 250.0, 300.0, 450.0, 850.0, 1250.0, 3000.0]</t>
  </si>
  <si>
    <t>Pathologic (\u041c\u043e\u0440.\u0423\u0442\u043e\u043f\u0438\u044f)</t>
  </si>
  <si>
    <t>/projects/1535515364/pathologic</t>
  </si>
  <si>
    <t xml:space="preserve">
At long last, the very best religion-themed comics from SMBC compiled in a single volume.
</t>
  </si>
  <si>
    <t>Webcomics</t>
  </si>
  <si>
    <t>[1058, 468, 729, 1840, 959, 19, 619, 461, 43, 641, 249, 5]</t>
  </si>
  <si>
    <t>[10.0, 15.0, 20.0, 30.0, 40.0, 40.0, 50.0, 60.0, 70.0, 100.0, 160.0, 1000.0]</t>
  </si>
  <si>
    <t>Religion: Ruining Everything Since 4004 BC</t>
  </si>
  <si>
    <t>/projects/weiner/religion-ruining-everything-since-4004-bc</t>
  </si>
  <si>
    <t xml:space="preserve">
Finally!  A highly thematic pure strategy_x0003_ experience featuring beautiful miniatures, game-altering player powers and 3D board.
</t>
  </si>
  <si>
    <t>Gavan Brown of Roxley Games</t>
  </si>
  <si>
    <t>Calgary, Canada</t>
  </si>
  <si>
    <t>[398, 193, 5763, 22, 289, 90, 275, 10, 20, 20]</t>
  </si>
  <si>
    <t>[0.75, 8.0, 49.0, 50.0, 94.0, 132.0, 204.0, 222.0, 237.0, 249.0]</t>
  </si>
  <si>
    <t>~ SANTORINI ~ Learn it in 30 seconds, play it for life!</t>
  </si>
  <si>
    <t>/projects/roxley/santorini-learn-it-in-30-seconds-play-it-for-life</t>
  </si>
  <si>
    <t xml:space="preserve">
If you're ready to CRUSH your #1 goal in 100 days,Â The Freedom Journal's unique step-by-step process will guide you there. Knock over that one big domino and start a chain reaction of AWESOME in your life!
</t>
  </si>
  <si>
    <t>John Lee Dumas</t>
  </si>
  <si>
    <t>[200, 1105, 449, 4165, 69, 688, 140, 115, 45, 2, 16, 2, 16, 10, 3, 0, 1, 0, 2, 0]</t>
  </si>
  <si>
    <t>[2.0, 17.0, 27.0, 39.0, 39.0, 75.0, 145.0, 175.0, 325.0, 595.0, 995.0, 1595.0, 2495.0, 2495.0, 2995.0, 6995.0, 10000.0, 10000.0, 10000.0, 10000.0]</t>
  </si>
  <si>
    <t>The Freedom Journal\xa0Accomplish Your #1 Goal in 100 Days</t>
  </si>
  <si>
    <t>/projects/eofire/the-freedom-journal-accomplish-your-1-goal-in-100</t>
  </si>
  <si>
    <t xml:space="preserve">
Two expansions for The Resistance in one Kickstarter Edition
</t>
  </si>
  <si>
    <t>Indie Boards and Cards</t>
  </si>
  <si>
    <t>[4792, 585, 1568, 94]</t>
  </si>
  <si>
    <t>[20.0, 25.0, 28.0, 34.0]</t>
  </si>
  <si>
    <t>The Resistance - Hostile Intent &amp; Hidden Agenda</t>
  </si>
  <si>
    <t>/projects/1294034747/the-resistance-hostile-intent-and-hidden-agenda</t>
  </si>
  <si>
    <t xml:space="preserve">
Your favorite fantasy board game on Android Tablets, PCs (Steam) - and iPads too... Read on!
</t>
  </si>
  <si>
    <t>Days of Wonder</t>
  </si>
  <si>
    <t>Los Altos, CA</t>
  </si>
  <si>
    <t>[469, 864, 3328, 1202, 1163, 6]</t>
  </si>
  <si>
    <t>[1.0, 8.0, 15.0, 40.0, 60.0, 600.0]</t>
  </si>
  <si>
    <t>Small World 2: The Return!</t>
  </si>
  <si>
    <t>/projects/daysofwonder/small-world-2-the-return</t>
  </si>
  <si>
    <t xml:space="preserve">
A deckbuilding game from the makers of Star Realms.
</t>
  </si>
  <si>
    <t>[268, 18, 959, 666, 5062, 4, 0, 0]</t>
  </si>
  <si>
    <t>[1.0, 20.0, 25.0, 45.0, 72.0, 1000.0, 5000.0, 10000.0]</t>
  </si>
  <si>
    <t>Hero Realms, a Deckbuilding Adventure Card Game</t>
  </si>
  <si>
    <t>/projects/1172937197/hero-realms-a-deckbuilding-adventure-card-game</t>
  </si>
  <si>
    <t xml:space="preserve">
An Anatomy Book drawn by animators, illustrators and comic-book artists who have worked for Disney, Pixar, Dream Works, Marvel and DC.
</t>
  </si>
  <si>
    <t>Masters Of Anatomy</t>
  </si>
  <si>
    <t>[155, 300, 599, 2469, 809, 191, 250, 1018, 171, 407, 124, 47, 229, 66, 40, 36]</t>
  </si>
  <si>
    <t>[3.0, 48.0, 58.0, 62.0, 72.0, 82.0, 82.0, 87.0, 91.0, 96.0, 106.0, 120.0, 125.0, 139.0, 149.0, 168.0]</t>
  </si>
  <si>
    <t>/projects/1302528630/masters-of-anatomy</t>
  </si>
  <si>
    <t xml:space="preserve">
The MicroView is the first chip-sized Arduino compatible that lets you see what your Arduino is thinking using a built-in OLED display.
</t>
  </si>
  <si>
    <t>Geek Ammo</t>
  </si>
  <si>
    <t>[10, 143, 20, 2332, 153, 3150, 332, 333, 26, 275, 64, 28, 4, 3]</t>
  </si>
  <si>
    <t>[20.0, 45.0, 45.0, 55.0, 55.0, 95.0, 95.0, 95.0, 95.0, 140.0, 140.0, 289.0, 530.0, 1350.0]</t>
  </si>
  <si>
    <t>MicroView: Chip-sized Arduino with built-in OLED Display!</t>
  </si>
  <si>
    <t>/projects/1516846343/microview-chip-sized-arduino-with-built-in-oled-di</t>
  </si>
  <si>
    <t xml:space="preserve">
The creators of Ascension and Magic: The Gathering have joined forces to create a revolutionary digital trading card game.
</t>
  </si>
  <si>
    <t>Stone Blade Entertainment</t>
  </si>
  <si>
    <t>Oceanside, CA</t>
  </si>
  <si>
    <t>[725, 327, 2571, 186, 166, 167, 1673, 531, 325, 57, 24, 51, 62, 46, 8, 20, 2, 2, 2, 1]</t>
  </si>
  <si>
    <t>[5.0, 15.0, 25.0, 32.0, 40.0, 50.0, 60.0, 100.0, 115.0, 175.0, 180.0, 200.0, 250.0, 500.0, 1000.0, 1980.0, 2500.0, 3500.0, 5000.0, 10000.0]</t>
  </si>
  <si>
    <t>SolForge Digital Trading Card Game</t>
  </si>
  <si>
    <t>/projects/1965800643/solforge-digital-trading-card-game</t>
  </si>
  <si>
    <t xml:space="preserve">
Adapt in a continually changing ecosystem where food is scarce, predators lurk, and the climate can swing from scorching hot to icy.
</t>
  </si>
  <si>
    <t>North Star Games</t>
  </si>
  <si>
    <t>[77, 90, 62, 3484, 236, 2745, 260]</t>
  </si>
  <si>
    <t>[1.0, 5.0, 15.0, 25.0, 25.0, 55.0, 55.0]</t>
  </si>
  <si>
    <t>Evolution: CLIMATE (a stand-alone boardgame)</t>
  </si>
  <si>
    <t>/projects/1923120194/evolution-climate-a-stand-alone-boardgame</t>
  </si>
  <si>
    <t xml:space="preserve">
In this video series, Feminist Frequency will explore five common and recurring stereotypes of female characters in video games
</t>
  </si>
  <si>
    <t>Anita Sarkeesian</t>
  </si>
  <si>
    <t>[1128, 1680, 2635, 522, 165, 38, 13]</t>
  </si>
  <si>
    <t>[1.0, 10.0, 25.0, 50.0, 100.0, 250.0, 500.0]</t>
  </si>
  <si>
    <t>Tropes vs. Women in Video Games</t>
  </si>
  <si>
    <t>/projects/566429325/tropes-vs-women-in-video-games</t>
  </si>
  <si>
    <t xml:space="preserve">
THE LONG DARK is a first-person post-disaster survival experience set in the Northern wilderness. How far will you go to survive?
</t>
  </si>
  <si>
    <t>Hinterland</t>
  </si>
  <si>
    <t>Cumberland, Canada</t>
  </si>
  <si>
    <t>[1500, 2539, 23, 611, 636, 849, 63, 68, 130, 132, 30, 58, 54, 24, 39, 12, 15, 51, 4, 3, 0, 1, 4, 3, 12, 2]</t>
  </si>
  <si>
    <t>[14.0, 19.0, 24.0, 24.0, 29.0, 39.0, 53.0, 53.0, 63.0, 77.0, 87.0, 97.0, 106.0, 116.0, 145.0, 155.0, 203.0, 242.0, 338.0, 435.0, 483.0, 725.0, 966.0, 1159.0, 1449.0, 4831.0]</t>
  </si>
  <si>
    <t>THE LONG DARK, a post-disaster survival experience</t>
  </si>
  <si>
    <t>/projects/hinterlandgames/the-long-dark-a-first-person-post-disaster-surviva</t>
  </si>
  <si>
    <t xml:space="preserve">
Dystopian Detective Tex Murphy returns in his most amazing adventure yet in Project Fedora.
</t>
  </si>
  <si>
    <t>Chris Jones &amp; Aaron Conners</t>
  </si>
  <si>
    <t>[25, 3604, 33, 994, 165, 312, 91, 19, 734, 93, 27, 208, 55, 89, 216, 99, 35, 28, 9, 7, 6]</t>
  </si>
  <si>
    <t>[5.0, 15.0, 28.0, 30.0, 45.0, 50.0, 75.0, 88.0, 100.0, 135.0, 150.0, 150.0, 160.0, 188.0, 250.0, 500.0, 750.0, 1000.0, 2500.0, 5000.0, 10000.0]</t>
  </si>
  <si>
    <t>Tex Murphy - Project Fedora</t>
  </si>
  <si>
    <t>/projects/texmurphy/tex-murphy-project-fedora</t>
  </si>
  <si>
    <t xml:space="preserve">
The first icon-based watch that empowers the kids by teaching them good habits and the concept of time. It fosters independence, responsibility &amp; self-esteem
</t>
  </si>
  <si>
    <t>Joy</t>
  </si>
  <si>
    <t>[103, 250, 1587, 750, 538, 250, 249, 1249, 29, 1000, 145, 250, 450, 17]</t>
  </si>
  <si>
    <t>[5.0, 49.0, 59.0, 59.0, 69.0, 89.0, 98.0, 99.0, 109.0, 118.0, 138.0, 178.0, 198.0, 999.0]</t>
  </si>
  <si>
    <t>Octopus by Joy, the training wheels for good habits!</t>
  </si>
  <si>
    <t>/projects/octopusbyjoy/the-icon-based-watch-that-young-kids-can-read-and</t>
  </si>
  <si>
    <t xml:space="preserve">
A fast-paced multiplayer Arena FPS set in a colourful robot universe developed by former Quake and esport professionals.
</t>
  </si>
  <si>
    <t>The GD Studio</t>
  </si>
  <si>
    <t>[2245, 2723, 1436, 372, 49, 73, 1, 1, 0, 0, 2, 0, 0, 1, 0, 2, 1, 0, 2, 1, 0, 1, 0, 0, 0, 0, 0, 0, 0, 0, 0, 0, 0, 0, 0, 0, 0, 0, 0, 0, 1, 0, 0, 0, 0, 1, 0, 0, 0, 0, 1, 0, 1, 0, 0, 0, 0, 0, 0, 0, 0, 0, 0, 1, 0, 0, 1, 6, 1, 0, 3]</t>
  </si>
  <si>
    <t>[9.0, 15.0, 46.0, 86.0, 179.0, 245.0, 331.0, 397.0, 397.0, 397.0, 397.0, 397.0, 397.0, 397.0, 397.0, 397.0, 397.0, 397.0, 397.0, 397.0, 397.0, 397.0, 397.0, 397.0, 397.0, 397.0, 397.0, 397.0, 397.0, 397.0, 397.0, 397.0, 397.0, 397.0, 397.0, 397.0, 397.0, 397.0, 397.0, 397.0, 397.0, 397.0, 397.0, 397.0, 397.0, 397.0, 397.0, 397.0, 397.0, 397.0, 397.0, 397.0, 397.0, 463.0, 529.0, 529.0, 529.0, 529.0, 556.0, 562.0, 595.0, 595.0, 595.0, 661.0, 728.0, 794.0, 926.0, 992.0, 1984.0, 3969.0, 6614.0]</t>
  </si>
  <si>
    <t>Diabotical by The GD Studio</t>
  </si>
  <si>
    <t>/projects/84288219/diabotical-by-the-gd-studio</t>
  </si>
  <si>
    <t xml:space="preserve">
Chasm is a 2D Platform Adventure featuring procedurally generated Metroid-like dungeons and authentic pixel art.
</t>
  </si>
  <si>
    <t>Discord Games LLC</t>
  </si>
  <si>
    <t>Baltimore, MD</t>
  </si>
  <si>
    <t>[2517, 2499, 774, 945, 65, 9, 5, 5, 1, 0]</t>
  </si>
  <si>
    <t>[15.0, 25.0, 30.0, 50.0, 100.0, 250.0, 500.0, 1000.0, 2500.0, 5000.0]</t>
  </si>
  <si>
    <t>CHASM</t>
  </si>
  <si>
    <t>/projects/discordgames/chasm</t>
  </si>
  <si>
    <t xml:space="preserve">
'Mare Nostrum - Empires': Lead your Empire to greatness and glory!
</t>
  </si>
  <si>
    <t>Uwe Eickert</t>
  </si>
  <si>
    <t>Fremont, OH</t>
  </si>
  <si>
    <t>[21, 3116, 2308, 499, 500, 92, 92, 108, 68, 72]</t>
  </si>
  <si>
    <t>[5.0, 60.0, 65.0, 70.0, 71.0, 120.0, 125.0, 130.0, 180.0, 195.0]</t>
  </si>
  <si>
    <t>Mare Nostrum - Empires</t>
  </si>
  <si>
    <t>/projects/617871702/mare-nostrum-empires</t>
  </si>
  <si>
    <t xml:space="preserve">
A village-building card game. Establish resources, construct buildings, and attract adventurers to create the next capital city.
</t>
  </si>
  <si>
    <t>Daily Magic Games</t>
  </si>
  <si>
    <t>[82, 1170, 5611, 13]</t>
  </si>
  <si>
    <t>[8.0, 17.0, 23.0, 249.0]</t>
  </si>
  <si>
    <t>Villages of Valeria</t>
  </si>
  <si>
    <t>/projects/dailymagicgames/villages-of-valeria</t>
  </si>
  <si>
    <t xml:space="preserve">
Experience mist with the worlds most extreme water saving nozzle. DonÂ´t be a drainer. Only use what you need.
</t>
  </si>
  <si>
    <t>Altered:</t>
  </si>
  <si>
    <t>sek</t>
  </si>
  <si>
    <t>[500, 1000, 1499, 383, 500, 1000, 610, 500, 618, 100, 64, 0]</t>
  </si>
  <si>
    <t>[29.0, 38.0, 44.0, 48.0, 58.0, 76.0, 87.0, 116.0, 151.0, 290.0, 378.0, 4082.0]</t>
  </si>
  <si>
    <t>Altered:Nozzle - Same tap. 98% less water.</t>
  </si>
  <si>
    <t>/projects/621008351/altered-nozzle-same-tap-98-less-water</t>
  </si>
  <si>
    <t xml:space="preserve">
Sui Generis is an original open world RPG for the PC featuring dynamic story and physics based gameplay.
</t>
  </si>
  <si>
    <t>Bare Mettle Entertainment</t>
  </si>
  <si>
    <t>[3870, 297, 1534, 150, 604, 125, 164, 67, 20, 20, 9, 2, 1]</t>
  </si>
  <si>
    <t>[16.0, 24.0, 32.0, 48.0, 64.0, 96.0, 128.0, 160.0, 241.0, 241.0, 401.0, 481.0, 3209.0]</t>
  </si>
  <si>
    <t>Sui Generis</t>
  </si>
  <si>
    <t>/projects/1473965863/sui-generis</t>
  </si>
  <si>
    <t xml:space="preserve">
Ever Lose Your Keys, Worry About Losing Sight of Your Children, or Forget Something on a Trip?  No Longer, StoneTether Has You Covered!
</t>
  </si>
  <si>
    <t>Del Marth LLC</t>
  </si>
  <si>
    <t>Rocklin, CA</t>
  </si>
  <si>
    <t>[27, 600, 2273, 142, 1606, 1613, 341, 254]</t>
  </si>
  <si>
    <t>[5.0, 18.0, 20.0, 25.0, 40.0, 80.0, 120.0, 145.0]</t>
  </si>
  <si>
    <t>StoneTether - The Smallest Tracking Device at Long Range</t>
  </si>
  <si>
    <t>/projects/delmarth/stonetether-the-smallest-tracking-device-at-long-r</t>
  </si>
  <si>
    <t xml:space="preserve">
LISTEN CAREFULLY DEAR FANS WE HAVE YOUR NEW MINDLESS SELF INDULGENCE RECORD !!!!!!
</t>
  </si>
  <si>
    <t>Mindless Self Indulgence</t>
  </si>
  <si>
    <t>[842, 2037, 1554, 734, 70, 478, 221, 258, 114, 100, 35, 49, 201, 154, 35, 4, 2, 10, 7, 1, 1, 0, 1, 1, 1, 1]</t>
  </si>
  <si>
    <t>[1.0, 5.0, 25.0, 25.0, 30.0, 40.0, 50.0, 50.0, 50.0, 55.0, 60.0, 75.0, 90.0, 115.0, 200.0, 210.0, 250.0, 350.0, 400.0, 999.0, 1000.0, 2000.0, 2000.0, 3000.0, 3000.0, 5000.0]</t>
  </si>
  <si>
    <t>Brand New Mindless Self Indulgence Record!</t>
  </si>
  <si>
    <t>/projects/1268472090/brand-new-mindless-self-indulgence-record</t>
  </si>
  <si>
    <t xml:space="preserve">
Cubes don't roll so well. This 12-sided die is numbered 1-6 twice.  It is rounder, and balanced. It's the iconic d6 evolved -&gt; d(2x6).
</t>
  </si>
  <si>
    <t>Matt Fleming</t>
  </si>
  <si>
    <t>[250, 250, 250, 1549, 2193, 169, 297, 1924]</t>
  </si>
  <si>
    <t>[6.0, 8.0, 8.0, 10.0, 10.0, 10.0, 10.0, 25.0]</t>
  </si>
  <si>
    <t>Doublesix Dice: Roll Better</t>
  </si>
  <si>
    <t>/projects/916188323/doublesix-dice-roll-better</t>
  </si>
  <si>
    <t xml:space="preserve">
I'm making potato salad.
</t>
  </si>
  <si>
    <t>Zack Danger Brown</t>
  </si>
  <si>
    <t>Columbus, OH</t>
  </si>
  <si>
    <t>[2084, 1253, 1272, 589, 464, 4, 289, 585, 106, 21]</t>
  </si>
  <si>
    <t>[1.0, 2.0, 3.0, 5.0, 10.0, 20.0, 25.0, 35.0, 50.0, 110.0]</t>
  </si>
  <si>
    <t>Potato Salad</t>
  </si>
  <si>
    <t>/projects/zackdangerbrown/potato-salad</t>
  </si>
  <si>
    <t xml:space="preserve">
So small it fits in your mini pocket. Simply 'flick it' to access your coins or lock them in. Convenience, ease and comfort with coins.
</t>
  </si>
  <si>
    <t>Elad Burko</t>
  </si>
  <si>
    <t>Woodmere, NY</t>
  </si>
  <si>
    <t>[23, 100, 2539, 130, 200, 2432, 523, 712, 79, 91, 30, 20]</t>
  </si>
  <si>
    <t>[2.0, 9.0, 11.0, 13.0, 20.0, 22.0, 30.0, 40.0, 50.0, 75.0, 105.0, 180.0]</t>
  </si>
  <si>
    <t>THE MAGIC COIN POUCH - handle coins better</t>
  </si>
  <si>
    <t>/projects/625059603/the-magic-coin-pouch-handle-coins-better</t>
  </si>
  <si>
    <t xml:space="preserve">
The simplest ideas are the best: Cable + Battery + Intelligent Circuitry = JUMP. The first charging solution that fits your lifestyle.
</t>
  </si>
  <si>
    <t>Native Union</t>
  </si>
  <si>
    <t>Hermosa Beach, CA</t>
  </si>
  <si>
    <t>[111, 150, 250, 500, 5851]</t>
  </si>
  <si>
    <t>[1.0, 30.0, 35.0, 35.0, 40.0]</t>
  </si>
  <si>
    <t>JUMP Cable by Native Union</t>
  </si>
  <si>
    <t>/projects/nativeunion/jump-the-first-charging-solution-that-fits-your-li</t>
  </si>
  <si>
    <t xml:space="preserve">
Become a Boss and crush puny heroes in this sequel to the hit card game! This 160-card set is playable on its own or as an expansion.
</t>
  </si>
  <si>
    <t>Brotherwise Games</t>
  </si>
  <si>
    <t>Torrance, CA</t>
  </si>
  <si>
    <t>[870, 1985, 3956]</t>
  </si>
  <si>
    <t>[25.0, 32.0, 55.0]</t>
  </si>
  <si>
    <t>Boss Monster: The Next Level</t>
  </si>
  <si>
    <t>/projects/brotherwise/boss-monster-the-next-level</t>
  </si>
  <si>
    <t xml:space="preserve">
Blink: the first ultra-affordable, totally wire-free smart HD home monitoring and alert system.
</t>
  </si>
  <si>
    <t>Blink</t>
  </si>
  <si>
    <t>[89, 100, 25, 500, 862, 100, 25, 500, 2096, 200, 1365, 25, 480, 354, 15, 15, 6]</t>
  </si>
  <si>
    <t>[5.0, 49.0, 49.0, 59.0, 69.0, 89.0, 89.0, 99.0, 119.0, 149.0, 169.0, 199.0, 269.0, 269.0, 1000.0, 1500.0, 2500.0]</t>
  </si>
  <si>
    <t>Blink: Wire-Free HD Home Monitoring &amp; Alert System</t>
  </si>
  <si>
    <t>/projects/505428730/blink-wire-free-hd-home-monitoring-and-alert-syste</t>
  </si>
  <si>
    <t xml:space="preserve">
Thief's Market is an easy to learn, unique dice drafting/stealing game for 3 to 5 players.  Mischievous amounts of fun for only $17.
</t>
  </si>
  <si>
    <t>[4313, 2482]</t>
  </si>
  <si>
    <t>[17.0, 17.0]</t>
  </si>
  <si>
    <t>Thief's Market</t>
  </si>
  <si>
    <t>/projects/michaelmindes/thiefs-market</t>
  </si>
  <si>
    <t xml:space="preserve">
A strategic 2-5 players card game of clever tactics &amp; critical consequences, set in a world of spies, sabotage, secrecy and subterfuge.
</t>
  </si>
  <si>
    <t>Saar Shai</t>
  </si>
  <si>
    <t>[95, 225, 250, 574, 250, 234, 250, 430, 571, 3441, 175, 50, 30, 146, 7, 13, 10, 8, 8, 6]</t>
  </si>
  <si>
    <t>[1.0, 5.0, 15.0, 18.0, 20.0, 23.0, 25.0, 28.0, 33.0, 36.0, 50.0, 60.0, 90.0, 100.0, 150.0, 150.0, 200.0, 200.0, 300.0, 400.0]</t>
  </si>
  <si>
    <t>THE AGENTS - A Double-edged Cards Game</t>
  </si>
  <si>
    <t>/projects/673576049/the-agents-a-double-edged-cards-game</t>
  </si>
  <si>
    <t xml:space="preserve">
Use-everywhere portable LED light rope &amp; lantern that sticks, ties, hooks, or hangs on virtually anything.
</t>
  </si>
  <si>
    <t>Power Practical</t>
  </si>
  <si>
    <t>[500, 2041, 500, 519, 1807, 830, 538]</t>
  </si>
  <si>
    <t>[14.0, 19.0, 34.0, 35.0, 39.0, 76.0, 156.0]</t>
  </si>
  <si>
    <t>Luminoodle: Versatile USB Lighting Solution</t>
  </si>
  <si>
    <t>/projects/powerpractical/luminoodle-versatile-usb-lighting-solution</t>
  </si>
  <si>
    <t xml:space="preserve">
Foldio is the first pop-up studio for your smartphone. It becomes bigger and smarter. Feel the thrill of taking awesome photos.
</t>
  </si>
  <si>
    <t>orange monkie</t>
  </si>
  <si>
    <t>[85, 300, 6321]</t>
  </si>
  <si>
    <t>[1.0, 55.0, 65.0]</t>
  </si>
  <si>
    <t>Foldio2, \u201cBIGGER &amp; SMARTER\u201d</t>
  </si>
  <si>
    <t>/projects/orangemonkie/foldio-2-bigger-and-smarter</t>
  </si>
  <si>
    <t xml:space="preserve">
Solarpuff is a little lantern with a HUGE impact. It is a patent pending solar powered lantern that packs flat and easily pops open.
Thank you Kickstarters!You can get our light share the light and send light by going to our website www.solight-design.com
</t>
  </si>
  <si>
    <t>Alice Min Soo Chun &amp; Stacy Kelly</t>
  </si>
  <si>
    <t>[14, 61, 692, 81, 1414, 81, 1009, 325, 615, 446, 637, 778, 74, 135, 142, 116, 29, 1, 1]</t>
  </si>
  <si>
    <t>[5.0, 10.0, 20.0, 25.0, 25.0, 25.0, 50.0, 50.0, 50.0, 50.0, 75.0, 75.0, 125.0, 125.0, 180.0, 235.0, 480.0, 1900.0, 7000.0]</t>
  </si>
  <si>
    <t>SolarPuff: A Unique Little Solar Light</t>
  </si>
  <si>
    <t>/projects/solightdesign/solarpuff-a-unique-little-solar-light</t>
  </si>
  <si>
    <t xml:space="preserve">
Limited edition reissue of theÂ 1970 New York City Transit Authority Graphics Standards Manual,Â by Unimark's Massimo Vignelli and Bob Noorda. Exclusive to Kickstarter.The Compact Edition 10 Ã— 10"Â version of the book is now available:
</t>
  </si>
  <si>
    <t>[182, 500, 500, 500, 2000, 1653, 301, 249, 16, 250, 334, 71, 101, 15]</t>
  </si>
  <si>
    <t>[3.0, 98.0, 118.0, 118.0, 118.0, 118.0, 133.0, 138.0, 156.0, 158.0, 158.0, 161.0, 182.0, 188.0]</t>
  </si>
  <si>
    <t>The NYCTA Graphics\xa0Standards Manual reissue</t>
  </si>
  <si>
    <t>/projects/thestandardsmanual/full-size-reissue-of-the-nycta-graphics-standards</t>
  </si>
  <si>
    <t xml:space="preserve">
A beautiful collection of (temporary) literary tattoos, and a chance to join the World's Longest Tattoo Chain.
</t>
  </si>
  <si>
    <t>Danny Fein</t>
  </si>
  <si>
    <t>[2116, 2828, 1132, 100, 415, 86]</t>
  </si>
  <si>
    <t>[1.0, 3.0, 15.0, 20.0, 30.0, 40.0]</t>
  </si>
  <si>
    <t>Litographs Tattoos: Wearable Tributes to Iconic Books</t>
  </si>
  <si>
    <t>/projects/litographs/litographs-tattoos-wearable-tributes-to-iconic-boo</t>
  </si>
  <si>
    <t xml:space="preserve">
Coming to PC, Mac, and PS4! A new Tactical JRPG with collectible cards and craftable dice combined with classic tactical gameplay, rich story, and memorable music.
</t>
  </si>
  <si>
    <t>Cardboard Utopia</t>
  </si>
  <si>
    <t>[55, 200, 3144, 768, 100, 771, 128, 100, 340, 286, 67, 431, 19, 20, 43, 149, 12, 7, 1, 1, 1, 1, 1]</t>
  </si>
  <si>
    <t>[3.0, 10.0, 14.0, 17.0, 19.0, 21.0, 24.0, 28.0, 34.0, 45.0, 48.0, 59.0, 83.0, 96.0, 100.0, 151.0, 310.0, 551.0, 585.0, 757.0, 826.0, 895.0, 1928.0]</t>
  </si>
  <si>
    <t>Children of Zodiarcs - A new Tactical JRPG by AAA veterans</t>
  </si>
  <si>
    <t>/projects/1314680699/children-of-zodiarcs-a-new-tactical-jrpg-by-aaa-ve</t>
  </si>
  <si>
    <t xml:space="preserve">
Storium is a new kind of online game where you and your friends tell any story you can imagine, together.
</t>
  </si>
  <si>
    <t>Storium / Stephen Hood</t>
  </si>
  <si>
    <t>[1276, 1611, 2769, 500, 255, 10, 127, 10, 2, 3, 0]</t>
  </si>
  <si>
    <t>[10.0, 20.0, 40.0, 60.0, 90.0, 150.0, 150.0, 750.0, 1000.0, 2500.0, 2500.0]</t>
  </si>
  <si>
    <t>Storium \u2014 The Online Storytelling Game</t>
  </si>
  <si>
    <t>/projects/stlhood/storium-the-online-storytelling-game</t>
  </si>
  <si>
    <t xml:space="preserve">
Mint Works is a refreshingly light worker placement game for 1 to 4 players. Easy-to-learn yet deep enough to keep you coming back.
</t>
  </si>
  <si>
    <t>Five24 Labs</t>
  </si>
  <si>
    <t>Lincoln, NE</t>
  </si>
  <si>
    <t>[33, 247, 5346, 26, 723, 128, 50, 25, 56, 4, 11]</t>
  </si>
  <si>
    <t>[1.0, 10.0, 10.0, 19.0, 19.0, 28.0, 45.0, 45.0, 45.0, 90.0, 90.0]</t>
  </si>
  <si>
    <t>Mint Works - The pocket-sized worker placement game</t>
  </si>
  <si>
    <t>/projects/five24labs/mint-works-the-pocket-sized-worker-placement-game</t>
  </si>
  <si>
    <t xml:space="preserve">
Tame unruly back hair with the baKblade 2.0 do-it-yourself back shaver.
</t>
  </si>
  <si>
    <t>Matt Dryfhout</t>
  </si>
  <si>
    <t>[16, 1217, 1349, 1781, 134, 50, 1826, 197, 28, 30, 4]</t>
  </si>
  <si>
    <t>[5.0, 24.0, 29.0, 35.0, 39.0, 45.0, 49.0, 56.0, 89.0, 108.0, 169.0]</t>
  </si>
  <si>
    <t>baKblade 2.0 - the Ultimate DIY Back &amp; Body Shaver</t>
  </si>
  <si>
    <t>/projects/328582971/bakblade-20-the-ultimate-diy-back-and-body-shaver</t>
  </si>
  <si>
    <t xml:space="preserve">
Super Dungeon Explore, the chibi board game, returns with LEGENDS â€” featuring a new starter box, campaign play, and RPG action!
</t>
  </si>
  <si>
    <t>Soda Pop Miniatures</t>
  </si>
  <si>
    <t>Boise, ID</t>
  </si>
  <si>
    <t>[70, 136, 571, 1416, 2402, 1240]</t>
  </si>
  <si>
    <t>[45.0, 60.0, 150.0, 150.0, 200.0, 300.0]</t>
  </si>
  <si>
    <t>Super Dungeon Explore: Legends</t>
  </si>
  <si>
    <t>/projects/sodapopminiatures/super-dungeon-explore-legends</t>
  </si>
  <si>
    <t xml:space="preserve">
Can you infect the world? In this strategic board game, 1-5 players evolve deadly plagues and battle to be first to wipe out humanity!
</t>
  </si>
  <si>
    <t>Ndemic Creations</t>
  </si>
  <si>
    <t>[861, 3887, 1750]</t>
  </si>
  <si>
    <t>[30.0, 36.0, 62.0]</t>
  </si>
  <si>
    <t>Plague Inc: The Board Game</t>
  </si>
  <si>
    <t>/projects/932314378/plague-inc-the-board-game</t>
  </si>
  <si>
    <t xml:space="preserve">
Super Dungeon Explore: Forgotten King brings retro video game adventure to your tabletop as only Soda Pop Miniatures can!
</t>
  </si>
  <si>
    <t>[6432]</t>
  </si>
  <si>
    <t>[100.0]</t>
  </si>
  <si>
    <t>Super Dungeon Explore: Forgotten King</t>
  </si>
  <si>
    <t>/projects/sodapopminiatures/super-dungeon-explore-forgotten-king</t>
  </si>
  <si>
    <t xml:space="preserve">
A keyboard that puts more power at your fingertips with super fast editing, predictive typing, instant emojis, and beautiful themes!
</t>
  </si>
  <si>
    <t>Next Keyboard</t>
  </si>
  <si>
    <t>[228, 5146, 700, 49, 116, 235, 14, 18, 14, 40, 0, 2]</t>
  </si>
  <si>
    <t>[0.87, 4.0, 17.0, 17.0, 22.0, 26.0, 31.0, 44.0, 44.0, 87.0, 872.0, 2181.0]</t>
  </si>
  <si>
    <t>Next Keyboard - The Perfect Keyboard for iPhone</t>
  </si>
  <si>
    <t>/projects/robjama/next-keyboard-the-perfect-keyboard-for-iphone</t>
  </si>
  <si>
    <t xml:space="preserve">
A molecular modeling kit with magnetic atoms that snap together. Make molecular models with attraction you can feel!
</t>
  </si>
  <si>
    <t>Derek Muller</t>
  </si>
  <si>
    <t>[316, 94, 89, 173, 1635, 632, 232, 221, 1070, 17, 14, 377, 1016, 102, 186, 128, 13, 42, 53, 18, 13, 1]</t>
  </si>
  <si>
    <t>[4.0, 7.0, 30.0, 35.0, 42.0, 49.0, 67.0, 72.0, 72.0, 74.0, 79.0, 84.0, 89.0, 98.0, 102.0, 119.0, 121.0, 142.0, 210.0, 242.0, 420.0, 9942.0]</t>
  </si>
  <si>
    <t>Snatoms! The Magnetic Molecular Modeling Kit</t>
  </si>
  <si>
    <t>/projects/veritasium/snatoms-the-magnetic-molecular-modeling-kit</t>
  </si>
  <si>
    <t xml:space="preserve">
Saurian is a video game project focused on living as a dinosaur in a dynamic open world through intense, survival-based gameplay.
</t>
  </si>
  <si>
    <t>Urvogel Games, LLC</t>
  </si>
  <si>
    <t>Duluth, MN</t>
  </si>
  <si>
    <t>[48, 63, 3516, 489, 1198, 99, 100, 100, 482, 298, 49, 20, 39, 11, 3, 3, 3, 5, 6, 10, 0]</t>
  </si>
  <si>
    <t>[1.0, 5.0, 15.0, 20.0, 30.0, 40.0, 40.0, 40.0, 60.0, 100.0, 200.0, 200.0, 210.0, 300.0, 300.0, 400.0, 500.0, 500.0, 600.0, 1200.0, 1200.0]</t>
  </si>
  <si>
    <t>SAURIAN - An open world dinosaur survival experience</t>
  </si>
  <si>
    <t>/projects/1379624404/saurian-an-open-world-dinosaur-survival-experience</t>
  </si>
  <si>
    <t xml:space="preserve">
Now is your chance to help GMT bring Twilight Struggle out for PC, Mac, Linux, iOS, and Android!
</t>
  </si>
  <si>
    <t>GMT Games</t>
  </si>
  <si>
    <t>Hanford, CA</t>
  </si>
  <si>
    <t>[11, 240, 1140, 568, 2397, 42, 150, 100, 663, 100, 50, 50, 1019, 3, 0]</t>
  </si>
  <si>
    <t>[5.0, 10.0, 15.0, 25.0, 30.0, 35.0, 65.0, 65.0, 75.0, 130.0, 130.0, 130.0, 150.0, 500.0, 500.0]</t>
  </si>
  <si>
    <t>Twilight Struggle Digital Edition</t>
  </si>
  <si>
    <t>/projects/559431060/twilight-struggle-digital-edition</t>
  </si>
  <si>
    <t xml:space="preserve">
AKO (Another Kind of) Dice - The complete redesign custom metal dice.
</t>
  </si>
  <si>
    <t>Kacha</t>
  </si>
  <si>
    <t>Phuket, Thailand</t>
  </si>
  <si>
    <t>[100, 99, 100, 6220]</t>
  </si>
  <si>
    <t>[12.0, 13.0, 14.0, 15.0]</t>
  </si>
  <si>
    <t>AKO DICE</t>
  </si>
  <si>
    <t>/projects/1429341405/ako-dice</t>
  </si>
  <si>
    <t xml:space="preserve">
Shrink to the size of an atom. Teleport to Mars. Bowl with John Lennon &amp; Liz Lemon. Free your dreams!
</t>
  </si>
  <si>
    <t>Bitbanger Labs</t>
  </si>
  <si>
    <t>[148, 75, 33, 5273, 590, 53, 192, 79, 25, 7]</t>
  </si>
  <si>
    <t>[1.0, 5.0, 15.0, 80.0, 100.0, 140.0, 160.0, 180.0, 220.0, 700.0]</t>
  </si>
  <si>
    <t>Remee - The REM enhancing Lucid Dreaming Mask</t>
  </si>
  <si>
    <t>/projects/bitbangerlabs/remee-the-rem-enhancing-lucid-dreaming-mask</t>
  </si>
  <si>
    <t xml:space="preserve">
A playful programming language you can touch. Montessori approved, and LOGO Turtle inspired. Learn programming away from the screen.
</t>
  </si>
  <si>
    <t>Primo Toys</t>
  </si>
  <si>
    <t>[300, 119, 58, 101, 200, 199, 498, 1648, 3234, 88]</t>
  </si>
  <si>
    <t>[5.0, 25.0, 45.0, 65.0, 145.0, 165.0, 175.0, 195.0, 245.0, 995.0]</t>
  </si>
  <si>
    <t>Cubetto - Hands on coding for ages 3 and up</t>
  </si>
  <si>
    <t>/projects/primotoys/cubetto-hands-on-coding-for-girls-and-boys-aged-3</t>
  </si>
  <si>
    <t xml:space="preserve">
A powerful yet simple daily planner to help you structure your day, enjoy life, and reach your goals quicker than you thought possible.
</t>
  </si>
  <si>
    <t>Best Self Co.</t>
  </si>
  <si>
    <t>[685, 12, 250, 2605, 602, 250, 1486, 97, 414, 46, 31, 41]</t>
  </si>
  <si>
    <t>[1.0, 14.0, 23.0, 26.0, 38.0, 45.0, 49.0, 89.0, 97.0, 109.0, 189.0, 229.0]</t>
  </si>
  <si>
    <t>SELF Journal: Your Daily Structure for Success</t>
  </si>
  <si>
    <t>/projects/bestself/self-journal</t>
  </si>
  <si>
    <t xml:space="preserve">
With you, we're developing oneOeight, an online platform dedicated to healing with a foundation in yoga.
</t>
  </si>
  <si>
    <t>Rachel Brathen</t>
  </si>
  <si>
    <t>[188, 93, 127, 1755, 478, 2246, 136, 596, 262, 141, 98, 19, 269, 6, 2, 5]</t>
  </si>
  <si>
    <t>[1.0, 5.0, 10.0, 15.0, 25.0, 40.0, 75.0, 108.0, 125.0, 145.0, 150.0, 250.0, 275.0, 500.0, 1000.0, 5000.0]</t>
  </si>
  <si>
    <t>oneOeight</t>
  </si>
  <si>
    <t>/projects/rachelbrathen/oneoeight</t>
  </si>
  <si>
    <t xml:space="preserve">
Watch the video that millions have seen and that might help change the way people view marriage equality.
</t>
  </si>
  <si>
    <t>Linda Bloodworth Thomason</t>
  </si>
  <si>
    <t>[949, 468, 2513, 715, 364, 36, 49, 22, 31, 7, 4, 8]</t>
  </si>
  <si>
    <t>[5.0, 15.0, 25.0, 50.0, 100.0, 150.0, 250.0, 500.0, 1000.0, 2500.0, 5000.0, 10000.0]</t>
  </si>
  <si>
    <t>BRIDEGROOM - A Love Story, Unequaled</t>
  </si>
  <si>
    <t>/projects/bridegroommovie/bridegroom-an-american-love-story</t>
  </si>
  <si>
    <t xml:space="preserve">
EXTRA FEATURES: Battery-Free Heated Gloves, Comfort Zone -20C to 10C, Water Resistant, 5-year Warranty, Packable, Ultra Thin, Washable
</t>
  </si>
  <si>
    <t>Ravean Team</t>
  </si>
  <si>
    <t>[87, 15, 12, 4, 1, 2, 6, 500, 200, 256, 28, 28, 15, 377, 145, 500, 500, 189, 766, 19, 57, 23, 52, 16, 458, 1150, 85, 230, 165, 160, 286, 27, 40, 17, 17, 4, 4, 8, 4, 1, 0]</t>
  </si>
  <si>
    <t>[1.0, 5.0, 25.0, 45.0, 50.0, 67.0, 70.0, 89.0, 95.0, 95.0, 97.0, 99.0, 99.0, 119.0, 129.0, 159.0, 162.0, 165.0, 172.0, 179.0, 185.0, 185.0, 189.0, 189.0, 195.0, 199.0, 254.0, 258.0, 320.0, 324.0, 389.0, 486.0, 585.0, 648.0, 783.0, 810.0, 972.0, 979.0, 1175.0, 2052.0, 5000.0]</t>
  </si>
  <si>
    <t>The World's First Heated Down Jacket w/ 6X Mobile Charging</t>
  </si>
  <si>
    <t>/projects/ravean/arctic-tropical-ultra-light-heated-jackets-and-hea</t>
  </si>
  <si>
    <t xml:space="preserve">
Fully Funded!  Diaspora will be an open source personal web server to protect and share all of your stuff online.
</t>
  </si>
  <si>
    <t>Maxwell Salzberg</t>
  </si>
  <si>
    <t>[1473, 1083, 2606, 394, 223, 64, 5, 4]</t>
  </si>
  <si>
    <t>[5.0, 10.0, 25.0, 50.0, 100.0, 350.0, 1000.0, 2000.0]</t>
  </si>
  <si>
    <t>Decentralize the web with Diaspora</t>
  </si>
  <si>
    <t>/projects/mbs348/diaspora-the-personally-controlled-do-it-all-distr</t>
  </si>
  <si>
    <t xml:space="preserve">
I DRAW COMICS Sketchbook &amp; Reference Guide is an indispensable tool for comic fans, artists and enthusiasts to practice drawing comics.
</t>
  </si>
  <si>
    <t>Matt Marrocco</t>
  </si>
  <si>
    <t>[82, 5145, 407, 500, 103, 131, 10, 15, 20, 10, 10, 5, 1, 1, 1, 1, 0]</t>
  </si>
  <si>
    <t>[1.0, 25.0, 35.0, 50.0, 75.0, 100.0, 150.0, 175.0, 200.0, 225.0, 250.0, 300.0, 400.0, 500.0, 1200.0, 1700.0, 1700.0]</t>
  </si>
  <si>
    <t>I DRAW COMICS Sketchbook &amp; Reference Guide</t>
  </si>
  <si>
    <t>/projects/bravecadet/i-draw-comics-sketchbook-and-reference-guide</t>
  </si>
  <si>
    <t xml:space="preserve">
Human beings who are addicted to Blood. Funny, Sexy and Bloody. A new kind of love story (and not a remake of "Blacula").
</t>
  </si>
  <si>
    <t>Spike Lee</t>
  </si>
  <si>
    <t>[601, 550, 100, 152, 379, 600, 72, 100, 25, 591, 396, 198, 99, 14, 12, 9, 4, 4, 8, 10, 4, 189, 448, 128, 14, 159, 77, 41, 61, 16, 33, 5, 9, 184, 6, 11, 15, 37, 4, 6, 14, 68, 2, 20, 5, 9, 15, 121, 56, 5, 2, 2, 1, 9, 4, 30, 1, 0, 0, 1, 7, 5, 3, 1, 1, 0, 1, 30, 3, 0, 14, 3, 5, 19, 4, 0, 0, 29, 7, 0, 1, 0]</t>
  </si>
  <si>
    <t>[5.0, 5.0, 5.0, 5.0, 10.0, 10.0, 10.0, 15.0, 15.0, 20.0, 20.0, 25.0, 25.0, 25.0, 25.0, 25.0, 30.0, 30.0, 30.0, 30.0, 30.0, 40.0, 50.0, 50.0, 50.0, 50.0, 75.0, 75.0, 75.0, 75.0, 75.0, 75.0, 75.0, 100.0, 100.0, 100.0, 100.0, 100.0, 100.0, 100.0, 125.0, 150.0, 150.0, 200.0, 200.0, 200.0, 200.0, 250.0, 250.0, 250.0, 250.0, 300.0, 300.0, 500.0, 500.0, 500.0, 500.0, 500.0, 500.0, 500.0, 750.0, 750.0, 750.0, 750.0, 750.0, 750.0, 750.0, 1000.0, 1000.0, 1500.0, 2000.0, 2500.0, 3000.0, 5000.0, 5000.0, 5000.0, 5000.0, 10000.0, 10000.0, 10000.0, 10000.0, 10000.0]</t>
  </si>
  <si>
    <t>The Newest Hottest Spike Lee Joint</t>
  </si>
  <si>
    <t>/projects/spikelee/the-newest-hottest-spike-lee-joint</t>
  </si>
  <si>
    <t xml:space="preserve">
Chameleon is an Android Tablet Home Screen that changes to fit your lifestyle. Always relevant. Immediately valuable.
</t>
  </si>
  <si>
    <t>Gabor Vida - Teknision</t>
  </si>
  <si>
    <t>[31, 2975, 2549, 706, 125, 18, 4, 0, 0, 0]</t>
  </si>
  <si>
    <t>[1.0, 5.0, 10.0, 25.0, 50.0, 60.0, 100.0, 450.0, 1000.0, 5000.0]</t>
  </si>
  <si>
    <t>Chameleon:  A Better Home Screen for your Android Tablet</t>
  </si>
  <si>
    <t>/projects/gaborvida/chameleon-a-better-home-screen-for-your-android-ta-0</t>
  </si>
  <si>
    <t xml:space="preserve">
New turn-based RPG from the creators of Cthulhu Saves the World. Inspired by Chrono Trigger, Phantasy Star &amp; Suikoden. PC/Mac/PS4/Vita.
</t>
  </si>
  <si>
    <t>Zeboyd Games</t>
  </si>
  <si>
    <t>Lake Arrowhead, CA</t>
  </si>
  <si>
    <t>[102, 3457, 477, 722, 659, 443, 184, 148, 114, 45, 29, 3, 0, 6, 1, 4, 0, 1, 0, 3]</t>
  </si>
  <si>
    <t>[1.0, 10.0, 15.0, 20.0, 25.0, 30.0, 40.0, 50.0, 75.0, 100.0, 100.0, 200.0, 350.0, 350.0, 350.0, 500.0, 500.0, 750.0, 1500.0, 3000.0]</t>
  </si>
  <si>
    <t>Cosmic Star Heroine (Sci-Fi/Spy RPG) for PC/Mac/PS4/Vita</t>
  </si>
  <si>
    <t>/projects/1596638143/cosmic-star-heroine-sci-fi-spy-rpg-for-pc-mac-ps4</t>
  </si>
  <si>
    <t xml:space="preserve">
A retroÂ sci-fi strategy survival game with base building, tactical combat, crew management and emergent storytelling.
</t>
  </si>
  <si>
    <t>Massive Damage, Inc.</t>
  </si>
  <si>
    <t>[2835, 1505, 250, 783, 249, 405, 77, 122, 58, 39, 20, 9, 3, 2, 1]</t>
  </si>
  <si>
    <t>[12.0, 16.0, 19.0, 23.0, 35.0, 39.0, 55.0, 78.0, 94.0, 118.0, 197.0, 395.0, 792.0, 1981.0, 3963.0]</t>
  </si>
  <si>
    <t>Halcyon 6: Starbase Commander</t>
  </si>
  <si>
    <t>/projects/kenseto/halcyon-6-starbase-commander</t>
  </si>
  <si>
    <t xml:space="preserve">
The smallest bottle opener around. 100% titanium, and made in the USA.
</t>
  </si>
  <si>
    <t>Pangea Designs: Michael Dickson</t>
  </si>
  <si>
    <t>Raleigh, NC</t>
  </si>
  <si>
    <t>[75, 3631, 200, 2025, 333, 66]</t>
  </si>
  <si>
    <t>[9.0, 11.0, 16.0, 28.0, 56.0, 65.0]</t>
  </si>
  <si>
    <t>PiCO- Titanium Micro Bottle Opener</t>
  </si>
  <si>
    <t>/projects/pangeadesigns/pico-titanium-micro-bottle-opener</t>
  </si>
  <si>
    <t xml:space="preserve">
TTWS is releasing their first album in 16 years, New Constellation and we want you to be a part of it!
</t>
  </si>
  <si>
    <t>Toad The Wet Sprocket</t>
  </si>
  <si>
    <t>Rock</t>
  </si>
  <si>
    <t>Santa Barbara, CA</t>
  </si>
  <si>
    <t>[134, 527, 1854, 2178, 512, 312, 180, 5, 12, 190, 31, 35, 90, 66, 31, 71, 43, 4, 5, 5, 0, 0]</t>
  </si>
  <si>
    <t>[1.0, 10.0, 15.0, 25.0, 50.0, 50.0, 50.0, 75.0, 75.0, 100.0, 100.0, 125.0, 150.0, 200.0, 250.0, 250.0, 500.0, 1500.0, 1500.0, 1500.0, 5000.0, 10000.0]</t>
  </si>
  <si>
    <t>New Studio Album from Toad the Wet Sprocket!</t>
  </si>
  <si>
    <t>/projects/toadthewetsprocket/new-studio-album-from-toad-the-wet-sprocket</t>
  </si>
  <si>
    <t xml:space="preserve">
World's first solar charger that can be placed inside your note or  planner. It is a paper thin and ultra light weight solar charger
</t>
  </si>
  <si>
    <t>YOLK</t>
  </si>
  <si>
    <t>[227, 300, 300, 328, 299, 298, 379, 499, 498, 1000, 895, 100, 100, 300, 677, 50, 10, 0]</t>
  </si>
  <si>
    <t>[1.0, 69.0, 79.0, 89.0, 99.0, 109.0, 119.0, 129.0, 139.0, 139.0, 149.0, 180.0, 240.0, 240.0, 240.0, 450.0, 1000.0, 10000.0]</t>
  </si>
  <si>
    <t>Solar Paper, the world's thinnest and lightest solar charger</t>
  </si>
  <si>
    <t>/projects/1398120161/solar-paper-the-worlds-thinnest-and-lightest-solar</t>
  </si>
  <si>
    <t xml:space="preserve">
Defense Grid set the standard for tower defense games and now we're giving you the power to make Defense Grid 2 real for everyone.
</t>
  </si>
  <si>
    <t>Hidden Path Entertainment, AMD &amp; Razer</t>
  </si>
  <si>
    <t>[2852, 500, 950, 219, 498, 209, 5, 14, 114, 5, 11, 47, 240, 120, 16, 16, 100, 75, 14, 53, 3, 24, 24, 25, 31, 3, 5, 10, 2, 0, 0, 0]</t>
  </si>
  <si>
    <t>[15.0, 20.0, 30.0, 50.0, 55.0, 60.0, 70.0, 75.0, 80.0, 90.0, 95.0, 100.0, 105.0, 106.0, 107.0, 108.0, 110.0, 120.0, 150.0, 175.0, 195.0, 205.0, 220.0, 225.0, 225.0, 250.0, 325.0, 500.0, 1000.0, 2000.0, 5000.0, 10000.0]</t>
  </si>
  <si>
    <t>Defense Grid 2</t>
  </si>
  <si>
    <t>/projects/hiddenpath/defense-grid-2</t>
  </si>
  <si>
    <t xml:space="preserve">
Unique FPS survival focusing on teamwork, fortification, creativity and strategy. Secure a structure or roam free, the choice is yours.
</t>
  </si>
  <si>
    <t>a2z(Interactive);</t>
  </si>
  <si>
    <t>Hull, UK</t>
  </si>
  <si>
    <t>[18, 712, 497, 3605, 842, 333, 100, 75, 23, 8, 2, 1]</t>
  </si>
  <si>
    <t>[5.0, 10.0, 17.0, 24.0, 41.0, 48.0, 100.0, 120.0, 249.0, 429.0, 858.0, 1716.0]</t>
  </si>
  <si>
    <t>Survive the Nights \u2014 Multiplayer | Survival | Sandbox</t>
  </si>
  <si>
    <t>/projects/697158346/survive-the-nights</t>
  </si>
  <si>
    <t xml:space="preserve">
Brew great tasting loose leaf tea anywhere, without having to bring your kitchen along for the ride.
</t>
  </si>
  <si>
    <t>Imbue LLC</t>
  </si>
  <si>
    <t>[100, 3403, 35, 2405, 11, 214, 32]</t>
  </si>
  <si>
    <t>[27.0, 29.0, 56.0, 56.0, 140.0, 140.0, 280.0]</t>
  </si>
  <si>
    <t>Imbue - The Magnetic Tea Infusing Vessel</t>
  </si>
  <si>
    <t>/projects/1847552530/imbue-the-magnetic-tea-infusing-vessel</t>
  </si>
  <si>
    <t xml:space="preserve">
The Slim Wallet is a super-thin, card-carrying over-achiever. Designed for minimalists.
</t>
  </si>
  <si>
    <t>Supr Good Co.</t>
  </si>
  <si>
    <t>[250, 4969, 650, 330]</t>
  </si>
  <si>
    <t>[20.0, 25.0, 50.0, 100.0]</t>
  </si>
  <si>
    <t>Slim: The Thinnest Wallet Ever</t>
  </si>
  <si>
    <t>/projects/supr/slim-the-thinnest-wallet-ever</t>
  </si>
  <si>
    <t xml:space="preserve">
Refillable fineliners combined with super strong Neodymium magnets. Colouring is just the beginning!
</t>
  </si>
  <si>
    <t>Typica</t>
  </si>
  <si>
    <t>[192, 120, 2131, 120, 2581, 740, 306]</t>
  </si>
  <si>
    <t>[1.43, 29.0, 34.0, 48.0, 54.0, 63.0, 88.0]</t>
  </si>
  <si>
    <t>MAGNETIPS\u2122 - Incredible Magnetic Pens!</t>
  </si>
  <si>
    <t>/projects/1924544760/magnetipstm-incredible-magnetic-pens</t>
  </si>
  <si>
    <t xml:space="preserve">
A digital card and board game of heroes and high-adventure set in the fairy-tale animal kingdom of Armello!
</t>
  </si>
  <si>
    <t>League of Geeks</t>
  </si>
  <si>
    <t>[2182, 377, 248, 304, 500, 1850, 250, 61, 147, 32, 70, 33, 52]</t>
  </si>
  <si>
    <t>[14.0, 23.0, 33.0, 33.0, 42.0, 51.0, 79.0, 88.0, 135.0, 186.0, 186.0, 279.0, 464.0]</t>
  </si>
  <si>
    <t>Armello - Bringing Tabletop Adventures to Life</t>
  </si>
  <si>
    <t>/projects/leagueofgeeks/armello-bringing-tabletop-adventures-to-life</t>
  </si>
  <si>
    <t xml:space="preserve">
A winter themed promo pack to thank Dungeon Roll fans. 4 Legendary Heroes and 12 Treasuresâ€¦ Pay what you want...
</t>
  </si>
  <si>
    <t>[4031, 2057, 114]</t>
  </si>
  <si>
    <t>[2.0, 3.0, 20.0]</t>
  </si>
  <si>
    <t>Dungeon Roll - Winter Promo Pack</t>
  </si>
  <si>
    <t>/projects/michaelmindes/dungeon-roll-winter-promo-pack-0</t>
  </si>
  <si>
    <t xml:space="preserve">
Harbour is an easy to learn light-hearted fantasy card game for 2-4 players packing a punch in 10-15 min. per playerâ€”only $20!
</t>
  </si>
  <si>
    <t>[2435, 3729]</t>
  </si>
  <si>
    <t>[20.0, 20.0]</t>
  </si>
  <si>
    <t>HARBOUR - Master markets in a fantasy port</t>
  </si>
  <si>
    <t>/projects/michaelmindes/harbour-master-markets-in-a-fantasy-port</t>
  </si>
  <si>
    <t xml:space="preserve">
The Cosmonaut is a minimal, wide-grip capacitive stylus for touch screens. Perfect for sketching and doodling on any tablet.
</t>
  </si>
  <si>
    <t>Dan Provost &amp; Tom Gerhardt</t>
  </si>
  <si>
    <t>[3000, 2623, 509]</t>
  </si>
  <si>
    <t>[1.0, 25.0, 50.0]</t>
  </si>
  <si>
    <t>The Cosmonaut | A Wide-Grip Stylus for Touch Screens</t>
  </si>
  <si>
    <t>/projects/danprovost/the-cosmonaut-a-wide-grip-stylus-for-touch-screens</t>
  </si>
  <si>
    <t xml:space="preserve">
Everyone can now record smooth and shake free video. Never watch jittery video again! Pocket-sized, most affordable and easy to use!
</t>
  </si>
  <si>
    <t>Smoovie</t>
  </si>
  <si>
    <t>[33, 500, 500, 500, 500, 926, 2202, 202, 642, 27, 129]</t>
  </si>
  <si>
    <t>[1.41, 16.0, 17.0, 18.0, 20.0, 21.0, 23.0, 35.0, 38.0, 71.0, 78.0]</t>
  </si>
  <si>
    <t>Smoovie - Super steady video for your smartphone and GoPro.</t>
  </si>
  <si>
    <t>/projects/smoovie/smoovie-super-steady-video-for-your-smartphone-and</t>
  </si>
  <si>
    <t xml:space="preserve">
Brixo building blocks bring your designs to life with electronic sensors, motors and connected apps.
</t>
  </si>
  <si>
    <t>Boaz Almog</t>
  </si>
  <si>
    <t>Tel Aviv, Israel</t>
  </si>
  <si>
    <t>[78, 50, 558, 100, 1675, 1340, 620, 1641, 10, 10]</t>
  </si>
  <si>
    <t>[10.0, 29.0, 35.0, 49.0, 59.0, 89.0, 129.0, 159.0, 800.0, 1280.0]</t>
  </si>
  <si>
    <t>Brixo - Building Blocks Meet Electricity and IoT</t>
  </si>
  <si>
    <t>/projects/1068475467/brixo-building-blocks-meet-electricity-and-iot</t>
  </si>
  <si>
    <t xml:space="preserve">
A pull-tab minimalist wallet that offers a slim profile and easy access to all your cards!
</t>
  </si>
  <si>
    <t>[7, 200, 100, 2817, 758, 1816, 364, 74]</t>
  </si>
  <si>
    <t>[5.0, 12.0, 16.0, 18.0, 20.0, 30.0, 55.0, 100.0]</t>
  </si>
  <si>
    <t>BASICS: Slim Minimalist Wallet with easy access to all Cards</t>
  </si>
  <si>
    <t>/projects/1131502390/basics-slim-minimalist-wallet-with-easy-access-to</t>
  </si>
  <si>
    <t xml:space="preserve">
Jump, dash and twirl through a dual dreamscape and warp it at will. For PC.
</t>
  </si>
  <si>
    <t>Black Forest Games</t>
  </si>
  <si>
    <t>Offenburg, Germany</t>
  </si>
  <si>
    <t>[2558, 502, 1824, 56, 256, 170, 256, 62, 28, 20, 3, 114, 135, 35, 23, 12, 4, 0, 0]</t>
  </si>
  <si>
    <t>[10.0, 15.0, 25.0, 35.0, 40.0, 50.0, 60.0, 60.0, 80.0, 90.0, 99.0, 100.0, 150.0, 250.0, 300.0, 500.0, 1000.0, 5000.0, 10000.0]</t>
  </si>
  <si>
    <t>Giana Sisters: Twisted Dreams</t>
  </si>
  <si>
    <t>/projects/project-giana/project-giana</t>
  </si>
  <si>
    <t xml:space="preserve">
A customizable robo lamp with 2 LED light sources, one RGB controlled by mobile and a clear one controlled by touch!
</t>
  </si>
  <si>
    <t>Radu &amp; Andrew</t>
  </si>
  <si>
    <t>[75, 1769, 75, 700, 75, 2932, 93, 80, 255]</t>
  </si>
  <si>
    <t>[139.0, 149.0, 159.0, 169.0, 169.0, 179.0, 349.0, 525.0, 595.0]</t>
  </si>
  <si>
    <t>The Lampster | A Lamp with Attitude</t>
  </si>
  <si>
    <t>/projects/1284726646/the-lampster-a-lamp-with-attitude</t>
  </si>
  <si>
    <t xml:space="preserve">
Perfect posture effortlessly: Backbone aligns &amp; supports your posture, notifies you whenever you slouch, &amp; reminds you to take a break!
</t>
  </si>
  <si>
    <t>Bifrost Biotech, Inc.</t>
  </si>
  <si>
    <t>[104, 4185, 716, 37, 503, 11, 315, 216, 36, 3]</t>
  </si>
  <si>
    <t>[1.0, 49.0, 49.0, 49.0, 69.0, 69.0, 99.0, 119.0, 239.0, 1199.0]</t>
  </si>
  <si>
    <t>Backbone: The world's FIRST complete smart posture support!</t>
  </si>
  <si>
    <t>/projects/gobackbone/backbone-the-smart-easy-way-to-a-healthy-back</t>
  </si>
  <si>
    <t xml:space="preserve">
Evil Dead 2: The Official Board Game is a tile and miniature based survival horror game for 2-6 Players based on the classic movie. Â Late Pledge available until Oct. 31st!
</t>
  </si>
  <si>
    <t>Space Goat Productions, Inc.</t>
  </si>
  <si>
    <t>Bellingham, WA</t>
  </si>
  <si>
    <t>[79, 30, 141, 1996, 3112, 573, 14, 30, 32, 17, 3, 4, 1, 3]</t>
  </si>
  <si>
    <t>[5.0, 10.0, 60.0, 70.0, 80.0, 175.0, 180.0, 245.0, 280.0, 500.0, 500.0, 1000.0, 1750.0, 2500.0]</t>
  </si>
  <si>
    <t>Evil Dead 2: The Official Board Game</t>
  </si>
  <si>
    <t>/projects/evildead2/evil-dead-2-the-official-board-game</t>
  </si>
  <si>
    <t xml:space="preserve">
Province is an quick-to-learn eurogame that you can fit in your pocket! Play it between games or make a night of it!
</t>
  </si>
  <si>
    <t>Laboratory</t>
  </si>
  <si>
    <t>[4751, 956, 189, 226, 11]</t>
  </si>
  <si>
    <t>[5.0, 10.0, 15.0, 20.0, 50.0]</t>
  </si>
  <si>
    <t>Province - A Competitive Building Microgame for 2 Players</t>
  </si>
  <si>
    <t>/projects/laboratory/province-a-competitive-building-microgame-for-2-pl</t>
  </si>
  <si>
    <t xml:space="preserve">
The memobottle is a slim reusable bottle designed to fit in your bag or even your pocket. Together we can reduce the consumption of single-use bottles.
</t>
  </si>
  <si>
    <t>memobottle</t>
  </si>
  <si>
    <t>[140, 13, 4, 800, 2325, 397, 146, 48, 25, 727, 892, 17, 50, 271, 164, 12, 15, 7, 2, 0]</t>
  </si>
  <si>
    <t>[5.0, 8.0, 11.0, 20.0, 21.0, 30.0, 30.0, 31.0, 31.0, 41.0, 42.0, 60.0, 60.0, 65.0, 82.0, 119.0, 119.0, 233.0, 466.0, 931.0]</t>
  </si>
  <si>
    <t>memobottle\u2122 | Slim Premium Reusable Bottles</t>
  </si>
  <si>
    <t>/projects/1645027465/memobottle-a4-a5-and-letter-reusable-water-bottles</t>
  </si>
  <si>
    <t xml:space="preserve">
Help the RiffTrax/MST3K guys get TWILIGHT to riff for their next nationwide simulcast live show!
</t>
  </si>
  <si>
    <t>[163, 114, 101, 90, 708, 472, 427, 286, 1134, 889, 374, 334, 87, 273, 161, 310, 19, 20, 20, 19, 4, 1, 15, 4]</t>
  </si>
  <si>
    <t>[2.0, 5.0, 5.0, 5.0, 10.0, 15.0, 20.0, 25.0, 30.0, 35.0, 40.0, 50.0, 60.0, 75.0, 100.0, 125.0, 200.0, 200.0, 225.0, 225.0, 1000.0, 1000.0, 1500.0, 2000.0]</t>
  </si>
  <si>
    <t>RiffTrax Wants to Riff TWILIGHT Live in Theaters Nationwide!</t>
  </si>
  <si>
    <t>/projects/rifftrax/rifftrax-wants-to-riff-twilight-live-in-theaters-n</t>
  </si>
  <si>
    <t xml:space="preserve">
Noke: End the frustration of losing keys and forgetting combinations forever. Noke is the smartest padlock ever made. Know who, when and where your lock was used.
</t>
  </si>
  <si>
    <t>F\u016aZ Designs</t>
  </si>
  <si>
    <t>Draper, UT</t>
  </si>
  <si>
    <t>[2171, 1340, 852, 826, 380, 153, 129, 44, 41, 28]</t>
  </si>
  <si>
    <t>[59.0, 79.0, 108.0, 138.0, 145.0, 195.0, 239.0, 319.0, 449.0, 599.0]</t>
  </si>
  <si>
    <t>Noke: The World's Smartest Padlock</t>
  </si>
  <si>
    <t>/projects/fuzdesigns/noke-the-worlds-first-bluetooth-padlock</t>
  </si>
  <si>
    <t xml:space="preserve">
Expands the universe of Xia. Pre-painted miniatures! New Sectors! New Missions! A 1-5 player sandbox-style space adventure!
</t>
  </si>
  <si>
    <t>Far Off Games</t>
  </si>
  <si>
    <t>Lincoln City, OR</t>
  </si>
  <si>
    <t>[129, 2183, 1925, 716, 1133]</t>
  </si>
  <si>
    <t>[1.0, 39.0, 59.0, 115.0, 135.0]</t>
  </si>
  <si>
    <t>Xia: Embers of a Forsaken Star</t>
  </si>
  <si>
    <t>/projects/1438045410/xia-embers-of-a-forsaken-star</t>
  </si>
  <si>
    <t xml:space="preserve">
Hero-U is a turn-based PC RPG with adventure game puzzles and immersive story, by the award-winning designers of Quest for Glory.
</t>
  </si>
  <si>
    <t>Corey Cole</t>
  </si>
  <si>
    <t>[69, 3299, 893, 599, 156, 284, 145, 98, 186, 57, 39, 126, 33, 6, 19, 5, 3, 3, 0, 2]</t>
  </si>
  <si>
    <t>[5.0, 20.0, 35.0, 50.0, 65.0, 75.0, 100.0, 125.0, 150.0, 175.0, 200.0, 250.0, 500.0, 1000.0, 1050.0, 2000.0, 2500.0, 2500.0, 5000.0, 7500.0]</t>
  </si>
  <si>
    <t>Hero-U: Rogue to Redemption by Corey and Lori Ann Cole</t>
  </si>
  <si>
    <t>/projects/transolargames/hero-u-rogue-to-redemption</t>
  </si>
  <si>
    <t xml:space="preserve">
Burgle Bros is a cooperative heist boardgame where players use unique powers to avoid guards, navigate alarms and get out!
</t>
  </si>
  <si>
    <t>Mission Viejo, CA</t>
  </si>
  <si>
    <t>[118, 5441, 427, 50, 12]</t>
  </si>
  <si>
    <t>[5.0, 29.0, 34.0, 99.0, 209.0]</t>
  </si>
  <si>
    <t>Burgle Bros. - A Cooperative Heist Boardgame</t>
  </si>
  <si>
    <t>/projects/fowers/burgle-bros-a-cooperative-heist-boardgame</t>
  </si>
  <si>
    <t xml:space="preserve">
The Most Funded Timepiece Project In Crowdfunding History!
</t>
  </si>
  <si>
    <t>Danielius &amp; Matas</t>
  </si>
  <si>
    <t>Milan, Italy</t>
  </si>
  <si>
    <t>[490, 237, 3049, 1720, 301, 151, 95]</t>
  </si>
  <si>
    <t>[106.0, 117.0, 117.0, 203.0, 299.0, 396.0, 578.0]</t>
  </si>
  <si>
    <t>Redefining Italian Luxury Watch - Filippo Loreti</t>
  </si>
  <si>
    <t>/projects/2050848594/redefining-italian-luxury-watches</t>
  </si>
  <si>
    <t xml:space="preserve">
NEEO is a smart home automation system. Itâ€™s the simplest way to connect and control all the devices in your home.
</t>
  </si>
  <si>
    <t>NEEO Inc.</t>
  </si>
  <si>
    <t>Cupertino, CA</t>
  </si>
  <si>
    <t>[159, 10, 136, 150, 995, 500, 500, 994, 1136, 505, 333, 56, 176, 158, 193, 1, 1, 1, 1, 1, 1, 1, 1, 1, 0, 6, 18, 1, 3]</t>
  </si>
  <si>
    <t>[1.0, 25.0, 148.0, 199.0, 219.0, 219.0, 219.0, 219.0, 229.0, 229.0, 239.0, 249.0, 319.0, 419.0, 438.0, 881.0, 882.0, 883.0, 884.0, 885.0, 886.0, 887.0, 888.0, 889.0, 1000.0, 1199.0, 1800.0, 7500.0, 10000.0]</t>
  </si>
  <si>
    <t>NEEO - The Thinking Remote</t>
  </si>
  <si>
    <t>/projects/1227115988/neeo-the-thinking-remote</t>
  </si>
  <si>
    <t xml:space="preserve">
The ultimate bicycle helmet. Brighten your ride with integrated lights, brake, and turn signals.
</t>
  </si>
  <si>
    <t>Lumos Helmet</t>
  </si>
  <si>
    <t>[136, 40, 500, 2500, 53, 1523, 77, 903, 72, 45, 45, 43, 54, 5]</t>
  </si>
  <si>
    <t>[5.0, 15.0, 85.0, 99.0, 99.0, 99.0, 119.0, 190.0, 199.0, 219.0, 250.0, 285.0, 380.0, 2500.0]</t>
  </si>
  <si>
    <t>Lumos - A Next Generation Bicycle Helmet</t>
  </si>
  <si>
    <t>/projects/819484536/lumos-a-next-generation-bicycle-helmet</t>
  </si>
  <si>
    <t xml:space="preserve">
Pre-Order Now To Get The Kickstarter Discount. ProSounds site coming soon.
Contact: crowdfunding@prosounds.com
</t>
  </si>
  <si>
    <t>ProSounds</t>
  </si>
  <si>
    <t>[29, 195, 5, 2818, 2439, 8, 40, 489, 19, 13]</t>
  </si>
  <si>
    <t>[1.0, 17.0, 17.0, 17.0, 32.0, 35.0, 75.0, 75.0, 325.0, 325.0]</t>
  </si>
  <si>
    <t>ProSounds X-Pro Hearing Protection</t>
  </si>
  <si>
    <t>/projects/1454687729/prosounds-x-pro-hearing-protection</t>
  </si>
  <si>
    <t xml:space="preserve">
MIITO is simply but intelligently designed to heat any liquid directly in a vessel while cutting down on excess water and energy usage.
</t>
  </si>
  <si>
    <t>MIITO</t>
  </si>
  <si>
    <t>Berlin, Germany</t>
  </si>
  <si>
    <t>[134, 41, 300, 2060, 70, 2287, 100, 94, 102, 140, 12, 131, 20, 221, 42, 75, 87, 3, 4, 1]</t>
  </si>
  <si>
    <t>[6.0, 33.0, 84.0, 100.0, 134.0, 134.0, 167.0, 167.0, 184.0, 190.0, 195.0, 218.0, 223.0, 257.0, 257.0, 279.0, 379.0, 949.0, 1283.0, 2790.0]</t>
  </si>
  <si>
    <t>MIITO \u2013 the sustainable alternative to the electric kettle</t>
  </si>
  <si>
    <t>/projects/747044530/miito-the-sustainable-alternative-to-the-electric</t>
  </si>
  <si>
    <t xml:space="preserve">
A personality test RPG for 1-4 players about earning a legendary reputation in an ancient, occult world in 5 days.
</t>
  </si>
  <si>
    <t>Kitfox Games</t>
  </si>
  <si>
    <t>[300, 1929, 477, 200, 855, 936, 414, 444, 182, 72, 33, 33, 4, 14, 25, 9, 1, 4, 3, 3, 2]</t>
  </si>
  <si>
    <t>[9.0, 14.0, 18.0, 20.0, 23.0, 27.0, 32.0, 41.0, 55.0, 64.0, 105.0, 128.0, 160.0, 183.0, 215.0, 224.0, 365.0, 502.0, 685.0, 913.0, 1369.0]</t>
  </si>
  <si>
    <t>Moon Hunters, a Myth-Weaving RPG</t>
  </si>
  <si>
    <t>/projects/kitfoxgames/moon-hunters-a-myth-weaving-rpg</t>
  </si>
  <si>
    <t xml:space="preserve">
A miniatures-based, sewer-crawling adventure featuring the Teenage Mutant Ninja Turtles!
</t>
  </si>
  <si>
    <t>IDW Games</t>
  </si>
  <si>
    <t>[998, 503, 4182, 95, 21]</t>
  </si>
  <si>
    <t>[80.0, 90.0, 150.0, 280.0, 750.0]</t>
  </si>
  <si>
    <t>Teenage Mutant Ninja Turtles: Shadows of the Past Board Game</t>
  </si>
  <si>
    <t>/projects/idwgames/teenage-mutant-ninja-turtles-shadows-of-the-past-b</t>
  </si>
  <si>
    <t xml:space="preserve">
Missed volume 1? Well, Steve Lichman - Vol. 1&amp;2's Kickstarter is currently live! Check the link below!
</t>
  </si>
  <si>
    <t>Acceptable Comics</t>
  </si>
  <si>
    <t>Highlands Ranch, CO</t>
  </si>
  <si>
    <t>[4924, 743, 251, 24, 40, 25]</t>
  </si>
  <si>
    <t>[20.0, 35.0, 40.0, 70.0, 150.0, 250.0]</t>
  </si>
  <si>
    <t>Steve Lichman- Volume 1</t>
  </si>
  <si>
    <t>/projects/stevelichman/steve-lichman-volume-1</t>
  </si>
  <si>
    <t xml:space="preserve">
Experience Shadowrun with your friends and plenty of enemies in an action strategy game and determine the future of the 6th world!
</t>
  </si>
  <si>
    <t>Cliffhanger Productions</t>
  </si>
  <si>
    <t>Vienna, Austria</t>
  </si>
  <si>
    <t>[125, 121, 575, 1092, 336, 937, 166, 246, 73, 43, 288, 146, 79, 128, 293, 63, 184, 94, 52, 63, 235, 31, 56, 48, 31, 102, 25, 95, 3, 21, 57, 1, 3, 34, 56, 3, 9, 6, 6, 3]</t>
  </si>
  <si>
    <t>[3.0, 9.0, 15.0, 25.0, 30.0, 35.0, 50.0, 55.0, 60.0, 63.0, 65.0, 66.0, 68.0, 75.0, 80.0, 100.0, 105.0, 120.0, 125.0, 150.0, 155.0, 166.0, 175.0, 200.0, 250.0, 255.0, 275.0, 280.0, 350.0, 355.0, 360.0, 500.0, 501.0, 505.0, 600.0, 1500.0, 1505.0, 2500.0, 5000.0, 10000.0]</t>
  </si>
  <si>
    <t>Shadowrun Online</t>
  </si>
  <si>
    <t>/projects/1964352341/shadowrun-online</t>
  </si>
  <si>
    <t xml:space="preserve">
Qmote is an intuitive, single-button remote control which lets you perform actions on your phone, even when itâ€™s out of reach.
</t>
  </si>
  <si>
    <t>Qblinks</t>
  </si>
  <si>
    <t>Santa Ana, CA</t>
  </si>
  <si>
    <t>[100, 2927, 100, 1182, 99, 163, 1123, 222, 35, 4]</t>
  </si>
  <si>
    <t>[15.0, 19.0, 29.0, 35.0, 39.0, 45.0, 50.0, 69.0, 80.0, 980.0]</t>
  </si>
  <si>
    <t>Qmote: The Water-Resistant Internet Remote for Smartphones</t>
  </si>
  <si>
    <t>/projects/myqblinks/qmote-the-water-resistant-internet-remote-for-smar</t>
  </si>
  <si>
    <t xml:space="preserve">
Flag is a phone and tablet app that prints your photos and mails them to you, your family or friends, for free.
</t>
  </si>
  <si>
    <t>Samuel Agboola</t>
  </si>
  <si>
    <t>[1761, 500, 1832, 1066, 368, 49, 245, 21, 15, 18, 6, 0, 6, 1, 0]</t>
  </si>
  <si>
    <t>[10.0, 20.0, 20.0, 30.0, 50.0, 100.0, 100.0, 100.0, 200.0, 250.0, 500.0, 1000.0, 1000.0, 5000.0, 10000.0]</t>
  </si>
  <si>
    <t>Flag - the app that prints and mails your photos for free.</t>
  </si>
  <si>
    <t>/projects/1306413684/flag-the-app-that-prints-and-mails-your-photos-for</t>
  </si>
  <si>
    <t xml:space="preserve">
The micro-sized, Arduino enabled, usb development board - cheap enough to leave in any project!
</t>
  </si>
  <si>
    <t>Erik Kettenburg</t>
  </si>
  <si>
    <t>[100, 640, 408, 3335, 20, 915, 15, 300, 116, 12, 5, 38, 5, 2]</t>
  </si>
  <si>
    <t>[10.0, 12.0, 21.0, 28.0, 40.0, 45.0, 80.0, 85.0, 100.0, 150.0, 200.0, 205.0, 500.0, 1000.0]</t>
  </si>
  <si>
    <t>Digispark - The tiny, Arduino enabled, usb dev board!</t>
  </si>
  <si>
    <t>/projects/digistump/digispark-the-tiny-arduino-enabled-usb-dev-board</t>
  </si>
  <si>
    <t xml:space="preserve">
Dungeon Saga is a classic adventure board game where mighty heroes battle evil monsters in a tight and twisting fantasy dungeon!
</t>
  </si>
  <si>
    <t>Mantic Games</t>
  </si>
  <si>
    <t>Nottingham, UK</t>
  </si>
  <si>
    <t>[553, 550, 4791, 18, 3, 5]</t>
  </si>
  <si>
    <t>[1.0, 95.0, 100.0, 500.0, 1250.0, 1350.0]</t>
  </si>
  <si>
    <t>Dungeon Saga: The Dwarf King's Quest</t>
  </si>
  <si>
    <t>/projects/1744629938/dungeon-saga-the-dwarf-kings-quest</t>
  </si>
  <si>
    <t xml:space="preserve">
Reinvented paper that you can stick to any surface without any pins, glue, buttons, or thumb tacks.
</t>
  </si>
  <si>
    <t>Tesla Amazing</t>
  </si>
  <si>
    <t>[99, 1997, 1692, 916, 84, 121, 774, 130, 118, 0]</t>
  </si>
  <si>
    <t>[0.8, 7.0, 22.0, 23.0, 36.0, 39.0, 68.0, 125.0, 217.0, 402.0]</t>
  </si>
  <si>
    <t>MAGNETIC: Paper That Sticks to Walls</t>
  </si>
  <si>
    <t>/projects/teslaamazing/magnetic-paper-that-sticks-to-walls</t>
  </si>
  <si>
    <t xml:space="preserve">
Play as an alien plant and escape from a scientific facility, full of secrets and dangerous experiments.
</t>
  </si>
  <si>
    <t>Asthree Works</t>
  </si>
  <si>
    <t>Gijon, Spain</t>
  </si>
  <si>
    <t>[1000, 2738, 460, 1049, 231, 111, 127, 36, 50, 9, 17, 30, 4, 2, 2]</t>
  </si>
  <si>
    <t>[9.0, 12.0, 15.0, 25.0, 40.0, 60.0, 75.0, 125.0, 180.0, 250.0, 250.0, 300.0, 500.0, 1000.0, 2500.0]</t>
  </si>
  <si>
    <t>Paradise Lost: First Contact</t>
  </si>
  <si>
    <t>/projects/1183462809/paradise-lost-first-contact</t>
  </si>
  <si>
    <t xml:space="preserve">
TRAVEL || HOME || OUTSIDE - Introducing the world's most versatile fitness device. Epic workouts anywhere you live, travel, run, dream.
</t>
  </si>
  <si>
    <t>Dan Vinson and David Hunt</t>
  </si>
  <si>
    <t>Boulder, CO</t>
  </si>
  <si>
    <t>[27, 250, 521, 349, 2514, 250, 1681, 7, 100, 133, 10, 6]</t>
  </si>
  <si>
    <t>[24.0, 98.0, 119.0, 149.0, 169.0, 175.0, 198.0, 249.0, 265.0, 299.0, 500.0, 2000.0]</t>
  </si>
  <si>
    <t>MONKII BARS 2 \u2014 A Gym You Can Take Anywhere</t>
  </si>
  <si>
    <t>/projects/monkiibars/monkii-bars-2-a-gym-you-can-take-anywhere</t>
  </si>
  <si>
    <t xml:space="preserve">
We're putting dwarves front and center in our new RPG with physics-based combat and an intriguing story.
</t>
  </si>
  <si>
    <t>[77, 500, 1806, 249, 1056, 239, 602, 123, 252, 145, 100, 392, 50, 25, 114, 12, 10, 65, 10, 6, 7, 12, 4, 8, 2, 1]</t>
  </si>
  <si>
    <t>[5.0, 20.0, 25.0, 30.0, 35.0, 40.0, 45.0, 50.0, 50.0, 75.0, 85.0, 95.0, 110.0, 110.0, 150.0, 165.0, 165.0, 250.0, 265.0, 265.0, 350.0, 750.0, 850.0, 1250.0, 2000.0, 3500.0]</t>
  </si>
  <si>
    <t>The Dwarves - A New Storydriven Fantasy RPG</t>
  </si>
  <si>
    <t>/projects/kingartgames/the-dwarves-a-new-storydriven-fantasy-rpg</t>
  </si>
  <si>
    <t xml:space="preserve">
A surreal, exploration, horror RPG. Travel between new (old) worlds and uncover new (old) mysteries with your new (old) friends! â™¥
</t>
  </si>
  <si>
    <t>OMOCAT</t>
  </si>
  <si>
    <t>[110, 3648, 256, 899, 278, 285, 178, 157, 13, 44, 18, 5, 1]</t>
  </si>
  <si>
    <t>[1.0, 15.0, 20.0, 30.0, 40.0, 75.0, 100.0, 135.0, 200.0, 220.0, 350.0, 600.0, 1000.0]</t>
  </si>
  <si>
    <t>OMORI</t>
  </si>
  <si>
    <t>/projects/omocat/omori</t>
  </si>
  <si>
    <t xml:space="preserve">
An Action-RPG focused on exploration, deep puzzles, and a mystical story.
</t>
  </si>
  <si>
    <t>NostalgiCO</t>
  </si>
  <si>
    <t>[500, 2536, 472, 1055, 100, 300, 272, 201, 34, 14, 161, 25, 45, 103, 4, 7, 6, 4]</t>
  </si>
  <si>
    <t>[10.0, 15.0, 20.0, 30.0, 40.0, 50.0, 70.0, 100.0, 115.0, 115.0, 120.0, 150.0, 250.0, 270.0, 600.0, 750.0, 1200.0, 1500.0]</t>
  </si>
  <si>
    <t>CRYAMORE!</t>
  </si>
  <si>
    <t>/projects/robaato/cryamore-a-true-first-class-take-on-the-action-rpg</t>
  </si>
  <si>
    <t xml:space="preserve">
A tripod that works with Android and iPhone cases. The Pocket Tripod is a card-size tripod for your phone that can adjust to any angle.
</t>
  </si>
  <si>
    <t>Geometrical Inc. &amp; Rambod Radmard</t>
  </si>
  <si>
    <t>[125, 49, 150, 2600, 468, 1350, 764, 86, 276]</t>
  </si>
  <si>
    <t>[1.0, 2.0, 15.0, 18.0, 22.0, 29.0, 36.0, 66.0, 69.0]</t>
  </si>
  <si>
    <t>Pocket Tripod | The only phone tripod you need.</t>
  </si>
  <si>
    <t>/projects/rambod-geometrical/pocket-tripod</t>
  </si>
  <si>
    <t xml:space="preserve">
Viceroy is a bidding and resource management game from Russia with love!  1-4 Players, Plays in 45-60 minutes!  Runaway Hit at Essen!
</t>
  </si>
  <si>
    <t>Seth Hiatt</t>
  </si>
  <si>
    <t>Layton, UT</t>
  </si>
  <si>
    <t>[645, 745, 750, 700, 750, 650, 749, 199, 55, 55, 50, 70, 80, 50, 33, 2, 49, 29, 30, 32, 22, 46, 28, 1, 30]</t>
  </si>
  <si>
    <t>[22.0, 22.0, 22.0, 22.0, 22.0, 22.0, 22.0, 22.0, 40.0, 40.0, 40.0, 40.0, 40.0, 40.0, 40.0, 40.0, 80.0, 80.0, 80.0, 80.0, 80.0, 80.0, 80.0, 80.0, 150.0]</t>
  </si>
  <si>
    <t>"Viceroy" Fantasy Pyramid Card/Board Game 1-4 Players 45 Min</t>
  </si>
  <si>
    <t>/projects/maydaygames/viceroy-fantasy-pyramid-card-board-game-1-4-player</t>
  </si>
  <si>
    <t xml:space="preserve">
Moebius -- A new adventure game from the creator of Gabriel Knight and Gray Matter.
</t>
  </si>
  <si>
    <t>Jane Jensen</t>
  </si>
  <si>
    <t>Lancaster, PA</t>
  </si>
  <si>
    <t>[1789, 187, 1856, 764, 18, 386, 88, 58, 132, 65, 19, 54, 28, 14, 117, 68, 19, 15, 27, 5, 0, 2, 3]</t>
  </si>
  <si>
    <t>[16.0, 30.0, 50.0, 51.0, 99.0, 100.0, 101.0, 102.0, 115.0, 200.0, 215.0, 224.0, 225.0, 239.0, 250.0, 265.0, 500.0, 515.0, 1000.0, 1500.0, 4999.0, 5000.0, 10000.0]</t>
  </si>
  <si>
    <t>Jane Jensen's Moebius and Pinkerton Road Studio</t>
  </si>
  <si>
    <t>/projects/1005365109/jane-jensens-pinkerton-road-2012-2013-csg</t>
  </si>
  <si>
    <t xml:space="preserve">
Small, powerful audiophile earbuds with an in-ear microphone that excludes ambient noise so your voice is always crystal clear.
RippleBuds is now available on InDemand.Please click below!
</t>
  </si>
  <si>
    <t>Team RippleBuds</t>
  </si>
  <si>
    <t>[297, 700, 424, 171, 300, 190, 310, 2864, 341, 144, 11, 2]</t>
  </si>
  <si>
    <t>[69.0, 79.0, 89.0, 89.0, 99.0, 109.0, 109.0, 119.0, 229.0, 319.0, 1000.0, 10000.0]</t>
  </si>
  <si>
    <t>RippleBuds: Noise Blocking Earbuds with an In-Ear Microphone</t>
  </si>
  <si>
    <t>/projects/ripplebuds/ripplebuds-noise-blocking-earbuds-with-an-in-ear-m</t>
  </si>
  <si>
    <t xml:space="preserve">
An epic space sim where 100's of players wage war across a seamless, procedurally generated, true to scale solar system!
</t>
  </si>
  <si>
    <t>I-Novae Studios</t>
  </si>
  <si>
    <t>[87, 1429, 1000, 677, 336, 200, 360, 424, 200, 408, 129, 128, 47, 31, 251, 31, 15, 5, 1, 2, 0]</t>
  </si>
  <si>
    <t>[5.0, 20.0, 23.0, 25.0, 35.0, 45.0, 55.0, 60.0, 75.0, 85.0, 100.0, 100.0, 150.0, 150.0, 250.0, 500.0, 500.0, 2500.0, 2500.0, 2500.0, 10000.0]</t>
  </si>
  <si>
    <t>Infinity: Battlescape</t>
  </si>
  <si>
    <t>/projects/309114309/infinity-battlescape</t>
  </si>
  <si>
    <t xml:space="preserve">
Powerful sound from a trim, precision formâ€”a bell for any bike: modern road, mountain, or vintage townie.
</t>
  </si>
  <si>
    <t>Spurcycle</t>
  </si>
  <si>
    <t>[86, 2151, 1580, 250, 1728]</t>
  </si>
  <si>
    <t>[1.0, 35.0, 45.0, 55.0, 80.0]</t>
  </si>
  <si>
    <t>A better bicycle bell, made in the USA.</t>
  </si>
  <si>
    <t>/projects/139160027/a-better-bicycle-bell-made-in-the-usa</t>
  </si>
  <si>
    <t xml:space="preserve">
Keyâ€™s classic visual novel, CLANNAD, is now available through Steam!
</t>
  </si>
  <si>
    <t>sekaiproject</t>
  </si>
  <si>
    <t>Osaka-shi, Japan</t>
  </si>
  <si>
    <t>[443, 250, 790, 250, 2674, 237, 96, 206, 100, 394, 0, 43, 277, 25, 3]</t>
  </si>
  <si>
    <t>[1.0, 30.0, 40.0, 40.0, 50.0, 60.0, 85.0, 85.0, 115.0, 125.0, 165.0, 175.0, 205.0, 1000.0, 7000.0]</t>
  </si>
  <si>
    <t>CLANNAD Official English Release</t>
  </si>
  <si>
    <t>/projects/sekaiproject/clannad-official-english-release</t>
  </si>
  <si>
    <t xml:space="preserve">
Seamlessly turn your Pebble Time into a true fitness tracker with heart rate monitoring &amp; enjoy the simplicity of Qi Wireless Charging!
</t>
  </si>
  <si>
    <t>Technocel</t>
  </si>
  <si>
    <t>[997, 1169, 13, 1000, 65, 7, 100, 998, 41, 7, 999, 316, 37]</t>
  </si>
  <si>
    <t>[39.0, 44.0, 49.0, 50.0, 54.0, 59.0, 60.0, 60.0, 65.0, 70.0, 70.0, 75.0, 80.0]</t>
  </si>
  <si>
    <t>TYLT V\xdc Pulse for Pebble Time\u2122</t>
  </si>
  <si>
    <t>/projects/800343142/tylt-vu-pulse-for-pebble-timetm</t>
  </si>
  <si>
    <t xml:space="preserve">
Open-source content-driven lighting system you can use with TV or PC, Mac, HTPC displays in movies, games and daily work
</t>
  </si>
  <si>
    <t>Woodenshark</t>
  </si>
  <si>
    <t>Izhevsk, Russia</t>
  </si>
  <si>
    <t>[88, 7, 50, 2500, 1956, 500, 604, 8, 0, 0]</t>
  </si>
  <si>
    <t>[5.0, 25.0, 50.0, 60.0, 80.0, 120.0, 150.0, 300.0, 1300.0, 10000.0]</t>
  </si>
  <si>
    <t>Lightpack \u2014 ambient backlight for your displays</t>
  </si>
  <si>
    <t>/projects/woodenshark/lightpack-ambient-backlight-for-your-displays</t>
  </si>
  <si>
    <t xml:space="preserve">
It all starts with a pen, a piece of paper, and a vision.
Designed for the Visionnaires of today.
www.visionnairedesign.com
</t>
  </si>
  <si>
    <t>BHG Design (deleted)</t>
  </si>
  <si>
    <t>[1000, 1700, 363, 689, 1500, 502]</t>
  </si>
  <si>
    <t>[37.0, 37.0, 45.0, 45.0, 70.0, 90.0]</t>
  </si>
  <si>
    <t>Visionnaire - Fine Writing Instruments</t>
  </si>
  <si>
    <t>/projects/730727524/visionnaire-fine-writing-instruments-0</t>
  </si>
  <si>
    <t xml:space="preserve">
With a real fan inside, SNOOZ is an ultra-portable sound conditioner that turns your bedroom into a haven for sleep.
</t>
  </si>
  <si>
    <t>SNOOZ, LLC</t>
  </si>
  <si>
    <t>[138, 500, 3966, 500, 558, 109]</t>
  </si>
  <si>
    <t>[1.0, 49.0, 59.0, 98.0, 118.0, 239.0]</t>
  </si>
  <si>
    <t>SNOOZ: Sound. Sleep.</t>
  </si>
  <si>
    <t>/projects/snooz/snooz-sound-sleep</t>
  </si>
  <si>
    <t xml:space="preserve">
Pirate crews clash in swashbuckling battle for Davy Jones' treasure in this revamped miniatures board game for 2 to 6 players.
</t>
  </si>
  <si>
    <t>[1100, 4063]</t>
  </si>
  <si>
    <t>Rum &amp; Bones: Second Tide</t>
  </si>
  <si>
    <t>/projects/coolminiornot/rum-and-bones-second-tide</t>
  </si>
  <si>
    <t xml:space="preserve">
Deluxe Kickstarter version of YOKOHAMA by Hisashi Hayashi (Trains, Sail to India, Rolling Japan). + Metal Coins + Lots of Wood
</t>
  </si>
  <si>
    <t>[36, 15, 5565, 72, 57]</t>
  </si>
  <si>
    <t>[1.0, 45.0, 60.0, 65.0, 65.0]</t>
  </si>
  <si>
    <t>YOKOHAMA Deluxe! by Hisashi Hayashi &amp; TMG</t>
  </si>
  <si>
    <t>/projects/michaelmindes/yokohama-deluxe-by-hisashi-hayashi-and-tmg</t>
  </si>
  <si>
    <t xml:space="preserve">
HYDAWAY is a handy alternative to disposable plastic water bottles - it folds down easily to fit in almost any pocket!
</t>
  </si>
  <si>
    <t>Niki Singlaub</t>
  </si>
  <si>
    <t>Bend, OR</t>
  </si>
  <si>
    <t>[19, 25, 43, 100, 1417, 25, 50, 538, 1872, 20, 568, 50, 566, 133, 166, 125, 23]</t>
  </si>
  <si>
    <t>[5.0, 13.0, 15.0, 17.0, 20.0, 25.0, 30.0, 30.0, 35.0, 50.0, 55.0, 60.0, 65.0, 95.0, 100.0, 150.0, 250.0]</t>
  </si>
  <si>
    <t>HYDAWAY\xae | A Pocket-Sized Water Bottle Fit for any Adventure</t>
  </si>
  <si>
    <t>/projects/291569621/hydawaytm-a-pocket-sized-water-bottle-fit-for-any</t>
  </si>
  <si>
    <t xml:space="preserve">
A boardgame of worker displacement and survival! Scavenge, Survive and Prosper in a post-apocalyptic world.
</t>
  </si>
  <si>
    <t>laboitedejeu</t>
  </si>
  <si>
    <t>[405, 1092, 500, 3750]</t>
  </si>
  <si>
    <t>[1.14, 48.0, 84.0, 90.0]</t>
  </si>
  <si>
    <t>Outlive</t>
  </si>
  <si>
    <t>/projects/laboitedejeu/outlive</t>
  </si>
  <si>
    <t xml:space="preserve">
From writer Charlie Kaufman (Being John Malkovich, Eternal Sunshine of the Spotless Mind) and Duke Johnson (Moral Orel, Frankenhole) comes Anomalisa.
</t>
  </si>
  <si>
    <t>Starburns Industries, Inc.</t>
  </si>
  <si>
    <t>Burbank, CA</t>
  </si>
  <si>
    <t>[83, 77, 2297, 812, 423, 400, 251, 467, 340, 90, 30, 17, 33, 20, 16, 13, 1, 2, 2, 6, 1, 1, 5]</t>
  </si>
  <si>
    <t>[5.0, 15.0, 20.0, 25.0, 50.0, 60.0, 75.0, 100.0, 150.0, 200.0, 250.0, 299.0, 350.0, 500.0, 500.0, 1000.0, 1000.0, 2300.0, 2500.0, 2500.0, 5000.0, 7500.0, 10000.0]</t>
  </si>
  <si>
    <t>Anomalisa</t>
  </si>
  <si>
    <t>/projects/anomalisa/charlie-kaufmans-anomalisa</t>
  </si>
  <si>
    <t xml:space="preserve">
Simple and elegant magnetic privacy shield for desktops, laptops, mobile phones and tablets.
</t>
  </si>
  <si>
    <t>[640, 75, 2418, 1836, 783]</t>
  </si>
  <si>
    <t>[5.0, 8.0, 10.0, 15.0, 25.0]</t>
  </si>
  <si>
    <t>Nope 2.0 - Live Free</t>
  </si>
  <si>
    <t>/projects/1893116150/nope-20-live-free</t>
  </si>
  <si>
    <t xml:space="preserve">
Penxo is a minimalist 2mm lead holder with no springs, buttons, or mechanical parts.
</t>
  </si>
  <si>
    <t>BitsFactory</t>
  </si>
  <si>
    <t>[54, 25, 25, 924, 764, 245, 253, 81, 23, 22, 30, 956, 151, 183, 61, 38, 69, 163, 58, 12, 79, 124, 80, 207, 341, 7, 185, 35, 5, 8, 226, 49, 44, 35, 30, 37, 50, 64]</t>
  </si>
  <si>
    <t>[1.0, 25.0, 25.0, 29.0, 29.0, 29.0, 29.0, 29.0, 29.0, 29.0, 45.0, 50.0, 50.0, 50.0, 50.0, 50.0, 50.0, 50.0, 50.0, 50.0, 50.0, 50.0, 70.0, 80.0, 80.0, 80.0, 80.0, 80.0, 80.0, 80.0, 80.0, 100.0, 100.0, 140.0, 180.0, 180.0, 180.0, 180.0]</t>
  </si>
  <si>
    <t>PENXO | The most minimalistic 2mm lead holder pencil</t>
  </si>
  <si>
    <t>/projects/bitsfactory/penxo-the-most-minimalistic-2mm-lead-holder-pencil</t>
  </si>
  <si>
    <t xml:space="preserve">
An external card reader that enables you to use MicroSD card on your Nexus/Android tablets and Android smartphones.
</t>
  </si>
  <si>
    <t>Andy &amp; Rich</t>
  </si>
  <si>
    <t>San Mateo, CA</t>
  </si>
  <si>
    <t>[43, 100, 5600, 0]</t>
  </si>
  <si>
    <t>[1.0, 8.0, 12.0, 2048.0]</t>
  </si>
  <si>
    <t>Mini MicroSD Reader for Android Smartphones &amp; Tablets</t>
  </si>
  <si>
    <t>/projects/andyfei/mini-microsd-reader-for-android-smartphones-and-ta</t>
  </si>
  <si>
    <t xml:space="preserve">
This is your chance to help Fuckjerry make the funniest card game in the whole entire world.
</t>
  </si>
  <si>
    <t>Fuckjerry</t>
  </si>
  <si>
    <t>[100, 1917, 3391, 137, 102, 23, 2, 3, 6, 1, 0, 0, 0, 0, 0, 0, 0, 0, 0, 0]</t>
  </si>
  <si>
    <t>[20.0, 25.0, 35.0, 49.0, 89.0, 99.0, 99.0, 199.0, 399.0, 999.0, 2999.0, 3999.0, 4999.0, 4999.0, 4999.0, 4999.0, 6999.0, 9999.0, 9999.0, 9999.0]</t>
  </si>
  <si>
    <t>What Do You Meme?\u2122</t>
  </si>
  <si>
    <t>/projects/whatdoyoumeme/what-do-you-memetm</t>
  </si>
  <si>
    <t xml:space="preserve">
A beautifully pixelated 2D Metroidvania about a young woman who travels through time to destroy an empire.
</t>
  </si>
  <si>
    <t>Lunar Ray Games</t>
  </si>
  <si>
    <t>[250, 2753, 1420, 734, 356, 51, 46, 15, 9, 5, 3, 3]</t>
  </si>
  <si>
    <t>[10.0, 15.0, 25.0, 40.0, 60.0, 100.0, 150.0, 250.0, 250.0, 500.0, 1000.0, 2500.0]</t>
  </si>
  <si>
    <t>Timespinner</t>
  </si>
  <si>
    <t>/projects/lunarraygames/timespinner</t>
  </si>
  <si>
    <t xml:space="preserve">
A new LED lightbulb that is the most energy efficient on the planet. The Nanoleaf One takes energy efficient lighting to the next level.
</t>
  </si>
  <si>
    <t>Gimmy Chu, Tom Rodinger, Christian Yan</t>
  </si>
  <si>
    <t>[194, 499, 500, 500, 500, 387, 17, 176, 500, 500, 473, 500, 363, 177, 49, 44, 98, 68, 44, 71, 16, 7, 0, 0]</t>
  </si>
  <si>
    <t>[1.0, 30.0, 30.0, 30.0, 30.0, 30.0, 30.0, 35.0, 45.0, 45.0, 45.0, 45.0, 45.0, 50.0, 100.0, 100.0, 100.0, 100.0, 100.0, 300.0, 300.0, 1000.0, 2000.0, 10000.0]</t>
  </si>
  <si>
    <t>Nanoleaf One - The world's most energy efficient lightbulb!</t>
  </si>
  <si>
    <t>/projects/nanoleaf/nanolight-the-worlds-most-energy-efficient-lightbu</t>
  </si>
  <si>
    <t xml:space="preserve">
World's most compact, double sided solid titanium alloy screwdriver bits. (Hex &amp; Round) Titanium key ring + FREE world-wide shipping!
</t>
  </si>
  <si>
    <t>chadwick parker &amp; joe huang</t>
  </si>
  <si>
    <t>[400, 5318]</t>
  </si>
  <si>
    <t>[9.0, 10.0]</t>
  </si>
  <si>
    <t>Titanium Pocket Bit :  Key Ring Screwdriver / EDC Multi-tool</t>
  </si>
  <si>
    <t>/projects/klinkokids/titanium-pocket-bit-key-ring-screwdriver-edc-multi</t>
  </si>
  <si>
    <t xml:space="preserve">
Writer Emergency Pack is a deck full of useful ideas to help get your story back on track.
</t>
  </si>
  <si>
    <t>John August</t>
  </si>
  <si>
    <t>Playing Cards</t>
  </si>
  <si>
    <t>[44, 14, 50, 4266, 50, 1065, 159, 45, 5]</t>
  </si>
  <si>
    <t>[1.0, 12.0, 15.0, 19.0, 29.0, 34.0, 79.0, 129.0, 499.0]</t>
  </si>
  <si>
    <t>Writer Emergency Pack - helping writers get unstuck</t>
  </si>
  <si>
    <t>/projects/913409803/writer-emergency-pack-helping-writers-get-unstuck</t>
  </si>
  <si>
    <t xml:space="preserve">
Smut Peddler is the world's sexiest anthology of woman-centric comic book smut. By women, for everyone! And you can grab the amazing 2014 edition now!
</t>
  </si>
  <si>
    <t>IronSpike</t>
  </si>
  <si>
    <t>[1031, 1800, 1349, 50, 664, 199, 199, 200, 3, 6, 103, 8, 3, 47, 6, 3]</t>
  </si>
  <si>
    <t>[15.0, 25.0, 30.0, 35.0, 40.0, 45.0, 45.0, 50.0, 55.0, 60.0, 65.0, 75.0, 80.0, 95.0, 150.0, 500.0]</t>
  </si>
  <si>
    <t>Smut Peddler 2014 : LADYPORN CONQUERS EARTH!</t>
  </si>
  <si>
    <t>/projects/ironspike/smut-peddler-2014-ladyporn-conquers-earth</t>
  </si>
  <si>
    <t xml:space="preserve">
WAKFU is an epic fantasy-adventure series. Our goal is to produce a high-quality English dub to offer English broadcasters.
</t>
  </si>
  <si>
    <t>Ankama</t>
  </si>
  <si>
    <t>[73, 91, 175, 3057, 658, 628, 50, 487, 170, 18, 15, 5, 15, 140, 48, 11, 10, 5]</t>
  </si>
  <si>
    <t>[5.0, 9.0, 27.0, 36.0, 50.0, 68.0, 91.0, 91.0, 137.0, 228.0, 274.0, 274.0, 274.0, 365.0, 593.0, 730.0, 912.0, 3648.0]</t>
  </si>
  <si>
    <t>WAKFU: The Animated Series</t>
  </si>
  <si>
    <t>/projects/ankama/wakfu-the-animated-series</t>
  </si>
  <si>
    <t xml:space="preserve">
We started as the first commercial effort to bring Android to the PC. We're still at it, now on GitHub rebuilding - combining the best of the open-source world, with cutting-edge commercial drivers, licensed from Intel. (Console.com.co)
</t>
  </si>
  <si>
    <t>Mobile Media Ventures, Inc.</t>
  </si>
  <si>
    <t>Santa Clara, CA</t>
  </si>
  <si>
    <t>[9, 5137, 205, 105, 145, 52, 3, 3, 0, 0]</t>
  </si>
  <si>
    <t>[5.0, 10.0, 25.0, 25.0, 50.0, 100.0, 500.0, 1000.0, 8086.0, 10000.0]</t>
  </si>
  <si>
    <t>Console OS\u2122: Android\u2122, Remastered for The PC</t>
  </si>
  <si>
    <t>/projects/mmv/console-os-dual-boot-android-remastered-for-the-pc</t>
  </si>
  <si>
    <t xml:space="preserve">
Adding intelligence to everyday things in your world, so that your life can be more awesome.
</t>
  </si>
  <si>
    <t>SmartThings</t>
  </si>
  <si>
    <t>[262, 250, 1500, 2165, 179, 500, 426, 234, 1, 4]</t>
  </si>
  <si>
    <t>[10.0, 99.0, 149.0, 174.0, 199.0, 299.0, 323.0, 500.0, 4001.0, 10000.0]</t>
  </si>
  <si>
    <t>SmartThings: Make Your World Smarter</t>
  </si>
  <si>
    <t>/projects/smartthings/smartthings-make-your-world-smarter</t>
  </si>
  <si>
    <t xml:space="preserve">
Putting Big Screen Gaming In Your Pocket.
</t>
  </si>
  <si>
    <t>GameStick</t>
  </si>
  <si>
    <t>[96, 42, 250, 1926, 478, 1201, 547, 164, 555, 166, 50, 40, 2, 4, 4]</t>
  </si>
  <si>
    <t>[10.0, 25.0, 69.0, 79.0, 89.0, 109.0, 115.0, 135.0, 155.0, 159.0, 300.0, 500.0, 750.0, 1000.0, 5000.0]</t>
  </si>
  <si>
    <t>GameStick: The Most Portable TV Games Console Ever Created</t>
  </si>
  <si>
    <t>/projects/872297630/gamestick-the-most-portable-tv-games-console-ever</t>
  </si>
  <si>
    <t xml:space="preserve">
The next generation smartwatch with brand-new technology. World-class developer tools, unparalleled battery life, Qi wireless charging.
</t>
  </si>
  <si>
    <t>Secret Labs + House of Horology</t>
  </si>
  <si>
    <t>[239, 100, 2000, 51, 100, 1998, 1154, 0]</t>
  </si>
  <si>
    <t>[1.0, 129.0, 149.0, 149.0, 179.0, 199.0, 199.0, 2500.0]</t>
  </si>
  <si>
    <t>AGENT: The World's Smartest Watch</t>
  </si>
  <si>
    <t>/projects/secretlabs/agent-the-worlds-smartest-watch</t>
  </si>
  <si>
    <t xml:space="preserve">
The 3rd album from the award-winning multimedia symphonic/rock decade long world touring video game concert event... Video Games Live!
</t>
  </si>
  <si>
    <t>Tommy Tallarico</t>
  </si>
  <si>
    <t>[103, 1181, 105, 500, 500, 1107, 425, 250, 119, 250, 250, 360, 187, 116, 46, 100, 17, 6, 7, 2, 2, 3, 1]</t>
  </si>
  <si>
    <t>[5.0, 10.0, 20.0, 25.0, 25.0, 25.0, 35.0, 40.0, 45.0, 50.0, 60.0, 75.0, 100.0, 150.0, 200.0, 250.0, 300.0, 500.0, 1337.0, 1500.0, 2500.0, 5000.0, 10000.0]</t>
  </si>
  <si>
    <t>VIDEO GAMES LIVE: LEVEL 3! Game Composers of the World UNITE</t>
  </si>
  <si>
    <t>/projects/1916334303/video-games-live-level-3-game-composers-of-the-wor</t>
  </si>
  <si>
    <t xml:space="preserve">
An action/comedy series about surviving high school, fitting in, and landing that perfect head shot.
</t>
  </si>
  <si>
    <t>[393, 976, 1759, 984, 1061, 303, 79, 13, 4, 14, 1, 6, 1, 0, 2]</t>
  </si>
  <si>
    <t>[5.0, 10.0, 25.0, 30.0, 50.0, 100.0, 250.0, 500.0, 1000.0, 1337.0, 1776.0, 2500.0, 5000.0, 9001.0, 10000.0]</t>
  </si>
  <si>
    <t>Video Game High School</t>
  </si>
  <si>
    <t>/projects/freddiew/video-game-high-school</t>
  </si>
  <si>
    <t xml:space="preserve">
An award winning radio show about design, architecture and the 99% Invisible activity that shapes our world.
</t>
  </si>
  <si>
    <t>[1777, 830, 444, 149, 151, 41, 95, 76, 56, 5, 44, 6, 1]</t>
  </si>
  <si>
    <t>[15.0, 30.0, 55.0, 55.0, 55.0, 55.0, 70.0, 100.0, 150.0, 250.0, 250.0, 1200.0, 10000.0]</t>
  </si>
  <si>
    <t>99% Invisible: Season 3</t>
  </si>
  <si>
    <t>/projects/1748303376/99-invisible-season-3</t>
  </si>
  <si>
    <t xml:space="preserve">
Become a boss, build a dungeon, and destroy puny heroes! The best-selling indie card game is coming to PC, iPad and Android tablets.
</t>
  </si>
  <si>
    <t>[230, 96, 88, 834, 2605, 335, 75, 1007, 90, 191, 6, 6, 6, 6, 4, 4, 4, 4, 1]</t>
  </si>
  <si>
    <t>[5.0, 7.0, 9.0, 12.0, 16.0, 16.0, 40.0, 45.0, 46.0, 46.0, 250.0, 250.0, 250.0, 250.0, 300.0, 300.0, 300.0, 300.0, 1000.0]</t>
  </si>
  <si>
    <t>Boss Monster: Dungeon-Building Game for PC, iPad &amp; Android</t>
  </si>
  <si>
    <t>/projects/brotherwise/boss-monster-dungeon-building-card-game-for-ios-an</t>
  </si>
  <si>
    <t xml:space="preserve">
Your everyday instant inspiration: Enter a world of creativity at the touch of a button.
</t>
  </si>
  <si>
    <t>[55, 39, 43, 300, 300, 205, 350, 299, 400, 250, 300, 725, 250, 317, 1037, 52, 188, 4, 101, 64, 127, 21, 28, 34, 24, 42, 14, 1, 6, 0]</t>
  </si>
  <si>
    <t>[5.0, 10.0, 20.0, 96.0, 103.0, 112.0, 115.0, 122.0, 125.0, 129.0, 132.0, 135.0, 139.0, 142.0, 149.0, 150.0, 180.0, 195.0, 200.0, 205.0, 250.0, 330.0, 340.0, 350.0, 425.0, 500.0, 560.0, 1150.0, 1350.0, 1450.0]</t>
  </si>
  <si>
    <t>The Lomo'Instant Automat Camera</t>
  </si>
  <si>
    <t>/projects/lomography/the-lomoinstant-automat-camera</t>
  </si>
  <si>
    <t xml:space="preserve">
GOOD AND CHEAP is a gorgeous cookbook for tight budgets.Â The PDF is freeâ€”and the print version is the #1 cookbook ever on Kickstarter. The bigger, better, cheaper 2nd edition is in bookstores now! For every copy sold, we donate one to someone in need.
</t>
  </si>
  <si>
    <t>Leanne Brown</t>
  </si>
  <si>
    <t>Cookbooks</t>
  </si>
  <si>
    <t>[763, 994, 1917, 1380, 20, 127, 6, 1]</t>
  </si>
  <si>
    <t>[5.0, 20.0, 25.0, 29.0, 100.0, 100.0, 250.0, 1000.0]</t>
  </si>
  <si>
    <t>Good and Cheap: Eat Well on $4/Day (the PDF is free!)</t>
  </si>
  <si>
    <t>/projects/490865454/good-and-cheap</t>
  </si>
  <si>
    <t xml:space="preserve">
A love letter to J-RPG classics.
</t>
  </si>
  <si>
    <t>Disastercake</t>
  </si>
  <si>
    <t>[1471, 496, 1325, 110, 307, 669, 277, 267, 192, 17, 49, 7, 11, 11, 32, 67, 20, 7, 85, 22, 48, 48, 4, 4, 5, 0, 1, 0, 1, 1]</t>
  </si>
  <si>
    <t>[15.0, 15.0, 15.0, 20.0, 25.0, 25.0, 30.0, 35.0, 50.0, 65.0, 70.0, 75.0, 80.0, 80.0, 80.0, 80.0, 80.0, 80.0, 115.0, 115.0, 150.0, 250.0, 350.0, 500.0, 700.0, 2000.0, 3000.0, 3000.0, 5000.0, 10000.0]</t>
  </si>
  <si>
    <t>Soul Saga, the first 3D J-RPG on Kickstarter!</t>
  </si>
  <si>
    <t>/projects/disastercake/soul-saga-a-j-rpg-inspired-by-playstation-classics</t>
  </si>
  <si>
    <t xml:space="preserve">
Fully Machined Slim Wallet. 
Rethink your everyday carry.
</t>
  </si>
  <si>
    <t>Adam Hogsett</t>
  </si>
  <si>
    <t>Richmond, VA</t>
  </si>
  <si>
    <t>[1000, 1000, 964, 785, 1000, 400, 457]</t>
  </si>
  <si>
    <t>[28.0, 28.0, 28.0, 45.0, 45.0, 73.0, 73.0]</t>
  </si>
  <si>
    <t>Machine Era Wallet</t>
  </si>
  <si>
    <t>/projects/189943599/machine-era-wallet</t>
  </si>
  <si>
    <t xml:space="preserve">
Super efficient Personal Solar Power Station to
charge your iPad, iPhone or any other smart phone. 
With excellent reading light.
</t>
  </si>
  <si>
    <t>Camille van Gestel</t>
  </si>
  <si>
    <t>Discovery Bay, CA</t>
  </si>
  <si>
    <t>[79, 1000, 1000, 2000, 664, 404, 63, 363, 3]</t>
  </si>
  <si>
    <t>[1.0, 49.0, 59.0, 59.0, 69.0, 89.0, 99.0, 99.0, 499.0]</t>
  </si>
  <si>
    <t>WakaWaka Power: the Best Compact Solar Power Station &amp; Light</t>
  </si>
  <si>
    <t>/projects/wakawakalight/wakawaka-power-the-best-compact-solar-power-statio</t>
  </si>
  <si>
    <t xml:space="preserve">
North Drinkware designs and produces handmade glasses for drinking craft beer. Made in Portland, OR. Inspired by the mountains.
</t>
  </si>
  <si>
    <t>Nic Ramirez, Matt and Leigh Capozzi</t>
  </si>
  <si>
    <t>[34, 575, 311, 670, 403, 49, 743, 425, 734, 437, 275, 194, 355, 199, 73, 70, 10]</t>
  </si>
  <si>
    <t>[5.0, 35.0, 35.0, 40.0, 40.0, 60.0, 70.0, 70.0, 80.0, 80.0, 135.0, 135.0, 150.0, 150.0, 320.0, 320.0, 600.0]</t>
  </si>
  <si>
    <t>NORTH DRINKWARE : Mt. Hood, The Oregon Pint Glass</t>
  </si>
  <si>
    <t>/projects/northdrinkware/north-drinkware-mt-hood-the-oregon-pint-glass</t>
  </si>
  <si>
    <t xml:space="preserve">
Achieve that sockless look with the simple sock alternative. Visit us at Sole-Socks.com to see our entire offering
</t>
  </si>
  <si>
    <t>Tanner &amp; Taylor Dame</t>
  </si>
  <si>
    <t>[14, 9, 100, 157, 100, 863, 21, 150, 281, 1514, 831, 59, 841, 35, 154, 67, 411]</t>
  </si>
  <si>
    <t>[1.0, 6.0, 8.0, 9.0, 9.0, 10.0, 15.0, 19.0, 22.0, 23.0, 26.0, 26.0, 34.0, 45.0, 58.0, 65.0, 65.0]</t>
  </si>
  <si>
    <t>SOLE-SOCKS.COM ... The Simple Sock Alternative</t>
  </si>
  <si>
    <t>/projects/1018731302/sole-socks-20-go-sockless-the-simple-sock-alternit</t>
  </si>
  <si>
    <t xml:space="preserve">
A Dick Figures movie written and directed by Ed Skudder &amp; Zack Keller.
Join Red &amp; Blue on their biggest adventure yet!
</t>
  </si>
  <si>
    <t>Dick Figures</t>
  </si>
  <si>
    <t>[2379, 55, 609, 172, 729, 208, 450, 125, 61, 75, 87, 35, 17, 2, 20, 11, 4, 1, 2]</t>
  </si>
  <si>
    <t>[15.0, 20.0, 25.0, 35.0, 50.0, 60.0, 100.0, 150.0, 150.0, 175.0, 250.0, 300.0, 375.0, 400.0, 500.0, 1000.0, 2500.0, 5000.0, 10000.0]</t>
  </si>
  <si>
    <t>Dick Figures: The Movie</t>
  </si>
  <si>
    <t>/projects/dickfigures/dick-figures-the-movie</t>
  </si>
  <si>
    <t xml:space="preserve">
Star Command Galaxies is the sequel to the 2012 hit mobile game. Manage your crew and explore a randomly generated galaxy with planets, ships, and more! Join the alpha today for PC/Mac/Linux.
</t>
  </si>
  <si>
    <t>Star Command</t>
  </si>
  <si>
    <t>[22, 1356, 3479, 491, 108, 40, 65, 2, 4]</t>
  </si>
  <si>
    <t>[5.0, 10.0, 25.0, 40.0, 75.0, 80.0, 125.0, 1000.0, 2000.0]</t>
  </si>
  <si>
    <t>Star Command Galaxies</t>
  </si>
  <si>
    <t>/projects/starcommand/star-command-kickstart-part-2-the-pc-mac-space-adv</t>
  </si>
  <si>
    <t xml:space="preserve">
The beloved fan-funded comedy returns for an epic third season! It's a journey... uh, a quest.. a JOURNEYQUEST!
</t>
  </si>
  <si>
    <t>Zombie Orpheus</t>
  </si>
  <si>
    <t>Fantasy</t>
  </si>
  <si>
    <t>[175, 758, 1648, 1450, 232, 618, 55, 50, 167, 48, 40, 184, 23, 17, 13, 7, 2, 7, 0, 1, 1, 0]</t>
  </si>
  <si>
    <t>[1.0, 10.0, 25.0, 50.0, 100.0, 100.0, 100.0, 100.0, 150.0, 200.0, 250.0, 250.0, 500.0, 500.0, 750.0, 1000.0, 2000.0, 2500.0, 5000.0, 7000.0, 10000.0, 10000.0]</t>
  </si>
  <si>
    <t>JourneyQuest Season 3</t>
  </si>
  <si>
    <t>/projects/zombieorpheus/journeyquest-season-3</t>
  </si>
  <si>
    <t xml:space="preserve">
Easy to use, affordable &amp; super portable. Scanbox allows you to use your smartphone's camera to take amazing high quality scans.
</t>
  </si>
  <si>
    <t>[913, 3948, 500, 119, 20, 28, 0, 1]</t>
  </si>
  <si>
    <t>[15.0, 25.0, 56.0, 84.0, 200.0, 230.0, 460.0, 690.0]</t>
  </si>
  <si>
    <t>Scanbox - Turn your iPhone into a portable scanner</t>
  </si>
  <si>
    <t>/projects/limemouse/scanbox-turn-your-smartphone-into-a-portable-scann</t>
  </si>
  <si>
    <t xml:space="preserve">
Help FILM Ferrania build the factory of the future and the first batch of film is your reward.
</t>
  </si>
  <si>
    <t>FILM Ferrania</t>
  </si>
  <si>
    <t>Photography</t>
  </si>
  <si>
    <t>[230, 194, 500, 1300, 733, 517, 127, 321, 361, 636, 28, 19, 116, 167, 109, 41, 39, 56, 19, 6, 0, 0]</t>
  </si>
  <si>
    <t>[1.0, 15.0, 25.0, 35.0, 40.0, 40.0, 50.0, 70.0, 70.0, 70.0, 75.0, 120.0, 140.0, 140.0, 150.0, 190.0, 190.0, 220.0, 375.0, 1500.0, 3500.0, 6000.0]</t>
  </si>
  <si>
    <t>100 More Years of Analog Film</t>
  </si>
  <si>
    <t>/projects/filmferrania/100-more-years-of-analog-film</t>
  </si>
  <si>
    <t xml:space="preserve">
Luxuriously rugged yet refined Premium Menâ€™s Underwear; Sparking a revolution in American Manufacturing the old fashioned way.
</t>
  </si>
  <si>
    <t>[50, 840, 2618, 245, 697, 387, 425, 262, 1]</t>
  </si>
  <si>
    <t>[5.0, 15.0, 36.0, 36.0, 75.0, 75.0, 125.0, 125.0, 3600.0]</t>
  </si>
  <si>
    <t>Flint and Tinder: Premium Men's Underwear</t>
  </si>
  <si>
    <t>/projects/jakehimself/flint-and-tinder-premium-mens-underwear</t>
  </si>
  <si>
    <t xml:space="preserve">
The Electron is an Arduino-like cellular development kit with a SIM card and affordable data plan from the creators of the Spark Core.
</t>
  </si>
  <si>
    <t>Spark IO</t>
  </si>
  <si>
    <t>[48, 248, 750, 250, 1727, 183, 453, 1009, 54, 504, 6, 60, 101, 13, 20, 5]</t>
  </si>
  <si>
    <t>[25.0, 29.0, 39.0, 49.0, 59.0, 99.0, 115.0, 119.0, 119.0, 139.0, 179.0, 199.0, 275.0, 555.0, 800.0, 5000.0]</t>
  </si>
  <si>
    <t>The Electron: Cellular dev kit with a global data plan</t>
  </si>
  <si>
    <t>/projects/sparkdevices/spark-electron-cellular-dev-kit-with-a-simple-data</t>
  </si>
  <si>
    <t xml:space="preserve">
A three-volume, hardcover box set housing the first ten years of Ctrl+Alt+Del, and the adventures of Ethan, Lucas, Lilah, and Zeke!
</t>
  </si>
  <si>
    <t>Tim Buckley</t>
  </si>
  <si>
    <t>Anthologies</t>
  </si>
  <si>
    <t>New Haven, CT</t>
  </si>
  <si>
    <t>[47, 15, 29, 15, 466, 146, 18, 27, 2164, 1485, 918, 82, 74, 42, 10, 10]</t>
  </si>
  <si>
    <t>[1.0, 5.0, 15.0, 25.0, 35.0, 45.0, 55.0, 65.0, 80.0, 100.0, 130.0, 160.0, 190.0, 400.0, 600.0, 625.0]</t>
  </si>
  <si>
    <t>Ctrl+Alt+Del 1.0: The Box Set</t>
  </si>
  <si>
    <t>/projects/1983987666/ctrl-alt-del-10-the-box-set</t>
  </si>
  <si>
    <t xml:space="preserve">
A dark twisting adventure game with a beautiful anime art style, branching story and many endings.
</t>
  </si>
  <si>
    <t>Cherrymochi Game Studio</t>
  </si>
  <si>
    <t>[3266, 837, 200, 518, 350, 200, 50, 50, 15, 4, 5]</t>
  </si>
  <si>
    <t>[12.0, 21.0, 33.0, 41.0, 62.0, 124.0, 290.0, 290.0, 538.0, 994.0, 2485.0]</t>
  </si>
  <si>
    <t>Tokyo Dark</t>
  </si>
  <si>
    <t>/projects/114971883/tokyo-dark</t>
  </si>
  <si>
    <t xml:space="preserve">
A tiny Wi-Fi development board. Arduino + Wi-Fi + ARM Cortex M3  + wireless programming + REST API = awesome.
</t>
  </si>
  <si>
    <t>[60, 200, 1987, 1669, 289, 114, 296, 212, 456, 96, 15, 6, 5]</t>
  </si>
  <si>
    <t>[25.0, 29.0, 39.0, 75.0, 99.0, 99.0, 159.0, 195.0, 240.0, 399.0, 650.0, 1200.0, 2000.0]</t>
  </si>
  <si>
    <t>Spark Core: Wi-Fi for Everything (Arduino Compatible)</t>
  </si>
  <si>
    <t>/projects/sparkdevices/spark-core-wi-fi-for-everything-arduino-compatible</t>
  </si>
  <si>
    <t xml:space="preserve">
The WiFi Nomiku sous vide immersion Â circulator brings top chefs and community into your kitchen. Perfectly cook anything from anywhere.
</t>
  </si>
  <si>
    <t>Lisa Q. Fetterman</t>
  </si>
  <si>
    <t>[12, 872, 10, 2, 500, 1000, 2638, 37, 42, 283, 85]</t>
  </si>
  <si>
    <t>[5.0, 10.0, 29.0, 49.0, 129.0, 139.0, 149.0, 159.0, 189.0, 279.0, 499.0]</t>
  </si>
  <si>
    <t>The WiFi Nomiku</t>
  </si>
  <si>
    <t>/projects/nomiku/new-nomiku-sous-vide-wifi-connected-and-made-in-th</t>
  </si>
  <si>
    <t xml:space="preserve">
Personalize your Apple Watch without breaking the bank! Click lets you use any 22mm watch band with Apple Watch!
</t>
  </si>
  <si>
    <t>Brandon Hudson</t>
  </si>
  <si>
    <t>Rochester, NY</t>
  </si>
  <si>
    <t>[23, 18, 293, 8, 500, 49, 499, 494, 342, 214, 5, 781, 498, 420, 32, 208, 110, 277, 250, 223, 67, 33, 77, 78, 24, 0]</t>
  </si>
  <si>
    <t>[1.0, 5.0, 10.0, 10.0, 12.0, 15.0, 20.0, 25.0, 25.0, 25.0, 30.0, 30.0, 35.0, 35.0, 40.0, 40.0, 50.0, 50.0, 50.0, 55.0, 60.0, 65.0, 80.0, 90.0, 110.0, 1000.0]</t>
  </si>
  <si>
    <t>Click - The First Watch Band Adapter for Apple Watch!</t>
  </si>
  <si>
    <t>/projects/sevensixteen/click-the-first-watch-band-adapter-for-apple-watch</t>
  </si>
  <si>
    <t xml:space="preserve">
A Cooperative MICROGAME for 1-4 players! Follow-up to the smash hit Tiny Epic Kingdoms! Only $16!! Pledge NOW!
</t>
  </si>
  <si>
    <t>[177, 390, 4491, 15, 354, 2, 17, 0, 32, 5]</t>
  </si>
  <si>
    <t>Tiny Epic Defenders</t>
  </si>
  <si>
    <t>/projects/coe/tiny-epic-defenders</t>
  </si>
  <si>
    <t xml:space="preserve">
GoldieBlox is a construction toy + book series starring Goldie, the kid inventor who loves to build.
</t>
  </si>
  <si>
    <t>Debbie Sterling</t>
  </si>
  <si>
    <t>[240, 204, 2776, 592, 106, 307, 30, 102, 397, 17, 37, 122, 4, 38, 3, 7, 62, 25, 9, 2, 0]</t>
  </si>
  <si>
    <t>[10.0, 25.0, 30.0, 50.0, 60.0, 60.0, 70.0, 90.0, 90.0, 100.0, 120.0, 125.0, 140.0, 140.0, 165.0, 185.0, 200.0, 300.0, 1000.0, 5000.0, 10000.0]</t>
  </si>
  <si>
    <t>GoldieBlox: The Engineering Toy for Girls</t>
  </si>
  <si>
    <t>/projects/16029337/goldieblox-the-engineering-toy-for-girls</t>
  </si>
  <si>
    <t xml:space="preserve">
A hand-powered 'kitchen gadget' that magically scrambles an eggs. By the creators of 'Butter Boss' - Funding Now!
</t>
  </si>
  <si>
    <t>Geraint Krumpe of Y Line Product Design</t>
  </si>
  <si>
    <t>[7, 200, 4000, 516, 150, 100, 150, 150, 150, 29, 14, 2]</t>
  </si>
  <si>
    <t>[10.0, 18.0, 24.0, 28.0, 35.0, 39.0, 45.0, 50.0, 55.0, 85.0, 135.0, 2300.0]</t>
  </si>
  <si>
    <t>A Goose That Lays Golden Eggs</t>
  </si>
  <si>
    <t>/projects/ylinedesign/a-goose-that-lays-golden-eggs</t>
  </si>
  <si>
    <t xml:space="preserve">
35 years after the first publication of OGRE, we're coming back with a massive new edition, and YOU can make it better.
</t>
  </si>
  <si>
    <t>Steve Jackson Games</t>
  </si>
  <si>
    <t>[170, 69, 4, 115, 98, 2, 32, 20, 4, 1822, 2186, 1, 187, 56, 91, 100, 10, 36, 71, 222, 4, 0, 10, 9, 59, 81, 6, 0, 1, 0, 1, 0, 3, 5, 5, 8, 1, 1]</t>
  </si>
  <si>
    <t>[1.0, 10.0, 23.0, 23.0, 25.0, 30.0, 30.0, 35.0, 75.0, 100.0, 150.0, 151.0, 152.0, 191.0, 192.0, 195.0, 200.0, 210.0, 221.0, 245.0, 249.0, 275.0, 285.0, 299.0, 300.0, 335.0, 379.0, 415.0, 437.0, 446.0, 566.0, 653.0, 995.0, 1977.0, 3000.0, 4500.0, 4500.0, 5000.0]</t>
  </si>
  <si>
    <t>Ogre Designer's Edition</t>
  </si>
  <si>
    <t>/projects/847271320/ogre-designers-edition</t>
  </si>
  <si>
    <t xml:space="preserve">
Become the most powerful wizard the world has ever seen by crafting magical spells in code.
</t>
  </si>
  <si>
    <t>ThoughtSTEM</t>
  </si>
  <si>
    <t>[2000, 2014, 583, 217, 283, 314, 6, 4, 7, 2, 1]</t>
  </si>
  <si>
    <t>[10.0, 15.0, 30.0, 50.0, 80.0, 100.0, 250.0, 500.0, 1000.0, 2000.0, 5000.0]</t>
  </si>
  <si>
    <t>CodeSpells: Express Yourself With Magic</t>
  </si>
  <si>
    <t>/projects/thoughtstem/codespells-express-yourself-with-magic</t>
  </si>
  <si>
    <t xml:space="preserve">
A quick playing card game of bluffing, bribery and manipulation for two to six players.
</t>
  </si>
  <si>
    <t>[2740, 274, 551, 1131, 654, 48, 56]</t>
  </si>
  <si>
    <t>[15.0, 23.0, 29.0, 35.0, 50.0, 75.0, 123.0]</t>
  </si>
  <si>
    <t>Coup - bluff &amp; deception in the world of The Resistance</t>
  </si>
  <si>
    <t>/projects/2012515236/coup-bluff-and-deception-in-the-world-of-the-resis</t>
  </si>
  <si>
    <t xml:space="preserve">
Chineasy: A bright and engaging illustrated methodology for learning Chinese through fun and whimsical illustrations.
</t>
  </si>
  <si>
    <t>ShaoLan Hsueh</t>
  </si>
  <si>
    <t>[64, 22, 5, 33, 1882, 164, 4, 25, 18, 149, 902, 55, 9, 307, 7, 253, 11, 109, 399, 24, 457, 22, 101, 38, 49, 86, 34, 7, 107, 88, 6, 1, 0, 4, 0]</t>
  </si>
  <si>
    <t>[1.53, 5.0, 8.0, 11.0, 15.0, 26.0, 31.0, 31.0, 38.0, 38.0, 38.0, 49.0, 49.0, 53.0, 53.0, 53.0, 76.0, 76.0, 76.0, 92.0, 92.0, 92.0, 102.0, 107.0, 115.0, 115.0, 130.0, 130.0, 153.0, 183.0, 336.0, 1528.0, 1681.0, 1834.0, 3820.0]</t>
  </si>
  <si>
    <t>Chineasy: The easiest way to learn Chinese</t>
  </si>
  <si>
    <t>/projects/shaolanchineasy/chineasy-begins-0</t>
  </si>
  <si>
    <t xml:space="preserve">
An RPG, RTS, and sandbox space exploration game all-in-one.  Explore, trade, build, and fight in a beautiful, procedural universe.
</t>
  </si>
  <si>
    <t>Josh Parnell</t>
  </si>
  <si>
    <t>Stanford, CA</t>
  </si>
  <si>
    <t>[1000, 2145, 472, 371, 88, 435, 213, 180, 332, 48, 39, 25, 7, 1, 3, 4, 4, 8]</t>
  </si>
  <si>
    <t>[15.0, 20.0, 30.0, 30.0, 40.0, 45.0, 50.0, 60.0, 75.0, 100.0, 150.0, 200.0, 250.0, 300.0, 400.0, 500.0, 1000.0, 1000.0]</t>
  </si>
  <si>
    <t>Limit Theory: An Infinite, Procedural Space Game</t>
  </si>
  <si>
    <t>/projects/joshparnell/limit-theory-an-infinite-procedural-space-game</t>
  </si>
  <si>
    <t xml:space="preserve">
Discover the Collector's Edition of TOKAIDO: the acclaimed singular gaming experience by Antoine Bauza.
</t>
  </si>
  <si>
    <t>Funforge LLC</t>
  </si>
  <si>
    <t>[107, 96, 89, 88, 111, 12, 19, 150, 4048, 644, 16]</t>
  </si>
  <si>
    <t>[45.0, 73.0, 74.0, 75.0, 85.0, 90.0, 90.0, 110.0, 115.0, 115.0, 950.0]</t>
  </si>
  <si>
    <t>TOKAIDO - COLLECTOR'S EDITION</t>
  </si>
  <si>
    <t>/projects/funforge/tokaido-collectors-edition</t>
  </si>
  <si>
    <t xml:space="preserve">
Plants filter the water. It's the most beautiful and low maintenance way to keep a piece of nature in any space!
</t>
  </si>
  <si>
    <t>Aqua Design Innovations</t>
  </si>
  <si>
    <t>[285, 599, 2099, 898, 68, 659, 205, 2, 6, 254, 75, 177, 10, 21, 1, 0]</t>
  </si>
  <si>
    <t>[1.0, 39.0, 49.0, 59.0, 69.0, 78.0, 98.0, 98.0, 118.0, 139.0, 149.0, 156.0, 159.0, 169.0, 900.0, 9000.0]</t>
  </si>
  <si>
    <t>EcoQube C- Your Window to Nature!</t>
  </si>
  <si>
    <t>/projects/kevinzl/ecoqube-c-your-window-to-nature</t>
  </si>
  <si>
    <t xml:space="preserve">
ChargeCard is a USB cable that's thin enough to fit easily into your wallet, purse or pocket. Visit us at www.hellonomad.com
</t>
  </si>
  <si>
    <t>Noah Dentzel + Adam Miller + Brian Hahn</t>
  </si>
  <si>
    <t>Hollywood, Los Angeles, CA</t>
  </si>
  <si>
    <t>[16, 500, 500, 1808, 319, 243, 686, 92, 170, 437, 414, 162, 12, 3]</t>
  </si>
  <si>
    <t>[5.0, 18.0, 18.0, 20.0, 20.0, 30.0, 35.0, 35.0, 35.0, 35.0, 50.0, 65.0, 160.0, 160.0]</t>
  </si>
  <si>
    <t>ChargeCard for iPhone and Android</t>
  </si>
  <si>
    <t>/projects/nomad/chargecard-for-iphone</t>
  </si>
  <si>
    <t xml:space="preserve">
Join the game designer of GRAW and Halo Reach to help create the spiritual successor to the original Rainbow Six and SWAT4.
</t>
  </si>
  <si>
    <t>Christian Allen, Serellan LLC</t>
  </si>
  <si>
    <t>[2974, 1038, 441, 193, 243, 131, 138, 61, 13, 38, 11, 10, 8, 0, 1]</t>
  </si>
  <si>
    <t>[15.0, 25.0, 50.0, 60.0, 75.0, 100.0, 125.0, 150.0, 200.0, 250.0, 500.0, 1000.0, 2500.0, 5000.0, 7500.0]</t>
  </si>
  <si>
    <t>TAKEDOWN</t>
  </si>
  <si>
    <t>/projects/355932838/crowdsourced-hardcore-tactical-shooter</t>
  </si>
  <si>
    <t xml:space="preserve">
An action RPG set in 1920s Massachusetts. Create and manage a team of investigators in a story-driven supernatural mystery.
</t>
  </si>
  <si>
    <t>Inglenook</t>
  </si>
  <si>
    <t>West Yorkshire, UK</t>
  </si>
  <si>
    <t>[2633, 490, 774, 373, 432, 178, 230, 35, 162, 10, 5, 17, 18, 4, 3, 3, 1, 1]</t>
  </si>
  <si>
    <t>[17.0, 25.0, 25.0, 25.0, 30.0, 50.0, 59.0, 84.0, 109.0, 134.0, 151.0, 184.0, 235.0, 235.0, 671.0, 839.0, 2180.0, 8386.0]</t>
  </si>
  <si>
    <t>Witchmarsh</t>
  </si>
  <si>
    <t>/projects/1027299776/witchmarsh</t>
  </si>
  <si>
    <t xml:space="preserve">
Incredible comfort. Unmatched performance. No stink. The sock that changes everything.
</t>
  </si>
  <si>
    <t>Y Athletics</t>
  </si>
  <si>
    <t>[1231, 85, 605, 1521, 452, 720, 181, 410, 104, 68]</t>
  </si>
  <si>
    <t>[16.0, 18.0, 32.0, 48.0, 58.0, 90.0, 96.0, 168.0, 216.0, 336.0]</t>
  </si>
  <si>
    <t>SilverAir SOCK: Odorless Socks Made With Pure Silver</t>
  </si>
  <si>
    <t>/projects/yathletics/silverair-sock-odorless-socks-made-with-pure-silve</t>
  </si>
  <si>
    <t xml:space="preserve">
Food Huggers preserve your leftover fruits and veggies with a tight seal. Keeps your food fresher longer. If you love your food, give it a hug!
</t>
  </si>
  <si>
    <t>Food Huggers</t>
  </si>
  <si>
    <t>[70, 100, 2173, 1005, 926, 656, 172, 265, 18]</t>
  </si>
  <si>
    <t>[1.0, 16.0, 18.0, 30.0, 35.0, 47.0, 70.0, 82.0, 250.0]</t>
  </si>
  <si>
    <t>/projects/1055691335/food-huggers</t>
  </si>
  <si>
    <t xml:space="preserve">
Cooperative board game set in a nightmare-horror world. Fight for your life, scavenge, craft, and band together to survive.
</t>
  </si>
  <si>
    <t>Kingdom Death</t>
  </si>
  <si>
    <t>[192, 273, 77, 16, 99, 100, 890, 100, 100, 100, 100, 100, 100, 2530, 100, 98, 75, 140, 6, 3, 62, 3, 24, 7, 1, 7]</t>
  </si>
  <si>
    <t>[10.0, 11.0, 30.0, 70.0, 85.0, 86.0, 100.0, 129.0, 130.0, 131.0, 133.0, 135.0, 140.0, 155.0, 250.0, 251.0, 253.0, 295.0, 340.0, 350.0, 400.0, 499.0, 600.0, 1000.0, 3000.0, 5000.0]</t>
  </si>
  <si>
    <t>Kingdom Death : Monster</t>
  </si>
  <si>
    <t>/projects/poots/kingdom-death-monster</t>
  </si>
  <si>
    <t xml:space="preserve">
Due to numerous requests, we are accepting pre-orders for the Kickstarter Limited Edition versions for a limited time only. Click the button below to pre-order.
</t>
  </si>
  <si>
    <t>Irrational Ventures</t>
  </si>
  <si>
    <t>Durham, NC</t>
  </si>
  <si>
    <t>[67, 802, 4093, 67, 94, 249, 5, 12, 1]</t>
  </si>
  <si>
    <t>[1.0, 24.0, 34.0, 79.0, 99.0, 99.0, 499.0, 999.0, 9999.0]</t>
  </si>
  <si>
    <t>Dan Ariely's Irrational Card Game!</t>
  </si>
  <si>
    <t>/projects/53020943/dan-arielys-irrational-card-game</t>
  </si>
  <si>
    <t xml:space="preserve">
Dwarven Forge's Game Tiles Kickstarter project seeks to bring revolutionary miniature terrain to everyone in the tabletop gaming world. Â Missed the Kickstarter? Â Click the button below.
</t>
  </si>
  <si>
    <t>Dwarven Forge</t>
  </si>
  <si>
    <t>Carbondale, IL</t>
  </si>
  <si>
    <t>[173, 11, 8, 67, 18, 1301, 501, 754, 512, 998, 493, 345, 180, 1, 6, 1]</t>
  </si>
  <si>
    <t>[1.0, 10.0, 25.0, 65.0, 95.0, 120.0, 170.0, 175.0, 235.0, 260.0, 380.0, 500.0, 730.0, 1000.0, 2000.0, 3500.0]</t>
  </si>
  <si>
    <t>Dwarven Forge's Game Tiles: Revolutionary Miniature Terrain</t>
  </si>
  <si>
    <t>/projects/dwarvenforge/dwarven-forges-game-tiles-revolutionary-miniature</t>
  </si>
  <si>
    <t xml:space="preserve">
SCALE is a first person reality manipulation game that reimagines exploration with a unique resizing mechanic.
</t>
  </si>
  <si>
    <t>Steve Swink</t>
  </si>
  <si>
    <t>Tempe, AZ</t>
  </si>
  <si>
    <t>[2593, 300, 890, 300, 489, 72, 200, 101, 70, 124, 82, 24, 43, 4, 7, 19, 1, 2, 0, 0, 0]</t>
  </si>
  <si>
    <t>[10.0, 15.0, 15.0, 20.0, 25.0, 25.0, 30.0, 40.0, 49.0, 60.0, 64.0, 64.0, 99.0, 150.0, 150.0, 300.0, 512.0, 1000.0, 2700.0, 2700.0, 10000.0]</t>
  </si>
  <si>
    <t>SCALE</t>
  </si>
  <si>
    <t>/projects/1188957169/scale</t>
  </si>
  <si>
    <t xml:space="preserve">
Enter the world of Myth. A fully cooperative fantasy game, featuring dynamic hobby quality miniatures.
</t>
  </si>
  <si>
    <t>MERCS Miniatures</t>
  </si>
  <si>
    <t>Indianapolis, IN</t>
  </si>
  <si>
    <t>[23, 0, 38, 3894, 1265, 6, 48, 16, 1, 1]</t>
  </si>
  <si>
    <t>[25.0, 50.0, 75.0, 100.0, 150.0, 200.0, 300.0, 600.0, 2000.0, 2000.0]</t>
  </si>
  <si>
    <t>MYTH</t>
  </si>
  <si>
    <t>/projects/megacongames/myth-0</t>
  </si>
  <si>
    <t xml:space="preserve">
The simplest, most powerful radio and wireless speaker for iPhone + iPad ever in a compact form. Lift the cap, the louder it gets!
</t>
  </si>
  <si>
    <t>John VDN + Vitor Santa Maria</t>
  </si>
  <si>
    <t>[20, 199, 3085, 1562, 100, 276, 25]</t>
  </si>
  <si>
    <t>[20.0, 99.0, 119.0, 229.0, 449.0, 449.0, 659.0]</t>
  </si>
  <si>
    <t>Hidden Radio &amp; BlueTooth Speaker</t>
  </si>
  <si>
    <t>/projects/2107726947/hidden-radio-and-bluetooth-speaker</t>
  </si>
  <si>
    <t xml:space="preserve">
IngeniousÂ mechanical design auto fans out cards
at intuitiveÂ Â slide-opening. Just like unlocking an iPhone. The only flexible RFID
blocking wallet.
</t>
  </si>
  <si>
    <t>ZENLET</t>
  </si>
  <si>
    <t>[52, 55, 15, 98, 2643, 99, 896, 99, 462, 9, 99, 609, 10, 10, 10, 10, 10, 40, 10, 10, 10, 30, 9, 35]</t>
  </si>
  <si>
    <t>[1.0, 9.0, 29.0, 29.0, 29.0, 35.0, 35.0, 55.0, 55.0, 55.0, 59.0, 59.0, 60.0, 155.0, 159.0, 165.0, 169.0, 175.0, 189.0, 195.0, 199.0, 199.0, 205.0, 209.0]</t>
  </si>
  <si>
    <t>ZENLET - Amazingly Intuitive Wallet</t>
  </si>
  <si>
    <t>/projects/1562350776/zenlet-amazingly-intuitive-wallet</t>
  </si>
  <si>
    <t xml:space="preserve">
RobotechÂ® RPG Tacticsâ„¢ is a fast paced strategy battle game that expands on the popular Palladium role playing game.
</t>
  </si>
  <si>
    <t>Palladium Books</t>
  </si>
  <si>
    <t>Westland, MI</t>
  </si>
  <si>
    <t>[343, 67, 14, 95, 102, 100, 3000, 1322, 185, 3, 0, 0, 0]</t>
  </si>
  <si>
    <t>[15.0, 25.0, 40.0, 70.0, 80.0, 130.0, 140.0, 260.0, 520.0, 3500.0, 3600.0, 5000.0, 5000.0]</t>
  </si>
  <si>
    <t>Robotech\xae RPG Tactics\u2122</t>
  </si>
  <si>
    <t>/projects/rrpgt/robotech-rpg-tacticstm</t>
  </si>
  <si>
    <t xml:space="preserve">
The Settlers of Catan board we've all been waiting for. Portable, affordable, and true to Catan craftsmanship.
</t>
  </si>
  <si>
    <t>Bill Trammel</t>
  </si>
  <si>
    <t>San Luis Obispo, CA</t>
  </si>
  <si>
    <t>[88, 200, 640, 200, 2634, 37, 112, 1016, 250, 55, 30, 6]</t>
  </si>
  <si>
    <t>[10.0, 20.0, 25.0, 35.0, 40.0, 50.0, 65.0, 100.0, 185.0, 185.0, 305.0, 400.0]</t>
  </si>
  <si>
    <t>The Official Settlers of Catan Gaming Board</t>
  </si>
  <si>
    <t>/projects/trammel/the-official-settlers-of-catan-gaming-board</t>
  </si>
  <si>
    <t xml:space="preserve">
Chipolo is a small,Â colorful Bluetooth enabled device that easily attaches to your valuable items. With the free Chipolo app, locate any lost or misplaced item in seconds by ringing your it.
</t>
  </si>
  <si>
    <t>The Chipolo Team</t>
  </si>
  <si>
    <t>Trbovlje, Slovenia</t>
  </si>
  <si>
    <t>[93, 199, 300, 2636, 113, 165, 111, 13, 24, 1342, 301, 0]</t>
  </si>
  <si>
    <t>[1.0, 19.0, 22.0, 24.0, 34.0, 34.0, 39.0, 39.0, 44.0, 99.0, 199.0, 2999.0]</t>
  </si>
  <si>
    <t>Chipolo - If you'd miss it, Chipolo it.</t>
  </si>
  <si>
    <t>/projects/1015015457/chipolo-bluetooth-item-finder-for-iphone-and-andro</t>
  </si>
  <si>
    <t xml:space="preserve">
You are one of the last humans on earth, trying to reach a rumored fortress. Will you survive, or evolve?
</t>
  </si>
  <si>
    <t>Mr. B. Games</t>
  </si>
  <si>
    <t>Aurora, CO</t>
  </si>
  <si>
    <t>[95, 1150, 4040, 9, 4, 4, 4, 1]</t>
  </si>
  <si>
    <t>[1.0, 48.0, 52.0, 100.0, 110.0, 375.0, 395.0, 900.0]</t>
  </si>
  <si>
    <t>Posthuman</t>
  </si>
  <si>
    <t>/projects/532062403/posthuman</t>
  </si>
  <si>
    <t xml:space="preserve">
A tabletop RPG by Alan Bahr and Howard Tayler, and set in the Space Opera universe of SCHLOCK MERCENARY
</t>
  </si>
  <si>
    <t>Howard Tayler</t>
  </si>
  <si>
    <t>[341, 257, 22, 99, 908, 37, 347, 285, 2241, 733, 13, 4, 10, 10]</t>
  </si>
  <si>
    <t>[1.0, 20.0, 20.0, 20.0, 20.0, 40.0, 40.0, 45.0, 75.0, 100.0, 200.0, 500.0, 500.0, 1000.0]</t>
  </si>
  <si>
    <t>Planet Mercenary</t>
  </si>
  <si>
    <t>/projects/howardtayler/the-planet-mercenary-role-playing-game</t>
  </si>
  <si>
    <t xml:space="preserve">
More than a minimalist wallet. An Aluminum, Titanium, and Carbon Fiber RFID-blocking card holder and money clip.
</t>
  </si>
  <si>
    <t>Daniel Kane</t>
  </si>
  <si>
    <t>Agoura Hills, CA</t>
  </si>
  <si>
    <t>[100, 555, 269, 471, 428, 125, 1257, 785, 564, 34, 88, 107, 458]</t>
  </si>
  <si>
    <t>[33.0, 38.0, 38.0, 38.0, 38.0, 40.0, 45.0, 45.0, 45.0, 76.0, 76.0, 85.0, 85.0]</t>
  </si>
  <si>
    <t>The Ridge: Front Pocket Wallet</t>
  </si>
  <si>
    <t>/projects/124039987/the-bridge-front-pocket-wallet</t>
  </si>
  <si>
    <t xml:space="preserve">
The fast playing, press your luck, challenge your friends, roll till you drop dice game. With custom dice and a wonderful little twist.
</t>
  </si>
  <si>
    <t>[2621, 661, 1429, 140, 424, 13]</t>
  </si>
  <si>
    <t>[7.0, 10.0, 13.0, 18.0, 21.0, 27.0]</t>
  </si>
  <si>
    <t>DRAGON SLAYER</t>
  </si>
  <si>
    <t>/projects/2012515236/dragon-slayer-0</t>
  </si>
  <si>
    <t xml:space="preserve">
BLIPS is an ultra portable and very affordable set of mini lenses which turn your devices into photo digital microscopes in seconds!
</t>
  </si>
  <si>
    <t>SMO SmartMicroOptics</t>
  </si>
  <si>
    <t>Italia, Italy</t>
  </si>
  <si>
    <t>[27, 50, 260, 1976, 8, 100, 525, 250, 20, 125, 329, 38, 220, 531, 149, 136, 34, 200, 61, 115, 38, 12, 23, 20, 1]</t>
  </si>
  <si>
    <t>[6.0, 17.0, 19.0, 23.0, 25.0, 27.0, 28.0, 31.0, 35.0, 40.0, 46.0, 50.0, 57.0, 58.0, 62.0, 63.0, 64.0, 68.0, 80.0, 100.0, 136.0, 165.0, 170.0, 199.0, 5699.0]</t>
  </si>
  <si>
    <t>BLIPS: The Paper Thin Photo Microscopy Lens For All Devices</t>
  </si>
  <si>
    <t>/projects/blips/blips</t>
  </si>
  <si>
    <t xml:space="preserve">
Premium denim made for your active lifestyle. Finally jeans that go where you go and move how you move.
</t>
  </si>
  <si>
    <t>Barbell Apparel</t>
  </si>
  <si>
    <t>[201, 250, 2260, 978, 1298, 97, 29, 8]</t>
  </si>
  <si>
    <t>[25.0, 99.0, 109.0, 129.0, 199.0, 299.0, 499.0, 949.0]</t>
  </si>
  <si>
    <t>Barbell Denim: Functional denim has arrived.</t>
  </si>
  <si>
    <t>/projects/barbellapparel/barbell-denim-functional-denim-has-arrived</t>
  </si>
  <si>
    <t xml:space="preserve">
Design unique and beautiful cities in this partnership-driven, 20-minute, competitive tile-drafting game for 1-7 players.
</t>
  </si>
  <si>
    <t>[150, 1700, 3132, 277]</t>
  </si>
  <si>
    <t>[1.0, 29.0, 39.0, 99.0]</t>
  </si>
  <si>
    <t>Between Two Cities</t>
  </si>
  <si>
    <t>/projects/jameystegmaier/between-two-cities</t>
  </si>
  <si>
    <t xml:space="preserve">
A mysterious object that appears to defy gravity, this precision gyroscope is beautiful to behold and will amaze you and your friends.
</t>
  </si>
  <si>
    <t>Manuka Makers</t>
  </si>
  <si>
    <t>[20, 99, 644, 135, 425, 84, 1503, 148, 1608, 350, 184, 17, 17, 2]</t>
  </si>
  <si>
    <t>[5.0, 45.0, 45.0, 50.0, 55.0, 60.0, 65.0, 75.0, 75.0, 85.0, 85.0, 580.0, 580.0, 1950.0]</t>
  </si>
  <si>
    <t>Precision Gyroscope</t>
  </si>
  <si>
    <t>/projects/manukamakers/precision-gyroscope</t>
  </si>
  <si>
    <t xml:space="preserve">
Lumio unfolds from a book into a multi-purpose portable lamp. Transform Lumio into many shapes to meet your needs!
</t>
  </si>
  <si>
    <t>Max Gunawan</t>
  </si>
  <si>
    <t>[59, 16, 14, 8, 100, 1000, 3000, 261, 505, 199, 3, 1, 2]</t>
  </si>
  <si>
    <t>[5.0, 15.0, 25.0, 40.0, 85.0, 95.0, 95.0, 95.0, 125.0, 150.0, 500.0, 1000.0, 5000.0]</t>
  </si>
  <si>
    <t>Lumio: A Modern Lamp With Infinite Possibilities</t>
  </si>
  <si>
    <t>/projects/lumio/lumio-one-lamp-multiple-forms-infinite-possibiliti</t>
  </si>
  <si>
    <t xml:space="preserve">
Glif is a simple accessory with two primary functions: mounting your smartphone to a standard tripod, and acting as a kickstand to prop it up.
</t>
  </si>
  <si>
    <t>[40, 4655, 527, 25]</t>
  </si>
  <si>
    <t>[5.0, 20.0, 50.0, 250.0]</t>
  </si>
  <si>
    <t>The Glif | Tripod Mount &amp; Stand For Smartphones</t>
  </si>
  <si>
    <t>/projects/danprovost/glif-iphone-4-tripod-mount-and-stand</t>
  </si>
  <si>
    <t xml:space="preserve">
Influenced by great games like FTL, XCOM and The Banner Saga, Skyshineâ€™s
 BEDLAM is a rogue-like, turn based strategy game set in an over the top
 post-apocalyptic wasteland filled with colorful characters and brutal 
enemy encounters. Welcome aboard.
</t>
  </si>
  <si>
    <t>Skyshine Games</t>
  </si>
  <si>
    <t>[32, 250, 1207, 1789, 651, 445, 149, 49, 12, 445, 42, 25, 56, 23, 11, 6, 4, 5, 6, 4, 0, 0]</t>
  </si>
  <si>
    <t>[1.0, 10.0, 15.0, 20.0, 25.0, 30.0, 45.0, 50.0, 55.0, 65.0, 75.0, 95.0, 100.0, 150.0, 250.0, 300.0, 500.0, 750.0, 1000.0, 1500.0, 5000.0, 10000.0]</t>
  </si>
  <si>
    <t>Skyshine's BEDLAM</t>
  </si>
  <si>
    <t>/projects/skyshinegames/bedlam</t>
  </si>
  <si>
    <t xml:space="preserve">
OPENING IN THE US APRIL 8TH!Â  For more info &amp; to reserve tickets visit: http://www.beherenowfilm.com/ Inspiring documentary about Andy Whitfield who put the same dedication he brought to his lead role in SPARTACUS, into fighting cancer.
</t>
  </si>
  <si>
    <t>Lilibet Foster</t>
  </si>
  <si>
    <t>[547, 850, 524, 1518, 258, 442, 50, 4, 6, 4, 7, 0, 5, 3, 1, 2, 1, 0, 0, 1, 1]</t>
  </si>
  <si>
    <t>[5.0, 10.0, 25.0, 50.0, 100.0, 150.0, 250.0, 350.0, 500.0, 600.0, 750.0, 850.0, 1000.0, 1500.0, 2000.0, 2500.0, 5000.0, 7500.0, 10000.0, 10000.0, 10000.0]</t>
  </si>
  <si>
    <t>"Be Here Now" \u2013 The Andy Whitfield Story</t>
  </si>
  <si>
    <t>/projects/426354716/be-here-now-the-andy-whitfield-story</t>
  </si>
  <si>
    <t xml:space="preserve">
A  device that allows your camera to be rigidly secured to your body while maintaining total accessibility.  Find freedom with your SLR
</t>
  </si>
  <si>
    <t>[49, 14, 3372, 1594, 100, 100]</t>
  </si>
  <si>
    <t>[1.0, 25.0, 50.0, 75.0, 100.0, 100.0]</t>
  </si>
  <si>
    <t>The Original Capture Camera Clip by Peak Design</t>
  </si>
  <si>
    <t>/projects/peak-design/capture-camera-clip-system</t>
  </si>
  <si>
    <t xml:space="preserve">
Cooperative Zombie survival game with 71 great miniatures!  Take the role of Survivors versus the undead hordes!
</t>
  </si>
  <si>
    <t>[11, 10, 10, 107, 4796, 221, 47, 9, 5, 5, 5, 2, 1]</t>
  </si>
  <si>
    <t>[10.0, 25.0, 35.0, 75.0, 100.0, 190.0, 280.0, 550.0, 1500.0, 1505.0, 1510.0, 2000.0, 3000.0]</t>
  </si>
  <si>
    <t>Zombicide</t>
  </si>
  <si>
    <t>/projects/coolminiornot/zombicide</t>
  </si>
  <si>
    <t xml:space="preserve">
With your help, Automata can finally be made into a live action web series.
</t>
  </si>
  <si>
    <t>[292, 2238, 892, 452, 77, 86, 797, 299, 10, 25, 0, 0]</t>
  </si>
  <si>
    <t>[5.0, 25.0, 50.0, 65.0, 80.0, 100.0, 150.0, 215.0, 750.0, 750.0, 5000.0, 5000.0]</t>
  </si>
  <si>
    <t>Bring Penny Arcade's Automata to Life</t>
  </si>
  <si>
    <t>/projects/pennyarcade/bring-penny-arcades-automata-to-life</t>
  </si>
  <si>
    <t xml:space="preserve">
An open source blogging platform which makes writing pleasurable and publishing simple.
</t>
  </si>
  <si>
    <t>John O'Nolan</t>
  </si>
  <si>
    <t>[50, 2875, 1167, 100, 577, 142, 100, 11, 3, 0, 8, 1]</t>
  </si>
  <si>
    <t>[8.0, 15.0, 39.0, 65.0, 93.0, 186.0, 387.0, 1031.0, 1547.0, 4642.0, 7737.0, 7737.0]</t>
  </si>
  <si>
    <t>Ghost: Just a Blogging Platform</t>
  </si>
  <si>
    <t>/projects/johnonolan/ghost-just-a-blogging-platform</t>
  </si>
  <si>
    <t xml:space="preserve">
A theme-park building game with towering rides, deep strategy and high replay value. Build, bribe, blackmail - all the fun of the fair!
</t>
  </si>
  <si>
    <t>Good Games USA</t>
  </si>
  <si>
    <t>[168, 4761, 247, 39]</t>
  </si>
  <si>
    <t>[1.0, 49.0, 94.0, 276.0]</t>
  </si>
  <si>
    <t>Unfair</t>
  </si>
  <si>
    <t>/projects/1960349413/unfair</t>
  </si>
  <si>
    <t xml:space="preserve">
An Action RPG with rogue-lite elements about Will, a shopkeeper who dreams of becoming a hero.
</t>
  </si>
  <si>
    <t>Digital Sun Games</t>
  </si>
  <si>
    <t>Valencia, Spain</t>
  </si>
  <si>
    <t>[350, 2378, 1618, 463, 134, 50, 14, 21, 88, 30, 13, 4, 5, 0, 3, 2, 0, 0]</t>
  </si>
  <si>
    <t>[12.0, 15.0, 25.0, 40.0, 60.0, 60.0, 65.0, 75.0, 85.0, 110.0, 230.0, 350.0, 375.0, 400.0, 500.0, 850.0, 1600.0, 10000.0]</t>
  </si>
  <si>
    <t>Moonlighter - ARPG with rogue-lite and shopkeeping elements</t>
  </si>
  <si>
    <t>/projects/digitalsun/moonlighter</t>
  </si>
  <si>
    <t xml:space="preserve">
Galileo is an iOS-controlled, robotic motion platform for iPhones and iPod Touches.
</t>
  </si>
  <si>
    <t>Motrr</t>
  </si>
  <si>
    <t>[47, 21, 3415, 638, 642, 177, 47, 25, 20, 67, 6, 23, 22, 4, 3, 3, 5]</t>
  </si>
  <si>
    <t>[5.0, 25.0, 85.0, 95.0, 160.0, 175.0, 190.0, 285.0, 300.0, 375.0, 400.0, 700.0, 1300.0, 3200.0, 3969.0, 6200.0, 10000.0]</t>
  </si>
  <si>
    <t>Galileo. Your iOS in Motion.</t>
  </si>
  <si>
    <t>/projects/449163977/galileo-your-ios-in-motion</t>
  </si>
  <si>
    <t xml:space="preserve">
Luxi turns your iPhone into an incident light meter.
</t>
  </si>
  <si>
    <t>James</t>
  </si>
  <si>
    <t>[45, 250, 250, 250, 250, 2000, 1101, 183, 71, 587, 110, 40, 63]</t>
  </si>
  <si>
    <t>[1.0, 14.0, 14.0, 17.0, 17.0, 19.0, 19.0, 22.0, 22.0, 28.0, 28.0, 28.0, 99.0]</t>
  </si>
  <si>
    <t>Luxi ~ Incident light meter adapter for iPhone</t>
  </si>
  <si>
    <t>/projects/jamesflynn/luxi-incident-light-meter-adapter-for-iphone</t>
  </si>
  <si>
    <t xml:space="preserve">
The direct sequel to the cult 2D side scrolling action adventure hit, La-Mulana, developed by its original creators: NIGORO.
</t>
  </si>
  <si>
    <t>Playism Games</t>
  </si>
  <si>
    <t>[256, 2042, 432, 367, 255, 624, 392, 215, 104, 8, 176, 8, 148, 16, 28, 10, 2, 2, 1, 0, 0, 0]</t>
  </si>
  <si>
    <t>[12.0, 15.0, 25.0, 35.0, 40.0, 45.0, 55.0, 75.0, 100.0, 100.0, 150.0, 256.0, 256.0, 500.0, 500.0, 1000.0, 2500.0, 2500.0, 2500.0, 5000.0, 7500.0, 10000.0]</t>
  </si>
  <si>
    <t>La-Mulana 2</t>
  </si>
  <si>
    <t>/projects/playism/la-mulana-2</t>
  </si>
  <si>
    <t xml:space="preserve">
A service that lets you customize your perfect miniature using our web UI, have it 3D printed and delivered to your doorstep!
</t>
  </si>
  <si>
    <t>Hero Forge</t>
  </si>
  <si>
    <t>Santa Monica, CA</t>
  </si>
  <si>
    <t>[394, 186, 1234, 987, 50, 902, 397, 60, 94, 36, 199, 336, 4, 15, 39, 194, 8, 3, 3, 3, 1, 1, 0, 0, 1]</t>
  </si>
  <si>
    <t>[1.0, 20.0, 30.0, 35.0, 35.0, 60.0, 85.0, 85.0, 100.0, 100.0, 145.0, 145.0, 200.0, 200.0, 230.0, 230.0, 250.0, 330.0, 350.0, 400.0, 600.0, 2000.0, 3000.0, 5000.0, 8000.0]</t>
  </si>
  <si>
    <t>Hero Forge: Customizable 3D Printed Tabletop Miniatures</t>
  </si>
  <si>
    <t>/projects/heroforge/customizable-3d-printed-tabletop-miniatures</t>
  </si>
  <si>
    <t xml:space="preserve">
From the mind of Fight Club author, Chuck Palahniuk, comes a once-in-a-lifetime film adaptation of the award-winning novel, Lullaby.
</t>
  </si>
  <si>
    <t>Josh Leake</t>
  </si>
  <si>
    <t>[218, 319, 84, 411, 612, 177, 336, 449, 934, 427, 187, 255, 78, 72, 42, 45, 26, 83, 16, 67, 20, 5, 93, 3, 50, 29, 25, 3, 1, 14, 4, 0, 9, 1, 1, 1, 1, 2, 2, 0, 0, 1, 2, 0, 0, 0, 0, 0]</t>
  </si>
  <si>
    <t>[1.0, 5.0, 15.0, 25.0, 30.0, 35.0, 40.0, 45.0, 50.0, 65.0, 75.0, 80.0, 125.0, 125.0, 125.0, 125.0, 125.0, 125.0, 125.0, 125.0, 125.0, 175.0, 200.0, 215.0, 250.0, 350.0, 500.0, 500.0, 500.0, 550.0, 600.0, 625.0, 750.0, 850.0, 1500.0, 2000.0, 2500.0, 2850.0, 3000.0, 3500.0, 4000.0, 5000.0, 5000.0, 6000.0, 6250.0, 15000.0, 20000.0, 25000.0]</t>
  </si>
  <si>
    <t>Chuck Palahniuk's Lullaby</t>
  </si>
  <si>
    <t>/projects/footsteps/chuck-palahniuks-lullaby</t>
  </si>
  <si>
    <t xml:space="preserve">
An officially licensed, North American follow-up to one of the most beloved RPG beat'em ups of all time.
</t>
  </si>
  <si>
    <t>Conatus Creative</t>
  </si>
  <si>
    <t>Ottawa South, Canada</t>
  </si>
  <si>
    <t>[76, 1984, 505, 911, 220, 258, 41, 451, 14, 32, 115, 5, 124, 109, 16, 99, 51, 2, 32, 2, 3, 12, 12, 1, 0, 7, 5, 0, 0, 3, 0]</t>
  </si>
  <si>
    <t>[5.0, 14.0, 19.0, 24.0, 29.0, 38.0, 38.0, 38.0, 58.0, 58.0, 58.0, 72.0, 72.0, 96.0, 120.0, 144.0, 154.0, 168.0, 240.0, 264.0, 288.0, 288.0, 384.0, 480.0, 480.0, 961.0, 961.0, 961.0, 1921.0, 4804.0, 7686.0]</t>
  </si>
  <si>
    <t>River City Ransom: Underground</t>
  </si>
  <si>
    <t>/projects/combitstudios/river-city-ransom-underground</t>
  </si>
  <si>
    <t xml:space="preserve">
Golchi holds 2 beverages of different temperatures at once, goes from big to small or one to two in an instant, and has 15 features
</t>
  </si>
  <si>
    <t>Golchi LLC</t>
  </si>
  <si>
    <t>[128, 198, 598, 343, 1549, 32, 100, 400, 201, 832, 9, 50, 370, 100, 11, 164, 25, 17]</t>
  </si>
  <si>
    <t>[5.0, 29.0, 32.0, 35.0, 39.0, 44.0, 55.0, 60.0, 65.0, 74.0, 85.0, 99.0, 99.0, 112.0, 125.0, 144.0, 270.0, 350.0]</t>
  </si>
  <si>
    <t>Golchi - World's Most Versatile and Customizable Bottle</t>
  </si>
  <si>
    <t>/projects/1527883519/golchi-worlds-most-versatile-and-customizable-bott</t>
  </si>
  <si>
    <t xml:space="preserve">
Wearable Input Device that lets you control anything. Gesture control, text transmission, payment, and more!
</t>
  </si>
  <si>
    <t>Logbar inc.</t>
  </si>
  <si>
    <t>San Carlos, CA</t>
  </si>
  <si>
    <t>[136, 14, 999, 2999, 879, 6, 1]</t>
  </si>
  <si>
    <t>[5.0, 25.0, 145.0, 165.0, 185.0, 2500.0, 10000.0]</t>
  </si>
  <si>
    <t>Ring by logbar - Shortcut Everything</t>
  </si>
  <si>
    <t>/projects/1761670738/ring-shortcut-everything</t>
  </si>
  <si>
    <t xml:space="preserve">
Learn how to build iPhone apps by watching videos and coding in your browser.  No downloads needed.
</t>
  </si>
  <si>
    <t>Eric Allam</t>
  </si>
  <si>
    <t>Orlando, FL</t>
  </si>
  <si>
    <t>[45, 4616, 80, 102, 6, 116, 107, 4, 1]</t>
  </si>
  <si>
    <t>[10.0, 25.0, 40.0, 60.0, 60.0, 75.0, 100.0, 500.0, 5000.0]</t>
  </si>
  <si>
    <t>Try iOS: iPhone App Development Course</t>
  </si>
  <si>
    <t>/projects/eallam/try-ios-iphone-app-development-course</t>
  </si>
  <si>
    <t xml:space="preserve">
Lone Shark Games and Penny Arcade have combined forces to create the first Eyrewood Adventures game: Thornwatch!
</t>
  </si>
  <si>
    <t>Lone Shark Games</t>
  </si>
  <si>
    <t>[256, 3185, 500, 457, 350, 41, 126, 163, 5]</t>
  </si>
  <si>
    <t>[3.0, 78.0, 103.0, 128.0, 153.0, 200.0, 348.0, 388.0, 1000.0]</t>
  </si>
  <si>
    <t>Thornwatch</t>
  </si>
  <si>
    <t>/projects/loneshark/thornwatch</t>
  </si>
  <si>
    <t xml:space="preserve">
Creating a remarkable chef's knife for a better price. Meticulous design and exceptional materials make for one incredible blade.
</t>
  </si>
  <si>
    <t>Bulat</t>
  </si>
  <si>
    <t>[83, 100, 1508, 920, 1297, 53, 408, 224, 211, 147, 9, 32, 25, 20, 10, 2, 7, 5, 5, 1, 9, 10, 5, 1, 1, 7]</t>
  </si>
  <si>
    <t>[1.0, 80.0, 100.0, 100.0, 120.0, 180.0, 180.0, 180.0, 200.0, 220.0, 270.0, 270.0, 270.0, 330.0, 360.0, 360.0, 425.0, 425.0, 440.0, 510.0, 525.0, 525.0, 525.0, 800.0, 800.0, 1000.0]</t>
  </si>
  <si>
    <t>Bulat: Your Go-To Kitchen Knife</t>
  </si>
  <si>
    <t>/projects/840887253/bulat-your-go-to-kitchen-knife</t>
  </si>
  <si>
    <t xml:space="preserve">
Little devil inside is a story about 5126 Kickstarter backers who wants to survive in a surreal world.
</t>
  </si>
  <si>
    <t>Neostream</t>
  </si>
  <si>
    <t>Seoul, South Korea</t>
  </si>
  <si>
    <t>[104, 800, 1300, 1244, 409, 44, 479, 303, 156, 122, 5, 26, 19, 7, 7, 4]</t>
  </si>
  <si>
    <t>[4.0, 19.0, 21.0, 23.0, 31.0, 38.0, 42.0, 58.0, 77.0, 115.0, 192.0, 231.0, 384.0, 769.0, 3845.0, 6152.0]</t>
  </si>
  <si>
    <t>Little Devil Inside</t>
  </si>
  <si>
    <t>/projects/ldi/little-devil-inside</t>
  </si>
  <si>
    <t xml:space="preserve">
An app that delivers 20 free photo prints a month, with no shipping or handling fees, more detail, better color and 300 year longevity.
</t>
  </si>
  <si>
    <t>Flag</t>
  </si>
  <si>
    <t>[1750, 354, 1499, 677, 532, 44, 72, 15, 103, 0, 0]</t>
  </si>
  <si>
    <t>[25.0, 49.0, 49.0, 59.0, 99.0, 99.0, 99.0, 189.0, 199.0, 999.0, 4999.0]</t>
  </si>
  <si>
    <t>Flag\u30fbfree photo prints - forever!</t>
  </si>
  <si>
    <t>/projects/flag/flagfree-photo-prints-forever</t>
  </si>
  <si>
    <t xml:space="preserve">
4X Award-Winning Gameplay, 1-5 Players, 30-45 Minutes. Your favorite game now fits in your favorite shirt pocket! $9 + s/h PLEDGE NOW!
</t>
  </si>
  <si>
    <t>[617, 4017, 290, 77, 94]</t>
  </si>
  <si>
    <t>[9.0, 12.0, 23.0, 55.0, 85.0]</t>
  </si>
  <si>
    <t>Ultra-Tiny Epic Kingdoms, Board Game in a Card Box</t>
  </si>
  <si>
    <t>/projects/coe/ultra-tiny-epic-kingdoms-board-game-in-a-card-box</t>
  </si>
  <si>
    <t xml:space="preserve">
Join me in making the worldâ€™s first feature documentary on legendary designer Dieter Rams, and in helping preserve his design archive.
</t>
  </si>
  <si>
    <t>Gary Hustwit</t>
  </si>
  <si>
    <t>[2791, 593, 966, 109, 66, 156, 52, 30, 9, 14, 19, 39, 15, 19, 36, 17, 9, 30, 6, 20, 10, 1, 4, 1, 5, 1]</t>
  </si>
  <si>
    <t>[15.0, 25.0, 50.0, 50.0, 75.0, 100.0, 100.0, 150.0, 150.0, 150.0, 150.0, 200.0, 250.0, 350.0, 350.0, 350.0, 350.0, 400.0, 500.0, 500.0, 500.0, 1000.0, 1250.0, 2500.0, 5000.0, 5000.0]</t>
  </si>
  <si>
    <t>RAMS: The First Feature Documentary About Dieter Rams</t>
  </si>
  <si>
    <t>/projects/1019019367/rams-the-first-feature-documentary-about-dieter-ra</t>
  </si>
  <si>
    <t xml:space="preserve">
Tyvek is thin, light, and super strong. 100% made in USA and stitched in San Francisco. You'll love the minimal design!
</t>
  </si>
  <si>
    <t>Dave Zuverink</t>
  </si>
  <si>
    <t>Mountain View, CA</t>
  </si>
  <si>
    <t>[250, 1000, 3827]</t>
  </si>
  <si>
    <t>[16.0, 18.0, 20.0]</t>
  </si>
  <si>
    <t>SlimFold MICRO: A super thin wallet stitched from Tyvek</t>
  </si>
  <si>
    <t>/projects/667392092/slimfold-micro-a-super-thin-wallet-stitched-from-t</t>
  </si>
  <si>
    <t xml:space="preserve">
Inside Kickstarter's MOST SUCCESSFUL bag...EVER
</t>
  </si>
  <si>
    <t>Bomber Barrel</t>
  </si>
  <si>
    <t>[0, 226, 60, 280, 2500, 1559, 30, 304, 41, 27]</t>
  </si>
  <si>
    <t>[5.0, 15.0, 19.0, 59.0, 69.0, 79.0, 89.0, 138.0, 199.0, 250.0]</t>
  </si>
  <si>
    <t>Kickstarter's Most SUCCESSFUL BAG - www.bomberco.com</t>
  </si>
  <si>
    <t>/projects/tmdesign/bomber-barrel-bag</t>
  </si>
  <si>
    <t xml:space="preserve">
Introducing, the world's first Disposable Single-Use Unlubricated Monocle, for the On-the-Go Gentleman (or Lady).
</t>
  </si>
  <si>
    <t>[957, 250, 2688, 826, 244, 80, 11, 1, 1]</t>
  </si>
  <si>
    <t>[6.0, 18.0, 18.0, 35.0, 65.0, 125.0, 200.0, 250.0, 1000.0]</t>
  </si>
  <si>
    <t>The Gentleman's Single-Use Monocle</t>
  </si>
  <si>
    <t>/projects/weiner/the-gentlemans-single-use-monocle</t>
  </si>
  <si>
    <t xml:space="preserve">
Turn your cell phone or tablet into a microscope with this amazing lens! Works with iPhone, Android and more.
</t>
  </si>
  <si>
    <t>Thomas Larson</t>
  </si>
  <si>
    <t>[43, 100, 2908, 1988, 20, 10, 1, 0]</t>
  </si>
  <si>
    <t>[1.0, 12.0, 15.0, 15.0, 59.0, 59.0, 249.0, 999.0]</t>
  </si>
  <si>
    <t>Micro Phone Lens: Cell Phone Based Microscope</t>
  </si>
  <si>
    <t>/projects/968523355/micro-phone-lens-cell-phone-based-microscope</t>
  </si>
  <si>
    <t xml:space="preserve">
Bitty is back for his sophomore year at Samwell University and you can help bring his story to print! It's Check Please: Year Two!
</t>
  </si>
  <si>
    <t>Ngozi</t>
  </si>
  <si>
    <t>[163, 572, 647, 742, 44, 2065, 66, 38, 356, 65, 150, 29, 24, 71, 5, 5, 3, 1]</t>
  </si>
  <si>
    <t>[10.0, 20.0, 25.0, 50.0, 55.0, 75.0, 80.0, 125.0, 125.0, 175.0, 195.0, 200.0, 250.0, 250.0, 275.0, 375.0, 400.0, 500.0]</t>
  </si>
  <si>
    <t>\u2714 Check, Please!: Year Two</t>
  </si>
  <si>
    <t>/projects/276501805/check-please-year-two</t>
  </si>
  <si>
    <t xml:space="preserve">
14 color selections, dimmable, waterproof, and easy-to-use lighting solutions that magnet and hang anywhere.
</t>
  </si>
  <si>
    <t>[999, 97, 844, 61, 500, 311, 840, 766, 107, 79, 69, 291, 73, 7]</t>
  </si>
  <si>
    <t>[19.0, 24.0, 29.0, 34.0, 54.0, 59.0, 75.0, 85.0, 96.0, 139.0, 159.0, 185.0, 236.0, 636.0]</t>
  </si>
  <si>
    <t>Luminoodle COLOR &amp; BASECAMP: Versatile &amp; Portable Lighting</t>
  </si>
  <si>
    <t>/projects/powerpractical/luminoodle-color-and-basecamp-portable-light-ropes</t>
  </si>
  <si>
    <t xml:space="preserve">
Thank you for making this special edition of our new game possible!
</t>
  </si>
  <si>
    <t>[3654, 435, 617, 349]</t>
  </si>
  <si>
    <t>[25.0, 30.0, 35.0, 35.0]</t>
  </si>
  <si>
    <t>One Night Resistance</t>
  </si>
  <si>
    <t>/projects/2012515236/one-night-resistance</t>
  </si>
  <si>
    <t xml:space="preserve">
The worldâ€™s first unrestricted, high resolution, write-virtually-anywhere mobile input device.
</t>
  </si>
  <si>
    <t>OTM Technologies Ltd.</t>
  </si>
  <si>
    <t>[445, 200, 500, 1540, 200, 499, 1124, 207, 147, 57, 60, 18, 4]</t>
  </si>
  <si>
    <t>[1.0, 128.0, 148.0, 168.0, 169.0, 189.0, 219.0, 316.0, 416.0, 449.0, 599.0, 749.0, 10000.0]</t>
  </si>
  <si>
    <t>Phree - Make the world your paper</t>
  </si>
  <si>
    <t>/projects/1958554063/phree-make-the-world-your-paper</t>
  </si>
  <si>
    <t xml:space="preserve">
The strap is made of several modules, each with their own function. Choose the modules you want to build a smartwatch unique to you.
</t>
  </si>
  <si>
    <t>BLOCKS Wearables</t>
  </si>
  <si>
    <t>[627, 36, 113, 98, 300, 998, 796, 1054, 249, 333, 250, 41, 8, 1, 1]</t>
  </si>
  <si>
    <t>[5.0, 25.0, 195.0, 250.0, 260.0, 275.0, 285.0, 285.0, 445.0, 465.0, 530.0, 550.0, 1350.0, 2650.0, 7800.0]</t>
  </si>
  <si>
    <t>BLOCKS - The World's First Modular Smartwatch</t>
  </si>
  <si>
    <t>/projects/2106691934/blocks-the-worlds-first-modular-smartwatch</t>
  </si>
  <si>
    <t xml:space="preserve">
A retro-sexy Point-and-Click Adventure Shoot 'em Up in SPACE!
</t>
  </si>
  <si>
    <t>Imagos Softworks</t>
  </si>
  <si>
    <t>[2400, 689, 500, 489, 306, 35, 35, 213, 190, 32, 10, 0, 26, 21, 6, 3, 3, 1]</t>
  </si>
  <si>
    <t>[15.0, 25.0, 30.0, 40.0, 50.0, 55.0, 60.0, 80.0, 100.0, 200.0, 200.0, 250.0, 300.0, 350.0, 500.0, 1000.0, 2000.0, 10000.0]</t>
  </si>
  <si>
    <t>Starr Mazer</t>
  </si>
  <si>
    <t>/projects/imagosfilms/starr-mazer</t>
  </si>
  <si>
    <t xml:space="preserve">
Fast Paced, Fun, Tactics RPG with Monsters, Magic and Mayhem - Online Multiplayer, Rankings, Co-op, and a Huge Single Player Campaign
</t>
  </si>
  <si>
    <t>Julian Gollop</t>
  </si>
  <si>
    <t>Sofia, Bulgaria</t>
  </si>
  <si>
    <t>[141, 2924, 553, 877, 34, 20, 35, 320, 40, 67, 18, 1]</t>
  </si>
  <si>
    <t>[1.0, 20.0, 35.0, 50.0, 50.0, 65.0, 80.0, 100.0, 130.0, 250.0, 1000.0, 5000.0]</t>
  </si>
  <si>
    <t>Chaos Reborn - From the Creator of the Original X-COM</t>
  </si>
  <si>
    <t>/projects/1206403106/chaos-reborn-from-the-creator-of-the-original-x-co</t>
  </si>
  <si>
    <t xml:space="preserve">
Evolution is a board game that puts you in a dynamically changing ecosystem. It features original watercolors by Catherine Hamilton.
</t>
  </si>
  <si>
    <t>[27, 11, 92, 2006, 166, 156, 14, 2366, 147, 34]</t>
  </si>
  <si>
    <t>[5.0, 10.0, 15.0, 25.0, 25.0, 55.0, 55.0, 75.0, 75.0, 80.0]</t>
  </si>
  <si>
    <t>The Evolution Game System</t>
  </si>
  <si>
    <t>/projects/1923120194/the-evolution-game-system</t>
  </si>
  <si>
    <t xml:space="preserve">
Carman fans get ready for a once in a lifetime chance to partner with him to make history with a new CD &amp; Music Video project.
</t>
  </si>
  <si>
    <t>Carman Licciardello</t>
  </si>
  <si>
    <t>Faith</t>
  </si>
  <si>
    <t>Nashville, TN</t>
  </si>
  <si>
    <t>[214, 165, 520, 533, 383, 103, 687, 447, 51, 13, 12, 21, 38, 31, 32, 25, 25, 21, 16, 24, 13, 47, 6, 23, 35, 19, 14, 31, 51, 97, 10, 15, 20, 15, 32, 12, 33, 34, 32, 24, 16, 36, 9, 19, 31, 17, 40, 14, 28, 44, 39, 57, 22, 43, 46, 49, 31, 22, 45, 19, 27, 22, 22, 12, 30, 64, 18, 22, 32, 4, 32, 9, 8, 4, 8]</t>
  </si>
  <si>
    <t>[1.0, 5.0, 10.0, 20.0, 25.0, 35.0, 50.0, 100.0, 100.0, 100.0, 100.0, 100.0, 100.0, 100.0, 100.0, 100.0, 100.0, 100.0, 100.0, 100.0, 100.0, 100.0, 100.0, 100.0, 100.0, 100.0, 100.0, 100.0, 100.0, 100.0, 100.0, 100.0, 100.0, 100.0, 100.0, 100.0, 100.0, 100.0, 100.0, 100.0, 100.0, 100.0, 100.0, 100.0, 100.0, 100.0, 100.0, 100.0, 100.0, 100.0, 100.0, 100.0, 100.0, 100.0, 100.0, 100.0, 100.0, 100.0, 100.0, 100.0, 100.0, 100.0, 100.0, 100.0, 100.0, 100.0, 100.0, 100.0, 500.0, 750.0, 1000.0, 2500.0, 5000.0, 7500.0, 10000.0]</t>
  </si>
  <si>
    <t>New Carman Album and Music Video</t>
  </si>
  <si>
    <t>/projects/886460906/new-carman-album-and-music-video</t>
  </si>
  <si>
    <t xml:space="preserve">
Billions of years of life, science and history in the palm of your hand!  Curated, handcrafted, and artfully arranged for display and wonder!
</t>
  </si>
  <si>
    <t>Hans Fex</t>
  </si>
  <si>
    <t>Mixed Media</t>
  </si>
  <si>
    <t>Sterling, VA</t>
  </si>
  <si>
    <t>[243, 73, 25, 300, 100, 40, 300, 75, 720, 800, 999, 800, 200, 150, 100, 50, 2, 1]</t>
  </si>
  <si>
    <t>[1.0, 20.0, 79.0, 99.0, 99.0, 159.0, 179.0, 199.0, 239.0, 239.0, 239.0, 249.0, 439.0, 479.0, 479.0, 499.0, 800.0, 3500.0]</t>
  </si>
  <si>
    <t>Mini Museum</t>
  </si>
  <si>
    <t>/projects/hansfex/mini-museum</t>
  </si>
  <si>
    <t xml:space="preserve">
Monument stores and automatically organizes your photos by time, location, faces and what's in them. End your photo mess!
</t>
  </si>
  <si>
    <t>Monument Labs, Inc.</t>
  </si>
  <si>
    <t>[149, 25, 50, 500, 248, 3125, 25, 800, 40, 15, 9, 1]</t>
  </si>
  <si>
    <t>[5.0, 79.0, 89.0, 99.0, 99.0, 109.0, 159.0, 199.0, 420.0, 790.0, 999.0, 5000.0]</t>
  </si>
  <si>
    <t>The world's smartest photo storage and management device.</t>
  </si>
  <si>
    <t>/projects/monument/the-worlds-smartest-photo-storage-and-management-d</t>
  </si>
  <si>
    <t xml:space="preserve">
LinkmountÂ© is a multifunctional system that attaches to any phone or case giving you unprecedented options in one simple, elegant tool.
</t>
  </si>
  <si>
    <t>PLUST, A Design Firm</t>
  </si>
  <si>
    <t>Providence, RI</t>
  </si>
  <si>
    <t>[51, 2851, 1229, 491, 326, 41, 12]</t>
  </si>
  <si>
    <t>[1.0, 20.0, 40.0, 50.0, 80.0, 200.0, 300.0]</t>
  </si>
  <si>
    <t>The Linkmount System  Smartphone Enhancement</t>
  </si>
  <si>
    <t>/projects/1456074648/the-linkmount-system</t>
  </si>
  <si>
    <t xml:space="preserve">
Customize your whiskey in 24hrs. It's your whiskey, drink it the way you want. "Accelerated transpiration through capillary action."
</t>
  </si>
  <si>
    <t>Tony Peniche</t>
  </si>
  <si>
    <t>[5, 800, 384, 300, 322, 1162, 579, 292, 175, 384, 202, 110, 44, 131, 32, 43, 2, 5]</t>
  </si>
  <si>
    <t>[5.0, 10.0, 12.0, 20.0, 24.0, 25.0, 25.0, 25.0, 48.0, 54.0, 54.0, 54.0, 55.0, 78.0, 175.0, 250.0, 1500.0, 2500.0]</t>
  </si>
  <si>
    <t>Whiskey Elements: Customize your Whiskey in 24 hours</t>
  </si>
  <si>
    <t>/projects/263766519/whiskey-elements-customize-your-whiskey-in-24-hour</t>
  </si>
  <si>
    <t xml:space="preserve">
We present City of Titans, a spiritual successor for the superhero MMORPG City of Heroes, being developed by Missing Worlds Media.
</t>
  </si>
  <si>
    <t>Missing Worlds Media</t>
  </si>
  <si>
    <t>Lynnwood, WA</t>
  </si>
  <si>
    <t>[89, 221, 581, 1308, 1509, 790, 212, 90, 50, 36, 6, 12, 2, 6, 1]</t>
  </si>
  <si>
    <t>[5.0, 10.0, 25.0, 50.0, 75.0, 125.0, 250.0, 500.0, 750.0, 1000.0, 1500.0, 3000.0, 5000.0, 7500.0, 10000.0]</t>
  </si>
  <si>
    <t>The Phoenix Project - City of Titans</t>
  </si>
  <si>
    <t>/projects/missingworldsmedia/the-phoenix-project-city-of-titans</t>
  </si>
  <si>
    <t xml:space="preserve">
Every PAX, people ask "When are you doing more Podcasts?!?!" With your help, the answer will be "Really, Really Soon."
</t>
  </si>
  <si>
    <t>[1808, 60, 152, 2576, 95, 184, 55, 6, 0, 0, 0, 0]</t>
  </si>
  <si>
    <t>[10.0, 25.0, 35.0, 55.0, 100.0, 150.0, 250.0, 500.0, 1000.0, 2500.0, 5000.0, 10000.0]</t>
  </si>
  <si>
    <t>Penny Arcade's Podcast, "Downloadable Content": The Return</t>
  </si>
  <si>
    <t>/projects/pennyarcade/penny-arcades-podcast-downloadable-content-the-ret</t>
  </si>
  <si>
    <t xml:space="preserve">
A heartfelt &amp; moving story of how instruments made from recycled trash bring hope to children whose future is otherwise spiritless.
</t>
  </si>
  <si>
    <t>Landfill Harmonic</t>
  </si>
  <si>
    <t>[237, 1075, 361, 785, 860, 507, 117, 118, 241, 33, 12, 9, 4, 0, 0, 3]</t>
  </si>
  <si>
    <t>[1.0, 10.0, 15.0, 20.0, 25.0, 50.0, 75.0, 90.0, 100.0, 250.0, 500.0, 1000.0, 2500.0, 5000.0, 7500.0, 10000.0]</t>
  </si>
  <si>
    <t>LANDFILL HARMONIC: Inspiring dreams one note at a time!</t>
  </si>
  <si>
    <t>/projects/405192963/landfill-harmonic-inspiring-dreams-one-note-at-a-t</t>
  </si>
  <si>
    <t xml:space="preserve">
Introducing Jot, the stylus the world has been waiting for. No more finger painting.
</t>
  </si>
  <si>
    <t>Adonit</t>
  </si>
  <si>
    <t>[630, 2556, 270, 383, 915, 157, 12, 38, 3]</t>
  </si>
  <si>
    <t>[15.0, 25.0, 25.0, 38.0, 45.0, 90.0, 100.0, 115.0, 200.0]</t>
  </si>
  <si>
    <t>Jot: Capacitive Touch Stylus by Adonit!</t>
  </si>
  <si>
    <t>/projects/531383637/jot-capacitive-touch-stylus</t>
  </si>
  <si>
    <t xml:space="preserve">
Order yourÂ Drinking Jacket today! With a bottle opener zipper, koozie pocket, drinking mitts, flask pocket, and sunglass holder, it's destined to be your favorite hoodie!TheDrinkingJacket.com
</t>
  </si>
  <si>
    <t>[38, 499, 1714, 237, 113, 891, 147, 267, 689, 277, 50, 9, 4, 9, 5]</t>
  </si>
  <si>
    <t>[5.0, 75.0, 85.0, 90.0, 95.0, 100.0, 110.0, 125.0, 150.0, 225.0, 420.0, 500.0, 500.0, 1000.0, 1000.0]</t>
  </si>
  <si>
    <t>THE DRINKING JACKET: the ultimate gift for any drinker!</t>
  </si>
  <si>
    <t>/projects/adv3nture/the-drinking-jacket-the-ultimate-drinking-accessor</t>
  </si>
  <si>
    <t xml:space="preserve">
The Parallella project will make parallel computing accessible to everyone.
</t>
  </si>
  <si>
    <t>Adapteva</t>
  </si>
  <si>
    <t>[306, 116, 32, 2676, 298, 903, 148, 55, 28, 49, 11, 7, 2, 8, 7]</t>
  </si>
  <si>
    <t>[15.0, 25.0, 50.0, 99.0, 199.0, 199.0, 495.0, 499.0, 750.0, 975.0, 1249.0, 1500.0, 1999.0, 2500.0, 10000.0]</t>
  </si>
  <si>
    <t>Parallella: A Supercomputer For Everyone</t>
  </si>
  <si>
    <t>/projects/adapteva/parallella-a-supercomputer-for-everyone</t>
  </si>
  <si>
    <t xml:space="preserve">
Orbitkey allows you to carry your keys better. It eliminates key jingles, scratches and clutter. USB drive and bottle opener are also available.
</t>
  </si>
  <si>
    <t>[21, 76, 40, 100, 719, 100, 3133, 78, 381, 124, 174]</t>
  </si>
  <si>
    <t>[1.88, 7.0, 14.0, 18.0, 23.0, 23.0, 27.0, 32.0, 40.0, 46.0, 55.0]</t>
  </si>
  <si>
    <t>Orbitkey - Carry Your Keys Better</t>
  </si>
  <si>
    <t>/projects/orbitkey/orbitkey-love-your-keys</t>
  </si>
  <si>
    <t xml:space="preserve">
Experience the unique perspectives of Piro, Largo, and other Megatokyo characters as you play them in an elaborate visual novel game.
</t>
  </si>
  <si>
    <t>Fred Gallagher</t>
  </si>
  <si>
    <t>Ann Arbor, MI</t>
  </si>
  <si>
    <t>[49, 453, 174, 172, 501, 1512, 446, 200, 432, 155, 328, 157, 219, 49, 25, 14, 2, 14, 14, 10, 6, 2, 2, 2, 2, 2, 1, 2]</t>
  </si>
  <si>
    <t>[1.0, 10.0, 15.0, 25.0, 35.0, 35.0, 50.0, 50.0, 50.0, 60.0, 75.0, 100.0, 125.0, 200.0, 200.0, 300.0, 300.0, 400.0, 400.0, 500.0, 1000.0, 2000.0, 2000.0, 2000.0, 2000.0, 2000.0, 2000.0, 2000.0]</t>
  </si>
  <si>
    <t>Megatokyo Visual Novel Game</t>
  </si>
  <si>
    <t>/projects/fredrin/megatokyo-visual-novel-game</t>
  </si>
  <si>
    <t xml:space="preserve">
AdventureQuest re-imagined as a 3D MMORPG that lets you play online with your friends from your phone, tablet or PC.
</t>
  </si>
  <si>
    <t>Artix Entertainment, LLC</t>
  </si>
  <si>
    <t>Lutz, FL</t>
  </si>
  <si>
    <t>[109, 244, 1638, 310, 886, 1678, 39, 9, 2]</t>
  </si>
  <si>
    <t>[1.0, 10.0, 25.0, 50.0, 60.0, 120.0, 500.0, 2500.0, 5000.0]</t>
  </si>
  <si>
    <t>AdventureQuest 3D</t>
  </si>
  <si>
    <t>/projects/artix/adventurequest-3d</t>
  </si>
  <si>
    <t xml:space="preserve">
The simplest, most effective method for getting meaningful work done everyday from the creators of the Five Minute Journal.
</t>
  </si>
  <si>
    <t>Intelligent Change</t>
  </si>
  <si>
    <t>[2059, 500, 1467, 300, 434, 120, 19, 35, 3]</t>
  </si>
  <si>
    <t>[1.52, 21.0, 24.0, 40.0, 45.0, 80.0, 150.0, 185.0, 1027.0]</t>
  </si>
  <si>
    <t>Productivity Planner: Get More Done and Beat Procrastination</t>
  </si>
  <si>
    <t>/projects/intelligentchange/productivity-planner-get-more-done-and-beat-procra</t>
  </si>
  <si>
    <t xml:space="preserve">
The future of video games: the fastest, bloodiest, deadliest, most adjective-abusing, action-packed first-person shooter of 1996.
</t>
  </si>
  <si>
    <t>Pixel Titans</t>
  </si>
  <si>
    <t>[73, 7, 2025, 1877, 200, 485, 82, 102, 17, 1, 3, 0, 2, 0, 2, 4, 3]</t>
  </si>
  <si>
    <t>[5.0, 15.0, 15.0, 25.0, 45.0, 50.0, 75.0, 100.0, 250.0, 300.0, 350.0, 500.0, 750.0, 1000.0, 1000.0, 5000.0, 10000.0]</t>
  </si>
  <si>
    <t>STRAFE\xae</t>
  </si>
  <si>
    <t>/projects/strafegame/strafe</t>
  </si>
  <si>
    <t xml:space="preserve">
We are bringing family and friends together around the world's most beautiful, efficient and unique fire pit.
</t>
  </si>
  <si>
    <t>Solo Stove</t>
  </si>
  <si>
    <t>Fort Worth, TX</t>
  </si>
  <si>
    <t>[221, 274, 639, 50, 80, 1420, 1715, 86, 80, 138, 111, 18, 7, 51]</t>
  </si>
  <si>
    <t>[59.0, 79.0, 99.0, 219.0, 229.0, 249.0, 249.0, 449.0, 449.0, 450.0, 450.0, 669.0, 669.0, 679.0]</t>
  </si>
  <si>
    <t>Solo Stove Bonfire | The World's Most Unique Fire Pit</t>
  </si>
  <si>
    <t>/projects/340672218/solo-stove-bonfire-the-worlds-most-unique-fire-pit</t>
  </si>
  <si>
    <t xml:space="preserve">
Shipping Started: 12/4/2015
</t>
  </si>
  <si>
    <t>i10 Accessories</t>
  </si>
  <si>
    <t>Lafayette, LA</t>
  </si>
  <si>
    <t>[17, 3, 796, 1000, 102, 1288, 1264, 8, 104, 86, 270, 4, 1]</t>
  </si>
  <si>
    <t>[1.0, 5.0, 15.0, 15.0, 20.0, 28.0, 40.0, 50.0, 65.0, 85.0, 85.0, 100.0, 250.0]</t>
  </si>
  <si>
    <t>i10 Power Series Cable. The Last Cable You Will Ever Need.</t>
  </si>
  <si>
    <t>/projects/57869455/i10-accessories-power-series-iphone-cable</t>
  </si>
  <si>
    <t xml:space="preserve">
Let's reclaim the import-dominated sock industry! Help us launch 127 designs that are 100% sourced, manufactured, &amp; fondled in the USA!
</t>
  </si>
  <si>
    <t>Zach Crain</t>
  </si>
  <si>
    <t>Wilmington, NC</t>
  </si>
  <si>
    <t>[77, 1135, 545, 249, 623, 999, 426, 500, 177, 8, 97, 13, 26, 3, 2, 3, 2, 2, 3, 1]</t>
  </si>
  <si>
    <t>[1.0, 1.0, 16.0, 24.0, 32.0, 36.0, 48.0, 80.0, 96.0, 100.0, 160.0, 192.0, 320.0, 384.0, 640.0, 768.0, 1500.0, 2400.0, 4000.0, 8000.0]</t>
  </si>
  <si>
    <t>Freaker Feet! 127 USA made sock designs!</t>
  </si>
  <si>
    <t>/projects/freakerusa/freaker-feet-127-usa-made-sock-designs</t>
  </si>
  <si>
    <t xml:space="preserve">
The World's Best Laptop Stand. Lightweight, Portable Stand with Lower Phone Display, Laptop Ventilation, Cable Organizer, and more...
</t>
  </si>
  <si>
    <t>Sano Creative Design Lab</t>
  </si>
  <si>
    <t>Coeur D'Alene, ID</t>
  </si>
  <si>
    <t>[46, 3, 35, 113, 200, 1, 3559, 100, 603, 50, 80, 34, 30, 20, 2, 15, 10, 2, 5, 5, 1, 0]</t>
  </si>
  <si>
    <t>[1.0, 10.0, 45.0, 49.0, 49.0, 59.0, 59.0, 98.0, 118.0, 147.0, 177.0, 192.0, 196.0, 245.0, 265.0, 294.0, 480.0, 590.0, 900.0, 940.0, 960.0, 1380.0]</t>
  </si>
  <si>
    <t>The World's Best Laptop Stand | The Apex Revolution</t>
  </si>
  <si>
    <t>/projects/1942313546/the-worlds-best-laptop-stand-the-apex-revolution</t>
  </si>
  <si>
    <t xml:space="preserve">
Woollip is an innovative frontal travel pillow that will allow you to find your ideal sleeping position. Itâ€™s time to get on board!
</t>
  </si>
  <si>
    <t>DIANE &amp; FRANCK LEVY</t>
  </si>
  <si>
    <t>[19, 18, 200, 200, 2660, 1482, 108, 93, 74, 35, 2, 0]</t>
  </si>
  <si>
    <t>[6.0, 17.0, 26.0, 28.0, 30.0, 58.0, 86.0, 113.0, 139.0, 267.0, 1277.0, 2554.0]</t>
  </si>
  <si>
    <t>WOOLLIP Travel Pillow: Smart pillow for smart travelers!</t>
  </si>
  <si>
    <t>/projects/1053204230/woollip-travel-pillow-smart-pillow-for-smart-trave</t>
  </si>
  <si>
    <t xml:space="preserve">
Survival and stealth in a procedurally-generated world! Sir, You Are Being Hunted is tweedpunk robo-horror from Big Robot Games.
</t>
  </si>
  <si>
    <t>Big Robot</t>
  </si>
  <si>
    <t>Bath, UK</t>
  </si>
  <si>
    <t>[3417, 518, 93, 372, 70, 264, 40, 24, 58, 8, 6]</t>
  </si>
  <si>
    <t>[16.0, 29.0, 40.0, 48.0, 65.0, 73.0, 97.0, 121.0, 161.0, 645.0, 1613.0]</t>
  </si>
  <si>
    <t>Sir, You Are Being Hunted</t>
  </si>
  <si>
    <t>/projects/1499900830/sir-you-are-being-hunted</t>
  </si>
  <si>
    <t xml:space="preserve">
Keep the music/message pure. Be my "label" and help fund and promote my first record, "All-American Boy" - The Album.
</t>
  </si>
  <si>
    <t>Steve Grand</t>
  </si>
  <si>
    <t>[65, 1324, 540, 1315, 193, 593, 106, 250, 258, 20, 20, 10, 5, 3, 5, 1, 5, 10, 9, 4, 0]</t>
  </si>
  <si>
    <t>[5.0, 10.0, 15.0, 25.0, 25.0, 50.0, 75.0, 100.0, 150.0, 200.0, 300.0, 400.0, 500.0, 1000.0, 1000.0, 2000.0, 2000.0, 3000.0, 5000.0, 5000.0, 10000.0]</t>
  </si>
  <si>
    <t>"All-American Boy" - The Album</t>
  </si>
  <si>
    <t>/projects/stevegrand/all-american-boy-the-album</t>
  </si>
  <si>
    <t xml:space="preserve">
A board game of cooperative card-driven tactical combat in a persistent, ever-changing campaign world. 1-4 players, 30 min. per player.
</t>
  </si>
  <si>
    <t>Isaac Childres</t>
  </si>
  <si>
    <t>Lafayette, IN</t>
  </si>
  <si>
    <t>[198, 32, 1369, 3290]</t>
  </si>
  <si>
    <t>[1.0, 20.0, 64.0, 79.0]</t>
  </si>
  <si>
    <t>Gloomhaven</t>
  </si>
  <si>
    <t>/projects/1350948450/gloomhaven</t>
  </si>
  <si>
    <t xml:space="preserve">
Never burn your mouth again. Enjoy your hot beverage for hours.
</t>
  </si>
  <si>
    <t>dean verhoeven</t>
  </si>
  <si>
    <t>Wake Forest, NC</t>
  </si>
  <si>
    <t>[56, 5, 3730, 919, 86, 64, 17]</t>
  </si>
  <si>
    <t>[1.0, 10.0, 40.0, 50.0, 160.0, 280.0, 400.0]</t>
  </si>
  <si>
    <t>The Temperfect Mug: Coffee and Tea at The Perfect Temp</t>
  </si>
  <si>
    <t>/projects/deandavidv/the-temperfect-mug-coffee-and-tea-at-the-perfect-t</t>
  </si>
  <si>
    <t xml:space="preserve">
Thank
you everyone. 
We're
moving forward with production and we'll keep you posted
with updates.
We'll continue to accept pre-orders on our website ablyapparel.com.
</t>
  </si>
  <si>
    <t>Ably Apparel</t>
  </si>
  <si>
    <t>[37, 50, 100, 619, 50, 1945, 50, 117, 520, 100, 66, 166, 150, 541, 58, 50, 89, 113, 21, 18, 3, 3]</t>
  </si>
  <si>
    <t>[5.0, 30.0, 36.0, 40.0, 58.0, 64.0, 80.0, 94.0, 97.0, 118.0, 124.0, 136.0, 140.0, 150.0, 156.0, 230.0, 246.0, 260.0, 500.0, 1000.0, 2500.0, 5000.0]</t>
  </si>
  <si>
    <t>Ably\u2122 | Unbelievably odor &amp; stain repellant natural apparel</t>
  </si>
  <si>
    <t>/projects/ably/ablytm-unbelievably-odor-and-stain-repellant-natur</t>
  </si>
  <si>
    <t xml:space="preserve">
Experience the ultimate six-degree-of-freedom shooter from the people who invented the genre!
</t>
  </si>
  <si>
    <t>Revival Productions</t>
  </si>
  <si>
    <t>[50, 3108, 658, 198, 62, 86, 150, 154, 125, 106, 30, 49, 45, 3, 5, 12, 9, 1, 3]</t>
  </si>
  <si>
    <t>[5.0, 25.0, 35.0, 50.0, 60.0, 75.0, 90.0, 90.0, 120.0, 150.0, 200.0, 250.0, 500.0, 750.0, 900.0, 1000.0, 2000.0, 5000.0, 8000.0]</t>
  </si>
  <si>
    <t>OVERLOAD - The Ultimate Six-Degree-of-Freedom Shooter</t>
  </si>
  <si>
    <t>/projects/revivalprod/overload-the-ultimate-six-degree-of-freedom-shoote</t>
  </si>
  <si>
    <t xml:space="preserve">
Simple hand efficiency card game using dual-purpose cards in a quick and exciting race to build bombs.
</t>
  </si>
  <si>
    <t>Minion Games</t>
  </si>
  <si>
    <t>Milwaukee, WI</t>
  </si>
  <si>
    <t>[454, 438, 38, 2125, 208, 4, 351, 197, 737, 20, 1, 4, 27, 20, 3, 29, 20, 101, 4, 9, 69, 9]</t>
  </si>
  <si>
    <t>[2.0, 15.0, 20.0, 25.0, 26.0, 28.0, 29.0, 30.0, 37.0, 40.0, 44.0, 45.0, 50.0, 54.0, 55.0, 60.0, 64.0, 75.0, 79.0, 99.0, 100.0, 150.0]</t>
  </si>
  <si>
    <t>The Manhattan Project: Chain Reaction card game</t>
  </si>
  <si>
    <t>/projects/miniongames/the-manhattan-project-chain-reaction-card-game</t>
  </si>
  <si>
    <t xml:space="preserve">
You can help the Rifftrax / MST3K guys get the 1998 version of GODZILLA starring Matthew Broderick for their next nationwide simulcast!
</t>
  </si>
  <si>
    <t>[150, 168, 502, 421, 263, 542, 1364, 203, 174, 143, 343, 52, 128, 40, 249, 69, 1, 1, 1, 1, 1, 1, 1, 5, 0, 3, 3, 4, 0]</t>
  </si>
  <si>
    <t>[2.0, 5.0, 10.0, 15.0, 20.0, 25.0, 30.0, 40.0, 50.0, 60.0, 75.0, 90.0, 100.0, 150.0, 175.0, 250.0, 1000.0, 1000.0, 1000.0, 1025.0, 1025.0, 1025.0, 1050.0, 1100.0, 1125.0, 1500.0, 1750.0, 2000.0, 5000.0]</t>
  </si>
  <si>
    <t>RiffTrax will Riff GODZILLA &amp; ANACONDA in Cinemas Nationwide</t>
  </si>
  <si>
    <t>/projects/rifftrax/rifftrax-wants-to-riff-godzilla-live-in-theaters-n</t>
  </si>
  <si>
    <t xml:space="preserve">
Lead your Guild and loot the Monster infested city of Arcadia!  No gamemaster required, so everyone gets to join in the fun!
</t>
  </si>
  <si>
    <t>[600, 3976, 49, 44, 43]</t>
  </si>
  <si>
    <t>[90.0, 100.0, 400.0, 405.0, 410.0]</t>
  </si>
  <si>
    <t>Arcadia Quest</t>
  </si>
  <si>
    <t>/projects/coolminiornot/arcadia-quest</t>
  </si>
  <si>
    <t xml:space="preserve">
Gramofon streams cloud music to your sound system. A modern jukebox: smartphones are the remotes + WiFi brings everyone together.
</t>
  </si>
  <si>
    <t>Fon</t>
  </si>
  <si>
    <t>[95, 400, 100, 2788, 471, 700, 300, 1, 1, 1]</t>
  </si>
  <si>
    <t>[1.0, 30.0, 40.0, 50.0, 60.0, 80.0, 150.0, 1000.0, 1000.0, 1000.0]</t>
  </si>
  <si>
    <t>Gramofon: Modern Cloud Jukebox</t>
  </si>
  <si>
    <t>/projects/fon/gramofon-modern-cloud-jukebox</t>
  </si>
  <si>
    <t xml:space="preserve">
Every spinning top â€” is built on the same belief:   That, above all,  a top must be absolutely simple, elegant and built forever.
</t>
  </si>
  <si>
    <t>ForeverSpin.com</t>
  </si>
  <si>
    <t>[237, 208, 268, 70, 37, 96, 63, 80, 150, 7, 306, 280, 208, 54, 694, 22, 45, 258, 12, 309, 75, 160, 34, 239, 134, 34, 31, 187, 150, 160, 2, 31, 81, 74]</t>
  </si>
  <si>
    <t>[4.0, 21.0, 25.0, 27.0, 28.0, 32.0, 33.0, 43.0, 46.0, 47.0, 47.0, 47.0, 50.0, 55.0, 56.0, 65.0, 71.0, 72.0, 79.0, 85.0, 86.0, 93.0, 134.0, 135.0, 140.0, 180.0, 199.0, 200.0, 218.0, 290.0, 356.0, 356.0, 363.0, 872.0]</t>
  </si>
  <si>
    <t>ForeverSpin\u2122 -  World Famous Spinning Tops</t>
  </si>
  <si>
    <t>/projects/1251371853/foreverspintm-world-famous-spinning-tops</t>
  </si>
  <si>
    <t xml:space="preserve">
Le 1er site web dâ€™information sur le jeu vidÃ©o sans publicitÃ©, financÃ© par ses abonnÃ©s : 0 % de pub, 100 % dâ€™indÃ©pendance.
</t>
  </si>
  <si>
    <t>Canard PC</t>
  </si>
  <si>
    <t>[250, 2229, 823, 125, 725, 625, 20, 5, 7]</t>
  </si>
  <si>
    <t>[23.0, 34.0, 57.0, 68.0, 79.0, 102.0, 397.0, 681.0, 1134.0]</t>
  </si>
  <si>
    <t>Canard PC Online</t>
  </si>
  <si>
    <t>/projects/canardpc/canard-pc-online</t>
  </si>
  <si>
    <t xml:space="preserve">
Experience big light, shareable energy, and smarter control with the worldâ€™s first connected flatpack lantern.
</t>
  </si>
  <si>
    <t>BioLite</t>
  </si>
  <si>
    <t>[124, 300, 300, 425, 1175, 119, 374, 1375, 103, 59, 44, 121, 23, 52, 150, 22, 33]</t>
  </si>
  <si>
    <t>[15.0, 79.0, 99.0, 99.0, 129.0, 129.0, 149.0, 185.0, 185.0, 200.0, 225.0, 245.0, 295.0, 350.0, 380.0, 500.0, 999.0]</t>
  </si>
  <si>
    <t>BioLite BaseLantern \u2013 Smartgrid Goes Off-Grid</t>
  </si>
  <si>
    <t>/projects/biolite/biolite-baselantern-smartgrid-goes-off-grid</t>
  </si>
  <si>
    <t xml:space="preserve">
If youâ€™re in the gym, on a crowded subway, or youâ€™ve been #blessed with a snoring partner, weâ€™ll keep the world around you quiet.
</t>
  </si>
  <si>
    <t>Plugfones</t>
  </si>
  <si>
    <t>Mapleton, UT</t>
  </si>
  <si>
    <t>[41, 46, 3497, 348, 292, 386, 161, 55, 0]</t>
  </si>
  <si>
    <t>[1.0, 15.0, 69.0, 70.0, 79.0, 150.0, 170.0, 290.0, 5999.0]</t>
  </si>
  <si>
    <t>Plugfones - Bluetooth Earplug Headphones - Music Calls Quiet</t>
  </si>
  <si>
    <t>/projects/1421766212/plugfones-bluetooth-earplug-headphones-music-calls</t>
  </si>
  <si>
    <t xml:space="preserve">
Rebellion - same Coup rules, now with 25 characters to choose from.
</t>
  </si>
  <si>
    <t>[3474, 459, 549, 339]</t>
  </si>
  <si>
    <t>[30.0, 35.0, 40.0, 40.0]</t>
  </si>
  <si>
    <t>Coup: Rebellion G54</t>
  </si>
  <si>
    <t>/projects/2012515236/coup-rebellion-g54</t>
  </si>
  <si>
    <t xml:space="preserve">
A better, leather quickdraw wallet for minimalists. Carry the things you need, and access them easily.
</t>
  </si>
  <si>
    <t>[1500, 1480, 1500, 342]</t>
  </si>
  <si>
    <t>[12.0, 12.0, 16.0, 17.0]</t>
  </si>
  <si>
    <t>DASH 2.0 Slim Wallet ~ The Slim, Thin Wallet Redesigned</t>
  </si>
  <si>
    <t>/projects/elliothavok/dash-20-wallet-the-leather-wallet-redesigned</t>
  </si>
  <si>
    <t xml:space="preserve">
A prequel to One Night Ultimate Werewolf w/ Vampires, Assassins and more. 14 new roles. Stand alone or mix with other One Night games.
</t>
  </si>
  <si>
    <t>Bezier Games</t>
  </si>
  <si>
    <t>[874, 2196, 571, 475, 580, 115]</t>
  </si>
  <si>
    <t>[25.0, 25.0, 100.0, 120.0, 150.0, 250.0]</t>
  </si>
  <si>
    <t>One Night Ultimate Vampire</t>
  </si>
  <si>
    <t>/projects/tedalspach/one-night-ultimate-vampire</t>
  </si>
  <si>
    <t xml:space="preserve">
A case for mobile photographers that turns your iPhone 6 and 6+ into an even better camera with a shutter button, lens, and strap attachment.
</t>
  </si>
  <si>
    <t>Moment</t>
  </si>
  <si>
    <t>[144, 866, 213, 313, 129, 959, 190, 1326, 380, 214, 57]</t>
  </si>
  <si>
    <t>[1.0, 49.0, 49.0, 99.0, 99.0, 125.0, 125.0, 199.0, 199.0, 299.0, 299.0]</t>
  </si>
  <si>
    <t>Moment Case- World's Best iPhone Case for Mobile Photography</t>
  </si>
  <si>
    <t>/projects/584288471/moment-case-worlds-best-iphone-case-for-mobile-pho</t>
  </si>
  <si>
    <t xml:space="preserve">
Lock &amp; leave this soft drawstring backpack while you work, play, travel and relax knowing your stuff cannot be tampered with or stolen.
</t>
  </si>
  <si>
    <t>LOCTOTE INDUSTRIAL BAG CO.</t>
  </si>
  <si>
    <t>[204, 87, 50, 25, 50, 15, 3140, 50, 92, 47, 300, 30, 25, 495, 166, 3, 23]</t>
  </si>
  <si>
    <t>[1.0, 20.0, 125.0, 125.0, 135.0, 135.0, 140.0, 140.0, 140.0, 140.0, 150.0, 150.0, 250.0, 270.0, 400.0, 1200.0, 1300.0]</t>
  </si>
  <si>
    <t>The Anti-Theft Drawstring Backpack</t>
  </si>
  <si>
    <t>/projects/967296713/the-theft-proof-drawstring-backpack</t>
  </si>
  <si>
    <t xml:space="preserve">
PadPivot is ultimate iPad or tablet stand.  It features hands-free positioning on your lap or table and folds to fit in your pocket.
</t>
  </si>
  <si>
    <t>Jim Young</t>
  </si>
  <si>
    <t>[24, 2515, 1260, 566, 335, 25, 75]</t>
  </si>
  <si>
    <t>[5.0, 25.0, 35.0, 49.0, 70.0, 125.0, 250.0]</t>
  </si>
  <si>
    <t>PadPivot, lap &amp; desk stand for your iPad,Tablet, or E-reader</t>
  </si>
  <si>
    <t>/projects/jay-design/padpivot-lap-and-desk-stand-for-your-ipadtablet-or</t>
  </si>
  <si>
    <t xml:space="preserve">
A sci-fi noir adventure game in which you investigate your own murder.
</t>
  </si>
  <si>
    <t>Sam Farmer</t>
  </si>
  <si>
    <t>[3581, 988, 62, 87, 4]</t>
  </si>
  <si>
    <t>[15.0, 30.0, 75.0, 100.0, 1000.0]</t>
  </si>
  <si>
    <t>LAST LIFE</t>
  </si>
  <si>
    <t>/projects/1717469366/last-life</t>
  </si>
  <si>
    <t xml:space="preserve">
Cool your coffee faster and keep enjoying it longer with Joulies, stainless steel beans filled with a magic heat-absorbing material.
</t>
  </si>
  <si>
    <t>Dave &amp; Dave</t>
  </si>
  <si>
    <t>[4246, 463, 78]</t>
  </si>
  <si>
    <t>[40.0, 100.0, 500.0]</t>
  </si>
  <si>
    <t>Coffee Joulies \u2013 your coffee, just right</t>
  </si>
  <si>
    <t>/projects/705847536/coffee-joulies-your-coffee-just-right</t>
  </si>
  <si>
    <t xml:space="preserve">
A co-op adventure about childhood, inspired by The Goonies &amp; Earthbound, from developers on Tearaway, LittleBigPlanet, Ratchet &amp; Clank.
</t>
  </si>
  <si>
    <t>Foam Sword</t>
  </si>
  <si>
    <t>[17, 2212, 1175, 674, 289, 169, 141, 29, 10, 5, 3, 1, 2, 0]</t>
  </si>
  <si>
    <t>[4.0, 17.0, 23.0, 36.0, 57.0, 114.0, 178.0, 285.0, 428.0, 570.0, 570.0, 713.0, 1426.0, 3564.0]</t>
  </si>
  <si>
    <t>Knights and Bikes</t>
  </si>
  <si>
    <t>/projects/foamsword/knights-and-bikes</t>
  </si>
  <si>
    <t xml:space="preserve">
A wild, bloody comedy from the knife-wielding maniacs at 5secondfilms.com.
</t>
  </si>
  <si>
    <t>5-Second Films</t>
  </si>
  <si>
    <t>[269, 258, 74, 10, 1313, 82, 550, 796, 443, 19, 45, 333, 153, 116, 88, 48, 14, 15, 3, 6, 4, 0, 13, 1, 7, 1, 1, 1, 0, 0, 0, 1]</t>
  </si>
  <si>
    <t>[5.0, 5.0, 10.0, 12.0, 15.0, 20.0, 25.0, 30.0, 50.0, 60.0, 80.0, 80.0, 100.0, 125.0, 150.0, 200.0, 250.0, 300.0, 400.0, 500.0, 666.0, 905.0, 1000.0, 1500.0, 2000.0, 2500.0, 3000.0, 4000.0, 5000.0, 5555.0, 8000.0, 10000.0]</t>
  </si>
  <si>
    <t>Dude Bro Party Massacre 3</t>
  </si>
  <si>
    <t>/projects/5sf/dude-bro-party-massacre-3</t>
  </si>
  <si>
    <t xml:space="preserve">
A cooperative castle defense board game with 70 miniatures, where mighty Heroes have to withstand the siege of an Abyssal horde!
</t>
  </si>
  <si>
    <t>[599, 3853]</t>
  </si>
  <si>
    <t>[85.0, 90.0]</t>
  </si>
  <si>
    <t>B-Sieged: Sons of the Abyss</t>
  </si>
  <si>
    <t>/projects/coolminiornot/b-sieged-sons-of-the-abyss</t>
  </si>
  <si>
    <t xml:space="preserve">
Elegant, high-quality watches with premium components, including a Swiss movement and Italian leather straps.
</t>
  </si>
  <si>
    <t>LINJER</t>
  </si>
  <si>
    <t>[650, 3033, 1, 150, 711, 50, 63, 10, 23, 10, 14]</t>
  </si>
  <si>
    <t>[149.0, 159.0, 179.0, 298.0, 298.0, 447.0, 447.0, 596.0, 596.0, 745.0, 745.0]</t>
  </si>
  <si>
    <t>Minimalist Watches Without the Luxury Markup</t>
  </si>
  <si>
    <t>/projects/1474018119/minimalist-watches-without-the-luxury-markup</t>
  </si>
  <si>
    <t xml:space="preserve">
Performance and education center, home to immaterial works and the Abramovic Method
</t>
  </si>
  <si>
    <t>Marina Abramovic Institute</t>
  </si>
  <si>
    <t>Manhattan, NY</t>
  </si>
  <si>
    <t>[1359, 531, 644, 203, 120, 376, 296, 245, 250, 143, 96, 55, 40, 18, 26, 5, 4, 5, 15, 6]</t>
  </si>
  <si>
    <t>[1.0, 5.0, 10.0, 20.0, 25.0, 25.0, 25.0, 50.0, 100.0, 100.0, 200.0, 250.0, 500.0, 1000.0, 1000.0, 5000.0, 5000.0, 10000.0, 10000.0, 10000.0]</t>
  </si>
  <si>
    <t>/projects/maihudson/marina-abramovic-institute-the-founders</t>
  </si>
  <si>
    <t xml:space="preserve">
Build a city, enhance allegiances, and expand control using worker dice in this dystopian-themed board game for 2-6 players.
</t>
  </si>
  <si>
    <t>[171, 2314, 1794, 36, 200, 5, 10, 50, 30, 48, 21, 40, 12, 8, 11]</t>
  </si>
  <si>
    <t>[1.0, 49.0, 59.0, 75.0, 94.0, 99.0, 100.0, 105.0, 120.0, 125.0, 135.0, 135.0, 155.0, 490.0, 499.0]</t>
  </si>
  <si>
    <t>Euphoria: Build a Better Dystopia</t>
  </si>
  <si>
    <t>/projects/jameystegmaier/euphoria-build-a-better-dystopia</t>
  </si>
  <si>
    <t xml:space="preserve">
Bring incredible stories to life "Snap Style." Support the award-winning radio show that dares listeners to see the world in a new way.
</t>
  </si>
  <si>
    <t>Glynn Washington</t>
  </si>
  <si>
    <t>[712, 1277, 183, 116, 971, 13, 272, 9, 25, 60, 4, 8, 6, 3, 2, 1]</t>
  </si>
  <si>
    <t>[5.0, 25.0, 25.0, 30.0, 50.0, 75.0, 100.0, 200.0, 250.0, 250.0, 250.0, 350.0, 500.0, 1500.0, 3000.0, 4500.0]</t>
  </si>
  <si>
    <t>Snap Judgment Season 6: Support EPIC Storytelling</t>
  </si>
  <si>
    <t>/projects/214975253/keep-snap-snappin-the-biggest-baddest-season-ever</t>
  </si>
  <si>
    <t xml:space="preserve">
Continue the path of the Hero and forge amazing new stories with the Myth Journeyman expansions.
</t>
  </si>
  <si>
    <t>Noblesville, IN</t>
  </si>
  <si>
    <t>[1103, 5, 7, 3132, 278, 175]</t>
  </si>
  <si>
    <t>[6.0, 60.0, 60.0, 120.0, 220.0, 220.0]</t>
  </si>
  <si>
    <t>MYTH: Journeyman</t>
  </si>
  <si>
    <t>/projects/megacongames/myth-journeyman</t>
  </si>
  <si>
    <t xml:space="preserve">
Powered by pure natural silver â€“ the Silvon Pillowcase and Sheets permanently prevent the growth of unwanted bacteria.
</t>
  </si>
  <si>
    <t>Silvon</t>
  </si>
  <si>
    <t>[437, 88, 500, 1182, 445, 346, 55, 72, 500, 263, 269, 32, 40, 294, 158, 0, 1, 1]</t>
  </si>
  <si>
    <t>[35.0, 40.0, 50.0, 55.0, 60.0, 100.0, 120.0, 130.0, 150.0, 160.0, 170.0, 210.0, 250.0, 250.0, 290.0, 600.0, 1000.0, 1500.0]</t>
  </si>
  <si>
    <t>Silvon: Bedding Basics Reimagined</t>
  </si>
  <si>
    <t>/projects/silvon/silvon-the-pillowcase-reinvented</t>
  </si>
  <si>
    <t xml:space="preserve">
Shadows of Brimstone is a fast-paced, Cooperative, dungeon-crawl boardgame set in the Old West, and mixed with Unspeakable Horror!
</t>
  </si>
  <si>
    <t>Flying Frog Productions</t>
  </si>
  <si>
    <t>[182, 6, 9, 70, 200, 2515, 46, 0, 10, 25, 25, 26, 25, 50, 50, 997, 416, 0, 19, 10, 0, 1, 10, 0, 0, 0]</t>
  </si>
  <si>
    <t>[1.0, 25.0, 50.0, 75.0, 145.0, 150.0, 225.0, 300.0, 300.0, 325.0, 350.0, 375.0, 400.0, 425.0, 450.0, 475.0, 480.0, 500.0, 500.0, 600.0, 600.0, 700.0, 800.0, 1500.0, 2500.0, 5000.0]</t>
  </si>
  <si>
    <t>Shadows of Brimstone</t>
  </si>
  <si>
    <t>/projects/1034852783/shadows-of-brimstone</t>
  </si>
  <si>
    <t xml:space="preserve">
Twig is an ultra-portable cable for your iPhone. It has a bendable wire "skeleton" and three "legs". Bend it into tripod mode and more.
</t>
  </si>
  <si>
    <t>Jason Hilbourne</t>
  </si>
  <si>
    <t>[1234, 1380, 1331, 399, 150, 133, 48, 6]</t>
  </si>
  <si>
    <t>[18.0, 20.0, 37.0, 55.0, 75.0, 90.0, 210.0, 500.0]</t>
  </si>
  <si>
    <t>Twig: the amazing ultra-portable cable for your iPhone</t>
  </si>
  <si>
    <t>/projects/1171859847/twig-the-amazing-ultra-portable-cable-for-your-iph</t>
  </si>
  <si>
    <t xml:space="preserve">
An expansion to the award-winning 4X Tiny Epic Kingdoms. New factions, new territories, new mechanics! Missed the original? Get it here
</t>
  </si>
  <si>
    <t>[55, 160, 32, 2437, 89, 66, 1809, 6]</t>
  </si>
  <si>
    <t>[8.0, 16.0, 16.0, 24.0, 24.0, 32.0, 44.0, 300.0]</t>
  </si>
  <si>
    <t>Tiny Epic Kingdoms Heroes' Call &amp; TEK 2nd Edition</t>
  </si>
  <si>
    <t>/projects/coe/tiny-epic-kingdoms-heroes-call-and-tek-2nd-edition</t>
  </si>
  <si>
    <t xml:space="preserve">
The highest quality lenses to empower mobile picture takers everywhere to capture incredible images with their phones.
</t>
  </si>
  <si>
    <t>[101, 1173, 3243, 125, 46]</t>
  </si>
  <si>
    <t>[1.0, 49.0, 99.0, 199.0, 299.0]</t>
  </si>
  <si>
    <t>Moment - World's Best Lenses For Mobile Photography</t>
  </si>
  <si>
    <t>/projects/584288471/moment-amazing-lenses-for-mobile-photography</t>
  </si>
  <si>
    <t xml:space="preserve">
SHRU is not another cat toy, itâ€™s a cat companion, designed to be your catâ€™s new best friend.
</t>
  </si>
  <si>
    <t>Jason O'Mara</t>
  </si>
  <si>
    <t>[80, 4447, 88]</t>
  </si>
  <si>
    <t>[25.0, 31.0, 125.0]</t>
  </si>
  <si>
    <t>SHRU - The Intelligent Cat Companion</t>
  </si>
  <si>
    <t>/projects/1046165765/egg-the-intelligent-cat-companion</t>
  </si>
  <si>
    <t xml:space="preserve">
That Which Sleeps is a re-imagining of the God Game. Take the role of an awakened evil and manipulate a living, reactive world.
</t>
  </si>
  <si>
    <t>King Dinosaur Games</t>
  </si>
  <si>
    <t>[26, 3728, 408, 113, 319, 29, 40, 15, 3, 1]</t>
  </si>
  <si>
    <t>[1.0, 10.0, 25.0, 40.0, 50.0, 75.0, 100.0, 300.0, 1000.0, 3000.0]</t>
  </si>
  <si>
    <t>That Which Sleeps</t>
  </si>
  <si>
    <t>/projects/kingdinosaurgames/that-which-sleeps</t>
  </si>
  <si>
    <t xml:space="preserve">
Inspired by classic video games, Boss Monster challenges you to become a villain, build a dungeon, lure adventurers, and destroy them!
</t>
  </si>
  <si>
    <t>[259, 350, 1370, 2368, 6, 6, 6, 6, 4, 4, 4, 4, 123, 142, 1, 1, 1, 1, 1, 1, 1, 1, 5, 1, 1, 1, 1, 1]</t>
  </si>
  <si>
    <t>[20.0, 25.0, 30.0, 40.0, 50.0, 50.0, 50.0, 50.0, 75.0, 75.0, 75.0, 75.0, 80.0, 150.0, 245.0, 245.0, 245.0, 245.0, 245.0, 245.0, 245.0, 245.0, 250.0, 300.0, 300.0, 300.0, 300.0, 500.0]</t>
  </si>
  <si>
    <t>Boss Monster: the Dungeon-Building Card Game</t>
  </si>
  <si>
    <t>/projects/brotherwise/boss-monster-the-dungeon-building-card-game</t>
  </si>
  <si>
    <t xml:space="preserve">
It's the Wild West and the Battle of the Brands has begun.  Only one Brand will be remembered in this town.  A quick tile laying game.
</t>
  </si>
  <si>
    <t>[3040, 1008, 301, 334]</t>
  </si>
  <si>
    <t>This Town Aint Big Enough for the 2-4 of Us! PWYW</t>
  </si>
  <si>
    <t>/projects/michaelmindes/this-town-aint-big-enough-for-the-2-4-of-us-pwyw</t>
  </si>
  <si>
    <t xml:space="preserve">
Reimagining the bumper for your iPhone. Finally someone thought about it...
</t>
  </si>
  <si>
    <t>ThanoTech Inc.</t>
  </si>
  <si>
    <t>[4, 200, 400, 2666, 200, 943, 128, 108, 14, 12, 0]</t>
  </si>
  <si>
    <t>[5.0, 18.0, 20.0, 24.0, 32.0, 44.0, 60.0, 72.0, 100.0, 160.0, 2000.0]</t>
  </si>
  <si>
    <t>K11 Bumper | iPhone 6, 6s, 6 Plus and 6s Plus</t>
  </si>
  <si>
    <t>/projects/thanotech/k11-bumper-iphone-6-6s-6-plus-and-6s-plus</t>
  </si>
  <si>
    <t xml:space="preserve">
Only $49. Get the stainless steel link bracelet band that your Apple Watch truly deserve. Made from the same 316L stainless steel alloy
</t>
  </si>
  <si>
    <t>[1223, 662, 550, 802, 100, 750, 93, 99, 120, 129, 94, 8, 7, 11, 2, 1, 0, 3, 3, 0, 0]</t>
  </si>
  <si>
    <t>[49.0, 49.0, 49.0, 59.0, 59.0, 59.0, 59.0, 69.0, 98.0, 98.0, 98.0, 147.0, 147.0, 147.0, 245.0, 245.0, 490.0, 1000.0, 1000.0, 5000.0, 10000.0]</t>
  </si>
  <si>
    <t>HyperLink $49 Apple Watch Stainless Steel Link Bracelet Band</t>
  </si>
  <si>
    <t>/projects/hypershop/hyperlinktm-stainless-steel-apple-watch-link-brace</t>
  </si>
  <si>
    <t xml:space="preserve">
Hex is the world's first personalized smartphone controlled nanocopter that lets you see the world from a different perspective.
</t>
  </si>
  <si>
    <t>Benjamin Black</t>
  </si>
  <si>
    <t>[14, 20, 1374, 887, 180, 1238, 709, 71, 35, 4, 0]</t>
  </si>
  <si>
    <t>[9.0, 39.0, 49.0, 69.0, 99.0, 159.0, 199.0, 249.0, 469.0, 1999.0, 2999.0]</t>
  </si>
  <si>
    <t>Hex: A copter that anyone can fly!</t>
  </si>
  <si>
    <t>/projects/1387330585/hex-a-copter-that-anyone-can-fly</t>
  </si>
  <si>
    <t xml:space="preserve">
A blend of turn-based ground combat and strategic command, Xenonauts puts you in charge of defending the world from alien invasion!
</t>
  </si>
  <si>
    <t>Goldhawk Interactive</t>
  </si>
  <si>
    <t>[3082, 877, 151, 101, 50, 45, 18, 21, 12, 38, 11, 6, 85, 70, 11, 2, 0]</t>
  </si>
  <si>
    <t>[20.0, 30.0, 50.0, 50.0, 50.0, 60.0, 75.0, 85.0, 100.0, 100.0, 125.0, 125.0, 150.0, 200.0, 500.0, 1000.0, 5000.0]</t>
  </si>
  <si>
    <t>Xenonauts</t>
  </si>
  <si>
    <t>/projects/69341191/xenonauts</t>
  </si>
  <si>
    <t xml:space="preserve">
Step a billion years into the futureâ€”into the Ninth World, where
the remnants of previous civilizationsâ€™ technologies are indistinguishable from
magic. Based on Monteâ€™s Cookâ€™s Cypher System, a new RPG system that focuses on
story and ideas over mechanics.
</t>
  </si>
  <si>
    <t>Monte Cook Games</t>
  </si>
  <si>
    <t>[56, 38, 70, 55, 314, 108, 587, 1348, 1143, 235, 31, 44, 3, 60, 113, 35, 195, 10, 8, 30, 100, 10, 25, 10, 5, 8, 0, 3, 1, 0, 0, 0, 0]</t>
  </si>
  <si>
    <t>[1.0, 3.0, 5.0, 10.0, 20.0, 30.0, 50.0, 60.0, 70.0, 100.0, 125.0, 125.0, 175.0, 180.0, 200.0, 225.0, 240.0, 250.0, 250.0, 250.0, 270.0, 275.0, 300.0, 500.0, 750.0, 1000.0, 1000.0, 1500.0, 2000.0, 5000.0, 7500.0, 8000.0, 10000.0]</t>
  </si>
  <si>
    <t>Numenera: A new roleplaying game from Monte Cook</t>
  </si>
  <si>
    <t>/projects/montecookgames/numenera-a-new-roleplaying-game-from-monte-cook</t>
  </si>
  <si>
    <t xml:space="preserve">
Raid the space rails to earn loot and infamy in Rail Raiders Infinite, the sci-fi western board game. See you Space Cowboy!
</t>
  </si>
  <si>
    <t>[431, 1935, 116, 2019, 136]</t>
  </si>
  <si>
    <t>[1.0, 50.0, 50.0, 100.0, 100.0]</t>
  </si>
  <si>
    <t>Rail Raiders Infinite</t>
  </si>
  <si>
    <t>/projects/sodapopminiatures/rail-raiders-infinite</t>
  </si>
  <si>
    <t xml:space="preserve">
Easy to learn 10 min strategy card game. Scrimish is expandable to large team or free-for-all games. Set up your cards and battle on!
</t>
  </si>
  <si>
    <t>Danny Zondervan</t>
  </si>
  <si>
    <t>[100, 1274, 2483, 372, 363, 1, 33, 0]</t>
  </si>
  <si>
    <t>[3.0, 10.0, 18.0, 26.0, 50.0, 90.0, 90.0, 1000.0]</t>
  </si>
  <si>
    <t>Scrimish: An Addictive 10 Min Strategy Card Game</t>
  </si>
  <si>
    <t>/projects/1577897829/skirmish-an-addicting-10-min-card-game-cooler-than</t>
  </si>
  <si>
    <t xml:space="preserve">
An elegant yet powerful multi-tool. Same Pop-A-Point design for different works. Perfectly collaborate with your Tool Pen together!
</t>
  </si>
  <si>
    <t>mininch</t>
  </si>
  <si>
    <t>[125, 469, 49, 74, 337, 49, 235, 1760, 242, 60, 84, 412, 228, 249, 19, 18, 172]</t>
  </si>
  <si>
    <t>[45.0, 45.0, 45.0, 55.0, 55.0, 55.0, 60.0, 60.0, 60.0, 86.0, 105.0, 108.0, 108.0, 114.0, 125.0, 150.0, 165.0]</t>
  </si>
  <si>
    <t>Tool Pen mini - Precision Bits</t>
  </si>
  <si>
    <t>/projects/2054052511/tool-pen-mini-precision-bits</t>
  </si>
  <si>
    <t xml:space="preserve">
Not for TREND.  Not for CORPORATE ATTITUDE.  Not for STONER.  Only true DOOM-MURDER HEADS.
</t>
  </si>
  <si>
    <t>Tales of Game's</t>
  </si>
  <si>
    <t>[2281, 968, 553, 123, 341, 130, 149, 10, 16, 20, 8, 1, 1, 1, 0]</t>
  </si>
  <si>
    <t>[10.0, 15.0, 25.0, 40.0, 60.0, 75.0, 100.0, 150.0, 250.0, 300.0, 420.0, 500.0, 1000.0, 1200.0, 10000.0]</t>
  </si>
  <si>
    <t>Barkley 2 - an RPG Sequel to Barkley Shut Up and Jam: Gaiden</t>
  </si>
  <si>
    <t>/projects/talesofgames/barkley-2-an-rpg-sequel-to-barkley-shut-up-and-jam</t>
  </si>
  <si>
    <t xml:space="preserve">
Bauhaus Series: Unibody titanium key-carabiner by MÃ¡s Design.  Putting the soul back into traditional carabiner design.
</t>
  </si>
  <si>
    <t>THANASIT (SUNNY) INKAVESVAANIT</t>
  </si>
  <si>
    <t>[8, 27, 144, 60, 30, 25, 22, 14, 284, 78, 74, 255, 188, 481, 593, 82, 1491, 36, 286, 241, 9, 20, 54, 82]</t>
  </si>
  <si>
    <t>[5.0, 10.0, 15.0, 17.0, 19.0, 22.0, 24.0, 26.0, 28.0, 32.0, 32.0, 32.0, 32.0, 36.0, 36.0, 36.0, 36.0, 36.0, 46.0, 46.0, 55.0, 66.0, 78.0, 78.0]</t>
  </si>
  <si>
    <t>BAUHAUS:  Titanium Keychain / Key Carabiner</t>
  </si>
  <si>
    <t>/projects/1147070536/bauhaus-series-unibody-titanium-key-carabiner</t>
  </si>
  <si>
    <t xml:space="preserve">
The thrilling team-based airship combat of GoIO expanded with towns, trade, player factions, and a living, breathing, persistent world!
</t>
  </si>
  <si>
    <t>Muse Games</t>
  </si>
  <si>
    <t>[351, 882, 499, 788, 916, 79, 20, 292, 300, 164, 36, 13, 107, 18, 28, 10, 9, 8, 10, 7, 2, 4, 2, 0, 2, 1]</t>
  </si>
  <si>
    <t>[5.0, 10.0, 20.0, 20.0, 30.0, 50.0, 50.0, 60.0, 65.0, 68.0, 80.0, 90.0, 100.0, 130.0, 150.0, 175.0, 230.0, 280.0, 340.0, 360.0, 500.0, 600.0, 800.0, 1200.0, 2500.0, 10000.0]</t>
  </si>
  <si>
    <t>Guns of Icarus Online\u2014Adventure Mode</t>
  </si>
  <si>
    <t>/projects/musegames/guns-of-icarus-onlineadventure-mode</t>
  </si>
  <si>
    <t xml:space="preserve">
"Permanence" is the new album by DeathmÃ¸le, an instrumental metal project from Jeph Jacques, author of Questionable Content.
</t>
  </si>
  <si>
    <t>Make That Thing</t>
  </si>
  <si>
    <t>Metal</t>
  </si>
  <si>
    <t>[153, 1481, 993, 488, 393, 413, 292, 91, 157, 1, 5, 0]</t>
  </si>
  <si>
    <t>[5.0, 10.0, 20.0, 30.0, 40.0, 50.0, 60.0, 75.0, 95.0, 475.0, 500.0, 5000.0]</t>
  </si>
  <si>
    <t>Permanence: The New Album By Deathm\xf8le</t>
  </si>
  <si>
    <t>/projects/168734274/permanence-the-new-album-by-deathmle</t>
  </si>
  <si>
    <t xml:space="preserve">
The water bottle that fits comfortably in your pocket, so you can carry more water with you more often.
</t>
  </si>
  <si>
    <t>FRED WATER</t>
  </si>
  <si>
    <t>Sausalito, CA</t>
  </si>
  <si>
    <t>[40, 7, 150, 1000, 1530, 545, 10, 205, 856, 35, 167, 3, 9, 28, 6, 15, 1, 5]</t>
  </si>
  <si>
    <t>[1.0, 5.0, 18.0, 19.0, 23.0, 24.0, 25.0, 25.0, 48.0, 74.0, 99.0, 100.0, 124.0, 199.0, 200.0, 224.0, 224.0, 425.0]</t>
  </si>
  <si>
    <t>Fred Water Flask = More Water, Less Sugar</t>
  </si>
  <si>
    <t>/projects/745592332/the-fred-water-flask-more-water-less-sugar</t>
  </si>
  <si>
    <t xml:space="preserve">
A smart &amp; versatile Multi-Tool, like holding a sleek Pen. Unique Pop-A-Point design for bits replacement. Functional &amp; Flexible!
</t>
  </si>
  <si>
    <t>[100, 200, 99, 449, 1937, 224, 45, 249, 35, 512, 73, 535, 109]</t>
  </si>
  <si>
    <t>[35.0, 35.0, 35.0, 45.0, 45.0, 45.0, 45.0, 45.0, 45.0, 80.0, 80.0, 105.0, 105.0]</t>
  </si>
  <si>
    <t>Tool Pen - Makes Everything Beautiful</t>
  </si>
  <si>
    <t>/projects/2054052511/tool-pen-makes-everything-beautiful</t>
  </si>
  <si>
    <t xml:space="preserve">
Uncompromising Rugged Cases LUNATIK for the iPhone 4s/5.
</t>
  </si>
  <si>
    <t>[282, 264, 92, 439, 1386, 349, 463, 140, 241, 902]</t>
  </si>
  <si>
    <t>[1.0, 75.0, 75.0, 100.0, 100.0, 150.0, 150.0, 150.0, 250.0, 250.0]</t>
  </si>
  <si>
    <t>TAKTIK: Premium Protection System for the iPhone</t>
  </si>
  <si>
    <t>/projects/1104350651/taktik-premium-protection-system-for-the-iphone</t>
  </si>
  <si>
    <t xml:space="preserve">
Jeff carries the spirit of the Totally Rad Show forward with a new show about all the things you love to love!
</t>
  </si>
  <si>
    <t>Jeff Cannata</t>
  </si>
  <si>
    <t>[829, 1976, 573, 211, 369, 146, 58, 30, 17, 10, 0, 7, 1]</t>
  </si>
  <si>
    <t>[1.0, 10.0, 25.0, 50.0, 75.0, 100.0, 150.0, 250.0, 500.0, 1000.0, 1500.0, 2500.0, 5000.0]</t>
  </si>
  <si>
    <t>Jeff Cannata's New Show!</t>
  </si>
  <si>
    <t>/projects/2005963869/jeff-cannatas-new-show</t>
  </si>
  <si>
    <t xml:space="preserve">
The world's smallest wireless scanner!
</t>
  </si>
  <si>
    <t>Dacuda</t>
  </si>
  <si>
    <t>[49, 80, 4, 500, 3791, 109, 1, 2]</t>
  </si>
  <si>
    <t>[5.0, 15.0, 30.0, 79.0, 99.0, 169.0, 1250.0, 2500.0]</t>
  </si>
  <si>
    <t>PocketScan</t>
  </si>
  <si>
    <t>/projects/1776222658/pocketscan</t>
  </si>
  <si>
    <t xml:space="preserve">
Collaborate to build civilization in a simulated ecosystem, creating laws to make group decisions.
</t>
  </si>
  <si>
    <t>John Krajewski</t>
  </si>
  <si>
    <t>[44, 29, 377, 778, 1000, 1479, 490, 32, 83, 50, 99, 12, 4, 24, 5, 5, 1, 0, 0, 0, 1, 0]</t>
  </si>
  <si>
    <t>[5.0, 10.0, 20.0, 25.0, 30.0, 35.0, 60.0, 65.0, 125.0, 135.0, 175.0, 250.0, 300.0, 400.0, 500.0, 600.0, 1000.0, 1500.0, 1500.0, 3000.0, 4500.0, 10000.0]</t>
  </si>
  <si>
    <t>Eco - Global Survival Game</t>
  </si>
  <si>
    <t>/projects/1037798999/eco-global-survival-game</t>
  </si>
  <si>
    <t xml:space="preserve">
FRONTIERS - Explore, Discover &amp; Survive in a massive, relaxing open world that emulates the tone of classic first person RPGs.
</t>
  </si>
  <si>
    <t>Lars Simkins</t>
  </si>
  <si>
    <t>[14, 2313, 761, 332, 250, 211, 274, 50, 70, 25, 173, 25, 5, 3, 10, 1, 3, 1]</t>
  </si>
  <si>
    <t>[5.0, 15.0, 25.0, 25.0, 30.0, 40.0, 55.0, 70.0, 70.0, 85.0, 100.0, 175.0, 300.0, 330.0, 500.0, 2000.0, 2500.0, 3000.0]</t>
  </si>
  <si>
    <t>FRONTIERS - Explore \u25cf Discover \u25cf Survive</t>
  </si>
  <si>
    <t>/projects/railboy/frontiers-explore-discover-survive</t>
  </si>
  <si>
    <t xml:space="preserve">
A Compact Grade 5 Ti-Alloy EDC Multi Tool w/o bulk. Universal Wrench, Fork, Hex Slot, Bottle Opener &amp; More. + FREE Worldwide Shipping!
</t>
  </si>
  <si>
    <t>[600, 1831, 600, 1501]</t>
  </si>
  <si>
    <t>[35.0, 40.0, 45.0, 50.0]</t>
  </si>
  <si>
    <t>TPT - Titanium Pocket Tool</t>
  </si>
  <si>
    <t>/projects/klinkokids/tpt-titanium-pocket-tool</t>
  </si>
  <si>
    <t xml:space="preserve">
This completely redesigned version of the Glif holds your smartphone securely in portrait or landscape with a quick release lever.
</t>
  </si>
  <si>
    <t>[2212, 2138, 179]</t>
  </si>
  <si>
    <t>[25.0, 50.0, 100.0]</t>
  </si>
  <si>
    <t>The New Glif: A Tripod Mount for Smartphones, Redesigned</t>
  </si>
  <si>
    <t>/projects/danprovost/the-new-glif-a-tripod-mount-for-smartphones-redesi</t>
  </si>
  <si>
    <t xml:space="preserve">
Crowds can slow WiFi to a crawl, but not Portal. Stream ultraHD videos without buffering and play Internet games without lagging.
</t>
  </si>
  <si>
    <t>Ignition Design Labs</t>
  </si>
  <si>
    <t>[200, 500, 500, 200, 150, 250, 1872, 322, 99, 353, 3]</t>
  </si>
  <si>
    <t>[139.0, 149.0, 149.0, 150.0, 150.0, 150.0, 159.0, 159.0, 298.0, 298.0, 639.0]</t>
  </si>
  <si>
    <t>Portal: Turbocharged WiFi</t>
  </si>
  <si>
    <t>/projects/portalwifi/portal-turbocharged-wifi</t>
  </si>
  <si>
    <t xml:space="preserve">
A beautiful book filled with CommitStrip goodness, including our best comic strips, some brand new content and a surprise!
</t>
  </si>
  <si>
    <t>CommitStrip</t>
  </si>
  <si>
    <t>[68, 1772, 1970, 465, 200, 63, 10]</t>
  </si>
  <si>
    <t>[1.12, 30.0, 38.0, 62.0, 66.0, 85.0, 562.0]</t>
  </si>
  <si>
    <t>CommitStrip - Rise of the Coders: a Book about the Future</t>
  </si>
  <si>
    <t>/projects/commitstrip/commitstrip-rise-of-the-coders-a-book-about-the-fu</t>
  </si>
  <si>
    <t xml:space="preserve">
Be a stranded colonist and explore a detailed alien world in this smooth voxel based sandbox adventure RPG!
</t>
  </si>
  <si>
    <t>Pathea Games</t>
  </si>
  <si>
    <t>Memphis, TN</t>
  </si>
  <si>
    <t>[20, 1909, 959, 558, 115, 62, 98, 537, 99, 43, 26, 17, 0, 22, 13, 10, 3, 3, 1, 2, 1, 0, 1, 0]</t>
  </si>
  <si>
    <t>[5.0, 15.0, 20.0, 25.0, 30.0, 40.0, 55.0, 55.0, 65.0, 75.0, 80.0, 95.0, 96.0, 100.0, 150.0, 200.0, 300.0, 400.0, 500.0, 1000.0, 2000.0, 3000.0, 5000.0, 10000.0]</t>
  </si>
  <si>
    <t>Planet Explorers</t>
  </si>
  <si>
    <t>/projects/1757963851/planet-explorers</t>
  </si>
  <si>
    <t xml:space="preserve">
The World's Most Flexible iPhone Dock
</t>
  </si>
  <si>
    <t>Jon Fawcett + [Fuse]Chicken</t>
  </si>
  <si>
    <t>Akron, OH</t>
  </si>
  <si>
    <t>[27, 2, 2767, 25, 929, 500, 225, 20, 7, 1, 0, 17, 0, 0, 0, 0]</t>
  </si>
  <si>
    <t>[1.0, 10.0, 25.0, 40.0, 50.0, 75.0, 100.0, 250.0, 500.0, 750.0, 1000.0, 1350.0, 2500.0, 5000.0, 5200.0, 10000.0]</t>
  </si>
  <si>
    <t>Une Bobine - For People Who Love iPhone</t>
  </si>
  <si>
    <t>/projects/fusechicken/une-bobine-for-people-who-love-iphone</t>
  </si>
  <si>
    <t xml:space="preserve">
Play as scoundrels attempting to escape ever-shifting dungeons in a stylish physics-based Action RPG: for PC, Mac, Linux, iOS, Android, OUYA
</t>
  </si>
  <si>
    <t>Pixelscopic</t>
  </si>
  <si>
    <t>Springfield, MO</t>
  </si>
  <si>
    <t>[30, 2353, 606, 250, 39, 889, 85, 30, 74, 58, 7, 25, 23, 10, 2, 1, 0]</t>
  </si>
  <si>
    <t>[5.0, 15.0, 25.0, 30.0, 40.0, 50.0, 60.0, 80.0, 100.0, 120.0, 160.0, 200.0, 300.0, 500.0, 1000.0, 2000.0, 5000.0]</t>
  </si>
  <si>
    <t>Delver's Drop</t>
  </si>
  <si>
    <t>/projects/pixelscopic/delvers-drop</t>
  </si>
  <si>
    <t xml:space="preserve">
Make fermented foods easily with this "set and forget" airlock that requires no daily monitoring or maintenance whatsoever.
</t>
  </si>
  <si>
    <t>Masontops, Inc.</t>
  </si>
  <si>
    <t>Small Batch</t>
  </si>
  <si>
    <t>[100, 400, 300, 284, 100, 56, 500, 473, 300, 30, 300, 500, 366, 250, 144, 225, 187]</t>
  </si>
  <si>
    <t>[9.0, 15.0, 19.0, 19.0, 27.0, 27.0, 30.0, 30.0, 35.0, 35.0, 39.0, 44.0, 44.0, 68.0, 68.0, 99.0, 99.0]</t>
  </si>
  <si>
    <t>Pickle Pipe - Waterless Fermentation Airlock for Mason Jars</t>
  </si>
  <si>
    <t>/projects/1945102584/pickle-pipe-waterless-fermentation-airlock-for-mas</t>
  </si>
  <si>
    <t xml:space="preserve">
Dispose all waste from sink and bathtub, without touching it.
</t>
  </si>
  <si>
    <t>Nitzan Shafat &amp; Aviv Rozenfeld</t>
  </si>
  <si>
    <t>[22, 1065, 139, 150, 150, 150, 911, 1002, 48, 218, 300, 47, 281, 3, 4]</t>
  </si>
  <si>
    <t>[3.0, 8.0, 8.0, 12.0, 12.0, 12.0, 15.0, 15.0, 15.0, 23.0, 23.0, 23.0, 40.0, 100.0, 150.0]</t>
  </si>
  <si>
    <t>TWEAK</t>
  </si>
  <si>
    <t>/projects/1371613126/tweak</t>
  </si>
  <si>
    <t xml:space="preserve">
Sleek Ear-Free Headphones
</t>
  </si>
  <si>
    <t>StudioBananaThings</t>
  </si>
  <si>
    <t>[96, 25, 200, 3569, 525, 8, 15]</t>
  </si>
  <si>
    <t>[5.0, 95.0, 125.0, 149.0, 280.0, 675.0, 1300.0]</t>
  </si>
  <si>
    <t>BATBAND</t>
  </si>
  <si>
    <t>/projects/ostrich-pillow/batband</t>
  </si>
  <si>
    <t xml:space="preserve">
The Dice Tower enters its twelfth season. We are raising funds to keep it going, making it better in every way!
</t>
  </si>
  <si>
    <t>Tom Vasel</t>
  </si>
  <si>
    <t>[982, 106, 95, 578, 323, 99, 47, 243, 18, 188, 758, 14, 29, 441, 164, 93, 93, 1, 0, 0, 0, 0, 0, 0, 0, 0, 0, 1, 1, 2, 1, 1, 1, 91, 1, 1, 1, 1, 4, 4, 2, 4, 3, 3, 4, 5, 0]</t>
  </si>
  <si>
    <t>[1.0, 10.0, 15.0, 15.0, 25.0, 25.0, 25.0, 30.0, 48.0, 50.0, 60.0, 60.0, 60.0, 110.0, 130.0, 140.0, 150.0, 150.0, 150.0, 150.0, 150.0, 150.0, 150.0, 150.0, 150.0, 150.0, 200.0, 200.0, 200.0, 200.0, 200.0, 200.0, 200.0, 250.0, 250.0, 250.0, 250.0, 250.0, 250.0, 250.0, 250.0, 250.0, 250.0, 250.0, 250.0, 350.0, 2000.0]</t>
  </si>
  <si>
    <t>The Dice Tower - 2016 (Season 12)</t>
  </si>
  <si>
    <t>/projects/tomvasel/the-dice-tower-2016-season-12</t>
  </si>
  <si>
    <t xml:space="preserve">
Enter a beautiful world haunted by its fateful past and join a party of unlikely heroes on their journey to rescue Amon's uncle from an ancient cult and uncover the secret of the Earthkey.
</t>
  </si>
  <si>
    <t>Snowcastle Games</t>
  </si>
  <si>
    <t>[112, 1500, 1376, 473, 135, 342, 32, 93, 80, 50, 206, 17, 33, 12, 2, 5, 1, 5, 1, 0, 2]</t>
  </si>
  <si>
    <t>[1.0, 15.0, 20.0, 25.0, 30.0, 35.0, 35.0, 45.0, 60.0, 80.0, 100.0, 110.0, 140.0, 200.0, 300.0, 400.0, 400.0, 1000.0, 2500.0, 5000.0, 8000.0]</t>
  </si>
  <si>
    <t>Earthlock: Festival of Magic (XBO, Steam, PS4, WiiU)</t>
  </si>
  <si>
    <t>/projects/171497873/earthlock-festival-of-magic</t>
  </si>
  <si>
    <t xml:space="preserve">
Command mighty Exosuits, traverse Time Rifts and lead your Path through a cataclysmic future in this epic board game for 1-4 players.
</t>
  </si>
  <si>
    <t>Mindclash Games</t>
  </si>
  <si>
    <t>[92, 74, 1033, 1188, 1479, 539]</t>
  </si>
  <si>
    <t>[5.0, 59.0, 79.0, 79.0, 79.0, 79.0]</t>
  </si>
  <si>
    <t>Anachrony</t>
  </si>
  <si>
    <t>/projects/438141406/anachrony</t>
  </si>
  <si>
    <t xml:space="preserve">
A feature film based on Donald Miller's New York Times bestselling memoir, directed by Steve Taylor and starring Marshall Allman.
</t>
  </si>
  <si>
    <t>Steve Taylor</t>
  </si>
  <si>
    <t>[871, 1073, 591, 799, 242, 28, 197, 6, 10, 25, 5, 1, 0, 3]</t>
  </si>
  <si>
    <t>[10.0, 25.0, 50.0, 100.0, 125.0, 200.0, 300.0, 500.0, 600.0, 1000.0, 3000.0, 5000.0, 6000.0, 8000.0]</t>
  </si>
  <si>
    <t xml:space="preserve"> SAVE Blue Like Jazz! (the movie)</t>
  </si>
  <si>
    <t>/projects/2128223578/save-blue-like-jazz-the-movie-0</t>
  </si>
  <si>
    <t xml:space="preserve">
Stunning aluminum design. Single or dual dock. Works with Lightning, 30-pin, micro-USB. Works with or without a case.
</t>
  </si>
  <si>
    <t>[500, 549, 500, 916, 427, 544, 468, 109, 122, 205, 111]</t>
  </si>
  <si>
    <t>[39.0, 49.0, 59.0, 69.0, 88.0, 108.0, 128.0, 137.0, 187.0, 199.0, 299.0]</t>
  </si>
  <si>
    <t>EverDock: Universal Dock for iPhone, iPad, and Android</t>
  </si>
  <si>
    <t>/projects/fuzdesigns/everdock-iphone-5s-5c-5-4-ipad-ipad-mini-android-d</t>
  </si>
  <si>
    <t xml:space="preserve">
Earth needs you! Help us raise enough to finish Strike Suit Zero, and bring the space combat genre back with a bang.
</t>
  </si>
  <si>
    <t>Born Ready Games</t>
  </si>
  <si>
    <t>[115, 1000, 1676, 1042, 243, 30, 122, 20, 68, 81, 30, 27, 1, 7, 2, 1, 0, 0]</t>
  </si>
  <si>
    <t>[1.0, 15.0, 20.0, 50.0, 70.0, 80.0, 80.0, 90.0, 100.0, 150.0, 200.0, 250.0, 300.0, 500.0, 600.0, 650.0, 5000.0, 10000.0]</t>
  </si>
  <si>
    <t>Strike Suit Zero</t>
  </si>
  <si>
    <t>/projects/bornreadygames/strike-suit-zero</t>
  </si>
  <si>
    <t xml:space="preserve">
Let's make a limited edition "It's Such a Beautiful Day" / "World of Tomorrow" Blu-ray !
</t>
  </si>
  <si>
    <t>don hertzfeldt</t>
  </si>
  <si>
    <t>[2421, 500, 491, 250, 173, 117, 262, 161, 26, 15, 32]</t>
  </si>
  <si>
    <t>[20.0, 30.0, 45.0, 45.0, 50.0, 75.0, 95.0, 120.0, 120.0, 250.0, 500.0]</t>
  </si>
  <si>
    <t>HERTZFELDT ON BLU-RAY</t>
  </si>
  <si>
    <t>/projects/1072409840/hertzfeldt-on-blu-ray</t>
  </si>
  <si>
    <t xml:space="preserve">
Crew of 5 criss-crosses the country interviewing people stuck in complacent lives &amp; those who've forged a different path to happiness.
</t>
  </si>
  <si>
    <t>Crank Tank Studios</t>
  </si>
  <si>
    <t>[3022, 947, 141, 230, 23, 20, 16, 6, 16, 0]</t>
  </si>
  <si>
    <t>[5.0, 25.0, 50.0, 100.0, 250.0, 250.0, 250.0, 500.0, 1000.0, 5000.0]</t>
  </si>
  <si>
    <t>I'm Fine, Thanks</t>
  </si>
  <si>
    <t>/projects/cranktank/im-fine-thanks</t>
  </si>
  <si>
    <t xml:space="preserve">
The EMBRACE+ keeps you informed, while your smartphone stays in your pocket or purse!
</t>
  </si>
  <si>
    <t>Paul &amp; Rudy</t>
  </si>
  <si>
    <t>[25, 4025, 337, 16]</t>
  </si>
  <si>
    <t>[5.0, 49.0, 99.0, 249.0]</t>
  </si>
  <si>
    <t>EMBRACE+, a smart piece of wearable technology</t>
  </si>
  <si>
    <t>/projects/embraceplus/embrace-a-smart-piece-of-wearable-technology</t>
  </si>
  <si>
    <t xml:space="preserve">
To become the best, you must learn from the best. We've given you access to the top artists, now we want to make it affordable for all.
</t>
  </si>
  <si>
    <t>Bobby Chiu</t>
  </si>
  <si>
    <t>[116, 200, 500, 458, 200, 400, 309, 200, 1000, 223, 150, 502, 148, 10, 3]</t>
  </si>
  <si>
    <t>[4.0, 40.0, 40.0, 40.0, 79.0, 79.0, 79.0, 119.0, 119.0, 119.0, 238.0, 238.0, 238.0, 302.0, 596.0]</t>
  </si>
  <si>
    <t>SCHOOLISM SUBSCRIPTIONS: ART EDUCATION MADE AFFORDABLE</t>
  </si>
  <si>
    <t>/projects/bobbychiu/schoolism-subscriptions-art-education-made-afforda</t>
  </si>
  <si>
    <t xml:space="preserve">
A sleek, multi-channel, wireless headset that monitors your brain activity and translates EEG into meaningful data you can understand.
</t>
  </si>
  <si>
    <t>Tan Le</t>
  </si>
  <si>
    <t>[209, 11, 500, 363, 488, 750, 71, 167, 238, 750, 99, 176, 77, 186, 24, 130, 5, 30]</t>
  </si>
  <si>
    <t>[10.0, 60.0, 199.0, 229.0, 229.0, 299.0, 329.0, 329.0, 329.0, 399.0, 429.0, 429.0, 429.0, 529.0, 799.0, 899.0, 2500.0, 5000.0]</t>
  </si>
  <si>
    <t>EMOTIV INSIGHT: Optimize your brain fitness &amp; performance</t>
  </si>
  <si>
    <t>/projects/tanttle/emotiv-insight-optimize-your-brain-fitness-and-per</t>
  </si>
  <si>
    <t xml:space="preserve">
"Some people make a living, others make a killing" -
an exclusive new documentary on Tony Blair which will break unexplored ground
</t>
  </si>
  <si>
    <t>George Galloway MP</t>
  </si>
  <si>
    <t>[1514, 901, 508, 548, 146, 61, 30, 11, 24, 10, 5, 3, 2, 4]</t>
  </si>
  <si>
    <t>[8.0, 16.0, 39.0, 78.0, 156.0, 195.0, 272.0, 389.0, 467.0, 934.0, 1557.0, 3114.0, 5449.0, 7784.0]</t>
  </si>
  <si>
    <t>The Killing$ of Tony Blair</t>
  </si>
  <si>
    <t>/projects/22595538/the-killing-of-tony-blair</t>
  </si>
  <si>
    <t xml:space="preserve">
Tiny dev board with Linux &amp; WiFi. Create cool things with REST APIs, App Store, in-depth tutorials, and our awesome community!
</t>
  </si>
  <si>
    <t>[67, 100, 1177, 899, 159, 583, 9, 90, 557, 31, 34, 100, 38, 383, 21, 175, 20, 1, 1]</t>
  </si>
  <si>
    <t>[1.0, 19.0, 25.0, 35.0, 40.0, 45.0, 50.0, 65.0, 65.0, 65.0, 99.0, 99.0, 119.0, 119.0, 199.0, 199.0, 389.0, 1949.0, 5500.0]</t>
  </si>
  <si>
    <t>Onion Omega: Build Hardware with JavaScript, Python, PHP</t>
  </si>
  <si>
    <t>/projects/onion/onion-omega-invention-platform-for-the-internet-of</t>
  </si>
  <si>
    <t xml:space="preserve">
"Squad" recreates the rigors of modern combat in a visceral environment where teamwork and communication are necessary for victory.
</t>
  </si>
  <si>
    <t>Offworld Industries</t>
  </si>
  <si>
    <t>[31, 1720, 986, 1451, 50, 73, 48, 54]</t>
  </si>
  <si>
    <t>[5.0, 30.0, 70.0, 100.0, 180.0, 300.0, 325.0, 600.0]</t>
  </si>
  <si>
    <t>Squad - Communicate. Coordinate. Conquer</t>
  </si>
  <si>
    <t>/projects/offworldindustries/squad</t>
  </si>
  <si>
    <t xml:space="preserve">
Ascend the ranks of the NSA-like Department of Liberty. Will you stand up for privacy, or help create an unstoppable police state?
</t>
  </si>
  <si>
    <t>Monomyth Games</t>
  </si>
  <si>
    <t>[40, 200, 2231, 645, 150, 368, 100, 424, 106, 97, 57, 10, 5, 3, 1]</t>
  </si>
  <si>
    <t>[1.42, 9.0, 11.0, 18.0, 20.0, 23.0, 30.0, 35.0, 49.0, 70.0, 106.0, 176.0, 353.0, 1062.0, 3542.0]</t>
  </si>
  <si>
    <t>Need to Know - The Mass Surveillance Thriller Game</t>
  </si>
  <si>
    <t>/projects/monomythgames/need-to-know-the-mass-surveillance-thriller-game</t>
  </si>
  <si>
    <t xml:space="preserve">
LUMA DICE, Metal LED Powered Light Dice. The coolest dice for all your tabletop &amp; board game adventures!
</t>
  </si>
  <si>
    <t>MIN MENDIS</t>
  </si>
  <si>
    <t>[100, 100, 2264, 926, 572, 154, 188, 24, 25, 50, 6]</t>
  </si>
  <si>
    <t>[17.0, 19.0, 21.0, 39.0, 56.0, 72.0, 89.0, 167.0, 167.0, 167.0, 167.0]</t>
  </si>
  <si>
    <t>LUMA DICE</t>
  </si>
  <si>
    <t>/projects/1372946489/luma-dice</t>
  </si>
  <si>
    <t xml:space="preserve">
It's time to print a lovely printed-on-actual-paper edition of Girl Genius Volume 12! We also hope to reprint all the previous Volumes.
</t>
  </si>
  <si>
    <t>Studio Foglio</t>
  </si>
  <si>
    <t>[61, 90, 872, 431, 884, 51, 406, 579, 222, 190, 148, 265, 62, 50, 50, 33, 5, 2, 1, 0, 0]</t>
  </si>
  <si>
    <t>[5.0, 10.0, 10.0, 20.0, 30.0, 30.0, 55.0, 55.0, 80.0, 125.0, 150.0, 275.0, 300.0, 375.0, 425.0, 500.0, 1250.0, 2500.0, 5000.0, 10000.0, 10000.0]</t>
  </si>
  <si>
    <t>Girl Genius Volume 12 Printing and Reprint Frenzy!</t>
  </si>
  <si>
    <t>/projects/girlgenius/girl-genius-volume-12-printing-and-reprint-frenzy</t>
  </si>
  <si>
    <t xml:space="preserve">
A  minimal watch built from the ground up with attention to detail -Created for, and by, those who just want something that makes sense
</t>
  </si>
  <si>
    <t>Havok Timepieces</t>
  </si>
  <si>
    <t>[25, 3, 513, 1750, 1124, 135, 663, 71, 58, 18]</t>
  </si>
  <si>
    <t>[1.0, 25.0, 69.0, 79.0, 79.0, 89.0, 150.0, 225.0, 275.0, 400.0]</t>
  </si>
  <si>
    <t>HAVOK - Most Backed Minimalist Watch</t>
  </si>
  <si>
    <t>/projects/627698696/havok-disrupting-luxury-watches</t>
  </si>
  <si>
    <t xml:space="preserve">
The Stomping Land is a multiplayer survival game about dinosaurs.  Create traps, salvage resources, form tribes.
</t>
  </si>
  <si>
    <t>Alex Fundora</t>
  </si>
  <si>
    <t>Deerfield Beach, FL</t>
  </si>
  <si>
    <t>[102, 2893, 428, 210, 68, 308, 142, 147, 97, 5]</t>
  </si>
  <si>
    <t>[1.0, 15.0, 25.0, 35.0, 36.0, 55.0, 56.0, 75.0, 76.0, 400.0]</t>
  </si>
  <si>
    <t>The Stomping Land</t>
  </si>
  <si>
    <t>/projects/524168447/the-stomping-land</t>
  </si>
  <si>
    <t xml:space="preserve">
Eight reversible designs with no holes, metal or overhang. Each belt stretches for maximum comfort. Simply adjust to your fit &amp; click.
</t>
  </si>
  <si>
    <t>Kemer</t>
  </si>
  <si>
    <t>[32, 13, 2298, 14, 1517, 256, 121, 29, 73, 57]</t>
  </si>
  <si>
    <t>[1.0, 17.0, 23.0, 32.0, 44.0, 63.0, 80.0, 95.0, 104.0, 108.0]</t>
  </si>
  <si>
    <t>Stylish, minimalist belts for travel, work &amp; play</t>
  </si>
  <si>
    <t>/projects/103353392/undone-belt-simple-stylish-and-versatile-elastic-b</t>
  </si>
  <si>
    <t xml:space="preserve">
The world's most affordable 3D printer.
</t>
  </si>
  <si>
    <t>Rinnovated Design</t>
  </si>
  <si>
    <t>Saskatchewan, Canada</t>
  </si>
  <si>
    <t>[85, 95, 19, 12, 25, 100, 1388, 499, 498, 494, 899, 4, 57, 118, 14, 10, 0]</t>
  </si>
  <si>
    <t>[1.96, 5.0, 10.0, 29.0, 59.0, 88.0, 98.0, 98.0, 98.0, 98.0, 98.0, 342.0, 391.0, 587.0, 978.0, 1173.0, 5866.0]</t>
  </si>
  <si>
    <t>The Peachy Printer - The First $100 3D Printer &amp; Scanner!</t>
  </si>
  <si>
    <t>/projects/117421627/the-peachy-printer-the-first-100-3d-printer-and-sc</t>
  </si>
  <si>
    <t xml:space="preserve">
Cthulhu Wars is the premiere horror strategy game with high quality miniatures and great competitive gameplay and tactics.
If you missed out but still want to get in on Cthulhu Wars Onslaught Two, click the link below to be added to our late backers list.
</t>
  </si>
  <si>
    <t>Sandy Petersen</t>
  </si>
  <si>
    <t>Rockwall, TX</t>
  </si>
  <si>
    <t>[1310, 1847, 392, 170, 345, 222, 108]</t>
  </si>
  <si>
    <t>[1.0, 150.0, 150.0, 150.0, 600.0, 700.0, 700.0]</t>
  </si>
  <si>
    <t>Cthulhu Wars : Onslaught Two</t>
  </si>
  <si>
    <t>/projects/1816687860/cthulhu-wars-onslaught-two</t>
  </si>
  <si>
    <t xml:space="preserve">
Two pirate crews engage in fierce battle for Davy Jones' treasure in this miniatures board game for 2 to 6 players.
</t>
  </si>
  <si>
    <t>[550, 3682]</t>
  </si>
  <si>
    <t>Rum &amp; Bones</t>
  </si>
  <si>
    <t>/projects/coolminiornot/rum-and-bones</t>
  </si>
  <si>
    <t xml:space="preserve">
Wireless noise masking earplugs that block out the world while still letting you hear the things that matter most.
</t>
  </si>
  <si>
    <t>Hush</t>
  </si>
  <si>
    <t>[45, 16, 1000, 1369, 1000, 879, 0]</t>
  </si>
  <si>
    <t>[10.0, 25.0, 99.0, 115.0, 115.0, 199.0, 2500.0]</t>
  </si>
  <si>
    <t>Hush | The World's First Smart Earplugs</t>
  </si>
  <si>
    <t>/projects/hush/hush-the-worlds-first-smart-earplug</t>
  </si>
  <si>
    <t xml:space="preserve">
Please help make this game possible!  Road Rash-style gameplay, with next-gen graphics, physics, and online play.
</t>
  </si>
  <si>
    <t>DarkSeas Games</t>
  </si>
  <si>
    <t>New Orleans, LA</t>
  </si>
  <si>
    <t>[96, 1394, 205, 389, 789, 257, 136, 93, 541, 88, 92, 59, 47, 9, 30, 8, 24, 5, 30, 33, 11, 6, 7, 8, 3, 1, 2, 2]</t>
  </si>
  <si>
    <t>[2.0, 15.0, 17.0, 17.0, 20.0, 30.0, 32.0, 35.0, 40.0, 47.0, 50.0, 65.0, 70.0, 75.0, 80.0, 83.0, 100.0, 115.0, 130.0, 150.0, 200.0, 375.0, 400.0, 500.0, 800.0, 1200.0, 3000.0, 5000.0]</t>
  </si>
  <si>
    <t>Road Redemption</t>
  </si>
  <si>
    <t>/projects/darkseasgames/road-redemption</t>
  </si>
  <si>
    <t xml:space="preserve">
Wishbone is the world's smallest and easiest-to-use smart thermometer. It can accurately check body, object or environment temperature.
</t>
  </si>
  <si>
    <t>Joywing Tech</t>
  </si>
  <si>
    <t>[31, 800, 2691, 656, 136, 48, 3, 3, 15, 2]</t>
  </si>
  <si>
    <t>[1.0, 26.0, 33.0, 60.0, 87.0, 140.0, 168.0, 196.0, 270.0, 5000.0]</t>
  </si>
  <si>
    <t>Wishbone: The World's Smallest Smart Thermometer</t>
  </si>
  <si>
    <t>/projects/531680546/wishbone-the-worlds-smallest-smart-thermometer</t>
  </si>
  <si>
    <t xml:space="preserve">
A weird west tactical with world map exploration, a hint of adventure and a drop of RPG.
</t>
  </si>
  <si>
    <t>PlayWay</t>
  </si>
  <si>
    <t>Warsaw, Poland</t>
  </si>
  <si>
    <t>[42, 250, 3060, 206, 294, 55, 162, 51, 66, 61, 0, 2, 4, 96, 6, 19, 4, 2, 4, 1, 3, 0, 1, 0, 0]</t>
  </si>
  <si>
    <t>[0.91, 9.0, 14.0, 18.0, 23.0, 27.0, 27.0, 27.0, 46.0, 55.0, 73.0, 73.0, 73.0, 78.0, 91.0, 137.0, 137.0, 160.0, 228.0, 411.0, 411.0, 730.0, 1460.0, 2738.0, 4563.0]</t>
  </si>
  <si>
    <t>Hard West</t>
  </si>
  <si>
    <t>/projects/1752350052/hard-west</t>
  </si>
  <si>
    <t xml:space="preserve">
Partner up with your friends to survive wave after wave of horrific aliens in this cooperative deck-building base-defense game!
</t>
  </si>
  <si>
    <t>[546, 3602]</t>
  </si>
  <si>
    <t>[55.0, 60.0]</t>
  </si>
  <si>
    <t>XenoShyft: Dreadmire</t>
  </si>
  <si>
    <t>/projects/coolminiornot/xenoshyft-dreadmire</t>
  </si>
  <si>
    <t xml:space="preserve">
A 6-episode documentary series on the people and culture of videogames.
</t>
  </si>
  <si>
    <t>AREA 5</t>
  </si>
  <si>
    <t>[244, 2186, 460, 284, 204, 128, 75, 16, 10, 20, 90, 83, 38, 18, 129, 5, 233, 3, 14, 1, 2, 0, 0, 2, 3]</t>
  </si>
  <si>
    <t>[10.0, 25.0, 45.0, 45.0, 50.0, 50.0, 70.0, 70.0, 70.0, 70.0, 80.0, 80.0, 85.0, 100.0, 125.0, 125.0, 150.0, 250.0, 500.0, 1000.0, 2000.0, 5000.0, 5000.0, 5000.0, 10000.0]</t>
  </si>
  <si>
    <t>Outerlands: Season One</t>
  </si>
  <si>
    <t>/projects/area5/outerlands-season-one</t>
  </si>
  <si>
    <t xml:space="preserve">
Delving into 200 hours of revealing home video, Sasha Joseph Neulinger tells his story as a survivor of multigenerational abuse.
</t>
  </si>
  <si>
    <t>Sasha Joseph Neulinger</t>
  </si>
  <si>
    <t>Bozeman, MT</t>
  </si>
  <si>
    <t>[879, 31, 525, 297, 895, 160, 26, 14, 8, 2, 2, 1, 0]</t>
  </si>
  <si>
    <t>[1.0, 5.0, 25.0, 40.0, 50.0, 100.0, 250.0, 500.0, 1000.0, 2500.0, 5000.0, 10000.0, 10000.0]</t>
  </si>
  <si>
    <t>Rewind To Fast-Forward</t>
  </si>
  <si>
    <t>/projects/sashaneulinger/rewind-to-fast-forward</t>
  </si>
  <si>
    <t xml:space="preserve">
Cthulhu Wars is a strategy/horror board game from Lovecraft's classic Cthulhu Mythos.
</t>
  </si>
  <si>
    <t>[109, 33, 77, 27, 29, 100, 102, 100, 100, 144, 145, 144, 102, 79, 32, 0, 12, 54, 200, 100, 100, 100, 97, 97, 639, 270, 6, 5, 1232]</t>
  </si>
  <si>
    <t>[10.0, 11.0, 25.0, 25.0, 50.0, 110.0, 115.0, 120.0, 125.0, 130.0, 134.0, 138.0, 140.0, 142.0, 144.0, 146.0, 148.0, 150.0, 200.0, 220.0, 224.0, 228.0, 232.0, 236.0, 240.0, 325.0, 420.0, 500.0, 525.0]</t>
  </si>
  <si>
    <t>Cthulhu Wars</t>
  </si>
  <si>
    <t>/projects/1816687860/cthulhu-wars</t>
  </si>
  <si>
    <t xml:space="preserve">
Your favorite Ghostbusters characters from the movies, comics, and toylines return in this exciting 1-4 player game!
</t>
  </si>
  <si>
    <t>[268, 47, 996, 990, 992, 452, 559, 32, 1, 10]</t>
  </si>
  <si>
    <t>[1.0, 80.0, 115.0, 115.0, 115.0, 115.0, 125.0, 450.0, 1000.0, 2500.0]</t>
  </si>
  <si>
    <t>Ghostbusters: The Board Game II</t>
  </si>
  <si>
    <t>/projects/cze/ghostbusters-the-board-game-ii</t>
  </si>
  <si>
    <t xml:space="preserve">
The Dango Dapper and Tactical Wallets are designed with an edge!  We blended style, utility and quality into one sleek everyday carry.
</t>
  </si>
  <si>
    <t>Charlie Carroll</t>
  </si>
  <si>
    <t>[250, 677, 249, 1881, 77, 702, 336, 6, 1, 39, 19, 45, 24, 46]</t>
  </si>
  <si>
    <t>[39.0, 49.0, 59.0, 69.0, 89.0, 99.0, 119.0, 139.0, 179.0, 189.0, 199.0, 209.0, 249.0, 299.0]</t>
  </si>
  <si>
    <t>Dango Products | Redefining the Wallet</t>
  </si>
  <si>
    <t>/projects/1592811030/dango-products-redefining-the-wallet</t>
  </si>
  <si>
    <t xml:space="preserve">
The classic RPG of a darkly humorous future; Rebooted by James Wallis to be faster and even easier to play!
</t>
  </si>
  <si>
    <t>Matthew Sprange</t>
  </si>
  <si>
    <t>Swindon, UK</t>
  </si>
  <si>
    <t>[55, 40, 27, 269, 2034, 362, 398, 138, 70, 73, 3, 529, 255, 10, 63, 10, 9, 6, 6, 6, 5]</t>
  </si>
  <si>
    <t>[1.6, 16.0, 24.0, 29.0, 48.0, 64.0, 80.0, 96.0, 96.0, 112.0, 120.0, 128.0, 177.0, 193.0, 217.0, 225.0, 241.0, 241.0, 241.0, 281.0, 401.0]</t>
  </si>
  <si>
    <t>Paranoia RPG</t>
  </si>
  <si>
    <t>/projects/1990654819/paranoia-rpg</t>
  </si>
  <si>
    <t xml:space="preserve">
OmateÂ® TrueSmartâ„¢ truly standalone water-resistant smartwatch, works independently from and with all smartphones. 3G, Voice &amp; Gestures!
</t>
  </si>
  <si>
    <t>Omate</t>
  </si>
  <si>
    <t>[46, 6, 499, 500, 635, 1000, 794, 13, 832]</t>
  </si>
  <si>
    <t>[10.0, 18.0, 179.0, 189.0, 199.0, 199.0, 199.0, 229.0, 249.0]</t>
  </si>
  <si>
    <t>Omate TrueSmart: Water-resistant standalone Smartwatch 2.0</t>
  </si>
  <si>
    <t>/projects/omate/omate-truesmart-water-resistant-standalone-smartwa</t>
  </si>
  <si>
    <t xml:space="preserve">
With PLAYBULB X free App, PLAYBULB candle is a smart LED candle light that liberates our imagination over colors.
</t>
  </si>
  <si>
    <t>MIPOW USA</t>
  </si>
  <si>
    <t>[34, 50, 300, 500, 50, 300, 50, 300, 821, 50, 299, 300, 433, 300, 573]</t>
  </si>
  <si>
    <t>[1.0, 12.0, 14.0, 16.0, 23.0, 27.0, 33.0, 38.0, 43.0, 60.0, 62.0, 72.0, 79.0, 99.0, 109.0]</t>
  </si>
  <si>
    <t>PLAYBULB candle - Color LED Flameless Candle with Mobile App</t>
  </si>
  <si>
    <t>/projects/mipowusa/playbulb-candle-color-led-flameless-candle-with-mo</t>
  </si>
  <si>
    <t xml:space="preserve">
An affordable, user-inspired timelapse device for beginning and advanced photographers.
</t>
  </si>
  <si>
    <t>Vivo Labs</t>
  </si>
  <si>
    <t>[25, 900, 3370, 16, 5, 1]</t>
  </si>
  <si>
    <t>[5.0, 45.0, 50.0, 100.0, 350.0, 1000.0]</t>
  </si>
  <si>
    <t>Michron: Timelapse for Everyone</t>
  </si>
  <si>
    <t>/projects/vivolabs/michron-timelapse-for-everyone</t>
  </si>
  <si>
    <t xml:space="preserve">
The cheap, tiny, cloud enabled Wi-Fi dev board. Arduino compatible, 32-bit, wireless programming, and a REST API data cloud!
</t>
  </si>
  <si>
    <t>[14, 501, 537, 803, 824, 664, 34, 58, 528, 103, 185, 25, 73, 0]</t>
  </si>
  <si>
    <t>[10.0, 10.0, 13.0, 23.0, 30.0, 33.0, 34.0, 43.0, 50.0, 75.0, 95.0, 100.0, 149.0, 3000.0]</t>
  </si>
  <si>
    <t>Oak by Digistump: Wi-Fi for all things! (Arduino Compatible)</t>
  </si>
  <si>
    <t>/projects/digistump/oak-by-digistump-wi-fi-for-all-things-arduino-comp</t>
  </si>
  <si>
    <t xml:space="preserve">
The miniatures boardgame set in the Mutant Chronicles Universe, designed by Richard Borg with Eric M Lang &amp; Kevin Wilson
</t>
  </si>
  <si>
    <t>Cabinet &amp; Modiphius</t>
  </si>
  <si>
    <t>[711, 322, 165, 3154]</t>
  </si>
  <si>
    <t>[1.0, 6.0, 69.0, 149.0]</t>
  </si>
  <si>
    <t>Siege of the Citadel - 2nd Edition Techno Fantasy Boardgame</t>
  </si>
  <si>
    <t>/projects/274643038/siege-of-the-citadel-2nd-edition-techno-fantasy-bo</t>
  </si>
  <si>
    <t xml:space="preserve">
Contribute to help us give the Deluxe Exalted 3rd Edition a leather bound, embossed+, metallic-edged, full-color, deluxe treatment.
</t>
  </si>
  <si>
    <t>Richard Thomas</t>
  </si>
  <si>
    <t>Macungie, PA</t>
  </si>
  <si>
    <t>[265, 17, 18, 765, 24, 4, 95, 69, 29, 19, 50, 493, 531, 267, 312, 8, 213, 201, 81, 95, 12, 143, 45, 43, 14, 12, 10, 32, 29, 21, 6, 20, 20, 10, 4, 20, 282, 12, 3, 8, 6, 10, 1, 2, 1, 7, 18, 1, 0, 0, 2, 0, 0, 1]</t>
  </si>
  <si>
    <t>[1.0, 10.0, 25.0, 30.0, 35.0, 40.0, 45.0, 55.0, 60.0, 70.0, 95.0, 110.0, 125.0, 130.0, 145.0, 150.0, 165.0, 180.0, 185.0, 185.0, 200.0, 200.0, 205.0, 215.0, 250.0, 250.0, 250.0, 255.0, 255.0, 275.0, 295.0, 300.0, 325.0, 330.0, 333.0, 350.0, 375.0, 400.0, 415.0, 425.0, 435.0, 450.0, 495.0, 500.0, 525.0, 535.0, 535.0, 750.0, 935.0, 990.0, 1000.0, 1105.0, 1170.0, 3000.0]</t>
  </si>
  <si>
    <t>Deluxe Exalted 3rd Edition</t>
  </si>
  <si>
    <t>/projects/200664283/deluxe-exalted-3rd-edition</t>
  </si>
  <si>
    <t xml:space="preserve">
Unique mechanical 3d models for self-assembly without glue, made from natural materials.
</t>
  </si>
  <si>
    <t>UGEARS</t>
  </si>
  <si>
    <t>[115, 40, 361, 40, 196, 710, 360, 459, 40, 50, 42, 430, 40, 400, 40, 61, 40, 357, 533, 7, 6]</t>
  </si>
  <si>
    <t>[5.0, 13.0, 17.0, 18.0, 20.0, 22.0, 23.0, 35.0, 38.0, 48.0, 54.0, 58.0, 67.0, 78.0, 82.0, 93.0, 100.0, 112.0, 310.0, 600.0, 870.0]</t>
  </si>
  <si>
    <t>UGEARS: Self-propelled mechanical models</t>
  </si>
  <si>
    <t>/projects/978262034/ugears-self-moving-mechanical-models</t>
  </si>
  <si>
    <t xml:space="preserve">
A new narrative horror adventure where you play a young blind woman.  From developers of BioShock and Dead Space.
</t>
  </si>
  <si>
    <t>The Deep End Games</t>
  </si>
  <si>
    <t>[97, 2594, 320, 108, 299, 342, 234, 90, 114, 5, 3, 5, 2, 4, 5, 1, 5, 1, 6, 4, 5, 2, 2, 1]</t>
  </si>
  <si>
    <t>[5.0, 20.0, 30.0, 35.0, 40.0, 50.0, 60.0, 80.0, 100.0, 250.0, 300.0, 325.0, 400.0, 411.0, 435.0, 450.0, 500.0, 500.0, 600.0, 750.0, 1000.0, 1200.0, 2000.0, 5000.0]</t>
  </si>
  <si>
    <t>Perception</t>
  </si>
  <si>
    <t>/projects/perceptiongame/perception-3</t>
  </si>
  <si>
    <t xml:space="preserve">
This is Conan roleplaying as Robert E. Howard wrote it â€“ savage pulp adventure battling ancient horrors in the Hyborian Age
</t>
  </si>
  <si>
    <t>Chris Birch, Modiphius</t>
  </si>
  <si>
    <t>[354, 27, 144, 23, 340, 908, 69, 26, 1107, 152, 101, 175, 126, 150, 72, 54, 64, 274, 10, 8, 122, 13, 8]</t>
  </si>
  <si>
    <t>[1.45, 10.0, 22.0, 29.0, 44.0, 58.0, 58.0, 58.0, 87.0, 87.0, 116.0, 131.0, 145.0, 145.0, 189.0, 261.0, 363.0, 436.0, 581.0, 726.0, 871.0, 1379.0, 1888.0]</t>
  </si>
  <si>
    <t>Robert E. Howard's Conan Roleplaying Game</t>
  </si>
  <si>
    <t>/projects/modiphius/robert-e-howards-conan-roleplaying-game</t>
  </si>
  <si>
    <t xml:space="preserve">
A goal setting guide, appointment calendar, to-do list, and journal all in one. For every planner sold, we will give THREE to students.
</t>
  </si>
  <si>
    <t>[462, 700, 50, 240, 241, 600, 50, 420, 240, 172, 152, 420, 155, 30, 75, 33, 14, 82, 28, 15, 32, 49, 21, 42, 2, 2, 2, 1, 0, 0, 3, 0, 1, 2]</t>
  </si>
  <si>
    <t>[1.0, 20.0, 25.0, 25.0, 25.0, 25.0, 30.0, 30.0, 30.0, 30.0, 30.0, 35.0, 35.0, 50.0, 55.0, 55.0, 55.0, 60.0, 60.0, 60.0, 60.0, 65.0, 65.0, 70.0, 140.0, 140.0, 165.0, 165.0, 250.0, 250.0, 290.0, 300.0, 300.0, 340.0]</t>
  </si>
  <si>
    <t>Passion Planner: Be the Change. Get One, Give Three</t>
  </si>
  <si>
    <t>/projects/angeliatrinidad/passion-planner-be-the-change</t>
  </si>
  <si>
    <t xml:space="preserve">
Sekai Project wants to bring Frontwing's beautiful series of visual novels to the West. Get the full story that inspired the anime!
</t>
  </si>
  <si>
    <t>[1197, 164, 62, 918, 123, 898, 178, 200, 45, 129, 49, 178, 8, 95, 10, 0, 1, 1, 2]</t>
  </si>
  <si>
    <t>[1.0, 30.0, 40.0, 80.0, 115.0, 120.0, 145.0, 180.0, 210.0, 220.0, 245.0, 285.0, 310.0, 420.0, 1000.0, 3000.0, 3000.0, 5000.0, 5000.0]</t>
  </si>
  <si>
    <t>The Grisaia Trilogy: Three Huge Visual Novels for PC</t>
  </si>
  <si>
    <t>/projects/sekaiproject/the-grisaia-trilogy-three-huge-visual-novels-for-p</t>
  </si>
  <si>
    <t xml:space="preserve">
Enhance, elevate, and expand Viticulture: The Strategic Game of Winemaking in this expansion pack from Stonemaier Games.
</t>
  </si>
  <si>
    <t>[143, 207, 596, 492, 2833, 16, 16, 10]</t>
  </si>
  <si>
    <t>[1.0, 45.0, 59.0, 79.0, 99.0, 149.0, 149.0, 199.0]</t>
  </si>
  <si>
    <t>Tuscany: Expand the World of Viticulture</t>
  </si>
  <si>
    <t>/projects/jameystegmaier/tuscany-expand-the-world-of-viticulture</t>
  </si>
  <si>
    <t xml:space="preserve">
Apocalypse World is a critically acclaimed, award winning, and revolutionary tabletop RPG. We're creating the 2nd edition.
</t>
  </si>
  <si>
    <t>Vincent Baker</t>
  </si>
  <si>
    <t>Greenfield, MA</t>
  </si>
  <si>
    <t>[50, 1340, 1556, 321, 915, 15, 35, 29, 34, 27, 5]</t>
  </si>
  <si>
    <t>[1.0, 10.0, 28.0, 28.0, 38.0, 50.0, 112.0, 112.0, 150.0, 152.0, 280.0]</t>
  </si>
  <si>
    <t>Apocalypse World 2nd Edition</t>
  </si>
  <si>
    <t>/projects/226674021/apocalypse-world-2nd-edition</t>
  </si>
  <si>
    <t xml:space="preserve">
A strategy game of magic and deception, where aspiring  Illusionists clash in a grand contest for fame and fortune.
</t>
  </si>
  <si>
    <t>[180, 41, 4098]</t>
  </si>
  <si>
    <t>[1.0, 49.0, 59.0]</t>
  </si>
  <si>
    <t>Trickerion - Legends of Illusion</t>
  </si>
  <si>
    <t>/projects/438141406/trickerion-legends-of-illusion</t>
  </si>
  <si>
    <t xml:space="preserve">
No matter how bad your day is going, these beautiful porcelain Calamityware mugs graciously remind you things could be much worse.
</t>
  </si>
  <si>
    <t>Don Moyer</t>
  </si>
  <si>
    <t>[54, 3493, 571, 196]</t>
  </si>
  <si>
    <t>[1.0, 48.0, 92.0, 132.0]</t>
  </si>
  <si>
    <t>Things-Could-Be-Worse Mugs</t>
  </si>
  <si>
    <t>/projects/159974695/things-could-be-worse-mugs</t>
  </si>
  <si>
    <t xml:space="preserve">
Introducing the Mine Kafon Drone, an airborne demining system  developed to clear all land mines around the world in less than 10 years
</t>
  </si>
  <si>
    <t>Massoud Hassani</t>
  </si>
  <si>
    <t>Eindhoven, Netherlands</t>
  </si>
  <si>
    <t>[468, 751, 734, 1000, 34, 75, 195, 255, 277, 40, 1, 2, 1]</t>
  </si>
  <si>
    <t>[6.0, 13.0, 19.0, 28.0, 28.0, 33.0, 55.0, 83.0, 138.0, 332.0, 1051.0, 3320.0, 5533.0]</t>
  </si>
  <si>
    <t>Mine Kafon Drone</t>
  </si>
  <si>
    <t>/projects/massoudhassani/mine-kafon-drone</t>
  </si>
  <si>
    <t xml:space="preserve">
A sequel to Dorkness Rising, from the makers of The Gamers and JourneyQuest.
</t>
  </si>
  <si>
    <t>[281, 170, 1234, 1492, 335, 50, 50, 49, 50, 50, 50, 50, 174, 38, 25, 54, 15, 4, 14, 1, 1, 1, 0, 0, 0, 1, 1, 1, 0, 1, 0, 2, 5, 0, 1, 2, 10, 0, 5, 1, 0, 0, 2, 0, 0, 0, 1, 0, 1, 1]</t>
  </si>
  <si>
    <t>[1.0, 10.0, 25.0, 50.0, 100.0, 100.0, 100.0, 100.0, 100.0, 100.0, 100.0, 100.0, 100.0, 100.0, 250.0, 250.0, 250.0, 250.0, 500.0, 500.0, 500.0, 500.0, 999.0, 999.0, 999.0, 999.0, 999.0, 999.0, 999.0, 999.0, 999.0, 1000.0, 1000.0, 1500.0, 2000.0, 2000.0, 2500.0, 2500.0, 2500.0, 5000.0, 5000.0, 5000.0, 7000.0, 10000.0, 10000.0, 10000.0, 10000.0, 10000.0, 10000.0, 10000.0]</t>
  </si>
  <si>
    <t>The Gamers: Hands of Fate</t>
  </si>
  <si>
    <t>/projects/zombieorpheus/the-gamers-hands-of-fate</t>
  </si>
  <si>
    <t xml:space="preserve">
Deadzone is the sci-fi tabletop miniatures skirmish game played in a fully interactive 3D gaming environment.
</t>
  </si>
  <si>
    <t>[91, 176, 29, 132, 127, 79, 34, 200, 100, 100, 100, 100, 100, 100, 100, 99, 2162, 49, 13, 204, 45, 4, 29, 0, 0, 0, 2]</t>
  </si>
  <si>
    <t>[10.0, 40.0, 65.0, 90.0, 95.0, 100.0, 100.0, 140.0, 141.0, 142.0, 143.0, 144.0, 145.0, 146.0, 147.0, 148.0, 150.0, 280.0, 285.0, 290.0, 430.0, 500.0, 500.0, 1000.0, 1500.0, 2500.0, 5000.0]</t>
  </si>
  <si>
    <t>Deadzone: The Sci-fi Miniatures Board Game</t>
  </si>
  <si>
    <t>/projects/1744629938/deadzone-the-sci-fi-miniatures-board-game</t>
  </si>
  <si>
    <t xml:space="preserve">
Nekro is a dark, twisted action game about summoning minions in the vein of Dungeon Keeper and Myth!
</t>
  </si>
  <si>
    <t>darkForge</t>
  </si>
  <si>
    <t>[1908, 1153, 255, 229, 215, 82, 239, 127, 30, 8, 3, 0]</t>
  </si>
  <si>
    <t>[15.0, 25.0, 40.0, 50.0, 60.0, 75.0, 99.0, 125.0, 250.0, 500.0, 1000.0, 5000.0]</t>
  </si>
  <si>
    <t>Nekro</t>
  </si>
  <si>
    <t>/projects/343838885/nekro</t>
  </si>
  <si>
    <t xml:space="preserve">
STASIS -Classic point &amp; click adventure game played from a unique isometric view point set in a science fiction universe in 2D.
</t>
  </si>
  <si>
    <t>Christopher Bischoff</t>
  </si>
  <si>
    <t>Johannesburg, South Africa</t>
  </si>
  <si>
    <t>[45, 2538, 781, 461, 85, 95, 151, 16, 29, 8, 1]</t>
  </si>
  <si>
    <t>[5.0, 19.0, 24.0, 39.0, 59.0, 78.0, 99.0, 149.0, 249.0, 449.0, 975.0]</t>
  </si>
  <si>
    <t>STASIS - 2D Isometric SciFi Horror Adventure Game.</t>
  </si>
  <si>
    <t>/projects/bischoff/stasis-2d-isometric-scifi-horror-adventure-game</t>
  </si>
  <si>
    <t xml:space="preserve">
Create your own unique 3D blog with the Foldio360 and a smartphone!
</t>
  </si>
  <si>
    <t>[163, 500, 1386, 499, 1705, 2, 9]</t>
  </si>
  <si>
    <t>[1.0, 79.0, 89.0, 139.0, 149.0, 720.0, 1200.0]</t>
  </si>
  <si>
    <t>Foldio360 \u2013 A smart turntable to create stunning 360 images</t>
  </si>
  <si>
    <t>/projects/orangemonkie/foldio360-a-smart-turntable-to-create-stunning-360</t>
  </si>
  <si>
    <t xml:space="preserve">
One, tiny Dart. Power for all your devices. Perfect for your mobile lifestyle. #TheDart #PerfectlyMobile
</t>
  </si>
  <si>
    <t>FINsix</t>
  </si>
  <si>
    <t>Menlo Park, CA</t>
  </si>
  <si>
    <t>[42, 1000, 1638, 319, 180, 500, 274, 59, 98, 17, 13, 1, 0]</t>
  </si>
  <si>
    <t>[25.0, 79.0, 89.0, 90.0, 130.0, 148.0, 168.0, 169.0, 199.0, 200.0, 300.0, 5000.0, 10000.0]</t>
  </si>
  <si>
    <t>Dart: The World's Smallest Laptop Adapter</t>
  </si>
  <si>
    <t>/projects/215201435/dart-the-worlds-smallest-laptop-adapter</t>
  </si>
  <si>
    <t xml:space="preserve">
A Deep Space Horror board game with 50 amazing miniatures from Mike McVey!
</t>
  </si>
  <si>
    <t>[19, 31, 55, 3454, 510, 128, 5, 5, 5, 5, 2, 1, 1, 1, 1]</t>
  </si>
  <si>
    <t>[10.0, 25.0, 80.0, 100.0, 190.0, 280.0, 350.0, 1500.0, 1505.0, 1510.0, 2000.0, 2000.0, 3000.0, 3005.0, 5000.0]</t>
  </si>
  <si>
    <t>Sedition Wars: Battle for Alabaster</t>
  </si>
  <si>
    <t>/projects/coolminiornot/sedition-wars-battle-for-alabaster</t>
  </si>
  <si>
    <t xml:space="preserve">
A documentary about discrimination based on sexual orientation.
</t>
  </si>
  <si>
    <t>Ryan James Yezak</t>
  </si>
  <si>
    <t>[1120, 379, 590, 95, 348, 281, 521, 37, 3, 4, 0, 0, 0, 0, 6, 1, 0, 1, 0, 0, 1]</t>
  </si>
  <si>
    <t>[5.0, 15.0, 25.0, 35.0, 50.0, 75.0, 100.0, 250.0, 500.0, 500.0, 700.0, 750.0, 800.0, 900.0, 1000.0, 2500.0, 3000.0, 3000.0, 3000.0, 7500.0, 10000.0]</t>
  </si>
  <si>
    <t>SECOND CLASS CITIZENS</t>
  </si>
  <si>
    <t>/projects/ryanjamesyezak/second-class-citizens-documentary</t>
  </si>
  <si>
    <t xml:space="preserve">
Lose your mind. Eat your crew. Take the helm of your steamship and set sail for the unknown! A PC &amp; Mac game in glorious 2D from the creators of Fallen London.
</t>
  </si>
  <si>
    <t>Failbetter Games</t>
  </si>
  <si>
    <t>[60, 2176, 662, 587, 334, 118, 197, 117, 5, 1, 3]</t>
  </si>
  <si>
    <t>[1.55, 16.0, 23.0, 31.0, 47.0, 78.0, 124.0, 155.0, 777.0, 1554.0, 3107.0]</t>
  </si>
  <si>
    <t>Sunless Sea</t>
  </si>
  <si>
    <t>/projects/failbetter/sunless-sea</t>
  </si>
  <si>
    <t xml:space="preserve">
A simple and beautiful infusion vessel that can be used for cocktails, oils, teas, or any infusion imaginable.
</t>
  </si>
  <si>
    <t>Martin Kastner / Crucial Detail</t>
  </si>
  <si>
    <t>[8, 101, 99, 2122, 1290, 56, 486, 65, 4]</t>
  </si>
  <si>
    <t>[25.0, 75.0, 85.0, 95.0, 175.0, 250.0, 375.0, 700.0, 5000.0]</t>
  </si>
  <si>
    <t>The Porthole</t>
  </si>
  <si>
    <t>/projects/692213374/the-porthole</t>
  </si>
  <si>
    <t xml:space="preserve">
AvoSeedo has been developed to facilitate the germination process. It has never been easier to grow your own avocado trees!
</t>
  </si>
  <si>
    <t>Daniel Kalliontzis</t>
  </si>
  <si>
    <t>[33, 200, 600, 1759, 1352, 21, 218, 3, 58, 3]</t>
  </si>
  <si>
    <t>[0.8, 6.0, 7.0, 8.0, 18.0, 22.0, 28.0, 35.0, 53.0, 64.0]</t>
  </si>
  <si>
    <t>AvoSeedo - Grow your own Avocado Tree with ease!</t>
  </si>
  <si>
    <t>/projects/254683764/avoseedo-grow-your-own-avocodo-tree-with-ease</t>
  </si>
  <si>
    <t xml:space="preserve">
The composer of The Elder Scrolls V: Skyrim continues his personal musical journey by creating Soule Symphony No. 1, "The Northerner".
</t>
  </si>
  <si>
    <t>Max Steiner Agency Inc.</t>
  </si>
  <si>
    <t>Classical Music</t>
  </si>
  <si>
    <t>[3521, 345, 157, 144, 16, 4, 5, 0]</t>
  </si>
  <si>
    <t>[15.0, 33.0, 50.0, 100.0, 500.0, 1000.0, 1500.0, 2500.0]</t>
  </si>
  <si>
    <t>From the Composer of Skyrim - Soule Symphony No. 1</t>
  </si>
  <si>
    <t>/projects/499808045/from-the-composer-of-skyrim-soule-symphony-no-1</t>
  </si>
  <si>
    <t xml:space="preserve">
A notebook, planner and journal that combines form and function, giving you the tools you need to be the smartest person in the room.
</t>
  </si>
  <si>
    <t>[1384, 784, 463, 360, 73, 453, 125, 304, 134, 54, 42, 22, 19, 10, 15, 3]</t>
  </si>
  <si>
    <t>[1.0, 25.0, 25.0, 28.0, 28.0, 43.0, 43.0, 55.0, 79.0, 79.0, 100.0, 175.0, 175.0, 220.0, 250.0, 500.0]</t>
  </si>
  <si>
    <t>Spark Notebook: a place for your life plans and great ideas</t>
  </si>
  <si>
    <t>/projects/katemats/spark-notebook-a-place-for-your-life-plans-and-gre</t>
  </si>
  <si>
    <t xml:space="preserve">
Award winning music doc needs to pay final licensing costs to be released. It's finished!  Raised money will also go to the musicians.
</t>
  </si>
  <si>
    <t>Denny Tedesco</t>
  </si>
  <si>
    <t>[69, 69, 76, 85, 28, 10, 433, 1561, 353, 182, 197, 86, 58, 16, 49, 30, 2, 159, 10, 90, 18, 12, 30, 15, 15, 58, 59, 54, 13, 6, 50, 2, 17, 10, 10, 1, 1, 1, 0, 3, 2, 1, 1, 1, 1, 1, 1, 1, 0, 2, 1, 0, 0, 0, 0, 0, 0, 1, 0, 0, 0, 1, 1, 0, 0, 1, 0, 0, 0, 0, 0, 0, 0, 0, 0, 0, 0, 0, 1, 0, 0, 0, 0, 0, 1, 1, 0, 0, 0, 0, 1, 0, 0, 1, 0, 1, 0, 0, 0, 0, ...]</t>
  </si>
  <si>
    <t>[5.0, 10.0, 15.0, 20.0, 20.0, 20.0, 25.0, 30.0, 50.0, 50.0, 50.0, 50.0, 50.0, 50.0, 55.0, 60.0, 60.0, 75.0, 75.0, 75.0, 75.0, 80.0, 100.0, 100.0, 100.0, 100.0, 150.0, 150.0, 150.0, 150.0, 200.0, 200.0, 200.0, 250.0, 300.0, 300.0, 300.0, 400.0, 400.0, 500.0, 500.0, 500.0, 500.0, 500.0, 550.0, 600.0, 750.0, 800.0, 800.0, 1000.0, 1000.0, 1000.0, 1000.0, 1000.0, 1000.0, 1000.0, 1000.0, 1000.0, 1000.0, 1000.0, 1000.0, 1000.0, 1000.0, 1000.0, 1000.0, 1000.0, 1000.0, 1000.0, 1000.0, 1000.0, 1000.0, 1000.0, 1000.0, 1000.0, 1000.0, 1000.0, 1000.0, 1000.0, 1000.0, 1000.0, 1000.0, 1000.0, 1000.0, 1000.0, 1000.0, 1000.0, 1000.0, 1000.0, 1000.0, 1000.0, 1000.0, 1000.0, 1000.0, 1000.0, 1000.0, 1000.0, 1000.0, 1000.0, 1000.0, 1000.0, ...]</t>
  </si>
  <si>
    <t>"The Wrecking Crew" The Untold Story of Rock &amp; Roll Heroes</t>
  </si>
  <si>
    <t>/projects/wreckingcrew/the-wrecking-crew-doc-untold-story-of-rock-and-rol</t>
  </si>
  <si>
    <t xml:space="preserve">
10 times more powerful than Raspberry Pi 3, x86 64-bit architecture
</t>
  </si>
  <si>
    <t>UDOO</t>
  </si>
  <si>
    <t>[141, 150, 699, 6, 83, 47, 699, 9, 57, 42, 699, 6, 86, 682, 90, 18, 628, 45, 0]</t>
  </si>
  <si>
    <t>[1.0, 89.0, 109.0, 109.0, 114.0, 129.0, 134.0, 134.0, 149.0, 154.0, 169.0, 169.0, 189.0, 193.0, 209.0, 269.0, 289.0, 499.0, 3999.0]</t>
  </si>
  <si>
    <t>UDOO X86: The Most Powerful Maker Board Ever</t>
  </si>
  <si>
    <t>/projects/udoo/udoo-x86-the-most-powerful-maker-board-ever</t>
  </si>
  <si>
    <t xml:space="preserve">
Learn C++ from scratch. Make your first video game in Unreal engine. Use the industry standard game programming language. Join 7,500+ happy students now.
</t>
  </si>
  <si>
    <t>Ben Tristem</t>
  </si>
  <si>
    <t>[1, 1657, 871, 1000, 350, 250, 100, 2, 0]</t>
  </si>
  <si>
    <t>[8.0, 23.0, 38.0, 53.0, 68.0, 76.0, 265.0, 758.0, 7581.0]</t>
  </si>
  <si>
    <t>Learn To Make Video Games - Unreal Developer Course In C++</t>
  </si>
  <si>
    <t>/projects/bentristem/learn-to-make-video-games-unreal-developer-course</t>
  </si>
  <si>
    <t xml:space="preserve">
We are all artists now. Here's why it's important, and here's why it's hard.
</t>
  </si>
  <si>
    <t>Sethgodin</t>
  </si>
  <si>
    <t>[1315, 300, 10, 200, 604, 499, 233, 800, 50, 142, 20, 5]</t>
  </si>
  <si>
    <t>[4.0, 22.0, 29.0, 49.0, 62.0, 74.0, 76.0, 111.0, 200.0, 360.0, 655.0, 1150.0]</t>
  </si>
  <si>
    <t>THE ICARUS DECEPTION: WHY MAKE ART? New from Seth Godin</t>
  </si>
  <si>
    <t>/projects/297519465/the-icarus-deception-why-make-art-new-from-seth-go</t>
  </si>
  <si>
    <t xml:space="preserve">
Sketchbooks &amp; notebooks designed with an underlying philosophy of simplicity, usefulness &amp; community.
</t>
  </si>
  <si>
    <t>Baron Fig</t>
  </si>
  <si>
    <t>[63, 2567, 1391, 202]</t>
  </si>
  <si>
    <t>[1.0, 20.0, 50.0, 150.0]</t>
  </si>
  <si>
    <t>BARON FIG - Sketchbooks &amp; Notebooks for Thinkers</t>
  </si>
  <si>
    <t>/projects/joeycofone/baron-fig-sketchbooks-and-notebooks-for-thinkers</t>
  </si>
  <si>
    <t xml:space="preserve">
The gonzo Megaversal adventure of RiftsÂ® teams up with the genre-spanning easy-prep award-winning Savage Worlds system!
</t>
  </si>
  <si>
    <t>Shane Hensley</t>
  </si>
  <si>
    <t>Chandler, AZ</t>
  </si>
  <si>
    <t>[193, 446, 1202, 93, 1474, 333, 42, 404]</t>
  </si>
  <si>
    <t>[15.0, 25.0, 45.0, 55.0, 85.0, 150.0, 175.0, 240.0]</t>
  </si>
  <si>
    <t>Rifts\xae for Savage Worlds</t>
  </si>
  <si>
    <t>/projects/545820095/rifts-for-savage-worlds</t>
  </si>
  <si>
    <t xml:space="preserve">
Co-found a hotel designed to give you the power to change lives.
</t>
  </si>
  <si>
    <t>Jeremy Cowart</t>
  </si>
  <si>
    <t>Architecture</t>
  </si>
  <si>
    <t>[73, 120, 442, 234, 109, 923, 750, 310, 788, 50, 131, 50, 106, 21, 5, 1, 7, 7]</t>
  </si>
  <si>
    <t>[1.0, 10.0, 15.0, 25.0, 50.0, 75.0, 100.0, 125.0, 150.0, 250.0, 350.0, 400.0, 425.0, 1000.0, 2500.0, 4800.0, 8500.0, 10000.0]</t>
  </si>
  <si>
    <t>Purpose Hotel: Change the World in Your Sleep</t>
  </si>
  <si>
    <t>/projects/thepurposehotel/purpose-hotel-change-the-world-in-your-sleep</t>
  </si>
  <si>
    <t xml:space="preserve">
The Best Minimalist Travel Wallet - carries everything you need, maintains a super slim profile and protects your passport w/ RFID
</t>
  </si>
  <si>
    <t>[999, 1729, 79, 235, 974, 183]</t>
  </si>
  <si>
    <t>[18.0, 19.0, 22.0, 35.0, 36.0, 70.0]</t>
  </si>
  <si>
    <t>Dash | Minimalist Travel Wallet</t>
  </si>
  <si>
    <t>/projects/elliothavok/dash-minimalist-travel-wallet</t>
  </si>
  <si>
    <t xml:space="preserve">
The key shaped multitool that puts a tool box in your pocket.
</t>
  </si>
  <si>
    <t>Sean Connell</t>
  </si>
  <si>
    <t>West Lafayette, IN</t>
  </si>
  <si>
    <t>[39, 999, 500, 705, 1205, 763]</t>
  </si>
  <si>
    <t>[1.0, 10.0, 10.0, 15.0, 15.0, 15.0]</t>
  </si>
  <si>
    <t>ATOM : A Tool of Multipurpose</t>
  </si>
  <si>
    <t>/projects/1060864115/atom-a-tool-of-multipurpose</t>
  </si>
  <si>
    <t xml:space="preserve">
A fast-paced, cooperative card game where you race to repair your malfunctioning spaceship.
</t>
  </si>
  <si>
    <t>Mathew Sisson (and friends)</t>
  </si>
  <si>
    <t>[686, 1293, 185, 1940, 83]</t>
  </si>
  <si>
    <t>[20.0, 35.0, 35.0, 40.0, 100.0]</t>
  </si>
  <si>
    <t>Spaceteam</t>
  </si>
  <si>
    <t>/projects/mathewsisson/spaceteam-0</t>
  </si>
  <si>
    <t xml:space="preserve">
The Dead Linger is an FPS that embodies the gaming community's hunger for a true, open-world, zombie apocalypse survival sandbox.
</t>
  </si>
  <si>
    <t>Sandswept Studios</t>
  </si>
  <si>
    <t>Park City, UT</t>
  </si>
  <si>
    <t>[86, 167, 2529, 148, 125, 746, 157, 175, 12, 5, 2]</t>
  </si>
  <si>
    <t>[10.0, 10.0, 25.0, 25.0, 35.0, 50.0, 50.0, 100.0, 500.0, 1000.0, 2000.0]</t>
  </si>
  <si>
    <t>The Dead Linger</t>
  </si>
  <si>
    <t>/projects/sandswept/the-dead-linger</t>
  </si>
  <si>
    <t xml:space="preserve">
Identity is a modern-day open-world MMORPG with complete freedom and a focus on player interaction, from Asylum Entertainment.
</t>
  </si>
  <si>
    <t>Asylum Entertainment, Inc.</t>
  </si>
  <si>
    <t>[24, 891, 1625, 838, 197, 314, 144, 51, 67, 8, 6, 1, 5]</t>
  </si>
  <si>
    <t>[4.0, 8.0, 21.0, 25.0, 42.0, 64.0, 85.0, 127.0, 212.0, 424.0, 849.0, 2121.0, 4243.0]</t>
  </si>
  <si>
    <t>Identity</t>
  </si>
  <si>
    <t>/projects/asylum/identity</t>
  </si>
  <si>
    <t xml:space="preserve">
High-Performance Vertical Turntable with Full-Range Stereo Speakers. Built in Chicago.
</t>
  </si>
  <si>
    <t>Gramovox</t>
  </si>
  <si>
    <t>[326, 75, 75, 3056, 538, 122]</t>
  </si>
  <si>
    <t>[1.0, 329.0, 329.0, 349.0, 349.0, 668.0]</t>
  </si>
  <si>
    <t>Floating Record\u2122 Vertical Turntable</t>
  </si>
  <si>
    <t>/projects/gramovox/floating-recordtm-vertical-turntable</t>
  </si>
  <si>
    <t xml:space="preserve">
A fantasy sandbox MMO RPG where the character's actions are persistent, the players build kingdoms and YOU are the storytellers!
</t>
  </si>
  <si>
    <t>[161, 886, 585, 936, 422, 1011, 61, 78, 29, 1, 2]</t>
  </si>
  <si>
    <t>[5.0, 15.0, 30.0, 50.0, 75.0, 100.0, 250.0, 500.0, 1000.0, 2000.0, 5000.0]</t>
  </si>
  <si>
    <t>Pathfinder Online Technology Demo</t>
  </si>
  <si>
    <t>/projects/1675907842/pathfinder-online-technology-demo</t>
  </si>
  <si>
    <t xml:space="preserve">
We wouldnâ€™t dream of making our final album with anyone BUT our fans. Come on y'all, BE A PART OF TLC HISTORY!
</t>
  </si>
  <si>
    <t>TLC</t>
  </si>
  <si>
    <t>Pop</t>
  </si>
  <si>
    <t>[246, 65, 1189, 198, 477, 59, 972, 95, 250, 123, 50, 91, 23, 15, 87, 16, 11, 8, 3, 10, 0, 3, 1, 4, 2, 2, 1, 4, 3, 1, 0, 2, 2, 2, 2, 4, 4, 6, 7, 1, 2, 1, 3, 5, 0, 2]</t>
  </si>
  <si>
    <t>[5.0, 10.0, 15.0, 30.0, 35.0, 50.0, 55.0, 75.0, 100.0, 150.0, 199.0, 199.0, 250.0, 299.0, 299.0, 350.0, 400.0, 500.0, 500.0, 500.0, 650.0, 750.0, 750.0, 750.0, 750.0, 750.0, 750.0, 750.0, 750.0, 750.0, 750.0, 750.0, 1000.0, 1000.0, 1000.0, 1000.0, 1250.0, 1500.0, 1500.0, 2000.0, 2500.0, 5000.0, 5000.0, 5000.0, 5000.0, 7500.0]</t>
  </si>
  <si>
    <t>TLC is BACK to make our FINAL ALBUM with YOU!</t>
  </si>
  <si>
    <t>/projects/1507621537/tlc-is-back-to-make-our-final-album-with-you</t>
  </si>
  <si>
    <t xml:space="preserve">
The LunaTik Touch Pen seamlessly goes from paper to iPad or tablet with a click of a button. It writes. Both ways!
</t>
  </si>
  <si>
    <t>[70, 529, 1446, 1075, 61, 472, 487, 42]</t>
  </si>
  <si>
    <t>[1.0, 30.0, 30.0, 50.0, 75.0, 100.0, 200.0, 500.0]</t>
  </si>
  <si>
    <t>LunaTik Touch Pen: The Evolution of the Stylus</t>
  </si>
  <si>
    <t>/projects/1104350651/lunatik-touch-pen-the-evolution-of-the-stylus</t>
  </si>
  <si>
    <t xml:space="preserve">
Control pits 2â€“4 time travelers against each other as they fight to escape a rupture in time.
</t>
  </si>
  <si>
    <t>Keymaster Games</t>
  </si>
  <si>
    <t>Athens, GA</t>
  </si>
  <si>
    <t>[596, 6, 3209, 179, 54, 89, 54]</t>
  </si>
  <si>
    <t>[1.0, 10.0, 15.0, 25.0, 35.0, 40.0, 59.0]</t>
  </si>
  <si>
    <t>Control: A Strategic Card Game</t>
  </si>
  <si>
    <t>/projects/keymastergames/control-a-strategic-card-game</t>
  </si>
  <si>
    <t xml:space="preserve">
When the caped heroes of the world's safest city inexplicably all turn into homicidal lunatics, no one is safe.
</t>
  </si>
  <si>
    <t>Gail Simone/Jim Calafiore</t>
  </si>
  <si>
    <t>Somerset, NJ</t>
  </si>
  <si>
    <t>[32, 19, 2, 402, 2504, 235, 11, 9, 392, 250, 160, 30, 10, 14, 14, 1, 1, 1, 1, 1, 55, 1, 1, 1, 1, 1, 1, 10, 10, 0, 5, 8, 1, 0, 0]</t>
  </si>
  <si>
    <t>[1.0, 2.0, 5.0, 9.0, 15.0, 20.0, 20.0, 20.0, 30.0, 50.0, 50.0, 75.0, 80.0, 100.0, 125.0, 125.0, 125.0, 125.0, 125.0, 125.0, 150.0, 250.0, 250.0, 250.0, 250.0, 250.0, 250.0, 300.0, 300.0, 400.0, 500.0, 500.0, 600.0, 1000.0, 4000.0]</t>
  </si>
  <si>
    <t>LEAVING MEGALOPOLIS</t>
  </si>
  <si>
    <t>/projects/2069222802/leaving-megalopolis</t>
  </si>
  <si>
    <t xml:space="preserve">
Having trouble making great drinks at home? Ice plays a key role! Enjoy high-quality drinks without going out to a bar.
</t>
  </si>
  <si>
    <t>U-Cube Designs LLC</t>
  </si>
  <si>
    <t>[12, 300, 893, 1920, 128, 615, 164, 30, 30, 30, 30]</t>
  </si>
  <si>
    <t>[5.0, 25.0, 30.0, 50.0, 70.0, 100.0, 105.0, 110.0, 110.0, 110.0, 125.0]</t>
  </si>
  <si>
    <t>Polar Ice Tray: The Perfect Ice for the Perfect Drink!</t>
  </si>
  <si>
    <t>/projects/230120275/polar-ice-tray-the-perfect-ice-for-the-perfect-dri</t>
  </si>
  <si>
    <t xml:space="preserve">
Distance has been released on Steam Early Access to great reviews! We'll continue to develop the game alongside our amazing backer community and aim to release the finished game on PC and PS4 in 2016.
</t>
  </si>
  <si>
    <t>Refract Studios</t>
  </si>
  <si>
    <t>[2070, 582, 145, 660, 230, 135, 16, 35, 32, 91, 38, 19, 4, 1, 7, 2, 0, 1, 2]</t>
  </si>
  <si>
    <t>[15.0, 25.0, 30.0, 35.0, 50.0, 55.0, 70.0, 75.0, 85.0, 100.0, 150.0, 250.0, 500.0, 750.0, 1000.0, 1500.0, 2500.0, 5000.0, 10000.0]</t>
  </si>
  <si>
    <t>Distance - A Next Generation Arcade Racer</t>
  </si>
  <si>
    <t>/projects/refract/distance-a-next-generation-arcade-racer</t>
  </si>
  <si>
    <t xml:space="preserve">
UDOO takes your DIY projects to the next level and itâ€™s a powerful tool for education and creativity.
</t>
  </si>
  <si>
    <t>[262, 34, 200, 157, 100, 1159, 200, 159, 100, 1383, 167, 212]</t>
  </si>
  <si>
    <t>[1.0, 20.0, 99.0, 109.0, 119.0, 129.0, 139.0, 149.0, 159.0, 169.0, 238.0, 318.0]</t>
  </si>
  <si>
    <t>UDOO: Android Linux Arduino in a tiny single-board computer</t>
  </si>
  <si>
    <t>/projects/udoo/udoo-android-linux-arduino-in-a-tiny-single-board</t>
  </si>
  <si>
    <t xml:space="preserve">
Mine Kafon- Low Cost Land Mine Detonator
</t>
  </si>
  <si>
    <t>Kabul, Afghanistan</t>
  </si>
  <si>
    <t>[247, 1058, 172, 356, 41, 832, 433, 144, 80, 200, 51, 49, 23, 1, 1, 4]</t>
  </si>
  <si>
    <t>[1.62, 8.0, 11.0, 16.0, 19.0, 24.0, 40.0, 65.0, 81.0, 121.0, 154.0, 267.0, 485.0, 1617.0, 4851.0, 8085.0]</t>
  </si>
  <si>
    <t>Mine Kafon</t>
  </si>
  <si>
    <t>/projects/massoudhassani/mine-kafon</t>
  </si>
  <si>
    <t xml:space="preserve">
Koe is an introduction to the Japanese language in a game reminiscent of traditional JRPGs like Final Fantasy and Pokemon.
</t>
  </si>
  <si>
    <t>Jitesh Rawal</t>
  </si>
  <si>
    <t>[57, 2401, 590, 519, 64, 326, 83, 74, 12, 11, 19, 5]</t>
  </si>
  <si>
    <t>[1.67, 17.0, 25.0, 33.0, 42.0, 50.0, 83.0, 125.0, 167.0, 250.0, 417.0, 833.0]</t>
  </si>
  <si>
    <t>Koe (\u58f0) - A JRPG with Japanese at the core of gameplay</t>
  </si>
  <si>
    <t>/projects/297265509/koe-a-jrpg-with-japanese-at-the-core-of-gameplay</t>
  </si>
  <si>
    <t xml:space="preserve">
Photograph in 3D using this simple and easy to use attachment for your smartphone or tablet.
</t>
  </si>
  <si>
    <t>Matter And Form Inc.</t>
  </si>
  <si>
    <t>[299, 26, 10, 893, 975, 903, 41, 3, 259, 120, 500, 1, 36, 4, 3, 15]</t>
  </si>
  <si>
    <t>[39.0, 49.0, 49.0, 49.0, 49.0, 49.0, 79.0, 79.0, 79.0, 79.0, 89.0, 149.0, 149.0, 300.0, 350.0, 500.0]</t>
  </si>
  <si>
    <t>Bevel turns your smartphone into a 3D Camera</t>
  </si>
  <si>
    <t>/projects/matterandform/bevel-3d-photography-for-any-smartphone-or-tablet</t>
  </si>
  <si>
    <t xml:space="preserve">
A compendium of four joyfully fun local multiplayer games for PlayStation 3 and home computers.
</t>
  </si>
  <si>
    <t>Die Gute Fabrik</t>
  </si>
  <si>
    <t>[113, 2325, 890, 462, 275, 34, 1, 1, 0, 0]</t>
  </si>
  <si>
    <t>[3.0, 15.0, 30.0, 60.0, 100.0, 500.0, 1000.0, 3000.0, 10000.0, 10000.0]</t>
  </si>
  <si>
    <t>SPORTSFRIENDS featuring Johann Sebastian Joust</t>
  </si>
  <si>
    <t>/projects/gutefabrik/sportsfriends-featuring-johann-sebastian-joust</t>
  </si>
  <si>
    <t xml:space="preserve">
HOT Watchâ„¢: Turn your hand into a phone with innovative private calling. Touch screen, Gestures, Apps. Phone stays in a pocket or bag.
</t>
  </si>
  <si>
    <t>HOT Smart Watch from PHTL</t>
  </si>
  <si>
    <t>[300, 734, 300, 9, 59, 1447, 39, 300, 821, 43]</t>
  </si>
  <si>
    <t>[109.0, 119.0, 119.0, 129.0, 129.0, 129.0, 139.0, 149.0, 159.0, 169.0]</t>
  </si>
  <si>
    <t>HOT Watch:Complete Smart Watch w/Revolutionary Private Calls</t>
  </si>
  <si>
    <t>/projects/hotsmartwatch/hot-watch-complete-smart-watch-w-revolutionary-pri-0</t>
  </si>
  <si>
    <t xml:space="preserve">
Matt is dancing around the world again to show the world is safer and friendlier than it seems. This time, YOU tell him where to go.
</t>
  </si>
  <si>
    <t>Matt Harding</t>
  </si>
  <si>
    <t>Dance</t>
  </si>
  <si>
    <t>[1654, 1839, 259, 26, 10, 1, 1, 0]</t>
  </si>
  <si>
    <t>[10.0, 25.0, 100.0, 400.0, 2000.0, 6000.0, 8000.0, 10000.0]</t>
  </si>
  <si>
    <t>Where the Heck is Matt?</t>
  </si>
  <si>
    <t>/projects/wheretheheckismatt/where-the-heck-is-matt</t>
  </si>
  <si>
    <t xml:space="preserve">
A single player open-world journey through a distant star system. Scavenge resources, manage your ship and lead your crew in combat.
</t>
  </si>
  <si>
    <t>Fugitive Games</t>
  </si>
  <si>
    <t>[63, 1000, 1970, 301, 498, 159, 30, 54, 27, 9, 2, 5]</t>
  </si>
  <si>
    <t>[1.0, 15.0, 20.0, 25.0, 35.0, 50.0, 75.0, 100.0, 150.0, 250.0, 500.0, 1000.0]</t>
  </si>
  <si>
    <t>Into the Stars</t>
  </si>
  <si>
    <t>/projects/fugitivegames/into-the-stars</t>
  </si>
  <si>
    <t xml:space="preserve">
Bitmap Books are proud to present an unofficial visual tribute to the NES and Famicom.
</t>
  </si>
  <si>
    <t>Sam Dyer</t>
  </si>
  <si>
    <t>[81, 250, 585, 250, 1874, 58, 33, 21, 26, 384, 96, 224, 57, 141, 5, 5]</t>
  </si>
  <si>
    <t>[15.0, 29.0, 37.0, 44.0, 51.0, 59.0, 59.0, 59.0, 66.0, 73.0, 73.0, 73.0, 81.0, 96.0, 132.0, 147.0]</t>
  </si>
  <si>
    <t>NES/Famicom: a visual compendium</t>
  </si>
  <si>
    <t>/projects/2146199819/nintendo-entertainment-system-famicom-a-visual-com</t>
  </si>
  <si>
    <t xml:space="preserve">
A once-in-a-lifetime chance to own one of the holy grails of Electronic Music by Richard James, aka The Aphex Twin, aka Caustic Window!
</t>
  </si>
  <si>
    <t>James E. Thomas</t>
  </si>
  <si>
    <t>Electronic Music</t>
  </si>
  <si>
    <t>Cornwall and Isles of Scilly, UK</t>
  </si>
  <si>
    <t>[4115]</t>
  </si>
  <si>
    <t>[16.0]</t>
  </si>
  <si>
    <t>CAT023 Caustic Window - Own The Legendary Record by RDJ!</t>
  </si>
  <si>
    <t>/projects/watmmofficial/cat023-caustic-window-own-the-legendary-record-by</t>
  </si>
  <si>
    <t xml:space="preserve">
No More Belt Holes. Instead a clever, hidden track offers over 40+ size positions to chooseÂ from. The resultÂ -Â Â aÂ PERFECT FITÂ every time.
</t>
  </si>
  <si>
    <t>[59, 10, 49, 44, 109, 85, 166, 549, 617, 274, 763, 623, 753]</t>
  </si>
  <si>
    <t>[1.0, 10.0, 49.0, 59.0, 59.0, 59.0, 59.0, 59.0, 59.0, 59.0, 59.0, 89.0, 89.0]</t>
  </si>
  <si>
    <t>TRAKLINE :\xa0\xa0 a new kind of belt\nfor men</t>
  </si>
  <si>
    <t>/projects/1115468767/trakline-a-new-kind-of-belt-for-men</t>
  </si>
  <si>
    <t xml:space="preserve">
A feature film based on the acclaimed novel by Caroline Smailes - a magical, fascinating and challenging look at bullying and love.
</t>
  </si>
  <si>
    <t>Luke Cutforth</t>
  </si>
  <si>
    <t>[483, 1279, 100, 537, 18, 75, 579, 100, 217, 200, 36, 25, 99, 35, 50, 17, 17, 6, 1, 21, 7, 5, 2, 1]</t>
  </si>
  <si>
    <t>[3.12, 8.0, 11.0, 16.0, 16.0, 16.0, 23.0, 31.0, 39.0, 55.0, 55.0, 62.0, 70.0, 117.0, 156.0, 195.0, 234.0, 273.0, 312.0, 390.0, 780.0, 1561.0, 3121.0, 7803.0]</t>
  </si>
  <si>
    <t>The Drowning of Arthur Braxton</t>
  </si>
  <si>
    <t>/projects/fireflight/the-drowning-of-arthur-braxton</t>
  </si>
  <si>
    <t xml:space="preserve">
Your favorite 8-bit and 16-bit era games mashed into one! Metroidvania meets Gradius in an exciting, modern pixel art adventure!
</t>
  </si>
  <si>
    <t>Gamesbymo</t>
  </si>
  <si>
    <t>[66, 2382, 570, 569, 134, 53, 84, 192, 13, 12, 9, 8, 3, 0, 0, 0]</t>
  </si>
  <si>
    <t>[1.0, 10.0, 15.0, 30.0, 50.0, 75.0, 75.0, 100.0, 105.0, 150.0, 250.0, 300.0, 1500.0, 5000.0, 9000.0, 10000.0]</t>
  </si>
  <si>
    <t>A.N.N.E</t>
  </si>
  <si>
    <t>/projects/1445624543/anne</t>
  </si>
  <si>
    <t xml:space="preserve">
Easy-Macro is already the most-convenient close-up lens for every smartphone.  Now, we're making it even better.
</t>
  </si>
  <si>
    <t>Adam Hicks</t>
  </si>
  <si>
    <t>Newport, NH</t>
  </si>
  <si>
    <t>[14, 150, 500, 1825, 1100, 53, 415, 34, 6]</t>
  </si>
  <si>
    <t>[1.0, 10.0, 10.0, 10.0, 15.0, 25.0, 25.0, 55.0, 200.0]</t>
  </si>
  <si>
    <t>The Easy-Macro Smartphone Lens</t>
  </si>
  <si>
    <t>/projects/76865543/the-easy-macro-smartphone-lens</t>
  </si>
  <si>
    <t xml:space="preserve">
A sci-fi sandbox game of creation and survival on procedurally generated planets.
</t>
  </si>
  <si>
    <t>Craneballs</t>
  </si>
  <si>
    <t>[80, 500, 1816, 253, 773, 100, 300, 100, 98, 50, 10, 7, 1, 0, 2]</t>
  </si>
  <si>
    <t>[1.41, 14.0, 20.0, 24.0, 34.0, 40.0, 50.0, 79.0, 93.0, 127.0, 248.0, 495.0, 990.0, 2122.0, 4950.0]</t>
  </si>
  <si>
    <t>P L A N E T \xa0 N O M A D S</t>
  </si>
  <si>
    <t>/projects/2043603103/planet-nomads</t>
  </si>
  <si>
    <t xml:space="preserve">
The flight plan was a minute-by-minute time line of activities for the Apollo 11 mission crew. We are reproducing this plan..perfectly.
</t>
  </si>
  <si>
    <t>Reproduction IO</t>
  </si>
  <si>
    <t>[50, 1969, 1603, 378, 34, 14, 5]</t>
  </si>
  <si>
    <t>[67.0, 74.0, 83.0, 143.0, 218.0, 289.0, 714.0]</t>
  </si>
  <si>
    <t>Apollo 11 Flight Plan Re-Issue</t>
  </si>
  <si>
    <t>/projects/apollo11/apollo-11-flight-plan-re-issue</t>
  </si>
  <si>
    <t xml:space="preserve">
Experience the nightmare together as you and 5 friends struggle to survive against one player that's playing as the Killer.
</t>
  </si>
  <si>
    <t>James Matthew Wearing</t>
  </si>
  <si>
    <t>[19, 1286, 274, 767, 705, 257, 640, 125]</t>
  </si>
  <si>
    <t>[4.0, 9.0, 13.0, 18.0, 22.0, 31.0, 44.0, 102.0]</t>
  </si>
  <si>
    <t>Last Year - 5 vs 1 Multiplayer Survival Horror</t>
  </si>
  <si>
    <t>/projects/lastyear/last-year-5-vs-1-multiplayer-survival-horror</t>
  </si>
  <si>
    <t xml:space="preserve">
To order your Aquaponics Garden and learn more, visit our website at the link below!
</t>
  </si>
  <si>
    <t>Nikhil &amp; Alejandro</t>
  </si>
  <si>
    <t>[146, 119, 84, 150, 3256, 204, 31, 1, 0]</t>
  </si>
  <si>
    <t>[1.0, 10.0, 25.0, 40.0, 50.0, 100.0, 500.0, 2000.0, 10000.0]</t>
  </si>
  <si>
    <t>Home Aquaponics Kit: Self-Cleaning Fish Tank That Grows Food</t>
  </si>
  <si>
    <t>/projects/2142509221/home-aquaponics-kit-self-cleaning-fish-tank-that-g</t>
  </si>
  <si>
    <t xml:space="preserve">
XY Find It is the most stylish, convenient, and affordable Bluetooth Tracking tag.
</t>
  </si>
  <si>
    <t>XY-FindIt</t>
  </si>
  <si>
    <t>[72, 314, 1074, 50, 47, 29, 35, 314, 1037, 314, 430, 21, 20, 242, 58, 1, 0]</t>
  </si>
  <si>
    <t>[1.0, 15.0, 17.0, 19.0, 20.0, 24.0, 35.0, 40.0, 45.0, 75.0, 85.0, 100.0, 100.0, 110.0, 145.0, 500.0, 10000.0]</t>
  </si>
  <si>
    <t>XY Find It- The stylish iOS/Android Bluetooth tracking tag</t>
  </si>
  <si>
    <t>/projects/xyfindit/xy-the-secure-tracking-tag</t>
  </si>
  <si>
    <t xml:space="preserve">
Contribute to help us create and traditionally print Scion 2nd Edition Tabletop RPG's first two books and get them into stores!
</t>
  </si>
  <si>
    <t>[25, 36, 1279, 81, 99, 35, 1099, 1234, 103, 11, 12, 2, 10, 12, 8, 4, 4, 3, 3]</t>
  </si>
  <si>
    <t>[5.0, 10.0, 20.0, 25.0, 40.0, 55.0, 85.0, 100.0, 160.0, 200.0, 300.0, 330.0, 340.0, 400.0, 400.0, 440.0, 600.0, 700.0, 800.0]</t>
  </si>
  <si>
    <t>Scion 2nd Edition Tabletop RPG</t>
  </si>
  <si>
    <t>/projects/200664283/scion-2nd-edition-tabletop-rpg</t>
  </si>
  <si>
    <t xml:space="preserve">
Finally, brains and beauty in a sous vide machine.
</t>
  </si>
  <si>
    <t>Scott Heimendinger</t>
  </si>
  <si>
    <t>[27, 29, 50, 3941, 9]</t>
  </si>
  <si>
    <t>[5.0, 25.0, 179.0, 199.0, 399.0]</t>
  </si>
  <si>
    <t>Sansaire Sous Vide Circulator</t>
  </si>
  <si>
    <t>/projects/seattlefoodgeek/sansaire-sous-vide-circulator-for-199</t>
  </si>
  <si>
    <t xml:space="preserve">
Fire the cannons, sink ships and kill pirates with swords and muskets in Blackwake, a multiplayer FPS for PC and Mac.
</t>
  </si>
  <si>
    <t>Tyler Newton</t>
  </si>
  <si>
    <t>[45, 2830, 110, 828, 203]</t>
  </si>
  <si>
    <t>[4.0, 18.0, 40.0, 58.0, 100.0]</t>
  </si>
  <si>
    <t>Blackwake [Reboot]</t>
  </si>
  <si>
    <t>/projects/2000479544/blackwake-reboot</t>
  </si>
  <si>
    <t xml:space="preserve">
An odorless underwear made with pure silver, and a grip system designed to prevent ride up.
</t>
  </si>
  <si>
    <t>[58, 500, 648, 10, 134, 1279, 140, 443, 150, 499, 148, 57]</t>
  </si>
  <si>
    <t>[1.0, 25.0, 27.0, 29.0, 45.0, 50.0, 75.0, 75.0, 90.0, 100.0, 190.0, 370.0]</t>
  </si>
  <si>
    <t>The Ultimate Travel Underwear featuring SmartGrip\u2122 System</t>
  </si>
  <si>
    <t>/projects/yathletics/the-worlds-best-travel-underwear</t>
  </si>
  <si>
    <t xml:space="preserve">
A 16-bit Tactical Platformer set in a world where ancient technology is wielded like magic.
</t>
  </si>
  <si>
    <t>GUTS Department</t>
  </si>
  <si>
    <t>[30, 1891, 476, 549, 549, 30, 155, 88, 6, 40, 6, 26, 53, 24, 14, 13, 3, 5, 2, 1, 1]</t>
  </si>
  <si>
    <t>[5.0, 15.0, 20.0, 30.0, 40.0, 50.0, 60.0, 70.0, 75.0, 95.0, 100.0, 125.0, 150.0, 175.0, 250.0, 495.0, 500.0, 750.0, 1000.0, 2500.0, 5000.0]</t>
  </si>
  <si>
    <t>Aegis Defenders</t>
  </si>
  <si>
    <t>/projects/1798022489/aegis-defenders</t>
  </si>
  <si>
    <t xml:space="preserve">
The Stojo Pocket Cup (f/k/a Smash Cup) is leak-proof, collapsible and eco-friendly.  For any coffee drinker who carries just a briefcase, handbag or less when theyâ€™re on the go!
</t>
  </si>
  <si>
    <t>Ben Melinger</t>
  </si>
  <si>
    <t>[7, 100, 1482, 343, 1744, 53, 154, 61, 109]</t>
  </si>
  <si>
    <t>[5.0, 12.0, 15.0, 20.0, 28.0, 50.0, 68.0, 85.0, 120.0]</t>
  </si>
  <si>
    <t>Stojo: A reusable coffee cup that fits in your pocket</t>
  </si>
  <si>
    <t>/projects/melinger/smash-cup-a-reusable-coffee-cup-that-fits-in-your</t>
  </si>
  <si>
    <t xml:space="preserve">
You are a dog lost in a randomly generated city. Looking for food. Looking for friends. Looking for home.
</t>
  </si>
  <si>
    <t>Kevin Cancienne</t>
  </si>
  <si>
    <t>[2573, 172, 435, 24, 304, 74, 122, 20, 91, 31, 64, 17, 39, 8, 22, 7, 6, 1]</t>
  </si>
  <si>
    <t>[15.0, 18.0, 20.0, 23.0, 25.0, 30.0, 35.0, 40.0, 55.0, 60.0, 65.0, 70.0, 95.0, 100.0, 150.0, 450.0, 950.0, 2500.0]</t>
  </si>
  <si>
    <t>Home Free</t>
  </si>
  <si>
    <t>/projects/143870832/home-free-0</t>
  </si>
  <si>
    <t xml:space="preserve">
A science fiction space adventure game where you must rely on your wit, your officers, and your spaceship to survive.
</t>
  </si>
  <si>
    <t>Schell Games</t>
  </si>
  <si>
    <t>[2338, 629, 644, 219, 107, 23, 29, 7, 8, 0, 2, 2, 0]</t>
  </si>
  <si>
    <t>[10.0, 20.0, 25.0, 50.0, 75.0, 125.0, 250.0, 500.0, 500.0, 750.0, 750.0, 1000.0, 5000.0]</t>
  </si>
  <si>
    <t>Orion Trail</t>
  </si>
  <si>
    <t>/projects/schellgames/orion-trail</t>
  </si>
  <si>
    <t xml:space="preserve">
LattePanda is featured with quad-core 1.8Ghz, 2/4G RAM, 32/64 GB eMMC, WIFI, Bluetooth 4.0 and USB 3.0, plus onboard Arduino processor!
</t>
  </si>
  <si>
    <t>Lattepanda</t>
  </si>
  <si>
    <t>[76, 100, 354, 540, 717, 918, 841, 297, 35, 49, 94, 16, 0, 5]</t>
  </si>
  <si>
    <t>[1.51, 68.0, 80.0, 100.0, 130.0, 149.0, 163.0, 210.0, 290.0, 290.0, 302.0, 434.0, 902.0, 1388.0]</t>
  </si>
  <si>
    <t>LattePanda - A \xa345 Win10 Dev Board For Everything</t>
  </si>
  <si>
    <t>/projects/139108638/lattepanda-a-45-win10-computer-for-everything</t>
  </si>
  <si>
    <t xml:space="preserve">
We created a product that makes ZERO changes to BEER PONG while making it BETTER!  That same product makes 15 brand new drinking games!
</t>
  </si>
  <si>
    <t>Chase Treibt</t>
  </si>
  <si>
    <t>Brookfield, CT</t>
  </si>
  <si>
    <t>[1884, 260, 1825, 42]</t>
  </si>
  <si>
    <t>[5.0, 10.0, 20.0, 25.0]</t>
  </si>
  <si>
    <t>SLIP CUP\u2122: CLEAN BEER PONG</t>
  </si>
  <si>
    <t>/projects/304663181/slip-cuptm-clean-beer-pong</t>
  </si>
  <si>
    <t xml:space="preserve">
Nava makes ordinary tap water taste great by filtering as you sip. Finallyâ€”a stylish, convenient and fun alternative to bottled water.
</t>
  </si>
  <si>
    <t>KOR</t>
  </si>
  <si>
    <t>Aliso Viejo, CA</t>
  </si>
  <si>
    <t>[77, 16, 20, 100, 49, 1000, 739, 300, 500, 4, 682, 106, 89, 165, 171, 6]</t>
  </si>
  <si>
    <t>[1.0, 5.0, 10.0, 20.0, 31.0, 35.0, 35.0, 75.0, 75.0, 75.0, 75.0, 85.0, 105.0, 110.0, 145.0, 325.0]</t>
  </si>
  <si>
    <t>Nava: A Revolutionary Filtering Water Bottle</t>
  </si>
  <si>
    <t>/projects/korwater/nava-a-revolutionary-filtering-water-bottle</t>
  </si>
  <si>
    <t xml:space="preserve">
Pen Type-A is the original stainless steel ruler sleeve and ultra minimal pen.
</t>
  </si>
  <si>
    <t>cw&amp;t</t>
  </si>
  <si>
    <t>[17, 1, 2930, 39, 798, 145, 37, 20, 40]</t>
  </si>
  <si>
    <t>[1.0, 25.0, 50.0, 75.0, 100.0, 150.0, 200.0, 250.0, 250.0]</t>
  </si>
  <si>
    <t>PEN TYPE-A</t>
  </si>
  <si>
    <t>/projects/cwandt/pen-type-a-a-minimal-pen</t>
  </si>
  <si>
    <t xml:space="preserve">
An indie tribute to J-RPG classics. Explore a universe blending fantasy with science-fiction, intense ATB battles and branching story.
</t>
  </si>
  <si>
    <t>Midgar Studio</t>
  </si>
  <si>
    <t>Nimes, France</t>
  </si>
  <si>
    <t>[81, 750, 1048, 499, 121, 500, 416, 124, 250, 7, 56, 3, 66, 0, 80, 2, 13, 6, 2, 1, 0, 1]</t>
  </si>
  <si>
    <t>[1.0, 15.0, 20.0, 25.0, 30.0, 35.0, 40.0, 55.0, 65.0, 75.0, 100.0, 120.0, 140.0, 175.0, 200.0, 250.0, 300.0, 400.0, 500.0, 1000.0, 2500.0, 5000.0]</t>
  </si>
  <si>
    <t>Edge Of Eternity (Pc, Mac, Linux, PS4, XBOX ONE)</t>
  </si>
  <si>
    <t>/projects/midgarstudio/edge-of-eternity-pc-mac-linux-ps4-xbox-one</t>
  </si>
  <si>
    <t xml:space="preserve">
Dragon Fin Soup seamlessly blends genres to create a fresh experience: half story-driven tactical RPG and half high-stakes roguelike, with a pinch of crass humor and a heaping helping of murder &amp; madness set in a procedurally generated fantasy world.
</t>
  </si>
  <si>
    <t>Grimm Bros</t>
  </si>
  <si>
    <t>[27, 2131, 660, 200, 332, 159, 211, 14, 110, 91, 4, 15, 10, 5, 2, 1, 7, 3, 0, 1, 0, 0]</t>
  </si>
  <si>
    <t>[5.0, 15.0, 20.0, 30.0, 35.0, 40.0, 50.0, 70.0, 99.0, 100.0, 150.0, 200.0, 200.0, 250.0, 350.0, 350.0, 400.0, 999.0, 2500.0, 3000.0, 5000.0, 10000.0]</t>
  </si>
  <si>
    <t>Dragon Fin Soup</t>
  </si>
  <si>
    <t>/projects/grimmbros/dragon-fin-soup</t>
  </si>
  <si>
    <t xml:space="preserve">
Self Cleaning Clothing With Hydrophobic Nanotechnology. Ultra Soft, Breathable Fabric That Stops Stains From Sweat And Drink
</t>
  </si>
  <si>
    <t>Aamir Patel</t>
  </si>
  <si>
    <t>[71, 1240, 1433, 919, 138, 127, 40]</t>
  </si>
  <si>
    <t>[10.0, 40.0, 48.0, 88.0, 138.0, 199.0, 380.0]</t>
  </si>
  <si>
    <t>Silic : A shirt that cleans itself.</t>
  </si>
  <si>
    <t>/projects/741186545/a-shirt-that-cleans-itself</t>
  </si>
  <si>
    <t xml:space="preserve">
A refined version of a time tested multi-tool design that organizes your keys as well as offers expanded functionality.
</t>
  </si>
  <si>
    <t>Fortius Arms</t>
  </si>
  <si>
    <t>Erie, PA</t>
  </si>
  <si>
    <t>[38, 50, 1373, 50, 527, 275, 198, 50, 786, 407, 192, 84]</t>
  </si>
  <si>
    <t>[1.0, 30.0, 35.0, 35.0, 40.0, 51.0, 56.0, 60.0, 65.0, 81.0, 125.0, 173.0]</t>
  </si>
  <si>
    <t>KeyBiner - The Carabiner Refined</t>
  </si>
  <si>
    <t>/projects/fortiusarms/keybiner-the-carabiner-refined</t>
  </si>
  <si>
    <t xml:space="preserve">
Developed by thousands of coffee enthusiasts around the world to produce a consistent grind with 15 coarseness settings. Hand Ground
</t>
  </si>
  <si>
    <t>Handground</t>
  </si>
  <si>
    <t>[33, 5, 3, 3, 118, 1000, 1029, 118, 1000, 329, 99, 50, 151, 25, 35]</t>
  </si>
  <si>
    <t>[5.0, 15.0, 20.0, 25.0, 40.0, 49.0, 55.0, 60.0, 69.0, 75.0, 99.0, 149.0, 154.0, 199.0, 599.0]</t>
  </si>
  <si>
    <t>Precision Coffee Grinder: Better Grind, More Flavor</t>
  </si>
  <si>
    <t>/projects/handground/precision-coffee-grinder-better-grind-more-flavor</t>
  </si>
  <si>
    <t xml:space="preserve">
Bounce, twist, bend, wrap or wear! Flexo uses a unique rigid brick and flexible tendon that allows you to truly flex your imagination!
</t>
  </si>
  <si>
    <t>Flexo</t>
  </si>
  <si>
    <t>nzd</t>
  </si>
  <si>
    <t>Auckland, NZ</t>
  </si>
  <si>
    <t>[37, 97, 45, 1222, 928, 100, 50, 667, 431, 136, 75, 100, 50, 35, 12, 17, 1, 1, 17, 1]</t>
  </si>
  <si>
    <t>[0.73, 4.0, 4.0, 22.0, 22.0, 60.0, 60.0, 64.0, 64.0, 124.0, 124.0, 183.0, 197.0, 208.0, 208.0, 401.0, 416.0, 416.0, 658.0, 658.0]</t>
  </si>
  <si>
    <t>Flexo - Bendable, bouncy, flexible building bricks!</t>
  </si>
  <si>
    <t>/projects/1135315686/flexo-bendable-bouncy-flexible-building-bricks</t>
  </si>
  <si>
    <t xml:space="preserve">
Antimicrobial, non abrasive toothbrush made from a medical grade elastomer that lasts twice as long as a nylon bristled toothbrush.
</t>
  </si>
  <si>
    <t>Boie USA</t>
  </si>
  <si>
    <t>[500, 362, 1444, 499, 835, 362]</t>
  </si>
  <si>
    <t>[10.0, 12.0, 17.0, 20.0, 24.0, 36.0]</t>
  </si>
  <si>
    <t>Boie USA: The toothbrush of the future</t>
  </si>
  <si>
    <t>/projects/1549048159/boie-usa-the-toothbrush-of-the-future</t>
  </si>
  <si>
    <t xml:space="preserve">
Available in 2 versions, The Apex is a slim, minimalist, aluminum wallet featuring our quick-draw thumb-slot and RFID protection.
</t>
  </si>
  <si>
    <t>MSTRMND Collective</t>
  </si>
  <si>
    <t>[35, 1089, 1975, 756, 160]</t>
  </si>
  <si>
    <t>[1.0, 22.0, 22.0, 44.0, 66.0]</t>
  </si>
  <si>
    <t>APEX Wallet - Relaunch!</t>
  </si>
  <si>
    <t>/projects/244127719/apex-wallet-relaunch</t>
  </si>
  <si>
    <t xml:space="preserve">
A revolutionary razor providing a close and easy shave, adjustable to everyone's skin and hair, with no cartridges or subscriptions!
</t>
  </si>
  <si>
    <t>Rockwell Razors</t>
  </si>
  <si>
    <t>[500, 499, 2000, 613, 332]</t>
  </si>
  <si>
    <t>[79.0, 89.0, 94.0, 99.0, 175.0]</t>
  </si>
  <si>
    <t>Rockwell Model T Razor and Razor Blades - Shaving, Perfected</t>
  </si>
  <si>
    <t>/projects/rockwellrazors/rockwell-model-t-razor-and-razor-blades-shaving-pe</t>
  </si>
  <si>
    <t xml:space="preserve">
Hack your body's natural sleep biorhythms with intelligent bed cooling &amp; warming - wake up more refreshed &amp; obsolete the alarm clock
</t>
  </si>
  <si>
    <t>BEDJET, LLC</t>
  </si>
  <si>
    <t>[5, 45, 998, 1171, 147, 81, 190, 279, 188, 248, 633, 4, 12]</t>
  </si>
  <si>
    <t>[1.0, 2.0, 199.0, 199.0, 249.0, 299.0, 299.0, 299.0, 398.0, 529.0, 549.0, 699.0, 699.0]</t>
  </si>
  <si>
    <t>BedJet v2: Sleep inducing climate control just for your Bed</t>
  </si>
  <si>
    <t>/projects/1430799669/bedjet-v2-sleep-inducing-climate-control-just-for</t>
  </si>
  <si>
    <t xml:space="preserve">
A completely designed deck of cards from front to back. You can visit the products website here: http://misc-goods-co.com/
</t>
  </si>
  <si>
    <t>Tyler Deeb</t>
  </si>
  <si>
    <t>[19, 82, 864, 1441, 867, 38, 79, 167, 52, 156, 37, 12, 36, 29, 47, 14, 29, 21, 1]</t>
  </si>
  <si>
    <t>[7.0, 12.0, 15.0, 25.0, 35.0, 40.0, 46.0, 55.0, 60.0, 65.0, 80.0, 85.0, 100.0, 120.0, 135.0, 150.0, 190.0, 235.0, 600.0]</t>
  </si>
  <si>
    <t>A Deck of Playing Cards by Pedale Design. Printed by USPC.</t>
  </si>
  <si>
    <t>/projects/1537415287/a-deck-of-playing-cards-by-pedale-design</t>
  </si>
  <si>
    <t xml:space="preserve">
Fief is a game of dynastic ambition, where players assume the roles of nobles in the 15th century Kingdom of France.
</t>
  </si>
  <si>
    <t>Toledo, OH</t>
  </si>
  <si>
    <t>[49, 5, 2102, 350, 222, 200, 100, 400, 164, 95, 81, 67, 19, 39, 23, 45, 30]</t>
  </si>
  <si>
    <t>[2.0, 3.0, 65.0, 65.0, 65.0, 70.0, 70.0, 71.0, 71.0, 125.0, 130.0, 130.0, 140.0, 140.0, 185.0, 190.0, 230.0]</t>
  </si>
  <si>
    <t>Fief - France 1429</t>
  </si>
  <si>
    <t>/projects/617871702/fief-france-1429</t>
  </si>
  <si>
    <t xml:space="preserve">
Spacecraft carriers send waves of starfighters, starbombers, and marine-laden dropships against each other. Destroy all enemy squadrons to win. Limited Kickstarter Edition includes stretch goal missions Asteroids and Trench Run!
</t>
  </si>
  <si>
    <t>Christopher Ferguson</t>
  </si>
  <si>
    <t>[4008, 2, 2]</t>
  </si>
  <si>
    <t>[3.0, 25.0, 25.0]</t>
  </si>
  <si>
    <t>CARRIER COMMANDER - $3 sci-fi strategy nanogame</t>
  </si>
  <si>
    <t>/projects/pocketoptiongames/star-patrol-carrier-commander-3-sci-fi-strategy-na</t>
  </si>
  <si>
    <t xml:space="preserve">
Decadent Minimalist One: The best minimalist, precision crafted wallet â€“Â now available in Nickel, Titanium or Carbon Fiber
</t>
  </si>
  <si>
    <t>Erik Moon</t>
  </si>
  <si>
    <t>[23, 174, 23, 100, 221, 65, 33, 100, 100, 25, 197, 345, 196, 32, 311, 33, 250, 249, 498, 611, 14, 18, 33, 34, 129, 10, 25, 108, 15, 12]</t>
  </si>
  <si>
    <t>[3.0, 40.0, 45.0, 55.0, 59.0, 65.0, 69.0, 79.0, 79.0, 80.0, 85.0, 85.0, 90.0, 95.0, 95.0, 104.0, 129.0, 139.0, 139.0, 139.0, 179.0, 199.0, 199.0, 229.0, 229.0, 333.0, 333.0, 333.0, 555.0, 555.0]</t>
  </si>
  <si>
    <t>DM1:\xa0Titanium &amp; Carbon Fiber Wallet by Decadent Minimalist</t>
  </si>
  <si>
    <t>/projects/mooner/dm1-titanium-and-carbon-fiber-wallet-by-decadent-m</t>
  </si>
  <si>
    <t xml:space="preserve">
A sci-fi adventure comedy where you choose your own pathway, collect items, gain points, and strive to save the universe.
</t>
  </si>
  <si>
    <t>Tuscaloosa, AL</t>
  </si>
  <si>
    <t>[856, 2312, 350, 163, 5, 190, 77, 6, 0, 0, 8, 11, 0, 1, 1, 0, 0]</t>
  </si>
  <si>
    <t>[10.0, 20.0, 50.0, 60.0, 60.0, 90.0, 120.0, 140.0, 150.0, 230.0, 260.0, 350.0, 450.0, 550.0, 1000.0, 1500.0, 3000.0]</t>
  </si>
  <si>
    <t>Trial of the Clone: A Choosable Path Gamebook by Zach Weiner</t>
  </si>
  <si>
    <t>/projects/weiner/trial-of-the-clone-a-choosable-path-gamebook-by-za</t>
  </si>
  <si>
    <t xml:space="preserve">
Premium menswear handcrafted in San Francisco, crowd-sourced and delivered to you at wholesale.
</t>
  </si>
  <si>
    <t>GUSTIN</t>
  </si>
  <si>
    <t>[17, 98, 449, 29, 842, 415, 216, 198, 122, 100, 4, 5, 364, 20, 20, 50, 10, 222, 10, 39, 52, 221, 197, 57, 37, 104, 23, 5, 24, 6]</t>
  </si>
  <si>
    <t>[15.0, 50.0, 81.0, 81.0, 81.0, 81.0, 81.0, 81.0, 81.0, 81.0, 99.0, 99.0, 99.0, 99.0, 99.0, 99.0, 99.0, 99.0, 99.0, 99.0, 99.0, 150.0, 150.0, 150.0, 150.0, 150.0, 174.0, 200.0, 249.0, 300.0]</t>
  </si>
  <si>
    <t>GUSTIN: Redefining premium menswear, starting with denim.</t>
  </si>
  <si>
    <t>/projects/weargustin/gustin-redefining-premium-menswear-starting-with-d</t>
  </si>
  <si>
    <t xml:space="preserve">
Mycestroâ„¢ is a 3D mouse that fits on the index finger and allows you to control your computer with hand gestures and mouse functions.
</t>
  </si>
  <si>
    <t>Nick Mastandrea</t>
  </si>
  <si>
    <t>Chesterland, OH</t>
  </si>
  <si>
    <t>[230, 18, 2651, 48, 787, 10, 94, 4, 87, 27, 2, 28]</t>
  </si>
  <si>
    <t>[1.0, 25.0, 79.0, 79.0, 99.0, 99.0, 149.0, 149.0, 149.0, 189.0, 189.0, 189.0]</t>
  </si>
  <si>
    <t>Mycestro\u2122, The Next Generation 3D Mouse</t>
  </si>
  <si>
    <t>/projects/mycestro/mycestrotm-the-next-generation-3d-mouse</t>
  </si>
  <si>
    <t xml:space="preserve">
BOOKNITURE unfolds from a book to a multifunctional furniture. 
In just a flip, you will never run out of tables and seats.
</t>
  </si>
  <si>
    <t>MIKE/PLATEAUS</t>
  </si>
  <si>
    <t>Hong Kong, Hong Kong</t>
  </si>
  <si>
    <t>[49, 91, 299, 299, 498, 498, 126, 249, 1166, 529, 111]</t>
  </si>
  <si>
    <t>[8.0, 15.0, 60.0, 63.0, 70.0, 73.0, 80.0, 83.0, 130.0, 210.0, 390.0]</t>
  </si>
  <si>
    <t>BOOKNITURE- Furniture Hidden in a Book</t>
  </si>
  <si>
    <t>/projects/1985945130/bookniture-furniture-hidden-in-a-book</t>
  </si>
  <si>
    <t xml:space="preserve">
TidyTilt is an earbud cord wrap, kickstand, and mount for iPhone 4/4S, designed for the modern lifestyle.
</t>
  </si>
  <si>
    <t>Zahra Tashakorinia &amp; Derek Tarnow</t>
  </si>
  <si>
    <t>[18, 723, 382, 114, 1148, 152, 535, 253, 81, 43, 382, 46, 39, 7, 5, 4]</t>
  </si>
  <si>
    <t>[5.0, 19.0, 19.0, 19.0, 19.0, 36.0, 36.0, 36.0, 36.0, 36.0, 68.0, 320.0, 600.0, 1450.0, 3400.0, 7000.0]</t>
  </si>
  <si>
    <t>TidyTilt for iPhone</t>
  </si>
  <si>
    <t>/projects/1498649420/tidytilt-for-iphone</t>
  </si>
  <si>
    <t xml:space="preserve">
A ridiculous 30 minute final episode of Charlie the Unicorn, the animated series about a grumpy unicorn and his magical friends.
</t>
  </si>
  <si>
    <t>Jason Steele</t>
  </si>
  <si>
    <t>[382, 845, 509, 537, 763, 239, 333, 232, 48, 23, 3, 11]</t>
  </si>
  <si>
    <t>[5.0, 10.0, 15.0, 25.0, 35.0, 50.0, 70.0, 120.0, 250.0, 500.0, 1000.0, 2500.0]</t>
  </si>
  <si>
    <t>Charlie the Unicorn: The Grand Finale</t>
  </si>
  <si>
    <t>/projects/1556971210/charlie-the-unicorn-the-grand-finale</t>
  </si>
  <si>
    <t xml:space="preserve">
Tech is going Bananas! Slip'n Selfie, Dog-o-Phone, Flappy Jello. Invent on the GO!
</t>
  </si>
  <si>
    <t>Cocoa Beach, FL</t>
  </si>
  <si>
    <t>[2149, 871, 593, 201, 124]</t>
  </si>
  <si>
    <t>[19.0, 39.0, 59.0, 99.0, 199.0]</t>
  </si>
  <si>
    <t>Makey Makey GO: Invention Kit on Your Keychain</t>
  </si>
  <si>
    <t>/projects/joylabz/makey-makey-go-invent-everywhere-invent-now</t>
  </si>
  <si>
    <t xml:space="preserve">
OTTOLOCKâ„¢ is an all-new cinch lock for both cyclists and outdoor enthusiasts who need a lightweight, compact, and secure solution.
</t>
  </si>
  <si>
    <t>OTTO DesignWorks</t>
  </si>
  <si>
    <t>[78, 17, 299, 1441, 272, 178, 100, 709, 276, 227, 72, 169, 105, 12, 3]</t>
  </si>
  <si>
    <t>[2.0, 20.0, 44.0, 49.0, 59.0, 59.0, 79.0, 89.0, 99.0, 99.0, 109.0, 149.0, 199.0, 449.0, 500.0]</t>
  </si>
  <si>
    <t>OTTOLOCK\u2122 \u25cf The Go-Anywhere Cinch Lock for Bikes &amp; More</t>
  </si>
  <si>
    <t>/projects/ottolock/ottolocktm-the-go-anywhere-cinch-lock-for-bikes-an</t>
  </si>
  <si>
    <t xml:space="preserve">
CLUG is the tiny smart clip designed to store and secure your bike, however you like. It's like a hug... for your bike.
</t>
  </si>
  <si>
    <t>Hurdler Studios</t>
  </si>
  <si>
    <t>[16, 410, 75, 461, 1351, 125, 971, 290, 90, 195]</t>
  </si>
  <si>
    <t>[0.92, 5.0, 8.0, 8.0, 14.0, 14.0, 23.0, 32.0, 41.0, 50.0]</t>
  </si>
  <si>
    <t>CLUG - the world's smallest bike rack</t>
  </si>
  <si>
    <t>/projects/834664305/clug-cycle-storage-thats-like-a-hug-for-your-bike</t>
  </si>
  <si>
    <t xml:space="preserve">
Help us bring The Addams FamilyÂ® pinball table to game consoles and mobile devices for a whole new generation to enjoy!
</t>
  </si>
  <si>
    <t>FarSight Studios</t>
  </si>
  <si>
    <t>Big Bear Lake, CA</t>
  </si>
  <si>
    <t>[34, 990, 505, 720, 929, 119, 19, 276, 9, 285, 51, 18, 4, 2, 2, 1, 0]</t>
  </si>
  <si>
    <t>[1.0, 7.0, 10.0, 15.0, 20.0, 30.0, 40.0, 50.0, 75.0, 100.0, 150.0, 250.0, 400.0, 600.0, 800.0, 1000.0, 2500.0]</t>
  </si>
  <si>
    <t>Pinball Arcade: The Addams Family</t>
  </si>
  <si>
    <t>/projects/1067367405/pinball-arcade-the-addams-family</t>
  </si>
  <si>
    <t xml:space="preserve">
A wireless headset without speakers?  Discover how Sound Band can open your ears...
</t>
  </si>
  <si>
    <t>Hybra Advance Technology, Inc.</t>
  </si>
  <si>
    <t>Traverse City, MI</t>
  </si>
  <si>
    <t>[125, 19, 150, 499, 999, 1207, 148, 565, 206, 14, 12, 2, 2]</t>
  </si>
  <si>
    <t>[1.0, 20.0, 75.0, 100.0, 125.0, 135.0, 150.0, 150.0, 165.0, 275.0, 450.0, 500.0, 3500.0]</t>
  </si>
  <si>
    <t>Sound Band - Finally, a headset without speakers!</t>
  </si>
  <si>
    <t>/projects/hybratech/sound-band-finally-a-headset-without-speakers</t>
  </si>
  <si>
    <t xml:space="preserve">
The ultimate DVR experience. A simple &amp; cost effective way to record and watch TV on media devices around your home. TV on your terms.
</t>
  </si>
  <si>
    <t>Nick Kelsey, Silicondust USA Inc</t>
  </si>
  <si>
    <t>Pleasanton, CA</t>
  </si>
  <si>
    <t>[115, 1593, 1306, 386, 150, 65, 174, 39, 20, 71, 14, 15, 1]</t>
  </si>
  <si>
    <t>[5.0, 30.0, 60.0, 149.0, 199.0, 199.0, 259.0, 275.0, 325.0, 349.0, 439.0, 1599.0, 3500.0]</t>
  </si>
  <si>
    <t>HDHomeRun DVR. The DVR re-imagined.</t>
  </si>
  <si>
    <t>/projects/1275320038/hdhomerun-dvr-the-dvr-re-imagined</t>
  </si>
  <si>
    <t xml:space="preserve">
A handcrafted, exploration based, adventure game focused on story, character &amp; mystery!
</t>
  </si>
  <si>
    <t>Mografi</t>
  </si>
  <si>
    <t>Sarasota, FL</t>
  </si>
  <si>
    <t>[33, 250, 494, 147, 1959, 104, 185, 329, 87, 175, 21, 26, 10, 28, 4, 5, 6, 3, 4, 6, 0, 1, 1]</t>
  </si>
  <si>
    <t>[5.0, 10.0, 10.0, 10.0, 15.0, 25.0, 25.0, 35.0, 45.0, 60.0, 75.0, 75.0, 125.0, 150.0, 200.0, 250.0, 350.0, 425.0, 500.0, 1000.0, 1500.0, 2000.0, 4000.0]</t>
  </si>
  <si>
    <t>Jenny LeClue - A Handmade Adventure Game</t>
  </si>
  <si>
    <t>/projects/mografi/jenny-leclue-a-handmade-adventure-game</t>
  </si>
  <si>
    <t xml:space="preserve">
A wireless square with sensors and a simple web app to set rules, Twine tells you what your things are doing by email, text or Twitter.
</t>
  </si>
  <si>
    <t>Supermechanical</t>
  </si>
  <si>
    <t>[88, 785, 534, 627, 1638, 90]</t>
  </si>
  <si>
    <t>[30.0, 99.0, 115.0, 125.0, 165.0, 500.0]</t>
  </si>
  <si>
    <t>Twine : Listen to your world, talk to the Internet</t>
  </si>
  <si>
    <t>/projects/supermechanical/twine-listen-to-your-world-talk-to-the-internet</t>
  </si>
  <si>
    <t xml:space="preserve">
Tactical turn-based manager game, with sentai heroes and old-school pixel art. Manage your own sentai TV studio!
</t>
  </si>
  <si>
    <t>Saulo Camarotti</t>
  </si>
  <si>
    <t>Brasilia, Brazil</t>
  </si>
  <si>
    <t>[155, 500, 2136, 113, 481, 415, 12, 62, 31, 15, 10, 2, 4, 1, 3, 4, 1]</t>
  </si>
  <si>
    <t>[1.0, 12.0, 15.0, 20.0, 25.0, 50.0, 50.0, 85.0, 125.0, 130.0, 190.0, 225.0, 250.0, 300.0, 450.0, 1000.0, 1500.0]</t>
  </si>
  <si>
    <t>Chroma Squad - super sentai sim</t>
  </si>
  <si>
    <t>/projects/1893273284/chroma-squad-manager-game-with-japanese-style-supe</t>
  </si>
  <si>
    <t xml:space="preserve">
A sequel to the independently-produced movie based on PHD Comics, about life (or the lack thereof) in Academia.
</t>
  </si>
  <si>
    <t>Jorge Cham</t>
  </si>
  <si>
    <t>[690, 1349, 510, 141, 308, 256, 314, 32, 175, 30, 11, 37, 9, 8, 2, 3, 2]</t>
  </si>
  <si>
    <t>[6.0, 15.0, 25.0, 35.0, 45.0, 50.0, 75.0, 100.0, 125.0, 175.0, 225.0, 250.0, 350.0, 400.0, 1000.0, 1500.0, 4000.0]</t>
  </si>
  <si>
    <t>The PHD Movie 2: Still in Grad School</t>
  </si>
  <si>
    <t>/projects/1831998591/the-phd-movie-2-still-in-grad-school</t>
  </si>
  <si>
    <t xml:space="preserve">
Experience lucid dreams - Improve sleep with music that intelligently adjusts to your sleep phases - Wake up refreshed, every time!
</t>
  </si>
  <si>
    <t>Arenar</t>
  </si>
  <si>
    <t>Amsterdam, Netherlands</t>
  </si>
  <si>
    <t>[93, 200, 1000, 2174, 148, 70, 75, 100, 33, 6]</t>
  </si>
  <si>
    <t>[6.0, 145.0, 156.0, 167.0, 190.0, 280.0, 280.0, 302.0, 325.0, 695.0]</t>
  </si>
  <si>
    <t>iBand+: EEG headband that helps you Sleep and Dream!</t>
  </si>
  <si>
    <t>/projects/arenar/iband-eeg-headband-that-helps-you-sleep-and-dream</t>
  </si>
  <si>
    <t xml:space="preserve">
Get the Deluxe Kickstarter version of the popular "Bag Building" game ranked #1 best new game by FairPlay magazine.
</t>
  </si>
  <si>
    <t>[35, 656, 3253]</t>
  </si>
  <si>
    <t>[45.0, 57.0, 59.0]</t>
  </si>
  <si>
    <t>Orl\xe9ans Deluxe Edition - Best of Essen 2014</t>
  </si>
  <si>
    <t>/projects/michaelmindes/deluxe-orleans-best-of-essen-2014</t>
  </si>
  <si>
    <t xml:space="preserve">
Incredibly-portable and highly-durable charging cables featuring the first ever Mag-System.
</t>
  </si>
  <si>
    <t>Scott McCormack</t>
  </si>
  <si>
    <t>Cardiff, UK</t>
  </si>
  <si>
    <t>[595, 50, 702, 77, 373, 833, 77, 356, 31, 120, 23, 154, 94, 2, 277, 15, 6, 41, 72, 16, 14, 4, 4, 2]</t>
  </si>
  <si>
    <t>[13.0, 16.0, 17.0, 19.0, 25.0, 30.0, 32.0, 33.0, 36.0, 36.0, 36.0, 48.0, 49.0, 53.0, 58.0, 61.0, 69.0, 81.0, 92.0, 159.0, 225.0, 389.0, 441.0, 862.0]</t>
  </si>
  <si>
    <t>Spooly - World's First Magnetic Charging Cables</t>
  </si>
  <si>
    <t>/projects/644501570/spooly-the-ultimate-charging-cables</t>
  </si>
  <si>
    <t xml:space="preserve">
Dwarven Forge presents Caverns â€“ beautifully handcrafted, durable, affordable and completely modular gaming terrain. Â Missed the Kickstarter? Â Click the button below.
</t>
  </si>
  <si>
    <t>[138, 12, 13, 28, 17, 759, 659, 429, 628, 437, 481, 133, 181, 4, 0]</t>
  </si>
  <si>
    <t>[1.0, 10.0, 25.0, 75.0, 110.0, 145.0, 205.0, 210.0, 285.0, 325.0, 455.0, 615.0, 875.0, 3000.0, 4500.0]</t>
  </si>
  <si>
    <t>Dwarven Forge's Caverns-Dwarvenite Game Tiles Terrain</t>
  </si>
  <si>
    <t>/projects/dwarvenforge/dwarven-forges-caverns-dwarvenite-game-tiles-mini</t>
  </si>
  <si>
    <t xml:space="preserve">
gStick: Hold it like a pen, draw, sketch, create and mouse on a pad, fits in your pocket, is wireless and works for PC's and Macs.
</t>
  </si>
  <si>
    <t>Gordon Alan Stewart</t>
  </si>
  <si>
    <t>Anchorage, AK</t>
  </si>
  <si>
    <t>[61, 25, 2102, 1000, 250, 81, 50, 150, 50, 67, 100]</t>
  </si>
  <si>
    <t>[1.0, 20.0, 25.0, 26.0, 27.0, 30.0, 40.0, 45.0, 46.0, 47.0, 50.0]</t>
  </si>
  <si>
    <t>gStick: The Mouse You Hold Like a Pen, for PC's and Macs.</t>
  </si>
  <si>
    <t>/projects/529738175/gstick-the-mouse-you-hold-like-a-pen-for-pcs-and-m</t>
  </si>
  <si>
    <t xml:space="preserve">
myIDkey is a voice-activated, fingerprint secure Bluetooth / USB Drive that displays passwords and personal info online and on the go.
</t>
  </si>
  <si>
    <t>Arkami, Inc.</t>
  </si>
  <si>
    <t>[98, 45, 750, 2132, 822, 53, 7]</t>
  </si>
  <si>
    <t>[1.0, 15.0, 79.0, 99.0, 178.0, 350.0, 2000.0]</t>
  </si>
  <si>
    <t>myIDkey: Passwords at the tip of your finger</t>
  </si>
  <si>
    <t>/projects/myidkey/myidkey-passwords-at-the-tip-of-your-finger</t>
  </si>
  <si>
    <t xml:space="preserve">
Contribute to help give the Deluxe M20 Edition a leather bound, embossed+, silk bookmarked, gold-edged, full-color, deluxe treatment.
</t>
  </si>
  <si>
    <t>[162, 11, 10, 1, 450, 62, 17, 38, 58, 34, 744, 776, 337, 508, 38, 143, 15, 67, 11, 10, 55, 3, 36, 11, 262, 24, 5, 8, 6, 2, 6, 3, 1]</t>
  </si>
  <si>
    <t>[1.0, 10.0, 20.0, 30.0, 35.0, 45.0, 55.0, 65.0, 75.0, 100.0, 135.0, 150.0, 160.0, 175.0, 200.0, 210.0, 225.0, 240.0, 250.0, 250.0, 260.0, 300.0, 310.0, 350.0, 375.0, 400.0, 500.0, 600.0, 655.0, 725.0, 780.0, 1000.0, 2000.0]</t>
  </si>
  <si>
    <t>Deluxe Mage: the Ascension 20th Anniversary Edition</t>
  </si>
  <si>
    <t>/projects/200664283/deluxe-mage-the-ascension-20th-anniversary-edition</t>
  </si>
  <si>
    <t xml:space="preserve">
Blades in the Dark is a tabletop RPG about a crew of daring scoundrels building a criminal empire in a haunted city full of thieves.
</t>
  </si>
  <si>
    <t>John Harper</t>
  </si>
  <si>
    <t>[39, 120, 1807, 250, 1184, 378, 78, 25, 22, 5, 5, 5]</t>
  </si>
  <si>
    <t>[1.0, 10.0, 20.0, 45.0, 50.0, 75.0, 95.0, 125.0, 175.0, 225.0, 375.0, 495.0]</t>
  </si>
  <si>
    <t>Blades in the Dark</t>
  </si>
  <si>
    <t>/projects/2080350433/blades-in-the-dark</t>
  </si>
  <si>
    <t xml:space="preserve">
A Softer World is ending and to celebrate we're doing a collection of our favourite comics, from the very first to the very last.
</t>
  </si>
  <si>
    <t>Joey Comeau and Emily Horne</t>
  </si>
  <si>
    <t>[98, 209, 1378, 100, 657, 100, 256, 200, 348, 78, 181, 98, 140, 20, 15, 15, 10, 5, 0]</t>
  </si>
  <si>
    <t>[10.0, 25.0, 35.0, 36.0, 50.0, 55.0, 56.0, 70.0, 75.0, 90.0, 100.0, 115.0, 125.0, 140.0, 170.0, 195.0, 350.0, 500.0, 1500.0]</t>
  </si>
  <si>
    <t>Anatomy of Melancholy: The Best of A Softer World</t>
  </si>
  <si>
    <t>/projects/1383288262/the-anatomy-of-melancholy-the-best-of-a-softer-wor</t>
  </si>
  <si>
    <t xml:space="preserve">
The epic, feel good, bromantic roadtrip short film "The Reward", will now continue as a fantasy series in "Tales of Alethrion".
</t>
  </si>
  <si>
    <t>SunCreature Studio</t>
  </si>
  <si>
    <t>Viborg, Denmark</t>
  </si>
  <si>
    <t>[317, 669, 803, 181, 634, 328, 270, 200, 80, 89, 80, 55, 45, 4, 15, 8, 8, 5]</t>
  </si>
  <si>
    <t>[1.0, 5.0, 17.0, 22.0, 30.0, 35.0, 50.0, 60.0, 75.0, 80.0, 100.0, 125.0, 145.0, 200.0, 250.0, 500.0, 850.0, 1500.0]</t>
  </si>
  <si>
    <t>The Reward - Tales of Alethrion</t>
  </si>
  <si>
    <t>/projects/1862188728/the-reward-tales-of-alethrion</t>
  </si>
  <si>
    <t xml:space="preserve">
Our first app "AwareCar" tells you where you parked, contextually opens apps and saves you from getting a ticket.
</t>
  </si>
  <si>
    <t>AwareStack, Inc.</t>
  </si>
  <si>
    <t>[6, 175, 1849, 133, 75, 1129, 123, 120, 269, 33]</t>
  </si>
  <si>
    <t>[5.0, 9.0, 9.0, 10.0, 18.0, 18.0, 20.0, 38.0, 45.0, 76.0]</t>
  </si>
  <si>
    <t>AwareCar: Make Any Car Smarter for $9</t>
  </si>
  <si>
    <t>/projects/awarestack/awarecar-make-any-car-smarter-for-9</t>
  </si>
  <si>
    <t xml:space="preserve">
Dropfleet Commander is an orbital space combat game designed by Andy Chambers and David Lewis, based in the Dropzone Commander Universe
</t>
  </si>
  <si>
    <t>Hawk Wargames</t>
  </si>
  <si>
    <t>[484, 492, 601, 2130, 100]</t>
  </si>
  <si>
    <t>[69.0, 92.0, 168.0, 229.0, 763.0]</t>
  </si>
  <si>
    <t>Dropfleet Commander</t>
  </si>
  <si>
    <t>/projects/hawkwargames/dropfleet-commander</t>
  </si>
  <si>
    <t xml:space="preserve">
You all made this possible. Thank you.
</t>
  </si>
  <si>
    <t>Zach Wahls</t>
  </si>
  <si>
    <t>Iowa City, IA</t>
  </si>
  <si>
    <t>[1615, 1847, 396, 27, 5, 1]</t>
  </si>
  <si>
    <t>[15.0, 25.0, 100.0, 250.0, 500.0, 1000.0]</t>
  </si>
  <si>
    <t>The Woman Card[s]</t>
  </si>
  <si>
    <t>/projects/zachwahls/the-woman-card-s</t>
  </si>
  <si>
    <t xml:space="preserve">
Vulfpeck's 2016 release, The Beautiful Game.
</t>
  </si>
  <si>
    <t>Jack Stratton</t>
  </si>
  <si>
    <t>[1354, 2419, 95]</t>
  </si>
  <si>
    <t>[10.0, 25.0, 100.0]</t>
  </si>
  <si>
    <t>VULFPECK /// The Beautiful Game</t>
  </si>
  <si>
    <t>/projects/1461914303/vulfpeck-the-beautiful-game</t>
  </si>
  <si>
    <t xml:space="preserve">
The 360cam delivers easy real time streaming video over WiFi, recorded video, and still photos in the palm of your hand
</t>
  </si>
  <si>
    <t>GIROPTIC</t>
  </si>
  <si>
    <t>Lille, France</t>
  </si>
  <si>
    <t>[181, 40, 50, 749, 1500, 548, 442, 126, 188, 53, 0]</t>
  </si>
  <si>
    <t>[1.0, 25.0, 249.0, 299.0, 329.0, 349.0, 389.0, 579.0, 689.0, 1299.0, 4999.0]</t>
  </si>
  <si>
    <t>The World's First Full HD 360\xb0 Camera</t>
  </si>
  <si>
    <t>/projects/giroptic/the-worlds-first-full-hd-360-camera</t>
  </si>
  <si>
    <t xml:space="preserve">
The Oona is a simple, versatile smart phone stand that can do as much in the physical world as your phone can do in the virtual.
</t>
  </si>
  <si>
    <t>Sam Gordon</t>
  </si>
  <si>
    <t>[29, 3595, 250, 6]</t>
  </si>
  <si>
    <t>[1.0, 25.0, 50.0, 250.0]</t>
  </si>
  <si>
    <t>The Oona: Whatever You Need It To Be</t>
  </si>
  <si>
    <t>/projects/oona/the-oona-whatever-you-need-it-to-be</t>
  </si>
  <si>
    <t xml:space="preserve">
Enhance your performance with the worldâ€™s most reduced high-tech protective footwear for a natural barefoot feeling in any sport you do
</t>
  </si>
  <si>
    <t>Swiss Barefoot Company</t>
  </si>
  <si>
    <t>Landschlacht, Switzerland</t>
  </si>
  <si>
    <t>[500, 100, 500, 499, 801, 300, 100, 100, 500, 180, 10, 82, 50, 95, 25, 33, 5, 5, 1]</t>
  </si>
  <si>
    <t>[50.0, 50.0, 50.0, 50.0, 50.0, 100.0, 100.0, 100.0, 100.0, 100.0, 150.0, 150.0, 150.0, 150.0, 250.0, 250.0, 500.0, 500.0, 500.0]</t>
  </si>
  <si>
    <t>#FreeYourFeet with the world's most minimalist footwear, FYF</t>
  </si>
  <si>
    <t>/projects/swissbarefootcompany/freeyourfeet-with-the-worlds-most-minimalist-footw</t>
  </si>
  <si>
    <t xml:space="preserve">
The Dollar Wallet is a simple, functional, well-designed wallet that is made in the U.S.A. And it starts at just $1.
</t>
  </si>
  <si>
    <t>Kyle J. Britt</t>
  </si>
  <si>
    <t>Charlotte, NC</t>
  </si>
  <si>
    <t>[749, 70, 200, 50, 100, 40, 964, 120, 100, 892, 90, 127, 157, 92, 45, 25, 8, 33, 22, 4, 8, 1, 2, 1]</t>
  </si>
  <si>
    <t>[1.0, 1.0, 2.0, 2.0, 3.0, 3.0, 4.0, 4.0, 5.0, 6.0, 6.0, 8.0, 10.0, 10.0, 10.0, 20.0, 25.0, 30.0, 35.0, 35.0, 45.0, 75.0, 80.0, 500.0]</t>
  </si>
  <si>
    <t>The Dollar Wallet - Made in the U.S.A. &amp; starting at $1</t>
  </si>
  <si>
    <t>/projects/simplefactorync/the-dollar-wallet-made-in-the-usa</t>
  </si>
  <si>
    <t xml:space="preserve">
There Came an Echo is a voice-controlled real-time strategy game, starring Wil Wheaton!
</t>
  </si>
  <si>
    <t>Iridium Studios</t>
  </si>
  <si>
    <t>[2749, 665, 148, 144, 78, 16, 11, 6, 7, 0, 4]</t>
  </si>
  <si>
    <t>[15.0, 30.0, 60.0, 60.0, 100.0, 150.0, 250.0, 400.0, 800.0, 1500.0, 3000.0]</t>
  </si>
  <si>
    <t>There Came an Echo</t>
  </si>
  <si>
    <t>/projects/iridiumstudios/there-came-an-echo-0</t>
  </si>
  <si>
    <t xml:space="preserve">
Bringing back the 90's-era PC platformer with a game inspired by classics like Commander Keen, Conker, Ruff'n'Tumble &amp; Jazz Jackrabbit - Â Missed the Kickstarter? You can still get in on the Beta, and purchase specific rewards by clicking the button below!
</t>
  </si>
  <si>
    <t>Interceptor Entertainment</t>
  </si>
  <si>
    <t>Aalborg, Denmark</t>
  </si>
  <si>
    <t>[59, 500, 1018, 661, 500, 760, 237, 11, 20, 22, 19, 37, 17, 7, 19, 4, 0, 1, 0]</t>
  </si>
  <si>
    <t>[1.0, 8.0, 10.0, 12.0, 17.0, 19.0, 29.0, 45.0, 45.0, 75.0, 99.0, 99.0, 149.0, 250.0, 299.0, 888.0, 3000.0, 5000.0, 10000.0]</t>
  </si>
  <si>
    <t>Rad Rodgers - The return of the 90's era Apogee platformer!</t>
  </si>
  <si>
    <t>/projects/1093001909/rad-rodgers-the-return-of-the-90s-era-apogee-platf</t>
  </si>
  <si>
    <t xml:space="preserve">
Negotiate, Trade, Dominate, Deceive in a Persistent Universe with thousands of players.
</t>
  </si>
  <si>
    <t>Taitale Studios</t>
  </si>
  <si>
    <t>Zug, Switzerland</t>
  </si>
  <si>
    <t>[21, 200, 1391, 491, 264, 75, 642, 35, 50, 50, 98, 74, 20, 106, 50, 35, 100, 6, 39, 29, 5, 10, 20, 9, 9, 2, 2, 0, 0, 0, 0, 0, 0]</t>
  </si>
  <si>
    <t>[10.0, 20.0, 25.0, 35.0, 50.0, 65.0, 75.0, 85.0, 90.0, 95.0, 100.0, 125.0, 130.0, 140.0, 140.0, 150.0, 175.0, 190.0, 200.0, 300.0, 350.0, 400.0, 450.0, 500.0, 1000.0, 1500.0, 1750.0, 2000.0, 2250.0, 2500.0, 5000.0, 7500.0, 10000.0]</t>
  </si>
  <si>
    <t>Novus AEterno: MMO 4X RTS The Largest Strategy Game Ever.</t>
  </si>
  <si>
    <t>/projects/2122031929/novus-aeterno-the-next-evolution-in-rts-games</t>
  </si>
  <si>
    <t xml:space="preserve">
In 2006 I created a show called "The Show with Ze Frank." With your help I'd like to start a new show. Same, same... but different.
</t>
  </si>
  <si>
    <t>Ze Frank</t>
  </si>
  <si>
    <t>[786, 889, 905, 222, 350, 189, 24, 37, 42, 43, 15, 20, 5, 57, 32, 10, 11, 4, 14, 10, 3, 11, 0, 22, 5, 1, 8, 3, 1, 1, 3, 3, 1, 1, 1, 0, 1, 0, 0, 0, 0]</t>
  </si>
  <si>
    <t>[1.0, 15.0, 25.0, 45.0, 50.0, 50.0, 69.0, 70.0, 100.0, 100.0, 100.0, 100.0, 120.0, 150.0, 150.0, 150.0, 150.0, 150.0, 150.0, 150.0, 160.0, 200.0, 200.0, 250.0, 250.0, 250.0, 500.0, 500.0, 525.0, 550.0, 600.0, 750.0, 999.0, 1000.0, 1000.0, 2000.0, 4000.0, 5000.0, 7500.0, 7500.0, 10000.0]</t>
  </si>
  <si>
    <t>A Show with Ze Frank</t>
  </si>
  <si>
    <t>/projects/zefrank/a-show-with-ze-frank</t>
  </si>
  <si>
    <t xml:space="preserve">
Simon StÃ¥lenhag's paintings from a childhood that never was and a future that could have been â€“ collected in a two book volume.
</t>
  </si>
  <si>
    <t>Free League Publishing</t>
  </si>
  <si>
    <t>[207, 102, 23, 25, 25, 334, 119, 2398, 50, 30, 10, 10, 400, 140, 3]</t>
  </si>
  <si>
    <t>[1.0, 20.0, 20.0, 30.0, 30.0, 40.0, 40.0, 75.0, 80.0, 80.0, 130.0, 130.0, 150.0, 250.0, 1000.0]</t>
  </si>
  <si>
    <t>Simon St\xe5lenhag's Tales from the Loop</t>
  </si>
  <si>
    <t>/projects/cabinetentertainment/simon-stalenhags-tales-from-the-loop</t>
  </si>
  <si>
    <t xml:space="preserve">
Project 562 will collect photographic stories from citizens of every Tribe in the U.S., resulting in books, exhibitions and curricula.
</t>
  </si>
  <si>
    <t>Matika Wilbur</t>
  </si>
  <si>
    <t>[768, 949, 292, 192, 122, 44, 85, 156, 25, 13, 21, 18, 4, 1]</t>
  </si>
  <si>
    <t>[10.0, 25.0, 50.0, 75.0, 100.0, 115.0, 115.0, 250.0, 300.0, 300.0, 500.0, 1000.0, 2500.0, 5000.0]</t>
  </si>
  <si>
    <t>Project 562: Changing The Way We See Native America (Phase2)</t>
  </si>
  <si>
    <t>/projects/matika/project-562-changing-the-way-we-see-native-america</t>
  </si>
  <si>
    <t xml:space="preserve">
Precise 2D action! Play solo or team up with other players! Craft and customize your weapons to your liking! Art by Paul Robertson!
</t>
  </si>
  <si>
    <t>Tribute Games</t>
  </si>
  <si>
    <t>[2815, 505, 237, 70, 137, 35, 12, 5, 1]</t>
  </si>
  <si>
    <t>[15.0, 30.0, 60.0, 80.0, 100.0, 250.0, 500.0, 1500.0, 2000.0]</t>
  </si>
  <si>
    <t>Mercenary Kings</t>
  </si>
  <si>
    <t>/projects/322438897/mercenary-kings</t>
  </si>
  <si>
    <t xml:space="preserve">
Be a part of "An Evening with Neil Gaiman &amp; Amanda Palmerâ€¦" whether you want to attend the shows, or live a million miles awayâ€¦
</t>
  </si>
  <si>
    <t>[1941, 721, 214, 242, 156, 540, 12, 6, 6, 6, 6, 6, 4]</t>
  </si>
  <si>
    <t>[1.0, 25.0, 30.0, 50.0, 50.0, 100.0, 200.0, 500.0, 500.0, 500.0, 500.0, 500.0, 2500.0]</t>
  </si>
  <si>
    <t>An Evening With Neil Gaiman &amp; Amanda Palmer</t>
  </si>
  <si>
    <t>/projects/amandapalmer/an-evening-with-neil-gaiman-and-amanda-palmer</t>
  </si>
  <si>
    <t xml:space="preserve">
Explore, eat stuff, be a Bear!
</t>
  </si>
  <si>
    <t>Farjay Studios</t>
  </si>
  <si>
    <t>[38, 2325, 532, 117, 156, 177, 211, 35, 36, 20, 26, 20, 11, 12, 8, 50, 8, 1, 5, 3, 1, 0, 1]</t>
  </si>
  <si>
    <t>[5.0, 15.0, 20.0, 30.0, 40.0, 50.0, 60.0, 75.0, 80.0, 80.0, 80.0, 80.0, 80.0, 85.0, 90.0, 100.0, 135.0, 165.0, 175.0, 250.0, 500.0, 750.0, 1000.0]</t>
  </si>
  <si>
    <t>Bear Simulator</t>
  </si>
  <si>
    <t>/projects/1330754003/bear-simulator</t>
  </si>
  <si>
    <t xml:space="preserve">
A unique tableau-building game where players hire adventurers from a tavern to complete epic quests and gain glory for their guild!
</t>
  </si>
  <si>
    <t>[66, 3765]</t>
  </si>
  <si>
    <t>[8.0, 17.0]</t>
  </si>
  <si>
    <t>Quests of Valeria</t>
  </si>
  <si>
    <t>/projects/dailymagicgames/quests-of-valeria</t>
  </si>
  <si>
    <t xml:space="preserve">
Reduce your wallet size by 50+% with RFID blocking. Solve 5 wallet problems, add functionality w/out losing pockets or features.
</t>
  </si>
  <si>
    <t>Kiril and Catherine Alexandrov</t>
  </si>
  <si>
    <t>[2, 283, 373, 179, 104, 857, 322, 383, 123, 208, 107, 495, 126, 126, 157]</t>
  </si>
  <si>
    <t>[5.0, 20.0, 30.0, 30.0, 30.0, 35.0, 35.0, 35.0, 35.0, 35.0, 40.0, 40.0, 40.0, 40.0, 45.0]</t>
  </si>
  <si>
    <t>Big Skinny Wallets: Worlds Thinnest Wallets w/ RFID blocking</t>
  </si>
  <si>
    <t>/projects/576100457/big-skinny-wallets-worlds-thinnest-wallets-w-rfid</t>
  </si>
  <si>
    <t xml:space="preserve">
castAR: bridging the physical world with the virtual worlds; 3D holographic like projections in AR, fully immersive environments in VR
</t>
  </si>
  <si>
    <t>Technical Illusions</t>
  </si>
  <si>
    <t>[406, 604, 300, 75, 11, 11, 8, 199, 1335, 152, 544, 78, 49, 13, 5, 0, 2, 0]</t>
  </si>
  <si>
    <t>[1.0, 3.0, 20.0, 35.0, 60.0, 75.0, 85.0, 189.0, 285.0, 355.0, 395.0, 745.0, 900.0, 900.0, 3500.0, 6000.0, 10000.0, 10000.0]</t>
  </si>
  <si>
    <t>castAR: the most versatile AR &amp; VR system</t>
  </si>
  <si>
    <t>/projects/technicalillusions/castar-the-most-versatile-ar-and-vr-system</t>
  </si>
  <si>
    <t xml:space="preserve">
The party game of hidden roles and social deduction that is always a blast! "4th Best Game OF ALL TIME" (Shut Up and Sit Down)!
</t>
  </si>
  <si>
    <t>Alan Gerding</t>
  </si>
  <si>
    <t>Cleveland, OH</t>
  </si>
  <si>
    <t>[181, 2776, 211, 402, 60, 125, 17, 15, 22, 30]</t>
  </si>
  <si>
    <t>[3.0, 20.0, 33.0, 40.0, 45.0, 50.0, 95.0, 99.0, 100.0, 160.0]</t>
  </si>
  <si>
    <t>TWO ROOMS and a BOOM!</t>
  </si>
  <si>
    <t>/projects/gerdling/two-rooms-and-a-boom</t>
  </si>
  <si>
    <t xml:space="preserve">
An innovative fashion watch that everyone, including the blind, can touch to tell time. Telling time shouldn't require vision.
</t>
  </si>
  <si>
    <t>Eone Timepieces</t>
  </si>
  <si>
    <t>[27, 115, 1161, 681, 1105, 91, 177, 123, 285, 25, 4, 1]</t>
  </si>
  <si>
    <t>[25.0, 128.0, 128.0, 128.0, 135.0, 225.0, 225.0, 225.0, 235.0, 500.0, 1000.0, 2500.0]</t>
  </si>
  <si>
    <t>The Bradley: A Timepiece Designed to Touch and See</t>
  </si>
  <si>
    <t>/projects/eone/the-bradley-a-timepiece-designed-to-touch-and-see</t>
  </si>
  <si>
    <t xml:space="preserve">
TWO smutty comics, kickstartin' together! Come grab Iron Circus Comics' FIRST smutty GN and the My Monster Boyfriend anthology!
</t>
  </si>
  <si>
    <t>Graphic Novels</t>
  </si>
  <si>
    <t>[161, 111, 363, 25, 1076, 269, 25, 155, 48, 915, 25, 46, 179, 33, 105, 97, 167, 2, 35, 3, 2]</t>
  </si>
  <si>
    <t>[8.0, 15.0, 15.0, 15.0, 23.0, 30.0, 30.0, 38.0, 38.0, 45.0, 45.0, 45.0, 53.0, 60.0, 75.0, 75.0, 105.0, 115.0, 145.0, 190.0, 265.0]</t>
  </si>
  <si>
    <t>The Smut Peddler Double Header!</t>
  </si>
  <si>
    <t>/projects/ironspike/the-smut-peddler-double-header</t>
  </si>
  <si>
    <t xml:space="preserve">
Foldio allows anybody with a smartphone to easily take high quality pictures. The new level of possibilities in Smartphone photography!
</t>
  </si>
  <si>
    <t>[58, 300, 861, 2616]</t>
  </si>
  <si>
    <t>[1.0, 27.0, 34.0, 43.0]</t>
  </si>
  <si>
    <t>FOLDIO - Portable photo studio</t>
  </si>
  <si>
    <t>/projects/orangemonkie/foldio-the-1st-foldable-studio-for-smartphone</t>
  </si>
  <si>
    <t xml:space="preserve">
Unique design allows you to easily capo your guitar with just your fretting hand. Beautifully inlaid with abalone shell &amp; exotic woods.
</t>
  </si>
  <si>
    <t>Chris &amp; Thalia Bradley</t>
  </si>
  <si>
    <t>Orinda, CA</t>
  </si>
  <si>
    <t>[37, 200, 200, 1568, 686, 940, 183, 20]</t>
  </si>
  <si>
    <t>[5.0, 25.0, 30.0, 35.0, 40.0, 60.0, 60.0, 150.0]</t>
  </si>
  <si>
    <t>THALIA GUITAR CAPOS</t>
  </si>
  <si>
    <t>/projects/1055514427/thalia-guitar-capos</t>
  </si>
  <si>
    <t xml:space="preserve">
2 Active Numbers in 1 - Use one simplest device and one smart-phone app to manage and control all the stuff in your second phone
</t>
  </si>
  <si>
    <t>PIECE</t>
  </si>
  <si>
    <t>[81, 46, 399, 499, 598, 327, 600, 575, 425, 228, 2, 9, 36]</t>
  </si>
  <si>
    <t>[0.77, 19.0, 50.0, 54.0, 57.0, 61.0, 61.0, 69.0, 92.0, 107.0, 383.0, 383.0, 422.0]</t>
  </si>
  <si>
    <t>PIECE - Change The Way You Use Smart Phones</t>
  </si>
  <si>
    <t>/projects/35224746/piece-change-the-way-you-use-smart-phones</t>
  </si>
  <si>
    <t xml:space="preserve">
Open world futuristic freerun / parkour game inspired by great games like Jet Set Radio and Mirror's Edge
</t>
  </si>
  <si>
    <t>[10, 100, 2090, 100, 544, 100, 101, 100, 289, 100, 138, 50, 25, 12, 3, 1, 1, 0, 0]</t>
  </si>
  <si>
    <t>[5.0, 10.0, 15.0, 25.0, 30.0, 35.0, 40.0, 45.0, 50.0, 70.0, 80.0, 150.0, 200.0, 300.0, 500.0, 750.0, 1500.0, 5000.0, 10000.0]</t>
  </si>
  <si>
    <t>Hover : Revolt Of Gamers</t>
  </si>
  <si>
    <t>/projects/midgarstudio/hover-revolt-of-gamers</t>
  </si>
  <si>
    <t xml:space="preserve">
The MST3K guys are roasting THE ROOM, SHARKNADO 2, MIAMI CONNECTION + SANTA &amp; THE ICE CREAM BUNNY for LIVE SHOWS in 700+ Movie Theaters
</t>
  </si>
  <si>
    <t>[173, 335, 414, 81, 275, 287, 350, 530, 930, 123, 74, 126, 45, 5, 5, 5, 5, 1, 1, 1, 0, 0, 1, 1, 0, 1, 1, 1, 1, 14]</t>
  </si>
  <si>
    <t>[5.0, 10.0, 15.0, 20.0, 25.0, 30.0, 45.0, 50.0, 75.0, 100.0, 150.0, 175.0, 250.0, 500.0, 500.0, 500.0, 500.0, 1000.0, 1000.0, 1000.0, 1015.0, 1015.0, 1015.0, 1025.0, 1025.0, 1025.0, 1050.0, 1050.0, 1050.0, 1500.0]</t>
  </si>
  <si>
    <t>RiffTrax Live 2015: THE ROOM, MIAMI CONNECTION, SHARKNADO 2!</t>
  </si>
  <si>
    <t>/projects/rifftrax/rifftrax-live-2015-the-crappening-we-riff-the-room</t>
  </si>
  <si>
    <t xml:space="preserve">
A documentary searching for Alice Guy-BlachÃ©, who at 23 was the first female director, became a powerful figure in film, then vanished.
</t>
  </si>
  <si>
    <t>Pamela Green and Jarik van Sluijs</t>
  </si>
  <si>
    <t>[303, 343, 242, 173, 150, 93, 56, 605, 160, 177, 17, 143, 124, 54, 75, 27, 41, 7, 8, 9, 76, 10, 99, 40, 60, 5, 5, 4, 18, 10, 19, 15, 18, 16, 15, 2, 7, 0, 4, 9, 0, 1, 1, 0, 0, 0, 0]</t>
  </si>
  <si>
    <t>[1.0, 10.0, 15.0, 19.0, 25.0, 29.0, 30.0, 35.0, 39.0, 40.0, 45.0, 49.0, 50.0, 55.0, 59.0, 65.0, 69.0, 75.0, 85.0, 90.0, 95.0, 99.0, 100.0, 110.0, 120.0, 125.0, 130.0, 140.0, 150.0, 160.0, 165.0, 175.0, 250.0, 300.0, 500.0, 750.0, 1000.0, 1250.0, 1500.0, 2500.0, 3500.0, 5000.0, 6000.0, 7500.0, 8000.0, 9999.0, 10000.0]</t>
  </si>
  <si>
    <t>Be Natural: The untold story of Alice Guy-Blach\xe9.</t>
  </si>
  <si>
    <t>/projects/benatural/be-natural-the-untold-story-of-alice-guy-blache</t>
  </si>
  <si>
    <t xml:space="preserve">
Multi-use cards, planets to colonize or conquer, and tech to masterâ€”all for 2 players in 10 epic minutes (Includes TMG Promos!)
</t>
  </si>
  <si>
    <t>[2597, 1083, 149]</t>
  </si>
  <si>
    <t>[10.0, 16.0, 46.0]</t>
  </si>
  <si>
    <t>Eminent Domain: MICROCOSM + TMG Promos</t>
  </si>
  <si>
    <t>/projects/michaelmindes/eminent-domain-microcosm-tmg-promos</t>
  </si>
  <si>
    <t xml:space="preserve">
Join Adrian Grenier, Josh Zeman &amp; world renowned scientists to find the elusive '52 Hertz' whale and fight Ocean Noise Pollution.
</t>
  </si>
  <si>
    <t>Adrian Grenier and Josh Zeman</t>
  </si>
  <si>
    <t>[261, 117, 373, 70, 203, 713, 662, 75, 248, 281, 10, 20, 124, 49, 37, 10, 10, 21, 8, 29, 7, 1, 6, 12, 2, 5, 1, 0, 3, 1, 1, 2, 1, 1]</t>
  </si>
  <si>
    <t>[5.0, 7.0, 10.0, 10.0, 15.0, 20.0, 25.0, 30.0, 50.0, 65.0, 75.0, 100.0, 100.0, 100.0, 100.0, 115.0, 200.0, 250.0, 400.0, 500.0, 500.0, 500.0, 500.0, 500.0, 650.0, 1500.0, 1500.0, 1500.0, 5000.0, 5000.0, 5000.0, 5000.0, 5000.0, 7500.0]</t>
  </si>
  <si>
    <t>Help Find the Lonely Whale with Adrian Grenier &amp; Josh Zeman</t>
  </si>
  <si>
    <t>/projects/lonelywhale/help-us-find-lonely-whale</t>
  </si>
  <si>
    <t xml:space="preserve">
Every top is meticulously checked to ensure only perfectly balanced tops receive a serial number and carry the ForeverSpinâ„¢ seal.
</t>
  </si>
  <si>
    <t>[36, 50, 50, 618, 50, 50, 874, 61, 50, 519, 22, 70, 338, 69, 39, 75, 194, 142, 61, 25, 119, 0, 44, 5, 93]</t>
  </si>
  <si>
    <t>[4.0, 16.0, 25.0, 25.0, 26.0, 30.0, 31.0, 34.0, 40.0, 51.0, 52.0, 52.0, 68.0, 76.0, 79.0, 88.0, 141.0, 165.0, 177.0, 253.0, 262.0, 298.0, 405.0, 431.0, 609.0]</t>
  </si>
  <si>
    <t>ForeverSpin\u2122 2.0- Spinning Top, Precise, Durable and Elegant</t>
  </si>
  <si>
    <t>/projects/1251371853/foreverspintm-20-precise-durable-and-elegant</t>
  </si>
  <si>
    <t xml:space="preserve">
Meet WayCap. The new coffee capsule compatible with NespressoÂ® machines, in stainless steel, infinitely reusable and eco-friendly.
</t>
  </si>
  <si>
    <t>WayCap</t>
  </si>
  <si>
    <t>Turin, Italy</t>
  </si>
  <si>
    <t>[48, 20, 1265, 20, 94, 163, 20, 10, 892, 20, 30, 70, 459, 40, 81, 5, 33, 8, 9, 309, 5, 20, 76, 5, 42, 55]</t>
  </si>
  <si>
    <t>[3.0, 27.0, 34.0, 34.0, 42.0, 43.0, 46.0, 48.0, 57.0, 59.0, 59.0, 65.0, 65.0, 67.0, 74.0, 79.0, 83.0, 84.0, 91.0, 98.0, 115.0, 139.0, 144.0, 152.0, 187.0, 227.0]</t>
  </si>
  <si>
    <t>WayCap - Refillable Coffee Capsule for Nespresso\xae Machines.</t>
  </si>
  <si>
    <t>/projects/waycap/waycap-refillable-coffee-capsule-for-nespresso-mac</t>
  </si>
  <si>
    <t xml:space="preserve">
BoardGameGeek Micro #1 - "I Hate Zombies." is a fun, quick game of terrible hordes of zombies and the people that hate them.
</t>
  </si>
  <si>
    <t>BoardGameGeek</t>
  </si>
  <si>
    <t>[1844, 256, 1048, 243, 30, 183, 109, 18, 62]</t>
  </si>
  <si>
    <t>[8.0, 9.0, 11.0, 15.0, 17.0, 20.0, 22.0, 25.0, 43.0]</t>
  </si>
  <si>
    <t>I Hate Zombies. - BoardGameGeek Micro Game #1!</t>
  </si>
  <si>
    <t>/projects/boardgamegeek/boardgamegeek-micro-game-1-i-hate-zombies</t>
  </si>
  <si>
    <t xml:space="preserve">
Transform your smart phone, tablet, smart watch, or PC into an engine check diagnostic tool, trip computer, performance meter, and more
Miss our campaign?
</t>
  </si>
  <si>
    <t>[6, 2000, 1000, 349, 28, 350, 8, 3, 16, 9]</t>
  </si>
  <si>
    <t>[5.0, 59.0, 69.0, 79.0, 110.0, 118.0, 249.0, 249.0, 295.0, 590.0]</t>
  </si>
  <si>
    <t>Kiwi 3 - OBD Car to Smartphone Interface Reinvented</t>
  </si>
  <si>
    <t>/projects/plxdevices/kiwi-3-obd-car-to-smartphone-interface-reinvented</t>
  </si>
  <si>
    <t xml:space="preserve">
Premium performance shirts that don't stink! Designed for the gym, the city, and everywhere in between.
</t>
  </si>
  <si>
    <t>[11, 250, 1445, 146, 1000, 54, 792, 52]</t>
  </si>
  <si>
    <t>[10.0, 30.0, 34.0, 39.0, 64.0, 74.0, 90.0, 105.0]</t>
  </si>
  <si>
    <t>SilverAir SHIRT: Odorless Shirts Made With Pure Silver</t>
  </si>
  <si>
    <t>/projects/yathletics/silverair-odorless-athletic-shirts-made-with-pure</t>
  </si>
  <si>
    <t xml:space="preserve">
The most compact wallet possible, no folding bills necessary. Holds 10 cards and 15 bills in three pockets plus reversible ID window.
</t>
  </si>
  <si>
    <t>David Jackson</t>
  </si>
  <si>
    <t>[261, 204, 500, 744, 102, 342, 62, 89, 298, 59, 123, 33, 129, 76, 183, 209, 30, 115, 19, 34, 95, 11, 34, 24, 1]</t>
  </si>
  <si>
    <t>[29.0, 29.0, 29.0, 29.0, 29.0, 29.0, 29.0, 29.0, 29.0, 29.0, 39.0, 49.0, 59.0, 59.0, 59.0, 59.0, 59.0, 59.0, 59.0, 59.0, 59.0, 59.0, 79.0, 99.0, 999.0]</t>
  </si>
  <si>
    <t>Wrap Wallet - The best wallet in the world, made in the USA</t>
  </si>
  <si>
    <t>/projects/innodave/wrap-wallet-small-and-thin-yet-still-completely-fu</t>
  </si>
  <si>
    <t>Erasnep LLC</t>
  </si>
  <si>
    <t>[85, 150, 175, 99, 366, 150, 142, 255, 823, 273, 42, 50, 389, 352, 33, 50, 100, 50, 85, 72, 3, 2]</t>
  </si>
  <si>
    <t>[49.0, 69.0, 69.0, 69.0, 69.0, 89.0, 89.0, 129.0, 129.0, 129.0, 129.0, 159.0, 159.0, 159.0, 159.0, 159.0, 229.0, 229.0, 289.0, 289.0, 289.0, 2900.0]</t>
  </si>
  <si>
    <t>Keplero Luxury Wallet - Strong RFID-Blocking</t>
  </si>
  <si>
    <t>/projects/381277743/keplero-luxury-wallet</t>
  </si>
  <si>
    <t xml:space="preserve">
How does change happen? We go on a trip with Robert Reich outside the â€œbubbleâ€ to reach folks in the heartland of America to find out.
</t>
  </si>
  <si>
    <t>Jacob Kornbluth</t>
  </si>
  <si>
    <t>Berkeley, CA</t>
  </si>
  <si>
    <t>[251, 824, 654, 155, 453, 86, 87, 100, 100, 44, 24, 200, 97, 50, 21, 16, 22, 30, 60, 39, 12, 5, 0, 1, 2, 2, 5]</t>
  </si>
  <si>
    <t>[1.0, 10.0, 27.0, 35.0, 50.0, 65.0, 75.0, 75.0, 100.0, 100.0, 125.0, 150.0, 150.0, 150.0, 150.0, 150.0, 200.0, 200.0, 250.0, 250.0, 500.0, 1000.0, 1500.0, 2000.0, 3500.0, 6500.0, 10000.0]</t>
  </si>
  <si>
    <t>Saving Capitalism - Starring Robert Reich</t>
  </si>
  <si>
    <t>/projects/savingcapitalism/saving-capitalism-starring-robert-reich</t>
  </si>
  <si>
    <t xml:space="preserve">
MERCS: Recon is a fully cooperative, stand-alone game set in the exciting MERCS world.
</t>
  </si>
  <si>
    <t>[72, 370, 11, 6, 1979, 1241, 6]</t>
  </si>
  <si>
    <t>[10.0, 40.0, 60.0, 60.0, 120.0, 200.0, 1500.0]</t>
  </si>
  <si>
    <t>MERCS: Recon</t>
  </si>
  <si>
    <t>/projects/megacongames/mercs-recon</t>
  </si>
  <si>
    <t xml:space="preserve">
Zombie Playground is a game where you take the role of a kid during a zombie apocalypse as seen through a child's imagination.
</t>
  </si>
  <si>
    <t>Massive Black Inc</t>
  </si>
  <si>
    <t>[34, 25, 1418, 88, 699, 206, 54, 26, 98, 185, 31, 309, 33, 26, 142, 76, 117, 29, 47, 14, 10, 19, 2, 2, 1, 1, 0, 0, 0, 0]</t>
  </si>
  <si>
    <t>[5.0, 10.0, 15.0, 20.0, 25.0, 30.0, 35.0, 40.0, 45.0, 50.0, 55.0, 60.0, 65.0, 70.0, 75.0, 85.0, 100.0, 150.0, 200.0, 300.0, 400.0, 500.0, 1500.0, 2000.0, 3000.0, 5000.0, 7500.0, 9000.0, 9900.0, 10000.0]</t>
  </si>
  <si>
    <t>Zombie Playground (#zpg) - 3D Action, Online Battle RPG</t>
  </si>
  <si>
    <t>/projects/massiveblack/zombie-playground-zpg-3d-action-online-battle-rpg</t>
  </si>
  <si>
    <t xml:space="preserve">
A dark co-op campaign for 1-4 players.  Battle Vampires and other Night Creatures as you hunt the Vampire Lord from Den to Den.
</t>
  </si>
  <si>
    <t>Dark Gate Games</t>
  </si>
  <si>
    <t>[730, 149, 249, 401, 2129, 16, 8]</t>
  </si>
  <si>
    <t>[1.0, 80.0, 90.0, 125.0, 135.0, 375.0, 750.0]</t>
  </si>
  <si>
    <t>Vampire Hunters</t>
  </si>
  <si>
    <t>/projects/1900818244/vampire-hunters-0</t>
  </si>
  <si>
    <t xml:space="preserve">
Nurugo Micro is the smallest and lightest digital microscope with 400x magnification and high resolution.
</t>
  </si>
  <si>
    <t>NURUGO</t>
  </si>
  <si>
    <t>West Hollywood, CA</t>
  </si>
  <si>
    <t>[44, 19, 100, 785, 468, 279, 1043, 685, 134, 125, 34, 17, 11, 3, 13, 8]</t>
  </si>
  <si>
    <t>[1.0, 5.0, 39.0, 39.0, 39.0, 44.0, 49.0, 54.0, 94.0, 104.0, 194.0, 219.0, 380.0, 430.0, 559.0, 3700.0]</t>
  </si>
  <si>
    <t>Nurugo Micro : The Smallest 400x Microscope for Smartphone</t>
  </si>
  <si>
    <t>/projects/1139883873/nurugo-micro-discovery-begins-with-nurugo-micro</t>
  </si>
  <si>
    <t xml:space="preserve">
Air Bonsai is a floating star.
How would you like to plant your country's very own bonsai and make a wish on that "little star"?
</t>
  </si>
  <si>
    <t>Hoshinchu Air Bonsai Garden</t>
  </si>
  <si>
    <t>[250, 55, 329, 19, 147, 60, 500, 118, 1800, 400, 20, 10, 5, 3]</t>
  </si>
  <si>
    <t>[1.0, 10.0, 15.0, 25.0, 30.0, 60.0, 200.0, 200.0, 230.0, 230.0, 500.0, 800.0, 1000.0, 10000.0]</t>
  </si>
  <si>
    <t>Air Bonsai | Create your "little star"</t>
  </si>
  <si>
    <t>/projects/1280002828/air-bonsai-create-your-little-star</t>
  </si>
  <si>
    <t xml:space="preserve">
SHADOW is a mobile application that helps you remember and record your dreams.
#LETSBUILDSHADOW
</t>
  </si>
  <si>
    <t>hunter lee soik</t>
  </si>
  <si>
    <t>[112, 310, 22, 898, 44, 799, 386, 73, 31, 1, 45, 18, 50, 50, 16, 50, 50, 2, 138, 69, 37, 4, 3, 7, 50, 50, 35, 27, 14, 21, 52, 2, 13, 16, 50, 3, 19, 15, 18, 5, 8, 18, 24, 5]</t>
  </si>
  <si>
    <t>[2.0, 8.0, 8.0, 8.0, 8.0, 8.0, 8.0, 16.0, 16.0, 16.0, 16.0, 16.0, 20.0, 20.0, 20.0, 20.0, 20.0, 20.0, 25.0, 25.0, 25.0, 25.0, 40.0, 40.0, 40.0, 40.0, 40.0, 50.0, 50.0, 60.0, 60.0, 60.0, 60.0, 100.0, 100.0, 100.0, 100.0, 120.0, 160.0, 180.0, 200.0, 200.0, 325.0, 325.0]</t>
  </si>
  <si>
    <t>SHADOW | Community of Dreamers</t>
  </si>
  <si>
    <t>/projects/hunterleesoik/shadow-community-of-dreamers</t>
  </si>
  <si>
    <t xml:space="preserve">
We heard you, it's here: advanced off-grid cooking and charging for groups, powered by wood. Can your stove do that?
</t>
  </si>
  <si>
    <t>[295, 50, 40, 500, 225, 2517, 2]</t>
  </si>
  <si>
    <t>[5.0, 25.0, 50.0, 299.0, 299.0, 299.0, 5000.0]</t>
  </si>
  <si>
    <t>BioLite BaseCamp Stove | Turn Fire into Electricity</t>
  </si>
  <si>
    <t>/projects/biolite/biolite-basecamp-stove-turn-fire-into-electricity</t>
  </si>
  <si>
    <t xml:space="preserve">
Prismata is an energetic online game that distills real-time strategy down to its purest form, and removes the "real-time".
</t>
  </si>
  <si>
    <t>Lunarch Studios</t>
  </si>
  <si>
    <t>[329, 400, 200, 250, 304, 100, 250, 250, 473, 350, 72, 200, 67, 70, 299, 29, 27, 9, 33, 6, 3, 6, 15, 1, 0, 0]</t>
  </si>
  <si>
    <t>[0.88, 15.0, 16.0, 17.0, 19.0, 22.0, 23.0, 24.0, 25.0, 25.0, 35.0, 44.0, 49.0, 60.0, 69.0, 79.0, 119.0, 125.0, 221.0, 221.0, 221.0, 221.0, 441.0, 1002.0, 2005.0, 3007.0]</t>
  </si>
  <si>
    <t>PRISMATA: A New Hybrid Game of Pure Strategy</t>
  </si>
  <si>
    <t>/projects/lunarchstudios/prismata-a-new-hybrid-game-of-pure-strategy</t>
  </si>
  <si>
    <t xml:space="preserve">
A bizarre and beautiful 2D adventure about a minister in Hell made by a one-man team.
</t>
  </si>
  <si>
    <t>Thomas Brush</t>
  </si>
  <si>
    <t>Greenville, SC</t>
  </si>
  <si>
    <t>[62, 300, 1320, 200, 1243, 100, 137, 174, 142, 30, 10, 2]</t>
  </si>
  <si>
    <t>[5.0, 10.0, 15.0, 20.0, 25.0, 35.0, 40.0, 65.0, 100.0, 200.0, 400.0, 1000.0]</t>
  </si>
  <si>
    <t>Pinstripe \u2014 An Adventure Through Hell</t>
  </si>
  <si>
    <t>/projects/80348891/pinstripe-an-adventure-through-hell</t>
  </si>
  <si>
    <t xml:space="preserve">
Weather Point is an individual keychain weather station. Measures temperature, humidity, UV, atmospheric pressure on your mobile device
</t>
  </si>
  <si>
    <t>Mind Lab</t>
  </si>
  <si>
    <t>[20, 600, 88, 300, 824, 100, 1142, 31, 85, 173, 11, 288, 15, 23, 16, 27, 17, 2]</t>
  </si>
  <si>
    <t>[1.0, 19.0, 23.0, 25.0, 29.0, 35.0, 39.0, 40.0, 49.0, 55.0, 57.0, 70.0, 75.0, 79.0, 85.0, 110.0, 179.0, 250.0]</t>
  </si>
  <si>
    <t>Weather Point 2.0 - The World\u2019s Smallest Weather Station</t>
  </si>
  <si>
    <t>/projects/weatherpoint/weather-point-20-the-worlds-smallest-weather-stati</t>
  </si>
  <si>
    <t xml:space="preserve">
The far-out sequel to the mega-popular One Night Ultimate Werewolf. This time, the app is the star with dynamic roles and narration!
</t>
  </si>
  <si>
    <t>Knoxville, TN</t>
  </si>
  <si>
    <t>[2679, 133, 324, 333, 170, 87]</t>
  </si>
  <si>
    <t>[25.0, 100.0, 100.0, 150.0, 250.0, 350.0]</t>
  </si>
  <si>
    <t>One Night Ultimate Alien</t>
  </si>
  <si>
    <t>/projects/tedalspach/one-night-ultimate-alien</t>
  </si>
  <si>
    <t xml:space="preserve">
Introducing the KILO CUBE by Forge Solid.  Geometrically perfect, it's crafted from 1 kg of aerospace grade Tungsten (W).
</t>
  </si>
  <si>
    <t>Jaime Raijman</t>
  </si>
  <si>
    <t>[100, 669, 442, 100, 532, 850, 92, 17, 527, 35, 249, 17, 11, 4, 17, 24]</t>
  </si>
  <si>
    <t>[19.0, 24.0, 36.0, 64.0, 69.0, 79.0, 127.0, 149.0, 199.0, 209.0, 269.0, 289.0, 490.0, 499.0, 549.0, 729.0]</t>
  </si>
  <si>
    <t>Forge Solid KILO: Denser than solid uranium</t>
  </si>
  <si>
    <t>/projects/1014603694/forge-solid-denser-than-solid-uranium</t>
  </si>
  <si>
    <t xml:space="preserve">
Performance apparel scientifically proven to outperform every major sportswear brand. Stay cooler &amp; drier than ever before. Guaranteed.
</t>
  </si>
  <si>
    <t>Will and Vince Simon</t>
  </si>
  <si>
    <t>[47, 500, 200, 445, 500, 250, 500, 440, 9, 400, 251, 8, 3, 191, 2, 0, 0]</t>
  </si>
  <si>
    <t>[1.0, 35.0, 39.0, 39.0, 60.0, 60.0, 66.0, 69.0, 75.0, 110.0, 125.0, 145.0, 210.0, 225.0, 1000.0, 10000.0, 10000.0]</t>
  </si>
  <si>
    <t>The Best Workout Shirt Ever Made. Guaranteed.</t>
  </si>
  <si>
    <t>/projects/sivil/the-best-workout-shirt-ever-made-guaranteed</t>
  </si>
  <si>
    <t xml:space="preserve">
An epic fantasy miniatures war game set in a stunning world. Beautiful miniatures, great art and fast rules!
</t>
  </si>
  <si>
    <t>[859, 291, 200, 805, 200, 1314]</t>
  </si>
  <si>
    <t>[1.0, 50.0, 90.0, 100.0, 190.0, 200.0]</t>
  </si>
  <si>
    <t>Wrath of Kings</t>
  </si>
  <si>
    <t>/projects/coolminiornot/wrath-of-kings</t>
  </si>
  <si>
    <t xml:space="preserve">
Ava's Demon is a science fiction webcomic about a girl named Ava and the demon haunting her. Help fund its first book!
</t>
  </si>
  <si>
    <t>Michelle Czajkowski</t>
  </si>
  <si>
    <t>[398, 202, 2008, 471, 94, 75, 71, 274, 21, 53, 16, 3, 9, 10, 1, 0]</t>
  </si>
  <si>
    <t>[10.0, 20.0, 30.0, 55.0, 65.0, 85.0, 100.0, 150.0, 200.0, 250.0, 300.0, 400.0, 500.0, 1000.0, 5000.0, 10000.0]</t>
  </si>
  <si>
    <t>Ava's Demon: Book One</t>
  </si>
  <si>
    <t>/projects/1908899476/avas-demon-book-one</t>
  </si>
  <si>
    <t xml:space="preserve">
Hey,
Some might call it beating a dead horse. We call it recording an album. Help us!
</t>
  </si>
  <si>
    <t>Five Iron Frenzy</t>
  </si>
  <si>
    <t>[55, 306, 715, 661, 48, 30, 200, 423, 39, 15, 269, 79, 186, 83, 10, 110, 2, 11, 58, 51, 4, 74, 23, 250, 5, 10, 4, 1, 2, 2]</t>
  </si>
  <si>
    <t>[1.0, 5.0, 15.0, 30.0, 40.0, 50.0, 50.0, 50.0, 50.0, 50.0, 50.0, 50.0, 60.0, 70.0, 70.0, 75.0, 100.0, 100.0, 100.0, 100.0, 100.0, 150.0, 200.0, 200.0, 225.0, 400.0, 500.0, 750.0, 1500.0, 1500.0]</t>
  </si>
  <si>
    <t>New Five Iron Frenzy Album!!!!</t>
  </si>
  <si>
    <t>/projects/fiveironfrenzy/new-five-iron-frenzy-album</t>
  </si>
  <si>
    <t xml:space="preserve">
Recounting the extraordinary life of author Kurt Vonnegut, and the 25-year friendship with the filmmaker who set out to document it.
</t>
  </si>
  <si>
    <t>Robert Weide &amp; Don Argott</t>
  </si>
  <si>
    <t>[117, 190, 311, 211, 1298, 76, 29, 34, 6, 2, 24, 220, 46, 81, 325, 23, 32, 17, 10, 3, 10, 3, 8, 7, 5, 23, 36, 25, 8, 26, 7, 55, 60, 26, 0, 4, 4, 12, 2, 8, 45, 51, 4, 11, 27, 3, 2, 7, 4, 5, 2, 1, 5, 2, 4, 0, 3, 3, 0, 2, 6, 1, 3, 1, 3, 2, 12, 0, 1, 0, 2, 1, 1, 1, 1, 3]</t>
  </si>
  <si>
    <t>[5.0, 10.0, 15.0, 25.0, 30.0, 35.0, 40.0, 45.0, 45.0, 45.0, 45.0, 45.0, 45.0, 48.0, 50.0, 55.0, 60.0, 60.0, 60.0, 70.0, 70.0, 75.0, 75.0, 75.0, 75.0, 80.0, 80.0, 80.0, 90.0, 90.0, 90.0, 90.0, 90.0, 100.0, 135.0, 140.0, 150.0, 150.0, 155.0, 170.0, 170.0, 200.0, 205.0, 210.0, 210.0, 215.0, 220.0, 225.0, 240.0, 240.0, 300.0, 310.0, 350.0, 350.0, 450.0, 475.0, 500.0, 500.0, 500.0, 600.0, 725.0, 750.0, 950.0, 1100.0, 1200.0, 1500.0, 1500.0, 1500.0, 1900.0, 2000.0, 2000.0, 3200.0, 4000.0, 5000.0, 7500.0, 10000.0]</t>
  </si>
  <si>
    <t>Kurt Vonnegut: Unstuck in Time</t>
  </si>
  <si>
    <t>/projects/1468288415/kurt-vonnegut-unstuck-in-time</t>
  </si>
  <si>
    <t xml:space="preserve">
Unspeakable Words is the Call of Cthulhu Word Game! Players earn points based on the number of angles in the letters in their words.
</t>
  </si>
  <si>
    <t>Playroom Entertainment</t>
  </si>
  <si>
    <t>[50, 50, 50, 2183, 1078, 184, 107, 6, 6]</t>
  </si>
  <si>
    <t>[5.0, 25.0, 30.0, 35.0, 50.0, 65.0, 85.0, 200.0, 200.0]</t>
  </si>
  <si>
    <t>Unspeakable Words Deluxe Edition</t>
  </si>
  <si>
    <t>/projects/playroom/unspeakable-words-deluxe-edition</t>
  </si>
  <si>
    <t xml:space="preserve">
The Legend begins! Play heroes of epic stature in this fantasy boardgame, with high-quality figures and amazing cooperative gameplay.
</t>
  </si>
  <si>
    <t>Ares Games</t>
  </si>
  <si>
    <t>Camaiore, Italy</t>
  </si>
  <si>
    <t>[354, 2166, 334, 71, 731, 24]</t>
  </si>
  <si>
    <t>[1.0, 99.0, 110.0, 170.0, 199.0, 440.0]</t>
  </si>
  <si>
    <t>Sword &amp; Sorcery - Epic Fantasy Co-op board &amp; miniature game</t>
  </si>
  <si>
    <t>/projects/1402889231/sword-and-sorcery-epic-fantasy-co-op-board-and-min</t>
  </si>
  <si>
    <t xml:space="preserve">
A keyring sized charger that can power up your cell phone for extra talk time whenever you need. Fully rechargeable. Long battery life.
</t>
  </si>
  <si>
    <t>Devotec Industries</t>
  </si>
  <si>
    <t>[60, 451, 500, 50, 499, 939, 50, 546, 447, 182]</t>
  </si>
  <si>
    <t>[1.0, 2.0, 15.0, 17.0, 18.0, 20.0, 20.0, 22.0, 39.0, 41.0]</t>
  </si>
  <si>
    <t>Fuel: The world's smallest cell phone charger</t>
  </si>
  <si>
    <t>/projects/devotecindustries/fuel-the-worlds-smallest-cell-phone-charger</t>
  </si>
  <si>
    <t xml:space="preserve">
A comedic look at love between two best friends as their lives head in different directions.
</t>
  </si>
  <si>
    <t>The Gay Women Channel</t>
  </si>
  <si>
    <t>[1910, 300, 416, 4, 150, 133, 149, 50, 44, 132, 30, 50, 50, 0, 5, 19, 10, 16, 5, 4, 10, 5, 1, 3, 2]</t>
  </si>
  <si>
    <t>[12.0, 12.0, 16.0, 16.0, 20.0, 28.0, 32.0, 36.0, 44.0, 48.0, 80.0, 80.0, 80.0, 80.0, 120.0, 120.0, 160.0, 200.0, 240.0, 320.0, 400.0, 400.0, 600.0, 799.0, 3997.0]</t>
  </si>
  <si>
    <t>Almost Adults Feature</t>
  </si>
  <si>
    <t>/projects/220469991/almost-adults-feature</t>
  </si>
  <si>
    <t xml:space="preserve">
Based on the hit comic series The Walking Dead, this is the ultimate survival miniatures game. Will you survive?
</t>
  </si>
  <si>
    <t>[161, 1000, 2271, 105, 4, 1, 11]</t>
  </si>
  <si>
    <t>[75.0, 115.0, 125.0, 275.0, 1275.0, 1750.0, 1750.0]</t>
  </si>
  <si>
    <t>The Walking Dead: All Out War Miniatures Game</t>
  </si>
  <si>
    <t>/projects/1744629938/the-walking-dead-all-out-war-miniatures-game</t>
  </si>
  <si>
    <t xml:space="preserve">
Help us make six VIDEO episodes of the seminal standup and sketch show.
</t>
  </si>
  <si>
    <t>Richard Herring</t>
  </si>
  <si>
    <t>[753, 3, 92, 299, 481, 486, 55, 431, 195, 200, 80, 94, 30, 91, 51, 6, 6, 5, 10, 7, 32, 10, 7, 6, 6, 9, 10, 6]</t>
  </si>
  <si>
    <t>[1.42, 17.0, 17.0, 21.0, 21.0, 28.0, 36.0, 43.0, 50.0, 57.0, 57.0, 71.0, 85.0, 100.0, 100.0, 107.0, 108.0, 128.0, 142.0, 157.0, 178.0, 213.0, 213.0, 249.0, 249.0, 285.0, 356.0, 712.0]</t>
  </si>
  <si>
    <t>As It Occurs To Me</t>
  </si>
  <si>
    <t>/projects/467836598/as-it-occurs-to-me</t>
  </si>
  <si>
    <t xml:space="preserve">
A retrospective of illustrator Mr Bingoâ€™s Hate Mail postcard project.
</t>
  </si>
  <si>
    <t>Mr Bingo</t>
  </si>
  <si>
    <t>[1030, 312, 1775, 20, 200, 178, 100, 20, 20, 5, 20, 5, 1, 3, 3, 1, 1, 1, 5, 7, 0]</t>
  </si>
  <si>
    <t>[23.0, 28.0, 39.0, 78.0, 93.0, 93.0, 117.0, 117.0, 117.0, 195.0, 234.0, 234.0, 234.0, 234.0, 273.0, 273.0, 273.0, 273.0, 311.0, 779.0, 7786.0]</t>
  </si>
  <si>
    <t>Hate Mail: The Definitive Collection</t>
  </si>
  <si>
    <t>/projects/mrbingo/hate-mail-the-definitive-collection</t>
  </si>
  <si>
    <t xml:space="preserve">
Ava's Demon is a webcomic about Ava and the demon haunting her. Help me continue her adventure by funding its second book!
</t>
  </si>
  <si>
    <t>[66, 576, 141, 25, 211, 81, 608, 26, 192, 30, 442, 160, 28, 444, 167, 86, 8, 108, 5, 5, 39, 28, 3, 12, 3, 85, 3, 61, 14, 49, 13, 1, 0]</t>
  </si>
  <si>
    <t>[1.0, 15.0, 30.0, 40.0, 40.0, 50.0, 50.0, 65.0, 65.0, 65.0, 80.0, 85.0, 85.0, 100.0, 130.0, 130.0, 150.0, 150.0, 150.0, 150.0, 160.0, 180.0, 180.0, 200.0, 200.0, 245.0, 250.0, 250.0, 300.0, 500.0, 1000.0, 5000.0, 10000.0]</t>
  </si>
  <si>
    <t>Ava's Demon: Book Two</t>
  </si>
  <si>
    <t>/projects/1908899476/avas-demon-book-two</t>
  </si>
  <si>
    <t xml:space="preserve">
Build cities, raise armies, defeat your enemies in this one to four player card game based in the world of Pillars of Eternity.
</t>
  </si>
  <si>
    <t>Zero Radius Games LLC</t>
  </si>
  <si>
    <t>[111, 1227, 2050, 184, 114, 11, 0]</t>
  </si>
  <si>
    <t>[2.0, 39.0, 59.0, 89.0, 129.0, 264.0, 5000.0]</t>
  </si>
  <si>
    <t>Pillars of Eternity: Lords of the Eastern Reach Card Game</t>
  </si>
  <si>
    <t>/projects/2081578473/pillars-of-eternity-lords-of-the-eastern-reach-car</t>
  </si>
  <si>
    <t xml:space="preserve">
Starlight Inception is the rebellious stepchild of Wing Commander, X-Wing and Freespace 2, taking a fresh approach to a classic genre.
</t>
  </si>
  <si>
    <t>Escape Hatch Entertainment</t>
  </si>
  <si>
    <t>[19, 1446, 297, 1180, 301, 108, 74, 41, 62, 42, 25, 36, 30, 4, 3, 2, 3, 0, 0]</t>
  </si>
  <si>
    <t>[5.0, 15.0, 30.0, 30.0, 45.0, 60.0, 60.0, 60.0, 100.0, 105.0, 110.0, 180.0, 250.0, 500.0, 1000.0, 1500.0, 2500.0, 5000.0, 10000.0]</t>
  </si>
  <si>
    <t>Starlight Inception</t>
  </si>
  <si>
    <t>/projects/732317316/starlight-inceptiontm</t>
  </si>
  <si>
    <t xml:space="preserve">
Firebringer is a new musical from StarKid Productions that will premiere during the StarKid Summer Season 2016 with your help!
</t>
  </si>
  <si>
    <t>Team StarKid</t>
  </si>
  <si>
    <t>Musical</t>
  </si>
  <si>
    <t>[340, 864, 314, 1206, 584, 121, 13, 150, 23, 10, 14]</t>
  </si>
  <si>
    <t>[1.0, 5.0, 15.0, 25.0, 50.0, 100.0, 150.0, 150.0, 250.0, 500.0, 1000.0]</t>
  </si>
  <si>
    <t>Firebringer - StarKid's New Stone Age Musical</t>
  </si>
  <si>
    <t>/projects/starkid/firebringer-starkids-new-stone-age-musical</t>
  </si>
  <si>
    <t xml:space="preserve">
The worldâ€™s first watch-size subwoofer for your body. Experience powerful bass â€“ anywhere you go. For music, gaming and VR.
</t>
  </si>
  <si>
    <t>Lofelt</t>
  </si>
  <si>
    <t>[100, 499, 500, 1503, 924, 41, 72, 12]</t>
  </si>
  <si>
    <t>[6.0, 112.0, 147.0, 158.0, 225.0, 271.0, 283.0, 1135.0]</t>
  </si>
  <si>
    <t>The Basslet: a wearable subwoofer for your body</t>
  </si>
  <si>
    <t>/projects/basslet/the-basslet-a-wearable-subwoofer-for-your-body</t>
  </si>
  <si>
    <t xml:space="preserve">
Noriaâ„¢ï¸ is the first window air conditioner designed entirely with you in mind.
</t>
  </si>
  <si>
    <t>Noria Home</t>
  </si>
  <si>
    <t>[413, 200, 1953, 852, 107, 102]</t>
  </si>
  <si>
    <t>[5.0, 249.0, 299.0, 549.0, 825.0, 1099.0]</t>
  </si>
  <si>
    <t>Noria\u2122\ufe0f: Cool, redefined.</t>
  </si>
  <si>
    <t>/projects/kurt/noria-cool-redefined</t>
  </si>
  <si>
    <t xml:space="preserve">
The 4th album from the award-winning multimedia symphonic/rock decade long world touring video game concert event... Video Games Live!
</t>
  </si>
  <si>
    <t>[1093, 1071, 199, 180, 200, 377, 193, 184, 112, 72, 5, 2, 0, 1]</t>
  </si>
  <si>
    <t>[10.0, 25.0, 40.0, 50.0, 60.0, 60.0, 75.0, 100.0, 150.0, 250.0, 1337.0, 2500.0, 5000.0, 10000.0]</t>
  </si>
  <si>
    <t>VIDEO GAMES LIVE: LEVEL 4!   [Let's do it again!!!]</t>
  </si>
  <si>
    <t>/projects/1916334303/video-games-live-level-4-lets-do-it-again</t>
  </si>
  <si>
    <t xml:space="preserve">
The Fire-Starting, Multi-Tool, Every-Day-Carry, Survival Carabiner you can't live without.  Make life easier and be prepared.
</t>
  </si>
  <si>
    <t>outdoor element</t>
  </si>
  <si>
    <t>Centennial, CO</t>
  </si>
  <si>
    <t>[13, 200, 799, 517, 512, 300, 647, 208, 212, 158, 109, 11, 7, 1, 0]</t>
  </si>
  <si>
    <t>[2.0, 9.0, 10.0, 12.0, 20.0, 25.0, 30.0, 39.0, 45.0, 49.0, 55.0, 100.0, 375.0, 750.0, 5292.0]</t>
  </si>
  <si>
    <t>The Firebiner</t>
  </si>
  <si>
    <t>/projects/529624630/the-firebiner</t>
  </si>
  <si>
    <t xml:space="preserve">
The world's most advanced camera remote! Trigger a camera with an iOS or Android device. Long exposures, intervalometer, and bramping.
</t>
  </si>
  <si>
    <t>Kevin Harrington</t>
  </si>
  <si>
    <t>[51, 3177, 239, 100, 78]</t>
  </si>
  <si>
    <t>[5.0, 50.0, 95.0, 100.0, 135.0]</t>
  </si>
  <si>
    <t>Trigger Happy Camera Remote</t>
  </si>
  <si>
    <t>/projects/harrington/trigger-happy-camera-remote</t>
  </si>
  <si>
    <t xml:space="preserve">
Help us produce a kick-ass PILOT EPISODE and URBANCE complete Transmedia series will follow...
</t>
  </si>
  <si>
    <t>Steambot</t>
  </si>
  <si>
    <t>[438, 257, 179, 47, 588, 259, 189, 486, 47, 63, 299, 357, 49, 5, 26, 17, 7, 45, 20, 10, 5, 3, 2, 1]</t>
  </si>
  <si>
    <t>[5.0, 14.0, 14.0, 18.0, 27.0, 32.0, 34.0, 41.0, 59.0, 78.0, 91.0, 91.0, 137.0, 137.0, 137.0, 182.0, 182.0, 228.0, 274.0, 365.0, 456.0, 912.0, 4562.0, 7299.0]</t>
  </si>
  <si>
    <t>URBANCE: The Pilot Episode</t>
  </si>
  <si>
    <t>/projects/2088672139/urbance</t>
  </si>
  <si>
    <t xml:space="preserve">
Crystal Washâ„¢ 1000 loads of clean laundry without using Detergents, Chemicals or Perfumeâ€¦ Now launching into the 21st Century.
</t>
  </si>
  <si>
    <t>Crystal Wash</t>
  </si>
  <si>
    <t>[27, 11, 4, 409, 1000, 300, 299, 209, 82, 694, 432, 150, 10, 4, 0]</t>
  </si>
  <si>
    <t>[5.0, 10.0, 25.0, 40.0, 50.0, 55.0, 59.0, 59.0, 75.0, 85.0, 100.0, 160.0, 440.0, 700.0, 10000.0]</t>
  </si>
  <si>
    <t>Crystal Wash 2.0: Clean Laundry with No Detergents</t>
  </si>
  <si>
    <t>/projects/crystalwash/crystal-wash-20-clean-laundry-with-no-detergents</t>
  </si>
  <si>
    <t xml:space="preserve">
We've re-invented the mobile office. Solar powered USB charger, Bluetooth speakers &amp; a patented integrated lock.
</t>
  </si>
  <si>
    <t>Solgaard Design</t>
  </si>
  <si>
    <t>[54, 200, 500, 800, 1637, 400, 54, 4]</t>
  </si>
  <si>
    <t>[5.0, 99.0, 125.0, 125.0, 149.0, 275.0, 500.0, 2500.0]</t>
  </si>
  <si>
    <t>Lifepack: Solar Powered &amp; Anti-Theft Backpack</t>
  </si>
  <si>
    <t>/projects/solgaarddesign/lifepack-solar-powered-and-anti-theft-backpack</t>
  </si>
  <si>
    <t xml:space="preserve">
The Only Carbon Fiber Belt with no holes, no flap, and no bulk. TSA compliant for frequent flyers.
</t>
  </si>
  <si>
    <t>BJ Minson / Grip6</t>
  </si>
  <si>
    <t>[250, 2512, 672, 170, 70]</t>
  </si>
  <si>
    <t>[49.0, 59.0, 114.0, 165.0, 195.0]</t>
  </si>
  <si>
    <t>CARBON6\u2122 The Belt With Maximum Style, Ultimate Functionality</t>
  </si>
  <si>
    <t>/projects/minsonbj/carbon6tm-the-belt-with-maximum-style-ultimate-fun</t>
  </si>
  <si>
    <t xml:space="preserve">
3D Printing for work, home and play. 101Hero gives everyone simple, affordable, and dependable 3D printing starting from only $49.
</t>
  </si>
  <si>
    <t>101Hero</t>
  </si>
  <si>
    <t>[35, 2, 101, 101, 200, 1792, 89, 1140, 138, 28, 9, 3]</t>
  </si>
  <si>
    <t>[5.0, 25.0, 49.0, 54.0, 74.0, 79.0, 99.0, 104.0, 153.0, 222.0, 365.0, 699.0]</t>
  </si>
  <si>
    <t>101Hero: The World's Most Affordable 3D Printer</t>
  </si>
  <si>
    <t>/projects/101hero/101hero-the-world-first-us49-3d-printer</t>
  </si>
  <si>
    <t xml:space="preserve">
The first project from Jellybean Games. An exciting pirate-themed card game for 1-5 treasure-hunters aged 6+, with easy-to-learn mechanics and gorgeous, adventurous art!
</t>
  </si>
  <si>
    <t>Blue Beard Entertainment</t>
  </si>
  <si>
    <t>[61, 296, 2992, 303, 30, 5]</t>
  </si>
  <si>
    <t>[1.0, 9.0, 14.0, 39.0, 99.0, 299.0]</t>
  </si>
  <si>
    <t>Scuttle! - The pirate card game for all ages</t>
  </si>
  <si>
    <t>/projects/peterchayward/scuttle-the-pirate-card-game-for-all-ages</t>
  </si>
  <si>
    <t xml:space="preserve">
A videogame developer's love letter to his son; an adventure game to inspire us to love each other; a voice for those fighting cancer.
</t>
  </si>
  <si>
    <t>Ryan Green &amp; Josh Larson</t>
  </si>
  <si>
    <t>Des Moines, IA</t>
  </si>
  <si>
    <t>[2323, 589, 250, 86, 56, 30, 58, 9, 1, 1]</t>
  </si>
  <si>
    <t>[15.0, 30.0, 40.0, 50.0, 75.0, 125.0, 200.0, 500.0, 1000.0, 4000.0]</t>
  </si>
  <si>
    <t>That Dragon, Cancer</t>
  </si>
  <si>
    <t>/projects/godatplay/that-dragon-cancer</t>
  </si>
  <si>
    <t xml:space="preserve">
Lifetime-lasting scissors designed and hand-made by Ernest Wright and Son Ltd in Sheffield England - the birthplace of stainless steel.
</t>
  </si>
  <si>
    <t>Ernest Wright and Son Limited</t>
  </si>
  <si>
    <t>Sheffield, UK</t>
  </si>
  <si>
    <t>[84, 71, 17, 499, 1777, 607, 58, 79, 452, 10]</t>
  </si>
  <si>
    <t>[1.34, 16.0, 24.0, 67.0, 67.0, 67.0, 78.0, 84.0, 134.0, 268.0]</t>
  </si>
  <si>
    <t>Ernest Wright and Son Ltd - Scissors Hand-Made in Sheffield.</t>
  </si>
  <si>
    <t>/projects/scissors/ernest-wright-and-son-ltd-scissors-hand-made-in-sh</t>
  </si>
  <si>
    <t xml:space="preserve">
When you're near your phone, your phone is unlocked. When you leave, it locks itself. Automatically.
</t>
  </si>
  <si>
    <t>SALT LLC</t>
  </si>
  <si>
    <t>[150, 400, 2079, 100, 667, 30, 75, 105, 10, 36]</t>
  </si>
  <si>
    <t>[10.0, 13.0, 15.0, 25.0, 30.0, 40.0, 50.0, 60.0, 90.0, 110.0]</t>
  </si>
  <si>
    <t>SALT - Keyless entry for your phone</t>
  </si>
  <si>
    <t>/projects/2018413691/salt-keyless-entry-for-your-phone</t>
  </si>
  <si>
    <t xml:space="preserve">
A fun new way to shake up your cooking routine, Foodie Dice is a set of 9 dice designed to inspire creative, whole-ingredients meals.
</t>
  </si>
  <si>
    <t>Two Tumbleweeds</t>
  </si>
  <si>
    <t>Santa Rosa, CA</t>
  </si>
  <si>
    <t>[36, 25, 451, 257, 83, 25, 840, 418, 119, 230, 111, 55, 380, 192, 55, 95, 31, 27, 141, 41, 13]</t>
  </si>
  <si>
    <t>[1.0, 12.0, 16.0, 16.0, 16.0, 22.0, 26.0, 26.0, 26.0, 30.0, 30.0, 30.0, 50.0, 50.0, 50.0, 75.0, 75.0, 75.0, 125.0, 125.0, 150.0]</t>
  </si>
  <si>
    <t>Foodie Dice: Play with your food</t>
  </si>
  <si>
    <t>/projects/twotumbleweeds/foodie-dice-play-with-your-food</t>
  </si>
  <si>
    <t xml:space="preserve">
A wireless remote that lets you control your DSLR camera through your iPhone (smartphone) + much more! Let's iPhone your Camera!
</t>
  </si>
  <si>
    <t>MaxMax Inc.</t>
  </si>
  <si>
    <t>Albany, NY</t>
  </si>
  <si>
    <t>[28, 200, 199, 199, 1752, 907, 116, 100, 152]</t>
  </si>
  <si>
    <t>[1.0, 19.0, 29.0, 29.0, 35.0, 39.0, 40.0, 41.0, 59.0]</t>
  </si>
  <si>
    <t>MaxStone : iPhone your Camera</t>
  </si>
  <si>
    <t>/projects/702400282/maxstone-iphone-your-camera</t>
  </si>
  <si>
    <t xml:space="preserve">
Rhino Shield protects your iPhone, iPad, Android mobile and tablet screens against impact.
</t>
  </si>
  <si>
    <t>[31, 20, 260, 540, 15, 313, 48, 154, 71, 16, 142, 9, 12, 32, 45, 2, 2, 534, 315, 507, 58, 7, 2, 11, 143, 36, 60, 50, 168, 45]</t>
  </si>
  <si>
    <t>[1.58, 1.58, 19.0, 19.0, 19.0, 19.0, 19.0, 19.0, 19.0, 19.0, 19.0, 19.0, 19.0, 25.0, 25.0, 25.0, 25.0, 25.0, 25.0, 25.0, 32.0, 32.0, 32.0, 32.0, 38.0, 44.0, 51.0, 51.0, 57.0, 57.0]</t>
  </si>
  <si>
    <t>Rhino Shield: The Impact Resistant Screen Protector</t>
  </si>
  <si>
    <t>/projects/1081571316/rhino-shield-the-impact-resistant-screen-protector</t>
  </si>
  <si>
    <t xml:space="preserve">
Call of Cthulhu is an award-winning roleplaying game, first published in 1981. The 7th Edition will have updated rules and new content.
</t>
  </si>
  <si>
    <t>Chaosium Inc.</t>
  </si>
  <si>
    <t>Hayward, CA</t>
  </si>
  <si>
    <t>[77, 20, 17, 380, 3, 41, 10, 36, 200, 262, 43, 1903, 22, 22, 19, 545, 16, 4, 12, 0, 4, 5, 0]</t>
  </si>
  <si>
    <t>[5.0, 15.0, 20.0, 30.0, 35.0, 40.0, 50.0, 60.0, 60.0, 70.0, 90.0, 100.0, 111.0, 170.0, 222.0, 333.0, 350.0, 355.0, 666.0, 777.0, 2800.0, 3000.0, 7777.0]</t>
  </si>
  <si>
    <t>Call of Cthulhu 7th Edition</t>
  </si>
  <si>
    <t>/projects/448333182/call-of-cthulhu-7th-edition</t>
  </si>
  <si>
    <t xml:space="preserve">
Explore dead civilizations, write about what you find, and share your stories with the universe: a game about writing fiction.
</t>
  </si>
  <si>
    <t>Dejobaan Games</t>
  </si>
  <si>
    <t>[85, 2176, 301, 525, 317, 176, 37, 37]</t>
  </si>
  <si>
    <t>[1.0, 10.0, 20.0, 25.0, 35.0, 50.0, 100.0, 160.0]</t>
  </si>
  <si>
    <t>Elegy for a Dead World: A Game About Writing Fiction</t>
  </si>
  <si>
    <t>/projects/dejobaan/elegy-for-a-dead-world-a-game-about-writing-fictio</t>
  </si>
  <si>
    <t xml:space="preserve">
The 5th album of orchestral video game music from the award winning decade long world touring video game concert... Video Games Live!
</t>
  </si>
  <si>
    <t>[585, 862, 199, 215, 200, 702, 274, 309, 150, 69, 63, 7, 0, 1, 3]</t>
  </si>
  <si>
    <t>[10.0, 25.0, 40.0, 50.0, 60.0, 60.0, 75.0, 100.0, 150.0, 175.0, 250.0, 1337.0, 2500.0, 5000.0, 10000.0]</t>
  </si>
  <si>
    <t>VIDEO GAMES LIVE: LEVEL 5 (album &amp; movie!)</t>
  </si>
  <si>
    <t>/projects/1916334303/video-games-live-level-5-album-and-movie</t>
  </si>
  <si>
    <t xml:space="preserve">
Itâ€™s an intelligent case that receives notifications from the iPhone. Wireless, smart, elegant!
</t>
  </si>
  <si>
    <t>Concepter</t>
  </si>
  <si>
    <t>Kiev, Ukraine</t>
  </si>
  <si>
    <t>[51, 150, 199, 497, 246, 1776, 217, 223, 181, 50, 1, 0]</t>
  </si>
  <si>
    <t>[5.0, 15.0, 29.0, 35.0, 35.0, 39.0, 39.0, 59.0, 69.0, 99.0, 3000.0, 10000.0]</t>
  </si>
  <si>
    <t>Lunecase - Bring the back of your iPhone to life!</t>
  </si>
  <si>
    <t>/projects/concepter/lunecase-bring-the-back-of-your-iphone-to-life</t>
  </si>
  <si>
    <t xml:space="preserve">
Lead a crew of freelance adventurers &amp; navigate corporate intrigue on the fringes of space in a classic sci-fi dungeon crawl
</t>
  </si>
  <si>
    <t>Juggernaut Games</t>
  </si>
  <si>
    <t>[57, 250, 1744, 498, 249, 222, 119, 303, 82, 16, 10, 30, 9, 2, 12, 10, 5, 7, 1, 3]</t>
  </si>
  <si>
    <t>[2.0, 13.0, 15.0, 20.0, 23.0, 25.0, 30.0, 40.0, 65.0, 100.0, 125.0, 150.0, 175.0, 200.0, 200.0, 250.0, 275.0, 500.0, 1000.0, 1500.0]</t>
  </si>
  <si>
    <t>StarCrawlers</t>
  </si>
  <si>
    <t>/projects/125859261/starcrawlers</t>
  </si>
  <si>
    <t xml:space="preserve">
The simplest most advanced wireless Multi Speaker for iPhone, iPad + Android ever in compact form. Touch the cap to elevate your sound!
</t>
  </si>
  <si>
    <t>[52, 6, 99, 820, 199, 1547, 202, 100, 56]</t>
  </si>
  <si>
    <t>[5.0, 25.0, 119.0, 149.0, 219.0, 249.0, 269.0, 399.0, 399.0]</t>
  </si>
  <si>
    <t>HiddenRadio2 Bluetooth MultiSpeaker</t>
  </si>
  <si>
    <t>/projects/2107726947/hiddenradio2-bluetooth-multispeaker</t>
  </si>
  <si>
    <t xml:space="preserve">
An all-female comic/text anthology of true stories about love, romance, and sex! Featuring new cartoons by Margaret Atwood
</t>
  </si>
  <si>
    <t>Hope Nicholson</t>
  </si>
  <si>
    <t>[50, 49, 1124, 50, 1815, 100, 395, 20, 1, 1, 1, 3, 1]</t>
  </si>
  <si>
    <t>[4.0, 4.0, 8.0, 16.0, 20.0, 33.0, 41.0, 82.0, 326.0, 326.0, 326.0, 611.0, 1223.0]</t>
  </si>
  <si>
    <t>The Secret Loves of Geek Girls</t>
  </si>
  <si>
    <t>/projects/hopelnicholson/the-secret-loves-of-geek-girls</t>
  </si>
  <si>
    <t xml:space="preserve">
A smart holder system for painting and sculpting tabletop and board game miniatures - touchless, comfortable and much more precise.
</t>
  </si>
  <si>
    <t>Stephan Rath</t>
  </si>
  <si>
    <t>Gernsbach, Germany</t>
  </si>
  <si>
    <t>[22, 72, 73, 145, 168, 129, 13, 10, 13, 28, 20, 18, 32, 70, 55, 279, 283, 206, 40, 40, 36, 108, 111, 85, 6, 6, 7, 9, 15, 10, 100, 445, 20, 340, 12, 260, 10, 73, 58, 46, 34, 30, 26, 18, 10, 5]</t>
  </si>
  <si>
    <t>[18.0, 18.0, 18.0, 20.0, 20.0, 20.0, 23.0, 23.0, 23.0, 26.0, 26.0, 26.0, 29.0, 29.0, 29.0, 31.0, 31.0, 31.0, 50.0, 50.0, 50.0, 57.0, 57.0, 57.0, 67.0, 67.0, 67.0, 74.0, 74.0, 74.0, 78.0, 84.0, 84.0, 84.0, 84.0, 84.0, 84.0, 89.0, 89.0, 89.0, 179.0, 179.0, 179.0, 290.0, 290.0, 290.0]</t>
  </si>
  <si>
    <t>Miniature Holders &amp; Grips for painting and sculpting</t>
  </si>
  <si>
    <t>/projects/2066522358/miniature-holders-and-grips-for-painting-and-sculp</t>
  </si>
  <si>
    <t xml:space="preserve">
An art-rich poker deck with a narrative twist; hand-painted by fantasy illustrator Wylie Beckert and printed by the USPCC.
</t>
  </si>
  <si>
    <t>Wylie Beckert</t>
  </si>
  <si>
    <t>[50, 1518, 564, 64, 193, 135, 178, 739, 94, 25, 30, 21, 1, 1, 1, 5, 2, 0, 0]</t>
  </si>
  <si>
    <t>[11.0, 15.0, 28.0, 30.0, 35.0, 38.0, 43.0, 47.0, 48.0, 60.0, 69.0, 130.0, 200.0, 200.0, 200.0, 200.0, 395.0, 800.0, 1750.0]</t>
  </si>
  <si>
    <t>Wicked Kingdom - Illustrated Playing Cards by Wylie Beckert</t>
  </si>
  <si>
    <t>/projects/wyliebeckert/wicked-kingdom-illustrated-playing-cards-by-wylie</t>
  </si>
  <si>
    <t xml:space="preserve">
Contagion is a Cooperative Survival Horror FPS built on a heavily modified version of Valve's Source Engine and will release on Steam!
</t>
  </si>
  <si>
    <t>MonochromeLLC</t>
  </si>
  <si>
    <t>Aptos, CA</t>
  </si>
  <si>
    <t>[3, 8, 2437, 146, 242, 32, 32, 582, 29, 25, 21, 11, 5, 2, 0, 0, 2, 0, 0, 0]</t>
  </si>
  <si>
    <t>[5.0, 10.0, 15.0, 20.0, 25.0, 35.0, 35.0, 45.0, 65.0, 75.0, 100.0, 150.0, 250.0, 500.0, 1000.0, 1250.0, 1500.0, 5000.0, 7500.0, 10000.0]</t>
  </si>
  <si>
    <t>Contagion - Co-op Zombie Survival Game</t>
  </si>
  <si>
    <t>/projects/monochromellc/contagion</t>
  </si>
  <si>
    <t xml:space="preserve">
Take back control with the world's first SMART menstrual cup. Measure, Analyze, and Track. Help us redefine menstruation.
</t>
  </si>
  <si>
    <t>LOON Lab, Inc</t>
  </si>
  <si>
    <t>[16, 300, 1000, 1086, 500, 600, 24, 54, 3, 1]</t>
  </si>
  <si>
    <t>[10.0, 30.0, 35.0, 40.0, 55.0, 60.0, 70.0, 110.0, 300.0, 500.0]</t>
  </si>
  <si>
    <t>LOONCUP \u2013 The world's first SMART menstrual cup.</t>
  </si>
  <si>
    <t>/projects/700989404/looncup-the-worlds-first-smart-menstrual-cup</t>
  </si>
  <si>
    <t xml:space="preserve">
A feature-length documentary on the first year of Mojang, the studio built upon the runaway success of indie computer game Minecraft.
</t>
  </si>
  <si>
    <t>2 Player Productions</t>
  </si>
  <si>
    <t>[582, 275, 1248, 1079, 264, 107, 19, 21, 3, 2]</t>
  </si>
  <si>
    <t>[1.0, 15.0, 30.0, 60.0, 100.0, 250.0, 350.0, 500.0, 2500.0, 10000.0]</t>
  </si>
  <si>
    <t>Minecraft: The Story of Mojang</t>
  </si>
  <si>
    <t>/projects/2pp/minecraft-the-story-of-mojang</t>
  </si>
  <si>
    <t xml:space="preserve">
Plan V has you covered when everything else has let you down.
</t>
  </si>
  <si>
    <t>Flintu</t>
  </si>
  <si>
    <t>[43, 66, 48, 1144, 199, 139, 62, 130, 594, 133, 115, 51, 68, 241, 48, 8, 15, 205, 18, 99, 12, 12, 6, 1, 80, 3, 40, 6, 12, 15, 2]</t>
  </si>
  <si>
    <t>[0.87, 1.73, 9.0, 13.0, 14.0, 15.0, 16.0, 16.0, 16.0, 17.0, 18.0, 19.0, 20.0, 29.0, 33.0, 33.0, 37.0, 39.0, 46.0, 49.0, 60.0, 62.0, 62.0, 62.0, 69.0, 69.0, 86.0, 88.0, 121.0, 155.0, 329.0]</t>
  </si>
  <si>
    <t>Plan V - The failsafe charger you can't leave home without</t>
  </si>
  <si>
    <t>/projects/1838401618/plan-v-the-failsafe-charger-you-cant-leave-home-wi</t>
  </si>
  <si>
    <t xml:space="preserve">
Romantic comedy with a twist. A 2-player game. Can you make the relationship work or do you break up? Strategic. Intuitive. Surprising.
</t>
  </si>
  <si>
    <t>Hush Hush Projects</t>
  </si>
  <si>
    <t>[220, 3052, 204, 34, 1]</t>
  </si>
  <si>
    <t>[35.0, 39.0, 69.0, 179.0, 1000.0]</t>
  </si>
  <si>
    <t>Fog of Love - romantic comedy as a board game</t>
  </si>
  <si>
    <t>/projects/1345275374/fog-of-love-romantic-comedy-as-a-board-game</t>
  </si>
  <si>
    <t xml:space="preserve">
Enrich your listening experience and overcome your music playerâ€™s limitations with Uamp, a headphone amplifier in a portable package!
</t>
  </si>
  <si>
    <t>Bartosz Kowalski &amp; Joseph Chehade</t>
  </si>
  <si>
    <t>[80, 8, 50, 100, 2827, 30, 415, 45, 9, 21]</t>
  </si>
  <si>
    <t>[0.78, 8.0, 35.0, 43.0, 51.0, 62.0, 94.0, 180.0, 215.0, 392.0]</t>
  </si>
  <si>
    <t>UAMP - Soul Shaking Audio for Your Ears</t>
  </si>
  <si>
    <t>/projects/1746450443/uamp-soul-shaking-audio-for-your-ears</t>
  </si>
  <si>
    <t xml:space="preserve">
Polarized sunglasses constructed from memory plastic and polycarbonate. Quality materials and classic style.
</t>
  </si>
  <si>
    <t>[75, 2021, 1173, 222, 71, 31]</t>
  </si>
  <si>
    <t>[25.0, 30.0, 55.0, 105.0, 180.0, 250.0]</t>
  </si>
  <si>
    <t>enclave eyewear: twenty&amp;twenty line</t>
  </si>
  <si>
    <t>/projects/124039987/enclave-eyewear-twentyandtwenty-line</t>
  </si>
  <si>
    <t xml:space="preserve">
Robin is the only cloud-first smartphone. It gets smarter every day and makes running out of space history.
</t>
  </si>
  <si>
    <t>Nextbit</t>
  </si>
  <si>
    <t>[42, 999, 298, 1407, 520, 114, 7]</t>
  </si>
  <si>
    <t>[40.0, 299.0, 299.0, 349.0, 399.0, 698.0, 6950.0]</t>
  </si>
  <si>
    <t>Robin. The smarter smartphone.</t>
  </si>
  <si>
    <t>/projects/nextbit/robin-the-smarter-smartphone</t>
  </si>
  <si>
    <t xml:space="preserve">
The new and improved version of Podo is LIVE on Kickstarter now! Go here to check out the NEW campaign: podolabs.com/kickstarter
</t>
  </si>
  <si>
    <t>[113, 7, 232, 600, 5, 1964, 92, 392, 55, 47, 28, 9, 4, 2, 4, 2, 15, 2]</t>
  </si>
  <si>
    <t>[1.0, 20.0, 79.0, 79.0, 89.0, 89.0, 99.0, 169.0, 169.0, 245.0, 320.0, 390.0, 455.0, 520.0, 575.0, 640.0, 700.0, 5000.0]</t>
  </si>
  <si>
    <t>Podo - The First Stick and Shoot Camera</t>
  </si>
  <si>
    <t>/projects/podolabs/podo-the-first-stick-and-shoot-camera</t>
  </si>
  <si>
    <t xml:space="preserve">
A terrifying psychological horror game inspired by the developer's battle with mental illness. Explore nightmares! Branching narrative!
</t>
  </si>
  <si>
    <t>Matt Gilgenbach</t>
  </si>
  <si>
    <t>[257, 89, 750, 1369, 571, 175, 131, 39, 103, 14, 21, 9, 0, 10, 0, 8, 1, 1, 0, 0, 0]</t>
  </si>
  <si>
    <t>[1.0, 5.0, 10.0, 15.0, 25.0, 35.0, 50.0, 75.0, 100.0, 150.0, 250.0, 350.0, 450.0, 500.0, 950.0, 1000.0, 1500.0, 2500.0, 5000.0, 5000.0, 10000.0]</t>
  </si>
  <si>
    <t>Neverending Nightmares</t>
  </si>
  <si>
    <t>/projects/infinitap/neverending-nightmares</t>
  </si>
  <si>
    <t xml:space="preserve">
Only the best cook will triumph.  A game of strategically arranging and adding ingredients to stew.  PAY WHAT YOU WANT!
</t>
  </si>
  <si>
    <t>[2656, 595, 187, 161]</t>
  </si>
  <si>
    <t>Burgoo - A PAY-WHAT-YOU-WANT game of community stews</t>
  </si>
  <si>
    <t>/projects/michaelmindes/burgoo-a-pay-what-you-want-game-of-community-stews</t>
  </si>
  <si>
    <t xml:space="preserve">
The 100 budget recipe sequel to A Girl Called Jack; pre-order yours on Kickstarter to make this happen!
</t>
  </si>
  <si>
    <t>Jack Monroe</t>
  </si>
  <si>
    <t>Southend-on-Sea, UK</t>
  </si>
  <si>
    <t>[77, 444, 2346, 567, 66, 13, 30, 1]</t>
  </si>
  <si>
    <t>[6.0, 9.0, 18.0, 33.0, 75.0, 211.0, 301.0, 3014.0]</t>
  </si>
  <si>
    <t>Cooking On A Bootstrap by Jack Monroe</t>
  </si>
  <si>
    <t>/projects/780456006/cooking-on-a-bootstrap-by-jack-monroe</t>
  </si>
  <si>
    <t xml:space="preserve">
MagBak is a minimalist protective case and mounting solution for your iPhone. Perfect to mount in the car and anywhere else!
</t>
  </si>
  <si>
    <t>Alex Baca + 1Lss Inc.</t>
  </si>
  <si>
    <t>[50, 300, 1243, 1348, 219, 345, 51, 18]</t>
  </si>
  <si>
    <t>[1.0, 34.0, 39.0, 49.0, 69.0, 79.0, 149.0, 290.0]</t>
  </si>
  <si>
    <t>MagBak Case: World's thinnest car mount.</t>
  </si>
  <si>
    <t>/projects/1623468810/magbak-case-worlds-thinnest-car-mount</t>
  </si>
  <si>
    <t xml:space="preserve">
Dungeons &amp; Dragons, a game that changed the world.
</t>
  </si>
  <si>
    <t>Iconoscope Films/Westpaw Films</t>
  </si>
  <si>
    <t>[99, 47, 1293, 638, 470, 179, 10, 10, 233, 36, 160, 71, 62, 11, 64, 39, 24, 21, 5, 9, 0, 0, 0, 0, 0, 0, 0, 1, 1, 0]</t>
  </si>
  <si>
    <t>[5.0, 10.0, 15.0, 25.0, 40.0, 50.0, 55.0, 65.0, 75.0, 100.0, 100.0, 100.0, 125.0, 150.0, 150.0, 150.0, 250.0, 251.0, 500.0, 1000.0, 2500.0, 2500.0, 3000.0, 3000.0, 5000.0, 5000.0, 5000.0, 8000.0, 10000.0, 10000.0]</t>
  </si>
  <si>
    <t>Dungeons &amp; Dragons: A Documentary</t>
  </si>
  <si>
    <t>/projects/andrewpascal/dungeons-and-dragons-a-documentary</t>
  </si>
  <si>
    <t xml:space="preserve">
RFduino: A finger-tip sized, Arduino compatible, wireless enabled microcontroller, low cost enough to leave in all of your projects!
</t>
  </si>
  <si>
    <t>Open Source RF</t>
  </si>
  <si>
    <t>[173, 20, 195, 49, 21, 732, 22, 310, 200, 225, 638, 706, 187, 84]</t>
  </si>
  <si>
    <t>[1.0, 15.0, 19.0, 29.0, 31.0, 39.0, 45.0, 49.0, 69.0, 79.0, 99.0, 139.0, 219.0, 399.0]</t>
  </si>
  <si>
    <t>Shrunk down an Arduino to the size of a finger-tip!</t>
  </si>
  <si>
    <t>/projects/1608192864/rfduino-iphone-bluetooth-40-arduino-compatible-boa</t>
  </si>
  <si>
    <t xml:space="preserve">
Squad-Based Tactical Combat with Ranked Competitive Play. Brought to you by veterans from Diablo III and Rogue Legacy.
</t>
  </si>
  <si>
    <t>Counterplay Games</t>
  </si>
  <si>
    <t>[69, 1299, 548, 271, 456, 231, 63, 123, 323, 43, 13, 31, 36, 7, 9, 1, 0, 0]</t>
  </si>
  <si>
    <t>[2.0, 15.0, 20.0, 25.0, 30.0, 40.0, 50.0, 60.0, 70.0, 100.0, 150.0, 150.0, 250.0, 500.0, 1000.0, 2500.0, 5000.0, 10000.0]</t>
  </si>
  <si>
    <t>DUELYST</t>
  </si>
  <si>
    <t>/projects/keithlee/duelyst</t>
  </si>
  <si>
    <t xml:space="preserve">
And the end came thus.
</t>
  </si>
  <si>
    <t>6e6e6e</t>
  </si>
  <si>
    <t>[68, 1074, 2325, 55, 15, 12, 1]</t>
  </si>
  <si>
    <t>[1.0, 10.0, 25.0, 70.0, 70.0, 350.0, 999.0]</t>
  </si>
  <si>
    <t>Radio the Universe</t>
  </si>
  <si>
    <t>/projects/1548272412/radio-the-universe-0</t>
  </si>
  <si>
    <t xml:space="preserve">
Meet the worldâ€™s most revolutionary luggage, featuring zipperless entry for faster access, USB charging, a built-in scale, and location tracking.
</t>
  </si>
  <si>
    <t>Trunkster</t>
  </si>
  <si>
    <t>[180, 87, 79, 65, 52, 117, 107, 257, 1356, 135, 146, 117, 257, 42, 478]</t>
  </si>
  <si>
    <t>[1.0, 5.0, 15.0, 25.0, 50.0, 205.0, 245.0, 255.0, 295.0, 295.0, 335.0, 450.0, 550.0, 630.0, 630.0]</t>
  </si>
  <si>
    <t>Trunkster: Zipperless Luggage with GPS + Battery + Scale</t>
  </si>
  <si>
    <t>/projects/trunkster/trunkster-zipperless-luggage-with-gps-battery-scal</t>
  </si>
  <si>
    <t xml:space="preserve">
We Tell Ourselves Stories In Order to Live, the first and only documentary about Joan Didion. Made with Joan, using Joan's words.
</t>
  </si>
  <si>
    <t>Griffin Dunne and Susanne Rostock</t>
  </si>
  <si>
    <t>[120, 55, 842, 247, 782, 447, 100, 250, 329, 75, 30, 20, 100, 2, 18, 30, 1, 2, 2]</t>
  </si>
  <si>
    <t>[5.0, 10.0, 15.0, 25.0, 35.0, 50.0, 50.0, 50.0, 75.0, 100.0, 100.0, 175.0, 250.0, 250.0, 350.0, 500.0, 750.0, 2500.0, 5000.0]</t>
  </si>
  <si>
    <t>The Joan Didion Documentary</t>
  </si>
  <si>
    <t>/projects/867987830/the-joan-didion-documentary</t>
  </si>
  <si>
    <t xml:space="preserve">
A film following Lizzie's life, her journey to the other side of bullying, and her mission to inspire a more positive online world.
</t>
  </si>
  <si>
    <t>Sara Bordo</t>
  </si>
  <si>
    <t>[404, 562, 477, 731, 297, 283, 9, 13, 43, 9, 1, 0, 1, 1, 1]</t>
  </si>
  <si>
    <t>[5.0, 10.0, 20.0, 30.0, 50.0, 100.0, 250.0, 250.0, 500.0, 1000.0, 2500.0, 5000.0, 5000.0, 7500.0, 10000.0]</t>
  </si>
  <si>
    <t>The Lizzie Project</t>
  </si>
  <si>
    <t>/projects/sarabordo/the-untitled-lizzie-velasquez-documentary</t>
  </si>
  <si>
    <t xml:space="preserve">
The War of Currents! 2-5 electricity innovators build routes, grow tech trees, and play the stock market in 20 minutes per player.
</t>
  </si>
  <si>
    <t>Artana LLC</t>
  </si>
  <si>
    <t>[116, 250, 2221, 698, 129, 92, 41]</t>
  </si>
  <si>
    <t>[1.0, 49.0, 49.0, 49.0, 89.0, 99.0, 199.0]</t>
  </si>
  <si>
    <t>Tesla vs. Edison</t>
  </si>
  <si>
    <t>/projects/artana/tesla-vs-edison</t>
  </si>
  <si>
    <t xml:space="preserve">
From John Kricfalusi, creator of Ren and Stimpy, comes "Cans Without Labels", a George Liquor Cartoon.
</t>
  </si>
  <si>
    <t>John Kricfalusi</t>
  </si>
  <si>
    <t>[1244, 322, 159, 36, 50, 51, 747, 27, 3, 71, 4, 0, 81, 100, 76, 158, 4, 0, 100, 62, 2, 9, 64, 23, 34, 51, 34, 7, 2, 3, 1]</t>
  </si>
  <si>
    <t>[1.0, 10.0, 15.0, 15.0, 20.0, 25.0, 30.0, 30.0, 30.0, 35.0, 40.0, 49.0, 50.0, 51.0, 58.0, 60.0, 65.0, 70.0, 71.0, 75.0, 80.0, 89.0, 100.0, 109.0, 149.0, 150.0, 300.0, 500.0, 1000.0, 3000.0, 10000.0]</t>
  </si>
  <si>
    <t>John K's "Cans Without Labels"</t>
  </si>
  <si>
    <t>/projects/1056985656/john-ks-cans-without-labels</t>
  </si>
  <si>
    <t xml:space="preserve">
Atmospheric single-player/co-op RPG set in a "living" dieselpunk sandbox with real-time tactical gameplay
</t>
  </si>
  <si>
    <t>Studio MONO</t>
  </si>
  <si>
    <t>[27, 420, 1483, 361, 574, 142, 1, 255, 148, 65, 11, 6, 1, 3, 1, 1]</t>
  </si>
  <si>
    <t>[5.0, 10.0, 15.0, 20.0, 25.0, 25.0, 35.0, 35.0, 50.0, 100.0, 200.0, 350.0, 700.0, 1200.0, 2000.0, 3000.0]</t>
  </si>
  <si>
    <t>InSomnia - an RPG Set in a Brutal Dieselpunk Universe</t>
  </si>
  <si>
    <t>/projects/1892480689/insomnia-an-rpg-set-in-a-brutal-dieselpunk-univers</t>
  </si>
  <si>
    <t xml:space="preserve">
Atlas Shrugged tells the compelling story of a country whose economic system is on the brink of collapse. Who is John Galt?
</t>
  </si>
  <si>
    <t>Scott DeSapio</t>
  </si>
  <si>
    <t>[93, 155, 306, 176, 227, 977, 197, 525, 382, 103, 26, 65, 4, 2, 6, 10]</t>
  </si>
  <si>
    <t>[1.0, 5.0, 10.0, 15.0, 25.0, 35.0, 50.0, 100.0, 125.0, 250.0, 500.0, 1000.0, 2500.0, 5000.0, 7500.0, 10000.0]</t>
  </si>
  <si>
    <t>ATLAS SHRUGGED Movie "Who is John Galt?"</t>
  </si>
  <si>
    <t>/projects/atlasshrugged/atlas-shrugged-movie-who-is-john-galt</t>
  </si>
  <si>
    <t xml:space="preserve">
Waterproof, Packable and Versatile. The Kachula is the ultimate adventure blanket.
</t>
  </si>
  <si>
    <t>Coalatree</t>
  </si>
  <si>
    <t>[21, 150, 1724, 100, 1136, 100, 298]</t>
  </si>
  <si>
    <t>[5.0, 40.0, 50.0, 80.0, 90.0, 99.0, 99.0]</t>
  </si>
  <si>
    <t>Kachula 2.0- The Packable Multi-Use Adventure Blanket</t>
  </si>
  <si>
    <t>/projects/coalatree/kachula-20-the-packable-multi-use-adventure-blanke</t>
  </si>
  <si>
    <t xml:space="preserve">
SipSnap is a simple, spill-proof, kid's drinking lid that fits any cup, anytime, anywhere. Simplify your life with a Snap.
</t>
  </si>
  <si>
    <t>Double Double</t>
  </si>
  <si>
    <t>[100, 1887, 1242, 135, 144]</t>
  </si>
  <si>
    <t>[18.0, 20.0, 40.0, 80.0, 100.0]</t>
  </si>
  <si>
    <t>SipSnap</t>
  </si>
  <si>
    <t>/projects/sipsnap/sipsnap</t>
  </si>
  <si>
    <t xml:space="preserve">
In this unauthorized parody, we take what "Wicked" did for the Witch of the West and apply it to the Royal Vizier from Aladdin.
</t>
  </si>
  <si>
    <t>Theater</t>
  </si>
  <si>
    <t>[613, 512, 893, 201, 227, 182, 95, 232, 90, 118, 168, 85, 7]</t>
  </si>
  <si>
    <t>[1.0, 10.0, 15.0, 30.0, 40.0, 40.0, 75.0, 80.0, 100.0, 100.0, 150.0, 200.0, 300.0]</t>
  </si>
  <si>
    <t>Twisted -- A New Starkid Musical</t>
  </si>
  <si>
    <t>/projects/starkid/twisted-a-new-starkid-musical-0</t>
  </si>
  <si>
    <t xml:space="preserve">
4 more amazing episodes that teach the puppets the most important subjects of life and complete the DHMIS story!
</t>
  </si>
  <si>
    <t>Becky and Joe</t>
  </si>
  <si>
    <t>[95, 356, 598, 594, 761, 287, 316, 156, 13, 60, 24, 33, 98, 32, 15, 4, 2, 2, 1, 5, 2]</t>
  </si>
  <si>
    <t>[1.68, 5.0, 8.0, 17.0, 25.0, 42.0, 50.0, 76.0, 84.0, 101.0, 101.0, 126.0, 168.0, 252.0, 252.0, 505.0, 841.0, 1178.0, 1178.0, 1683.0, 8414.0]</t>
  </si>
  <si>
    <t>Don't Hug Me I'm Scared : The Series</t>
  </si>
  <si>
    <t>/projects/1127979050/dont-hug-me-im-scared-the-series</t>
  </si>
  <si>
    <t xml:space="preserve">
Intelligently designed to pack a lot of hardware &amp; software in a small body. See for yourself what makes it so awesome...
</t>
  </si>
  <si>
    <t>MOFILY</t>
  </si>
  <si>
    <t>Birmingham, AL</t>
  </si>
  <si>
    <t>[89, 17, 299, 276, 170, 178, 300, 300, 300, 94, 300, 123, 466, 59, 29, 100, 194, 100, 45, 25, 2]</t>
  </si>
  <si>
    <t>[5.0, 25.0, 149.0, 169.0, 179.0, 198.0, 199.0, 199.0, 199.0, 199.0, 214.0, 219.0, 229.0, 229.0, 229.0, 249.0, 279.0, 399.0, 399.0, 2099.0, 5999.0]</t>
  </si>
  <si>
    <t>YoCam | The Smartest, Lightest Waterproof Camera.</t>
  </si>
  <si>
    <t>/projects/2121748736/yocam-the-worlds-most-versatile-waterproof-life-ca</t>
  </si>
  <si>
    <t xml:space="preserve">
We will fund two large-scale, coffee table, art books.  One features wounded US veterans and the other explores male figure studies.
</t>
  </si>
  <si>
    <t>Michael Stokes</t>
  </si>
  <si>
    <t>Photobooks</t>
  </si>
  <si>
    <t>[1321, 130, 1886, 150]</t>
  </si>
  <si>
    <t>[55.0, 70.0, 125.0, 325.0]</t>
  </si>
  <si>
    <t>Publish two large-scale photo books by Michael Stokes.</t>
  </si>
  <si>
    <t>/projects/michaelstokes/publish-two-large-scale-photo-books-by-michael-sto</t>
  </si>
  <si>
    <t xml:space="preserve">
A special RPG in which you assemble your team, build and manage your base, collect resources, and survive in a post-apocalyptic world
</t>
  </si>
  <si>
    <t>Photon Productions</t>
  </si>
  <si>
    <t>[255, 41, 167, 1769, 654, 304, 99, 33, 53, 37, 5, 33, 14, 3, 4, 6, 2, 2, 2, 3]</t>
  </si>
  <si>
    <t>[15.0, 15.0, 15.0, 15.0, 25.0, 35.0, 50.0, 75.0, 75.0, 100.0, 100.0, 150.0, 250.0, 350.0, 500.0, 750.0, 1000.0, 1200.0, 2000.0, 5000.0]</t>
  </si>
  <si>
    <t>Forsaken Fortress - the survival RPG</t>
  </si>
  <si>
    <t>/projects/1317934609/forsaken-fortress</t>
  </si>
  <si>
    <t xml:space="preserve">
A simple game about deceiving your friends.
</t>
  </si>
  <si>
    <t>[3519]</t>
  </si>
  <si>
    <t>[10.0]</t>
  </si>
  <si>
    <t>Werewolf</t>
  </si>
  <si>
    <t>/projects/maxtemkin/werewolf-0</t>
  </si>
  <si>
    <t xml:space="preserve">
The Smartphone Film Scanner Offers You a New Way to Instantly Scan and Share 35mm Films Using Your Smartphone.
</t>
  </si>
  <si>
    <t>[36, 29, 333, 333, 500, 793, 305, 132, 50, 50, 25, 25, 100, 50, 100, 74, 25, 40, 49, 10, 2, 21, 15, 40, 25, 15, 22, 25, 21, 20, 38, 6, 25, 27, 3, 6, 23, 15, 17, 20, 9, 11, 4, 5, 1, 4, 0]</t>
  </si>
  <si>
    <t>[10.0, 15.0, 40.0, 50.0, 50.0, 50.0, 60.0, 60.0, 80.0, 80.0, 80.0, 80.0, 90.0, 90.0, 90.0, 90.0, 90.0, 100.0, 100.0, 100.0, 100.0, 100.0, 100.0, 110.0, 110.0, 110.0, 110.0, 110.0, 110.0, 110.0, 110.0, 110.0, 110.0, 150.0, 175.0, 200.0, 220.0, 220.0, 270.0, 300.0, 300.0, 320.0, 390.0, 390.0, 900.0, 1500.0, 5000.0]</t>
  </si>
  <si>
    <t>The Lomography Smartphone Film Scanner</t>
  </si>
  <si>
    <t>/projects/lomography/the-lomography-smartphone-film-scanner</t>
  </si>
  <si>
    <t xml:space="preserve">
A minimalist wallet that holds your keys, cards, cash, iPhones, smart phones, passports, energy gels, medicine, and more...
</t>
  </si>
  <si>
    <t>Brenda Brundage</t>
  </si>
  <si>
    <t>[15, 200, 300, 1000, 544, 1002, 246, 122, 11, 58, 19, 3]</t>
  </si>
  <si>
    <t>[1.0, 14.0, 16.0, 19.0, 21.0, 39.0, 57.0, 74.0, 75.0, 109.0, 179.0, 499.0]</t>
  </si>
  <si>
    <t>RooSport 2.0 Wallet: World's First Magnetic Wallet/Pocket</t>
  </si>
  <si>
    <t>/projects/theroosport/roosport-20-wallet-worlds-first-magnetic-wallet-po</t>
  </si>
  <si>
    <t xml:space="preserve">
A new strategic card game by Robert Burke &amp; Richard Launius. Can you rise to power by proving your dragon mastery?
</t>
  </si>
  <si>
    <t>Robert Burke</t>
  </si>
  <si>
    <t>[34, 48, 2490, 294, 469, 47, 33, 30, 77, 3]</t>
  </si>
  <si>
    <t>[1.0, 8.0, 15.0, 20.0, 28.0, 36.0, 60.0, 65.0, 75.0, 250.0]</t>
  </si>
  <si>
    <t>Draco Magi</t>
  </si>
  <si>
    <t>/projects/478379924/draco-magi</t>
  </si>
  <si>
    <t xml:space="preserve">
The official board game set in the world of Brandon Sanderson's epic fantasy novel series.
</t>
  </si>
  <si>
    <t>Crafty Games</t>
  </si>
  <si>
    <t>[158, 1771, 60, 1198, 325]</t>
  </si>
  <si>
    <t>[1.0, 50.0, 75.0, 100.0, 220.0]</t>
  </si>
  <si>
    <t>Mistborn: House War</t>
  </si>
  <si>
    <t>/projects/craftygames/mistborn-house-war</t>
  </si>
  <si>
    <t xml:space="preserve">
The Original Card Game For Veterans. Disgruntled Decks can be played by itself or used as an unofficial military Cards Against Humanity third party expansion.
</t>
  </si>
  <si>
    <t>Disgruntled Decks LLC</t>
  </si>
  <si>
    <t>Alexandria, VA</t>
  </si>
  <si>
    <t>[16, 2115, 836, 302, 203, 19]</t>
  </si>
  <si>
    <t>[1.0, 30.0, 50.0, 60.0, 85.0, 200.0]</t>
  </si>
  <si>
    <t>Disgruntled Decks: The Original Card Game For Veterans.</t>
  </si>
  <si>
    <t>/projects/disgruntleddecks/disgruntled-decks-the-original-card-game-for-veter</t>
  </si>
  <si>
    <t xml:space="preserve">
Ultra lightweight full size and super compact towel treated with silver ions to reduce odor and prevent bacteria from growing.
</t>
  </si>
  <si>
    <t>Acteon</t>
  </si>
  <si>
    <t>Huntington Beach, CA</t>
  </si>
  <si>
    <t>[500, 300, 500, 627, 500, 219, 500, 367]</t>
  </si>
  <si>
    <t>[10.0, 12.0, 20.0, 22.0, 28.0, 32.0, 36.0, 40.0]</t>
  </si>
  <si>
    <t>Acteon Compact Antibacterial Microfiber Beach Towels</t>
  </si>
  <si>
    <t>/projects/acteon/acteon-compact-antibacterial-microfiber-beach-towe</t>
  </si>
  <si>
    <t xml:space="preserve">
OwnPhones - The World's First 3D Printed Wireless Earbuds Custom Fitted to Your Ears and Perfectly Designed to Match Your Personality
</t>
  </si>
  <si>
    <t>OwnPhones</t>
  </si>
  <si>
    <t>[491, 274, 1000, 29, 998, 543, 13, 18, 63, 1, 3, 0, 0, 1, 0]</t>
  </si>
  <si>
    <t>[149.0, 175.0, 199.0, 199.0, 219.0, 220.0, 249.0, 299.0, 299.0, 499.0, 799.0, 999.0, 1199.0, 2999.0, 9999.0]</t>
  </si>
  <si>
    <t>OwnPhones: Wireless, Custom-Fit, 3D Printed Earbuds</t>
  </si>
  <si>
    <t>/projects/ownphones/ownphones-the-worlds-first-custom-fit-3d-printed-e</t>
  </si>
  <si>
    <t xml:space="preserve">
Scavenge. Build. Fight. Survive. Introducing ROAM, an online co-op action game set in a procedurally generated world.
</t>
  </si>
  <si>
    <t>ROAM</t>
  </si>
  <si>
    <t>[28, 11, 1588, 41, 150, 546, 236, 401, 400, 66, 24, 12, 8, 0, 4, 9]</t>
  </si>
  <si>
    <t>[1.0, 5.0, 15.0, 20.0, 20.0, 25.0, 30.0, 40.0, 55.0, 65.0, 75.0, 125.0, 200.0, 250.0, 350.0, 500.0]</t>
  </si>
  <si>
    <t>/projects/roam/roam</t>
  </si>
  <si>
    <t xml:space="preserve">
ALEX unscrews in the middle for easy cleaning, compacts small for storage, holds 26oz and can be beautifully customized.
</t>
  </si>
  <si>
    <t>ALEX Bottle</t>
  </si>
  <si>
    <t>[31, 9, 100, 412, 1143, 52, 188, 194, 699, 57, 253, 44, 145, 43, 83, 29, 21, 1, 1, 2, 0]</t>
  </si>
  <si>
    <t>[1.0, 5.0, 20.0, 26.0, 26.0, 34.0, 34.0, 49.0, 49.0, 60.0, 60.0, 94.0, 94.0, 112.0, 112.0, 139.0, 399.0, 1399.0, 1500.0, 2699.0, 10000.0]</t>
  </si>
  <si>
    <t>ALEX Bottle: Twist Open. Clean Easy. Pack Small.</t>
  </si>
  <si>
    <t>/projects/1914152870/alex-bottle-twist-open-clean-easy-pack-small</t>
  </si>
  <si>
    <t xml:space="preserve">
Analog meets digital with this textile printing process. Our new kits make it easy to do it yourself.
</t>
  </si>
  <si>
    <t>Lumi</t>
  </si>
  <si>
    <t>[208, 775, 350, 1376, 383, 225, 131, 8, 23]</t>
  </si>
  <si>
    <t>[1.0, 35.0, 50.0, 70.0, 100.0, 130.0, 200.0, 425.0, 625.0]</t>
  </si>
  <si>
    <t>Print on Fabric Using Sunlight: The Lumi Process</t>
  </si>
  <si>
    <t>/projects/lumi/print-on-fabric-using-sunlight-the-lumi-process</t>
  </si>
  <si>
    <t xml:space="preserve">
PACE verbindet dein Auto mit deinem Handy und macht Autofahren sicherer, stressfreier &amp; gÃ¼nstiger | PACE turns your car into a smartcar
</t>
  </si>
  <si>
    <t>PACE</t>
  </si>
  <si>
    <t>[38, 500, 700, 1423, 8, 448, 16, 359, 0, 0]</t>
  </si>
  <si>
    <t>[3.0, 77.0, 89.0, 100.0, 110.0, 111.0, 122.0, 167.0, 1121.0, 1457.0]</t>
  </si>
  <si>
    <t>PACE - Mach dein Auto zum Smartcar!</t>
  </si>
  <si>
    <t>/projects/pacetelematics/pace-mach-dein-auto-zum-smartcar</t>
  </si>
  <si>
    <t xml:space="preserve">
To bring 3D printing technology into everyone's home by building a quality and affordable 3D printer that everyone can enjoy!
</t>
  </si>
  <si>
    <t>Pirate3D Inc</t>
  </si>
  <si>
    <t>[94, 37, 360, 150, 2062, 80, 218, 231, 55, 1]</t>
  </si>
  <si>
    <t>[7.0, 27.0, 297.0, 397.0, 397.0, 397.0, 447.0, 497.0, 997.0, 9997.0]</t>
  </si>
  <si>
    <t>The Buccaneer\xae - The 3D Printer that Everyone can use!</t>
  </si>
  <si>
    <t>/projects/pirate3d/the-buccaneer-the-3d-printer-that-everyone-can-use</t>
  </si>
  <si>
    <t xml:space="preserve">
Pier Solar is the biggest 16-bit RPG ever and it's coming to you in high definition for Xbox 360, PC, Mac, Linux &amp; Sega Dreamcast!
</t>
  </si>
  <si>
    <t>WaterMelon Co.</t>
  </si>
  <si>
    <t>Muscatine, IA</t>
  </si>
  <si>
    <t>[41, 479, 1228, 71, 176, 466, 58, 70, 223, 617, 9, 6, 8, 1, 5, 2, 0, 2, 1, 1]</t>
  </si>
  <si>
    <t>[5.0, 15.0, 15.0, 45.0, 45.0, 49.0, 49.0, 90.0, 125.0, 125.0, 250.0, 499.0, 500.0, 500.0, 999.0, 999.0, 999.0, 3000.0, 3000.0, 7500.0]</t>
  </si>
  <si>
    <t>Pier Solar HD an RPG for XBOX360, PC, Mac, Linux &amp; Dreamcast</t>
  </si>
  <si>
    <t>/projects/573261866/pier-solar-hd-an-rpg-for-xbox360-pc-mac-linux-and</t>
  </si>
  <si>
    <t xml:space="preserve">
Alejandro Jodorowsky, father of the midnight movie, wants to exchange your money into  Poetic Money to make his latest film.
</t>
  </si>
  <si>
    <t>Satori Films</t>
  </si>
  <si>
    <t>Drama</t>
  </si>
  <si>
    <t>Santiago, Chile</t>
  </si>
  <si>
    <t>[241, 236, 253, 580, 705, 438, 25, 445, 211, 36, 30, 20, 47, 32, 12, 9, 1, 8, 1, 8, 0, 0, 1, 3, 0, 3, 0, 0, 0, 0, 0, 0, 0, 0, 3, 5, 1, 2]</t>
  </si>
  <si>
    <t>[2.0, 5.0, 10.0, 20.0, 30.0, 50.0, 70.0, 111.0, 111.0, 222.0, 222.0, 222.0, 300.0, 500.0, 750.0, 1000.0, 1300.0, 1500.0, 1600.0, 1600.0, 1800.0, 2000.0, 2000.0, 5000.0, 5000.0, 5000.0, 6120.0, 7120.0, 7120.0, 7120.0, 7120.0, 7120.0, 7120.0, 7120.0, 10000.0, 10000.0, 10000.0, 10000.0]</t>
  </si>
  <si>
    <t>Jodorowsky's new film ENDLESS POETRY(Poes\xeda Sin Fin)</t>
  </si>
  <si>
    <t>/projects/276667448/jodorowskys-new-film-endless-poetrypoesia-sin-fin</t>
  </si>
  <si>
    <t xml:space="preserve">
Pon displays your pictures Â without putting holes in your memories. Patent Pending Internationally.
</t>
  </si>
  <si>
    <t>Mark Weiser</t>
  </si>
  <si>
    <t>[100, 629, 100, 1136, 100, 1183, 80, 133, 33, 14]</t>
  </si>
  <si>
    <t>[5.0, 7.0, 9.0, 11.0, 14.0, 16.0, 24.0, 24.0, 90.0, 130.0]</t>
  </si>
  <si>
    <t>Pon Pin | Photo Display in a\xa0Punctureless Way</t>
  </si>
  <si>
    <t>/projects/markweiser/prevent-picture-puncture-with-pon</t>
  </si>
  <si>
    <t xml:space="preserve">
An online course to teach anyone how to code by building real apps (like Uber and Snapchat clones) for Android M using Android Studio
</t>
  </si>
  <si>
    <t>Rob Percival</t>
  </si>
  <si>
    <t>[10, 3255, 85, 54, 102, 0]</t>
  </si>
  <si>
    <t>[8.0, 23.0, 93.0, 153.0, 271.0, 775.0]</t>
  </si>
  <si>
    <t>The Complete Android M Developer Course with Android Studio</t>
  </si>
  <si>
    <t>/projects/908213631/the-complete-android-m-developer-course-with-andro</t>
  </si>
  <si>
    <t xml:space="preserve">
Scan objects and rooms in 3D, play augmented reality games, and develop mobile apps with 3D vision. For iPad, yet hackable.
</t>
  </si>
  <si>
    <t>Occipital</t>
  </si>
  <si>
    <t>[113, 166, 600, 414, 98, 240, 599, 611, 100, 100, 55, 147, 20, 3]</t>
  </si>
  <si>
    <t>[15.0, 25.0, 329.0, 330.0, 349.0, 349.0, 359.0, 379.0, 479.0, 479.0, 750.0, 950.0, 1350.0, 5000.0]</t>
  </si>
  <si>
    <t>Structure Sensor: Capture the World in 3D</t>
  </si>
  <si>
    <t>/projects/occipital/structure-sensor-capture-the-world-in-3d</t>
  </si>
  <si>
    <t xml:space="preserve">
Seems too small for anything but holds everything you need.
</t>
  </si>
  <si>
    <t>A. Magpoc Designs</t>
  </si>
  <si>
    <t>[16, 20, 1300, 100, 100, 377, 100, 198, 143, 500, 66, 333, 222, 12, 7, 0, 0, 0]</t>
  </si>
  <si>
    <t>[1.0, 5.0, 13.0, 13.0, 13.0, 13.0, 13.0, 17.0, 17.0, 17.0, 17.0, 17.0, 18.0, 50.0, 100.0, 1200.0, 5500.0, 10000.0]</t>
  </si>
  <si>
    <t>Band-it - extra small minimal wallet.</t>
  </si>
  <si>
    <t>/projects/amagpoc/band-it-extra-small-minimal-wallet</t>
  </si>
  <si>
    <t xml:space="preserve">
Lead a circle of magical druids, explore a mystical world, and bend its destiny! A board game for 1-4 players.
</t>
  </si>
  <si>
    <t>David Chott</t>
  </si>
  <si>
    <t>[2364, 231, 701, 112, 5, 34, 5, 5, 5]</t>
  </si>
  <si>
    <t>[35.0, 45.0, 55.0, 65.0, 85.0, 100.0, 150.0, 175.0, 200.0]</t>
  </si>
  <si>
    <t>Lagoon: Land of Druids</t>
  </si>
  <si>
    <t>/projects/1619383091/lagoon-land-of-druids</t>
  </si>
  <si>
    <t xml:space="preserve">
The Dice Tower enters its eleventh season.  We are raising funds to keep it going, making it better in every way!
</t>
  </si>
  <si>
    <t>[367, 281, 599, 216, 118, 245, 166, 87, 20, 243, 1, 337, 29, 20, 6, 95, 91, 265, 0, 95, 0, 2, 1, 2, 1, 1, 1, 1, 0, 0, 4, 2, 4, 2, 3, 3, 4, 1, 2]</t>
  </si>
  <si>
    <t>[1.0, 1.0, 15.0, 20.0, 20.0, 20.0, 20.0, 25.0, 48.0, 50.0, 50.0, 60.0, 60.0, 60.0, 60.0, 75.0, 85.0, 100.0, 144.0, 150.0, 150.0, 150.0, 200.0, 200.0, 200.0, 200.0, 200.0, 200.0, 200.0, 200.0, 250.0, 250.0, 250.0, 250.0, 250.0, 250.0, 250.0, 500.0, 2000.0]</t>
  </si>
  <si>
    <t>The Dice Tower - 2015 (Season 11)</t>
  </si>
  <si>
    <t>/projects/tomvasel/the-dice-tower-2015-season-11</t>
  </si>
  <si>
    <t xml:space="preserve">
The strategic card game of clever tactics &amp; critical consequences, set in a world of spies, sabotage, secrecy and subterfuge.
</t>
  </si>
  <si>
    <t>[68, 165, 200, 119, 123, 1852, 125, 3, 199, 92, 489, 38, 1, 2, 1]</t>
  </si>
  <si>
    <t>[1.0, 5.0, 16.0, 18.0, 22.0, 28.0, 42.0, 44.0, 62.0, 64.0, 85.0, 110.0, 500.0, 500.0, 500.0]</t>
  </si>
  <si>
    <t>THE AGENTS RETURN - The Double-Edged Cards game is back!</t>
  </si>
  <si>
    <t>/projects/673576049/the-agents-return-the-double-edged-cards-game-is-b</t>
  </si>
  <si>
    <t xml:space="preserve">
The official roleplaying game based on Corvus Belli's sci-fi skirmish  game INFINITY
</t>
  </si>
  <si>
    <t>[216, 17, 209, 99, 27, 24, 253, 638, 81, 1059, 108, 217, 53, 153, 30, 38, 160, 78, 12]</t>
  </si>
  <si>
    <t>[1.54, 15.0, 28.0, 31.0, 31.0, 31.0, 62.0, 62.0, 76.0, 93.0, 123.0, 154.0, 154.0, 231.0, 386.0, 386.0, 463.0, 771.0, 1465.0]</t>
  </si>
  <si>
    <t>Corvus Belli's INFINITY Roleplaying Game</t>
  </si>
  <si>
    <t>/projects/modiphius/corvus-bellis-infinity-roleplaying-game</t>
  </si>
  <si>
    <t xml:space="preserve">
A modern minimalist wallet that blocks RFID signals while keeping your money, credit cards, and business cards organized and secure.
</t>
  </si>
  <si>
    <t>Scott Hussa</t>
  </si>
  <si>
    <t>[27, 29, 939, 100, 1000, 218, 866, 143, 74, 35, 8]</t>
  </si>
  <si>
    <t>[8.0, 25.0, 49.0, 59.0, 69.0, 69.0, 89.0, 98.0, 178.0, 276.0, 356.0]</t>
  </si>
  <si>
    <t>The HuMn Wallet - the best minimal RFID blocking wallet</t>
  </si>
  <si>
    <t>/projects/1127228691/the-humn-wallet-the-best-minimal-rfid-blocking-wal</t>
  </si>
  <si>
    <t xml:space="preserve">
VAULTCARDâ„¢ is your pocket-sized protection against RFID fraud, shielding credit and debit cards to keep personal data safe.
</t>
  </si>
  <si>
    <t>Vaultskin</t>
  </si>
  <si>
    <t>[300, 1218, 350, 1099, 200, 202, 50, 37, 9, 0, 4, 0]</t>
  </si>
  <si>
    <t>[20.0, 23.0, 40.0, 45.0, 92.0, 108.0, 166.0, 199.0, 398.0, 455.0, 746.0, 830.0]</t>
  </si>
  <si>
    <t>Ultimate Protection For Your RFID Credit Cards &amp; Passports</t>
  </si>
  <si>
    <t>/projects/444545273/ultimate-protection-for-your-rfid-credit-cards-and</t>
  </si>
  <si>
    <t xml:space="preserve">
Amazing impact protection and timeless design; the most innovative iPhone case, with style.
</t>
  </si>
  <si>
    <t>[34, 14, 468, 2187, 577, 127, 45, 13, 0]</t>
  </si>
  <si>
    <t>[1.41, 16.0, 17.0, 24.0, 47.0, 69.0, 112.0, 212.0, 7069.0]</t>
  </si>
  <si>
    <t>SolidSuit: Leather Finish &amp; Carbon Fiber Case for iPhone</t>
  </si>
  <si>
    <t>/projects/1081571316/solidsuit-leather-finish-impact-protection-case-fo</t>
  </si>
  <si>
    <t xml:space="preserve">
A bag that not only has a stunning appearance but offers functionality and performance second to none.
</t>
  </si>
  <si>
    <t>Keep Pursuing</t>
  </si>
  <si>
    <t>[127, 32, 575, 500, 499, 800, 638, 60, 198]</t>
  </si>
  <si>
    <t>[15.0, 25.0, 135.0, 140.0, 160.0, 162.0, 170.0, 250.0, 300.0]</t>
  </si>
  <si>
    <t>KP Duffle - The Ultimate Travel Bag</t>
  </si>
  <si>
    <t>/projects/keeppursuing/kp-duffle-the-ultimate-travel-bag</t>
  </si>
  <si>
    <t xml:space="preserve">
Das Keyboard 5Q is a cloud-connected, open API RGB mechanical keyboard that allows each key to be color-controlled over the Internet.
</t>
  </si>
  <si>
    <t>Das Keyboard</t>
  </si>
  <si>
    <t>[81, 6, 800, 1826, 81, 448, 138, 43, 21, 16]</t>
  </si>
  <si>
    <t>[1.0, 19.0, 109.0, 139.0, 159.0, 189.0, 270.0, 378.0, 650.0, 899.0]</t>
  </si>
  <si>
    <t>Das Keyboard 5Q: The Cloud Connected Keyboard</t>
  </si>
  <si>
    <t>/projects/1229573443/das-keyboard-5q-the-cloud-connected-keyboard</t>
  </si>
  <si>
    <t xml:space="preserve">
Radlicht - Bicycle Wheel Lighting System. Radlicht makes nighttime bike riding Visible, Bright, Unique!
</t>
  </si>
  <si>
    <t>Radlicht</t>
  </si>
  <si>
    <t>[57, 17, 159, 14, 1, 5, 17, 1]</t>
  </si>
  <si>
    <t>[49.0, 59.0, 95.0, 115.0, 129.0, 149.0, 185.0, 399.0]</t>
  </si>
  <si>
    <t>Radlicht - First Functional Side Lighting Solution!</t>
  </si>
  <si>
    <t>/projects/radlicht/radlicht-first-functional-side-lighting-solution</t>
  </si>
  <si>
    <t xml:space="preserve">
The creators of Shadowgate are developing a new, epic version of the first-person fantasy adventure smash hit. Help make it happen!
</t>
  </si>
  <si>
    <t>Zojoi</t>
  </si>
  <si>
    <t>Charlottesville, VA</t>
  </si>
  <si>
    <t>[999, 1145, 377, 183, 59, 216, 210, 38, 121, 7, 42, 14, 2, 3, 0, 0]</t>
  </si>
  <si>
    <t>[10.0, 15.0, 30.0, 30.0, 45.0, 60.0, 95.0, 100.0, 130.0, 150.0, 200.0, 500.0, 1000.0, 2500.0, 5000.0, 7500.0]</t>
  </si>
  <si>
    <t>Shadowgate</t>
  </si>
  <si>
    <t>/projects/zojoi/shadowgate</t>
  </si>
  <si>
    <t xml:space="preserve">
Itâ€™s Space Elevator research! Smart robots climbing 2 km straight up. The Ribbon is held aloft by large helium balloons.
</t>
  </si>
  <si>
    <t>Michael Laine</t>
  </si>
  <si>
    <t>[285, 23, 137, 1073, 356, 159, 68, 73, 230, 156, 341, 19, 67, 7, 31, 289, 12, 9, 9, 12, 6, 1, 3, 4, 6, 9, 3, 0, 0, 0, 0, 0, 0, 0, 0, 0]</t>
  </si>
  <si>
    <t>[1.0, 3.0, 5.0, 8.0, 9.0, 12.0, 15.0, 20.0, 25.0, 35.0, 35.0, 40.0, 50.0, 50.0, 75.0, 100.0, 100.0, 150.0, 250.0, 250.0, 300.0, 300.0, 300.0, 500.0, 500.0, 750.0, 1000.0, 2500.0, 3000.0, 5000.0, 7500.0, 10000.0, 10000.0, 10000.0, 10000.0, 10000.0]</t>
  </si>
  <si>
    <t>Space Elevator Science - Climb to the Sky - A Tethered Tower</t>
  </si>
  <si>
    <t>/projects/michaellaine/space-elevator-science-climb-to-the-sky-a-tethered</t>
  </si>
  <si>
    <t xml:space="preserve">
A Fighting game combined with a BRAWLER!
With a huge sword rocket launcher and a FLAMETHROWER!
PC/Mac/Linux/PS4/XBone/PSVita/WiiU
</t>
  </si>
  <si>
    <t>Ivent</t>
  </si>
  <si>
    <t>[41, 33, 565, 200, 91, 125, 68, 37, 611, 678, 70, 71, 55, 11, 51, 206, 35, 35, 52, 17, 306, 59, 4, 3, 10, 2, 3, 6]</t>
  </si>
  <si>
    <t>[1.0, 5.0, 10.0, 10.0, 10.0, 10.0, 10.0, 10.0, 15.0, 15.0, 15.0, 15.0, 15.0, 15.0, 30.0, 45.0, 45.0, 45.0, 45.0, 45.0, 47.0, 90.0, 90.0, 90.0, 90.0, 90.0, 500.0, 500.0]</t>
  </si>
  <si>
    <t>Strength Of The SWORD ULTIMATE</t>
  </si>
  <si>
    <t>/projects/1145990096/strength-of-the-sword-ultimate</t>
  </si>
  <si>
    <t xml:space="preserve">
Rebuild civilization after a zombie apocalypse by running in the real world, with story and gameplay coming through your headphones
</t>
  </si>
  <si>
    <t>Six to Start and Naomi Alderman</t>
  </si>
  <si>
    <t>[102, 2620, 207, 345, 138, 8, 5, 18, 3, 0, 0]</t>
  </si>
  <si>
    <t>[1.0, 10.0, 20.0, 45.0, 85.0, 200.0, 200.0, 350.0, 1500.0, 2500.0, 3000.0]</t>
  </si>
  <si>
    <t>ZOMBIES, RUN! Running game &amp; audio adventure for iOS/Android</t>
  </si>
  <si>
    <t>/projects/sixtostart/zombies-run-a-running-game-and-audio-adventure-for</t>
  </si>
  <si>
    <t xml:space="preserve">
As featured in GQ, Esquire, Fast Company, and Vogue. Join us.
</t>
  </si>
  <si>
    <t>Leonard &amp; Church</t>
  </si>
  <si>
    <t>[55, 1084, 660, 456, 739, 125, 110, 29, 176, 1]</t>
  </si>
  <si>
    <t>[2.0, 70.0, 90.0, 135.0, 155.0, 175.0, 200.0, 260.0, 400.0, 2000.0]</t>
  </si>
  <si>
    <t>Simple. Handcrafted. Born in NYC.</t>
  </si>
  <si>
    <t>/projects/leonardandchurch/a-new-way-to-buy-a-luxury-watch</t>
  </si>
  <si>
    <t xml:space="preserve">
Your listening experience reinvented. Live concerts on the go. Powerful. Featherlight. Stylish. And battery-free!
</t>
  </si>
  <si>
    <t>NEXUM</t>
  </si>
  <si>
    <t>[50, 49, 200, 199, 600, 150, 827, 355, 299, 461, 50, 88, 50, 16, 23, 2]</t>
  </si>
  <si>
    <t>[39.0, 39.0, 49.0, 49.0, 59.0, 59.0, 59.0, 59.0, 99.0, 99.0, 138.0, 138.0, 230.0, 230.0, 450.0, 450.0]</t>
  </si>
  <si>
    <t>AQUA - World's Lightest Headphone Amplifier, Battery-free</t>
  </si>
  <si>
    <t>/projects/311770269/aqua-worlds-lightest-headphone-amplifier</t>
  </si>
  <si>
    <t xml:space="preserve">
It's a Drinking Game and a Tabletop RPG! Drinking Quest returns with a joyous new game that's great for new and existing players alike.
</t>
  </si>
  <si>
    <t>Jason Anarchy</t>
  </si>
  <si>
    <t>[34, 1729, 100, 100, 100, 99, 100, 100, 100, 521, 237, 100, 100, 28, 2]</t>
  </si>
  <si>
    <t>[7.0, 22.0, 26.0, 27.0, 27.0, 28.0, 29.0, 30.0, 30.0, 36.0, 38.0, 44.0, 44.0, 74.0, 296.0]</t>
  </si>
  <si>
    <t>Drinking Quest: Journey into Draught</t>
  </si>
  <si>
    <t>/projects/drinkingquest/drinking-quest-journey-into-draught</t>
  </si>
  <si>
    <t xml:space="preserve">
A brand new science fiction miniatures game full of over the top anime action!
</t>
  </si>
  <si>
    <t>[18, 29, 20, 211, 100, 1259, 50, 623, 30, 1039, 5, 5, 4, 3, 1]</t>
  </si>
  <si>
    <t>[10.0, 25.0, 45.0, 50.0, 90.0, 100.0, 180.0, 190.0, 260.0, 270.0, 1500.0, 1510.0, 1520.0, 3000.0, 3020.0]</t>
  </si>
  <si>
    <t>Relic Knights</t>
  </si>
  <si>
    <t>/projects/coolminiornot/relic-knights</t>
  </si>
  <si>
    <t xml:space="preserve">
Wynd monitors and cleans the air as needed. Itâ€™s portable, so you can breathe easy wherever you go.
</t>
  </si>
  <si>
    <t>Wynd Technologies, Inc.</t>
  </si>
  <si>
    <t>[133, 241, 299, 2130, 162, 316, 119, 15, 8]</t>
  </si>
  <si>
    <t>[1.0, 69.0, 129.0, 139.0, 149.0, 278.0, 399.0, 1290.0, 1500.0]</t>
  </si>
  <si>
    <t>Wynd - The smartest air purifier for your personal space</t>
  </si>
  <si>
    <t>/projects/882633450/wynd-the-smartest-air-purifier-for-your-personal-s</t>
  </si>
  <si>
    <t xml:space="preserve">
The HIGHLY anticipated follow up film to the cult classic documentary The Union: The Business Behind Getting High
</t>
  </si>
  <si>
    <t>Adam Scorgie</t>
  </si>
  <si>
    <t>[174, 52, 31, 1086, 925, 283, 284, 192, 68, 64, 10, 12, 6, 5]</t>
  </si>
  <si>
    <t>[5.0, 10.0, 15.0, 25.0, 35.0, 50.0, 60.0, 100.0, 150.0, 200.0, 500.0, 1000.0, 5000.0, 10000.0]</t>
  </si>
  <si>
    <t>The Culture High</t>
  </si>
  <si>
    <t>/projects/scorgie/the-culture-high</t>
  </si>
  <si>
    <t xml:space="preserve">
Help us tread new paths with the second installment of the acclaimed BoUT adventure game series. A sequel is coming...
</t>
  </si>
  <si>
    <t>[44, 1325, 500, 468, 308, 89, 60, 100, 3, 321, 22, 7, 65, 25, 9, 15, 13, 2, 2, 7, 0, 1, 1, 0]</t>
  </si>
  <si>
    <t>[5.0, 25.0, 30.0, 35.0, 55.0, 55.0, 55.0, 80.0, 85.0, 90.0, 100.0, 150.0, 160.0, 185.0, 200.0, 250.0, 260.0, 400.0, 400.0, 500.0, 1000.0, 2500.0, 3000.0, 5000.0]</t>
  </si>
  <si>
    <t>The Book of Unwritten Tales 2</t>
  </si>
  <si>
    <t>/projects/kingartgames/the-book-of-unwritten-tales-2</t>
  </si>
  <si>
    <t xml:space="preserve">
A Revolution for Gmail on the Desktop, and the most seamlessly fluid email client youâ€™ll ever use. Weâ€™ve built it. Help us launch!
</t>
  </si>
  <si>
    <t>Zive</t>
  </si>
  <si>
    <t>[2613, 103, 91, 74, 306, 175, 13, 44, 3, 6, 1]</t>
  </si>
  <si>
    <t>[5.0, 9.0, 14.0, 21.0, 28.0, 40.0, 80.0, 100.0, 150.0, 300.0, 1000.0]</t>
  </si>
  <si>
    <t>Gmail for Mac: Finally, Gmail is a true desktop email client</t>
  </si>
  <si>
    <t>/projects/1919581657/gmail-for-mac-finally-gmail-is-a-true-desktop-emai</t>
  </si>
  <si>
    <t xml:space="preserve">
Embark on a perilous adventure with turn-based combat and strategic exploration in this single player and online cooperative roguelike.
</t>
  </si>
  <si>
    <t>IronOak Games</t>
  </si>
  <si>
    <t>[1462, 583, 250, 370, 100, 136, 207, 120, 25, 20, 25, 25, 31, 4, 12, 5, 7, 5]</t>
  </si>
  <si>
    <t>[11.0, 15.0, 19.0, 23.0, 26.0, 38.0, 45.0, 53.0, 60.0, 72.0, 72.0, 94.0, 132.0, 189.0, 227.0, 378.0, 566.0, 755.0]</t>
  </si>
  <si>
    <t>For The King</t>
  </si>
  <si>
    <t>/projects/fortheking/for-the-king-0</t>
  </si>
  <si>
    <t xml:space="preserve">
Out of power? The SOS Charger is powered by you. Charge your smart phone, including iPhone, or USB powered device anywhere.
</t>
  </si>
  <si>
    <t>SOScharger</t>
  </si>
  <si>
    <t>[13, 500, 2645, 168, 59]</t>
  </si>
  <si>
    <t>[5.0, 25.0, 35.0, 45.0, 65.0]</t>
  </si>
  <si>
    <t>SOSCharger Self-Powered iPhone &amp; Smart Phone Charger</t>
  </si>
  <si>
    <t>/projects/brianlegge/soscharger-self-powered-iphone-and-smart-phone-cha</t>
  </si>
  <si>
    <t xml:space="preserve">
Liberating Instagram photos from your smart device, Instacube feeds your favorite images wirelessly at 3x the size.
</t>
  </si>
  <si>
    <t>D2M | Design to Matter</t>
  </si>
  <si>
    <t>[45, 22, 1000, 657, 1000, 336, 69, 62, 100, 28, 0, 1, 2]</t>
  </si>
  <si>
    <t>[10.0, 35.0, 99.0, 149.0, 199.0, 239.0, 249.0, 269.0, 349.0, 799.0, 2499.0, 5000.0, 10000.0]</t>
  </si>
  <si>
    <t>Instacube: A Living Canvas for your Instagram Photos</t>
  </si>
  <si>
    <t>/projects/1084349160/instacube-a-living-canvas-for-your-instagram-photo</t>
  </si>
  <si>
    <t xml:space="preserve">
Our forged carbon rings offer a unique, modern take on the traditional wedding band. Please help us bring these rings to the world! www.carbon6rings.com
</t>
  </si>
  <si>
    <t>John Paul Easley</t>
  </si>
  <si>
    <t>Rexburg, ID</t>
  </si>
  <si>
    <t>[25, 259, 25, 196, 1250, 62, 342, 92, 71, 46, 50, 66, 437, 14, 21, 47, 23, 48, 6, 164, 8, 2, 32, 2, 1, 5, 20, 13, 30, 2, 21, 1, 2, 1, 1, 3, 8, 3, 6, 1, 0]</t>
  </si>
  <si>
    <t>[45.0, 55.0, 65.0, 75.0, 85.0, 90.0, 110.0, 120.0, 125.0, 130.0, 145.0, 150.0, 150.0, 160.0, 165.0, 175.0, 180.0, 185.0, 185.0, 195.0, 205.0, 205.0, 215.0, 215.0, 215.0, 220.0, 225.0, 230.0, 235.0, 255.0, 270.0, 275.0, 280.0, 310.0, 330.0, 340.0, 370.0, 410.0, 450.0, 480.0, 1200.0]</t>
  </si>
  <si>
    <t>Carbon 6 Forged Carbon Fiber Glow Rings</t>
  </si>
  <si>
    <t>/projects/2032033024/carbon-6-forged-carbon-fiber-and-luminescent-rings</t>
  </si>
  <si>
    <t xml:space="preserve">
Children of Morta is a story-driven hack â€˜n slash roguelike game which will involve you in the adventures of the Bergson family.
</t>
  </si>
  <si>
    <t>Dead Mage</t>
  </si>
  <si>
    <t>[18, 1170, 663, 433, 225, 250, 243, 125, 110, 28, 15, 21, 32, 14, 25, 3, 0, 0, 2, 1]</t>
  </si>
  <si>
    <t>[5.0, 15.0, 20.0, 25.0, 35.0, 40.0, 45.0, 50.0, 55.0, 65.0, 66.0, 75.0, 99.0, 129.0, 149.0, 249.0, 499.0, 999.0, 2500.0, 5000.0]</t>
  </si>
  <si>
    <t>Children of Morta</t>
  </si>
  <si>
    <t>/projects/deadmage/children-of-morta</t>
  </si>
  <si>
    <t xml:space="preserve">
Start enjoying quiet nights, better sleep, and fresh mornings with Nora, the first smart and non-invasive snoring solution .
</t>
  </si>
  <si>
    <t>Smart Nora Inc.</t>
  </si>
  <si>
    <t>[238, 100, 350, 50, 100, 770, 1490, 13, 36, 50, 70, 125, 4]</t>
  </si>
  <si>
    <t>[1.0, 145.0, 179.0, 179.0, 199.0, 199.0, 239.0, 269.0, 289.0, 290.0, 358.0, 398.0, 1000.0]</t>
  </si>
  <si>
    <t>Nora, The Smart Snoring Solution</t>
  </si>
  <si>
    <t>/projects/behrouz/nora-the-smart-snoring-solution</t>
  </si>
  <si>
    <t xml:space="preserve">
A new action platform RPG, inspired by all the people the heroes always ended up screwing over. Stupid heroes...
</t>
  </si>
  <si>
    <t>Donn Manalili</t>
  </si>
  <si>
    <t>[21, 500, 2083, 21, 103, 7, 156, 86, 100, 153, 36, 60, 10, 18, 0, 2, 1]</t>
  </si>
  <si>
    <t>[5.0, 10.0, 15.0, 25.0, 30.0, 35.0, 45.0, 50.0, 55.0, 60.0, 60.0, 120.0, 250.0, 270.0, 450.0, 750.0, 2000.0]</t>
  </si>
  <si>
    <t>You Are Not The Hero</t>
  </si>
  <si>
    <t>/projects/812850535/you-are-not-the-hero</t>
  </si>
  <si>
    <t xml:space="preserve">
A classic puzzle filled adventure game returns to tablets and desktops.
</t>
  </si>
  <si>
    <t>TERC</t>
  </si>
  <si>
    <t>[25, 806, 1201, 256, 505, 58, 367, 100, 46, 26, 7, 6, 3, 0, 0, 1]</t>
  </si>
  <si>
    <t>[5.0, 10.0, 15.0, 25.0, 25.0, 50.0, 60.0, 110.0, 110.0, 175.0, 250.0, 500.0, 500.0, 1000.0, 2000.0, 2000.0]</t>
  </si>
  <si>
    <t>Zoombinis</t>
  </si>
  <si>
    <t>/projects/zoombinisgame/zoombinis</t>
  </si>
  <si>
    <t xml:space="preserve">
A roleplaying video game where words CAN hurt you.
</t>
  </si>
  <si>
    <t>Asymmetric</t>
  </si>
  <si>
    <t>[790, 616, 1682, 149, 131, 10, 10, 2, 2, 0, 0, 0]</t>
  </si>
  <si>
    <t>[11.0, 23.0, 37.0, 69.0, 110.0, 230.0, 370.0, 690.0, 1111.0, 2323.0, 3737.0, 6969.0]</t>
  </si>
  <si>
    <t>Word Realms</t>
  </si>
  <si>
    <t>/projects/2140824020/word-realms</t>
  </si>
  <si>
    <t xml:space="preserve">
I Fight Dragons funded their first post-major-label album via Kickstarter and proceeded to make a crazy rock opera that hit #5 on the Billboard Vinyl Charts upon its release
</t>
  </si>
  <si>
    <t>Brian Mazzaferri</t>
  </si>
  <si>
    <t>[85, 161, 271, 1570, 541, 223, 205, 141, 17, 100, 52, 10, 4, 10, 5, 1, 1, 2, 4, 0, 1, 0, 0, 0, 0, 5, 1, 0, 1, 1, 1, 1, 1, 0, 0]</t>
  </si>
  <si>
    <t>[1.0, 10.0, 15.0, 20.0, 25.0, 30.0, 40.0, 50.0, 75.0, 100.0, 125.0, 150.0, 175.0, 175.0, 200.0, 225.0, 250.0, 250.0, 275.0, 300.0, 300.0, 350.0, 400.0, 450.0, 450.0, 500.0, 500.0, 500.0, 500.0, 750.0, 800.0, 1000.0, 2000.0, 5000.0, 10000.0]</t>
  </si>
  <si>
    <t>I Fight Dragons - Project Atma - The Near Future</t>
  </si>
  <si>
    <t>/projects/1899688657/project-atma-i-fight-dragons-creates-an-epic-new-a</t>
  </si>
  <si>
    <t xml:space="preserve">
The Worldâ€™s Most Ultimate Wireless Flash for iPhone, iPad, Androids and Digital Cameras. Now synced with native camera apps.
</t>
  </si>
  <si>
    <t>iblazr lab</t>
  </si>
  <si>
    <t>[10, 1000, 528, 853, 578, 309, 74, 19, 1, 0, 0, 0]</t>
  </si>
  <si>
    <t>[5.0, 45.0, 49.0, 59.0, 90.0, 125.0, 199.0, 385.0, 1169.0, 1899.0, 3499.0, 4799.0]</t>
  </si>
  <si>
    <t>iblazr 2 - The Most Versatile LED Flash for iOS, Android.</t>
  </si>
  <si>
    <t>/projects/iblazr/iblazr-2-the-most-versatile-led-flash-for-ios-andr</t>
  </si>
  <si>
    <t xml:space="preserve">
Support the next wave of projects from a cherished independent publisher. Keep McSweeney's going!
</t>
  </si>
  <si>
    <t>McSweeney's Publishing</t>
  </si>
  <si>
    <t>[89, 84, 233, 107, 500, 45, 27, 55, 100, 136, 70, 90, 80, 388, 23, 1, 12, 154, 78, 1, 1, 1, 22, 5, 20, 5, 1, 1, 2, 2, 2, 14, 7, 2, 11, 84, 7, 2, 101, 19, 11, 16, 8, 9, 1, 5, 3, 1, 3, 2, 5, 157, 134, 29, 4, 10, 37, 12, 64, 10, 1, 5, 10, 1, 2, 1, 2, 1, 1, 2, 1, 1, 6, 0, 4, 5, 2, 1, 12, 1, 1, 1, 1, 6, 2, 3, 2, 15, 1, 1, 1, 14, 1, 1, 1, 1, 1, 1, 2, 2, ...]</t>
  </si>
  <si>
    <t>[5.0, 7.0, 10.0, 15.0, 15.0, 15.0, 15.0, 18.0, 20.0, 20.0, 20.0, 25.0, 25.0, 25.0, 25.0, 30.0, 30.0, 35.0, 40.0, 45.0, 50.0, 50.0, 50.0, 50.0, 50.0, 50.0, 50.0, 50.0, 50.0, 50.0, 50.0, 50.0, 50.0, 50.0, 50.0, 55.0, 55.0, 65.0, 70.0, 70.0, 70.0, 70.0, 75.0, 75.0, 75.0, 75.0, 75.0, 75.0, 75.0, 75.0, 75.0, 80.0, 100.0, 100.0, 100.0, 100.0, 100.0, 100.0, 100.0, 100.0, 100.0, 100.0, 100.0, 125.0, 125.0, 130.0, 150.0, 150.0, 150.0, 150.0, 150.0, 150.0, 150.0, 150.0, 180.0, 200.0, 200.0, 200.0, 250.0, 250.0, 250.0, 250.0, 250.0, 300.0, 300.0, 325.0, 350.0, 350.0, 350.0, 350.0, 350.0, 350.0, 350.0, 400.0, 400.0, 400.0, 400.0, 500.0, 500.0, 500.0, ...]</t>
  </si>
  <si>
    <t>McSweeney's: New Books, New Magazines, and a Whole Lot More</t>
  </si>
  <si>
    <t>/projects/mcsweeneys/mcsweeneys-new-books-new-magazines-and-a-whole-lot</t>
  </si>
  <si>
    <t xml:space="preserve">
Martin re-teams with Hewlett, Bond, Mahfood, WJC, Edwards, Parson &amp; Knowles to bring you a new, futuristic, hardback Tank Girl book!
</t>
  </si>
  <si>
    <t>Alan C. Martin</t>
  </si>
  <si>
    <t>Berwick-upon-Tweed, UK</t>
  </si>
  <si>
    <t>[26, 18, 41, 28, 50, 69, 776, 107, 1020, 54, 60, 6, 216, 380, 12, 10, 3, 3, 4, 4, 40, 6, 187, 62, 15, 40, 11, 8, 3, 35, 58, 3, 4, 10, 22, 2, 2, 5, 1, 0, 0, 0]</t>
  </si>
  <si>
    <t>[1.66, 3.33, 7.0, 12.0, 15.0, 22.0, 38.0, 45.0, 50.0, 53.0, 53.0, 58.0, 83.0, 92.0, 116.0, 116.0, 116.0, 116.0, 116.0, 116.0, 116.0, 116.0, 125.0, 133.0, 166.0, 183.0, 183.0, 200.0, 200.0, 208.0, 216.0, 233.0, 258.0, 316.0, 333.0, 366.0, 1108.0, 1664.0, 3328.0, 4160.0, 5823.0, 8319.0]</t>
  </si>
  <si>
    <t>21st CENTURY TANK GIRL: a book by Hewlett &amp; Martin &amp; Co</t>
  </si>
  <si>
    <t>/projects/332295438/21st-century-tank-girl-a-book-by-hewlett-and-marti</t>
  </si>
  <si>
    <t xml:space="preserve">
Accuse and defend your fellow townsfolk as you hunt down the witches of Salem. Act fast, before conspiracy turns you against your own. Successfully funded! Available November '15!
</t>
  </si>
  <si>
    <t>Travis Hancock</t>
  </si>
  <si>
    <t>[41, 61, 120, 2944, 171, 21, 26, 4, 0, 0]</t>
  </si>
  <si>
    <t>[1.0, 10.0, 23.0, 25.0, 45.0, 68.0, 100.0, 229.0, 500.0, 2000.0]</t>
  </si>
  <si>
    <t>SALEM: A Strategic Card Game of Deception - FUNDED!</t>
  </si>
  <si>
    <t>/projects/travishancock/salem-a-strategic-card-game-of-deception-for-4-12</t>
  </si>
  <si>
    <t xml:space="preserve">
The classic RPG of Hong Kong-inspired cinematic action is back, refurbished with a fresh bag of ammo for a new generation!
</t>
  </si>
  <si>
    <t>Atlas Games</t>
  </si>
  <si>
    <t>St. Paul, MN</t>
  </si>
  <si>
    <t>[22, 1315, 93, 410, 23, 826, 105, 23, 139, 21, 24, 25, 57, 11, 119, 4, 113, 10, 45, 10, 3]</t>
  </si>
  <si>
    <t>[1.0, 10.0, 20.0, 25.0, 40.0, 50.0, 64.0, 75.0, 85.0, 90.0, 95.0, 99.0, 110.0, 130.0, 140.0, 149.0, 165.0, 199.0, 250.0, 400.0, 650.0]</t>
  </si>
  <si>
    <t>Feng Shui 2: Action Movie Roleplaying Game by Robin D. Laws</t>
  </si>
  <si>
    <t>/projects/atlasgames/feng-shui-2-action-movie-roleplaying-game-by-robin</t>
  </si>
  <si>
    <t xml:space="preserve">
Create a phone yourself in minutes and hack a new way to communicate with things.
</t>
  </si>
  <si>
    <t>Seeed</t>
  </si>
  <si>
    <t>[200, 499, 9, 100, 4, 100, 298, 776, 14, 101, 85, 100, 74, 31, 749, 38, 97, 7, 25, 20, 4, 1]</t>
  </si>
  <si>
    <t>[12.0, 12.0, 16.0, 29.0, 39.0, 39.0, 39.0, 45.0, 55.0, 59.0, 59.0, 59.0, 60.0, 69.0, 109.0, 119.0, 189.0, 229.0, 299.0, 479.0, 5000.0, 10000.0]</t>
  </si>
  <si>
    <t>RePhone Kit - World's First Open Source and Modular Phone</t>
  </si>
  <si>
    <t>/projects/seeed/rephone-kit-worlds-first-open-source-and-modular-p</t>
  </si>
  <si>
    <t xml:space="preserve">
Revolutionary device that will turn your screwing job much easier and powerful.
</t>
  </si>
  <si>
    <t>Micaton Ergonomics, S.L.</t>
  </si>
  <si>
    <t>Vigo, Spain</t>
  </si>
  <si>
    <t>[500, 669, 36, 845, 199, 298, 191, 469, 178]</t>
  </si>
  <si>
    <t>[10.0, 12.0, 15.0, 18.0, 25.0, 30.0, 40.0, 60.0, 100.0]</t>
  </si>
  <si>
    <t>MICATON MAGNETIC SCREW HOLDER</t>
  </si>
  <si>
    <t>/projects/micatonergonomics/micaton-magnetic-screw-holder</t>
  </si>
  <si>
    <t xml:space="preserve">
Accelerate your smartphone Â charging. No data theft. Magnetic usb cable for your keyring.
</t>
  </si>
  <si>
    <t>WN Products Germany</t>
  </si>
  <si>
    <t>[90, 90, 30, 30, 842, 346, 153, 84, 18, 4, 438, 221, 274, 286, 357, 125]</t>
  </si>
  <si>
    <t>[8.0, 8.0, 10.0, 10.0, 12.0, 12.0, 16.0, 16.0, 18.0, 18.0, 20.0, 20.0, 20.0, 25.0, 33.0, 61.0]</t>
  </si>
  <si>
    <t>USB ChargeDoubler - available now!</t>
  </si>
  <si>
    <t>/projects/1599478765/usb-chargedoubler-double-your-charging-speed</t>
  </si>
  <si>
    <t xml:space="preserve">
An inTREEguing game for 2-5 players in 45 minutes or less.
</t>
  </si>
  <si>
    <t>Action Phase Games</t>
  </si>
  <si>
    <t>[59, 455, 2742, 131, 3]</t>
  </si>
  <si>
    <t>[1.0, 19.0, 27.0, 52.0, 400.0]</t>
  </si>
  <si>
    <t>Kodama: The Tree Spirits</t>
  </si>
  <si>
    <t>/projects/actionphasegames/kodama-the-tree-spirits</t>
  </si>
  <si>
    <t xml:space="preserve">
Meet the world's first fully-collapsible hardside carry-on with built-in tray, GPS, ergonomic swivel handle and a distinctive design.
</t>
  </si>
  <si>
    <t>Barracuda</t>
  </si>
  <si>
    <t>[257, 50, 100, 200, 300, 499, 500, 201, 27, 50, 50, 299, 1, 553, 100, 92, 20, 50, 12, 2]</t>
  </si>
  <si>
    <t>[1.0, 145.0, 190.0, 210.0, 230.0, 240.0, 245.0, 250.0, 330.0, 340.0, 360.0, 380.0, 385.0, 390.0, 550.0, 560.0, 875.0, 890.0, 930.0, 980.0]</t>
  </si>
  <si>
    <t>Barracuda: Collapsible Luggage + Tray + GPS + USB Charger</t>
  </si>
  <si>
    <t>/projects/barracuda/barracuda-collapsible-luggage-tray-gps-usb-charger</t>
  </si>
  <si>
    <t xml:space="preserve">
Slim wallet made from incredibly thin yet 70mph crash-tested motorcycle wear material. Finally a minimal wallet with no compromises.
</t>
  </si>
  <si>
    <t>[500, 12, 250, 1000, 500, 534, 100, 96, 263, 42, 48, 24]</t>
  </si>
  <si>
    <t>[35.0, 40.0, 40.0, 40.0, 45.0, 45.0, 50.0, 80.0, 85.0, 90.0, 105.0, 120.0]</t>
  </si>
  <si>
    <t>SlimFold Wallet Soft Shell: Crash-tested minimal thin wallet</t>
  </si>
  <si>
    <t>/projects/667392092/slimfold-wallet-soft-shell-70mph-crash-tested-dura</t>
  </si>
  <si>
    <t xml:space="preserve">
Strum a guitar, bow a violin, tap a piano, loop a beat â€“ on a single instrument. An intuitive way to create music and play any sound.
</t>
  </si>
  <si>
    <t>Artiphon</t>
  </si>
  <si>
    <t>[197, 96, 250, 1214, 1320, 6, 24, 127, 31]</t>
  </si>
  <si>
    <t>[5.0, 25.0, 299.0, 349.0, 399.0, 599.0, 679.0, 899.0, 1299.0]</t>
  </si>
  <si>
    <t>The Artiphon INSTRUMENT 1</t>
  </si>
  <si>
    <t>/projects/artiphon/introducing-the-artiphon-instrument-1</t>
  </si>
  <si>
    <t xml:space="preserve">
Worldâ€™s first premium drawstring backpack with cords that never become uneven or unbalanced.
</t>
  </si>
  <si>
    <t>mochibags</t>
  </si>
  <si>
    <t>[100, 200, 300, 632, 500, 388, 454, 70, 148, 225, 342, 1]</t>
  </si>
  <si>
    <t>[17.0, 19.0, 23.0, 25.0, 35.0, 35.0, 35.0, 35.0, 35.0, 60.0, 70.0, 3000.0]</t>
  </si>
  <si>
    <t>Drawstring Backpack.  Reinvented.</t>
  </si>
  <si>
    <t>/projects/2026249294/drawstring-backpack-reinvented</t>
  </si>
  <si>
    <t xml:space="preserve">
Rendered in beautiful 3D animation, Alice enters the "Otherlands" of London's most beautiful and terrifying minds.
</t>
  </si>
  <si>
    <t>American McGee</t>
  </si>
  <si>
    <t>Shorts</t>
  </si>
  <si>
    <t>[208, 947, 706, 373, 272, 111, 564, 28, 0, 1]</t>
  </si>
  <si>
    <t>[10.0, 25.0, 35.0, 50.0, 60.0, 90.0, 115.0, 500.0, 5000.0, 10000.0]</t>
  </si>
  <si>
    <t>Alice: Otherlands</t>
  </si>
  <si>
    <t>/projects/spicyhorse/alice-otherlands</t>
  </si>
  <si>
    <t xml:space="preserve">
Thanks to your participation, this campaign is a success! You can still help get the film out. Please join us: www.citizenkoch.com
</t>
  </si>
  <si>
    <t>Elsewhere Films - Carl Deal &amp; Tia Lessin</t>
  </si>
  <si>
    <t>[561, 666, 466, 138, 229, 459, 29, 22, 3, 5, 5, 8, 8, 6, 0, 1, 0, 0, 1, 0]</t>
  </si>
  <si>
    <t>[5.0, 10.0, 25.0, 50.0, 75.0, 100.0, 150.0, 200.0, 250.0, 350.0, 350.0, 500.0, 1000.0, 1500.0, 1500.0, 2500.0, 5000.0, 5000.0, 5000.0, 10000.0]</t>
  </si>
  <si>
    <t>CITIZEN KOCH</t>
  </si>
  <si>
    <t>/projects/1308051297/citizen-koch</t>
  </si>
  <si>
    <t xml:space="preserve">
A Legendary 19th Century Lens. Reinvented For Use With All Nikon F &amp; Canon EF Mount Analog &amp; Digital SLR Cameras.
</t>
  </si>
  <si>
    <t>[129, 15, 97, 100, 599, 1100, 171, 299, 148, 200, 152, 18, 150, 5, 5, 22, 5, 10, 3, 2, 4, 1, 1]</t>
  </si>
  <si>
    <t>[15.0, 50.0, 79.0, 300.0, 350.0, 400.0, 400.0, 475.0, 500.0, 500.0, 500.0, 500.0, 600.0, 1000.0, 1000.0, 1000.0, 1100.0, 1100.0, 1500.0, 2000.0, 2100.0, 2500.0, 2600.0]</t>
  </si>
  <si>
    <t>The Lomography New Petzval 85 Portrait Lens</t>
  </si>
  <si>
    <t>/projects/lomography/the-lomography-petzval-portrait-lens</t>
  </si>
  <si>
    <t xml:space="preserve">
INDEPENDENT STAR TREK FAN-FUNDED INTERNET SERIES WITH AN ALL-STAR CAST OF TREK ACTORS
</t>
  </si>
  <si>
    <t>the Star Trek: Renegades team</t>
  </si>
  <si>
    <t>[590, 891, 144, 188, 419, 214, 200, 100, 100, 47, 104, 61, 30, 17, 8, 2, 6, 3, 4, 15, 0, 1, 2, 13, 0, 2, 1, 1, 5, 1, 2, 1, 1, 0, 0, 0, 4, 3, 4, 1, 0]</t>
  </si>
  <si>
    <t>[25.0, 35.0, 50.0, 55.0, 75.0, 100.0, 125.0, 125.0, 125.0, 125.0, 150.0, 250.0, 250.0, 300.0, 300.0, 350.0, 350.0, 350.0, 450.0, 500.0, 500.0, 500.0, 600.0, 750.0, 950.0, 950.0, 1000.0, 1000.0, 1500.0, 1550.0, 1700.0, 2500.0, 2500.0, 2700.0, 2900.0, 3500.0, 5000.0, 5000.0, 5000.0, 10000.0, 10000.0]</t>
  </si>
  <si>
    <t>Star Trek: Renegades Episodes 2 &amp; 3</t>
  </si>
  <si>
    <t>/projects/145553614/star-trek-renegades-episodes-2-and-3</t>
  </si>
  <si>
    <t xml:space="preserve">
It's time to print the next volume in the continuing adventures of Agatha Heterodyne - Girl Genius!
</t>
  </si>
  <si>
    <t>[17, 504, 86, 212, 1025, 455, 464, 214, 128, 113, 54, 15, 25, 33, 2, 0, 0, 0]</t>
  </si>
  <si>
    <t>[5.0, 10.0, 12.0, 25.0, 30.0, 55.0, 55.0, 80.0, 125.0, 150.0, 180.0, 350.0, 350.0, 450.0, 1250.0, 2500.0, 10000.0, 10000.0]</t>
  </si>
  <si>
    <t>Girl Genius Volume 13: Agatha Heterodyne &amp; The Sleeping City</t>
  </si>
  <si>
    <t>/projects/girlgenius/girl-genius-volume-13-agatha-heterodyne-and-the-sl</t>
  </si>
  <si>
    <t xml:space="preserve">
Resurrecting Gerry and Sylvia Anderson's Classic 'Thunderbirds' using original voice tracks and retro filmmaking techniques
</t>
  </si>
  <si>
    <t>Stephen La Rivi\xe8re</t>
  </si>
  <si>
    <t>Slough, UK</t>
  </si>
  <si>
    <t>[55, 31, 29, 29, 18, 13, 33, 99, 15, 729, 99, 46, 583, 60, 480, 6, 0, 614, 230, 49, 60, 12, 41, 7, 12, 0, 1, 1, 0]</t>
  </si>
  <si>
    <t>[1.54, 8.0, 9.0, 15.0, 15.0, 20.0, 23.0, 23.0, 23.0, 31.0, 39.0, 39.0, 46.0, 46.0, 54.0, 62.0, 62.0, 69.0, 124.0, 232.0, 309.0, 425.0, 463.0, 772.0, 1930.0, 3088.0, 4632.0, 7719.0, 7719.0]</t>
  </si>
  <si>
    <t>THUNDERBIRDS 1965: NEW EPISODES FROM 1960s RECORDINGS</t>
  </si>
  <si>
    <t>/projects/1558089494/thunderbirds-1965-new-episodes-from-1960s-recordin</t>
  </si>
  <si>
    <t xml:space="preserve">
With 20 practical functions, our beautifully crafted key-sized, key-shaped, multitool enhances your everyday carry without adding bulk.
</t>
  </si>
  <si>
    <t>[27, 150, 1998, 682, 218, 112, 104, 25, 55]</t>
  </si>
  <si>
    <t>[1.0, 18.0, 22.0, 42.0, 60.0, 75.0, 90.0, 150.0, 165.0]</t>
  </si>
  <si>
    <t>The MSTR KEY (Master Key) 20-in-1 Multi-Tool Keytool</t>
  </si>
  <si>
    <t>/projects/244127719/the-mstr-key-master-key-20-in-1-multi-tool-keytool</t>
  </si>
  <si>
    <t xml:space="preserve">
Make your shoes look, fit, and feel better. No tying, custom fit, slip on and off. #LifeWithoutLaces
</t>
  </si>
  <si>
    <t>Mariquel &amp; Gaston</t>
  </si>
  <si>
    <t>[13, 500, 1498, 643, 424, 98, 26, 81, 29, 15]</t>
  </si>
  <si>
    <t>[1.0, 16.0, 30.0, 45.0, 59.0, 75.0, 90.0, 115.0, 300.0, 500.0]</t>
  </si>
  <si>
    <t>HICKIES -\xa0Turn Your Shoes Into Slip-Ons</t>
  </si>
  <si>
    <t>/projects/hickies/hickies-turn-your-kicks-into-slip-ons</t>
  </si>
  <si>
    <t xml:space="preserve">
A voxel-based city building game with a heavy emphasis on combat, fortifications, and siege warfare.
</t>
  </si>
  <si>
    <t>Robert Reed</t>
  </si>
  <si>
    <t>[1667, 1204, 352, 21, 85, 0]</t>
  </si>
  <si>
    <t>[15.0, 30.0, 50.0, 70.0, 90.0, 2000.0]</t>
  </si>
  <si>
    <t>Timber and Stone</t>
  </si>
  <si>
    <t>/projects/1102507263/timber-and-stone</t>
  </si>
  <si>
    <t xml:space="preserve">
Defend against waves of horrific aliens in this beautifully illustrated, base defense, deck-building game for 1 to 4 players.
</t>
  </si>
  <si>
    <t>[556, 2761]</t>
  </si>
  <si>
    <t>[45.0, 50.0]</t>
  </si>
  <si>
    <t>XenoShyft Onslaught</t>
  </si>
  <si>
    <t>/projects/coolminiornot/xenoshyft-onslaught</t>
  </si>
  <si>
    <t xml:space="preserve">
Family comes first. Protect your family after the nuclear aftermath in an underground shelter in this strategy survival game.
</t>
  </si>
  <si>
    <t>Unicube</t>
  </si>
  <si>
    <t>Shrewsbury, UK</t>
  </si>
  <si>
    <t>[8, 2262, 167, 440, 59, 335, 31, 44, 12, 1]</t>
  </si>
  <si>
    <t>[1.67, 7.0, 10.0, 17.0, 23.0, 33.0, 84.0, 126.0, 167.0, 837.0]</t>
  </si>
  <si>
    <t>Sheltered</t>
  </si>
  <si>
    <t>/projects/29211325/sheltered</t>
  </si>
  <si>
    <t xml:space="preserve">
A table built for board gaming, at a price never seen before.
</t>
  </si>
  <si>
    <t>Chad DeShon</t>
  </si>
  <si>
    <t>Olathe, KS</t>
  </si>
  <si>
    <t>[427, 34, 164, 129, 2547, 4, 43]</t>
  </si>
  <si>
    <t>[1.0, 499.0, 559.0, 739.0, 799.0, 2113.0, 2973.0]</t>
  </si>
  <si>
    <t>The Duchess - A Gaming Table from BoardGameTables.com</t>
  </si>
  <si>
    <t>/projects/1296268806/the-duchess-a-gaming-table-from-boardgametablescom</t>
  </si>
  <si>
    <t xml:space="preserve">
Journey through unforgiving dungeons in this 90's inspired action-adventure, where a young hero rises to prevent a war of the elements.
</t>
  </si>
  <si>
    <t>Epic Minds</t>
  </si>
  <si>
    <t>Fort Myers, FL</t>
  </si>
  <si>
    <t>[1981, 512, 84, 368, 197, 7, 46, 100, 8, 4, 1, 1, 0, 1, 1]</t>
  </si>
  <si>
    <t>[10.0, 15.0, 25.0, 25.0, 40.0, 60.0, 75.0, 100.0, 150.0, 150.0, 300.0, 500.0, 1000.0, 2500.0, 4000.0]</t>
  </si>
  <si>
    <t>Midora</t>
  </si>
  <si>
    <t>/projects/epicmindsinc/midora-0</t>
  </si>
  <si>
    <t xml:space="preserve">
Gourmet Fermentation in a Mason Jar. Create delicious, nutritious fermented foods at home.
</t>
  </si>
  <si>
    <t>Karen Diggs and Eric Klein</t>
  </si>
  <si>
    <t>[48, 100, 1293, 214, 100, 1302, 118, 157, 0]</t>
  </si>
  <si>
    <t>[5.0, 25.0, 30.0, 45.0, 55.0, 65.0, 100.0, 110.0, 5000.0]</t>
  </si>
  <si>
    <t>Kraut Source - Fermentation Made Simple</t>
  </si>
  <si>
    <t>/projects/1412648491/kraut-source-fermentation-made-simple</t>
  </si>
  <si>
    <t xml:space="preserve">
Warpath is the sci-fi gaming system where two opposing forces of miniatures do battle in the warzones of the far future.
</t>
  </si>
  <si>
    <t>[1224, 249, 471, 195, 179, 94, 4, 13, 578, 1, 149, 150, 32]</t>
  </si>
  <si>
    <t>[1.0, 50.0, 115.0, 120.0, 120.0, 125.0, 140.0, 150.0, 235.0, 280.0, 425.0, 425.0, 425.0]</t>
  </si>
  <si>
    <t>Warpath - The Sci-fi Battle Game</t>
  </si>
  <si>
    <t>/projects/1744629938/warpath-the-sci-fi-battle-game</t>
  </si>
  <si>
    <t xml:space="preserve">
SmartHalo is a smart biking system that lets you focus on what matters the most - the road.
</t>
  </si>
  <si>
    <t>CycleLabs</t>
  </si>
  <si>
    <t>[141, 135, 100, 100, 2135, 677, 26, 2, 0]</t>
  </si>
  <si>
    <t>[0.76, 5.0, 79.0, 89.0, 99.0, 178.0, 395.0, 791.0, 5007.0]</t>
  </si>
  <si>
    <t>SmartHalo - Turn your bike into a smart bike</t>
  </si>
  <si>
    <t>/projects/1106460188/smarthalo-turn-your-bike-into-a-smart-bike</t>
  </si>
  <si>
    <t xml:space="preserve">
FYM is a very spicy and flavorful premium habanero hot sauce made with fresh ingredients.  It goes great with everything!
</t>
  </si>
  <si>
    <t>Dane Wilcox</t>
  </si>
  <si>
    <t>[17, 331, 1724, 591, 6, 533, 16, 14, 46, 10, 39, 6, 7, 0, 3, 1]</t>
  </si>
  <si>
    <t>[1.0, 5.0, 10.0, 20.0, 25.0, 35.0, 50.0, 60.0, 65.0, 70.0, 80.0, 100.0, 100.0, 250.0, 250.0, 500.0]</t>
  </si>
  <si>
    <t>FYM Hot Sauce - Spicy and flavorful from fresh ingredients</t>
  </si>
  <si>
    <t>/projects/136598712/fym-hot-sauce-spicy-and-flavorful-from-fresh-ingre</t>
  </si>
  <si>
    <t xml:space="preserve">
Getting out of bed has never been so easy. Effortlessly create successful morning routines and wake up motivated everyday!
</t>
  </si>
  <si>
    <t>Ruggie</t>
  </si>
  <si>
    <t>[500, 2344, 374, 12]</t>
  </si>
  <si>
    <t>[59.0, 79.0, 149.0, 415.0]</t>
  </si>
  <si>
    <t>Ruggie\u2122 - The World's Best Alarm Clock</t>
  </si>
  <si>
    <t>/projects/961424878/ruggietm-the-worlds-best-alarm-clock</t>
  </si>
  <si>
    <t xml:space="preserve">
What happens when Cyberpunk apocalypse roguelike meets RTS in pixel art? C-Wars!
</t>
  </si>
  <si>
    <t>Onipunks</t>
  </si>
  <si>
    <t>[21, 982, 1000, 97, 242, 101, 79, 357, 374, 11, 5, 4, 13, 0, 0, 0, 2, 1, 1, 1]</t>
  </si>
  <si>
    <t>[5.0, 10.0, 10.0, 20.0, 25.0, 30.0, 35.0, 40.0, 60.0, 120.0, 220.0, 250.0, 300.0, 500.0, 500.0, 500.0, 1500.0, 2000.0, 4000.0, 4000.0]</t>
  </si>
  <si>
    <t>C-Wars: Roguelike Pixel Art PC Game</t>
  </si>
  <si>
    <t>/projects/1054244612/c-wars-roguelike-pixel-art-pc-game</t>
  </si>
  <si>
    <t xml:space="preserve">
Everyone in the world can code. Letâ€™s start now!
</t>
  </si>
  <si>
    <t>RunRev Ltd</t>
  </si>
  <si>
    <t>Edinburgh, UK</t>
  </si>
  <si>
    <t>[332, 783, 860, 425, 24, 12, 44, 334, 47, 66, 112, 15, 84, 16, 2, 83, 3, 1, 3, 2]</t>
  </si>
  <si>
    <t>[5.0, 19.0, 35.0, 52.0, 87.0, 87.0, 87.0, 110.0, 110.0, 236.0, 489.0, 505.0, 1009.0, 1892.0, 2956.0, 3784.0, 4927.0, 7725.0, 7725.0, 7725.0]</t>
  </si>
  <si>
    <t>Next Generation LiveCode (Open Source)</t>
  </si>
  <si>
    <t>/projects/1755283828/open-source-edition-of-livecode</t>
  </si>
  <si>
    <t xml:space="preserve">
Introducing Hexcupâ„¢, the world's best beer pong cups.Â  We set out to make an unparalleled product,
and we think we have hit the mark.
</t>
  </si>
  <si>
    <t>William Heimsoth &amp; Aaron Attebery</t>
  </si>
  <si>
    <t>Kansas City, MO</t>
  </si>
  <si>
    <t>[36, 15, 1563, 1097, 193, 356, 5, 46, 0, 0]</t>
  </si>
  <si>
    <t>[1.0, 5.0, 15.0, 25.0, 42.0, 45.0, 90.0, 90.0, 500.0, 500.0]</t>
  </si>
  <si>
    <t>Hexcup\u2122: World's Best Beer Pong Cup</t>
  </si>
  <si>
    <t>/projects/485377984/hexcup-worlds-best-beer-pong-cup</t>
  </si>
  <si>
    <t xml:space="preserve">
Feel more comfortable with period-proof undies!
</t>
  </si>
  <si>
    <t>Padkix Design Lab</t>
  </si>
  <si>
    <t>Ready-to-wear</t>
  </si>
  <si>
    <t>[558, 1157, 970, 393, 118, 106]</t>
  </si>
  <si>
    <t>[25.0, 40.0, 60.0, 100.0, 130.0, 180.0]</t>
  </si>
  <si>
    <t>"Period of Happiness"</t>
  </si>
  <si>
    <t>/projects/padkix/period-of-change</t>
  </si>
  <si>
    <t xml:space="preserve">
Experience stark, vivid images like nothing you've ever seen combined with premium audio in a unique flip down form factor.
</t>
  </si>
  <si>
    <t>Avegant</t>
  </si>
  <si>
    <t>[141, 185, 54, 26, 500, 2233, 47, 3, 0, 1]</t>
  </si>
  <si>
    <t>[5.0, 10.0, 25.0, 50.0, 499.0, 499.0, 999.0, 1999.0, 4999.0, 9999.0]</t>
  </si>
  <si>
    <t>Glyph: A Mobile Personal Theater With Built In Premium Audio</t>
  </si>
  <si>
    <t>/projects/avegantglyph/a-mobile-personal-theater-with-built-in-premium-au</t>
  </si>
  <si>
    <t xml:space="preserve">
A bottle cutting tool designed to cut any diameter glass bottle super easy, fast and precisely at home. CUT from bottle necks up to large jars and CREATE amazing design pieces.
</t>
  </si>
  <si>
    <t>Toms Liepkalns</t>
  </si>
  <si>
    <t>[21, 100, 1675, 624, 62, 246, 585]</t>
  </si>
  <si>
    <t>[1.64, 41.0, 49.0, 49.0, 49.0, 49.0, 49.0]</t>
  </si>
  <si>
    <t>C&amp;C THE BOTTLE CUTTER</t>
  </si>
  <si>
    <t>/projects/1968590924/candc-the-bottle-cutter</t>
  </si>
  <si>
    <t xml:space="preserve">
Percko is an undershirt that teaches you how to have the right posture
</t>
  </si>
  <si>
    <t>Percko</t>
  </si>
  <si>
    <t>[61, 24, 50, 200, 200, 1150, 610, 6, 40, 771, 119, 43, 1, 2]</t>
  </si>
  <si>
    <t>[6.0, 28.0, 66.0, 77.0, 88.0, 100.0, 111.0, 122.0, 156.0, 178.0, 245.0, 413.0, 1454.0, 5596.0]</t>
  </si>
  <si>
    <t>Percko - Wear it and get perfect posture</t>
  </si>
  <si>
    <t>/projects/778002582/percko-wear-it-and-get-perfect-posture</t>
  </si>
  <si>
    <t xml:space="preserve">
Hannibal Barca's epic war against Rome by Nikolas Lloyd &amp; Christopher Steininger.Â Did you miss the campaign? Don't worry, you can still get your copy below:
</t>
  </si>
  <si>
    <t>SmileTitans Publishing</t>
  </si>
  <si>
    <t>[1562, 526, 25, 653, 296, 102, 93]</t>
  </si>
  <si>
    <t>[28.0, 34.0, 34.0, 45.0, 62.0, 113.0, 198.0]</t>
  </si>
  <si>
    <t>In Search of Hannibal - A Graphic Novel</t>
  </si>
  <si>
    <t>/projects/smiletitans/in-search-of-hannibal-a-graphic-novel</t>
  </si>
  <si>
    <t xml:space="preserve">
Literary scarves and t-shirts printed with the words of your choice â€“ from your own writing to much-loved classic novels.
</t>
  </si>
  <si>
    <t>[100, 1674, 1527]</t>
  </si>
  <si>
    <t>[25.0, 30.0, 40.0]</t>
  </si>
  <si>
    <t>Custom Litographs: Wear the Words You Love</t>
  </si>
  <si>
    <t>/projects/litographs/custom-litographs-wear-the-words-you-love</t>
  </si>
  <si>
    <t xml:space="preserve">
A comedic online graphic novel about a world in the midst of monster takeover and one girl's desperate attempt to save mankind.
</t>
  </si>
  <si>
    <t>Abby Howard</t>
  </si>
  <si>
    <t>[470, 864, 640, 397, 192, 293, 207, 47, 51, 12, 8, 10, 2, 1, 1, 0, 2, 0, 1, 2]</t>
  </si>
  <si>
    <t>[5.0, 10.0, 25.0, 35.0, 50.0, 60.0, 75.0, 100.0, 150.0, 225.0, 300.0, 400.0, 575.0, 700.0, 850.0, 1000.0, 1150.0, 1500.0, 2000.0, 3200.0]</t>
  </si>
  <si>
    <t>2013: The Last Halloween</t>
  </si>
  <si>
    <t>/projects/1203079854/2013-the-last-halloween</t>
  </si>
  <si>
    <t xml:space="preserve">
Having your mobile phones or tablets stay connected to your laptop. Itâ€™s time to bring elegance back to your desk.
</t>
  </si>
  <si>
    <t>InfiniteUSB</t>
  </si>
  <si>
    <t>[77, 100, 100, 204, 122, 70, 75, 101, 25, 103, 43, 13, 30, 100, 1381, 100, 367, 200, 83, 0, 9]</t>
  </si>
  <si>
    <t>[1.0, 10.0, 12.0, 14.0, 16.0, 16.0, 18.0, 18.0, 20.0, 20.0, 22.0, 22.0, 24.0, 50.0, 60.0, 70.0, 80.0, 80.0, 90.0, 399.0, 3999.0]</t>
  </si>
  <si>
    <t>InfiniteUSB - one usb port, unlimited devices</t>
  </si>
  <si>
    <t>/projects/668098663/infiniteusb-one-usb-port-unlimited-devices</t>
  </si>
  <si>
    <t xml:space="preserve">
The fantastic, award-winning Numenera setting expands beyond the embrace of Earth's gravity, into the depths of the Ninth World's oceans, and into dimensions beyond our own.
</t>
  </si>
  <si>
    <t>[36, 12, 30, 1071, 6, 4, 359, 1460, 202, 35, 12, 18, 10, 2, 9, 2, 3]</t>
  </si>
  <si>
    <t>[15.0, 25.0, 40.0, 45.0, 50.0, 100.0, 130.0, 150.0, 175.0, 200.0, 230.0, 300.0, 320.0, 500.0, 500.0, 1200.0, 1800.0]</t>
  </si>
  <si>
    <t>Numenera: Into the Ninth World</t>
  </si>
  <si>
    <t>/projects/montecookgames/numenera-into-the-ninth-world</t>
  </si>
  <si>
    <t xml:space="preserve">
Play as a magical chef! Hunt monsters and cook them into exquisite dishes to wow the judges and crush your opponents!
</t>
  </si>
  <si>
    <t>Trinket Studios</t>
  </si>
  <si>
    <t>[1771, 710, 202, 411, 122, 7, 8, 1]</t>
  </si>
  <si>
    <t>[15.0, 25.0, 35.0, 45.0, 95.0, 495.0, 795.0, 2500.0]</t>
  </si>
  <si>
    <t>BATTLE CHEF BRIGADE</t>
  </si>
  <si>
    <t>/projects/trinket/battle-chef-brigade</t>
  </si>
  <si>
    <t xml:space="preserve">
Drip free, dry to handle, opens/closes in confined spaces. 
The much needed redesign of the umbrella!
</t>
  </si>
  <si>
    <t>KAZ Designs</t>
  </si>
  <si>
    <t>Greater London, UK</t>
  </si>
  <si>
    <t>[24, 398, 742, 646, 56, 12, 1363, 18, 21]</t>
  </si>
  <si>
    <t>[8.0, 53.0, 59.0, 68.0, 99.0, 114.0, 121.0, 144.0, 683.0]</t>
  </si>
  <si>
    <t>KAZbrella - Revolutionary Inside Out Umbrella</t>
  </si>
  <si>
    <t>/projects/kazbrella/kazbrella-revolutionary-inside-out-umbrella</t>
  </si>
  <si>
    <t xml:space="preserve">
Eleven new roles that can be added to One Night Ultimate Werewolf &amp; One Night Ultimate Vampire!
</t>
  </si>
  <si>
    <t>[2455, 681, 25, 107, 14]</t>
  </si>
  <si>
    <t>[25.0, 60.0, 100.0, 160.0, 200.0]</t>
  </si>
  <si>
    <t>One Night Ultimate Werewolf DAYBREAK</t>
  </si>
  <si>
    <t>/projects/tedalspach/one-night-ultimate-werewolf-daybreak</t>
  </si>
  <si>
    <t xml:space="preserve">
The perfect dice that cultivates your mood for  futuristic RPG games like Dreadball, Star Trek or just simply roll it for fun!
</t>
  </si>
  <si>
    <t>D.LINK STUDIO LLC</t>
  </si>
  <si>
    <t>[30, 30, 806, 30, 900, 50, 530, 30, 301, 30, 104, 50, 107, 30, 7, 30, 11, 50, 4, 30, 52, 16, 0, 30, 42]</t>
  </si>
  <si>
    <t>[1.0, 12.0, 13.0, 22.0, 23.0, 30.0, 31.0, 38.0, 40.0, 48.0, 50.0, 55.0, 58.0, 63.0, 66.0, 71.0, 74.0, 78.0, 81.0, 84.0, 87.0, 92.0, 95.0, 101.0, 104.0]</t>
  </si>
  <si>
    <t>Space Roller: The futuristic dice for your Sci-Fi games</t>
  </si>
  <si>
    <t>/projects/1069163184/space-roller-the-futuristic-dice-for-your-sci-fi-g</t>
  </si>
  <si>
    <t xml:space="preserve">
Your old, baggy gym shorts just got re-invented. We've created a refined and functional short to take you all over.
</t>
  </si>
  <si>
    <t>David W, Barrett P, Mike M, Mike A</t>
  </si>
  <si>
    <t>[24, 21, 1661, 877, 545, 142]</t>
  </si>
  <si>
    <t>[5.0, 24.0, 48.0, 88.0, 118.0, 248.0]</t>
  </si>
  <si>
    <t>OLIVERS: The Last Pair of Athletic Shorts You'll Ever Need</t>
  </si>
  <si>
    <t>/projects/433658499/olivers-the-last-pair-of-athletic-shorts-youll-eve</t>
  </si>
  <si>
    <t xml:space="preserve">
Our design embodies the silhouette of our favorite magical icon, the unicorn. It glows a soft-light and has a kick-ass multicolor mode.
</t>
  </si>
  <si>
    <t>Smoko Inc</t>
  </si>
  <si>
    <t>[5, 701, 626, 250, 391, 100, 80, 128, 100, 226, 328, 101, 147, 32, 39, 32, 4, 0]</t>
  </si>
  <si>
    <t>[5.0, 15.0, 15.0, 40.0, 40.0, 85.0, 85.0, 90.0, 95.0, 95.0, 100.0, 130.0, 135.0, 170.0, 180.0, 270.0, 450.0, 900.0]</t>
  </si>
  <si>
    <t>Giant Unicorn Lamp</t>
  </si>
  <si>
    <t>/projects/smoko/giant-unicorn-lamp</t>
  </si>
  <si>
    <t xml:space="preserve">
The Dino Pet uses sunlight, water and nutrients, instead of batteries or electricity, to grow and glow.Â  It's Alive!
</t>
  </si>
  <si>
    <t>Yonder Biology</t>
  </si>
  <si>
    <t>[44, 12, 400, 1975, 230, 192, 50, 38, 52, 135, 76, 24, 7, 0, 0, 0]</t>
  </si>
  <si>
    <t>[5.0, 25.0, 30.0, 40.0, 60.0, 75.0, 75.0, 85.0, 85.0, 100.0, 125.0, 140.0, 250.0, 1500.0, 5000.0, 10000.0]</t>
  </si>
  <si>
    <t>DINO PET //\xa0a living, interactive, bioluminescent pet</t>
  </si>
  <si>
    <t>/projects/yonder/dino-pet-a-living-bioluminescent-night-light-pet</t>
  </si>
  <si>
    <t xml:space="preserve">
Pre-selling our last album on Kickstarter was so fun that we are doing it again for our new album AND an MBD poster art book!
</t>
  </si>
  <si>
    <t>Murder by Death</t>
  </si>
  <si>
    <t>Indie Rock</t>
  </si>
  <si>
    <t>[23, 258, 345, 203, 858, 327, 269, 26, 30, 30, 65, 67, 226, 70, 317, 10, 49, 12, 72, 7, 4, 18, 1, 2, 0, 1, 0]</t>
  </si>
  <si>
    <t>[8.0, 11.0, 15.0, 20.0, 30.0, 35.0, 49.0, 50.0, 50.0, 75.0, 100.0, 100.0, 101.0, 125.0, 150.0, 200.0, 250.0, 300.0, 301.0, 500.0, 1000.0, 1250.0, 3500.0, 4000.0, 4001.0, 6000.0, 10000.0]</t>
  </si>
  <si>
    <t>Murder By Death's album "Big Dark Love" &amp; Poster Art Book</t>
  </si>
  <si>
    <t>/projects/murderbydeath/murder-by-deaths-album-big-dark-love-and-poster-ar</t>
  </si>
  <si>
    <t xml:space="preserve">
FrackNation is a feature documentary that will tell the truth about fracking for natural gas in US and globally.
</t>
  </si>
  <si>
    <t>Ann and Phelim Media LLC</t>
  </si>
  <si>
    <t>[319, 1531, 354, 492, 234, 72, 38, 1, 18, 3, 1]</t>
  </si>
  <si>
    <t>[1.0, 20.0, 35.0, 60.0, 125.0, 250.0, 500.0, 750.0, 1000.0, 2000.0, 5000.0]</t>
  </si>
  <si>
    <t>FrackNation</t>
  </si>
  <si>
    <t>/projects/1009530098/fracknation</t>
  </si>
  <si>
    <t xml:space="preserve">
MagCable is a revolutionary magnetic USB cable that makes your charging easy
</t>
  </si>
  <si>
    <t>aMagic</t>
  </si>
  <si>
    <t>[521, 174, 394, 273, 776, 170, 456, 93, 333, 73, 15, 1, 0, 0, 0]</t>
  </si>
  <si>
    <t>[12.0, 12.0, 15.0, 18.0, 31.0, 31.0, 37.0, 58.0, 69.0, 143.0, 255.0, 510.0, 2549.0, 3685.0, 5527.0]</t>
  </si>
  <si>
    <t>MagCable. A magnetic cable that changes charging experience</t>
  </si>
  <si>
    <t>/projects/703491630/magcable-a-magnetic-cable-that-changes-charging-ex</t>
  </si>
  <si>
    <t xml:space="preserve">
A werewolf-type micro game with no moderator and no elimination for 7-10 players...  PAY WHAT YOU WANT...
</t>
  </si>
  <si>
    <t>[1777, 952, 307, 264]</t>
  </si>
  <si>
    <t>[2.0, 3.0, 7.0, 10.0]</t>
  </si>
  <si>
    <t>Templar Intrigue - A Werewolf type game by @tastyminstrel</t>
  </si>
  <si>
    <t>/projects/michaelmindes/templar-intrigue-a-werewolf-type-game-by-tastymins</t>
  </si>
  <si>
    <t xml:space="preserve">
The most compact 18-in-1 multipurpose tool that can change the way you do things every day! Made In USA
</t>
  </si>
  <si>
    <t>Narbeh Khoygani (deleted)</t>
  </si>
  <si>
    <t>[44, 8, 250, 2242, 492, 143, 83, 33]</t>
  </si>
  <si>
    <t>[1.0, 5.0, 20.0, 25.0, 48.0, 70.0, 110.0, 200.0]</t>
  </si>
  <si>
    <t>MyKee - Titanium Multi-Tool Key</t>
  </si>
  <si>
    <t>/projects/2139693648/mykee-titanium-multi-tool-key</t>
  </si>
  <si>
    <t xml:space="preserve">
We plan to transform an abandoned New York City trolley terminal into a vibrant community green space using new solar technology.
</t>
  </si>
  <si>
    <t>Dan Barasch</t>
  </si>
  <si>
    <t>Civic Design</t>
  </si>
  <si>
    <t>[831, 572, 1197, 204, 116, 39, 17, 3, 5, 5, 1, 3]</t>
  </si>
  <si>
    <t>[5.0, 10.0, 30.0, 50.0, 100.0, 250.0, 500.0, 1000.0, 1500.0, 2500.0, 5000.0, 10000.0]</t>
  </si>
  <si>
    <t>LowLine: An Underground Park on NYC's Lower East Side</t>
  </si>
  <si>
    <t>/projects/855802805/lowline-an-underground-park-on-nycs-lower-east-sid</t>
  </si>
  <si>
    <t xml:space="preserve">
Cooperative/competition board game for 1-4 players. Survive in hostile environment, explore resources, expand your base, be the leader.
</t>
  </si>
  <si>
    <t>Krzysztof Wolicki REDIMP</t>
  </si>
  <si>
    <t>Bielsko-BiaÅ‚a, Poland</t>
  </si>
  <si>
    <t>[178, 203, 1330, 1347, 205, 11]</t>
  </si>
  <si>
    <t>[1.0, 45.0, 45.0, 49.0, 49.0, 270.0]</t>
  </si>
  <si>
    <t>Martians: A Story of Civilization</t>
  </si>
  <si>
    <t>/projects/1759497187/martians-a-story-of-civilization</t>
  </si>
  <si>
    <t xml:space="preserve">
The World's First Toilet Bowl Night Light! It sets to any single color or color-rotate (8 colors). It's the worlds coolest motion-activated night light. As Seen on Shark Tank!
</t>
  </si>
  <si>
    <t>Matt</t>
  </si>
  <si>
    <t>[1656, 1088, 321, 135, 43, 18, 4, 15]</t>
  </si>
  <si>
    <t>[15.0, 30.0, 45.0, 60.0, 75.0, 90.0, 105.0, 150.0]</t>
  </si>
  <si>
    <t>IllumiBowl Toilet Night Light - As Seen On Shark Tank</t>
  </si>
  <si>
    <t>/projects/1585372093/illumibowl-clip-on-toilet-night-light-motion-activ</t>
  </si>
  <si>
    <t xml:space="preserve">
Six friends. Six stories.
An original dramatic web series created by Joey Graceffa.
</t>
  </si>
  <si>
    <t>Joey Graceffa</t>
  </si>
  <si>
    <t>[124, 514, 320, 886, 552, 26, 210, 9, 170, 156, 38, 23, 44, 20, 37, 12, 12, 2, 34, 4, 3, 0, 0, 2, 2]</t>
  </si>
  <si>
    <t>[1.0, 2.0, 5.0, 10.0, 25.0, 40.0, 50.0, 55.0, 55.0, 60.0, 75.0, 100.0, 110.0, 150.0, 175.0, 200.0, 250.0, 300.0, 400.0, 750.0, 1000.0, 2000.0, 5000.0, 8000.0, 10000.0]</t>
  </si>
  <si>
    <t>STORYTELLERS: The Series</t>
  </si>
  <si>
    <t>/projects/1489592731/storytellers-the-series</t>
  </si>
  <si>
    <t xml:space="preserve">
Customize your starship, explore, trade, mine, fight and become a Legend! A 3-5 player sandbox style tabletop miniatures adventure!
</t>
  </si>
  <si>
    <t>[108, 697, 96, 1367, 170, 211, 450, 6, 19, 32, 49, 9, 20, 11, 33]</t>
  </si>
  <si>
    <t>[1.0, 75.0, 85.0, 100.0, 105.0, 110.0, 130.0, 150.0, 175.0, 200.0, 225.0, 245.0, 315.0, 320.0, 415.0]</t>
  </si>
  <si>
    <t>Xia: Legends of a Drift System</t>
  </si>
  <si>
    <t>/projects/1438045410/xia-legends-of-a-drift-system-0</t>
  </si>
  <si>
    <t xml:space="preserve">
A fast paced 2D dungeon crawler where you assume the role of a powerful wizard on their quest for fame and glory!
</t>
  </si>
  <si>
    <t>Contingent99</t>
  </si>
  <si>
    <t>[12, 500, 1659, 397, 416, 194, 58, 10, 5, 3, 1]</t>
  </si>
  <si>
    <t>[5.0, 10.0, 15.0, 25.0, 30.0, 40.0, 100.0, 250.0, 250.0, 500.0, 1000.0]</t>
  </si>
  <si>
    <t>Wizard of Legend</t>
  </si>
  <si>
    <t>/projects/contingent99/wizard-of-legend</t>
  </si>
  <si>
    <t xml:space="preserve">
1001 Knights is a massive 3-volume anthology project focusing on creating people-positive characters with feminist overtones.
</t>
  </si>
  <si>
    <t>1001 Knights</t>
  </si>
  <si>
    <t>[73, 730, 101, 356, 23, 334, 1466, 164, 8, 3]</t>
  </si>
  <si>
    <t>[10.0, 25.0, 35.0, 40.0, 75.0, 90.0, 100.0, 130.0, 175.0, 1001.0]</t>
  </si>
  <si>
    <t>/projects/thegreatwindmill/1001-knights</t>
  </si>
  <si>
    <t xml:space="preserve">
Our 3rd release: no longer a myth!
You Kickstarted it.  We will finish it!
</t>
  </si>
  <si>
    <t>ANIMUSIC</t>
  </si>
  <si>
    <t>Ithaca, NY</t>
  </si>
  <si>
    <t>[63, 66, 156, 1470, 709, 169, 157, 146, 54, 76, 98, 16, 7, 5, 1]</t>
  </si>
  <si>
    <t>[2.0, 10.0, 15.0, 30.0, 45.0, 55.0, 70.0, 90.0, 125.0, 200.0, 300.0, 500.0, 1000.0, 5000.0, 7000.0]</t>
  </si>
  <si>
    <t>ANIMUSIC 3 (DVD / Blu-ray)</t>
  </si>
  <si>
    <t>/projects/2040578790/animusic-3-dvd</t>
  </si>
  <si>
    <t xml:space="preserve">
Build a team of elite ninja to compete for honor and glory against rival clans.
</t>
  </si>
  <si>
    <t>[289, 677, 2044]</t>
  </si>
  <si>
    <t>[100.0, 100.0, 100.0]</t>
  </si>
  <si>
    <t>Ninja All-Stars</t>
  </si>
  <si>
    <t>/projects/sodapopminiatures/ninja-all-stars</t>
  </si>
  <si>
    <t xml:space="preserve">
Sunskis are vintage Australian sunglasses that were nearly lost to the pages of history. We've set out to bring them back!
</t>
  </si>
  <si>
    <t>Tom and Michael</t>
  </si>
  <si>
    <t>[19, 2194, 91, 659, 62, 164, 65]</t>
  </si>
  <si>
    <t>[5.0, 30.0, 50.0, 60.0, 80.0, 120.0, 250.0]</t>
  </si>
  <si>
    <t>Sunski Sunglasses</t>
  </si>
  <si>
    <t>/projects/tomandmichael/sunski-sunglasses</t>
  </si>
  <si>
    <t xml:space="preserve">
Did you miss the KS? Look up for the pre-order in december!
</t>
  </si>
  <si>
    <t>RiotMinds</t>
  </si>
  <si>
    <t>Ljungbyholm, Sweden</t>
  </si>
  <si>
    <t>[30, 199, 2581, 263, 161]</t>
  </si>
  <si>
    <t>[12.0, 47.0, 70.0, 93.0, 175.0]</t>
  </si>
  <si>
    <t>TRUDVANG CHRONICLES</t>
  </si>
  <si>
    <t>/projects/1256540796/trudvang-chronicles</t>
  </si>
  <si>
    <t xml:space="preserve">
Charge your phone battery from 0 to 100% in less time than it takes to run a 1/2 marathon. Plug-in, charge-up &amp; ready to go.
</t>
  </si>
  <si>
    <t>Minsoo &amp; Emily Seo</t>
  </si>
  <si>
    <t>[26, 500, 1000, 388, 1016, 325]</t>
  </si>
  <si>
    <t>[1.0, 15.0, 18.0, 20.0, 35.0, 65.0]</t>
  </si>
  <si>
    <t>DouBBleTime USB charging cable-Full Battery in 1/2 the Time</t>
  </si>
  <si>
    <t>/projects/1785889318/doubbletime-charging-cable-full-battery-in-1-2-the</t>
  </si>
  <si>
    <t xml:space="preserve">
Worthy successor to the classic space strategy turn games with 3D galaxy map, turn-based 3D space battles and a load of new ideas.
</t>
  </si>
  <si>
    <t>IdeaLcenter</t>
  </si>
  <si>
    <t>Katowice, Poland</t>
  </si>
  <si>
    <t>[8, 17, 1796, 51, 476, 82, 40, 539, 89, 103, 5, 7, 2, 14, 1, 5, 7, 2, 0, 0, 0, 0]</t>
  </si>
  <si>
    <t>[5.0, 10.0, 10.0, 15.0, 20.0, 30.0, 40.0, 50.0, 70.0, 100.0, 100.0, 150.0, 150.0, 200.0, 200.0, 300.0, 500.0, 1000.0, 2000.0, 4000.0, 7000.0, 10000.0]</t>
  </si>
  <si>
    <t>M.O.R.E. - old school turn-based 4X space strategy game.</t>
  </si>
  <si>
    <t>/projects/1447560584/more-oldschool-turn-based-4x-space-strategy-game</t>
  </si>
  <si>
    <t xml:space="preserve">
An anodized aluminum keyboard for your iPad with built-in speakers that connects with a hinge for nearly 180 degrees of positioning.
</t>
  </si>
  <si>
    <t>Brad Leong</t>
  </si>
  <si>
    <t>[100, 404, 100, 2227, 250, 7, 31, 0, 8]</t>
  </si>
  <si>
    <t>[150.0, 170.0, 180.0, 210.0, 250.0, 1000.0, 1520.0, 6650.0, 9120.0]</t>
  </si>
  <si>
    <t>Brydge + iPad: Do more.</t>
  </si>
  <si>
    <t>/projects/552506690/brydge-ipad-do-more</t>
  </si>
  <si>
    <t xml:space="preserve">
WWW.HANDLEBAND.COM - Universal bike mount that turns your phone into a navigation tool, ride-tracker, camera, and light.
</t>
  </si>
  <si>
    <t>Daniel Haarburger</t>
  </si>
  <si>
    <t>[2655, 468, 32, 50, 35]</t>
  </si>
  <si>
    <t>[25.0, 50.0, 65.0, 95.0, 150.0]</t>
  </si>
  <si>
    <t>The Handleband - phones, bikes, and open bottles</t>
  </si>
  <si>
    <t>/projects/445602678/the-handleband</t>
  </si>
  <si>
    <t xml:space="preserve">
World's First Titanium Pen that works with 30+ pens. Mont Blanc, Pilot G2, Cross, Uniball &amp; more + Stylus + Free World-Wide Shipping
</t>
  </si>
  <si>
    <t>[500, 1989, 501, 200, 22, 19, 3, 1]</t>
  </si>
  <si>
    <t>[59.0, 65.0, 130.0, 180.0, 240.0, 300.0, 600.0, 1150.0]</t>
  </si>
  <si>
    <t>Solid Titanium Pen + Stylus</t>
  </si>
  <si>
    <t>/projects/klinkokids/solid-titanium-pen-stylus</t>
  </si>
  <si>
    <t xml:space="preserve">
In a mysterious world reborn from disaster, your choices are all that matter. Master magic and tech. Fight. Sneak. Persuade. Survive.
</t>
  </si>
  <si>
    <t>Nectar Game Studios</t>
  </si>
  <si>
    <t>Cincinnati, OH</t>
  </si>
  <si>
    <t>[107, 1256, 894, 629, 133, 183, 13, 6, 2, 1, 2, 1, 1]</t>
  </si>
  <si>
    <t>[1.0, 15.0, 25.0, 50.0, 100.0, 200.0, 500.0, 1000.0, 1000.0, 3000.0, 3000.0, 6000.0, 10000.0]</t>
  </si>
  <si>
    <t>Project Resurgence: A New Oldschool cRPG</t>
  </si>
  <si>
    <t>/projects/nectargamestudios/project-resurgence</t>
  </si>
  <si>
    <t xml:space="preserve">
I felt a whole bunch of things and then wrote 9 million songs and then recorded 11 of them
</t>
  </si>
  <si>
    <t>julia nunes</t>
  </si>
  <si>
    <t>[251, 1382, 777, 451, 147, 30, 64, 23, 102, 10]</t>
  </si>
  <si>
    <t>[1.0, 10.0, 30.0, 50.0, 65.0, 90.0, 110.0, 130.0, 300.0, 800.0]</t>
  </si>
  <si>
    <t>Julia Nunes + Feelings = New Album</t>
  </si>
  <si>
    <t>/projects/julianunes/julia-nunes-feelings-new-album</t>
  </si>
  <si>
    <t xml:space="preserve">
Kickstarter Edition of the upcoming Flash Point Expansion.
</t>
  </si>
  <si>
    <t>[2308, 245, 659, 33]</t>
  </si>
  <si>
    <t>[15.0, 20.0, 24.0, 29.0]</t>
  </si>
  <si>
    <t>Flash Point - Honor &amp; Duty Expansion</t>
  </si>
  <si>
    <t>/projects/2012515236/flash-point-call-of-duty-expansion</t>
  </si>
  <si>
    <t xml:space="preserve">
Lastman is a 26-episode series full of fighting, gangsters, and paranormal activity. It's based on the French comic book â€œLastmanâ€.
</t>
  </si>
  <si>
    <t>Everybody On Deck</t>
  </si>
  <si>
    <t>[303, 262, 332, 844, 354, 100, 515, 238, 177, 27, 30, 5, 0]</t>
  </si>
  <si>
    <t>[6.0, 17.0, 28.0, 39.0, 55.0, 72.0, 72.0, 94.0, 166.0, 277.0, 387.0, 1107.0, 5533.0]</t>
  </si>
  <si>
    <t>LASTMAN - The animated TV series</t>
  </si>
  <si>
    <t>/projects/42220914/lastman-la-serie-tv-animee</t>
  </si>
  <si>
    <t xml:space="preserve">
Billions of years of life, science and history in the palm of your hand! Curated and handcrafted to inspire for generations.
</t>
  </si>
  <si>
    <t>[105, 26, 63, 250, 500, 1046, 25, 796, 215, 150, 61, 2, 1, 1]</t>
  </si>
  <si>
    <t>[1.0, 20.0, 39.0, 249.0, 289.0, 299.0, 299.0, 319.0, 349.0, 599.0, 599.0, 800.0, 3200.0, 3200.0]</t>
  </si>
  <si>
    <t>Mini Museum 2: The Second Edition</t>
  </si>
  <si>
    <t>/projects/hansfex/mini-museum-2</t>
  </si>
  <si>
    <t xml:space="preserve">
Artist designed Tyvek Wallet - Super thin, eco-friendly, durable and a perfect fit for your pocket.  Bring art into your everyday life.
</t>
  </si>
  <si>
    <t>[24, 100, 1200, 724, 520, 450, 128, 60, 33, 0]</t>
  </si>
  <si>
    <t>[1.0, 10.0, 12.0, 13.0, 24.0, 40.0, 49.0, 100.0, 105.0, 1000.0]</t>
  </si>
  <si>
    <t>Paperwallet - A super thin tyvek wallet designed by artists</t>
  </si>
  <si>
    <t>/projects/625059603/paperwallet-a-super-thin-tyvek-wallet-designed-by</t>
  </si>
  <si>
    <t xml:space="preserve">
Something Different is a game about crazy rules that constantly change, dueling your friends, and sometimes talking like a pirate.
</t>
  </si>
  <si>
    <t>Float a Goat Games</t>
  </si>
  <si>
    <t>[3238]</t>
  </si>
  <si>
    <t>[15.0]</t>
  </si>
  <si>
    <t>Something Different</t>
  </si>
  <si>
    <t>/projects/1952912268/something-different-0</t>
  </si>
  <si>
    <t xml:space="preserve">
The Omni enables you to move naturally and freely in virtual worlds. Get fully immersed in your favorite game!
</t>
  </si>
  <si>
    <t>Virtuix</t>
  </si>
  <si>
    <t>[398, 205, 26, 63, 49, 45, 150, 48, 50, 499, 437, 50, 499, 168, 132, 48, 0, 15, 3, 1, 1, 1]</t>
  </si>
  <si>
    <t>[10.0, 25.0, 40.0, 60.0, 249.0, 299.0, 349.0, 399.0, 399.0, 399.0, 429.0, 459.0, 479.0, 479.0, 539.0, 899.0, 1999.0, 2999.0, 7499.0, 7999.0, 9999.0, 10000.0]</t>
  </si>
  <si>
    <t>Omni: Move Naturally in Your Favorite Game</t>
  </si>
  <si>
    <t>/projects/1944625487/omni-move-naturally-in-your-favorite-game</t>
  </si>
  <si>
    <t xml:space="preserve">
eBlocker is a smart device that anonymizes your online behavior. It stops all trackers, blocks all ads and protects your kids online.
</t>
  </si>
  <si>
    <t>Christian Bennefeld</t>
  </si>
  <si>
    <t>[67, 100, 100, 1525, 752, 75, 74, 93, 40, 125, 240, 27]</t>
  </si>
  <si>
    <t>[5.0, 108.0, 135.0, 141.0, 173.0, 217.0, 217.0, 260.0, 325.0, 326.0, 363.0, 696.0]</t>
  </si>
  <si>
    <t>The first plug &amp; play privacy solution for ALL your devices.</t>
  </si>
  <si>
    <t>/projects/eblocker/the-first-plug-and-play-privacy-solution-for-all-y</t>
  </si>
  <si>
    <t xml:space="preserve">
Even if you missed this KS, you can still pre-order Pugmire:
</t>
  </si>
  <si>
    <t>[64, 3, 615, 1117, 529, 626, 46, 5, 4, 87, 9, 11, 10, 2, 5, 14, 3, 9, 5, 3, 2, 1, 3]</t>
  </si>
  <si>
    <t>[5.0, 10.0, 20.0, 40.0, 55.0, 75.0, 80.0, 100.0, 115.0, 135.0, 160.0, 180.0, 200.0, 250.0, 255.0, 350.0, 375.0, 500.0, 510.0, 550.0, 560.0, 750.0, 1000.0]</t>
  </si>
  <si>
    <t>Pugmire Fantasy Tabletop RPG</t>
  </si>
  <si>
    <t>/projects/200664283/pugmire-fantasy-tabletop-rpg</t>
  </si>
  <si>
    <t xml:space="preserve">
Drifter is a sandbox space trading game with thousands of stars for you to explore. You can be a trader, a mercenary, or even a pirate!
</t>
  </si>
  <si>
    <t>Celsius Game Studios</t>
  </si>
  <si>
    <t>St. John's, Canada</t>
  </si>
  <si>
    <t>[41, 1733, 250, 789, 114, 221, 65, 5, 1, 5]</t>
  </si>
  <si>
    <t>[1.0, 10.0, 20.0, 25.0, 50.0, 75.0, 100.0, 250.0, 500.0, 1000.0]</t>
  </si>
  <si>
    <t>Drifter: A Space Trading Game</t>
  </si>
  <si>
    <t>/projects/celsiusgs/drifter-a-space-trading-game</t>
  </si>
  <si>
    <t xml:space="preserve">
Get yours now at SleepShepherd.com!
</t>
  </si>
  <si>
    <t>Michael Larson</t>
  </si>
  <si>
    <t>Colorado Springs, CO</t>
  </si>
  <si>
    <t>[72, 100, 200, 200, 200, 198, 999, 597, 248, 375]</t>
  </si>
  <si>
    <t>[5.0, 99.0, 119.0, 139.0, 159.0, 179.0, 199.0, 199.0, 299.0, 299.0]</t>
  </si>
  <si>
    <t>Sleep Shepherd Blue: A Sleep Tracker that HELPS You Sleep</t>
  </si>
  <si>
    <t>/projects/1440437224/sleep-shepherd-blue-a-sleep-tracker-that-helps-you</t>
  </si>
  <si>
    <t xml:space="preserve">
A love story between two people that each have a secret to hide. One a pro-wrestler, the other a Nun. Losing never felt so good. Now available for sale or rental within the United States and Canada on Vimeo.
</t>
  </si>
  <si>
    <t>Production I.G</t>
  </si>
  <si>
    <t>[35, 62, 252, 193, 517, 174, 346, 98, 207, 326, 356, 141, 189, 135, 78, 42, 10, 1, 2]</t>
  </si>
  <si>
    <t>[1.0, 5.0, 5.0, 15.0, 15.0, 30.0, 30.0, 45.0, 45.0, 60.0, 60.0, 70.0, 100.0, 100.0, 250.0, 500.0, 1000.0, 2000.0, 10000.0]</t>
  </si>
  <si>
    <t>Masaaki Yuasa's "Kick-Heart"</t>
  </si>
  <si>
    <t>/projects/production-ig/masaaki-yuasas-kick-heart</t>
  </si>
  <si>
    <t xml:space="preserve">
2013 is the 50th anniversary of DOCTOR WHO, and we're celebrating! We've built a TARDIS, and we're putting it in orbit.
</t>
  </si>
  <si>
    <t>3 Stags</t>
  </si>
  <si>
    <t>Lake Helen, FL</t>
  </si>
  <si>
    <t>[628, 1319, 300, 467, 55, 215, 40, 55, 4, 23, 3, 12, 5, 3, 1, 15, 1, 0, 2, 2, 2, 0, 16]</t>
  </si>
  <si>
    <t>[1.0, 15.0, 25.0, 45.0, 45.0, 45.0, 50.0, 70.0, 70.0, 70.0, 85.0, 90.0, 105.0, 105.0, 150.0, 150.0, 150.0, 150.0, 170.0, 170.0, 170.0, 200.0, 300.0]</t>
  </si>
  <si>
    <t>We're putting a TARDIS into orbit - Really!</t>
  </si>
  <si>
    <t>/projects/573935592/were-putting-a-tardis-into-orbit-really</t>
  </si>
  <si>
    <t xml:space="preserve">
Upgrade your board games with 156 custom-made resource tokens that look and feel just like their real-life counterparts.
</t>
  </si>
  <si>
    <t>[80, 1792, 441, 798, 90]</t>
  </si>
  <si>
    <t>[1.0, 33.0, 39.0, 59.0, 290.0]</t>
  </si>
  <si>
    <t>Treasure Chest: Realistic Resource Tokens for Board Games</t>
  </si>
  <si>
    <t>/projects/jameystegmaier/treasure-chest-realistic-resource-tokens-for-board</t>
  </si>
  <si>
    <t xml:space="preserve">
Girls shouldn't have to decide between dresses and dinosaurs or ruffles and robots.  We're a different kind of girly.
</t>
  </si>
  <si>
    <t>Rebecca Melsky and Eva St. Clair</t>
  </si>
  <si>
    <t>Childrenswear</t>
  </si>
  <si>
    <t>[137, 138, 400, 490, 1014, 98, 215, 58, 286, 22, 19, 81, 31, 52, 5, 8]</t>
  </si>
  <si>
    <t>[1.0, 10.0, 25.0, 30.0, 50.0, 55.0, 75.0, 80.0, 95.0, 105.0, 130.0, 140.0, 185.0, 230.0, 500.0, 1000.0]</t>
  </si>
  <si>
    <t>Princess Awesome</t>
  </si>
  <si>
    <t>/projects/1317679660/princess-awesome</t>
  </si>
  <si>
    <t xml:space="preserve">
Huge thanks to all the backers that supported Visage. We will keep you updated on what's going to happen next!
</t>
  </si>
  <si>
    <t>SadSquare Studio</t>
  </si>
  <si>
    <t>Quebec, Canada</t>
  </si>
  <si>
    <t>[23, 1145, 892, 628, 265, 136, 85, 3, 9, 0, 0, 7, 1, 3, 1]</t>
  </si>
  <si>
    <t>[4.0, 11.0, 14.0, 21.0, 35.0, 56.0, 105.0, 281.0, 351.0, 386.0, 421.0, 526.0, 561.0, 1052.0, 5611.0]</t>
  </si>
  <si>
    <t>Visage (Psychological horror game)</t>
  </si>
  <si>
    <t>/projects/1058493022/visage-horror-game</t>
  </si>
  <si>
    <t xml:space="preserve">
A 1-5 player cooperative story telling board game with unique miniatures and a modern flair.
</t>
  </si>
  <si>
    <t>Succubus Publishing</t>
  </si>
  <si>
    <t>[600, 2308]</t>
  </si>
  <si>
    <t>[95.0, 100.0]</t>
  </si>
  <si>
    <t>Middara</t>
  </si>
  <si>
    <t>/projects/succubuspublishing/middara</t>
  </si>
  <si>
    <t xml:space="preserve">
Never has so much depended on so little. Available online February.
</t>
  </si>
  <si>
    <t>David Miller</t>
  </si>
  <si>
    <t>Portsmouth, NH</t>
  </si>
  <si>
    <t>[216, 220, 575, 431, 330, 625, 345, 130, 63, 160, 51, 39, 15]</t>
  </si>
  <si>
    <t>[1.0, 12.0, 13.0, 13.0, 19.0, 20.0, 20.0, 29.0, 29.0, 35.0, 35.0, 49.0, 89.0]</t>
  </si>
  <si>
    <t>Get Mint Tin Mini Apocalypse Today!</t>
  </si>
  <si>
    <t>/projects/subquark/mint-tin-mini-apocalypse</t>
  </si>
  <si>
    <t xml:space="preserve">
Cold Bruer celebrates the slow drip brewing process with a clean, simple, and compact design
</t>
  </si>
  <si>
    <t>Bruer</t>
  </si>
  <si>
    <t>[15, 2475, 679]</t>
  </si>
  <si>
    <t>[25.0, 50.0, 70.0]</t>
  </si>
  <si>
    <t>Cold Bruer: A Cold Brew Coffee System</t>
  </si>
  <si>
    <t>/projects/bruer/cold-bruer-a-cold-brew-coffee-system</t>
  </si>
  <si>
    <t xml:space="preserve">
The bar tool designed to safely remove the top of aluminum beverage cans. Drink Topless - you'll enjoy what cans have to offer!
</t>
  </si>
  <si>
    <t>Armand Ferranti</t>
  </si>
  <si>
    <t>Long Branch, NJ</t>
  </si>
  <si>
    <t>[11, 10, 6, 218, 2354, 68, 306, 64, 122, 18, 1, 2, 1]</t>
  </si>
  <si>
    <t>[3.0, 7.0, 35.0, 45.0, 45.0, 85.0, 87.0, 125.0, 149.0, 359.0, 396.0, 432.0, 1296.0]</t>
  </si>
  <si>
    <t>Draft Top - Turning beer cans into pint glasses</t>
  </si>
  <si>
    <t>/projects/1137936504/draft-top-turning-beer-cans-into-pint-glasses</t>
  </si>
  <si>
    <t xml:space="preserve">
Playing cards inspired by the Tarot. Arcana is a new deck of custom hand-drawn playing cards printed by USPCC.
</t>
  </si>
  <si>
    <t>Chris Ovdiyenko</t>
  </si>
  <si>
    <t>[50, 707, 50, 1553, 172, 314, 18, 129, 20, 24, 5, 58, 8, 9, 4, 44, 3]</t>
  </si>
  <si>
    <t>[11.0, 15.0, 20.0, 25.0, 36.0, 47.0, 60.0, 65.0, 85.0, 110.0, 135.0, 135.0, 150.0, 200.0, 500.0, 500.0, 1000.0]</t>
  </si>
  <si>
    <t>Arcana Playing Cards</t>
  </si>
  <si>
    <t>/projects/1894542039/arcana-playing-cards</t>
  </si>
  <si>
    <t xml:space="preserve">
The Tribal Collection featuresÂ five new styles of sunglasses and willÂ be available at our site soon
</t>
  </si>
  <si>
    <t>Westwood Sunglasses</t>
  </si>
  <si>
    <t>[37, 20, 21, 21, 20, 20, 361, 655, 351, 211, 257, 948, 138, 46, 76]</t>
  </si>
  <si>
    <t>[5.0, 45.0, 45.0, 45.0, 45.0, 45.0, 55.0, 55.0, 55.0, 55.0, 55.0, 105.0, 155.0, 200.0, 250.0]</t>
  </si>
  <si>
    <t>The Tribal Collection | Wooden Polarized Shades</t>
  </si>
  <si>
    <t>/projects/197853707/the-tribal-collection-wooden-polarized-shades</t>
  </si>
  <si>
    <t xml:space="preserve">
Finally! A true steampunk game featuring 108 dice, 16 famed inventors, and unique dice-placement &amp; card-drafting mechanics.
</t>
  </si>
  <si>
    <t>[63, 248, 2614, 62, 27, 127, 10, 10, 10, 10, 8]</t>
  </si>
  <si>
    <t>[0.89, 4.0, 49.0, 98.0, 138.0, 240.0, 285.0, 352.0, 396.0, 405.0, 409.0]</t>
  </si>
  <si>
    <t>Steampunk Rally</t>
  </si>
  <si>
    <t>/projects/roxley/steampunk-rally</t>
  </si>
  <si>
    <t xml:space="preserve">
LoopyÂ® has a patented loop to StoptheDropâ„¢ &amp; makes your phone easy to use one-handed!  Available for iPhone 6/s, 6/s + &amp; Galaxy S6.
</t>
  </si>
  <si>
    <t>Loopy Cases</t>
  </si>
  <si>
    <t>[39, 10, 100, 925, 40, 1000, 96, 79, 400, 65, 277, 125, 18, 5, 0]</t>
  </si>
  <si>
    <t>[1.0, 10.0, 25.0, 29.0, 29.0, 29.0, 32.0, 35.0, 49.0, 55.0, 55.0, 109.0, 149.0, 239.0, 399.0]</t>
  </si>
  <si>
    <t>Loopy\xae | No More Phone Drops, Easy One-Handed Use</t>
  </si>
  <si>
    <t>/projects/loopycases/loopy-the-worlds-first-case-to-stop-the-droptm</t>
  </si>
  <si>
    <t xml:space="preserve">
The first magnetic journal with removable and reattachable pages.
</t>
  </si>
  <si>
    <t>CJ Good-Man</t>
  </si>
  <si>
    <t>Laguna Beach, CA</t>
  </si>
  <si>
    <t>[46, 250, 300, 1033, 540, 244, 128, 219, 112, 195, 40, 12, 28, 13]</t>
  </si>
  <si>
    <t>[5.0, 34.0, 39.0, 39.0, 47.0, 55.0, 63.0, 78.0, 86.0, 94.0, 156.0, 172.0, 188.0, 312.0]</t>
  </si>
  <si>
    <t>Rekonect Notebook: The Magnetic Lifestyle</t>
  </si>
  <si>
    <t>/projects/273274561/rekonect-notebook-the-magnetic-lifestyle</t>
  </si>
  <si>
    <t xml:space="preserve">
25 unique sock designs crafted by 8 proven features | International backers receive an additional pair free | Stretch Goals UNLOCKED
</t>
  </si>
  <si>
    <t>Bryt</t>
  </si>
  <si>
    <t>[17, 240, 199, 82, 650, 350, 160, 500, 222, 12, 650, 60, 12, 27]</t>
  </si>
  <si>
    <t>[1.33, 8.0, 9.0, 11.0, 21.0, 24.0, 28.0, 40.0, 43.0, 48.0, 59.0, 63.0, 69.0, 113.0]</t>
  </si>
  <si>
    <t>Bryt Socks 2.0: The Ultimate Colorful Socks</t>
  </si>
  <si>
    <t>/projects/brytsocks/bryt-socks-20-the-ultimate-colorful-socks</t>
  </si>
  <si>
    <t xml:space="preserve">
A credit card-sized cell phone designed to be used as little as possible. The Light Phone is your phone away from phone.
</t>
  </si>
  <si>
    <t>Light</t>
  </si>
  <si>
    <t>[227, 33, 30, 8, 100, 1875, 317, 492, 37]</t>
  </si>
  <si>
    <t>[1.0, 25.0, 25.0, 50.0, 100.0, 100.0, 125.0, 200.0, 400.0]</t>
  </si>
  <si>
    <t>The Light Phone</t>
  </si>
  <si>
    <t>/projects/thelightphone/the-light-phone</t>
  </si>
  <si>
    <t xml:space="preserve">
Worlds of Ursula K. Le Guin, a feature documentary, explores the remarkable life and legacy of the groundbreaking 86-year-old author.
</t>
  </si>
  <si>
    <t>Arwen Curry</t>
  </si>
  <si>
    <t>[133, 293, 716, 405, 389, 35, 261, 26, 7, 229, 15, 111, 64, 29, 60, 30, 40, 31, 46, 17, 14, 8, 1, 5, 4, 10, 9, 1, 1, 5, 1, 4, 1, 2, 1, 0, 1]</t>
  </si>
  <si>
    <t>[10.0, 15.0, 25.0, 30.0, 35.0, 40.0, 50.0, 60.0, 65.0, 75.0, 75.0, 75.0, 100.0, 100.0, 150.0, 150.0, 150.0, 150.0, 250.0, 350.0, 350.0, 350.0, 350.0, 500.0, 500.0, 500.0, 500.0, 500.0, 650.0, 1000.0, 1000.0, 1500.0, 1500.0, 2500.0, 5000.0, 5000.0, 10000.0]</t>
  </si>
  <si>
    <t>Worlds of Ursula K. Le Guin</t>
  </si>
  <si>
    <t>/projects/arwencurry/worlds-of-ursula-k-le-guin</t>
  </si>
  <si>
    <t xml:space="preserve">
Laced Records are teaming up with Devolver Digital and Dennaton Games to bring you the ultimate Hotline Miami Collector's Edition Vinyl
</t>
  </si>
  <si>
    <t>Laced Records</t>
  </si>
  <si>
    <t>[170, 100, 2685, 103, 103, 8, 3]</t>
  </si>
  <si>
    <t>[7.0, 43.0, 50.0, 99.0, 142.0, 710.0, 1420.0]</t>
  </si>
  <si>
    <t>Hotline Miami: Collector's Edition Vinyl</t>
  </si>
  <si>
    <t>/projects/lacedrecords/hotline-miami-collectors-edition-vinyl</t>
  </si>
  <si>
    <t xml:space="preserve">
Game wherever YOU ARE! Another SET of insanely small card games that you can play anywhere, with anyone, ANYTIME!
</t>
  </si>
  <si>
    <t>Chris Handy of Perplext</t>
  </si>
  <si>
    <t>Turlock, CA</t>
  </si>
  <si>
    <t>[759, 841, 405, 388, 763, 3]</t>
  </si>
  <si>
    <t>[20.0, 24.0, 30.0, 34.0, 70.0, 200.0]</t>
  </si>
  <si>
    <t>Pack O Game SET 2 - Wee Strategy Games For On-The-Go Gamers!</t>
  </si>
  <si>
    <t>/projects/713947418/pack-o-game-set-2-wee-strategy-games-for-on-the-go</t>
  </si>
  <si>
    <t xml:space="preserve">
Find your misplaced keys or phone in seconds. Durable, long range, replaceable battery. With the PebblebeeÂ® Finder - You cant lose!
</t>
  </si>
  <si>
    <t>Pebblebee</t>
  </si>
  <si>
    <t>[15, 972, 15, 1056, 651, 343, 95]</t>
  </si>
  <si>
    <t>[24.0, 29.0, 44.0, 54.0, 75.0, 120.0, 225.0]</t>
  </si>
  <si>
    <t>Pebblebee\xae Finder - Lost is found.</t>
  </si>
  <si>
    <t>/projects/192833321/pebblebee-finder</t>
  </si>
  <si>
    <t xml:space="preserve">
A water-filtering floating pool in New York for everybody
</t>
  </si>
  <si>
    <t>Family and PlayLab</t>
  </si>
  <si>
    <t>[1374, 500, 350, 368, 161, 53, 12, 6, 0]</t>
  </si>
  <si>
    <t>[25.0, 49.0, 149.0, 199.0, 249.0, 249.0, 949.0, 2500.0, 9999.0]</t>
  </si>
  <si>
    <t>/projects/694835844/pool-tile-by-tile</t>
  </si>
  <si>
    <t xml:space="preserve">
Check out 'Alchemy' on iTunes, Amazon and Google Play!
</t>
  </si>
  <si>
    <t>Meytal Cohen</t>
  </si>
  <si>
    <t>[326, 592, 539, 286, 584, 392, 77, 12, 122, 101, 27, 16, 5, 2, 10, 1, 2, 1, 1, 3, 1, 1, 1, 1, 1, 1, 1, 1, 1]</t>
  </si>
  <si>
    <t>[1.0, 10.0, 20.0, 30.0, 40.0, 50.0, 75.0, 75.0, 100.0, 150.0, 200.0, 250.0, 300.0, 300.0, 400.0, 400.0, 500.0, 600.0, 600.0, 700.0, 800.0, 800.0, 800.0, 800.0, 800.0, 1000.0, 1000.0, 1400.0, 5000.0]</t>
  </si>
  <si>
    <t>Breaking YouTube</t>
  </si>
  <si>
    <t>/projects/meytal/breaking-youtube-meytal-cohens-first-original-albu</t>
  </si>
  <si>
    <t xml:space="preserve">
Teensy 3.5 &amp; 3.6 - Powerful Microcontrollers For Making Awesome DIY Electronic Projects
</t>
  </si>
  <si>
    <t>Paul Stoffregen</t>
  </si>
  <si>
    <t>[318, 779, 97, 1053, 325, 34, 164, 74, 150, 50, 27, 44, 4, 31]</t>
  </si>
  <si>
    <t>[23.0, 28.0, 45.0, 50.0, 55.0, 72.0, 77.0, 82.0, 100.0, 129.0, 160.0, 216.0, 295.0, 300.0]</t>
  </si>
  <si>
    <t>Teensy 3.5 &amp; 3.6</t>
  </si>
  <si>
    <t>/projects/paulstoffregen/teensy-35-and-36</t>
  </si>
  <si>
    <t xml:space="preserve">
We reached our funding goal to bring to the screen an adventure fantasy story that's described as "Princess Bride" meets "Lord of the Rings!" Follow our journey below!
</t>
  </si>
  <si>
    <t>Andrew Peterson</t>
  </si>
  <si>
    <t>[103, 97, 40, 231, 30, 516, 107, 50, 333, 346, 10, 10, 10, 271, 30, 97, 603, 141, 50, 10, 5, 23, 10, 1, 5]</t>
  </si>
  <si>
    <t>[1.0, 10.0, 15.0, 25.0, 30.0, 35.0, 35.0, 40.0, 45.0, 50.0, 60.0, 60.0, 60.0, 65.0, 65.0, 75.0, 100.0, 100.0, 250.0, 250.0, 500.0, 500.0, 1000.0, 2500.0, 5000.0]</t>
  </si>
  <si>
    <t>The Wingfeather Saga Animated Series Launch</t>
  </si>
  <si>
    <t>/projects/478789344/bring-the-wingfeather-saga-to-the-screen</t>
  </si>
  <si>
    <t xml:space="preserve">
Hendo is introducing the world's first REAL hoverboard and hover developer kit. We are putting hover technology in YOUR hands.
</t>
  </si>
  <si>
    <t>Hendo Hover</t>
  </si>
  <si>
    <t>Los Gatos, CA</t>
  </si>
  <si>
    <t>[549, 430, 499, 199, 143, 195, 569, 36, 7, 9, 25, 42, 30, 12, 3, 3, 2, 11]</t>
  </si>
  <si>
    <t>[5.0, 10.0, 25.0, 59.0, 100.0, 149.0, 299.0, 349.0, 449.0, 699.0, 749.0, 799.0, 899.0, 949.0, 1000.0, 2000.0, 5000.0, 10000.0]</t>
  </si>
  <si>
    <t>Hendo Hoverboards - World's first REAL hoverboard</t>
  </si>
  <si>
    <t>/projects/142464853/hendo-hoverboards-worlds-first-real-hoverboard</t>
  </si>
  <si>
    <t xml:space="preserve">
A psychological horror adventure inspired by H.P. Lovecraft and set in a massive, decaying mental institute. Currently in alpha status and being tested by our courageous backers!
</t>
  </si>
  <si>
    <t>Agust\xedn Cordes</t>
  </si>
  <si>
    <t>Buenos Aires, Argentina</t>
  </si>
  <si>
    <t>[25, 1998, 159, 424, 94, 180, 107, 66, 24, 10, 4, 10, 10, 1, 0, 1, 0, 0, 0, 0, 0, 1]</t>
  </si>
  <si>
    <t>[5.0, 15.0, 20.0, 30.0, 50.0, 75.0, 100.0, 150.0, 250.0, 350.0, 375.0, 400.0, 500.0, 750.0, 1000.0, 1500.0, 2000.0, 2500.0, 2500.0, 5000.0, 5000.0, 10000.0]</t>
  </si>
  <si>
    <t>ASYLUM: From the minds behind Scratches and Serena</t>
  </si>
  <si>
    <t>/projects/agustincordes/asylum-kickstart-the-horror</t>
  </si>
  <si>
    <t xml:space="preserve">
Join International Rescue, avert disasters, and foil the Hoodâ€™s evil scheme in THUNDERBIRDS, the new co-op game from Matt Leacock
</t>
  </si>
  <si>
    <t>[95, 19, 183, 13, 4, 23, 9, 999, 1224, 144, 417, 21]</t>
  </si>
  <si>
    <t>[1.54, 15.0, 62.0, 62.0, 62.0, 62.0, 92.0, 100.0, 100.0, 100.0, 100.0, 115.0]</t>
  </si>
  <si>
    <t>The Thunderbirds Co-operative Board Game by Matt Leacock</t>
  </si>
  <si>
    <t>/projects/modiphius/the-thunderbirds-co-operative-board-game-by-matt-l</t>
  </si>
  <si>
    <t xml:space="preserve">
The Pocket TV is a thumb-size micro-computer that connects to the HDMI port of any TV and converts it into an Android Smart TV
</t>
  </si>
  <si>
    <t>Infinitec</t>
  </si>
  <si>
    <t>Dubai, United Arab Emirates</t>
  </si>
  <si>
    <t>[60, 99, 213, 100, 2311, 269, 32, 14]</t>
  </si>
  <si>
    <t>[5.0, 99.0, 110.0, 119.0, 135.0, 280.0, 650.0, 1250.0]</t>
  </si>
  <si>
    <t>The Pocket TV: Makes any TV a Smart TV</t>
  </si>
  <si>
    <t>/projects/484889112/the-pocket-tv-makes-any-tv-a-smart-tv</t>
  </si>
  <si>
    <t xml:space="preserve">
Ultra-high 18000mAh capacity portable external battery pack with built-in 5V/2A input speed charge.
</t>
  </si>
  <si>
    <t>Limeade</t>
  </si>
  <si>
    <t>[8, 4, 11, 694, 1, 700, 3, 1095, 90, 519]</t>
  </si>
  <si>
    <t>[5.0, 10.0, 20.0, 49.0, 59.0, 89.0, 89.0, 89.0, 99.0, 104.0]</t>
  </si>
  <si>
    <t>Limeade Blast 18,000mAh Ultra-High Capacity Battery Pack</t>
  </si>
  <si>
    <t>/projects/mylimeade/limeade-blast-18000mah-ultra-high-capacity-battery</t>
  </si>
  <si>
    <t xml:space="preserve">
An enchanting Adventure/RPG set in a magical realm. Master spells, battle foes, and quest forth in this full-length game.
</t>
  </si>
  <si>
    <t>Himalaya Studios, Inc.</t>
  </si>
  <si>
    <t>Bronx, NY</t>
  </si>
  <si>
    <t>[500, 1528, 305, 202, 59, 46, 90, 11, 34, 7, 163, 68, 11, 12, 62, 15, 1, 1, 1, 1, 0, 0, 1, 0, 1, 1, 0]</t>
  </si>
  <si>
    <t>[6.0, 16.0, 20.0, 30.0, 40.0, 50.0, 50.0, 60.0, 70.0, 75.0, 100.0, 150.0, 150.0, 175.0, 200.0, 400.0, 500.0, 800.0, 1250.0, 1250.0, 1250.0, 1250.0, 3000.0, 5000.0, 5000.0, 5000.0, 5000.0]</t>
  </si>
  <si>
    <t>Mage's Initiation - A Classic Sierra-style Adventure/RPG</t>
  </si>
  <si>
    <t>/projects/2112639455/mages-initiation-a-classic-sierra-style-adventure</t>
  </si>
  <si>
    <t xml:space="preserve">
HexBright is a stylish, rugged, high-power compact light you can use as-is or reprogram however you want using open-source code.
</t>
  </si>
  <si>
    <t>Christian Carlberg</t>
  </si>
  <si>
    <t>[20, 218, 17, 1669, 294, 238, 479, 62, 127, 18]</t>
  </si>
  <si>
    <t>[1.0, 35.0, 50.0, 60.0, 75.0, 90.0, 110.0, 135.0, 220.0, 270.0]</t>
  </si>
  <si>
    <t>HexBright, an Open Source Light</t>
  </si>
  <si>
    <t>/projects/527051507/hexbright-an-open-source-light</t>
  </si>
  <si>
    <t xml:space="preserve">
Spirit Steels harness the power of phase change to keep your beverages colder for longer than anything else on the market.
</t>
  </si>
  <si>
    <t>Chris Reed</t>
  </si>
  <si>
    <t>Reno, NV</t>
  </si>
  <si>
    <t>[278, 419, 1828, 57, 115, 427]</t>
  </si>
  <si>
    <t>[25.0, 30.0, 45.0, 45.0, 50.0, 110.0]</t>
  </si>
  <si>
    <t>Spirit Steels - The ultimate beverage cooling device</t>
  </si>
  <si>
    <t>/projects/745763505/spirit-steels-the-ultimate-beverage-cooling-device</t>
  </si>
  <si>
    <t xml:space="preserve">
An adventure game about fish, love, and dire consequences
</t>
  </si>
  <si>
    <t>clairvoire</t>
  </si>
  <si>
    <t>[1328, 688, 612, 200, 150, 100, 25, 10]</t>
  </si>
  <si>
    <t>[10.0, 15.0, 20.0, 25.0, 40.0, 50.0, 100.0, 250.0]</t>
  </si>
  <si>
    <t>Sealark, an Oceanic Adventure Game</t>
  </si>
  <si>
    <t>/projects/1338986832/sealark-an-oceanic-adventure-game</t>
  </si>
  <si>
    <t xml:space="preserve">
Walk the Globe in ATLAS: Bodymapped socks with Coffee-infused that keep your feet fresh - like a Brita filter in your shoe.
</t>
  </si>
  <si>
    <t>Ministry of Supply</t>
  </si>
  <si>
    <t>[44, 1410, 446, 637, 399, 177, 6, 26]</t>
  </si>
  <si>
    <t>[1.0, 28.0, 58.0, 68.0, 118.0, 128.0, 298.0, 398.0]</t>
  </si>
  <si>
    <t>ATLAS: Performance Professional Comes to Socks</t>
  </si>
  <si>
    <t>/projects/1850124313/atlas-performance-professional-comes-to-socks</t>
  </si>
  <si>
    <t xml:space="preserve">
Made of industrial-grade parts. Transforms into a laser engraver in 60 seconds. Trinus is the professional 3D printer you can afford.
</t>
  </si>
  <si>
    <t>Kodama, Inc.</t>
  </si>
  <si>
    <t>[100, 100, 472, 380, 119, 33, 614, 1220]</t>
  </si>
  <si>
    <t>[199.0, 249.0, 299.0, 379.0, 379.0, 459.0, 499.0, 549.0]</t>
  </si>
  <si>
    <t>TRINUS - The Affordable All-Metal 3D Printer</t>
  </si>
  <si>
    <t>/projects/1403065126/trinus-the-affordable-all-metal-3d-printer</t>
  </si>
  <si>
    <t xml:space="preserve">
TouchFire is a thin, feather-weight device that puts the "touch" back into typing - it makes your iPad feel like a normal keyboard!
</t>
  </si>
  <si>
    <t>Steve Isaac &amp; Brad Melmon</t>
  </si>
  <si>
    <t>[83, 2096, 877, 59, 16, 6]</t>
  </si>
  <si>
    <t>[1.0, 45.0, 80.0, 200.0, 350.0, 1000.0]</t>
  </si>
  <si>
    <t>TouchFire: The Screen-Top Keyboard for iPad</t>
  </si>
  <si>
    <t>/projects/touchfire/touchfire-the-screen-top-keyboard-for-ipad</t>
  </si>
  <si>
    <t xml:space="preserve">
Inspired by the rugged Rocky Mountains we call home, the Timbermine Collection features four new frames made of titanium and wood.
</t>
  </si>
  <si>
    <t>[32, 35, 35, 35, 35, 580, 1380, 138, 87, 672, 62, 27]</t>
  </si>
  <si>
    <t>[5.0, 55.0, 55.0, 55.0, 55.0, 65.0, 65.0, 65.0, 65.0, 125.0, 185.0, 240.0]</t>
  </si>
  <si>
    <t>The Timbermine Collection | Titanium &amp; Wood Polarized Shades</t>
  </si>
  <si>
    <t>/projects/197853707/the-timbermine-collection-titanium-and-wood-sungla</t>
  </si>
  <si>
    <t xml:space="preserve">
Pure first-person sci-fi role playing that obliterates the fourth wall!
</t>
  </si>
  <si>
    <t>Interdimensional Games Inc</t>
  </si>
  <si>
    <t>[1000, 33, 452, 354, 312, 678, 49, 118, 23, 15, 1, 9, 32, 4, 8, 9, 3, 1, 2, 1, 0, 0]</t>
  </si>
  <si>
    <t>[10.0, 10.0, 15.0, 17.0, 20.0, 25.0, 35.0, 50.0, 65.0, 75.0, 75.0, 75.0, 90.0, 120.0, 150.0, 175.0, 250.0, 350.0, 500.0, 1000.0, 5000.0, 10000.0]</t>
  </si>
  <si>
    <t>CONSORTIUM</t>
  </si>
  <si>
    <t>/projects/idgi/consortium-0</t>
  </si>
  <si>
    <t xml:space="preserve">
ZEI is a beautiful 8-sided device that makes time tracking instant and fun. Accurately track your activities with a simple flip.
</t>
  </si>
  <si>
    <t>Timeular</t>
  </si>
  <si>
    <t>Graz, Austria</t>
  </si>
  <si>
    <t>[56, 220, 1000, 500, 1253, 77, 1, 2]</t>
  </si>
  <si>
    <t>[3.0, 44.0, 77.0, 88.0, 99.0, 441.0, 5585.0, 7539.0]</t>
  </si>
  <si>
    <t>ZEI\xba - the most simple time tracking solution</t>
  </si>
  <si>
    <t>/projects/timeular/zeio-the-most-simple-time-tracking-solution</t>
  </si>
  <si>
    <t xml:space="preserve">
Offering comfort, speed, style, and security...you'll never leave the house again without this premium modern day minimalist wallet.
</t>
  </si>
  <si>
    <t>Brandon Stastny</t>
  </si>
  <si>
    <t>Jacksonville, FL</t>
  </si>
  <si>
    <t>[25, 200, 748, 953, 244, 455, 229, 270]</t>
  </si>
  <si>
    <t>[1.0, 25.0, 30.0, 35.0, 35.0, 35.0, 35.0, 60.0]</t>
  </si>
  <si>
    <t>The MostRad\u2122 Minimalist Wallet (Integrated RFID Protection)</t>
  </si>
  <si>
    <t>/projects/brandonstastny/the-mostradtm-minimalist-wallet-integrated-rfid-pr</t>
  </si>
  <si>
    <t xml:space="preserve">
A new kind of print magazine for girlsâ€”one that inspires them to be smart, strong, fierce, and, above all, true to themselves.
</t>
  </si>
  <si>
    <t>Erin Bried</t>
  </si>
  <si>
    <t>Print</t>
  </si>
  <si>
    <t>[208, 139, 156, 177, 121, 13, 1567, 24, 107, 72, 160, 14, 27, 26, 18, 11, 9, 2]</t>
  </si>
  <si>
    <t>[5.0, 10.0, 20.0, 30.0, 35.0, 40.0, 50.0, 75.0, 85.0, 99.0, 100.0, 125.0, 125.0, 200.0, 250.0, 300.0, 500.0, 1000.0]</t>
  </si>
  <si>
    <t>Kazoo magazine</t>
  </si>
  <si>
    <t>/projects/2110119100/kazoo-magazine</t>
  </si>
  <si>
    <t xml:space="preserve">
A roguelike papercraft RPG that lets you create any weapon, ability, enemy, or hero imaginable. Blends the best of video &amp; board games.
</t>
  </si>
  <si>
    <t>Ring Runner</t>
  </si>
  <si>
    <t>[1437, 480, 103, 339, 259, 73, 133, 51, 45, 17, 14, 48, 8, 28, 2, 6, 2, 2, 2, 0]</t>
  </si>
  <si>
    <t>[15.0, 20.0, 25.0, 28.0, 29.0, 39.0, 49.0, 69.0, 75.0, 99.0, 125.0, 149.0, 200.0, 249.0, 499.0, 500.0, 999.0, 1000.0, 2000.0, 7000.0]</t>
  </si>
  <si>
    <t>Popup Dungeon - A Tabletop Inspired Video Game</t>
  </si>
  <si>
    <t>/projects/1829438086/popup-dungeon</t>
  </si>
  <si>
    <t xml:space="preserve">
Escape mental asylum in Lobotomy Board Game. Got monsters on your back, mighty weapons, blazing skills -- or just delusions?
</t>
  </si>
  <si>
    <t>TitanforgeGames</t>
  </si>
  <si>
    <t>Szczecin, Poland</t>
  </si>
  <si>
    <t>[200, 589, 300, 1781]</t>
  </si>
  <si>
    <t>[85.0, 90.0, 130.0, 140.0]</t>
  </si>
  <si>
    <t>Lobotomy Board Game</t>
  </si>
  <si>
    <t>/projects/1084608523/lobotomy-board-game</t>
  </si>
  <si>
    <t xml:space="preserve">
Wireless, Credit-Card sized, Android + Linux + Arduinoâ„¢, Embedded Sensors, starting from $49. What else?
</t>
  </si>
  <si>
    <t>[53, 0, 150, 300, 28, 1363, 17, 683, 5, 249, 199, 38, 16]</t>
  </si>
  <si>
    <t>[1.0, 20.0, 35.0, 45.0, 49.0, 59.0, 74.0, 84.0, 94.0, 114.0, 199.0, 284.0, 639.0]</t>
  </si>
  <si>
    <t>UDOO Neo = Raspberry Pi + Arduino + Wi-Fi + BT 4.0 + Sensors</t>
  </si>
  <si>
    <t>/projects/udoo/udoo-neo-raspberry-pi-arduino-wi-fi-bt-40-sensors</t>
  </si>
  <si>
    <t xml:space="preserve">
"Valor" is a comic anthology that pays homage to the strength, resourcefulness, and cunning of female heroines in fairy tales.
</t>
  </si>
  <si>
    <t>Megan Lavey-Heaton</t>
  </si>
  <si>
    <t>Mechanicsburg, PA</t>
  </si>
  <si>
    <t>[677, 254, 1030, 126, 649, 144, 50, 95, 30, 30, 10, 3, 1, 1, 0, 1, 0, 0, 0, 0, 1]</t>
  </si>
  <si>
    <t>[5.0, 25.0, 30.0, 40.0, 40.0, 50.0, 60.0, 65.0, 85.0, 100.0, 200.0, 500.0, 500.0, 500.0, 500.0, 500.0, 500.0, 500.0, 500.0, 500.0, 500.0]</t>
  </si>
  <si>
    <t>Valor: Fairy tale comic anthology about courageous heroines</t>
  </si>
  <si>
    <t>/projects/1987386669/valor-a-fairy-tale-anthology-about-courageous-hero</t>
  </si>
  <si>
    <t xml:space="preserve">
A narrative history book about the politics, warfare, betrayal, and culture that shaped the first decade of Eve Online.
</t>
  </si>
  <si>
    <t>Andrew Groen</t>
  </si>
  <si>
    <t>[1208, 882, 991]</t>
  </si>
  <si>
    <t>[10.0, 25.0, 50.0]</t>
  </si>
  <si>
    <t>Empires of EVE: A History of the Great Wars of EVE Online</t>
  </si>
  <si>
    <t>/projects/sciencegroen/a-history-of-the-great-empires-of-eve-online</t>
  </si>
  <si>
    <t xml:space="preserve">
Two next gen all-metal modular Keyports + Bluetooth low energy locator &amp; pocketknife add-ons + KeyportID online lost &amp; found program
</t>
  </si>
  <si>
    <t>Keyport, Inc.</t>
  </si>
  <si>
    <t>[34, 5, 250, 194, 250, 437, 191, 250, 10, 200, 100, 100, 200, 26, 43, 11, 145, 150, 490, 12]</t>
  </si>
  <si>
    <t>[1.0, 9.0, 16.0, 20.0, 23.0, 29.0, 40.0, 47.0, 50.0, 56.0, 56.0, 59.0, 63.0, 68.0, 70.0, 72.0, 79.0, 89.0, 99.0, 180.0]</t>
  </si>
  <si>
    <t>Keyport Modular Multi-Tools: Keys \u2022 Tools \u2022 Smart Tech</t>
  </si>
  <si>
    <t>/projects/keyport/keyport-modular-multi-tools-keys-tools-smart-tech</t>
  </si>
  <si>
    <t xml:space="preserve">
The best website on the Internet (tvtropes.org) is becoming more awesome! New designs, mobile versions, thematic discovery, and more!
</t>
  </si>
  <si>
    <t>TV Tropes</t>
  </si>
  <si>
    <t>[575, 1110, 381, 188, 126, 101, 239, 115, 5, 6, 2]</t>
  </si>
  <si>
    <t>[5.0, 10.0, 25.0, 45.0, 55.0, 75.0, 95.0, 120.0, 500.0, 700.0, 2000.0]</t>
  </si>
  <si>
    <t>The TV Tropes Revitalization Project</t>
  </si>
  <si>
    <t>/projects/tvtropes/the-tv-tropes-revitalization-project</t>
  </si>
  <si>
    <t xml:space="preserve">
MyYogaPro changes the way you practice yoga at home by making your yoga experience personal, social and rewarding.
</t>
  </si>
  <si>
    <t>Andreas Zoltan</t>
  </si>
  <si>
    <t>[5, 73, 36, 300, 1971, 471, 122, 47, 5, 5, 0]</t>
  </si>
  <si>
    <t>[1.0, 5.0, 15.0, 45.0, 55.0, 75.0, 100.0, 150.0, 250.0, 400.0, 5000.0]</t>
  </si>
  <si>
    <t>MyYogaPro - A revolutionary way to learn and practice yoga</t>
  </si>
  <si>
    <t>/projects/andreaszoltan/myyogapro-a-revolutionary-way-to-learn-and-practic</t>
  </si>
  <si>
    <t xml:space="preserve">
A versatile, quick connecting camera strap - neck strap, sling strap, safety tether and video stabilizer - all in one.
</t>
  </si>
  <si>
    <t>[91, 226, 853, 83, 164, 1668, 0, 1, 10]</t>
  </si>
  <si>
    <t>[15.0, 25.0, 40.0, 60.0, 70.0, 80.0, 90.0, 100.0, 110.0]</t>
  </si>
  <si>
    <t>Leash and Cuff Minimalist Camera Straps by Peak Design</t>
  </si>
  <si>
    <t>/projects/peak-design/leash-by-peak-design</t>
  </si>
  <si>
    <t xml:space="preserve">
A unique case that allows you to stick your phone to most smooth, flat surfaces without being sticky!
</t>
  </si>
  <si>
    <t>Mega Tiny Corp.</t>
  </si>
  <si>
    <t>[14, 23, 100, 100, 100, 1607, 150, 45, 25, 678, 31, 44, 5, 22, 1, 88, 3, 3, 26, 5, 3]</t>
  </si>
  <si>
    <t>[5.0, 20.0, 34.0, 34.0, 34.0, 39.0, 39.0, 39.0, 49.0, 59.0, 59.0, 59.0, 59.0, 59.0, 59.0, 109.0, 109.0, 109.0, 249.0, 249.0, 249.0]</t>
  </si>
  <si>
    <t>Mega Tiny Anti-Gravity Case - iPhone 6/5 | Galaxy S6/S6 Edge</t>
  </si>
  <si>
    <t>/projects/megatiny/zero-g-iphone-6-case-changing-the-way-you-use-your</t>
  </si>
  <si>
    <t xml:space="preserve">
It's This Modern World's 25th anniversary -- and I want to celebrate by publishing a two-volume compilation of ALL THE CARTOONS!
</t>
  </si>
  <si>
    <t>Tom Tomorrow</t>
  </si>
  <si>
    <t>[96, 468, 788, 1012, 71, 144, 129, 200, 50, 10, 12, 2, 2, 30, 20, 1, 1, 1, 10, 1, 2, 2, 3, 0, 2, 3, 2, 1]</t>
  </si>
  <si>
    <t>[1.0, 30.0, 70.0, 85.0, 100.0, 110.0, 120.0, 120.0, 130.0, 130.0, 130.0, 150.0, 300.0, 500.0, 500.0, 500.0, 500.0, 500.0, 750.0, 1000.0, 1000.0, 1200.0, 1200.0, 1500.0, 1500.0, 1500.0, 3000.0, 10000.0]</t>
  </si>
  <si>
    <t>25 Years of Tomorrow</t>
  </si>
  <si>
    <t>/projects/tomorrow/25-years-of-tomorrow</t>
  </si>
  <si>
    <t xml:space="preserve">
An award-winning documentary about the famed magician, escape artist, and skeptic James "The Amazing". The film also features Penn &amp; Teller, Adam Savage, Bill Nye, and more!
</t>
  </si>
  <si>
    <t>Flim Flam Films</t>
  </si>
  <si>
    <t>[157, 159, 43, 102, 288, 12, 131, 680, 460, 88, 27, 152, 15, 53, 30, 18, 28, 5, 174, 70, 11, 39, 24, 51, 22, 10, 14, 11, 6, 7, 6, 4, 0, 0, 1, 3, 3, 0, 2, 2]</t>
  </si>
  <si>
    <t>[5.0, 10.0, 20.0, 25.0, 25.0, 28.0, 30.0, 30.0, 45.0, 50.0, 60.0, 75.0, 85.0, 95.0, 100.0, 105.0, 110.0, 115.0, 125.0, 140.0, 140.0, 170.0, 190.0, 200.0, 215.0, 220.0, 245.0, 250.0, 265.0, 295.0, 300.0, 600.0, 1250.0, 1250.0, 2000.0, 2500.0, 3000.0, 5000.0, 10000.0, 10000.0]</t>
  </si>
  <si>
    <t>An Honest Liar: The Amazing Randi Story</t>
  </si>
  <si>
    <t>/projects/220588101/an-honest-liar-the-amazing-randi-story</t>
  </si>
  <si>
    <t xml:space="preserve">
The Apex features a tip size of only 2mm and uses electronic circuitry to deliver a precision writing experience!
</t>
  </si>
  <si>
    <t>Lynktec</t>
  </si>
  <si>
    <t>[14, 351, 200, 200, 1299, 265, 96, 340, 42, 20, 6, 131, 28, 60]</t>
  </si>
  <si>
    <t>[5.0, 25.0, 39.0, 49.0, 49.0, 60.0, 65.0, 65.0, 75.0, 75.0, 85.0, 98.0, 110.0, 110.0]</t>
  </si>
  <si>
    <t>Apex Fine Point Active Stylus for iPad</t>
  </si>
  <si>
    <t>/projects/lynktec/truglide-apex-fine-point-electronic-stylus-for-ipa</t>
  </si>
  <si>
    <t xml:space="preserve">
A fully cooperative 1-4 player game designed by Adam and Brady Sadler and based on AMCâ€™s hit TV series!
</t>
  </si>
  <si>
    <t>[293, 16, 60, 1498, 861, 282, 50]</t>
  </si>
  <si>
    <t>[1.0, 40.0, 75.0, 115.0, 115.0, 125.0, 450.0]</t>
  </si>
  <si>
    <t>The Walking Dead No Sanctuary</t>
  </si>
  <si>
    <t>/projects/cze/the-walking-dead-no-sanctuary</t>
  </si>
  <si>
    <t xml:space="preserve">
The Pebblebee Honey; the most affordable, secure and feature rich Bluetooth Finder. Available at www.pebblebee.com
</t>
  </si>
  <si>
    <t>Issaquah, WA</t>
  </si>
  <si>
    <t>[20, 100, 969, 673, 378, 20, 394, 10, 217, 58, 73, 45, 37, 36, 5, 5, 1, 16]</t>
  </si>
  <si>
    <t>[2.0, 16.0, 18.0, 35.0, 40.0, 50.0, 85.0, 100.0, 153.0, 160.0, 170.0, 220.0, 245.0, 261.0, 330.0, 355.0, 380.0, 405.0]</t>
  </si>
  <si>
    <t>Pebblebee - The Most Affordable iOS/Android Bluetooth Finder</t>
  </si>
  <si>
    <t>/projects/192833321/pebblebee-the-most-versatile-ios-android-bluetooth</t>
  </si>
  <si>
    <t xml:space="preserve">
Finally! Mobile printing is really here! A printer that goes where you go &amp; prints from your phone on any size page! The future is now!
</t>
  </si>
  <si>
    <t>ZUtA Labs Ltd.</t>
  </si>
  <si>
    <t>Jerusalem, Israel</t>
  </si>
  <si>
    <t>[327, 68, 998, 892, 454, 39, 102, 0]</t>
  </si>
  <si>
    <t>[5.0, 35.0, 180.0, 200.0, 200.0, 220.0, 300.0, 10000.0]</t>
  </si>
  <si>
    <t>The Mini Mobile Robotic Printer</t>
  </si>
  <si>
    <t>/projects/1686304142/the-mini-mobile-robotic-printer</t>
  </si>
  <si>
    <t xml:space="preserve">
VLC for Windows 8. A native app, fully featured and fully open source. Play all your files, streams and optical media.
</t>
  </si>
  <si>
    <t>VideoLAN</t>
  </si>
  <si>
    <t>[1722, 382, 318, 107, 117, 29, 40, 7, 7, 0, 5, 3, 0]</t>
  </si>
  <si>
    <t>[5.0, 24.0, 40.0, 64.0, 64.0, 96.0, 128.0, 320.0, 400.0, 480.0, 561.0, 1922.0, 6406.0]</t>
  </si>
  <si>
    <t>VLC for the new Windows 8 User Experience ("Metro")</t>
  </si>
  <si>
    <t>/projects/1061646928/vlc-for-the-new-windows-8-user-experience-metro</t>
  </si>
  <si>
    <t xml:space="preserve">
Clap your hands and Boogie Dice will start to roll by themselves like magic!
</t>
  </si>
  <si>
    <t>[86, 255, 53, 100, 1682, 95, 52, 179, 175, 203, 76, 102, 0]</t>
  </si>
  <si>
    <t>[1.0, 22.0, 27.0, 35.0, 38.0, 42.0, 45.0, 58.0, 68.0, 99.0, 110.0, 150.0, 1000.0]</t>
  </si>
  <si>
    <t>Boogie Dice - Self rolling, sound activated gaming dice!</t>
  </si>
  <si>
    <t>/projects/556341540/bots-battleground-the-first-boogie-dice-based-game</t>
  </si>
  <si>
    <t xml:space="preserve">
A book that celebrates the beauty of the Commodore Amiga. Full of pixel art, iconic box art and contributions from industry legends
</t>
  </si>
  <si>
    <t>[11, 64, 1455, 276, 75, 20, 77, 30, 656, 10, 10, 10, 10, 15, 20, 5, 15, 10, 50, 9, 25, 5, 20, 50, 49, 10, 10, 4, 1, 10, 10, 24, 10, 5, 1]</t>
  </si>
  <si>
    <t>[8.0, 16.0, 40.0, 48.0, 64.0, 64.0, 72.0, 80.0, 80.0, 80.0, 80.0, 80.0, 80.0, 80.0, 80.0, 80.0, 80.0, 80.0, 80.0, 80.0, 80.0, 80.0, 80.0, 96.0, 121.0, 121.0, 121.0, 121.0, 161.0, 161.0, 161.0, 161.0, 241.0, 322.0, 402.0]</t>
  </si>
  <si>
    <t>Commodore Amiga: a visual Commpendium book</t>
  </si>
  <si>
    <t>/projects/2146199819/commodore-amiga-a-visual-commpendium</t>
  </si>
  <si>
    <t xml:space="preserve">
A sketchbook that uses templates and guidelines to help teach you how to draw the human form.
</t>
  </si>
  <si>
    <t>Mark Kokavec</t>
  </si>
  <si>
    <t>[657, 500, 32, 1387, 465, 17]</t>
  </si>
  <si>
    <t>[1.0, 20.0, 25.0, 25.0, 50.0, 150.0]</t>
  </si>
  <si>
    <t>How to Draw: FIGURES Sketchbook</t>
  </si>
  <si>
    <t>/projects/2089529310/how-to-draw-figures-sketchbook</t>
  </si>
  <si>
    <t xml:space="preserve">
A fourth wall breaking RPG where the hero realizes that you, the player, exist.
</t>
  </si>
  <si>
    <t>En House Studios</t>
  </si>
  <si>
    <t>[46, 75, 1841, 275, 247, 392, 42, 15, 18, 17, 40, 15, 5, 6, 18, 8, 3]</t>
  </si>
  <si>
    <t>[1.0, 10.0, 10.0, 15.0, 20.0, 30.0, 40.0, 50.0, 65.0, 80.0, 100.0, 150.0, 200.0, 200.0, 250.0, 500.0, 1000.0]</t>
  </si>
  <si>
    <t>GLITCHED</t>
  </si>
  <si>
    <t>/projects/enhousestudios/glitched</t>
  </si>
  <si>
    <t xml:space="preserve">
If you're a Gamer, Designer or a Power User, The Z lets you interact with your computer in a faster, more precise &amp; intuitive way. Â Many of you just missed the campaign, so for a limited time, we have posted a pre-order deal...
</t>
  </si>
  <si>
    <t>Grant Odgers - Swiftpoint</t>
  </si>
  <si>
    <t>Griffin, GA</t>
  </si>
  <si>
    <t>[132, 999, 1488, 42, 16, 146, 176, 6, 4, 16]</t>
  </si>
  <si>
    <t>[1.0, 139.0, 149.0, 159.0, 169.0, 239.0, 275.0, 365.0, 473.0, 680.0]</t>
  </si>
  <si>
    <t>The Z: The most advanced gaming mouse ever made.</t>
  </si>
  <si>
    <t>/projects/granto/the-z</t>
  </si>
  <si>
    <t xml:space="preserve">
A sci-fi/horror film by Creature FX Designer Alec Gillis, that will celebrate Animatronics and Makeup FX . Help keep FX real!
</t>
  </si>
  <si>
    <t>Alec Gillis/ADI</t>
  </si>
  <si>
    <t>Horror</t>
  </si>
  <si>
    <t>[136, 210, 428, 656, 34, 123, 286, 62, 158, 179, 95, 143, 168, 59, 8, 41, 4, 32, 45, 11, 10, 7, 2, 0, 0, 1, 3, 2, 0, 3, 0, 1, 0, 0, 0, 0, 0, 3, 1, 1, 2, 1, 0, 1, 1, 1, 0]</t>
  </si>
  <si>
    <t>[5.0, 10.0, 15.0, 25.0, 30.0, 35.0, 40.0, 40.0, 50.0, 50.0, 75.0, 100.0, 150.0, 200.0, 225.0, 250.0, 300.0, 300.0, 350.0, 500.0, 750.0, 1000.0, 1250.0, 2000.0, 2250.0, 3000.0, 3500.0, 3500.0, 4000.0, 5000.0, 5000.0, 5000.0, 5500.0, 6000.0, 6000.0, 7000.0, 7500.0, 9000.0, 9500.0, 10000.0, 10000.0, 10000.0, 10000.0, 10000.0, 10000.0, 10000.0, 10000.0]</t>
  </si>
  <si>
    <t>HARBINGER DOWN : A Practical Creature FX Film</t>
  </si>
  <si>
    <t>/projects/1117671683/harbinger-down-a-practical-creature-fx-film</t>
  </si>
  <si>
    <t xml:space="preserve">
A timeless solid titanium pen that accepts over 200+ refills w/o any modifications, hacks, or tip wiggle + Free world wide shipping!
</t>
  </si>
  <si>
    <t>[1299, 1732]</t>
  </si>
  <si>
    <t>[59.0, 65.0]</t>
  </si>
  <si>
    <t>Ti Arto : The Ultimate Refill Friendly Pen</t>
  </si>
  <si>
    <t>/projects/klinkokids/ti-arto-the-ultimate-refill-friendly-pen</t>
  </si>
  <si>
    <t xml:space="preserve">
A children's book based on the beloved Jonathan Coulton song. Written by Greg Pak with art by Takeshi Miyazawa. Now available for pre-order! Click that blue button!
</t>
  </si>
  <si>
    <t>[46, 114, 1540, 441, 485, 205, 184, 15, 2]</t>
  </si>
  <si>
    <t>[5.0, 12.0, 20.0, 30.0, 40.0, 40.0, 60.0, 150.0, 250.0]</t>
  </si>
  <si>
    <t>The Princess Who Saved Herself</t>
  </si>
  <si>
    <t>/projects/gregpak/the-princess-who-saved-herself</t>
  </si>
  <si>
    <t xml:space="preserve">
All the excitement of a rogue-like dungeon crawl in 54 cards! Conquer foes + perils to get loot, skills, and level up for the boss...
</t>
  </si>
  <si>
    <t>Chris Cieslik</t>
  </si>
  <si>
    <t>Arlington, MA</t>
  </si>
  <si>
    <t>[88, 1568, 850, 275, 241, 5, 16, 3]</t>
  </si>
  <si>
    <t>[1.0, 20.0, 36.0, 45.0, 80.0, 99.0, 145.0, 198.0]</t>
  </si>
  <si>
    <t>One Deck Dungeon</t>
  </si>
  <si>
    <t>/projects/asmadigames/one-deck-dungeon</t>
  </si>
  <si>
    <t xml:space="preserve">
Omnivore salt makes great food even better. A family recipe that makes your food burst with flavor and your mouth water.
</t>
  </si>
  <si>
    <t>Angelo Garro</t>
  </si>
  <si>
    <t>[69, 1851, 110, 851, 80, 12, 23, 10, 10, 12, 2]</t>
  </si>
  <si>
    <t>[1.0, 20.0, 20.0, 50.0, 50.0, 150.0, 300.0, 400.0, 400.0, 1000.0, 10000.0]</t>
  </si>
  <si>
    <t>OMNIVORE SALT\u2014A family recipe that makes food taste better</t>
  </si>
  <si>
    <t>/projects/omnivorelimone/omnivore-salta-family-recipe-that-makes-food-taste</t>
  </si>
  <si>
    <t xml:space="preserve">
PERFECT TITANIUM SPHERE UNLOCKED! The Trance Copper Sphere is 1000 grams of 99.9% pure elemental copper.
</t>
  </si>
  <si>
    <t>Trance Metals</t>
  </si>
  <si>
    <t>The Woodlands, TX</t>
  </si>
  <si>
    <t>[200, 471, 38, 299, 657, 62, 60, 44, 37, 184, 58, 63, 9, 53, 69, 450, 10, 18, 3, 59, 10, 35, 15, 3, 59, 1, 3, 27, 2]</t>
  </si>
  <si>
    <t>[79.0, 79.0, 89.0, 99.0, 99.0, 99.0, 119.0, 129.0, 159.0, 169.0, 178.0, 179.0, 198.0, 199.0, 199.0, 199.0, 199.0, 229.0, 249.0, 279.0, 299.0, 359.0, 377.0, 379.0, 399.0, 429.0, 499.0, 754.0, 999.0]</t>
  </si>
  <si>
    <t>Aerospace Grade Spheres: Titanium + Oligodynamic Copper</t>
  </si>
  <si>
    <t>/projects/trancemetals/trance-sphere-oligodynamic-copper</t>
  </si>
  <si>
    <t xml:space="preserve">
Raging Heroes' Toughest Girls of the Galaxy are back! 6 new armies of miniatures: Sisters, Dark Elves, Lust Elves, in Fantasy + Sci-Fi.
</t>
  </si>
  <si>
    <t>Loud'n Raging</t>
  </si>
  <si>
    <t>Montpellier, France</t>
  </si>
  <si>
    <t>[32, 182, 145, 62, 49, 49, 49, 50, 50, 49, 49, 50, 946, 48, 48, 50, 50, 49, 321, 27, 30, 30, 30, 30, 30, 30, 123, 12, 14, 13, 14, 14, 67, 14, 15, 14, 13, 30, 10, 8, 8, 8, 9, 5, 5, 5, 8, 10, 1, 10, 10, 4, 0, 1]</t>
  </si>
  <si>
    <t>[10.0, 15.0, 50.0, 95.0, 160.0, 162.0, 164.0, 166.0, 168.0, 170.0, 172.0, 173.0, 175.0, 240.0, 243.0, 245.0, 248.0, 250.0, 255.0, 355.0, 360.0, 362.0, 364.0, 366.0, 368.0, 370.0, 375.0, 480.0, 485.0, 490.0, 495.0, 497.0, 505.0, 725.0, 735.0, 740.0, 745.0, 755.0, 960.0, 970.0, 975.0, 980.0, 990.0, 995.0, 1005.0, 1450.0, 1460.0, 1470.0, 1500.0, 1950.0, 1960.0, 1970.0, 1975.0, 2000.0]</t>
  </si>
  <si>
    <t>TGG2: Light and Darkness</t>
  </si>
  <si>
    <t>/projects/loudnraging/tgg2-light-and-darkness</t>
  </si>
  <si>
    <t xml:space="preserve">
Paracord's new best friend.
</t>
  </si>
  <si>
    <t>Brent Garcia</t>
  </si>
  <si>
    <t>[9, 88, 199, 137, 415, 380, 400, 496, 382, 351, 83, 92, 1, 1]</t>
  </si>
  <si>
    <t>[5.0, 11.0, 12.0, 12.0, 18.0, 20.0, 20.0, 20.0, 36.0, 50.0, 50.0, 100.0, 500.0, 500.0]</t>
  </si>
  <si>
    <t>FISH BONE - Knotless Gear Tie</t>
  </si>
  <si>
    <t>/projects/699604098/fish-bone-knotless-gear-tie</t>
  </si>
  <si>
    <t xml:space="preserve">
Help fund the printing of Designers and Dragons, Shannon Appelcline's comprehensive, 4-volume history of the roleplaying game industry!
</t>
  </si>
  <si>
    <t>[148, 1912, 3, 4, 3, 69, 25, 1, 36, 86, 41, 524, 30, 53, 82, 22, 3]</t>
  </si>
  <si>
    <t>[1.0, 15.0, 20.0, 21.0, 22.0, 25.0, 45.0, 65.0, 80.0, 80.0, 80.0, 85.0, 85.0, 125.0, 125.0, 165.0, 625.0]</t>
  </si>
  <si>
    <t>Designers &amp; Dragons</t>
  </si>
  <si>
    <t>/projects/evilhat/designers-and-dragons</t>
  </si>
  <si>
    <t xml:space="preserve">
The Sleep Hoodie:  an everyday hoodie that inflates for support on the go. Â Formerly known as the Hypnos Hoodie
</t>
  </si>
  <si>
    <t>Josh Woodle</t>
  </si>
  <si>
    <t>[24, 9, 300, 399, 100, 500, 450, 365, 15, 100, 51, 300, 200, 54, 34, 12, 41, 9, 14, 25, 2, 3, 0]</t>
  </si>
  <si>
    <t>[5.0, 15.0, 49.0, 59.0, 60.0, 69.0, 79.0, 89.0, 95.0, 119.0, 120.0, 129.0, 139.0, 145.0, 149.0, 150.0, 229.0, 250.0, 259.0, 299.0, 1000.0, 2000.0, 5000.0]</t>
  </si>
  <si>
    <t>Aros</t>
  </si>
  <si>
    <t>/projects/502337607/hypnos-the-worlds-best-sleep-hoodie</t>
  </si>
  <si>
    <t xml:space="preserve">
Posters of every ACME product, ever. 126 drawings of explosives, gadgets, rockets, and more!
</t>
  </si>
  <si>
    <t>Rob Loukotka</t>
  </si>
  <si>
    <t>[3014]</t>
  </si>
  <si>
    <t>[30.0]</t>
  </si>
  <si>
    <t>The ACME Corporation</t>
  </si>
  <si>
    <t>/projects/fringefocus/the-acme-corporation</t>
  </si>
  <si>
    <t xml:space="preserve">
Have an over-sized shirt that makes you look like a tent? Tailor your shirts in under 2 minutes.
</t>
  </si>
  <si>
    <t>SiDi Huang</t>
  </si>
  <si>
    <t>[18, 100, 160, 200, 347, 100, 125, 299, 295, 200, 249, 499, 437, 3, 3, 0]</t>
  </si>
  <si>
    <t>[1.0, 8.0, 8.0, 8.0, 10.0, 15.0, 15.0, 15.0, 18.0, 20.0, 20.0, 20.0, 24.0, 50.0, 100.0, 500.0]</t>
  </si>
  <si>
    <t>ZipSeam- Instantly Tailor Your Clothes</t>
  </si>
  <si>
    <t>/projects/zipseam/zipseam-instantly-tailor-your-clothes</t>
  </si>
  <si>
    <t xml:space="preserve">
BeeLine is a stripped back, intuitive, navigation device designed to put the cycling masses back in control of their journey
</t>
  </si>
  <si>
    <t>Mark Jenner &amp; Tom Putnam</t>
  </si>
  <si>
    <t>[82, 23, 200, 1000, 500, 200, 585, 44, 200, 109, 35, 27, 10, 0, 0]</t>
  </si>
  <si>
    <t>[1.54, 23.0, 46.0, 54.0, 60.0, 69.0, 69.0, 84.0, 106.0, 121.0, 152.0, 167.0, 459.0, 2303.0, 7600.0]</t>
  </si>
  <si>
    <t>BeeLine - smart navigation for bicycles, made simple</t>
  </si>
  <si>
    <t>/projects/1411369083/beeline-smart-navigation-for-bicycles-made-simple</t>
  </si>
  <si>
    <t xml:space="preserve">
The classic tabletop gaming comedy returns for a new adventure, based on Matt Vancil's THE GAMERS.
This campaign is over, but funding for future episodes continues on Patreon!
</t>
  </si>
  <si>
    <t>Dead Gentlemen Productions</t>
  </si>
  <si>
    <t>[106, 434, 1005, 949, 94, 177, 89, 86, 8, 17, 3, 19, 4, 6, 1, 5, 0, 2, 1]</t>
  </si>
  <si>
    <t>[1.0, 10.0, 25.0, 55.0, 75.0, 100.0, 150.0, 150.0, 250.0, 250.0, 250.0, 250.0, 250.0, 500.0, 500.0, 750.0, 1000.0, 2000.0, 10000.0]</t>
  </si>
  <si>
    <t>The Gamers: The Shadow Menace</t>
  </si>
  <si>
    <t>/projects/deadgentlemen/the-gamers-episode-1</t>
  </si>
  <si>
    <t xml:space="preserve">
In the ruins of an ancient alien civilization, a lonely slugcat vies to hunt and survive deadly rains in a harsh closed eco-system.
</t>
  </si>
  <si>
    <t>Rain World</t>
  </si>
  <si>
    <t>[1908, 789, 151, 73, 10, 10, 30]</t>
  </si>
  <si>
    <t>[10.0, 25.0, 50.0, 80.0, 120.0, 200.0, 200.0]</t>
  </si>
  <si>
    <t>Project Rain World</t>
  </si>
  <si>
    <t>/projects/rain-world/project-rain-world</t>
  </si>
  <si>
    <t xml:space="preserve">
Halfway between a dynamic fightsâ€™ manga and the fantasy of an RPG, discover the amazing universe of Shiness !
</t>
  </si>
  <si>
    <t>Ynnis Interactive</t>
  </si>
  <si>
    <t>[61, 1113, 741, 398, 134, 100, 215, 20, 42, 47, 62, 23, 7, 7, 2, 0, 0, 1]</t>
  </si>
  <si>
    <t>[5.0, 20.0, 30.0, 45.0, 55.0, 65.0, 65.0, 80.0, 90.0, 125.0, 175.0, 250.0, 350.0, 500.0, 1000.0, 2500.0, 5000.0, 7500.0]</t>
  </si>
  <si>
    <t>Shiness</t>
  </si>
  <si>
    <t>/projects/438269196/shiness</t>
  </si>
  <si>
    <t xml:space="preserve">
Elegantly designed USB stick that cleans and optimizes your PC in one simple step. Crowd driven and enjoyable to use.
</t>
  </si>
  <si>
    <t>Jumpshot</t>
  </si>
  <si>
    <t>[77, 23, 150, 1546, 150, 539, 75, 90, 100, 7, 122, 50, 0]</t>
  </si>
  <si>
    <t>[5.0, 25.0, 30.0, 35.0, 50.0, 55.0, 56.0, 76.0, 115.0, 125.0, 175.0, 185.0, 10000.0]</t>
  </si>
  <si>
    <t>Jumpshot: A New Weapon to Battle PC Frustration</t>
  </si>
  <si>
    <t>/projects/thejumpshot/jumpshot-a-new-weapon-to-battle-pc-frustration</t>
  </si>
  <si>
    <t xml:space="preserve">
Egg Addiction is a blog dedicated to EGGS! Sunny side up eggs, hard boiled eggs, deviled eggs, scrambled eggs, basically all eggs!
</t>
  </si>
  <si>
    <t>Egg Addiction</t>
  </si>
  <si>
    <t>[1214, 195, 324, 893, 106, 148, 27, 47, 13, 14]</t>
  </si>
  <si>
    <t>[12.0, 15.0, 19.0, 20.0, 37.0, 39.0, 45.0, 55.0, 75.0, 99.0]</t>
  </si>
  <si>
    <t>Sunny Side Up Eggs - Cat Fried Egg Mold</t>
  </si>
  <si>
    <t>/projects/991279259/sunny-side-up-eggs-cat-egg-molds</t>
  </si>
  <si>
    <t xml:space="preserve">
RUN... PEEK... HIDE... SURVIVE.
A semi-cooperative pocket horror game of fear and deduction for 2-6 players.
</t>
  </si>
  <si>
    <t>Toystorian Enterprises</t>
  </si>
  <si>
    <t>[30, 280, 2711]</t>
  </si>
  <si>
    <t>[1.0, 12.0, 19.0]</t>
  </si>
  <si>
    <t>CRIMSON CREEK</t>
  </si>
  <si>
    <t>/projects/toystorian/crimson-creek</t>
  </si>
  <si>
    <t xml:space="preserve">
A beautiful 2D sci-fi metroidvania about love, hope, and redemption. Gameplay influenced by Super Metroid and Dark Souls.
</t>
  </si>
  <si>
    <t>Matt White</t>
  </si>
  <si>
    <t>[46, 73, 1000, 1180, 406, 170, 88, 25, 5, 4, 1, 0, 0]</t>
  </si>
  <si>
    <t>[1.0, 5.0, 10.0, 15.0, 25.0, 33.0, 50.0, 100.0, 250.0, 300.0, 500.0, 1000.0, 2000.0]</t>
  </si>
  <si>
    <t>Ghost Song: A Journey of Hope</t>
  </si>
  <si>
    <t>/projects/1192311215/ghost-song-a-journey-of-hope</t>
  </si>
  <si>
    <t xml:space="preserve">
An ultra-slim trackable wallet that provides instant card access at the click of a button. Never lose your wallet or phone again!
</t>
  </si>
  <si>
    <t>Ekster Wallets</t>
  </si>
  <si>
    <t>[24, 10, 50, 50, 5, 8, 40, 40, 21, 8, 255, 179, 40, 40, 113, 1187, 572, 278, 43, 3, 1]</t>
  </si>
  <si>
    <t>[28.0, 76.0, 76.0, 76.0, 79.0, 79.0, 79.0, 79.0, 89.0, 89.0, 89.0, 89.0, 89.0, 89.0, 90.0, 99.0, 99.0, 179.0, 269.0, 996.0, 2989.0]</t>
  </si>
  <si>
    <t>EKSTER: The Next Generation Wallet</t>
  </si>
  <si>
    <t>/projects/eksterwallets/ekster-wallets-a-new-payment-experience</t>
  </si>
  <si>
    <t xml:space="preserve">
Lead a barbarian kingdom to glory during the final days of the Roman Empire. An empire builder by Jon Shafer, designer of Civ 5.
</t>
  </si>
  <si>
    <t>Jon Shafer</t>
  </si>
  <si>
    <t>Farmington, MI</t>
  </si>
  <si>
    <t>[95, 15, 1562, 837, 219, 157, 70, 19, 13, 3, 0, 0, 0]</t>
  </si>
  <si>
    <t>[1.0, 10.0, 25.0, 30.0, 50.0, 80.0, 125.0, 200.0, 250.0, 500.0, 750.0, 1000.0, 2500.0]</t>
  </si>
  <si>
    <t>Jon Shafer's At the Gates</t>
  </si>
  <si>
    <t>/projects/jonshafer/jon-shafers-at-the-gates</t>
  </si>
  <si>
    <t xml:space="preserve">
The adventures of Agatha Heterodyne continue! The next graphic novel in this Hugo award-winning series is ready to print!
</t>
  </si>
  <si>
    <t>[27, 383, 76, 102, 1144, 28, 429, 426, 34, 255, 51, 33]</t>
  </si>
  <si>
    <t>[5.0, 10.0, 12.0, 25.0, 25.0, 40.0, 50.0, 65.0, 75.0, 90.0, 302.0, 400.0]</t>
  </si>
  <si>
    <t>The City of Lightning: a Girl Genius Graphic Novel</t>
  </si>
  <si>
    <t>/projects/girlgenius/the-city-of-lightning-a-girl-genius-graphic-novel</t>
  </si>
  <si>
    <t xml:space="preserve">
The magic of this ice cream scoop is the curved handle. It makes it much easier to scoop hard ice cream. Learn how it works and purchase your very own by going to the link below...
</t>
  </si>
  <si>
    <t>Michael Chou</t>
  </si>
  <si>
    <t>South Lyon, MI</t>
  </si>
  <si>
    <t>[14, 200, 200, 200, 200, 769, 132, 521, 94, 344, 50, 257, 1, 1]</t>
  </si>
  <si>
    <t>[5.0, 35.0, 35.0, 35.0, 35.0, 38.0, 45.0, 45.0, 45.0, 45.0, 130.0, 150.0, 1000.0, 1000.0]</t>
  </si>
  <si>
    <t>Midnight Scoop - The Easiest Way to Scoop Hard Ice Cream</t>
  </si>
  <si>
    <t>/projects/midnightscoop/the-midnight-scoop</t>
  </si>
  <si>
    <t xml:space="preserve">
Be Captain Nemo and set sail in your amazing submarine, the Nautilus. Prepare yourself for the adventure of a lifetime!
</t>
  </si>
  <si>
    <t>Victory Point Games</t>
  </si>
  <si>
    <t>Costa Mesa, CA</t>
  </si>
  <si>
    <t>[2725, 102, 84]</t>
  </si>
  <si>
    <t>[56.0, 102.0, 256.0]</t>
  </si>
  <si>
    <t>Nemo's War: Second Edition</t>
  </si>
  <si>
    <t>/projects/567823005/nemos-war-second-edition</t>
  </si>
  <si>
    <t xml:space="preserve">
â˜… Certified Paleo â˜…  Whole30 Approved â˜… Low Sodium â˜… FitMenCook Bonus: World's First Thai Peanut Seasoning
</t>
  </si>
  <si>
    <t>Kevin Curry</t>
  </si>
  <si>
    <t>[15, 64, 128, 395, 601, 650, 515, 550, 51, 2, 1, 1, 2]</t>
  </si>
  <si>
    <t>[5.0, 10.0, 20.0, 35.0, 40.0, 45.0, 50.0, 75.0, 90.0, 250.0, 475.0, 800.0, 5000.0]</t>
  </si>
  <si>
    <t>Spice Cave: The First All-In-One Seasoning System!</t>
  </si>
  <si>
    <t>/projects/612465092/spice-cave-the-first-all-in-one-seasoning-system</t>
  </si>
  <si>
    <t xml:space="preserve">
Star Saga is the tactical, story-driven science fiction dungeon crawler for 1-5 players.
</t>
  </si>
  <si>
    <t>[999, 1589, 26, 8]</t>
  </si>
  <si>
    <t>[90.0, 100.0, 250.0, 1000.0]</t>
  </si>
  <si>
    <t>Star Saga - The Sci-fi Dungeon Crawler</t>
  </si>
  <si>
    <t>/projects/1744629938/star-saga-the-sci-fi-dungeon-crawler</t>
  </si>
  <si>
    <t xml:space="preserve">
5 years in the making, a 140 page hardcover book packed with spacemen, eerie monsters and crazed robots from CreatureBox.
</t>
  </si>
  <si>
    <t>CreatureBox</t>
  </si>
  <si>
    <t>[13, 162, 950, 200, 550, 200, 750, 40, 20, 30, 20, 20, 2, 10, 2, 2]</t>
  </si>
  <si>
    <t>[5.0, 15.0, 35.0, 35.0, 45.0, 45.0, 65.0, 65.0, 90.0, 125.0, 175.0, 250.0, 250.0, 500.0, 500.0, 1500.0]</t>
  </si>
  <si>
    <t>CreatureBox: THE MONSTER VOLUME</t>
  </si>
  <si>
    <t>/projects/1501595172/creaturebox-the-monster-volume</t>
  </si>
  <si>
    <t xml:space="preserve">
A comedy card game where players take the role of authors competing to be the first to finish the next awful fantasy novel.
</t>
  </si>
  <si>
    <t>Awful Fantasy</t>
  </si>
  <si>
    <t>[38, 119, 1286, 1526, 3, 4, 5]</t>
  </si>
  <si>
    <t>[1.0, 8.0, 20.0, 25.0, 175.0, 200.0, 500.0]</t>
  </si>
  <si>
    <t>Awful Fantasy: The Card Game</t>
  </si>
  <si>
    <t>/projects/awfulfantasy/awful-fantasy-the-card-game</t>
  </si>
  <si>
    <t xml:space="preserve">
Sleek, low-profile protective case with up to 8 adjustable positions. Finally, the freedom to use your Surface anywhere.
</t>
  </si>
  <si>
    <t>Chris Leung and the FreedomCase Team</t>
  </si>
  <si>
    <t>[24, 11, 1632, 14, 1264, 38, 0]</t>
  </si>
  <si>
    <t>[1.0, 9.0, 39.0, 49.0, 49.0, 59.0, 750.0]</t>
  </si>
  <si>
    <t>FreedomCase: Adjustable Stand &amp; Case for Microsoft Surface</t>
  </si>
  <si>
    <t>/projects/chrisleung/freedomcase-adjustable-stand-and-case-for-microsof</t>
  </si>
  <si>
    <t xml:space="preserve">
A portable guitar that teaches you to play, sounds like any musical instrument and connects wirelessly so you can play guitar anywhere.
</t>
  </si>
  <si>
    <t>Zivix</t>
  </si>
  <si>
    <t>[53, 27, 349, 399, 499, 199, 74, 17, 15, 799, 264, 35, 134, 12, 48, 1, 2]</t>
  </si>
  <si>
    <t>[5.0, 29.0, 199.0, 229.0, 229.0, 249.0, 249.0, 249.0, 249.0, 259.0, 279.0, 279.0, 279.0, 449.0, 499.0, 1799.0, 1899.0]</t>
  </si>
  <si>
    <t>jamstik+ The SmartGuitar</t>
  </si>
  <si>
    <t>/projects/zivix/jamstik-the-smartguitar</t>
  </si>
  <si>
    <t xml:space="preserve">
auris the BluetoothÂ® music receiver enables you to wirelessly play and control all your music from an iPhone, iPad and Android device.
</t>
  </si>
  <si>
    <t>Touchkraft LLC</t>
  </si>
  <si>
    <t>Naples, FL</t>
  </si>
  <si>
    <t>[18, 241, 500, 200, 200, 276, 676, 249, 457, 129, 26, 10, 2]</t>
  </si>
  <si>
    <t>[1.0, 24.0, 24.0, 27.0, 27.0, 30.0, 30.0, 50.0, 54.0, 99.0, 149.0, 489.0, 2229.0]</t>
  </si>
  <si>
    <t>auris: Bluetooth\xae for your Dock</t>
  </si>
  <si>
    <t>/projects/428223606/auris-bluetooth-for-your-dock</t>
  </si>
  <si>
    <t xml:space="preserve">
Store enough power in 5 minutes to charge your phone 0-100% on-the go with the fastest charging portable battery on the market.
</t>
  </si>
  <si>
    <t>[92, 300, 300, 447, 300, 300, 397, 499, 179, 76, 73]</t>
  </si>
  <si>
    <t>[1.0, 59.0, 69.0, 79.0, 99.0, 109.0, 119.0, 169.0, 169.0, 179.0, 299.0]</t>
  </si>
  <si>
    <t>THE PRONTO: Fast-Charge Battery Pack</t>
  </si>
  <si>
    <t>/projects/powerpractical/the-pronto-fast-charge-battery</t>
  </si>
  <si>
    <t xml:space="preserve">
An iOS and Android game of physics and action in the steampunk world of Girl GeniusÂ®!
</t>
  </si>
  <si>
    <t>Stephen Beeman</t>
  </si>
  <si>
    <t>[563, 826, 364, 446, 280, 243, 112, 100, 25, 5, 5]</t>
  </si>
  <si>
    <t>[4.0, 4.0, 24.0, 24.0, 74.0, 74.0, 124.0, 124.0, 250.0, 300.0, 1000.0]</t>
  </si>
  <si>
    <t>Girl Genius and the Rats of Mechanicsburg</t>
  </si>
  <si>
    <t>/projects/stephenbeeman/girl-genius-and-the-rats-of-mechanicsburg</t>
  </si>
  <si>
    <t xml:space="preserve">
More space, less moolah. Complete Cloud storage subscription service in one little device -- Space Monkey.
</t>
  </si>
  <si>
    <t>Space Monkey</t>
  </si>
  <si>
    <t>[89, 78, 999, 499, 738, 247, 179, 42, 40, 3, 0]</t>
  </si>
  <si>
    <t>[5.0, 25.0, 99.0, 109.0, 119.0, 129.0, 199.0, 209.0, 349.0, 1000.0, 5000.0]</t>
  </si>
  <si>
    <t>Space Monkey: Taking the cloud out of the datacenter</t>
  </si>
  <si>
    <t>/projects/clintgc/space-monkey-taking-the-cloud-out-of-the-datacente</t>
  </si>
  <si>
    <t xml:space="preserve">
The worldâ€™s first mobile solution for viewing, backing-up, editing, and sharing your HD footage from any GoPro HEROÂ® or DSLR camera.
</t>
  </si>
  <si>
    <t>GNARBOX</t>
  </si>
  <si>
    <t>[40, 46, 100, 200, 1000, 1138, 122, 50, 178, 26, 4, 1]</t>
  </si>
  <si>
    <t>[20.0, 50.0, 99.0, 129.0, 149.0, 149.0, 199.0, 199.0, 279.0, 999.0, 5000.0, 7500.0]</t>
  </si>
  <si>
    <t>GNARBOX: Edit &amp; Share HD Footage in Seconds - Laptop Free</t>
  </si>
  <si>
    <t>/projects/gnarbox/gnarbox-edit-and-share-hd-footage-in-seconds-lapto</t>
  </si>
  <si>
    <t xml:space="preserve">
After 9 years of production, our fantastically intricate and inspiring hand-illustrated mega-poster is ready for the print house!
</t>
  </si>
  <si>
    <t>beehive design collective</t>
  </si>
  <si>
    <t>Machias, ME</t>
  </si>
  <si>
    <t>[68, 141, 40, 1068, 155, 523, 155, 456, 67, 92, 43, 19, 5, 2, 1]</t>
  </si>
  <si>
    <t>[5.0, 10.0, 20.0, 25.0, 25.0, 35.0, 40.0, 50.0, 75.0, 100.0, 150.0, 200.0, 400.0, 1000.0, 2500.0]</t>
  </si>
  <si>
    <t>Hatch the Beehive's Epic Story-Graphic, Mesoam\xe9rica Resiste!</t>
  </si>
  <si>
    <t>/projects/beehivecollective/hatch-the-beehives-epic-story-graphic-mesoamerica</t>
  </si>
  <si>
    <t xml:space="preserve">
A stylish alternative to bulky headphones and tangling wires. Best-in-market 6-hour battery life, with a comfy and secure fit.
</t>
  </si>
  <si>
    <t>Truebuds</t>
  </si>
  <si>
    <t>[93, 10, 1550, 1000, 17, 100, 136, 4, 9, 40, 4, 0, 3, 0, 0]</t>
  </si>
  <si>
    <t>[1.0, 15.0, 99.0, 119.0, 149.0, 195.0, 235.0, 295.0, 379.0, 379.0, 449.0, 549.0, 949.0, 1849.0, 5000.0]</t>
  </si>
  <si>
    <t>Truebuds - The World's Smallest Stereo Cordless Earbuds</t>
  </si>
  <si>
    <t>/projects/pearbuds/pearbuds-the-worlds-smallest-stereo-cordless-earbu</t>
  </si>
  <si>
    <t xml:space="preserve">
MGoBlog's annual Michigan football magazine, this time with EXTREME OPTIMISM
</t>
  </si>
  <si>
    <t>Brian @ MGoBlog</t>
  </si>
  <si>
    <t>Periodicals</t>
  </si>
  <si>
    <t>[2264, 79, 205, 328, 68, 7, 18]</t>
  </si>
  <si>
    <t>[15.0, 30.0, 30.0, 50.0, 100.0, 120.0, 250.0]</t>
  </si>
  <si>
    <t>Hail To The Victors 2016</t>
  </si>
  <si>
    <t>/projects/mgoblog/hail-to-the-victors-2016</t>
  </si>
  <si>
    <t xml:space="preserve">
Transform your window into a Crystal Clear Quality Sound Speaker. Muzo, turns almost everything into an acoustic environment with its own speed of sound.
</t>
  </si>
  <si>
    <t>Celestial Tribe</t>
  </si>
  <si>
    <t>[46, 4, 50, 499, 1000, 777, 13, 50, 404, 91]</t>
  </si>
  <si>
    <t>[5.0, 25.0, 89.0, 119.0, 139.0, 159.0, 189.0, 249.0, 249.0, 499.0]</t>
  </si>
  <si>
    <t>Muzo - State of the Art Vibration Monitoring System</t>
  </si>
  <si>
    <t>/projects/1280803647/muzo-your-personal-zone-creator-with-noise-blockin</t>
  </si>
  <si>
    <t xml:space="preserve">
Star Trek Continues is a successful, non-profit, fan-based webseries finishing the final two years of the original 5-year mission.
</t>
  </si>
  <si>
    <t>Far From Home, LLC</t>
  </si>
  <si>
    <t>Kingsland, GA</t>
  </si>
  <si>
    <t>[751, 797, 703, 67, 184, 57, 107, 19, 40, 15, 5, 7, 5, 1, 1, 1, 1, 0, 0, 0, 1, 0, 1, 1, 0, 1, 0, 0, 6, 1]</t>
  </si>
  <si>
    <t>[1.0, 10.0, 25.0, 25.0, 50.0, 75.0, 100.0, 100.0, 150.0, 200.0, 250.0, 300.0, 500.0, 1000.0, 1000.0, 1000.0, 1000.0, 1000.0, 1000.0, 1000.0, 1000.0, 1000.0, 1200.0, 2000.0, 2000.0, 2000.0, 2000.0, 3000.0, 5000.0, 10000.0]</t>
  </si>
  <si>
    <t>Star Trek Continues Webseries</t>
  </si>
  <si>
    <t>/projects/trekcontinues/star-trek-continues-webseries</t>
  </si>
  <si>
    <t xml:space="preserve">
Draft dice &amp; use tools-of-the-trade to carefully construct your stained glass window masterpiece. 1 to 4 players, 30-45 minutes
</t>
  </si>
  <si>
    <t>Ben Harkins</t>
  </si>
  <si>
    <t>[107, 492, 2221, 73, 55, 20]</t>
  </si>
  <si>
    <t>[1.0, 35.0, 39.0, 78.0, 199.0, 228.0]</t>
  </si>
  <si>
    <t>Sagrada - A Game of Dice Drafting and Window Crafting</t>
  </si>
  <si>
    <t>/projects/floodgategames/sagrada-a-game-of-dice-drafting-and-window-craftin</t>
  </si>
  <si>
    <t xml:space="preserve">
The Ultimate, Portable, Multi-Configurable, Ratcheting T-Handle Multi-Tool AND 2-8Nm Titanium Torque Adapter
</t>
  </si>
  <si>
    <t>SILCA</t>
  </si>
  <si>
    <t>[7, 6, 151, 499, 400, 500, 734, 57, 150, 72, 100, 100, 16, 100, 25, 50]</t>
  </si>
  <si>
    <t>[2.0, 10.0, 40.0, 80.0, 80.0, 85.0, 85.0, 100.0, 140.0, 145.0, 150.0, 160.0, 170.0, 200.0, 210.0, 350.0]</t>
  </si>
  <si>
    <t>T-Ratchet Multi-Tool and Ti-Torque Travel Torque Extension</t>
  </si>
  <si>
    <t>/projects/1400728964/t-ratchet-multi-tool-and-ti-torque-travel-torque-e</t>
  </si>
  <si>
    <t xml:space="preserve">
The goal is to cleanup and release the source code that was used to power Lavabit as a f/oss project with support for dark mail added.
</t>
  </si>
  <si>
    <t>Ladar Levison</t>
  </si>
  <si>
    <t>[1857, 256, 7, 0, 5]</t>
  </si>
  <si>
    <t>[25.0, 100.0, 1000.0, 5000.0, 10000.0]</t>
  </si>
  <si>
    <t>Lavabit's Dark Mail Initiative</t>
  </si>
  <si>
    <t>/projects/ladar/lavabits-dark-mail-initiative</t>
  </si>
  <si>
    <t xml:space="preserve">
Invest in our spring season and be a part of the company that has published the best cartoonists in the history of the world.
</t>
  </si>
  <si>
    <t>Gary Groth</t>
  </si>
  <si>
    <t>[67, 93, 67, 2, 39, 49, 36, 161, 63, 76, 11, 26, 3, 0, 2, 4, 10, 1, 0, 2, 0, 0, 39, 11, 2, 9, 54, 159, 74, 7, 5, 12, 0, 5, 1, 2, 0, 3, 1, 0, 1, 0, 1, 1, 2, 1, 4, 4, 1, 2, 2, 89, 81, 13, 24, 11, 6, 1, 3, 1, 9, 7, 55, 18, 22, 2, 4, 29, 0, 10, 10, 10, 8, 99, 100, 2, 12, 22, 3, 8, 3, 4, 9, 1, 28, 4, 16, 12, 1, 0, 5, 4, 10, 10, 5, 43, 9, 5, 20, 25, ...]</t>
  </si>
  <si>
    <t>[1.0, 5.0, 7.0, 18.0, 20.0, 20.0, 20.0, 25.0, 25.0, 25.0, 25.0, 25.0, 25.0, 25.0, 25.0, 25.0, 25.0, 25.0, 25.0, 25.0, 25.0, 25.0, 30.0, 30.0, 30.0, 30.0, 30.0, 30.0, 30.0, 30.0, 30.0, 30.0, 30.0, 30.0, 30.0, 30.0, 30.0, 30.0, 30.0, 30.0, 30.0, 30.0, 30.0, 30.0, 30.0, 30.0, 30.0, 30.0, 30.0, 30.0, 30.0, 35.0, 35.0, 35.0, 35.0, 35.0, 35.0, 35.0, 35.0, 35.0, 35.0, 40.0, 40.0, 40.0, 40.0, 40.0, 40.0, 40.0, 40.0, 40.0, 40.0, 40.0, 40.0, 40.0, 40.0, 40.0, 40.0, 40.0, 40.0, 40.0, 40.0, 40.0, 40.0, 40.0, 40.0, 40.0, 40.0, 40.0, 40.0, 45.0, 50.0, 50.0, 50.0, 50.0, 50.0, 50.0, 50.0, 50.0, 50.0, 50.0, ...]</t>
  </si>
  <si>
    <t>Fantagraphics 2014 Spring Season: 39 Graphic Novels &amp; Books</t>
  </si>
  <si>
    <t>/projects/fantagraphicsbooks/fantagraphics-2014-spring-season-39-graphic-novels</t>
  </si>
  <si>
    <t xml:space="preserve">
The worldâ€™s first community-based smart weather camera station with real-time images, time-lapse and precise weather data.
</t>
  </si>
  <si>
    <t>BloomSky</t>
  </si>
  <si>
    <t>[20, 611, 200, 19, 3, 200, 199, 300, 400, 600, 163, 42, 18, 156, 0, 3]</t>
  </si>
  <si>
    <t>[5.0, 89.0, 159.0, 179.0, 198.0, 199.0, 209.0, 219.0, 229.0, 239.0, 240.0, 249.0, 299.0, 419.0, 1590.0, 1990.0]</t>
  </si>
  <si>
    <t>The Complete Smart Weather Camera System</t>
  </si>
  <si>
    <t>/projects/907431954/worlds-first-and-only-complete-weather-camera-syst</t>
  </si>
  <si>
    <t xml:space="preserve">
Balancing wooden totem, elegantly crafted to help you de-stress and reconnect with yourself.
</t>
  </si>
  <si>
    <t>Ga\u0161per Premo\u017ee</t>
  </si>
  <si>
    <t>[39, 50, 829, 401, 137, 139, 154, 81, 163, 550, 94, 97, 222]</t>
  </si>
  <si>
    <t>[1.0, 15.0, 18.0, 18.0, 18.0, 24.0, 28.0, 33.0, 40.0, 45.0, 45.0, 75.0, 120.0]</t>
  </si>
  <si>
    <t>ZenEgg -\xa0Create Time for Some1else</t>
  </si>
  <si>
    <t>/projects/323324338/zenegg-create-time-for-yourself</t>
  </si>
  <si>
    <t xml:space="preserve">
Missed the Kickstarter? Click the button below to get info on how to order a copy!
</t>
  </si>
  <si>
    <t>Colin Thom - Dimensional Games</t>
  </si>
  <si>
    <t>[2395, 530, 28]</t>
  </si>
  <si>
    <t>[1.0, 5.0, 25.0]</t>
  </si>
  <si>
    <t>Space Base Mutiny - The $1 Game!</t>
  </si>
  <si>
    <t>/projects/2047615281/space-base-mutiny-the-1-game</t>
  </si>
  <si>
    <t xml:space="preserve">
Terminal Lance: The White Donkey is a 150 page story about a Marine and his journey to Iraq, written and illustrated by a Marine.
</t>
  </si>
  <si>
    <t>Maximilian Uriarte</t>
  </si>
  <si>
    <t>Walnut Creek, CA</t>
  </si>
  <si>
    <t>[106, 21, 255, 133, 481, 27, 529, 49, 517, 243, 38, 200, 189, 50, 21, 35, 5, 6, 1, 1, 3, 0, 0]</t>
  </si>
  <si>
    <t>[5.0, 5.0, 10.0, 15.0, 25.0, 25.0, 40.0, 45.0, 50.0, 75.0, 75.0, 100.0, 100.0, 150.0, 200.0, 250.0, 300.0, 500.0, 750.0, 1000.0, 1500.0, 3000.0, 5000.0]</t>
  </si>
  <si>
    <t>Terminal Lance: The White Donkey (a graphic novel)</t>
  </si>
  <si>
    <t>/projects/terminallance/terminal-lance-the-white-donkey-a-graphic-novel</t>
  </si>
  <si>
    <t xml:space="preserve">
Matter swirls around a newborn star, colliding to create a unique solar system, and a beautiful board game experience.
</t>
  </si>
  <si>
    <t>Game Salute</t>
  </si>
  <si>
    <t>[2913]</t>
  </si>
  <si>
    <t>[29.0]</t>
  </si>
  <si>
    <t>Planetarium</t>
  </si>
  <si>
    <t>/projects/gamesalute/planetarium</t>
  </si>
  <si>
    <t xml:space="preserve">
CUSTOM Grade 5 / TITANIUM Split Keyring
</t>
  </si>
  <si>
    <t>[7, 492, 1149, 129, 177, 286, 697]</t>
  </si>
  <si>
    <t>[5.0, 15.0, 26.0, 27.0, 27.0, 38.0, 48.0]</t>
  </si>
  <si>
    <t>HANDGREY KNOX  Custom EDC Titanium Split Key Ring</t>
  </si>
  <si>
    <t>/projects/1147070536/handgrey-knox-custom-titanium-split-key-ring</t>
  </si>
  <si>
    <t xml:space="preserve">
www.shadesclub.comThe World's 1st subscription box for premium sunglasses. Finally own your dream collection for just $29 a month. Different days. Different shades.
</t>
  </si>
  <si>
    <t>T.J. Eaton and Rich Amundson</t>
  </si>
  <si>
    <t>[10, 458, 8, 1180, 310, 99, 17, 200, 160, 470, 15, 4]</t>
  </si>
  <si>
    <t>[5.0, 25.0, 50.0, 59.0, 88.0, 114.0, 125.0, 180.0, 180.0, 199.0, 295.0, 590.0]</t>
  </si>
  <si>
    <t>Shades Club\u2122 - World's 1st Subscription Box for Sunglasses</t>
  </si>
  <si>
    <t>/projects/shadesclubsunglasses/the-worlds-1st-subscription-box-for-sunglasses</t>
  </si>
  <si>
    <t xml:space="preserve">
The Second Journey of Agatha Heterodyne is underway, and it's time to print the newest collection of the Girl Genius comic!
</t>
  </si>
  <si>
    <t>[16, 370, 88, 1185, 408, 300, 102, 200, 112, 53, 30, 71]</t>
  </si>
  <si>
    <t>[5.0, 10.0, 12.0, 25.0, 50.0, 55.0, 55.0, 80.0, 80.0, 105.0, 330.0, 350.0]</t>
  </si>
  <si>
    <t>Girl Genius Graphic Novel: a New Journey Begins!</t>
  </si>
  <si>
    <t>/projects/girlgenius/girl-genius-graphic-novel-a-new-journey-begins</t>
  </si>
  <si>
    <t xml:space="preserve">
An affordable sleek leather wallet that holds your cards/cash and keeps your pockets looking cool in a totally new way.
</t>
  </si>
  <si>
    <t>Kramer and Kevin</t>
  </si>
  <si>
    <t>[14, 398, 91, 30, 270, 97, 30, 135, 5, 66, 176, 71, 453, 294, 233, 100, 110, 201, 37, 50, 41, 21, 8, 5, 3, 1]</t>
  </si>
  <si>
    <t>[1.0, 25.0, 30.0, 30.0, 30.0, 30.0, 30.0, 30.0, 30.0, 30.0, 30.0, 30.0, 30.0, 30.0, 30.0, 30.0, 30.0, 55.0, 55.0, 65.0, 75.0, 105.0, 140.0, 150.0, 235.0, 235.0]</t>
  </si>
  <si>
    <t>Articulate Wallets- with PATENT PENDING slide feature</t>
  </si>
  <si>
    <t>/projects/14006613/articulate-wallets-unique-stylish-leather-wallets</t>
  </si>
  <si>
    <t xml:space="preserve">
Quick tactical boardgame set in the City of Thieves! From the legendary Confrontation universe.
</t>
  </si>
  <si>
    <t>[100, 2628, 50, 162]</t>
  </si>
  <si>
    <t>[20.0, 25.0, 40.0, 50.0]</t>
  </si>
  <si>
    <t>Guilds of Cadwallon</t>
  </si>
  <si>
    <t>/projects/coolminiornot/guilds-of-cadwallon</t>
  </si>
  <si>
    <t xml:space="preserve">
Unleash the power of your iPhone's camera for much better pictures, time after time!
</t>
  </si>
  <si>
    <t>Ohad Cohen</t>
  </si>
  <si>
    <t>[98, 249, 249, 1047, 527, 273, 163, 126, 77, 24, 64, 29, 2]</t>
  </si>
  <si>
    <t>[1.0, 70.0, 75.0, 90.0, 100.0, 120.0, 130.0, 160.0, 170.0, 180.0, 200.0, 220.0, 1000.0]</t>
  </si>
  <si>
    <t>PICTAR. Probably the best iPhone camera-grip ever built.</t>
  </si>
  <si>
    <t>/projects/mymiggo/pictar-probably-the-best-iphone-camera-grip-ever-b</t>
  </si>
  <si>
    <t xml:space="preserve">
Mighty is the first and only device that takes your streaming music on-the-go without a smartphone. Finally.
</t>
  </si>
  <si>
    <t>Mighty Audio</t>
  </si>
  <si>
    <t>[75, 15, 39, 44, 70, 500, 1659, 133, 314, 16, 13, 4]</t>
  </si>
  <si>
    <t>[5.0, 10.0, 25.0, 70.0, 70.0, 75.0, 79.0, 100.0, 150.0, 175.0, 365.0, 1400.0]</t>
  </si>
  <si>
    <t>Mighty - Streaming Music Without Your Phone</t>
  </si>
  <si>
    <t>/projects/51215664/mighty-streaming-music-without-your-phone</t>
  </si>
  <si>
    <t xml:space="preserve">
Crush your enemies and hear the wails of their players with this fast, fun and violent strategic card game for 2 to 5 players.
</t>
  </si>
  <si>
    <t>Devil Pig Games</t>
  </si>
  <si>
    <t>France, France</t>
  </si>
  <si>
    <t>[53, 400, 1913, 537]</t>
  </si>
  <si>
    <t>[25.0, 30.0, 34.0, 112.0]</t>
  </si>
  <si>
    <t>Kharnage... Hell Yearghh !</t>
  </si>
  <si>
    <t>/projects/1538673930/kharnage-hell-yearghh</t>
  </si>
  <si>
    <t xml:space="preserve">
A free website where kids code apps for real devices. Subscribers get boxes packed with new programming projects every month!
</t>
  </si>
  <si>
    <t>Bitsbox</t>
  </si>
  <si>
    <t>[119, 59, 357, 34, 748, 203, 1058, 58, 219, 28, 10, 2, 4, 0, 0, 0]</t>
  </si>
  <si>
    <t>[2.0, 5.0, 20.0, 30.0, 40.0, 60.0, 90.0, 150.0, 295.0, 300.0, 355.0, 500.0, 1000.0, 5000.0, 10000.0, 10000.0]</t>
  </si>
  <si>
    <t>Bitsbox | monthly coding projects for kids</t>
  </si>
  <si>
    <t>/projects/bitsbox/bitsbox-monthly-coding-projects-for-kids</t>
  </si>
  <si>
    <t xml:space="preserve">
YOU CANâ€™T KILL US will be released to our fans throughout 2016 as everything happens + exclusive gifts designed by Icon For Hire!
</t>
  </si>
  <si>
    <t>Icon For Hire</t>
  </si>
  <si>
    <t>[481, 1695, 106, 180, 105, 78, 69, 3, 14, 7, 80, 9, 39, 8, 3, 5, 5, 5, 2, 3, 1, 0, 1, 0]</t>
  </si>
  <si>
    <t>[15.0, 25.0, 30.0, 35.0, 45.0, 60.0, 60.0, 75.0, 75.0, 100.0, 100.0, 100.0, 200.0, 250.0, 300.0, 350.0, 500.0, 500.0, 500.0, 750.0, 1000.0, 1500.0, 2500.0, 3000.0]</t>
  </si>
  <si>
    <t>ICON FOR HIRE: YOU CAN'T KILL US</t>
  </si>
  <si>
    <t>/projects/youcantkillus/icon-for-hire-you-cant-kill-us</t>
  </si>
  <si>
    <t xml:space="preserve">
Use spells, undead minions, &amp; traps to defend your dark tower against pesky heroes bent on evicting you! Plays 1-6 in 15-20 min.
</t>
  </si>
  <si>
    <t>Nevermore Games</t>
  </si>
  <si>
    <t>[59, 2754, 7, 84, 8]</t>
  </si>
  <si>
    <t>[15.0, 20.0, 42.0, 57.0, 190.0]</t>
  </si>
  <si>
    <t>Dark Dealings: Dark Lords Defending Against Pesky Heroes</t>
  </si>
  <si>
    <t>/projects/nevermoregames/dark-dealings-dark-lords-defending-against-pesky-h</t>
  </si>
  <si>
    <t xml:space="preserve">
A Snicketesque girl-power adventure featuring Ada Lovelace and Mary Shelley at 11 and 14 in 1826 London, for ages 8-12
</t>
  </si>
  <si>
    <t>Airship Ambassador</t>
  </si>
  <si>
    <t>[1461, 816, 153, 317, 68, 20, 4, 2, 10, 1]</t>
  </si>
  <si>
    <t>[10.0, 25.0, 50.0, 75.0, 125.0, 250.0, 300.0, 425.0, 500.0, 550.0]</t>
  </si>
  <si>
    <t>Wollstonecraft</t>
  </si>
  <si>
    <t>/projects/airshipambassador/wollstonecraft</t>
  </si>
  <si>
    <t xml:space="preserve">
Part mechanical claw, part grappling hook. Let's design this together. Delrin - Stainless - Titanium
</t>
  </si>
  <si>
    <t>[39, 248, 1195, 234, 794, 195, 198]</t>
  </si>
  <si>
    <t>[5.0, 20.0, 32.0, 50.0, 52.0, 80.0, 100.0]</t>
  </si>
  <si>
    <t>Gravity Hook: A high performance grappling hook.</t>
  </si>
  <si>
    <t>/projects/699604098/gravity-hook-a-high-performance-grappling-hook</t>
  </si>
  <si>
    <t xml:space="preserve">
Millennium Blades is the top-reviewed CCG Simulator Board Game, where you buy, sell, collect, trade, and duel to become world champion!
</t>
  </si>
  <si>
    <t>David B. Talton Jr.</t>
  </si>
  <si>
    <t>Albuquerque, NM</t>
  </si>
  <si>
    <t>[3, 2, 1037, 44, 475, 334, 94, 33, 746, 79]</t>
  </si>
  <si>
    <t>[12.0, 12.0, 21.0, 40.0, 50.0, 66.0, 80.0, 105.0, 110.0, 150.0]</t>
  </si>
  <si>
    <t>Millennium Blades - Reprint the game and get all-new Promos!</t>
  </si>
  <si>
    <t>/projects/level99games/millennium-blades-reprint-the-game-and-get-all-new</t>
  </si>
  <si>
    <t xml:space="preserve">
Poppy turns any iPhone into a 3D camera. Capture, view and share 3D video clips and photos, all in one inexpensive device.
</t>
  </si>
  <si>
    <t>Ethan Lowry &amp; Joe Heitzeberg</t>
  </si>
  <si>
    <t>[87, 10, 99, 1239, 1047, 353, 63, 2, 1]</t>
  </si>
  <si>
    <t>[1.0, 10.0, 39.0, 49.0, 59.0, 59.0, 299.0, 1200.0, 4700.0]</t>
  </si>
  <si>
    <t>Poppy: Turn Your iPhone into a 3D Camera</t>
  </si>
  <si>
    <t>/projects/935366406/poppy-turn-your-iphone-into-a-3d-camera-0</t>
  </si>
  <si>
    <t xml:space="preserve">
Never forget our beloved fallen gorilla brother, Harambe. These shot glasses not only celebrate his life, but keep his memory alive.
</t>
  </si>
  <si>
    <t>Nicholas Verity</t>
  </si>
  <si>
    <t>[13, 400, 564, 125, 195, 538, 50, 352, 617, 35, 25, 1]</t>
  </si>
  <si>
    <t>[1.0, 9.0, 12.0, 16.0, 16.0, 18.0, 19.0, 20.0, 25.0, 75.0, 95.0, 200.0]</t>
  </si>
  <si>
    <t>Shots for Harambe -- Because he took one for you</t>
  </si>
  <si>
    <t>/projects/588659213/shots-for-harambe-because-he-took-one-for-you</t>
  </si>
  <si>
    <t xml:space="preserve">
Story, Tactics, and Art. A modern re-imagining of the classic 16-bit RPG.
</t>
  </si>
  <si>
    <t>John Rhee</t>
  </si>
  <si>
    <t>[834, 1795, 66, 90, 19, 21, 2, 25, 14, 1, 4, 3]</t>
  </si>
  <si>
    <t>[10.0, 25.0, 50.0, 70.0, 85.0, 100.0, 125.0, 160.0, 200.0, 300.0, 500.0, 1000.0]</t>
  </si>
  <si>
    <t>Liege</t>
  </si>
  <si>
    <t>/projects/codagames/liege</t>
  </si>
  <si>
    <t xml:space="preserve">
We are creating a documentary on the future of the space program. Help discover what is really going on with space exploration.
</t>
  </si>
  <si>
    <t>Paul Hildebrandt</t>
  </si>
  <si>
    <t>Chico, CA</t>
  </si>
  <si>
    <t>[1482, 543, 34, 120, 346, 122, 124, 19, 5, 5, 0, 1, 1]</t>
  </si>
  <si>
    <t>[10.0, 25.0, 30.0, 40.0, 50.0, 75.0, 100.0, 200.0, 500.0, 1000.0, 3000.0, 5000.0, 10000.0]</t>
  </si>
  <si>
    <t>Fight For Space - Space Program &amp; NASA Documentary</t>
  </si>
  <si>
    <t>/projects/420606009/fight-for-space-space-program-and-nasa-documentary</t>
  </si>
  <si>
    <t xml:space="preserve">
The ONLY winder designed to organize your phone and camera chargers, USBs, gaming cables, headphones and other cords.
</t>
  </si>
  <si>
    <t>David Alden</t>
  </si>
  <si>
    <t>[482, 174, 54, 798, 278, 880, 183, 14, 22, 8, 4, 2]</t>
  </si>
  <si>
    <t>[8.0, 9.0, 10.0, 30.0, 30.0, 55.0, 130.0, 225.0, 250.0, 475.0, 690.0, 2500.0]</t>
  </si>
  <si>
    <t>Recoil Winders - Cord storage for iPhone, iPad, iPod &amp; More!</t>
  </si>
  <si>
    <t>/projects/untangleyourcords/recoil-windersnever-fight-tangled-cords-again</t>
  </si>
  <si>
    <t xml:space="preserve">
Help bring Alex Grey's world renowned Sacred Mirrors exhibition back on view by completing the construction of Entheon.
</t>
  </si>
  <si>
    <t>CoSM</t>
  </si>
  <si>
    <t>Wappingers Falls, NY</t>
  </si>
  <si>
    <t>[124, 177, 195, 195, 483, 6, 145, 190, 721, 83, 105, 70, 60, 101, 59, 14, 10, 4, 9, 5, 49, 11, 9, 4, 5]</t>
  </si>
  <si>
    <t>[1.0, 10.0, 20.0, 30.0, 50.0, 50.0, 55.0, 75.0, 77.0, 100.0, 125.0, 125.0, 125.0, 150.0, 200.0, 250.0, 350.0, 350.0, 350.0, 400.0, 500.0, 750.0, 1250.0, 2500.0, 5000.0]</t>
  </si>
  <si>
    <t>Build Entheon with Alex Grey &amp; Allyson Grey</t>
  </si>
  <si>
    <t>/projects/alexgreycosm/build-entheon-with-alex-grey-and-allyson-grey</t>
  </si>
  <si>
    <t xml:space="preserve">
Smartphone Compatibility, Integrated Alarm, Full-Featured App, Nearly Indestructible Body. Protecting Your Bike has Never Been Better.
</t>
  </si>
  <si>
    <t>[1500, 8, 792, 276, 172, 30, 22, 6, 11, 3, 10, 9, 0]</t>
  </si>
  <si>
    <t>[99.0, 114.0, 118.0, 190.0, 228.0, 270.0, 327.0, 340.0, 400.0, 416.0, 495.0, 750.0, 940.0]</t>
  </si>
  <si>
    <t>Noke U-Lock: World's Smartest U-Lock</t>
  </si>
  <si>
    <t>/projects/fuzdesigns/noke-u-lock-worlds-smartest-u-lock</t>
  </si>
  <si>
    <t xml:space="preserve">
Never fear wearing white again! From coffee to wine to salad dressing and even sweat are no match for The Unstainableâ„¢ White Shirt.
</t>
  </si>
  <si>
    <t>Elizabeth &amp; Clarke</t>
  </si>
  <si>
    <t>[6, 693, 275, 391, 225, 716, 48, 121, 249, 107, 29, 11, 2, 3, 3, 3, 3, 3, 0]</t>
  </si>
  <si>
    <t>[10.0, 25.0, 40.0, 50.0, 65.0, 75.0, 75.0, 100.0, 125.0, 200.0, 250.0, 350.0, 500.0, 1000.0, 1000.0, 1000.0, 1000.0, 1000.0, 1000.0]</t>
  </si>
  <si>
    <t>The Unstainable\u2122 White Shirt</t>
  </si>
  <si>
    <t>/projects/lizandclarke/the-unstainabletm-white-shirt</t>
  </si>
  <si>
    <t xml:space="preserve">
Communicate without cell, wifi &amp; satellites using your existing smartphone. Relay messages through other users to extend range!
</t>
  </si>
  <si>
    <t>goTenna Team</t>
  </si>
  <si>
    <t>[125, 12, 999, 697, 193, 613, 29, 80, 1, 77, 2, 1]</t>
  </si>
  <si>
    <t>[10.0, 49.0, 129.0, 149.0, 199.0, 258.0, 298.0, 387.0, 447.0, 516.0, 596.0, 2000.0]</t>
  </si>
  <si>
    <t>goTenna Mesh: Off-Grid, People-Powered Connectivity Anywhere</t>
  </si>
  <si>
    <t>/projects/gotenna/gotenna-mesh-off-grid-people-powered-connectivity</t>
  </si>
  <si>
    <t xml:space="preserve">
Collecting the first five chapters of the Lady Sabre steampunk-adventure webcomic by Greg Rucka and Rick Burchett.
</t>
  </si>
  <si>
    <t>Greg Rucka</t>
  </si>
  <si>
    <t>[246, 22, 1, 2, 81, 8, 1235, 627, 279, 39, 3, 29, 23, 49, 8, 5, 3, 17, 10, 100, 15, 2, 10, 8, 10, 7, 3, 1, 1, 1, 1, 1, 1, 1, 1, 1, 3, 0, 1, 1, 0, 0, 0, 1, 0, 1, 0, 1, 1, 1, 1, 1, 0, 0, 0, 0]</t>
  </si>
  <si>
    <t>[10.0, 15.0, 15.0, 15.0, 20.0, 25.0, 30.0, 40.0, 50.0, 60.0, 75.0, 75.0, 80.0, 90.0, 100.0, 100.0, 100.0, 100.0, 120.0, 125.0, 150.0, 160.0, 175.0, 190.0, 200.0, 215.0, 275.0, 300.0, 300.0, 300.0, 300.0, 300.0, 300.0, 300.0, 350.0, 375.0, 400.0, 400.0, 400.0, 400.0, 400.0, 400.0, 450.0, 500.0, 500.0, 500.0, 500.0, 500.0, 600.0, 600.0, 600.0, 600.0, 1000.0, 1500.0, 1500.0, 3000.0]</t>
  </si>
  <si>
    <t>Lady Sabre &amp; The Pirates of the Ineffable Aether Vol. 1</t>
  </si>
  <si>
    <t>/projects/1319733363/lady-sabre-and-the-pirates-of-the-ineffable-aether</t>
  </si>
  <si>
    <t xml:space="preserve">
Face off against your royal rivals as you settle newly discovered lands. Whose villages will stand... and whose will fall?
</t>
  </si>
  <si>
    <t>Fridgecrisis Games</t>
  </si>
  <si>
    <t>[33, 228, 950, 22, 115, 128, 18, 26, 1177, 165, 15, 15, 3]</t>
  </si>
  <si>
    <t>[1.0, 5.0, 20.0, 20.0, 20.0, 47.0, 47.0, 55.0, 55.0, 55.0, 70.0, 90.0, 200.0]</t>
  </si>
  <si>
    <t>Villages: a Construct and Conquer Card Game</t>
  </si>
  <si>
    <t>/projects/fridgecrisis/villages-a-construct-and-conquer-card-game</t>
  </si>
  <si>
    <t xml:space="preserve">
A fun and engaging paper dinosaur creation that inspires imagination! A toy, a learning tool, a challenge, and so much more!
</t>
  </si>
  <si>
    <t>Lisa Glover</t>
  </si>
  <si>
    <t>Bethlehem, PA</t>
  </si>
  <si>
    <t>[53, 14, 50, 1208, 1012, 413, 39, 82, 2, 3]</t>
  </si>
  <si>
    <t>[1.0, 5.0, 15.0, 20.0, 35.0, 50.0, 85.0, 160.0, 400.0, 1000.0]</t>
  </si>
  <si>
    <t>KitRex: the 3D paper velociraptor that you build yourself!</t>
  </si>
  <si>
    <t>/projects/1245546462/kitrex-the-3d-paper-velociraptor-that-you-build-yo</t>
  </si>
  <si>
    <t xml:space="preserve">
Make a character by choosing a Class Deck, a Race Deck, and shuffling them together. Then battle in this fast-paced card game.
</t>
  </si>
  <si>
    <t>Luke Peterschmidt</t>
  </si>
  <si>
    <t>Lebanon, PA</t>
  </si>
  <si>
    <t>[599, 225, 600, 225, 627, 157, 99, 75, 92, 9, 16, 11, 105, 1, 0]</t>
  </si>
  <si>
    <t>[36.0, 36.0, 41.0, 41.0, 42.0, 42.0, 75.0, 75.0, 77.0, 77.0, 95.0, 114.0, 115.0, 229.0, 800.0]</t>
  </si>
  <si>
    <t>Epic PvP: Fantasy</t>
  </si>
  <si>
    <t>/projects/1225737959/epic-pvp-fantasy</t>
  </si>
  <si>
    <t xml:space="preserve">
The ultimate asymmetric cave-crawling adventure where you become the brave Knight, Goblin horde, massive Dragon, malevolent Cave, or cunning Thief.
</t>
  </si>
  <si>
    <t>Patrick Leder</t>
  </si>
  <si>
    <t>[81, 2493, 298, 4, 13]</t>
  </si>
  <si>
    <t>[1.0, 45.0, 65.0, 105.0, 125.0]</t>
  </si>
  <si>
    <t>Vast: The Crystal Caverns</t>
  </si>
  <si>
    <t>/projects/2074786394/trove-the-crystal-caverns</t>
  </si>
  <si>
    <t xml:space="preserve">
We are soooooo thrilled that people LOVE the Tstand ipad holder for bed Â ;) Â Check out the comments, and Buy now on TSTAND.com !!!
</t>
  </si>
  <si>
    <t>Sean Kieley</t>
  </si>
  <si>
    <t>[17, 3, 150, 250, 1596, 180, 6, 100, 50, 432, 19, 72, 10]</t>
  </si>
  <si>
    <t>[1.0, 10.0, 32.0, 32.0, 37.0, 49.0, 55.0, 60.0, 60.0, 72.0, 82.0, 140.0, 320.0]</t>
  </si>
  <si>
    <t>TSTAND IPad bed Stand -'IPad Pro's secret hero'</t>
  </si>
  <si>
    <t>/projects/1308303505/tstand-tablet-ipad-stand-elevate-your-tablet</t>
  </si>
  <si>
    <t xml:space="preserve">
The analog productivity system that offers the freedom of a blank page with the clarity of a digital system.
</t>
  </si>
  <si>
    <t>Ryder Carroll</t>
  </si>
  <si>
    <t>[850, 499, 994, 200, 226, 25, 73]</t>
  </si>
  <si>
    <t>[5.0, 25.0, 25.0, 50.0, 50.0, 100.0, 100.0]</t>
  </si>
  <si>
    <t>Bullet Journal: Journaling at the Speed of Life</t>
  </si>
  <si>
    <t>/projects/1562027630/bullet-journal-journaling-at-the-speed-of-life</t>
  </si>
  <si>
    <t xml:space="preserve">
Oz. Barsoom. Asgard. The Dreamlands. The setting of your
favorite novel or movie. Worlds even more exotic or bizarre, driven by laws of
magic, psionics, or weird science.Â What will you find when you venture into
... The Strange
</t>
  </si>
  <si>
    <t>[54, 134, 727, 88, 849, 49, 105, 86, 17, 25, 2, 205, 192, 13, 15, 73, 100, 47, 7, 2, 2, 28, 5, 2, 1, 0, 0]</t>
  </si>
  <si>
    <t>[10.0, 25.0, 50.0, 60.0, 80.0, 100.0, 120.0, 125.0, 125.0, 150.0, 170.0, 200.0, 250.0, 320.0, 350.0, 450.0, 450.0, 500.0, 500.0, 500.0, 500.0, 700.0, 1400.0, 1500.0, 1500.0, 5000.0, 10000.0]</t>
  </si>
  <si>
    <t>The Strange, a Tabletop RPG by Bruce Cordell &amp; Monte Cook</t>
  </si>
  <si>
    <t>/projects/montecookgames/the-strange-a-tabletop-rpg-by-bruce-cordell-and-mo</t>
  </si>
  <si>
    <t xml:space="preserve">
ORION4Sight sunglasses on steroids are powered by revolutionary patented technology worn by Navy Seals.
</t>
  </si>
  <si>
    <t>John Galley</t>
  </si>
  <si>
    <t>Rockport, ME</t>
  </si>
  <si>
    <t>[37, 9, 50, 2130, 304, 240, 24, 21, 24, 11, 1, 14]</t>
  </si>
  <si>
    <t>[1.0, 5.0, 80.0, 95.0, 170.0, 170.0, 255.0, 255.0, 320.0, 320.0, 400.0, 480.0]</t>
  </si>
  <si>
    <t>ORION4Sight: Sunglasses On Steroids</t>
  </si>
  <si>
    <t>/projects/johngalley/orion4sight-sunglasses-on-steroids</t>
  </si>
  <si>
    <t xml:space="preserve">
To buy online,Â click below:
</t>
  </si>
  <si>
    <t>Dan Abramson</t>
  </si>
  <si>
    <t>[348, 1457, 518, 13, 134, 45, 60, 47, 59, 69, 37, 40, 1, 7, 1, 0]</t>
  </si>
  <si>
    <t>[10.0, 20.0, 38.0, 40.0, 45.0, 50.0, 57.0, 60.0, 69.0, 80.0, 100.0, 120.0, 200.0, 200.0, 220.0, 1000.0]</t>
  </si>
  <si>
    <t>Yoga Joes: the classic green army men doing yoga</t>
  </si>
  <si>
    <t>/projects/241445217/yoga-joes-army-men-doing-yoga</t>
  </si>
  <si>
    <t xml:space="preserve">
The wicked 1-4 player game of summoning supernatural evil in 60-90 minutes. From Richard Launius, Darrell Louder, and Chris Kirkman.
</t>
  </si>
  <si>
    <t>[160, 2294, 316, 96]</t>
  </si>
  <si>
    <t>[1.0, 59.0, 99.0, 199.0]</t>
  </si>
  <si>
    <t>Fate of the Elder Gods - the boardgame of Lovecraftian cults</t>
  </si>
  <si>
    <t>/projects/gtgames/fate-of-the-elder-gods-the-boardgame-of-lovecrafti</t>
  </si>
  <si>
    <t xml:space="preserve">
Legendary Showdown: Machines and Magic combines the worlds of Girl Genius &amp; Gunnerkrigg Court to create comically epic battles!
</t>
  </si>
  <si>
    <t>Killer Robot Games</t>
  </si>
  <si>
    <t>[31, 73, 238, 87, 292, 850, 305, 101, 89, 31, 154, 129, 138, 60, 90, 181, 19]</t>
  </si>
  <si>
    <t>[1.0, 10.0, 15.0, 16.0, 29.0, 38.0, 44.0, 45.0, 59.0, 75.0, 78.0, 79.0, 86.0, 109.0, 139.0, 189.0, 259.0]</t>
  </si>
  <si>
    <t>Legendary Showdown: Machines and Magic</t>
  </si>
  <si>
    <t>/projects/killer-robot-games/legendary-showdown-machines-and-magic</t>
  </si>
  <si>
    <t xml:space="preserve">
A tiny, automatic camera and app that gives you a searchable and shareable photographic memory. Born Memoto, now Narrative Clip.
</t>
  </si>
  <si>
    <t>Memoto</t>
  </si>
  <si>
    <t>[260, 130, 82, 1000, 1304, 42, 1]</t>
  </si>
  <si>
    <t>[1.0, 5.0, 35.0, 199.0, 249.0, 279.0, 5000.0]</t>
  </si>
  <si>
    <t>Memoto Lifelogging Camera - presented by Narrative</t>
  </si>
  <si>
    <t>/projects/martinkallstrom/memoto-lifelogging-camera</t>
  </si>
  <si>
    <t xml:space="preserve">
2 INCREDIBLE new books taught by artists from Disney, Pixar, DreamWorks, Sony Pictures Animation, Marvel, DC and more!
</t>
  </si>
  <si>
    <t>[175, 275, 200, 377, 1828]</t>
  </si>
  <si>
    <t>[26.0, 34.0, 45.0, 56.0, 60.0]</t>
  </si>
  <si>
    <t>Masters Of Anatomy Book 2 &amp; 3</t>
  </si>
  <si>
    <t>/projects/1302528630/masters-of-anatomy-book-2-and-3</t>
  </si>
  <si>
    <t xml:space="preserve">
The Dice Tower enters it's tenth season.  We are raising funds to make it better in every way!
</t>
  </si>
  <si>
    <t>[336, 467, 404, 155, 439, 97, 15, 291, 157, 116, 35, 99, 30, 50, 0, 1, 6, 6, 0, 3, 49, 1, 1, 1, 1, 3, 2, 2, 2, 2, 1, 1]</t>
  </si>
  <si>
    <t>[1.0, 15.0, 20.0, 20.0, 40.0, 48.0, 49.0, 50.0, 50.0, 70.0, 80.0, 90.0, 100.0, 125.0, 200.0, 200.0, 200.0, 200.0, 200.0, 200.0, 220.0, 250.0, 250.0, 250.0, 250.0, 250.0, 300.0, 300.0, 300.0, 300.0, 400.0, 2000.0]</t>
  </si>
  <si>
    <t>The Dice Tower - 2014 (Season 10!)</t>
  </si>
  <si>
    <t>/projects/tomvasel/the-dice-tower-2014-season-10</t>
  </si>
  <si>
    <t xml:space="preserve">
The Carson City Big Box edition is a complete collection of everything that Carson City ever offered, all expansions are included.
</t>
  </si>
  <si>
    <t>Paul Mulders</t>
  </si>
  <si>
    <t>Rotterdam, Netherlands</t>
  </si>
  <si>
    <t>[56, 16, 7, 2, 9, 2, 134, 39, 6, 45, 2356, 185]</t>
  </si>
  <si>
    <t>[1.13, 17.0, 17.0, 23.0, 28.0, 28.0, 44.0, 44.0, 45.0, 62.0, 84.0, 84.0]</t>
  </si>
  <si>
    <t>Carson City Big Box Edition</t>
  </si>
  <si>
    <t>/projects/1661420780/carson-city-big-box-edition</t>
  </si>
  <si>
    <t xml:space="preserve">
A metroidvania adventure built of beautiful pixels.
</t>
  </si>
  <si>
    <t>darkfalzx</t>
  </si>
  <si>
    <t>Tinton Falls, NJ</t>
  </si>
  <si>
    <t>[53, 36, 16, 1000, 726, 475, 189, 168, 127, 11, 17, 10, 12, 2, 1, 2]</t>
  </si>
  <si>
    <t>[1.0, 5.0, 6.0, 10.0, 15.0, 20.0, 25.0, 30.0, 50.0, 100.0, 120.0, 145.0, 250.0, 500.0, 1000.0, 2500.0]</t>
  </si>
  <si>
    <t>Legend of Iya</t>
  </si>
  <si>
    <t>/projects/523651724/legend-of-iya</t>
  </si>
  <si>
    <t xml:space="preserve">
Rainbow Pencils are made from recycled paper and let you create beautiful paper rainbows every time you sharpen them.
</t>
  </si>
  <si>
    <t>Duncan Shotton</t>
  </si>
  <si>
    <t>[12, 70, 250, 991, 291, 500, 494, 231, 1]</t>
  </si>
  <si>
    <t>[8.0, 11.0, 16.0, 19.0, 23.0, 31.0, 37.0, 42.0, 155.0]</t>
  </si>
  <si>
    <t>Rainbow Pencils</t>
  </si>
  <si>
    <t>/projects/duncanshotton/rainbow-pencils</t>
  </si>
  <si>
    <t xml:space="preserve">
An award-winning word / area control game. Be the super villain. Spell massive words. Steal priceless artifacts. Take over the world!
</t>
  </si>
  <si>
    <t>Jeff Beck, Uproarious Games</t>
  </si>
  <si>
    <t>[41, 2735, 22, 10]</t>
  </si>
  <si>
    <t>[3.0, 30.0, 170.0, 250.0]</t>
  </si>
  <si>
    <t>Word Domination - Spelling Disaster</t>
  </si>
  <si>
    <t>/projects/uproarious/word-domination-the-award-winning-area-control-wor</t>
  </si>
  <si>
    <t xml:space="preserve">
The Portable Changing Pad That Keeps Curious Little Hands Occupied Away From the Mess! 
  Don't worry, your baby is not the only one :)
</t>
  </si>
  <si>
    <t>Michael Perry</t>
  </si>
  <si>
    <t>Albany, OR</t>
  </si>
  <si>
    <t>[19, 275, 1649, 225, 479, 35, 64, 25, 55, 10, 7]</t>
  </si>
  <si>
    <t>[5.0, 22.0, 26.0, 42.0, 52.0, 63.0, 78.0, 84.0, 100.0, 210.0, 250.0]</t>
  </si>
  <si>
    <t>The Clean Hands Changing Pad - SnoofyBee</t>
  </si>
  <si>
    <t>/projects/1833466984/the-clean-hands-changing-pad-snoofybee</t>
  </si>
  <si>
    <t xml:space="preserve">
Flint and Tinder is changing the way clothes are manufactured starting with jeans made to order. This is Made in USA done smarter.
</t>
  </si>
  <si>
    <t>[50, 89, 1514, 326, 562, 284]</t>
  </si>
  <si>
    <t>[1.0, 5.0, 98.0, 98.0, 98.0, 108.0]</t>
  </si>
  <si>
    <t>Denim on Demand: Premium jeans made to order for just $98!</t>
  </si>
  <si>
    <t>/projects/jakehimself/denim-on-demand-premium-jeans-made-to-order-for-ju</t>
  </si>
  <si>
    <t xml:space="preserve">
The next phase of Here Active Listening has been announced! Introducing Here One, which takes everything you love aboutÂ Here Active Listening and adds streaming and phone calls, making it the first all-in-one, truly wireless listening system.
</t>
  </si>
  <si>
    <t>Doppler Labs</t>
  </si>
  <si>
    <t>[116, 44, 999, 1166, 390, 5, 14, 3, 1, 6]</t>
  </si>
  <si>
    <t>[5.0, 25.0, 179.0, 199.0, 359.0, 499.0, 799.0, 999.0, 2500.0, 5000.0]</t>
  </si>
  <si>
    <t>Here Active Listening - Transform The Way You Hear The World</t>
  </si>
  <si>
    <t>/projects/dopplerlabs/here-active-listening-change-the-way-you-hear-the</t>
  </si>
  <si>
    <t xml:space="preserve">
Simple Wallets are constructed from soft Italian leather and high-quality elastic. Get One at goSimpleWallet.com
</t>
  </si>
  <si>
    <t>Simple Wallet</t>
  </si>
  <si>
    <t>Virginia Beach, VA</t>
  </si>
  <si>
    <t>[1000, 1000, 427, 394]</t>
  </si>
  <si>
    <t>[20.0, 24.0, 24.0, 34.0]</t>
  </si>
  <si>
    <t>Simple Wallet 2.0 - The Leather Wallet Redesigned</t>
  </si>
  <si>
    <t>/projects/simplewallet/simple-20-the-leather-wallet-redesigned</t>
  </si>
  <si>
    <t xml:space="preserve">
An 11 PantoneÂ® spot color poster featuring every one of the 469 New York City Subway stations. Licensed by the MTA, printed in Italy. Message us to order.
</t>
  </si>
  <si>
    <t>Alex Daly &amp; Hamish Smyth</t>
  </si>
  <si>
    <t>[1961, 468, 309, 24, 5, 10, 10, 10, 10, 7, 3, 0, 0, 0, 7]</t>
  </si>
  <si>
    <t>[35.0, 65.0, 66.0, 157.0, 297.0, 468.0, 515.0, 566.0, 623.0, 685.0, 754.0, 829.0, 912.0, 1003.0, 1104.0]</t>
  </si>
  <si>
    <t>The New York City Subway: 469 stations. 1 poster.</t>
  </si>
  <si>
    <t>/projects/nycsubway/the-new-york-city-subway-468-stations-1-poster</t>
  </si>
  <si>
    <t xml:space="preserve">
Waves Nx is the first application to bring personalized 3D sound to any pair of headphones.
</t>
  </si>
  <si>
    <t>Waves Audio</t>
  </si>
  <si>
    <t>[67, 5, 473, 500, 912, 13, 191, 9, 5, 351, 14, 96, 157, 25, 8]</t>
  </si>
  <si>
    <t>[1.0, 25.0, 49.0, 59.0, 69.0, 79.0, 79.0, 89.0, 99.0, 99.0, 138.0, 149.0, 179.0, 199.0, 499.0]</t>
  </si>
  <si>
    <t>WAVES Nx \u2013 3D AUDIO ON ANY HEADPHONES</t>
  </si>
  <si>
    <t>/projects/waves/waves-nx-3d-audio-on-any-headphones</t>
  </si>
  <si>
    <t xml:space="preserve">
Technology to stop illegal logging and poaching on-the-spot. It's our answer to climate change &amp; mass extinctions.
</t>
  </si>
  <si>
    <t>Rainforest Connection</t>
  </si>
  <si>
    <t>[548, 530, 278, 214, 193, 109, 204, 111, 24, 27, 35, 61, 3, 24, 4, 9, 6, 0, 0, 1]</t>
  </si>
  <si>
    <t>[10.0, 16.0, 24.0, 40.0, 59.0, 60.0, 65.0, 100.0, 100.0, 120.0, 200.0, 250.0, 460.0, 500.0, 640.0, 1000.0, 1500.0, 5000.0, 10000.0, 10000.0]</t>
  </si>
  <si>
    <t>Rainforest Connection - Phones Turned to Forest Guardians</t>
  </si>
  <si>
    <t>/projects/topherwhite/rainforest-connection-phones-turned-to-forest-guar</t>
  </si>
  <si>
    <t xml:space="preserve">
ThriftyVacÂ® lets you vacuum pack your food using any re-sealable plastic bag in your pantry.
</t>
  </si>
  <si>
    <t>Tom Cannon</t>
  </si>
  <si>
    <t>La Plata, MD</t>
  </si>
  <si>
    <t>[1930, 111, 264, 102, 8, 110, 90, 59, 136, 16, 5, 0, 0]</t>
  </si>
  <si>
    <t>[20.0, 20.0, 20.0, 23.0, 23.0, 26.0, 29.0, 30.0, 40.0, 50.0, 100.0, 1000.0, 5000.0]</t>
  </si>
  <si>
    <t>ThriftyVac\xae</t>
  </si>
  <si>
    <t>/projects/thriftyvac/thriftyvac</t>
  </si>
  <si>
    <t xml:space="preserve">
A rogue astronaut is sent to the moon on a secret mission to save humanity from extinction.
</t>
  </si>
  <si>
    <t>KeokeN Interactive</t>
  </si>
  <si>
    <t>Hoofddorp, Netherlands</t>
  </si>
  <si>
    <t>[73, 1500, 452, 242, 43, 205, 74, 50, 75, 32, 47, 3, 16, 8, 0, 3, 0, 0, 0]</t>
  </si>
  <si>
    <t>[1.08, 16.0, 21.0, 27.0, 38.0, 42.0, 64.0, 81.0, 107.0, 172.0, 216.0, 270.0, 324.0, 540.0, 1082.0, 1625.0, 3249.0, 5415.0, 7040.0]</t>
  </si>
  <si>
    <t>Deliver Us The Moon</t>
  </si>
  <si>
    <t>/projects/keoken/deliver-us-the-moon</t>
  </si>
  <si>
    <t xml:space="preserve">
Nerdwax is a beeswax based blend of All Natural and Certified Organic ingredients specially formulated to keep your glasses in place.
</t>
  </si>
  <si>
    <t>Don Hejny</t>
  </si>
  <si>
    <t>[1393, 50, 200, 50, 828, 150, 45, 44, 50, 3, 0]</t>
  </si>
  <si>
    <t>[10.0, 10.0, 15.0, 20.0, 25.0, 30.0, 50.0, 75.0, 100.0, 500.0, 1000.0]</t>
  </si>
  <si>
    <t>Nerdwax : It Keeps Your Glasses Up!</t>
  </si>
  <si>
    <t>/projects/donhejny/nerdwax-it-keeps-your-glasses-up</t>
  </si>
  <si>
    <t xml:space="preserve">
Neptune Pine, the definitive all-in-one smartwatch. Voice calls, video chat, full keyboard, GPS &amp; much more.
</t>
  </si>
  <si>
    <t>Neptune</t>
  </si>
  <si>
    <t>[67, 22, 12, 6, 500, 499, 154, 16, 352, 249, 45, 65, 9, 142, 100, 400, 14]</t>
  </si>
  <si>
    <t>[5.0, 18.0, 24.0, 28.0, 191.0, 219.0, 239.0, 248.0, 258.0, 267.0, 267.0, 277.0, 296.0, 315.0, 334.0, 354.0, 958.0]</t>
  </si>
  <si>
    <t>Neptune Pine: Smartwatch. Reinvented.</t>
  </si>
  <si>
    <t>/projects/neptune/neptune-pine-smartwatch-reinvented</t>
  </si>
  <si>
    <t xml:space="preserve">
A flexible mount for iOS and Android phones that uses standard USB ports to mount your phone at your desk, laptop, or car.
</t>
  </si>
  <si>
    <t>Bill May</t>
  </si>
  <si>
    <t>[17, 2, 590, 612, 480, 571, 422, 112, 7, 10, 1, 1]</t>
  </si>
  <si>
    <t>[1.0, 5.0, 17.0, 19.0, 25.0, 40.0, 55.0, 90.0, 100.0, 350.0, 750.0, 1250.0]</t>
  </si>
  <si>
    <t>The Limb.al</t>
  </si>
  <si>
    <t>/projects/1782458858/the-limbal</t>
  </si>
  <si>
    <t xml:space="preserve">
Niche is a simulation/strategy game about population genetics.
Breed your animals and evolve your own species, based on real genetics.
</t>
  </si>
  <si>
    <t>Team Niche</t>
  </si>
  <si>
    <t>Zurich, Switzerland</t>
  </si>
  <si>
    <t>[69, 918, 1139, 100, 200, 150, 82, 81, 18, 20, 12, 30, 5, 5, 3, 1]</t>
  </si>
  <si>
    <t>[1.0, 13.0, 18.0, 25.0, 25.0, 25.0, 35.0, 39.0, 50.0, 75.0, 100.0, 150.0, 350.0, 500.0, 1500.0, 5000.0]</t>
  </si>
  <si>
    <t>Niche - a genetics survival game</t>
  </si>
  <si>
    <t>/projects/80250451/niche-a-genetics-survival-game</t>
  </si>
  <si>
    <t xml:space="preserve">
The Joker Birthday card is a musical card that NEVER STOPS PLAYING until the battery dies or you break it. And that's the point. buy now at www.jokergreeting.com
</t>
  </si>
  <si>
    <t>Travis Peterson and Nick Peterson</t>
  </si>
  <si>
    <t>[1, 100, 100, 672, 28, 986, 31, 263, 338, 18, 189, 25, 1, 3, 9, 5, 39, 0]</t>
  </si>
  <si>
    <t>[1.0, 10.0, 10.0, 15.0, 15.0, 25.0, 25.0, 25.0, 55.0, 55.0, 55.0, 105.0, 105.0, 105.0, 105.0, 105.0, 105.0, 10000.0]</t>
  </si>
  <si>
    <t>The Best Prank Birthday Card Ever!</t>
  </si>
  <si>
    <t>/projects/jokergreeting/the-best-prank-birthday-card-ever</t>
  </si>
  <si>
    <t xml:space="preserve">
A chemistry board game with elements of strategy, social interaction, just a bit of luck - and, oh yeah, explosions.
</t>
  </si>
  <si>
    <t>Dice Hate Me Games</t>
  </si>
  <si>
    <t>[7, 2049, 225, 487, 17, 20]</t>
  </si>
  <si>
    <t>[8.0, 42.0, 52.0, 64.0, 100.0, 175.0]</t>
  </si>
  <si>
    <t>Compounded: Better Gaming Through Chemistry</t>
  </si>
  <si>
    <t>/projects/dicehateme/compounded-better-gaming-through-chemistry</t>
  </si>
  <si>
    <t xml:space="preserve">
An exciting NEW tutorial art book with lessons by industry legends who have worked for Disney, Marvel, DC, Dreamworks, Pixar &amp; more.
</t>
  </si>
  <si>
    <t>21 Draw</t>
  </si>
  <si>
    <t>[11, 196, 313, 200, 400, 200, 198, 200, 200, 188, 100, 100, 100, 100, 100, 100, 83, 15, 24]</t>
  </si>
  <si>
    <t>[2.0, 25.0, 35.0, 44.0, 50.0, 50.0, 50.0, 65.0, 65.0, 65.0, 99.0, 99.0, 99.0, 99.0, 99.0, 99.0, 99.0, 170.0, 249.0]</t>
  </si>
  <si>
    <t>Illustrator's Guidebook</t>
  </si>
  <si>
    <t>/projects/21draw/illustrators-guidebook</t>
  </si>
  <si>
    <t xml:space="preserve">
Touch Lumen and heat of your body will be converted to Light! Everlasting light source that is always with you.
</t>
  </si>
  <si>
    <t>Rost</t>
  </si>
  <si>
    <t>[50, 848, 462, 211, 706, 25, 491]</t>
  </si>
  <si>
    <t>[30.0, 35.0, 45.0, 50.0, 60.0, 75.0, 95.0]</t>
  </si>
  <si>
    <t>Lumen - Eternal Flashlight That Doesn't Need Batteries</t>
  </si>
  <si>
    <t>/projects/940015402/lumen-eternal-flashlight-that-doesnt-need-batterie</t>
  </si>
  <si>
    <t xml:space="preserve">
We are raising $40k so our two favorite artists, Killer Mike and El-P, will remix "Run The Jewels 2" with all cat sounds for the music.
</t>
  </si>
  <si>
    <t>Meow The Jewels</t>
  </si>
  <si>
    <t>[1570, 766, 102, 14, 249, 2, 0, 0]</t>
  </si>
  <si>
    <t>[10.0, 20.0, 50.0, 75.0, 100.0, 500.0, 2000.0, 5000.0]</t>
  </si>
  <si>
    <t>/projects/1957344648/meow-the-jewels</t>
  </si>
  <si>
    <t xml:space="preserve">
Meet DrinkMate, the tiny breathalyzer that plugs into your phone!
</t>
  </si>
  <si>
    <t>Edge Tech Labs</t>
  </si>
  <si>
    <t>Arlington, VA</t>
  </si>
  <si>
    <t>[15, 10, 100, 2257, 321, 66, 12, 1, 1]</t>
  </si>
  <si>
    <t>[5.0, 15.0, 22.0, 25.0, 48.0, 95.0, 235.0, 675.0, 3000.0]</t>
  </si>
  <si>
    <t>DrinkMate - The Breathalyzer That Fits Your Lifestyle</t>
  </si>
  <si>
    <t>/projects/edgetechlabs/drinkmate-the-breathalyzer-that-fits-your-lifestyl</t>
  </si>
  <si>
    <t xml:space="preserve">
A new edition of the occult tabletop game about broken and obsessed people risking everything to change the world.
</t>
  </si>
  <si>
    <t>[67, 997, 33, 25, 270, 358, 6, 144, 67, 190, 68, 155, 94, 243, 1, 10, 20, 9, 10, 2]</t>
  </si>
  <si>
    <t>[10.0, 30.0, 35.0, 45.0, 55.0, 99.0, 100.0, 109.0, 125.0, 125.0, 135.0, 135.0, 150.0, 160.0, 170.0, 180.0, 250.0, 350.0, 350.0, 999.0]</t>
  </si>
  <si>
    <t>Unknown Armies Third Edition Roleplaying Game</t>
  </si>
  <si>
    <t>/projects/atlasgames/unknown-armies-third-edition-roleplaying-game</t>
  </si>
  <si>
    <t xml:space="preserve">
Habit tracker app which treats your goals like a Role Playing Game.
</t>
  </si>
  <si>
    <t>Tyler Renelle</t>
  </si>
  <si>
    <t>[572, 991, 371, 432, 141, 48, 42, 13, 29, 48, 8, 1, 1, 1, 1, 1, 1]</t>
  </si>
  <si>
    <t>[1.0, 5.0, 10.0, 15.0, 30.0, 45.0, 60.0, 70.0, 80.0, 90.0, 300.0, 800.0, 800.0, 800.0, 800.0, 800.0, 800.0]</t>
  </si>
  <si>
    <t>HabitRPG</t>
  </si>
  <si>
    <t>/projects/lefnire/habitrpg-mobile</t>
  </si>
  <si>
    <t xml:space="preserve">
The Simplest, Brightest, &amp; Most Intelligent Smart Bulb in the Universe!
</t>
  </si>
  <si>
    <t>ilumi solutions</t>
  </si>
  <si>
    <t>[42, 2, 500, 150, 344, 43, 100, 155, 30, 300, 223, 575, 127, 212, 1, 0]</t>
  </si>
  <si>
    <t>[1.0, 20.0, 29.0, 35.0, 39.0, 45.0, 59.0, 69.0, 79.0, 95.0, 109.0, 139.0, 159.0, 349.0, 1999.0, 5000.0]</t>
  </si>
  <si>
    <t>The New ilumi. A Better Smartbulb.</t>
  </si>
  <si>
    <t>/projects/ilumi/the-new-ilumi-a-better-smartbulb</t>
  </si>
  <si>
    <t xml:space="preserve">
A cooperative deck-building game of post-apocalyptic fantasy survival.
</t>
  </si>
  <si>
    <t>Fishers, IN</t>
  </si>
  <si>
    <t>[22, 232, 2519]</t>
  </si>
  <si>
    <t>[5.0, 48.0, 65.0]</t>
  </si>
  <si>
    <t>Aeon's End</t>
  </si>
  <si>
    <t>/projects/actionphasegames/aeons-end</t>
  </si>
  <si>
    <t xml:space="preserve">
Swipe, without ever having to take your card out.
</t>
  </si>
  <si>
    <t>[24, 75, 65, 247, 223, 100, 500, 191, 52, 373, 22, 211, 710]</t>
  </si>
  <si>
    <t>[1.0, 15.0, 16.0, 16.0, 16.0, 19.0, 19.0, 19.0, 19.0, 20.0, 20.0, 20.0, 24.0]</t>
  </si>
  <si>
    <t>DASH ~ A Faster and Smarter Wallet</t>
  </si>
  <si>
    <t>/projects/elliothavok/dash-a-faster-and-smarter-wallet</t>
  </si>
  <si>
    <t xml:space="preserve">
Professional Rapper now on iTunesÂ https://itunes.apple.com/us/album/professional-rapper/id1005202711
</t>
  </si>
  <si>
    <t>Lil Dicky</t>
  </si>
  <si>
    <t>[170, 878, 731, 253, 43, 279, 130, 15, 5, 12, 154, 11, 4, 12, 10, 4, 3, 15, 7, 5, 1, 3, 1, 2, 1, 0, 0, 0, 0, 0]</t>
  </si>
  <si>
    <t>[1.0, 10.0, 25.0, 35.0, 50.0, 60.0, 75.0, 100.0, 100.0, 100.0, 100.0, 125.0, 125.0, 150.0, 200.0, 200.0, 250.0, 300.0, 400.0, 500.0, 500.0, 600.0, 750.0, 1000.0, 1000.0, 2000.0, 3000.0, 5000.0, 5000.0, 10000.0]</t>
  </si>
  <si>
    <t>Lil Dicky's Kickstarter - Album, Videos, Touring</t>
  </si>
  <si>
    <t>/projects/232550405/lil-dickys-kickstarter-album-videos-touring</t>
  </si>
  <si>
    <t xml:space="preserve">
Turns a blowtorch into a hand-held supercharged instant-power broiler. Sears fish, sous-vide, pizza, cheese, foie, and everything else.
</t>
  </si>
  <si>
    <t>Booker and Dax Lab</t>
  </si>
  <si>
    <t>[15, 7, 100, 2355, 100, 200, 2, 1, 1]</t>
  </si>
  <si>
    <t>[10.0, 30.0, 55.0, 65.0, 90.0, 200.0, 500.0, 1000.0, 5000.0]</t>
  </si>
  <si>
    <t>The Searzall</t>
  </si>
  <si>
    <t>/projects/1708738346/the-searzall</t>
  </si>
  <si>
    <t xml:space="preserve">
Deadzone is the science fiction miniatures skirmish game where two Strike Teams battle in a wartorn urban battlezone!
</t>
  </si>
  <si>
    <t>[708, 244, 91, 557, 269, 927, 2]</t>
  </si>
  <si>
    <t>[1.0, 35.0, 100.0, 110.0, 115.0, 215.0, 500.0]</t>
  </si>
  <si>
    <t>Deadzone: Infestation Sci-fi Skirmish Game</t>
  </si>
  <si>
    <t>/projects/1744629938/deadzone-infestation-sci-fi-skirmish-game</t>
  </si>
  <si>
    <t xml:space="preserve">
The remaining expansions for Sentinels of the Multiverse are coming to the Video Game! Vengeance, Villains, OblivAeon, and more!
</t>
  </si>
  <si>
    <t>Handelabra Games</t>
  </si>
  <si>
    <t>[201, 138, 1313, 141, 496, 46, 50, 49, 152, 101, 16, 50, 5, 20]</t>
  </si>
  <si>
    <t>[5.0, 15.0, 25.0, 25.0, 35.0, 35.0, 35.0, 45.0, 50.0, 60.0, 75.0, 85.0, 200.0, 250.0]</t>
  </si>
  <si>
    <t>Sentinels of the Multiverse: The Video Game - Season 2</t>
  </si>
  <si>
    <t>/projects/handelabra/sentinels-of-the-multiverse-the-video-game-season</t>
  </si>
  <si>
    <t xml:space="preserve">
Pixy is a fast vision sensor you can quickly â€œteachâ€ to find objects, and it connects directly to Arduino and other controllers.
</t>
  </si>
  <si>
    <t>Charmed Labs and Carnegie Mellon</t>
  </si>
  <si>
    <t>[26, 50, 100, 1175, 885, 290, 147, 63, 20]</t>
  </si>
  <si>
    <t>[10.0, 39.0, 49.0, 59.0, 99.0, 115.0, 195.0, 230.0, 549.0]</t>
  </si>
  <si>
    <t>Pixy (CMUcam5): a fast, easy-to-use vision sensor</t>
  </si>
  <si>
    <t>/projects/254449872/pixy-cmucam5-a-fast-easy-to-use-vision-sensor</t>
  </si>
  <si>
    <t xml:space="preserve">
Women Destroy Science Fiction! is a special issue of the Hugo Award-nominated magazine LIGHTSPEED entirely writtenâ€”and editedâ€”by women.
</t>
  </si>
  <si>
    <t>Lightspeed Magazine</t>
  </si>
  <si>
    <t>Lompoc, CA</t>
  </si>
  <si>
    <t>[1235, 391, 519, 120, 16, 32, 21, 27, 13, 22, 195, 3, 10, 78, 6, 25, 11, 14, 10, 7, 3, 1, 6, 10]</t>
  </si>
  <si>
    <t>[5.0, 15.0, 20.0, 25.0, 28.0, 29.0, 30.0, 31.0, 35.0, 39.0, 40.0, 44.0, 49.0, 54.0, 55.0, 70.0, 75.0, 84.0, 89.0, 110.0, 120.0, 124.0, 145.0, 159.0]</t>
  </si>
  <si>
    <t>WOMEN DESTROY SCIENCE FICTION!</t>
  </si>
  <si>
    <t>/projects/lightspeedmagazine/women-destroy-science-fiction</t>
  </si>
  <si>
    <t xml:space="preserve">
The Deer God is a breathtaking 3d pixel art game that will challenge your religion and your platforming skills.
</t>
  </si>
  <si>
    <t>Josh Presseisen</t>
  </si>
  <si>
    <t>[133, 1239, 569, 189, 389, 59, 37, 49, 8, 33, 17, 5, 2, 0, 3, 0, 1, 1, 0]</t>
  </si>
  <si>
    <t>[5.0, 10.0, 15.0, 17.0, 20.0, 25.0, 30.0, 35.0, 40.0, 50.0, 100.0, 150.0, 200.0, 250.0, 275.0, 500.0, 1000.0, 2500.0, 5000.0]</t>
  </si>
  <si>
    <t>The Deer God - A Game of Reincarnation Wii U/Steam/OUYA</t>
  </si>
  <si>
    <t>/projects/1907053239/the-deer-god-a-game-of-reincarnation-pc-mac-linux</t>
  </si>
  <si>
    <t xml:space="preserve">
'Sullivan's Sluggers', is a 200 page Hardcover baseball horror graphic novel by James Stokoe and Mark Andrew Smith.
</t>
  </si>
  <si>
    <t>Mark Andrew Smith</t>
  </si>
  <si>
    <t>[186, 39, 1797, 387, 2, 157, 2, 68, 32, 18, 9, 42, 19, 14, 4]</t>
  </si>
  <si>
    <t>[10.0, 20.0, 30.0, 40.0, 40.0, 50.0, 50.0, 60.0, 60.0, 70.0, 70.0, 80.0, 90.0, 90.0, 120.0]</t>
  </si>
  <si>
    <t>'Sullivan's Sluggers', Baseball Horror Graphic Novel</t>
  </si>
  <si>
    <t>/projects/1940696606/sullivans-sluggers-baseball-horror-graphic-novel</t>
  </si>
  <si>
    <t xml:space="preserve">
Federal 52 - A NEW Bicycle Playing Card Deck designed by Jackson Robinson inspired by US bank notes and currency.
</t>
  </si>
  <si>
    <t>Jackson Robinson</t>
  </si>
  <si>
    <t>[299, 99, 100, 195, 348, 15, 841, 16, 259, 17, 93, 58, 87, 7, 6, 48, 70, 28, 84, 7, 44, 4, 19, 4, 9, 1, 1, 1, 1, 3, 4, 1, 1, 1, 1, 1, 1, 0, 1, 1, 0]</t>
  </si>
  <si>
    <t>[11.0, 11.0, 11.0, 11.0, 15.0, 20.0, 24.0, 25.0, 28.0, 30.0, 39.0, 40.0, 48.0, 50.0, 50.0, 55.0, 60.0, 80.0, 110.0, 110.0, 120.0, 150.0, 185.0, 185.0, 200.0, 200.0, 200.0, 200.0, 200.0, 200.0, 250.0, 300.0, 450.0, 500.0, 500.0, 500.0, 500.0, 750.0, 750.0, 750.0, 1000.0]</t>
  </si>
  <si>
    <t>Federal 52 - A NEW Bicycle Playing Card Deck</t>
  </si>
  <si>
    <t>/projects/1722808047/federal-52-a-new-bicycle-playing-card-deck</t>
  </si>
  <si>
    <t xml:space="preserve">
Ministry of Supply is launching the Apollo dress shirt, building performance tech into classic style. It's from space, yes outer space.
</t>
  </si>
  <si>
    <t>[31, 120, 106, 22, 668, 578, 713, 36, 395, 73, 4, 1]</t>
  </si>
  <si>
    <t>[10.0, 25.0, 45.0, 80.0, 95.0, 115.0, 150.0, 200.0, 250.0, 560.0, 1000.0, 5000.0]</t>
  </si>
  <si>
    <t>Ministry of Supply: The Future of Dress Shirts.</t>
  </si>
  <si>
    <t>/projects/1850124313/ministry-of-supply-the-future-of-dress-shirts</t>
  </si>
  <si>
    <t xml:space="preserve">
Halo Belt 2.0 is the perfect bright and rechargeable safety device for runners, cyclists, and much more.
</t>
  </si>
  <si>
    <t>Vincent Pilot Ng</t>
  </si>
  <si>
    <t>[3, 1000, 617, 52, 1087]</t>
  </si>
  <si>
    <t>[10.0, 35.0, 37.0, 39.0, 70.0]</t>
  </si>
  <si>
    <t>HALO BELT 2.0 - Bright LED Illuminated Safety Belt</t>
  </si>
  <si>
    <t>/projects/137677097/halo-belt-20-bright-led-illuminated-safety-belt</t>
  </si>
  <si>
    <t xml:space="preserve">
Using lasers, premium audio drivers, and smartphone integration, Glow is the ultimate pairing of expression, sound and utility
</t>
  </si>
  <si>
    <t>Glow, LLC</t>
  </si>
  <si>
    <t>[226, 29, 248, 1760, 275, 177, 13, 1, 4]</t>
  </si>
  <si>
    <t>[1.0, 35.0, 127.0, 149.0, 279.0, 399.0, 529.0, 1000.0, 4000.0]</t>
  </si>
  <si>
    <t>Glow: The First Smart Headphones with Laser Light</t>
  </si>
  <si>
    <t>/projects/glowheadphones/glow-the-first-smart-headphones-with-laser-light</t>
  </si>
  <si>
    <t xml:space="preserve">
Muertos Playing Cards a custom deck inspired by Day of the Dead, the tradition of playing cards and my childhood. Printed by USPCC
</t>
  </si>
  <si>
    <t>Steve Minty</t>
  </si>
  <si>
    <t>[50, 651, 50, 433, 187, 365, 586, 162, 66, 56, 47, 22, 24, 14, 12, 30, 7, 1, 1, 5, 4, 1]</t>
  </si>
  <si>
    <t>[11.0, 15.0, 20.0, 20.0, 20.0, 25.0, 35.0, 45.0, 55.0, 55.0, 65.0, 65.0, 75.0, 100.0, 100.0, 120.0, 150.0, 200.0, 500.0, 500.0, 1000.0, 1000.0]</t>
  </si>
  <si>
    <t>Muertos - Day of the Dead Playing Cards</t>
  </si>
  <si>
    <t>/projects/steveminty/muertos-day-of-the-dead-playing-cards</t>
  </si>
  <si>
    <t>[458, 2, 76, 375, 100, 272, 375, 100, 381, 159, 49, 72, 56, 16, 136, 9, 59, 18, 30, 1, 6, 0, 16, 7, 2, 1, 2, 1, 3, 1, 3, 1, 0, 0, 0, 2]</t>
  </si>
  <si>
    <t>[1.0, 15.0, 15.0, 20.0, 23.0, 25.0, 25.0, 28.0, 30.0, 40.0, 40.0, 45.0, 45.0, 50.0, 50.0, 50.0, 55.0, 60.0, 60.0, 75.0, 80.0, 100.0, 100.0, 100.0, 120.0, 120.0, 125.0, 140.0, 150.0, 160.0, 175.0, 180.0, 200.0, 200.0, 225.0, 250.0]</t>
  </si>
  <si>
    <t>Passion Planner: The Life Coach That Fits in Your Backpack</t>
  </si>
  <si>
    <t>/projects/angeliatrinidad/passion-planner-the-life-coach-that-fits-in-your-b</t>
  </si>
  <si>
    <t xml:space="preserve">
Foot Flops revolutionize footwear with its patent pending custom heat moldable flip flops that form to your feet in 15 minutes or less.
</t>
  </si>
  <si>
    <t>Tom Fay and Jamie Mackay</t>
  </si>
  <si>
    <t>Jackson, WY</t>
  </si>
  <si>
    <t>[8, 4, 3, 300, 833, 250, 133, 300, 300, 252, 184, 99, 16, 69, 11, 17, 2, 0]</t>
  </si>
  <si>
    <t>[5.0, 15.0, 15.0, 30.0, 35.0, 40.0, 45.0, 60.0, 65.0, 70.0, 75.0, 80.0, 90.0, 120.0, 160.0, 250.0, 350.0, 5000.0]</t>
  </si>
  <si>
    <t>Foot Flops: Heat moldable flip flops formed to fit your feet</t>
  </si>
  <si>
    <t>/projects/753891259/foot-flops-heat-moldable-flip-flops-formed-to-fit</t>
  </si>
  <si>
    <t xml:space="preserve">
The Nintendo Force is back for 2015! If you missed this campaign, you can still subscribe by clicking right here:
</t>
  </si>
  <si>
    <t>NF Publishing, LLC</t>
  </si>
  <si>
    <t>[110, 193, 68, 1299, 400, 238, 53, 75, 54, 11, 144, 23, 4, 20, 11, 10, 10, 40, 9, 1, 1, 0, 0, 0]</t>
  </si>
  <si>
    <t>[10.0, 15.0, 20.0, 25.0, 27.0, 35.0, 37.0, 40.0, 40.0, 42.0, 50.0, 60.0, 75.0, 75.0, 75.0, 75.0, 75.0, 85.0, 150.0, 250.0, 300.0, 400.0, 500.0, 1000.0]</t>
  </si>
  <si>
    <t>NF Magazine: 2015 Renewals &amp; New Subscriptions</t>
  </si>
  <si>
    <t>/projects/910078610/nf-magazine-2015-renewals-and-new-subscriptions</t>
  </si>
  <si>
    <t xml:space="preserve">
Turn your Instagrams into wheels of 35mm slide film. Show them with Projecteo.
</t>
  </si>
  <si>
    <t>Benjamin Redford</t>
  </si>
  <si>
    <t>[85, 50, 150, 1613, 869, 0, 0]</t>
  </si>
  <si>
    <t>[1.0, 15.0, 20.0, 25.0, 40.0, 350.0, 500.0]</t>
  </si>
  <si>
    <t>Projecteo: The tiny Instagram projector.</t>
  </si>
  <si>
    <t>/projects/1209578799/projecteo-the-tiny-instagram-projector</t>
  </si>
  <si>
    <t xml:space="preserve">
iMpulse is the SMALLEST wireless controller for mobile devices - it's also a key finder &amp; media controller! (iPhone/iPad, Android, PCs)
</t>
  </si>
  <si>
    <t>Black Powder Media</t>
  </si>
  <si>
    <t>[16, 2, 100, 1331, 81, 141, 330, 58, 149, 277, 33, 9, 190, 41, 5, 0, 1]</t>
  </si>
  <si>
    <t>[2.0, 10.0, 25.0, 30.0, 37.0, 40.0, 45.0, 50.0, 55.0, 60.0, 70.0, 72.0, 88.0, 125.0, 600.0, 1500.0, 2500.0]</t>
  </si>
  <si>
    <t>iMpulse Game Controller &amp; Key Finder: Pocket Accessory</t>
  </si>
  <si>
    <t>/projects/teamimpulse/impulse-game-controller-and-key-finder-pocket-acce</t>
  </si>
  <si>
    <t xml:space="preserve">
SRPG-style tactical battles, compressed into a pocket-size card game with over 140 hero classes, each with new skills!
</t>
  </si>
  <si>
    <t>[84, 181, 53, 635, 310, 185, 448, 885]</t>
  </si>
  <si>
    <t>[1.0, 5.0, 17.0, 35.0, 50.0, 55.0, 70.0, 120.0]</t>
  </si>
  <si>
    <t>~\u2729\u2606 Pixel Tactics DELUXE! \u2606\u2729~</t>
  </si>
  <si>
    <t>/projects/level99games/pixel-tactics-deluxe</t>
  </si>
  <si>
    <t xml:space="preserve">
Face your fear, bring your faith, fight your nightmares! Build your character and embark on a dark fantasy RPG board game adventure.
</t>
  </si>
  <si>
    <t>Greenbrier Games INC</t>
  </si>
  <si>
    <t>[636, 781, 935]</t>
  </si>
  <si>
    <t>[95.0, 149.0, 299.0]</t>
  </si>
  <si>
    <t>Folklore: The Affliction</t>
  </si>
  <si>
    <t>/projects/gbg/folklore-the-affliction-0</t>
  </si>
  <si>
    <t xml:space="preserve">
An all-purpose protein bottle engineered to be a permanent solution for conventional, unreliable, plastic protein shakers.
</t>
  </si>
  <si>
    <t>Christian Valencia</t>
  </si>
  <si>
    <t>[42, 150, 250, 1074, 150, 48, 960, 14, 5, 70, 7, 0]</t>
  </si>
  <si>
    <t>[1.0, 20.0, 25.0, 30.0, 40.0, 50.0, 50.0, 90.0, 120.0, 140.0, 270.0, 2500.0]</t>
  </si>
  <si>
    <t>HIIT Bottle\u2122</t>
  </si>
  <si>
    <t>/projects/1696283364/hiit-bottletm</t>
  </si>
  <si>
    <t xml:space="preserve">
After Reset RPG is a sci-fi post-apocalyptic role-playing game. Inspired by original Fallout 1&amp;2, Baldur's Gate and Planescape:Torment.
</t>
  </si>
  <si>
    <t>Black Cloud Studios</t>
  </si>
  <si>
    <t>[74, 1939, 298, 74, 255, 26, 54, 9, 0, 3, 0]</t>
  </si>
  <si>
    <t>[12.0, 20.0, 35.0, 57.0, 87.0, 129.0, 137.0, 325.0, 520.0, 720.0, 2170.0]</t>
  </si>
  <si>
    <t>After Reset RPG [rebooted]</t>
  </si>
  <si>
    <t>/projects/blackcloudstudios/after-reset-rpg-rebooted</t>
  </si>
  <si>
    <t xml:space="preserve">
The Foot Hammock is the most comfortable way to sit at your desk.
</t>
  </si>
  <si>
    <t>[20, 30, 883, 30, 573, 30, 582, 216, 4, 208, 192, 1]</t>
  </si>
  <si>
    <t>[1.0, 15.0, 20.0, 25.0, 30.0, 35.0, 40.0, 40.0, 45.0, 55.0, 75.0, 200.0]</t>
  </si>
  <si>
    <t>The Foot Hammock</t>
  </si>
  <si>
    <t>/projects/325876977/the-foot-hammock</t>
  </si>
  <si>
    <t xml:space="preserve">
World's first adaptive focus flashlight designed to optimize light delivery to maximize the human eye's central and peripheral vision.
Miss our campaign?
</t>
  </si>
  <si>
    <t>[10, 1497, 2, 498, 14, 429, 4, 274, 13, 6]</t>
  </si>
  <si>
    <t>[5.0, 79.0, 79.0, 89.0, 99.0, 104.0, 149.0, 158.0, 395.0, 790.0]</t>
  </si>
  <si>
    <t>Luxor 2 - The Flashlight Perfected</t>
  </si>
  <si>
    <t>/projects/plxdevices/luxor-2-the-flashlight-perfected</t>
  </si>
  <si>
    <t xml:space="preserve">
A non-verbal cooperative game for two players. Challenging, intelligent, beautiful. Featuring art by Marie Cardouat.
</t>
  </si>
  <si>
    <t>LudiCreations</t>
  </si>
  <si>
    <t>Turku, Finland</t>
  </si>
  <si>
    <t>[1250, 1078, 250, 180]</t>
  </si>
  <si>
    <t>[19.0, 19.0, 24.0, 24.0]</t>
  </si>
  <si>
    <t>...and then we held hands.</t>
  </si>
  <si>
    <t>/projects/ludicreations/and-then-we-held-hands</t>
  </si>
  <si>
    <t xml:space="preserve">
The coolest, easiest way to pay at millions of retailers using your Pebble smartwatch. Leave the phone behind. Just tap and go!
</t>
  </si>
  <si>
    <t>Fit Pay Inc.</t>
  </si>
  <si>
    <t>[53, 1000, 167, 498, 248, 580, 39, 68, 30, 1, 2, 4, 36, 1]</t>
  </si>
  <si>
    <t>[5.0, 49.0, 49.0, 55.0, 59.0, 69.0, 199.0, 249.0, 249.0, 259.0, 299.0, 299.0, 299.0, 1999.0]</t>
  </si>
  <si>
    <t>Pagar\xe9 NFC Payment Smartstraps for Pebble Smartwatches</t>
  </si>
  <si>
    <t>/projects/fitpay/pagare-contactless-payment-smartstraps-for-pebble</t>
  </si>
  <si>
    <t xml:space="preserve">
In a world that already fears and hates them â€“ what if only Black people had superpowers?
</t>
  </si>
  <si>
    <t>Kwanza Osajyefo</t>
  </si>
  <si>
    <t>[57, 790, 1538, 102, 63, 123, 25, 20, 23, 5, 2, 2]</t>
  </si>
  <si>
    <t>[1.0, 10.0, 25.0, 50.0, 50.0, 100.0, 125.0, 150.0, 150.0, 250.0, 300.0, 500.0]</t>
  </si>
  <si>
    <t>BLACK</t>
  </si>
  <si>
    <t>/projects/kwanzer/black-1</t>
  </si>
  <si>
    <t xml:space="preserve">
The creative director of the original SOCOM games wants to bring you the spiritual successor to those breakout PlayStation 2 shooters.
</t>
  </si>
  <si>
    <t>David Sears</t>
  </si>
  <si>
    <t>Southern Pines, NC</t>
  </si>
  <si>
    <t>[20, 485, 171, 162, 78, 6, 685, 144, 85, 109, 104, 7, 434, 20, 13, 10, 58, 31, 11, 3, 1, 13, 4, 3, 1, 1, 1, 0, 0, 0]</t>
  </si>
  <si>
    <t>[10.0, 15.0, 20.0, 25.0, 30.0, 45.0, 50.0, 60.0, 65.0, 75.0, 100.0, 125.0, 150.0, 200.0, 250.0, 300.0, 400.0, 500.0, 650.0, 665.0, 700.0, 750.0, 1000.0, 1500.0, 2000.0, 2500.0, 3000.0, 5000.0, 7500.0, 10000.0]</t>
  </si>
  <si>
    <t>H-Hour: World's Elite</t>
  </si>
  <si>
    <t>/projects/1687497632/h-hour-worlds-elite-0</t>
  </si>
  <si>
    <t xml:space="preserve">
Frank Cho, the acclaimed creator of "Liberty Meadows," shares his secrets to drawing the lovely women he is renowned for.
</t>
  </si>
  <si>
    <t>Frank Cho and Flesk Publications</t>
  </si>
  <si>
    <t>[402, 493, 85, 723, 806, 39, 10, 41, 120, 25, 0, 2]</t>
  </si>
  <si>
    <t>[10.0, 20.0, 30.0, 35.0, 50.0, 150.0, 185.0, 200.0, 250.0, 500.0, 4000.0, 5000.0]</t>
  </si>
  <si>
    <t>Drawing Beautiful Women: The Frank Cho Method</t>
  </si>
  <si>
    <t>/projects/1226561929/drawing-beautiful-women-the-frank-cho-method</t>
  </si>
  <si>
    <t xml:space="preserve">
"I am the mount for your smartphones, GoPros and cameras!... YES FINALLY!"
</t>
  </si>
  <si>
    <t>Gal &amp; Boaz Zucker</t>
  </si>
  <si>
    <t>Great Neck, NY</t>
  </si>
  <si>
    <t>[12, 200, 674, 20, 71, 221, 478, 259, 47, 200, 200, 179, 123, 42, 22]</t>
  </si>
  <si>
    <t>[5.0, 12.0, 16.0, 19.0, 19.0, 20.0, 25.0, 28.0, 28.0, 30.0, 36.0, 45.0, 60.0, 95.0, 180.0]</t>
  </si>
  <si>
    <t>GEKKOPOD - The World's Most Flexible Mount</t>
  </si>
  <si>
    <t>/projects/805142288/gekkopod-the-worlds-most-flexible-mount</t>
  </si>
  <si>
    <t xml:space="preserve">
Colombian coffee cubes &amp; Hot Chocolate cubes sweetened with raw cane sugar. Raw/Chemical Free/Vegan/Kosher/Non-GMO
</t>
  </si>
  <si>
    <t>Natalia &amp; Allen @ Jiva Cubes</t>
  </si>
  <si>
    <t>[20, 226, 544, 293, 882, 302, 251, 65, 40, 25, 1, 10, 85, 13]</t>
  </si>
  <si>
    <t>[1.0, 5.0, 10.0, 20.0, 20.0, 35.0, 50.0, 60.0, 70.0, 75.0, 85.0, 95.0, 100.0, 150.0]</t>
  </si>
  <si>
    <t>Jiva- Coffee Cubes &amp; Hot Chocolate Cubes</t>
  </si>
  <si>
    <t>/projects/jivacubes/jiva-coffee-cubes-and-hot-chocolate-cubes</t>
  </si>
  <si>
    <t xml:space="preserve">
OUR VERY FIRST FULL LENGTH ALBUM. 2 RELEASE PARTIES. 1 EPIC FILM DOCUMENTING THE WHOLE PROCESS.
</t>
  </si>
  <si>
    <t>Too Many Zooz</t>
  </si>
  <si>
    <t>[116, 1356, 242, 9, 2, 34, 3, 26, 161, 129, 1, 2, 69, 237, 1, 78, 29, 0, 30, 118, 18, 12, 5, 1, 0, 3, 1, 1, 0, 0, 1]</t>
  </si>
  <si>
    <t>[1.0, 10.0, 15.0, 15.0, 25.0, 25.0, 25.0, 25.0, 25.0, 25.0, 40.0, 40.0, 40.0, 40.0, 45.0, 45.0, 50.0, 75.0, 75.0, 75.0, 125.0, 150.0, 300.0, 300.0, 300.0, 500.0, 1000.0, 5000.0, 7500.0, 9000.0, 10000.0]</t>
  </si>
  <si>
    <t>Too Many Zooz needs your help to complete their debut album!</t>
  </si>
  <si>
    <t>/projects/1013202534/too-many-zooz-needs-your-help-to-complete-their-de</t>
  </si>
  <si>
    <t xml:space="preserve">
BASE by Wiivv is a custom, 3D printed insole that uses a smart phone to capture your feet. Your shoes, made better with technology.
</t>
  </si>
  <si>
    <t>Wiivv</t>
  </si>
  <si>
    <t>[82, 500, 499, 600, 137, 43, 480, 40, 332, 10, 2]</t>
  </si>
  <si>
    <t>[5.0, 50.0, 50.0, 60.0, 60.0, 60.0, 100.0, 110.0, 120.0, 499.0, 1622.0]</t>
  </si>
  <si>
    <t>BASE by Wiivv \u2014\xa0Custom, 3D Printed Insoles</t>
  </si>
  <si>
    <t>/projects/1145906288/base-by-wiivv-custom-3d-printed-insoles</t>
  </si>
  <si>
    <t xml:space="preserve">
An expansion for the popular chemistry board game, Compounded, that adds even more science and fun to the lab â€“ with radioactivity!
</t>
  </si>
  <si>
    <t>[1031, 317, 29, 11, 906, 25, 376, 42]</t>
  </si>
  <si>
    <t>[20.0, 30.0, 40.0, 55.0, 60.0, 75.0, 85.0, 90.0]</t>
  </si>
  <si>
    <t>Compounded: Geiger Expansion</t>
  </si>
  <si>
    <t>/projects/dicehateme/compounded-geiger-expansion</t>
  </si>
  <si>
    <t xml:space="preserve">
Bring the Ascension Deckbuilding Game to Android and PC with new features like online tournaments, campaign mode, and more!
</t>
  </si>
  <si>
    <t>[39, 633, 236, 241, 129, 50, 100, 200, 250, 366, 100, 61, 152, 43, 7, 0, 24, 50, 31, 7, 3, 0, 0, 0, 1, 1, 1, 0, 0]</t>
  </si>
  <si>
    <t>[5.0, 10.0, 10.0, 25.0, 40.0, 45.0, 46.0, 47.0, 48.0, 50.0, 95.0, 100.0, 125.0, 175.0, 250.0, 350.0, 400.0, 410.0, 420.0, 450.0, 1000.0, 2000.0, 2000.0, 2000.0, 2000.0, 2500.0, 3500.0, 5000.0, 10000.0]</t>
  </si>
  <si>
    <t>Ascension Online</t>
  </si>
  <si>
    <t>/projects/1965800643/ascension-online</t>
  </si>
  <si>
    <t xml:space="preserve">
Take on the Martian Menace in the fight for Earth with this brand new tabletop miniatures game from the creators of DreadBall!
</t>
  </si>
  <si>
    <t>Halethorpe, MD</t>
  </si>
  <si>
    <t>[259, 26, 52, 16, 125, 21, 6, 94, 65, 63, 199, 100, 95, 96, 100, 94, 79, 66, 30, 25, 214, 724, 93, 8, 6, 4, 1, 1, 3, 0]</t>
  </si>
  <si>
    <t>[1.0, 10.0, 15.0, 20.0, 20.0, 50.0, 75.0, 90.0, 95.0, 100.0, 140.0, 141.0, 142.0, 143.0, 144.0, 145.0, 146.0, 147.0, 148.0, 149.0, 150.0, 300.0, 300.0, 500.0, 500.0, 750.0, 1350.0, 1350.0, 2500.0, 5000.0]</t>
  </si>
  <si>
    <t>Mars Attacks - The Miniatures Game</t>
  </si>
  <si>
    <t>/projects/1744629938/mars-attacks-the-miniatures-game</t>
  </si>
  <si>
    <t xml:space="preserve">
The next generation web design tool. Powered by the world's most intelligent design-to-code engine.
</t>
  </si>
  <si>
    <t>Macaw</t>
  </si>
  <si>
    <t>[206, 126, 1694, 125, 189, 300, 13, 0, 0, 1]</t>
  </si>
  <si>
    <t>[10.0, 30.0, 99.0, 119.0, 129.0, 149.0, 495.0, 990.0, 5000.0, 10000.0]</t>
  </si>
  <si>
    <t>Macaw: The Code-Savvy Web Design Tool</t>
  </si>
  <si>
    <t>/projects/macaw/macaw-the-code-savvy-web-design-tool</t>
  </si>
  <si>
    <t xml:space="preserve">
Bring your Viking tribe to victory in an innovative blend of resource management and deck building!
Late pledge is closed! Boxes are in full production!
</t>
  </si>
  <si>
    <t>Lucky Duck Games</t>
  </si>
  <si>
    <t>[127, 951, 1576]</t>
  </si>
  <si>
    <t>[39.0, 49.0, 89.0]</t>
  </si>
  <si>
    <t>Vikings Gone Wild - The Board Game</t>
  </si>
  <si>
    <t>/projects/372651021/vikings-gone-wild-the-board-game</t>
  </si>
  <si>
    <t xml:space="preserve">
Never before has something this complex been so simple!
A foldable seat, that fits in your pocket, and it looks good.
Rest on the go!
</t>
  </si>
  <si>
    <t>Mono+Mono</t>
  </si>
  <si>
    <t>dkk</t>
  </si>
  <si>
    <t>[30, 500, 1000, 717, 293, 100, 69, 19, 1, 0, 1]</t>
  </si>
  <si>
    <t>[2.0, 21.0, 30.0, 39.0, 69.0, 137.0, 137.0, 257.0, 857.0, 8566.0, 8566.0]</t>
  </si>
  <si>
    <t>Sitpack - The world's most compact foldable seat. Rest easy.</t>
  </si>
  <si>
    <t>/projects/rest/rest-the-worlds-most-compact-foldable-seat</t>
  </si>
  <si>
    <t xml:space="preserve">
Three outstanding armies of decidedly full of attitude 28mm-scale female miniatures for gaming, painting and collecting.
</t>
  </si>
  <si>
    <t>[79, 294, 189, 66, 112, 10, 0, 50, 47, 47, 48, 49, 29, 30, 595, 45, 50, 38, 30, 283, 30, 4, 30, 30, 29, 150, 5, 9, 10, 8, 10, 10, 57, 26, 8, 9, 10, 48, 10, 9, 5, 22, 5, 5, 5, 5, 5, 10, 5]</t>
  </si>
  <si>
    <t>[10.0, 15.0, 40.0, 95.0, 95.0, 120.0, 120.0, 150.0, 152.0, 154.0, 156.0, 158.0, 160.0, 162.0, 165.0, 230.0, 233.0, 235.0, 240.0, 245.0, 345.0, 350.0, 350.0, 352.0, 354.0, 365.0, 367.0, 470.0, 475.0, 480.0, 485.0, 487.0, 495.0, 695.0, 715.0, 725.0, 730.0, 745.0, 950.0, 960.0, 970.0, 995.0, 1450.0, 1460.0, 1465.0, 1470.0, 1475.0, 1480.0, 1490.0]</t>
  </si>
  <si>
    <t>Raging Heroes - The Toughest Girls of the Galaxy</t>
  </si>
  <si>
    <t>/projects/loudnraging/raging-heroes-the-toughest-girls-of-the-galaxy</t>
  </si>
  <si>
    <t xml:space="preserve">
Kings of War is the 2-player fantasy miniatures game where epic armies clash on tabletop!
</t>
  </si>
  <si>
    <t>[425, 1038, 350, 769, 7, 1, 1, 5, 4, 10, 10, 24]</t>
  </si>
  <si>
    <t>[1.0, 50.0, 145.0, 150.0, 500.0, 500.0, 500.0, 850.0, 850.0, 850.0, 850.0, 850.0]</t>
  </si>
  <si>
    <t>Kings of War Fantasy Battle Game - 2nd Edition</t>
  </si>
  <si>
    <t>/projects/1744629938/kings-of-war-fantasy-battle-game-2nd-edition</t>
  </si>
  <si>
    <t xml:space="preserve">
Soapstone cubes designed to chill your Whiskey, Coffee, Beer or Wine to the perfect drinking temp. Enjoy your beverage on the Rox!
</t>
  </si>
  <si>
    <t>Zach Lengell</t>
  </si>
  <si>
    <t>[100, 100, 100, 1176, 145, 169, 155, 130, 644]</t>
  </si>
  <si>
    <t>[14.0, 14.0, 14.0, 15.0, 15.0, 15.0, 15.0, 15.0, 55.0]</t>
  </si>
  <si>
    <t>Rox - Beverage Chilling Stones</t>
  </si>
  <si>
    <t>/projects/734246795/whiskey-rox-beverage-chilling-stones</t>
  </si>
  <si>
    <t xml:space="preserve">
Escape is a real time cooperative board game in which players must escape from a cursed temple before the temple collapses.
</t>
  </si>
  <si>
    <t>Queen Games</t>
  </si>
  <si>
    <t>[299, 16, 350, 616, 394, 300, 250, 174, 3, 155, 13, 14, 51, 28, 6, 43, 8]</t>
  </si>
  <si>
    <t>[38.0, 50.0, 70.0, 70.0, 70.0, 72.0, 74.0, 75.0, 85.0, 120.0, 135.0, 140.0, 140.0, 155.0, 210.0, 290.0, 420.0]</t>
  </si>
  <si>
    <t>Escape Big Box</t>
  </si>
  <si>
    <t>/projects/1016374822/escape-big-box</t>
  </si>
  <si>
    <t xml:space="preserve">
STRIPPED is a feature documentary on the world's best cartoonists: Talking about the art form they love &amp; where it goes as papers die.
</t>
  </si>
  <si>
    <t>Sequential Films</t>
  </si>
  <si>
    <t>[88, 1217, 876, 290, 12, 25, 92, 6, 26, 2, 36, 3, 1, 0, 0, 0]</t>
  </si>
  <si>
    <t>[5.0, 20.0, 25.0, 35.0, 45.0, 50.0, 50.0, 65.0, 75.0, 90.0, 100.0, 500.0, 500.0, 1000.0, 2500.0, 5000.0]</t>
  </si>
  <si>
    <t>STRIPPED: The Final Push</t>
  </si>
  <si>
    <t>/projects/sequential/stripped-the-final-push</t>
  </si>
  <si>
    <t xml:space="preserve">
The SlingShot smartphone video stabilizer by WOXOM fits ALL smartphones (iPhone, etc.) It steadies your phone &amp; might shoot a pebble.
</t>
  </si>
  <si>
    <t>Charles Waugh</t>
  </si>
  <si>
    <t>[17, 75, 1679, 745, 174, 33, 5, 0, 1, 1]</t>
  </si>
  <si>
    <t>[1.0, 10.0, 14.0, 26.0, 60.0, 115.0, 525.0, 775.0, 1000.0, 1350.0]</t>
  </si>
  <si>
    <t>SLINGSHOT : Stabilizes smartphone video . . . and more!</t>
  </si>
  <si>
    <t>/projects/1651425602/slingshot-stabilizes-smartphone-video-and-more</t>
  </si>
  <si>
    <t xml:space="preserve">
Change clothes in public without getting NAKED! The Undress is the quickest and easiest way to change before and after workouts!
</t>
  </si>
  <si>
    <t>[62, 14, 876, 690, 220, 366, 317, 72, 53, 49, 2, 3]</t>
  </si>
  <si>
    <t>[1.0, 35.0, 69.0, 69.0, 75.0, 99.0, 138.0, 168.0, 198.0, 207.0, 500.0, 690.0]</t>
  </si>
  <si>
    <t>The Undress SPORT, world's first dress for all active women.</t>
  </si>
  <si>
    <t>/projects/denniscaco/the-undress-version-2-sport</t>
  </si>
  <si>
    <t xml:space="preserve">
Catacombs &amp; Castles is a fast paced, dexterity board game featuring new heroes in team based combat. Compatible with Catacombs 3E.
</t>
  </si>
  <si>
    <t>Elzra Games</t>
  </si>
  <si>
    <t>Hamilton, Canada</t>
  </si>
  <si>
    <t>[208, 9, 244, 5, 1157, 176, 149, 73, 28, 309, 84, 276, 0]</t>
  </si>
  <si>
    <t>[0.77, 1.53, 45.0, 45.0, 76.0, 76.0, 99.0, 107.0, 130.0, 153.0, 180.0, 257.0, 499.0]</t>
  </si>
  <si>
    <t>Thank you to all our backers!</t>
  </si>
  <si>
    <t>/projects/elzra/catacombs-and-castles</t>
  </si>
  <si>
    <t xml:space="preserve">
A tiny battery powered adapter that makes any USB storage device wireless, accessible to Apple iPad, iPhone and Internet (e.g. Dropbox)
</t>
  </si>
  <si>
    <t>Daniel Chin</t>
  </si>
  <si>
    <t>Fremont, CA</t>
  </si>
  <si>
    <t>[99, 212, 1799, 488, 115, 1, 2, 1, 1, 2, 0, 0, 0, 1, 0]</t>
  </si>
  <si>
    <t>[1.0, 69.0, 69.0, 135.0, 199.0, 500.0, 750.0, 1000.0, 1000.0, 2500.0, 5000.0, 7500.0, 10000.0, 10000.0, 10000.0]</t>
  </si>
  <si>
    <t>CloudFTP. Wirelessly share ANY USB storage with iPad, iPhone</t>
  </si>
  <si>
    <t>/projects/danielchin/cloudftp-wirelessly-share-any-usb-storage-with-ipa</t>
  </si>
  <si>
    <t xml:space="preserve">
A tabletop strategy game where you acquire shows, stars, and ads to build the TV network with the most viewers.
</t>
  </si>
  <si>
    <t>Gil Hova</t>
  </si>
  <si>
    <t>Jersey City, NJ</t>
  </si>
  <si>
    <t>[49, 128, 2452, 73, 5, 5, 5, 13]</t>
  </si>
  <si>
    <t>[1.0, 5.0, 35.0, 60.0, 100.0, 125.0, 150.0, 200.0]</t>
  </si>
  <si>
    <t>The Networks: A tabletop strategy game for 1-5 TV executives</t>
  </si>
  <si>
    <t>/projects/gilhova/the-networks-a-tabletop-strategy-game-for-1-5-tv-e</t>
  </si>
  <si>
    <t xml:space="preserve">
A totally scripted and voice-acted clay animation movie from the podcast that never asks you for anything.
</t>
  </si>
  <si>
    <t>Tell 'Em Steve-Dave Clay Animation Film</t>
  </si>
  <si>
    <t>Red Bank, NJ</t>
  </si>
  <si>
    <t>[1546, 551, 542, 25, 15, 20]</t>
  </si>
  <si>
    <t>[25.0, 35.0, 50.0, 100.0, 200.0, 300.0]</t>
  </si>
  <si>
    <t>Tell 'Em Steve Dave Clay Animation Movie</t>
  </si>
  <si>
    <t>/projects/621259300/tell-em-steve-dave-clay-animation-movie</t>
  </si>
  <si>
    <t xml:space="preserve">
Death is only the beginning... The infamous contemporary horror roleplaying game KULT is back, 25 years after its inception!
</t>
  </si>
  <si>
    <t>Helmgast AB</t>
  </si>
  <si>
    <t>[37, 203, 216, 136, 1566, 111, 230, 160, 29, 5, 8, 0, 1]</t>
  </si>
  <si>
    <t>[5.0, 25.0, 25.0, 60.0, 60.0, 90.0, 176.0, 176.0, 351.0, 901.0, 901.0, 2503.0, 2503.0]</t>
  </si>
  <si>
    <t>KULT: Divinity Lost - Horror Roleplaying Game (RPG)</t>
  </si>
  <si>
    <t>/projects/1037361623/kult-divinity-lost-horror-roleplaying-game-rpg</t>
  </si>
  <si>
    <t xml:space="preserve">
A feminist filmmaker follows the Men's Rights Movement and begins to question her own beliefs. A comprehensive look at Gender Politics.
</t>
  </si>
  <si>
    <t>Cassie Jaye</t>
  </si>
  <si>
    <t>[164, 177, 1522, 326, 307, 68, 29, 14, 3, 5]</t>
  </si>
  <si>
    <t>[1.0, 10.0, 25.0, 50.0, 100.0, 250.0, 500.0, 1000.0, 5000.0, 10000.0]</t>
  </si>
  <si>
    <t>THE RED PILL - a documentary film</t>
  </si>
  <si>
    <t>/projects/cassiejaye/the-red-pill-a-documentary-film</t>
  </si>
  <si>
    <t xml:space="preserve">
The general body tool. Use it to enhance your body as you do your workouts.
</t>
  </si>
  <si>
    <t>Barxbell, LLC</t>
  </si>
  <si>
    <t>[53, 178, 182, 111, 140, 187, 62, 60, 24, 65, 75, 283, 220, 499, 102, 65, 46, 335, 3, 5]</t>
  </si>
  <si>
    <t>[5.0, 19.0, 21.0, 23.0, 25.0, 27.0, 38.0, 42.0, 46.0, 50.0, 54.0, 60.0, 75.0, 114.0, 120.0, 150.0, 170.0, 228.0, 1100.0, 2150.0]</t>
  </si>
  <si>
    <t>GRIPBELL | Versatile Grip, Workout Differently</t>
  </si>
  <si>
    <t>/projects/1508057425/gripbell-versatile-grip-workout-differently</t>
  </si>
  <si>
    <t xml:space="preserve">
Replace your socks with our custom insole that absorbs moisture and odor from the foot to keep your feet and shoes smelling fresh
</t>
  </si>
  <si>
    <t>[9, 150, 41, 593, 150, 19, 1406, 353]</t>
  </si>
  <si>
    <t>[1.0, 7.0, 7.0, 8.0, 17.0, 20.0, 20.0, 40.0]</t>
  </si>
  <si>
    <t>Sole Socks: Say goodbye to socks and hello to freedom</t>
  </si>
  <si>
    <t>/projects/1018731302/sole-socks-alternitive-for-socks-without-all-the-h</t>
  </si>
  <si>
    <t xml:space="preserve">
Enter the world of Eisenwald in this RPG with turn-based battles and experience medieval romanticism and adventure.
</t>
  </si>
  <si>
    <t>Aterdux Entertainment</t>
  </si>
  <si>
    <t>Minsk, Belarus</t>
  </si>
  <si>
    <t>[1429, 284, 693, 108, 91, 53, 12, 10, 3, 2, 0, 0]</t>
  </si>
  <si>
    <t>[15.0, 25.0, 35.0, 50.0, 75.0, 100.0, 175.0, 200.0, 500.0, 2000.0, 2000.0, 9555.0]</t>
  </si>
  <si>
    <t>Legends of Eisenwald</t>
  </si>
  <si>
    <t>/projects/1684781151/legends-of-eisenwald</t>
  </si>
  <si>
    <t xml:space="preserve">
An adventure game for learning how to draw.
</t>
  </si>
  <si>
    <t>Matej 'Retro' Jan</t>
  </si>
  <si>
    <t>[1257, 50, 736, 50, 436, 50, 46, 25, 15, 10, 5, 1, 1]</t>
  </si>
  <si>
    <t>[10.0, 15.0, 20.0, 35.0, 40.0, 70.0, 70.0, 100.0, 100.0, 150.0, 150.0, 500.0, 1000.0]</t>
  </si>
  <si>
    <t>Pixel Art Academy</t>
  </si>
  <si>
    <t>/projects/retronator/retronator-pixel-art-academy</t>
  </si>
  <si>
    <t xml:space="preserve">
More than an alarm clock, Kello is an advanced sleep trainer that helps you fall asleep, snooze less, tune your body clock and more.
</t>
  </si>
  <si>
    <t>Kello Labs</t>
  </si>
  <si>
    <t>[37, 710, 794, 311, 130, 489, 80, 94, 19, 14, 3]</t>
  </si>
  <si>
    <t>[5.0, 89.0, 99.0, 109.0, 109.0, 119.0, 178.0, 189.0, 199.0, 359.0, 999.0]</t>
  </si>
  <si>
    <t>Kello: The Sleep Revolution Device That Upgrades Your Day</t>
  </si>
  <si>
    <t>/projects/8220280/kello-the-sleep-revolution-device-that-upgrades-yo</t>
  </si>
  <si>
    <t xml:space="preserve">
Smart magnetic organisers that keep your cables neatly organised and tangle-free. Designed to make organisation easier and faster.
</t>
  </si>
  <si>
    <t>Three1Design</t>
  </si>
  <si>
    <t>[500, 484, 252, 10, 90, 0, 898, 149, 199, 91, 29]</t>
  </si>
  <si>
    <t>[10.0, 11.0, 13.0, 15.0, 20.0, 23.0, 24.0, 32.0, 45.0, 87.0, 99.0]</t>
  </si>
  <si>
    <t>MACO 2.0 + BIG MACO - A Universal Cable Organiser (and more)</t>
  </si>
  <si>
    <t>/projects/three1design/maco-20-big-maco-a-universal-cable-organiser-and-m</t>
  </si>
  <si>
    <t xml:space="preserve">
Gain insight into how your mind works by tracking your focus during any activity you choose. Understand yourself. Learn differently.
</t>
  </si>
  <si>
    <t>Melon</t>
  </si>
  <si>
    <t>[86, 38, 5, 100, 2208, 147, 91, 11, 5]</t>
  </si>
  <si>
    <t>[1.0, 5.0, 40.0, 79.0, 99.0, 129.0, 159.0, 500.0, 1000.0]</t>
  </si>
  <si>
    <t>Melon: A Headband and Mobile App to Measure Your Focus</t>
  </si>
  <si>
    <t>/projects/806146824/melon-a-headband-and-mobile-app-to-measure-your-fo</t>
  </si>
  <si>
    <t xml:space="preserve">
Build the miniature city of your dreams with our amazing hand painted (or paint yourself) modular terrain.
</t>
  </si>
  <si>
    <t>Westport, CT</t>
  </si>
  <si>
    <t>[145, 33, 44, 10, 51, 217, 67, 281, 205, 8, 351, 271, 6, 513, 80, 409, 5]</t>
  </si>
  <si>
    <t>[1.0, 35.0, 45.0, 79.0, 135.0, 165.0, 175.0, 220.0, 230.0, 295.0, 315.0, 360.0, 405.0, 490.0, 710.0, 920.0, 3250.0]</t>
  </si>
  <si>
    <t>Dwarven Forge's Modular City Builder Terrain System</t>
  </si>
  <si>
    <t>/projects/dwarvenforge/dwarven-forges-city-builder-system</t>
  </si>
  <si>
    <t xml:space="preserve">
Japanese: The Game gets non-Japanese speakers building sentences in seconds. It also builds vocabulary and grammar for students!
</t>
  </si>
  <si>
    <t>Bernhard Hamaker</t>
  </si>
  <si>
    <t>[109, 532, 213, 459, 187, 386, 299, 498, 15, 5, 7]</t>
  </si>
  <si>
    <t>[1.0, 10.0, 20.0, 26.0, 30.0, 50.0, 80.0, 80.0, 100.0, 120.0, 150.0]</t>
  </si>
  <si>
    <t>Japanese: The Game, a language-learning card game.</t>
  </si>
  <si>
    <t>/projects/1374838500/japanese-the-game-a-language-learning-card-game</t>
  </si>
  <si>
    <t xml:space="preserve">
Build a life-size monument of Robocop in Detroit! Part man, part machine, all crowd funded!
</t>
  </si>
  <si>
    <t>Imagination Station Detroit</t>
  </si>
  <si>
    <t>Sculpture</t>
  </si>
  <si>
    <t>[1653, 351, 20, 154, 4]</t>
  </si>
  <si>
    <t>[1.0, 35.0, 50.0, 100.0, 313.0]</t>
  </si>
  <si>
    <t>Detroit Needs A Statue of Robocop!</t>
  </si>
  <si>
    <t>/projects/imaginationstation/detroit-needs-a-statue-of-robocop</t>
  </si>
  <si>
    <t xml:space="preserve">
Adjust Power to your needs!
Charge ANY device with a compact Modulo. Stack up, expand power &amp; charge multiple devices.
</t>
  </si>
  <si>
    <t>Jacques GIRIBET - IDAPT</t>
  </si>
  <si>
    <t>Barcelona, Spain</t>
  </si>
  <si>
    <t>[499, 806, 25, 165, 1200]</t>
  </si>
  <si>
    <t>[20.0, 25.0, 30.0, 35.0, 60.0]</t>
  </si>
  <si>
    <t>Modulo - Expandable portable battery. Awarded Best Product</t>
  </si>
  <si>
    <t>/projects/idapt-s/modulo-expandable-portable-battery-awarded-best-pr</t>
  </si>
  <si>
    <t xml:space="preserve">
Screen printed t-shirts and posters created from the text of classic books.
</t>
  </si>
  <si>
    <t>[69, 100, 100, 2234, 46, 76, 17, 10, 5, 10, 3, 6, 5]</t>
  </si>
  <si>
    <t>[5.0, 10.0, 25.0, 30.0, 40.0, 50.0, 100.0, 150.0, 150.0, 200.0, 200.0, 200.0, 500.0]</t>
  </si>
  <si>
    <t>Litographs: Entire Books on Posters and T-shirts</t>
  </si>
  <si>
    <t>/projects/litographs/litographs-entire-books-on-posters-and-t-shirts</t>
  </si>
  <si>
    <t xml:space="preserve">
Supports iPhone/Android devices. Magnetic phone dock with built-in wireless charging, arguably the most advanced yet. Super easy!
</t>
  </si>
  <si>
    <t>Put2Go.com</t>
  </si>
  <si>
    <t>[124, 300, 919, 926, 358, 73, 1, 2]</t>
  </si>
  <si>
    <t>[1.0, 39.0, 59.0, 99.0, 139.0, 249.0, 899.0, 1999.0]</t>
  </si>
  <si>
    <t>Put2Go: Car Mount with Wireless Charging, Ultra Convenient</t>
  </si>
  <si>
    <t>/projects/put2go/put2go-car-mount-with-wireless-charging-ultra-conv</t>
  </si>
  <si>
    <t xml:space="preserve">
Easily brew ridiculously good coffee at home. A dual chamber "twist" on a traditional French press. Big bold taste, no gunk.
</t>
  </si>
  <si>
    <t>Enormous Industries</t>
  </si>
  <si>
    <t>[99, 50, 1100, 1435]</t>
  </si>
  <si>
    <t>[1.0, 55.0, 65.0, 65.0]</t>
  </si>
  <si>
    <t>Duo | Coffee Steeper |</t>
  </si>
  <si>
    <t>/projects/1347010534/duo-coffee-steeper</t>
  </si>
  <si>
    <t xml:space="preserve">
An independent feature film of William Shakespeareâ€™s Macbeth starring Sean Bean, Rupert Grint and Charles Dance.
</t>
  </si>
  <si>
    <t>Vincent Regan</t>
  </si>
  <si>
    <t>[176, 101, 1011, 445, 308, 213, 100, 50, 20, 20, 16, 25, 97, 28, 5, 5, 7, 3, 3, 5, 4, 3, 0]</t>
  </si>
  <si>
    <t>[1.0, 10.0, 15.0, 25.0, 35.0, 45.0, 75.0, 90.0, 100.0, 140.0, 150.0, 180.0, 200.0, 300.0, 600.0, 1250.0, 2000.0, 2500.0, 3500.0, 5000.0, 6500.0, 10000.0, 10000.0]</t>
  </si>
  <si>
    <t>Enemy of Man - Feature Film</t>
  </si>
  <si>
    <t>/projects/vincentregan/enemy-of-man-feature-film</t>
  </si>
  <si>
    <t xml:space="preserve">
A new deluxe edition of Kill Doctor Lucky, a classic board game from Cheapass Games.
</t>
  </si>
  <si>
    <t>[47, 87, 1673, 20, 326, 282, 250]</t>
  </si>
  <si>
    <t>[5.0, 15.0, 50.0, 52.0, 85.0, 148.0, 150.0]</t>
  </si>
  <si>
    <t>Kill Doctor Lucky</t>
  </si>
  <si>
    <t>/projects/cheapassgames/kill-doctor-lucky</t>
  </si>
  <si>
    <t xml:space="preserve">
Launch the international Blu-ray release of Time of EVE: The Movie!
</t>
  </si>
  <si>
    <t>Pied Piper / DIRECTIONS / Studio Rikka</t>
  </si>
  <si>
    <t>[135, 59, 2, 18, 1342, 467, 288, 53, 73, 55, 67, 64, 42, 10, 5, 1, 1, 1, 1, 1, 1, 1, 1, 1, 1, 1, 1]</t>
  </si>
  <si>
    <t>[1.0, 20.0, 25.0, 25.0, 55.0, 80.0, 100.0, 125.0, 145.0, 145.0, 145.0, 145.0, 145.0, 150.0, 200.0, 500.0, 500.0, 500.0, 500.0, 500.0, 500.0, 500.0, 500.0, 500.0, 500.0, 500.0, 500.0]</t>
  </si>
  <si>
    <t>Time of EVE: The Movie on Blu-ray</t>
  </si>
  <si>
    <t>/projects/693293489/time-of-eve-the-movie-on-blu-ray</t>
  </si>
  <si>
    <t xml:space="preserve">
A nano-satellite that lets you take Earth images and "tweet" from space, then inflates a visible balloon, and de-orbits cleanly.
</t>
  </si>
  <si>
    <t>Tim DeBenedictis</t>
  </si>
  <si>
    <t>[262, 496, 1016, 84, 279, 303, 175, 11, 10, 5, 10, 3, 0]</t>
  </si>
  <si>
    <t>[1.0, 6.0, 10.0, 20.0, 30.0, 60.0, 100.0, 150.0, 250.0, 600.0, 1000.0, 6000.0, 10000.0]</t>
  </si>
  <si>
    <t>SkyCube: The First Satellite Launched by You!</t>
  </si>
  <si>
    <t>/projects/880837561/skycube-the-first-satellite-launched-by-you</t>
  </si>
  <si>
    <t xml:space="preserve">
A loving homage to classic JRPGs. Tactical battles mixed with rich story, social links, pleasant visuals and a fantastic soundtrack.
</t>
  </si>
  <si>
    <t>Pixelated Milk</t>
  </si>
  <si>
    <t>[51, 250, 1127, 539, 150, 100, 100, 100, 55, 29, 20, 151, 8, 10, 5, 2]</t>
  </si>
  <si>
    <t>[1.0, 10.0, 15.0, 25.0, 35.0, 45.0, 47.0, 49.0, 60.0, 60.0, 75.0, 100.0, 222.0, 333.0, 888.0, 999.0]</t>
  </si>
  <si>
    <t>Regalia - Of Men And Monarchs</t>
  </si>
  <si>
    <t>/projects/1719693924/regalia-of-men-and-monarchs</t>
  </si>
  <si>
    <t xml:space="preserve">
We made "The Reward" and "The First Hero". Now! Thanks to our awesome backers 2 more episodes are on their way! It is not too late to help us reach more episodes in the world of Alethrion! Click the link below for more:
</t>
  </si>
  <si>
    <t>[260, 534, 85, 177, 56, 135, 150, 76, 110, 77, 261, 27, 209, 43, 81, 79, 60, 27, 21, 22, 32, 24, 5, 4, 1, 8, 9, 4, 0, 1, 1]</t>
  </si>
  <si>
    <t>[7.0, 15.0, 20.0, 20.0, 30.0, 30.0, 38.0, 45.0, 45.0, 50.0, 50.0, 60.0, 67.0, 75.0, 75.0, 100.0, 110.0, 125.0, 130.0, 160.0, 180.0, 200.0, 300.0, 300.0, 450.0, 500.0, 850.0, 1500.0, 1500.0, 5000.0, 9500.0]</t>
  </si>
  <si>
    <t>Tales of Alethrion - Season One</t>
  </si>
  <si>
    <t>/projects/1862188728/tales-of-alethrion-season-one</t>
  </si>
  <si>
    <t xml:space="preserve">
The remaining 400+ strips from the popular gaming webcomic--across two big ol' books--complete with dozens of pages of bonus material!
</t>
  </si>
  <si>
    <t>Matthew Taranto</t>
  </si>
  <si>
    <t>Comic Books</t>
  </si>
  <si>
    <t>Sorrento, LA</t>
  </si>
  <si>
    <t>[36, 61, 41, 501, 21, 3, 3, 2, 17, 2, 1, 194, 645, 38, 86, 66, 25, 47, 54, 11, 5, 100, 30, 10, 71, 21, 34, 0, 137, 68, 29, 277, 12, 2, 4, 1, 13, 0, 4]</t>
  </si>
  <si>
    <t>[5.0, 15.0, 20.0, 25.0, 30.0, 30.0, 40.0, 40.0, 45.0, 58.0, 58.0, 70.0, 80.0, 85.0, 87.0, 100.0, 105.0, 110.0, 115.0, 125.0, 130.0, 135.0, 135.0, 140.0, 140.0, 150.0, 160.0, 160.0, 165.0, 165.0, 175.0, 180.0, 200.0, 210.0, 270.0, 300.0, 350.0, 400.0, 1000.0]</t>
  </si>
  <si>
    <t>Brawl in the Family: The Complete Collection</t>
  </si>
  <si>
    <t>/projects/437762268/brawl-in-the-family-the-complete-collection</t>
  </si>
  <si>
    <t xml:space="preserve">
Bring your imagination to life with FLUX Deltaâ€™s 3D printing, 3D scanning, laser engraving and more modular functions.
</t>
  </si>
  <si>
    <t>FLUX Technology LLC</t>
  </si>
  <si>
    <t>[268, 81, 17, 2, 200, 397, 47, 33, 847, 718, 50, 10, 0]</t>
  </si>
  <si>
    <t>[1.0, 15.0, 30.0, 150.0, 499.0, 549.0, 599.0, 599.0, 679.0, 679.0, 899.0, 1999.0, 10000.0]</t>
  </si>
  <si>
    <t>FLUX Delta - The Everything Printer for Designers</t>
  </si>
  <si>
    <t>/projects/2117384013/flux-all-in-one-3d-printer-unlimited-elegant-simpl</t>
  </si>
  <si>
    <t xml:space="preserve">
A deck of playing cards built on an uncommon concept which brings us together in an unique way.Â What does your card say?
</t>
  </si>
  <si>
    <t>UnCommon Beat</t>
  </si>
  <si>
    <t>[14, 50, 50, 75, 1108, 50, 50, 83, 83, 517, 100, 10, 10, 80, 76, 30, 66, 47, 25, 25, 10, 30, 76, 28]</t>
  </si>
  <si>
    <t>[1.0, 11.0, 12.0, 13.0, 14.0, 17.0, 17.0, 17.0, 17.0, 25.0, 34.0, 34.0, 34.0, 34.0, 34.0, 34.0, 44.0, 54.0, 64.0, 64.0, 64.0, 64.0, 65.0, 120.0]</t>
  </si>
  <si>
    <t>THE BLACK BOOK OF CARDS</t>
  </si>
  <si>
    <t>/projects/819518343/uspcc-printed-1st-ever-the-black-book-of-cards</t>
  </si>
  <si>
    <t xml:space="preserve">
A NEW Bicycle Playing Card Deck designed by Jackson Robinson inspired by US bank notes and currency.
</t>
  </si>
  <si>
    <t>Tarpley, TX</t>
  </si>
  <si>
    <t>[100, 100, 39, 84, 89, 177, 75, 40, 39, 605, 428, 615, 272, 10, 1, 1, 1, 1, 1, 1, 1, 1, 1, 1]</t>
  </si>
  <si>
    <t>[10.0, 10.0, 12.0, 12.0, 12.0, 12.0, 20.0, 24.0, 24.0, 24.0, 40.0, 44.0, 75.0, 280.0, 300.0, 375.0, 375.0, 375.0, 400.0, 500.0, 500.0, 500.0, 750.0, 3000.0]</t>
  </si>
  <si>
    <t>Federal 52 Part 2 -  A NEW Bicycle Playing Card Deck.</t>
  </si>
  <si>
    <t>/projects/1722808047/federal-52-part-2-a-new-bicycle-playing-card-deck</t>
  </si>
  <si>
    <t xml:space="preserve">
If you help put in new seats you'll...SAVE OUR BUTTS!!!
</t>
  </si>
  <si>
    <t>Daniel Collings</t>
  </si>
  <si>
    <t>[111, 106, 518, 1036, 438, 159, 203, 7, 3, 0, 0]</t>
  </si>
  <si>
    <t>[1.0, 5.0, 10.0, 20.0, 50.0, 100.0, 250.0, 500.0, 1000.0, 5000.0, 10000.0]</t>
  </si>
  <si>
    <t>UNIVERSITY MALL THEATRES "Save Our Butts!"</t>
  </si>
  <si>
    <t>/projects/dan-the-man/university-mall-theatres-save-our-butts</t>
  </si>
  <si>
    <t xml:space="preserve">
Turn any TV into a Smart TV. Android 4.0. Control it with the wave of a hand, using our revolutionary gesture remote.
</t>
  </si>
  <si>
    <t>Equiso Smart TV</t>
  </si>
  <si>
    <t>[48, 200, 400, 1187, 545, 50, 199, 48]</t>
  </si>
  <si>
    <t>[1.0, 39.0, 55.0, 69.0, 99.0, 125.0, 138.0, 275.0]</t>
  </si>
  <si>
    <t>/projects/2028163448/equiso-smart-tv-turn-any-tv-into-a-smart-tv</t>
  </si>
  <si>
    <t xml:space="preserve">
An animated musical short from the world of Looking For Group.
</t>
  </si>
  <si>
    <t>Ryan Sohmer</t>
  </si>
  <si>
    <t>[86, 1107, 549, 100, 27, 39, 289, 100, 99, 33, 55, 88, 100, 2]</t>
  </si>
  <si>
    <t>[5.0, 10.0, 35.0, 40.0, 50.0, 50.0, 60.0, 80.0, 80.0, 80.0, 100.0, 150.0, 230.0, 1500.0]</t>
  </si>
  <si>
    <t>This Is War - An LFG Musical Short</t>
  </si>
  <si>
    <t>/projects/1412277313/this-is-war-an-lfg-musical-short</t>
  </si>
  <si>
    <t xml:space="preserve">
In the grand tradition of presidential debates comes a social card game straight from the eagleâ€™s beak of American democracy.Â Get your copy today.
</t>
  </si>
  <si>
    <t>The Contender</t>
  </si>
  <si>
    <t>[338, 1339, 75, 791, 97]</t>
  </si>
  <si>
    <t>[25.0, 35.0, 45.0, 55.0, 150.0]</t>
  </si>
  <si>
    <t>The Contender: The Game of Political Debate</t>
  </si>
  <si>
    <t>/projects/541979290/the-contender-the-game-of-political-debate</t>
  </si>
  <si>
    <t xml:space="preserve">
The only sound system that adapts the audio to the shape of your room. Immersive audio, iconic design. Best sound quality, period.
</t>
  </si>
  <si>
    <t>[148, 54, 249, 250, 499, 282, 58, 169, 250, 250, 43, 99, 133, 45, 30]</t>
  </si>
  <si>
    <t>[149.0, 289.0, 339.0, 349.0, 359.0, 359.0, 389.0, 399.0, 599.0, 599.0, 619.0, 649.0, 699.0, 999.0, 1599.0]</t>
  </si>
  <si>
    <t>HiddenHUB | Wireless HD Audio Meets Timeless Design</t>
  </si>
  <si>
    <t>/projects/2107726947/hiddenhub-wireless-hd-audio-meets-timeless-design</t>
  </si>
  <si>
    <t xml:space="preserve">
TrapTap is a legal and simple device that you put anywhere in your car to be warned of speed traps, school zones, &amp; red light cameras.
</t>
  </si>
  <si>
    <t>Bryce North</t>
  </si>
  <si>
    <t>Winnipeg, Canada</t>
  </si>
  <si>
    <t>[71, 160, 954, 957, 47, 2, 5, 201, 216, 9, 16, 3, 0]</t>
  </si>
  <si>
    <t>[4.0, 67.0, 82.0, 90.0, 105.0, 135.0, 135.0, 135.0, 166.0, 210.0, 415.0, 718.0, 6053.0]</t>
  </si>
  <si>
    <t>TrapTap - The World's Simplest Traffic Indicator</t>
  </si>
  <si>
    <t>/projects/traptap/traptap-a-wireless-speed-trap-indicator</t>
  </si>
  <si>
    <t xml:space="preserve">
A simple branding tool to help you define what makes you, you.
</t>
  </si>
  <si>
    <t>Scott Thomas</t>
  </si>
  <si>
    <t>[248, 1002, 63, 629, 231, 200, 51, 88, 98, 3, 33, 19, 3, 0, 0, 0, 3, 0, 0]</t>
  </si>
  <si>
    <t>[25.0, 35.0, 35.0, 45.0, 58.0, 60.0, 80.0, 95.0, 100.0, 125.0, 140.0, 200.0, 225.0, 500.0, 525.0, 545.0, 575.0, 5000.0, 10000.0]</t>
  </si>
  <si>
    <t>The Brand Deck</t>
  </si>
  <si>
    <t>/projects/simplescott/the-brand-deck</t>
  </si>
  <si>
    <t xml:space="preserve">
CNC machined aluminum mount for smartphones and tablets. The easiest way to mount mobile devices.
</t>
  </si>
  <si>
    <t>ele</t>
  </si>
  <si>
    <t>[46, 161, 100, 349, 79, 148, 581, 378, 11, 244, 145, 20, 150, 54, 64, 5, 81, 52, 6]</t>
  </si>
  <si>
    <t>[1.0, 10.0, 49.0, 59.0, 60.0, 60.0, 69.0, 69.0, 69.0, 79.0, 79.0, 79.0, 119.0, 129.0, 129.0, 129.0, 139.0, 139.0, 139.0]</t>
  </si>
  <si>
    <t>eleMount : Premium Mount / Stand for iPhone, iPad, Android</t>
  </si>
  <si>
    <t>/projects/1133691350/elemount-the-best-car-and-camera-mount-for-iphone</t>
  </si>
  <si>
    <t xml:space="preserve">
Lentil and I are on a mission to surprise some special kids.  Our goal- to make them smile and to teach the world to "Chews" Kindness!
</t>
  </si>
  <si>
    <t>Lindsay Condefer</t>
  </si>
  <si>
    <t>People</t>
  </si>
  <si>
    <t>[150, 300, 148, 150, 150, 210, 50, 53, 18, 47, 100, 32, 24, 16, 9, 8, 4, 1]</t>
  </si>
  <si>
    <t>[10.0, 10.0, 10.0, 25.0, 25.0, 25.0, 50.0, 50.0, 75.0, 80.0, 100.0, 100.0, 150.0, 250.0, 500.0, 1000.0, 2500.0, 5000.0]</t>
  </si>
  <si>
    <t>Project Lentil- "Chews Kind" Tour</t>
  </si>
  <si>
    <t>/projects/mynameislentil/project-lentil-chews-kind-tour</t>
  </si>
  <si>
    <t xml:space="preserve">
The GoPano micro is a lens for the iPhone 4 to make 360Âº panoramic videos! Snap the lens to your iPhone &amp; record complete 360Âº action.
</t>
  </si>
  <si>
    <t>Michael Rondinelli</t>
  </si>
  <si>
    <t>[102, 16, 2152, 320, 74]</t>
  </si>
  <si>
    <t>[1.0, 15.0, 50.0, 100.0, 250.0]</t>
  </si>
  <si>
    <t>GoPano micro - Capture 360\xba videos from an iPhone 4</t>
  </si>
  <si>
    <t>/projects/1106196796/the-gopano-micro-a-lens-for-capturing-360-video-on</t>
  </si>
  <si>
    <t xml:space="preserve">
Even if you missed this KS, you can still pre-order Deluxe Changeling: the Dreaming 20th:
</t>
  </si>
  <si>
    <t>[109, 6, 7, 7, 297, 48, 7, 27, 35, 852, 34, 883, 21, 52, 79, 15, 12, 32, 88, 12, 3, 11, 11, 11, 4, 9, 3]</t>
  </si>
  <si>
    <t>[1.0, 10.0, 15.0, 25.0, 35.0, 45.0, 50.0, 55.0, 80.0, 110.0, 120.0, 125.0, 195.0, 200.0, 210.0, 240.0, 250.0, 270.0, 285.0, 300.0, 310.0, 350.0, 360.0, 400.0, 490.0, 530.0, 900.0]</t>
  </si>
  <si>
    <t>Deluxe Changeling: the Dreaming 20th Anniversary Edition</t>
  </si>
  <si>
    <t>/projects/200664283/deluxe-changeling-the-dreaming-20th-anniversary-ed</t>
  </si>
  <si>
    <t xml:space="preserve">
Simulate thousands of dollars of gym equipment in one concept. Pair it with our technology it's your own gym, trainer and motivator.
</t>
  </si>
  <si>
    <t>BodyBoss Portable Gym</t>
  </si>
  <si>
    <t>[44, 8, 1, 412, 806, 18, 68, 848, 41, 93, 40, 45, 115, 10, 55, 6, 6, 0]</t>
  </si>
  <si>
    <t>[5.0, 24.0, 129.0, 179.0, 179.0, 189.0, 198.0, 198.0, 205.0, 209.0, 219.0, 221.0, 229.0, 338.0, 374.0, 400.0, 549.0, 1798.0]</t>
  </si>
  <si>
    <t>BodyBoss 2.0: The World's 1st Home Gym You Can Take Anywhere</t>
  </si>
  <si>
    <t>/projects/bodyboss/bodyboss-20-a-fun-home-gym-you-can-take-anywhere</t>
  </si>
  <si>
    <t xml:space="preserve">
A unique ARPG with classic design sense meets fast-paced action, inspired by Japanese themes and the Red Riding Hood tale.
</t>
  </si>
  <si>
    <t>[78, 176, 15, 500, 187, 131, 154, 350, 79, 125, 50, 60, 60, 60, 28, 60, 49, 35, 44, 15, 4, 3, 14, 6, 31, 25, 204, 5, 12, 20, 6, 5, 1, 2, 3, 0, 4, 2, 1]</t>
  </si>
  <si>
    <t>[5.0, 10.0, 10.0, 12.0, 15.0, 20.0, 25.0, 30.0, 30.0, 50.0, 55.0, 60.0, 60.0, 60.0, 60.0, 60.0, 60.0, 65.0, 75.0, 80.0, 90.0, 90.0, 100.0, 100.0, 105.0, 110.0, 135.0, 150.0, 240.0, 250.0, 300.0, 500.0, 500.0, 750.0, 800.0, 1000.0, 1500.0, 5000.0, 10000.0]</t>
  </si>
  <si>
    <t>Akaneiro: Demon Hunters</t>
  </si>
  <si>
    <t>/projects/spicyhorse/akaneiro-demon-hunters</t>
  </si>
  <si>
    <t xml:space="preserve">
Pre-order the new album from Thousand Foot Krutch now!
</t>
  </si>
  <si>
    <t>TFK</t>
  </si>
  <si>
    <t>[161, 274, 218, 499, 155, 411, 276, 177, 23, 201, 68, 30, 19, 72, 19, 2, 15, 8, 13, 14, 0]</t>
  </si>
  <si>
    <t>[10.0, 10.0, 15.0, 20.0, 25.0, 30.0, 35.0, 35.0, 50.0, 50.0, 60.0, 70.0, 85.0, 125.0, 150.0, 225.0, 250.0, 250.0, 500.0, 750.0, 1500.0]</t>
  </si>
  <si>
    <t>TFK......The End Is Where We Begin</t>
  </si>
  <si>
    <t>/projects/tfk/tfkthe-end-is-where-we-begin</t>
  </si>
  <si>
    <t xml:space="preserve">
Tabletop game bags, cases and accessories that make playing, transporting, storing and protecting your games easy peasy.
</t>
  </si>
  <si>
    <t>Keep Gear</t>
  </si>
  <si>
    <t>[97, 39, 269, 316, 184, 37, 249, 497, 728, 85, 122, 11, 4]</t>
  </si>
  <si>
    <t>[1.0, 5.0, 25.0, 45.0, 85.0, 99.0, 130.0, 140.0, 155.0, 165.0, 299.0, 699.0, 1250.0]</t>
  </si>
  <si>
    <t>The Gamefolio System</t>
  </si>
  <si>
    <t>/projects/keepgear/the-keep-gamefolio-system</t>
  </si>
  <si>
    <t xml:space="preserve">
The Lightweight, Compact, and Minimal Key Holder For All Of Your Key Carrying Needs. Get Rid Of Your Bulky Key Rings!
</t>
  </si>
  <si>
    <t>KeyDisk Co.</t>
  </si>
  <si>
    <t>[748, 203, 1306, 102, 98, 128, 55]</t>
  </si>
  <si>
    <t>[12.0, 15.0, 18.0, 23.0, 30.0, 37.0, 65.0]</t>
  </si>
  <si>
    <t>KEYDISK MINI: A Smaller, More Minimal Solution For Your Keys</t>
  </si>
  <si>
    <t>/projects/2129772055/keydisk-mini-a-smaller-more-minimal-solution</t>
  </si>
  <si>
    <t xml:space="preserve">
Beasts of the Mesozoic is a line of 1/6th scale scientifically accurate dinosaur action figures, with great detail and articulation.
</t>
  </si>
  <si>
    <t>David Silva</t>
  </si>
  <si>
    <t>Hackensack, NJ</t>
  </si>
  <si>
    <t>[52, 74, 824, 252, 218, 53, 120, 45, 60, 19, 7, 7, 0, 1, 1, 11, 8, 3, 2, 1, 1, 518, 187, 14, 7, 4, 2, 47, 17, 41, 5, 0, 1, 40, 5]</t>
  </si>
  <si>
    <t>[1.0, 10.0, 35.0, 35.0, 35.0, 35.0, 35.0, 35.0, 40.0, 70.0, 70.0, 70.0, 70.0, 70.0, 70.0, 100.0, 100.0, 100.0, 100.0, 100.0, 100.0, 100.0, 100.0, 200.0, 200.0, 300.0, 300.0, 415.0, 465.0, 540.0, 598.0, 600.0, 600.0, 630.0, 700.0]</t>
  </si>
  <si>
    <t>Beasts of the Mesozoic: Raptor Series Action Figures</t>
  </si>
  <si>
    <t>/projects/creativebeast/beasts-of-the-mesozoic-raptor-series-action-figure</t>
  </si>
  <si>
    <t xml:space="preserve">
blink(1) is a small USB light to give you glanceable notice of anything on your computer or the internet.
</t>
  </si>
  <si>
    <t>ThingM</t>
  </si>
  <si>
    <t>[110, 200, 1263, 54, 803, 32, 142, 22, 3, 3, 0, 0, 0]</t>
  </si>
  <si>
    <t>[1.0, 25.0, 30.0, 50.0, 55.0, 90.0, 140.0, 270.0, 540.0, 1000.0, 3750.0, 10000.0, 10000.0]</t>
  </si>
  <si>
    <t>blink(1), the USB RGB LED</t>
  </si>
  <si>
    <t>/projects/thingm/blink1-the-usb-rgb-led</t>
  </si>
  <si>
    <t xml:space="preserve">
A brand new series of Morph episodes, brought to you by Aardman, the creators of Wallace &amp; Gromit.
</t>
  </si>
  <si>
    <t>Peter Lord</t>
  </si>
  <si>
    <t>Bristol, UK</t>
  </si>
  <si>
    <t>[139, 991, 658, 50, 95, 50, 300, 100, 100, 19, 42, 18, 25, 10, 12, 2, 12, 1]</t>
  </si>
  <si>
    <t>[1.62, 8.0, 32.0, 40.0, 49.0, 57.0, 65.0, 73.0, 97.0, 162.0, 243.0, 259.0, 486.0, 486.0, 647.0, 2428.0, 3237.0, 8092.0]</t>
  </si>
  <si>
    <t>All New Adventures of Morph from Aardman Animations</t>
  </si>
  <si>
    <t>/projects/1961548517/all-new-adventures-of-morph-from-aardman-animation</t>
  </si>
  <si>
    <t xml:space="preserve">
Snap Sideclick onto your streaming remote and control your TV, sound, and streaming device all-in-one.  Ditch the other remotes!
</t>
  </si>
  <si>
    <t>True Bloom LLC</t>
  </si>
  <si>
    <t>Jupiter, FL</t>
  </si>
  <si>
    <t>[12, 400, 800, 250, 399, 433, 18, 100, 82, 100, 3, 44, 2, 2, 2]</t>
  </si>
  <si>
    <t>[1.0, 18.0, 21.0, 24.0, 34.0, 40.0, 46.0, 48.0, 57.0, 60.0, 66.0, 72.0, 84.0, 500.0, 1500.0]</t>
  </si>
  <si>
    <t>Sideclick:  Streamline Your Streaming Experience</t>
  </si>
  <si>
    <t>/projects/1895389752/sideclick-streamline-your-streaming-experience-0</t>
  </si>
  <si>
    <t xml:space="preserve">
Drift Stage is a modern take on the classic arcade racer.
</t>
  </si>
  <si>
    <t>Super Systems Softworks</t>
  </si>
  <si>
    <t>Palm Bay, FL</t>
  </si>
  <si>
    <t>[841, 764, 768, 104, 140, 5]</t>
  </si>
  <si>
    <t>[10.0, 15.0, 25.0, 40.0, 70.0, 500.0]</t>
  </si>
  <si>
    <t>Drift Stage</t>
  </si>
  <si>
    <t>/projects/1910344764/drift-stage</t>
  </si>
  <si>
    <t xml:space="preserve">
Creating a visual novel based on the webcomic Starfighter!
</t>
  </si>
  <si>
    <t>HamletMachine</t>
  </si>
  <si>
    <t>[1479, 143, 122, 351, 138, 313, 11, 2, 5, 0, 1, 1]</t>
  </si>
  <si>
    <t>[15.0, 25.0, 40.0, 60.0, 90.0, 150.0, 250.0, 500.0, 1000.0, 2500.0, 5000.0, 9500.0]</t>
  </si>
  <si>
    <t>Starfighter Visual Novel</t>
  </si>
  <si>
    <t>/projects/starfighter/starfighter-visual-novel</t>
  </si>
  <si>
    <t xml:space="preserve">
Get luxury comfort without the luxury price. Now in stock!
</t>
  </si>
  <si>
    <t>The Comfortable Boxers Co.</t>
  </si>
  <si>
    <t>[88, 30, 28, 1006, 118, 76, 100, 529, 122, 19, 314, 8, 33, 154, 10]</t>
  </si>
  <si>
    <t>[19.0, 20.0, 32.0, 36.0, 39.0, 40.0, 60.0, 70.0, 76.0, 80.0, 102.0, 120.0, 150.0, 170.0, 200.0]</t>
  </si>
  <si>
    <t>Ridiculously Cozy Underwear &amp; Lounge Apparel</t>
  </si>
  <si>
    <t>/projects/comfortableboxers/ultra-comfortable-mens-underwear-at-a-fair-price</t>
  </si>
  <si>
    <t xml:space="preserve">
DreamScreen enhances TV, Movies, &amp; Video Games by stretching the size, softening the picture and making TV easier on your eyes.
</t>
  </si>
  <si>
    <t>Rakesh &amp; Kate Reddy</t>
  </si>
  <si>
    <t>Boca Raton, FL</t>
  </si>
  <si>
    <t>[47, 100, 500, 1690, 217, 57, 0]</t>
  </si>
  <si>
    <t>[5.0, 75.0, 99.0, 125.0, 225.0, 325.0, 5000.0]</t>
  </si>
  <si>
    <t>DreamScreen - Smart LED backlighting for any HDMI TV!</t>
  </si>
  <si>
    <t>/projects/237916976/dreamscreen-smart-led-backlighting-for-any-hdmi-tv</t>
  </si>
  <si>
    <t xml:space="preserve">
An indie tabletop wargame of tiny giant LEGOÂ® robots battling across your  tabletop! by Vincent Baker &amp; Joshua A.C. Newman.
</t>
  </si>
  <si>
    <t>Joshua A.C. Newman</t>
  </si>
  <si>
    <t>Northampton, MA</t>
  </si>
  <si>
    <t>[585, 1611, 109, 111, 12, 26, 14, 11, 37, 58, 12, 2, 2, 2, 5, 5]</t>
  </si>
  <si>
    <t>[10.0, 20.0, 40.0, 50.0, 60.0, 70.0, 100.0, 120.0, 150.0, 175.0, 190.0, 200.0, 200.0, 200.0, 400.0, 600.0]</t>
  </si>
  <si>
    <t>Mobile Frame Zero: Rapid Attack</t>
  </si>
  <si>
    <t>/projects/JoshuaACNewman/mobile-frame-zero-rapid-attack</t>
  </si>
  <si>
    <t xml:space="preserve">
The Blue Bomber blasts his way into the board game world!
</t>
  </si>
  <si>
    <t>Jasco Games</t>
  </si>
  <si>
    <t>[74, 37, 17, 140, 9, 19, 17, 65, 6, 7, 5, 887, 80, 317, 98, 54, 493, 108, 54, 15, 21, 2, 0, 5, 3]</t>
  </si>
  <si>
    <t>[5.0, 25.0, 25.0, 60.0, 60.0, 70.0, 70.0, 80.0, 80.0, 90.0, 90.0, 130.0, 130.0, 140.0, 140.0, 160.0, 160.0, 160.0, 260.0, 260.0, 500.0, 1000.0, 1000.0, 2000.0, 2000.0]</t>
  </si>
  <si>
    <t>Mega Man\u2122 The Board Game</t>
  </si>
  <si>
    <t>/projects/1821440755/mega-mantm-the-board-game</t>
  </si>
  <si>
    <t xml:space="preserve">
ELWN FIT has solved the agony of other Bluetooth Earbuds: FIT &amp; BATTERY LIFE. Plus a built-in microphone &amp; HD sound?! Rock on. Did you miss out? Click the button below to pre-order ELWN today!
</t>
  </si>
  <si>
    <t>ELWN</t>
  </si>
  <si>
    <t>[14, 200, 400, 558, 1000, 10, 2, 9, 34, 140, 200, 48]</t>
  </si>
  <si>
    <t>[5.0, 89.0, 99.0, 119.0, 119.0, 119.0, 129.0, 129.0, 139.0, 139.0, 218.0, 218.0]</t>
  </si>
  <si>
    <t>Perfect Fitting Wireless Earbuds With Endless Battery Life</t>
  </si>
  <si>
    <t>/projects/elwn/perfect-fitting-wireless-earbuds-with-endless-batt</t>
  </si>
  <si>
    <t xml:space="preserve">
Ostrich Pillow Light â€“ Portable Power Napping Pillow For People On The Go.
</t>
  </si>
  <si>
    <t>[300, 1168, 313, 838]</t>
  </si>
  <si>
    <t>[40.0, 45.0, 45.0, 78.0]</t>
  </si>
  <si>
    <t>OSTRICH PILLOW LIGHT</t>
  </si>
  <si>
    <t>/projects/ostrich-pillow/ostrich-pillow-light</t>
  </si>
  <si>
    <t xml:space="preserve">
The first fully synchronized flash for iPhone, iPad and Android. Small, powerful, multifunctional.
</t>
  </si>
  <si>
    <t>[39, 250, 979, 147, 250, 318, 128, 200, 200, 3, 102, 2, 5, 1]</t>
  </si>
  <si>
    <t>[1.0, 33.0, 39.0, 47.0, 53.0, 59.0, 67.0, 80.0, 89.0, 99.0, 100.0, 110.0, 160.0, 300.0]</t>
  </si>
  <si>
    <t>iblazr - The LED Flash for Smartphones and Tablets</t>
  </si>
  <si>
    <t>/projects/iblazr/iblazr-the-led-flash-for-smartphones-and-tablets</t>
  </si>
  <si>
    <t xml:space="preserve">
Kerfluffles Marshmallows are sweet, chewy, fluffy little cubes of goodness: always all-natural, always handmade, always scrumptious!
</t>
  </si>
  <si>
    <t>Spring Barnickle</t>
  </si>
  <si>
    <t>[24, 474, 10, 1435, 147, 267, 86, 116, 12, 5, 12, 8, 9]</t>
  </si>
  <si>
    <t>[5.0, 15.0, 20.0, 25.0, 50.0, 60.0, 75.0, 75.0, 100.0, 150.0, 200.0, 200.0, 500.0]</t>
  </si>
  <si>
    <t>Kerfluffles Marshmallows: All-Natural ~ Handmade ~ Yummy</t>
  </si>
  <si>
    <t>/projects/1649827049/kerfluffles-marshmallows-all-natural-handmade-yumm</t>
  </si>
  <si>
    <t xml:space="preserve">
Tradable cards meet board games and strategy in a fresh experience: shape the battlefield, collect resources and destroy your opponent!
</t>
  </si>
  <si>
    <t>Abrakam</t>
  </si>
  <si>
    <t>Liege, Belgium</t>
  </si>
  <si>
    <t>[36, 568, 1022, 288, 164, 81, 63, 127, 154, 13, 8, 24, 11, 1, 1, 0, 0, 0, 0, 0, 0]</t>
  </si>
  <si>
    <t>[5.0, 15.0, 25.0, 30.0, 40.0, 50.0, 60.0, 75.0, 100.0, 120.0, 150.0, 175.0, 250.0, 500.0, 500.0, 1000.0, 2000.0, 2500.0, 3500.0, 5000.0, 10000.0]</t>
  </si>
  <si>
    <t>Fa\xebria - Strategy Card Game</t>
  </si>
  <si>
    <t>/projects/1464350149/faeria-strategy-card-game</t>
  </si>
  <si>
    <t xml:space="preserve">
An interactive puzzle novel written by Mike Selinker, with enchanting illustrations by Pete Venters.
</t>
  </si>
  <si>
    <t>Puzzles</t>
  </si>
  <si>
    <t>[85, 582, 1007, 264, 214, 39, 69, 101, 30, 9, 17, 99, 7, 1, 7, 76, 3, 1, 6, 4, 0, 1, 0]</t>
  </si>
  <si>
    <t>[1.0, 20.0, 50.0, 60.0, 65.0, 65.0, 75.0, 80.0, 95.0, 100.0, 120.0, 125.0, 150.0, 150.0, 170.0, 175.0, 280.0, 400.0, 600.0, 800.0, 1000.0, 2500.0, 2500.0]</t>
  </si>
  <si>
    <t>The Maze of Games: An Interactive Puzzle Novel</t>
  </si>
  <si>
    <t>/projects/loneshark/the-maze-of-games-an-interactive-puzzle-novel</t>
  </si>
  <si>
    <t xml:space="preserve">
82 New Character Meeples - for Scythe, Colt Express, Codenames, Stone Age, Near and Far, Champions of Midgard, Forbidden Island &amp; more!
</t>
  </si>
  <si>
    <t>Meeple Source</t>
  </si>
  <si>
    <t>[55, 144, 701, 54, 204, 285, 18, 121, 316, 79, 29, 28, 42, 49, 54, 351, 60, 22, 7]</t>
  </si>
  <si>
    <t>[1.0, 1.0, 8.0, 10.0, 11.0, 12.0, 12.0, 18.0, 26.0, 29.0, 30.0, 33.0, 38.0, 45.0, 53.0, 72.0, 82.0, 89.0, 170.0]</t>
  </si>
  <si>
    <t>Character Meeples (2.0) - Upgrade Your Gaming Experience!</t>
  </si>
  <si>
    <t>/projects/meeplesource/character-meeples-20-upgrade-your-gaming-experienc</t>
  </si>
  <si>
    <t xml:space="preserve">
An Explosively Fun Card Game for 2 -7 players about the chemistry of basic elements, ionic bonding, and everyday compounds!
</t>
  </si>
  <si>
    <t>John Coveyou (Genius Games)</t>
  </si>
  <si>
    <t>[300, 1415, 251, 7, 588, 35, 11, 2]</t>
  </si>
  <si>
    <t>[1.0, 19.0, 35.0, 60.0, 60.0, 100.0, 150.0, 499.0]</t>
  </si>
  <si>
    <t>Ion: A Compound Building Game</t>
  </si>
  <si>
    <t>/projects/geniusgames/ion-a-compound-building-game</t>
  </si>
  <si>
    <t xml:space="preserve">
A next generation wallet that keeps your cash and cards safe. Ultra slim, bluetooth-powered, self-charging &amp; handcrafted to perfection.
</t>
  </si>
  <si>
    <t>Woolet Co</t>
  </si>
  <si>
    <t>Dover, DE</t>
  </si>
  <si>
    <t>[65, 13, 166, 20, 8, 462, 20, 108, 952, 50, 550, 33, 22, 38, 82, 2]</t>
  </si>
  <si>
    <t>[5.0, 29.0, 35.0, 89.0, 89.0, 99.0, 119.0, 119.0, 119.0, 119.0, 129.0, 129.0, 129.0, 200.0, 225.0, 5000.0]</t>
  </si>
  <si>
    <t>Woolet: The Slimmest Smart Wallet for the Modern Man</t>
  </si>
  <si>
    <t>/projects/wooletco/woolet-the-slimmest-smart-wallet-for-the-modern-ma</t>
  </si>
  <si>
    <t xml:space="preserve">
Millennium Blades is a Board Game about a group of friends who play a Collectible Card Game called Millennium Blades.
</t>
  </si>
  <si>
    <t>[166, 287, 7, 427, 1640, 6, 34, 12, 6, 6, 6, 6, 6, 3]</t>
  </si>
  <si>
    <t>[1.0, 5.0, 20.0, 50.0, 80.0, 150.0, 240.0, 250.0, 250.0, 375.0, 375.0, 500.0, 500.0, 1500.0]</t>
  </si>
  <si>
    <t>Millennium Blades -- The CCG-Simulator Board Game</t>
  </si>
  <si>
    <t>/projects/level99games/millennium-blades-the-ccg-simulator-board-game</t>
  </si>
  <si>
    <t xml:space="preserve">
Lumu is the light meter for the iPhone. Made to unleash the creativity in photographers.
</t>
  </si>
  <si>
    <t>Lumu Labs</t>
  </si>
  <si>
    <t>[113, 23, 250, 249, 1865, 96, 6, 0]</t>
  </si>
  <si>
    <t>[1.0, 29.0, 79.0, 79.0, 99.0, 149.0, 570.0, 1999.0]</t>
  </si>
  <si>
    <t>Lumu - bringing Light Meter to the 21st Century</t>
  </si>
  <si>
    <t>/projects/lumulabs/lumu-bringing-light-meter-to-the-21st-century</t>
  </si>
  <si>
    <t xml:space="preserve">
10 minutes to kill is a bluff and deduction game, for 2 to 5 players, played in 10 minutes or so.
</t>
  </si>
  <si>
    <t>[25, 2305, 284]</t>
  </si>
  <si>
    <t>[1.1, 21.0, 21.0]</t>
  </si>
  <si>
    <t>10 minutes to kill</t>
  </si>
  <si>
    <t>/projects/laboitedejeu/10-minutes-to-kill</t>
  </si>
  <si>
    <t xml:space="preserve">
A feature length documentary about the unofficial fan convention for aficionados of the show â€œMy Little Pony: Friendship is Magic.â€
</t>
  </si>
  <si>
    <t>Michael Brockhoff</t>
  </si>
  <si>
    <t>[366, 5, 961, 220, 377, 113, 117, 310, 7, 22, 11, 2, 12, 2, 6]</t>
  </si>
  <si>
    <t>[10.0, 10.0, 30.0, 50.0, 75.0, 100.0, 150.0, 250.0, 500.0, 500.0, 1000.0, 2500.0, 3000.0, 5000.0, 10000.0]</t>
  </si>
  <si>
    <t>BronyCon: The Documentary</t>
  </si>
  <si>
    <t>/projects/257527888/bronycon-the-documentary</t>
  </si>
  <si>
    <t xml:space="preserve">
Mold your lights around your life. Control any dimmable bulb with your existing WiFi and phone.
</t>
  </si>
  <si>
    <t>emberlight</t>
  </si>
  <si>
    <t>[740, 100, 905, 246, 273, 96, 17, 85, 10]</t>
  </si>
  <si>
    <t>[49.0, 79.0, 89.0, 139.0, 169.0, 249.0, 339.0, 399.0, 1000.0]</t>
  </si>
  <si>
    <t>emberlight: turn any bulb into a smart light.</t>
  </si>
  <si>
    <t>/projects/1375573028/emberlight-turn-any-light-into-a-smart-light</t>
  </si>
  <si>
    <t xml:space="preserve">
Become a medieval Lord surrounded with fawning Henchmen eager to your bidding in your quest for Prestige ...
</t>
  </si>
  <si>
    <t>Jocus</t>
  </si>
  <si>
    <t>Bordeaux, France</t>
  </si>
  <si>
    <t>[968, 76, 200, 1313, 34]</t>
  </si>
  <si>
    <t>[5.0, 32.0, 44.0, 49.0, 99.0]</t>
  </si>
  <si>
    <t>Henchmania - Sbires</t>
  </si>
  <si>
    <t>/projects/1272723973/henchmania-sbires</t>
  </si>
  <si>
    <t xml:space="preserve">
Parkitect is a business simulation game that charges you with the construction and management of theme parks!
</t>
  </si>
  <si>
    <t>Texel Raptor</t>
  </si>
  <si>
    <t>[19, 1893, 182, 83, 104, 101, 154, 13, 41, 3, 6, 5, 3, 3, 0]</t>
  </si>
  <si>
    <t>[0.91, 14.0, 18.0, 23.0, 27.0, 36.0, 46.0, 64.0, 91.0, 137.0, 182.0, 273.0, 456.0, 911.0, 1822.0]</t>
  </si>
  <si>
    <t>Parkitect</t>
  </si>
  <si>
    <t>/projects/1548960623/parkitect</t>
  </si>
  <si>
    <t xml:space="preserve">
Star Trek Continues is a successful award-winning, non-profit, fan-based webseries finishing the final 2 years of the original mission.
</t>
  </si>
  <si>
    <t>[483, 228, 403, 120, 517, 150, 205, 46, 66, 2, 1, 70, 4, 11, 5, 2, 0, 7, 1, 0, 0, 0, 2, 4, 1]</t>
  </si>
  <si>
    <t>[5.0, 15.0, 25.0, 35.0, 50.0, 75.0, 100.0, 150.0, 200.0, 250.0, 250.0, 300.0, 400.0, 500.0, 500.0, 500.0, 500.0, 1000.0, 1000.0, 2500.0, 2500.0, 2500.0, 5000.0, 10000.0, 10000.0]</t>
  </si>
  <si>
    <t>Star Trek Continues 2015 "Kirkstarter 2.0"</t>
  </si>
  <si>
    <t>/projects/trekcontinues/star-trek-continues-2015-kirkstarter-20</t>
  </si>
  <si>
    <t xml:space="preserve">
Help fund MBD's album + special edition vinyl; get music + unique amazing prizes like REQUEST A COVER, ADVENTURES w/ MBD + MORE!
</t>
  </si>
  <si>
    <t>Bloomington, IN</t>
  </si>
  <si>
    <t>[50, 52, 354, 258, 61, 124, 858, 98, 79, 12, 104, 18, 51, 263, 4, 84, 1, 76, 1, 1, 1, 1, 1, 22, 1, 4, 1, 0, 5, 13, 7, 1, 0, 0]</t>
  </si>
  <si>
    <t>[1.0, 10.0, 10.0, 15.0, 20.0, 20.0, 30.0, 35.0, 40.0, 40.0, 50.0, 65.0, 75.0, 100.0, 100.0, 200.0, 225.0, 250.0, 300.0, 300.0, 300.0, 300.0, 300.0, 350.0, 350.0, 500.0, 750.0, 750.0, 1000.0, 1000.0, 4000.0, 4001.0, 5000.0, 6500.0]</t>
  </si>
  <si>
    <t>Murder By Death: New Album "Bitter Drink, Bitter Moon"</t>
  </si>
  <si>
    <t>/projects/murderbydeath/murder-by-death-new-album-bitter-drink-bitter-moon</t>
  </si>
  <si>
    <t xml:space="preserve">
A 3-6 player drafting and bluffing game with an interesting twist. Find the best balance, or completely crush it for your own good.
</t>
  </si>
  <si>
    <t>Gonzalo Aguirre Bisi</t>
  </si>
  <si>
    <t>Seville, Spain</t>
  </si>
  <si>
    <t>[43, 1106, 1366, 83, 10]</t>
  </si>
  <si>
    <t>[1.14, 19.0, 19.0, 19.0, 284.0]</t>
  </si>
  <si>
    <t>Overseers</t>
  </si>
  <si>
    <t>/projects/gonab/overseers</t>
  </si>
  <si>
    <t xml:space="preserve">
A fully articulated fashion doll of Scary Godmother! And the Boozle! Spooktakular! Like Monster High without the School!
</t>
  </si>
  <si>
    <t>Jill Thompson</t>
  </si>
  <si>
    <t>[141, 195, 25, 64, 52, 39, 8, 28, 1148, 132, 149, 100, 75, 100, 100, 50, 61, 10, 10, 10, 22, 4, 31, 9, 4, 5, 3, 0, 0, 3, 0, 2, 0, 0, 0, 0, 2, 1]</t>
  </si>
  <si>
    <t>[1.0, 5.0, 10.0, 20.0, 30.0, 30.0, 35.0, 35.0, 50.0, 55.0, 60.0, 75.0, 75.0, 85.0, 85.0, 100.0, 100.0, 150.0, 150.0, 150.0, 250.0, 250.0, 350.0, 350.0, 500.0, 500.0, 500.0, 500.0, 1000.0, 1000.0, 1100.0, 1100.0, 2500.0, 3000.0, 4500.0, 10000.0, 10000.0, 10000.0]</t>
  </si>
  <si>
    <t>The Scary Godmother Doll</t>
  </si>
  <si>
    <t>/projects/1327932176/the-scary-godmother-doll</t>
  </si>
  <si>
    <t xml:space="preserve">
A simple yet revolutionary dental device that will clean smelly germs between your teeth where your toothbrush and mouthwash can't go.
</t>
  </si>
  <si>
    <t>Dr. Allan Coopersmith</t>
  </si>
  <si>
    <t>[791, 1347, 50, 100, 185, 50, 25, 39, 10, 0, 0]</t>
  </si>
  <si>
    <t>[11.0, 18.0, 61.0, 69.0, 76.0, 99.0, 115.0, 130.0, 230.0, 254.0, 3853.0]</t>
  </si>
  <si>
    <t>PerioTwist | A Future without Flossing</t>
  </si>
  <si>
    <t>/projects/ryanhops/periotwist-a-future-without-flossing</t>
  </si>
  <si>
    <t xml:space="preserve">
"Stygian: Reign of the Old Ones" is a Lovecraftian computer roleplaying game of horror, loss and madness.
</t>
  </si>
  <si>
    <t>Cultic Games</t>
  </si>
  <si>
    <t>Istanbul, Turkey</t>
  </si>
  <si>
    <t>[74, 300, 1491, 211, 158, 60, 77, 51, 94, 31, 12, 37, 2, 0, 0, 1, 0]</t>
  </si>
  <si>
    <t>[1.11, 13.0, 17.0, 28.0, 39.0, 45.0, 56.0, 74.0, 84.0, 106.0, 167.0, 223.0, 669.0, 1338.0, 2230.0, 2230.0, 2787.0]</t>
  </si>
  <si>
    <t>Stygian: Reign of the Old Ones</t>
  </si>
  <si>
    <t>/projects/1698219403/stygian-a-lovecraftian-computer-rpg</t>
  </si>
  <si>
    <t xml:space="preserve">
Luxi For All turns your mobile device into a light meter.
</t>
  </si>
  <si>
    <t>[13, 300, 1500, 497, 288]</t>
  </si>
  <si>
    <t>[1.0, 17.0, 19.0, 20.0, 35.0]</t>
  </si>
  <si>
    <t>Luxi For All ~ Light Meter for Mobile Devices</t>
  </si>
  <si>
    <t>/projects/jamesflynn/luxi-for-all-incident-light-meter-for-mobile-devic</t>
  </si>
  <si>
    <t xml:space="preserve">
Now available at your FLGS and online!
</t>
  </si>
  <si>
    <t>Andrew Federspiel</t>
  </si>
  <si>
    <t>[45, 62, 2155, 218, 63, 5, 36, 9]</t>
  </si>
  <si>
    <t>[1.0, 10.0, 35.0, 45.0, 65.0, 85.0, 125.0, 150.0]</t>
  </si>
  <si>
    <t>Apotheca: The Secret Potion Society</t>
  </si>
  <si>
    <t>/projects/andrewfederspiel/apotheca-the-secret-potion-society</t>
  </si>
  <si>
    <t xml:space="preserve">
Idle Thumbs was a podcast that ran for two years. People liked it, and we liked doing it. We want to bring it back, better than before.
</t>
  </si>
  <si>
    <t>Idle Thumbs</t>
  </si>
  <si>
    <t>[883, 621, 633, 101, 100, 167, 10, 2, 1, 0]</t>
  </si>
  <si>
    <t>[10.0, 30.0, 50.0, 100.0, 100.0, 200.0, 1000.0, 1000.0, 2000.0, 5000.0]</t>
  </si>
  <si>
    <t>Idle Thumbs Video Game Podcast</t>
  </si>
  <si>
    <t>/projects/idlethumbs/idle-thumbs-video-game-podcast</t>
  </si>
  <si>
    <t xml:space="preserve">
Ikenfell is an RPG adventure about witches, wizards, the school they attend, &amp; the trouble they get into. Explore a school of magic!
</t>
  </si>
  <si>
    <t>Chevy Ray Johnston</t>
  </si>
  <si>
    <t>[19, 1497, 614, 278, 78, 64, 20, 8, 5, 1]</t>
  </si>
  <si>
    <t>[4.0, 9.0, 20.0, 31.0, 39.0, 59.0, 78.0, 234.0, 391.0, 781.0]</t>
  </si>
  <si>
    <t>Ikenfell</t>
  </si>
  <si>
    <t>/projects/chevyray/ikenfell</t>
  </si>
  <si>
    <t xml:space="preserve">
A feature-length documentary highlighting the world's best cartoonists...talking about the art form they love, and where it's going.
</t>
  </si>
  <si>
    <t>Small Fish Studios</t>
  </si>
  <si>
    <t>[108, 1725, 454, 34, 58, 103, 11, 7, 0, 1, 0]</t>
  </si>
  <si>
    <t>[5.0, 25.0, 50.0, 50.0, 75.0, 100.0, 500.0, 1000.0, 2500.0, 5000.0, 10000.0]</t>
  </si>
  <si>
    <t>STRIPPED: The Comics Documentary</t>
  </si>
  <si>
    <t>/projects/smallfish/stripped-the-comics-documentary</t>
  </si>
  <si>
    <t xml:space="preserve">
Silver infused pants that are Odor, Liquid &amp; Stain Resistant, Made in New York and backed by a Lifetime Quality and Size Guarantee.
</t>
  </si>
  <si>
    <t>Wonderous</t>
  </si>
  <si>
    <t>[73, 189, 1290, 445, 42, 36, 417, 30, 21, 35]</t>
  </si>
  <si>
    <t>[1.0, 98.0, 104.0, 118.0, 128.0, 128.0, 220.0, 242.0, 347.0, 437.0]</t>
  </si>
  <si>
    <t>THE FOREVER O.G. PANTS Lifetime Quality without The Markup</t>
  </si>
  <si>
    <t>/projects/1475563356/the-forever-og-pants-lifetime-quality-without-the</t>
  </si>
  <si>
    <t xml:space="preserve">
Because loyalty should last longer than a t-shirt...
</t>
  </si>
  <si>
    <t>[179, 148, 86, 47, 343, 502, 885, 112, 202, 24, 25, 20, 10, 6, 5]</t>
  </si>
  <si>
    <t>[1.0, 15.0, 15.0, 25.0, 25.0, 60.0, 60.0, 60.0, 60.0, 75.0, 85.0, 90.0, 95.0, 100.0, 100.0]</t>
  </si>
  <si>
    <t>Schlock Mercenary Challenge Coins</t>
  </si>
  <si>
    <t>/projects/howardtayler/schlock-mercenary-challenge-coins</t>
  </si>
  <si>
    <t xml:space="preserve">
ESP8266 based open-source, Wi-Fi solution to simplify IoT development by virtualizing plug-n-play modules to Web of Things.
</t>
  </si>
  <si>
    <t>[100, 291, 249, 191, 282, 46, 196, 752, 72, 391, 5, 1, 3]</t>
  </si>
  <si>
    <t>[9.0, 12.0, 24.0, 29.0, 39.0, 39.0, 39.0, 89.0, 89.0, 119.0, 369.0, 639.0, 1499.0]</t>
  </si>
  <si>
    <t>Wio Link - 3 Steps. 5 Minutes. Build Your IoT Applications!</t>
  </si>
  <si>
    <t>/projects/seeed/wio-link-3-steps-5-minutes-build-your-iot-applicat</t>
  </si>
  <si>
    <t xml:space="preserve">
Eminent Domain, the innovative "deck learning" game is back with its long awaited first expansion, ESCALATION!
</t>
  </si>
  <si>
    <t>[1383, 99, 213, 737, 34, 65, 5, 15, 21, 5, 4]</t>
  </si>
  <si>
    <t>[25.0, 38.0, 45.0, 50.0, 80.0, 95.0, 125.0, 150.0, 170.0, 200.0, 250.0]</t>
  </si>
  <si>
    <t>Eminent Domain: Escalation aka "ED:E"</t>
  </si>
  <si>
    <t>/projects/michaelmindes/eminent-domain-escalation</t>
  </si>
  <si>
    <t xml:space="preserve">
Help the Alliance construct efficient space stations and bring peace Among the Stars!
</t>
  </si>
  <si>
    <t>MAGE Company</t>
  </si>
  <si>
    <t>[116, 912, 11, 320, 155, 1, 58, 1000]</t>
  </si>
  <si>
    <t>[2.0, 10.0, 40.0, 50.0, 55.0, 85.0, 85.0, 100.0]</t>
  </si>
  <si>
    <t>Among the Stars</t>
  </si>
  <si>
    <t>/projects/magecompany/among-the-stars</t>
  </si>
  <si>
    <t xml:space="preserve">
A film about life with ME, the world's most prevalent orphan disease.
</t>
  </si>
  <si>
    <t>Jennifer Brea</t>
  </si>
  <si>
    <t>Princeton, NJ</t>
  </si>
  <si>
    <t>[136, 201, 223, 473, 135, 50, 105, 18, 17, 38, 117, 35, 11, 19, 50, 3, 8, 1, 23, 15, 5, 5, 2, 100, 55, 8, 14, 7, 3, 1, 1, 1, 2, 8, 17, 4, 9, 0, 23, 2, 13, 9, 2, 0, 1, 2, 3, 3]</t>
  </si>
  <si>
    <t>[1.0, 5.0, 10.0, 25.0, 25.0, 35.0, 35.0, 40.0, 40.0, 45.0, 50.0, 55.0, 60.0, 60.0, 65.0, 70.0, 70.0, 75.0, 75.0, 85.0, 95.0, 95.0, 95.0, 100.0, 125.0, 130.0, 145.0, 150.0, 155.0, 175.0, 175.0, 175.0, 175.0, 200.0, 250.0, 275.0, 400.0, 450.0, 500.0, 750.0, 1000.0, 1200.0, 1200.0, 1200.0, 2000.0, 3000.0, 5000.0, 10000.0]</t>
  </si>
  <si>
    <t>Canary in a Coal Mine</t>
  </si>
  <si>
    <t>/projects/959776320/canary-in-a-coal-mine</t>
  </si>
  <si>
    <t xml:space="preserve">
Torso is an ultra-portable cable for iPhone and Android phones. It has a bendable wire skeleton and three legs.
</t>
  </si>
  <si>
    <t>[1000, 311, 51, 1000, 189]</t>
  </si>
  <si>
    <t>[15.0, 17.0, 19.0, 23.0, 25.0]</t>
  </si>
  <si>
    <t>Torso: amazing ultra-portable cables for iPhone and Android</t>
  </si>
  <si>
    <t>/projects/1171859847/torso-amazing-ultra-portable-cables-for-iphone-and</t>
  </si>
  <si>
    <t xml:space="preserve">
Inspired by your favorite hoodieâ€” warm, cozy, water resistant, and antimicrobial.
</t>
  </si>
  <si>
    <t>Rumpl</t>
  </si>
  <si>
    <t>[79, 16, 80, 330, 100, 1230, 100, 556, 17, 23, 0]</t>
  </si>
  <si>
    <t>[10.0, 28.0, 105.0, 120.0, 145.0, 165.0, 175.0, 200.0, 300.0, 685.0, 1325.0]</t>
  </si>
  <si>
    <t>The Super Fleece by Rumpl: The Perfect Blanket for Your Bed</t>
  </si>
  <si>
    <t>/projects/rumpl/the-super-fleece-by-rumpl-the-perfect-blanket-for</t>
  </si>
  <si>
    <t xml:space="preserve">
REUSABLE DRY ERASE NOTEBOOK.
Do you doodle,scribble,take notes in the old fashioned way,then you need something simple and re-usable.
</t>
  </si>
  <si>
    <t>Letterforms</t>
  </si>
  <si>
    <t>[0, 6, 250, 2109, 200]</t>
  </si>
  <si>
    <t>[1.0, 5.0, 25.0, 30.0, 35.0]</t>
  </si>
  <si>
    <t>Letterforms Dry Erase Notebook</t>
  </si>
  <si>
    <t>/projects/letterforms/letterforms-dry-erase-notebook</t>
  </si>
  <si>
    <t xml:space="preserve">
Weâ€™ve created the perfect pair of comfortable boxer briefs to give guys the underwear they deserve at a price they can afford.
</t>
  </si>
  <si>
    <t>[435, 100, 1299, 100, 369, 100, 173]</t>
  </si>
  <si>
    <t>[13.0, 36.0, 39.0, 69.0, 77.0, 109.0, 126.0]</t>
  </si>
  <si>
    <t>Premium Boxer Briefs: Ridiculous Comfort at a Fair Price</t>
  </si>
  <si>
    <t>/projects/comfortableboxers/premium-boxer-briefs-ridiculous-comfort-at-a-fair</t>
  </si>
  <si>
    <t xml:space="preserve">
A card game based on Herman Melville's classic novel. 
Draft Sailors, explore the Sea and survive the terror of the White Whale!
</t>
  </si>
  <si>
    <t>King Post</t>
  </si>
  <si>
    <t>[163, 295, 1509, 145, 204, 140, 15, 42, 20, 10, 2, 1, 2, 0]</t>
  </si>
  <si>
    <t>[5.0, 25.0, 30.0, 40.0, 50.0, 60.0, 120.0, 120.0, 200.0, 300.0, 300.0, 400.0, 650.0, 10000.0]</t>
  </si>
  <si>
    <t>Moby Dick, or, The Card Game</t>
  </si>
  <si>
    <t>/projects/827765657/moby-dick-or-the-card-game</t>
  </si>
  <si>
    <t xml:space="preserve">
Here we go again. Help us film series 9 and 10 of RHLSTP. We have more tat for you!
</t>
  </si>
  <si>
    <t>[529, 50, 513, 212, 230, 71, 253, 100, 14, 100, 8, 50, 146, 5, 78, 18, 2, 2, 9, 41, 4, 14, 6, 8, 2]</t>
  </si>
  <si>
    <t>[1.31, 16.0, 20.0, 26.0, 33.0, 39.0, 45.0, 52.0, 52.0, 59.0, 59.0, 66.0, 66.0, 66.0, 79.0, 85.0, 98.0, 98.0, 100.0, 131.0, 164.0, 197.0, 197.0, 393.0, 655.0]</t>
  </si>
  <si>
    <t>RHLSTP Kickstarter III</t>
  </si>
  <si>
    <t>/projects/467836598/rhlstp-kickstarter-iii</t>
  </si>
  <si>
    <t xml:space="preserve">
Zero to Maker is part memoir, part guidebook for getting your own DIY project off the ground. If you're curious about the growing maker movement, start here.
</t>
  </si>
  <si>
    <t>David Lang</t>
  </si>
  <si>
    <t>[980, 1355, 100, 92, 16, 2, 3, 0, 0, 0, 0, 0]</t>
  </si>
  <si>
    <t>[10.0, 20.0, 25.0, 50.0, 100.0, 200.0, 250.0, 1100.0, 1100.0, 1100.0, 1100.0, 5000.0]</t>
  </si>
  <si>
    <t>ZERO TO MAKER: A Re-Skilling Guide for New Makers</t>
  </si>
  <si>
    <t>/projects/1818704744/zero-to-maker-a-re-skilling-guide-for-new-makers</t>
  </si>
  <si>
    <t xml:space="preserve">
When darkness covers the kingdom, an unlikely hero will evolve and devolve to save the day in this epic 2D side-scrolling adventure.
</t>
  </si>
  <si>
    <t>TicToc Games</t>
  </si>
  <si>
    <t>North Hollywood, Los Angeles, CA</t>
  </si>
  <si>
    <t>[53, 870, 1180, 88, 197, 31, 14, 24, 7, 13, 6, 15, 5, 10, 7, 7, 3, 4, 0, 0, 1, 6, 0, 2, 0]</t>
  </si>
  <si>
    <t>[5.0, 10.0, 15.0, 25.0, 35.0, 45.0, 45.0, 65.0, 65.0, 80.0, 80.0, 100.0, 100.0, 150.0, 150.0, 200.0, 200.0, 300.0, 300.0, 400.0, 400.0, 500.0, 500.0, 1500.0, 1500.0]</t>
  </si>
  <si>
    <t>Adventures of Pip (PC, Mac, Nintendo Wii U)</t>
  </si>
  <si>
    <t>/projects/tictocgames/adventures-of-pip-pc-mac-nintendo-wii-u</t>
  </si>
  <si>
    <t xml:space="preserve">
A wearable battery that transforms the energy from your motion into power for your devices
</t>
  </si>
  <si>
    <t>AMPY</t>
  </si>
  <si>
    <t>[204, 199, 704, 200, 895, 267, 38, 4, 7, 3, 0]</t>
  </si>
  <si>
    <t>[1.0, 75.0, 85.0, 95.0, 105.0, 195.0, 425.0, 850.0, 1000.0, 5000.0, 10000.0]</t>
  </si>
  <si>
    <t>AMPY MOVE: Power your devices from your motion</t>
  </si>
  <si>
    <t>/projects/1071086547/ampy-power-your-devices-from-your-motion</t>
  </si>
  <si>
    <t xml:space="preserve">
The HexFlex. The multi-tool that keeps up with you on and off the mountain. Where will yours take you?
</t>
  </si>
  <si>
    <t>Nate Zavaleta</t>
  </si>
  <si>
    <t>South Lake Tahoe, CA</t>
  </si>
  <si>
    <t>[16, 3, 8, 50, 50, 1077, 412, 491, 315, 10, 58, 72]</t>
  </si>
  <si>
    <t>[1.0, 5.0, 14.0, 14.0, 17.0, 19.0, 19.0, 22.0, 22.0, 35.0, 89.0, 89.0]</t>
  </si>
  <si>
    <t>HexFlex - An Adventure Tool -</t>
  </si>
  <si>
    <t>/projects/1370839232/hexflex-the-snowboarding-adventure-tool</t>
  </si>
  <si>
    <t xml:space="preserve">
Welcome to Frog Fractions 2. You'll learn all about Fractions 2!
</t>
  </si>
  <si>
    <t>Twinbeard</t>
  </si>
  <si>
    <t>[1290, 172, 560, 275, 105, 78, 0, 4, 1, 0, 1, 0]</t>
  </si>
  <si>
    <t>[15.0, 20.0, 25.0, 40.0, 75.0, 100.0, 250.0, 400.0, 500.0, 750.0, 1000.0, 2000.0]</t>
  </si>
  <si>
    <t>Frog Fractions 2</t>
  </si>
  <si>
    <t>/projects/475057068/frog-fractions-2</t>
  </si>
  <si>
    <t xml:space="preserve">
Muku Shuttr - World's Slimmest Remote Camera Control for iPhone, iPad, Samsung Galaxy S4/S3, Notes 2, LG Nexus 4.  No app needed!
</t>
  </si>
  <si>
    <t>Muku Labs</t>
  </si>
  <si>
    <t>[22, 25, 25, 25, 25, 435, 1029, 100, 231, 98, 64, 27, 449, 4]</t>
  </si>
  <si>
    <t>[1.0, 20.0, 20.0, 25.0, 25.0, 29.0, 29.0, 29.0, 39.0, 39.0, 39.0, 39.0, 49.0, 99.0]</t>
  </si>
  <si>
    <t>Muku Shuttr - first ever mobile shutter for iPhone &amp; Android</t>
  </si>
  <si>
    <t>/projects/68008805/muku-shuttr-slimmest-remote-camera-control-for-sma</t>
  </si>
  <si>
    <t xml:space="preserve">
The world is full of big stories. We don't want them to go missing.
</t>
  </si>
  <si>
    <t>Matter</t>
  </si>
  <si>
    <t>[831, 944, 350, 246, 64, 12, 4, 6, 2]</t>
  </si>
  <si>
    <t>[10.0, 25.0, 50.0, 100.0, 300.0, 1000.0, 1000.0, 3000.0, 3000.0]</t>
  </si>
  <si>
    <t>MATTER</t>
  </si>
  <si>
    <t>/projects/readmatter/matter</t>
  </si>
  <si>
    <t xml:space="preserve">
Real Carbon Fiber RFID Blocking Wallets
</t>
  </si>
  <si>
    <t>Gabriel Mountjoy</t>
  </si>
  <si>
    <t>[8, 20, 275, 192, 78, 580, 43, 722, 121, 25, 240, 29, 171, 24, 5, 8]</t>
  </si>
  <si>
    <t>[5.0, 20.0, 35.0, 45.0, 45.0, 50.0, 55.0, 60.0, 60.0, 60.0, 70.0, 75.0, 75.0, 85.0, 85.0, 95.0]</t>
  </si>
  <si>
    <t>Common Fibers: A Real Carbon Fiber Wallet</t>
  </si>
  <si>
    <t>/projects/commonfibers/common-fibers-a-real-carbon-fiber-wallet</t>
  </si>
  <si>
    <t xml:space="preserve">
The Best iPhone Stand Is The One That's With You
</t>
  </si>
  <si>
    <t>[700, 177, 1257, 4, 4, 201, 7, 16, 12, 68, 52, 2, 39]</t>
  </si>
  <si>
    <t>[20.0, 20.0, 25.0, 25.0, 35.0, 35.0, 45.0, 45.0, 55.0, 59.0, 69.0, 100.0, 100.0]</t>
  </si>
  <si>
    <t>Pocket Tripod | Card-Size Adjustable\xa0iPhone Stand</t>
  </si>
  <si>
    <t>/projects/rambod-geometrical/pocket-tripod-360-wallet-sized-iphone-stand</t>
  </si>
  <si>
    <t xml:space="preserve">
The Lowline will use new solar technology to transform an historic NYC trolley terminal into the world's first underground park.
</t>
  </si>
  <si>
    <t>The Lowline</t>
  </si>
  <si>
    <t>Public Art</t>
  </si>
  <si>
    <t>[293, 847, 249, 317, 279, 50, 78, 193, 50, 45, 25, 13, 7, 5, 1]</t>
  </si>
  <si>
    <t>[1.0, 10.0, 25.0, 40.0, 50.0, 75.0, 75.0, 100.0, 200.0, 250.0, 500.0, 1000.0, 2500.0, 5000.0, 10000.0]</t>
  </si>
  <si>
    <t>New Solar Technology to Build an Underground Park</t>
  </si>
  <si>
    <t>/projects/1520010949/new-solar-technology-to-build-an-underground-park</t>
  </si>
  <si>
    <t xml:space="preserve">
Order direct from our website
</t>
  </si>
  <si>
    <t>Everyman</t>
  </si>
  <si>
    <t>[7, 200, 100, 1172, 200, 50, 150, 131, 334, 42, 91, 16, 41, 8, 13, 1]</t>
  </si>
  <si>
    <t>[12.0, 12.0, 15.0, 18.0, 18.0, 24.0, 30.0, 30.0, 34.0, 34.0, 50.0, 50.0, 90.0, 90.0, 140.0, 140.0]</t>
  </si>
  <si>
    <t>Porter Key Knife &amp; Bottle Opener EDC Multi-Tool</t>
  </si>
  <si>
    <t>/projects/73104350/porter-key-knife-and-bottle-opener-edc-multi-tool</t>
  </si>
  <si>
    <t xml:space="preserve">
Our expansion to Tesla vs Edison is LOADED! Custom HQs, new 6th inventor, exciting events, AI decks for solo or group play, &amp; more!!!
</t>
  </si>
  <si>
    <t>[52, 4, 570, 958, 354, 617]</t>
  </si>
  <si>
    <t>[1.0, 24.0, 25.0, 49.0, 65.0, 89.0]</t>
  </si>
  <si>
    <t>Tesla vs. Edison: Powering Up!</t>
  </si>
  <si>
    <t>/projects/artana/tesla-vs-edison-powering-up</t>
  </si>
  <si>
    <t xml:space="preserve">
Get Lucky is a new stand-alone card game based on our classic board game, Kill Doctor Lucky.
</t>
  </si>
  <si>
    <t>[4, 1118, 905, 300, 74, 100, 6, 25, 1, 0]</t>
  </si>
  <si>
    <t>[5.0, 20.0, 25.0, 35.0, 50.0, 70.0, 120.0, 150.0, 500.0, 1500.0]</t>
  </si>
  <si>
    <t>Get Lucky, the Kill Doctor Lucky Card Game</t>
  </si>
  <si>
    <t>/projects/cheapassgames/get-lucky-the-kill-doctor-lucky-card-game</t>
  </si>
  <si>
    <t xml:space="preserve">
Stay connected anytime, anywhere with the cookoo watchâ€”the wearable extension of your smartphone that helps manage your connected life.
</t>
  </si>
  <si>
    <t>Peter Hauser</t>
  </si>
  <si>
    <t>Kenmore, WA</t>
  </si>
  <si>
    <t>[81, 73, 2, 250, 252, 1366, 14, 103, 34, 199, 103, 17, 22, 1, 14, 6, 1, 0, 4, 1]</t>
  </si>
  <si>
    <t>[1.0, 23.0, 49.0, 50.0, 70.0, 80.0, 95.0, 100.0, 147.0, 160.0, 200.0, 270.0, 400.0, 400.0, 500.0, 1000.0, 3200.0, 5300.0, 5500.0, 10000.0]</t>
  </si>
  <si>
    <t>cookoo\u2122 - the watch for the connected generation</t>
  </si>
  <si>
    <t>/projects/cuckoo/cookootm-the-watch-for-the-connected-generation</t>
  </si>
  <si>
    <t xml:space="preserve">
Now in Scoville you can breed peppers in your own Lab outside of the influence of other players.  Time to put your creativity to work.
</t>
  </si>
  <si>
    <t>[1699, 845]</t>
  </si>
  <si>
    <t>[20.0, 60.0]</t>
  </si>
  <si>
    <t>Scoville: Labs Expansion</t>
  </si>
  <si>
    <t>/projects/michaelmindes/scoville-labs-expansion</t>
  </si>
  <si>
    <t xml:space="preserve">
Introducing the world's first flameless, electronic, rechargeable candle lighter powered by our patent pending ArcLighter Technology.
</t>
  </si>
  <si>
    <t>Ignite Lighters Ltd.</t>
  </si>
  <si>
    <t>Edmonton, Canada</t>
  </si>
  <si>
    <t>[17, 49, 20, 150, 970, 21, 100, 441, 526, 75, 111, 25, 17]</t>
  </si>
  <si>
    <t>[4.0, 22.0, 26.0, 26.0, 32.0, 46.0, 46.0, 50.0, 55.0, 106.0, 118.0, 205.0, 221.0]</t>
  </si>
  <si>
    <t>ArcLighter - Flameless, Electronic Candle Lighter</t>
  </si>
  <si>
    <t>/projects/arclighter/illume-arclighter-flameless-electronic-candle-ligh</t>
  </si>
  <si>
    <t xml:space="preserve">
Explore a massive cavern and build your new village above and below ground in this storytelling/town-building mashup board game.
</t>
  </si>
  <si>
    <t>[12, 2083, 419]</t>
  </si>
  <si>
    <t>[42.0, 50.0, 50.0]</t>
  </si>
  <si>
    <t>Above and Below- Storytelling Board Game</t>
  </si>
  <si>
    <t>/projects/953146955/above-and-below-storytelling-board-game</t>
  </si>
  <si>
    <t xml:space="preserve">
Welcome to DCS WWII: Europe 1944, the start of an exciting new flight simulation series!
</t>
  </si>
  <si>
    <t>Ilya Shevchenko</t>
  </si>
  <si>
    <t>[198, 122, 148, 49, 905, 91, 312, 20, 54, 13, 37, 48, 17, 5, 43, 49, 5, 2, 142, 23, 17, 19, 57, 18, 2, 10, 19, 3, 6, 20, 7, 43, 15, 5, 10, 5, 1, 0, 0, 0]</t>
  </si>
  <si>
    <t>[1.0, 10.0, 20.0, 30.0, 40.0, 50.0, 50.0, 50.0, 60.0, 60.0, 65.0, 75.0, 75.0, 80.0, 80.0, 85.0, 90.0, 90.0, 100.0, 100.0, 100.0, 100.0, 110.0, 120.0, 150.0, 150.0, 150.0, 160.0, 170.0, 200.0, 200.0, 250.0, 250.0, 500.0, 500.0, 1000.0, 2000.0, 5000.0, 7500.0, 10000.0]</t>
  </si>
  <si>
    <t>DCS WWII: Europe 1944</t>
  </si>
  <si>
    <t>/projects/508681281/dcs-wwii-europe-1944</t>
  </si>
  <si>
    <t xml:space="preserve">
An independent documentary series that captures the intensity, passion and science of chasing with Reed Timmer.
</t>
  </si>
  <si>
    <t>Reed Timmer</t>
  </si>
  <si>
    <t>Norman, OK</t>
  </si>
  <si>
    <t>[45, 98, 1167, 717, 180, 245, 40, 9, 4, 3, 0, 2]</t>
  </si>
  <si>
    <t>[1.0, 5.0, 20.0, 35.0, 50.0, 100.0, 250.0, 500.0, 900.0, 2333.0, 3000.0, 10000.0]</t>
  </si>
  <si>
    <t>Tornado Chasers</t>
  </si>
  <si>
    <t>/projects/tornadochasers/tornado-chasers</t>
  </si>
  <si>
    <t xml:space="preserve">
Leave the control of your camera to your smartphone with dozens of creative modes. 
Timelapse, Motion, Sound, Vibration, HDR and more.
</t>
  </si>
  <si>
    <t>MIOPS</t>
  </si>
  <si>
    <t>[55, 50, 737, 350, 1332, 19]</t>
  </si>
  <si>
    <t>[1.0, 69.0, 79.0, 99.0, 109.0, 300.0]</t>
  </si>
  <si>
    <t>MIOPS MOBILE: The World's Most Versatile Camera Remote</t>
  </si>
  <si>
    <t>/projects/nerotrigger/miops-mobile-the-worlds-most-versatile-camera-remo</t>
  </si>
  <si>
    <t xml:space="preserve">
Many of our classic, video-game-inspired designs have been out of stock for a while. It's time to bring them back.
</t>
  </si>
  <si>
    <t>Fangamer</t>
  </si>
  <si>
    <t>[44, 69, 1043, 425, 911, 5, 3, 36, 1, 1, 1, 1, 0]</t>
  </si>
  <si>
    <t>[1.0, 10.0, 22.0, 45.0, 80.0, 250.0, 260.0, 450.0, 1500.0, 1500.0, 2000.0, 3000.0, 6000.0]</t>
  </si>
  <si>
    <t>Fangamer Retrowear</t>
  </si>
  <si>
    <t>/projects/fangamer/fangamer-retrowear</t>
  </si>
  <si>
    <t xml:space="preserve">
More than 100 games from the beginning on this most sophisticated virtual table. Play with friends or find worthy opponents online
</t>
  </si>
  <si>
    <t>Tabletopia</t>
  </si>
  <si>
    <t>[455, 364, 578, 369, 116, 461, 57, 19, 7, 111]</t>
  </si>
  <si>
    <t>[1.0, 10.0, 25.0, 50.0, 50.0, 100.0, 100.0, 200.0, 250.0, 250.0]</t>
  </si>
  <si>
    <t>Tabletopia - The digital platform for board games</t>
  </si>
  <si>
    <t>/projects/tabletopia/tabletopia-the-digital-platform-for-board-games</t>
  </si>
  <si>
    <t xml:space="preserve">
A new series of art books by online comic artists Emmy Cicierega, Anthony Clark, Danielle Corsetto, and Aaron Diaz.
</t>
  </si>
  <si>
    <t>Benign Kingdom</t>
  </si>
  <si>
    <t>[310, 234, 115, 372, 107, 280, 213, 108, 48, 134, 230, 63, 67, 69, 9, 52, 75, 25, 5, 2, 1]</t>
  </si>
  <si>
    <t>[10.0, 15.0, 20.0, 20.0, 30.0, 45.0, 50.0, 65.0, 70.0, 85.0, 90.0, 90.0, 105.0, 110.0, 125.0, 145.0, 175.0, 215.0, 250.0, 500.0, 1250.0]</t>
  </si>
  <si>
    <t>Benign Kingdom Fall 2012</t>
  </si>
  <si>
    <t>/projects/benignkingdom/benign-kingdom-fall-2012</t>
  </si>
  <si>
    <t xml:space="preserve">
Hana, Rain, Deke and Glas return in a brand new Fear Effect adventure. Join them as they once again confront the spirit world.
</t>
  </si>
  <si>
    <t>Sushee</t>
  </si>
  <si>
    <t>[1098, 259, 282, 280, 75, 389, 94, 9, 5, 1, 2, 3, 0]</t>
  </si>
  <si>
    <t>[17.0, 21.0, 23.0, 40.0, 51.0, 68.0, 171.0, 285.0, 628.0, 856.0, 1712.0, 2853.0, 5705.0]</t>
  </si>
  <si>
    <t>Fear Effect Sedna</t>
  </si>
  <si>
    <t>/projects/sushee/fear-effect-sedna</t>
  </si>
  <si>
    <t xml:space="preserve">
DreadBall â€“ The Futuristic Sports Game - fantastic miniatures, great game mechanics and amazing sci-fi imagery - it ends today!
</t>
  </si>
  <si>
    <t>[41, 89, 30, 80, 29, 100, 1610, 297, 50, 85, 8, 30, 10, 4, 6, 3, 2, 2, 0, 3, 1, 1, 1]</t>
  </si>
  <si>
    <t>[10.0, 30.0, 80.0, 100.0, 100.0, 140.0, 150.0, 150.0, 280.0, 290.0, 350.0, 420.0, 430.0, 750.0, 850.0, 1500.0, 1500.0, 1550.0, 1550.0, 2500.0, 4000.0, 4000.0, 5000.0]</t>
  </si>
  <si>
    <t>DreadBall - The Futuristic Sports Game</t>
  </si>
  <si>
    <t>/projects/1744629938/dreadball-the-futuristic-sports-game</t>
  </si>
  <si>
    <t xml:space="preserve">
Experience first-person-view flight on a paper airplane with a LIVE streaming camera, via Google Cardboard.
</t>
  </si>
  <si>
    <t>[48, 20, 54, 748, 240, 450, 642, 100, 100, 5]</t>
  </si>
  <si>
    <t>[19.0, 129.0, 149.0, 159.0, 179.0, 179.0, 199.0, 249.0, 349.0, 999.0]</t>
  </si>
  <si>
    <t>PowerUp FPV - Paper Airplane VR Drone</t>
  </si>
  <si>
    <t>/projects/393053146/powerup-fpv-live-streaming-paper-airplane-drone</t>
  </si>
  <si>
    <t xml:space="preserve">
The star-studded stage show and Nerdist podcast sets its sights on a graphic novel, a scripted web series, and a live concert film!
</t>
  </si>
  <si>
    <t>The Thrilling Adventure Hour</t>
  </si>
  <si>
    <t>[118, 729, 24, 25, 7, 3, 4, 218, 34, 69, 7, 9, 10, 10, 9, 7, 9, 8, 2, 10, 9, 88, 1, 156, 328, 9, 14, 8, 1, 196, 8, 10, 10, 1, 10, 2, 9, 9, 8, 10, 9, 10, 9, 10, 6, 19, 4, 20, 9, 4, 1, 4, 2, 5, 9, 9, 1, 1, 3, 0, 1, 9, 3, 10, 1, 1, 0, 0, 11, 8, 1, 0, 1, 1, 1, 1, 1, 1, 3, 1, 1, 3, 2, 1, 1, 1, 1, 1, 1, 1, 1, 0, 1, 3, 1, 10, 0, 0, 1, 1, ...]</t>
  </si>
  <si>
    <t>[15.0, 25.0, 25.0, 25.0, 35.0, 35.0, 35.0, 35.0, 40.0, 50.0, 50.0, 50.0, 50.0, 50.0, 50.0, 50.0, 50.0, 50.0, 50.0, 50.0, 50.0, 50.0, 50.0, 55.0, 55.0, 65.0, 65.0, 65.0, 65.0, 85.0, 99.0, 99.0, 99.0, 99.0, 99.0, 99.0, 99.0, 99.0, 99.0, 99.0, 99.0, 99.0, 99.0, 99.0, 99.0, 100.0, 100.0, 100.0, 100.0, 100.0, 100.0, 125.0, 125.0, 125.0, 125.0, 125.0, 125.0, 125.0, 125.0, 125.0, 126.0, 150.0, 150.0, 150.0, 150.0, 150.0, 150.0, 150.0, 150.0, 150.0, 200.0, 200.0, 200.0, 200.0, 200.0, 200.0, 250.0, 250.0, 250.0, 250.0, 250.0, 300.0, 300.0, 300.0, 300.0, 300.0, 300.0, 300.0, 400.0, 400.0, 400.0, 400.0, 500.0, 500.0, 500.0, 500.0, 500.0, 500.0, 500.0, 500.0, ...]</t>
  </si>
  <si>
    <t>Thrilling Adventure Hour: The Graphic Novel... And Beyond!</t>
  </si>
  <si>
    <t>/projects/tah/thrilling-adventure-hour-the-graphic-novel-and-bey</t>
  </si>
  <si>
    <t xml:space="preserve">
Help us create our 1st album of original songs since "Phoenix" (2012) &amp; get exclusive rewards before the Kickstarter ends!
</t>
  </si>
  <si>
    <t>The Classic Crime</t>
  </si>
  <si>
    <t>[24, 563, 471, 300, 184, 149, 463, 138, 21, 50, 22, 80, 30, 10, 10, 5, 5, 1, 0, 0, 0, 0]</t>
  </si>
  <si>
    <t>[1.0, 10.0, 20.0, 25.0, 30.0, 40.0, 50.0, 55.0, 65.0, 75.0, 80.0, 99.0, 109.0, 199.0, 209.0, 399.0, 499.0, 1200.0, 1500.0, 2000.0, 4000.0, 10000.0]</t>
  </si>
  <si>
    <t>The Classic Crime's follow up to "Phoenix"</t>
  </si>
  <si>
    <t>/projects/mattmacdonald/the-classic-crimes-follow-up-to-phoenix</t>
  </si>
  <si>
    <t xml:space="preserve">
Lovecraftian cosmic terror meets the War on Terror. The award-winning RPG setting comes thundering back in a new Cthulhu Mythos game.
</t>
  </si>
  <si>
    <t>Arc Dream Publishing</t>
  </si>
  <si>
    <t>Chelsea, AL</t>
  </si>
  <si>
    <t>[118, 291, 88, 619, 79, 4, 336, 55, 23, 5, 18, 4, 224, 24, 54, 4, 4, 2, 1, 408, 156, 3, 0]</t>
  </si>
  <si>
    <t>[1.0, 20.0, 25.0, 50.0, 50.0, 75.0, 80.0, 100.0, 100.0, 100.0, 150.0, 150.0, 150.0, 180.0, 200.0, 250.0, 250.0, 250.0, 250.0, 300.0, 350.0, 500.0, 5000.0]</t>
  </si>
  <si>
    <t>Delta Green: The Role-Playing Game</t>
  </si>
  <si>
    <t>/projects/arcdream/delta-green-the-role-playing-game</t>
  </si>
  <si>
    <t xml:space="preserve">
Codex Silenda is a five page book that features five intricate puzzles. The user must solve each pageâ€™s puzzle to unlock the next page.
</t>
  </si>
  <si>
    <t>Brady Whitney</t>
  </si>
  <si>
    <t>Trumbull, CT</t>
  </si>
  <si>
    <t>[80, 1000, 105, 125, 425, 150, 50, 50, 25, 200, 25, 75, 25]</t>
  </si>
  <si>
    <t>[5.0, 15.0, 35.0, 55.0, 80.0, 125.0, 125.0, 150.0, 150.0, 175.0, 225.0, 275.0, 400.0]</t>
  </si>
  <si>
    <t>Codex Silenda: The Book of Puzzles</t>
  </si>
  <si>
    <t>/projects/2119414279/codex-silenda-the-book-of-puzzles</t>
  </si>
  <si>
    <t xml:space="preserve">
Corner Gas is back, and this is your chance to get involved!
</t>
  </si>
  <si>
    <t>Prairie Pants Distribution and Space Mop</t>
  </si>
  <si>
    <t>[109, 337, 166, 364, 1203, 86, 5, 4, 103, 31, 15, 2, 27, 2, 3, 1, 19, 4, 5, 1, 10, 1, 1]</t>
  </si>
  <si>
    <t>[5.0, 23.0, 32.0, 46.0, 69.0, 138.0, 184.0, 207.0, 230.0, 276.0, 322.0, 368.0, 460.0, 598.0, 690.0, 690.0, 921.0, 921.0, 1381.0, 1381.0, 2302.0, 5524.0, 7365.0]</t>
  </si>
  <si>
    <t>Corner Gas: The Movie</t>
  </si>
  <si>
    <t>/projects/1776228079/corner-gas-the-movie</t>
  </si>
  <si>
    <t xml:space="preserve">
Inconceivable! An amazing new illustrative deck based on The Princess Bride movie. Status:DELIVERED
</t>
  </si>
  <si>
    <t>[30, 859, 427, 728, 225, 73, 174]</t>
  </si>
  <si>
    <t>[1.0, 15.0, 28.0, 40.0, 70.0, 100.0, 140.0]</t>
  </si>
  <si>
    <t>The Princess Bride Playing Cards from USPCC</t>
  </si>
  <si>
    <t>/projects/1460165270/the-princess-bride-playing-cards-from-uspcc</t>
  </si>
  <si>
    <t xml:space="preserve">
Experience a world and story unlike any other! This is a passion project made with a deep love for games. For gamers, by gamers.
</t>
  </si>
  <si>
    <t>Studio Fawn</t>
  </si>
  <si>
    <t>[1060, 461, 539, 317, 21, 22, 8, 9, 21, 5, 0]</t>
  </si>
  <si>
    <t>[10.0, 15.0, 25.0, 40.0, 75.0, 99.0, 120.0, 185.0, 210.0, 500.0, 2000.0]</t>
  </si>
  <si>
    <t>Bloom: Memories -- A new kind of action adventure RPG!</t>
  </si>
  <si>
    <t>/projects/1376061185/bloom-memories-a-new-kind-of-action-adventure-rpg</t>
  </si>
  <si>
    <t xml:space="preserve">
For two decades, the Yes Men have pulled off hilarious media hoaxes to expose corporate crimes. Now, they are approaching middle age, struggling to stay in the fight against climate change. Can
they get it together before the ice caps melt?
</t>
  </si>
  <si>
    <t>The Yes Men</t>
  </si>
  <si>
    <t>[260, 512, 417, 233, 295, 99, 231, 75, 22, 27, 3, 2, 0, 0, 0, 0, 0, 0]</t>
  </si>
  <si>
    <t>[1.0, 10.0, 35.0, 50.0, 50.0, 75.0, 100.0, 150.0, 250.0, 500.0, 1000.0, 3000.0, 5000.0, 7500.0, 10000.0, 10000.0, 10000.0, 10000.0]</t>
  </si>
  <si>
    <t>The Yes Men Are Revolting</t>
  </si>
  <si>
    <t>/projects/1194236337/the-yes-men-are-revolting</t>
  </si>
  <si>
    <t xml:space="preserve">
Small HDMI screens are  expensive. Native HD ones are astronomical. We want to drive the price down "Raspberry Pi" style.
</t>
  </si>
  <si>
    <t>Alex Eames - RasPi.TV</t>
  </si>
  <si>
    <t>Milton Keynes, UK</t>
  </si>
  <si>
    <t>[59, 54, 250, 939, 50, 100, 433, 50, 100, 282, 182]</t>
  </si>
  <si>
    <t>[3.21, 16.0, 104.0, 120.0, 152.0, 160.0, 165.0, 192.0, 200.0, 205.0, 257.0]</t>
  </si>
  <si>
    <t>HDMIPi Affordable 9" High-Def screen for the Raspberry Pi</t>
  </si>
  <si>
    <t>/projects/raspitv/hdmipi-affordable-9-high-def-screen-for-the-raspbe</t>
  </si>
  <si>
    <t xml:space="preserve">
MAD GOD is Animation Legend Phil Tippett's apocalyptic stop-motion descent into the bowels of the unconscious.
</t>
  </si>
  <si>
    <t>Mad God Productions</t>
  </si>
  <si>
    <t>[1377, 264, 308, 289, 39, 146, 28, 4, 3, 1]</t>
  </si>
  <si>
    <t>[10.0, 25.0, 55.0, 75.0, 100.0, 115.0, 300.0, 1800.0, 3600.0, 10000.0]</t>
  </si>
  <si>
    <t>Phil Tippett's "MAD GOD"</t>
  </si>
  <si>
    <t>/projects/madgod/phil-tippetts-mad-god</t>
  </si>
  <si>
    <t xml:space="preserve">
An exploration into the world of the fallen angels. The second book in the Angelarium series.
</t>
  </si>
  <si>
    <t>Peter Mohrbacher</t>
  </si>
  <si>
    <t>Mount Prospect, IL</t>
  </si>
  <si>
    <t>[324, 341, 1055, 196, 498, 11, 41]</t>
  </si>
  <si>
    <t>[35.0, 45.0, 55.0, 64.0, 99.0, 374.0, 399.0]</t>
  </si>
  <si>
    <t>Angelarium: Book of Watchers</t>
  </si>
  <si>
    <t>/projects/1680814846/angelarium-book-of-watchers</t>
  </si>
  <si>
    <t xml:space="preserve">
A queer Sci-Fi / Fantasy comic anthology
</t>
  </si>
  <si>
    <t>Sf\xe9 and Taneka</t>
  </si>
  <si>
    <t>[12, 687, 1329, 177, 150, 65, 5, 31, 19, 20, 3]</t>
  </si>
  <si>
    <t>[5.0, 10.0, 20.0, 35.0, 50.0, 50.0, 60.0, 75.0, 100.0, 150.0, 500.0]</t>
  </si>
  <si>
    <t>The Beyond Anthology</t>
  </si>
  <si>
    <t>/projects/335445879/the-beyond-anthology</t>
  </si>
  <si>
    <t xml:space="preserve">
Fierce female action figures that embody the Elements of Courage: Bravery, Energy, Honesty, Industry, Enthusiasm, Persistence &amp; Fear.
</t>
  </si>
  <si>
    <t>IAmElemental</t>
  </si>
  <si>
    <t>[89, 515, 13, 166, 239, 57, 937, 227, 187, 13, 12, 8, 0]</t>
  </si>
  <si>
    <t>[2.0, 10.0, 15.0, 30.0, 30.0, 30.0, 65.0, 65.0, 75.0, 150.0, 500.0, 1000.0, 5000.0]</t>
  </si>
  <si>
    <t>IAmElemental Action Figures for Girls</t>
  </si>
  <si>
    <t>/projects/iamelemental/iamelemental-action-figures-for-girls</t>
  </si>
  <si>
    <t xml:space="preserve">
The Arist coffee machine brews coffee like the world's best baristas at the tap of a smartphone.
</t>
  </si>
  <si>
    <t>Arist</t>
  </si>
  <si>
    <t>[57, 6, 2, 5, 1400, 319, 310, 73, 32, 146, 36, 14, 5, 2]</t>
  </si>
  <si>
    <t>[5.0, 25.0, 50.0, 99.0, 299.0, 349.0, 374.0, 424.0, 449.0, 583.0, 599.0, 999.0, 3000.0, 5000.0]</t>
  </si>
  <si>
    <t>Arist: Brews Coffee Like The Best Baristas Anytime Anywhere</t>
  </si>
  <si>
    <t>/projects/236195807/arist-brews-coffee-like-the-best-baristas-anytime</t>
  </si>
  <si>
    <t xml:space="preserve">
The premier first-person destructive cat simulator. Play as a cooped-up house cat and knock stuff onto the floor!
</t>
  </si>
  <si>
    <t>Chris Chung</t>
  </si>
  <si>
    <t>[60, 200, 771, 612, 352, 288, 49, 50, 52, 8, 27, 13, 10, 9, 0, 0]</t>
  </si>
  <si>
    <t>[1.0, 10.0, 12.0, 15.0, 20.0, 40.0, 50.0, 55.0, 60.0, 61.0, 90.0, 125.0, 400.0, 500.0, 999.0, 9999.0]</t>
  </si>
  <si>
    <t>Catlateral Damage</t>
  </si>
  <si>
    <t>/projects/chrixeleon/catlateral-damage</t>
  </si>
  <si>
    <t xml:space="preserve">
STICKO, A MULTI- PURPOSE GADGET THAT USES THE POWER OF SUCTION CUPS TO HELP YOU STAY CONNECTED WHEREVER YOU GO.
</t>
  </si>
  <si>
    <t>[22, 300, 824, 605, 679, 63, 8]</t>
  </si>
  <si>
    <t>[3.0, 6.0, 9.0, 17.0, 33.0, 40.0, 49.0]</t>
  </si>
  <si>
    <t>STICKO, a tiny sticky phone mount</t>
  </si>
  <si>
    <t>/projects/805142288/sticko-a-tiny-sticky-phone-mount</t>
  </si>
  <si>
    <t xml:space="preserve">
Kinetic Void is a Science Fiction Space Sandbox for PC and MAC, which focuses on procedural content, and detailed customization.
</t>
  </si>
  <si>
    <t>Sean Pollman</t>
  </si>
  <si>
    <t>Sioux Falls, SD</t>
  </si>
  <si>
    <t>[9, 8, 1312, 476, 218, 45, 86, 248, 24, 58, 14, 2, 2, 6]</t>
  </si>
  <si>
    <t>[1.0, 5.0, 10.0, 20.0, 30.0, 40.0, 50.0, 55.0, 90.0, 100.0, 150.0, 250.0, 500.0, 750.0]</t>
  </si>
  <si>
    <t>Kinetic Void: Procedural Space Adventure for PC and Mac</t>
  </si>
  <si>
    <t>/projects/seanpollman/kinetic-void</t>
  </si>
  <si>
    <t xml:space="preserve">
Thank you for making Flash Point: Fire Rescue even bigger and better -  the Extreme Danger &amp; Dangerous Water expansions are being made!
</t>
  </si>
  <si>
    <t>[2, 1559, 181, 416, 283, 26, 2, 1, 7, 12]</t>
  </si>
  <si>
    <t>[32.0, 40.0, 55.0, 65.0, 100.0, 110.0, 150.0, 175.0, 250.0, 250.0]</t>
  </si>
  <si>
    <t>Flash Point: Fire Rescue - Extreme Danger</t>
  </si>
  <si>
    <t>/projects/2012515236/flash-point-fire-rescue-extreme-danger</t>
  </si>
  <si>
    <t xml:space="preserve">
HATO MOA x ERICK SCARECROW present limited edition plush based on the best selling video game title.
</t>
  </si>
  <si>
    <t>Erick Scarecrow</t>
  </si>
  <si>
    <t>[7, 520, 100, 1667, 100, 100, 10]</t>
  </si>
  <si>
    <t>[5.0, 16.0, 20.0, 25.0, 75.0, 75.0, 1000.0]</t>
  </si>
  <si>
    <t>HATOFUL BOYFRIEND OFFICIAL PLUSH PROJECT!</t>
  </si>
  <si>
    <t>/projects/731983185/hatoful-boyfriend-official-plush-project</t>
  </si>
  <si>
    <t xml:space="preserve">
Revolutionize digital camera with the Worldâ€™s Most Creative Digital Camera System Packed all the Fun Features. Adopted from the Vintage
</t>
  </si>
  <si>
    <t>Holga Digital</t>
  </si>
  <si>
    <t>[50, 2, 2, 989, 882, 272, 287, 9, 5, 0]</t>
  </si>
  <si>
    <t>[0.75, 11.0, 19.0, 57.0, 60.0, 72.0, 200.0, 438.0, 559.0, 3397.0]</t>
  </si>
  <si>
    <t>Holga Digital - Restyle the Retro Vintage Into New Condition</t>
  </si>
  <si>
    <t>/projects/2098439381/holga-digital-restyle-the-retro-vintage-into-new-c</t>
  </si>
  <si>
    <t xml:space="preserve">
ONE ROBOT PER KID.
mBot is the easiest educational robot for kids to learn programming, Arduino and robotics.
</t>
  </si>
  <si>
    <t>Makeblock</t>
  </si>
  <si>
    <t>Shenzhen, China</t>
  </si>
  <si>
    <t>[41, 1153, 1033, 125, 85, 37, 29]</t>
  </si>
  <si>
    <t>[1.0, 49.0, 95.0, 140.0, 229.0, 429.0, 799.0]</t>
  </si>
  <si>
    <t>mBot: $49 educational robot for each kid</t>
  </si>
  <si>
    <t>/projects/1818505613/mbot-49-educational-robot-for-each-kid</t>
  </si>
  <si>
    <t xml:space="preserve">
An AMAZINGLY EPIC, unofficial fan arrangement album inspired by Final Fantasy 6, from OC ReMix! 5 Discs of awesome! We're BACK!
</t>
  </si>
  <si>
    <t>ocremix</t>
  </si>
  <si>
    <t>[132, 207, 115, 1600, 350, 54, 14, 7, 1]</t>
  </si>
  <si>
    <t>[1.0, 10.0, 25.0, 50.0, 100.0, 250.0, 500.0, 1000.0, 5000.0]</t>
  </si>
  <si>
    <t>An EPIC 5-disc FF6 Fan Album from OC ReMix... Take Two!</t>
  </si>
  <si>
    <t>/projects/ocremix/an-epic-5-disc-ff6-fan-album-from-oc-remix-take-tw</t>
  </si>
  <si>
    <t xml:space="preserve">
Transform your digital iPhone images into real instant photographs that you can touch, caress and share with friends.
</t>
  </si>
  <si>
    <t>The Impossible Project</t>
  </si>
  <si>
    <t>[222, 1110, 358, 442, 41, 5, 10, 20]</t>
  </si>
  <si>
    <t>[149.0, 189.0, 229.0, 299.0, 444.0, 1099.0, 2000.0, 2099.0]</t>
  </si>
  <si>
    <t>Impossible Instant Lab: Turn iPhone Images into Real Photos</t>
  </si>
  <si>
    <t>/projects/impossible/impossible-instant-lab-turn-iphone-images-into-rea</t>
  </si>
  <si>
    <t xml:space="preserve">
Valdis Story: Abyssal City is a sidescrolling exploration platformer with an emphasis on intricate and rewarding combat.
</t>
  </si>
  <si>
    <t>Carolina! &amp; Kyron!</t>
  </si>
  <si>
    <t>Queens, NY</t>
  </si>
  <si>
    <t>[17, 14, 1948, 124, 177, 43, 72, 11, 48, 21, 20]</t>
  </si>
  <si>
    <t>[1.0, 5.0, 10.0, 25.0, 30.0, 50.0, 50.0, 75.0, 100.0, 150.0, 250.0]</t>
  </si>
  <si>
    <t>Valdis Story: Abyssal City</t>
  </si>
  <si>
    <t>/projects/460275866/valdis-story-abyssal-city</t>
  </si>
  <si>
    <t xml:space="preserve">
SUPER-BRIGHT, FLEXIBLE light that attaches virtually anywhere. Keep high adventure alive after dark. SEE and BE SEEN!
</t>
  </si>
  <si>
    <t>Zyntony</t>
  </si>
  <si>
    <t>[31, 28, 499, 94, 500, 540, 84, 223, 125, 125, 20, 142, 58]</t>
  </si>
  <si>
    <t>[1.0, 5.0, 58.0, 64.0, 98.0, 99.0, 109.0, 118.0, 148.0, 149.0, 159.0, 198.0, 297.0]</t>
  </si>
  <si>
    <t>Ra: World's First Strap Light!</t>
  </si>
  <si>
    <t>/projects/zyntony/ra-worlds-first-strap-light</t>
  </si>
  <si>
    <t xml:space="preserve">
All the tokens you need in a single box. Each one illustrated with love, humor and intricate detail by Magic artist Johannes Voss.
</t>
  </si>
  <si>
    <t>Johannes Voss</t>
  </si>
  <si>
    <t>Leipzig, Germany</t>
  </si>
  <si>
    <t>[762, 456, 270, 306, 97, 148, 48, 58, 15, 63, 12, 85, 33, 24, 30, 20, 34, 20, 3, 1]</t>
  </si>
  <si>
    <t>[17.0, 23.0, 28.0, 34.0, 40.0, 51.0, 57.0, 62.0, 68.0, 74.0, 79.0, 91.0, 96.0, 142.0, 170.0, 193.0, 204.0, 227.0, 283.0, 453.0]</t>
  </si>
  <si>
    <t>Token Collection: Modern Essentials</t>
  </si>
  <si>
    <t>/projects/algenpfleger/token-collection-modern-essentials</t>
  </si>
  <si>
    <t xml:space="preserve">
Xiki brings the power of shell commands to everyone, and gives advanced shell users insane flexibility.
</t>
  </si>
  <si>
    <t>Craig Muth</t>
  </si>
  <si>
    <t>[142, 978, 506, 216, 203, 203, 20, 19, 69, 12, 5, 1, 5, 0, 1, 0, 0, 2]</t>
  </si>
  <si>
    <t>[1.0, 5.0, 15.0, 35.0, 35.0, 45.0, 80.0, 80.0, 100.0, 150.0, 300.0, 500.0, 500.0, 1000.0, 1000.0, 2000.0, 3000.0, 10000.0]</t>
  </si>
  <si>
    <t>Xiki: The Command Revolution</t>
  </si>
  <si>
    <t>/projects/xiki/xiki-the-command-revolution</t>
  </si>
  <si>
    <t xml:space="preserve">
Legendary heroes, vile monsters and true fellowship await in the perilous fantasy world of Mistfall!
</t>
  </si>
  <si>
    <t>NSKN Games - LudiBooster</t>
  </si>
  <si>
    <t>Bucharest, Romania</t>
  </si>
  <si>
    <t>[39, 715, 1600, 103, 20]</t>
  </si>
  <si>
    <t>[1.0, 42.0, 45.0, 45.0, 132.0]</t>
  </si>
  <si>
    <t>Mistfall - Legendary adventures for 1-4 fearless heroes</t>
  </si>
  <si>
    <t>/projects/nskn-ludibooster/mistfall-legendary-adventures-for-1-4-fearless-her</t>
  </si>
  <si>
    <t xml:space="preserve">
After countless pleas from our community, WeBuyBlack will now expand to include Black Owned Service-Based Businesses.
</t>
  </si>
  <si>
    <t>Shareef Abdul-Malik</t>
  </si>
  <si>
    <t>[773, 386, 434, 46, 69, 71, 11, 10, 13, 1, 1, 0]</t>
  </si>
  <si>
    <t>[10.0, 25.0, 50.0, 100.0, 100.0, 100.0, 200.0, 200.0, 200.0, 1000.0, 1000.0, 10000.0]</t>
  </si>
  <si>
    <t>WeBuyBlack.com Expanding To Include Service-Based Businesses</t>
  </si>
  <si>
    <t>/projects/669601335/webuyblackcom-expanding-to-include-service-based-b</t>
  </si>
  <si>
    <t xml:space="preserve">
The nation's largest art parade may have been flooded, but it's not washed away!
</t>
  </si>
  <si>
    <t>Coney Island USA</t>
  </si>
  <si>
    <t>Coney Island, Brooklyn, NY</t>
  </si>
  <si>
    <t>[276, 302, 472, 546, 43, 123, 7, 15, 90, 90, 98, 42, 12, 3, 2, 1, 5, 1, 0, 0, 0, 0]</t>
  </si>
  <si>
    <t>[5.0, 13.0, 25.0, 40.0, 60.0, 65.0, 75.0, 90.0, 100.0, 100.0, 101.0, 150.0, 175.0, 250.0, 251.0, 350.0, 400.0, 600.0, 1800.0, 4000.0, 5000.0, 10000.0]</t>
  </si>
  <si>
    <t>Save the Coney Island Mermaid from Extinction!</t>
  </si>
  <si>
    <t>/projects/377116752/save-the-coney-island-mermaid-from-extinction</t>
  </si>
  <si>
    <t xml:space="preserve">
A spiritual successor to Glory to Rome: Craft and sell works out of various materials, using their powers to outwit your opponents!
</t>
  </si>
  <si>
    <t>[82, 352, 1735, 185, 35, 49, 22, 9, 1]</t>
  </si>
  <si>
    <t>[1.0, 12.0, 20.0, 32.0, 38.0, 40.0, 75.0, 140.0, 200.0]</t>
  </si>
  <si>
    <t>Mottainai</t>
  </si>
  <si>
    <t>/projects/asmadigames/mottainai</t>
  </si>
  <si>
    <t xml:space="preserve">
More violence, intimidating sponsors and all-new teams, Xtreme is a whole new way of playing Dreadball - The Futuristic Sports Game!
</t>
  </si>
  <si>
    <t>[327, 31, 22, 59, 7, 52, 498, 490, 221, 21, 100, 100, 476, 30, 12, 1, 1, 1, 1, 0, 0, 1, 1]</t>
  </si>
  <si>
    <t>[1.0, 10.0, 15.0, 25.0, 75.0, 100.0, 140.0, 145.0, 150.0, 200.0, 350.0, 365.0, 375.0, 385.0, 500.0, 700.0, 700.0, 700.0, 700.0, 2000.0, 3000.0, 4000.0, 5000.0]</t>
  </si>
  <si>
    <t>DreadBall Xtreme - The Brutal Sci-fi Sports Board Game</t>
  </si>
  <si>
    <t>/projects/1744629938/dreadball-xtreme</t>
  </si>
  <si>
    <t xml:space="preserve">
Softer than cashmere and warmer than wool, we created a sock from Bison down that will keep your feet warm and dry all winter long.
</t>
  </si>
  <si>
    <t>Brian Linton</t>
  </si>
  <si>
    <t>[10, 100, 887, 264, 541, 168, 256, 88, 96, 45]</t>
  </si>
  <si>
    <t>[5.0, 25.0, 25.0, 35.0, 50.0, 60.0, 75.0, 85.0, 150.0, 160.0]</t>
  </si>
  <si>
    <t>The Ultimate American Sock: Made from Bison Wool</t>
  </si>
  <si>
    <t>/projects/brianlinton/the-ultimate-american-sock-made-from-bison-wool</t>
  </si>
  <si>
    <t xml:space="preserve">
Next-gen 100% open-source sensor beacon platform designed especially for makers, developers and IoT companies.
</t>
  </si>
  <si>
    <t>Sharnon Tulabadi</t>
  </si>
  <si>
    <t>Oulu, Finland</t>
  </si>
  <si>
    <t>[27, 8, 100, 200, 852, 97, 6, 100, 836, 69, 6, 115, 24, 0, 20, 2, 9]</t>
  </si>
  <si>
    <t>[1.0, 19.0, 20.0, 25.0, 25.0, 55.0, 55.0, 69.0, 69.0, 109.0, 169.0, 199.0, 279.0, 359.0, 429.0, 599.0, 799.0]</t>
  </si>
  <si>
    <t>RuuviTag - Open-Source Bluetooth Sensor Beacon</t>
  </si>
  <si>
    <t>/projects/463050344/ruuvitag-open-source-bluetooth-sensor-beacon</t>
  </si>
  <si>
    <t xml:space="preserve">
SETA: a universal, timeless and affordable smartphone stand that securely suspends your device and holds your charging cable.
</t>
  </si>
  <si>
    <t>George Bashaw + 1.0 Innovations LLC</t>
  </si>
  <si>
    <t>Tulsa, OK</t>
  </si>
  <si>
    <t>[85, 89, 20, 20, 20, 1119, 230, 59, 549, 20, 20, 20, 127, 73]</t>
  </si>
  <si>
    <t>[10.0, 15.0, 19.0, 19.0, 19.0, 25.0, 25.0, 25.0, 25.0, 25.0, 25.0, 85.0, 99.0, 99.0]</t>
  </si>
  <si>
    <t>SETA Smartphone Stand for iPhone, Galaxy +</t>
  </si>
  <si>
    <t>/projects/774823150/seta-smartphone-stand-for-iphone-galaxy</t>
  </si>
  <si>
    <t xml:space="preserve">
A card game and roleplaying game in one box, from Mike Selinker and the designers of the Pathfinder Adventure Card Game.
</t>
  </si>
  <si>
    <t>[69, 9, 4, 1734, 400, 89, 66, 10, 4, 22, 6, 3]</t>
  </si>
  <si>
    <t>[66.0, 66.0, 66.0, 99.0, 99.0, 99.0, 333.0, 333.0, 333.0, 666.0, 777.0, 999.0]</t>
  </si>
  <si>
    <t>The Apocrypha Adventure Card Game</t>
  </si>
  <si>
    <t>/projects/loneshark/the-apocrypha-adventure-card-game</t>
  </si>
  <si>
    <t xml:space="preserve">
New55 FILM is a new instant 4x5 film that produces a superb negative, and a positive print too.
</t>
  </si>
  <si>
    <t>Bob Crowley</t>
  </si>
  <si>
    <t>Ashland, MA</t>
  </si>
  <si>
    <t>[332, 65, 91, 685, 127, 404, 78, 78, 171, 10, 35, 23, 24, 7, 4, 25, 13, 27, 5, 0, 1, 4, 2]</t>
  </si>
  <si>
    <t>[25.0, 50.0, 50.0, 75.0, 125.0, 150.0, 200.0, 225.0, 300.0, 300.0, 350.0, 450.0, 500.0, 600.0, 650.0, 750.0, 800.0, 1000.0, 2500.0, 3500.0, 4500.0, 5000.0, 9000.0]</t>
  </si>
  <si>
    <t>New55 FILM</t>
  </si>
  <si>
    <t>/projects/bobcrowley/new55-film</t>
  </si>
  <si>
    <t xml:space="preserve">
Move through the Wizard's Tower and take items before your fellow thieves do! Balance the curses you receive and the value of items.
</t>
  </si>
  <si>
    <t>[56, 2375, 14]</t>
  </si>
  <si>
    <t>[8.0, 16.0, 110.0]</t>
  </si>
  <si>
    <t>10 Minute Heist: The Wizard's Tower</t>
  </si>
  <si>
    <t>/projects/dailymagicgames/10-minute-heist-the-wizards-tower</t>
  </si>
  <si>
    <t xml:space="preserve">
Evolution is a dynamic game where players must adapt to an ever-changing ecosystem.
</t>
  </si>
  <si>
    <t>[353, 14, 300, 300, 562, 100, 200, 40, 200, 200, 100, 3, 34, 27, 0, 0, 0, 0, 0, 1, 0, 0, 1, 0, 0, 1, 1, 0, 0, 1, 1, 1]</t>
  </si>
  <si>
    <t>[5.0, 10.0, 45.0, 50.0, 50.0, 50.0, 52.0, 52.0, 54.0, 56.0, 58.0, 60.0, 65.0, 150.0, 175.0, 200.0, 200.0, 200.0, 200.0, 225.0, 225.0, 225.0, 225.0, 225.0, 225.0, 225.0, 250.0, 250.0, 250.0, 250.0, 275.0, 300.0]</t>
  </si>
  <si>
    <t>Evolution</t>
  </si>
  <si>
    <t>/projects/1923120194/evolution-0</t>
  </si>
  <si>
    <t xml:space="preserve">
The Bear is a series of humourous and endearing paintings that detail the bond that forms between a first time parent and their child.
</t>
  </si>
  <si>
    <t>[1554, 103, 441, 169, 141, 1, 1, 1, 1, 0, 0, 1, 1, 0, 0, 0]</t>
  </si>
  <si>
    <t>[30.0, 55.0, 60.0, 90.0, 150.0, 1000.0, 1000.0, 1000.0, 1000.0, 1000.0, 1000.0, 1000.0, 1000.0, 2500.0, 5000.0, 10000.0]</t>
  </si>
  <si>
    <t>The Bear - A first time parent's journey.</t>
  </si>
  <si>
    <t>/projects/1412277313/the-bear-a-first-time-parents-journey</t>
  </si>
  <si>
    <t xml:space="preserve">
A comic about love, girls and beer. 175 full pages of comics made by Chloe over the last year put into color print for the first time.
</t>
  </si>
  <si>
    <t>Hiveworks Comics</t>
  </si>
  <si>
    <t>[313, 826, 216, 188, 236, 33, 113, 41, 21, 140, 100, 62, 82, 0, 24, 33, 25, 1, 2]</t>
  </si>
  <si>
    <t>[5.0, 20.0, 30.0, 30.0, 30.0, 35.0, 35.0, 40.0, 45.0, 55.0, 65.0, 75.0, 85.0, 100.0, 130.0, 175.0, 250.0, 500.0, 500.0]</t>
  </si>
  <si>
    <t>Go Get A Roomie! Book One</t>
  </si>
  <si>
    <t>/projects/hiveworks/go-get-a-roomie-book-one</t>
  </si>
  <si>
    <t>LinearFlux USA Inc</t>
  </si>
  <si>
    <t>[5, 505, 505, 555, 200, 183, 60, 30, 12, 177, 89, 73, 31, 8, 15]</t>
  </si>
  <si>
    <t>[5.0, 39.0, 39.0, 49.0, 49.0, 59.0, 59.0, 59.0, 59.0, 89.0, 89.0, 89.0, 199.0, 199.0, 199.0]</t>
  </si>
  <si>
    <t>LithiumCard PRO - World's fastest phone charger!</t>
  </si>
  <si>
    <t>/projects/lithiumcardpro/lithiumcard-pro-hypercharging-evolved</t>
  </si>
  <si>
    <t xml:space="preserve">
An anthology tribute to the relationship between Will Graham &amp; Hannibal Lecter, featuring over 200 pages of art, comics, and fiction.
</t>
  </si>
  <si>
    <t>Bad Influence Press</t>
  </si>
  <si>
    <t>[446, 100, 1109, 191, 137, 92, 335, 17, 20, 10, 3]</t>
  </si>
  <si>
    <t>[5.0, 20.0, 25.0, 35.0, 40.0, 40.0, 50.0, 75.0, 100.0, 150.0, 300.0]</t>
  </si>
  <si>
    <t>RAW: A Hannibal/Will Fanthology</t>
  </si>
  <si>
    <t>/projects/badinfluencepress/raw-a-hannibal-will-fanthology</t>
  </si>
  <si>
    <t xml:space="preserve">
Twenty years after Steve Taylor's last studio album, he's taking a sabbatical from filmmaking to record all new music with a new band.
</t>
  </si>
  <si>
    <t>[62, 456, 809, 254, 448, 25, 171, 85, 11, 79, 24, 7, 7, 1, 4, 1, 0, 0]</t>
  </si>
  <si>
    <t>[1.0, 8.0, 12.0, 25.0, 35.0, 45.0, 50.0, 125.0, 200.0, 250.0, 300.0, 400.0, 500.0, 1000.0, 1500.0, 3000.0, 5000.0, 10000.0]</t>
  </si>
  <si>
    <t>Steve Taylor &amp; The Perfect Foil. New album. Really.</t>
  </si>
  <si>
    <t>/projects/2128223578/steve-taylor-and-the-perfect-foil-new-album-really</t>
  </si>
  <si>
    <t xml:space="preserve">
A new miniatures RTS inspired boardgame. Walking tanks, crazy artillery and cool characters battle in the trenches!
</t>
  </si>
  <si>
    <t>[17, 28, 62, 150, 1971, 50, 95, 5]</t>
  </si>
  <si>
    <t>[10.0, 30.0, 90.0, 140.0, 150.0, 280.0, 300.0, 500.0]</t>
  </si>
  <si>
    <t>Rivet Wars</t>
  </si>
  <si>
    <t>/projects/coolminiornot/rivet-wars</t>
  </si>
  <si>
    <t xml:space="preserve">
Like most people, we want to be in our own photos.  So we created the tiltpod!
</t>
  </si>
  <si>
    <t>Clint Slone, Mike &amp; Eric Strasser</t>
  </si>
  <si>
    <t>[250, 1502, 250, 377, 39, 18, 12]</t>
  </si>
  <si>
    <t>[10.0, 15.0, 25.0, 30.0, 95.0, 200.0, 600.0]</t>
  </si>
  <si>
    <t>The tiltpod - world's smallest articulating iPhone stand</t>
  </si>
  <si>
    <t>/projects/1135391070/the-tiltpod-worlds-smallest-articulating-iphone-ba</t>
  </si>
  <si>
    <t xml:space="preserve">
Help us publish the first two volumes of Twokinds into high quality books, along with premium hardcover editions!
</t>
  </si>
  <si>
    <t>twokinds</t>
  </si>
  <si>
    <t>[111, 155, 36, 23, 722, 3, 22, 11, 15, 1, 3, 120, 6, 4, 6, 79, 142, 48, 29, 52, 122, 57, 5, 85, 95, 362, 30, 32, 10, 29, 3, 1, 3, 1]</t>
  </si>
  <si>
    <t>[10.0, 12.0, 15.0, 20.0, 20.0, 20.0, 20.0, 25.0, 25.0, 35.0, 35.0, 45.0, 50.0, 50.0, 50.0, 55.0, 55.0, 60.0, 65.0, 75.0, 90.0, 95.0, 100.0, 110.0, 115.0, 150.0, 200.0, 250.0, 500.0, 600.0, 750.0, 1000.0, 1200.0, 5000.0]</t>
  </si>
  <si>
    <t>Twokinds Book Printing Drive</t>
  </si>
  <si>
    <t>/projects/twokinds/twokinds-book-printing-drive</t>
  </si>
  <si>
    <t xml:space="preserve">
Get the book, trading cards &amp; more for The Young Protectorsâ€”a smart superhero tale featuring a hero who just happens to like other guys
</t>
  </si>
  <si>
    <t>Alex Woolfson</t>
  </si>
  <si>
    <t>[445, 554, 39, 318, 18, 419, 24, 207, 13, 95, 8, 39, 5, 127, 7, 94, 8, 5, 8, 5, 1]</t>
  </si>
  <si>
    <t>[10.0, 20.0, 20.0, 25.0, 25.0, 30.0, 30.0, 65.0, 65.0, 75.0, 75.0, 99.0, 99.0, 150.0, 150.0, 200.0, 300.0, 500.0, 750.0, 1250.0, 2500.0]</t>
  </si>
  <si>
    <t>THE YOUNG PROTECTORS Vol 1</t>
  </si>
  <si>
    <t>/projects/alexwoolfson/the-young-protectors-vol-1-0</t>
  </si>
  <si>
    <t xml:space="preserve">
Small form factor ultra-high capacity battery that can re-charge any device that normally would charge from USB. No Outlet, No Problem!
</t>
  </si>
  <si>
    <t>Anthony Vilgiate</t>
  </si>
  <si>
    <t>[277, 0, 1622, 471, 5, 50]</t>
  </si>
  <si>
    <t>[30.0, 40.0, 50.0, 65.0, 95.0, 125.0]</t>
  </si>
  <si>
    <t>Ultra-high capacity battery for mobile devices.</t>
  </si>
  <si>
    <t>/projects/560071831/ultra-high-capacity-battery-for-mobile-devices</t>
  </si>
  <si>
    <t xml:space="preserve">
Explore all new worlds and play in any genre with the award-winning roleplaying game system behind Numenera and The Strange.
</t>
  </si>
  <si>
    <t>[151, 15, 103, 959, 51, 183, 684, 12, 182, 16, 16, 7, 0, 0, 2, 5, 4, 2, 0, 1, 1, 1]</t>
  </si>
  <si>
    <t>[15.0, 25.0, 45.0, 50.0, 100.0, 150.0, 175.0, 210.0, 260.0, 290.0, 350.0, 360.0, 400.0, 400.0, 450.0, 450.0, 600.0, 600.0, 600.0, 1400.0, 1600.0, 1800.0]</t>
  </si>
  <si>
    <t>Worlds of the Cypher System</t>
  </si>
  <si>
    <t>/projects/montecookgames/worlds-of-the-cypher-system</t>
  </si>
  <si>
    <t xml:space="preserve">
Treasure-looting, monster-fighting, dungeon-crawling action. A roleplaying game of fantasy adventure.
</t>
  </si>
  <si>
    <t>Sage Kobold Productions</t>
  </si>
  <si>
    <t>[791, 1023, 51, 289, 20, 145, 66, 21, 17, 5, 5, 5]</t>
  </si>
  <si>
    <t>[5.0, 25.0, 45.0, 65.0, 65.0, 75.0, 85.0, 100.0, 125.0, 200.0, 250.0, 250.0]</t>
  </si>
  <si>
    <t>Dungeon World: A Game with Modern Rules &amp; Old-School Style</t>
  </si>
  <si>
    <t>/projects/sage-kobold/dungeon-world-a-game-with-modern-rules-and-old-sch-0</t>
  </si>
  <si>
    <t xml:space="preserve">
We are enlisting our fans &amp; friends to help us create the best Disciple album to date. Pre-order the record &amp; join us in our mission!
</t>
  </si>
  <si>
    <t>Disciple</t>
  </si>
  <si>
    <t>[386, 344, 375, 414, 95, 580, 165, 10, 7, 8, 1, 19, 2, 1, 9, 5, 1, 10, 0, 1, 0, 0, 1, 1, 1, 2, 5, 0, 0, 1, 0]</t>
  </si>
  <si>
    <t>[10.0, 15.0, 20.0, 30.0, 40.0, 50.0, 75.0, 100.0, 111.0, 150.0, 175.0, 200.0, 222.0, 225.0, 250.0, 350.0, 500.0, 600.0, 600.0, 1000.0, 1000.0, 1000.0, 1000.0, 1000.0, 1200.0, 1250.0, 2000.0, 2000.0, 2000.0, 3500.0, 4000.0]</t>
  </si>
  <si>
    <t>Disciple Album 2014</t>
  </si>
  <si>
    <t>/projects/disciplealbum2014/disciple-album-2014</t>
  </si>
  <si>
    <t xml:space="preserve">
Macabre detection in the worlds of H.P. Lovecraft! A cooperative or competitive game of deduction for 1-8 players set in iconic Arkham.
</t>
  </si>
  <si>
    <t>8TH SUMMIT</t>
  </si>
  <si>
    <t>Lawrenceville, GA</t>
  </si>
  <si>
    <t>[1531, 831, 10, 10, 17, 2]</t>
  </si>
  <si>
    <t>[40.0, 40.0, 120.0, 120.0, 175.0, 500.0]</t>
  </si>
  <si>
    <t>Mythos Tales</t>
  </si>
  <si>
    <t>/projects/8thsummit/mythos-tales</t>
  </si>
  <si>
    <t xml:space="preserve">
The creators of SMBC Comics and SMBC Theater are making a brand new webseries with dirty jokes, spaceships, and EXPLOSIONS!
</t>
  </si>
  <si>
    <t>zach weiner</t>
  </si>
  <si>
    <t>[105, 921, 906, 274, 123, 35, 6, 5, 0]</t>
  </si>
  <si>
    <t>[1.0, 5.0, 25.0, 50.0, 100.0, 250.0, 500.0, 1000.0, 5000.0]</t>
  </si>
  <si>
    <t>SMBC Theater Goes TO SPACE!</t>
  </si>
  <si>
    <t>/projects/smbctheater/smbc-theater-goes-to-space</t>
  </si>
  <si>
    <t xml:space="preserve">
WUJU's habanero, mango, agave nectar, and rich spices blend Thai style flavors with perfect, wholesome heat and sweetness. www.wujuhotsauce.com
</t>
  </si>
  <si>
    <t>Lawrence Wu</t>
  </si>
  <si>
    <t>[9, 848, 459, 90, 686, 23, 27, 69, 29, 77, 13, 17, 3, 32, 2, 15, 1, 17, 12, 4, 3, 1, 1]</t>
  </si>
  <si>
    <t>[5.0, 10.0, 20.0, 25.0, 25.0, 30.0, 35.0, 35.0, 40.0, 45.0, 55.0, 60.0, 70.0, 75.0, 75.0, 80.0, 90.0, 100.0, 150.0, 250.0, 500.0, 1000.0, 2000.0]</t>
  </si>
  <si>
    <t>WUJU, from Sunrise to Sunset. Hot Sauce at a New Standard.</t>
  </si>
  <si>
    <t>/projects/928330298/wuju-from-sunrise-to-sunset-hot-sauce-at-a-new-sta</t>
  </si>
  <si>
    <t xml:space="preserve">
A one-cup-at-a-time coffee maker &amp; to-go cup that brews _x0003_delicious full-bodied coffee and stays hot forever without getting bitter.
</t>
  </si>
  <si>
    <t>Gamila Company: Aly &amp; Beth Khalifa</t>
  </si>
  <si>
    <t>[10, 10, 3, 200, 1324, 730, 102, 16, 19, 1, 1, 1, 1, 0]</t>
  </si>
  <si>
    <t>[5.0, 10.0, 25.0, 40.0, 45.0, 50.0, 70.0, 75.0, 100.0, 400.0, 600.0, 1000.0, 5000.0, 10000.0]</t>
  </si>
  <si>
    <t>Impress Coffee Brewer</t>
  </si>
  <si>
    <t>/projects/inventiveculture/impress-coffee-brewer</t>
  </si>
  <si>
    <t xml:space="preserve">
An ultra-portable device that transforms your laptop into a comfortable desktop workstation.
</t>
  </si>
  <si>
    <t>[27, 250, 450, 650, 389, 200, 250, 152, 47, 11, 1, 1]</t>
  </si>
  <si>
    <t>[10.0, 60.0, 65.0, 65.0, 65.0, 70.0, 70.0, 70.0, 90.0, 115.0, 500.0, 5000.0]</t>
  </si>
  <si>
    <t>The Roost - Stop hunching over your laptop!</t>
  </si>
  <si>
    <t>/projects/86285180/the-roost-saving-your-neck-and-back-from-your-lapt</t>
  </si>
  <si>
    <t xml:space="preserve">
A premium belt designed with no bulk, no holes and no belt flap.
</t>
  </si>
  <si>
    <t>[599, 1210, 510, 41, 73]</t>
  </si>
  <si>
    <t>[18.0, 33.0, 56.0, 100.0, 125.0]</t>
  </si>
  <si>
    <t>G6 Belt: A Clean, Comfortable, Minimalist Belt</t>
  </si>
  <si>
    <t>/projects/minsonbj/g6-belt-a-clean-comfortable-minimalist-belt</t>
  </si>
  <si>
    <t xml:space="preserve">
A carry-on duffel bag with a killer feature: a vacuum compression system that can compact your soft gear for any adventure.
</t>
  </si>
  <si>
    <t>James Fyfe</t>
  </si>
  <si>
    <t>[153, 21, 50, 109, 50, 450, 1585]</t>
  </si>
  <si>
    <t>[1.56, 31.0, 141.0, 164.0, 172.0, 188.0, 203.0]</t>
  </si>
  <si>
    <t>GOBAG - A Carry-On Bag For Any Adventure</t>
  </si>
  <si>
    <t>/projects/1116395139/gobag-a-vacuum-compressible-carry-on-bag-for-any-a</t>
  </si>
  <si>
    <t xml:space="preserve">
Featuring the first and only reclaimed whiskey barrel watch, including five additional exotic hardwoods. Introducing The Barrel from Original Grain.
</t>
  </si>
  <si>
    <t>Original Grain</t>
  </si>
  <si>
    <t>[12, 500, 500, 458, 327, 55, 5, 385, 32, 94, 4, 51]</t>
  </si>
  <si>
    <t>[5.0, 129.0, 129.0, 149.0, 149.0, 169.0, 169.0, 249.0, 269.0, 289.0, 309.0, 399.0]</t>
  </si>
  <si>
    <t>THE BARREL: Handcrafted Watch made w/ Whiskey Barrel Wood</t>
  </si>
  <si>
    <t>/projects/originalgrain/the-barrel-handcrafted-watch-made-w-whiskey-barrel</t>
  </si>
  <si>
    <t xml:space="preserve">
"Not all batteries are created equal"
Eco-friendly micro-USB rechargeable that can be reused over 500 times.
</t>
  </si>
  <si>
    <t>Jihong Digiacomo</t>
  </si>
  <si>
    <t>[24, 300, 70, 10, 10, 196, 72, 400, 255, 67, 199, 79, 72, 13, 507, 119, 40, 1]</t>
  </si>
  <si>
    <t>[1.0, 5.0, 5.0, 7.0, 7.0, 8.0, 8.0, 14.0, 14.0, 14.0, 15.0, 15.0, 26.0, 26.0, 36.0, 72.0, 160.0, 10000.0]</t>
  </si>
  <si>
    <t>LIGHTORS: The world's first Micro USB Batteries!</t>
  </si>
  <si>
    <t>/projects/1097965489/lightors-the-worlds-first-monster-batteries</t>
  </si>
  <si>
    <t xml:space="preserve">
Designed to freeze in just 10 minutes. Make popsicle bites, iced coffee cubes, and more â€“ without the wait.
</t>
  </si>
  <si>
    <t>THAT!</t>
  </si>
  <si>
    <t>[11, 300, 200, 466, 149, 897, 50, 288, 37]</t>
  </si>
  <si>
    <t>[5.0, 15.0, 18.0, 22.0, 35.0, 40.0, 68.0, 76.0, 185.0]</t>
  </si>
  <si>
    <t>FreezTHAT! Frozen Treats in a Flash!</t>
  </si>
  <si>
    <t>/projects/that/freezthat-frozen-treats-in-a-flash</t>
  </si>
  <si>
    <t xml:space="preserve">
Revolutionary head and belt lamps. Full peripheral vision. Simulates daylight - eliminates tunnel vision. For the active lifestyle.
</t>
  </si>
  <si>
    <t>ONE80</t>
  </si>
  <si>
    <t>[10, 500, 250, 480, 10, 441, 20, 446, 216, 24]</t>
  </si>
  <si>
    <t>[5.0, 37.0, 42.0, 44.0, 49.0, 50.0, 55.0, 90.0, 97.0, 105.0]</t>
  </si>
  <si>
    <t>ONE80 Light -The Headlamp Reinvented. Full 180\xb0 illumination</t>
  </si>
  <si>
    <t>/projects/1069601559/one80-light-the-headlamp-reinvented-full-180-illum</t>
  </si>
  <si>
    <t xml:space="preserve">
The truth is, we all lie - and by "we," we mean everyone!
</t>
  </si>
  <si>
    <t>SALTY Features</t>
  </si>
  <si>
    <t>[193, 75, 1029, 302, 29, 45, 155, 150, 81, 71, 29, 30, 5, 4, 4, 0]</t>
  </si>
  <si>
    <t>[5.0, 15.0, 25.0, 35.0, 45.0, 50.0, 60.0, 85.0, 120.0, 120.0, 200.0, 300.0, 500.0, 1000.0, 2500.0, 10000.0]</t>
  </si>
  <si>
    <t>DisHonesty - A Documentary Feature Film</t>
  </si>
  <si>
    <t>/projects/1501481976/dishonesty-a-documentary-feature-film</t>
  </si>
  <si>
    <t xml:space="preserve">
What is better than a game about farming?  A game about pepper farming, because it is so HOT!
</t>
  </si>
  <si>
    <t>[1900, 139, 284, 70]</t>
  </si>
  <si>
    <t>[40.0, 50.0, 55.0, 75.0]</t>
  </si>
  <si>
    <t>Scoville - The HOTTEST farming euro game ever!</t>
  </si>
  <si>
    <t>/projects/michaelmindes/scoville-the-hottest-farming-euro-game-ever</t>
  </si>
  <si>
    <t xml:space="preserve">
Never check your bag again. Pack all your essentials in the ultimate carry-on travel backpack designed to keep you moving.
</t>
  </si>
  <si>
    <t>Aer</t>
  </si>
  <si>
    <t>[29, 250, 750, 346, 1000, 20]</t>
  </si>
  <si>
    <t>[35.0, 159.0, 159.0, 179.0, 194.0, 214.0]</t>
  </si>
  <si>
    <t>Aer Travel Pack: The Ultimate Carry-on Backpack</t>
  </si>
  <si>
    <t>/projects/aersf/aer-travel-pack-the-ultimate-carry-on-backpack</t>
  </si>
  <si>
    <t xml:space="preserve">
imitone is a new technology that lets you play any instrument with your voice.
</t>
  </si>
  <si>
    <t>Evan Balster</t>
  </si>
  <si>
    <t>Ames, IA</t>
  </si>
  <si>
    <t>[443, 1050, 133, 597, 149, 8]</t>
  </si>
  <si>
    <t>[20.0, 25.0, 35.0, 60.0, 70.0, 250.0]</t>
  </si>
  <si>
    <t>imitone: mind to melody</t>
  </si>
  <si>
    <t>/projects/evanbalster/imitone-mind-to-melody</t>
  </si>
  <si>
    <t xml:space="preserve">
Probably the longest lasting leather belt you will ever find, and quite possibly the last you will ever needâ€”guaranteed.
</t>
  </si>
  <si>
    <t>KENDAL &amp; HYDE</t>
  </si>
  <si>
    <t>South San Francisco, CA</t>
  </si>
  <si>
    <t>[1230, 832, 275, 54, 10, 7, 4]</t>
  </si>
  <si>
    <t>[60.0, 115.0, 170.0, 225.0, 280.0, 335.0, 390.0]</t>
  </si>
  <si>
    <t>A leather belt to last a lifetime\u2014two if you count the cow's</t>
  </si>
  <si>
    <t>/projects/997949183/a-leather-belt-to-last-a-lifetimetwo-if-you-count</t>
  </si>
  <si>
    <t xml:space="preserve">
Bluetooth earphones that are easily and quickly molded to the exact shape of your unique ears. Comfortable, secure and noise isolating.
</t>
  </si>
  <si>
    <t>Decibullz Custom Molded Earphones</t>
  </si>
  <si>
    <t>[7, 46, 165, 999, 439, 232, 8, 65, 38, 18, 100, 245, 17, 9, 14, 8]</t>
  </si>
  <si>
    <t>[2.0, 19.0, 49.0, 79.0, 89.0, 95.0, 99.0, 99.0, 119.0, 129.0, 139.0, 158.0, 169.0, 179.0, 229.0, 299.0]</t>
  </si>
  <si>
    <t>Decibullz - The First Wireless Custom Molded Earbuds</t>
  </si>
  <si>
    <t>/projects/decibullz/the-first-wireless-custom-molded-earbuds</t>
  </si>
  <si>
    <t xml:space="preserve">
An android with a secret past. A prince on the run. Magic &amp; Mayhem. Help create an episode of a hip &amp; new fantasy epic, Cannon Busters!
</t>
  </si>
  <si>
    <t>Makestuff, LLC</t>
  </si>
  <si>
    <t>[196, 517, 408, 214, 101, 20, 193, 19, 524, 65, 35, 14, 1, 1, 1, 1]</t>
  </si>
  <si>
    <t>[5.0, 15.0, 25.0, 35.0, 50.0, 55.0, 60.0, 80.0, 100.0, 135.0, 250.0, 500.0, 1000.0, 2000.0, 5000.0, 10000.0]</t>
  </si>
  <si>
    <t>Cannon Busters: The Animated Series Pilot</t>
  </si>
  <si>
    <t>/projects/473463284/cannon-busters-the-animated-series-pilot</t>
  </si>
  <si>
    <t xml:space="preserve">
Save 3 months of wasted time each year with the all-in-one DREAM BIG LIFE PLANNER that programs your mind for SUCCESS.
</t>
  </si>
  <si>
    <t>Croix Sather</t>
  </si>
  <si>
    <t>[6, 694, 34, 253, 100, 100, 868, 61, 212, 3, 71, 6, 7, 4, 0, 0]</t>
  </si>
  <si>
    <t>[1.0, 2.0, 5.0, 10.0, 23.0, 25.0, 29.0, 45.0, 49.0, 75.0, 100.0, 150.0, 250.0, 500.0, 7500.0, 10000.0]</t>
  </si>
  <si>
    <t>DREAM BIG LIFE PLANNER</t>
  </si>
  <si>
    <t>/projects/croixsather/dream-big-life-planner</t>
  </si>
  <si>
    <t xml:space="preserve">
Introducing Kittyo â€“ the only product of its kind that lets you remotely interact with your cat like never before.
</t>
  </si>
  <si>
    <t>Lee Miller</t>
  </si>
  <si>
    <t>[118, 1000, 1241, 26]</t>
  </si>
  <si>
    <t>[1.0, 99.0, 119.0, 139.0]</t>
  </si>
  <si>
    <t>Kittyo: Play With Your Cat. Even When You're Not Home.</t>
  </si>
  <si>
    <t>/projects/kittyo/kittyo-play-with-your-cat-even-when-youre-not-home</t>
  </si>
  <si>
    <t xml:space="preserve">
Make your walls Legoâ„¢ compatible in seconds! Reuse multiple times. Build pixel art, shelves, organizers and more! Pre-Order now to save!
</t>
  </si>
  <si>
    <t>Jolt Team</t>
  </si>
  <si>
    <t>[10, 500, 68, 412, 1029, 348, 24, 13]</t>
  </si>
  <si>
    <t>[2.0, 15.0, 20.0, 30.0, 40.0, 150.0, 500.0, 1000.0]</t>
  </si>
  <si>
    <t>Brik Tile | Lego\u2122 Compatible Wall Tiles</t>
  </si>
  <si>
    <t>/projects/joltteam/brik-tile-legotm-compatible-wall-tiles</t>
  </si>
  <si>
    <t xml:space="preserve">
Over the years we've created great content and a great community. Now I'm on my own, and I want to recreate that experience for you.
</t>
  </si>
  <si>
    <t>Korey Coleman</t>
  </si>
  <si>
    <t>[259, 473, 774, 318, 105, 94, 31, 38, 30, 6, 7, 1, 0, 1, 1]</t>
  </si>
  <si>
    <t>[2.0, 10.0, 25.0, 50.0, 75.0, 100.0, 150.0, 250.0, 500.0, 1000.0, 1500.0, 2000.0, 4000.0, 5000.0, 7000.0]</t>
  </si>
  <si>
    <t>New Beginnings! - Korey Coleman's new website project!</t>
  </si>
  <si>
    <t>/projects/573779592/it-aint-going-down-like-that-korey-colemans-new-si</t>
  </si>
  <si>
    <t xml:space="preserve">
A tiny card game with MASSIVE story and more than a few bad decisions! Create your life strategy - adapt when your opponents ruin it!
</t>
  </si>
  <si>
    <t>GrubTon Games</t>
  </si>
  <si>
    <t>[1564, 536, 278, 13, 4, 6]</t>
  </si>
  <si>
    <t>[10.0, 18.0, 25.0, 75.0, 100.0, 250.0]</t>
  </si>
  <si>
    <t>A Chaotic Life! - A Hectic &amp; Strategic Game of Poor Choices!</t>
  </si>
  <si>
    <t>/projects/grubtongames/a-chaotic-life-a-hectic-and-strategic-game-of-poor</t>
  </si>
  <si>
    <t xml:space="preserve">
Upgrade your board games by replacing boring pawns with amazing Character Meeples. We have 150 designs to choose from!
</t>
  </si>
  <si>
    <t>[42, 23, 159, 29, 492, 208, 125, 41, 247, 20, 146, 12, 51, 138, 75, 62, 100, 19, 198, 28, 147, 14, 8, 10, 2, 5, 1, 2, 9]</t>
  </si>
  <si>
    <t>[1.0, 9.0, 10.0, 13.0, 15.0, 24.0, 25.0, 29.0, 35.0, 37.0, 40.0, 40.0, 47.0, 60.0, 65.0, 75.0, 79.0, 110.0, 110.0, 115.0, 115.0, 145.0, 165.0, 210.0, 270.0, 325.0, 485.0, 645.0, 795.0]</t>
  </si>
  <si>
    <t>Character Meeples!</t>
  </si>
  <si>
    <t>/projects/meeplesource/character-meeples</t>
  </si>
  <si>
    <t xml:space="preserve">
Cabin is the slim aluminum portable battery for iPhone that attaches magnetically for an unobtrusive and simple recharging experience.
</t>
  </si>
  <si>
    <t>HEVO LABS</t>
  </si>
  <si>
    <t>[53, 987, 482, 199, 132, 199, 174, 65, 33, 6, 3]</t>
  </si>
  <si>
    <t>[5.0, 25.0, 59.0, 89.0, 99.0, 135.0, 145.0, 195.0, 280.0, 550.0, 1300.0]</t>
  </si>
  <si>
    <t>Cabin - The Easiest Way to Recharge your iPhone</t>
  </si>
  <si>
    <t>/projects/moizen/cabin-the-easiest-way-to-recharge-your-iphone</t>
  </si>
  <si>
    <t xml:space="preserve">
A parody art project, commenting on the ancient origins of modern Japanese game culture.ã€€ æµ®ä¸–çµµãƒ’ãƒ¼ãƒ­ãƒ¼
</t>
  </si>
  <si>
    <t>Jed Henry</t>
  </si>
  <si>
    <t>Illustration</t>
  </si>
  <si>
    <t>[324, 408, 106, 237, 51, 139, 30, 149, 152, 53, 27, 5, 7, 19, 60, 29, 13, 39, 179, 11, 12, 25, 7, 9, 0, 106, 4, 1, 5, 1, 2, 3, 35, 14, 5, 19, 19, 3, 0, 3, 4, 9]</t>
  </si>
  <si>
    <t>[10.0, 40.0, 50.0, 75.0, 85.0, 110.0, 130.0, 135.0, 135.0, 135.0, 135.0, 135.0, 135.0, 135.0, 145.0, 155.0, 165.0, 180.0, 180.0, 200.0, 200.0, 215.0, 235.0, 250.0, 270.0, 270.0, 285.0, 305.0, 320.0, 340.0, 355.0, 375.0, 405.0, 445.0, 465.0, 540.0, 600.0, 675.0, 800.0, 810.0, 945.0, 1150.0]</t>
  </si>
  <si>
    <t>Ukiyo-e Heroes</t>
  </si>
  <si>
    <t>/projects/1499165518/ukiyo-e-heroes</t>
  </si>
  <si>
    <t xml:space="preserve">
A new style of wallets like never before. With Ainste wallets, you will experience a different and creative twist to ordinary things.
</t>
  </si>
  <si>
    <t>Ryan</t>
  </si>
  <si>
    <t>[100, 100, 989, 100, 100, 1000, 12, 2]</t>
  </si>
  <si>
    <t>[25.0, 25.0, 29.0, 29.0, 29.0, 34.0, 34.0, 42.0]</t>
  </si>
  <si>
    <t>Ainste\u2122 - The new style of the modern wallet.</t>
  </si>
  <si>
    <t>/projects/ainste/ainstetm-the-new-style-of-the-modern-wallet</t>
  </si>
  <si>
    <t xml:space="preserve">
From the director of Miss Representation - an exploration of American masculinity.
</t>
  </si>
  <si>
    <t>Jennifer Siebel Newsom</t>
  </si>
  <si>
    <t>[544, 500, 287, 189, 145, 27, 6, 7, 3, 1, 0, 0]</t>
  </si>
  <si>
    <t>[5.0, 25.0, 35.0, 50.0, 100.0, 250.0, 500.0, 1000.0, 2500.0, 5000.0, 7500.0, 10000.0]</t>
  </si>
  <si>
    <t>The Mask You Live In</t>
  </si>
  <si>
    <t>/projects/jensiebelnewsom/the-mask-you-live-in</t>
  </si>
  <si>
    <t xml:space="preserve">
PiJuice is the ultimate module for all portable Raspberry Pi projects.  Includes many fun maker projects and a solar power version too!
</t>
  </si>
  <si>
    <t>PiJuice</t>
  </si>
  <si>
    <t>[11, 6, 1, 250, 1219, 112, 511, 72, 73, 122, 24, 9]</t>
  </si>
  <si>
    <t>[1.54, 6.0, 11.0, 31.0, 37.0, 68.0, 93.0, 107.0, 116.0, 178.0, 193.0, 340.0]</t>
  </si>
  <si>
    <t>PiJuice - A Portable Project Platform For Every Raspberry Pi</t>
  </si>
  <si>
    <t>/projects/pijuice/pijuice-a-portable-project-platform-for-every-rasp</t>
  </si>
  <si>
    <t xml:space="preserve">
Freaker USA is a NC based company that will change the relationship between you and your beveragesâ€¦ forever!
</t>
  </si>
  <si>
    <t>[1389, 664, 173, 46, 35, 25, 6, 1, 4, 4, 1, 1, 0]</t>
  </si>
  <si>
    <t>[1.0, 25.0, 55.0, 70.0, 125.0, 200.0, 300.0, 400.0, 500.0, 750.0, 2000.0, 6000.0, 10000.0]</t>
  </si>
  <si>
    <t>Freaker USA\u2014Making You &amp; Your Beverage Cooler!</t>
  </si>
  <si>
    <t>/projects/freakerusa/freaker-usamaking-you-and-your-beverage-cooler</t>
  </si>
  <si>
    <t xml:space="preserve">
Poison your friends! You'd get more points for poisoning the king, but poison your friends anyway!
</t>
  </si>
  <si>
    <t>Baksha Games</t>
  </si>
  <si>
    <t>[33, 720, 1308, 79, 263, 5, 4]</t>
  </si>
  <si>
    <t>[1.0, 10.0, 19.0, 35.0, 44.0, 60.0, 114.0]</t>
  </si>
  <si>
    <t>Little Drop of Poison</t>
  </si>
  <si>
    <t>/projects/1817423053/little-drop-of-poison</t>
  </si>
  <si>
    <t xml:space="preserve">
Halfbike - a vehicle that awakens your natural instinct to move.
</t>
  </si>
  <si>
    <t>Kolelinia</t>
  </si>
  <si>
    <t>[130, 26, 38, 100, 250, 7, 250, 400, 400, 400, 389, 0]</t>
  </si>
  <si>
    <t>[1.0, 10.0, 25.0, 349.0, 399.0, 399.0, 399.0, 399.0, 399.0, 399.0, 399.0, 5000.0]</t>
  </si>
  <si>
    <t>Halfbike II</t>
  </si>
  <si>
    <t>/projects/774841427/halfbike-ii</t>
  </si>
  <si>
    <t xml:space="preserve">
Non-Contact, Accurate and Fast. Will not wake up sleeping baby and leave the phone behind. Checks food and milk temperature too
</t>
  </si>
  <si>
    <t>Zeraph - Eddie Cheung</t>
  </si>
  <si>
    <t>[81, 200, 200, 299, 1143, 75, 348, 15, 37, 5, 9]</t>
  </si>
  <si>
    <t>[1.0, 15.0, 18.0, 22.0, 27.0, 42.0, 52.0, 95.0, 125.0, 180.0, 230.0]</t>
  </si>
  <si>
    <t>Flo: the contact-free smart thermometer</t>
  </si>
  <si>
    <t>/projects/1085676231/flo-the-social-thermometer-for-your-health</t>
  </si>
  <si>
    <t xml:space="preserve">
A re-imagined super-thin card-case style wallet crafted for the design conscious minimalist.
</t>
  </si>
  <si>
    <t>Robert Sha + CAPSULE\u2122</t>
  </si>
  <si>
    <t>[150, 1807, 318, 120]</t>
  </si>
  <si>
    <t>[40.0, 45.0, 45.0, 60.0]</t>
  </si>
  <si>
    <t>Minimalist\u2122 by CAPSULE\u2122: The Definitive Essentials Wallet</t>
  </si>
  <si>
    <t>/projects/gadgetomi/minimalist-by-capsule-the-definitive-essentials-wa</t>
  </si>
  <si>
    <t xml:space="preserve">
Make all your gloves touchscreen compatible.
</t>
  </si>
  <si>
    <t>Tony Yu</t>
  </si>
  <si>
    <t>[15, 1, 12, 100, 100, 150, 200, 400, 433, 5, 650, 145, 135, 30, 29, 1]</t>
  </si>
  <si>
    <t>[0.9, 4.0, 13.0, 14.0, 14.0, 16.0, 16.0, 18.0, 20.0, 27.0, 31.0, 31.0, 36.0, 40.0, 45.0, 2699.0]</t>
  </si>
  <si>
    <t>NANOTIPS - The best touchscreen gloves</t>
  </si>
  <si>
    <t>/projects/nanotips/nanotips-touchscreen-solution-for-all-gloves</t>
  </si>
  <si>
    <t xml:space="preserve">
RinseKit conveniently delivers hot, pressurized water anywhere!
</t>
  </si>
  <si>
    <t>Chris Crawford</t>
  </si>
  <si>
    <t>[18, 22, 9, 10, 38, 99, 827, 79, 235, 100, 194, 704, 41, 0]</t>
  </si>
  <si>
    <t>[5.0, 15.0, 25.0, 35.0, 49.0, 89.0, 99.0, 119.0, 145.0, 199.0, 215.0, 249.0, 425.0, 10000.0]</t>
  </si>
  <si>
    <t>RinseKit: The Revolutionary Portable Shower</t>
  </si>
  <si>
    <t>/projects/rinsekit/rinsekit-the-revolutionary-portable-shower</t>
  </si>
  <si>
    <t xml:space="preserve">
A micro game where players ride the express. You've earned the title of Yardmaster, but freight is rolling in faster than ever.
</t>
  </si>
  <si>
    <t>Crash Games</t>
  </si>
  <si>
    <t>[15, 928, 993, 449, 13]</t>
  </si>
  <si>
    <t>[5.0, 7.0, 9.0, 21.0, 99.0]</t>
  </si>
  <si>
    <t>Yardmaster Express</t>
  </si>
  <si>
    <t>/projects/crashgames/yardmaster-express</t>
  </si>
  <si>
    <t xml:space="preserve">
The HALOGRAPH Automatic is a living time machine. YOU are the power source. Â Not an electronic gadget, it's a mechanical heirloom! Â ORDER TODAY at WATCHISMO.COM
</t>
  </si>
  <si>
    <t>Watchismo</t>
  </si>
  <si>
    <t>[250, 182, 76, 104, 99, 14, 56, 99, 98, 99, 96, 99, 98, 98, 150, 150, 150, 79, 14, 82, 36, 22, 43, 18, 24, 61, 46, 11, 15]</t>
  </si>
  <si>
    <t>[189.0, 199.0, 199.0, 199.0, 349.0, 350.0, 350.0, 369.0, 369.0, 369.0, 369.0, 369.0, 369.0, 369.0, 399.0, 399.0, 399.0, 399.0, 399.0, 399.0, 399.0, 399.0, 399.0, 399.0, 549.0, 699.0, 699.0, 999.0, 1169.0]</t>
  </si>
  <si>
    <t>THE HALOGRAPH An Unusual Mechanical Automatic Watch by XERIC</t>
  </si>
  <si>
    <t>/projects/watchismo/the-halograph-an-unusual-mechanical-automatic-watc</t>
  </si>
  <si>
    <t xml:space="preserve">
A brand new horror game from Hifumi Kono, the creator of the Clock Tower game series, and Takashi Shimizu, the director of The Grudge.
</t>
  </si>
  <si>
    <t>[73, 500, 904, 183, 105, 87, 30, 94, 208, 100, 16, 10, 5, 4, 1, 7, 4, 5, 1, 3, 6, 3, 3, 1, 2]</t>
  </si>
  <si>
    <t>[5.0, 18.0, 20.0, 25.0, 40.0, 50.0, 60.0, 75.0, 120.0, 200.0, 300.0, 400.0, 600.0, 800.0, 1200.0, 1500.0, 2500.0, 3000.0, 3000.0, 4000.0, 5000.0, 10000.0, 10000.0, 10000.0, 10000.0]</t>
  </si>
  <si>
    <t>Project Scissors: NightCry</t>
  </si>
  <si>
    <t>/projects/playism/project-scissors-nightcry</t>
  </si>
  <si>
    <t xml:space="preserve">
UP FRONT, a game of small-unit combat in World War II, is an award-winning game recognized for its innovative, card-driven play.
</t>
  </si>
  <si>
    <t>Rik Falch</t>
  </si>
  <si>
    <t>[12, 2, 434, 129, 84, 33, 2, 195, 1254, 10, 10, 10, 9, 5, 10, 19, 10, 2, 4, 7, 10, 7, 4, 10, 0, 8, 1, 10, 10, 6, 10, 7, 2, 7, 3, 0, 7, 0, 1, 0, 6, 3, 21, 11, 0, 0, 3, 2]</t>
  </si>
  <si>
    <t>[5.0, 40.0, 40.0, 60.0, 80.0, 100.0, 115.0, 125.0, 125.0, 200.0, 225.0, 225.0, 225.0, 225.0, 225.0, 225.0, 225.0, 225.0, 225.0, 225.0, 225.0, 225.0, 225.0, 225.0, 225.0, 225.0, 225.0, 225.0, 225.0, 250.0, 300.0, 325.0, 325.0, 325.0, 325.0, 325.0, 325.0, 325.0, 325.0, 325.0, 400.0, 400.0, 600.0, 600.0, 1500.0, 2000.0, 2500.0, 3500.0]</t>
  </si>
  <si>
    <t>UP FRONT the card game</t>
  </si>
  <si>
    <t>/projects/1325766284/up-front-the-card-game</t>
  </si>
  <si>
    <t xml:space="preserve">
HELLO EARTH will be available, for free, on all mobile devices, PC and Mac desktop computers, and the WiiU. Although the campaign is over, there are still exclusive items left so you can still support the game and special needs pets by clicking below.
</t>
  </si>
  <si>
    <t>Lil BUB/Mike Bridavsky</t>
  </si>
  <si>
    <t>Mobile Games</t>
  </si>
  <si>
    <t>[309, 323, 269, 364, 77, 24, 410, 73, 67, 70, 63, 83, 21, 55, 21, 26, 5, 12, 8, 8, 5, 0, 0, 0, 1, 0]</t>
  </si>
  <si>
    <t>[5.0, 15.0, 25.0, 35.0, 40.0, 40.0, 50.0, 60.0, 60.0, 75.0, 85.0, 100.0, 110.0, 150.0, 175.0, 250.0, 290.0, 350.0, 500.0, 750.0, 1500.0, 2500.0, 4500.0, 6000.0, 7500.0, 10000.0]</t>
  </si>
  <si>
    <t>Lil BUB's HELLO EARTH: FUNDED</t>
  </si>
  <si>
    <t>/projects/iamlilbub/lil-bubs-hello-earth-a-retro-8-bit-mobile-video-ga</t>
  </si>
  <si>
    <t xml:space="preserve">
The Worldâ€™s First Patent Pending Denim Jeans &amp; Tees That Repel Stains &amp; Kill Odor To Keep You Fresh &amp; Clean.
</t>
  </si>
  <si>
    <t>ODO\u2122 DENIM</t>
  </si>
  <si>
    <t>[60, 32, 45, 333, 100, 229, 10, 304, 50, 630, 128, 271, 153, 33, 6, 1]</t>
  </si>
  <si>
    <t>[1.0, 25.0, 25.0, 35.0, 95.0, 99.0, 109.0, 109.0, 125.0, 135.0, 139.0, 145.0, 195.0, 290.0, 480.0, 949.0]</t>
  </si>
  <si>
    <t>ODO\u2122| Self-Cleaning Jeans &amp; Tees Woven With Silver</t>
  </si>
  <si>
    <t>/projects/1215717222/odotm-self-cleaning-jeans-that-never-stink-or-stai</t>
  </si>
  <si>
    <t xml:space="preserve">
A visual fashion dictionary with extensive information and easy-to-read layout in a compact size. Mini, but mighty.
</t>
  </si>
  <si>
    <t>Fashionary International Ltd</t>
  </si>
  <si>
    <t>[200, 1952, 189, 26, 9, 7, 6]</t>
  </si>
  <si>
    <t>[45.0, 48.0, 92.0, 225.0, 430.0, 800.0, 1170.0]</t>
  </si>
  <si>
    <t>FASHIONPEDIA - The Ultimate Fashion Bible</t>
  </si>
  <si>
    <t>/projects/fashionary/fashionpedia-the-ultimate-fashion-bible</t>
  </si>
  <si>
    <t xml:space="preserve">
A groundbreaking exploration of gender inequality in the USA featuring topÂ women's rights activists, leaders, and survivors. A brutal expose of a broken system, the filmÂ reignites the dialogue on full legal equality for all Americans.
</t>
  </si>
  <si>
    <t>Kamala Lopez</t>
  </si>
  <si>
    <t>[101, 233, 804, 475, 124, 99, 28, 26, 26, 1, 4, 3, 1, 5, 1]</t>
  </si>
  <si>
    <t>[1.0, 7.0, 15.0, 25.0, 55.0, 100.0, 150.0, 200.0, 500.0, 750.0, 1000.0, 1500.0, 2000.0, 5000.0, 10000.0]</t>
  </si>
  <si>
    <t>EQUAL MEANS EQUAL</t>
  </si>
  <si>
    <t>/projects/889543128/equal-means-equal</t>
  </si>
  <si>
    <t xml:space="preserve">
Backpacks designed for your life on the move. Sleek, durable &amp; ready for any challenge â€“ itâ€™s the new Minaal Bag Ecosystem.
</t>
  </si>
  <si>
    <t>Minaal</t>
  </si>
  <si>
    <t>[19, 100, 99, 474, 623, 100, 946]</t>
  </si>
  <si>
    <t>[10.0, 179.0, 189.0, 199.0, 249.0, 379.0, 399.0]</t>
  </si>
  <si>
    <t>The Minaal Daily and Carry-on 2.0 - your travel speed boost.</t>
  </si>
  <si>
    <t>/projects/minaal/the-minaal-daily-and-carry-on-2</t>
  </si>
  <si>
    <t xml:space="preserve">
Make a smart camera, speaker, and lightboard. Learn to code photo filters, songs, and data. Simple as Lego, computers inside.
</t>
  </si>
  <si>
    <t>[296, 295, 35, 1358, 24, 256, 13, 4, 12, 3]</t>
  </si>
  <si>
    <t>[99.0, 99.0, 99.0, 249.0, 279.0, 499.0, 499.0, 750.0, 1000.0, 10000.0]</t>
  </si>
  <si>
    <t>The Camera, Speaker, &amp; Pixel Kit: physical computing for all</t>
  </si>
  <si>
    <t>/projects/alexklein/creative-computing-for-all</t>
  </si>
  <si>
    <t xml:space="preserve">
The highly anticipated photo book of the award-winning 'Wonderland' series, by British fine art photographer Kirsty Mitchell.
</t>
  </si>
  <si>
    <t>Kirsty Mitchell Photography</t>
  </si>
  <si>
    <t>[1720, 431, 140, 27, 53, 10, 4]</t>
  </si>
  <si>
    <t>[122.0, 122.0, 243.0, 243.0, 1155.0, 4619.0, 5389.0]</t>
  </si>
  <si>
    <t>The Wonderland Book</t>
  </si>
  <si>
    <t>/projects/kirstymitchell/the-wonderland-book</t>
  </si>
  <si>
    <t xml:space="preserve">
A traditional role-playing game where no one has to get hurt.
</t>
  </si>
  <si>
    <t>Toby Fox</t>
  </si>
  <si>
    <t>[1480, 99, 647, 1, 2, 20, 95, 10, 6, 2, 1]</t>
  </si>
  <si>
    <t>[10.0, 25.0, 30.0, 31.0, 32.0, 50.0, 75.0, 100.0, 250.0, 500.0, 1000.0]</t>
  </si>
  <si>
    <t>UnderTale</t>
  </si>
  <si>
    <t>/projects/1002143342/undertale</t>
  </si>
  <si>
    <t xml:space="preserve">
Carry your camera with ease. This breathable strap is a lightweight, versatile and comfortable alternative to traditional straps.
</t>
  </si>
  <si>
    <t>Custom SLR</t>
  </si>
  <si>
    <t>[8, 933, 965, 476, 1]</t>
  </si>
  <si>
    <t>[5.0, 25.0, 50.0, 100.0, 250.0]</t>
  </si>
  <si>
    <t>Air Strap: A Camera Strap\xa0That Does More With Less</t>
  </si>
  <si>
    <t>/projects/customslr/air-strap-a-camera-strap-that-does-more-with-less</t>
  </si>
  <si>
    <t xml:space="preserve">
How the Commodore Amiga helped influence a generation of Developers to take Video Gaming to a whole new level!
</t>
  </si>
  <si>
    <t>Nicola Caulfield &amp; Anthony Caulfield</t>
  </si>
  <si>
    <t>[891, 270, 771, 35, 241, 10, 40, 15, 51, 15, 3, 0, 0, 0, 5, 0, 5, 5, 2, 3, 2, 2]</t>
  </si>
  <si>
    <t>[16.0, 31.0, 39.0, 54.0, 62.0, 101.0, 109.0, 179.0, 187.0, 389.0, 428.0, 459.0, 459.0, 459.0, 544.0, 770.0, 847.0, 847.0, 909.0, 909.0, 1065.0, 7773.0]</t>
  </si>
  <si>
    <t>From Bedrooms to Billions: The Amiga Years!</t>
  </si>
  <si>
    <t>/projects/1195082866/from-bedrooms-to-billions-the-amiga-years</t>
  </si>
  <si>
    <t xml:space="preserve">
Give a digital life to your paper creations with the Slate. Put any kind of paper or notebook on it and draw your imagination. Your creations are magically digitized in real time!
</t>
  </si>
  <si>
    <t>ISKN Team</t>
  </si>
  <si>
    <t>Grenoble, France</t>
  </si>
  <si>
    <t>[168, 74, 399, 1192, 365, 57, 100, 5, 0]</t>
  </si>
  <si>
    <t>[1.0, 29.0, 119.0, 149.0, 149.0, 199.0, 279.0, 499.0, 4999.0]</t>
  </si>
  <si>
    <t>iskn - Give Digital Life to your Paper Creations.</t>
  </si>
  <si>
    <t>/projects/iskn/isketchnote-from-pen-and-paper-to-your-ipad</t>
  </si>
  <si>
    <t xml:space="preserve">
Talkase is a sleek and slim mini GSM mobile phone. It's the back-up phone you always wanted and the travel companion you always needed.
</t>
  </si>
  <si>
    <t>WirelessMe</t>
  </si>
  <si>
    <t>[300, 300, 600, 599, 149, 306, 61, 20, 20]</t>
  </si>
  <si>
    <t>[25.0, 29.0, 35.0, 39.0, 45.0, 49.0, 180.0, 280.0, 550.0]</t>
  </si>
  <si>
    <t>Talkase: the must-have accessory for a mobile lifestyle.</t>
  </si>
  <si>
    <t>/projects/nanosmart/talkase-the-must-have-accessory-for-a-mobile-lifes</t>
  </si>
  <si>
    <t xml:space="preserve">
Tammany Hall is a board game of backstabbing, corruption, temporary alliances and taking power at all costs.
</t>
  </si>
  <si>
    <t>Pandasaurus Games</t>
  </si>
  <si>
    <t>[31, 68, 2094, 162, 28, 2]</t>
  </si>
  <si>
    <t>[1.0, 20.0, 55.0, 100.0, 190.0, 500.0]</t>
  </si>
  <si>
    <t>Tammany Hall</t>
  </si>
  <si>
    <t>/projects/pandasaurus/tammany-hall</t>
  </si>
  <si>
    <t xml:space="preserve">
A unique 3D hands-on puzzle adventure game, set in the exact time and place where the world's greatest inventor lived and worked.
</t>
  </si>
  <si>
    <t>Blue Brain Games</t>
  </si>
  <si>
    <t>[22, 499, 638, 234, 422, 40, 113, 140, 121, 84, 58, 0, 1, 1, 1]</t>
  </si>
  <si>
    <t>[1.3, 5.0, 6.0, 13.0, 21.0, 26.0, 32.0, 32.0, 32.0, 65.0, 130.0, 389.0, 1295.0, 2590.0, 5180.0]</t>
  </si>
  <si>
    <t>The House of Da Vinci</t>
  </si>
  <si>
    <t>/projects/bluebraingames/the-house-of-da-vinci</t>
  </si>
  <si>
    <t xml:space="preserve">
Miniature animal skull replicas, reproduced in high detail using 3D scanning, 3D printing, and traditional lost wax casting.
</t>
  </si>
  <si>
    <t>Fire &amp; Bone</t>
  </si>
  <si>
    <t>[52, 60, 99, 108, 330, 400, 148, 157, 200, 109, 91, 160, 54, 68, 126, 39, 22, 47, 9, 18, 17, 17, 2, 39, 3, 3]</t>
  </si>
  <si>
    <t>[1.0, 20.0, 25.0, 30.0, 35.0, 35.0, 35.0, 40.0, 40.0, 40.0, 70.0, 70.0, 70.0, 100.0, 100.0, 100.0, 150.0, 150.0, 190.0, 190.0, 260.0, 260.0, 260.0, 290.0, 600.0, 600.0]</t>
  </si>
  <si>
    <t>FIRE &amp; BONE: Tiny, Digitally Captured, Metal Animal Skulls</t>
  </si>
  <si>
    <t>/projects/fireandbone/fire-and-bone-tiny-digitally-captured-metal-animal</t>
  </si>
  <si>
    <t xml:space="preserve">
Perfectly pixeled isometric SRPG featuring dynamic job classes, character driven plot, strategic grid battles &amp; an eclectic jazz OST.
</t>
  </si>
  <si>
    <t>Becca Bair</t>
  </si>
  <si>
    <t>[58, 200, 1349, 282, 115, 100, 101, 32, 27, 27, 30, 5, 1, 2, 4, 6, 1, 1, 0]</t>
  </si>
  <si>
    <t>[5.0, 17.0, 20.0, 30.0, 40.0, 50.0, 55.0, 75.0, 130.0, 160.0, 190.0, 300.0, 400.0, 500.0, 600.0, 800.0, 1000.0, 1000.0, 2500.0]</t>
  </si>
  <si>
    <t>Arcadian Atlas - Tactical RPG Inspired by Classics</t>
  </si>
  <si>
    <t>/projects/1266693296/arcadian-atlas-tactical-rpg-inspired-by-classics</t>
  </si>
  <si>
    <t xml:space="preserve">
Help us bring the Doctor WhoÂ® pinball table to game consoles and mobile devices for a whole new generation to enjoy!
</t>
  </si>
  <si>
    <t>[40, 378, 234, 173, 496, 270, 271, 49, 43, 9, 4, 64, 32, 9, 2, 72, 23, 189, 4, 7, 5, 0, 0]</t>
  </si>
  <si>
    <t>[1.0, 7.0, 10.0, 15.0, 17.0, 20.0, 25.0, 30.0, 35.0, 40.0, 45.0, 50.0, 60.0, 75.0, 80.0, 85.0, 99.0, 100.0, 200.0, 250.0, 500.0, 1000.0, 2500.0]</t>
  </si>
  <si>
    <t>Pinball Arcade: Doctor Who</t>
  </si>
  <si>
    <t>/projects/1067367405/pinball-arcade-doctor-who</t>
  </si>
  <si>
    <t xml:space="preserve">
Former videogame designer Richard Ham runs through the latest &amp; greatest boardgames, putting YOU at the table
</t>
  </si>
  <si>
    <t>Richard Ham</t>
  </si>
  <si>
    <t>Zebbug, Malta</t>
  </si>
  <si>
    <t>[174, 361, 641, 385, 180, 336, 27, 44, 60, 38, 40, 15, 15, 9, 10, 3, 4, 0, 5, 4, 7, 5, 3, 0]</t>
  </si>
  <si>
    <t>[1.0, 2.0, 5.0, 10.0, 20.0, 30.0, 40.0, 55.0, 70.0, 70.0, 100.0, 100.0, 130.0, 130.0, 160.0, 160.0, 190.0, 190.0, 220.0, 220.0, 225.0, 230.0, 525.0, 525.0]</t>
  </si>
  <si>
    <t>Rahdo Runs Through... YEAR FIVE</t>
  </si>
  <si>
    <t>/projects/1855928930/rahdo-runs-through-year-five</t>
  </si>
  <si>
    <t xml:space="preserve">
Q-workshop presents the most unique metal dice set on Earthâ€” an all new and very special accessory for your Pathfinder game sessions!
</t>
  </si>
  <si>
    <t>Q-workshop</t>
  </si>
  <si>
    <t>[149, 50, 1254, 54, 140, 199, 3, 335, 161, 10, 3]</t>
  </si>
  <si>
    <t>[59.0, 64.0, 69.0, 84.0, 89.0, 89.0, 109.0, 129.0, 129.0, 619.0, 2000.0]</t>
  </si>
  <si>
    <t>Pathfinder &amp; Q-workshop Metal RPG Dice Set</t>
  </si>
  <si>
    <t>/projects/q-workshop/pathfinder-and-q-workshop-metal-rpg-dice-set</t>
  </si>
  <si>
    <t xml:space="preserve">
Confederate Express is a strategy-oriented tactical RPG. The game is a Windows PC title.
</t>
  </si>
  <si>
    <t>Maksym Pashanin</t>
  </si>
  <si>
    <t>Navarre, FL</t>
  </si>
  <si>
    <t>[1795, 269, 156, 69, 53, 20, 0, 0, 0, 0, 0]</t>
  </si>
  <si>
    <t>[10.0, 25.0, 35.0, 50.0, 75.0, 100.0, 1000.0, 2500.0, 5000.0, 10000.0, 10000.0]</t>
  </si>
  <si>
    <t>Confederate Express</t>
  </si>
  <si>
    <t>/projects/829559023/confederate-express</t>
  </si>
  <si>
    <t xml:space="preserve">
Wireless, modular motion tracking system for the most natural and intuitive interaction with video games, virtual reality, and more.
</t>
  </si>
  <si>
    <t>Sixense</t>
  </si>
  <si>
    <t>[68, 64, 9, 198, 2, 113, 299, 118, 1280, 100, 19, 2, 4, 0, 0]</t>
  </si>
  <si>
    <t>[10.0, 25.0, 65.0, 149.0, 149.0, 199.0, 199.0, 249.0, 299.0, 349.0, 1000.0, 1500.0, 2000.0, 5000.0, 10000.0]</t>
  </si>
  <si>
    <t>STEM System: The Best Way to Interact with Virtual Worlds</t>
  </si>
  <si>
    <t>/projects/89577853/stem-system-the-best-way-to-interact-with-virtual</t>
  </si>
  <si>
    <t xml:space="preserve">
Weâ€™re Back! After a successful Kickstarter design project-- TubShroomÂ®--we're back with another great product called SinkShroomâ„¢!
</t>
  </si>
  <si>
    <t>Serge and Elena Karnegie</t>
  </si>
  <si>
    <t>[138, 200, 279, 95, 150, 229, 649, 45, 125, 188, 51, 31, 157, 18, 8]</t>
  </si>
  <si>
    <t>[9.0, 10.0, 12.0, 17.0, 18.0, 22.0, 24.0, 32.0, 35.0, 35.0, 36.0, 40.0, 46.0, 54.0, 96.0]</t>
  </si>
  <si>
    <t>SinkShroom\u2122 - World's Best Minimalistic Hair Catcher!</t>
  </si>
  <si>
    <t>/projects/tubshroom/sinkshroom-worlds-best-minimalistic-hair-catcher</t>
  </si>
  <si>
    <t xml:space="preserve">
Cast, crew, and fans explore the classic time-travel trilogy's resonance throughout our culture 30 years after Marty went Back in Time.
</t>
  </si>
  <si>
    <t>Jason Aron</t>
  </si>
  <si>
    <t>[39, 784, 17, 436, 403, 86, 270, 116, 32, 16, 41, 25, 15, 14, 7, 2, 4, 3, 3, 2, 12, 2, 4, 1, 12, 1, 1, 1, 0, 2, 0, 1, 1, 3]</t>
  </si>
  <si>
    <t>[5.0, 12.0, 15.0, 20.0, 25.0, 50.0, 50.0, 75.0, 100.0, 100.0, 125.0, 150.0, 250.0, 250.0, 300.0, 400.0, 400.0, 500.0, 500.0, 600.0, 600.0, 700.0, 750.0, 800.0, 900.0, 1000.0, 1500.0, 1500.0, 1500.0, 1800.0, 2700.0, 3000.0, 4500.0, 5000.0]</t>
  </si>
  <si>
    <t>Back in Time - A Back to the Future Documentary</t>
  </si>
  <si>
    <t>/projects/1193589543/back-in-time-a-back-to-the-future-documentary</t>
  </si>
  <si>
    <t xml:space="preserve">
OURA is a revolutionary ring-sized wellness computer that helps you sleep and perform better.
</t>
  </si>
  <si>
    <t>\u014cURA</t>
  </si>
  <si>
    <t>[87, 500, 1188, 300, 157, 52, 2, 9, 4, 28, 1, 0]</t>
  </si>
  <si>
    <t>[5.0, 199.0, 229.0, 398.0, 399.0, 418.0, 499.0, 597.0, 758.0, 895.0, 999.0, 7999.0]</t>
  </si>
  <si>
    <t>OURA ring. Improve sleep. Perform better.</t>
  </si>
  <si>
    <t>/projects/oura/oura-ring-improve-sleep-perform-better</t>
  </si>
  <si>
    <t xml:space="preserve">
Building a farm has never been so pleasant!
</t>
  </si>
  <si>
    <t>Artipia Games</t>
  </si>
  <si>
    <t>Athens, Greece</t>
  </si>
  <si>
    <t>[329, 2001]</t>
  </si>
  <si>
    <t>[42.0, 50.0]</t>
  </si>
  <si>
    <t>Fields of Green</t>
  </si>
  <si>
    <t>/projects/241478362/fields-of-green</t>
  </si>
  <si>
    <t xml:space="preserve">
Compact, organized and smart Fishbone Charging Station designed for your home and office!
</t>
  </si>
  <si>
    <t>Trendlift</t>
  </si>
  <si>
    <t>[83, 500, 500, 27, 500, 180, 36, 249, 14, 179, 33, 8, 19, 18, 22, 0]</t>
  </si>
  <si>
    <t>[1.0, 29.0, 29.0, 35.0, 39.0, 39.0, 45.0, 55.0, 65.0, 75.0, 82.0, 85.0, 110.0, 112.0, 150.0, 10000.0]</t>
  </si>
  <si>
    <t>Fishbone Charging Station \u2013 Tidy Up and Charge Up!</t>
  </si>
  <si>
    <t>/projects/805339168/fishbone-charging-station-tidy-up-and-charge-up</t>
  </si>
  <si>
    <t xml:space="preserve">
Science needs blood. YOUR BLOOD! Join the prestigious and highly fatal ranks of the Action Scientists today!
</t>
  </si>
  <si>
    <t>Tesladyne LLC</t>
  </si>
  <si>
    <t>[151, 616, 266, 7, 461, 131, 110, 49, 452, 76, 10, 9, 6, 3, 5, 3, 6]</t>
  </si>
  <si>
    <t>[10.0, 20.0, 30.0, 30.0, 35.0, 40.0, 60.0, 80.0, 100.0, 150.0, 250.0, 250.0, 300.0, 300.0, 500.0, 600.0, 750.0]</t>
  </si>
  <si>
    <t>Atomic Robo Needs You! Tesladyne Recruitment Drive!</t>
  </si>
  <si>
    <t>/projects/tesladyne/atomic-robo-needs-you-tesladyne-recruitment-drive</t>
  </si>
  <si>
    <t xml:space="preserve">
A cinematic fairy tale platformer for PC, full of drama and dark twists. Step into the boots of a vengeful Red Riding Hood.
</t>
  </si>
  <si>
    <t>GRIN Gamestudio</t>
  </si>
  <si>
    <t>Antwerp, Belgium</t>
  </si>
  <si>
    <t>[250, 928, 250, 166, 420, 242, 63, 6, 3, 2, 1]</t>
  </si>
  <si>
    <t>[10.0, 15.0, 20.0, 25.0, 30.0, 50.0, 100.0, 300.0, 650.0, 1000.0, 1500.0]</t>
  </si>
  <si>
    <t>Woolfe - The Red Hood Diaries</t>
  </si>
  <si>
    <t>/projects/45588301/woolfe-the-red-hood-diaries</t>
  </si>
  <si>
    <t xml:space="preserve">
Purification and filtration in [ONE PRESS]. The GRAYL Ultralight makes safe, clean purified drinking water â€“ anywhere in the world!
</t>
  </si>
  <si>
    <t>GRAYL</t>
  </si>
  <si>
    <t>[6, 200, 607, 175, 538, 26, 203, 518, 50, 13, 14]</t>
  </si>
  <si>
    <t>[27.0, 45.0, 49.0, 65.0, 69.0, 72.0, 85.0, 125.0, 232.0, 299.0, 389.0]</t>
  </si>
  <si>
    <t>GRAYL Ultralight \u2013 World's Best Purifier [+Filter] Bottle</t>
  </si>
  <si>
    <t>/projects/1554849055/grayl-ultralight-worlds-best-purifier-filter-bottl</t>
  </si>
  <si>
    <t xml:space="preserve">
CHAINMAIL BIKINI is a comics anthology celebrating female gamers! Video games, RPGs, LARPing, and more.
</t>
  </si>
  <si>
    <t>Hazel Newlevant</t>
  </si>
  <si>
    <t>Ridgewood, Queens, NY</t>
  </si>
  <si>
    <t>[581, 1421, 50, 228, 24, 18, 9, 10, 5, 1, 1, 1, 1]</t>
  </si>
  <si>
    <t>[10.0, 25.0, 45.0, 50.0, 60.0, 100.0, 100.0, 100.0, 100.0, 200.0, 200.0, 260.0, 500.0]</t>
  </si>
  <si>
    <t>CHAINMAIL BIKINI: The Anthology of Women Gamers</t>
  </si>
  <si>
    <t>/projects/771261167/chainmail-bikini-the-anthology-of-women-gamers</t>
  </si>
  <si>
    <t xml:space="preserve">
This Brom hardcover art book will be the largest, most comprehensive retrospective ever published on this renowned dark fantasy artist.
</t>
  </si>
  <si>
    <t>Brom and Flesk Publications</t>
  </si>
  <si>
    <t>[17, 348, 195, 368, 248, 290, 433, 200, 70, 100, 30, 29, 5, 1]</t>
  </si>
  <si>
    <t>[47.0, 49.0, 49.0, 57.0, 57.0, 70.0, 70.0, 150.0, 160.0, 180.0, 300.0, 400.0, 2000.0, 10000.0]</t>
  </si>
  <si>
    <t>The Art of Brom</t>
  </si>
  <si>
    <t>/projects/596618838/the-art-of-brom</t>
  </si>
  <si>
    <t xml:space="preserve">
myTypeâ„¢ Keyboard wirelessly pairs with iPhone, iPad &amp; Android via Bluetooth to create an office in your pocketâ„¢ while you're on the go!
</t>
  </si>
  <si>
    <t>myType\u2122 Keyboard</t>
  </si>
  <si>
    <t>[32, 500, 150, 40, 60, 50, 288, 1001, 94, 35, 78]</t>
  </si>
  <si>
    <t>[5.0, 49.0, 59.0, 59.0, 59.0, 59.0, 59.0, 59.0, 67.0, 69.0, 75.0]</t>
  </si>
  <si>
    <t>myType\u2122 Pocketable Bluetooth Keyboard for Phones &amp; Tablets</t>
  </si>
  <si>
    <t>/projects/mytype/mytypetm-pocketable-bluetooth-keyboard-for-phones</t>
  </si>
  <si>
    <t xml:space="preserve">
The easiest, most affordable jellyfish tank ever created.  And live jellyfish shipped to your doorstep!
</t>
  </si>
  <si>
    <t>Jellyfish Art</t>
  </si>
  <si>
    <t>Coconut Creek, FL</t>
  </si>
  <si>
    <t>[366, 1000, 939]</t>
  </si>
  <si>
    <t>[150.0, 250.0, 250.0]</t>
  </si>
  <si>
    <t>Jellyfish Aquarium &amp; Live Jellyfish Shipped to Your Doorstep</t>
  </si>
  <si>
    <t>/projects/jellyfishart/jellyfish-aquarium</t>
  </si>
  <si>
    <t xml:space="preserve">
Masks is a tabletop RPG about a team of young superheroes forging their own identities in Halcyon City, a megapolis packed with heroes.
</t>
  </si>
  <si>
    <t>Brendan G. Conway</t>
  </si>
  <si>
    <t>Haddonfield, NJ</t>
  </si>
  <si>
    <t>[967, 585, 86, 255, 11, 63, 76, 15, 42, 50, 22, 79, 15, 19, 59, 4, 2]</t>
  </si>
  <si>
    <t>[10.0, 30.0, 50.0, 60.0, 60.0, 70.0, 80.0, 90.0, 100.0, 100.0, 120.0, 135.0, 150.0, 175.0, 200.0, 250.0, 500.0]</t>
  </si>
  <si>
    <t>Masks: A New Generation</t>
  </si>
  <si>
    <t>/projects/1277034820/masks-a-new-generation</t>
  </si>
  <si>
    <t xml:space="preserve">
An exciting new adventure from the creators of Star Trek: Of Gods and Men.  Boldly going where no Trek has gone before!
</t>
  </si>
  <si>
    <t>[178, 1192, 484, 126, 99, 81, 39, 11, 5, 31, 5, 0, 1, 1, 1, 3, 3, 1, 1]</t>
  </si>
  <si>
    <t>[10.0, 25.0, 50.0, 75.0, 100.0, 100.0, 150.0, 250.0, 250.0, 500.0, 1000.0, 2500.0, 2500.0, 5000.0, 5000.0, 10000.0, 10000.0, 10000.0, 10000.0]</t>
  </si>
  <si>
    <t>Star Trek: Renegades</t>
  </si>
  <si>
    <t>/projects/145553614/star-trek-renegades</t>
  </si>
  <si>
    <t xml:space="preserve">
Beautiful design and high-end components come together for the most elegant and flexible power solution in existence.
</t>
  </si>
  <si>
    <t>Greg Petersen</t>
  </si>
  <si>
    <t>[13, 800, 840, 100, 512, 85, 0]</t>
  </si>
  <si>
    <t>[6.0, 25.0, 30.0, 85.0, 100.0, 200.0, 240.0]</t>
  </si>
  <si>
    <t>MOS Reach - Power Everywhere</t>
  </si>
  <si>
    <t>/projects/1578125715/mos-reach-power-everywhere</t>
  </si>
  <si>
    <t xml:space="preserve">
Help us bring The Twilight Zone pinball table to game consoles and mobile devices for a whole new generation to enjoy.
</t>
  </si>
  <si>
    <t>[1165, 134, 539, 123, 119, 233, 12, 2, 1, 0]</t>
  </si>
  <si>
    <t>[10.0, 20.0, 25.0, 40.0, 50.0, 100.0, 500.0, 1000.0, 5000.0, 10000.0]</t>
  </si>
  <si>
    <t>Pinball Arcade: The Twilight Zone</t>
  </si>
  <si>
    <t>/projects/1067367405/pinball-arcade-the-twilight-zone</t>
  </si>
  <si>
    <t xml:space="preserve">
Help me create precision Dice machined from various solid metals such as Aluminum, Titanium, Copper, Brass, Tungsten and more!
</t>
  </si>
  <si>
    <t>Amber Rix</t>
  </si>
  <si>
    <t>[51, 518, 187, 285, 53, 70, 318, 68, 131, 7, 34, 10, 178, 13, 24, 26, 7, 25, 30, 79, 60, 21, 16, 79, 21, 46]</t>
  </si>
  <si>
    <t>[1.0, 12.0, 19.0, 22.0, 26.0, 33.0, 33.0, 35.0, 45.0, 49.0, 53.0, 62.0, 65.0, 74.0, 85.0, 90.0, 94.0, 98.0, 129.0, 130.0, 160.0, 170.0, 196.0, 245.0, 320.0, 490.0]</t>
  </si>
  <si>
    <t>Precision Machined Dice</t>
  </si>
  <si>
    <t>/projects/124127689/precision-machined-dice</t>
  </si>
  <si>
    <t xml:space="preserve">
Free Your Music - From Every Phone, To All Speakers, For Everyone. ROCKI Wifi Music System, Multi-room, Multi-User, Multi-Speakers
</t>
  </si>
  <si>
    <t>ROCKI</t>
  </si>
  <si>
    <t>[0, 600, 832, 21, 17, 205, 300, 148, 199, 0, 1]</t>
  </si>
  <si>
    <t>[18.0, 45.0, 49.0, 49.0, 49.0, 89.0, 135.0, 145.0, 179.0, 300.0, 10000.0]</t>
  </si>
  <si>
    <t>ROCKI Wifi Music System, From Every Phone, To All Speakers</t>
  </si>
  <si>
    <t>/projects/rocki/rocki-wifi-music-system-from-every-phone-to-all-sp</t>
  </si>
  <si>
    <t xml:space="preserve">
Premium vegetable-tanned leather belts built to last. Finally a classic, minimalist design for your raw denim jeans at wholesale price.
</t>
  </si>
  <si>
    <t>EH Leather Goods</t>
  </si>
  <si>
    <t>[12, 45, 500, 850, 208, 58, 10, 472, 140, 49]</t>
  </si>
  <si>
    <t>[2.0, 15.0, 37.0, 37.0, 39.0, 45.0, 45.0, 72.0, 95.0, 130.0]</t>
  </si>
  <si>
    <t>The Quarter Century Belt |  25 Years Guaranteed.</t>
  </si>
  <si>
    <t>/projects/63256961/the-quarter-century-belt-25-years-guaranteed</t>
  </si>
  <si>
    <t xml:space="preserve">
Lightweight  and highly efficient all-in-one design pedal assist that fits on practically any bicycle.
</t>
  </si>
  <si>
    <t>FlyKly</t>
  </si>
  <si>
    <t>[759, 356, 99, 964, 57]</t>
  </si>
  <si>
    <t>[1.0, 59.0, 550.0, 590.0, 700.0]</t>
  </si>
  <si>
    <t>FlyKly Smart Wheel</t>
  </si>
  <si>
    <t>/projects/flykly/flykly-smart-wheel</t>
  </si>
  <si>
    <t xml:space="preserve">
Help us create the first fully Indigenous restaurant experience!    
#thesiouxchef
</t>
  </si>
  <si>
    <t>The Sioux Chef\u2122</t>
  </si>
  <si>
    <t>Restaurants</t>
  </si>
  <si>
    <t>[17, 360, 298, 468, 229, 145, 72, 294, 102, 81, 48, 30, 22, 9, 1, 0]</t>
  </si>
  <si>
    <t>[5.0, 10.0, 15.0, 25.0, 40.0, 50.0, 75.0, 80.0, 125.0, 150.0, 200.0, 250.0, 500.0, 1000.0, 5000.0, 10000.0]</t>
  </si>
  <si>
    <t>THE SIOUX CHEF: A Native American Restaurant</t>
  </si>
  <si>
    <t>/projects/siouxchef/the-sioux-chef-a-native-american-restaurant</t>
  </si>
  <si>
    <t xml:space="preserve">
A film that will capture the power, mystery, and character of the Holy Spirit through amazing God encounters around the world.
</t>
  </si>
  <si>
    <t>Darren Wilson</t>
  </si>
  <si>
    <t>Elgin, IL</t>
  </si>
  <si>
    <t>[639, 141, 25, 380, 9, 641, 240, 82, 4, 14, 13, 3, 6, 2, 0, 2, 4, 4, 3]</t>
  </si>
  <si>
    <t>[20.0, 25.0, 45.0, 60.0, 70.0, 100.0, 140.0, 250.0, 750.0, 1000.0, 1000.0, 3000.0, 3000.0, 5000.0, 5000.0, 7000.0, 10000.0, 10000.0, 10000.0]</t>
  </si>
  <si>
    <t>Holy Ghost Experience</t>
  </si>
  <si>
    <t>/projects/wpfilm/holy-ghost-experience</t>
  </si>
  <si>
    <t xml:space="preserve">
An Indie strategy/rogue-like about life, legacy &amp; love from the creator of Highgrounds. Lovingly dubbed "The 5-Minute Civilization."
</t>
  </si>
  <si>
    <t>Scott Brodie</t>
  </si>
  <si>
    <t>[1237, 145, 500, 209, 89, 64, 40, 18, 8, 1, 4, 3, 2]</t>
  </si>
  <si>
    <t>[10.0, 15.0, 20.0, 25.0, 30.0, 35.0, 50.0, 100.0, 150.0, 250.0, 325.0, 400.0, 800.0]</t>
  </si>
  <si>
    <t>Hero Generations</t>
  </si>
  <si>
    <t>/projects/heartshapedgames/hero-generations</t>
  </si>
  <si>
    <t xml:space="preserve">
POC Destroy Science Fiction! is a special issue of the Hugo-winning magazine LIGHTSPEED, 100% writtenâ€”and editedâ€”by POC creators.
</t>
  </si>
  <si>
    <t>Literary Journals</t>
  </si>
  <si>
    <t>[872, 618, 460, 68, 289, 24, 2, 0, 0]</t>
  </si>
  <si>
    <t>[5.0, 20.0, 23.0, 24.0, 36.0, 72.0, 300.0, 300.0, 300.0]</t>
  </si>
  <si>
    <t>PEOPLE OF COLO(U)R DESTROY SCIENCE FICTION!</t>
  </si>
  <si>
    <t>/projects/lightspeedmagazine/people-of-colour-destroy-science-fiction</t>
  </si>
  <si>
    <t xml:space="preserve">
A 60-90 min cooperative game where 2-6 players solve puzzles, crack codes &amp; find hidden clues to thwart a mad scientist's plot.
</t>
  </si>
  <si>
    <t>Juliana Patel &amp; Ariel Rubin</t>
  </si>
  <si>
    <t>[118, 1234, 926, 47, 5, 0, 0, 0]</t>
  </si>
  <si>
    <t>[1.0, 45.0, 45.0, 60.0, 320.0, 320.0, 1000.0, 1000.0]</t>
  </si>
  <si>
    <t>Escape Room In A Box: The Werewolf Experiment</t>
  </si>
  <si>
    <t>/projects/361817408/escape-room-in-a-box-the-werewolf-experiment</t>
  </si>
  <si>
    <t xml:space="preserve">
A wool shirt worn for 100 days straight. No washing. No dry cleaning.
No wrinkles. No odor.
</t>
  </si>
  <si>
    <t>Wool&amp;Prince</t>
  </si>
  <si>
    <t>[31, 21, 14, 1000, 500, 100, 300, 100, 200, 0]</t>
  </si>
  <si>
    <t>[10.0, 50.0, 80.0, 98.0, 98.0, 99.0, 190.0, 190.0, 280.0, 5000.0]</t>
  </si>
  <si>
    <t>Wool&amp;Prince: The Better Button-Down. Guaranteed.</t>
  </si>
  <si>
    <t>/projects/1868906/woolandprince-the-better-button-down-guaranteed</t>
  </si>
  <si>
    <t xml:space="preserve">
Need a few extra pockets? Bolstr is the perfect crossbody bag for guys and their smart phones, keys, wallets, sunglasses, and just a few more items. One of a kind and well reviewed by backers and customers.
</t>
  </si>
  <si>
    <t>Jay Yoo</t>
  </si>
  <si>
    <t>[13, 90, 24, 200, 225, 275, 74, 250, 23, 8, 130, 500, 122, 40, 39, 6, 9, 21, 24, 11, 55, 1, 126, 73, 2]</t>
  </si>
  <si>
    <t>[1.0, 15.0, 25.0, 45.0, 55.0, 60.0, 60.0, 65.0, 65.0, 65.0, 70.0, 75.0, 75.0, 80.0, 80.0, 80.0, 80.0, 100.0, 110.0, 110.0, 115.0, 125.0, 125.0, 125.0, 555.0]</t>
  </si>
  <si>
    <t>bolstr - The Ultimate EDC Bag. Minimal and Perfectly Sized.</t>
  </si>
  <si>
    <t>/projects/jayyoo/bolstr-the-ultimate-edc-bag-minimal-and-perfectly</t>
  </si>
  <si>
    <t xml:space="preserve">
A heartwarming tabletop RPG from Japan about magical animals helping people.
</t>
  </si>
  <si>
    <t>Ewen Cluney</t>
  </si>
  <si>
    <t>[37, 695, 932, 97, 274, 71, 13, 12, 57, 108, 34, 10, 3, 0]</t>
  </si>
  <si>
    <t>[1.0, 10.0, 25.0, 40.0, 50.0, 50.0, 65.0, 65.0, 65.0, 90.0, 120.0, 200.0, 500.0, 2500.0]</t>
  </si>
  <si>
    <t>Golden Sky Stories: Heartwarming Role-Playing</t>
  </si>
  <si>
    <t>/projects/nekoewen/golden-sky-stories-heartwarming-role-playing</t>
  </si>
  <si>
    <t xml:space="preserve">
Mount your Apple or Android devices and other accessories, create and make your designs, organize your space and much more.
</t>
  </si>
  <si>
    <t>B&amp;A Studio</t>
  </si>
  <si>
    <t>[155, 580, 243, 46, 200, 250, 450, 313, 104]</t>
  </si>
  <si>
    <t>[8.0, 8.0, 8.0, 8.0, 12.0, 12.0, 12.0, 12.0, 12.0]</t>
  </si>
  <si>
    <t>PuGoo Mini - Mount, Create, DIY</t>
  </si>
  <si>
    <t>/projects/957745871/pugoo-mini-mount-create-diy</t>
  </si>
  <si>
    <t xml:space="preserve">
The best-selling party game that supports up to 75 players, with more than 40 unique roles!
</t>
  </si>
  <si>
    <t>[29, 1682, 88, 151, 383, 2, 4]</t>
  </si>
  <si>
    <t>[1.0, 25.0, 50.0, 75.0, 125.0, 750.0, 1000.0]</t>
  </si>
  <si>
    <t>Ultimate Werewolf Deluxe Edition</t>
  </si>
  <si>
    <t>/projects/tedalspach/ultimate-werewolf-deluxe-edition</t>
  </si>
  <si>
    <t xml:space="preserve">
Finally, a show that's as smart and fun as your kids! A PhD backed preschool show in 12 musical episodes. Brought to You by You.
</t>
  </si>
  <si>
    <t>Rachel Coleman/Two Little Hands</t>
  </si>
  <si>
    <t>[105, 101, 772, 100, 451, 551, 42, 35, 12, 2, 2, 5, 20, 1, 2, 9, 10, 14, 1, 9, 17, 0, 2, 2, 1, 1, 3, 0, 0, 0, 1, 0, 0, 0, 0]</t>
  </si>
  <si>
    <t>[10.0, 25.0, 35.0, 55.0, 65.0, 100.0, 150.0, 175.0, 200.0, 200.0, 250.0, 350.0, 350.0, 350.0, 500.0, 500.0, 500.0, 500.0, 500.0, 500.0, 500.0, 850.0, 1000.0, 1000.0, 1000.0, 1000.0, 1000.0, 1000.0, 1250.0, 2500.0, 3000.0, 5000.0, 5500.0, 6500.0, 10000.0]</t>
  </si>
  <si>
    <t>Rachel and the TreeSchoolers - by the makers of Signing Time</t>
  </si>
  <si>
    <t>/projects/twolittlehands/rachel-and-the-treeschoolers-by-the-makers-of-sign</t>
  </si>
  <si>
    <t xml:space="preserve">
The future of board game storage. A space saving, easy traveling, super affordable, board game storage solution.
</t>
  </si>
  <si>
    <t>Game-Ovations, LLC</t>
  </si>
  <si>
    <t>Rosemount, MN</t>
  </si>
  <si>
    <t>[120, 220, 135, 100, 157, 85, 526, 125, 281, 180, 214, 144, 37, 8, 0]</t>
  </si>
  <si>
    <t>[1.0, 25.0, 29.0, 30.0, 40.0, 40.0, 50.0, 54.0, 75.0, 75.0, 100.0, 150.0, 250.0, 500.0, 5000.0]</t>
  </si>
  <si>
    <t>BITBOX - Space Saving, Easy Traveling, Board Game Storage</t>
  </si>
  <si>
    <t>/projects/game-ovations/bitbox-space-saving-easy-traveling-board-game-stor</t>
  </si>
  <si>
    <t xml:space="preserve">
Deadwood: The Forgotten Curse is an action/adventure game with a unique survival twist.Â If you missed our campaign, it's not too late to get some cool swag!
</t>
  </si>
  <si>
    <t>Steamroller Studios</t>
  </si>
  <si>
    <t>[81, 560, 1054, 160, 268, 48, 117, 21, 4, 6, 7]</t>
  </si>
  <si>
    <t>[1.0, 10.0, 15.0, 25.0, 35.0, 60.0, 100.0, 250.0, 400.0, 500.0, 1000.0]</t>
  </si>
  <si>
    <t>Deadwood: The Forgotten Curse</t>
  </si>
  <si>
    <t>/projects/steamrollerstudios/deadwood-the-forgotten-curse-0</t>
  </si>
  <si>
    <t xml:space="preserve">
Three decades of your favorite video game journalists have been united to collaborate on a new print &amp; digital gaming magazine RETRO.
</t>
  </si>
  <si>
    <t>Mike Kennedy</t>
  </si>
  <si>
    <t>[22, 128, 495, 68, 163, 665, 50, 50, 435, 36, 153, 18, 3, 10, 28, 6, 4, 2, 1]</t>
  </si>
  <si>
    <t>[1.0, 7.0, 12.0, 18.0, 18.0, 30.0, 35.0, 35.0, 35.0, 42.0, 60.0, 75.0, 80.0, 100.0, 150.0, 250.0, 500.0, 1000.0, 1500.0]</t>
  </si>
  <si>
    <t>RETRO: A New RETRO Gaming Magazine</t>
  </si>
  <si>
    <t>/projects/socalmike/retro-the-multi-format-throw-back-video-game-magaz</t>
  </si>
  <si>
    <t xml:space="preserve">
Kingdom of Loathing's Official Standalone Tabletop Game
</t>
  </si>
  <si>
    <t>Evertide Games</t>
  </si>
  <si>
    <t>[77, 20, 15, 1417, 377, 257, 95, 50, 17]</t>
  </si>
  <si>
    <t>[2.0, 11.0, 25.0, 37.0, 55.0, 99.0, 151.0, 252.0, 404.0]</t>
  </si>
  <si>
    <t>Mr. Card Game</t>
  </si>
  <si>
    <t>/projects/336486938/mr-card-game</t>
  </si>
  <si>
    <t xml:space="preserve">
Six talented artists from the world of Feature Animation have gotten together to create an anthology of personal work
</t>
  </si>
  <si>
    <t>ECA (deleted)</t>
  </si>
  <si>
    <t>[1434, 131, 402, 130, 10, 10, 20, 60, 5, 5, 27, 10, 5, 17, 4, 4, 5, 5, 5, 5, 3, 4, 0, 1, 1, 4, 4]</t>
  </si>
  <si>
    <t>[25.0, 40.0, 50.0, 55.0, 85.0, 85.0, 100.0, 100.0, 100.0, 115.0, 120.0, 120.0, 150.0, 150.0, 200.0, 200.0, 250.0, 250.0, 250.0, 275.0, 275.0, 275.0, 400.0, 800.0, 800.0, 1000.0, 1200.0]</t>
  </si>
  <si>
    <t>Lovely: Girls of Animation Collaborative Art Book</t>
  </si>
  <si>
    <t>/projects/eca/lovely-girls-of-animation-collaborative-art-book</t>
  </si>
  <si>
    <t xml:space="preserve">
The first volume of the epic webcomic fantasy about monsters, morality, and the fate of the world.
</t>
  </si>
  <si>
    <t>Der-shing Helmer</t>
  </si>
  <si>
    <t>[11, 272, 38, 1147, 152, 206, 200, 1, 67, 3, 147, 20, 58]</t>
  </si>
  <si>
    <t>[5.0, 12.0, 15.0, 25.0, 35.0, 50.0, 60.0, 62.0, 75.0, 100.0, 100.0, 150.0, 200.0]</t>
  </si>
  <si>
    <t>The Meek Volume 1</t>
  </si>
  <si>
    <t>/projects/shingworks/the-meek-volume-1</t>
  </si>
  <si>
    <t xml:space="preserve">
Inspired by outdoor performance, designed for every day carry. WildCard is the hyper-light knife multitool that fits in your wallet. Made in USA
</t>
  </si>
  <si>
    <t>Nate Barr</t>
  </si>
  <si>
    <t>Portland, ME</t>
  </si>
  <si>
    <t>[25, 500, 1498, 53, 66, 80, 75, 33]</t>
  </si>
  <si>
    <t>[1.0, 25.0, 25.0, 25.0, 39.0, 40.0, 50.0, 100.0]</t>
  </si>
  <si>
    <t>WildCard: The hyper-light wallet knife</t>
  </si>
  <si>
    <t>/projects/1185529597/wildcard</t>
  </si>
  <si>
    <t xml:space="preserve">
AMATEUR is in the can, thanks to you! We are currently in Post-Production.
</t>
  </si>
  <si>
    <t>Ryan Koo</t>
  </si>
  <si>
    <t>[153, 601, 313, 455, 179, 149, 42, 256, 30, 9, 7, 5, 1, 0]</t>
  </si>
  <si>
    <t>[5.0, 10.0, 15.0, 24.0, 36.0, 48.0, 72.0, 120.0, 240.0, 480.0, 720.0, 1440.0, 3600.0, 7200.0]</t>
  </si>
  <si>
    <t>AMATEUR - Feature Film (formerly MANCHILD)</t>
  </si>
  <si>
    <t>/projects/ryanbkoo/man-child-feature-film</t>
  </si>
  <si>
    <t xml:space="preserve">
Edyn is a smart garden system that monitors and tracks environmental conditions, helping you help your plants thrive.
</t>
  </si>
  <si>
    <t>Edyn</t>
  </si>
  <si>
    <t>[149, 54, 35, 100, 630, 37, 99, 854, 26, 45, 105, 16, 131, 7]</t>
  </si>
  <si>
    <t>[1.0, 5.0, 25.0, 79.0, 99.0, 119.0, 129.0, 159.0, 175.0, 195.0, 250.0, 290.0, 365.0, 1000.0]</t>
  </si>
  <si>
    <t>Edyn: Welcome to the connected garden.</t>
  </si>
  <si>
    <t>/projects/edyn/edyn-welcome-to-the-connected-garden</t>
  </si>
  <si>
    <t xml:space="preserve">
HEXO+ is an intelligent drone that follows and films you autonomously. Aerial filming for everyone.
</t>
  </si>
  <si>
    <t>Squadrone System</t>
  </si>
  <si>
    <t>[279, 89, 107, 200, 717, 128, 255, 200, 88, 62, 75, 0]</t>
  </si>
  <si>
    <t>[5.0, 50.0, 299.0, 499.0, 599.0, 599.0, 679.0, 699.0, 799.0, 999.0, 1199.0, 10000.0]</t>
  </si>
  <si>
    <t>HEXO+: Your Autonomous Aerial Camera - Drone</t>
  </si>
  <si>
    <t>/projects/sqdr/hexo-your-autonomous-aerial-camera</t>
  </si>
  <si>
    <t xml:space="preserve">
Creating a font based upon Albert Einsteinâ€™s handwriting!
</t>
  </si>
  <si>
    <t>Harald Geisler and Elizabeth Waterhouse</t>
  </si>
  <si>
    <t>[1482, 68, 86, 457, 47, 132, 2, 9, 11, 1, 4, 0, 0, 3, 1, 0, 1, 0, 0, 0, 0]</t>
  </si>
  <si>
    <t>[15.0, 25.0, 25.0, 30.0, 40.0, 50.0, 50.0, 75.0, 100.0, 100.0, 150.0, 250.0, 250.0, 300.0, 350.0, 500.0, 750.0, 1000.0, 2015.0, 2500.0, 10000.0]</t>
  </si>
  <si>
    <t>Albert Einstein Font</t>
  </si>
  <si>
    <t>/projects/1822548650/albert-einstein-font</t>
  </si>
  <si>
    <t xml:space="preserve">
Earphones easily and quickly molded to the unique shape of your ears for a perfect-fitting earphone that sounds great and stays put.
</t>
  </si>
  <si>
    <t>[8, 0, 300, 1307, 43, 67, 401, 119, 56]</t>
  </si>
  <si>
    <t>[10.0, 15.0, 29.0, 39.0, 49.0, 49.0, 49.0, 59.0, 100.0]</t>
  </si>
  <si>
    <t>Decibullz: Easy and Affordable Custom Molded Earphones</t>
  </si>
  <si>
    <t>/projects/decibullz/decibullz-easy-and-affordable-custom-molded-earpho</t>
  </si>
  <si>
    <t xml:space="preserve">
Stranded on a wild planet, a space cowboy is trying to strike it big. Too many questions; not enough bullets. Are you in?
</t>
  </si>
  <si>
    <t>Alersteam</t>
  </si>
  <si>
    <t>Gallup, NM</t>
  </si>
  <si>
    <t>[38, 200, 946, 100, 262, 100, 249, 100, 92, 141, 14, 8, 9, 49, 11, 2, 0, 0, 0, 0, 1]</t>
  </si>
  <si>
    <t>[1.0, 10.0, 15.0, 20.0, 25.0, 30.0, 35.0, 40.0, 45.0, 60.0, 60.0, 75.0, 80.0, 100.0, 250.0, 500.0, 1000.0, 1000.0, 1500.0, 2000.0, 3000.0]</t>
  </si>
  <si>
    <t>Exoplanet: First Contact</t>
  </si>
  <si>
    <t>/projects/287489203/exoplanet-first-contact</t>
  </si>
  <si>
    <t xml:space="preserve">
A cute cat shaped candle reveals the wild beast inside her, a grinning metallic skeleton with fire blazing in her eyes!
</t>
  </si>
  <si>
    <t>PyroPet</t>
  </si>
  <si>
    <t>Reykjavik, Iceland</t>
  </si>
  <si>
    <t>[49, 100, 1028, 129, 766, 208]</t>
  </si>
  <si>
    <t>[6.0, 22.0, 29.0, 43.0, 52.0, 80.0]</t>
  </si>
  <si>
    <t>Kisa</t>
  </si>
  <si>
    <t>/projects/1316011250/kisa</t>
  </si>
  <si>
    <t xml:space="preserve">
The definitive guide by Sandy Petersen. New rules and over 100 monsters for the Cthulhu Mythos plus tons of 28mm scale miniatures.
</t>
  </si>
  <si>
    <t>[395, 1345, 199, 144, 191, 1, 1, 1, 1, 1, 1]</t>
  </si>
  <si>
    <t>[15.0, 35.0, 100.0, 200.0, 440.0, 1000.0, 1500.0, 1500.0, 1500.0, 1500.0, 1500.0]</t>
  </si>
  <si>
    <t>Sandy Petersen's Cthulhu Mythos for Pathfinder</t>
  </si>
  <si>
    <t>/projects/1816687860/sandy-petersens-cthulhu-mythos-for-pathfinder</t>
  </si>
  <si>
    <t xml:space="preserve">
The MobileMount features two Twist-to-Lock suction cups and a ball and joint, making it the most adhesive double suction cup mount.
</t>
  </si>
  <si>
    <t>JR Sanchez</t>
  </si>
  <si>
    <t>[20, 1326, 182, 577, 183, 10, 5, 6, 1]</t>
  </si>
  <si>
    <t>[1.0, 25.0, 30.0, 50.0, 100.0, 250.0, 375.0, 700.0, 1400.0]</t>
  </si>
  <si>
    <t>MobileMount \u2013 Double Suction Cup Mount for Phones / Tablets</t>
  </si>
  <si>
    <t>/projects/674303746/mobilemountsuction-cup-mount-and-kickstand-for-pho</t>
  </si>
  <si>
    <t xml:space="preserve">
The Lyric Cinema is at risk closing down unless we can upgrade to digital projection equipment now necessary in the movie industry.
</t>
  </si>
  <si>
    <t>Michael Putlack</t>
  </si>
  <si>
    <t>Movie Theaters</t>
  </si>
  <si>
    <t>Fort Collins, CO</t>
  </si>
  <si>
    <t>[35, 58, 120, 214, 10, 440, 8, 106, 228, 174, 12, 190, 7, 286, 9, 12, 6, 1, 45, 5, 12, 15, 4, 45, 5, 7, 3, 7, 13, 1, 0, 1, 3, 6, 0]</t>
  </si>
  <si>
    <t>[1.0, 5.0, 10.0, 15.0, 15.0, 25.0, 25.0, 30.0, 40.0, 50.0, 50.0, 75.0, 99.0, 100.0, 100.0, 101.0, 125.0, 125.0, 150.0, 150.0, 200.0, 200.0, 200.0, 250.0, 250.0, 250.0, 250.0, 375.0, 400.0, 500.0, 500.0, 600.0, 1000.0, 1500.0, 10000.0]</t>
  </si>
  <si>
    <t>Save the Lyric!</t>
  </si>
  <si>
    <t>/projects/507503312/save-the-lyric</t>
  </si>
  <si>
    <t xml:space="preserve">
Everything you can imagine in a family bike. And then some.
</t>
  </si>
  <si>
    <t>Taga USA Inc.</t>
  </si>
  <si>
    <t>[1292, 15, 6, 2, 9, 7, 59, 98, 478, 24, 163, 24, 17]</t>
  </si>
  <si>
    <t>[10.0, 25.0, 59.0, 69.0, 99.0, 119.0, 189.0, 599.0, 649.0, 1149.0, 1199.0, 1249.0, 2339.0]</t>
  </si>
  <si>
    <t>Taga 2.0 - The Ultimate, Most Affordable Family Bike</t>
  </si>
  <si>
    <t>/projects/taga2/taga-20-the-ultimate-most-affordable-family-bike</t>
  </si>
  <si>
    <t xml:space="preserve">
MagSphere &amp; MagBounce are the easiest, softest, simplest, most versatile &amp; efficient flash diffusers ever, compatible only with MagMod.
</t>
  </si>
  <si>
    <t>Spencer Boerup</t>
  </si>
  <si>
    <t>[29, 1, 7, 268, 68, 769, 150, 150, 705, 51, 67, 50]</t>
  </si>
  <si>
    <t>[1.0, 20.0, 55.0, 59.0, 59.0, 79.0, 139.0, 139.0, 149.0, 149.0, 279.0, 299.0]</t>
  </si>
  <si>
    <t>MagSphere &amp; MagBounce Flash Diffusers - by MagMod</t>
  </si>
  <si>
    <t>/projects/spencerboerup/magsphere-and-magbounce-flash-diffusers-by-magmod</t>
  </si>
  <si>
    <t xml:space="preserve">
Platform with iOs and Android apps to control Arduino, Raspberry Pi and similar microcontroller boards over Internet.
</t>
  </si>
  <si>
    <t>Pasha Baiborodin</t>
  </si>
  <si>
    <t>[43, 164, 168, 39, 927, 645, 300, 20, 3, 0]</t>
  </si>
  <si>
    <t>[1.0, 5.0, 5.0, 10.0, 20.0, 20.0, 40.0, 100.0, 500.0, 2500.0]</t>
  </si>
  <si>
    <t>Blynk - build an app for your Arduino project in 5 minutes</t>
  </si>
  <si>
    <t>/projects/167134865/blynk-build-an-app-for-your-arduino-project-in-5-m</t>
  </si>
  <si>
    <t xml:space="preserve">
Become your favorite characters from the diverse worlds of Japanese animation in this easy to learn role-playing game.
</t>
  </si>
  <si>
    <t>Clay Gardner</t>
  </si>
  <si>
    <t>[72, 516, 1094, 338, 100, 25, 50, 50, 50, 5, 5, 2, 2]</t>
  </si>
  <si>
    <t>[1.0, 15.0, 30.0, 60.0, 125.0, 125.0, 125.0, 125.0, 125.0, 250.0, 250.0, 500.0, 500.0]</t>
  </si>
  <si>
    <t>OVA: The Anime Role-Playing Game</t>
  </si>
  <si>
    <t>/projects/1655572033/ova-the-anime-role-playing-game</t>
  </si>
  <si>
    <t xml:space="preserve">
The firefighting game expands and improves.  Help support new expansions 2nd Story, the re-release of Urban Structures and more!
</t>
  </si>
  <si>
    <t>[123, 582, 1049, 25, 470, 17, 9, 11, 18, 2, 4]</t>
  </si>
  <si>
    <t>[1.0, 15.0, 25.0, 40.0, 65.0, 65.0, 80.0, 90.0, 150.0, 160.0, 170.0]</t>
  </si>
  <si>
    <t>Flash Point: 2nd Story, Urban Structures &amp; FF Figures</t>
  </si>
  <si>
    <t>/projects/2012515236/flash-point-2nd-story-urban-structures-and-ff-figu</t>
  </si>
  <si>
    <t xml:space="preserve">
Finally, a beautiful glass carafe and 100% compostable water filter, delivered right to your door via subscription service.
</t>
  </si>
  <si>
    <t>Soma</t>
  </si>
  <si>
    <t>[93, 400, 1418, 117, 128, 29, 31, 45, 5, 3]</t>
  </si>
  <si>
    <t>[5.0, 45.0, 50.0, 60.0, 75.0, 100.0, 130.0, 250.0, 500.0, 5000.0]</t>
  </si>
  <si>
    <t>Soma: Beautifully innovative all-natural water filters</t>
  </si>
  <si>
    <t>/projects/zachallia/soma-beautifully-innovative-all-natural-water-filt</t>
  </si>
  <si>
    <t xml:space="preserve">
Manage fleet and town in this Euro-style board game for 1-5 players in the era of Moby Dick and historic New Bedford, Massachusetts.
</t>
  </si>
  <si>
    <t>[2199, 54]</t>
  </si>
  <si>
    <t>[29.0, 89.0]</t>
  </si>
  <si>
    <t>New Bedford: The Game of Historic Whaling &amp; Town Building</t>
  </si>
  <si>
    <t>/projects/dicehateme/new-bedford-the-game-of-historic-whaling-and-town</t>
  </si>
  <si>
    <t xml:space="preserve">
Identify wild edible plants with instructive, botanical illustrations; Harvest &amp; cook them into delicious food with our recipes.
</t>
  </si>
  <si>
    <t>Dina Falconi and Wendy Hollender</t>
  </si>
  <si>
    <t>Accord, NY</t>
  </si>
  <si>
    <t>[65, 23, 1738, 331, 12, 50, 24, 10, 11, 13, 8, 5, 0]</t>
  </si>
  <si>
    <t>[1.0, 20.0, 38.0, 70.0, 90.0, 100.0, 105.0, 125.0, 140.0, 175.0, 200.0, 400.0, 2000.0]</t>
  </si>
  <si>
    <t>Foraging &amp; Feasting: A Field Guide and Wild Food Cookbook</t>
  </si>
  <si>
    <t>/projects/1347277208/foraging-and-feasting-a-field-guide-and-wild-food</t>
  </si>
  <si>
    <t xml:space="preserve">
I will be working with some of my favorite musicians on this album, and since it's all filmed, it'll be like you were there too, right?
</t>
  </si>
  <si>
    <t>Nataly Dawn</t>
  </si>
  <si>
    <t>[59, 982, 557, 212, 168, 97, 110, 54, 10, 12, 1, 1, 1, 1, 1, 1, 3, 6, 2]</t>
  </si>
  <si>
    <t>[1.0, 10.0, 30.0, 40.0, 50.0, 75.0, 100.0, 150.0, 250.0, 300.0, 350.0, 350.0, 450.0, 500.0, 550.0, 750.0, 1500.0, 2000.0, 3000.0]</t>
  </si>
  <si>
    <t>Nataly Dawn's first solo album</t>
  </si>
  <si>
    <t>/projects/555488012/nataly-dawns-first-solo-album</t>
  </si>
  <si>
    <t xml:space="preserve">
Eminent Domain Expansion - Exotica and new standalone game Battlecruisers!
</t>
  </si>
  <si>
    <t>[144, 375, 1698, 61]</t>
  </si>
  <si>
    <t>[25.0, 25.0, 40.0, 99.0]</t>
  </si>
  <si>
    <t>Eminent Domain: Battlecruisers &amp; Exotica</t>
  </si>
  <si>
    <t>/projects/michaelmindes/eminent-domain-battlecruisers-and-exotica</t>
  </si>
  <si>
    <t xml:space="preserve">
More than 400 newÂ monsters for your 5th Edition game! A whole manual of new demons, dragons, undead, and other horrors, plus their lairs, printed pawns, and Fantasy Grounds support.
</t>
  </si>
  <si>
    <t>Kobold Press</t>
  </si>
  <si>
    <t>[8, 12, 96, 19, 7, 351, 58, 315, 193, 7, 992, 17, 31, 135, 19, 1, 3, 0]</t>
  </si>
  <si>
    <t>[12.0, 25.0, 29.0, 35.0, 39.0, 49.0, 49.0, 50.0, 72.0, 74.0, 90.0, 90.0, 124.0, 149.0, 175.0, 300.0, 800.0, 1750.0]</t>
  </si>
  <si>
    <t>Tome of Beasts: 400+ New Monsters for 5th Edition</t>
  </si>
  <si>
    <t>/projects/350683997/tome-of-beasts-300-new-monsters-for-5th-edition</t>
  </si>
  <si>
    <t xml:space="preserve">
Hackaball is a smart and responsive ball that children can program to invent and play games.
</t>
  </si>
  <si>
    <t>Hackaball</t>
  </si>
  <si>
    <t>[107, 20, 30, 54, 500, 1186, 290, 54, 23, 7, 2, 1]</t>
  </si>
  <si>
    <t>[1.0, 7.0, 9.0, 15.0, 65.0, 69.0, 135.0, 199.0, 330.0, 500.0, 1000.0, 10000.0]</t>
  </si>
  <si>
    <t>Hackaball - A computer you can throw</t>
  </si>
  <si>
    <t>/projects/hackaball/hackaball-a-programmable-ball-for-active-and-creat</t>
  </si>
  <si>
    <t xml:space="preserve">
Triumph &amp; Technology Won by Mutants &amp; Magic! Return to the glory days of post-apocalyptic role-playing. Adventure like it's 1978 again!
</t>
  </si>
  <si>
    <t>Goodman Games</t>
  </si>
  <si>
    <t>[39, 224, 1003, 173, 506, 224, 15, 10, 109]</t>
  </si>
  <si>
    <t>[1.0, 25.0, 40.0, 60.0, 90.0, 110.0, 140.0, 140.0, 190.0]</t>
  </si>
  <si>
    <t>Mutant Crawl Classics RPG (MCC RPG)</t>
  </si>
  <si>
    <t>/projects/1409961192/mutant-crawl-classics-rpg-mcc-rpg</t>
  </si>
  <si>
    <t xml:space="preserve">
Durable, powerful backup power for your mobile needs.
</t>
  </si>
  <si>
    <t>Zendure</t>
  </si>
  <si>
    <t>East Palo Alto, CA</t>
  </si>
  <si>
    <t>[18, 400, 260, 299, 37, 278, 7, 300, 68, 57, 155, 45, 42, 57, 33, 160, 88]</t>
  </si>
  <si>
    <t>[1.0, 39.0, 45.0, 58.0, 65.0, 75.0, 85.0, 89.0, 95.0, 109.0, 115.0, 119.0, 129.0, 145.0, 159.0, 169.0, 239.0]</t>
  </si>
  <si>
    <t>ZENDURE: Crush Proof External Batteries for Everyday Life</t>
  </si>
  <si>
    <t>/projects/625327275/extremely-durable-battery-pack-for-smartphones-and</t>
  </si>
  <si>
    <t xml:space="preserve">
It enables you to anchor your device easily wherever you want thanks to the headphone hole.For all smartphones and tablets.
</t>
  </si>
  <si>
    <t>[9, 10, 298, 824, 220, 157, 21, 109, 28, 325, 35, 43, 125, 24, 47, 21]</t>
  </si>
  <si>
    <t>[1.0, 5.0, 12.0, 16.0, 19.0, 20.0, 24.0, 26.0, 29.0, 35.0, 38.0, 45.0, 49.0, 52.0, 69.0, 85.0]</t>
  </si>
  <si>
    <t>Pluggy Lock - Twist and GO!</t>
  </si>
  <si>
    <t>/projects/381277743/pluggy-lock-twist-and-go-0</t>
  </si>
  <si>
    <t xml:space="preserve">
Dungeon Lords, a game by Vlaada ChvÃ¡til, is 5 years old this year! To celebrate, we are making a special anniversary edition.
</t>
  </si>
  <si>
    <t>[38, 6, 13, 3, 356, 110, 91, 100, 100, 785, 18, 116, 50, 176, 212, 10, 89, 19, 1, 1, 0, 0]</t>
  </si>
  <si>
    <t>[1.0, 2.0, 15.0, 25.0, 35.0, 55.0, 55.0, 80.0, 85.0, 90.0, 95.0, 110.0, 160.0, 170.0, 170.0, 175.0, 190.0, 250.0, 300.0, 600.0, 700.0, 2500.0]</t>
  </si>
  <si>
    <t>Dungeon Lords Anniversary Edition</t>
  </si>
  <si>
    <t>/projects/532062403/dungeon-lords-anniversary-edition</t>
  </si>
  <si>
    <t xml:space="preserve">
Blood. Greed. Glory. Honor.
A game of Kings, featuring miniatures, spells and the ultimate battle for the throne.
</t>
  </si>
  <si>
    <t>[175, 59, 498, 650, 191, 578, 13, 87, 7, 2, 10]</t>
  </si>
  <si>
    <t>[1.0, 18.0, 63.0, 65.0, 80.0, 110.0, 125.0, 150.0, 320.0, 350.0, 580.0]</t>
  </si>
  <si>
    <t>King Down</t>
  </si>
  <si>
    <t>/projects/673576049/king-down</t>
  </si>
  <si>
    <t xml:space="preserve">
Jotun is a hand-drawn action-exploration game set in Norse mythology.
</t>
  </si>
  <si>
    <t>William Dub\xe9</t>
  </si>
  <si>
    <t>[32, 300, 1026, 200, 273, 100, 173, 15, 80, 30, 4]</t>
  </si>
  <si>
    <t>[5.0, 9.0, 14.0, 19.0, 23.0, 42.0, 46.0, 70.0, 93.0, 232.0, 463.0]</t>
  </si>
  <si>
    <t>Jotun</t>
  </si>
  <si>
    <t>/projects/thunderlotusgames/jotun</t>
  </si>
  <si>
    <t xml:space="preserve">
THE PIXIES: one of the most influential bands in history. This Kickstarter-exclusive project is a visual celebration of their legacy.
</t>
  </si>
  <si>
    <t>Sean T. Rayburn</t>
  </si>
  <si>
    <t>[32, 33, 23, 11, 1802, 66, 81, 216, 2, 12, 6]</t>
  </si>
  <si>
    <t>[1.0, 10.0, 25.0, 35.0, 75.0, 100.0, 150.0, 200.0, 400.0, 500.0, 1000.0]</t>
  </si>
  <si>
    <t>PIXIES: A Visual History (Exclusive Ltd. Ed. Hardcover)</t>
  </si>
  <si>
    <t>/projects/madtempest/pixies-a-visual-history-exclusive-ltd-ed-hardcover</t>
  </si>
  <si>
    <t xml:space="preserve">
A graphic novel about a writer who rents a haunted house from Craigslist and makes not-friends with a werewolf.
</t>
  </si>
  <si>
    <t>Pascalle Lepas</t>
  </si>
  <si>
    <t>[11, 356, 4, 1282, 35, 192, 117, 60, 73, 25, 91, 15, 25, 2]</t>
  </si>
  <si>
    <t>[5.0, 10.0, 20.0, 25.0, 30.0, 35.0, 40.0, 50.0, 55.0, 60.0, 70.0, 75.0, 100.0, 250.0]</t>
  </si>
  <si>
    <t>Wilde Life Volume One</t>
  </si>
  <si>
    <t>/projects/lepas/wilde-life-volume-one</t>
  </si>
  <si>
    <t xml:space="preserve">
Party RTS for all ages on Wii U. 4 players on the TV team up with 1 on the gamepad to build, fight, strategize &amp; win! PC/Mac/Linux too!
</t>
  </si>
  <si>
    <t>Prismatic Games LLC</t>
  </si>
  <si>
    <t>[38, 100, 100, 759, 82, 237, 135, 145, 248, 100, 39, 61, 18, 23, 27, 5, 29, 16, 22, 14, 1, 5, 0, 0, 9, 4, 0]</t>
  </si>
  <si>
    <t>[10.0, 10.0, 10.0, 15.0, 15.0, 20.0, 25.0, 30.0, 35.0, 45.0, 45.0, 50.0, 50.0, 75.0, 100.0, 125.0, 150.0, 175.0, 200.0, 250.0, 300.0, 350.0, 450.0, 450.0, 500.0, 1000.0, 4000.0]</t>
  </si>
  <si>
    <t>Hex Heroes - A Party RTS for Wii U/PC/Mac/Linux</t>
  </si>
  <si>
    <t>/projects/prismaticgames/hex-heroes</t>
  </si>
  <si>
    <t xml:space="preserve">
A Premium Planner - Â | Made with revolutionary Stone Paper, earth friendly with content designed by experts.
</t>
  </si>
  <si>
    <t>Hustle Stone Planner</t>
  </si>
  <si>
    <t>[28, 261, 800, 162, 615, 158, 194, 61, 9]</t>
  </si>
  <si>
    <t>[0.75, 19.0, 29.0, 32.0, 41.0, 44.0, 59.0, 105.0, 248.0]</t>
  </si>
  <si>
    <t>Hustle : The Worlds First Planner Made From Stone Paper</t>
  </si>
  <si>
    <t>/projects/hustle/hustle-the-worlds-first-planner-made-from-stone-pa</t>
  </si>
  <si>
    <t xml:space="preserve">
The M-Series Earmuffs offer the best hearing protection for industrial, shooting or any other activity where noise is a concern.
</t>
  </si>
  <si>
    <t>[5, 126, 24, 49, 281, 50, 1150, 111, 465, 21, 3]</t>
  </si>
  <si>
    <t>[3.0, 18.0, 25.0, 51.0, 56.0, 82.0, 87.0, 107.0, 165.0, 327.0, 989.0]</t>
  </si>
  <si>
    <t>ProSounds M-Series Electronic Hearing Protection Earmuffs</t>
  </si>
  <si>
    <t>/projects/1454687729/prosounds-m-series-electronic-muffs</t>
  </si>
  <si>
    <t xml:space="preserve">
Indie comics' most sex-positive, lady-friendly, dirty little mini is back as a FULL-SIZED ANTHOLOGY! The PDF version is still available from Iron Circus Comics!
</t>
  </si>
  <si>
    <t>[754, 1268, 30, 25, 15, 3, 16, 70, 50, 15, 2, 3, 1, 3, 4, 2, 1, 5, 2]</t>
  </si>
  <si>
    <t>[15.0, 30.0, 65.0, 80.0, 90.0, 90.0, 90.0, 100.0, 135.0, 150.0, 165.0, 175.0, 175.0, 175.0, 175.0, 200.0, 200.0, 500.0, 1000.0]</t>
  </si>
  <si>
    <t>Smut Peddler: Classy Smut by Classy Dames.</t>
  </si>
  <si>
    <t>/projects/ironspike/the-smut-peddler-pre-order-project</t>
  </si>
  <si>
    <t xml:space="preserve">
A card drafting game of outfitting the best treehouse in the neighborhood with the coolest rooms and making sure it doesnâ€™t tip over.
</t>
  </si>
  <si>
    <t>Jason Kotarski</t>
  </si>
  <si>
    <t>Flint, MI</t>
  </si>
  <si>
    <t>[32, 2152, 73, 19]</t>
  </si>
  <si>
    <t>[1.0, 16.0, 36.0, 80.0]</t>
  </si>
  <si>
    <t>Best Treehouse Ever by Scott Almes and Green Couch Games!</t>
  </si>
  <si>
    <t>/projects/2005228768/best-treehouse-ever-by-scott-almes-and-green-couch</t>
  </si>
  <si>
    <t xml:space="preserve">
Help us free the life's work of FrÃ©dÃ©ric Chopin.
</t>
  </si>
  <si>
    <t>Aaron Dunn</t>
  </si>
  <si>
    <t>[602, 701, 151, 237, 211, 191, 24, 1, 0, 4]</t>
  </si>
  <si>
    <t>[5.0, 10.0, 25.0, 50.0, 75.0, 100.0, 250.0, 1000.0, 2500.0, 5000.0]</t>
  </si>
  <si>
    <t>Set Chopin Free</t>
  </si>
  <si>
    <t>/projects/Musopen/set-chopin-free</t>
  </si>
  <si>
    <t xml:space="preserve">
Plug and play, hyperlapse and VR device, compatible with nearly all cameras on the market.
</t>
  </si>
  <si>
    <t>SteadXP</t>
  </si>
  <si>
    <t>[100, 499, 314, 78, 202, 383, 200, 103, 62, 118, 107, 42, 3]</t>
  </si>
  <si>
    <t>[123.0, 157.0, 190.0, 201.0, 224.0, 257.0, 257.0, 291.0, 291.0, 324.0, 458.0, 458.0, 1118.0]</t>
  </si>
  <si>
    <t>SteadXP Video Stabilization</t>
  </si>
  <si>
    <t>/projects/1091165875/steadxp-the-future-of-video-stabilization</t>
  </si>
  <si>
    <t xml:space="preserve">
A smart, affordable, and easy to use timelapse trigger.
</t>
  </si>
  <si>
    <t>Mindarin</t>
  </si>
  <si>
    <t>Minnetonka, MN</t>
  </si>
  <si>
    <t>[18, 100, 500, 1038, 470, 39, 74, 17]</t>
  </si>
  <si>
    <t>[5.0, 40.0, 45.0, 50.0, 55.0, 65.0, 95.0, 225.0]</t>
  </si>
  <si>
    <t>Pico: Time-lapse made simple</t>
  </si>
  <si>
    <t>/projects/846089794/pico-time-lapse-made-simple</t>
  </si>
  <si>
    <t xml:space="preserve">
Pocket squares and handkerchiefs engineered for cleaning touch screens, eyewear, and cameras.
</t>
  </si>
  <si>
    <t>Jason Fullmer</t>
  </si>
  <si>
    <t>[17, 311, 470, 98, 75, 100, 32, 205, 175, 253, 100, 3, 70, 6, 79, 101, 75, 22, 13, 13, 4, 30, 11, 7, 6]</t>
  </si>
  <si>
    <t>[1.0, 5.0, 12.0, 12.0, 18.0, 20.0, 20.0, 25.0, 32.0, 35.0, 40.0, 40.0, 40.0, 45.0, 50.0, 60.0, 65.0, 75.0, 100.0, 125.0, 125.0, 125.0, 150.0, 250.0, 260.0]</t>
  </si>
  <si>
    <t>Declan Squared - Microfiber pocket squares &amp; handkerchiefs</t>
  </si>
  <si>
    <t>/projects/1340117006/declan-squared-microfiber-pocket-squares-and-handk</t>
  </si>
  <si>
    <t xml:space="preserve">
In the chaos following an attack against Sweden, Alex tries to reunite with Anna, the love of his life.
</t>
  </si>
  <si>
    <t>Crazy Pictures</t>
  </si>
  <si>
    <t>Thrillers</t>
  </si>
  <si>
    <t>NorrkÃ¶ping, Sweden</t>
  </si>
  <si>
    <t>[394, 397, 125, 44, 348, 664, 11, 53, 28, 44, 75, 18, 8, 10, 10, 10, 1, 8, 2, 3]</t>
  </si>
  <si>
    <t>[6.0, 12.0, 18.0, 24.0, 29.0, 35.0, 47.0, 53.0, 59.0, 76.0, 112.0, 141.0, 176.0, 235.0, 294.0, 353.0, 470.0, 588.0, 882.0, 3529.0]</t>
  </si>
  <si>
    <t>DEN BLOMSTERTID NU KOMMER: Feature film (Thriller)</t>
  </si>
  <si>
    <t>/projects/crazypictures/den-blomstertid-nu-kommer-feature-film-thriller</t>
  </si>
  <si>
    <t xml:space="preserve">
THANK YOU for helping us to bring "Libra of the Vampire Princess" to the West, a brand new bishoujo visual novel by Japanese studio XERO.
</t>
  </si>
  <si>
    <t>MiKandi Japan</t>
  </si>
  <si>
    <t>[182, 51, 16, 149, 539, 172, 16, 227, 120, 147, 9, 382, 64, 40, 0, 29, 8, 5, 29, 11, 28, 6, 1, 1, 1, 21, 1, 1, 1, 5, 7, 2, 1, 1, 1, 1, 1, 1, 1, 1]</t>
  </si>
  <si>
    <t>[1.0, 5.0, 20.0, 30.0, 35.0, 40.0, 47.0, 50.0, 60.0, 70.0, 78.0, 90.0, 115.0, 140.0, 140.0, 150.0, 150.0, 190.0, 190.0, 210.0, 250.0, 250.0, 280.0, 320.0, 320.0, 330.0, 480.0, 500.0, 600.0, 800.0, 850.0, 1000.0, 1100.0, 1100.0, 1100.0, 1100.0, 1500.0, 1600.0, 1600.0, 1600.0]</t>
  </si>
  <si>
    <t>Libra of the Vampire Princess: Visual Novel English Release</t>
  </si>
  <si>
    <t>/projects/mikandijapan/libra-of-the-vampire-princess-visual-novel-english</t>
  </si>
  <si>
    <t xml:space="preserve">
Dead Man's Draw is a runaway hit from Stardock Entertainment, now get a whole new spin on this classic game in a Deluxe Tin Version!
</t>
  </si>
  <si>
    <t>[500, 500, 498, 498, 236, 24]</t>
  </si>
  <si>
    <t>[20.0, 20.0, 20.0, 20.0, 20.0, 100.0]</t>
  </si>
  <si>
    <t>Dead Man's Draw Deluxe Tin Box Card Game -Captain Carcass!</t>
  </si>
  <si>
    <t>/projects/maydaygames/dead-mans-draw-deluxe-tin-box-card-game-captain-ca</t>
  </si>
  <si>
    <t xml:space="preserve">
BUHEL SG05 Bluetooth Bone Conduction Glasses Communicate With Smartphones, Electronic Devices, Tablets, Mp3 Players, GPS, iPhone, etc.
</t>
  </si>
  <si>
    <t>Atellani</t>
  </si>
  <si>
    <t>[79, 89, 40, 260, 473, 296, 43, 159, 5, 93, 11, 90, 34, 129, 20, 46, 9, 7, 3, 49, 20, 107, 34, 12, 20, 59, 1, 19, 1, 6, 10, 15, 1, 2, 7, 3]</t>
  </si>
  <si>
    <t>[1.0, 125.0, 143.0, 145.0, 160.0, 165.0, 165.0, 165.0, 165.0, 170.0, 175.0, 180.0, 190.0, 215.0, 215.0, 225.0, 225.0, 225.0, 225.0, 225.0, 240.0, 265.0, 295.0, 295.0, 335.0, 335.0, 365.0, 395.0, 420.0, 420.0, 425.0, 445.0, 560.0, 615.0, 695.0, 985.0]</t>
  </si>
  <si>
    <t>Buhel Tech Sunglasses + Headphones: No Earphones Or Wires!</t>
  </si>
  <si>
    <t>/projects/maumau/hi-tech-sunglasses-headphones-no-more-earphones-or</t>
  </si>
  <si>
    <t xml:space="preserve">
Redefining the oldschool 16-bit RPG by fusing pixel art with 3D environments, dynamic lighting, shadows, physics and positional audio.
</t>
  </si>
  <si>
    <t>Elysian Shadows Team</t>
  </si>
  <si>
    <t>Huntsville, AL</t>
  </si>
  <si>
    <t>[49, 21, 563, 314, 39, 91, 112, 9, 19, 295, 100, 100, 112, 25, 17, 132, 100, 100, 10, 5, 5, 5, 4, 4, 5, 4, 0, 1, 4, 1, 5]</t>
  </si>
  <si>
    <t>[1.0, 5.0, 15.0, 20.0, 25.0, 30.0, 35.0, 40.0, 49.0, 49.0, 49.0, 49.0, 60.0, 80.0, 100.0, 125.0, 125.0, 150.0, 155.0, 300.0, 300.0, 300.0, 500.0, 500.0, 750.0, 999.0, 999.0, 999.0, 1004.0, 1008.0, 5000.0]</t>
  </si>
  <si>
    <t>Elysian Shadows Next-Gen 2D RPG for Dreamcast &amp; Steam &amp; OUYA</t>
  </si>
  <si>
    <t>/projects/1945059142/elysian-shadows-next-gen-2d-rpg</t>
  </si>
  <si>
    <t xml:space="preserve">
Widowerâ€™s Wood is a fully-cooperative adventure board game for 2-4 players, set in the award-winning world of the Iron Kingdoms.
</t>
  </si>
  <si>
    <t>Privateer Press</t>
  </si>
  <si>
    <t>[19, 1549, 534, 1]</t>
  </si>
  <si>
    <t>[100.0, 140.0, 250.0, 750.0]</t>
  </si>
  <si>
    <t>Widower's Wood: an Iron Kingdoms Adventure Board Game</t>
  </si>
  <si>
    <t>/projects/privateerpress/widowers-wood-an-iron-kingdoms-adventure-board-gam</t>
  </si>
  <si>
    <t xml:space="preserve">
A movie about drinking and dancing. Laughter and secrets. Sex, drugs, mischief and regret. A movie about friendship.
</t>
  </si>
  <si>
    <t>Chris Lowell</t>
  </si>
  <si>
    <t>[513, 460, 35, 470, 155, 247, 61, 30, 20, 12, 3, 16, 10, 3, 14, 5, 2, 4, 0, 1]</t>
  </si>
  <si>
    <t>[1.0, 25.0, 35.0, 50.0, 65.0, 100.0, 115.0, 250.0, 265.0, 375.0, 500.0, 625.0, 750.0, 1000.0, 1500.0, 2500.0, 3500.0, 5000.0, 7500.0, 10000.0]</t>
  </si>
  <si>
    <t>BESIDE STILL WATERS: A Chris Lowell Film</t>
  </si>
  <si>
    <t>/projects/chrislowell/beside-still-waters-a-chris-lowell-film</t>
  </si>
  <si>
    <t xml:space="preserve">
Ringbow is a wearable ring device that enhances the way we interact with our touch-devices, designed especially for Mobile Gaming.
</t>
  </si>
  <si>
    <t>Ringbow</t>
  </si>
  <si>
    <t>[6, 33, 200, 1286, 194, 267, 157, 46, 23, 1]</t>
  </si>
  <si>
    <t>[8.0, 10.0, 35.0, 45.0, 55.0, 55.0, 100.0, 150.0, 240.0, 4300.0]</t>
  </si>
  <si>
    <t>Ringbow - Next Generation Gaming Accessory</t>
  </si>
  <si>
    <t>/projects/669350010/ringbow-next-generation-gaming-accessory</t>
  </si>
  <si>
    <t xml:space="preserve">
Next generation digital watch with a touch screen, Smartphone-like watch apps, "always on" display, and you never need to charge it.
</t>
  </si>
  <si>
    <t>Donald Brewer</t>
  </si>
  <si>
    <t>[79, 4, 200, 951, 224, 18, 83, 293, 47, 68, 160, 58, 18, 33, 4, 10, 3]</t>
  </si>
  <si>
    <t>[1.0, 20.0, 89.0, 99.0, 115.0, 145.0, 149.0, 159.0, 165.0, 175.0, 195.0, 249.0, 290.0, 295.0, 499.0, 899.0, 1050.0]</t>
  </si>
  <si>
    <t>TOUCH TIME: Digital Watch with Touch Screen</t>
  </si>
  <si>
    <t>/projects/touchtime/touch-time-digital-watch-with-touch-screen</t>
  </si>
  <si>
    <t xml:space="preserve">
XPUMP unleashes immersive sound with the touch of your fingertips. Hear the difference.
</t>
  </si>
  <si>
    <t>Peng Lee</t>
  </si>
  <si>
    <t>[91, 200, 200, 1000, 529, 206, 28, 5]</t>
  </si>
  <si>
    <t>[1.0, 69.0, 74.0, 79.0, 89.0, 159.0, 349.0, 1299.0]</t>
  </si>
  <si>
    <t>XPUMP | TURN ANY SOUND SOURCE INTO A HOME THEATER EXPERIENCE</t>
  </si>
  <si>
    <t>/projects/819767230/xpump-turn-any-sound-source-into-a-home-theater-ex</t>
  </si>
  <si>
    <t xml:space="preserve">
3-5 Player Bluffing Game that plays in 15-20 minutes.  Dungeon Busters is a quick, light, family filler game for ages 7+.
</t>
  </si>
  <si>
    <t>[500, 500, 500, 500, 243, 14]</t>
  </si>
  <si>
    <t>[16.0, 16.0, 16.0, 16.0, 16.0, 80.0]</t>
  </si>
  <si>
    <t>Dungeon Busters 3-5 Player 20 Minute Filler Family Card Game</t>
  </si>
  <si>
    <t>/projects/maydaygames/dungeon-busters-3-5-player-20-minute-filler-family</t>
  </si>
  <si>
    <t xml:space="preserve">
Stuff and Nonsense is a tabletop game about would-be Victorian adventurers who never actually leave London.
</t>
  </si>
  <si>
    <t>[288, 1660, 200, 42, 27, 41]</t>
  </si>
  <si>
    <t>[5.0, 30.0, 40.0, 80.0, 95.0, 145.0]</t>
  </si>
  <si>
    <t>Stuff and Nonsense</t>
  </si>
  <si>
    <t>/projects/cheapassgames/stuff-and-nonsense</t>
  </si>
  <si>
    <t xml:space="preserve">
Thousand is a lifestyle brand with one mission: to make a bike helmet you actually want to wear.
</t>
  </si>
  <si>
    <t>Thousand</t>
  </si>
  <si>
    <t>[44, 40, 99, 500, 200, 514, 199, 63, 250, 100, 208, 9, 5, 2, 3]</t>
  </si>
  <si>
    <t>[5.0, 30.0, 65.0, 75.0, 75.0, 75.0, 90.0, 90.0, 130.0, 130.0, 130.0, 275.0, 500.0, 1000.0, 2500.0]</t>
  </si>
  <si>
    <t>Thousand: Finally, a bike helmet you actually want to wear</t>
  </si>
  <si>
    <t>/projects/812287807/thousand-finally-a-bike-helmet-youd-actually-want</t>
  </si>
  <si>
    <t xml:space="preserve">
The Neat Ice Kit is a set of tools to create beautifully clear ice for a variety of cocktails, right at home.
</t>
  </si>
  <si>
    <t>[669, 1561]</t>
  </si>
  <si>
    <t>[50.0, 70.0]</t>
  </si>
  <si>
    <t>Neat Ice Kit | Perfectly Clear Ice at Home</t>
  </si>
  <si>
    <t>/projects/danprovost/neat-ice-kit</t>
  </si>
  <si>
    <t xml:space="preserve">
A box set of media celebrating EarthBound and the fans who have kept it alive!
</t>
  </si>
  <si>
    <t>[38, 163, 520, 458, 557, 463, 18, 4, 2, 0, 0, 3]</t>
  </si>
  <si>
    <t>[16.0, 32.0, 32.0, 64.0, 128.0, 256.0, 512.0, 512.0, 1024.0, 2048.0, 4096.0, 8192.0]</t>
  </si>
  <si>
    <t>You Are Now EarthBound</t>
  </si>
  <si>
    <t>/projects/fangamer/you-are-now-earthbound</t>
  </si>
  <si>
    <t xml:space="preserve">
Clip it, cling it, bring it - to the home, gym and workplace!  How will you use yours?
</t>
  </si>
  <si>
    <t>[17, 49, 964, 120, 659, 51, 378, 30]</t>
  </si>
  <si>
    <t>[1.0, 7.0, 13.0, 15.0, 26.0, 28.0, 38.0, 40.0]</t>
  </si>
  <si>
    <t>Clingies - A versatile clip and docking system.</t>
  </si>
  <si>
    <t>/projects/914635363/clingies</t>
  </si>
  <si>
    <t xml:space="preserve">
A Wi-Fi 802.11n + Bluetooth 4.1 (Dual Mode) add-on board for any Pi model with the 40 pins GPIO connector including Pi 2, A+ and B+
</t>
  </si>
  <si>
    <t>RedBear</t>
  </si>
  <si>
    <t>[99, 336, 100, 327, 100, 287, 100, 65, 200, 174, 50, 130, 30, 44, 100, 86, 30, 6]</t>
  </si>
  <si>
    <t>[9.0, 9.0, 15.0, 15.0, 17.0, 17.0, 19.0, 19.0, 22.0, 25.0, 25.0, 25.0, 41.0, 41.0, 42.0, 49.0, 80.0, 80.0]</t>
  </si>
  <si>
    <t>IoT HAT for Raspberry Pi: A must-have for Pi Zero</t>
  </si>
  <si>
    <t>/projects/1991736672/iot-hat-for-raspberry-pi-a-must-have-for-pi-zero</t>
  </si>
  <si>
    <t xml:space="preserve">
The Great Discontent is a magazine featuring inspiring, in-depth interviews with today's artists, makers &amp; risk-takers. Own your discontent.
</t>
  </si>
  <si>
    <t>Ryan &amp; Tina Essmaker</t>
  </si>
  <si>
    <t>[580, 1110, 57, 273, 13, 75, 8, 28, 0, 74, 3, 10, 2, 2, 1, 0]</t>
  </si>
  <si>
    <t>[5.0, 35.0, 45.0, 50.0, 60.0, 75.0, 90.0, 100.0, 115.0, 150.0, 165.0, 300.0, 500.0, 750.0, 5000.0, 10000.0]</t>
  </si>
  <si>
    <t>The Great Discontent Magazine</t>
  </si>
  <si>
    <t>/projects/essmaker/the-great-discontent-magazine-issue-1</t>
  </si>
  <si>
    <t xml:space="preserve">
Resolve to be a better, more productive you with the Esington Glass.
</t>
  </si>
  <si>
    <t>Esington</t>
  </si>
  <si>
    <t>[31, 200, 500, 806, 199, 143, 164, 7, 27, 11, 20, 2, 10, 105, 5, 0]</t>
  </si>
  <si>
    <t>[35.0, 39.0, 43.0, 49.0, 78.0, 89.0, 116.0, 129.0, 189.0, 199.0, 209.0, 209.0, 209.0, 209.0, 380.0, 1500.0]</t>
  </si>
  <si>
    <t>Esington Glass: The Ultimate Productivity Timer</t>
  </si>
  <si>
    <t>/projects/esington/esington-glass-the-ultimate-productivity-timer</t>
  </si>
  <si>
    <t xml:space="preserve">
A picture book about fatherhood, death, and psychoanalysis by Nicholas Gurewitch, creator of The Perry Bible Fellowship.
</t>
  </si>
  <si>
    <t>nicholas gurewitch</t>
  </si>
  <si>
    <t>[284, 1154, 426, 30, 90, 228, 30, 5, 1, 1, 1]</t>
  </si>
  <si>
    <t>[10.0, 25.0, 40.0, 50.0, 55.0, 75.0, 300.0, 500.0, 2000.0, 2000.0, 2500.0]</t>
  </si>
  <si>
    <t>Notes on a Case of Melancholia, Or: A Little Death</t>
  </si>
  <si>
    <t>/projects/2116548608/notes-on-a-case-of-melancholia-or-a-little-death</t>
  </si>
  <si>
    <t xml:space="preserve">
A toxin is running through your veins. Can you deduce the Antidote before it's too late? A deadly-fun card game for 2-7 players.
</t>
  </si>
  <si>
    <t>Dennis Hoyle</t>
  </si>
  <si>
    <t>[161, 1480, 170, 405, 25, 19, 3, 0, 1, 1]</t>
  </si>
  <si>
    <t>[1.0, 16.0, 21.0, 26.0, 60.0, 75.0, 115.0, 150.0, 300.0, 500.0]</t>
  </si>
  <si>
    <t>Antidote - A Game of Deduction, Deception and Mortality</t>
  </si>
  <si>
    <t>/projects/1839615594/antidote-a-game-of-deduction-deception-and-mortali</t>
  </si>
  <si>
    <t xml:space="preserve">
A Sci-Fi based MMORPG which provides many of the same sandbox oriented features seen in Star Wars Galaxies and Ultima Online.
</t>
  </si>
  <si>
    <t>The Repopulation</t>
  </si>
  <si>
    <t>Bloomington, IL</t>
  </si>
  <si>
    <t>[138, 148, 756, 484, 132, 366, 79, 51, 28, 27, 11, 4, 3, 1]</t>
  </si>
  <si>
    <t>[10.0, 15.0, 25.0, 50.0, 75.0, 100.0, 150.0, 250.0, 350.0, 500.0, 750.0, 1000.0, 1500.0, 3000.0]</t>
  </si>
  <si>
    <t>The Repopulation: A Sandbox MMORPG</t>
  </si>
  <si>
    <t>/projects/therepopulation/the-repopulation-a-sandbox-mmorpg</t>
  </si>
  <si>
    <t xml:space="preserve">
Hi-tech keychain alternative that consolidates keys and other everyday-carry items into one sleek, indispensable device
</t>
  </si>
  <si>
    <t>[53, 11, 3, 250, 406, 200, 583, 200, 307, 100, 142]</t>
  </si>
  <si>
    <t>[1.0, 5.0, 12.0, 29.0, 33.0, 56.0, 64.0, 79.0, 89.0, 139.0, 154.0]</t>
  </si>
  <si>
    <t>Keyport Slide 2.0 - The Keychain Reinvented</t>
  </si>
  <si>
    <t>/projects/keyport/keyport-slide-20-the-keychain-reinvented</t>
  </si>
  <si>
    <t xml:space="preserve">
Join me in creating my first studio album to be released on KRISHNA DAS MUSIC. Together, we can keep it in the family !
</t>
  </si>
  <si>
    <t>KRISHNA DAS</t>
  </si>
  <si>
    <t>[644, 739, 252, 342, 140, 33, 8, 15, 1, 19, 4, 8, 0, 0, 2, 2, 4, 0]</t>
  </si>
  <si>
    <t>[11.0, 27.0, 54.0, 108.0, 108.0, 270.0, 270.0, 270.0, 540.0, 540.0, 540.0, 1008.0, 5400.0, 5400.0, 5400.0, 5400.0, 10000.0, 10000.0]</t>
  </si>
  <si>
    <t>NEW MUSIC FROM MY HEART TO YOURS</t>
  </si>
  <si>
    <t>/projects/960921613/new-music-from-my-heart-to-yours</t>
  </si>
  <si>
    <t xml:space="preserve">
A 460-page hardcover compilation of all 5 Grimtoothâ€™s volumes &amp; loads of extras! 500+ systems-neutral traps &amp; DCC crossover module!
</t>
  </si>
  <si>
    <t>[24, 207, 144, 824, 752, 230, 20, 25, 34, 0]</t>
  </si>
  <si>
    <t>[1.0, 25.0, 35.0, 50.0, 80.0, 120.0, 190.0, 220.0, 370.0, 1000.0]</t>
  </si>
  <si>
    <t>Grimtooth's Ultimate Traps Collection</t>
  </si>
  <si>
    <t>/projects/1409961192/grimtooths-ultimate-traps-collection</t>
  </si>
  <si>
    <t xml:space="preserve">
Sensors on StormTag Store a Year of Temperature, Barometric Pressure, Humidity, UV Data. Bluetooth to iOS or Android. 100% WATERPROOF.
</t>
  </si>
  <si>
    <t>Jon Atherton</t>
  </si>
  <si>
    <t>Wilmington, DE</t>
  </si>
  <si>
    <t>[499, 76, 692, 439, 37, 248, 187, 18, 29, 20, 2, 3]</t>
  </si>
  <si>
    <t>[20.0, 25.0, 35.0, 45.0, 50.0, 65.0, 85.0, 100.0, 160.0, 210.0, 300.0, 390.0]</t>
  </si>
  <si>
    <t>StormTag - A Bluetooth Weather Station. On Your Keyring.</t>
  </si>
  <si>
    <t>/projects/jonatherton/stormtag-a-bluetooth-weather-station-on-your-keyri</t>
  </si>
  <si>
    <t xml:space="preserve">
Building The Alien Frontiers 4th Edition Promo Pack. New Tech. New Agendas. New Asteroids. What? Asteroids? Keep reading...
</t>
  </si>
  <si>
    <t>Edmonds, WA</t>
  </si>
  <si>
    <t>[20, 140, 987, 194, 40, 83, 778, 6, 5, 3, 4]</t>
  </si>
  <si>
    <t>[1.0, 10.0, 25.0, 50.0, 55.0, 80.0, 95.0, 105.0, 250.0, 350.0, 500.0]</t>
  </si>
  <si>
    <t>Alien Frontiers 4th Edition</t>
  </si>
  <si>
    <t>/projects/gamesalute/alien-frontiers-4th-edition</t>
  </si>
  <si>
    <t xml:space="preserve">
Chely Wright is making a new studio album and wants YOU to be a backer. Join Chely's Kickstarter campaign and become part of her team!
</t>
  </si>
  <si>
    <t>Chely Wright</t>
  </si>
  <si>
    <t>Country &amp;amp; Folk</t>
  </si>
  <si>
    <t>[34, 283, 102, 461, 552, 113, 64, 179, 42, 105, 83, 33, 23, 5, 6, 17, 25, 10, 5, 4, 1, 4, 2, 3, 10, 2, 3, 2, 1, 1, 0, 2]</t>
  </si>
  <si>
    <t>[5.0, 10.0, 20.0, 25.0, 30.0, 50.0, 50.0, 50.0, 100.0, 150.0, 150.0, 250.0, 300.0, 300.0, 300.0, 400.0, 500.0, 500.0, 1000.0, 1500.0, 1500.0, 2000.0, 2000.0, 2000.0, 2500.0, 2500.0, 3000.0, 4000.0, 4000.0, 5000.0, 5000.0, 6500.0]</t>
  </si>
  <si>
    <t>Chely Wright's New Studio Album!</t>
  </si>
  <si>
    <t>/projects/chelywright/chely-wrights-new-studio-album</t>
  </si>
  <si>
    <t xml:space="preserve">
We want to make the rest of BAMAN PIDERMAN!
</t>
  </si>
  <si>
    <t>Lindsay and Alex Small-Butera</t>
  </si>
  <si>
    <t>[275, 738, 328, 130, 25, 120, 246, 139, 10, 21, 9, 3, 11, 7, 1, 2, 1, 0, 0]</t>
  </si>
  <si>
    <t>[10.0, 20.0, 30.0, 50.0, 75.0, 80.0, 90.0, 125.0, 175.0, 200.0, 225.0, 250.0, 300.0, 500.0, 1000.0, 1500.0, 2500.0, 5000.0, 10000.0]</t>
  </si>
  <si>
    <t>BAMAN PIDERMAN: MAKE DA SHOW!</t>
  </si>
  <si>
    <t>/projects/1523165009/baman-piderman-make-da-show</t>
  </si>
  <si>
    <t xml:space="preserve">
The world's foremost time travelling facility for the preventive parenting of evil babies.
</t>
  </si>
  <si>
    <t>Wyrd Miniatures</t>
  </si>
  <si>
    <t>Placerville, CA</t>
  </si>
  <si>
    <t>[90, 502, 55, 448, 963, 6, 100, 30, 1, 30, 23, 8, 0]</t>
  </si>
  <si>
    <t>[5.0, 18.0, 30.0, 40.0, 55.0, 75.0, 100.0, 105.0, 110.0, 150.0, 150.0, 150.0, 450.0]</t>
  </si>
  <si>
    <t>Evil Baby Orphanage</t>
  </si>
  <si>
    <t>/projects/1334239018/evil-baby-orphanage-0</t>
  </si>
  <si>
    <t xml:space="preserve">
Use an old speaker in a way you've never used it before.
Transform it into a great sounding portable Bluetooth speaker using The Vamp.
</t>
  </si>
  <si>
    <t>Paul Cocksedge + Paul Cocksedge Studio\u2122</t>
  </si>
  <si>
    <t>[2, 2092, 100, 46, 1]</t>
  </si>
  <si>
    <t>[30.0, 53.0, 83.0, 151.0, 2266.0]</t>
  </si>
  <si>
    <t>The Vamp - Bring Back the Sound</t>
  </si>
  <si>
    <t>/projects/1238747394/the-vamp-bring-back-the-sound</t>
  </si>
  <si>
    <t xml:space="preserve">
A lighthearted simulation game in which you manage a colony of ruthless capitalist Dwarves. Explore, exploit, and profit!
</t>
  </si>
  <si>
    <t>Completely Fair Games, Ltd.</t>
  </si>
  <si>
    <t>[44, 1, 374, 1, 924, 65, 602, 1, 49, 28, 60, 39, 26, 14, 11, 9, 1, 3, 1, 0, 1, 0, 0, 1]</t>
  </si>
  <si>
    <t>[1.0, 1.0, 8.0, 8.0, 10.0, 15.0, 20.0, 20.0, 25.0, 25.0, 25.0, 25.0, 30.0, 50.0, 75.0, 100.0, 150.0, 250.0, 500.0, 750.0, 1000.0, 1000.0, 5000.0, 10000.0]</t>
  </si>
  <si>
    <t>DwarfCorp</t>
  </si>
  <si>
    <t>/projects/1078333633/dwarfcorp</t>
  </si>
  <si>
    <t xml:space="preserve">
DCC RPG enters its 4th printing with a bang! Pledge for exclusive cover variants, physically imposing stretch goals, and free modules!
</t>
  </si>
  <si>
    <t>[36, 40, 84, 1273, 195, 237, 127, 243, 13, 3, 1]</t>
  </si>
  <si>
    <t>[1.0, 25.0, 40.0, 40.0, 60.0, 60.0, 80.0, 120.0, 170.0, 1000.0, 1500.0]</t>
  </si>
  <si>
    <t>DCC RPG 4th Printing</t>
  </si>
  <si>
    <t>/projects/1409961192/dcc-rpg-4th-printing</t>
  </si>
  <si>
    <t xml:space="preserve">
Gaming boxes built to look like arcane tomes! Rich leather, wood and metal come together in an elegant package that's functional &amp; fun.
</t>
  </si>
  <si>
    <t>Elder Wood</t>
  </si>
  <si>
    <t>[58, 42, 50, 130, 50, 717, 50, 606, 193, 145, 100, 25, 50, 22, 1, 0]</t>
  </si>
  <si>
    <t>[1.0, 10.0, 60.0, 70.0, 75.0, 85.0, 95.0, 105.0, 125.0, 140.0, 140.0, 200.0, 200.0, 400.0, 2000.0, 2000.0]</t>
  </si>
  <si>
    <t>Spellbook Gaming Boxes</t>
  </si>
  <si>
    <t>/projects/1584169644/spellbook-gaming-boxes</t>
  </si>
  <si>
    <t xml:space="preserve">
Compact portable solar power kit. A single day of sunlight is enough for multiple phone charges or an entire week of light.
</t>
  </si>
  <si>
    <t>WakaWaka</t>
  </si>
  <si>
    <t>[9, 14, 1, 73, 250, 248, 205, 34, 250, 250, 840, 4, 29, 1, 3, 0, 0]</t>
  </si>
  <si>
    <t>[9.0, 29.0, 50.0, 79.0, 89.0, 89.0, 104.0, 109.0, 119.0, 119.0, 139.0, 297.0, 387.0, 400.0, 1250.0, 3500.0, 5000.0]</t>
  </si>
  <si>
    <t>WakaWaka Base: a Power &amp; Light First Aid Kit</t>
  </si>
  <si>
    <t>/projects/wakawaka/wakawaka-base-a-power-and-light-first-aid-kit</t>
  </si>
  <si>
    <t xml:space="preserve">
We bring toys to life with speech and a personality, allowing them to interactively engage and grow with a child.
</t>
  </si>
  <si>
    <t>Elemental Path</t>
  </si>
  <si>
    <t>[104, 34, 200, 1501, 20, 305, 52, 10]</t>
  </si>
  <si>
    <t>[1.0, 25.0, 89.0, 99.0, 175.0, 198.0, 290.0, 1000.0]</t>
  </si>
  <si>
    <t>CogniToys: Internet-connected Smart Toys that Learn and Grow</t>
  </si>
  <si>
    <t>/projects/522717158/cognitoys-internet-connected-smart-toys-that-learn</t>
  </si>
  <si>
    <t xml:space="preserve">
Pixel Press is an app that lets you draw your own video game level (no code required!) and share it with others.
</t>
  </si>
  <si>
    <t>Robin @ Roundthird</t>
  </si>
  <si>
    <t>[50, 396, 1008, 266, 93, 125, 76, 11, 39, 34, 34, 37, 7, 11, 8, 3, 4, 2, 0, 3, 5, 1, 1]</t>
  </si>
  <si>
    <t>[1.0, 6.0, 10.0, 25.0, 25.0, 35.0, 40.0, 40.0, 50.0, 75.0, 100.0, 125.0, 150.0, 200.0, 250.0, 250.0, 300.0, 300.0, 500.0, 1000.0, 2000.0, 5000.0, 10000.0]</t>
  </si>
  <si>
    <t>Pixel Press: Draw Your Own Video Game</t>
  </si>
  <si>
    <t>/projects/robinrath/pixel-press-draw-your-own-video-game</t>
  </si>
  <si>
    <t xml:space="preserve">
What does it feel like to not exist?
</t>
  </si>
  <si>
    <t>Zak Ayles</t>
  </si>
  <si>
    <t>[1568, 409, 124, 58, 38, 19, 5, 5]</t>
  </si>
  <si>
    <t>[7.0, 14.0, 21.0, 35.0, 42.0, 77.0, 105.0, 126.0]</t>
  </si>
  <si>
    <t>LIONESS</t>
  </si>
  <si>
    <t>/projects/967459848/lioness</t>
  </si>
  <si>
    <t xml:space="preserve">
Perfect back, abs &amp; straight posture with a 4 minute standing exercise at home or office
</t>
  </si>
  <si>
    <t>SpineGym</t>
  </si>
  <si>
    <t>Helsinki, Finland</t>
  </si>
  <si>
    <t>[31, 14, 300, 200, 100, 100, 100, 100, 200, 200, 200, 200, 62, 100, 100, 100, 100, 16, 19]</t>
  </si>
  <si>
    <t>[1.0, 20.0, 149.0, 178.0, 180.0, 180.0, 180.0, 182.0, 184.0, 186.0, 188.0, 188.0, 198.0, 199.0, 199.0, 199.0, 249.0, 289.0, 364.0]</t>
  </si>
  <si>
    <t>SpineGym - Strong Back and Abs for life</t>
  </si>
  <si>
    <t>/projects/767539469/spinegym-strong-back-and-abs-for-the-rest-of-your</t>
  </si>
  <si>
    <t xml:space="preserve">
Raw green coffee beans to fresh black coffee - at a single push of a button. Let's change coffee. Together.
</t>
  </si>
  <si>
    <t>Bonaverde Coffee Changers</t>
  </si>
  <si>
    <t>[161, 7, 77, 100, 1450, 36, 200, 132, 3, 3, 5, 0]</t>
  </si>
  <si>
    <t>[5.0, 30.0, 35.0, 250.0, 300.0, 350.0, 400.0, 500.0, 1000.0, 1250.0, 5000.0, 10000.0]</t>
  </si>
  <si>
    <t>World\u2019s first roast-grind-brew coffee machine</t>
  </si>
  <si>
    <t>/projects/jimguldi/worlds-first-roast-grind-brew-coffee-machine</t>
  </si>
  <si>
    <t xml:space="preserve">
A true next generation AI with the ability to think, learn, adapt and converse freely. Yours for a price of a cup of coffee!
</t>
  </si>
  <si>
    <t>Ainova Robotics Inc.</t>
  </si>
  <si>
    <t>[100, 200, 1367, 250, 228, 10, 24, 39, 10, 3, 4, 3, 2]</t>
  </si>
  <si>
    <t>[0.92, 1.84, 9.0, 18.0, 69.0, 138.0, 138.0, 138.0, 230.0, 322.0, 368.0, 690.0, 4602.0]</t>
  </si>
  <si>
    <t>J.A.E.S.A : Next Generation Artificial Intelligence</t>
  </si>
  <si>
    <t>/projects/181239886/jaesa</t>
  </si>
  <si>
    <t xml:space="preserve">
Help produce LoadingReadyRunâ€™s 11th year with 52 weeks of sketches, podcasts, live streams, and delight.
</t>
  </si>
  <si>
    <t>LoadingReadyRun</t>
  </si>
  <si>
    <t>[142, 453, 182, 196, 25, 264, 250, 50, 99, 20, 84, 94, 20, 140, 5, 45, 117, 5, 5, 5, 1, 1, 0, 3, 2]</t>
  </si>
  <si>
    <t>[5.0, 10.0, 19.0, 24.0, 29.0, 39.0, 48.0, 58.0, 73.0, 77.0, 97.0, 107.0, 121.0, 145.0, 194.0, 218.0, 242.0, 339.0, 387.0, 484.0, 968.0, 1937.0, 2421.0, 2905.0, 7747.0]</t>
  </si>
  <si>
    <t>LRR's Last Season of Sketches</t>
  </si>
  <si>
    <t>/projects/811923656/lrrs-last-season-of-sketches</t>
  </si>
  <si>
    <t xml:space="preserve">
Queers Destroy Science Fiction! is a special issue of the Hugo-winning magazine LIGHTSPEED 100% writtenâ€”and editedâ€”by queer creators.
</t>
  </si>
  <si>
    <t>[694, 466, 165, 396, 62, 41, 127, 165, 14, 64, 13, 17, 1, 2, 0, 2, 1, 0, 0]</t>
  </si>
  <si>
    <t>[5.0, 15.0, 21.0, 23.0, 23.0, 24.0, 31.0, 36.0, 47.0, 59.0, 72.0, 95.0, 100.0, 300.0, 300.0, 500.0, 500.0, 500.0, 500.0]</t>
  </si>
  <si>
    <t>QUEERS DESTROY SCIENCE FICTION!</t>
  </si>
  <si>
    <t>/projects/lightspeedmagazine/queers-destroy-science-fiction</t>
  </si>
  <si>
    <t xml:space="preserve">
Still all-in-one and ingenious. A reinvented spanner with easy-cycling and interchangeable wrenches. Whenever you need, WRENCHit!
</t>
  </si>
  <si>
    <t>[42, 1471, 220, 134, 93, 61, 191, 14]</t>
  </si>
  <si>
    <t>[30.0, 38.0, 72.0, 90.0, 105.0, 106.0, 155.0, 195.0]</t>
  </si>
  <si>
    <t>WRENCHit - Turning Smart</t>
  </si>
  <si>
    <t>/projects/2054052511/wrenchit-turning-smart</t>
  </si>
  <si>
    <t xml:space="preserve">
Contribute to help give the Deluxe Wraith20th a leather bound, embossed+, bookmarked, silver-edged, full-color, deluxe treatment.
</t>
  </si>
  <si>
    <t>[66, 10, 7, 0, 278, 34, 11, 12, 28, 20, 630, 724, 71, 122, 7, 35, 50, 12, 1, 18, 62, 13, 13, 2, 3, 3, 2, 1, 2, 1, 3, 0]</t>
  </si>
  <si>
    <t>[1.0, 10.0, 20.0, 30.0, 35.0, 45.0, 55.0, 65.0, 85.0, 100.0, 110.0, 125.0, 140.0, 155.0, 185.0, 200.0, 210.0, 250.0, 250.0, 260.0, 275.0, 300.0, 350.0, 400.0, 450.0, 490.0, 500.0, 530.0, 615.0, 655.0, 900.0, 1500.0]</t>
  </si>
  <si>
    <t>Deluxe Wraith: the Oblivion 20th Anniversary Edition</t>
  </si>
  <si>
    <t>/projects/200664283/deluxe-wraith-the-oblivion-20th-anniversary-editio</t>
  </si>
  <si>
    <t xml:space="preserve">
Electric Objects delivers a world of digital art into your home.
</t>
  </si>
  <si>
    <t>Electric Objects</t>
  </si>
  <si>
    <t>[233, 86, 1411, 100, 150, 177, 44, 4]</t>
  </si>
  <si>
    <t>[1.0, 25.0, 299.0, 499.0, 499.0, 599.0, 1499.0, 4999.0]</t>
  </si>
  <si>
    <t>Electric Objects: A Computer Made for Art</t>
  </si>
  <si>
    <t>/projects/electricobjects/electric-objects-a-computer-made-for-art</t>
  </si>
  <si>
    <t xml:space="preserve">
A hand-building game for 2-4 players of daring heists and corporate swindles set on the fringes of the Dystopian Universe.
</t>
  </si>
  <si>
    <t>[1657, 175, 242, 56, 78, 10]</t>
  </si>
  <si>
    <t>[25.0, 30.0, 35.0, 35.0, 40.0, 75.0]</t>
  </si>
  <si>
    <t>Grifters</t>
  </si>
  <si>
    <t>/projects/2012515236/grifters</t>
  </si>
  <si>
    <t xml:space="preserve">
A BEAUTIFUL but FUNCTIONAL minimalist wallet that uses premium grade aluminium with a PVD finish - all at an affordable price!
</t>
  </si>
  <si>
    <t>KKMC</t>
  </si>
  <si>
    <t>[81, 250, 1522, 292, 65, 16, 4, 1, 0]</t>
  </si>
  <si>
    <t>[1.49, 30.0, 37.0, 67.0, 97.0, 149.0, 282.0, 535.0, 2602.0]</t>
  </si>
  <si>
    <t>MICRO - The MOST beautiful minimalist wallet EVER!</t>
  </si>
  <si>
    <t>/projects/1633234546/the-most-beautiful-minimalist-wallet-ever</t>
  </si>
  <si>
    <t xml:space="preserve">
Phil Eklund's High Frontier 3rd Edition
</t>
  </si>
  <si>
    <t>Ares Magazine</t>
  </si>
  <si>
    <t>[56, 15, 2032, 50, 36, 20, 16, 5, 10]</t>
  </si>
  <si>
    <t>[1.0, 30.0, 69.0, 99.0, 134.0, 200.0, 250.0, 300.0, 385.0]</t>
  </si>
  <si>
    <t>High Frontier</t>
  </si>
  <si>
    <t>/projects/highfrontier/high-frontier-0</t>
  </si>
  <si>
    <t xml:space="preserve">
A singleplayer and co-op action adventure game set in a dynamic desert world, which can be shaped by the player's magic.
</t>
  </si>
  <si>
    <t>stillalive studios</t>
  </si>
  <si>
    <t>Innsbruck, Austria</t>
  </si>
  <si>
    <t>[89, 300, 845, 180, 201, 73, 59, 231, 13, 7, 19, 30, 38, 26, 34, 4, 11, 4, 3, 1, 2, 0]</t>
  </si>
  <si>
    <t>[5.0, 15.0, 20.0, 25.0, 35.0, 40.0, 45.0, 50.0, 60.0, 65.0, 80.0, 100.0, 120.0, 250.0, 300.0, 500.0, 530.0, 1000.0, 1500.0, 2500.0, 5000.0, 10000.0]</t>
  </si>
  <si>
    <t>Son of Nor - The World is Your Weapon</t>
  </si>
  <si>
    <t>/projects/stillalivestudios/son-of-nor-the-world-is-your-weapon</t>
  </si>
  <si>
    <t xml:space="preserve">
Investigate real haunted places in a first-person adventure horror game for Windows, Mac, Linux, PS4 and Xbox One.
</t>
  </si>
  <si>
    <t>Dreadlocks</t>
  </si>
  <si>
    <t>[25, 500, 498, 106, 500, 265, 103, 100, 117, 3, 11, 1, 0, 0, 0]</t>
  </si>
  <si>
    <t>[1.42, 11.0, 14.0, 16.0, 21.0, 36.0, 57.0, 100.0, 114.0, 356.0, 427.0, 2847.0, 4271.0, 5694.0, 7118.0]</t>
  </si>
  <si>
    <t>Ghost Theory - A serious take on paranormal research</t>
  </si>
  <si>
    <t>/projects/dreadlocks/ghost-theory-a-serious-take-on-paranormal-research</t>
  </si>
  <si>
    <t xml:space="preserve">
Neo smartpen N2 is a smartpen that writes on paper but also mirrors into smart devices. iOS and Android compatible. Support us!
</t>
  </si>
  <si>
    <t>NeoLAB Sydney Studio</t>
  </si>
  <si>
    <t>[36, 6, 6, 681, 259, 426, 526, 237, 11, 19, 11, 0]</t>
  </si>
  <si>
    <t>[1.78, 8.0, 16.0, 99.0, 107.0, 112.0, 149.0, 198.0, 200.0, 200.0, 983.0, 4510.0]</t>
  </si>
  <si>
    <t>N2 \u2013 Writing experience as a pen with digital convenience</t>
  </si>
  <si>
    <t>/projects/749212640/n2-writing-experience-as-a-pen-with-digital-conven</t>
  </si>
  <si>
    <t xml:space="preserve">
Forgoing traditional record labels/distributors, we (Blue Scholars) will release our album independently with public support!
</t>
  </si>
  <si>
    <t>Blue Scholars</t>
  </si>
  <si>
    <t>[10, 13, 1015, 206, 531, 176, 108, 39, 19, 30, 63, 14, 4]</t>
  </si>
  <si>
    <t>[1.0, 5.0, 10.0, 20.0, 25.0, 30.0, 50.0, 70.0, 100.0, 100.0, 150.0, 250.0, 350.0]</t>
  </si>
  <si>
    <t>"CINEMETROPOLIS": BLUE SCHOLARS SIGNS TO THE PEOPLE</t>
  </si>
  <si>
    <t>/projects/bluescholars/cinemetropolis-blue-scholars-signs-to-the-people</t>
  </si>
  <si>
    <t xml:space="preserve">
The ultimate retrospective of the Sega Mega Drive/Genesis, featuring development and concept illustrations for Segaâ€™s best-loved game franchises, original developer interviews and previously unseen hardware production plans.
</t>
  </si>
  <si>
    <t>Darren Wall</t>
  </si>
  <si>
    <t>[89, 100, 1843, 64, 59, 82]</t>
  </si>
  <si>
    <t>[1.6, 40.0, 48.0, 96.0, 128.0, 400.0]</t>
  </si>
  <si>
    <t>SEGA Mega Drive/Genesis: Collected Works</t>
  </si>
  <si>
    <t>/projects/darrenwall/sega-mega-drive-genesis-collected-works</t>
  </si>
  <si>
    <t xml:space="preserve">
Aumi is a bluetooth enabled, multi-color, rechargeable LED night light that you control with your phone.
</t>
  </si>
  <si>
    <t>Mitch Thompson</t>
  </si>
  <si>
    <t>[12, 300, 654, 100, 628, 313, 214]</t>
  </si>
  <si>
    <t>[4.0, 24.0, 28.0, 47.0, 57.0, 85.0, 142.0]</t>
  </si>
  <si>
    <t>Aumi - Reinventing the Night Light</t>
  </si>
  <si>
    <t>/projects/aumi/aumi-reinventing-the-night-light</t>
  </si>
  <si>
    <t xml:space="preserve">
Childrenâ€™s books about Chemistry! Like textbooks, but way more fun for kids. Highly educational, highly memorable - and funny, too!
</t>
  </si>
  <si>
    <t>[45, 13, 195, 37, 1344, 281, 96, 83, 92, 14, 17, 1, 0]</t>
  </si>
  <si>
    <t>[1.0, 12.0, 15.0, 27.0, 35.0, 36.0, 49.0, 65.0, 99.0, 100.0, 100.0, 250.0, 1500.0]</t>
  </si>
  <si>
    <t>My First Science Textbook: Chemistry Story Books for Kids</t>
  </si>
  <si>
    <t>/projects/geniusgames/my-first-science-textbook-chemistry-story-books-fo</t>
  </si>
  <si>
    <t xml:space="preserve">
Assembly a great army of watchmen &amp; protect the Tree of Destiny. Use special abilities &amp; make tough choices. Card game for 2-5 players.
</t>
  </si>
  <si>
    <t>Lukas Litvaj</t>
  </si>
  <si>
    <t>Bratislava, Slovakia</t>
  </si>
  <si>
    <t>[115, 727, 1225, 150]</t>
  </si>
  <si>
    <t>[1.0, 22.0, 28.0, 28.0]</t>
  </si>
  <si>
    <t>Watchmen of Destiny</t>
  </si>
  <si>
    <t>/projects/1711242500/watchmen-of-destiny</t>
  </si>
  <si>
    <t xml:space="preserve">
A tiny locking pocket knife that is tough as nails and can take on big tasks - a quality tool that is small but mighty - Everyday Carry
</t>
  </si>
  <si>
    <t>Bryce Alexander</t>
  </si>
  <si>
    <t>[150, 1585, 324, 97, 30, 20]</t>
  </si>
  <si>
    <t>[30.0, 36.0, 68.0, 99.0, 130.0, 174.0]</t>
  </si>
  <si>
    <t>The Ultimate Titanium Keychain Knife - for Everyday Carry</t>
  </si>
  <si>
    <t>/projects/471996800/the-ultimate-titanium-keychain-knife-for-everyday</t>
  </si>
  <si>
    <t xml:space="preserve">
A True Story About Why We Are. From the creator of Everything is a Remix.
</t>
  </si>
  <si>
    <t>Kirby Ferguson</t>
  </si>
  <si>
    <t>[376, 1003, 315, 267, 32, 39, 24, 100, 7, 5, 2, 0, 0]</t>
  </si>
  <si>
    <t>[1.0, 10.0, 20.0, 25.0, 35.0, 40.0, 45.0, 100.0, 250.0, 500.0, 3000.0, 4000.0, 10000.0]</t>
  </si>
  <si>
    <t>This is Not a Conspiracy Theory</t>
  </si>
  <si>
    <t>/projects/kirby/this-is-not-a-conspiracy-theory</t>
  </si>
  <si>
    <t xml:space="preserve">
30 day battery, expandable hardware, full QWERTY keyboard, 360Â° touch surface - all wrapped smartly around your wrist
</t>
  </si>
  <si>
    <t>Momentum Labs LLC</t>
  </si>
  <si>
    <t>Athens, OH</t>
  </si>
  <si>
    <t>[124, 9, 101, 360, 351, 1251, 19]</t>
  </si>
  <si>
    <t>[1.0, 25.0, 99.0, 174.0, 188.0, 188.0, 189.0]</t>
  </si>
  <si>
    <t>Moment Smartwatch:  world's first wrap around smart watch</t>
  </si>
  <si>
    <t>/projects/1977264838/moment-smartwatch-worlds-first-wrap-around-smart-w</t>
  </si>
  <si>
    <t xml:space="preserve">
Catacombsâ„¢ is the award winning, fantasy, dexterity, tabletop game. Players shoot wooden discs through dungeon rooms on a quest to defeat the Catacomb Lord. Compatible with Catacombs &amp; Castles.
</t>
  </si>
  <si>
    <t>[11, 670, 395, 14, 8, 45, 126, 6, 4, 4, 826, 55, 24, 15, 1, 3, 0]</t>
  </si>
  <si>
    <t>[5.0, 50.0, 50.0, 50.0, 50.0, 50.0, 99.0, 99.0, 99.0, 99.0, 131.0, 131.0, 131.0, 131.0, 356.0, 581.0, 720.0]</t>
  </si>
  <si>
    <t>/projects/elzra/catacombs-0</t>
  </si>
  <si>
    <t xml:space="preserve">
Two Wi-Fi pet cameras that let you care for your pets remotely 24/7. One to treat and reward, the other for play and exercise.
</t>
  </si>
  <si>
    <t>Petcube, Inc.</t>
  </si>
  <si>
    <t>[115, 750, 384, 675, 79, 19, 31, 137, 11]</t>
  </si>
  <si>
    <t>[1.0, 119.0, 119.0, 149.0, 149.0, 179.0, 279.0, 309.0, 339.0]</t>
  </si>
  <si>
    <t>Petcube Bites + Petcube Play: Treat &amp; Care for Pets Remotely</t>
  </si>
  <si>
    <t>/projects/petcube/petcube-bites-petcube-play-treat-and-care-for-pets</t>
  </si>
  <si>
    <t xml:space="preserve">
Rock-Paper-Scissors combined with Strategy! GG turns into a drinking game with Bottoms Up expansion. Pre-order now.
</t>
  </si>
  <si>
    <t>Gizco International</t>
  </si>
  <si>
    <t>[69, 49, 48, 49, 249, 50, 100, 248, 35, 2, 250, 99, 11, 63, 153, 39, 50, 1, 576, 13, 26, 26]</t>
  </si>
  <si>
    <t>[5.0, 7.0, 9.0, 9.0, 10.0, 11.0, 11.0, 12.0, 12.0, 13.0, 13.0, 14.0, 15.0, 25.0, 28.0, 36.0, 40.0, 47.0, 47.0, 55.0, 60.0, 92.0]</t>
  </si>
  <si>
    <t>GG: A mind dazzling card battle game</t>
  </si>
  <si>
    <t>/projects/1473560159/gg-an-addictive-strategy-card-battle-game</t>
  </si>
  <si>
    <t xml:space="preserve">
Explore a luxurious penthouse apartment against the backdrop of violent revolution in a fictional South American metropolis.
</t>
  </si>
  <si>
    <t>Tale of Tales</t>
  </si>
  <si>
    <t>[1393, 234, 127, 52, 48, 172, 40, 39, 20, 4, 24, 10, 7, 2, 0]</t>
  </si>
  <si>
    <t>[15.0, 25.0, 35.0, 40.0, 50.0, 60.0, 80.0, 100.0, 150.0, 150.0, 200.0, 200.0, 250.0, 500.0, 10000.0]</t>
  </si>
  <si>
    <t>SUNSET - a first-person videogame thriller</t>
  </si>
  <si>
    <t>/projects/taleoftales/sunset-a-first-person-videogame-thriller</t>
  </si>
  <si>
    <t xml:space="preserve">
Face your period head on with Period Panties Boyshorts- the same cheekiness as our briefs, with a new fit and brand new designs!
</t>
  </si>
  <si>
    <t>[17, 100, 344, 100, 452, 100, 343, 100, 225, 100, 75, 100, 98, 52, 9]</t>
  </si>
  <si>
    <t>[5.0, 12.0, 15.0, 24.0, 28.0, 34.0, 39.0, 53.0, 59.0, 68.0, 75.0, 99.0, 110.0, 125.0, 230.0]</t>
  </si>
  <si>
    <t>Period Panties Boyshorts</t>
  </si>
  <si>
    <t>/projects/harebrainedinc/period-panties-boyshorts</t>
  </si>
  <si>
    <t xml:space="preserve">
Thanks to all the backers who helped us smash our goal! If you missed out, check us out on Indiegogo or message us and we'llÂ get you taken care of.
</t>
  </si>
  <si>
    <t>Maison Impeccable</t>
  </si>
  <si>
    <t>[39, 50, 68, 100, 482, 597, 317, 216, 101, 162, 60]</t>
  </si>
  <si>
    <t>[1.0, 19.0, 25.0, 29.0, 32.0, 48.0, 74.0, 95.0, 135.0, 149.0, 249.0]</t>
  </si>
  <si>
    <t>Stealth Socks: Covertly Fresh, Impeccably Styled</t>
  </si>
  <si>
    <t>/projects/708442929/stealth-socks-covertly-fresh-impeccably-styled</t>
  </si>
  <si>
    <t xml:space="preserve">
It's Sim City meets The Walking Dead. Rebuild civilization one building at a time in this strategy game for Win, Mac, iOS, &amp; Android.
</t>
  </si>
  <si>
    <t>Sarah Northway</t>
  </si>
  <si>
    <t>[21, 500, 628, 196, 451, 307, 20, 37, 12, 22, 13, 7, 4, 0]</t>
  </si>
  <si>
    <t>[0.97, 8.0, 10.0, 15.0, 19.0, 24.0, 34.0, 39.0, 73.0, 97.0, 146.0, 243.0, 485.0, 1455.0]</t>
  </si>
  <si>
    <t>Rebuild: Gangs of Deadsville</t>
  </si>
  <si>
    <t>/projects/sarahnorthway/rebuild-gangs-of-deadsville</t>
  </si>
  <si>
    <t xml:space="preserve">
Take your VR adventures with you. The dscvr headset is portable and sturdy enough to take on the road. So what will you dscvr today?
</t>
  </si>
  <si>
    <t>I AM Cardboard</t>
  </si>
  <si>
    <t>[500, 500, 705, 447, 15, 40, 8]</t>
  </si>
  <si>
    <t>[15.0, 20.0, 25.0, 40.0, 50.0, 100.0, 200.0]</t>
  </si>
  <si>
    <t>dscvr : a roadworthy Virtual Reality headset for smartphones</t>
  </si>
  <si>
    <t>/projects/imcardboard/dscvr-a-roadworthy-virtual-reality-headset-for-sma</t>
  </si>
  <si>
    <t xml:space="preserve">
A tasty blend of tabletop dexterity and digital strategy, previously called Fabulous Beasts. Beautiful pieces, custom hardware and super-social gameplay. Fun. Fun? Fun!
</t>
  </si>
  <si>
    <t>Sensible Object</t>
  </si>
  <si>
    <t>[116, 65, 29, 500, 426, 112, 299, 53, 368, 7, 189, 11, 4, 12]</t>
  </si>
  <si>
    <t>[1.43, 14.0, 41.0, 70.0, 84.0, 93.0, 99.0, 99.0, 113.0, 113.0, 142.0, 169.0, 601.0, 714.0]</t>
  </si>
  <si>
    <t>Beasts of Balance\xa0- a new kind of game</t>
  </si>
  <si>
    <t>/projects/sensibleobject/fabulous-beasts-a-new-kind-of-game</t>
  </si>
  <si>
    <t xml:space="preserve">
Create beautiful Celtic knot designs and play over a dozen different games and puzzles. 1-4 players, 10-30 minutes.
</t>
  </si>
  <si>
    <t>Matthew O'Malley</t>
  </si>
  <si>
    <t>Takoma Park, MD</t>
  </si>
  <si>
    <t>[28, 37, 1170, 962, 4, 15]</t>
  </si>
  <si>
    <t>[1.0, 15.0, 29.0, 55.0, 350.0, 350.0]</t>
  </si>
  <si>
    <t>Knot Dice: Celtic Knot Games, Puzzles, and Art</t>
  </si>
  <si>
    <t>/projects/blackoak/knot-dice-celtic-knot-games-puzzles-and-art</t>
  </si>
  <si>
    <t xml:space="preserve">
kGoal is an interactive training system for pelvic floor exercise.
</t>
  </si>
  <si>
    <t>Minna Life</t>
  </si>
  <si>
    <t>[182, 39, 25, 250, 1518, 172, 5, 0]</t>
  </si>
  <si>
    <t>[1.0, 10.0, 30.0, 99.0, 125.0, 200.0, 500.0, 3000.0]</t>
  </si>
  <si>
    <t>kGoal Smart Kegel Trainer</t>
  </si>
  <si>
    <t>/projects/892018590/kgoal-smart-kegel-trainer</t>
  </si>
  <si>
    <t xml:space="preserve">
Command a ragtag fleet of starships to escape an unbeatable enemy and save what's left of humanity.
</t>
  </si>
  <si>
    <t>Jumpdrive Studios</t>
  </si>
  <si>
    <t>[749, 422, 470, 96, 233, 26, 58, 40, 68, 11, 11, 5, 6, 1, 0, 0]</t>
  </si>
  <si>
    <t>[10.0, 15.0, 20.0, 25.0, 35.0, 39.0, 49.0, 75.0, 89.0, 110.0, 149.0, 229.0, 299.0, 700.0, 1500.0, 5000.0]</t>
  </si>
  <si>
    <t>XO: a retro sci-fi strategy game for PC/Mac/Linux</t>
  </si>
  <si>
    <t>/projects/jumpdrive/xo-a-retro-sci-fi-strategy-game-for-pc-mac-linux</t>
  </si>
  <si>
    <t xml:space="preserve">
A creative, strategic, 'survival of the fittest' card game where players battle it out with wildly unique creatures of their creation.
</t>
  </si>
  <si>
    <t>Tyler Panian</t>
  </si>
  <si>
    <t>[6, 8, 1368, 514, 224, 27, 40, 21, 2, 1, 2, 1, 1]</t>
  </si>
  <si>
    <t>[1.0, 5.0, 15.0, 27.0, 30.0, 58.0, 100.0, 100.0, 150.0, 200.0, 250.0, 400.0, 750.0]</t>
  </si>
  <si>
    <t>CREATURES - the card game.</t>
  </si>
  <si>
    <t>/projects/1975008436/creatures-the-card-game</t>
  </si>
  <si>
    <t xml:space="preserve">
A simple and effective daily journal for recording, measuring and applying lasting habits to help you achieve any goal.
</t>
  </si>
  <si>
    <t>Chris Kyle</t>
  </si>
  <si>
    <t>Belfast, UK</t>
  </si>
  <si>
    <t>[992, 40, 24, 4, 459, 319, 8, 2, 161, 137, 1, 17, 17, 1, 9, 25]</t>
  </si>
  <si>
    <t>[1.51, 1.51, 20.0, 23.0, 23.0, 23.0, 36.0, 42.0, 42.0, 42.0, 54.0, 63.0, 63.0, 72.0, 84.0, 84.0]</t>
  </si>
  <si>
    <t>The Habit Journal: track your habits and achieve your goals</t>
  </si>
  <si>
    <t>/projects/chriskyle/the-habit-journal-track-your-habits-and-achieve-yo</t>
  </si>
  <si>
    <t xml:space="preserve">
FAT KID RULES THE WORLD directed by Matthew Lillard starring Jacob Wysocki is raising funds to support its US Theatrical release.
</t>
  </si>
  <si>
    <t>matthew lillard</t>
  </si>
  <si>
    <t>[186, 523, 423, 169, 202, 93, 48, 95, 12, 16, 43, 11, 10, 11, 1, 1, 7, 8, 4, 0, 0, 0]</t>
  </si>
  <si>
    <t>[1.0, 5.0, 25.0, 50.0, 75.0, 100.0, 125.0, 150.0, 175.0, 200.0, 250.0, 300.0, 350.0, 500.0, 500.0, 750.0, 800.0, 1000.0, 3000.0, 7500.0, 10000.0, 10000.0]</t>
  </si>
  <si>
    <t>FAT KID RULES THE WORLD</t>
  </si>
  <si>
    <t>/projects/1499648032/fat-kid-rules-the-world-0</t>
  </si>
  <si>
    <t xml:space="preserve">
BALL PIT will be our 5th and BESTEST music-comedy album, and we wanna roll it out with bonus content, videos, and more!
</t>
  </si>
  <si>
    <t>Paul and Storm</t>
  </si>
  <si>
    <t>[15, 8, 99, 267, 250, 43, 100, 538, 147, 147, 167, 36, 89, 14, 50, 9, 2, 21, 39, 107, 10, 2, 1, 1, 22, 4, 2, 9, 1, 4, 0, 0, 1, 0, 2, 0]</t>
  </si>
  <si>
    <t>[1.0, 5.0, 12.0, 18.0, 20.0, 25.0, 25.0, 28.0, 30.0, 35.0, 40.0, 42.0, 45.0, 65.0, 65.0, 75.0, 75.0, 75.0, 100.0, 130.0, 150.0, 150.0, 150.0, 150.0, 175.0, 175.0, 200.0, 250.0, 350.0, 500.0, 750.0, 1000.0, 1250.0, 2500.0, 5000.0, 10000.0]</t>
  </si>
  <si>
    <t>Big Launch for Paul and Storm's New Album, BALL PIT</t>
  </si>
  <si>
    <t>/projects/paulandstorm/big-launch-for-paul-and-storms-new-album-ball-pit</t>
  </si>
  <si>
    <t xml:space="preserve">
CTHULHU is a BicycleÂ® Playing Card Deck by Albino Dragon. 56 amazing cards, printed by the USPCC. The stars are right. Status:DELIVERED
</t>
  </si>
  <si>
    <t>[12, 300, 250, 97, 110, 375, 325, 112, 160, 35, 75, 25, 100, 25, 15, 75, 20, 20, 44, 18, 2, 4, 7, 5, 0, 1]</t>
  </si>
  <si>
    <t>[1.0, 9.0, 9.0, 9.0, 12.0, 15.0, 15.0, 15.0, 18.0, 27.0, 27.0, 35.0, 40.0, 40.0, 40.0, 45.0, 48.0, 80.0, 100.0, 100.0, 500.0, 550.0, 650.0, 820.0, 1000.0, 3000.0]</t>
  </si>
  <si>
    <t>Cthulhu Playing Cards</t>
  </si>
  <si>
    <t>/projects/1460165270/cthulhu-playing-cards</t>
  </si>
  <si>
    <t xml:space="preserve">
Hackable, real-time smart clock/display: receive and act on notifications, tasks, workout timers, business metrics, emails, news and more!
</t>
  </si>
  <si>
    <t>Smart Atoms</t>
  </si>
  <si>
    <t>[62, 50, 700, 50, 94, 700, 130, 50, 224, 7, 50, 61, 0]</t>
  </si>
  <si>
    <t>[5.0, 89.0, 119.0, 119.0, 129.0, 139.0, 149.0, 199.0, 249.0, 269.0, 339.0, 399.0, 3000.0]</t>
  </si>
  <si>
    <t>LaMetric Time - smart clock for home and business</t>
  </si>
  <si>
    <t>/projects/smartatoms/lametric-customizable-smart-ticker-for-life-and-bu</t>
  </si>
  <si>
    <t xml:space="preserve">
Buy vineyards; build wineries; develop, produce and sell fine wines. Two games in one box by all-star Portugese designer Vital Lacerda!
</t>
  </si>
  <si>
    <t>Gryphon and Eagle Games</t>
  </si>
  <si>
    <t>[144, 24, 1103, 200, 19, 2, 200, 508]</t>
  </si>
  <si>
    <t>[1.0, 59.0, 79.0, 89.0, 89.0, 89.0, 90.0, 149.0]</t>
  </si>
  <si>
    <t>Vinhos Deluxe Edition: Like fine wine, age has improved it!</t>
  </si>
  <si>
    <t>/projects/167427101/vinhos-deluxe-edition-like-fine-wine-age-has-impro</t>
  </si>
  <si>
    <t xml:space="preserve">
Macbook matching aluminum storage expansion for Macbook Air or Macbook Pro (or other ultrabook PCs). Add up to 128GB / 256GB / 384GB
</t>
  </si>
  <si>
    <t>Arthur Kuo</t>
  </si>
  <si>
    <t>[100, 100, 611, 276, 463, 196, 450]</t>
  </si>
  <si>
    <t>[4.0, 5.0, 9.0, 12.0, 20.0, 21.0, 28.0]</t>
  </si>
  <si>
    <t>microSSD - add up to 384GB extra storage to your Macbook</t>
  </si>
  <si>
    <t>/projects/1063815615/microssd-add-up-to-384gb-extra-storage-to-your-mac</t>
  </si>
  <si>
    <t xml:space="preserve">
Permanent decisions and infinite variety. Create a nomadic tribe and guide them across a randomly generated tundra to meet its God.
</t>
  </si>
  <si>
    <t>Roxlou Games</t>
  </si>
  <si>
    <t>[17, 1486, 122, 285, 25, 51, 11, 61, 36, 19, 37, 10, 10, 1, 1]</t>
  </si>
  <si>
    <t>[5.0, 15.0, 25.0, 30.0, 50.0, 50.0, 50.0, 70.0, 100.0, 100.0, 150.0, 250.0, 500.0, 3000.0, 5000.0]</t>
  </si>
  <si>
    <t>Unwritten: That Which Happened</t>
  </si>
  <si>
    <t>/projects/1599677835/unwritten-that-which-happened</t>
  </si>
  <si>
    <t xml:space="preserve">
Hidden Colors 4: The Religion of White Supremacy is the fourth installment of the critically acclaimed Hidden Colors film series.
</t>
  </si>
  <si>
    <t>King Flex Entertainment</t>
  </si>
  <si>
    <t>[213, 70, 187, 355, 215, 455, 407, 28, 9, 20, 14, 2, 2]</t>
  </si>
  <si>
    <t>[2.0, 3.0, 5.0, 10.0, 25.0, 50.0, 100.0, 200.0, 300.0, 500.0, 1500.0, 3000.0, 5000.0]</t>
  </si>
  <si>
    <t>Hidden Colors 4</t>
  </si>
  <si>
    <t>/projects/6688684/hidden-colors-4</t>
  </si>
  <si>
    <t xml:space="preserve">
Voracious sea monster threatens tranquility of traditional blue dinner plate.
</t>
  </si>
  <si>
    <t>[37, 1254, 712, 174, 22]</t>
  </si>
  <si>
    <t>[1.0, 25.0, 49.0, 135.0, 250.0]</t>
  </si>
  <si>
    <t>Calamityware dinner plate 3</t>
  </si>
  <si>
    <t>/projects/159974695/calamityware-dinner-plate-3</t>
  </si>
  <si>
    <t xml:space="preserve">
First all-in-one remote pairs to your phone, with device-learning capabilities, a unique design, and an affordable price
</t>
  </si>
  <si>
    <t>AICO Tech</t>
  </si>
  <si>
    <t>Singapore, Singapore</t>
  </si>
  <si>
    <t>[5, 500, 994, 27, 648, 16, 0, 0]</t>
  </si>
  <si>
    <t>[5.0, 30.0, 35.0, 39.0, 59.0, 290.0, 2590.0, 10000.0]</t>
  </si>
  <si>
    <t>SmartEgg: The Elegant, Simple Universal Remote</t>
  </si>
  <si>
    <t>/projects/695931789/smartegg-the-elegant-simple-universal-remote</t>
  </si>
  <si>
    <t xml:space="preserve">
This universal lid has an integrated strainer, reduces boiling over, and stays cool to the touch. Easier, safer and more enjoyable.
</t>
  </si>
  <si>
    <t>Sonne &amp; Vantore</t>
  </si>
  <si>
    <t>[45, 495, 248, 194, 248, 240, 63, 134, 146, 90, 79, 200, 9, 0]</t>
  </si>
  <si>
    <t>[1.0, 30.0, 30.0, 40.0, 40.0, 50.0, 60.0, 60.0, 70.0, 70.0, 75.0, 80.0, 210.0, 5000.0]</t>
  </si>
  <si>
    <t>ONELID - fits all</t>
  </si>
  <si>
    <t>/projects/158964206/onelid-fits-all</t>
  </si>
  <si>
    <t xml:space="preserve">
The Disaster App can send notifications of high-risk times for earthquakes, tropical storms, and solar storms.
</t>
  </si>
  <si>
    <t>Ben Davidson</t>
  </si>
  <si>
    <t>[1767, 148, 70, 23]</t>
  </si>
  <si>
    <t>[25.0, 150.0, 300.0, 600.0]</t>
  </si>
  <si>
    <t>The Disaster Prediction App</t>
  </si>
  <si>
    <t>/projects/davidson/the-disaster-prediction-app</t>
  </si>
  <si>
    <t xml:space="preserve">
We set out to create the ultimate back light - focusing on performance, safety and simplicity.
</t>
  </si>
  <si>
    <t>Emily Brooke</t>
  </si>
  <si>
    <t>[4, 150, 150, 934, 100, 429, 351, 44, 0, 7, 0, 0]</t>
  </si>
  <si>
    <t>[30.0, 46.0, 53.0, 59.0, 99.0, 114.0, 205.0, 304.0, 531.0, 759.0, 1518.0, 7589.0]</t>
  </si>
  <si>
    <t>The Blaze Burner - the best back light for bikes.</t>
  </si>
  <si>
    <t>/projects/embrooke/the-blaze-burner-the-best-back-light-for-bikes</t>
  </si>
  <si>
    <t xml:space="preserve">
Herbaceous! A relaxing card game for 1 to 4 players of all ages. Simple to teach, easy to learn, and always packed with flavor.
</t>
  </si>
  <si>
    <t>Eduardo Baraf</t>
  </si>
  <si>
    <t>[64, 1748, 158, 50, 100, 54, 25]</t>
  </si>
  <si>
    <t>[1.0, 19.0, 38.0, 39.0, 39.0, 57.0, 59.0]</t>
  </si>
  <si>
    <t>Herbaceous - A Flavorful Card Game</t>
  </si>
  <si>
    <t>/projects/ebaraf/herbaceous-a-flavorful-card-game</t>
  </si>
  <si>
    <t xml:space="preserve">
You've always supported me, and now more than ever, I need you! I am making an indie record for the Church. Let's do this together. :)
</t>
  </si>
  <si>
    <t>Audrey Assad</t>
  </si>
  <si>
    <t>East Nashville, Nashville, TN</t>
  </si>
  <si>
    <t>[21, 285, 208, 1168, 83, 251, 94, 49, 10, 4, 1, 1, 0]</t>
  </si>
  <si>
    <t>[1.0, 8.0, 12.0, 20.0, 30.0, 50.0, 75.0, 150.0, 300.0, 600.0, 750.0, 5000.0, 10000.0]</t>
  </si>
  <si>
    <t>Audrey Assad's First Indie Record!</t>
  </si>
  <si>
    <t>/projects/56618327/audrey-assads-first-indie-record</t>
  </si>
  <si>
    <t xml:space="preserve">
blink(1) mk2 is a small USB light to give you glanceable notice of anything on your computer or the internet.
</t>
  </si>
  <si>
    <t>[38, 200, 299, 846, 608, 78, 59, 15, 33]</t>
  </si>
  <si>
    <t>[2.0, 22.0, 25.0, 30.0, 55.0, 80.0, 140.0, 160.0, 270.0]</t>
  </si>
  <si>
    <t>blink(1) mk2, the USB RGB LED, improved</t>
  </si>
  <si>
    <t>/projects/thingm/blink1-mk2-the-usb-rgb-led-improved</t>
  </si>
  <si>
    <t xml:space="preserve">
A neuroscience Ã— genetics Ã— near-future sci-fi visual novel adventure game
</t>
  </si>
  <si>
    <t>[229, 20, 19, 500, 938, 148, 221, 13, 34, 47, 10, 3, 7, 0, 0, 0]</t>
  </si>
  <si>
    <t>[1.0, 5.0, 10.0, 20.0, 25.0, 50.0, 60.0, 99.0, 150.0, 250.0, 300.0, 500.0, 600.0, 900.0, 1500.0, 2900.0]</t>
  </si>
  <si>
    <t>Memory's Dogma a scifi indie visual novel from Japan</t>
  </si>
  <si>
    <t>/projects/sekaiproject/memorys-dogma-a-scifi-indie-visual-novel-from-japa</t>
  </si>
  <si>
    <t xml:space="preserve">
Learn the basics of Japanese in this interactive role-playing game! No experience needed â€“ start reading and writing in Japanese!
</t>
  </si>
  <si>
    <t>Sleepy Duck</t>
  </si>
  <si>
    <t>[7, 943, 65, 886, 57, 214, 31]</t>
  </si>
  <si>
    <t>[0.77, 3.0, 5.0, 9.0, 19.0, 34.0, 54.0]</t>
  </si>
  <si>
    <t>Learn Japanese To Survive! Katakana War</t>
  </si>
  <si>
    <t>/projects/136646366/learn-japanese-to-survive-katakana-war</t>
  </si>
  <si>
    <t xml:space="preserve">
A dark and powerful LORD of the DEAD is attacking a town. If he enters the cemetery, he will raise a corpse-army. Mobs of townsfolk and the local garrison stand in his way.
</t>
  </si>
  <si>
    <t>[1099, 1089, 1, 1, 1, 1, 1, 1, 1, 1]</t>
  </si>
  <si>
    <t>[8.0, 9.0, 50.0, 50.0, 50.0, 50.0, 50.0, 50.0, 50.0, 50.0]</t>
  </si>
  <si>
    <t>LORD of the DEAD - an asymmetrical hex &amp; counter microgame</t>
  </si>
  <si>
    <t>/projects/pocketoptiongames/lord-of-the-dead-an-asymmetrical-hex-and-counter-m</t>
  </si>
  <si>
    <t xml:space="preserve">
Watches made from 100% All-Natural Hardwood and Stainless Steel. View Collection at www.originalgrain.com
</t>
  </si>
  <si>
    <t>[14, 3, 1, 100, 298, 53, 400, 243, 268, 780, 1]</t>
  </si>
  <si>
    <t>[5.0, 10.0, 25.0, 89.0, 99.0, 105.0, 109.0, 110.0, 119.0, 250.0, 1000.0]</t>
  </si>
  <si>
    <t>ORIGINAL GRAIN: All-Natural Wood &amp; Stainless Steel Watches</t>
  </si>
  <si>
    <t>/projects/originalgrain/original-grain-all-natural-wood-and-stainless-stee</t>
  </si>
  <si>
    <t xml:space="preserve">
The adventures of an American girl married to a Japanese boy, living in the countryside in Japan.
</t>
  </si>
  <si>
    <t>Grace Buchele Mineta</t>
  </si>
  <si>
    <t>[15, 174, 327, 114, 114, 464, 163, 119, 41, 71, 31, 229, 198, 22, 105, 5]</t>
  </si>
  <si>
    <t>[1.0, 5.0, 10.0, 10.0, 15.0, 25.0, 25.0, 30.0, 37.0, 40.0, 45.0, 50.0, 75.0, 100.0, 100.0, 300.0]</t>
  </si>
  <si>
    <t>My Life in Japan: The Comic Book</t>
  </si>
  <si>
    <t>/projects/texanintokyo/my-life-in-japan-the-comic-book</t>
  </si>
  <si>
    <t xml:space="preserve">
Watches inspired by mission critical pilot instruments, fused with diver tools. Titanium. Powered by your adventures. Ridiculous value.
</t>
  </si>
  <si>
    <t>Redux &amp; Co.</t>
  </si>
  <si>
    <t>[51, 28, 23, 199, 400, 599, 300, 298, 41, 50, 100, 50, 46, 4, 0]</t>
  </si>
  <si>
    <t>[1.0, 24.0, 39.0, 199.0, 229.0, 259.0, 279.0, 299.0, 349.0, 449.0, 499.0, 674.0, 899.0, 1245.0, 9500.0]</t>
  </si>
  <si>
    <t>Redux COURG - Hybrid Watches with Missions to Tackle</t>
  </si>
  <si>
    <t>/projects/reduxwatch/redux-courg-hybrid-watches-with-missions-to-tackle</t>
  </si>
  <si>
    <t xml:space="preserve">
From the makers of Ever17, one of the highly acclaimed Visual Novels, comes a title called Root Double which is releasing on Steam!
</t>
  </si>
  <si>
    <t>[185, 773, 255, 206, 3, 174, 24, 14, 69, 27, 11, 183, 124, 25, 5, 1, 44, 6, 34, 2, 0, 3, 4]</t>
  </si>
  <si>
    <t>[1.0, 30.0, 40.0, 45.0, 50.0, 60.0, 75.0, 99.0, 99.0, 99.0, 115.0, 125.0, 140.0, 150.0, 200.0, 225.0, 225.0, 275.0, 275.0, 1000.0, 1500.0, 1500.0, 2000.0]</t>
  </si>
  <si>
    <t>Root Double- Before Crime * After Days- Xtend Edition</t>
  </si>
  <si>
    <t>/projects/sekaiproject/root-double-before-crime-after-days-xtend-edition</t>
  </si>
  <si>
    <t xml:space="preserve">
Basement is a drug-dealing strategy game.
</t>
  </si>
  <si>
    <t>HalfBus</t>
  </si>
  <si>
    <t>[5, 1099, 745, 131, 81, 105, 5, 4]</t>
  </si>
  <si>
    <t>[5.0, 8.0, 12.0, 15.0, 20.0, 50.0, 100.0, 250.0]</t>
  </si>
  <si>
    <t>Basement</t>
  </si>
  <si>
    <t>/projects/2099606325/basement</t>
  </si>
  <si>
    <t xml:space="preserve">
Golem Arcana combines miniatures with mobile technology to deliver a tabletop game that's easy to learn and fast to play.
</t>
  </si>
  <si>
    <t>[43, 56, 36, 199, 269, 249, 444, 144, 32, 81, 346, 30, 34, 16, 9, 10, 3, 2]</t>
  </si>
  <si>
    <t>[10.0, 20.0, 40.0, 55.0, 65.0, 100.0, 110.0, 225.0, 250.0, 250.0, 375.0, 475.0, 750.0, 1000.0, 1500.0, 2000.0, 4000.0, 6000.0]</t>
  </si>
  <si>
    <t>Golem Arcana</t>
  </si>
  <si>
    <t>/projects/webeharebrained/golem-arcana</t>
  </si>
  <si>
    <t xml:space="preserve">
Music legend Lester Chambers, from The Chambers Brothers, is putting out an album &amp; advocating artists rights. Join him!
</t>
  </si>
  <si>
    <t>Lester Chambers &amp; Alexis Ohanian</t>
  </si>
  <si>
    <t>[182, 863, 276, 250, 252, 129, 6, 0, 2]</t>
  </si>
  <si>
    <t>[5.0, 10.0, 20.0, 35.0, 50.0, 100.0, 250.0, 750.0, 1500.0]</t>
  </si>
  <si>
    <t>Lester's Time Has Come Today</t>
  </si>
  <si>
    <t>/projects/lesterchambers/lesters-time-has-come-today</t>
  </si>
  <si>
    <t xml:space="preserve">
100% natural, NPA certified shampoo &amp; conditioner for men.
</t>
  </si>
  <si>
    <t>Jack Haldrup</t>
  </si>
  <si>
    <t>[400, 650, 313, 516, 127, 153, 11]</t>
  </si>
  <si>
    <t>[22.0, 25.0, 29.0, 44.0, 79.0, 89.0, 329.0]</t>
  </si>
  <si>
    <t>Shower Like A Man with Dr. Squatch Shampoo &amp; Conditioner</t>
  </si>
  <si>
    <t>/projects/82143503/dr-squatch-shampoo-and-conditioner</t>
  </si>
  <si>
    <t xml:space="preserve">
A simple, novel and incredibly good looking kitchen accessory for separating egg yolks from egg whites
</t>
  </si>
  <si>
    <t>Hamish Dobbie</t>
  </si>
  <si>
    <t>[1000, 667, 467, 7, 19, 5]</t>
  </si>
  <si>
    <t>[24.0, 26.0, 29.0, 65.0, 65.0, 94.0]</t>
  </si>
  <si>
    <t>Yolkr - The incredible egg yolk separator</t>
  </si>
  <si>
    <t>/projects/849939509/yolkr-the-incredible-egg-yolk-separator</t>
  </si>
  <si>
    <t xml:space="preserve">
Now, you can drink all of your local favorites without leaving the comfort of your couch. Support the craft beer revolution!
</t>
  </si>
  <si>
    <t>Steve Young</t>
  </si>
  <si>
    <t>[185, 38, 136, 6, 1300, 1, 1, 233, 75, 142, 29, 7, 11, 1, 1, 0]</t>
  </si>
  <si>
    <t>[1.0, 20.0, 25.0, 75.0, 299.0, 329.0, 349.0, 375.0, 399.0, 575.0, 725.0, 1200.0, 1500.0, 1875.0, 5000.0, 10000.0]</t>
  </si>
  <si>
    <t>SYNEK pours your favorite beer on draft, at home.</t>
  </si>
  <si>
    <t>/projects/1620669801/synek-any-beer-ever-made-fresh-on-your-counter</t>
  </si>
  <si>
    <t xml:space="preserve">
Live the life you've always wanted. The possibilities are endless!
</t>
  </si>
  <si>
    <t>[108, 2059]</t>
  </si>
  <si>
    <t>[12.0, 49.0]</t>
  </si>
  <si>
    <t>The Pursuit of Happiness</t>
  </si>
  <si>
    <t>/projects/241478362/the-pursuit-of-happiness-0</t>
  </si>
  <si>
    <t xml:space="preserve">
Zipi makes your earbuds simply disappear into the background when they are not needed. Â On sale now at blimplab.com and on amazon.com.
</t>
  </si>
  <si>
    <t>Frank Cho</t>
  </si>
  <si>
    <t>Brisbane, CA</t>
  </si>
  <si>
    <t>[100, 2068, 7]</t>
  </si>
  <si>
    <t>[6.0, 10.0, 100.0]</t>
  </si>
  <si>
    <t>Zipi: magnetic earbud strap</t>
  </si>
  <si>
    <t>/projects/746130101/zipi-magnetic-earbud-strap</t>
  </si>
  <si>
    <t xml:space="preserve">
The NINJA is our most versatile shoe to date. Taking advantage of "quick-dry" microfiber, we've designed a shoe so simple, lightweight, and comfortable, that you'll never want to wear socks again.
</t>
  </si>
  <si>
    <t>Unbelievable Testing Laboratory</t>
  </si>
  <si>
    <t>[37, 90, 400, 888, 8, 1, 757]</t>
  </si>
  <si>
    <t>[1.0, 38.0, 48.0, 55.0, 68.0, 88.0, 90.0]</t>
  </si>
  <si>
    <t>THE NINJA - Impossibly Light MICROFIBER\xae Footwear</t>
  </si>
  <si>
    <t>/projects/theutlab/the-ninja-impossibly-light-microfiber-footwear</t>
  </si>
  <si>
    <t xml:space="preserve">
Quality Napping Within Arm's Reach.
</t>
  </si>
  <si>
    <t>[23, 100, 100, 622, 325, 117, 103, 8, 10, 11, 212, 74, 72, 40, 150, 24, 19, 84, 51, 0, 18]</t>
  </si>
  <si>
    <t>[2.0, 20.0, 20.0, 25.0, 25.0, 25.0, 25.0, 30.0, 35.0, 40.0, 45.0, 45.0, 45.0, 45.0, 56.0, 60.0, 60.0, 90.0, 130.0, 135.0, 220.0]</t>
  </si>
  <si>
    <t>OSTRICH PILLOW MINI</t>
  </si>
  <si>
    <t>/projects/ostrich-pillow/ostrich-pillow-mini</t>
  </si>
  <si>
    <t xml:space="preserve">
PAY WHAT YOU WANT $1 MINIMUM! A very streamlined, micro, werewolf type game. Set in the world of Romeo &amp; Juliet.
</t>
  </si>
  <si>
    <t>[1386, 801]</t>
  </si>
  <si>
    <t>[1.0, 3.0]</t>
  </si>
  <si>
    <t>Where Art Thou, Romeo?</t>
  </si>
  <si>
    <t>/projects/crashgames/where-art-thou-romeo</t>
  </si>
  <si>
    <t xml:space="preserve">
I'm going to redesign CSS-Tricks and screencast the entire process from start to finish.
</t>
  </si>
  <si>
    <t>Chris Coyier</t>
  </si>
  <si>
    <t>[1747, 107, 31, 159, 53, 30, 5, 6, 3, 2]</t>
  </si>
  <si>
    <t>[25.0, 60.0, 80.0, 100.0, 125.0, 150.0, 200.0, 250.0, 500.0, 2500.0]</t>
  </si>
  <si>
    <t>Screencasting a Complete Redesign</t>
  </si>
  <si>
    <t>/projects/chriscoyier/screencasting-a-complete-redesign</t>
  </si>
  <si>
    <t xml:space="preserve">
Hillfolk, a game of epic personal interaction by Robin D. Laws, brings new dramatic insight to character-driven roleplaying.
</t>
  </si>
  <si>
    <t>Robin D. Laws</t>
  </si>
  <si>
    <t>[8, 0, 0, 516, 164, 528, 25, 476, 16, 5, 12, 61, 5, 25, 162, 27, 25, 56, 4, 10, 25, 25, 5, 1, 0]</t>
  </si>
  <si>
    <t>[1.0, 3.0, 3.0, 10.0, 18.0, 25.0, 40.0, 41.0, 45.0, 48.0, 50.0, 55.0, 60.0, 65.0, 70.0, 75.0, 85.0, 90.0, 110.0, 112.0, 115.0, 150.0, 300.0, 301.0, 2000.0]</t>
  </si>
  <si>
    <t>Hillfolk: DramaSystem roleplaying by Robin D. Laws</t>
  </si>
  <si>
    <t>/projects/robindlaws/hillfolk-dramasystem-roleplaying-by-robin-d-laws</t>
  </si>
  <si>
    <t xml:space="preserve">
Upgrade your board games with custom-made tokens from your choice of the Food Crate, Resource Vault, and/or the Energy Box.
</t>
  </si>
  <si>
    <t>[98, 157, 143, 1772]</t>
  </si>
  <si>
    <t>[1.0, 35.0, 67.0, 89.0]</t>
  </si>
  <si>
    <t>Three New Treasure Chests of Realistic Resource Tokens</t>
  </si>
  <si>
    <t>/projects/jameystegmaier/three-new-treasure-chests-of-realistic-resource-to</t>
  </si>
  <si>
    <t xml:space="preserve">
The best way to charge your Pebble 2 and Pebble Time 2 smartwatch. Proven design, high-end materials, updated features.
</t>
  </si>
  <si>
    <t>Daniel Bauen + Microfacturing</t>
  </si>
  <si>
    <t>[20, 350, 250, 249, 250, 200, 162, 45, 82, 332, 206]</t>
  </si>
  <si>
    <t>[1.0, 40.0, 40.0, 40.0, 40.0, 40.0, 40.0, 40.0, 40.0, 50.0, 90.0]</t>
  </si>
  <si>
    <t>TimeDock Pebble Time 2 and Pebble 2 Charging Dock</t>
  </si>
  <si>
    <t>/projects/microfacturing/timedock-pebble-time-2-and-pebble-2-charging-dock</t>
  </si>
  <si>
    <t xml:space="preserve">
A dice &amp; card game for up to 2 players that boils the excitement of baseball's final inning into a quick head-to-head competition!
</t>
  </si>
  <si>
    <t>[2010, 50, 100]</t>
  </si>
  <si>
    <t>[20.0, 50.0, 50.0]</t>
  </si>
  <si>
    <t>Bottom of the 9th: A Dice &amp; Card Game of Classic Baseball</t>
  </si>
  <si>
    <t>/projects/dicehateme/bottom-of-the-9th-a-dice-and-card-game-of-classic</t>
  </si>
  <si>
    <t xml:space="preserve">
AGUA is successfully funded! Order your agua at: www.mymiggo.com/products
</t>
  </si>
  <si>
    <t>[17, 14, 7, 4, 6, 250, 3, 150, 239, 353, 568, 39, 319, 62, 110, 14, 0]</t>
  </si>
  <si>
    <t>[10.0, 30.0, 30.0, 39.0, 40.0, 45.0, 49.0, 50.0, 55.0, 60.0, 65.0, 95.0, 100.0, 130.0, 140.0, 250.0, 1000.0]</t>
  </si>
  <si>
    <t>The AGUA. A totally new way to carry your camera!</t>
  </si>
  <si>
    <t>/projects/mymiggo/the-agua-a-totally-new-way-to-carry-your-camera</t>
  </si>
  <si>
    <t xml:space="preserve">
An all-ages fantasy-adventure graphic novel.
</t>
  </si>
  <si>
    <t>Jake Parker</t>
  </si>
  <si>
    <t>[80, 1048, 748, 53, 13, 128, 9, 21, 41, 19, 5, 6, 1, 1]</t>
  </si>
  <si>
    <t>[1.0, 20.0, 40.0, 40.0, 55.0, 60.0, 65.0, 75.0, 85.0, 150.0, 150.0, 300.0, 600.0, 1000.0]</t>
  </si>
  <si>
    <t>SkyHeart Book I: The Star Seed</t>
  </si>
  <si>
    <t>/projects/jakeparker/skyheart-book-i-the-star-seed</t>
  </si>
  <si>
    <t xml:space="preserve">
The Evolution of a Classic. Smart Rope is an LED-embedded jump rope that connects to your smartphone.
</t>
  </si>
  <si>
    <t>Joen Choe</t>
  </si>
  <si>
    <t>[18, 5, 455, 1206, 73, 50, 275, 0, 27, 1, 27, 5, 5, 2]</t>
  </si>
  <si>
    <t>[5.0, 30.0, 60.0, 70.0, 100.0, 110.0, 120.0, 160.0, 170.0, 200.0, 210.0, 250.0, 1000.0, 2000.0]</t>
  </si>
  <si>
    <t>Smart Rope</t>
  </si>
  <si>
    <t>/projects/1990698791/smart-rope</t>
  </si>
  <si>
    <t xml:space="preserve">
The LIGHTWING Trainer was the first in our series of impossibly light TyvekÂ® "paper" shoes. All-new styles now available at www.theutlab.com
</t>
  </si>
  <si>
    <t>[45, 321, 100, 1474, 8, 1, 215]</t>
  </si>
  <si>
    <t>[1.0, 11.0, 50.0, 65.0, 68.0, 88.0, 120.0]</t>
  </si>
  <si>
    <t>LIGHT WING Trainers: Impossibly Light Tyvek Paper Shoes</t>
  </si>
  <si>
    <t>/projects/theutlab/light-wing-trainers-impossibly-light-tyvek-paper-s</t>
  </si>
  <si>
    <t xml:space="preserve">
Bike Balls - the World's Most Overconfident Bicycle Light.
</t>
  </si>
  <si>
    <t>the Bike Balls Team</t>
  </si>
  <si>
    <t>[26, 49, 500, 642, 300, 450, 100, 100, 0]</t>
  </si>
  <si>
    <t>[5.0, 8.0, 11.0, 11.0, 26.0, 26.0, 62.0, 62.0, 1807.0]</t>
  </si>
  <si>
    <t>Bike Balls Bicycle Light</t>
  </si>
  <si>
    <t>/projects/bikeballs/bike-balls-bike-light</t>
  </si>
  <si>
    <t xml:space="preserve">
Bringing the iconic RuneQuest 2nd edition rulebook back into print to kick-off the 50th Anniversary of Glorantha celebrations in 2016.
</t>
  </si>
  <si>
    <t>Rick Meints</t>
  </si>
  <si>
    <t>[63, 154, 994, 345, 140, 339, 3, 72, 25, 24, 11]</t>
  </si>
  <si>
    <t>[1.0, 15.0, 30.0, 50.0, 99.0, 100.0, 175.0, 250.0, 1000.0, 1050.0, 1100.0]</t>
  </si>
  <si>
    <t>RuneQuest: Classic Edition</t>
  </si>
  <si>
    <t>/projects/224590870/runequest-classic-edition</t>
  </si>
  <si>
    <t xml:space="preserve">
Escape zombies. Find allies. Save humanity. Prepare for frantic,  real-time, audio-driven fun for 2-4 players!
</t>
  </si>
  <si>
    <t>[337, 856, 931, 18, 4, 0]</t>
  </si>
  <si>
    <t>[34.0, 44.0, 72.0, 391.0, 522.0, 1043.0]</t>
  </si>
  <si>
    <t>Zombies, Run! The Board Game</t>
  </si>
  <si>
    <t>/projects/sixtostart/zombies-run-the-board-game</t>
  </si>
  <si>
    <t xml:space="preserve">
The groundbreaking anime series, subtitled in English, French, German, Italian, Finnish and Japanese and dubbed in English, released on Blu-Ray with a boatload of digital extras!
</t>
  </si>
  <si>
    <t>Robert J Woodhead</t>
  </si>
  <si>
    <t>[35, 5, 5, 250, 1369, 65, 50, 255, 65, 1, 1, 2, 15, 4, 2, 5, 1, 1, 1, 1, 1, 1, 1, 1, 1, 1, 1, 1, 3, 1, 1, 1, 1, 1, 1, 0, 0, 0, 4]</t>
  </si>
  <si>
    <t>[5.0, 10.0, 20.0, 40.0, 50.0, 75.0, 90.0, 100.0, 125.0, 150.0, 150.0, 175.0, 175.0, 200.0, 200.0, 200.0, 200.0, 200.0, 200.0, 200.0, 200.0, 225.0, 250.0, 250.0, 250.0, 250.0, 250.0, 250.0, 300.0, 400.0, 500.0, 1000.0, 1300.0, 1300.0, 1300.0, 1300.0, 1300.0, 1300.0, 2032.0]</t>
  </si>
  <si>
    <t>Bubblegum Crisis Ultimate Edition Blu-Ray Set</t>
  </si>
  <si>
    <t>/projects/madoverlord/bubblegum-crisis-ultimate-edition-blu-ray-set</t>
  </si>
  <si>
    <t xml:space="preserve">
Sentinel Tactics: The Flame of Freedom is the hex-grid based tactical combat game for 2-8 players set in the world of Sentinel Comics!
</t>
  </si>
  <si>
    <t>[7, 157, 51, 66, 1559, 253]</t>
  </si>
  <si>
    <t>[40.0, 50.0, 60.0, 80.0, 100.0, 250.0]</t>
  </si>
  <si>
    <t>Sentinel Tactics: The Flame of Freedom</t>
  </si>
  <si>
    <t>/projects/gtgames/sentinel-tactics-the-flame-of-freedom</t>
  </si>
  <si>
    <t xml:space="preserve">
Gauss glasses protect your eyes in front of screens and outside with self-tinting lenses and a new, proprietary coating technology.
</t>
  </si>
  <si>
    <t>Peter Marx</t>
  </si>
  <si>
    <t>Stuttgart, Germany</t>
  </si>
  <si>
    <t>[22, 300, 300, 300, 823, 50, 50, 270, 29]</t>
  </si>
  <si>
    <t>[9.0, 100.0, 110.0, 121.0, 132.0, 200.0, 211.0, 221.0, 501.0]</t>
  </si>
  <si>
    <t>Gauss - Redefining Eye Protection for the Digital Age</t>
  </si>
  <si>
    <t>/projects/451454651/gauss-redefining-eye-protection-for-the-digital-ag</t>
  </si>
  <si>
    <t xml:space="preserve">
A collection of animated videos based on Joan CornellÃ 's comic strips.
</t>
  </si>
  <si>
    <t>Joan Cornell\xe0</t>
  </si>
  <si>
    <t>[184, 271, 520, 120, 330, 159, 365, 159, 27, 13, 2, 3, 0, 1, 2, 0]</t>
  </si>
  <si>
    <t>[1.09, 5.0, 11.0, 22.0, 27.0, 44.0, 65.0, 98.0, 218.0, 436.0, 872.0, 1091.0, 2181.0, 4362.0, 6543.0, 7634.0]</t>
  </si>
  <si>
    <t>Joan Cornell\xe0 Animation Project</t>
  </si>
  <si>
    <t>/projects/1240773579/joan-cornella-animation-project</t>
  </si>
  <si>
    <t xml:space="preserve">
Rabbit Room Press presents the long-awaited final volume of the Christy Award-winning Wingfeather Saga
</t>
  </si>
  <si>
    <t>Fiction</t>
  </si>
  <si>
    <t>[7, 14, 57, 1206, 234, 30, 413, 149, 19, 9, 10, 3, 5, 2, 3]</t>
  </si>
  <si>
    <t>[10.0, 15.0, 25.0, 35.0, 50.0, 60.0, 65.0, 85.0, 100.0, 165.0, 350.0, 500.0, 500.0, 1000.0, 1500.0]</t>
  </si>
  <si>
    <t>The Warden and the Wolf King</t>
  </si>
  <si>
    <t>/projects/478789344/the-warden-and-the-wolf-king</t>
  </si>
  <si>
    <t xml:space="preserve">
The Hibermate sleep mask is a super-comfortable, luxury eye mask with removable ear muffs especially designed for sleep. Completely updated for 2016 &amp; available on our website now...
</t>
  </si>
  <si>
    <t>Hibermate</t>
  </si>
  <si>
    <t>[27, 150, 200, 1418, 85, 208, 22, 57]</t>
  </si>
  <si>
    <t>[1.0, 25.0, 35.0, 40.0, 80.0, 80.0, 112.0, 112.0]</t>
  </si>
  <si>
    <t>The World's First Super-Soft Ear Muff for Sleeping</t>
  </si>
  <si>
    <t>/projects/dpbaileys/the-worlds-first-super-soft-ear-muff-for-sleeping</t>
  </si>
  <si>
    <t xml:space="preserve">
How long do you have to hate what you do before you get to do what you love?
</t>
  </si>
  <si>
    <t>Rascal Department</t>
  </si>
  <si>
    <t>[28, 121, 369, 160, 189, 603, 134, 137, 88, 18, 113, 31, 7, 6, 0, 11, 0, 0]</t>
  </si>
  <si>
    <t>[1.0, 5.0, 10.0, 20.0, 25.0, 30.0, 35.0, 50.0, 65.0, 75.0, 100.0, 150.0, 250.0, 500.0, 500.0, 1000.0, 5000.0, 10000.0]</t>
  </si>
  <si>
    <t>Whatever this is.</t>
  </si>
  <si>
    <t>/projects/896794661/whatever-this-is</t>
  </si>
  <si>
    <t xml:space="preserve">
You may have heard of polyhedral dice... well PolyHero Dice are like those but even more AWESOME!
</t>
  </si>
  <si>
    <t>[161, 591, 119, 133, 224, 494, 118, 302]</t>
  </si>
  <si>
    <t>[25.0, 25.0, 25.0, 25.0, 45.0, 49.0, 64.0, 79.0]</t>
  </si>
  <si>
    <t>PolyHero Dice - Warrior Set</t>
  </si>
  <si>
    <t>/projects/polyherodice/polyhero-dice-warrior-set</t>
  </si>
  <si>
    <t xml:space="preserve">
Add photoreal images, abstract designs, and animation to your long exposure photos and timelapse.
</t>
  </si>
  <si>
    <t>[37, 35, 40, 1814, 37, 5, 5]</t>
  </si>
  <si>
    <t>[10.0, 25.0, 250.0, 300.0, 300.0, 750.0, 750.0]</t>
  </si>
  <si>
    <t>pixelstick - Light painting evolved.</t>
  </si>
  <si>
    <t>/projects/bitbangerlabs/pixelstick-light-painting-evolved</t>
  </si>
  <si>
    <t xml:space="preserve">
A Swiss Made Automatic Watch with Double Sapphire.  Inspired by passion and built by hand.  Delivered to you at an accessible price.
</t>
  </si>
  <si>
    <t>LIV - Swiss Watches</t>
  </si>
  <si>
    <t>[74, 100, 147, 158, 172, 35, 384, 298, 171, 56, 135, 83, 30, 19, 16, 26, 88, 40, 6, 20, 13, 10, 9, 8, 10, 4, 2, 1, 3, 2, 5, 1]</t>
  </si>
  <si>
    <t>[5.0, 390.0, 409.0, 425.0, 429.0, 439.0, 439.0, 439.0, 449.0, 459.0, 459.0, 469.0, 509.0, 544.0, 558.0, 770.0, 790.0, 819.0, 839.0, 839.0, 859.0, 1159.0, 1229.0, 1229.0, 1540.0, 1619.0, 1620.0, 1979.0, 2290.0, 2370.0, 2375.0, 3149.0]</t>
  </si>
  <si>
    <t>Redefining Swiss Automatic Watches by LIV</t>
  </si>
  <si>
    <t>/projects/chazanow/redefining-swiss-automatic-watches-by-liv</t>
  </si>
  <si>
    <t xml:space="preserve">
Open source controller for any device.
</t>
  </si>
  <si>
    <t>Product 3 LLC</t>
  </si>
  <si>
    <t>Winooski, VT</t>
  </si>
  <si>
    <t>[28, 83, 284, 968, 18, 301, 131, 27, 117, 87, 39, 5, 1, 4, 14]</t>
  </si>
  <si>
    <t>[25.0, 49.0, 69.0, 75.0, 80.0, 80.0, 99.0, 120.0, 125.0, 140.0, 150.0, 250.0, 475.0, 500.0, 599.0]</t>
  </si>
  <si>
    <t>iControlPad 2 - The open source controller</t>
  </si>
  <si>
    <t>/projects/1703567677/icontrolpad-2-the-open-source-controller</t>
  </si>
  <si>
    <t xml:space="preserve">
Keep your Settlers of Catan game board from falling apart in any layout you can think of.
</t>
  </si>
  <si>
    <t>Tim Walsh</t>
  </si>
  <si>
    <t>[9, 85, 200, 345, 200, 480, 52, 165, 200, 373, 25]</t>
  </si>
  <si>
    <t>[1.0, 5.0, 28.0, 35.0, 35.0, 50.0, 66.0, 75.0, 80.0, 100.0, 150.0]</t>
  </si>
  <si>
    <t>Hexels:  The completely modular Settlers of Catan game board</t>
  </si>
  <si>
    <t>/projects/1330163305/hexels-the-completely-modular-settlers-of-catan-ga</t>
  </si>
  <si>
    <t xml:space="preserve">
A new Emperor's Edition of Wolfgang Kramer and Markus LÃ¼bke's Colosseum. A 90 min Classic for 3 - 5 Players. With Metal Coins!!!
</t>
  </si>
  <si>
    <t>[2049, 67]</t>
  </si>
  <si>
    <t>[60.0, 60.0]</t>
  </si>
  <si>
    <t>Colosseum : Emperor's Edition</t>
  </si>
  <si>
    <t>/projects/michaelmindes/colosseum-emperors-edition</t>
  </si>
  <si>
    <t xml:space="preserve">
Aged in whiskey barrels for a unique fruity, spicy, and smoky flavor. Youâ€™ve never tasted sriracha quite like this before.
</t>
  </si>
  <si>
    <t>Sosu Sauces</t>
  </si>
  <si>
    <t>[75, 100, 1045, 50, 100, 366, 102, 100, 158, 25, 22, 5, 0]</t>
  </si>
  <si>
    <t>[1.0, 25.0, 25.0, 35.0, 50.0, 50.0, 75.0, 100.0, 100.0, 250.0, 250.0, 750.0, 7500.0]</t>
  </si>
  <si>
    <t>SOSU Barrel-Aged Sriracha</t>
  </si>
  <si>
    <t>/projects/657999288/sosu-barrel-aged-sriracha</t>
  </si>
  <si>
    <t xml:space="preserve">
App creation has become the new art form for our generation. This is the story of the cultural phenomenon that touches all our lives.
</t>
  </si>
  <si>
    <t>Story &amp; Pixel</t>
  </si>
  <si>
    <t>[90, 23, 1076, 309, 331, 71, 13, 73, 27, 6, 16, 35, 6, 10, 2, 3, 5]</t>
  </si>
  <si>
    <t>[5.0, 12.0, 25.0, 35.0, 50.0, 75.0, 75.0, 100.0, 150.0, 150.0, 300.0, 300.0, 600.0, 1200.0, 2000.0, 5000.0, 7500.0]</t>
  </si>
  <si>
    <t>App: The Human Story</t>
  </si>
  <si>
    <t>/projects/appdocu/app-the-human-story</t>
  </si>
  <si>
    <t xml:space="preserve">
Weâ€™re building a watch that counts down your life, in order to make the world a better place, and we need your help!
</t>
  </si>
  <si>
    <t>Rebecca DeRosa</t>
  </si>
  <si>
    <t>[18, 2092, 5]</t>
  </si>
  <si>
    <t>[10.0, 39.0, 1000.0]</t>
  </si>
  <si>
    <t>Tikker \u2013 The wrist watch that counts down your life!</t>
  </si>
  <si>
    <t>/projects/259499751/tikker-the-wrist-watch-that-counts-down-your-life</t>
  </si>
  <si>
    <t xml:space="preserve">
Mixing fun and excitement in real-time board game full of intense moments, featuring 80 amazing highly detailed miniatures.
</t>
  </si>
  <si>
    <t>[114, 196, 1840]</t>
  </si>
  <si>
    <t>[1.0, 75.0, 85.0]</t>
  </si>
  <si>
    <t>Project: ELITE</t>
  </si>
  <si>
    <t>/projects/241478362/project-elite</t>
  </si>
  <si>
    <t xml:space="preserve">
The Denver Film Society needs 4 new digital projectors to continue showing films at Film On The Rocks, SDFF, and Sie FilmCenter.
</t>
  </si>
  <si>
    <t>Denver Film Society</t>
  </si>
  <si>
    <t>[38, 262, 339, 216, 211, 412, 135, 118, 75, 15, 10, 5, 20, 10, 15, 10, 2, 1, 7, 0, 1, 0, 0, 2, 0, 24, 5, 1, 1]</t>
  </si>
  <si>
    <t>[5.0, 10.0, 25.0, 25.0, 50.0, 50.0, 75.0, 90.0, 100.0, 100.0, 100.0, 200.0, 200.0, 250.0, 250.0, 250.0, 300.0, 300.0, 500.0, 500.0, 600.0, 750.0, 750.0, 1000.0, 1000.0, 1000.0, 2500.0, 2500.0, 5000.0]</t>
  </si>
  <si>
    <t>Secure the future of the Denver Film Society!</t>
  </si>
  <si>
    <t>/projects/1728212872/secure-the-future-of-the-denver-film-society</t>
  </si>
  <si>
    <t xml:space="preserve">
A challenging, beautiful and mysterious 2D adventure through a surreal world of insects and heroes. A game for PC, Mac and Linux.
</t>
  </si>
  <si>
    <t>Team Cherry</t>
  </si>
  <si>
    <t>[869, 495, 515, 101, 88, 35, 10, 5, 3, 3, 1]</t>
  </si>
  <si>
    <t>[9.0, 13.0, 22.0, 40.0, 66.0, 132.0, 176.0, 351.0, 527.0, 773.0, 1054.0]</t>
  </si>
  <si>
    <t>Hollow Knight</t>
  </si>
  <si>
    <t>/projects/11662585/hollow-knight</t>
  </si>
  <si>
    <t xml:space="preserve">
Turn your cell phone or tablet into a powerful 150x microscope. Portable. Affordable. Fun!
</t>
  </si>
  <si>
    <t>Olympia, WA</t>
  </si>
  <si>
    <t>[48, 313, 229, 500, 639, 250, 162]</t>
  </si>
  <si>
    <t>[1.0, 29.0, 39.0, 42.0, 49.0, 69.0, 79.0]</t>
  </si>
  <si>
    <t>Micro Phone Lens 150x: Cell Phone Based Microscope</t>
  </si>
  <si>
    <t>/projects/968523355/micro-phone-lens-150x-cell-phone-based-microscope</t>
  </si>
  <si>
    <t xml:space="preserve">
Cook better with precise temperature readings, alerts to iPhones anywhere, &amp; recipe graphs for repeatable results. Built in the US.
</t>
  </si>
  <si>
    <t>[28, 141, 100, 99, 500, 21, 90, 100, 500, 197, 121, 99, 5, 98, 15, 1, 3, 0]</t>
  </si>
  <si>
    <t>[5.0, 49.0, 49.0, 49.0, 49.0, 49.0, 67.0, 89.0, 89.0, 89.0, 107.0, 129.0, 129.0, 153.0, 199.0, 499.0, 799.0, 5000.0]</t>
  </si>
  <si>
    <t>Range. Smart thermometer, smarter kitchen. (For iPhone/iPad)</t>
  </si>
  <si>
    <t>/projects/supermechanical/range-smart-thermometer-smarter-cook</t>
  </si>
  <si>
    <t xml:space="preserve">
Vye for control of the kingdom in this beautifully illustrated, strategy card game for 2 - 5 players.
</t>
  </si>
  <si>
    <t>Sand Hat Games</t>
  </si>
  <si>
    <t>[264, 1558, 70, 16, 7, 157, 52, 14, 3, 1, 0]</t>
  </si>
  <si>
    <t>[1.0, 20.0, 30.0, 50.0, 60.0, 75.0, 100.0, 125.0, 150.0, 500.0, 2500.0]</t>
  </si>
  <si>
    <t>Vye: The Card Game</t>
  </si>
  <si>
    <t>/projects/2116595347/vye-the-card-game</t>
  </si>
  <si>
    <t xml:space="preserve">
The minimalist CORK wallet; functional &amp; smart. 
Be proud of what you carry.
www.stitchandlocke.com
</t>
  </si>
  <si>
    <t>Calvin Kwok</t>
  </si>
  <si>
    <t>[5, 1806, 213, 93, 14, 5]</t>
  </si>
  <si>
    <t>[10.0, 26.0, 48.0, 68.0, 98.0, 200.0]</t>
  </si>
  <si>
    <t>the SLIDE wallet by STITCH &amp; LOCKE</t>
  </si>
  <si>
    <t>/projects/1532502192/the-slide-wallet-by-stitch-and-locke</t>
  </si>
  <si>
    <t xml:space="preserve">
We've taken the Comfort of a hoodie and Warmth of a jacket, crossed them into the Fortress Hybrid Hoodie.  Comfortable from -5F to 70F.
</t>
  </si>
  <si>
    <t>Fortress Clothing</t>
  </si>
  <si>
    <t>Nephi, UT</t>
  </si>
  <si>
    <t>[11, 7, 150, 1434, 14, 175, 254, 7, 68]</t>
  </si>
  <si>
    <t>[5.0, 25.0, 149.0, 169.0, 199.0, 288.0, 328.0, 388.0, 596.0]</t>
  </si>
  <si>
    <t>The World's Best Hybrid Hoodie</t>
  </si>
  <si>
    <t>/projects/2137037834/the-worlds-best-hybrid-hoodie</t>
  </si>
  <si>
    <t xml:space="preserve">
Nasty, Brutish and Short - Melee, a new game from the designer of Coup
</t>
  </si>
  <si>
    <t>[1453, 295, 276, 37, 80]</t>
  </si>
  <si>
    <t>[16.0, 21.0, 25.0, 30.0, 35.0]</t>
  </si>
  <si>
    <t>Melee</t>
  </si>
  <si>
    <t>/projects/2012515236/melee</t>
  </si>
  <si>
    <t xml:space="preserve">
Limited edition custom luxury playing card decks designed by Steve Minty
</t>
  </si>
  <si>
    <t>[25, 329, 25, 1029, 271, 300, 78, 23, 13]</t>
  </si>
  <si>
    <t>[11.0, 15.0, 20.0, 25.0, 36.0, 47.0, 69.0, 130.0, 240.0]</t>
  </si>
  <si>
    <t>Anubis &amp; Osiris Luxury Playing Cards by Steve Minty</t>
  </si>
  <si>
    <t>/projects/steveminty/anubis-and-osiris-luxury-playing-cards-by-steve-mi</t>
  </si>
  <si>
    <t xml:space="preserve">
Patented earplugs with adjustable noise reduction filters, integrated wireless Bluetooth earphones, custom colors, and logo selection.
</t>
  </si>
  <si>
    <t>You Tune</t>
  </si>
  <si>
    <t>Dayton, OH</t>
  </si>
  <si>
    <t>[7, 404, 125, 200, 275, 669, 84, 15, 50, 284, 10, 7, 0]</t>
  </si>
  <si>
    <t>[5.0, 10.0, 45.0, 50.0, 55.0, 55.0, 60.0, 65.0, 90.0, 95.0, 185.0, 200.0, 2650.0]</t>
  </si>
  <si>
    <t>You Tune - Adjustable Earplugs and Wireless Earphones</t>
  </si>
  <si>
    <t>/projects/44316938/you-tune-adjustable-earplugs-and-wireless-earphone</t>
  </si>
  <si>
    <t xml:space="preserve">
An American girl travels to Brazil and falls in love with a drugdealer from the favelas.
</t>
  </si>
  <si>
    <t>Iyin Landre</t>
  </si>
  <si>
    <t>Rio de Janeiro, Brazil</t>
  </si>
  <si>
    <t>[582, 301, 211, 113, 63, 3, 148, 14, 9, 19, 6, 1, 2, 0, 0, 0, 0, 0, 0]</t>
  </si>
  <si>
    <t>[10.0, 25.0, 35.0, 50.0, 50.0, 50.0, 100.0, 125.0, 125.0, 250.0, 500.0, 1000.0, 1000.0, 2500.0, 2500.0, 5000.0, 7500.0, 10000.0, 10000.0]</t>
  </si>
  <si>
    <t>"Me + You" -- Feature film set in Brazil</t>
  </si>
  <si>
    <t>/projects/2063940185/me-you-feature-film-set-in-brazil</t>
  </si>
  <si>
    <t xml:space="preserve">
Mighty Mug grips to your desk when knocked into but lifts naturally. Powered by Smartgrip technology Mighty Mug is a new smarter mug.
</t>
  </si>
  <si>
    <t>Jayme Smaldone</t>
  </si>
  <si>
    <t>[66, 26, 23, 101, 84, 160, 36, 41, 17, 39, 197, 44, 253, 84, 305, 19, 1, 28, 24, 2, 10, 15, 0, 5, 41, 6, 10, 3, 55, 20, 33, 5, 8, 32, 3, 13, 9, 0, 5, 54, 11, 98, 15, 5, 11, 5, 1, 4, 11, 2, 4, 2, 8, 2, 6, 1, 20, 4, 26, 1, 0, 0, 0, 0, 0, 0, 0, 0, 0, 0, 0, 0, 0, 0]</t>
  </si>
  <si>
    <t>[20.0, 20.0, 20.0, 20.0, 25.0, 25.0, 25.0, 25.0, 25.0, 25.0, 25.0, 25.0, 35.0, 35.0, 35.0, 40.0, 40.0, 40.0, 45.0, 45.0, 45.0, 45.0, 45.0, 45.0, 50.0, 50.0, 50.0, 50.0, 50.0, 50.0, 50.0, 50.0, 50.0, 60.0, 60.0, 60.0, 65.0, 65.0, 65.0, 70.0, 70.0, 70.0, 70.0, 70.0, 70.0, 80.0, 80.0, 80.0, 100.0, 100.0, 100.0, 100.0, 100.0, 100.0, 100.0, 140.0, 140.0, 140.0, 140.0, 200.0, 200.0, 200.0, 250.0, 250.0, 250.0, 250.0, 250.0, 250.0, 250.0, 250.0, 250.0, 350.0, 350.0, 350.0]</t>
  </si>
  <si>
    <t>Mighty Mug - The Mug That Won't Fall</t>
  </si>
  <si>
    <t>/projects/jayme39/mighty-mug-the-mug-that-wont-fall</t>
  </si>
  <si>
    <t xml:space="preserve">
Devslopes is the world's most effective and affordable platform to learn how to code
</t>
  </si>
  <si>
    <t>Mark Price</t>
  </si>
  <si>
    <t>[67, 251, 50, 1299, 245, 89, 37, 56, 24, 8]</t>
  </si>
  <si>
    <t>[10.0, 25.0, 60.0, 75.0, 100.0, 129.0, 150.0, 179.0, 500.0, 1500.0]</t>
  </si>
  <si>
    <t>Devslopes - ANYONE Can Learn to Code</t>
  </si>
  <si>
    <t>/projects/912791163/devslopes-anyone-can-learn-to-code</t>
  </si>
  <si>
    <t xml:space="preserve">
We have revolutionized the traditional power strip with the POWERQUBE. The 21st century charging solution for iPads, iPhones, Androids.
</t>
  </si>
  <si>
    <t>Scott Weaver</t>
  </si>
  <si>
    <t>[33, 4, 1595, 307, 94, 52, 50, 2, 0, 1]</t>
  </si>
  <si>
    <t>[1.0, 10.0, 30.0, 35.0, 40.0, 100.0, 150.0, 500.0, 2500.0, 5000.0]</t>
  </si>
  <si>
    <t>POWERQUBE - The 21st Century solution to the power strip</t>
  </si>
  <si>
    <t>/projects/203337667/powerqube-the-21st-century-solution-to-the-power-s</t>
  </si>
  <si>
    <t xml:space="preserve">
Shattered Timelines is the third expansion to the cooperative comic book card game Sentinels of the Multiverse!
</t>
  </si>
  <si>
    <t>[100, 640, 53, 20, 73, 28, 48, 858, 22, 72, 50, 111, 50, 3, 0, 2, 0]</t>
  </si>
  <si>
    <t>[20.0, 30.0, 40.0, 50.0, 50.0, 70.0, 70.0, 70.0, 90.0, 110.0, 140.0, 150.0, 190.0, 400.0, 500.0, 500.0, 1000.0]</t>
  </si>
  <si>
    <t>Sentinels of the Multiverse: Shattered Timelines</t>
  </si>
  <si>
    <t>/projects/gtgames/sentinels-of-the-multiverse-shattered-timelines</t>
  </si>
  <si>
    <t xml:space="preserve">
An on-the-go, high-res DAC and headphone amp that plugs into your computer's USB port.  Your videos, music, &amp; games will rule!
</t>
  </si>
  <si>
    <t>Gavin Fish</t>
  </si>
  <si>
    <t>[482, 9, 100, 200, 499, 485, 128, 223, 1, 1]</t>
  </si>
  <si>
    <t>[1.0, 29.0, 99.0, 119.0, 139.0, 159.0, 189.0, 219.0, 1000.0, 5000.0]</t>
  </si>
  <si>
    <t>GEEK: A New USB Awesomifier for Headphones</t>
  </si>
  <si>
    <t>/projects/gavn8r/geek-a-new-usb-awesomifier-for-headphones</t>
  </si>
  <si>
    <t xml:space="preserve">
Pre-orders coming soon!Â Intense, fast-paced starship combat in a tiny $1 package. Now with solo play!
</t>
  </si>
  <si>
    <t>Jerason Banes</t>
  </si>
  <si>
    <t>Des Plaines, IL</t>
  </si>
  <si>
    <t>[79, 107, 143, 179, 335, 13, 1285]</t>
  </si>
  <si>
    <t>[1.0, 1.0, 2.0, 3.0, 5.0, 6.0, 10.0]</t>
  </si>
  <si>
    <t>Stellar Armada - $1 board game for 1-4 players</t>
  </si>
  <si>
    <t>/projects/423304770/stellar-armada-1-board-game</t>
  </si>
  <si>
    <t xml:space="preserve">
Pay with a single gesture â€“ anywhere in the world that accepts contactless payments. No card, PIN, bank account or smartphone required.
</t>
  </si>
  <si>
    <t>Philip Campbell</t>
  </si>
  <si>
    <t>[42, 16, 500, 866, 500, 96, 68, 26, 7, 0]</t>
  </si>
  <si>
    <t>[3.07, 18.0, 38.0, 54.0, 77.0, 107.0, 146.0, 192.0, 729.0, 3837.0]</t>
  </si>
  <si>
    <t>Kerv \u2013 the world\u2019s first contactless payment ring</t>
  </si>
  <si>
    <t>/projects/philipcampbell/kerv-the-worlds-first-contactless-payment-ring</t>
  </si>
  <si>
    <t xml:space="preserve">
Contribute to help give the Deluxe V20 Dark Ages a leather bound, foil stamped, silk bookmarked, full-color, deluxe treatment.
</t>
  </si>
  <si>
    <t>[61, 9, 9, 5, 185, 10, 31, 11, 9, 31, 312, 366, 297, 466, 26, 69, 25, 16, 69, 32, 11, 2, 12, 12, 9, 7, 9, 8, 2, 3, 3, 0, 4, 7, 3, 1, 1, 0]</t>
  </si>
  <si>
    <t>[1.0, 10.0, 20.0, 30.0, 35.0, 40.0, 45.0, 55.0, 75.0, 95.0, 100.0, 115.0, 125.0, 140.0, 175.0, 190.0, 195.0, 200.0, 215.0, 245.0, 250.0, 250.0, 275.0, 300.0, 325.0, 325.0, 350.0, 350.0, 400.0, 450.0, 460.0, 500.0, 565.0, 575.0, 800.0, 800.0, 1000.0, 1000.0]</t>
  </si>
  <si>
    <t>Deluxe V20 Dark Ages</t>
  </si>
  <si>
    <t>/projects/200664283/deluxe-v20-dark-ages</t>
  </si>
  <si>
    <t xml:space="preserve">
Luxury Playing Cards for the Modern Cardician. A Merger of Form and Function. Presented by 52Kards.com
</t>
  </si>
  <si>
    <t>52Kards</t>
  </si>
  <si>
    <t>[36, 648, 750, 52, 245, 16, 240, 32, 52, 52, 5]</t>
  </si>
  <si>
    <t>[1.0, 10.0, 20.0, 25.0, 30.0, 52.0, 52.0, 100.0, 100.0, 250.0, 1000.0]</t>
  </si>
  <si>
    <t>Black Mint Playing Cards</t>
  </si>
  <si>
    <t>/projects/52kards/black-mint-playing-cards</t>
  </si>
  <si>
    <t xml:space="preserve">
My latest film Korengal, takes us back to the same valley with the same troops as in my Academy AwardÂ® nominated film Restrepo.
</t>
  </si>
  <si>
    <t>Sebastian Junger</t>
  </si>
  <si>
    <t>[43, 227, 160, 832, 123, 3, 10, 25, 21, 3, 15, 3, 288, 176, 73, 6, 15, 19, 15, 2, 2, 1, 0, 0, 0, 0, 1]</t>
  </si>
  <si>
    <t>[1.0, 5.0, 10.0, 25.0, 25.0, 25.0, 25.0, 25.0, 25.0, 25.0, 25.0, 25.0, 50.0, 100.0, 150.0, 200.0, 250.0, 350.0, 500.0, 1000.0, 2500.0, 5000.0, 5000.0, 7500.0, 10000.0, 10000.0, 10000.0]</t>
  </si>
  <si>
    <t>Korengal Theatrical Release</t>
  </si>
  <si>
    <t>/projects/korengalthemovie/korengal-theatrical-release</t>
  </si>
  <si>
    <t xml:space="preserve">
Green lasers are cool, especially when they turn your smartphone into a highly accurate and affordable 3D scanner.
</t>
  </si>
  <si>
    <t>eora 3D</t>
  </si>
  <si>
    <t>[153, 7, 150, 249, 39, 150, 987, 282, 100]</t>
  </si>
  <si>
    <t>[1.0, 30.0, 199.0, 229.0, 255.0, 259.0, 289.0, 319.0, 419.0]</t>
  </si>
  <si>
    <t>eora 3D | High-Precision 3D Scanning on Your Smartphone</t>
  </si>
  <si>
    <t>/projects/eora/eora-3d-high-precision-3d-scanning-on-your-smartph</t>
  </si>
  <si>
    <t xml:space="preserve">
SmartiPi Touch is a super sleek stand for the official Raspberry Pi touch display. Camera functionality, wall mountable, and HAT ready.
</t>
  </si>
  <si>
    <t>Tom Murray</t>
  </si>
  <si>
    <t>[27, 120, 250, 23, 675, 900, 125]</t>
  </si>
  <si>
    <t>[1.0, 20.0, 20.0, 20.0, 23.0, 23.0, 23.0]</t>
  </si>
  <si>
    <t>SmartiPi Touch: A Raspberry Pi Touch stand</t>
  </si>
  <si>
    <t>/projects/799765240/smartipi-touch-a-raspberry-pi-touch-stand</t>
  </si>
  <si>
    <t xml:space="preserve">
A perfectly balanced pen that works with both Hi-Tec-C &amp; Signo DX (UM-151) refills.  Includes Free World-Wide Shipping + More...
</t>
  </si>
  <si>
    <t>[8, 1563, 447, 70, 17, 23, 2]</t>
  </si>
  <si>
    <t>[1.0, 20.0, 40.0, 60.0, 80.0, 100.0, 200.0]</t>
  </si>
  <si>
    <t>PHX Pen</t>
  </si>
  <si>
    <t>/projects/klinkokids/phx-pen</t>
  </si>
  <si>
    <t xml:space="preserve">
The perfect everyday adventure bag combining great functionality with minimal weight and impact on the wearer.
</t>
  </si>
  <si>
    <t>[23, 19, 9, 783, 350, 550, 80, 120, 153, 32]</t>
  </si>
  <si>
    <t>[6.0, 29.0, 45.0, 65.0, 75.0, 85.0, 95.0, 120.0, 150.0, 175.0]</t>
  </si>
  <si>
    <t>The Everyday Adventure Bag - KP Sling</t>
  </si>
  <si>
    <t>/projects/keeppursuing/kp-sling-bag</t>
  </si>
  <si>
    <t xml:space="preserve">
The Rockwell 6S provides six levels of adjustability, to ensure any and every man can redefine the closeness, smoothness, and comfort of their shave.
</t>
  </si>
  <si>
    <t>[24, 251, 500, 1226, 119, 10, 0, 0]</t>
  </si>
  <si>
    <t>[0.9, 44.0, 53.0, 62.0, 89.0, 361.0, 901.0, 4507.0]</t>
  </si>
  <si>
    <t>Rockwell Razors - Shaving, Reinvented</t>
  </si>
  <si>
    <t>/projects/rockwellrazors/rockwell-razors-shaving-reinvented</t>
  </si>
  <si>
    <t xml:space="preserve">
World's first bike helmet with open-ear precision audio so cyclists can SAFELY hear traffic along with music, calls, nav, &amp; ride data.
</t>
  </si>
  <si>
    <t>Chuck Frizelle</t>
  </si>
  <si>
    <t>[26, 5, 500, 1250, 67, 25, 209, 12, 7]</t>
  </si>
  <si>
    <t>[5.0, 25.0, 100.0, 120.0, 135.0, 200.0, 240.0, 480.0, 1300.0]</t>
  </si>
  <si>
    <t>Coros LINX Smart Cycling Helmet: Safely tune in to your ride</t>
  </si>
  <si>
    <t>/projects/coros/coros-linx-smart-cycling-helmet-safely-tune-in-to</t>
  </si>
  <si>
    <t xml:space="preserve">
Anton is a SUSTAINABLE and incredible ART PIECE, that reduces water use by 60% compared to other utensils.
</t>
  </si>
  <si>
    <t>Caveman Factory</t>
  </si>
  <si>
    <t>[136, 168, 125, 124, 222, 466, 75, 73, 60, 1, 126, 274, 50, 66, 148]</t>
  </si>
  <si>
    <t>[4.0, 20.0, 20.0, 20.0, 24.0, 24.0, 39.0, 39.0, 39.0, 42.0, 42.0, 42.0, 58.0, 60.0, 60.0]</t>
  </si>
  <si>
    <t>STRAINER BOWL - Beautiful and practical in so many ways</t>
  </si>
  <si>
    <t>/projects/1025751742/strainer-bowl-beautiful-and-practical-in-so-many-w</t>
  </si>
  <si>
    <t xml:space="preserve">
Thanks everyone! In case you missed out on the campaign, you can still pre-order the soft and hardcovers below.
</t>
  </si>
  <si>
    <t>Mac Smith</t>
  </si>
  <si>
    <t>[544, 806, 670, 8, 2, 3, 35, 2, 1]</t>
  </si>
  <si>
    <t>[20.0, 30.0, 50.0, 60.0, 100.0, 100.0, 150.0, 400.0, 1000.0]</t>
  </si>
  <si>
    <t>Scurry Book 1: Doomed Colony - A post-apocalyptic mouse tale</t>
  </si>
  <si>
    <t>/projects/macsmith/scurry-book-1-doomed-colony-a-post-apocalyptic-mou</t>
  </si>
  <si>
    <t xml:space="preserve">
Pulse is a first person survival game that takes place in an unseen world revealed only by sound.
</t>
  </si>
  <si>
    <t>Team Pixel Pi</t>
  </si>
  <si>
    <t>[100, 1392, 250, 124, 50, 90, 50, 34, 5, 1, 3, 5, 1]</t>
  </si>
  <si>
    <t>[1.0, 10.0, 20.0, 40.0, 60.0, 70.0, 100.0, 110.0, 250.0, 500.0, 750.0, 1000.0, 5000.0]</t>
  </si>
  <si>
    <t>Pulse - Reveal the world through sound</t>
  </si>
  <si>
    <t>/projects/teampixelpi/pulse-reveal-the-world-through-sound</t>
  </si>
  <si>
    <t xml:space="preserve">
Have you ever forgotten your computers password? You need the password reset key. Quickly reset any password on Windows PCs.
</t>
  </si>
  <si>
    <t>Jonty Lovell</t>
  </si>
  <si>
    <t>[9, 578, 1049, 25, 144, 193, 25, 48, 22, 25]</t>
  </si>
  <si>
    <t>[1.66, 13.0, 17.0, 33.0, 33.0, 41.0, 50.0, 58.0, 83.0, 83.0]</t>
  </si>
  <si>
    <t>Password Reset Key</t>
  </si>
  <si>
    <t>/projects/jontylovell/password-reset-key</t>
  </si>
  <si>
    <t xml:space="preserve">
Legendary Showdown brings comically epic battles to the award-winning world of Dr. McNinja!
</t>
  </si>
  <si>
    <t>[5, 9, 12, 11, 9, 13, 665, 99, 220, 217, 155, 15, 233, 210, 107, 132, 0]</t>
  </si>
  <si>
    <t>[5.0, 5.0, 10.0, 10.0, 15.0, 20.0, 30.0, 35.0, 35.0, 40.0, 45.0, 50.0, 50.0, 70.0, 80.0, 115.0, 175.0]</t>
  </si>
  <si>
    <t>Dr. McNinja's Legendary Showdown</t>
  </si>
  <si>
    <t>/projects/killer-robot-games/dr-mcninjas-legendary-showdown</t>
  </si>
  <si>
    <t xml:space="preserve">
We're upgrading! We need to add digital projection and a new HVAC systemâ€”to keep it cool and to bring you the best films around!
</t>
  </si>
  <si>
    <t>Brattle Film Foundation</t>
  </si>
  <si>
    <t>[104, 130, 783, 25, 215, 240, 83, 43, 136, 85, 65, 37, 23, 15, 14, 2, 1, 0, 4, 0, 1, 0, 1]</t>
  </si>
  <si>
    <t>[5.0, 10.0, 20.0, 20.0, 25.0, 50.0, 50.0, 75.0, 100.0, 125.0, 175.0, 200.0, 250.0, 300.0, 500.0, 1000.0, 1000.0, 1000.0, 1000.0, 2500.0, 5000.0, 5000.0, 10000.0]</t>
  </si>
  <si>
    <t>Brattle Theatre: Digital Projection &amp; HVAC Renovation</t>
  </si>
  <si>
    <t>/projects/brattle/brattle-theatre-digital-projection-and-hvac-renova</t>
  </si>
  <si>
    <t xml:space="preserve">
A children's book by Chris Burkard about finding joy in the journey and enjoying the great outdoors.
</t>
  </si>
  <si>
    <t>Dreamling Books</t>
  </si>
  <si>
    <t>[43, 1582, 250, 170, 35, 21]</t>
  </si>
  <si>
    <t>[5.0, 24.0, 24.0, 40.0, 100.0, 250.0]</t>
  </si>
  <si>
    <t>The Boy Who Spoke to the Earth - a Children's Book</t>
  </si>
  <si>
    <t>/projects/dreamlingbooks/the-boy-who-spoke-to-the-earth-a-childrens-book</t>
  </si>
  <si>
    <t xml:space="preserve">
"Prelude to Axanar" is a short film that will lead into, and act as a primer to, the feature length "Axanar".
</t>
  </si>
  <si>
    <t>[30, 609, 207, 350, 76, 411, 73, 269, 5, 37]</t>
  </si>
  <si>
    <t>[10.0, 15.0, 20.0, 25.0, 35.0, 50.0, 75.0, 100.0, 300.0, 400.0]</t>
  </si>
  <si>
    <t>Star Trek: Prelude to Axanar</t>
  </si>
  <si>
    <t>/projects/194429923/star-trek-prelude-to-axanar</t>
  </si>
  <si>
    <t xml:space="preserve">
A finalist in 2 prestigious game design contests, D-Day Dice is now ready for commercial production!
</t>
  </si>
  <si>
    <t>[556, 322, 723, 50, 27, 127, 150, 100, 30, 12, 13]</t>
  </si>
  <si>
    <t>[35.0, 50.0, 75.0, 100.0, 100.0, 125.0, 125.0, 140.0, 200.0, 350.0, 450.0]</t>
  </si>
  <si>
    <t>D-Day Dice Board Game</t>
  </si>
  <si>
    <t>/projects/1325766284/d-day-dice-board-game</t>
  </si>
  <si>
    <t xml:space="preserve">
A documentary about the proposed 1998 "Superman Lives" feature film that would have been the most original and strangest Superman ever.
</t>
  </si>
  <si>
    <t>Jon Schnepp</t>
  </si>
  <si>
    <t>[101, 133, 629, 830, 58, 156, 60, 10, 20, 3, 2, 1, 2, 0]</t>
  </si>
  <si>
    <t>[5.0, 15.0, 25.0, 40.0, 65.0, 85.0, 150.0, 350.0, 350.0, 1000.0, 1750.0, 3750.0, 5000.0, 9950.0]</t>
  </si>
  <si>
    <t>The Death of "Superman Lives": What Happened?</t>
  </si>
  <si>
    <t>/projects/1270411036/the-death-of-superman-lives-what-happened</t>
  </si>
  <si>
    <t xml:space="preserve">
The world's first all-in-one floating tent, bivy tent, hammock, rain poncho and much more.
</t>
  </si>
  <si>
    <t>flying tent</t>
  </si>
  <si>
    <t>St. Veit an der Glan, Austria</t>
  </si>
  <si>
    <t>[45, 100, 100, 1195, 517, 80, 40, 2]</t>
  </si>
  <si>
    <t>[6.0, 113.0, 136.0, 170.0, 284.0, 512.0, 1129.0, 4549.0]</t>
  </si>
  <si>
    <t>flying tent - 7 seconds to the stars</t>
  </si>
  <si>
    <t>/projects/255929858/flying-tent-7-seconds-to-the-stars</t>
  </si>
  <si>
    <t xml:space="preserve">
Bia is the first multi-sport watch you'll love! Slim lightweight design. No-wait GPS. Plus a must-have safety alert for solo workouts.
</t>
  </si>
  <si>
    <t>Cheryl Kellond</t>
  </si>
  <si>
    <t>[172, 191, 225, 184, 82, 27, 480, 65, 156, 20, 171, 114, 28, 58, 11, 17, 5, 15, 0, 4, 3, 1, 2, 1, 0, 0]</t>
  </si>
  <si>
    <t>[1.0, 20.0, 40.0, 99.0, 129.0, 159.0, 199.0, 209.0, 229.0, 239.0, 249.0, 279.0, 349.0, 419.0, 449.0, 479.0, 600.0, 1000.0, 1000.0, 1850.0, 2400.0, 3500.0, 5000.0, 5000.0, 10000.0, 10000.0]</t>
  </si>
  <si>
    <t>Bia: Multi-Sport GPS Sports Watch with SOS Safety Alert</t>
  </si>
  <si>
    <t>/projects/956860865/bia-the-first-gps-sports-watch-for-womenby-women</t>
  </si>
  <si>
    <t xml:space="preserve">
An Electronic Symphonic album featuring the best music from world renowned multiple platinum artist, film composer &amp; technologist... BT
</t>
  </si>
  <si>
    <t>BT</t>
  </si>
  <si>
    <t>[372, 429, 250, 24, 250, 92, 286, 244, 91, 22, 2, 4, 6]</t>
  </si>
  <si>
    <t>[10.0, 25.0, 40.0, 50.0, 60.0, 75.0, 100.0, 150.0, 250.0, 1000.0, 2500.0, 5000.0, 10000.0]</t>
  </si>
  <si>
    <t>Electronic Opus</t>
  </si>
  <si>
    <t>/projects/445474695/electronic-opus</t>
  </si>
  <si>
    <t xml:space="preserve">
This isn't just a planner; it's a journal, a notebook, and a workbook to make your dreams and goals your reality! Make Shit Happen!
</t>
  </si>
  <si>
    <t>Amara and Chelsea, Meraki Printing</t>
  </si>
  <si>
    <t>[150, 50, 1040, 226, 100, 240, 199, 48, 12, 6]</t>
  </si>
  <si>
    <t>[35.0, 35.0, 39.0, 39.0, 68.0, 76.0, 76.0, 185.0, 360.0, 600.0]</t>
  </si>
  <si>
    <t>2017 Make Shit Happen Planner</t>
  </si>
  <si>
    <t>/projects/1743074923/2017-make-shit-happen-planner</t>
  </si>
  <si>
    <t xml:space="preserve">
A fast, fun, drinking game that mixes quick card game mechanics with D&amp;D fantasy themes to create a party game like no other!
</t>
  </si>
  <si>
    <t>Jasn Painter</t>
  </si>
  <si>
    <t>[9, 12, 1414, 539, 60, 67, 1, 2, 0]</t>
  </si>
  <si>
    <t>[5.0, 15.0, 25.0, 45.0, 100.0, 200.0, 500.0, 750.0, 2000.0]</t>
  </si>
  <si>
    <t>Drunk Quest</t>
  </si>
  <si>
    <t>/projects/555281510/drunk-quest</t>
  </si>
  <si>
    <t xml:space="preserve">
It's pocket sized. Charges up to 2x faster. Protects your data. LiteWire is the fastest &amp; safest compact dual charging cable available.
</t>
  </si>
  <si>
    <t>LiteWire</t>
  </si>
  <si>
    <t>[47, 829, 53, 604, 281, 15, 10, 140, 92, 2, 15, 16, 3, 2]</t>
  </si>
  <si>
    <t>[0.75, 11.0, 16.0, 21.0, 26.0, 30.0, 48.0, 49.0, 51.0, 72.0, 98.0, 103.0, 189.0, 453.0]</t>
  </si>
  <si>
    <t>LiteWire Key: Fastest &amp; Safest Compact Dual Charging Cable</t>
  </si>
  <si>
    <t>/projects/677784072/litewire-the-fastest-and-safest-compact-dual-charg</t>
  </si>
  <si>
    <t xml:space="preserve">
We're adding the final touches to this fully voiced pause-for-tactics RPG, where magical masks &amp; deception rule. Available September 2016 on Steam, and early 2017 on PlayStation 4!
</t>
  </si>
  <si>
    <t>Witching Hour Studios</t>
  </si>
  <si>
    <t>[69, 1206, 300, 140, 194, 99, 58, 26, 1]</t>
  </si>
  <si>
    <t>[1.44, 20.0, 29.0, 40.0, 58.0, 108.0, 129.0, 259.0, 719.0]</t>
  </si>
  <si>
    <t>Masquerada: Songs and Shadows</t>
  </si>
  <si>
    <t>/projects/13978330/masquerada-songs-and-shadows</t>
  </si>
  <si>
    <t xml:space="preserve">
A one-piece designed leather wallet for minimalists. Carry the things you need, and access them easily. Introducing the TRIM wallet.
</t>
  </si>
  <si>
    <t>[5, 250, 395, 500, 28, 500, 65, 110, 43, 140, 55]</t>
  </si>
  <si>
    <t>[2.0, 16.0, 20.0, 20.0, 20.0, 24.0, 24.0, 25.0, 32.0, 45.0, 47.0]</t>
  </si>
  <si>
    <t>DASH 3.0 : Premium Vegetable-Tanned Leather Wallet</t>
  </si>
  <si>
    <t>/projects/elliothavok/trim-wallet-saffiano-leather-card-sleeve-by-dash-c</t>
  </si>
  <si>
    <t xml:space="preserve">
The Shape of Design is a short, accessible book about the creative process &amp; the intersection of storytelling, craft &amp; improvisation.
</t>
  </si>
  <si>
    <t>Frank Chimero</t>
  </si>
  <si>
    <t>[278, 147, 900, 566, 156, 50, 2, 4, 3]</t>
  </si>
  <si>
    <t>[5.0, 20.0, 40.0, 50.0, 100.0, 200.0, 450.0, 750.0, 3000.0]</t>
  </si>
  <si>
    <t>The Shape of Design</t>
  </si>
  <si>
    <t>/projects/fchimero/the-shape-of-design</t>
  </si>
  <si>
    <t xml:space="preserve">
A companion to the Burning Wheel Gold system including additional lifepaths, magic and rules commentary.
</t>
  </si>
  <si>
    <t>Luke Crane</t>
  </si>
  <si>
    <t>[1078, 41, 100, 712, 100, 19, 9, 1, 1]</t>
  </si>
  <si>
    <t>[25.0, 25.0, 30.0, 50.0, 60.0, 100.0, 150.0, 400.0, 500.0]</t>
  </si>
  <si>
    <t>The Burning Wheel Codex</t>
  </si>
  <si>
    <t>/projects/burningwheel/the-burning-wheel-codex</t>
  </si>
  <si>
    <t xml:space="preserve">
Ready Or Not, Here I Come
</t>
  </si>
  <si>
    <t>[1145, 192, 391, 294, 58, 15, 0, 1, 1]</t>
  </si>
  <si>
    <t>[5.0, 13.0, 20.0, 47.0, 100.0, 200.0, 500.0, 500.0, 1000.0]</t>
  </si>
  <si>
    <t>Knock-knock</t>
  </si>
  <si>
    <t>/projects/1535515364/knock-knock</t>
  </si>
  <si>
    <t xml:space="preserve">
Dive into an epic adventure through deep space.
Find the princess to restore peace, and rule the universe.
</t>
  </si>
  <si>
    <t>CECLY</t>
  </si>
  <si>
    <t>[30, 1245, 223, 438, 120, 24, 1, 6, 4, 3, 4, 1, 0, 0, 2, 0]</t>
  </si>
  <si>
    <t>[1.66, 17.0, 25.0, 33.0, 50.0, 83.0, 116.0, 150.0, 199.0, 249.0, 299.0, 416.0, 499.0, 831.0, 1662.0, 3324.0]</t>
  </si>
  <si>
    <t>Galactic Princess</t>
  </si>
  <si>
    <t>/projects/19027642/galactic-princess</t>
  </si>
  <si>
    <t xml:space="preserve">
A fantasy-art style bestiary of lethal bacteria and the antibiotics that fight them.
</t>
  </si>
  <si>
    <t>Nerdcore Medical</t>
  </si>
  <si>
    <t>Odessa, TX</t>
  </si>
  <si>
    <t>[17, 306, 1247, 50, 222, 94, 50, 40, 50, 7, 5, 0, 0]</t>
  </si>
  <si>
    <t>[1.0, 10.0, 35.0, 40.0, 45.0, 47.0, 69.0, 75.0, 99.0, 250.0, 1000.0, 2000.0, 3000.0]</t>
  </si>
  <si>
    <t>The Bacterionomicon</t>
  </si>
  <si>
    <t>/projects/nerdcoremedical/the-bacterionomicon</t>
  </si>
  <si>
    <t xml:space="preserve">
Contribute to help give the Deluxe W20 Edition a leather bound, embossed+, metallic-edged, full-color, deluxe treatment. RAGE!
</t>
  </si>
  <si>
    <t>[64, 16, 17, 154, 5, 0, 13, 15, 0, 12, 448, 327, 268, 299, 95, 57, 13, 9, 57, 13, 5, 157, 7, 1, 20, 1, 4, 13, 2, 4, 5, 0]</t>
  </si>
  <si>
    <t>[1.0, 10.0, 20.0, 35.0, 40.0, 45.0, 55.0, 70.0, 75.0, 100.0, 120.0, 130.0, 145.0, 155.0, 210.0, 235.0, 250.0, 250.0, 285.0, 300.0, 350.0, 385.0, 400.0, 420.0, 450.0, 500.0, 585.0, 710.0, 1000.0, 1080.0, 1305.0, 3000.0]</t>
  </si>
  <si>
    <t>Deluxe Werewolf the Apocalypse 20th Anniversary Edition</t>
  </si>
  <si>
    <t>/projects/200664283/deluxe-werewolf-the-apocalypse-20th-anniversary-ed</t>
  </si>
  <si>
    <t xml:space="preserve">
The 5th and final film in the epic Mythica series, the largest indie fantasy project ever. Don't miss this unforgettable finale.
</t>
  </si>
  <si>
    <t>Arrowstorm Entertainment</t>
  </si>
  <si>
    <t>[48, 6, 453, 313, 105, 246, 57, 10, 102, 70, 26, 33, 75, 18, 59, 30, 88, 40, 14, 74, 23, 17, 22, 25, 25, 92, 1, 10, 1, 1, 1, 1, 1, 1, 1, 7, 1, 1, 1, 0, 0]</t>
  </si>
  <si>
    <t>[1.0, 5.0, 15.0, 20.0, 29.0, 30.0, 35.0, 36.0, 39.0, 40.0, 41.0, 49.0, 50.0, 51.0, 60.0, 65.0, 69.0, 85.0, 86.0, 95.0, 105.0, 106.0, 110.0, 125.0, 126.0, 145.0, 200.0, 250.0, 500.0, 599.0, 700.0, 725.0, 750.0, 998.0, 999.0, 1000.0, 1001.0, 2500.0, 5000.0, 7500.0, 10000.0]</t>
  </si>
  <si>
    <t>Mythica 5: The Godslayer</t>
  </si>
  <si>
    <t>/projects/arrowstorm/mythica-5-the-godslayer</t>
  </si>
  <si>
    <t xml:space="preserve">
Eyezâ„¢ by ZionEyez are HD video
recording glasses designed to share your
memories with friends and family on
Facebook and Youtube.
</t>
  </si>
  <si>
    <t>ZionEyez Team</t>
  </si>
  <si>
    <t>[41, 6, 1868, 51, 97, 15, 9, 2]</t>
  </si>
  <si>
    <t>[1.0, 25.0, 150.0, 175.0, 300.0, 500.0, 750.0, 1500.0]</t>
  </si>
  <si>
    <t>Eyez\u2122 by ZionEyez HD Video Recording Glasses for Facebook</t>
  </si>
  <si>
    <t>/projects/zioneyez/eyeztm-by-zioneyez-hd-video-recording-glasses-for</t>
  </si>
  <si>
    <t xml:space="preserve">
Help us complete the restoration of "That's All, Brother," the aircraft that led the D-Day invasion.
</t>
  </si>
  <si>
    <t>Commemorative Air Force</t>
  </si>
  <si>
    <t>[107, 299, 431, 399, 101, 92, 264, 163, 46, 45, 0, 3]</t>
  </si>
  <si>
    <t>[10.0, 25.0, 50.0, 100.0, 101.0, 101.0, 250.0, 300.0, 500.0, 1000.0, 5000.0, 10000.0]</t>
  </si>
  <si>
    <t>Save the Airplane that Led the D-Day Invasion</t>
  </si>
  <si>
    <t>/projects/caf/save-the-airplane-that-led-the-d-day-invasion</t>
  </si>
  <si>
    <t xml:space="preserve">
The new electronic project from Ryan Clark (Demon Hunter) and Randy Torres (Project 86)
</t>
  </si>
  <si>
    <t>Ryan Clark</t>
  </si>
  <si>
    <t>[171, 604, 136, 33, 83, 544, 5, 86, 82, 74, 62, 49, 18, 30, 10, 69, 13, 10, 4, 5, 2, 1, 0]</t>
  </si>
  <si>
    <t>[3.0, 10.0, 25.0, 25.0, 30.0, 35.0, 40.0, 45.0, 50.0, 55.0, 65.0, 75.0, 80.0, 100.0, 100.0, 125.0, 135.0, 250.0, 300.0, 350.0, 1500.0, 2000.0, 5000.0]</t>
  </si>
  <si>
    <t>NYVES</t>
  </si>
  <si>
    <t>/projects/1722713765/nyves</t>
  </si>
  <si>
    <t xml:space="preserve">
A game for ethical debate among friends. Prepare to judge and be judged. Democracy required! For those who like Cards Against Humanity.
</t>
  </si>
  <si>
    <t>GameSmith</t>
  </si>
  <si>
    <t>[484, 20, 40, 1255, 53, 20, 20, 20, 162, 20, 5, 4]</t>
  </si>
  <si>
    <t>[3.0, 5.0, 14.0, 17.0, 17.0, 19.0, 22.0, 22.0, 28.0, 31.0, 85.0, 90.0]</t>
  </si>
  <si>
    <t>Moral Dilemma -</t>
  </si>
  <si>
    <t>/projects/1677242759/moral-dilemma-0</t>
  </si>
  <si>
    <t xml:space="preserve">
Success! Based on our KS triumph we are proud to have licensed the design to Suck UK - get yours now at www.suck.uk.com
</t>
  </si>
  <si>
    <t>HUNDRED MILLION</t>
  </si>
  <si>
    <t>County Durham, UK</t>
  </si>
  <si>
    <t>[7, 8, 991, 716, 378]</t>
  </si>
  <si>
    <t>[1.62, 5.0, 13.0, 29.0, 65.0]</t>
  </si>
  <si>
    <t>Sugar Skull Spoon</t>
  </si>
  <si>
    <t>/projects/hundredmillion/sugar-skull-spoon</t>
  </si>
  <si>
    <t xml:space="preserve">
The documentary that began filming long before Linsanity became a pop culture reference. American's favorite unlikely sports hero.
</t>
  </si>
  <si>
    <t>Linsanity</t>
  </si>
  <si>
    <t>[463, 201, 68, 761, 200, 72, 175, 5, 5, 0, 3]</t>
  </si>
  <si>
    <t>[1.0, 15.0, 30.0, 50.0, 65.0, 150.0, 250.0, 1000.0, 1000.0, 7500.0, 10000.0]</t>
  </si>
  <si>
    <t>Linsanity: the Movie</t>
  </si>
  <si>
    <t>/projects/linsanitymovie/linsanity-the-movie</t>
  </si>
  <si>
    <t xml:space="preserve">
Modular gaming mats that fit any size or shape table, work with any marker, and are super durable.
</t>
  </si>
  <si>
    <t>GameNightLife</t>
  </si>
  <si>
    <t>[26, 3, 12, 1, 23, 1, 1, 471, 452, 490, 186, 269, 161]</t>
  </si>
  <si>
    <t>[1.0, 2.0, 5.0, 15.0, 20.0, 23.0, 25.0, 30.0, 55.0, 75.0, 95.0, 115.0, 225.0]</t>
  </si>
  <si>
    <t>GNL Mats</t>
  </si>
  <si>
    <t>/projects/gamenightlife/gnl-mats</t>
  </si>
  <si>
    <t xml:space="preserve">
nuplugâ„¢ is a surge-protected extension cord that can attach to furniture: for convenient, comfortable smart-device use during charging.
</t>
  </si>
  <si>
    <t>Michael Carpanzano</t>
  </si>
  <si>
    <t>New Milford, CT</t>
  </si>
  <si>
    <t>[18, 100, 1418, 61, 381, 64, 1, 20, 6, 0, 1]</t>
  </si>
  <si>
    <t>[5.0, 27.0, 29.0, 29.0, 35.0, 52.0, 99.0, 149.0, 299.0, 2500.0, 5000.0]</t>
  </si>
  <si>
    <t>nuplug\u2122    the most convenient outlet for your smart-devices</t>
  </si>
  <si>
    <t>/projects/1704062015/nuplugtm-the-most-convenient-outlet-for-your-smart</t>
  </si>
  <si>
    <t xml:space="preserve">
Geizeer was born from the necessity to make our work environment more comfortable, at a cost of 1 cent per day.
</t>
  </si>
  <si>
    <t>idea3Di</t>
  </si>
  <si>
    <t>Rome, Italy</t>
  </si>
  <si>
    <t>[66, 75, 75, 702, 478, 77, 57, 22, 22, 21, 43, 27, 23, 8, 24, 127, 100, 69, 58, 10]</t>
  </si>
  <si>
    <t>[1.14, 85.0, 85.0, 97.0, 97.0, 108.0, 108.0, 108.0, 108.0, 108.0, 108.0, 108.0, 108.0, 108.0, 108.0, 194.0, 199.0, 205.0, 217.0, 729.0]</t>
  </si>
  <si>
    <t>Geizeer - eco friendly ice cooling</t>
  </si>
  <si>
    <t>/projects/1886315350/geizeer-eco-friendly-ice-cooling</t>
  </si>
  <si>
    <t xml:space="preserve">
Combining SlideBelts' classic style and simplicity with the rugged, reliable versatility of outdoor essentials, the Survival Belt is a one-of-a-kind belt made for adventure enthusiasts.
</t>
  </si>
  <si>
    <t>SlideBelts</t>
  </si>
  <si>
    <t>El Dorado Hills, CA</t>
  </si>
  <si>
    <t>[21, 298, 210, 570, 204, 300, 178, 93, 82, 38, 34, 6, 8, 2, 0, 0]</t>
  </si>
  <si>
    <t>[5.0, 49.0, 59.0, 79.0, 89.0, 95.0, 105.0, 149.0, 165.0, 169.0, 185.0, 269.0, 285.0, 1200.0, 1700.0, 2500.0]</t>
  </si>
  <si>
    <t>Carry Less, Adventure More: Survival Belt</t>
  </si>
  <si>
    <t>/projects/manliestbelt/carry-less-adventure-more-survival-belt</t>
  </si>
  <si>
    <t xml:space="preserve">
Dynamic, fun party game, full of negative interaction. Run away from a furious dragon or die tryin. . .
</t>
  </si>
  <si>
    <t>Hex</t>
  </si>
  <si>
    <t>Krakow, Poland</t>
  </si>
  <si>
    <t>[123, 206, 889, 100, 250, 494, 2, 2, 5]</t>
  </si>
  <si>
    <t>[17.0, 19.0, 30.0, 56.0, 56.0, 60.0, 99.0, 150.0, 240.0]</t>
  </si>
  <si>
    <t>Dwarves in Trouble</t>
  </si>
  <si>
    <t>/projects/hexgames/dwarves-in-trouble</t>
  </si>
  <si>
    <t xml:space="preserve">
Dice of Awesome creates some of the coolest and most awe inspiring dice on the planet . Welcome the Wizard's Gambit Dice set!
</t>
  </si>
  <si>
    <t>Britt Duenyas</t>
  </si>
  <si>
    <t>[57, 27, 29, 31, 50, 787, 24, 382, 120, 65, 270, 100, 9, 100, 28, 0, 0, 5, 0, 0]</t>
  </si>
  <si>
    <t>[1.0, 5.0, 8.0, 10.0, 14.0, 15.0, 16.0, 25.0, 35.0, 40.0, 50.0, 75.0, 100.0, 100.0, 150.0, 200.0, 225.0, 315.0, 500.0, 1000.0]</t>
  </si>
  <si>
    <t>You Need These Dice</t>
  </si>
  <si>
    <t>/projects/1337918833/you-need-these-dice</t>
  </si>
  <si>
    <t xml:space="preserve">
I want to bring to you a quality 336 page full color hardback book containing most of my painted and drawn art over the last 40 years.
</t>
  </si>
  <si>
    <t>Larry Elmore</t>
  </si>
  <si>
    <t>Leitchfield, KY</t>
  </si>
  <si>
    <t>[14, 1016, 514, 10, 75, 50, 40, 190, 10, 50, 50, 11, 5, 14, 10, 1, 0, 1, 1, 1, 1, 1, 1]</t>
  </si>
  <si>
    <t>[25.0, 49.0, 75.0, 125.0, 150.0, 175.0, 225.0, 225.0, 275.0, 275.0, 325.0, 375.0, 475.0, 475.0, 1000.0, 1500.0, 3000.0, 4600.0, 5000.0, 5600.0, 6100.0, 8600.0, 10000.0]</t>
  </si>
  <si>
    <t>Larry Elmore: The Complete Elmore Artbook (Hardback)</t>
  </si>
  <si>
    <t>/projects/1488741362/larry-elmore-art-the-complete-elmore-artbook</t>
  </si>
  <si>
    <t xml:space="preserve">
Action and Deckbuilding are combined in a Galactic Game Show, with battles instead of questions!
</t>
  </si>
  <si>
    <t>BetaDwarf</t>
  </si>
  <si>
    <t>[43, 291, 103, 1000, 100, 250, 199, 34, 23, 17, 10, 6, 2, 2, 5, 0]</t>
  </si>
  <si>
    <t>[1.0, 14.0, 19.0, 19.0, 24.0, 29.0, 39.0, 49.0, 75.0, 120.0, 150.0, 250.0, 500.0, 1000.0, 2500.0, 5000.0]</t>
  </si>
  <si>
    <t>FORCED SHOWDOWN</t>
  </si>
  <si>
    <t>/projects/betadwarf/forced-eternal-arenas</t>
  </si>
  <si>
    <t xml:space="preserve">
Less is more. Simplifying the traditional fountain pen for a purer writing experience.
</t>
  </si>
  <si>
    <t>namisu</t>
  </si>
  <si>
    <t>[220, 280, 375, 280, 130, 147, 45, 100, 122, 378]</t>
  </si>
  <si>
    <t>[39.0, 39.0, 44.0, 68.0, 75.0, 76.0, 85.0, 105.0, 117.0, 117.0]</t>
  </si>
  <si>
    <t>Nexus Minimal Fountain Pen</t>
  </si>
  <si>
    <t>/projects/54235873/nexus-minimal-fountain-pen</t>
  </si>
  <si>
    <t xml:space="preserve">
I'm making a classic collection of Christmas songs called "Unto Us." Support this campaign &amp; I'll donate my lullaby album to hospitals.
</t>
  </si>
  <si>
    <t>JJ Heller</t>
  </si>
  <si>
    <t>[6, 4, 222, 347, 1135, 190, 35, 57, 16, 30, 4, 4, 0, 0, 0, 2]</t>
  </si>
  <si>
    <t>[1.0, 2.0, 10.0, 15.0, 25.0, 60.0, 75.0, 100.0, 150.0, 200.0, 300.0, 500.0, 1500.0, 2500.0, 4000.0, 5000.0]</t>
  </si>
  <si>
    <t>JJ Heller's FIRST Full-Length Christmas Album</t>
  </si>
  <si>
    <t>/projects/jjheller/jj-hellers-first-full-length-christmas-album</t>
  </si>
  <si>
    <t xml:space="preserve">
The super comfy pillow that plays your music, monitors and reacts to your snoring, analyzes your sleep and intelligently wakes you up.
</t>
  </si>
  <si>
    <t>Warrick Bell and Miguel Marrero</t>
  </si>
  <si>
    <t>[105, 100, 500, 500, 239, 271, 273, 70, 11, 0, 2, 0]</t>
  </si>
  <si>
    <t>[1.0, 99.0, 129.0, 149.0, 179.0, 199.0, 289.0, 379.0, 499.0, 1000.0, 1250.0, 5000.0]</t>
  </si>
  <si>
    <t>ZEEQ Smart Pillow: Stream Music, Stop Snoring, Sleep Smarter</t>
  </si>
  <si>
    <t>/projects/2121327950/zeeq-smart-pillow-stream-music-stop-snoring-sleep</t>
  </si>
  <si>
    <t xml:space="preserve">
Sprout is a pencil that wants to be a plant when it grows up. When it's too short to use, plant Sprout to grow herbs, flowers and more!
</t>
  </si>
  <si>
    <t>democratech</t>
  </si>
  <si>
    <t>[366, 697, 235, 79, 333, 250, 66, 10, 15, 2, 0]</t>
  </si>
  <si>
    <t>[5.0, 10.0, 15.0, 20.0, 25.0, 25.0, 50.0, 75.0, 100.0, 100.0, 1000.0]</t>
  </si>
  <si>
    <t>Sprout: a pencil with a seed</t>
  </si>
  <si>
    <t>/projects/democratech/sprout-a-pencil-with-a-seed</t>
  </si>
  <si>
    <t xml:space="preserve">
Ultimate Nintendo: Guide to the NES Library is a 450 page hardcover book that reviews over 750 8-bit Nintendo games released 1985-1995!
</t>
  </si>
  <si>
    <t>Pat Contri</t>
  </si>
  <si>
    <t>[7, 63, 129, 1543, 326]</t>
  </si>
  <si>
    <t>[5.0, 10.0, 30.0, 60.0, 78.0]</t>
  </si>
  <si>
    <t>Nintendo NES Library Guide &amp; Review Book of 750+ Games!</t>
  </si>
  <si>
    <t>/projects/560468638/nintendo-nes-library-guide-and-review-book-of-750</t>
  </si>
  <si>
    <t xml:space="preserve">
Traveller5 is the ultimate edition of the Traveller science-fiction role-playing game: rules and concepts you never thought possible.
</t>
  </si>
  <si>
    <t>Marc "Traveller" Miller</t>
  </si>
  <si>
    <t>[53, 78, 23, 32, 4, 202, 1116, 428, 4, 34, 46, 12, 9, 8, 8, 5, 8, 0, 0, 0]</t>
  </si>
  <si>
    <t>[1.0, 2.0, 10.0, 25.0, 50.0, 51.0, 100.0, 150.0, 275.0, 300.0, 350.0, 500.0, 600.0, 800.0, 950.0, 960.0, 970.0, 4900.0, 5900.0, 9900.0]</t>
  </si>
  <si>
    <t>Traveller 5th Edition</t>
  </si>
  <si>
    <t>/projects/traveller5/traveller-5th-edition</t>
  </si>
  <si>
    <t xml:space="preserve">
Flyte is a levitating lightbulb powered through the air.
</t>
  </si>
  <si>
    <t>Simon Morris</t>
  </si>
  <si>
    <t>[85, 239, 30, 30, 60, 60, 1205, 29, 250, 10, 10, 17, 4, 0]</t>
  </si>
  <si>
    <t>[5.0, 149.0, 199.0, 229.0, 239.0, 239.0, 249.0, 479.0, 479.0, 529.0, 549.0, 1149.0, 2199.0, 4000.0]</t>
  </si>
  <si>
    <t>Flyte : Levitating Light</t>
  </si>
  <si>
    <t>/projects/flyte/flyte-levitating-light</t>
  </si>
  <si>
    <t xml:space="preserve">
An episodic 2D adventure game blending cinematic platformer and RPG into an immersive and beautiful lo-fi sci-fi universe.
</t>
  </si>
  <si>
    <t>Red Cloak Games</t>
  </si>
  <si>
    <t>[68, 1412, 313, 148, 57, 45, 16, 10, 2, 1, 2, 0, 0, 0, 1]</t>
  </si>
  <si>
    <t>[1.0, 15.0, 25.0, 45.0, 55.0, 95.0, 175.0, 250.0, 300.0, 400.0, 500.0, 800.0, 1200.0, 1500.0, 3000.0]</t>
  </si>
  <si>
    <t>Wanderer</t>
  </si>
  <si>
    <t>/projects/1231806848/wanderer-2</t>
  </si>
  <si>
    <t xml:space="preserve">
the 2015 edition of Hail to the Victors Harbaugh Harbaugh Harbaugh
</t>
  </si>
  <si>
    <t>[1553, 63, 140, 246, 64, 2, 11]</t>
  </si>
  <si>
    <t>Hail To The Victors 2015</t>
  </si>
  <si>
    <t>/projects/mgoblog/hail-to-the-victors-2015</t>
  </si>
  <si>
    <t xml:space="preserve">
Never be caught without a good excuse on why your project is having problems, again.
</t>
  </si>
  <si>
    <t>Dark Cult Games</t>
  </si>
  <si>
    <t>[6, 902, 722, 450]</t>
  </si>
  <si>
    <t>[1.0, 6.0, 8.0, 24.0]</t>
  </si>
  <si>
    <t>Engineer's "Excuse" Dice</t>
  </si>
  <si>
    <t>/projects/darkcultgames/engineers-excuse-dice</t>
  </si>
  <si>
    <t xml:space="preserve">
Little Sun Charge is a high-performance solar phone charger and light designed by artist Olafur Eliasson and engineer Frederik Ottesen.
</t>
  </si>
  <si>
    <t>Little Sun</t>
  </si>
  <si>
    <t>[47, 6, 52, 36, 30, 8, 250, 250, 500, 9, 100, 295, 300, 100, 5, 16, 25, 9, 6]</t>
  </si>
  <si>
    <t>[2.25, 6.0, 11.0, 23.0, 45.0, 45.0, 62.0, 68.0, 71.0, 73.0, 85.0, 96.0, 124.0, 135.0, 267.0, 620.0, 902.0, 1803.0, 7888.0]</t>
  </si>
  <si>
    <t>Little Sun Charge: a solar phone charger by Olafur Eliasson</t>
  </si>
  <si>
    <t>/projects/littlesun/little-sun-charge-a-solar-phone-charger-by-olafur</t>
  </si>
  <si>
    <t xml:space="preserve">
Play fantastic thieves in a fantastical city in this new stealth-adventure tabletop roleplaying game.
</t>
  </si>
  <si>
    <t>Will Hindmarch</t>
  </si>
  <si>
    <t>[54, 134, 861, 822, 23, 79, 17, 6, 30, 15, 14, 15, 1]</t>
  </si>
  <si>
    <t>[1.0, 10.0, 25.0, 35.0, 55.0, 75.0, 85.0, 85.0, 100.0, 100.0, 100.0, 100.0, 125.0]</t>
  </si>
  <si>
    <t>Project: Dark</t>
  </si>
  <si>
    <t>/projects/wordstudio/project-dark</t>
  </si>
  <si>
    <t xml:space="preserve">
Improve your quality of life, add healthy air, be more productive, and grow plants easily.
</t>
  </si>
  <si>
    <t>[345, 497, 150, 458, 25, 1, 1, 100, 319, 59, 3, 22, 55, 1, 0]</t>
  </si>
  <si>
    <t>[1.0, 119.0, 119.0, 139.0, 149.0, 159.0, 179.0, 219.0, 229.0, 238.0, 258.0, 279.0, 438.0, 3000.0, 10000.0]</t>
  </si>
  <si>
    <t>EcoQube Air - The World's First Desktop Greenhouse</t>
  </si>
  <si>
    <t>/projects/kevinzl/ecoqube-air-the-coolest-desktop-greenhouse-ever</t>
  </si>
  <si>
    <t xml:space="preserve">
Contribute to help create Demon: The Descent, our newest RPG, as a prestige, traditionally printed edition.
</t>
  </si>
  <si>
    <t>[46, 4, 10, 5, 7, 0, 224, 6, 517, 439, 31, 251, 288, 27, 23, 13, 67, 14, 2, 14, 13, 36, 1, 2, 4, 2, 3, 4, 11, 1, 3, 0, 2, 0]</t>
  </si>
  <si>
    <t>[1.0, 5.0, 10.0, 12.0, 15.0, 20.0, 25.0, 35.0, 50.0, 65.0, 70.0, 75.0, 90.0, 100.0, 115.0, 120.0, 135.0, 140.0, 144.0, 145.0, 150.0, 160.0, 175.0, 200.0, 205.0, 225.0, 230.0, 250.0, 300.0, 305.0, 350.0, 355.0, 750.0, 2000.0]</t>
  </si>
  <si>
    <t>Demon: The Descent Prestige Edition</t>
  </si>
  <si>
    <t>/projects/200664283/demon-the-descent-prestige-edition</t>
  </si>
  <si>
    <t xml:space="preserve">
COLD, FRESH, &amp; CARBONATED wherever you go! Cast from stainless steel, double wall, vacuum insulated with an Auto-Regulating Keg Cap!
</t>
  </si>
  <si>
    <t>Drink Tanks</t>
  </si>
  <si>
    <t>[2, 167, 145, 188, 8, 240, 250, 583, 305, 163, 2, 7]</t>
  </si>
  <si>
    <t>[25.0, 39.0, 69.0, 89.0, 99.0, 99.0, 109.0, 119.0, 169.0, 229.0, 399.0, 1249.0]</t>
  </si>
  <si>
    <t>DrinkTanks Offers the World's Largest Growler &amp; Personal Keg</t>
  </si>
  <si>
    <t>/projects/584321487/drinktanks-offers-the-worlds-largest-growler-and-p</t>
  </si>
  <si>
    <t xml:space="preserve">
PulseBand A6, the ultimate smart band for an affordable price. Healthy Living Now, One Pulse At A Time.
Missed our Kickstarter campaign? Head over to Pre-Order Page to get yours! Thanks to all of our Kickstarter backers for making it happen!
</t>
  </si>
  <si>
    <t>Vidonn Smartband</t>
  </si>
  <si>
    <t>[28, 49, 499, 140, 110, 80, 70, 60, 55, 44, 49, 70, 49, 49, 49, 19, 19, 8, 69, 147, 3, 198, 59, 54, 27, 0, 10, 34, 0, 14, 1, 3, 0]</t>
  </si>
  <si>
    <t>[1.0, 45.0, 49.0, 49.0, 49.0, 49.0, 49.0, 49.0, 49.0, 49.0, 49.0, 49.0, 49.0, 49.0, 49.0, 49.0, 49.0, 49.0, 50.0, 55.0, 59.0, 98.0, 98.0, 98.0, 98.0, 98.0, 108.0, 147.0, 159.0, 196.0, 209.0, 449.0, 1269.0]</t>
  </si>
  <si>
    <t>PulseBand A6 - Healthy Living: One pulse at a time</t>
  </si>
  <si>
    <t>/projects/1503513555/pulseband-a6-healthy-living-one-pulse-at-a-time</t>
  </si>
  <si>
    <t xml:space="preserve">
Help Evil Hat expand its Fate Core line with Fate More (Part One)! This first KS of 2016 focuses on taking digital content into print.
</t>
  </si>
  <si>
    <t>[59, 1084, 367, 52, 217, 6, 15, 68, 105, 12, 34, 42]</t>
  </si>
  <si>
    <t>[4.0, 10.0, 20.0, 25.0, 40.0, 50.0, 60.0, 60.0, 80.0, 105.0, 130.0, 155.0]</t>
  </si>
  <si>
    <t>Fate More: From Bits to Books</t>
  </si>
  <si>
    <t>/projects/evilhat/fate-more-from-bits-to-books</t>
  </si>
  <si>
    <t xml:space="preserve">
MAGNO has revolutionised mechanical pencil technology in the most unique way...
</t>
  </si>
  <si>
    <t>HRIBARCAIN</t>
  </si>
  <si>
    <t>[49, 250, 521, 387, 328, 197, 139, 189, 5, 0]</t>
  </si>
  <si>
    <t>[1.31, 26.0, 33.0, 33.0, 52.0, 52.0, 79.0, 98.0, 393.0, 916.0]</t>
  </si>
  <si>
    <t>MAGNO | The World's First Magnetically Controlled Pencil</t>
  </si>
  <si>
    <t>/projects/238708282/magno-the-worlds-first-magnetically-controlled-pen</t>
  </si>
  <si>
    <t xml:space="preserve">
Donâ€™t just make pancakes. Create them! Introducing PancakeBot - The coolest addition to your kitchen. *Â Patent Pending
</t>
  </si>
  <si>
    <t>StoreBound</t>
  </si>
  <si>
    <t>[70, 14, 7, 100, 200, 1177, 376, 51, 0]</t>
  </si>
  <si>
    <t>[5.0, 29.0, 59.0, 149.0, 169.0, 179.0, 299.0, 849.0, 2000.0]</t>
  </si>
  <si>
    <t>PancakeBot - The world's first pancake printer!</t>
  </si>
  <si>
    <t>/projects/1853707494/pancakebot-the-worlds-first-pancake-printer</t>
  </si>
  <si>
    <t xml:space="preserve">
With a hardwood body, mechanical switches &amp; custom-sculpted keycaps, it's a joy to type on. It comes with source code &amp; a screwdriver.
</t>
  </si>
  <si>
    <t>Keyboardio</t>
  </si>
  <si>
    <t>[166, 32, 1430, 146, 257, 11, 1, 0]</t>
  </si>
  <si>
    <t>[1.0, 23.0, 299.0, 309.0, 549.0, 999.0, 2900.0, 9999.0]</t>
  </si>
  <si>
    <t>The Model 01: an heirloom-grade keyboard for serious typists</t>
  </si>
  <si>
    <t>/projects/keyboardio/the-model-01-an-heirloom-grade-keyboard-for-seriou</t>
  </si>
  <si>
    <t xml:space="preserve">
Tangiers - Stealth gameplay meets the darker avant-garde of the 20th century.
</t>
  </si>
  <si>
    <t>Alex Harvey</t>
  </si>
  <si>
    <t>[12, 200, 1044, 158, 309, 230, 20, 30, 20, 4, 14, 0, 1, 2, 0, 0, 0]</t>
  </si>
  <si>
    <t>[8.0, 11.0, 15.0, 23.0, 30.0, 53.0, 91.0, 121.0, 151.0, 280.0, 378.0, 529.0, 756.0, 1134.0, 1663.0, 3779.0, 7558.0]</t>
  </si>
  <si>
    <t>Tangiers - Stealth driven by dark 20th century avant-garde.</t>
  </si>
  <si>
    <t>/projects/1841885340/tangiers-surrealist-stealth</t>
  </si>
  <si>
    <t xml:space="preserve">
The worldâ€™s most comfortable, versatile, and durable pair of waterproof, all-leather, insulated gloves.  Made for the Give'r in us all.
</t>
  </si>
  <si>
    <t>Bubba Albrecht and Give'r</t>
  </si>
  <si>
    <t>[52, 300, 1047, 11, 500, 125, 2, 5, 3, 0]</t>
  </si>
  <si>
    <t>[5.0, 59.0, 69.0, 79.0, 114.0, 220.0, 299.0, 399.0, 1500.0, 10000.0]</t>
  </si>
  <si>
    <t>The 4-Season Give'r Gloves: The Best Damn Gloves Ever</t>
  </si>
  <si>
    <t>/projects/2057346768/the-4-season-giver-gloves-the-best-damn-gloves-eve</t>
  </si>
  <si>
    <t xml:space="preserve">
Millions of colors and Light Effects respond to music and movement. Connect with friends. Express your style. Be part of the show.
</t>
  </si>
  <si>
    <t>Gemio</t>
  </si>
  <si>
    <t>[22, 16, 200, 686, 52, 20, 33, 300, 322, 218, 13, 28, 126, 2, 1, 5, 1, 1]</t>
  </si>
  <si>
    <t>[3.0, 25.0, 49.0, 59.0, 59.0, 69.0, 69.0, 89.0, 99.0, 109.0, 129.0, 149.0, 219.0, 269.0, 319.0, 545.0, 1950.0, 3500.0]</t>
  </si>
  <si>
    <t>The Customizable Smart Band that Lights Up Your Night</t>
  </si>
  <si>
    <t>/projects/505185486/the-first-smart-band-that-lights-up-your-night</t>
  </si>
  <si>
    <t xml:space="preserve">
To make government accountable, people have to know the facts. But prying secrets out of Washington is hard. FOIA Machine can help.
</t>
  </si>
  <si>
    <t>The Center for Investigative Reporting</t>
  </si>
  <si>
    <t>Journalism</t>
  </si>
  <si>
    <t>[691, 163, 338, 184, 50, 5, 100, 4, 3, 1, 1, 0, 0]</t>
  </si>
  <si>
    <t>[10.0, 15.0, 25.0, 50.0, 75.0, 75.0, 100.0, 150.0, 500.0, 1000.0, 2500.0, 5000.0, 5000.0]</t>
  </si>
  <si>
    <t>FOIA Machine</t>
  </si>
  <si>
    <t>/projects/cir/foia-machine</t>
  </si>
  <si>
    <t xml:space="preserve">
Completely redesigned, the newest version of AKO DICE!!
</t>
  </si>
  <si>
    <t>[200, 200, 1659]</t>
  </si>
  <si>
    <t>[13.0, 14.0, 15.0]</t>
  </si>
  <si>
    <t>AKO DICE II</t>
  </si>
  <si>
    <t>/projects/1429341405/ako-dice-ii</t>
  </si>
  <si>
    <t xml:space="preserve">
An affordable, high-resolution 3D printer for professional creators.
</t>
  </si>
  <si>
    <t>Formlabs</t>
  </si>
  <si>
    <t>[276, 149, 425, 25, 99, 300, 241, 99, 250, 8, 3, 3]</t>
  </si>
  <si>
    <t>[5.0, 29.0, 39.0, 2299.0, 2499.0, 2699.0, 2699.0, 2999.0, 2999.0, 5000.0, 8000.0, 10000.0]</t>
  </si>
  <si>
    <t>FORM 1: An affordable, professional 3D printer</t>
  </si>
  <si>
    <t>/projects/formlabs/form-1-an-affordable-professional-3d-printer</t>
  </si>
  <si>
    <t xml:space="preserve">
In Family Plot, each Player strives to build their perfect family while keeping other Players from killing them off one by one!
</t>
  </si>
  <si>
    <t>White Cherry Games</t>
  </si>
  <si>
    <t>[35, 1779, 38, 141, 17, 1, 31, 1, 0, 1, 1, 1, 0, 0, 6, 1, 1, 5, 1, 2]</t>
  </si>
  <si>
    <t>[1.0, 25.0, 25.0, 45.0, 100.0, 101.0, 102.0, 106.0, 107.0, 108.0, 110.0, 111.0, 113.0, 115.0, 115.0, 118.0, 123.0, 300.0, 400.0, 1101.0]</t>
  </si>
  <si>
    <t>FAMILY PLOT</t>
  </si>
  <si>
    <t>/projects/872094147/family-plot-0</t>
  </si>
  <si>
    <t xml:space="preserve">
Chris Huelsbeck will create the Turrican Soundtrack Anthology Limited Edition Box Set on 3 CDs with new recordings and arrangements.
</t>
  </si>
  <si>
    <t>Chris Huelsbeck</t>
  </si>
  <si>
    <t>Petaluma, CA</t>
  </si>
  <si>
    <t>[36, 306, 908, 413, 212, 9, 47, 73, 20, 11, 14, 1]</t>
  </si>
  <si>
    <t>[5.0, 25.0, 50.0, 75.0, 100.0, 150.0, 200.0, 250.0, 300.0, 500.0, 1500.0, 3000.0]</t>
  </si>
  <si>
    <t>Turrican Soundtrack Anthology by Chris Huelsbeck</t>
  </si>
  <si>
    <t>/projects/chris-huelsbeck/turrican-soundtrack-anthology-by-chris-huelsbeck</t>
  </si>
  <si>
    <t xml:space="preserve">
You have backed every pen project launched on Kickstarter. Time to protect your purchases with a Nock Co. pen case.
</t>
  </si>
  <si>
    <t>NockCo</t>
  </si>
  <si>
    <t>[466, 203, 85, 141, 291, 100, 107, 187, 473, 2]</t>
  </si>
  <si>
    <t>[15.0, 15.0, 15.0, 20.0, 20.0, 25.0, 30.0, 50.0, 75.0, 250.0]</t>
  </si>
  <si>
    <t>Nock Co. - Pen Cases Hand Made In The USA</t>
  </si>
  <si>
    <t>/projects/637878316/nock-co-pen-cases-hand-made-in-the-usa</t>
  </si>
  <si>
    <t xml:space="preserve">
Commit30 Planner - A daily planner &amp; goal-setting notebook designed to help you commit to your goals &amp; dreams and design a life you love!
</t>
  </si>
  <si>
    <t>Jenny Newcomer</t>
  </si>
  <si>
    <t>Durango, CO</t>
  </si>
  <si>
    <t>[489, 2, 500, 635, 143, 41, 166, 27, 13, 44]</t>
  </si>
  <si>
    <t>[1.0, 18.0, 27.0, 29.0, 30.0, 48.0, 55.0, 82.0, 106.0, 125.0]</t>
  </si>
  <si>
    <t>The 2017 Planner Available To Order Today</t>
  </si>
  <si>
    <t>/projects/1249988525/commit30-planner-30-days-to-your-dreams-goals-pass</t>
  </si>
  <si>
    <t xml:space="preserve">
The KeySquare: a better way to carry your keys, open bottles, and look good doing it.
</t>
  </si>
  <si>
    <t>[8, 1810, 174, 51]</t>
  </si>
  <si>
    <t>[26.0, 36.0, 58.0, 90.0]</t>
  </si>
  <si>
    <t>The KeySquare: Gentlemen, there is a better way...</t>
  </si>
  <si>
    <t>/projects/189943599/the-keysquare-gentlemen-there-is-a-better-way</t>
  </si>
  <si>
    <t xml:space="preserve">
The most effective smart key holder for your jingling keys. Neodymium magnets designed for your Keys.
</t>
  </si>
  <si>
    <t>MagKey</t>
  </si>
  <si>
    <t>[249, 255, 32, 486, 229, 355, 301, 135]</t>
  </si>
  <si>
    <t>[10.0, 11.0, 12.0, 15.0, 20.0, 24.0, 27.0, 50.0]</t>
  </si>
  <si>
    <t>MAGKEY - Magnetic Smart Key Holder</t>
  </si>
  <si>
    <t>/projects/magkey/magkey-smart-key-holder</t>
  </si>
  <si>
    <t xml:space="preserve">
A pay-what-you-want collection of complete, creator-owned, DRM-free digital comics. Ryan Andrews' This Was Our Pact debuted here, and an expanded edition is coming soon from First Second!
</t>
  </si>
  <si>
    <t>Ryan Estrada</t>
  </si>
  <si>
    <t>Busan, South Korea</t>
  </si>
  <si>
    <t>[750, 442, 651, 40, 15, 53, 58, 5, 38, 4]</t>
  </si>
  <si>
    <t>[1.0, 13.0, 26.0, 49.0, 50.0, 60.0, 75.0, 99.0, 100.0, 200.0]</t>
  </si>
  <si>
    <t>The Whole Story: Winter 2013</t>
  </si>
  <si>
    <t>/projects/ryanestrada/the-whole-story-winter-2013</t>
  </si>
  <si>
    <t xml:space="preserve">
First LED bulb that's dimmable in regular ON/OFF light fixtures/lamps. Adjust the brightness with your existing non-dimming light switch. Set the mood and save energy!
</t>
  </si>
  <si>
    <t>[73, 16, 893, 518, 200, 287, 23, 33, 2, 1]</t>
  </si>
  <si>
    <t>[1.0, 20.0, 40.0, 80.0, 140.0, 160.0, 320.0, 400.0, 1000.0, 10000.0]</t>
  </si>
  <si>
    <t>Nanoleaf Bloom: Dimmable bulb that doesn't need a dimmer</t>
  </si>
  <si>
    <t>/projects/nanoleaf/nanoleaf-bloom-the-first-bulb-that-dims-without-a</t>
  </si>
  <si>
    <t xml:space="preserve">
Re-imagine Aquanox with us! Pilot customized fighter ships, explore a deep sea dystopia torn by the struggle for resources &amp; survival!
</t>
  </si>
  <si>
    <t>Aquanox Team</t>
  </si>
  <si>
    <t>[43, 9, 500, 363, 300, 206, 74, 94, 7, 47, 108, 17, 20, 65, 51, 92, 5, 5, 3, 31, 3, 4, 0, 1, 0]</t>
  </si>
  <si>
    <t>[1.0, 10.0, 20.0, 25.0, 30.0, 35.0, 40.0, 50.0, 60.0, 65.0, 70.0, 70.0, 75.0, 77.0, 85.0, 85.0, 95.0, 110.0, 150.0, 220.0, 500.0, 650.0, 750.0, 1500.0, 4500.0]</t>
  </si>
  <si>
    <t>Aquanox Deep Descent</t>
  </si>
  <si>
    <t>/projects/806010995/aquanox-deep-descent</t>
  </si>
  <si>
    <t xml:space="preserve">
An icon set truly designed for the modern web, pushing iconography forward with new technologies, techniques and thinking.
</t>
  </si>
  <si>
    <t>Waybury</t>
  </si>
  <si>
    <t>[66, 1365, 357, 208, 5]</t>
  </si>
  <si>
    <t>[5.0, 35.0, 50.0, 100.0, 1000.0]</t>
  </si>
  <si>
    <t>Iconic: Advanced icons for the modern web</t>
  </si>
  <si>
    <t>/projects/207474036/iconic-advanced-icons-for-the-modern-web</t>
  </si>
  <si>
    <t xml:space="preserve">
War of Rights is a multiplayer game set during the perilous days of the American Civil War, in the Maryland Campaign of September, 1862
</t>
  </si>
  <si>
    <t>Campfire Games</t>
  </si>
  <si>
    <t>[27, 200, 400, 385, 59, 12, 121, 258, 75, 33, 211, 107, 74, 4, 10, 16, 20, 3, 8, 14, 4, 0, 1]</t>
  </si>
  <si>
    <t>[1.53, 8.0, 12.0, 15.0, 20.0, 24.0, 29.0, 35.0, 44.0, 53.0, 69.0, 84.0, 99.0, 130.0, 145.0, 168.0, 191.0, 344.0, 535.0, 764.0, 1222.0, 3818.0, 7637.0]</t>
  </si>
  <si>
    <t>War of Rights</t>
  </si>
  <si>
    <t>/projects/1947432146/war-of-rights</t>
  </si>
  <si>
    <t xml:space="preserve">
With your help, TubShroomâ„¢ has been funded and is now available for purchase!
</t>
  </si>
  <si>
    <t>Glen Cove, NY</t>
  </si>
  <si>
    <t>[200, 200, 200, 108, 515, 149, 150, 149, 65, 105, 78, 19, 75, 13, 21, 1, 1, 0]</t>
  </si>
  <si>
    <t>[17.0, 17.0, 17.0, 20.0, 20.0, 20.0, 32.0, 32.0, 36.0, 36.0, 36.0, 36.0, 60.0, 72.0, 90.0, 108.0, 396.0, 1000.0]</t>
  </si>
  <si>
    <t>TubShroom\u2122 - World's Best Minimalist Strainer | Hair Catcher</t>
  </si>
  <si>
    <t>/projects/tubshroom/tubshroomtm-worlds-best-minimalist-strainer-hair-c</t>
  </si>
  <si>
    <t xml:space="preserve">
Transform any flat surface into a 3D multitouch surface to control your computer, TV, or any other screen.
</t>
  </si>
  <si>
    <t>Haptix Touch</t>
  </si>
  <si>
    <t>[47, 34, 500, 1262, 26, 123, 16, 6, 1]</t>
  </si>
  <si>
    <t>[5.0, 25.0, 59.0, 65.0, 95.0, 155.0, 175.0, 975.0, 9999.0]</t>
  </si>
  <si>
    <t>Haptix: Multitouch Reinvented</t>
  </si>
  <si>
    <t>/projects/haptix/haptix-multitouch-reinvented</t>
  </si>
  <si>
    <t xml:space="preserve">
You know this game, you play it every day in your kitchen! We would all rather stack our trash higher than take it out on Garbage Day!
</t>
  </si>
  <si>
    <t>[998, 83, 54, 800, 100]</t>
  </si>
  <si>
    <t>[18.0, 18.0, 18.0, 18.0, 18.0]</t>
  </si>
  <si>
    <t>Garbage Day 2-6 Player (w/ Smelly Expansion) Dexterity Game!</t>
  </si>
  <si>
    <t>/projects/maydaygames/garbage-day-2-5-player-20-minute-dexterity-card-ga</t>
  </si>
  <si>
    <t xml:space="preserve">
For Escaflowne's 20th anniversary, join us in creating a new, definitive dub of this classic that finally matches the uncut HD content!
</t>
  </si>
  <si>
    <t>Funimation</t>
  </si>
  <si>
    <t>Flower Mound, TX</t>
  </si>
  <si>
    <t>[73, 44, 116, 9, 177, 218, 99, 688, 496, 50, 50, 1]</t>
  </si>
  <si>
    <t>[5.0, 15.0, 30.0, 35.0, 65.0, 125.0, 155.0, 175.0, 200.0, 300.0, 400.0, 5000.0]</t>
  </si>
  <si>
    <t>The Vision of Escaflowne: A New HD Dub for the Classic Anime</t>
  </si>
  <si>
    <t>/projects/funimationprod/the-vision-of-escaflowne-a-new-hd-dub-for-the-clas</t>
  </si>
  <si>
    <t xml:space="preserve">
Ryuutama is an original Japanese heartwarming tabletop RPG of travel and wonder, currently being translated for release in English!
</t>
  </si>
  <si>
    <t>Andy Kitkowski</t>
  </si>
  <si>
    <t>[36, 6, 135, 622, 101, 1023, 9, 64, 10, 9, 10, 5, 10, 3, 4]</t>
  </si>
  <si>
    <t>[1.0, 5.0, 15.0, 25.0, 40.0, 50.0, 68.0, 78.0, 120.0, 120.0, 150.0, 190.0, 200.0, 250.0, 500.0]</t>
  </si>
  <si>
    <t>Ryuutama - Natural Fantasy Role-Playing Game</t>
  </si>
  <si>
    <t>/projects/diamondsutra/ryuutama-natural-fantasy-role-playing-game</t>
  </si>
  <si>
    <t xml:space="preserve">
A razor that adjusts to your skin type and stubble length, so you get a close, comfortable shave - every time!
</t>
  </si>
  <si>
    <t>[250, 344, 679, 22, 750]</t>
  </si>
  <si>
    <t>[20.0, 25.0, 40.0, 45.0, 75.0]</t>
  </si>
  <si>
    <t>Rockwell Chrome Series - Classic, Adjustable Safety Razors</t>
  </si>
  <si>
    <t>/projects/rockwellrazors/rockwell-chrome-series-classic-adjustable-safety-r</t>
  </si>
  <si>
    <t xml:space="preserve">
A lunchbox for hot and cold food so you can send your kids' favorite meals.  Simple and easy to use, OmieBox makes every lunch perfect.
</t>
  </si>
  <si>
    <t>OmieLife</t>
  </si>
  <si>
    <t>[41, 10, 100, 704, 219, 100, 100, 437, 130, 41, 44, 29, 12, 8, 2, 21, 8]</t>
  </si>
  <si>
    <t>[10.0, 25.0, 29.0, 39.0, 49.0, 49.0, 58.0, 78.0, 98.0, 98.0, 117.0, 117.0, 156.0, 156.0, 195.0, 200.0, 500.0]</t>
  </si>
  <si>
    <t>OmieBox: Hot &amp; Cold Food in 1 Lunchbox</t>
  </si>
  <si>
    <t>/projects/506949578/omiebox-hot-and-cold-food-in-1-lunchbox</t>
  </si>
  <si>
    <t xml:space="preserve">
I am you from the future. There is No Time To Explain. Follow m-- AAAUAUUGHHH!!!! Be part of an indie game with a sense of humor.
</t>
  </si>
  <si>
    <t>tinyBuild</t>
  </si>
  <si>
    <t>[15, 1608, 339, 58, 26]</t>
  </si>
  <si>
    <t>[1.0, 5.0, 25.0, 50.0, 150.0]</t>
  </si>
  <si>
    <t>No Time To Explain indie game</t>
  </si>
  <si>
    <t>/projects/1296948465/no-time-to-explain-indie-game</t>
  </si>
  <si>
    <t xml:space="preserve">
Special edition of the album announced! See update 8.
</t>
  </si>
  <si>
    <t>Steve Rothery</t>
  </si>
  <si>
    <t>Aylesbury, UK</t>
  </si>
  <si>
    <t>[277, 462, 4, 744, 136, 22, 134, 6, 35, 22, 70, 25, 31, 18, 9, 16, 18, 12]</t>
  </si>
  <si>
    <t>[8.0, 16.0, 23.0, 39.0, 39.0, 49.0, 65.0, 65.0, 79.0, 81.0, 87.0, 104.0, 129.0, 152.0, 178.0, 201.0, 227.0, 249.0]</t>
  </si>
  <si>
    <t>Steve Rothery - The Ghosts of Pripyat</t>
  </si>
  <si>
    <t>/projects/2090204348/steve-rothery-the-ghosts-of-pripyat</t>
  </si>
  <si>
    <t xml:space="preserve">
Smart lighting for your living room that improves movie and gaming experience drastically â€“ all while being easy on the eyes.
</t>
  </si>
  <si>
    <t>[47, 399, 329, 599, 277, 72, 198, 11, 46]</t>
  </si>
  <si>
    <t>[39.0, 159.0, 179.0, 259.0, 259.0, 279.0, 359.0, 499.0, 599.0]</t>
  </si>
  <si>
    <t>Lightpack 2 - Ultimate Light Orchestra For Your Living Room</t>
  </si>
  <si>
    <t>/projects/woodenshark/lightpack-2-ultimate-light-orchestra-for-your-livi</t>
  </si>
  <si>
    <t xml:space="preserve">
Pyramid Arcade is a library of 22 games in one box, with 90 pyramids + boards, dice, &amp; cards. From Looney Labs, creators of Fluxx.
</t>
  </si>
  <si>
    <t>Looney Labs</t>
  </si>
  <si>
    <t>College Park, MD</t>
  </si>
  <si>
    <t>[243, 11, 51, 497, 111, 1056, 46, 11, 0, 0, 0]</t>
  </si>
  <si>
    <t>[5.0, 5.0, 62.0, 77.0, 77.0, 77.0, 111.0, 333.0, 4000.0, 5000.0, 10000.0]</t>
  </si>
  <si>
    <t>PYRAMID ARCADE - 90 Pyramids, 22 Games, Endless Fun!</t>
  </si>
  <si>
    <t>/projects/looneylabs/pyramid-arcade</t>
  </si>
  <si>
    <t xml:space="preserve">
Assimilate data and gain knowledge for the greater good, or use it for your own agenda in this futuristic board game for 3-6 players.
</t>
  </si>
  <si>
    <t>Liminal Games</t>
  </si>
  <si>
    <t>[48, 195, 49, 1657, 53, 34]</t>
  </si>
  <si>
    <t>[1.0, 5.0, 34.0, 39.0, 94.0, 149.0]</t>
  </si>
  <si>
    <t>Emergence - A Game of Teamwork and Deception</t>
  </si>
  <si>
    <t>/projects/976097678/emergence-a-game-of-teamwork-and-deception</t>
  </si>
  <si>
    <t xml:space="preserve">
The first bold, comfortable, &amp; affordable handcrafted Italian leather shoe with a buyback option that strengthens communities.
</t>
  </si>
  <si>
    <t>Ace Marks</t>
  </si>
  <si>
    <t>[77, 12, 200, 300, 517, 169, 17, 18, 269, 50, 236, 62, 41, 40, 11, 1]</t>
  </si>
  <si>
    <t>[5.0, 50.0, 180.0, 185.0, 190.0, 195.0, 240.0, 245.0, 360.0, 380.0, 380.0, 430.0, 555.0, 720.0, 1400.0, 2000.0]</t>
  </si>
  <si>
    <t>Most Funded Shoe Campaign in Kickstarter History</t>
  </si>
  <si>
    <t>/projects/acemarks/artisan-dress-shoes-reinvented-for-the-modern-gent</t>
  </si>
  <si>
    <t xml:space="preserve">
Fight for Space is a documentary film that explores the history of the US Space Program, the NASA budget, and the future.
</t>
  </si>
  <si>
    <t>[129, 54, 161, 741, 50, 214, 245, 59, 64, 194, 16, 5, 2, 1, 0, 0]</t>
  </si>
  <si>
    <t>[5.0, 10.0, 15.0, 25.0, 30.0, 40.0, 50.0, 65.0, 80.0, 100.0, 500.0, 1000.0, 1000.0, 5000.0, 10000.0, 10000.0]</t>
  </si>
  <si>
    <t>Fight for Space: NASA &amp; Space Exploration Doc, Final Push</t>
  </si>
  <si>
    <t>/projects/420606009/fight-for-space-nasa-and-human-spaceflight-finishi</t>
  </si>
  <si>
    <t xml:space="preserve">
Quality custom dice you can afford and an easy design process - even if you're not a graphic designer. Now available in 11 colors!
</t>
  </si>
  <si>
    <t>Custom Game Lab</t>
  </si>
  <si>
    <t>Ringold, OK</t>
  </si>
  <si>
    <t>[91, 19, 35, 73, 296, 138, 98, 999, 33, 73, 3, 179, 8]</t>
  </si>
  <si>
    <t>[1.0, 2.0, 6.0, 9.0, 12.0, 12.0, 22.0, 30.0, 37.0, 54.0, 55.0, 125.0, 140.0]</t>
  </si>
  <si>
    <t>Custom Game Dice - You Design</t>
  </si>
  <si>
    <t>/projects/customgamelab/custom-game-dice-you-design</t>
  </si>
  <si>
    <t xml:space="preserve">
Budsband is a simple, silicone band organizer that stores your earbuds tangle-free. Attaches to the cord.  Easily shortens and tethers.
</t>
  </si>
  <si>
    <t>Good Widget Company</t>
  </si>
  <si>
    <t>[125, 125, 881, 478, 142, 81, 105, 101]</t>
  </si>
  <si>
    <t>[8.0, 9.0, 10.0, 19.0, 28.0, 35.0, 40.0, 45.0]</t>
  </si>
  <si>
    <t>Budsband \u2013 End Tangle Frustration</t>
  </si>
  <si>
    <t>/projects/445464941/budsband-end-tangle-frustration</t>
  </si>
  <si>
    <t xml:space="preserve">
When the air is toxic â€¦ you make a SHORT film and you shoot it FAST. *UPDATED* *UNFROZEN*
</t>
  </si>
  <si>
    <t>Jason Wishnow</t>
  </si>
  <si>
    <t>[211, 1406, 160, 161, 33, 15, 1, 4, 6]</t>
  </si>
  <si>
    <t>[1.0, 11.0, 55.0, 100.0, 333.0, 555.0, 999.0, 1000.0, 5000.0]</t>
  </si>
  <si>
    <t>a secret sci-fi film shot in china \u2022 THE SAND STORM (\u6c99\u5c18\u66b4)</t>
  </si>
  <si>
    <t>/projects/wishnow/a-secret-sci-fi-film-shot-in-china-starring-ai-wei</t>
  </si>
  <si>
    <t xml:space="preserve">
Our game combines combat, resource collection, character development and team strategy with the goal of surviving a zombie apocalypse.
</t>
  </si>
  <si>
    <t>Jeff Gracia: Greenbrier Games</t>
  </si>
  <si>
    <t>Marlborough, MA</t>
  </si>
  <si>
    <t>[7, 21, 10, 447, 1149, 48, 45, 50, 49, 50, 50, 15, 49, 13, 7, 5, 1, 1, 3, 0, 1, 0]</t>
  </si>
  <si>
    <t>[1.0, 10.0, 25.0, 55.0, 75.0, 100.0, 101.0, 125.0, 126.0, 127.0, 128.0, 129.0, 250.0, 375.0, 600.0, 600.0, 600.0, 800.0, 1000.0, 2000.0, 2000.0, 10000.0]</t>
  </si>
  <si>
    <t>Zpocalypse: An Epic Zombie Survival Board Game</t>
  </si>
  <si>
    <t>/projects/greenbriergames/zpocalypse-an-epic-zombie-survival-board-game</t>
  </si>
  <si>
    <t xml:space="preserve">
A modular backpack that keeps you organized and ready for every travel scenario. Roll stylishly between work, play &amp; life on the move.
</t>
  </si>
  <si>
    <t>FLINK</t>
  </si>
  <si>
    <t>chf</t>
  </si>
  <si>
    <t>[78, 79, 20, 112, 30, 9, 100, 46, 60, 100, 196, 320, 871]</t>
  </si>
  <si>
    <t>[1.0, 158.0, 178.0, 188.0, 198.0, 213.0, 228.0, 228.0, 248.0, 258.0, 268.0, 278.0, 298.0]</t>
  </si>
  <si>
    <t>Slicks Travel System: One Backpack, Limitless Possibilities.</t>
  </si>
  <si>
    <t>/projects/slicks/slicks-travel-system-one-backpack-limitless-possib</t>
  </si>
  <si>
    <t xml:space="preserve">
Who says bike locks need to be heavy and cumbersome to be secure? LitelokÂ® - the worlds first light, flexible &amp; super secure bike lock.
</t>
  </si>
  <si>
    <t>Neil Barron</t>
  </si>
  <si>
    <t>[24, 19, 5, 60, 59, 60, 458, 253, 340, 330, 222, 169]</t>
  </si>
  <si>
    <t>[7.0, 18.0, 27.0, 103.0, 103.0, 103.0, 118.0, 118.0, 118.0, 229.0, 229.0, 229.0]</t>
  </si>
  <si>
    <t>LITELOK\xae: Lightweight, flexible and super secure bike lock.</t>
  </si>
  <si>
    <t>/projects/189084529/litelok-lightweight-flexible-and-super-secure-bike</t>
  </si>
  <si>
    <t xml:space="preserve">
Hate warm beer?  Then this product will change your life. It actually makes your beer colder from the first sip to the last!!!
</t>
  </si>
  <si>
    <t>Mike Robb and Tom "Ozzy" Osborne</t>
  </si>
  <si>
    <t>[942, 852, 161, 59, 13, 1, 0, 0]</t>
  </si>
  <si>
    <t>[10.0, 20.0, 40.0, 45.0, 65.0, 500.0, 1000.0, 5000.0]</t>
  </si>
  <si>
    <t>BEER BLIZZARD</t>
  </si>
  <si>
    <t>/projects/1840888456/beer-blizzard</t>
  </si>
  <si>
    <t xml:space="preserve">
The smartest wallet you will ever own.
</t>
  </si>
  <si>
    <t>Walli Wearables</t>
  </si>
  <si>
    <t>[500, 500, 227, 542, 19, 71, 147, 11]</t>
  </si>
  <si>
    <t>[79.0, 89.0, 89.0, 99.0, 119.0, 158.0, 189.0, 299.0]</t>
  </si>
  <si>
    <t>Walli Wearables - Smart Wallet</t>
  </si>
  <si>
    <t>/projects/1130199505/walli-the-smart-wallet</t>
  </si>
  <si>
    <t xml:space="preserve">
After a successfulÂ Kickstarter campaign, we're nowÂ openingÂ pre-orders for our books. Once we have a shiny and runningÂ website of our own, you will be able to find our work there.
</t>
  </si>
  <si>
    <t>Third Editions</t>
  </si>
  <si>
    <t>Toulouse, France</t>
  </si>
  <si>
    <t>[35, 80, 100, 537, 318, 183, 1, 100, 75, 585, 17, 0, 1, 1, 0, 2]</t>
  </si>
  <si>
    <t>[1.12, 11.0, 25.0, 30.0, 49.0, 67.0, 80.0, 88.0, 90.0, 101.0, 297.0, 1008.0, 1008.0, 1008.0, 1008.0, 5039.0]</t>
  </si>
  <si>
    <t>Third Editions Books: your ultimate gamer library</t>
  </si>
  <si>
    <t>/projects/thirdeditions/third-editions-books-your-ultimate-gamer-library</t>
  </si>
  <si>
    <t xml:space="preserve">
A collection of short stories by Jake Parker, beautifully printed with a hard cover binding.
</t>
  </si>
  <si>
    <t>[1163, 110, 255, 10, 65, 44, 179, 15, 36, 69, 19, 12, 6, 15, 10, 1]</t>
  </si>
  <si>
    <t>[25.0, 35.0, 40.0, 44.0, 50.0, 50.0, 60.0, 65.0, 75.0, 80.0, 90.0, 125.0, 125.0, 150.0, 250.0, 500.0]</t>
  </si>
  <si>
    <t>The Antler Boy and Other Stories</t>
  </si>
  <si>
    <t>/projects/jakeparker/the-antler-boy-and-other-stories</t>
  </si>
  <si>
    <t xml:space="preserve">
A Dungeon Dice expansion, adding classes, new monsters, and new treasure to the all-dice game!
</t>
  </si>
  <si>
    <t>Potluck Games</t>
  </si>
  <si>
    <t>[75, 878, 29, 313, 739]</t>
  </si>
  <si>
    <t>[1.0, 25.0, 49.0, 69.0, 125.0]</t>
  </si>
  <si>
    <t>Dungeon Dice: GUILDS</t>
  </si>
  <si>
    <t>/projects/293287047/dungeon-dice-guilds</t>
  </si>
  <si>
    <t xml:space="preserve">
Keyflower is awesome, and this is your chance to get the best deal on the upcoming printing!
</t>
  </si>
  <si>
    <t>Nashua, NH</t>
  </si>
  <si>
    <t>[620, 2, 0, 99, 8, 10, 390, 2, 168, 1, 3, 43, 54, 13, 620]</t>
  </si>
  <si>
    <t>[5.0, 28.0, 28.0, 29.0, 29.0, 38.0, 39.0, 58.0, 59.0, 68.0, 68.0, 69.0, 69.0, 98.0, 99.0]</t>
  </si>
  <si>
    <t>Keyflower is Awesome!</t>
  </si>
  <si>
    <t>/projects/gamesalute/keyflower-is-awesome</t>
  </si>
  <si>
    <t xml:space="preserve">
It might be the worlds first ever podcast released on vinyl. It features Walt Flanagan artwork on the sleeve. How could you miss this?
</t>
  </si>
  <si>
    <t>Brian Quinn</t>
  </si>
  <si>
    <t>[1250, 788]</t>
  </si>
  <si>
    <t>[26.0, 35.0]</t>
  </si>
  <si>
    <t>Tell Em Steve Dave Vinyl-Cast</t>
  </si>
  <si>
    <t>/projects/1507616740/tell-em-steve-dave-vinyl-cast</t>
  </si>
  <si>
    <t xml:space="preserve">
Nuki is the first smart doorlock for Europe. It opens your door when you come home and locks it when you leave.
</t>
  </si>
  <si>
    <t>Noki Home Solutions GmbH</t>
  </si>
  <si>
    <t>[78, 100, 250, 380, 100, 100, 583, 344, 52, 15]</t>
  </si>
  <si>
    <t>[6.0, 110.0, 133.0, 155.0, 177.0, 200.0, 222.0, 289.0, 423.0, 664.0]</t>
  </si>
  <si>
    <t>Nuki: The smart doorlock for Europe</t>
  </si>
  <si>
    <t>/projects/1227497591/noki-the-smart-doorlock-for-europe</t>
  </si>
  <si>
    <t xml:space="preserve">
Auditorium Duet is the cooperative multiplayer sequel to Auditorium. Bend  light and fill music containers in harmony with a partner!
</t>
  </si>
  <si>
    <t>Cipher Prime</t>
  </si>
  <si>
    <t>[85, 859, 61, 102, 10, 171, 243, 184, 103, 53, 2, 36, 35, 3, 1, 1]</t>
  </si>
  <si>
    <t>[5.0, 15.0, 20.0, 20.0, 30.0, 30.0, 30.0, 50.0, 80.0, 100.0, 125.0, 125.0, 200.0, 500.0, 1000.0, 2000.0]</t>
  </si>
  <si>
    <t>Auditorium 2: Duet</t>
  </si>
  <si>
    <t>/projects/761471459/auditorium-2-duet</t>
  </si>
  <si>
    <t xml:space="preserve">
Lomography brings back a lost aesthetic: reviving the worldâ€™s first photographic optic lens from 1839 â€’ for modern-day cameras.
</t>
  </si>
  <si>
    <t>[51, 61, 99, 250, 99, 149, 148, 200, 189, 188, 65, 122, 100, 25, 17, 24, 3, 18, 25, 25, 3, 3, 3, 3, 1, 1, 5, 1, 1, 5, 1, 1, 8, 1, 1, 10, 0, 11, 10, 5, 1, 3, 10, 8, 4, 5, 2, 3, 1, 0, 1, 9, 4, 5, 0]</t>
  </si>
  <si>
    <t>[3.0, 15.0, 300.0, 350.0, 400.0, 400.0, 400.0, 400.0, 400.0, 400.0, 400.0, 450.0, 450.0, 500.0, 500.0, 500.0, 500.0, 550.0, 600.0, 600.0, 600.0, 600.0, 700.0, 700.0, 700.0, 700.0, 800.0, 800.0, 800.0, 800.0, 850.0, 850.0, 900.0, 950.0, 950.0, 1000.0, 1000.0, 1000.0, 1050.0, 1200.0, 1200.0, 1250.0, 1300.0, 1300.0, 1300.0, 1500.0, 1500.0, 1500.0, 1600.0, 1800.0, 1900.0, 2000.0, 2000.0, 2300.0, 2300.0]</t>
  </si>
  <si>
    <t>The Lomography Daguerreotype Achromat 2.9/64 Art Lens</t>
  </si>
  <si>
    <t>/projects/lomography/the-lomography-daguerreotype-achromat-29-64-art-le</t>
  </si>
  <si>
    <t xml:space="preserve">
Beautifully ILLUSTRATED Book that teaches Python programming through Metaphors, Quizzes and Exercises.
</t>
  </si>
  <si>
    <t>Ivelin Demirov</t>
  </si>
  <si>
    <t>[280, 294, 1148, 20, 200, 93]</t>
  </si>
  <si>
    <t>[1.77, 4.0, 7.0, 22.0, 22.0, 44.0]</t>
  </si>
  <si>
    <t>Learn Python VISUALLY (3.0)</t>
  </si>
  <si>
    <t>/projects/programming/learn-python-visually-2</t>
  </si>
  <si>
    <t xml:space="preserve">
Compete to piece together fragments of your reality to save your world and return home.
</t>
  </si>
  <si>
    <t>Allen Chang</t>
  </si>
  <si>
    <t>[21, 1694, 300]</t>
  </si>
  <si>
    <t>[4.0, 15.0, 46.0]</t>
  </si>
  <si>
    <t>ENTROPY \u2013 A Game of Risk and Deception</t>
  </si>
  <si>
    <t>/projects/chaoticpattern/entropy-thematic-fast-paced-game-of-risk-and-decep</t>
  </si>
  <si>
    <t xml:space="preserve">
Help us put The Red Dragon Inn: 5 in the storage solution to end all storage solutions! Now you can keep the whole party in one box!
</t>
  </si>
  <si>
    <t>SlugFest Games</t>
  </si>
  <si>
    <t>[35, 902, 806, 197, 21, 66, 2]</t>
  </si>
  <si>
    <t>[1.0, 50.0, 89.0, 95.0, 289.0, 300.0, 1000.0]</t>
  </si>
  <si>
    <t>The Red Dragon Inn: 5 - The Character Trove</t>
  </si>
  <si>
    <t>/projects/slugfestgames/the-red-dragon-inn-5-the-character-trove</t>
  </si>
  <si>
    <t xml:space="preserve">
Sail, raid and conquer! Complete the epic Viking trilogy with Explorers of the North Sea + The North Sea Runesaga (Trilogy Expansion).
</t>
  </si>
  <si>
    <t>Shem Phillips</t>
  </si>
  <si>
    <t>Waikanae, NZ</t>
  </si>
  <si>
    <t>[94, 290, 143, 577, 363, 336, 221]</t>
  </si>
  <si>
    <t>[0.65, 48.0, 56.0, 73.0, 81.0, 162.0, 170.0]</t>
  </si>
  <si>
    <t>Explorers of the North Sea</t>
  </si>
  <si>
    <t>/projects/shem/explorers-of-the-north-sea</t>
  </si>
  <si>
    <t xml:space="preserve">
A book that celebrates the beauty of the greatest home computer ever made; the C64.
</t>
  </si>
  <si>
    <t>[500, 429, 250, 560, 2, 5, 25, 25, 4, 56, 15, 30, 50, 3, 1, 4, 50, 5]</t>
  </si>
  <si>
    <t>[29.0, 36.0, 43.0, 50.0, 57.0, 57.0, 57.0, 71.0, 71.0, 71.0, 71.0, 86.0, 86.0, 107.0, 107.0, 107.0, 107.0, 143.0]</t>
  </si>
  <si>
    <t>Commodore 64: a visual Compendium (EXPANDED EDITION)</t>
  </si>
  <si>
    <t>/projects/2146199819/commodore-64-a-visual-commpendium-second-edition</t>
  </si>
  <si>
    <t xml:space="preserve">
We've been known in part for the presentation of our records. Even though we're self-releasing the new one, we wanna take that further.
</t>
  </si>
  <si>
    <t>Tom Fec</t>
  </si>
  <si>
    <t>[39, 182, 113, 200, 293, 166, 43, 347, 74, 140, 42, 45, 25, 24, 75, 30, 155, 12, 1, 11, 1, 3, 1, 0, 0, 0]</t>
  </si>
  <si>
    <t>[1.0, 8.0, 10.0, 16.0, 25.0, 25.0, 30.0, 40.0, 50.0, 75.0, 75.0, 90.0, 100.0, 125.0, 125.0, 160.0, 200.0, 300.0, 500.0, 500.0, 600.0, 1000.0, 3000.0, 5000.0, 10000.0, 10000.0]</t>
  </si>
  <si>
    <t>Black Moth Super Rainbow NEW ALBUM COBRA JUICY</t>
  </si>
  <si>
    <t>/projects/1082093041/black-moth-super-rainbow-new-album-cobra-juicy</t>
  </si>
  <si>
    <t xml:space="preserve">
FORMcard is a handy, pocket
sized card of strong, meltable bio-plastic that you can use to make, fix and
modify the world around you. Keep one in your wallet, tool box or kitchen
drawer, drop it into a cup of hot water andÂ it's ready to use.
</t>
  </si>
  <si>
    <t>Peter Marigold</t>
  </si>
  <si>
    <t>[9, 4, 50, 49, 87, 555, 71, 9, 137, 17, 50, 50, 323, 50, 200, 4, 3, 264, 10, 3, 53, 11, 3, 3, 2, 0, 3, 1, 0, 2, 5, 0]</t>
  </si>
  <si>
    <t>[1.51, 3.01, 5.0, 6.0, 8.0, 8.0, 8.0, 9.0, 9.0, 12.0, 15.0, 18.0, 20.0, 20.0, 21.0, 21.0, 23.0, 30.0, 38.0, 38.0, 53.0, 53.0, 53.0, 75.0, 151.0, 151.0, 151.0, 151.0, 188.0, 226.0, 271.0, 1507.0]</t>
  </si>
  <si>
    <t>FORMcard</t>
  </si>
  <si>
    <t>/projects/formcard/formcard-melt-mould-make-mend</t>
  </si>
  <si>
    <t xml:space="preserve">
Contribute to help create a prestige, traditionally printed edition of World of Darkness Dark Eras and help pick which Eras we include.
</t>
  </si>
  <si>
    <t>[29, 10, 12, 16, 2, 27, 8, 6, 4, 9, 496, 51, 676, 479, 126, 17, 21, 3, 1, 6, 12, 3, 3, 0, 3, 3, 2, 1]</t>
  </si>
  <si>
    <t>[1.0, 5.0, 5.0, 5.0, 5.0, 5.0, 5.0, 5.0, 5.0, 5.0, 20.0, 40.0, 50.0, 65.0, 85.0, 100.0, 130.0, 205.0, 230.0, 250.0, 300.0, 305.0, 350.0, 355.0, 550.0, 750.0, 850.0, 1000.0]</t>
  </si>
  <si>
    <t>World of Darkness Dark Eras Prestige Edition</t>
  </si>
  <si>
    <t>/projects/200664283/world-of-darkness-dark-eras-prestige-edition</t>
  </si>
  <si>
    <t xml:space="preserve">
SUPER FAST charging ON THE WALL and ON THE GO. Charge your phones and tablets at the same time with TWO USB ports.
</t>
  </si>
  <si>
    <t>Fluxmob</t>
  </si>
  <si>
    <t>[1, 400, 1000, 581, 8, 17]</t>
  </si>
  <si>
    <t>[20.0, 35.0, 45.0, 50.0, 60.0, 70.0]</t>
  </si>
  <si>
    <t>BOLT\xb2 World's Smallest 2.4A Battery Backup + Wall Charger</t>
  </si>
  <si>
    <t>/projects/bolt/bolt2-worlds-smallest-24a-battery-backup-wall-char</t>
  </si>
  <si>
    <t xml:space="preserve">
Besiege castles and raid villages in Chivalry: Medieval Warfare, a fast-paced medieval FPS (Slasher with a Multi-player online focus)
</t>
  </si>
  <si>
    <t>Steve Piggott</t>
  </si>
  <si>
    <t>[28, 1124, 86, 382, 23, 299, 15, 6, 22, 4, 2, 1, 0, 3, 0, 0]</t>
  </si>
  <si>
    <t>[5.0, 25.0, 35.0, 50.0, 65.0, 75.0, 100.0, 100.0, 150.0, 250.0, 300.0, 500.0, 750.0, 1000.0, 2500.0, 5000.0]</t>
  </si>
  <si>
    <t>Chivalry: Medieval Warfare</t>
  </si>
  <si>
    <t>/projects/1711512107/chivalry-medieval-warfare</t>
  </si>
  <si>
    <t xml:space="preserve">
Waterproof; can FLOAT &amp; SINK. 4 Lighting Modes. 1 button controls all. Rechargeable by USB.
</t>
  </si>
  <si>
    <t>Douglas, NV</t>
  </si>
  <si>
    <t>[27, 100, 271, 115, 239, 1259]</t>
  </si>
  <si>
    <t>[1.0, 9.0, 12.0, 15.0, 16.0, 18.0]</t>
  </si>
  <si>
    <t>MOGICS Light - A Revolutionary Multi-functional Light</t>
  </si>
  <si>
    <t>/projects/962021031/mogics-light-a-revolutionary-multi-functional-ligh</t>
  </si>
  <si>
    <t xml:space="preserve">
Use the power of Nanotechnology to Instantly transform your clothing into a waterproof and self-cleaning solution. 
Safe Fast Effective
</t>
  </si>
  <si>
    <t>Aken Technologies, LLC</t>
  </si>
  <si>
    <t>[39, 39, 51, 150, 72, 703, 150, 487, 184, 66, 11, 1]</t>
  </si>
  <si>
    <t>[5.0, 29.0, 35.0, 39.0, 45.0, 55.0, 75.0, 99.0, 139.0, 279.0, 749.0, 2000.0]</t>
  </si>
  <si>
    <t>LiquidOff: The Magical, Self-Cleaning, Water Repelling Spray</t>
  </si>
  <si>
    <t>/projects/liquidoff/liquidoff-the-magical-self-cleaning-water-repellin</t>
  </si>
  <si>
    <t xml:space="preserve">
The Registration Process is over! Â  Â Â  Â  // Update: Final shipping date for Kickstarter Orders &gt; January 2017Â Â Â Â Â  // Pre-orders open November 2016 and will ship in February 2017Â  Â  Â Â Â  Â  Â  Â  Â  For more information:
</t>
  </si>
  <si>
    <t>Josan</t>
  </si>
  <si>
    <t>Sabadell, Spain</t>
  </si>
  <si>
    <t>[42, 310, 190, 1057, 337, 35, 32, 15, 4]</t>
  </si>
  <si>
    <t>[1.1, 16.0, 33.0, 49.0, 66.0, 88.0, 99.0, 274.0, 658.0]</t>
  </si>
  <si>
    <t>The Future is Now - Volume Two</t>
  </si>
  <si>
    <t>/projects/1410842311/the-future-is-now-volume-two</t>
  </si>
  <si>
    <t xml:space="preserve">
A direct appeal to fund an inventive and inclusionary restaurant within a very deserving and special community. #SuperiorMotors
</t>
  </si>
  <si>
    <t>Kevin Sousa</t>
  </si>
  <si>
    <t>Braddock, PA</t>
  </si>
  <si>
    <t>[593, 651, 166, 141, 12, 78, 40, 5, 4, 6, 4]</t>
  </si>
  <si>
    <t>[25.0, 50.0, 100.0, 250.0, 300.0, 500.0, 1000.0, 1500.0, 3000.0, 5000.0, 10000.0]</t>
  </si>
  <si>
    <t>Superior Motors: Community Restaurant &amp; Farm Ecosystem</t>
  </si>
  <si>
    <t>/projects/379429428/superior-motors-community-restaurant-and-farm-ecos</t>
  </si>
  <si>
    <t xml:space="preserve">
A Wild West slap duel for three to seven players.
</t>
  </si>
  <si>
    <t>Gnarwhal Studios</t>
  </si>
  <si>
    <t>[1998]</t>
  </si>
  <si>
    <t>[35.0]</t>
  </si>
  <si>
    <t>Slap .45</t>
  </si>
  <si>
    <t>/projects/gnarwhalstudios/slap-45</t>
  </si>
  <si>
    <t xml:space="preserve">
Seven years is long enough. We're taking No Depression back into print with the first annual edition, coming this fall.
</t>
  </si>
  <si>
    <t>No Depression</t>
  </si>
  <si>
    <t>[15, 1304, 503, 185]</t>
  </si>
  <si>
    <t>[1.0, 20.0, 50.0, 100.0]</t>
  </si>
  <si>
    <t>No Depression Magazine 2015</t>
  </si>
  <si>
    <t>/projects/nodepression/no-depression-magazine-2015</t>
  </si>
  <si>
    <t xml:space="preserve">
A racing inspired vintage masterpiece built with premium parts and soul. Radically affordable men's watch for casual or formal wear.
</t>
  </si>
  <si>
    <t>[124, 1455, 160, 208, 6, 13, 12]</t>
  </si>
  <si>
    <t>[139.0, 149.0, 155.0, 275.0, 285.0, 400.0, 500.0]</t>
  </si>
  <si>
    <t>HAVOK RACER CHRONOGRAPH - Disrupting Luxury Watches Again</t>
  </si>
  <si>
    <t>/projects/627698696/havok-racer-chronograph-disrupting-luxury-watches</t>
  </si>
  <si>
    <t xml:space="preserve">
Built to Last &amp; Extremely Affordable. Made w/ the Best- Swiss Ronda, Sapphire Crystal, 316L, Italian Natural Leather
</t>
  </si>
  <si>
    <t>[99, 1000, 327, 152, 101, 199, 39, 27, 4, 15]</t>
  </si>
  <si>
    <t>[89.0, 95.0, 99.0, 125.0, 175.0, 179.0, 190.0, 260.0, 300.0, 320.0]</t>
  </si>
  <si>
    <t>Quarter Century Watch | The Best Swiss Watch Under $100</t>
  </si>
  <si>
    <t>/projects/627698696/quarter-century-watch-disrupting-luxury-watches</t>
  </si>
  <si>
    <t xml:space="preserve">
The absurdly efficient, ridiculously cheap, surprisingly comfortable way to heat your home
</t>
  </si>
  <si>
    <t>paul wheaton</t>
  </si>
  <si>
    <t>[8, 67, 37, 225, 41, 122, 26, 52, 490, 47, 231, 295, 61, 14, 72, 71, 38, 106, 6, 2, 0, 2, 0, 0]</t>
  </si>
  <si>
    <t>[1.0, 2.0, 3.0, 5.0, 10.0, 15.0, 20.0, 25.0, 40.0, 50.0, 60.0, 60.0, 70.0, 80.0, 90.0, 100.0, 120.0, 150.0, 300.0, 350.0, 600.0, 800.0, 1500.0, 3000.0]</t>
  </si>
  <si>
    <t>Rocket Mass Heaters 4-DVD Set</t>
  </si>
  <si>
    <t>/projects/paulwheaton/rocket-mass-heaters-4-dvd-set</t>
  </si>
  <si>
    <t xml:space="preserve">
Have you ever wanted to lick your cat? 
Now you can. 
Without the furballs.
</t>
  </si>
  <si>
    <t>[125, 1389, 441, 27]</t>
  </si>
  <si>
    <t>[15.0, 19.0, 35.0, 124.0]</t>
  </si>
  <si>
    <t>LICKI Brush - Lick Your Cat. Like a Cat.</t>
  </si>
  <si>
    <t>/projects/1046165765/licki-brush-lick-your-cat</t>
  </si>
  <si>
    <t xml:space="preserve">
The bicycle, an amazing tool for change. People all over the world are moving towards a new system. Will the economic power allow it?
</t>
  </si>
  <si>
    <t>Fredrik Gertten</t>
  </si>
  <si>
    <t>[205, 227, 279, 128, 434, 200, 175, 32, 65, 18, 1, 8, 2, 7, 1, 5, 2, 0, 1]</t>
  </si>
  <si>
    <t>[1.0, 5.0, 10.0, 15.0, 25.0, 30.0, 50.0, 70.0, 100.0, 200.0, 300.0, 350.0, 500.0, 750.0, 1000.0, 1000.0, 1100.0, 5000.0, 10000.0]</t>
  </si>
  <si>
    <t>BIKES vs CARS - WE ARE MANY</t>
  </si>
  <si>
    <t>/projects/fredrik-gertten/bikes-vs-cars-we-are-many</t>
  </si>
  <si>
    <t xml:space="preserve">
L8 connects via bluetooth to your smartphone to displays by light codes everything that happens through the internet and in your life.
</t>
  </si>
  <si>
    <t>L8 SmartLight</t>
  </si>
  <si>
    <t>[28, 8, 6, 1103, 295, 82, 303, 133, 31, 6, 2, 0, 0, 0, 0, 0]</t>
  </si>
  <si>
    <t>[5.0, 20.0, 25.0, 69.0, 80.0, 99.0, 135.0, 199.0, 335.0, 535.0, 870.0, 1400.0, 2250.0, 3630.0, 5785.0, 9216.0]</t>
  </si>
  <si>
    <t>L8 SmartLight :: The SoundLess Speaker :: for Phone/PC</t>
  </si>
  <si>
    <t>/projects/l8smartlight/l8-smartlight-the-soundless-speaker</t>
  </si>
  <si>
    <t xml:space="preserve">
No more shaking, clumps, or mess! TITAN Mixer bottle is the world's first no-shake, easy-to-clean mixer bottle.
</t>
  </si>
  <si>
    <t>5ID</t>
  </si>
  <si>
    <t>[8, 50, 100, 2, 304, 5, 767, 75, 127, 10, 79, 24, 130, 219, 67, 15, 3, 8]</t>
  </si>
  <si>
    <t>[5.0, 15.0, 15.0, 15.0, 18.0, 25.0, 25.0, 30.0, 35.0, 45.0, 45.0, 45.0, 50.0, 60.0, 65.0, 75.0, 150.0, 195.0]</t>
  </si>
  <si>
    <t>TITAN MIXER BOTTLE - World's Most Revolutionary Mixer Bottle</t>
  </si>
  <si>
    <t>/projects/956156534/titan-mixer-bottle-worlds-most-revolutionary-mixer</t>
  </si>
  <si>
    <t xml:space="preserve">
CineSkates is a portable tripod slider system that enables fluid, rolling video without the hassle of bulky camera gear.
</t>
  </si>
  <si>
    <t>Cinetics</t>
  </si>
  <si>
    <t>[61, 442, 1144, 184, 100]</t>
  </si>
  <si>
    <t>[10.0, 150.0, 275.0, 275.0, 325.0]</t>
  </si>
  <si>
    <t>CineSkates Camera Sliders</t>
  </si>
  <si>
    <t>/projects/jj1/cineskates-camera-sliders</t>
  </si>
  <si>
    <t xml:space="preserve">
Experience the touch and feel of the artwork on a deck of cards, produced using state of the art virko raised gloss effect technology.
</t>
  </si>
  <si>
    <t>Make Playing Cards - MPC</t>
  </si>
  <si>
    <t>[25, 778, 61, 69, 48, 244, 445, 15, 38, 137, 20, 38, 56, 11, 28]</t>
  </si>
  <si>
    <t>[11.0, 12.0, 12.0, 12.0, 12.0, 23.0, 32.0, 41.0, 55.0, 57.0, 96.0, 98.0, 105.0, 141.0, 169.0]</t>
  </si>
  <si>
    <t>Impressions Playing Cards</t>
  </si>
  <si>
    <t>/projects/makeplayingcards/impressions-playing-cards</t>
  </si>
  <si>
    <t xml:space="preserve">
â€œThe most you will ever laugh playing a game.â€ â€“ Shut Up &amp; Sit Down
</t>
  </si>
  <si>
    <t>Alex Hague</t>
  </si>
  <si>
    <t>[1979, 9]</t>
  </si>
  <si>
    <t>[25.0, 300.0]</t>
  </si>
  <si>
    <t>Monikers</t>
  </si>
  <si>
    <t>/projects/alxhague/monikers</t>
  </si>
  <si>
    <t xml:space="preserve">
Support free independent games from the creator of Spaceteam!
</t>
  </si>
  <si>
    <t>Henry Smith</t>
  </si>
  <si>
    <t>[257, 513, 591, 424, 146, 35, 5, 5, 1, 0]</t>
  </si>
  <si>
    <t>[5.0, 9.0, 23.0, 46.0, 92.0, 230.0, 459.0, 918.0, 4590.0, 7344.0]</t>
  </si>
  <si>
    <t>Spaceteam Admiral's Club **Relaunch**</t>
  </si>
  <si>
    <t>/projects/hengineer/spaceteam-admirals-club-relaunch</t>
  </si>
  <si>
    <t xml:space="preserve">
Dear SWAT-KATS Fans, join us and be part in the Revolution to bring back the Radical Squadron.
</t>
  </si>
  <si>
    <t>TREMBLAY BROS STUDIOS</t>
  </si>
  <si>
    <t>[156, 340, 257, 185, 328, 38, 155, 93, 10, 2, 95, 120, 49, 2, 19, 25, 0, 0, 0, 17, 5, 1, 1, 1]</t>
  </si>
  <si>
    <t>[5.0, 10.0, 25.0, 35.0, 50.0, 65.0, 80.0, 100.0, 120.0, 120.0, 125.0, 150.0, 250.0, 275.0, 325.0, 350.0, 450.0, 500.0, 525.0, 650.0, 1000.0, 1200.0, 1900.0, 2900.0]</t>
  </si>
  <si>
    <t>SWAT-KATS REVOLUTION</t>
  </si>
  <si>
    <t>/projects/1820796125/swat-kats-revolution</t>
  </si>
  <si>
    <t xml:space="preserve">
We are enlisting our fans &amp; friends to help us make this new music possible. Pre-order the record &amp; join us. LONG LIVE THE REBELS!
</t>
  </si>
  <si>
    <t>[241, 187, 378, 300, 115, 380, 135, 167, 10, 10, 10, 8, 1, 9, 18, 1, 14, 1, 1, 1, 9, 0, 1, 0, 1, 8, 1]</t>
  </si>
  <si>
    <t>[10.0, 10.0, 15.0, 25.0, 35.0, 50.0, 75.0, 90.0, 100.0, 111.0, 125.0, 150.0, 175.0, 180.0, 200.0, 222.0, 225.0, 250.0, 275.0, 500.0, 600.0, 600.0, 1000.0, 1000.0, 1800.0, 2500.0, 2500.0]</t>
  </si>
  <si>
    <t>LONG LIVE THE REBELS - new album by DISCIPLE</t>
  </si>
  <si>
    <t>/projects/disciplealbum2014/long-live-the-rebels-new-album-by-disciple</t>
  </si>
  <si>
    <t xml:space="preserve">
Stikk is a Unique Re-Usable Double Sided Gel Pad That Will Stick Anything to Everything!
</t>
  </si>
  <si>
    <t>Plus 8</t>
  </si>
  <si>
    <t>[7, 31, 25, 203, 846, 254, 190, 267, 182]</t>
  </si>
  <si>
    <t>[0.72, 4.0, 6.0, 7.0, 10.0, 16.0, 21.0, 25.0, 43.0]</t>
  </si>
  <si>
    <t>Stikk- The Gel Pad That Will Stick Anything to Everything!</t>
  </si>
  <si>
    <t>/projects/plus8/stikk-the-gel-pad-that-will-stick-anything-to-ever</t>
  </si>
  <si>
    <t xml:space="preserve">
Ever been inspired by a CreativeMornings talk? This is your chance to say thank you and help make every Creative Mornings better!
</t>
  </si>
  <si>
    <t>swissmiss</t>
  </si>
  <si>
    <t>[199, 796, 551, 103, 30, 41, 15, 9, 20, 12, 1, 5, 1, 1, 1, 1, 1, 0, 1, 1, 0, 1, 0, 1, 1, 0, 1, 5, 3, 1, 1, 3, 2, 2, 1, 2, 0]</t>
  </si>
  <si>
    <t>[2.0, 5.0, 25.0, 50.0, 75.0, 75.0, 75.0, 83.0, 100.0, 200.0, 250.0, 250.0, 250.0, 250.0, 250.0, 250.0, 250.0, 250.0, 250.0, 250.0, 250.0, 250.0, 250.0, 250.0, 250.0, 250.0, 250.0, 500.0, 500.0, 750.0, 750.0, 1500.0, 1500.0, 1500.0, 5000.0, 5000.0, 10000.0]</t>
  </si>
  <si>
    <t>CreativeMornings: support the volunteers who make it happen!</t>
  </si>
  <si>
    <t>/projects/swissmiss/creativemornings-support-the-volunteers-who-make-i</t>
  </si>
  <si>
    <t xml:space="preserve">
Never run out of bat again w/ a 300%+ extra battery case that charges in just 15 minutes (the world's fastest charging battery case).
</t>
  </si>
  <si>
    <t>GogoToro</t>
  </si>
  <si>
    <t>[500, 345, 489, 240, 2, 149, 137, 9, 77, 6, 0, 7, 0, 0]</t>
  </si>
  <si>
    <t>[59.0, 69.0, 79.0, 89.0, 99.0, 118.0, 138.0, 178.0, 179.0, 236.0, 249.0, 295.0, 356.0, 395.0]</t>
  </si>
  <si>
    <t>Chargemander, The Battery Case For Mobile Gamers.</t>
  </si>
  <si>
    <t>/projects/1338213769/chargemander-the-battery-case-for-mobile-gamers</t>
  </si>
  <si>
    <t xml:space="preserve">
Investigate the crime scene, interrogate suspects, collect clues and solve puzzles, all to uncover the secret of the swamp!
</t>
  </si>
  <si>
    <t>SFB Games &amp; Armor Games</t>
  </si>
  <si>
    <t>[11, 4, 645, 536, 303, 304, 75, 60, 0, 29, 21, 4, 1, 1]</t>
  </si>
  <si>
    <t>[1.0, 1.0, 4.0, 4.0, 10.0, 15.0, 25.0, 50.0, 75.0, 100.0, 150.0, 250.0, 500.0, 1000.0]</t>
  </si>
  <si>
    <t>Detective Grimoire: Adventure Game Win/Mac/Linux/iOS/Android</t>
  </si>
  <si>
    <t>/projects/sfbgames/detective-grimoire-mystery-adventure-game-for-ios</t>
  </si>
  <si>
    <t xml:space="preserve">
An easy to use "swiss army" style pocket key organizer. No jingling. No poking. Your keys. Open Source Design &amp; Accessories.
</t>
  </si>
  <si>
    <t>BladeKey LLC</t>
  </si>
  <si>
    <t>[25, 25, 100, 200, 300, 921, 421, 1, 6]</t>
  </si>
  <si>
    <t>[1.0, 18.0, 20.0, 23.0, 25.0, 25.0, 26.0, 29.0, 60.0]</t>
  </si>
  <si>
    <t>BladeKey\u2122 Bolt - Open Source Pocket Key Organizer</t>
  </si>
  <si>
    <t>/projects/bladekey/bladekeytm-bolt-open-source-pocket-key-organizer</t>
  </si>
  <si>
    <t xml:space="preserve">
The ghosts of an actor's rocky past return to threaten his sobriety, his loved ones and ultimately, his life. Directed by Aisha Tyler.
</t>
  </si>
  <si>
    <t>Aisha Tyler</t>
  </si>
  <si>
    <t>[92, 75, 13, 41, 31, 60, 268, 50, 50, 50, 57, 50, 17, 76, 26, 281, 2, 7, 63, 2, 22, 50, 115, 55, 5, 3, 25, 9, 3, 5, 6, 16, 3, 52, 42, 15, 33, 2, 43, 6, 7, 1, 1, 1, 0, 0, 3, 9, 3, 2, 3, 9, 3, 4, 13, 20, 2, 11, 0, 3, 2, 0, 1, 2, 1, 0, 1]</t>
  </si>
  <si>
    <t>[5.0, 10.0, 15.0, 20.0, 20.0, 25.0, 30.0, 30.0, 30.0, 30.0, 30.0, 30.0, 30.0, 35.0, 35.0, 40.0, 45.0, 45.0, 50.0, 50.0, 60.0, 60.0, 75.0, 85.0, 100.0, 100.0, 100.0, 100.0, 100.0, 100.0, 100.0, 100.0, 100.0, 125.0, 125.0, 125.0, 150.0, 150.0, 150.0, 150.0, 250.0, 250.0, 250.0, 250.0, 250.0, 250.0, 250.0, 275.0, 300.0, 400.0, 400.0, 500.0, 500.0, 600.0, 750.0, 1000.0, 1000.0, 1000.0, 2000.0, 2000.0, 2000.0, 2000.0, 2500.0, 2500.0, 5000.0, 5000.0, 10000.0]</t>
  </si>
  <si>
    <t>AXIS</t>
  </si>
  <si>
    <t>/projects/axisfilm/axis</t>
  </si>
  <si>
    <t xml:space="preserve">
An e-book to teach programming through hands-on, interesting examples that are useful and fun!
</t>
  </si>
  <si>
    <t>Fletcher Heisler</t>
  </si>
  <si>
    <t>[16, 2, 5, 1967, 15]</t>
  </si>
  <si>
    <t>[1.0, 5.0, 8.0, 10.0, 70.0]</t>
  </si>
  <si>
    <t>Real Python: Learn programming with real-world examples</t>
  </si>
  <si>
    <t>/projects/fletcher/practical-python-learn-programming-for-the-real-wo</t>
  </si>
  <si>
    <t xml:space="preserve">
Quadruple your smartphone's power supply with this sleek, incredibly slim, USB portable charger.
</t>
  </si>
  <si>
    <t>Dark Energy</t>
  </si>
  <si>
    <t>[54, 24, 20, 10, 299, 369, 547, 122, 38, 82, 54, 70, 23, 57, 206, 0, 0, 0, 0, 0, 0]</t>
  </si>
  <si>
    <t>[1.0, 5.0, 10.0, 25.0, 69.0, 76.0, 79.0, 85.0, 89.0, 95.0, 99.0, 100.0, 103.0, 105.0, 125.0, 500.0, 1000.0, 2500.0, 7500.0, 10000.0, 10000.0]</t>
  </si>
  <si>
    <t>Dark Energy Reservoir: Premium Portable Charger</t>
  </si>
  <si>
    <t>/projects/darkenergy/dark-energy-reservoir-premium-portable-charger</t>
  </si>
  <si>
    <t xml:space="preserve">
A WiFi receiver for your music dock enabling you to stream music wirelessly from iPhone, iPad, Android or Mac/PC using AirPlay or DLNA.
</t>
  </si>
  <si>
    <t>Auris, Inc.</t>
  </si>
  <si>
    <t>[10, 200, 200, 452, 800, 6, 39, 277]</t>
  </si>
  <si>
    <t>[10.0, 64.0, 64.0, 69.0, 69.0, 74.0, 74.0, 79.0]</t>
  </si>
  <si>
    <t>auris skye: WiFi for your Dock</t>
  </si>
  <si>
    <t>/projects/auris/auris-skye-wifi-for-your-dock</t>
  </si>
  <si>
    <t xml:space="preserve">
Point is a smart house sitter. It listens to the sounds of your home, senses what's in the air and lets you know if anything is wrong.
</t>
  </si>
  <si>
    <t>Form Devices, Inc.</t>
  </si>
  <si>
    <t>[58, 100, 499, 812, 100, 30, 206, 100, 49, 7, 2]</t>
  </si>
  <si>
    <t>[5.0, 59.0, 69.0, 79.0, 199.0, 199.0, 229.0, 299.0, 349.0, 699.0, 999.0]</t>
  </si>
  <si>
    <t>Point: A softer take on home security.</t>
  </si>
  <si>
    <t>/projects/minut/point-a-softer-take-on-home-security</t>
  </si>
  <si>
    <t xml:space="preserve">
18 new pairs will make you love your sock drawer again. Get free shipping + a special edition bonus pair with first order.
</t>
  </si>
  <si>
    <t>Ricky Choi &amp; Phil Moldavski</t>
  </si>
  <si>
    <t>[100, 995, 100, 279, 100, 253, 55, 31, 10, 38]</t>
  </si>
  <si>
    <t>[34.0, 39.0, 64.0, 69.0, 84.0, 89.0, 109.0, 119.0, 149.0, 169.0]</t>
  </si>
  <si>
    <t>NICE LAUNDRY: $99 Sock Drawer Makeover</t>
  </si>
  <si>
    <t>/projects/nicelaundry/nice-laundry-a-fresh-start-for-your-sock-drawer</t>
  </si>
  <si>
    <t xml:space="preserve">
Level up by learning how to build games in Xcode, Construct 2, Game Maker, Unity2D, Unity3D and more!
</t>
  </si>
  <si>
    <t>John Bura</t>
  </si>
  <si>
    <t>[12, 1817, 57, 20, 51, 29, 5, 3]</t>
  </si>
  <si>
    <t>[2.0, 14.0, 22.0, 30.0, 37.0, 75.0, 151.0, 759.0]</t>
  </si>
  <si>
    <t>Learn Game Development by Building 100 Games.</t>
  </si>
  <si>
    <t>/projects/1555758454/learn-game-development-by-building-100-games</t>
  </si>
  <si>
    <t xml:space="preserve">
Roadie helps you tune your guitar quickly and accurately, switch tuning in seconds or create your own custom tuning.
</t>
  </si>
  <si>
    <t>Band Industries</t>
  </si>
  <si>
    <t>[36, 17, 200, 1554, 25, 100, 3]</t>
  </si>
  <si>
    <t>[10.0, 29.0, 69.0, 79.0, 99.0, 149.0, 3000.0]</t>
  </si>
  <si>
    <t>Roadie Tuner: The Ultimate Guitarist Tool</t>
  </si>
  <si>
    <t>/projects/roadietuner/roadie-tuner-the-ultimate-guitarist-tool</t>
  </si>
  <si>
    <t xml:space="preserve">
Wear Ditto and quit worrying about checking your phone a zillion times a day.  You'll get notified when something important happens.
</t>
  </si>
  <si>
    <t>Simple Matters</t>
  </si>
  <si>
    <t>[19, 712, 195, 157, 584, 134, 145, 17, 1, 5, 6, 2]</t>
  </si>
  <si>
    <t>[1.0, 29.0, 29.0, 29.0, 49.0, 69.0, 99.0, 189.0, 300.0, 575.0, 1000.0, 1500.0]</t>
  </si>
  <si>
    <t>Ditto - Don't miss important calls.  Don't forget your phone</t>
  </si>
  <si>
    <t>/projects/ditto/ditto</t>
  </si>
  <si>
    <t xml:space="preserve">
After two years of war, we proudly present you the HoN Resupply KS campaign.
Complete Compendium, storage solution, surprise and more!
</t>
  </si>
  <si>
    <t>[54, 58, 482, 1170, 230]</t>
  </si>
  <si>
    <t>[1.06, 19.0, 38.0, 50.0, 53.0]</t>
  </si>
  <si>
    <t>Heroes of Normandie, strategic resupply</t>
  </si>
  <si>
    <t>/projects/1538673930/heroes-of-normandie-strategic-resupply</t>
  </si>
  <si>
    <t xml:space="preserve">
Worlds of Magic is a genuine spiritual successor to the classic fantasy 4X games, with a D20 inspired tactical combat system!
</t>
  </si>
  <si>
    <t>Wastelands Interactive</t>
  </si>
  <si>
    <t>Williston, SC</t>
  </si>
  <si>
    <t>[17, 9, 500, 506, 400, 79, 81, 43, 118, 15, 43, 4, 50, 49, 42, 0, 18, 3, 5, 3, 2, 0, 3, 2, 3, 1, 1, 0, 0]</t>
  </si>
  <si>
    <t>[1.52, 5.0, 14.0, 18.0, 21.0, 21.0, 27.0, 30.0, 33.0, 39.0, 47.0, 56.0, 74.0, 74.0, 84.0, 105.0, 114.0, 114.0, 152.0, 190.0, 228.0, 266.0, 304.0, 380.0, 456.0, 608.0, 759.0, 1139.0, 1519.0]</t>
  </si>
  <si>
    <t>Worlds of Magic - A new classic 4X fantasy game</t>
  </si>
  <si>
    <t>/projects/304725524/worlds-of-magic-a-new-classic-4x-fantasy-game</t>
  </si>
  <si>
    <t xml:space="preserve">
A uniquely stylized CG animated film based on the short story "The Price" by award-winning author Neil Gaiman.
</t>
  </si>
  <si>
    <t>Christopher Salmon</t>
  </si>
  <si>
    <t>Pleasant Grove, UT</t>
  </si>
  <si>
    <t>[149, 711, 455, 149, 122, 292, 15, 28, 4]</t>
  </si>
  <si>
    <t>[10.0, 25.0, 50.0, 65.0, 85.0, 100.0, 500.0, 1000.0, 5000.0]</t>
  </si>
  <si>
    <t>Neil Gaiman's The Price</t>
  </si>
  <si>
    <t>/projects/2024077040/neil-gaimans-the-price</t>
  </si>
  <si>
    <t xml:space="preserve">
Over 300% funded! The BullRest reimagines the travel pillow. 80% smaller than traditional pillows with a patented ergonomic design fit for all travelers.
</t>
  </si>
  <si>
    <t>SEAN O'MEARA and GLENN MADDOCKS</t>
  </si>
  <si>
    <t>[103, 22, 100, 1059, 50, 543, 53, 29, 26, 0]</t>
  </si>
  <si>
    <t>[1.0, 15.0, 40.0, 50.0, 75.0, 90.0, 135.0, 180.0, 270.0, 10000.0]</t>
  </si>
  <si>
    <t>The BullRest Travel Pillow</t>
  </si>
  <si>
    <t>/projects/bullrest/the-bullrest-travel-pillow</t>
  </si>
  <si>
    <t xml:space="preserve">
Huge Comic Anthology created entirely by over 140 women, made to showcase everything we have accomplished and what we are capable of!
</t>
  </si>
  <si>
    <t>Renae De Liz</t>
  </si>
  <si>
    <t>[23, 109, 157, 359, 49, 3, 295, 378, 2, 20, 433, 30, 1, 1, 1, 5, 3, 6, 1, 1, 10, 10, 5, 19, 10, 1, 1, 1, 0, 1, 1, 1, 1, 5, 1, 2, 1, 4, 1, 1, 1, 1, 5, 2, 1, 1, 2, 1, 1]</t>
  </si>
  <si>
    <t>[1.0, 5.0, 10.0, 15.0, 30.0, 30.0, 50.0, 50.0, 50.0, 65.0, 65.0, 100.0, 100.0, 100.0, 100.0, 100.0, 100.0, 100.0, 100.0, 111.0, 120.0, 120.0, 150.0, 150.0, 150.0, 150.0, 150.0, 150.0, 150.0, 150.0, 165.0, 175.0, 180.0, 200.0, 200.0, 200.0, 200.0, 200.0, 265.0, 275.0, 300.0, 325.0, 400.0, 500.0, 650.0, 825.0, 1000.0, 1000.0, 1500.0]</t>
  </si>
  <si>
    <t>Womanthology; Massive All Female Comic Anthology!</t>
  </si>
  <si>
    <t>/projects/renaedeliz/womanthology-massive-all-female-comic-anthology</t>
  </si>
  <si>
    <t xml:space="preserve">
STASH YOUR KEYS, MONEY, AND MORE! PocketBands are great for running, surfing, biking, skating, swimming â€“ even walking the dog!
</t>
  </si>
  <si>
    <t>Eiz Proto</t>
  </si>
  <si>
    <t>[25, 559, 999, 50, 50, 215, 26, 64]</t>
  </si>
  <si>
    <t>[6.0, 10.0, 20.0, 21.0, 22.0, 22.0, 23.0, 25.0]</t>
  </si>
  <si>
    <t>PocketBands\u2122 - The Wristband With a Hidden Pocket.</t>
  </si>
  <si>
    <t>/projects/31180506/pocketbandstm-the-wristband-with-a-hidden-pocket</t>
  </si>
  <si>
    <t xml:space="preserve">
Thanks for letting us film series 7 of RHLSTP - but the real question is - shall we film series 8?
</t>
  </si>
  <si>
    <t>[323, 363, 220, 216, 375, 100, 37, 84, 37, 6, 38, 25, 4, 3, 0, 2, 0]</t>
  </si>
  <si>
    <t>[1.56, 16.0, 23.0, 39.0, 47.0, 62.0, 78.0, 86.0, 93.0, 124.0, 156.0, 233.0, 311.0, 389.0, 778.0, 1556.0, 2333.0]</t>
  </si>
  <si>
    <t>Richard Herring's Leicester Square Video Podcast II</t>
  </si>
  <si>
    <t>/projects/467836598/richard-herrings-leicester-square-video-podcast-ii</t>
  </si>
  <si>
    <t xml:space="preserve">
A stylish and functional bag for everyday use. Designed with the photographer and traveler in mind. Built to be your daily workhorse.
</t>
  </si>
  <si>
    <t>WANDRD</t>
  </si>
  <si>
    <t>[28, 116, 35, 27, 63, 77, 45, 19, 82, 483, 245, 180, 165, 6, 368]</t>
  </si>
  <si>
    <t>[1.0, 149.0, 149.0, 149.0, 159.0, 175.0, 175.0, 175.0, 185.0, 198.0, 198.0, 198.0, 208.0, 215.0, 215.0]</t>
  </si>
  <si>
    <t>PRVKE 21 | The Best Bag For Everyday Carry &amp; Camera Gear</t>
  </si>
  <si>
    <t>/projects/wandrd/prvke-21-the-best-bag-for-everyday-carry-and-camer</t>
  </si>
  <si>
    <t xml:space="preserve">
Always have what you need â€“ and hidden in plain sight! Wally: the slim, stick-on leather wallet skin for iPhone. Also works with cases.
</t>
  </si>
  <si>
    <t>Distil Union</t>
  </si>
  <si>
    <t>Charleston, SC</t>
  </si>
  <si>
    <t>[31, 283, 263, 167, 187, 652, 223, 127, 56]</t>
  </si>
  <si>
    <t>[1.0, 40.0, 40.0, 40.0, 40.0, 42.0, 42.0, 42.0, 42.0]</t>
  </si>
  <si>
    <t>Wally: The iPhone Wallet. Reimagined.</t>
  </si>
  <si>
    <t>/projects/distilunion/wally-the-iphone-wallet-reimagined</t>
  </si>
  <si>
    <t xml:space="preserve">
Freight is rolling into the yard and it's up to you to make sure that your train is loaded earning you the coveted title of Yardmaster!
</t>
  </si>
  <si>
    <t>[38, 1234, 102, 339, 109, 76, 10, 17, 12, 32, 3, 5, 4]</t>
  </si>
  <si>
    <t>[5.0, 15.0, 18.0, 20.0, 25.0, 30.0, 36.0, 39.0, 46.0, 52.0, 61.0, 72.0, 84.0]</t>
  </si>
  <si>
    <t>Yardmaster - Rule the Rails!</t>
  </si>
  <si>
    <t>/projects/crashgames/yardmaster-rule-the-rails</t>
  </si>
  <si>
    <t xml:space="preserve">
Today, SONDORS carries three Premium Electric Bike models, and contributes its continued success to the support and backing of more than 17,000 loyal SONDORS owners worldwide.Â Come join us, and enjoy the ride!
</t>
  </si>
  <si>
    <t>Storm Sondors</t>
  </si>
  <si>
    <t>Malibu, CA</t>
  </si>
  <si>
    <t>[38, 418, 22, 396, 398, 15, 15, 304, 348, 10, 10]</t>
  </si>
  <si>
    <t>[5.0, 50.0, 50.0, 499.0, 499.0, 499.0, 499.0, 599.0, 599.0, 599.0, 599.0]</t>
  </si>
  <si>
    <t>SONDORS Electric Bike - Most Affordable eBike. Ever.</t>
  </si>
  <si>
    <t>/projects/gosondors/sondors-electric-bike-most-affordable-ebike-ever</t>
  </si>
  <si>
    <t xml:space="preserve">
From the trenches to the airâ€“ over a thousand unseen photos in the personal photo journal of a German officer in World War I.
</t>
  </si>
  <si>
    <t>Dean Putney</t>
  </si>
  <si>
    <t>[625, 358, 36, 100, 300, 180, 234, 44, 55, 13, 4, 9, 0]</t>
  </si>
  <si>
    <t>[8.0, 25.0, 40.0, 70.0, 75.0, 75.0, 89.0, 150.0, 200.0, 200.0, 210.0, 500.0, 3500.0]</t>
  </si>
  <si>
    <t>Walter Koessler 1914-1918</t>
  </si>
  <si>
    <t>/projects/deanputney/experience-world-war-i-through-a-german-officers-p</t>
  </si>
  <si>
    <t xml:space="preserve">
Adaptive Saber Parts "ASP" are highly detailed modular saber parts that let anyone build a beautiful custom saber with electronics.
</t>
  </si>
  <si>
    <t>Phillip Isherwood</t>
  </si>
  <si>
    <t>[34, 14, 52, 45, 214, 449, 582, 139, 333, 41, 23]</t>
  </si>
  <si>
    <t>[5.0, 15.0, 25.0, 75.0, 150.0, 225.0, 350.0, 450.0, 700.0, 1000.0, 2500.0]</t>
  </si>
  <si>
    <t>Adaptive Saber Parts - Make your dream lightsaber a reality.</t>
  </si>
  <si>
    <t>/projects/1621134222/adaptive-saber-parts-make-your-dream-lightsaber-a</t>
  </si>
  <si>
    <t xml:space="preserve">
BONCHO covers riders' bodies from head to toe when riding in the rain and neatly folds up for easy and compact storage.
</t>
  </si>
  <si>
    <t>VANMOOF</t>
  </si>
  <si>
    <t>[300, 1186, 485, 2, 1]</t>
  </si>
  <si>
    <t>[49.0, 60.0, 108.0, 538.0, 1345.0]</t>
  </si>
  <si>
    <t>BONCHO, the bike poncho</t>
  </si>
  <si>
    <t>/projects/boncho/boncho-the-bike-poncho</t>
  </si>
  <si>
    <t xml:space="preserve">
Raid settlements. Die gloriously in battle. Short is a Viking's life in this unique strategy game for 2-4 players.
</t>
  </si>
  <si>
    <t>[108, 782, 520, 93, 484]</t>
  </si>
  <si>
    <t>[0.76, 42.0, 51.0, 76.0, 85.0]</t>
  </si>
  <si>
    <t>Raiders of the North Sea</t>
  </si>
  <si>
    <t>/projects/shem/raiders-of-the-north-sea</t>
  </si>
  <si>
    <t xml:space="preserve">
What music brings to your ears, Sisyphus brings to your eyes. Kinetic art, technology and design merged in stunning meditative beauty.
</t>
  </si>
  <si>
    <t>Bruce Shapiro</t>
  </si>
  <si>
    <t>[342, 67, 14, 25, 15, 49, 500, 158, 25, 10, 50, 500, 86, 15, 25, 33, 15, 4, 15, 10]</t>
  </si>
  <si>
    <t>[1.0, 35.0, 60.0, 645.0, 645.0, 695.0, 795.0, 795.0, 945.0, 945.0, 995.0, 1095.0, 1095.0, 1875.0, 1875.0, 1905.0, 6000.0, 6000.0, 7500.0, 7500.0]</t>
  </si>
  <si>
    <t>Sisyphus \u2013 The Kinetic Art Table</t>
  </si>
  <si>
    <t>/projects/1199521315/sisyphus-the-kinetic-art-table</t>
  </si>
  <si>
    <t xml:space="preserve">
The campaign for the second season of the critically acclaimed webseries, "Fallout: Nuka Break."
</t>
  </si>
  <si>
    <t>Wayside Creations</t>
  </si>
  <si>
    <t>[238, 692, 112, 336, 279, 133, 25, 17, 16, 19, 13, 1, 4]</t>
  </si>
  <si>
    <t>[10.0, 25.0, 30.0, 35.0, 50.0, 100.0, 150.0, 250.0, 300.0, 500.0, 1000.0, 2500.0, 5000.0]</t>
  </si>
  <si>
    <t>"Fallout: Nuka Break" Season 2</t>
  </si>
  <si>
    <t>/projects/waysidecreations/fallout-nuka-break-season-2-0</t>
  </si>
  <si>
    <t xml:space="preserve">
Transmit or receive any radio signal from 30 MHz to 6000 MHz on USB power with HackRF.
</t>
  </si>
  <si>
    <t>Michael Ossmann</t>
  </si>
  <si>
    <t>Evergreen, CO</t>
  </si>
  <si>
    <t>[204, 100, 383, 981, 31, 146, 50]</t>
  </si>
  <si>
    <t>[25.0, 199.0, 275.0, 310.0, 550.0, 620.0, 900.0]</t>
  </si>
  <si>
    <t>HackRF, an open source SDR platform</t>
  </si>
  <si>
    <t>/projects/mossmann/hackrf-an-open-source-sdr-platform</t>
  </si>
  <si>
    <t xml:space="preserve">
The best way to keep your cables organized and ready to go!
</t>
  </si>
  <si>
    <t>Cloop</t>
  </si>
  <si>
    <t>[17, 100, 100, 247, 22, 80, 80, 80, 615, 25, 80, 222, 80, 227, 5, 0]</t>
  </si>
  <si>
    <t>[1.0, 9.0, 10.0, 11.0, 13.0, 17.0, 20.0, 23.0, 25.0, 28.0, 36.0, 45.0, 50.0, 60.0, 450.0, 2500.0]</t>
  </si>
  <si>
    <t>Cloop XL - Magnetic Cable Keeper 2.0</t>
  </si>
  <si>
    <t>/projects/cloopxl/cloop-xl-magnetic-cable-keeper-20</t>
  </si>
  <si>
    <t xml:space="preserve">
The Perfect Minimal Wallet. Designed to fit seamlessly in your front pocket so that you donâ€™t have to sit on your bulky wallet.
</t>
  </si>
  <si>
    <t>UrbanGearPro</t>
  </si>
  <si>
    <t>Newark, CA</t>
  </si>
  <si>
    <t>[997, 52, 194, 1, 255, 0, 382, 0, 5, 17, 27, 4, 2, 37, 1, 6]</t>
  </si>
  <si>
    <t>[12.0, 16.0, 17.0, 21.0, 24.0, 25.0, 28.0, 29.0, 32.0, 36.0, 40.0, 44.0, 48.0, 58.0, 60.0, 96.0]</t>
  </si>
  <si>
    <t>Urban Slim Wallet 2.0 with RFID Protection</t>
  </si>
  <si>
    <t>/projects/urbangearpro/urban-slim-wallet-20-with-rfid-protection</t>
  </si>
  <si>
    <t xml:space="preserve">
A symbiosis with ancient shadows. A tower full of demons. A proverb.
</t>
  </si>
  <si>
    <t>Eric Mack</t>
  </si>
  <si>
    <t>[923, 191, 276, 261, 176, 53, 35, 7, 18, 7, 1]</t>
  </si>
  <si>
    <t>[10.0, 15.0, 20.0, 25.0, 40.0, 60.0, 75.0, 100.0, 109.0, 120.0, 500.0]</t>
  </si>
  <si>
    <t>Doko Roko</t>
  </si>
  <si>
    <t>/projects/ericsmack/doko-roko</t>
  </si>
  <si>
    <t xml:space="preserve">
The award-winning Numenera RPG from Monte Cook presented in an exclusive, deluxe boxed format with loads of incredible extras.
</t>
  </si>
  <si>
    <t>[65, 64, 1604, 15, 11, 202]</t>
  </si>
  <si>
    <t>[20.0, 80.0, 120.0, 280.0, 350.0, 350.0]</t>
  </si>
  <si>
    <t>Exclusive Numenera Boxed Set Edition from Monte Cook Games</t>
  </si>
  <si>
    <t>/projects/montecookgames/exclusive-numenera-boxed-set-edition</t>
  </si>
  <si>
    <t xml:space="preserve">
A simple cord winding solution for everyday use.
</t>
  </si>
  <si>
    <t>Colin Kent</t>
  </si>
  <si>
    <t>[2, 99, 200, 300, 935, 250, 35, 48, 94, 15]</t>
  </si>
  <si>
    <t>[5.0, 9.0, 10.0, 10.0, 11.0, 12.0, 12.0, 25.0, 41.0, 54.0]</t>
  </si>
  <si>
    <t>iCoil = no more tangled headphone cords</t>
  </si>
  <si>
    <t>/projects/745706952/icoil-no-more-tangled-headphone-cords</t>
  </si>
  <si>
    <t xml:space="preserve">
Twin stick shooter with 16-bit inspired pixel art, destructible environments, and a heavy focus on co-op. Coming to PC, Mac, and Linux.
</t>
  </si>
  <si>
    <t>Benitosub</t>
  </si>
  <si>
    <t>[200, 628, 374, 68, 40, 220, 58, 170, 70, 37, 29, 20, 5, 9, 1, 2, 1, 4, 5, 0]</t>
  </si>
  <si>
    <t>[10.0, 13.0, 16.0, 22.0, 27.0, 33.0, 33.0, 38.0, 49.0, 63.0, 70.0, 93.0, 104.0, 104.0, 126.0, 126.0, 165.0, 220.0, 440.0, 2748.0]</t>
  </si>
  <si>
    <t>Tower 57</t>
  </si>
  <si>
    <t>/projects/514621648/tower-57</t>
  </si>
  <si>
    <t xml:space="preserve">
Spoolee is a fun spin on cord management. Made from premium, high-strength neoprene, Spoolee is designed to keep your headphones or earbuds organized.
</t>
  </si>
  <si>
    <t>Ray Walker</t>
  </si>
  <si>
    <t>[50, 450, 25, 940, 277, 60, 139, 23, 9, 0]</t>
  </si>
  <si>
    <t>[7.0, 9.0, 18.0, 18.0, 27.0, 36.0, 45.0, 90.0, 200.0, 1000.0]</t>
  </si>
  <si>
    <t>Spoolee - Have fun managing your earbuds!</t>
  </si>
  <si>
    <t>/projects/1766536296/spoolee-have-fun-managing-your-earbuds</t>
  </si>
  <si>
    <t xml:space="preserve">
Wearing a FLIP BAND makes it impossible to forget your goals and boosts your chances of success (using a simple science-backed hack)
</t>
  </si>
  <si>
    <t>Victor Mathieux</t>
  </si>
  <si>
    <t>[32, 500, 767, 213, 278, 71, 75, 12, 1]</t>
  </si>
  <si>
    <t>[5.0, 14.0, 19.0, 19.0, 35.0, 35.0, 59.0, 129.0, 499.0]</t>
  </si>
  <si>
    <t>FLIP BAND: Simple way to STICK TO ANY GOAL \u2014 100% Tech-Free</t>
  </si>
  <si>
    <t>/projects/682782635/flip-band-the-simplest-way-to-stick-to-your-goals</t>
  </si>
  <si>
    <t xml:space="preserve">
Help back TCC's 4th full-length studio album and get one-of-a-kind rewards. We're recording now! With your help, a summer release.
</t>
  </si>
  <si>
    <t>[23, 12, 288, 105, 174, 389, 234, 585, 0, 1, 4, 8, 144, 2, 2, 0, 1, 0, 1, 1, 1, 1, 0, 0, 0, 0]</t>
  </si>
  <si>
    <t>[1.0, 5.0, 10.0, 20.0, 25.0, 30.0, 40.0, 50.0, 55.0, 55.0, 75.0, 90.0, 99.0, 150.0, 200.0, 300.0, 500.0, 750.0, 800.0, 1000.0, 1500.0, 2500.0, 4500.0, 5000.0, 6000.0, 10000.0]</t>
  </si>
  <si>
    <t>The Classic Crime's New Album</t>
  </si>
  <si>
    <t>/projects/mattmacdonald/the-classic-crimes-new-album</t>
  </si>
  <si>
    <t xml:space="preserve">
The iExpander Expands the iPhone's Memory, Camera and Battery Life.  Expandable SD Memory, Great Low Light Images &amp; 2X Battery Life!
</t>
  </si>
  <si>
    <t>Charlie Corry</t>
  </si>
  <si>
    <t>[70, 100, 100, 1145, 235, 143, 124, 21, 10, 3, 1, 1, 6, 0, 0]</t>
  </si>
  <si>
    <t>[1.0, 70.0, 70.0, 75.0, 75.0, 140.0, 140.0, 140.0, 340.0, 340.0, 500.0, 665.0, 665.0, 5000.0, 10000.0]</t>
  </si>
  <si>
    <t>iExpander - an expansion device for your iPhone</t>
  </si>
  <si>
    <t>/projects/108290897/iexpander-an-expansion-device-for-your-iphone-4-an</t>
  </si>
  <si>
    <t xml:space="preserve">
You've got a time machine, high-powered weapons and a whole lot of history to save. Welcome to TimeWatch!
</t>
  </si>
  <si>
    <t>Kevin W. Kulp</t>
  </si>
  <si>
    <t>[95, 35, 6, 507, 877, 100, 153, 12, 25, 22, 78, 12, 12, 5, 17, 0, 4, 8, 1, 3, 0, 2, 0, 2]</t>
  </si>
  <si>
    <t>[1.0, 10.0, 10.0, 25.0, 40.0, 50.0, 55.0, 75.0, 75.0, 90.0, 95.0, 100.0, 125.0, 125.0, 130.0, 145.0, 150.0, 175.0, 250.0, 375.0, 395.0, 500.0, 1000.0, 2500.0]</t>
  </si>
  <si>
    <t>TimeWatch: GUMSHOE Investigative Time Travel RPG</t>
  </si>
  <si>
    <t>/projects/kevinkulp/timewatch-gumshoe-investigative-time-travel-rpg</t>
  </si>
  <si>
    <t xml:space="preserve">
Walk The Plank is a game featuring the dumbest pirates ever! 3-5 Players &amp; just 20 minutes. It is a Prequel to AWARD WINNING Get Bit!
</t>
  </si>
  <si>
    <t>[5, 128, 1803, 1, 24]</t>
  </si>
  <si>
    <t>[1.0, 20.0, 28.0, 30.0, 40.0]</t>
  </si>
  <si>
    <t>Walk The Plank: Special Tin Edition 3-5 Player Hit Game!</t>
  </si>
  <si>
    <t>/projects/maydaygames/walk-the-plank-special-tin-edition-3-5-player-hit</t>
  </si>
  <si>
    <t xml:space="preserve">
Zombie 15' is the new real-time, cooperative zombie game by IELLO!
</t>
  </si>
  <si>
    <t>IELLO</t>
  </si>
  <si>
    <t>[645, 50, 50, 100, 100, 100, 862, 25]</t>
  </si>
  <si>
    <t>[60.0, 65.0, 66.0, 67.0, 68.0, 69.0, 70.0, 200.0]</t>
  </si>
  <si>
    <t>Zombie 15'</t>
  </si>
  <si>
    <t>/projects/iello/zombie-15</t>
  </si>
  <si>
    <t xml:space="preserve">
Research technologies to build a civilization and help your society flourish. Become part of the Progress!
</t>
  </si>
  <si>
    <t>[177, 149, 192, 150, 1092, 75, 124, 3]</t>
  </si>
  <si>
    <t>[5.0, 40.0, 41.0, 41.0, 45.0, 85.0, 95.0, 210.0]</t>
  </si>
  <si>
    <t>Progress: Evolution of Technology</t>
  </si>
  <si>
    <t>/projects/nskn-ludibooster/progress-evolution-of-technology</t>
  </si>
  <si>
    <t xml:space="preserve">
A 64 pg graphic novel for teens &amp; adults on the wondrous life of Nikola Tesla:  Inventor, visionary, &amp; unsung scientific genius.
</t>
  </si>
  <si>
    <t>Abigail Samoun &amp; Elizabeth Haidle</t>
  </si>
  <si>
    <t>Taos, NM</t>
  </si>
  <si>
    <t>[666, 75, 817, 2, 96, 79, 12, 29, 82, 5, 7, 20, 13, 10, 25, 5, 2, 0, 1]</t>
  </si>
  <si>
    <t>[5.0, 15.0, 25.0, 35.0, 40.0, 40.0, 45.0, 50.0, 55.0, 80.0, 100.0, 100.0, 125.0, 125.0, 145.0, 255.0, 500.0, 500.0, 1000.0]</t>
  </si>
  <si>
    <t>Mind Afire: A Graphic Novel  Biography Of Nikola Tesla</t>
  </si>
  <si>
    <t>/projects/1146648906/mind-afire-a-graphic-novel-biography-of-nikola-tes</t>
  </si>
  <si>
    <t xml:space="preserve">
Kii RINGâ„¢ allows a faster and simpler way to swap out your keys.  No more broken nails.  Save you time and frustration.
</t>
  </si>
  <si>
    <t>WynLABS</t>
  </si>
  <si>
    <t>[244, 553, 290, 659, 40, 148, 35]</t>
  </si>
  <si>
    <t>[7.0, 8.0, 10.0, 25.0, 30.0, 35.0, 45.0]</t>
  </si>
  <si>
    <t>Kii RING - An Effortless Key Ring</t>
  </si>
  <si>
    <t>/projects/wynlabs/kii-ring-an-effortless-key-ring</t>
  </si>
  <si>
    <t xml:space="preserve">
Join us to fund MÃ©nage Ã  3's sixth volume, and stretch goals of volume 1 of both Sticky Dilly Buns and Sandra On The Rocks!
</t>
  </si>
  <si>
    <t>Pixie Trix Comix</t>
  </si>
  <si>
    <t>Moncton, Canada</t>
  </si>
  <si>
    <t>[190, 9, 28, 64, 11, 19, 11, 149, 11, 16, 174, 3, 15, 201, 70, 268, 1, 119, 30, 22, 26, 121, 109, 3, 172, 84, 1, 3]</t>
  </si>
  <si>
    <t>[6.0, 6.0, 6.0, 14.0, 14.0, 14.0, 14.0, 19.0, 19.0, 19.0, 33.0, 33.0, 33.0, 34.0, 42.0, 45.0, 47.0, 56.0, 66.0, 70.0, 75.0, 94.0, 122.0, 122.0, 155.0, 197.0, 328.0, 469.0]</t>
  </si>
  <si>
    <t>M\xe9nage \xe0 3 Volume 6!</t>
  </si>
  <si>
    <t>/projects/pixietrixcomix/menage-a-3-volume-6</t>
  </si>
  <si>
    <t xml:space="preserve">
HANDGREYâ„¢ Â Titanium Keychain Carabiner: Reimagine your everyday-carry.
</t>
  </si>
  <si>
    <t>[95, 199, 43, 68, 15, 28, 374, 599, 238, 34, 10, 57, 17, 171]</t>
  </si>
  <si>
    <t>[15.0, 41.0, 41.0, 41.0, 41.0, 41.0, 55.0, 55.0, 55.0, 59.0, 59.0, 62.0, 62.0, 68.0]</t>
  </si>
  <si>
    <t>HANDGREY\u2122 : Quick Release Titanium Keychain Carabiner</t>
  </si>
  <si>
    <t>/projects/1147070536/handgreytm-quick-release-titanium-keychain-carabin</t>
  </si>
  <si>
    <t xml:space="preserve">
A t-shirt artist defies Chick-fil-a, a multi-billion dollar fast food chain, when they lay claim to his art and website. Documentary.
</t>
  </si>
  <si>
    <t>James Lantz and Eat More Kale guy</t>
  </si>
  <si>
    <t>Burlington, VT</t>
  </si>
  <si>
    <t>[561, 257, 526, 10, 226, 22, 3, 2, 0, 0]</t>
  </si>
  <si>
    <t>[15.0, 30.0, 60.0, 85.0, 100.0, 250.0, 500.0, 1000.0, 5000.0, 10000.0]</t>
  </si>
  <si>
    <t>A Defiant Dude</t>
  </si>
  <si>
    <t>/projects/1674889308/a-defiant-dude</t>
  </si>
  <si>
    <t xml:space="preserve">
Fingerprint Opening, Global Tracker, Lift-less Self Weighing Scale, Speakerphone and Power Bank all combined in a super smart luggage
</t>
  </si>
  <si>
    <t>Planet Traveler</t>
  </si>
  <si>
    <t>[94, 2, 1, 60, 19, 20, 85, 32, 20, 102, 5, 28, 268, 1, 272, 1, 72, 32, 84, 40, 25, 11, 12, 59, 20, 0, 63, 20, 12, 46, 32, 108, 8, 103, 63, 5, 46, 11, 7, 1, 5, 15, 10, 31, 2, 3, 3, 3, 0, 0, 0]</t>
  </si>
  <si>
    <t>[1.0, 34.0, 79.0, 199.0, 199.0, 229.0, 249.0, 249.0, 249.0, 259.0, 279.0, 279.0, 279.0, 299.0, 299.0, 309.0, 329.0, 329.0, 349.0, 349.0, 379.0, 399.0, 399.0, 429.0, 429.0, 449.0, 479.0, 489.0, 529.0, 549.0, 559.0, 569.0, 589.0, 609.0, 669.0, 705.0, 709.0, 765.0, 809.0, 919.0, 999.0, 1099.0, 1199.0, 1279.0, 1999.0, 2199.0, 2199.0, 2279.0, 2999.0, 8999.0, 10000.0]</t>
  </si>
  <si>
    <t>Space Case 1 - The World's Most Advanced Smart Suitcase</t>
  </si>
  <si>
    <t>/projects/1141432017/space-case-1-the-worlds-most-advanced-smart-suitca</t>
  </si>
  <si>
    <t xml:space="preserve">
I AM BIG BIRD is a documentary about Caroll Spinney, who has been Sesame Streetâ€™s Big Bird and Oscar the Grouch since 1969.
</t>
  </si>
  <si>
    <t>Copper Pot Pictures</t>
  </si>
  <si>
    <t>[172, 37, 424, 692, 95, 107, 12, 50, 73, 100, 87, 11, 5, 11, 5, 8, 1]</t>
  </si>
  <si>
    <t>[1.0, 15.0, 20.0, 25.0, 30.0, 50.0, 60.0, 99.0, 100.0, 125.0, 150.0, 250.0, 350.0, 500.0, 1000.0, 1100.0, 10000.0]</t>
  </si>
  <si>
    <t>I AM BIG BIRD</t>
  </si>
  <si>
    <t>/projects/iambigbird/i-am-big-bird</t>
  </si>
  <si>
    <t xml:space="preserve">
Miss the Kickstarter? You can Watch the Gamers at the button below!
</t>
  </si>
  <si>
    <t>[56, 204, 1162, 278, 47, 202, 9, 3, 5, 5]</t>
  </si>
  <si>
    <t>[1.0, 15.0, 30.0, 50.0, 100.0, 150.0, 250.0, 250.0, 500.0, 500.0]</t>
  </si>
  <si>
    <t>The Gamers: Dorkness Rising Definitive Edition Blu-Ray</t>
  </si>
  <si>
    <t>/projects/deadgentlemen/the-gamers-dorkness-rising-definitive-blu-ray-edit</t>
  </si>
  <si>
    <t xml:space="preserve">
PC game about Emergency Services - Answer emotional 911 calls, give First Aid Instructions, play on ANY CITY in the world!
</t>
  </si>
  <si>
    <t>[24, 500, 18, 305, 891, 193, 11, 10, 9, 5, 1, 0]</t>
  </si>
  <si>
    <t>[2.0, 7.0, 8.0, 9.0, 15.0, 23.0, 61.0, 77.0, 115.0, 154.0, 1152.0, 1920.0]</t>
  </si>
  <si>
    <t>911 Operator</t>
  </si>
  <si>
    <t>/projects/1752350052/911-operator</t>
  </si>
  <si>
    <t xml:space="preserve">
An animated comedy/fantasy series that follows Doraleous &amp; his associates as they travel Nudonia righting wrongs &amp; promoting freedom.
</t>
  </si>
  <si>
    <t>Hank and Jed Movie Pictures</t>
  </si>
  <si>
    <t>[289, 674, 364, 54, 87, 137, 9, 41, 4, 24, 21, 5]</t>
  </si>
  <si>
    <t>[5.0, 10.0, 25.0, 50.0, 75.0, 100.0, 150.0, 200.0, 250.0, 300.0, 500.0, 1000.0]</t>
  </si>
  <si>
    <t>Doraleous and Associates</t>
  </si>
  <si>
    <t>/projects/1587328364/doraleous-and-associates</t>
  </si>
  <si>
    <t xml:space="preserve">
A Smartphone Mount That Helps You Capture The Moment With Facial Tracking, Automated Videos and Pictures, Timelapse and Panoramas
</t>
  </si>
  <si>
    <t>Stacked</t>
  </si>
  <si>
    <t>[50, 1000, 416, 50, 387, 5, 21]</t>
  </si>
  <si>
    <t>[75.0, 80.0, 99.0, 135.0, 145.0, 190.0, 350.0]</t>
  </si>
  <si>
    <t>Picbot - An Automated Motorized Picture And Video Bot</t>
  </si>
  <si>
    <t>/projects/1597931194/picbot-an-automated-motorized-picture-and-video-bo</t>
  </si>
  <si>
    <t xml:space="preserve">
A beautifully designed worker placement board game set in a fantasy tavern filled with Dwarves, Elves, Halflings and Trolls.
</t>
  </si>
  <si>
    <t>Final Frontier Games</t>
  </si>
  <si>
    <t>Skopje, Macedonia</t>
  </si>
  <si>
    <t>[106, 87, 1732, 42]</t>
  </si>
  <si>
    <t>[1.0, 5.0, 44.0, 119.0]</t>
  </si>
  <si>
    <t>Cavern Tavern - The Secret of The Five Realms</t>
  </si>
  <si>
    <t>/projects/512772051/cavern-tavern</t>
  </si>
  <si>
    <t xml:space="preserve">
The smart projector that assists you in your daily activities, controlled with your smartphone or tablet. Screw it in and have fun!
</t>
  </si>
  <si>
    <t>Beam Labs, Inc.</t>
  </si>
  <si>
    <t>[141, 41, 18, 74, 150, 1249, 80, 91, 5, 1, 1]</t>
  </si>
  <si>
    <t>[5.0, 25.0, 65.0, 349.0, 369.0, 399.0, 450.0, 790.0, 1950.0, 3850.0, 10000.0]</t>
  </si>
  <si>
    <t>Beam: The smart projector that fits in any light socket</t>
  </si>
  <si>
    <t>/projects/beamlabsinc/beam-the-smart-projector-that-fits-in-any-light-so</t>
  </si>
  <si>
    <t xml:space="preserve">
NF Magazine is the new source for Nintendo video game coverage delivered both digitally and in print. Subscribe to help us fund Year 2!
</t>
  </si>
  <si>
    <t>[6, 292, 45, 499, 316, 205, 273, 6, 25, 1, 43, 17, 23, 40, 75, 16, 10, 5, 5, 2, 4, 0, 30, 3, 13, 2]</t>
  </si>
  <si>
    <t>[10.0, 15.0, 20.0, 25.0, 25.0, 30.0, 35.0, 35.0, 40.0, 40.0, 40.0, 40.0, 45.0, 50.0, 50.0, 60.0, 70.0, 75.0, 75.0, 80.0, 100.0, 125.0, 150.0, 150.0, 150.0, 300.0]</t>
  </si>
  <si>
    <t>NF Magazine: Year 2 Subscriptions</t>
  </si>
  <si>
    <t>/projects/910078610/nf-magazine-year-2-subscriptions</t>
  </si>
  <si>
    <t xml:space="preserve">
A game for 1-4 players blending retro run-and-gun gameplay with roguelike elements. (PC/Mac/Linux/WiiU)
</t>
  </si>
  <si>
    <t>Graphite Lab</t>
  </si>
  <si>
    <t>[23, 100, 808, 255, 227, 100, 112, 47, 20, 100, 56, 4, 1, 43, 27, 4, 5, 1, 0, 0]</t>
  </si>
  <si>
    <t>[5.0, 10.0, 15.0, 20.0, 25.0, 30.0, 35.0, 45.0, 50.0, 60.0, 65.0, 70.0, 80.0, 100.0, 150.0, 300.0, 500.0, 1000.0, 2500.0, 5000.0]</t>
  </si>
  <si>
    <t>Hive Jump</t>
  </si>
  <si>
    <t>/projects/graphitelab/hive-jump-0</t>
  </si>
  <si>
    <t xml:space="preserve">
A terrifying World War Two setting for the Call of Cthulhu &amp; Savage Worlds roleplaying games. The Secret War has begun!
</t>
  </si>
  <si>
    <t>[9, 1, 3, 9, 31, 3, 1, 1, 2, 409, 1010, 5, 24, 14, 10, 76, 12, 12, 14, 185, 8, 4, 4, 2, 0, 46, 56, 4, 4, 0]</t>
  </si>
  <si>
    <t>[8.0, 16.0, 24.0, 24.0, 32.0, 39.0, 39.0, 39.0, 47.0, 55.0, 63.0, 71.0, 111.0, 126.0, 134.0, 142.0, 158.0, 158.0, 158.0, 205.0, 237.0, 237.0, 237.0, 237.0, 237.0, 237.0, 284.0, 316.0, 1027.0, 3160.0]</t>
  </si>
  <si>
    <t>Achtung! Cthulhu - The WW2 Keeper's &amp; Investigator's Guides</t>
  </si>
  <si>
    <t>/projects/modiphius/achtung-cthulhu-the-ww2-keepers-and-investigators</t>
  </si>
  <si>
    <t xml:space="preserve">
Ada is an infinitely expandable camera trigger, making high-speed, camera trap, and timelapse photography affordable for everyone.
</t>
  </si>
  <si>
    <t>Triggertrap</t>
  </si>
  <si>
    <t>[12, 107, 85, 247, 47, 100, 363, 970, 0]</t>
  </si>
  <si>
    <t>[16.0, 56.0, 96.0, 144.0, 192.0, 200.0, 240.0, 304.0, 1598.0]</t>
  </si>
  <si>
    <t>Triggertrap Ada: Modular Camera Trigger</t>
  </si>
  <si>
    <t>/projects/triggertrap/triggertrap-redsnap-modular-camera-trigger</t>
  </si>
  <si>
    <t xml:space="preserve">
The LightMan is a complete redesign of what a flashlight can be. A perfect illumination tool, and a must-have gadget.
</t>
  </si>
  <si>
    <t>Tim Roxas</t>
  </si>
  <si>
    <t>[30, 100, 200, 889, 742]</t>
  </si>
  <si>
    <t>[1.0, 25.0, 29.0, 34.0, 60.0]</t>
  </si>
  <si>
    <t>LightMan: The World's Most Versatile Pocket Light</t>
  </si>
  <si>
    <t>/projects/1436169291/lightman-the-worlds-most-versatile-pocket-light</t>
  </si>
  <si>
    <t xml:space="preserve">
Glorantha: The Gods War board game combines asymmetric strategy with fantastic plastic figures.
</t>
  </si>
  <si>
    <t>[470, 47, 216, 267, 895, 55]</t>
  </si>
  <si>
    <t>[1.0, 1.0, 125.0, 240.0, 450.0, 1000.0]</t>
  </si>
  <si>
    <t>The Gods War</t>
  </si>
  <si>
    <t>/projects/1816687860/the-gods-war</t>
  </si>
  <si>
    <t xml:space="preserve">
Legends Of Dawn is a 3D open-world RPG for PC, set in exciting new fantasy world.
</t>
  </si>
  <si>
    <t>Aurofinity &amp; Dreamatrix</t>
  </si>
  <si>
    <t>Rockport, MA</t>
  </si>
  <si>
    <t>[8, 1201, 17, 200, 230, 62, 52, 102, 14, 11, 9, 5, 13, 22, 4, 0, 0, 0]</t>
  </si>
  <si>
    <t>[5.0, 15.0, 18.0, 20.0, 25.0, 35.0, 40.0, 45.0, 50.0, 65.0, 75.0, 85.0, 99.0, 149.0, 250.0, 650.0, 950.0, 2500.0]</t>
  </si>
  <si>
    <t>Legends Of Dawn</t>
  </si>
  <si>
    <t>/projects/522716131/legends-of-dawn</t>
  </si>
  <si>
    <t xml:space="preserve">
A smart, funny, daring film about the "gay voice." With Margaret Cho, Tim Gunn, Don Lemon, Dan Savage, David Sedaris and George Takei.
</t>
  </si>
  <si>
    <t>David Thorpe</t>
  </si>
  <si>
    <t>[183, 127, 54, 630, 114, 277, 46, 75, 64, 68, 22, 3, 4, 3, 2, 3, 9, 8, 0, 10, 2, 2, 4, 0, 3]</t>
  </si>
  <si>
    <t>[5.0, 10.0, 15.0, 25.0, 26.0, 30.0, 50.0, 60.0, 65.0, 85.0, 125.0, 125.0, 200.0, 225.0, 250.0, 250.0, 250.0, 325.0, 350.0, 500.0, 550.0, 1000.0, 1750.0, 3500.0, 6500.0]</t>
  </si>
  <si>
    <t>Do I Sound Gay? A Documentary About Finding Your True Voice</t>
  </si>
  <si>
    <t>/projects/117088046/do-i-sound-gay-a-documentary-about-finding-your-tr</t>
  </si>
  <si>
    <t xml:space="preserve">
A revolutionary new technology that makes an ordinary home smart. Learn what's happening in your home, and teach it some new tricks!
</t>
  </si>
  <si>
    <t>Energy Aware Technology Inc.</t>
  </si>
  <si>
    <t>[27, 27, 222, 1320, 39, 94, 89, 11, 84, 5]</t>
  </si>
  <si>
    <t>[10.0, 24.0, 96.0, 125.0, 144.0, 163.0, 183.0, 221.0, 231.0, 967.0]</t>
  </si>
  <si>
    <t>Neurio: Home Intelligence</t>
  </si>
  <si>
    <t>/projects/energyaware/neurio-home-intelligence</t>
  </si>
  <si>
    <t xml:space="preserve">
Toast awesome images, the weather, send toast messages, and everything in between to cure your morning blues!
</t>
  </si>
  <si>
    <t>Toasteroid</t>
  </si>
  <si>
    <t>[112, 31, 300, 144, 498, 805, 10, 11, 22, 0]</t>
  </si>
  <si>
    <t>[1.0, 5.0, 59.0, 65.0, 79.0, 85.0, 125.0, 145.0, 165.0, 990.0]</t>
  </si>
  <si>
    <t>Toasteroid- First APP Controlled Smart Image Toaster</t>
  </si>
  <si>
    <t>/projects/258723592/toasteroid-first-app-controlled-smart-image-toaste</t>
  </si>
  <si>
    <t xml:space="preserve">
Let's turn Strong Female Protagonist, the ongoing webcomic about superheroes and social justice, into a graphic novel!
</t>
  </si>
  <si>
    <t>Molly Ostertag</t>
  </si>
  <si>
    <t>[329, 948, 324, 25, 53, 26, 25, 82, 59, 3, 2, 19, 10, 1]</t>
  </si>
  <si>
    <t>[10.0, 22.0, 30.0, 35.0, 40.0, 45.0, 45.0, 50.0, 75.0, 120.0, 140.0, 200.0, 350.0, 600.0]</t>
  </si>
  <si>
    <t>Strong Female Protagonist: Book One</t>
  </si>
  <si>
    <t>/projects/1009893331/strong-female-protagonist-book-one</t>
  </si>
  <si>
    <t xml:space="preserve">
Set in a preschool housed within a retirement home, Present Perfect  explores the experience of growing up and growing old in America.
</t>
  </si>
  <si>
    <t>Evan Briggs</t>
  </si>
  <si>
    <t>[260, 975, 335, 12, 73, 47, 22, 3, 1, 0, 1]</t>
  </si>
  <si>
    <t>[1.0, 25.0, 50.0, 75.0, 100.0, 250.0, 500.0, 1000.0, 2500.0, 5000.0, 10000.0]</t>
  </si>
  <si>
    <t>Present Perfect: A documentary film (POST PRODUCTION)</t>
  </si>
  <si>
    <t>/projects/1246023967/present-perfect-a-documentary-film-post-production</t>
  </si>
  <si>
    <t xml:space="preserve">
Want to share your passion for RPGs with other Tiny Adventurers? We have Reading and Activities for the Entire Adventuring Party!
</t>
  </si>
  <si>
    <t>Hunters Books</t>
  </si>
  <si>
    <t>[12, 192, 38, 368, 1192, 86, 37, 10, 3, 1]</t>
  </si>
  <si>
    <t>[5.0, 15.0, 15.0, 25.0, 30.0, 50.0, 70.0, 150.0, 250.0, 1000.0]</t>
  </si>
  <si>
    <t>The ABCs of RPGs - Books and Coloring for Adults and Kids!</t>
  </si>
  <si>
    <t>/projects/huntersbooks/the-abcs-of-rpgs-books-and-coloring-for-adults-and</t>
  </si>
  <si>
    <t xml:space="preserve">
A specialty cap with snap on adapters. It's a simple and easy way to get lotion out of bottle when the pump stops working.
</t>
  </si>
  <si>
    <t>Chad and Amy</t>
  </si>
  <si>
    <t>[22, 614, 853, 372, 78, 14]</t>
  </si>
  <si>
    <t>[1.0, 9.0, 17.0, 33.0, 64.0, 200.0]</t>
  </si>
  <si>
    <t>Zero Waste Cap: Easy to get last bit of lotion from bottles</t>
  </si>
  <si>
    <t>/projects/943577659/zero-waste-cap-easy-to-get-last-bit-of-lotion-from</t>
  </si>
  <si>
    <t xml:space="preserve">
Inspired by one of the most legendary video games in history, we have created the world's finest grade one leather wallet for gamers.
</t>
  </si>
  <si>
    <t>Gametee</t>
  </si>
  <si>
    <t>[11, 26, 5, 18, 13, 6, 20, 1367, 4, 224, 42, 19, 16, 191]</t>
  </si>
  <si>
    <t>[1.5, 9.0, 15.0, 23.0, 27.0, 30.0, 35.0, 38.0, 45.0, 56.0, 60.0, 80.0, 108.0, 128.0]</t>
  </si>
  <si>
    <t>Gametee: The World's Finest Wallet for Videogamers</t>
  </si>
  <si>
    <t>/projects/gametee/gametee-the-worlds-finest-wallet-for-videogamers</t>
  </si>
  <si>
    <t xml:space="preserve">
Slow Dance makes things move in ways you never thought possible. For all those who love mystery, beauty, and wonder. Preorder for $299.
</t>
  </si>
  <si>
    <t>Jeff Lieberman</t>
  </si>
  <si>
    <t>[100, 100, 100, 1349, 169, 10, 7, 2]</t>
  </si>
  <si>
    <t>[199.0, 219.0, 229.0, 249.0, 449.0, 799.0, 1099.0, 2099.0]</t>
  </si>
  <si>
    <t>Slow Dance \u2013 A Frame that Slows Down Time</t>
  </si>
  <si>
    <t>/projects/xercyn/slow-dance-a-frame-that-slows-down-time</t>
  </si>
  <si>
    <t xml:space="preserve">
This professional cat litter scoop is designed for both strength and speed. Currently IN STOCK and shipping daily! Click the green button to visit our InDemand page and order.
</t>
  </si>
  <si>
    <t>K-Kat Innovative Pet Products</t>
  </si>
  <si>
    <t>Westby, WI</t>
  </si>
  <si>
    <t>[1000, 27, 557, 86, 204, 6, 58, 2, 2, 2, 10]</t>
  </si>
  <si>
    <t>[10.0, 15.0, 20.0, 25.0, 30.0, 45.0, 50.0, 60.0, 80.0, 100.0, 100.0]</t>
  </si>
  <si>
    <t>It's THE Scoop! ~ Makes Scooping QUICK, EASY, &amp; DUST-FREE!</t>
  </si>
  <si>
    <t>/projects/dennisglover/its-the-scoop-makes-scooping-quick-easy-and-dust-f</t>
  </si>
  <si>
    <t xml:space="preserve">
The easiest way to make four large crystal-clear slow-melting ice cubes or spheres for cocktails in your home freezer with tap water
</t>
  </si>
  <si>
    <t>Wintersmiths</t>
  </si>
  <si>
    <t>Charlotte, VT</t>
  </si>
  <si>
    <t>[500, 205, 104, 343, 128, 260, 268, 90, 34, 8]</t>
  </si>
  <si>
    <t>[75.0, 85.0, 95.0, 95.0, 115.0, 125.0, 150.0, 210.0, 350.0, 500.0]</t>
  </si>
  <si>
    <t>The Ice Chest: Makes Crystal Clear Ice Cubes or Spheres</t>
  </si>
  <si>
    <t>/projects/wintersmiths/the-ice-chest-four-clear-slow-melting-ice-spheres</t>
  </si>
  <si>
    <t xml:space="preserve">
ABG follows the title character and friends as she navigates through life, love and awkward situations.
</t>
  </si>
  <si>
    <t>Awkward Black Girl</t>
  </si>
  <si>
    <t>[285, 716, 491, 136, 91, 13, 2, 6, 0]</t>
  </si>
  <si>
    <t>[1.0, 10.0, 25.0, 50.0, 100.0, 250.0, 500.0, 1000.0, 2500.0]</t>
  </si>
  <si>
    <t>The Misadventures of AWKWARD Black Girl</t>
  </si>
  <si>
    <t>/projects/1996857943/the-misadventures-of-awkward-black-girl</t>
  </si>
  <si>
    <t xml:space="preserve">
Knife Edgeâ„¢ screwdriver bits prevent slipping and stripping of screw heads! Use with existing tools. Saves time, energy and money! Â  Â  Â  Â Click the button for our permanent site or to order yours now!
</t>
  </si>
  <si>
    <t>Pinckard Tools, LLC</t>
  </si>
  <si>
    <t>[268, 133, 100, 925, 100, 100, 192, 100, 24]</t>
  </si>
  <si>
    <t>[14.0, 28.0, 36.0, 39.0, 70.0, 70.0, 75.0, 120.0, 140.0]</t>
  </si>
  <si>
    <t>No.3 Phillips Screwdriver Bit that turns NEW &amp; OLD screws!</t>
  </si>
  <si>
    <t>/projects/762395654/no3-phillips-screwdriver-bit-that-turns-new-and-ol</t>
  </si>
  <si>
    <t xml:space="preserve">
An 80's sci-fi inspired arcade racer...with a talking car.
</t>
  </si>
  <si>
    <t>Megacom Games</t>
  </si>
  <si>
    <t>[37, 554, 538, 265, 450, 53, 40, 0, 2, 3, 3]</t>
  </si>
  <si>
    <t>[0.82, 10.0, 15.0, 20.0, 30.0, 41.0, 71.0, 300.0, 403.0, 502.0, 600.0]</t>
  </si>
  <si>
    <t>Power Drive 2000</t>
  </si>
  <si>
    <t>/projects/1420158244/power-drive-2000</t>
  </si>
  <si>
    <t xml:space="preserve">
Beer kept COLD, FRESH, and CARBONATED for 24 hrs. Crafted from 18/8 stainless steel, vacuum insulated Growler and Keg dispensing!
</t>
  </si>
  <si>
    <t>[57, 200, 200, 199, 778, 371, 147, 0]</t>
  </si>
  <si>
    <t>[1.0, 35.0, 45.0, 55.0, 65.0, 180.0, 245.0, 5000.0]</t>
  </si>
  <si>
    <t>The Perfect Beer Drinking Vessel and Private Keg!</t>
  </si>
  <si>
    <t>/projects/584321487/the-perfect-beer-drinking-vessel-and-private-keg</t>
  </si>
  <si>
    <t xml:space="preserve">
Revolutionary veterinarian-designed product for cats. The NoBowl Feeding System enables cats to fulfill their natural hunting instinct.
</t>
  </si>
  <si>
    <t>Veterinarian, Dr Liz Bales</t>
  </si>
  <si>
    <t>South Philadelphia, Philadelphia, PA</t>
  </si>
  <si>
    <t>[80, 45, 50, 50, 50, 1020, 5, 13, 50, 50, 50, 272, 2, 5, 50, 50, 36, 21, 9, 3, 1]</t>
  </si>
  <si>
    <t>[5.0, 19.0, 35.0, 36.0, 38.0, 40.0, 45.0, 58.0, 70.0, 72.0, 76.0, 80.0, 85.0, 95.0, 105.0, 108.0, 120.0, 160.0, 200.0, 250.0, 2000.0]</t>
  </si>
  <si>
    <t>NoBowl Feeding System: A Brilliant Solution for Cat Wellness</t>
  </si>
  <si>
    <t>/projects/577993044/nobowl-feeding-system-a-brilliant-solution-for-cat</t>
  </si>
  <si>
    <t xml:space="preserve">
Behold! An all new, unique rendition of the iconic blue android himself...X, from Mega Man X!
</t>
  </si>
  <si>
    <t>TruForce Collectibles</t>
  </si>
  <si>
    <t>[30, 5, 3, 0, 2, 468, 293, 160, 56, 39, 10, 173, 94, 35, 25, 376, 176]</t>
  </si>
  <si>
    <t>[1.0, 25.0, 25.0, 50.0, 50.0, 80.0, 80.0, 100.0, 100.0, 130.0, 130.0, 180.0, 180.0, 210.0, 210.0, 230.0, 230.0]</t>
  </si>
  <si>
    <t>TruForce Collectibles: Mega Man X Action Figure</t>
  </si>
  <si>
    <t>/projects/truforce/truforce-collectibles-mega-man-x-action-figure</t>
  </si>
  <si>
    <t xml:space="preserve">
High-quality mecha-themed 2D platform shooting game designed to deliver an amazing gaming experience.
</t>
  </si>
  <si>
    <t>Rocket Punch</t>
  </si>
  <si>
    <t>[20, 50, 708, 100, 317, 210, 114, 49, 234, 12, 58, 4, 20, 19, 5, 1, 1, 4, 0, 1, 1]</t>
  </si>
  <si>
    <t>[5.0, 10.0, 15.0, 20.0, 25.0, 30.0, 40.0, 60.0, 90.0, 100.0, 100.0, 200.0, 250.0, 500.0, 700.0, 2500.0, 4000.0, 7000.0, 8000.0, 9000.0, 10000.0]</t>
  </si>
  <si>
    <t>Code: HARDCORE - The Coolest 2D Mecha Battle Game</t>
  </si>
  <si>
    <t>/projects/1609568567/code-hardcore-the-coolest-2d-mecha-battle-game</t>
  </si>
  <si>
    <t xml:space="preserve">
Introducing the world's sharpest and most color neutral circular polarizer.
</t>
  </si>
  <si>
    <t>Breakthrough Photography</t>
  </si>
  <si>
    <t>[100, 238, 100, 183, 150, 449, 125, 300, 190, 6, 25, 17, 25, 20, 15]</t>
  </si>
  <si>
    <t>[79.0, 89.0, 89.0, 99.0, 99.0, 109.0, 109.0, 119.0, 119.0, 129.0, 139.0, 149.0, 149.0, 159.0, 169.0]</t>
  </si>
  <si>
    <t>X4 Circular Polarizer. Funded!</t>
  </si>
  <si>
    <t>/projects/breakthrough/x3-circular-polarizer</t>
  </si>
  <si>
    <t xml:space="preserve">
Hostage Negotiator: Crime Wave is a stand alone expansion to the hit solitaire game, Hostage Negotiator.
</t>
  </si>
  <si>
    <t>A.J. Porfirio</t>
  </si>
  <si>
    <t>[17, 96, 828, 157, 781, 25]</t>
  </si>
  <si>
    <t>[5.0, 35.0, 50.0, 75.0, 90.0, 300.0]</t>
  </si>
  <si>
    <t>Hostage Negotiator: Crime Wave</t>
  </si>
  <si>
    <t>/projects/1459655047/hostage-negotiator-crime-wave</t>
  </si>
  <si>
    <t xml:space="preserve">
HELP US MAKE A BETTER PAIR OF PANTS: Made in America and backed by a 25 year guarantee.
</t>
  </si>
  <si>
    <t>Manuel Rappard</t>
  </si>
  <si>
    <t>[32, 39, 100, 910, 173, 511, 111, 73]</t>
  </si>
  <si>
    <t>[1.0, 65.0, 85.0, 85.0, 125.0, 160.0, 240.0, 320.0]</t>
  </si>
  <si>
    <t>The Quarter Century Pant | A 25 Year Guarantee</t>
  </si>
  <si>
    <t>/projects/rpmwest/the-quarter-century-pant-a-25-year-guarantee</t>
  </si>
  <si>
    <t xml:space="preserve">
Expressive. Itinerant. Sharp. Carry your keys in style. Plug your phone to any USB and charge your battery.
</t>
  </si>
  <si>
    <t>Powergoat</t>
  </si>
  <si>
    <t>[300, 9, 300, 16, 758, 286, 206, 44, 8, 12, 5]</t>
  </si>
  <si>
    <t>[1.64, 1.64, 26.0, 26.0, 31.0, 41.0, 66.0, 66.0, 82.0, 162.0, 293.0]</t>
  </si>
  <si>
    <t>Popcord\u2122: the keyring charger -\xa0iPhone &amp; micro usb</t>
  </si>
  <si>
    <t>/projects/powergoat/popcordtm-the-cable-you-wont-forget-iphone-and-mic</t>
  </si>
  <si>
    <t xml:space="preserve">
A documentary feature chronicling the bizarre evolution of the DBFH event &amp; the planning, production, and execution of our 10th year!
</t>
  </si>
  <si>
    <t>Victoria, Canada</t>
  </si>
  <si>
    <t>[105, 223, 383, 72, 110, 411, 634]</t>
  </si>
  <si>
    <t>[5.0, 9.0, 16.0, 16.0, 23.0, 39.0, 86.0]</t>
  </si>
  <si>
    <t>Desert Bus for Hope: The Documentary</t>
  </si>
  <si>
    <t>/projects/811923656/desert-bus-for-hope-the-documentary</t>
  </si>
  <si>
    <t xml:space="preserve">
First dock engineered for cases, works with most cables, sculpted with quality craftsmanship, looks great everywhere and much more.
</t>
  </si>
  <si>
    <t>Sarvi Designs</t>
  </si>
  <si>
    <t>Humble, TX</t>
  </si>
  <si>
    <t>[500, 1443]</t>
  </si>
  <si>
    <t>[25.0, 30.0]</t>
  </si>
  <si>
    <t>Sarvi Dock: Designed for Apple and Android devices</t>
  </si>
  <si>
    <t>/projects/265983363/sarvi-dock-designed-for-apple-and-android-devices</t>
  </si>
  <si>
    <t xml:space="preserve">
YOU are the captain in this Â solitaire crew assignment game about surviving pirate-occupied space!
</t>
  </si>
  <si>
    <t>Tony Go</t>
  </si>
  <si>
    <t>[20, 1022, 682, 100, 125, 3, 0]</t>
  </si>
  <si>
    <t>[1.0, 15.0, 15.0, 35.0, 39.0, 120.0, 1000.0]</t>
  </si>
  <si>
    <t>Deep Space D-6</t>
  </si>
  <si>
    <t>/projects/tony-go/deep-space-d-6-a-solitaire-worker-placement-dice-g</t>
  </si>
  <si>
    <t xml:space="preserve">
A modern picture book about where babies come that it fits for every kind of family and every kind of kid.
</t>
  </si>
  <si>
    <t>Cory Silverberg</t>
  </si>
  <si>
    <t>[40, 38, 133, 1038, 417, 174, 59, 3, 6, 1, 0]</t>
  </si>
  <si>
    <t>[1.0, 5.0, 10.0, 25.0, 30.0, 60.0, 100.0, 300.0, 500.0, 1000.0, 2500.0]</t>
  </si>
  <si>
    <t>What Makes a Baby</t>
  </si>
  <si>
    <t>/projects/1809291619/what-makes-a-baby</t>
  </si>
  <si>
    <t xml:space="preserve">
Awkward Zombie is a longrunning videogame humor comic. Hey, let's PRINT A BOOK HOW ABOUT
</t>
  </si>
  <si>
    <t>Katie Tiedrich</t>
  </si>
  <si>
    <t>Hoboken, NJ</t>
  </si>
  <si>
    <t>[268, 32, 541, 267, 515, 42, 13, 209, 4, 28, 9, 10, 5]</t>
  </si>
  <si>
    <t>[5.0, 15.0, 25.0, 35.0, 45.0, 75.0, 85.0, 95.0, 115.0, 135.0, 250.0, 300.0, 500.0]</t>
  </si>
  <si>
    <t>Awkward Zombie: Volume One</t>
  </si>
  <si>
    <t>/projects/802102307/awkward-zombie-volume-one</t>
  </si>
  <si>
    <t xml:space="preserve">
A sturdy, customizable 3D printer that is easy to use and affordable for all. 3D print almost any object. There are no limits!
</t>
  </si>
  <si>
    <t>Michael Lundwall</t>
  </si>
  <si>
    <t>Springville, UT</t>
  </si>
  <si>
    <t>[24, 7, 50, 100, 250, 50, 100, 99, 250, 249, 53, 15, 25, 25, 25, 50, 5, 25, 25, 50, 50, 50, 100, 77, 11, 15, 15, 25, 47, 2, 0]</t>
  </si>
  <si>
    <t>[10.0, 25.0, 299.0, 325.0, 330.0, 335.0, 335.0, 335.0, 335.0, 340.0, 345.0, 399.0, 450.0, 450.0, 455.0, 460.0, 465.0, 499.0, 525.0, 530.0, 535.0, 540.0, 545.0, 550.0, 555.0, 699.0, 725.0, 730.0, 735.0, 745.0, 5000.0]</t>
  </si>
  <si>
    <t>RigidBot 3D Printer</t>
  </si>
  <si>
    <t>/projects/1650950769/rigidbot-3d-printer</t>
  </si>
  <si>
    <t xml:space="preserve">
Randi Rhodes is ready, willing and able to create a listener-supported live streaming progressive talk show.
</t>
  </si>
  <si>
    <t>Randi Rhodes</t>
  </si>
  <si>
    <t>Audio</t>
  </si>
  <si>
    <t>Lake Worth, FL</t>
  </si>
  <si>
    <t>[306, 480, 165, 100, 100, 100, 158, 100, 98, 17, 26, 6, 66, 6, 3, 4, 0, 2, 0, 0]</t>
  </si>
  <si>
    <t>[10.0, 25.0, 27.0, 75.0, 85.0, 95.0, 100.0, 105.0, 125.0, 150.0, 175.0, 200.0, 250.0, 500.0, 1000.0, 2500.0, 5000.0, 5000.0, 10000.0, 10000.0]</t>
  </si>
  <si>
    <t>The Randi Rhodes Radio Show - Streaming Live Across America</t>
  </si>
  <si>
    <t>/projects/randirhodes/the-randi-rhodes-radio-show-streaming-live-across</t>
  </si>
  <si>
    <t xml:space="preserve">
A full-color 124+ page comic collection of the first story in the cosmic horror adventure series Broodhollow!
</t>
  </si>
  <si>
    <t>Kris Straub</t>
  </si>
  <si>
    <t>[207, 107, 597, 216, 94, 100, 109, 30, 281, 119, 33, 21, 9, 1, 0, 0]</t>
  </si>
  <si>
    <t>[9.0, 18.0, 33.0, 45.0, 55.0, 65.0, 75.0, 85.0, 100.0, 150.0, 200.0, 350.0, 500.0, 1000.0, 2000.0, 6666.0]</t>
  </si>
  <si>
    <t>Broodhollow Book 1: Curious Little Thing</t>
  </si>
  <si>
    <t>/projects/krisstraub/broodhollow-book-1-curious-little-thing</t>
  </si>
  <si>
    <t xml:space="preserve">
A new card game of ridiculously overpowered weapons and monsters and cuddly rabbits.
</t>
  </si>
  <si>
    <t>[182, 1634, 116]</t>
  </si>
  <si>
    <t>[20.0, 35.0, 60.0]</t>
  </si>
  <si>
    <t>One Hit Kill</t>
  </si>
  <si>
    <t>/projects/913409803/one-hit-kill</t>
  </si>
  <si>
    <t xml:space="preserve">
The Cinder Cone Build Book documents the process of building the two tree houses and a bowl from inception to the final result.
</t>
  </si>
  <si>
    <t>Foster Huntington</t>
  </si>
  <si>
    <t>Washougal, WA</t>
  </si>
  <si>
    <t>[1931]</t>
  </si>
  <si>
    <t>The Cinder Cone Build Book</t>
  </si>
  <si>
    <t>/projects/fosterhuntington/the-cinder-cone-build-book</t>
  </si>
  <si>
    <t xml:space="preserve">
Weâ€™ve created DrinkMate, the smallest, most convenient breathalyzer in the world and it plugs right into your iPhone!
</t>
  </si>
  <si>
    <t>[8, 100, 1517, 250, 47, 8, 3, 5]</t>
  </si>
  <si>
    <t>[5.0, 25.0, 29.0, 57.0, 110.0, 265.0, 575.0, 2500.0]</t>
  </si>
  <si>
    <t>DrinkMate - The Miniature iPhone Breathalyzer</t>
  </si>
  <si>
    <t>/projects/edgetechlabs/drinkmate-the-miniature-iphone-breathalyzer</t>
  </si>
  <si>
    <t xml:space="preserve">
Cable-free emergency smartphone battery with built-in USB tip to charge it &amp; micro-USB or iPhone tip to charge your phone on the go.
</t>
  </si>
  <si>
    <t>Shaun Teblum &amp; Rob Gold</t>
  </si>
  <si>
    <t>[5, 626, 852, 226, 150, 43, 23]</t>
  </si>
  <si>
    <t>[5.0, 18.0, 23.0, 36.0, 68.0, 136.0, 228.0]</t>
  </si>
  <si>
    <t>bKey: the most compact, wireless smartphone battery</t>
  </si>
  <si>
    <t>/projects/364500480/bkey-the-most-compact-wireless-smartphone-battery</t>
  </si>
  <si>
    <t xml:space="preserve">
From outer space to your underwear drawer. Sustainable organic boxers, socks and t-shirts. No stink or sweat. Kills 99,9% of bacteria.
</t>
  </si>
  <si>
    <t>Organic Basics</t>
  </si>
  <si>
    <t>[148, 9, 3, 250, 84, 250, 43, 80, 45, 121, 250, 568, 17, 28, 12, 22]</t>
  </si>
  <si>
    <t>[14.0, 16.0, 16.0, 23.0, 27.0, 31.0, 35.0, 43.0, 51.0, 62.0, 67.0, 78.0, 137.0, 229.0, 306.0, 675.0]</t>
  </si>
  <si>
    <t>SilverTech - Odorless Underwear Made with Pure Silver</t>
  </si>
  <si>
    <t>/projects/organicbasics/silvertech-odorless-underwear-made-with-pure-silve</t>
  </si>
  <si>
    <t xml:space="preserve">
The most intuitive, compact and simple intervalometer + motion control for timelapse photography
</t>
  </si>
  <si>
    <t>Oscar Ram\xedrez</t>
  </si>
  <si>
    <t>[69, 73, 48, 100, 750, 624, 70, 100, 90, 5]</t>
  </si>
  <si>
    <t>[1.0, 15.0, 30.0, 160.0, 180.0, 200.0, 350.0, 380.0, 400.0, 850.0]</t>
  </si>
  <si>
    <t>Astro: Time-Lapse + Motion Control</t>
  </si>
  <si>
    <t>/projects/1530895202/astro-time-lapse-motion-control</t>
  </si>
  <si>
    <t xml:space="preserve">
The Cloud Dungeon is a paper craft game-night-in-a-book that you cut apart as you play.
</t>
  </si>
  <si>
    <t>AndHeGames</t>
  </si>
  <si>
    <t>[898, 996, 22, 10, 4, 4]</t>
  </si>
  <si>
    <t>[3.0, 15.0, 85.0, 145.0, 165.0, 165.0]</t>
  </si>
  <si>
    <t>The Cloud Dungeon: D.I.Y. paper craft RPG game. DIY fun!</t>
  </si>
  <si>
    <t>/projects/andhegames/the-cloud-dungeon-diy-paper-craft-rpg-game-diy-fun</t>
  </si>
  <si>
    <t xml:space="preserve">
The world's first multicopter that's powerful enough to carry a high quality action camera and folds up smaller than a 7in tablet.
</t>
  </si>
  <si>
    <t>AirDroids</t>
  </si>
  <si>
    <t>[108, 27, 20, 17, 15, 92, 35, 15, 562, 215, 15, 518, 183]</t>
  </si>
  <si>
    <t>[5.0, 6.0, 40.0, 50.0, 415.0, 445.0, 446.0, 455.0, 495.0, 496.0, 555.0, 595.0, 596.0]</t>
  </si>
  <si>
    <t>The Pocket Drone - Your personal flying robot</t>
  </si>
  <si>
    <t>/projects/airdroids/the-pocket-drone-your-personal-flying-robot</t>
  </si>
  <si>
    <t xml:space="preserve">
A quick and ultra-portable 2-player card game inspired by Street Fighter. Just Â£7 / $10.50 with free worldwide shipping!
</t>
  </si>
  <si>
    <t>Koen Hendrix</t>
  </si>
  <si>
    <t>Liverpool, UK</t>
  </si>
  <si>
    <t>[145, 974, 99, 723]</t>
  </si>
  <si>
    <t>[1.52, 11.0, 23.0, 23.0]</t>
  </si>
  <si>
    <t>DRAGON PUNCH: a tiny fighting game you can play anywhere!</t>
  </si>
  <si>
    <t>/projects/556682087/dragon-punch-a-tiny-fighting-game-you-can-play-any</t>
  </si>
  <si>
    <t xml:space="preserve">
Multi-power charging that is smarter, stylish and designed for you.
</t>
  </si>
  <si>
    <t>Good Gadgets</t>
  </si>
  <si>
    <t>[50, 200, 58, 300, 216, 200, 249, 309, 240, 47, 15, 4, 0]</t>
  </si>
  <si>
    <t>[6.0, 33.0, 43.0, 44.0, 54.0, 67.0, 77.0, 99.0, 121.0, 199.0, 410.0, 1433.0, 5556.0]</t>
  </si>
  <si>
    <t>YOUMO - Your Smart Modular Power Strip</t>
  </si>
  <si>
    <t>/projects/1300499319/youmo-your-smart-modular-power-strip</t>
  </si>
  <si>
    <t xml:space="preserve">
Neuroon is the worldâ€™s first system,Â which allows you to modify your sleep paternsÂ with patented light therapy.
</t>
  </si>
  <si>
    <t>Intelclinic</t>
  </si>
  <si>
    <t>[37, 55, 6, 4, 125, 100, 36, 499, 496, 343, 69, 77, 14, 2, 0]</t>
  </si>
  <si>
    <t>[5.0, 15.0, 40.0, 70.0, 165.0, 165.0, 185.0, 225.0, 235.0, 250.0, 259.0, 265.0, 375.0, 750.0, 7500.0]</t>
  </si>
  <si>
    <t>Neuroon: Personal Sleep\xa0Architect</t>
  </si>
  <si>
    <t>/projects/intelclinic/neuroon-worlds-first-sleep-mask-for-polyphasic-sle</t>
  </si>
  <si>
    <t xml:space="preserve">
My original MQR was very popular, so lets take it up a notch! Smaller, Lighter, and TITANIUM!
</t>
  </si>
  <si>
    <t>Brad</t>
  </si>
  <si>
    <t>Webster City, IA</t>
  </si>
  <si>
    <t>[25, 525, 299, 725, 112, 231]</t>
  </si>
  <si>
    <t>[15.0, 18.0, 20.0, 36.0, 52.0, 80.0]</t>
  </si>
  <si>
    <t>Ti-MQR | Titanium Magnetic Quick Release | EDC Keychain</t>
  </si>
  <si>
    <t>/projects/tactical/ti-mqr-titanium-magnetic-quick-release-edc-keychai</t>
  </si>
  <si>
    <t xml:space="preserve">
NEO -  No batteries, no friction &amp; no extra magnets - just cool &amp; easy mountable Scandinavian design based on 100 % magnetic energy.
</t>
  </si>
  <si>
    <t>Reelight</t>
  </si>
  <si>
    <t>[31, 270, 293, 211, 1, 195, 18, 322, 3, 28, 12, 249, 44, 104, 8, 66, 47, 2, 16, 4]</t>
  </si>
  <si>
    <t>[3.0, 18.0, 18.0, 30.0, 36.0, 36.0, 36.0, 36.0, 45.0, 45.0, 57.0, 57.0, 60.0, 72.0, 90.0, 90.0, 144.0, 240.0, 240.0, 480.0]</t>
  </si>
  <si>
    <t>NEO - Powerful Friction Free Bikelight</t>
  </si>
  <si>
    <t>/projects/1651132789/neo-worlds-most-powerful-friction-free-bikelight</t>
  </si>
  <si>
    <t xml:space="preserve">
Join mighty heroes, face ruthless enemies and dire threats, and brave the path that will lead you into the Heart of the Mists!
</t>
  </si>
  <si>
    <t>NSKN Games</t>
  </si>
  <si>
    <t>[56, 211, 771, 91, 473, 143, 11, 175]</t>
  </si>
  <si>
    <t>[1.0, 2.0, 44.0, 44.0, 72.0, 88.0, 88.0, 116.0]</t>
  </si>
  <si>
    <t>Mistfall: Heart of the Mists - Legendary Adventure Continues</t>
  </si>
  <si>
    <t>/projects/1414551803/mistfall-heart-of-the-mists-legendary-adventure-co</t>
  </si>
  <si>
    <t xml:space="preserve">
CL!CK CARABINER Introduces the worldâ€™s first Snowboard &amp; Ski carabiner. Tune Bindings. Anytime. Anywhere.
</t>
  </si>
  <si>
    <t>Mark Schmid</t>
  </si>
  <si>
    <t>Mission Beach, San Diego, CA</t>
  </si>
  <si>
    <t>[6, 1435, 24, 23, 22, 14, 358, 33, 1]</t>
  </si>
  <si>
    <t>[5.0, 14.0, 17.0, 20.0, 25.0, 30.0, 32.0, 34.0, 5000.0]</t>
  </si>
  <si>
    <t>CL!CK CARABINER | The Snowboard &amp; Ski Binding Tool</t>
  </si>
  <si>
    <t>/projects/clickcarabiner/clck-carabiner-the-snowboard-and-ski-binding-tool</t>
  </si>
  <si>
    <t xml:space="preserve">
YuFu Pro is a Fine Point Stylus for iPad, Android and Windows Tablets. Precision engineered, PRESSURE SENSITIVE, Beautiful, Perfect.
</t>
  </si>
  <si>
    <t>[13, 290, 19, 376, 17, 634, 501, 77, 9]</t>
  </si>
  <si>
    <t>[1.0, 25.0, 29.0, 49.0, 55.0, 65.0, 99.0, 129.0, 249.0]</t>
  </si>
  <si>
    <t>YuFu: The Stylus Perfected. Pressure Sensitive Fine Tip</t>
  </si>
  <si>
    <t>/projects/jonatherton/yufu-the-stylus-perfected-pressure-sensitive-fine</t>
  </si>
  <si>
    <t xml:space="preserve">
Virtual Choir has grown beyond our wildest dreams and we can only make VC4 with your help.
</t>
  </si>
  <si>
    <t>Eric Whitacre</t>
  </si>
  <si>
    <t>[568, 416, 184, 329, 127, 27, 13, 4, 4, 3, 18, 75, 5, 4, 6, 3, 0, 1]</t>
  </si>
  <si>
    <t>[5.0, 25.0, 50.0, 50.0, 100.0, 150.0, 150.0, 175.0, 175.0, 175.0, 250.0, 250.0, 350.0, 500.0, 1000.0, 5000.0, 7500.0, 10000.0]</t>
  </si>
  <si>
    <t>Virtual Choir 4: Bliss</t>
  </si>
  <si>
    <t>/projects/2085483835/virtual-choir-4-bliss</t>
  </si>
  <si>
    <t xml:space="preserve">
Aurai - The first wearable water technology to protect your eyes from modern technology
</t>
  </si>
  <si>
    <t>Aurai</t>
  </si>
  <si>
    <t>Taichung City, Taiwan</t>
  </si>
  <si>
    <t>[85, 200, 149, 250, 775, 225, 25, 30, 111, 6, 18, 15, 7, 8, 10]</t>
  </si>
  <si>
    <t>[5.0, 119.0, 129.0, 129.0, 129.0, 149.0, 238.0, 258.0, 258.0, 290.0, 379.0, 476.0, 498.0, 1190.0, 1190.0]</t>
  </si>
  <si>
    <t>Aurai-The World's 1st Cool/Warm Water-propelled Eye Massager</t>
  </si>
  <si>
    <t>/projects/346081795/aurai-the-worlds-1st-cool-warm-water-propelled-eye</t>
  </si>
  <si>
    <t xml:space="preserve">
The Jay DeMerit Story is a true story of a young American's journey to the 2010 World Cup - one never experienced in the soccer world.
</t>
  </si>
  <si>
    <t>Nick and Ranko</t>
  </si>
  <si>
    <t>[83, 922, 145, 279, 144, 186, 54, 27, 10, 4, 5, 5]</t>
  </si>
  <si>
    <t>[1.0, 25.0, 50.0, 55.0, 75.0, 100.0, 250.0, 500.0, 1000.0, 1500.0, 5000.0, 10000.0]</t>
  </si>
  <si>
    <t>Rise and Shine: The Jay DeMerit Story</t>
  </si>
  <si>
    <t>/projects/1370261090/rise-and-shine-the-jay-demerit-story</t>
  </si>
  <si>
    <t xml:space="preserve">
Help us bring the Star Trek: The Next Generation pinball table to game consoles and mobile devices for a whole new generation to enjoy!
</t>
  </si>
  <si>
    <t>[1012, 315, 147, 66, 239, 10, 126, 4, 2, 0, 1, 0, 0]</t>
  </si>
  <si>
    <t>[10.0, 20.0, 30.0, 40.0, 50.0, 75.0, 100.0, 250.0, 500.0, 750.0, 1000.0, 5000.0, 10000.0]</t>
  </si>
  <si>
    <t>Pinball Arcade: Star Trek The Next Generation</t>
  </si>
  <si>
    <t>/projects/1067367405/pinball-arcade-star-trek-the-next-generation</t>
  </si>
  <si>
    <t xml:space="preserve">
The fireSLEEVE takes an ordinary Bic lighter and turns it into an elite piece of outdoor gear.
</t>
  </si>
  <si>
    <t>Exotac Inc</t>
  </si>
  <si>
    <t>[9, 250, 655, 45, 239, 123, 435, 147, 17, 7, 0, 0]</t>
  </si>
  <si>
    <t>[1.0, 12.0, 15.0, 18.0, 20.0, 20.0, 28.0, 65.0, 120.0, 260.0, 500.0, 2500.0]</t>
  </si>
  <si>
    <t>fireSLEEVE: Waterproof Lighter</t>
  </si>
  <si>
    <t>/projects/exotac/firesleeve-waterproof-lighter</t>
  </si>
  <si>
    <t xml:space="preserve">
A deck of cards for Creativity born in the Polytechnic University of Milan. A synthesis of Design, Tarot and Gestalt Psychology.
</t>
  </si>
  <si>
    <t>Matteo di Pascale</t>
  </si>
  <si>
    <t>[89, 135, 100, 648, 629, 270, 18, 4, 2, 20, 11, 0, 0]</t>
  </si>
  <si>
    <t>[1.58, 8.0, 16.0, 24.0, 28.0, 39.0, 39.0, 111.0, 111.0, 158.0, 237.0, 790.0, 2370.0]</t>
  </si>
  <si>
    <t>Int\xf9iti Creative Cards</t>
  </si>
  <si>
    <t>/projects/1015648452/intuiti-creative-cards</t>
  </si>
  <si>
    <t xml:space="preserve">
Choose a race. Explore the galaxy. Gather resources. Develop powerful technology. Challenge your friends in this tile-based board game!
</t>
  </si>
  <si>
    <t>CREATIVEMAKER LLC</t>
  </si>
  <si>
    <t>Cheyenne, WY</t>
  </si>
  <si>
    <t>[54, 141, 1569, 12, 48, 96, 1, 4, 2, 2]</t>
  </si>
  <si>
    <t>[1.0, 39.0, 59.0, 76.0, 96.0, 116.0, 179.0, 269.0, 329.0, 515.0]</t>
  </si>
  <si>
    <t>Galaxy of Trian</t>
  </si>
  <si>
    <t>/projects/1118278224/galaxy-of-trian</t>
  </si>
  <si>
    <t xml:space="preserve">
Missed our campaign? You can now pre-order your nexpaq at nexpaq.com/shop
</t>
  </si>
  <si>
    <t>nexpaq, Inc.</t>
  </si>
  <si>
    <t>[282, 48, 40, 9, 250, 415, 211, 150, 43, 243, 79, 38, 43, 11, 6, 1, 0, 3, 2, 3, 6]</t>
  </si>
  <si>
    <t>[1.0, 39.0, 59.0, 75.0, 89.0, 99.0, 99.0, 109.0, 109.0, 109.0, 109.0, 119.0, 209.0, 275.0, 399.0, 875.0, 875.0, 949.0, 2999.0, 4599.0, 10000.0]</t>
  </si>
  <si>
    <t>nexpaq: the first truly modular smartphone case</t>
  </si>
  <si>
    <t>/projects/nexpaq/nexpaq-the-first-truly-modular-smartphone-case</t>
  </si>
  <si>
    <t xml:space="preserve">
Legends tell of heroes, villains, and quests that save the world from darkness. The streets tell a different story. For PC, Mac &amp; Linux
</t>
  </si>
  <si>
    <t>Pyrodactyl Games</t>
  </si>
  <si>
    <t>Jaipur, India</t>
  </si>
  <si>
    <t>[1, 1105, 175, 129, 403, 10, 10, 10, 5, 20, 5, 1, 10, 3, 4, 11, 2, 2, 1, 3, 0, 0]</t>
  </si>
  <si>
    <t>[5.0, 10.0, 15.0, 20.0, 25.0, 40.0, 45.0, 49.0, 50.0, 60.0, 75.0, 80.0, 100.0, 100.0, 125.0, 125.0, 200.0, 300.0, 400.0, 500.0, 2000.0, 5000.0]</t>
  </si>
  <si>
    <t>Unrest : An Unconventional RPG Set in Ancient India</t>
  </si>
  <si>
    <t>/projects/pyrodactyl/unrest-an-unconventional-rpg-set-in-ancient-india</t>
  </si>
  <si>
    <t xml:space="preserve">
A Brooklyn-based design team has developed a Mason Jar cocktail shaker. We need your help to finance tooling and first production run!
</t>
  </si>
  <si>
    <t>Eric Prum</t>
  </si>
  <si>
    <t>[25, 12, 1434, 244, 209, 1, 0]</t>
  </si>
  <si>
    <t>[1.0, 5.0, 30.0, 50.0, 80.0, 500.0, 2000.0]</t>
  </si>
  <si>
    <t>The Mason Jar Cocktail Shaker</t>
  </si>
  <si>
    <t>/projects/556156026/the-mason-jar-cocktail-shaker</t>
  </si>
  <si>
    <t xml:space="preserve">
Cucumber Quest is a fantasy adventure webcomic that's fun for all ages. Help us print its third book!
</t>
  </si>
  <si>
    <t>Gigi D.G.</t>
  </si>
  <si>
    <t>[308, 327, 66, 484, 106, 346, 30, 105, 49, 17, 11, 32, 7, 7, 1]</t>
  </si>
  <si>
    <t>[15.0, 25.0, 40.0, 45.0, 65.0, 80.0, 85.0, 100.0, 125.0, 160.0, 200.0, 250.0, 350.0, 500.0, 1000.0]</t>
  </si>
  <si>
    <t>Cucumber Quest Book Three</t>
  </si>
  <si>
    <t>/projects/1003106610/cucumber-quest-book-three</t>
  </si>
  <si>
    <t xml:space="preserve">
The Python language made lean and fast to run on microcontrollers. For beginners and experts, control your electronic project with ease
</t>
  </si>
  <si>
    <t>Damien George</t>
  </si>
  <si>
    <t>[35, 100, 859, 181, 160, 158, 218, 64, 108, 10, 2, 2]</t>
  </si>
  <si>
    <t>[16.0, 32.0, 38.0, 64.0, 80.0, 96.0, 128.0, 152.0, 208.0, 240.0, 479.0, 1598.0]</t>
  </si>
  <si>
    <t>Micro Python: Python for microcontrollers</t>
  </si>
  <si>
    <t>/projects/214379695/micro-python-python-for-microcontrollers</t>
  </si>
  <si>
    <t xml:space="preserve">
DaDING! The videogame inspired, interactive lamp for your inner geek, gamer and child.
</t>
  </si>
  <si>
    <t>8-Bit Lit</t>
  </si>
  <si>
    <t>[100, 100, 794, 786, 30, 50, 5]</t>
  </si>
  <si>
    <t>[39.0, 44.0, 49.0, 69.0, 125.0, 145.0, 200.0]</t>
  </si>
  <si>
    <t>The Question Block Lamp</t>
  </si>
  <si>
    <t>/projects/1189253589/the-question-block-lamp</t>
  </si>
  <si>
    <t xml:space="preserve">
A story-driven action/stealth sidescrolling RPG with a fresh new vision of cyberspace.
</t>
  </si>
  <si>
    <t>[27, 868, 495, 393, 37, 50, 50, 3, 2, 0, 0, 0, 0, 0, 0, 1]</t>
  </si>
  <si>
    <t>[1.6, 11.0, 19.0, 24.0, 48.0, 80.0, 88.0, 192.0, 288.0, 440.0, 961.0, 1281.0, 2002.0, 3203.0, 4004.0, 8008.0]</t>
  </si>
  <si>
    <t>Dex - Cyberpunk 2D RPG</t>
  </si>
  <si>
    <t>/projects/dreadlocks/dex-cyberpunk-2d-rpg</t>
  </si>
  <si>
    <t xml:space="preserve">
A comedy cosmic horror point and click adventure made in Transylvania. Lucas Arts style, Lovecraftian horrors, general insanity!
</t>
  </si>
  <si>
    <t>Stuck In Attic</t>
  </si>
  <si>
    <t>Targu Mures, Romania</t>
  </si>
  <si>
    <t>[62, 365, 834, 81, 31, 191, 16, 49, 56, 92, 60, 36, 8, 7, 10, 1, 3, 5, 0, 1, 1, 1, 0, 0]</t>
  </si>
  <si>
    <t>[1.04, 9.0, 15.0, 20.0, 20.0, 25.0, 30.0, 35.0, 40.0, 50.0, 71.0, 80.0, 91.0, 101.0, 199.0, 355.0, 508.0, 610.0, 610.0, 676.0, 1017.0, 1525.0, 5084.0, 7117.0]</t>
  </si>
  <si>
    <t>Gibbous - A Cthulhu Adventure</t>
  </si>
  <si>
    <t>/projects/777841902/gibbous-a-cthulhu-adventure</t>
  </si>
  <si>
    <t xml:space="preserve">
Early H.P. Lovecraft proto-Cthulu story adapted using fever dream-like sequential storytelling and housed in a beautiful hardcover book
</t>
  </si>
  <si>
    <t>Ben Templesmith</t>
  </si>
  <si>
    <t>[12, 1, 4, 13, 544, 124, 476, 33, 102, 99, 71, 193, 60, 35, 118, 0, 1, 9, 1, 0, 1, 1, 1, 2, 0]</t>
  </si>
  <si>
    <t>[18.0, 18.0, 22.0, 22.0, 28.0, 45.0, 54.0, 56.0, 68.0, 74.0, 80.0, 100.0, 111.0, 150.0, 170.0, 300.0, 375.0, 400.0, 400.0, 450.0, 500.0, 600.0, 600.0, 700.0, 1200.0]</t>
  </si>
  <si>
    <t>DAGON by H.P. Lovecraft &amp; Ben Templesmith</t>
  </si>
  <si>
    <t>/projects/templesmith/dagon-by-hp-lovecraft-and-ben-templesmith</t>
  </si>
  <si>
    <t xml:space="preserve">
Unlimited spellpower! From lost mythic spells to blood magic to ley lines, Deep Magic expands your arcane and divine horizons!
</t>
  </si>
  <si>
    <t>[7, 63, 50, 9, 146, 46, 155, 16, 2, 47, 34, 115, 18, 152, 127, 65, 140, 12, 144, 15, 68, 5, 14, 200, 23, 36, 20, 20, 7, 8, 50, 54, 7, 10, 5, 4, 4, 4, 9, 1]</t>
  </si>
  <si>
    <t>[5.0, 15.0, 20.0, 23.0, 25.0, 25.0, 30.0, 30.0, 35.0, 35.0, 35.0, 40.0, 40.0, 45.0, 50.0, 55.0, 60.0, 60.0, 65.0, 65.0, 70.0, 70.0, 75.0, 80.0, 85.0, 90.0, 100.0, 105.0, 120.0, 125.0, 125.0, 135.0, 150.0, 175.0, 200.0, 222.0, 250.0, 500.0, 750.0, 2000.0]</t>
  </si>
  <si>
    <t>Deep Magic: A Tome of New Spells for Pathfinder RPG</t>
  </si>
  <si>
    <t>/projects/350683997/deep-magic-a-tome-of-new-spells-for-pathfinder-rpg</t>
  </si>
  <si>
    <t xml:space="preserve">
A structured course on powerful and practical card magic.
</t>
  </si>
  <si>
    <t>Asad Chaudhry</t>
  </si>
  <si>
    <t>[54, 10, 1332, 465, 51, 1]</t>
  </si>
  <si>
    <t>[5.0, 20.0, 25.0, 50.0, 100.0, 1000.0]</t>
  </si>
  <si>
    <t>The Foundations of Card Magic</t>
  </si>
  <si>
    <t>/projects/asadchaudhry/the-foundations-of-card-magic</t>
  </si>
  <si>
    <t xml:space="preserve">
Like Taylor Lewan, the definitive Michigan football preview returns. Launching this year: basketball/hockey.
</t>
  </si>
  <si>
    <t>[513, 6, 13, 814, 16, 17, 22, 409, 30, 32, 32, 17]</t>
  </si>
  <si>
    <t>[15.0, 15.0, 20.0, 30.0, 30.0, 40.0, 50.0, 50.0, 50.0, 100.0, 150.0, 200.0]</t>
  </si>
  <si>
    <t>Hail To The Victors 2013</t>
  </si>
  <si>
    <t>/projects/mgoblog/hail-to-the-victors-2013</t>
  </si>
  <si>
    <t xml:space="preserve">
Mayday Games joined forces with Stardock Entertainment to bring you this game.  You can still get it from Maydaygames.com directly!
</t>
  </si>
  <si>
    <t>[199, 200, 175, 199, 591, 50, 50, 75, 50, 260, 58]</t>
  </si>
  <si>
    <t>[20.0, 20.0, 20.0, 20.0, 20.0, 35.0, 35.0, 35.0, 35.0, 35.0, 100.0]</t>
  </si>
  <si>
    <t>Dead Man's Draw - The project ended but you can still buy it</t>
  </si>
  <si>
    <t>/projects/maydaygames/dead-mans-draw-pirate-themed-press-your-luck-card</t>
  </si>
  <si>
    <t xml:space="preserve">
Tabletop Forge lets your play tabletop roleplaying games inside of a Google+ Hangout. Includes dice, maps, and great audio/video.
</t>
  </si>
  <si>
    <t>Tabletop Forge</t>
  </si>
  <si>
    <t>[41, 269, 62, 1028, 30, 100, 257, 12, 54, 32, 5, 16, 7, 5, 0, 0, 0, 0, 0]</t>
  </si>
  <si>
    <t>[1.0, 5.0, 12.0, 20.0, 30.0, 30.0, 35.0, 40.0, 45.0, 60.0, 60.0, 70.0, 85.0, 120.0, 200.0, 450.0, 1000.0, 1200.0, 1500.0]</t>
  </si>
  <si>
    <t>Tabletop Forge: The Virtual Tabletop for Google+ Hangouts</t>
  </si>
  <si>
    <t>/projects/joshuha/tabletop-forge-the-virtual-tabletop-for-google-han</t>
  </si>
  <si>
    <t xml:space="preserve">
Walk The Plank is a game featuring the dumbest pirates ever!  3-5 Players &amp; just 20 minutes.  It is a Prequel to AWARD WINNING Get Bit!
</t>
  </si>
  <si>
    <t>[11, 100, 33, 200, 198, 449, 48, 146, 31, 137, 9, 4, 285, 33, 6, 200, 1, 9, 19, 0, 1]</t>
  </si>
  <si>
    <t>[1.0, 18.0, 18.0, 18.0, 18.0, 18.0, 18.0, 20.0, 20.0, 23.0, 23.0, 25.0, 27.0, 27.0, 29.0, 47.0, 50.0, 90.0, 99.0, 115.0, 135.0]</t>
  </si>
  <si>
    <t>Walk The Plank! -Pirate Card Game (Get Bit! Prequel)</t>
  </si>
  <si>
    <t>/projects/maydaygames/walk-the-plank-pirate-card-game-get-bit-prequel</t>
  </si>
  <si>
    <t xml:space="preserve">
The LightBlue Bean+ is an Arduino-compatible board that is programmed wirelessly using Bluetooth Low Energy.
</t>
  </si>
  <si>
    <t>Punch Through</t>
  </si>
  <si>
    <t>[250, 438, 93, 250, 676, 201]</t>
  </si>
  <si>
    <t>[33.0, 39.0, 78.0, 80.0, 84.0, 164.0]</t>
  </si>
  <si>
    <t>A Bluetooth Arduino for the mobile age: LightBlue Bean+</t>
  </si>
  <si>
    <t>/projects/1966384672/a-bluetooth-arduino-for-the-mobile-age-lightblue-b</t>
  </si>
  <si>
    <t xml:space="preserve">
We want to record a new studio album and fill 2014 with new, bigger, BETTER Doubleclicks songs and videos!
</t>
  </si>
  <si>
    <t>The Doubleclicks</t>
  </si>
  <si>
    <t>[23, 232, 630, 102, 60, 40, 387, 135, 44, 88, 48, 10, 10, 10, 26, 10, 10, 10, 5, 8, 2, 2, 0, 0]</t>
  </si>
  <si>
    <t>[5.0, 12.0, 20.0, 25.0, 25.0, 35.0, 40.0, 50.0, 60.0, 75.0, 90.0, 90.0, 95.0, 100.0, 125.0, 150.0, 150.0, 250.0, 300.0, 320.0, 375.0, 400.0, 2000.0, 5000.0]</t>
  </si>
  <si>
    <t>The Doubleclicks' New Album "Dimetrodon" + Weekly Songs!</t>
  </si>
  <si>
    <t>/projects/angelar/the-doubleclicks-new-album-dimetrodon-weekly-songs</t>
  </si>
  <si>
    <t xml:space="preserve">
An expansion for Coup Rebellion G54 - 7 new roles and promos
</t>
  </si>
  <si>
    <t>[798, 141, 531, 63, 71, 20, 31, 177, 30, 35, 16, 2, 0]</t>
  </si>
  <si>
    <t>[9.0, 13.0, 15.0, 20.0, 25.0, 25.0, 30.0, 39.0, 44.0, 53.0, 53.0, 65.0, 93.0]</t>
  </si>
  <si>
    <t>G54 Anarchy</t>
  </si>
  <si>
    <t>/projects/2012515236/g54-anarchy</t>
  </si>
  <si>
    <t xml:space="preserve">
12-in-1 Multi-tool that fits in your wallet. Made in USA. Includes bottle opener, screw drivers, wrenches, orange peeler...
</t>
  </si>
  <si>
    <t>[500, 191, 265, 900, 43, 12]</t>
  </si>
  <si>
    <t>[9.0, 12.0, 12.0, 12.0, 25.0, 36.0]</t>
  </si>
  <si>
    <t>Pocket Monkey: The Wallet Utility Tool</t>
  </si>
  <si>
    <t>/projects/1185529597/pocket-monkey-the-wallet-utility-tool</t>
  </si>
  <si>
    <t xml:space="preserve">
With your help, we created the ultimate Mind's Eye Theatre: Vampire The Masquerade book! Now get your own!
</t>
  </si>
  <si>
    <t>By Night Studios</t>
  </si>
  <si>
    <t>[75, 26, 17, 186, 375, 47, 177, 134, 30, 84, 40, 38, 40, 12, 147, 17, 99, 20, 64, 144, 6, 4, 4, 5, 1, 14, 8, 0, 2, 5, 0, 5, 11, 0, 7, 0, 0, 4, 8, 6, 1, 0, 0]</t>
  </si>
  <si>
    <t>[5.0, 10.0, 20.0, 25.0, 35.0, 50.0, 55.0, 60.0, 75.0, 80.0, 90.0, 105.0, 110.0, 115.0, 120.0, 135.0, 140.0, 150.0, 150.0, 165.0, 195.0, 195.0, 195.0, 200.0, 225.0, 235.0, 240.0, 270.0, 275.0, 315.0, 350.0, 475.0, 500.0, 500.0, 535.0, 540.0, 550.0, 575.0, 658.0, 666.0, 700.0, 1080.0, 1200.0]</t>
  </si>
  <si>
    <t>Mind's Eye Theatre: Vampire The Masquerade</t>
  </si>
  <si>
    <t>/projects/bynightstudios/minds-eye-theatre-vampire-the-masquerade</t>
  </si>
  <si>
    <t xml:space="preserve">
A collection of comic essays about principles for achieving artistic mastery.
</t>
  </si>
  <si>
    <t>Stephen McCranie</t>
  </si>
  <si>
    <t>[799, 523, 303, 144, 44, 62, 20, 10, 2, 2, 0]</t>
  </si>
  <si>
    <t>[5.0, 20.0, 25.0, 30.0, 40.0, 50.0, 60.0, 100.0, 150.0, 300.0, 1000.0]</t>
  </si>
  <si>
    <t>Brick by Brick</t>
  </si>
  <si>
    <t>/projects/stephenmccranie/brick-by-brick</t>
  </si>
  <si>
    <t xml:space="preserve">
Roll the Dice! Backstab Friends! Seize the Crown!  Dice of Crowns is a fast paced blend of luck and strategy, for 2-6 players.
</t>
  </si>
  <si>
    <t>Thing 12 Games</t>
  </si>
  <si>
    <t>[13, 12, 1605, 149, 110, 10, 15]</t>
  </si>
  <si>
    <t>[1.0, 5.0, 10.0, 20.0, 30.0, 75.0, 90.0]</t>
  </si>
  <si>
    <t>Dice of Crowns</t>
  </si>
  <si>
    <t>/projects/thing12games/dice-of-crowns</t>
  </si>
  <si>
    <t xml:space="preserve">
Nimb is a ring with a concealed button that notifies family, friends, emergency services and the Nimb community when youâ€™re in trouble.
</t>
  </si>
  <si>
    <t>NIMB</t>
  </si>
  <si>
    <t>[305, 200, 175, 446, 349, 14, 150, 97, 37, 14, 31, 6, 6]</t>
  </si>
  <si>
    <t>[1.0, 75.0, 99.0, 115.0, 119.0, 129.0, 149.0, 222.0, 249.0, 299.0, 399.0, 499.0, 999.0]</t>
  </si>
  <si>
    <t>Nimb: A Smart Ring That Helps You Feel Safe And Sound</t>
  </si>
  <si>
    <t>/projects/1629204423/nimb-a-smart-ring-that-keeps-you-safe-and-sound</t>
  </si>
  <si>
    <t xml:space="preserve">
A "children's book" for adults, it will make your family vomit with glee! Get your copy of Do You Want To Play With My Balls? today! Visit bumbumbooks.com
</t>
  </si>
  <si>
    <t>The Cifaldi Brothers</t>
  </si>
  <si>
    <t>[6, 1197, 547, 144, 13, 7]</t>
  </si>
  <si>
    <t>[1.0, 15.0, 29.0, 70.0, 135.0, 195.0]</t>
  </si>
  <si>
    <t>Do You Want To Play With My Balls?</t>
  </si>
  <si>
    <t>/projects/858138965/do-you-want-to-play-with-my-balls</t>
  </si>
  <si>
    <t xml:space="preserve">
Athena's Daughters is a collection of short speculative fiction by some of the industry's best female authors.
</t>
  </si>
  <si>
    <t>Silence in the Library Publishing</t>
  </si>
  <si>
    <t>[495, 79, 5, 67, 494, 9, 40, 40, 50, 66, 200, 1, 4, 25, 5, 3, 5, 13, 52, 5, 3, 1, 12, 5, 3, 2, 2, 5, 1, 1, 2, 1, 3, 2, 12, 1, 58, 2, 1, 3, 3, 7, 32, 1, 5, 5, 3, 5, 1, 5, 24, 4, 4, 2, 0, 1, 1, 2, 1, 1, 1, 1, 0, 1, 1, 1, 5, 1, 2, 0, 0, 0, 0, 0, 1, 0]</t>
  </si>
  <si>
    <t>[5.0, 10.0, 10.0, 10.0, 10.0, 15.0, 20.0, 20.0, 20.0, 20.0, 25.0, 35.0, 35.0, 40.0, 40.0, 40.0, 40.0, 40.0, 40.0, 40.0, 40.0, 45.0, 45.0, 45.0, 45.0, 45.0, 45.0, 45.0, 45.0, 45.0, 45.0, 45.0, 45.0, 45.0, 45.0, 45.0, 45.0, 45.0, 55.0, 55.0, 55.0, 60.0, 60.0, 60.0, 65.0, 65.0, 65.0, 70.0, 70.0, 75.0, 75.0, 80.0, 80.0, 80.0, 80.0, 95.0, 100.0, 100.0, 100.0, 100.0, 150.0, 150.0, 150.0, 150.0, 150.0, 150.0, 175.0, 175.0, 200.0, 350.0, 500.0, 500.0, 500.0, 500.0, 1000.0, 1000.0]</t>
  </si>
  <si>
    <t>Athena's Daughters: Women in Science Fiction and Fantasy</t>
  </si>
  <si>
    <t>/projects/103879051/athenas-daughters-women-in-science-fiction-and-fan</t>
  </si>
  <si>
    <t xml:space="preserve">
Finally you can easily protect your saddle, wheels &amp; more from theft. Installs in 3 Seconds with a unique personal key. Fits all bikes.
</t>
  </si>
  <si>
    <t>Hexlox</t>
  </si>
  <si>
    <t>[23, 50, 50, 100, 100, 176, 43, 50, 100, 832, 200, 116, 33, 12, 9]</t>
  </si>
  <si>
    <t>[6.0, 21.0, 21.0, 23.0, 23.0, 26.0, 26.0, 44.0, 48.0, 50.0, 95.0, 98.0, 110.0, 279.0, 558.0]</t>
  </si>
  <si>
    <t>HEXLOX: Anti Theft for saddles, wheels and more, made easy.</t>
  </si>
  <si>
    <t>/projects/hexlox/hexlox-anti-theft-for-saddles-wheels-and-more-made</t>
  </si>
  <si>
    <t xml:space="preserve">
An app that automates going from sketch to functioning prototype with computer vision. Letting you create, prototype and test faster. Now available in the Appstore.
</t>
  </si>
  <si>
    <t>AppSeed Team</t>
  </si>
  <si>
    <t>[36, 1008, 75, 437, 270, 57, 17]</t>
  </si>
  <si>
    <t>[0.96, 8.0, 24.0, 29.0, 38.0, 72.0, 336.0]</t>
  </si>
  <si>
    <t>AppSeed - Turn sketches into functioning prototypes fast</t>
  </si>
  <si>
    <t>/projects/appseed/appseed-turn-sketches-into-functioning-prototypes</t>
  </si>
  <si>
    <t xml:space="preserve">
Firefly meets Arabian Nights in this unique sci-fi RPG. Crew a starship and explore the ancient mysteries of The Third Horizon!
</t>
  </si>
  <si>
    <t>Fria Ligan</t>
  </si>
  <si>
    <t>[44, 280, 203, 28, 962, 146, 98, 35, 111]</t>
  </si>
  <si>
    <t>[1.0, 29.0, 47.0, 47.0, 70.0, 70.0, 117.0, 117.0, 117.0]</t>
  </si>
  <si>
    <t>Coriolis - A Sci-Fi RPG from the makers of Mutant: Year Zero</t>
  </si>
  <si>
    <t>/projects/1192053011/coriolis-a-sci-fi-rpg-from-the-makers-of-mutant-ye</t>
  </si>
  <si>
    <t xml:space="preserve">
Your hallucinations may hold the key to redeeming yourself. Take to the streets and prove your innocence in this JRPG-inspired game!
</t>
  </si>
  <si>
    <t>SWDTech Games</t>
  </si>
  <si>
    <t>[55, 100, 680, 236, 97, 346, 50, 95, 13, 64, 20, 28, 13, 56, 5, 10, 0, 1, 4, 2, 5, 5, 8, 3, 1, 0, 0]</t>
  </si>
  <si>
    <t>[1.0, 10.0, 15.0, 18.0, 22.0, 25.0, 35.0, 40.0, 50.0, 60.0, 62.0, 70.0, 80.0, 100.0, 120.0, 150.0, 150.0, 150.0, 150.0, 200.0, 250.0, 250.0, 350.0, 500.0, 1000.0, 2500.0, 5000.0]</t>
  </si>
  <si>
    <t>Pixel Noir</t>
  </si>
  <si>
    <t>/projects/pixel-noir/pixel-noir-ps4-ps-vita-pc-mac</t>
  </si>
  <si>
    <t xml:space="preserve">
Diablo meets Left 4 Dead - Indie style! 
For the Pc, Mac, Linux, Xbox360, PS3 and Ouya. 
Will also be available DRM free.
</t>
  </si>
  <si>
    <t>[98, 500, 415, 400, 212, 58, 42, 56, 9, 22, 37, 21, 2, 1, 1]</t>
  </si>
  <si>
    <t>[2.0, 12.0, 15.0, 25.0, 30.0, 40.0, 50.0, 50.0, 65.0, 75.0, 120.0, 250.0, 400.0, 1000.0, 3000.0]</t>
  </si>
  <si>
    <t>FORCED</t>
  </si>
  <si>
    <t>/projects/betadwarf/forced</t>
  </si>
  <si>
    <t xml:space="preserve">
An original graphic novel from Ben Templesmith about an old soldier from a forgotten war now in an alien world.
</t>
  </si>
  <si>
    <t>44FLOOD</t>
  </si>
  <si>
    <t>[43, 13, 5, 8, 0, 34, 4, 780, 43, 21, 161, 54, 68, 229, 40, 108, 3, 42, 2, 71, 112, 0, 2, 11, 12, 0, 0, 0, 4, 0, 3, 1, 0, 5, 1, 0, 1, 0, 1, 0, 1]</t>
  </si>
  <si>
    <t>[5.0, 20.0, 20.0, 20.0, 20.0, 22.0, 22.0, 30.0, 45.0, 45.0, 50.0, 55.0, 60.0, 70.0, 75.0, 95.0, 100.0, 120.0, 125.0, 130.0, 165.0, 180.0, 225.0, 250.0, 270.0, 300.0, 350.0, 350.0, 400.0, 400.0, 500.0, 500.0, 525.0, 550.0, 700.0, 750.0, 750.0, 800.0, 800.0, 1200.0, 2300.0]</t>
  </si>
  <si>
    <t>THE SQUIDDER</t>
  </si>
  <si>
    <t>/projects/44flood/the-squidder</t>
  </si>
  <si>
    <t xml:space="preserve">
Heroes Wanted is a tactical board game for 1-5 superhero hopefuls eager to join The Champions of Zeta City.
</t>
  </si>
  <si>
    <t>[59, 482, 162, 789, 355, 9, 2, 18, 9, 6, 7, 1, 4]</t>
  </si>
  <si>
    <t>[1.0, 50.0, 50.0, 55.0, 55.0, 98.0, 98.0, 105.0, 105.0, 300.0, 300.0, 300.0, 300.0]</t>
  </si>
  <si>
    <t>Heroes Wanted - a tactical board game for 1-5 heroes.</t>
  </si>
  <si>
    <t>/projects/actionphasegames/heroes-wanted-a-tactical-board-game-for-1-5-heroes</t>
  </si>
  <si>
    <t xml:space="preserve">
Dual-Color Dice Sets, where the color sets were chosen by the Backers!Â  -Â  Exclusively from Gate Keeper Games!
</t>
  </si>
  <si>
    <t>John Wrot!</t>
  </si>
  <si>
    <t>Alhambra, CA</t>
  </si>
  <si>
    <t>[331, 320, 127, 139, 70, 80, 16, 29, 250, 93, 15, 9, 170, 170, 19, 29, 5, 10]</t>
  </si>
  <si>
    <t>[12.0, 23.0, 33.0, 39.0, 44.0, 49.0, 54.0, 59.0, 59.0, 66.0, 73.0, 80.0, 80.0, 80.0, 87.0, 129.0, 189.0, 238.0]</t>
  </si>
  <si>
    <t>Halfsies Dice</t>
  </si>
  <si>
    <t>/projects/johnwrot/halfsies-dice</t>
  </si>
  <si>
    <t xml:space="preserve">
An amazing butter knife that is heated - without the use of electricity nor batteries nor hot water - for your favorite spreads!
</t>
  </si>
  <si>
    <t>[10, 0, 200, 963, 199, 233, 260, 14, 4]</t>
  </si>
  <si>
    <t>[5.0, 10.0, 15.0, 20.0, 25.0, 30.0, 49.0, 180.0, 399.0]</t>
  </si>
  <si>
    <t>Heated Butter Spreader</t>
  </si>
  <si>
    <t>/projects/that/heated-butter-spreader</t>
  </si>
  <si>
    <t xml:space="preserve">
A strategy/adventure game about power and corruption, duty and choice. A rich story starring Jon St. John, the voice of Duke Nukem.
</t>
  </si>
  <si>
    <t>Weappy</t>
  </si>
  <si>
    <t>[500, 489, 475, 253, 87, 60, 12, 2, 10, 1]</t>
  </si>
  <si>
    <t>[10.0, 12.0, 15.0, 25.0, 40.0, 65.0, 65.0, 130.0, 150.0, 1000.0]</t>
  </si>
  <si>
    <t>This Is the Police</t>
  </si>
  <si>
    <t>/projects/weappy/this-is-the-police</t>
  </si>
  <si>
    <t xml:space="preserve">
The KAMMOKâ„¢ is a new, light-weight camping hammock (or as the cool kids say â€œkammokâ€), designed to comfortably sleep one person.
</t>
  </si>
  <si>
    <t>Kammok</t>
  </si>
  <si>
    <t>[20, 6, 8, 1367, 500, 4, 0, 1]</t>
  </si>
  <si>
    <t>[1.0, 10.0, 35.0, 85.0, 160.0, 800.0, 1200.0, 2000.0]</t>
  </si>
  <si>
    <t>KAMMOK\u2122: no longer bound to the ground</t>
  </si>
  <si>
    <t>/projects/kammok/kammoktm-no-longer-bound-to-the-ground</t>
  </si>
  <si>
    <t xml:space="preserve">
Add unlimited external storage to your iPhone/iPad: compact, elegant, tough aluminum, concurrent charging. The smallest &amp; the best.
</t>
  </si>
  <si>
    <t>[200, 807, 193, 488, 213]</t>
  </si>
  <si>
    <t>[18.0, 25.0, 25.0, 30.0, 55.0]</t>
  </si>
  <si>
    <t>Dash-i MicroSD Reader: smallest external storage for iOS</t>
  </si>
  <si>
    <t>/projects/andyfei/dash-i-microsd-reader-smallest-external-storage-fo</t>
  </si>
  <si>
    <t xml:space="preserve">
Formerly "Gastronaut Ice Cream". The worldâ€™s first artisanal freeze-dried ice cream. Organic and unmeltable, so you can enjoy premium ice cream anywhere on the planet.
</t>
  </si>
  <si>
    <t>Robert Collignon</t>
  </si>
  <si>
    <t>[372, 331, 673, 185, 196, 31, 58, 10, 3, 9]</t>
  </si>
  <si>
    <t>[12.0, 18.0, 25.0, 35.0, 50.0, 75.0, 100.0, 150.0, 200.0, 300.0]</t>
  </si>
  <si>
    <t>Cosmik Ice Cream | Freeze-dried for adventure</t>
  </si>
  <si>
    <t>/projects/519335195/gastronaut-ice-cream-freeze-dried-for-adventure</t>
  </si>
  <si>
    <t xml:space="preserve">
Set in the â€œHeroes of Normandieâ€ universe, this tactical card game sends you to the Normandy battlefields to lead Operation Overlord.
</t>
  </si>
  <si>
    <t>[42, 298, 602, 899]</t>
  </si>
  <si>
    <t>[34.0, 45.0, 50.0, 112.0]</t>
  </si>
  <si>
    <t>Heroes of Normandie, The Tactical Card Game</t>
  </si>
  <si>
    <t>/projects/1538673930/heroes-of-normandie-the-tactical-card-game</t>
  </si>
  <si>
    <t xml:space="preserve">
Take on more risk and earn more rewards with the first expansion for Stockpile: The Stockmarket Game of Insider Trading.
</t>
  </si>
  <si>
    <t>Nauvoo Games</t>
  </si>
  <si>
    <t>Madison, WI</t>
  </si>
  <si>
    <t>[142, 1011, 100, 647]</t>
  </si>
  <si>
    <t>[1.0, 19.0, 59.0, 59.0]</t>
  </si>
  <si>
    <t>Stockpile: Continuing Corruption</t>
  </si>
  <si>
    <t>/projects/nauvoogames/stockpile-continuing-corruption</t>
  </si>
  <si>
    <t xml:space="preserve">
Dream, Girl is a documentary film showcasing the stories of inspiring and ambitious female entrepreneurs. Dream, Girl is out now! Watch the film with your community visit dreamgirlfilm.com/host to learn more!
</t>
  </si>
  <si>
    <t>Erin Bagwell</t>
  </si>
  <si>
    <t>[409, 86, 397, 158, 41, 150, 84, 84, 60, 47, 80, 20, 10, 20, 5, 5, 1, 1]</t>
  </si>
  <si>
    <t>[5.0, 15.0, 20.0, 25.0, 40.0, 50.0, 50.0, 75.0, 90.0, 90.0, 100.0, 125.0, 150.0, 200.0, 1000.0, 3000.0, 5000.0, 10000.0]</t>
  </si>
  <si>
    <t>Dream, Girl: The Documentary</t>
  </si>
  <si>
    <t>/projects/dreamgirl/dream-girl-the-documentary</t>
  </si>
  <si>
    <t xml:space="preserve">
Creating an English release for an anime film from the Assistant Director of Kiki's Delivery Service and director of Black Lagoon
</t>
  </si>
  <si>
    <t>All the Anime</t>
  </si>
  <si>
    <t>Glasgow, UK</t>
  </si>
  <si>
    <t>[144, 21, 248, 117, 184, 250, 648, 18, 201, 58, 0]</t>
  </si>
  <si>
    <t>[1.0, 10.0, 25.0, 30.0, 35.0, 45.0, 55.0, 75.0, 130.0, 250.0, 10000.0]</t>
  </si>
  <si>
    <t>Mai Mai Miracle</t>
  </si>
  <si>
    <t>/projects/alltheanime/mai-mai-miracle</t>
  </si>
  <si>
    <t>[597, 566, 316, 44, 163, 17, 48, 83, 39, 20]</t>
  </si>
  <si>
    <t>[10.0, 20.0, 30.0, 40.0, 50.0, 60.0, 70.0, 80.0, 90.0, 100.0]</t>
  </si>
  <si>
    <t>HYPERCHARGE HUB: THE FASTEST PHONE AND TABLET CHARGER!</t>
  </si>
  <si>
    <t>/projects/lithiumcardpro/hypercharge-hub-the-fastest-phone-and-tablet-charg</t>
  </si>
  <si>
    <t xml:space="preserve">
Open source initiative to make affordable eco-housing widely accessible.
</t>
  </si>
  <si>
    <t>Marcin Jakubowski</t>
  </si>
  <si>
    <t>[93, 40, 40, 50, 30, 973, 15, 68, 43, 109, 38, 53, 157, 18, 29, 10, 11, 4, 5, 27, 1, 1, 0, 0, 3, 0, 11, 14, 2, 0, 6, 1, 1, 0]</t>
  </si>
  <si>
    <t>[1.0, 8.0, 10.0, 12.0, 20.0, 20.0, 25.0, 25.0, 27.0, 32.0, 35.0, 48.0, 59.0, 62.0, 75.0, 100.0, 101.0, 150.0, 200.0, 250.0, 275.0, 300.0, 300.0, 400.0, 400.0, 450.0, 500.0, 500.0, 700.0, 1400.0, 2500.0, 9500.0, 10000.0, 10000.0]</t>
  </si>
  <si>
    <t>Open Building Institute: Eco-Building Toolkit</t>
  </si>
  <si>
    <t>/projects/622508883/open-building-institute-eco-building-toolkit</t>
  </si>
  <si>
    <t xml:space="preserve">
Do more with less.
</t>
  </si>
  <si>
    <t>Inventek</t>
  </si>
  <si>
    <t>[100, 100, 500, 280, 50, 100, 110, 110, 199, 104, 50, 55, 41, 45, 40, 9]</t>
  </si>
  <si>
    <t>[16.0, 18.0, 18.0, 18.0, 26.0, 28.0, 30.0, 30.0, 33.0, 33.0, 42.0, 49.0, 50.0, 61.0, 66.0, 120.0]</t>
  </si>
  <si>
    <t>Zen - Advanced Key Organiser</t>
  </si>
  <si>
    <t>/projects/1658681699/zen-advanced-key-organiser</t>
  </si>
  <si>
    <t>[5, 85, 84, 85, 800, 128, 85, 378, 49, 98, 17, 68]</t>
  </si>
  <si>
    <t>[4.0, 13.0, 13.0, 17.0, 17.0, 26.0, 35.0, 49.0, 89.0, 116.0, 143.0, 251.0]</t>
  </si>
  <si>
    <t>ForeverSpin\u2122  Spinning Tops</t>
  </si>
  <si>
    <t>/projects/1251371853/forever-spinning-top</t>
  </si>
  <si>
    <t xml:space="preserve">
Expanded and optional rules plus roleplaying guidelines for Eclipse Phase, the Creative Commons sci-fi horror RPG.
</t>
  </si>
  <si>
    <t>infomorph</t>
  </si>
  <si>
    <t>[34, 61, 140, 29, 32, 410, 298, 20, 111, 469, 7, 22, 2, 185, 13, 24, 3, 3, 12, 4, 1, 2, 1, 0, 4, 1, 0, 0]</t>
  </si>
  <si>
    <t>[1.0, 5.0, 10.0, 10.0, 15.0, 20.0, 30.0, 30.0, 50.0, 60.0, 65.0, 75.0, 80.0, 100.0, 100.0, 115.0, 150.0, 175.0, 250.0, 250.0, 300.0, 300.0, 300.0, 500.0, 500.0, 600.0, 1250.0, 2500.0]</t>
  </si>
  <si>
    <t>Transhuman: The Eclipse Phase Player's Guide</t>
  </si>
  <si>
    <t>/projects/507486226/transhuman-the-eclipse-phase-players-guide</t>
  </si>
  <si>
    <t xml:space="preserve">
Brew your own fresh, personalized craft beer using professional equipment and ingredients from a worldwide BrewMarketplace
</t>
  </si>
  <si>
    <t>PicoBrew Inc</t>
  </si>
  <si>
    <t>[103, 76, 399, 400, 390, 91, 28, 60, 167, 70, 10, 43, 17, 2, 1]</t>
  </si>
  <si>
    <t>[1.0, 20.0, 499.0, 549.0, 559.0, 575.0, 599.0, 639.0, 649.0, 1299.0, 1699.0, 2099.0, 2999.0, 3200.0, 6000.0]</t>
  </si>
  <si>
    <t>Pico - Craft Beer at Home</t>
  </si>
  <si>
    <t>/projects/1708005089/pico-craft-beer-at-home</t>
  </si>
  <si>
    <t xml:space="preserve">
Fast paced fantasy sports game of total domination with 60+ great miniatures! From legendary game designer Eric Lang.
</t>
  </si>
  <si>
    <t>[200, 1637, 2]</t>
  </si>
  <si>
    <t>[90.0, 100.0, 3000.0]</t>
  </si>
  <si>
    <t>Kaosball</t>
  </si>
  <si>
    <t>/projects/coolminiornot/kaosball</t>
  </si>
  <si>
    <t xml:space="preserve">
Now anyone can transform touch into sound (and so much more!) with the Touch Board, an easy-to-use Arduino-compatible device.
</t>
  </si>
  <si>
    <t>Bare Conductive</t>
  </si>
  <si>
    <t>[118, 25, 50, 973, 49, 25, 450, 80, 36, 14, 0, 0]</t>
  </si>
  <si>
    <t>[16.0, 57.0, 65.0, 73.0, 97.0, 129.0, 146.0, 162.0, 194.0, 728.0, 1457.0, 3237.0]</t>
  </si>
  <si>
    <t>Touch Board: Interactivity Everywhere</t>
  </si>
  <si>
    <t>/projects/863853574/touch-board-interactivity-everywhere</t>
  </si>
  <si>
    <t xml:space="preserve">
When Heroes are slain, their treasure-filled vaults go up for auction. You must outbid other aspiring heroes to get the gear you need!
</t>
  </si>
  <si>
    <t>[38, 1233, 481, 50, 50, 33]</t>
  </si>
  <si>
    <t>[1.0, 20.0, 45.0, 85.0, 85.0, 125.0]</t>
  </si>
  <si>
    <t>Vault Wars - Bidding and Bluffing Game by Jon Gilmour</t>
  </si>
  <si>
    <t>/projects/floodgategames/vault-wars-bidding-and-bluffing-game-by-jon-gilmou</t>
  </si>
  <si>
    <t xml:space="preserve">
Help us bring the Terminator 2: Judgment Day pinball table to game consoles and mobile devices for a whole new generation to enjoy!
</t>
  </si>
  <si>
    <t>[44, 823, 220, 354, 132, 90, 68, 15, 74, 7, 1, 45, 6, 0, 0, 0]</t>
  </si>
  <si>
    <t>[1.0, 10.0, 18.0, 20.0, 30.0, 40.0, 50.0, 75.0, 100.0, 200.0, 300.0, 400.0, 500.0, 1000.0, 2000.0, 9500.0]</t>
  </si>
  <si>
    <t>Pinball Arcade: Terminator 2 Judgment Day</t>
  </si>
  <si>
    <t>/projects/1067367405/pinball-arcade-terminator-2-judgment-day</t>
  </si>
  <si>
    <t xml:space="preserve">
Help us release a GIANT, elegant print edition of the webcomic fantasy epic! The first volume...with many more to come.
</t>
  </si>
  <si>
    <t>[10, 154, 11, 273, 925, 258, 49, 30, 120, 30, 10, 5]</t>
  </si>
  <si>
    <t>[5.0, 10.0, 20.0, 30.0, 35.0, 50.0, 60.0, 80.0, 90.0, 100.0, 175.0, 425.0]</t>
  </si>
  <si>
    <t>Blindsprings: Volume 1 by Kadi Fedoruk</t>
  </si>
  <si>
    <t>/projects/hiveworks/blindsprings-volume-1-by-kadi-fedoruk</t>
  </si>
  <si>
    <t xml:space="preserve">
Easily open packets &amp; parcels with 1 finger and cut tape and wrapping paper too... youâ€™ll be surprised how often you reach for Nimble!
</t>
  </si>
  <si>
    <t>Simon Lyons + VERSION 22</t>
  </si>
  <si>
    <t>[14, 50, 50, 886, 668, 201, 15, 2]</t>
  </si>
  <si>
    <t>[1.42, 7.0, 9.0, 10.0, 27.0, 44.0, 126.0, 479.0]</t>
  </si>
  <si>
    <t>Nimble | The 1 Finger Wonder Tool</t>
  </si>
  <si>
    <t>/projects/version22design/nimble-the-1-finger-wonder-tool</t>
  </si>
  <si>
    <t xml:space="preserve">
It mounts to walls. 
Snaps SmartCover to the back. 
Provides the perfect grip. 
Protects your iPad.   
Order now www.1lss.com
</t>
  </si>
  <si>
    <t>[41, 44, 298, 1000, 122, 233, 104, 36]</t>
  </si>
  <si>
    <t>[1.0, 1.0, 24.0, 29.0, 34.0, 39.0, 44.0, 49.0]</t>
  </si>
  <si>
    <t>MagBak- Grips, protects &amp; mounts iPad in a minimalist design</t>
  </si>
  <si>
    <t>/projects/1623468810/magbak-the-worlds-thinnest-ipad-mount</t>
  </si>
  <si>
    <t xml:space="preserve">
We're building a beautiful, accessible, feature-rich Bible app for the SheReadsTruth community and women around the world. Join us?
</t>
  </si>
  <si>
    <t>She Reads Truth</t>
  </si>
  <si>
    <t>[349, 384, 585, 126, 60, 3, 3, 3, 0, 0, 0, 0, 0]</t>
  </si>
  <si>
    <t>[10.0, 25.0, 50.0, 100.0, 250.0, 500.0, 1000.0, 2000.0, 3000.0, 3000.0, 5000.0, 6000.0, 10000.0]</t>
  </si>
  <si>
    <t>SheReadsTruth Bible+Devotional App</t>
  </si>
  <si>
    <t>/projects/shereadstruth/shereadstruth-bible-devotional-app</t>
  </si>
  <si>
    <t xml:space="preserve">
Stalingrad. 1943. One baby. One rifle. Two million zombies. FUBAR PRESS's first stand alone graphic novel: MOTHER RUSSIA.
</t>
  </si>
  <si>
    <t>Jeff McComsey</t>
  </si>
  <si>
    <t>[9, 25, 88, 29, 588, 514, 66, 134, 75, 19, 0, 142, 25, 73, 4, 7, 44, 3, 20]</t>
  </si>
  <si>
    <t>[5.0, 10.0, 10.0, 20.0, 25.0, 30.0, 35.0, 45.0, 50.0, 50.0, 65.0, 75.0, 100.0, 100.0, 125.0, 150.0, 200.0, 225.0, 500.0]</t>
  </si>
  <si>
    <t>FUBAR: MOTHER RUSSIA</t>
  </si>
  <si>
    <t>/projects/1607639297/fubar-mother-russia</t>
  </si>
  <si>
    <t xml:space="preserve">
A metal cube consisting of every collectible element. Also available as jewellery. A testament to science!
</t>
  </si>
  <si>
    <t>Cillian McMinn</t>
  </si>
  <si>
    <t>[28, 6, 14, 528, 304, 164, 200, 283, 62, 48, 86, 146, 15, 1]</t>
  </si>
  <si>
    <t>[1.52, 3.04, 8.0, 30.0, 30.0, 61.0, 76.0, 76.0, 129.0, 129.0, 137.0, 137.0, 243.0, 1522.0]</t>
  </si>
  <si>
    <t>The Element Cube: 62 Elements - 1 Cube</t>
  </si>
  <si>
    <t>/projects/1536286486/the-element-cube-62-elements-1-cube</t>
  </si>
  <si>
    <t xml:space="preserve">
Natural warmth, say goodbye to cold hands and feet. Self heating gloves and insoles from Astec and Zondo.
</t>
  </si>
  <si>
    <t>Rick Beardsell</t>
  </si>
  <si>
    <t>[0, 75, 46, 427, 115, 39, 529, 282, 111, 3, 7, 9, 106, 82, 14, 19, 14]</t>
  </si>
  <si>
    <t>[8.0, 39.0, 47.0, 55.0, 62.0, 70.0, 86.0, 94.0, 101.0, 125.0, 156.0, 164.0, 172.0, 180.0, 187.0, 250.0, 328.0]</t>
  </si>
  <si>
    <t>World`s first natural heat generating gloves and insoles</t>
  </si>
  <si>
    <t>/projects/1503544150/world-s-first-natural-heat-generating-gloves-and-i</t>
  </si>
  <si>
    <t xml:space="preserve">
Indoor decor meets nature. Your plant naturally filters the water for the most simple and low maintenance way to add life to any space.
</t>
  </si>
  <si>
    <t>Ecoxotic</t>
  </si>
  <si>
    <t>[33, 275, 456, 5, 448, 193, 162, 180, 72, 9, 7]</t>
  </si>
  <si>
    <t>[5.0, 30.0, 35.0, 40.0, 45.0, 50.0, 60.0, 90.0, 90.0, 150.0, 250.0]</t>
  </si>
  <si>
    <t>Vita - Bring Life Into Your Home</t>
  </si>
  <si>
    <t>/projects/1652660578/vita-bring-life-into-your-home</t>
  </si>
  <si>
    <t xml:space="preserve">
An Open Source JavaScript microcontroller you can program wirelessly - perfect for IoT! No software needed so get started in seconds.
</t>
  </si>
  <si>
    <t>Gordon Williams</t>
  </si>
  <si>
    <t>[30, 632, 50, 687, 168, 50, 202, 39, 0, 3]</t>
  </si>
  <si>
    <t>[32.0, 37.0, 60.0, 66.0, 97.0, 133.0, 152.0, 285.0, 663.0, 1193.0]</t>
  </si>
  <si>
    <t>Puck.js - the ground-breaking bluetooth beacon</t>
  </si>
  <si>
    <t>/projects/gfw/puckjs-the-ground-breaking-bluetooth-beacon</t>
  </si>
  <si>
    <t xml:space="preserve">
A tiny and powerful ARM Bluetooth LE Platform for developing Wearable Sensor products and quick prototyping
</t>
  </si>
  <si>
    <t>MbientLab Inc.</t>
  </si>
  <si>
    <t>[11, 50, 50, 127, 1003, 71, 406, 10, 76, 25, 15, 15, 5]</t>
  </si>
  <si>
    <t>[5.0, 20.0, 25.0, 30.0, 35.0, 60.0, 70.0, 100.0, 170.0, 200.0, 200.0, 330.0, 1000.0]</t>
  </si>
  <si>
    <t>MetaWear: Bluetooth Sensors to make Wearables in Minutes</t>
  </si>
  <si>
    <t>/projects/guardyen/metawear-production-ready-wearables-in-30-minutes</t>
  </si>
  <si>
    <t xml:space="preserve">
Experience a full album of chiptune-style music bridging retro sounds &amp; modern production from game composer Jimmy Hinson!
</t>
  </si>
  <si>
    <t>BigGiantCircles</t>
  </si>
  <si>
    <t>[16, 15, 568, 237, 397, 208, 76, 200, 46, 52, 20, 34, 0, 2, 2, 2, 2, 1, 0]</t>
  </si>
  <si>
    <t>[1.0, 5.0, 10.0, 20.0, 20.0, 30.0, 40.0, 50.0, 75.0, 100.0, 100.0, 150.0, 250.0, 250.0, 500.0, 500.0, 1000.0, 2500.0, 5000.0]</t>
  </si>
  <si>
    <t>Big Giant Circles - "The Glory Days" (Impostor Nostalgia 2)</t>
  </si>
  <si>
    <t>/projects/1207722957/big-giant-circles-the-glory-days-impostor-nostalgi</t>
  </si>
  <si>
    <t xml:space="preserve">
The most beautiful / colorful / vibrant / crazy yoga mats you've ever seen! All designed by and supporting independent artists.
</t>
  </si>
  <si>
    <t>Jordan Lejuwaan</t>
  </si>
  <si>
    <t>[63, 48, 26, 33, 19, 17, 100, 1552]</t>
  </si>
  <si>
    <t>[1.0, 10.0, 10.0, 10.0, 18.0, 59.0, 69.0, 79.0]</t>
  </si>
  <si>
    <t>RaveNectar Yoga Mats</t>
  </si>
  <si>
    <t>/projects/lejuwaan/ravenectar-yoga-mats</t>
  </si>
  <si>
    <t xml:space="preserve">
The first ever, an easy and intuitive way to find out the quality of USB cables &amp; chargers in a glance, especially for non-tech people.
</t>
  </si>
  <si>
    <t>Intelliplus</t>
  </si>
  <si>
    <t>[3, 100, 200, 642, 185, 102, 15, 8, 100, 279, 142, 56, 26, 5, 4, 3, 0, 0, 0, 1]</t>
  </si>
  <si>
    <t>[2.0, 9.0, 11.0, 14.0, 17.0, 20.0, 22.0, 24.0, 24.0, 28.0, 32.0, 54.0, 78.0, 107.0, 126.0, 230.0, 503.0, 639.0, 720.0, 1079.0]</t>
  </si>
  <si>
    <t>qualMeter:Finally a Smart USB Cable/Charger Tester for Dummy</t>
  </si>
  <si>
    <t>/projects/1187836018/qoometer-finally-a-smart-usb-cable-charger-tester</t>
  </si>
  <si>
    <t xml:space="preserve">
An original book of completely made up Finnish folklore that will underwrite Regretsy's goodwill tour of Finland this winter
</t>
  </si>
  <si>
    <t>april winchell</t>
  </si>
  <si>
    <t>[189, 115, 168, 99, 100, 198, 49, 50, 93, 56, 64, 81, 98, 48, 66, 4, 18, 148, 24, 65, 25, 25, 35, 6, 8, 9, 27, 3, 1]</t>
  </si>
  <si>
    <t>[5.0, 6.0, 10.0, 20.0, 25.0, 25.0, 25.0, 25.0, 25.0, 30.0, 35.0, 35.0, 40.0, 40.0, 40.0, 50.0, 50.0, 50.0, 60.0, 60.0, 60.0, 60.0, 65.0, 70.0, 125.0, 150.0, 160.0, 200.0, 250.0]</t>
  </si>
  <si>
    <t>Regretsy's Big Book of Fabricated Folktales from Finland</t>
  </si>
  <si>
    <t>/projects/1173128695/regretsys-big-book-of-fabricated-folktales-from-fi</t>
  </si>
  <si>
    <t xml:space="preserve">
A deck of cards designed to get you out shooting in new and exciting ways. For beginners all the way to advanced users!
</t>
  </si>
  <si>
    <t>Paul Michael Kane</t>
  </si>
  <si>
    <t>Ogdensburg, NJ</t>
  </si>
  <si>
    <t>[15, 54, 1153, 55, 400, 152, 29, 2, 20]</t>
  </si>
  <si>
    <t>[1.0, 8.0, 9.0, 15.0, 17.0, 30.0, 45.0, 90.0, 100.0]</t>
  </si>
  <si>
    <t>LightBox Photography Cards</t>
  </si>
  <si>
    <t>/projects/pmkane/lightbox-photography-cards</t>
  </si>
  <si>
    <t xml:space="preserve">
Theme Park Studio is a simulation game, loaded with tools that allow players to design, create, &amp; experience amusement parks and rides.
</t>
  </si>
  <si>
    <t>Pantera Entertainment</t>
  </si>
  <si>
    <t>[28, 220, 395, 55, 938, 82, 4, 19, 77, 20, 10, 2, 1, 2, 1]</t>
  </si>
  <si>
    <t>[5.0, 20.0, 30.0, 40.0, 50.0, 60.0, 70.0, 80.0, 100.0, 200.0, 300.0, 500.0, 1000.0, 2000.0, 3500.0]</t>
  </si>
  <si>
    <t>Theme Park Studio - Create the Ultimate Theme Park!</t>
  </si>
  <si>
    <t>/projects/1011099242/theme-park-studio-create-the-ultimate-theme-park</t>
  </si>
  <si>
    <t xml:space="preserve">
Search through books for things to take way out of context. Your favorite book is your new favorite game!
</t>
  </si>
  <si>
    <t>Matthew Moore</t>
  </si>
  <si>
    <t>[36, 1070, 51, 397, 107, 13, 26, 85, 38, 25, 25, 2, 4, 0, 0, 0]</t>
  </si>
  <si>
    <t>[1.0, 22.0, 27.0, 32.0, 32.0, 37.0, 42.0, 44.0, 54.0, 68.0, 86.0, 256.0, 256.0, 256.0, 256.0, 365.0]</t>
  </si>
  <si>
    <t>Bring Your Own Book, the game of borrowed phrases</t>
  </si>
  <si>
    <t>/projects/ironmaus/bring-your-own-book-the-game-of-borrowed-phrases</t>
  </si>
  <si>
    <t xml:space="preserve">
An exciting new board game based on Neil Gaimanâ€™s award winning short story
</t>
  </si>
  <si>
    <t>Martin Wallace</t>
  </si>
  <si>
    <t>Mellor, UK</t>
  </si>
  <si>
    <t>[32, 1368, 200, 154, 92, 28]</t>
  </si>
  <si>
    <t>[1.53, 76.0, 76.0, 137.0, 336.0, 550.0]</t>
  </si>
  <si>
    <t>A Study in Emerald</t>
  </si>
  <si>
    <t>/projects/1799046854/a-study-in-emerald</t>
  </si>
  <si>
    <t xml:space="preserve">
The Orbit defines what a smartphone mount should be, offering infinite adjustability and zero frustration. Form and function delivered.
</t>
  </si>
  <si>
    <t>Jon Norton &amp; Joe Molinari</t>
  </si>
  <si>
    <t>[6, 19, 923, 571, 62, 178, 90, 4, 9, 12]</t>
  </si>
  <si>
    <t>[1.0, 1.0, 15.0, 30.0, 55.0, 55.0, 75.0, 150.0, 150.0, 325.0]</t>
  </si>
  <si>
    <t>Orbit: A Swiveling Smartphone Suction Mount</t>
  </si>
  <si>
    <t>/projects/832784035/orbit-a-swiveling-smartphone-suction-mount</t>
  </si>
  <si>
    <t xml:space="preserve">
Step into the life of a Balinese farmer. Build your paddies, then plant, weed and harvest the rice. Let the Spirits guide your way... You can still get Spirits by clicking the button below!
</t>
  </si>
  <si>
    <t>APE Gamer</t>
  </si>
  <si>
    <t>Cypress, TX</t>
  </si>
  <si>
    <t>[62, 1260, 110, 121, 103, 81, 66, 9, 22, 4, 4, 27, 4]</t>
  </si>
  <si>
    <t>[1.0, 40.0, 40.0, 50.0, 55.0, 55.0, 57.0, 60.0, 65.0, 70.0, 70.0, 80.0, 90.0]</t>
  </si>
  <si>
    <t>Spirits of the Rice Paddy Board Game</t>
  </si>
  <si>
    <t>/projects/13415575/spirits-of-the-rice-paddy-board-game</t>
  </si>
  <si>
    <t xml:space="preserve">
Don't salivate in vain at the delicious food your favorite chefs make. Nomiku cooks sous vide at a very precise temperature.
</t>
  </si>
  <si>
    <t>[26, 24, 38, 5, 11, 1526, 20, 9, 13, 123, 25, 0]</t>
  </si>
  <si>
    <t>[5.0, 10.0, 29.0, 59.0, 99.0, 299.0, 499.0, 499.0, 499.0, 559.0, 1000.0, 10000.0]</t>
  </si>
  <si>
    <t>Nomiku: bring sous vide into your kitchen.</t>
  </si>
  <si>
    <t>/projects/nomiku/nomiku-bring-sous-vide-into-your-kitchen</t>
  </si>
  <si>
    <t xml:space="preserve">
DESIGN your ship, COMMAND your crew, DUEL your opponents using Newtonian space flight mechanics to your advantage ... or detriment
</t>
  </si>
  <si>
    <t>[1859, 7, 5, 1]</t>
  </si>
  <si>
    <t>[11.0, 50.0, 50.0, 50.0]</t>
  </si>
  <si>
    <t>STAR PATROL: a hex &amp; counter minigame of starship combat</t>
  </si>
  <si>
    <t>/projects/pocketoptiongames/star-patrol-a-hex-and-counter-minigame-of-starship</t>
  </si>
  <si>
    <t xml:space="preserve">
A film about revered troubadour Guy Clarkâ€”The Dean of Texas Songwritersâ€”The Dylan Thomas of American Musicâ€”Pancho to Van Zandt's Lefty.
</t>
  </si>
  <si>
    <t>Tamara Saviano</t>
  </si>
  <si>
    <t>[204, 83, 48, 49, 19, 149, 146, 170, 75, 107, 15, 47, 71, 24, 30, 33, 30, 42, 7, 35, 10, 120, 2, 2, 13, 10, 37, 34, 50, 1, 7, 7, 11, 25, 1, 8, 6, 1, 1, 1, 1]</t>
  </si>
  <si>
    <t>[5.0, 10.0, 15.0, 15.0, 20.0, 25.0, 30.0, 30.0, 50.0, 50.0, 55.0, 55.0, 60.0, 65.0, 75.0, 75.0, 80.0, 85.0, 100.0, 100.0, 100.0, 100.0, 100.0, 100.0, 125.0, 130.0, 130.0, 150.0, 150.0, 200.0, 250.0, 250.0, 300.0, 500.0, 550.0, 1000.0, 2500.0, 7500.0, 10000.0, 10000.0, 10000.0]</t>
  </si>
  <si>
    <t>Without Getting Killed or Caught - Guy Clark Film</t>
  </si>
  <si>
    <t>/projects/244359559/without-getting-killed-or-caught-guy-clark-film</t>
  </si>
  <si>
    <t xml:space="preserve">
Keep your randomly generated survivors alive as you flee cross-country from unstoppable hordes. PC, Linux, Mac, iOS, and Android.
</t>
  </si>
  <si>
    <t>Rocketcat Games</t>
  </si>
  <si>
    <t>Bremerton, WA</t>
  </si>
  <si>
    <t>[1398, 133, 184, 60, 36, 19, 9, 0, 3, 0, 3]</t>
  </si>
  <si>
    <t>[10.0, 25.0, 30.0, 50.0, 75.0, 100.0, 150.0, 250.0, 500.0, 1000.0, 2000.0]</t>
  </si>
  <si>
    <t>Death Road to Canada - Permadeath Road Trip Simulator</t>
  </si>
  <si>
    <t>/projects/1297103658/death-road-to-canada-permadeath-road-trip-simulato</t>
  </si>
  <si>
    <t xml:space="preserve">
THE CLOCK IS TICKINGâ€”program the robot, save the hostages, deactivate the bombs. In only 30 minutes, 2-6 players can become heroes.
</t>
  </si>
  <si>
    <t>Tasty Minstrel Games</t>
  </si>
  <si>
    <t>[1395, 356, 93]</t>
  </si>
  <si>
    <t>[35.0, 48.0, 65.0]</t>
  </si>
  <si>
    <t>BOMB SQUAD - an Intense Cooperative Real-time Game</t>
  </si>
  <si>
    <t>/projects/136380836/bomb-squad-an-intense-cooperative-real-time-game</t>
  </si>
  <si>
    <t xml:space="preserve">
Celebrating Shogun's 10 years anniversary with the Shogun Big Box.
Basic game with 4 expansions and 452 custom made wooden components.
</t>
  </si>
  <si>
    <t>[264, 348, 199, 99, 194, 150, 100, 150, 94, 45, 16, 2, 10, 2, 110, 16, 6, 6, 15, 1, 1, 2, 1, 3, 4, 1, 1, 1, 1, 6, 0]</t>
  </si>
  <si>
    <t>[45.0, 75.0, 75.0, 75.0, 77.0, 77.0, 79.0, 79.0, 82.0, 84.0, 90.0, 120.0, 125.0, 135.0, 150.0, 150.0, 150.0, 160.0, 200.0, 225.0, 240.0, 240.0, 250.0, 290.0, 300.0, 300.0, 320.0, 450.0, 450.0, 550.0, 1500.0]</t>
  </si>
  <si>
    <t>Shogun Big Box</t>
  </si>
  <si>
    <t>/projects/1016374822/shogun-big-box</t>
  </si>
  <si>
    <t xml:space="preserve">
Enjoy the big box Kickstarter edition of the 2012 Spiel des Jahres winner by Donald X. Vaccarino.
</t>
  </si>
  <si>
    <t>[44, 12, 6, 103, 13, 38, 8, 349, 249, 149, 149, 100, 100, 80, 50, 49, 39, 192, 22, 53, 54, 3, 1]</t>
  </si>
  <si>
    <t>[14.0, 24.0, 25.0, 25.0, 30.0, 35.0, 40.0, 70.0, 72.0, 74.0, 76.0, 78.0, 79.0, 80.0, 81.0, 82.0, 85.0, 120.0, 135.0, 140.0, 270.0, 300.0, 540.0]</t>
  </si>
  <si>
    <t>Kingdom Builder Big Box Kickstarter Edition</t>
  </si>
  <si>
    <t>/projects/1016374822/kingdom-builder-big-box-kickstarter-edition</t>
  </si>
  <si>
    <t xml:space="preserve">
The GIR Spatula: new Mini, Skinny, and Pro sizes. Unibody design, super heat proof, and just as awesome as the original.
</t>
  </si>
  <si>
    <t>GIR: Get It Right</t>
  </si>
  <si>
    <t>[24, 259, 180, 223, 250, 159, 249, 304, 218, 4, 1]</t>
  </si>
  <si>
    <t>[1.0, 25.0, 30.0, 35.0, 45.0, 50.0, 65.0, 70.0, 95.0, 350.0, 750.0]</t>
  </si>
  <si>
    <t>GIR Spatula - Mini, Skinny, Pro</t>
  </si>
  <si>
    <t>/projects/productofgir/gir-spatula-mini-skinny-pro</t>
  </si>
  <si>
    <t xml:space="preserve">
The World of Steam is a set of Twilight Zone-like episodes set in a Steampunk universe.
</t>
  </si>
  <si>
    <t>Matt King</t>
  </si>
  <si>
    <t>[214, 246, 275, 20, 70, 477, 102, 10, 20, 15, 20, 36, 43, 10, 28, 114, 8, 27, 1, 8, 17, 0, 3, 6, 1, 5, 2, 3, 8, 0, 4, 0, 1, 2, 1, 0, 2, 1, 1, 1, 0, 0, 1, 0, 0, 0, 0, 0, 0, 0]</t>
  </si>
  <si>
    <t>[1.0, 10.0, 25.0, 35.0, 35.0, 40.0, 50.0, 65.0, 65.0, 75.0, 80.0, 100.0, 100.0, 100.0, 100.0, 125.0, 135.0, 150.0, 200.0, 220.0, 250.0, 275.0, 300.0, 325.0, 350.0, 380.0, 400.0, 425.0, 450.0, 500.0, 600.0, 650.0, 650.0, 750.0, 750.0, 800.0, 850.0, 1000.0, 1200.0, 1200.0, 1350.0, 1500.0, 2000.0, 3000.0, 3500.0, 5000.0, 5000.0, 6000.0, 8000.0, 10000.0]</t>
  </si>
  <si>
    <t>THE WORLD OF STEAM</t>
  </si>
  <si>
    <t>/projects/worldofsteam/the-world-of-steam</t>
  </si>
  <si>
    <t xml:space="preserve">
Smarter lights, powered by the light of day.
</t>
  </si>
  <si>
    <t>Feltmark</t>
  </si>
  <si>
    <t>[103, 50, 640, 98, 585, 100, 130, 112, 39, 3, 2]</t>
  </si>
  <si>
    <t>[1.0, 54.0, 59.0, 108.0, 118.0, 162.0, 177.0, 270.0, 432.0, 490.0, 784.0]</t>
  </si>
  <si>
    <t>Ellum Solar \u2022 Light Different</t>
  </si>
  <si>
    <t>/projects/byfeltmark/ellum-solar-light-different</t>
  </si>
  <si>
    <t xml:space="preserve">
Brainstorm, take notes, iterate, plan, collaborate and generate great ideas in an eco-friendly reusable notebook!
</t>
  </si>
  <si>
    <t>[6, 41, 405, 324, 59, 83, 100, 108, 222, 56, 74, 26, 66, 116, 100, 67, 2]</t>
  </si>
  <si>
    <t>[4.0, 13.0, 26.0, 28.0, 31.0, 31.0, 35.0, 35.0, 40.0, 44.0, 44.0, 44.0, 49.0, 67.0, 71.0, 142.0, 311.0]</t>
  </si>
  <si>
    <t>Wipebook 3 | The reusable whiteboard notebook</t>
  </si>
  <si>
    <t>/projects/1470156778/wipebook-3</t>
  </si>
  <si>
    <t xml:space="preserve">
We're building snap-together model trebuchets that are perfect for office warfare or annoying your roommate!
</t>
  </si>
  <si>
    <t>Michael Woods</t>
  </si>
  <si>
    <t>[20, 28, 1078, 571, 34, 107, 24]</t>
  </si>
  <si>
    <t>[1.0, 5.0, 30.0, 60.0, 75.0, 125.0, 250.0]</t>
  </si>
  <si>
    <t>Trebuchette - the snap-together, desktop trebuchet</t>
  </si>
  <si>
    <t>/projects/1803756771/trebuchette-the-snap-together-desktop-trebuchet</t>
  </si>
  <si>
    <t xml:space="preserve">
A magic mollusc summons a moonman to illuminate a dark world. A procedurally-generated adventure game for PC, Mac and Linux.
</t>
  </si>
  <si>
    <t>Ben Porter</t>
  </si>
  <si>
    <t>[1094, 200, 361, 37, 96, 28, 9, 2, 0]</t>
  </si>
  <si>
    <t>[8.0, 16.0, 21.0, 33.0, 49.0, 82.0, 165.0, 412.0, 824.0]</t>
  </si>
  <si>
    <t>Moonman</t>
  </si>
  <si>
    <t>/projects/eigenbom/moonman</t>
  </si>
  <si>
    <t xml:space="preserve">
3 COLOR Â OPTIONSFREE SHIPPINGÂ 1.25" OR 1.5" WIDEDSHIPS END OF AUGUST
KICKSTARTER PRICES- 50% OF RETAIL
</t>
  </si>
  <si>
    <t>Holt Evans &amp; Radu Zarnescu</t>
  </si>
  <si>
    <t>[13, 350, 100, 452, 250, 100, 398, 100, 104]</t>
  </si>
  <si>
    <t>[1.0, 55.0, 59.0, 65.0, 90.0, 99.0, 110.0, 135.0, 165.0]</t>
  </si>
  <si>
    <t>YOU CAN STILL GET ONE NOW</t>
  </si>
  <si>
    <t>/projects/1410511531/kevlar-and-leather-the-indestructible-guaranteed-f</t>
  </si>
  <si>
    <t xml:space="preserve">
THE CAMPAIGN MAY BE OVER, but you can still get your SOS20K in time for the summer!
</t>
  </si>
  <si>
    <t>SOS PowerBank</t>
  </si>
  <si>
    <t>Sundance, UT</t>
  </si>
  <si>
    <t>[50, 198, 207, 12, 400, 500, 223, 44, 4, 150, 56, 11, 4]</t>
  </si>
  <si>
    <t>[1.0, 65.0, 72.0, 79.0, 80.0, 85.0, 90.0, 130.0, 140.0, 155.0, 170.0, 375.0, 650.0]</t>
  </si>
  <si>
    <t>SOS 20K - Life Saving Portable Solar Battery</t>
  </si>
  <si>
    <t>/projects/ruggedbank/sos-20k-life-saving-portable-solar-battery</t>
  </si>
  <si>
    <t xml:space="preserve">
Rediscover cycling with the smartest way to upgrade your bike â€“ making every ride more rewarding and fun.
</t>
  </si>
  <si>
    <t>iCradle, Inc.</t>
  </si>
  <si>
    <t>[75, 98, 35, 273, 46, 36, 64, 520, 350, 51, 230, 25, 13]</t>
  </si>
  <si>
    <t>[10.0, 115.0, 145.0, 159.0, 179.0, 199.0, 199.0, 205.0, 225.0, 225.0, 255.0, 399.0, 499.0]</t>
  </si>
  <si>
    <t>COBI. The Smartest Connected Bike System.</t>
  </si>
  <si>
    <t>/projects/cobi/cobi-worlds-smartest-connected-biking-system</t>
  </si>
  <si>
    <t xml:space="preserve">
A mechanical spin top with strange behaviors that also acts as a gyroscope in a harmonious and mind bending form.
</t>
  </si>
  <si>
    <t>Simplistyk</t>
  </si>
  <si>
    <t>[150, 200, 237, 527, 1, 150, 534, 45, 3, 2]</t>
  </si>
  <si>
    <t>[55.0, 60.0, 65.0, 65.0, 70.0, 85.0, 90.0, 95.0, 100.0, 105.0]</t>
  </si>
  <si>
    <t>Spin - The Gyroscopic Spintop</t>
  </si>
  <si>
    <t>/projects/1348567444/spin-the-gyroscopic-spintop</t>
  </si>
  <si>
    <t xml:space="preserve">
HOTEL NOIR is a kick-ass new indie film starring CARLA GUGINO, DANNY DEVITO and many more cool people. Help us get it into theaters.
</t>
  </si>
  <si>
    <t>gato negro</t>
  </si>
  <si>
    <t>[201, 52, 3, 616, 192, 43, 366, 107, 5, 21, 54, 92, 35, 23, 28, 12, 2, 1, 2]</t>
  </si>
  <si>
    <t>[1.0, 5.0, 10.0, 20.0, 20.0, 30.0, 45.0, 45.0, 50.0, 55.0, 55.0, 70.0, 80.0, 150.0, 150.0, 185.0, 750.0, 1000.0, 5000.0]</t>
  </si>
  <si>
    <t>Hotel Noir</t>
  </si>
  <si>
    <t>/projects/52271062/hotel-noir</t>
  </si>
  <si>
    <t xml:space="preserve">
The Metagame is a card game about culture. And making ridiculous arguments with your friends.
</t>
  </si>
  <si>
    <t>Colleen M, John S, &amp; Eric Z</t>
  </si>
  <si>
    <t>[275, 100, 957, 508, 10, 11, 1, 0, 0]</t>
  </si>
  <si>
    <t>[1.0, 20.0, 25.0, 40.0, 120.0, 150.0, 250.0, 500.0, 5000.0]</t>
  </si>
  <si>
    <t>The Metagame. Discuss.</t>
  </si>
  <si>
    <t>/projects/2093152267/the-metagame-discuss</t>
  </si>
  <si>
    <t xml:space="preserve">
Hero-U: Rogue to Redemption is a Win/Mac/Linux adventure role-playing game by Lori and Corey Cole, Quest for Glory series creators.
</t>
  </si>
  <si>
    <t>[133, 853, 440, 168, 20, 39, 45, 8, 46, 11, 5, 3, 1, 1]</t>
  </si>
  <si>
    <t>[10.0, 20.0, 25.0, 50.0, 80.0, 80.0, 130.0, 150.0, 200.0, 550.0, 1100.0, 2500.0, 5000.0, 10000.0]</t>
  </si>
  <si>
    <t>Hero-U Fantasy Adventure Role-Playing Game</t>
  </si>
  <si>
    <t>/projects/transolargames/hero-u-adventure-role-playing-game</t>
  </si>
  <si>
    <t xml:space="preserve">
Treasure-hunting animation presented by STUDIO4â„ƒ All-Starsï¼
</t>
  </si>
  <si>
    <t>[220, 27, 496, 387, 23, 23, 272, 23, 32, 188, 30, 62, 1, 2, 4, 1, 0, 0, 1, 6, 1, 1, 1, 0, 1, 1, 1, 0, 0, 0]</t>
  </si>
  <si>
    <t>[4.0, 14.0, 24.0, 40.0, 44.0, 74.0, 94.0, 104.0, 114.0, 144.0, 244.0, 344.0, 444.0, 1004.0, 1004.0, 1004.0, 1004.0, 1004.0, 1444.0, 1444.0, 2444.0, 3444.0, 3444.0, 3444.0, 4444.0, 4444.0, 5000.0, 5000.0, 5000.0, 10000.0]</t>
  </si>
  <si>
    <t>Red Ash -Magicicada- by STUDIO4\u2103</t>
  </si>
  <si>
    <t>/projects/mightyno9/red-ash-magicicada-by-studio4c</t>
  </si>
  <si>
    <t xml:space="preserve">
Ad free internet for all of your devices.  
Tired of ads?
</t>
  </si>
  <si>
    <t>Chad Russell</t>
  </si>
  <si>
    <t>[137, 16, 100, 250, 1328, 5, 0]</t>
  </si>
  <si>
    <t>[1.0, 25.0, 99.0, 115.0, 120.0, 500.0, 5000.0]</t>
  </si>
  <si>
    <t>AdTrap - The internet is yours again</t>
  </si>
  <si>
    <t>/projects/600284081/adtrap-the-internet-is-yours-again</t>
  </si>
  <si>
    <t xml:space="preserve">
A nonprofit educational museum that teaches Science Fiction in Film, TV, Art and Literature and Real Space and Science through Sci-Fi
</t>
  </si>
  <si>
    <t>New Starship</t>
  </si>
  <si>
    <t>[188, 172, 143, 239, 193, 91, 4, 3, 38, 1, 5, 16, 146, 97, 34, 35, 23, 40, 24, 55, 1, 2, 1, 1, 1, 1, 74, 1, 49, 9, 9, 5, 1, 1, 1, 1, 1, 0, 0, 1, 1, 39, 1, 1, 1, 0, 1, 1, 10, 16, 0, 5, 1, 1, 2, 2, 1, 0]</t>
  </si>
  <si>
    <t>[1.0, 5.0, 12.0, 15.0, 20.0, 20.0, 20.0, 20.0, 25.0, 25.0, 25.0, 25.0, 30.0, 30.0, 40.0, 50.0, 55.0, 60.0, 60.0, 60.0, 60.0, 60.0, 60.0, 70.0, 80.0, 80.0, 100.0, 100.0, 100.0, 100.0, 100.0, 100.0, 100.0, 120.0, 150.0, 150.0, 150.0, 150.0, 150.0, 170.0, 180.0, 200.0, 200.0, 250.0, 300.0, 300.0, 350.0, 350.0, 500.0, 500.0, 500.0, 500.0, 500.0, 1000.0, 1500.0, 2000.0, 3000.0, 10000.0]</t>
  </si>
  <si>
    <t>HOLLYWOOD SCI FI SCIENCE FICTION MUSEUM</t>
  </si>
  <si>
    <t>/projects/newstarship/hollywood-sci-fi-science-fiction-museum</t>
  </si>
  <si>
    <t xml:space="preserve">
An online course to teach anyone how to code by building real apps (like Instagram and Snapchat clones) for iOS8 using XCode and Swift.
</t>
  </si>
  <si>
    <t>[1, 1763, 28, 21, 43, 3, 0, 0]</t>
  </si>
  <si>
    <t>[9.0, 26.0, 60.0, 102.0, 255.0, 341.0, 851.0, 1277.0]</t>
  </si>
  <si>
    <t>Complete iOS 8 Developer Course Using Swift - No Mac Needed!</t>
  </si>
  <si>
    <t>/projects/908213631/complete-ios8-developer-course-using-swift</t>
  </si>
  <si>
    <t xml:space="preserve">
Adopted, raised on different continents &amp; connected through social media, Samantha &amp; AnaÃ¯s are twin sisters separated at birth.
</t>
  </si>
  <si>
    <t>Samantha Futerman</t>
  </si>
  <si>
    <t>[142, 156, 157, 739, 271, 56, 140, 14, 8, 5, 0, 0, 0, 2]</t>
  </si>
  <si>
    <t>[2.0, 5.0, 10.0, 25.0, 50.0, 75.0, 100.0, 250.0, 500.0, 1000.0, 2000.0, 2500.0, 5000.0, 7000.0]</t>
  </si>
  <si>
    <t>TWINSTERS Part 2: Post Production</t>
  </si>
  <si>
    <t>/projects/1746892989/twinsters-part-2-post-production</t>
  </si>
  <si>
    <t xml:space="preserve">
Helix Cuff by Ashley Chloe is the first fashion wearable with smart wireless Bluetooth headphones on your wrist. Helix ensures that fashion and tech are always at hand.
</t>
  </si>
  <si>
    <t>Ashley Chloe Inc.</t>
  </si>
  <si>
    <t>[126, 998, 245, 16, 419, 2, 3, 11, 12, 1, 5, 3, 1]</t>
  </si>
  <si>
    <t>[1.0, 99.0, 119.0, 149.0, 179.0, 199.0, 259.0, 269.0, 349.0, 469.0, 589.0, 999.0, 5999.0]</t>
  </si>
  <si>
    <t>HELIX: Wearable Cuff with Wireless Bluetooth Headphones</t>
  </si>
  <si>
    <t>/projects/1889846331/helix-wearable-cuff-with-stereo-bluetooth-headphon</t>
  </si>
  <si>
    <t xml:space="preserve">
This belt makes yours obsolete.
</t>
  </si>
  <si>
    <t>[17, 29, 163, 3, 100, 100, 534, 94, 128, 25, 423, 85, 159]</t>
  </si>
  <si>
    <t>[1.0, 10.0, 30.0, 35.0, 49.0, 49.0, 59.0, 59.0, 89.0, 89.0, 112.0, 112.0, 112.0]</t>
  </si>
  <si>
    <t>TRAKLINE 2.0 :\xa0 the best belt you'll ever own</t>
  </si>
  <si>
    <t>/projects/1115468767/trakline-belts-20-a-new-kind-of-belt-for-men-and-w</t>
  </si>
  <si>
    <t xml:space="preserve">
Two years in the making and it's finally ready to become a physical instructional book about drawing.
</t>
  </si>
  <si>
    <t>Ash and Eli</t>
  </si>
  <si>
    <t>Greater Manchester, UK</t>
  </si>
  <si>
    <t>[334, 937, 26, 500, 17, 13, 2, 7, 5, 3, 5]</t>
  </si>
  <si>
    <t>[23.0, 46.0, 46.0, 77.0, 77.0, 93.0, 139.0, 154.0, 309.0, 309.0, 386.0]</t>
  </si>
  <si>
    <t>Draw Like a Boss : The Physical Book</t>
  </si>
  <si>
    <t>/projects/ashdrawsthings/draw-like-a-boss-the-physical-book</t>
  </si>
  <si>
    <t xml:space="preserve">
Green Couch Games presents a design by Jason Kotarski and Philip duBarry.
</t>
  </si>
  <si>
    <t>[79, 1242, 109, 295, 119]</t>
  </si>
  <si>
    <t>[5.0, 19.0, 24.0, 28.0, 32.0]</t>
  </si>
  <si>
    <t>Fidelitas: A card game of medieval meddling for 2-4 players!</t>
  </si>
  <si>
    <t>/projects/2005228768/fidelitas-a-card-game-of-medieval-meddling-for-2-4</t>
  </si>
  <si>
    <t xml:space="preserve">
Pact's incredible speciality coffee, packed into Nespressoâ“‡ compatible pods within 7 days of roasting.
</t>
  </si>
  <si>
    <t>Pact Coffee</t>
  </si>
  <si>
    <t>[300, 463, 153, 574, 154, 50, 139, 7, 10, 0]</t>
  </si>
  <si>
    <t>[12.0, 15.0, 15.0, 15.0, 32.0, 38.0, 38.0, 153.0, 230.0, 7664.0]</t>
  </si>
  <si>
    <t>The Best Coffee You've Ever Made... Now in a Pod</t>
  </si>
  <si>
    <t>/projects/600258854/the-best-coffee-youve-ever-made-now-in-a-pod</t>
  </si>
  <si>
    <t xml:space="preserve">
Aurora must learn Magic to rescue her Father, but Magic in Aurora's World works the same way that Programming works in Ours.
</t>
  </si>
  <si>
    <t>Robert Lockhart</t>
  </si>
  <si>
    <t>[113, 1359, 223, 70, 40, 9, 8, 7, 2]</t>
  </si>
  <si>
    <t>[1.0, 20.0, 30.0, 60.0, 75.0, 100.0, 250.0, 500.0, 1500.0]</t>
  </si>
  <si>
    <t>Codemancer: A Fantasy Game that Teaches the Magic of Code</t>
  </si>
  <si>
    <t>/projects/bobbylox/codemancer-a-fantasy-game-that-teaches-the-magic-o</t>
  </si>
  <si>
    <t xml:space="preserve">
An album based on the life and writings of Margaret Rucker, an Everett pioneer whose scrapbook was found in a dumpster in San Francisco.
</t>
  </si>
  <si>
    <t>Jason Webley</t>
  </si>
  <si>
    <t>Everett, WA</t>
  </si>
  <si>
    <t>[23, 111, 348, 529, 581, 21, 68, 43, 11, 46, 63, 1, 5, 2, 0, 2, 1]</t>
  </si>
  <si>
    <t>[1.0, 3.0, 11.0, 25.0, 35.0, 45.0, 50.0, 75.0, 80.0, 99.0, 111.0, 200.0, 450.0, 500.0, 500.0, 650.0, 1111.0]</t>
  </si>
  <si>
    <t>"Margaret" by Jason Webley and friends</t>
  </si>
  <si>
    <t>/projects/562632750/margaret-by-jason-webley-and-friends</t>
  </si>
  <si>
    <t xml:space="preserve">
BattleCON brings the tension of 2D fighting games to life as a card game with 18 playable characters and tons of extras!
</t>
  </si>
  <si>
    <t>[81, 1, 6, 156, 22, 89, 569, 16, 14, 534, 132, 1, 1, 210, 2, 16, 3, 1]</t>
  </si>
  <si>
    <t>[1.0, 10.0, 20.0, 20.0, 40.0, 50.0, 70.0, 100.0, 125.0, 135.0, 175.0, 180.0, 200.0, 220.0, 300.0, 500.0, 1000.0, 1500.0]</t>
  </si>
  <si>
    <t>BattleCON: War Remastered</t>
  </si>
  <si>
    <t>/projects/level99games/battlecon-war-remastered</t>
  </si>
  <si>
    <t xml:space="preserve">
We will fund two large-scale, coffee table, art books. One features wounded US veterans and the other explores male figure studies.
</t>
  </si>
  <si>
    <t>[299, 146, 1190, 13, 200]</t>
  </si>
  <si>
    <t>[55.0, 70.0, 125.0, 180.0, 335.0]</t>
  </si>
  <si>
    <t>Publish two coffee table books by Michael Stokes</t>
  </si>
  <si>
    <t>/projects/michaelstokes/publish-two-coffee-table-books-by-michael-stokes</t>
  </si>
  <si>
    <t xml:space="preserve">
Table Titans: First Encounters collects season one of the D&amp;D inspired comic by Eisner award-winning creator Scott Kurtz.
</t>
  </si>
  <si>
    <t>Toonhound Studios</t>
  </si>
  <si>
    <t>[232, 1003, 108, 175, 81, 129, 93, 4, 5, 1, 0, 0, 0]</t>
  </si>
  <si>
    <t>[10.0, 30.0, 55.0, 80.0, 100.0, 125.0, 175.0, 250.0, 500.0, 500.0, 1000.0, 2500.0, 5000.0]</t>
  </si>
  <si>
    <t>Table Titans Volume 1: First Encounters</t>
  </si>
  <si>
    <t>/projects/1212663429/table-titans-volume-1-first-encounters</t>
  </si>
  <si>
    <t xml:space="preserve">
A software package that will train your ears to hear the pronunciation of a new language in two weeks.
</t>
  </si>
  <si>
    <t>Gabriel Wyner</t>
  </si>
  <si>
    <t>[67, 712, 989, 63, 5, 1, 0]</t>
  </si>
  <si>
    <t>[3.0, 30.0, 60.0, 90.0, 600.0, 2100.0, 3600.0]</t>
  </si>
  <si>
    <t>Fluent Forever: Foreign Language Pronunciation Trainers</t>
  </si>
  <si>
    <t>/projects/gabrielwyner/fluent-forever-foreign-language-pronunciation-trai</t>
  </si>
  <si>
    <t xml:space="preserve">
Journey: Wrath of Demons is a cooperative miniatures board game for 1-4 players. Is it your destiny to save the world?
</t>
  </si>
  <si>
    <t>Marrow Production</t>
  </si>
  <si>
    <t>[28, 5, 49, 100, 50, 802, 100, 50, 444, 45, 9, 3, 64, 0, 11, 1, 1]</t>
  </si>
  <si>
    <t>[10.0, 25.0, 30.0, 90.0, 91.0, 100.0, 170.0, 171.0, 180.0, 190.0, 220.0, 290.0, 320.0, 500.0, 600.0, 2000.0, 3000.0]</t>
  </si>
  <si>
    <t>Journey: Wrath of Demons</t>
  </si>
  <si>
    <t>/projects/1588487845/journey-wrath-of-demons</t>
  </si>
  <si>
    <t xml:space="preserve">
The Cole-Bar is a multi-function hammer with a full crow bar built in. It combines many tools into one.  It is the hammer...reinvented!
</t>
  </si>
  <si>
    <t>Lance, Brandon, Heather Hyde</t>
  </si>
  <si>
    <t>[34, 13, 1722, 22, 3, 44, 1, 1, 0, 0]</t>
  </si>
  <si>
    <t>[1.0, 5.0, 65.0, 75.0, 85.0, 100.0, 500.0, 1000.0, 2500.0, 5000.0]</t>
  </si>
  <si>
    <t>The Cole-Bar Hammer</t>
  </si>
  <si>
    <t>/projects/363439631/the-cole-bar-hammer</t>
  </si>
  <si>
    <t xml:space="preserve">
Dumbing of Age is a webcomic about college and making bad choices.
</t>
  </si>
  <si>
    <t>David Willis</t>
  </si>
  <si>
    <t>[183, 124, 11, 76, 234, 110, 159, 13, 241, 9, 32, 75, 25, 11, 25, 23, 94, 244, 11, 16, 37, 9, 9]</t>
  </si>
  <si>
    <t>[5.0, 7.0, 7.0, 10.0, 15.0, 20.0, 26.0, 26.0, 36.0, 36.0, 46.0, 46.0, 50.0, 50.0, 50.0, 56.0, 56.0, 76.0, 100.0, 100.0, 100.0, 150.0, 300.0]</t>
  </si>
  <si>
    <t>Dumbing of Age: The Third Book Collection</t>
  </si>
  <si>
    <t>/projects/326540223/dumbing-of-age-the-third-book-collection</t>
  </si>
  <si>
    <t xml:space="preserve">
The collected 1st book in The Last Halloween series, which follows a young girl named Mona as she attempts to survive Halloween night.
</t>
  </si>
  <si>
    <t>[19, 186, 47, 942, 367, 210, 50, 5, 1, 1, 1, 0, 0, 1, 0, 1, 1, 1, 1, 1, 2]</t>
  </si>
  <si>
    <t>[5.0, 10.0, 15.0, 40.0, 55.0, 75.0, 75.0, 250.0, 400.0, 400.0, 450.0, 575.0, 650.0, 650.0, 650.0, 675.0, 675.0, 700.0, 750.0, 850.0, 1313.0]</t>
  </si>
  <si>
    <t>The Last Halloween: Book 1</t>
  </si>
  <si>
    <t>/projects/1203079854/the-last-halloween-book-1</t>
  </si>
  <si>
    <t xml:space="preserve">
Unveiled at 2012 Maker Faire, these Amazing Mechanical Flip Books stole the show. Now we've developed a kit so you can build your own!
</t>
  </si>
  <si>
    <t>shinymind</t>
  </si>
  <si>
    <t>[50, 16, 300, 775, 200, 115, 100, 174, 39, 65, 13, 0]</t>
  </si>
  <si>
    <t>[1.0, 10.0, 38.0, 43.0, 66.0, 76.0, 98.0, 120.0, 195.0, 298.0, 500.0, 3000.0]</t>
  </si>
  <si>
    <t>FlipBooKit - Mechanical Flipbook Art and Kit</t>
  </si>
  <si>
    <t>/projects/flipbook/flipbookit-mechanical-flipbook-art-and-kit</t>
  </si>
  <si>
    <t xml:space="preserve">
A 2D retro platformer featuring gameplay and characters inspired by classic Nintendo games.
</t>
  </si>
  <si>
    <t>Exploding Rabbit</t>
  </si>
  <si>
    <t>[24, 1176, 23, 259, 50, 39, 170, 44, 8, 1, 2, 1, 1, 4, 0, 1]</t>
  </si>
  <si>
    <t>[5.0, 15.0, 25.0, 30.0, 35.0, 45.0, 50.0, 80.0, 200.0, 300.0, 500.0, 625.0, 800.0, 1000.0, 2000.0, 2500.0]</t>
  </si>
  <si>
    <t>Super Retro Squad</t>
  </si>
  <si>
    <t>/projects/explodingrabbit/super-retro-squad</t>
  </si>
  <si>
    <t xml:space="preserve">
Umoro Oneâ„¢ - The time has come; finally a beautifully designed shaker bottle that fits perfectly into your busy lifestyle.
</t>
  </si>
  <si>
    <t>Umoro</t>
  </si>
  <si>
    <t>[19, 287, 576, 127, 831]</t>
  </si>
  <si>
    <t>[1.0, 25.0, 25.0, 40.0, 40.0]</t>
  </si>
  <si>
    <t>The Ultimate Shaker Bottle - Umoro One\u2122</t>
  </si>
  <si>
    <t>/projects/504104509/the-ultimate-shaker-bottle-umoro-onetm</t>
  </si>
  <si>
    <t xml:space="preserve">
SchrÃ¶dingerâ€™s Cats is a pseudo-scientific card game of strategic uncertainty. WHAT'S IN THE BOX??
</t>
  </si>
  <si>
    <t>Heather ONeill</t>
  </si>
  <si>
    <t>[35, 111, 1258, 210, 17, 178, 11, 17, 0]</t>
  </si>
  <si>
    <t>[1.0, 10.0, 20.0, 20.0, 25.0, 45.0, 45.0, 100.0, 100.0]</t>
  </si>
  <si>
    <t>Schr\xf6dinger's Cats</t>
  </si>
  <si>
    <t>/projects/594145763/schrodingers-cats</t>
  </si>
  <si>
    <t xml:space="preserve">
WiReboot Makes it Easier for Everyone to Stay Connected, it will reboot the modem/router if the connection is dropped, automatically.
</t>
  </si>
  <si>
    <t>Mike Wen</t>
  </si>
  <si>
    <t>[13, 857, 171, 39, 68, 190, 40, 317, 85, 57, 9]</t>
  </si>
  <si>
    <t>[1.54, 14.0, 17.0, 18.0, 19.0, 21.0, 22.0, 28.0, 41.0, 68.0, 127.0]</t>
  </si>
  <si>
    <t>WiReboot-Keep your WiFi on 24/7. Automatically reboot router</t>
  </si>
  <si>
    <t>/projects/786298545/wireboot-keep-your-wifi-on-24-7-automatically-rebo</t>
  </si>
  <si>
    <t xml:space="preserve">
214 cities, 5 continents unified in one single map.
</t>
  </si>
  <si>
    <t>G Cid</t>
  </si>
  <si>
    <t>[15, 56, 1106, 425, 83, 113, 20, 2, 0]</t>
  </si>
  <si>
    <t>[1.0, 6.0, 29.0, 49.0, 54.0, 72.0, 92.0, 1499.0, 2499.0]</t>
  </si>
  <si>
    <t>The World Metro Map</t>
  </si>
  <si>
    <t>/projects/1960956629/the-world-metro-map</t>
  </si>
  <si>
    <t xml:space="preserve">
A collection of the first year's worth of comics produced by Erika Moen through her popular sex education webcomic www.ohjoysextoy.com
</t>
  </si>
  <si>
    <t>Erika Moen</t>
  </si>
  <si>
    <t>[53, 509, 683, 311, 200, 36, 20, 10, 0, 0, 0, 0, 0, 1, 1, 0, 0]</t>
  </si>
  <si>
    <t>[2.0, 10.0, 35.0, 45.0, 55.0, 70.0, 90.0, 250.0, 600.0, 650.0, 700.0, 700.0, 750.0, 800.0, 800.0, 1000.0, 1000.0]</t>
  </si>
  <si>
    <t>Oh Joy Sex Toy: Volume 1</t>
  </si>
  <si>
    <t>/projects/erikamoen/oh-joy-sex-toy-the-book</t>
  </si>
  <si>
    <t xml:space="preserve">
He's a cat. He plays video games. Now he can be a plush!
</t>
  </si>
  <si>
    <t>Samantha Whitten</t>
  </si>
  <si>
    <t>[47, 38, 64, 466, 76, 57, 81, 493, 50, 133, 146, 142, 10, 24, 10, 4]</t>
  </si>
  <si>
    <t>[1.0, 5.0, 20.0, 28.0, 28.0, 45.0, 48.0, 56.0, 65.0, 75.0, 76.0, 100.0, 125.0, 175.0, 300.0, 500.0]</t>
  </si>
  <si>
    <t>The GaMERCaT Plush</t>
  </si>
  <si>
    <t>/projects/celesse/the-gamercat-plush</t>
  </si>
  <si>
    <t xml:space="preserve">
Be the only one to access your wallet with the first CODE WALLET. It also includes RFID protection and a tracking system (option)
</t>
  </si>
  <si>
    <t>\xd6GON DESIGNS</t>
  </si>
  <si>
    <t>[152, 50, 100, 460, 858, 15, 142, 46, 3]</t>
  </si>
  <si>
    <t>[1.15, 79.0, 91.0, 91.0, 91.0, 102.0, 181.0, 258.0, 1376.0]</t>
  </si>
  <si>
    <t>MINI SAFE: The only wallet protecting your privacy and cash.</t>
  </si>
  <si>
    <t>/projects/590166365/code-wallet-secure-your-privacy-and-cash</t>
  </si>
  <si>
    <t xml:space="preserve">
Small Box Games' acclaimed 2 player card game, Omen: A Reign of War, is back. Hemloch: Midnight Edition has been added to the project!
</t>
  </si>
  <si>
    <t>smallboxgames</t>
  </si>
  <si>
    <t>[110, 19, 214, 19, 674, 10, 95, 571, 41, 24, 3, 65]</t>
  </si>
  <si>
    <t>[1.0, 5.0, 17.0, 23.0, 25.0, 32.0, 38.0, 46.0, 48.0, 52.0, 55.0, 66.0]</t>
  </si>
  <si>
    <t>Omen: A Reign of War. Omega Edition and Omega Edition Deluxe</t>
  </si>
  <si>
    <t>/projects/smallboxgames/omen-a-reign-of-war-omega-edition-and-omega-editio</t>
  </si>
  <si>
    <t xml:space="preserve">
Spintires is an IntelÂ® award winning game that promises to be one of the best off-roading experiences available for PC.
</t>
  </si>
  <si>
    <t>Oovee Game Studios</t>
  </si>
  <si>
    <t>Norfolk, UK</t>
  </si>
  <si>
    <t>[117, 65, 795, 209, 415, 34, 117]</t>
  </si>
  <si>
    <t>[8.0, 23.0, 31.0, 38.0, 61.0, 92.0, 154.0]</t>
  </si>
  <si>
    <t>Spintires -- The ultimate off-road challenge!</t>
  </si>
  <si>
    <t>/projects/358753914/spintires-the-ultimate-off-road-challenge</t>
  </si>
  <si>
    <t xml:space="preserve">
OSTRICH PILLOW offers a micro environment in which to take a comfortable power nap in the office, travelling or wherever you want.
</t>
  </si>
  <si>
    <t>[300, 996, 357, 52, 14]</t>
  </si>
  <si>
    <t>[60.0, 75.0, 140.0, 325.0, 620.0]</t>
  </si>
  <si>
    <t>OSTRICH PILLOW</t>
  </si>
  <si>
    <t>/projects/ostrich-pillow/ostrich-pillow</t>
  </si>
  <si>
    <t xml:space="preserve">
The new RPG from Monte Cook. A game of surrealistic fantasy, secrets, and magic played both at the table--and away from it.
</t>
  </si>
  <si>
    <t>[213, 717, 45, 50, 497, 35, 17, 25, 2, 1]</t>
  </si>
  <si>
    <t>[197.0, 197.0, 296.0, 539.0, 539.0, 863.0, 1475.0, 1547.0, 5912.0, 9999.0]</t>
  </si>
  <si>
    <t>Invisible Sun</t>
  </si>
  <si>
    <t>/projects/montecookgames/invisible-sun</t>
  </si>
  <si>
    <t xml:space="preserve">
Spriter is an animation tool for 2d games. Larger, more smoothly animated characters, all running on your favorite engine and platform.
</t>
  </si>
  <si>
    <t>edgar muniz</t>
  </si>
  <si>
    <t>Port Richey, FL</t>
  </si>
  <si>
    <t>[11, 1203, 317, 180, 23, 21, 17, 13, 20, 6, 0, 0]</t>
  </si>
  <si>
    <t>[10.0, 25.0, 40.0, 60.0, 75.0, 99.0, 100.0, 200.0, 300.0, 500.0, 1000.0, 2000.0]</t>
  </si>
  <si>
    <t>Spriter</t>
  </si>
  <si>
    <t>/projects/539087245/spriter</t>
  </si>
  <si>
    <t xml:space="preserve">
The Omega titanium wallet - keeping your pockets in order, keeping your bottles open and keeping you looking good.
</t>
  </si>
  <si>
    <t>Gregory Venters</t>
  </si>
  <si>
    <t>Aberdeen, UK</t>
  </si>
  <si>
    <t>[179, 174, 100, 100, 249, 100, 448, 482]</t>
  </si>
  <si>
    <t>[40.0, 44.0, 71.0, 79.0, 79.0, 87.0, 87.0, 95.0]</t>
  </si>
  <si>
    <t>Omega - Compact Solid Titanium Wallet</t>
  </si>
  <si>
    <t>/projects/331414694/omega-compact-solid-titanium-wallet</t>
  </si>
  <si>
    <t xml:space="preserve">
The unbreakable cup, reinvented by an 11-year-old.
Fewer spills, doesn't need a coaster, sits on uneven surfaces, and stacks.
</t>
  </si>
  <si>
    <t>Joe Born</t>
  </si>
  <si>
    <t>[18, 38, 1070, 356, 78, 217, 5, 2]</t>
  </si>
  <si>
    <t>[2.0, 10.0, 25.0, 25.0, 50.0, 50.0, 250.0, 1000.0]</t>
  </si>
  <si>
    <t>Kangaroo Cups: A better anti-spill cup</t>
  </si>
  <si>
    <t>/projects/joeborn/kangaroo-cups-plastic</t>
  </si>
  <si>
    <t xml:space="preserve">
Fire employees, make investments, and destroy your rivals in this delightfully simple game.
</t>
  </si>
  <si>
    <t>Lewis Shaw</t>
  </si>
  <si>
    <t>Southampton, UK</t>
  </si>
  <si>
    <t>[15, 246, 1377, 111, 35, 50]</t>
  </si>
  <si>
    <t>[1.45, 4.0, 14.0, 26.0, 39.0, 43.0]</t>
  </si>
  <si>
    <t>Downsize - A Competitive Card Game for 2-6 Players</t>
  </si>
  <si>
    <t>/projects/315276384/downsize-a-competitive-card-game-for-2-6-players</t>
  </si>
  <si>
    <t xml:space="preserve">
20th Anniversary Edition of Deadlands Classic re-released as a full color hardcover, and as a Collector's Boxed Set!
</t>
  </si>
  <si>
    <t>[282, 974, 27, 499, 25]</t>
  </si>
  <si>
    <t>[25.0, 55.0, 125.0, 200.0, 500.0]</t>
  </si>
  <si>
    <t>Deadlands Classic 20th Anniversary Edition</t>
  </si>
  <si>
    <t>/projects/545820095/deadlands-classic-20th-anniversary-edition</t>
  </si>
  <si>
    <t xml:space="preserve">
The Scarecrow Project is a new non-profit which proposes to assume management of Scarecrow Video to preserve &amp; grow the vast library.
</t>
  </si>
  <si>
    <t>Kate Barr</t>
  </si>
  <si>
    <t>[345, 353, 254, 4, 152, 30, 48, 2, 91, 104, 7, 1, 0, 0, 0, 0, 6, 5, 5, 40, 20, 35, 22, 1, 4, 16, 1, 25, 0, 4, 4, 0, 0, 2, 0]</t>
  </si>
  <si>
    <t>[10.0, 25.0, 25.0, 25.0, 50.0, 50.0, 75.0, 75.0, 75.0, 100.0, 100.0, 100.0, 100.0, 100.0, 100.0, 100.0, 150.0, 150.0, 175.0, 200.0, 200.0, 250.0, 250.0, 325.0, 325.0, 350.0, 425.0, 500.0, 500.0, 1000.0, 1000.0, 1000.0, 2500.0, 5000.0, 10000.0]</t>
  </si>
  <si>
    <t>The Scarecrow Project</t>
  </si>
  <si>
    <t>/projects/644154729/the-scarecrow-project</t>
  </si>
  <si>
    <t xml:space="preserve">
The Project may be over, but you can still Pre-Order Full Sets, Playmats and Token Collections here!
</t>
  </si>
  <si>
    <t>Josh Krause</t>
  </si>
  <si>
    <t>[17, 28, 128, 74, 609, 389, 176, 348, 21, 35, 3]</t>
  </si>
  <si>
    <t>[1.0, 12.0, 25.0, 25.0, 30.0, 49.0, 50.0, 79.0, 140.0, 299.0, 800.0]</t>
  </si>
  <si>
    <t>Classic Art Tokens</t>
  </si>
  <si>
    <t>/projects/originalmagicart/classic-art-tokens</t>
  </si>
  <si>
    <t xml:space="preserve">
Streamline RPG preparation, spend more time focusing on the game, and increase the engagement of your players with Realm Works!
</t>
  </si>
  <si>
    <t>Lone Wolf Development</t>
  </si>
  <si>
    <t>[12, 1, 579, 127, 415, 175, 294, 161, 49, 0, 0, 1, 0]</t>
  </si>
  <si>
    <t>[5.0, 15.0, 35.0, 50.0, 65.0, 80.0, 100.0, 250.0, 500.0, 750.0, 1000.0, 1000.0, 2500.0]</t>
  </si>
  <si>
    <t>Realm Works - Streamlined RPG Campaign Tools</t>
  </si>
  <si>
    <t>/projects/610004753/realm-works-streamlined-rpg-campaign-tools</t>
  </si>
  <si>
    <t xml:space="preserve">
StandStand is the only truly portable standing desk. Use it anywhere you work to transform a table or desk into a standing desk. For sale now at StandStand.com.
</t>
  </si>
  <si>
    <t>Luke Leafgren</t>
  </si>
  <si>
    <t>[19, 4, 82, 2, 100, 1109, 122, 40, 210, 76, 35, 11, 4, 6, 1, 0, 0]</t>
  </si>
  <si>
    <t>[1.0, 10.0, 25.0, 25.0, 40.0, 50.0, 65.0, 80.0, 90.0, 99.0, 120.0, 190.0, 350.0, 450.0, 585.0, 5000.0, 7500.0]</t>
  </si>
  <si>
    <t>StandStand: the portable standing desk</t>
  </si>
  <si>
    <t>/projects/1875488582/standstand</t>
  </si>
  <si>
    <t xml:space="preserve">
Bringing you a Prometheus light in a small, affordable, innovative package.
</t>
  </si>
  <si>
    <t>Prometheus Lights</t>
  </si>
  <si>
    <t>[1, 100, 250, 335, 100, 606, 171, 261]</t>
  </si>
  <si>
    <t>[5.0, 35.0, 40.0, 45.0, 50.0, 65.0, 80.0, 145.0]</t>
  </si>
  <si>
    <t>The World's First Quick-Release AAA Keychain Flashlight</t>
  </si>
  <si>
    <t>/projects/darksucks/the-worlds-first-quick-release-aaa-keychain-flashl</t>
  </si>
  <si>
    <t xml:space="preserve">
A phone mount, strap, stylus &amp; stand all in one for touch screens. #1 gadget you've always needed but never existed for iPhone, Android
</t>
  </si>
  <si>
    <t>Digital Siberia</t>
  </si>
  <si>
    <t>[14, 800, 46, 600, 40, 200, 19, 96, 5]</t>
  </si>
  <si>
    <t>[1.0, 15.0, 20.0, 25.0, 35.0, 37.0, 45.0, 75.0, 500.0]</t>
  </si>
  <si>
    <t>StylusFlex: The Best iPad Stylus &amp; Stand for Everyday Carry</t>
  </si>
  <si>
    <t>/projects/1708703225/stylusflex-send-snapchats-and-edit-your-photos-lik</t>
  </si>
  <si>
    <t xml:space="preserve">
A video game where you play a gay college guy who just came out of the closet. A dating sim with suspense, humor, &amp; erotic situations. On sale at obscurasoft.com.
</t>
  </si>
  <si>
    <t>Obscura</t>
  </si>
  <si>
    <t>Eureka, CA</t>
  </si>
  <si>
    <t>[1101, 102, 146, 328, 30, 59, 29, 10, 10, 2, 1]</t>
  </si>
  <si>
    <t>[10.0, 15.0, 20.0, 30.0, 40.0, 50.0, 80.0, 100.0, 200.0, 500.0, 1500.0]</t>
  </si>
  <si>
    <t>Coming Out On Top - A Gay Dating Sim Video Game</t>
  </si>
  <si>
    <t>/projects/obscurasoft/coming-out-on-top-a-gay-dating-sim-video-game</t>
  </si>
  <si>
    <t xml:space="preserve">
RFID blocking functional and versatile wallet that's fully modular! Made In USA
</t>
  </si>
  <si>
    <t>[233, 200, 150, 104, 82, 286, 200, 150, 200, 141, 14, 37, 4, 7]</t>
  </si>
  <si>
    <t>[40.0, 45.0, 45.0, 45.0, 50.0, 50.0, 55.0, 55.0, 55.0, 60.0, 95.0, 115.0, 180.0, 220.0]</t>
  </si>
  <si>
    <t>CRATE - Titanium | Carbon Fiber Multi-Mode Wallet</t>
  </si>
  <si>
    <t>/projects/2139693648/crate-the-ultimate-modular-wallet</t>
  </si>
  <si>
    <t xml:space="preserve">
BULBING is an OPTICAL ILLUSION versatile LED lamp that tricks your eye and challenges your mind!
</t>
  </si>
  <si>
    <t>Studio Cheha</t>
  </si>
  <si>
    <t>[6, 100, 135, 427, 70, 292, 120, 498, 25, 127]</t>
  </si>
  <si>
    <t>[17.0, 48.0, 57.0, 57.0, 79.0, 79.0, 100.0, 100.0, 242.0, 242.0]</t>
  </si>
  <si>
    <t>BULBING: a Magical Lamp Design | Light up your life!</t>
  </si>
  <si>
    <t>/projects/studiocheha/bulbing-a-magical-lamp-design-light-up-your-life</t>
  </si>
  <si>
    <t xml:space="preserve">
Survive in a massive open environment using real Mars topography from satellite imagery. Uncover the mystery.
</t>
  </si>
  <si>
    <t>Random Seed Games</t>
  </si>
  <si>
    <t>Dubuque, IA</t>
  </si>
  <si>
    <t>[57, 18, 250, 534, 83, 635, 98, 43, 54, 27, 9, 5]</t>
  </si>
  <si>
    <t>[1.0, 5.0, 10.0, 15.0, 20.0, 25.0, 50.0, 65.0, 75.0, 150.0, 250.0, 500.0]</t>
  </si>
  <si>
    <t>Lacuna Passage: Mars Exploration and Survival</t>
  </si>
  <si>
    <t>/projects/tylerowen/lacuna-passage</t>
  </si>
  <si>
    <t xml:space="preserve">
Upgrade your craft, advance through the classes, earn your place as champion. Witness the dawn of anti-gravity racing.
</t>
  </si>
  <si>
    <t>R8 Games Ltd</t>
  </si>
  <si>
    <t>Middlesbrough, UK</t>
  </si>
  <si>
    <t>[40, 53, 16, 10, 39, 568, 371, 50, 49, 16, 274, 121, 19, 61, 113, 13, 3, 5, 0, 0, 1]</t>
  </si>
  <si>
    <t>[1.49, 7.0, 22.0, 22.0, 30.0, 30.0, 30.0, 30.0, 45.0, 45.0, 52.0, 90.0, 119.0, 149.0, 224.0, 373.0, 746.0, 1120.0, 1493.0, 1866.0, 2239.0]</t>
  </si>
  <si>
    <t>Formula Fusion - Next-Gen Anti-Gravity Racing Game</t>
  </si>
  <si>
    <t>/projects/formulafusion/formula-fusion-next-gen-anti-gravity-racing-game</t>
  </si>
  <si>
    <t xml:space="preserve">
Help us finish the translation for WORLD END ECONOMiCA, a visual novel trilogy written by Isuna Hasekura. Now on PC/Mac/Linux/Android!
</t>
  </si>
  <si>
    <t>[38, 250, 749, 98, 2, 257, 182, 112, 112, 25]</t>
  </si>
  <si>
    <t>[1.0, 20.0, 25.0, 30.0, 30.0, 45.0, 60.0, 99.0, 150.0, 250.0]</t>
  </si>
  <si>
    <t>WORLD END ECONOMiCA -Complete-</t>
  </si>
  <si>
    <t>/projects/sekaiproject/world-end-economica-complete</t>
  </si>
  <si>
    <t xml:space="preserve">
it has always been about you and how far you take us. come be a part of something we'll remember for the rest of our lives.
</t>
  </si>
  <si>
    <t>Framing Hanley</t>
  </si>
  <si>
    <t>[264, 107, 521, 182, 439, 149, 100, 20, 2, 1, 2, 1, 1, 1, 1, 1, 1, 1, 0, 2, 1]</t>
  </si>
  <si>
    <t>[1.0, 5.0, 10.0, 15.0, 25.0, 50.0, 75.0, 125.0, 200.0, 300.0, 450.0, 450.0, 500.0, 500.0, 1000.0, 1000.0, 1500.0, 2000.0, 2000.0, 2500.0, 5000.0]</t>
  </si>
  <si>
    <t>NEW Framing Hanley Album &amp; Music Video</t>
  </si>
  <si>
    <t>/projects/framinghanley/new-framing-hanley-album-and-music-video</t>
  </si>
  <si>
    <t xml:space="preserve">
The illustrator â€œPuuungâ€ draws true moments of real love. Remember love with Puuungâ€™s art books, posters and post cards.
</t>
  </si>
  <si>
    <t>Puuung</t>
  </si>
  <si>
    <t>[42, 100, 234, 17, 57, 385, 100, 424, 49, 16, 123, 10, 50, 10, 70, 10, 122]</t>
  </si>
  <si>
    <t>[5.0, 15.0, 27.0, 27.0, 27.0, 40.0, 45.0, 45.0, 81.0, 81.0, 85.0, 120.0, 120.0, 125.0, 125.0, 165.0, 165.0]</t>
  </si>
  <si>
    <t>LOVE is : Puuung\u2019s illustration of love</t>
  </si>
  <si>
    <t>/projects/puuung1/love-is-puuungs-illustration-of-love</t>
  </si>
  <si>
    <t xml:space="preserve">
How often do you wish you had Isiah Whitlock, Jr. around to say "sheeeeeeeeeit"? Wish granted!
</t>
  </si>
  <si>
    <t>Richard Hine</t>
  </si>
  <si>
    <t>[500, 873, 347, 65, 10, 13, 4, 4, 2, 0, 2, 0, 0, 1, 1, 0]</t>
  </si>
  <si>
    <t>[25.0, 30.0, 55.0, 80.0, 130.0, 150.0, 180.0, 250.0, 250.0, 400.0, 500.0, 600.0, 1000.0, 1500.0, 5000.0, 10000.0]</t>
  </si>
  <si>
    <t>Isiah Whitlock, Jr. Talking Bobblehead</t>
  </si>
  <si>
    <t>/projects/1556507886/isiah-whitlock-jr-talking-bobblehead</t>
  </si>
  <si>
    <t xml:space="preserve">
From an artist behind Myst, C&amp;C, and 25 other games: An adventurous puzzle journey into beautiful and unpredictable dreamworlds.
</t>
  </si>
  <si>
    <t>Eagre Games</t>
  </si>
  <si>
    <t>Bangor, ME</t>
  </si>
  <si>
    <t>[21, 250, 810, 192, 259, 111, 31, 10, 74, 8, 5, 9, 11, 2, 2, 0, 6, 0, 1, 0, 0, 0, 0, 0, 0, 0]</t>
  </si>
  <si>
    <t>[5.0, 15.0, 16.0, 23.0, 30.0, 42.0, 65.0, 75.0, 100.0, 130.0, 135.0, 165.0, 200.0, 250.0, 275.0, 300.0, 350.0, 400.0, 500.0, 850.0, 1000.0, 1337.0, 2000.0, 5000.0, 8000.0, 10000.0]</t>
  </si>
  <si>
    <t>ZED</t>
  </si>
  <si>
    <t>/projects/1368459285/zed</t>
  </si>
  <si>
    <t xml:space="preserve">
Bring our coming-of-age comedyâ€”the all-time New Zealand box office champâ€”to America! We need a laugh!
</t>
  </si>
  <si>
    <t>Taika Waititi</t>
  </si>
  <si>
    <t>[393, 512, 250, 335, 62, 20, 6, 0]</t>
  </si>
  <si>
    <t>[1.0, 20.0, 40.0, 100.0, 250.0, 600.0, 2500.0, 10000.0]</t>
  </si>
  <si>
    <t>BOY: the American release!</t>
  </si>
  <si>
    <t>/projects/18395296/boy-the-american-release</t>
  </si>
  <si>
    <t xml:space="preserve">
A smartphone game where you compete against others to capture territory in your local environment. Currently in development.
</t>
  </si>
  <si>
    <t>Pan Studio</t>
  </si>
  <si>
    <t>[50, 200, 799, 132, 399, 130, 28, 30, 2, 0, 0, 1, 0]</t>
  </si>
  <si>
    <t>[7.0, 8.0, 10.0, 20.0, 20.0, 33.0, 59.0, 84.0, 251.0, 502.0, 1673.0, 5019.0, 8366.0]</t>
  </si>
  <si>
    <t>Run An Empire - The Real-World Territory Control Game</t>
  </si>
  <si>
    <t>/projects/panstudio/run-an-empire-the-real-world-territory-control-gam</t>
  </si>
  <si>
    <t xml:space="preserve">
Legend of Dungeon is a 4 Player Co-Op Roguelike-like Beat'em'up with dynamic lighting on awesome pixel art.
</t>
  </si>
  <si>
    <t>RobotLovesKitty</t>
  </si>
  <si>
    <t>South Royalton, VT</t>
  </si>
  <si>
    <t>[1223, 155, 100, 231, 47, 12, 20, 10, 4, 0, 3, 2, 2]</t>
  </si>
  <si>
    <t>[10.0, 19.0, 20.0, 25.0, 40.0, 60.0, 80.0, 100.0, 150.0, 175.0, 200.0, 400.0, 1000.0]</t>
  </si>
  <si>
    <t>Legend of Dungeon</t>
  </si>
  <si>
    <t>/projects/robotloveskitty/legend-of-dungeon</t>
  </si>
  <si>
    <t xml:space="preserve">
An educational toy kids build themselves that reacts to your movement with light and can be coded in infinite ways!
</t>
  </si>
  <si>
    <t>Technology Will Save Us</t>
  </si>
  <si>
    <t>[45, 17, 773, 430, 105, 221, 74, 63, 33, 4, 3, 4, 2]</t>
  </si>
  <si>
    <t>[10.0, 25.0, 45.0, 55.0, 65.0, 90.0, 110.0, 130.0, 170.0, 450.0, 800.0, 1125.0, 5000.0]</t>
  </si>
  <si>
    <t>Mover Kit: get kids moving, building &amp; coding</t>
  </si>
  <si>
    <t>/projects/techwillsaveus/mover-kit-the-first-active-wearable-that-kids-make</t>
  </si>
  <si>
    <t xml:space="preserve">
Online tabletop sandbox game with multiplayer physics. No rules, endless games, and freedom to play just like in real life.
</t>
  </si>
  <si>
    <t>Berserk Games</t>
  </si>
  <si>
    <t>Stuart, FL</t>
  </si>
  <si>
    <t>[7, 50, 556, 715, 75, 176, 177, 17, 32, 3, 1]</t>
  </si>
  <si>
    <t>[3.0, 10.0, 10.0, 15.0, 25.0, 30.0, 45.0, 60.0, 100.0, 200.0, 500.0]</t>
  </si>
  <si>
    <t>Tabletop Simulator</t>
  </si>
  <si>
    <t>/projects/274930865/tabletop-simulator</t>
  </si>
  <si>
    <t xml:space="preserve">
Itâ€™s a 3D printing pen, precision solder, burner and cutter all in one!
Our vision is to change the way you think about tools.
</t>
  </si>
  <si>
    <t>3Dsimo</t>
  </si>
  <si>
    <t>[53, 148, 850, 109, 199, 247, 99, 63, 10, 28, 1]</t>
  </si>
  <si>
    <t>[1.0, 79.0, 89.0, 99.0, 135.0, 149.0, 159.0, 169.0, 269.0, 289.0, 1399.0]</t>
  </si>
  <si>
    <t>3Dsimo mini - Make your vision come true</t>
  </si>
  <si>
    <t>/projects/3dsimo-mini/3dsimo-mini-make-your-vision-come-true</t>
  </si>
  <si>
    <t xml:space="preserve">
Jewelbots are programmable friendship bracelets that teach girls the basics of coding. An open-source wearable for teens!
</t>
  </si>
  <si>
    <t>Jewelbots</t>
  </si>
  <si>
    <t>[246, 30, 50, 30, 259, 39, 50, 776, 20, 5, 60, 20, 111, 13, 1, 0]</t>
  </si>
  <si>
    <t>[3.0, 29.0, 39.0, 59.0, 59.0, 59.0, 72.0, 89.0, 99.0, 115.0, 119.0, 155.0, 225.0, 500.0, 1000.0, 5000.0]</t>
  </si>
  <si>
    <t>Jewelbots: Friendship Bracelets That Teach Girls To Code</t>
  </si>
  <si>
    <t>/projects/1345510482/jewelbots-friendship-bracelets-that-teach-girls-to</t>
  </si>
  <si>
    <t xml:space="preserve">
Turns your water bottle into a super soaker with shower, mist and stream settings. Great for camping, picnics, tailgating, backpacking, pets and more.
</t>
  </si>
  <si>
    <t>Lunatec</t>
  </si>
  <si>
    <t>[13, 734, 287, 39, 242, 170, 163, 71, 29, 8, 27, 8, 4, 4, 9]</t>
  </si>
  <si>
    <t>[2.0, 18.0, 18.0, 22.0, 30.0, 38.0, 65.0, 70.0, 90.0, 95.0, 140.0, 160.0, 175.0, 175.0, 275.0]</t>
  </si>
  <si>
    <t>AQUABOT: Stop Sucking, Start Spraying!</t>
  </si>
  <si>
    <t>/projects/247692762/aquabot</t>
  </si>
  <si>
    <t xml:space="preserve">
A book that celebrates the beauty of the ZX Spectrum. Full of pixel art, iconic box art and contributions from industry legends
</t>
  </si>
  <si>
    <t>[9, 43, 721, 712, 24, 42, 44, 15, 50, 18, 15, 15, 20, 25, 10, 41, 8]</t>
  </si>
  <si>
    <t>[8.0, 16.0, 39.0, 55.0, 55.0, 63.0, 63.0, 63.0, 79.0, 79.0, 79.0, 79.0, 79.0, 79.0, 87.0, 94.0, 236.0]</t>
  </si>
  <si>
    <t>ZX Spectrum: a visual compendium by BITMAP BOOKS</t>
  </si>
  <si>
    <t>/projects/2146199819/zx-spectrum-a-visual-compendium-by-bitmap-books</t>
  </si>
  <si>
    <t xml:space="preserve">
The world's first community-powered sportswear range, bringing you premium quality at up to 40% cheaper than leading sports brands.
</t>
  </si>
  <si>
    <t>Tribesports</t>
  </si>
  <si>
    <t>[27, 324, 158, 350, 45, 250, 19, 170, 198, 187, 62, 1, 2, 0, 1]</t>
  </si>
  <si>
    <t>[9.0, 25.0, 38.0, 49.0, 61.0, 100.0, 107.0, 115.0, 149.0, 177.0, 246.0, 499.0, 998.0, 4990.0, 7246.0]</t>
  </si>
  <si>
    <t>Tribesports: Revolutionizing the sportswear industry</t>
  </si>
  <si>
    <t>/projects/1478963130/tribesports-revolutionizing-the-sportswear-industr</t>
  </si>
  <si>
    <t xml:space="preserve">
Carry the entire history of modern visual effects with you on your iPad.
</t>
  </si>
  <si>
    <t>New Scribbler Press</t>
  </si>
  <si>
    <t>[37, 473, 30, 86, 6, 91, 18, 137, 250, 500, 81, 33, 3, 5]</t>
  </si>
  <si>
    <t>[1.0, 20.0, 25.0, 35.0, 40.0, 50.0, 60.0, 100.0, 250.0, 285.0, 315.0, 500.0, 1000.0, 1000.0]</t>
  </si>
  <si>
    <t>Cinefex Classic Collection for iPad</t>
  </si>
  <si>
    <t>/projects/newscribbler/cinefex-classic-collection</t>
  </si>
  <si>
    <t xml:space="preserve">
Successfully funded! If you missed our project here, you can still get our reward packages at great prices!
</t>
  </si>
  <si>
    <t>MUNITIO</t>
  </si>
  <si>
    <t>[48, 7, 18, 13, 59, 30, 437, 9, 449, 48, 295, 277, 19, 61, 27, 0]</t>
  </si>
  <si>
    <t>[1.0, 29.0, 59.0, 69.0, 99.0, 158.0, 159.0, 179.0, 179.0, 199.0, 199.0, 229.0, 269.0, 369.0, 499.0, 1499.0]</t>
  </si>
  <si>
    <t>PRO30: Wireless, Compact, High Fidelity, On-Ear Headphones</t>
  </si>
  <si>
    <t>/projects/munitio/pro30-wireless-compact-high-fidelity-on-ear-headph</t>
  </si>
  <si>
    <t xml:space="preserve">
Sensu Brush delivers an authentic painting experience on your iPad. It's truly portable and includes a useful rubber stylus tip.
</t>
  </si>
  <si>
    <t>Artist Hardware</t>
  </si>
  <si>
    <t>[16, 1397, 275, 35, 52, 19, 13, 4]</t>
  </si>
  <si>
    <t>[1.0, 25.0, 50.0, 75.0, 100.0, 125.0, 225.0, 300.0]</t>
  </si>
  <si>
    <t>Sensu Brush: A True Painting Experience on Your iPad</t>
  </si>
  <si>
    <t>/projects/797362124/sensu-brush-a-true-painting-experience-on-your-ipa</t>
  </si>
  <si>
    <t xml:space="preserve">
An interactive choose-your-own adventure where you journey through a stylized world of choice and consequence. Choose Wisely!
</t>
  </si>
  <si>
    <t>Owlchemy Labs</t>
  </si>
  <si>
    <t>[98, 300, 705, 330, 103, 133, 41, 15, 30, 23, 12, 4, 4, 0, 0, 0, 0]</t>
  </si>
  <si>
    <t>[1.0, 15.0, 15.0, 20.0, 30.0, 30.0, 65.0, 85.0, 100.0, 115.0, 150.0, 175.0, 300.0, 350.0, 500.0, 1000.0, 10000.0]</t>
  </si>
  <si>
    <t>DYSCOURSE: Survivors, Choose Wisely.</t>
  </si>
  <si>
    <t>/projects/owlchemylabs/dyscourse-survivors-choose-wisely</t>
  </si>
  <si>
    <t xml:space="preserve">
A 64-page limited edition comic that recasts H.P. Lovecraft as a  modern-day, kick-ass action hero &amp; alchemist.
</t>
  </si>
  <si>
    <t>Craig Engler</t>
  </si>
  <si>
    <t>[27, 283, 566, 432, 25, 436, 3, 4, 0, 2, 4, 1, 4, 1, 1, 2]</t>
  </si>
  <si>
    <t>[5.0, 10.0, 15.0, 25.0, 35.0, 40.0, 125.0, 150.0, 250.0, 250.0, 250.0, 300.0, 350.0, 350.0, 400.0, 650.0]</t>
  </si>
  <si>
    <t>Lovecraft: The Blasphemously Large First Issue</t>
  </si>
  <si>
    <t>/projects/4480776/lovecraft-the-blasphemously-large-first-issue</t>
  </si>
  <si>
    <t xml:space="preserve">
House cats possess a natural hunting instinct, and this product helps them expend that pent up energy. It's an exercise wheel for cats!
</t>
  </si>
  <si>
    <t>Sean Farley</t>
  </si>
  <si>
    <t>Camarillo, CA</t>
  </si>
  <si>
    <t>[71, 137, 25, 812, 596, 6, 20, 99, 24]</t>
  </si>
  <si>
    <t>[1.0, 1.0, 175.0, 199.0, 199.0, 286.0, 350.0, 375.0, 549.0]</t>
  </si>
  <si>
    <t>One Fast Cat - Exercise Wheel</t>
  </si>
  <si>
    <t>/projects/620439316/one-fast-cat-exercise-wheel</t>
  </si>
  <si>
    <t xml:space="preserve">
Help finish the new design documentary from the director of "Helvetica" and "Objectified".
</t>
  </si>
  <si>
    <t>[764, 211, 147, 41, 313, 219, 54, 10, 4, 6, 5, 0, 1]</t>
  </si>
  <si>
    <t>[10.0, 35.0, 50.0, 50.0, 100.0, 125.0, 150.0, 400.0, 500.0, 525.0, 2000.0, 2000.0, 5000.0]</t>
  </si>
  <si>
    <t>Urbanized: A Documentary Film</t>
  </si>
  <si>
    <t>/projects/1019019367/urbanized-a-documentary-film-by-gary-hustwit</t>
  </si>
  <si>
    <t xml:space="preserve">
Legroom-Saving Airline Travel Accessory That Holds Your Beverage &amp;  Electronics Device - Say Goodbye To Your Tray Table!
</t>
  </si>
  <si>
    <t>Craig Rabin</t>
  </si>
  <si>
    <t>[7, 75, 100, 738, 75, 100, 499, 50, 50, 85, 20, 6, 0, 0]</t>
  </si>
  <si>
    <t>[2.0, 15.0, 17.0, 20.0, 28.0, 33.0, 38.0, 54.0, 62.0, 70.0, 150.0, 170.0, 2000.0, 5000.0]</t>
  </si>
  <si>
    <t>The Airhook: Give Your Airline Seat A Comfort Upgrade</t>
  </si>
  <si>
    <t>/projects/68422748/the-airhook-give-your-airline-seat-a-comfort-upgra</t>
  </si>
  <si>
    <t xml:space="preserve">
DropShadesâ„¢: The Party Accessory of the Future.
</t>
  </si>
  <si>
    <t>DropShades</t>
  </si>
  <si>
    <t>[6, 0, 4, 30, 264, 987, 90, 110, 23, 102, 13, 26, 72, 11, 35, 15, 2, 0]</t>
  </si>
  <si>
    <t>[5.0, 10.0, 20.0, 25.0, 30.0, 30.0, 30.0, 45.0, 55.0, 60.0, 60.0, 60.0, 90.0, 90.0, 90.0, 100.0, 500.0, 1000.0]</t>
  </si>
  <si>
    <t>DropShades\u2122: Sound Reactive Technology</t>
  </si>
  <si>
    <t>/projects/dropshades/dropshades-sound-reactive-technology</t>
  </si>
  <si>
    <t xml:space="preserve">
A short stopmotion animated film of Neil Gaiman's poem 'In Relig Odhrain'.
</t>
  </si>
  <si>
    <t>Jim Batt</t>
  </si>
  <si>
    <t>[46, 122, 777, 184, 271, 173, 36, 5, 38, 37, 40, 36, 10, 10, 6, 5, 3]</t>
  </si>
  <si>
    <t>[1.0, 5.0, 10.0, 25.0, 30.0, 35.0, 50.0, 50.0, 75.0, 100.0, 125.0, 200.0, 200.0, 250.0, 450.0, 500.0, 1500.0]</t>
  </si>
  <si>
    <t>The Grave of Saint Oran: A Neil Gaiman Animation</t>
  </si>
  <si>
    <t>/projects/jimbatt/the-grave-of-saint-oran-a-neil-gaiman-animation</t>
  </si>
  <si>
    <t xml:space="preserve">
Ursula Vernon's quirky, award-winning, 6-volume graphic novel series about a practical wombat aspires to become a single, epic tome.
</t>
  </si>
  <si>
    <t>Sofawolf Press Kickstarter Team</t>
  </si>
  <si>
    <t>[5, 247, 37, 362, 385, 151, 40, 519, 16, 28, 2, 2, 0, 5, 0, 0, 0]</t>
  </si>
  <si>
    <t>[5.0, 15.0, 25.0, 45.0, 60.0, 75.0, 80.0, 100.0, 200.0, 250.0, 500.0, 750.0, 750.0, 1000.0, 1000.0, 1000.0, 1500.0]</t>
  </si>
  <si>
    <t>Digger Omnibus</t>
  </si>
  <si>
    <t>/projects/sofawolf/digger-omnibus</t>
  </si>
  <si>
    <t xml:space="preserve">
An officially licensed card game from Albino Dragon, designed by Matt Riddle and Ben Pinchback.
</t>
  </si>
  <si>
    <t>[73, 1197, 202, 329]</t>
  </si>
  <si>
    <t>[1.0, 25.0, 35.0, 45.0]</t>
  </si>
  <si>
    <t>The Goonies: Adventure Card Game</t>
  </si>
  <si>
    <t>/projects/1460165270/the-goonies-adventure-card-game</t>
  </si>
  <si>
    <t xml:space="preserve">
Drag icon Coco Peru's conversation show with Hollywood stars! Details: idolchat.media
</t>
  </si>
  <si>
    <t>Thought Moment Media</t>
  </si>
  <si>
    <t>[67, 247, 163, 224, 182, 119, 208, 101, 25, 23, 31, 119, 22, 24, 15, 11, 20, 8, 4, 8, 1, 0, 12, 4, 1, 5, 3, 0, 0, 3, 0, 0, 0, 0]</t>
  </si>
  <si>
    <t>[1.0, 5.0, 10.0, 15.0, 30.0, 40.0, 50.0, 60.0, 75.0, 75.0, 80.0, 100.0, 100.0, 100.0, 100.0, 125.0, 150.0, 200.0, 200.0, 200.0, 300.0, 300.0, 500.0, 500.0, 500.0, 750.0, 1500.0, 2500.0, 2500.0, 2500.0, 5000.0, 7500.0, 9999.0, 10000.0]</t>
  </si>
  <si>
    <t>Conversations with Coco: TV pilot starring Miss Coco Peru</t>
  </si>
  <si>
    <t>/projects/thoughtmoment/conversations-with-coco-tv-pilot-starring-miss-coc</t>
  </si>
  <si>
    <t xml:space="preserve">
On-Board Accessory Storage for iPad - from the creator of the Smarter Stand
</t>
  </si>
  <si>
    <t>[7, 600, 600, 282, 179, 130]</t>
  </si>
  <si>
    <t>[3.0, 15.0, 15.0, 20.0, 34.0, 39.0]</t>
  </si>
  <si>
    <t>Smart Cargo for iPad\u2122</t>
  </si>
  <si>
    <t>/projects/dotan/smart-cargo-for-ipadtm</t>
  </si>
  <si>
    <t xml:space="preserve">
With Lilo, grow fresh herbs, veggies and flowers at home all year round. Just add water and enjoy!
</t>
  </si>
  <si>
    <t>Pr\xeat \xe0 Pousser</t>
  </si>
  <si>
    <t>[31, 43, 21, 200, 500, 437, 43, 200, 13, 196, 52, 28, 6, 1]</t>
  </si>
  <si>
    <t>[1.1, 5.0, 21.0, 54.0, 65.0, 76.0, 109.0, 120.0, 131.0, 142.0, 153.0, 208.0, 549.0, 2746.0]</t>
  </si>
  <si>
    <t>Lilo: the easy way to grow fresh herbs at home</t>
  </si>
  <si>
    <t>/projects/pretapousser/lilo-the-easy-way-to-grow-fresh-herbs-at-home</t>
  </si>
  <si>
    <t xml:space="preserve">
A desktop 3D printer you can build in a couple hours.  Print plastic parts you design or download - even parts for another printer.
</t>
  </si>
  <si>
    <t>Brook Drumm</t>
  </si>
  <si>
    <t>Lincoln, CA</t>
  </si>
  <si>
    <t>[124, 64, 113, 44, 26, 3, 15, 3, 7, 4, 309, 175, 148, 105, 375, 227, 25, 10]</t>
  </si>
  <si>
    <t>[1.0, 5.0, 10.0, 25.0, 75.0, 89.0, 199.0, 231.0, 424.0, 469.0, 499.0, 499.0, 544.0, 544.0, 649.0, 694.0, 750.0, 999.0]</t>
  </si>
  <si>
    <t>Printrbot: Your First 3D Printer</t>
  </si>
  <si>
    <t>/projects/printrbot/printrbot-your-first-3d-printer</t>
  </si>
  <si>
    <t xml:space="preserve">
Our store is now live, go to our site to get your Pint! www.stablegoods.co
</t>
  </si>
  <si>
    <t>Stable Goods</t>
  </si>
  <si>
    <t>[100, 520, 201, 618, 221, 47, 56, 11, 8, 2]</t>
  </si>
  <si>
    <t>[22.0, 26.0, 26.0, 45.0, 60.0, 76.0, 110.0, 180.0, 360.0, 1600.0]</t>
  </si>
  <si>
    <t>The Pint - A canteen that converts to a cup.</t>
  </si>
  <si>
    <t>/projects/367705503/the-pint-a-canteen-that-converts-to-a-cup</t>
  </si>
  <si>
    <t xml:space="preserve">
Fully animated Dating Sim/Visual Novel where you play as the self-aware Protagonist of an Anime-style harem! Seven girls, love and fun!
</t>
  </si>
  <si>
    <t>Starbeam</t>
  </si>
  <si>
    <t>[1019, 221, 232, 291, 20, 10, 2, 1]</t>
  </si>
  <si>
    <t>[16.0, 27.0, 49.0, 77.0, 220.0, 439.0, 549.0, 604.0]</t>
  </si>
  <si>
    <t>Harem Protagonist</t>
  </si>
  <si>
    <t>/projects/215870777/harem-protagonist</t>
  </si>
  <si>
    <t xml:space="preserve">
Amazing illustrations and complex strategic experience in a pocket sized card game.
</t>
  </si>
  <si>
    <t>Jan Soukal</t>
  </si>
  <si>
    <t>Brno, Czech Republic</t>
  </si>
  <si>
    <t>[507, 923, 346]</t>
  </si>
  <si>
    <t>[33.0, 33.0, 36.0]</t>
  </si>
  <si>
    <t>Space Race: The Card Game</t>
  </si>
  <si>
    <t>/projects/2063846379/space-race-the-card-game</t>
  </si>
  <si>
    <t xml:space="preserve">
SEE A LITTLE LIGHT: A Celebration of the Music and Legacy of Bob Mould recorded 11/21/11, available for the first time to the public
</t>
  </si>
  <si>
    <t>Bob Mould</t>
  </si>
  <si>
    <t>[11, 35, 330, 471, 357, 58, 96, 89, 78, 70, 90, 41, 51, 3, 10]</t>
  </si>
  <si>
    <t>[1.0, 5.0, 10.0, 20.0, 40.0, 50.0, 60.0, 75.0, 75.0, 85.0, 100.0, 140.0, 250.0, 750.0, 1500.0]</t>
  </si>
  <si>
    <t>Bob Mould: The Walt Disney Concert Hall Film</t>
  </si>
  <si>
    <t>/projects/921079765/bob-mould-the-disney-hall-concert-film</t>
  </si>
  <si>
    <t xml:space="preserve">
ICLOAKâ„¢ Stik is a portable privacy tool that enables you to browse anonymously and securely on any Windows, Linux or Mac computer.
</t>
  </si>
  <si>
    <t>DigiThinkIT, Inc.</t>
  </si>
  <si>
    <t>[8, 8, 10, 400, 718, 140, 37, 300, 71, 71, 9, 1, 6, 5, 0, 0]</t>
  </si>
  <si>
    <t>[5.0, 10.0, 20.0, 25.0, 35.0, 50.0, 70.0, 75.0, 100.0, 150.0, 250.0, 500.0, 500.0, 1000.0, 5000.0, 10000.0]</t>
  </si>
  <si>
    <t>ICLOAK \u2122 Stik - Easy, Powerful, Online Privacy for YOU</t>
  </si>
  <si>
    <t>/projects/icloak/icloak-tm-stik-easy-powerful-online-privacy-for-yo</t>
  </si>
  <si>
    <t xml:space="preserve">
A gritty, dystopian economic game set in a nation on the brink of ruin. Tough decisions &amp; premium components in a dieselpunk setting.
</t>
  </si>
  <si>
    <t>[52, 327, 699, 663, 9]</t>
  </si>
  <si>
    <t>[39.0, 49.0, 54.0, 59.0, 64.0]</t>
  </si>
  <si>
    <t>CRISIS - dieselpunk &amp; worker placement for serious gamers</t>
  </si>
  <si>
    <t>/projects/ludicreations/crisis</t>
  </si>
  <si>
    <t xml:space="preserve">
Swirl to Freedom with the Worldâ€™s First Petzval Bokeh Control Lens.
</t>
  </si>
  <si>
    <t>[45, 47, 100, 300, 150, 80, 349, 119, 168, 95, 75, 59, 30, 66, 26, 0, 11, 0, 4, 11, 3, 1, 3, 0, 1, 4, 4, 0, 0, 0, 1, 0, 0, 0]</t>
  </si>
  <si>
    <t>[3.0, 15.0, 375.0, 450.0, 450.0, 500.0, 525.0, 525.0, 575.0, 575.0, 625.0, 625.0, 675.0, 945.0, 1015.0, 1025.0, 1050.0, 1075.0, 1100.0, 1100.0, 1150.0, 1150.0, 1200.0, 1250.0, 1650.0, 1700.0, 1750.0, 1800.0, 2000.0, 2000.0, 3000.0, 3000.0, 5000.0, 5000.0]</t>
  </si>
  <si>
    <t>The Lomography New Petzval 58 Bokeh Control Art Lens</t>
  </si>
  <si>
    <t>/projects/lomography/the-lomography-new-petzval-58-bokeh-control-art-le</t>
  </si>
  <si>
    <t xml:space="preserve">
Bringing innovative, groundbreaking film-making and journalism to the public, with brutal, no-holds-barred honesty.
</t>
  </si>
  <si>
    <t>Stinson Hunter</t>
  </si>
  <si>
    <t>West Midlands, UK</t>
  </si>
  <si>
    <t>[224, 396, 297, 272, 198, 51, 13, 2, 1, 1]</t>
  </si>
  <si>
    <t>[1.62, 8.0, 16.0, 24.0, 49.0, 81.0, 162.0, 1624.0, 2437.0, 8122.0]</t>
  </si>
  <si>
    <t>Project #1</t>
  </si>
  <si>
    <t>/projects/stinsonhunter/project-1</t>
  </si>
  <si>
    <t xml:space="preserve">
Transform your Apple Watch (42mm) into a ruggedly refined wearable companion.
</t>
  </si>
  <si>
    <t>[186, 266, 25, 24, 356, 496, 29, 195, 61, 113]</t>
  </si>
  <si>
    <t>[100.0, 100.0, 125.0, 125.0, 125.0, 125.0, 150.0, 150.0, 175.0, 250.0]</t>
  </si>
  <si>
    <t>LUNATIK Epik for Apple Watch</t>
  </si>
  <si>
    <t>/projects/1104350651/lunatik-epik-for-apple-watch</t>
  </si>
  <si>
    <t xml:space="preserve">
A social game of deduction and deception. Who among you can see through the lies? Who is capable of getting away with murder?
</t>
  </si>
  <si>
    <t>Grey Fox Games</t>
  </si>
  <si>
    <t>Maitland, FL</t>
  </si>
  <si>
    <t>[15, 1720, 37, 16]</t>
  </si>
  <si>
    <t>[2.0, 30.0, 84.0, 120.0]</t>
  </si>
  <si>
    <t>Deception: Murder in Hong Kong</t>
  </si>
  <si>
    <t>/projects/152730994/deception-murder-in-hong-kong</t>
  </si>
  <si>
    <t xml:space="preserve">
An exquisite, magical picture book starring Norbert and Lil BUB...with a grand purpose and a surprise ending!
</t>
  </si>
  <si>
    <t>Polly Parker Press</t>
  </si>
  <si>
    <t>Carver, MA</t>
  </si>
  <si>
    <t>[52, 1059, 121, 239, 60, 99, 45, 43, 26, 10, 2, 5, 5, 0, 1]</t>
  </si>
  <si>
    <t>[5.0, 25.0, 50.0, 50.0, 65.0, 75.0, 100.0, 150.0, 250.0, 350.0, 500.0, 1000.0, 1000.0, 2500.0, 10000.0]</t>
  </si>
  <si>
    <t>Norbert &amp; Lil BUB Picture Book</t>
  </si>
  <si>
    <t>/projects/pollyparkerpress/norbert-and-lil-bub-picture-book</t>
  </si>
  <si>
    <t xml:space="preserve">
Gather metals, buy blacksmith designs and forge powerful weaponry to slay monsters through a unique time-resolved questing mechanic.
</t>
  </si>
  <si>
    <t>[43, 7, 402, 369, 924, 37, 3, 3]</t>
  </si>
  <si>
    <t>[1.0, 45.0, 54.0, 54.0, 59.0, 99.0, 149.0, 149.0]</t>
  </si>
  <si>
    <t>Forge War: Euro-inspired blacksmithing and dungeoneering</t>
  </si>
  <si>
    <t>/projects/1350948450/forge-war-euro-inspired-blacksmithing-and-dungeone</t>
  </si>
  <si>
    <t xml:space="preserve">
A deck building game where you tear up your deck as fast as you build it. Astounding art featuring characterful animalfolks.
</t>
  </si>
  <si>
    <t>Club Fantasci</t>
  </si>
  <si>
    <t>Pori, Finland</t>
  </si>
  <si>
    <t>[18, 63, 552, 1100, 17, 31, 3]</t>
  </si>
  <si>
    <t>[1.0, 5.0, 22.0, 38.0, 38.0, 40.0, 250.0]</t>
  </si>
  <si>
    <t>Dale of Merchants 2: The Era of Trade Masters</t>
  </si>
  <si>
    <t>/projects/clubfantasci/dale-of-merchants-2</t>
  </si>
  <si>
    <t xml:space="preserve">
You deserve to look good in sweaty situations, so we developed the Best Hot Weather/Travel Pants specifically for you.
</t>
  </si>
  <si>
    <t>DU/ER performance denim</t>
  </si>
  <si>
    <t>[32, 110, 735, 57, 110, 447, 27, 60, 94, 1, 34, 16, 20, 5, 20, 7]</t>
  </si>
  <si>
    <t>[2.0, 79.0, 89.0, 99.0, 149.0, 169.0, 189.0, 219.0, 249.0, 279.0, 289.0, 329.0, 359.0, 409.0, 429.0, 489.0]</t>
  </si>
  <si>
    <t>The Best Hot Weather Pants With 16 Travel Features</t>
  </si>
  <si>
    <t>/projects/duerperformancedenim/the-best-hot-weather-pants-with-16-travel-features</t>
  </si>
  <si>
    <t xml:space="preserve">
Modern, Functional and Fun, CONNEX is looking to change the cables that power our Devices (Compatible with Apple  OR Android)
</t>
  </si>
  <si>
    <t>Eunice Hwang</t>
  </si>
  <si>
    <t>[23, 200, 201, 200, 214, 215, 370, 250, 27, 47, 27, 2, 4, 1, 1, 0]</t>
  </si>
  <si>
    <t>[1.0, 9.0, 11.0, 11.0, 13.0, 20.0, 22.0, 24.0, 66.0, 78.0, 144.0, 400.0, 500.0, 900.0, 3060.0, 6800.0]</t>
  </si>
  <si>
    <t>CONNEX: CARD-shaped, self-COLLAPSIBLE data/charging CABLE</t>
  </si>
  <si>
    <t>/projects/1884694797/connex-cable-the-most-creative-universal-cable</t>
  </si>
  <si>
    <t xml:space="preserve">
Turn your favorite pen into a touchscreen stylus.
</t>
  </si>
  <si>
    <t>Don Lehman</t>
  </si>
  <si>
    <t>[48, 745, 526, 301, 94, 52, 11]</t>
  </si>
  <si>
    <t>[5.0, 20.0, 25.0, 55.0, 70.0, 125.0, 290.0]</t>
  </si>
  <si>
    <t>MORE/REAL Stylus Cap</t>
  </si>
  <si>
    <t>/projects/donlehman/more-real-stylus-cap</t>
  </si>
  <si>
    <t xml:space="preserve">
Reforging the d20Pro virtual tabletop; adding the Unlimited Rules Engine, Native multitouch support, Shadowcasting fog of war and more.
</t>
  </si>
  <si>
    <t>Mesa Mundi Inc.</t>
  </si>
  <si>
    <t>[14, 199, 74, 3, 225, 387, 695, 118, 20, 3, 39, 1, 5, 1, 1, 1]</t>
  </si>
  <si>
    <t>[2.0, 5.0, 5.0, 10.0, 15.0, 25.0, 35.0, 50.0, 55.0, 65.0, 100.0, 500.0, 550.0, 1000.0, 2500.0, 5000.0]</t>
  </si>
  <si>
    <t>d20Pro Unlimited Virtual Tabletop</t>
  </si>
  <si>
    <t>/projects/magehand/d20pro-unlimited-virtual-tabletop</t>
  </si>
  <si>
    <t xml:space="preserve">
A relaunch of the game, with an all-new expansion focusing on the life and adventures of the greatest fantasy barbarian ever, and more!
</t>
  </si>
  <si>
    <t>Capezzano Pianore, Italy</t>
  </si>
  <si>
    <t>[488, 596, 389, 260]</t>
  </si>
  <si>
    <t>[25.0, 29.0, 80.0, 85.0]</t>
  </si>
  <si>
    <t>Age of Conan Strategy Boardgame \u2013 It's Back!</t>
  </si>
  <si>
    <t>/projects/1402889231/age-of-conan-strategy-boardgame-its-back</t>
  </si>
  <si>
    <t xml:space="preserve">
Donate for Season 3 of the show people say is "The Golden Girls" meets "Murder, She Wrote," but with big, hairy, gay men!
</t>
  </si>
  <si>
    <t>3 Bears Entertainment</t>
  </si>
  <si>
    <t>[111, 176, 221, 229, 335, 105, 127, 251, 13, 34, 7, 17, 2, 1, 4, 3, 0, 5, 0, 1, 1, 0, 2, 0]</t>
  </si>
  <si>
    <t>[5.0, 10.0, 25.0, 35.0, 50.0, 75.0, 100.0, 125.0, 150.0, 200.0, 350.0, 500.0, 500.0, 500.0, 500.0, 750.0, 1000.0, 1250.0, 2000.0, 2500.0, 5000.0, 5000.0, 10000.0, 10000.0]</t>
  </si>
  <si>
    <t>WHERE THE BEARS ARE : SEASON 3 The Gay Comedy Mystery Series</t>
  </si>
  <si>
    <t>/projects/wherethebearsare/where-the-bears-are-season-3-the-gay-comedy-myster</t>
  </si>
  <si>
    <t xml:space="preserve">
We want more copies of Daisy Kutter: The Last Train, and we think that maybe you do, too!
</t>
  </si>
  <si>
    <t>Kazu Kibuishi</t>
  </si>
  <si>
    <t>[497, 850, 93, 217, 54, 6, 0, 26, 11, 9, 0, 12, 0, 6, 1]</t>
  </si>
  <si>
    <t>[15.0, 25.0, 25.0, 35.0, 45.0, 55.0, 56.0, 60.0, 65.0, 75.0, 76.0, 150.0, 250.0, 500.0, 777.0]</t>
  </si>
  <si>
    <t>Daisy Kutter Reprint Project</t>
  </si>
  <si>
    <t>/projects/439903302/daisy-kutter-reprint-project</t>
  </si>
  <si>
    <t xml:space="preserve">
COMING TO PS4 Â &amp; PS Vita AUGUST 16
</t>
  </si>
  <si>
    <t>GaymerX</t>
  </si>
  <si>
    <t>[614, 336, 458, 49, 34, 37, 100, 39, 29, 19, 12, 7, 6, 1, 1, 3, 0, 1, 0]</t>
  </si>
  <si>
    <t>[6.0, 11.0, 20.0, 24.0, 29.0, 32.0, 39.0, 49.0, 79.0, 89.0, 199.0, 264.0, 464.0, 664.0, 864.0, 2064.0, 2564.0, 5064.0, 7064.0]</t>
  </si>
  <si>
    <t>2064: Read Only Memories</t>
  </si>
  <si>
    <t>/projects/gaymercon/read-only-memories-a-tribute-to-90s-adventure-game</t>
  </si>
  <si>
    <t xml:space="preserve">
At last the cable that your iPhone and iPad deserve. High quality, elegant, functional and with a lifetime guarantee.
</t>
  </si>
  <si>
    <t>Woodford Design</t>
  </si>
  <si>
    <t>[100, 200, 529, 139, 657, 137, 21]</t>
  </si>
  <si>
    <t>[17.0, 20.0, 25.0, 34.0, 44.0, 87.0, 218.0]</t>
  </si>
  <si>
    <t>Quickdraw Cable - For iPhone &amp; iPad</t>
  </si>
  <si>
    <t>/projects/woodforddesign/quickdraw-cable-for-iphone-and-ipad</t>
  </si>
  <si>
    <t xml:space="preserve">
World's smallest combination battery backup AND wall charger.
</t>
  </si>
  <si>
    <t>[41, 10, 6, 100, 500, 983, 138]</t>
  </si>
  <si>
    <t>[1.0, 10.0, 20.0, 30.0, 40.0, 50.0, 60.0]</t>
  </si>
  <si>
    <t>BOLT: Portable USB Battery Backup with Built in Wall Charger</t>
  </si>
  <si>
    <t>/projects/bolt/bolt-portable-usb-battery-backup-with-built-in-wal</t>
  </si>
  <si>
    <t xml:space="preserve">
The thrilling conclusion to a story it took 20 years to tellâ€”HENRY FOOL, FAY GRIM, and now, shooting in spring 2014...
</t>
  </si>
  <si>
    <t>Hal Hartley</t>
  </si>
  <si>
    <t>[72, 214, 84, 320, 41, 155, 183, 126, 49, 39, 189, 93, 30, 40, 25, 8, 0, 6, 1, 3, 0, 3, 1, 8, 3]</t>
  </si>
  <si>
    <t>[1.0, 10.0, 15.0, 25.0, 30.0, 33.0, 35.0, 50.0, 65.0, 75.0, 100.0, 200.0, 300.0, 500.0, 1000.0, 2500.0, 2500.0, 5000.0, 6000.0, 7000.0, 8000.0, 8500.0, 9000.0, 10000.0, 10000.0]</t>
  </si>
  <si>
    <t>NED RIFLE</t>
  </si>
  <si>
    <t>/projects/260302407/ned-rifle</t>
  </si>
  <si>
    <t xml:space="preserve">
The Big Turtle ShellÂ® is a rugged wireless Bluetooth speaker built for a life of action. Water resistant and durable with a huge sound.
</t>
  </si>
  <si>
    <t>Outdoor Tech\xae Design Lab</t>
  </si>
  <si>
    <t>[25, 31, 499, 725, 10, 314, 150, 26]</t>
  </si>
  <si>
    <t>[1.0, 10.0, 140.0, 150.0, 160.0, 225.0, 275.0, 300.0]</t>
  </si>
  <si>
    <t>The BIG Turtle Shell\xae: Rugged, Wireless BoomBox &amp; Power Bank</t>
  </si>
  <si>
    <t>/projects/krissman/the-big-turtle-shell-rugged-wireless-boombox-and-p</t>
  </si>
  <si>
    <t xml:space="preserve">
MORF: 1 SHIRT, UP TO 24 DIFFERENT LOOKS
</t>
  </si>
  <si>
    <t>Tamara Salem, Barak Kirschner</t>
  </si>
  <si>
    <t>[1, 3, 99, 1022, 31, 333, 115, 76, 48, 5, 17, 20, 7, 0, 0, 0]</t>
  </si>
  <si>
    <t>[10.0, 20.0, 40.0, 49.0, 49.0, 80.0, 98.0, 120.0, 120.0, 150.0, 160.0, 180.0, 390.0, 1700.0, 3000.0, 3000.0]</t>
  </si>
  <si>
    <t>MORF</t>
  </si>
  <si>
    <t>/projects/267979192/morf</t>
  </si>
  <si>
    <t xml:space="preserve">
Launched in 2003 and "sunsetted" a decade later, Upcoming.org was the original art and tech events community. We're bringing it back.
</t>
  </si>
  <si>
    <t>Andy Baio</t>
  </si>
  <si>
    <t>[589, 775, 362, 12, 8]</t>
  </si>
  <si>
    <t>[5.0, 25.0, 75.0, 1000.0, 5000.0]</t>
  </si>
  <si>
    <t>The Return of Upcoming.org</t>
  </si>
  <si>
    <t>/projects/waxpancake/the-return-of-upcomingorg</t>
  </si>
  <si>
    <t xml:space="preserve">
Make ice cubes the 21st Century way â€“ fill with water, freeze and rotate the lid to produce perfect ice cubes with no mess.
</t>
  </si>
  <si>
    <t>easyicecubes</t>
  </si>
  <si>
    <t>[45, 3, 200, 474, 200, 511, 200, 50, 66, 19]</t>
  </si>
  <si>
    <t>[8.0, 15.0, 25.0, 30.0, 45.0, 53.0, 61.0, 91.0, 106.0, 228.0]</t>
  </si>
  <si>
    <t>icebreaker - ice cubes made easy</t>
  </si>
  <si>
    <t>/projects/fillfreezedispense/icebreaker-ice-cubes-made-easy</t>
  </si>
  <si>
    <t xml:space="preserve">
We tell stories you can touch.
</t>
  </si>
  <si>
    <t>Timothy Sullivan</t>
  </si>
  <si>
    <t>[103, 91, 86, 79, 56, 21, 43, 7, 27, 111, 833, 64, 52, 18, 38, 63, 5, 5, 2, 11, 23, 1, 1, 1, 1, 1, 1, 1, 2]</t>
  </si>
  <si>
    <t>[4.0, 12.0, 30.0, 38.0, 91.0, 115.0, 183.0, 183.0, 203.0, 227.0, 250.0, 336.0, 424.0, 424.0, 445.0, 513.0, 599.0, 687.0, 687.0, 707.0, 770.0, 1442.0, 1446.0, 1449.0, 1456.0, 1457.0, 1458.0, 1463.0, 5137.0]</t>
  </si>
  <si>
    <t>The Mysterious Package Company</t>
  </si>
  <si>
    <t>/projects/1220847294/the-mysterious-package-company-presents-filigree-i</t>
  </si>
  <si>
    <t xml:space="preserve">
An original animated feature film about a boy and his grandfather who get stuck in a vast and imaginative world of paintings.
</t>
  </si>
  <si>
    <t>Aaron Blaise &amp; Chuck Williams</t>
  </si>
  <si>
    <t>West Palm Beach, FL</t>
  </si>
  <si>
    <t>[232, 302, 66, 127, 85, 261, 150, 68, 69, 112, 74, 18, 17, 18, 6, 1, 2, 3, 5, 7, 4, 2, 1, 4, 2, 4]</t>
  </si>
  <si>
    <t>[1.0, 10.0, 10.0, 25.0, 35.0, 40.0, 50.0, 60.0, 75.0, 100.0, 150.0, 200.0, 250.0, 500.0, 1000.0, 1200.0, 2000.0, 2200.0, 4000.0, 5000.0, 7500.0, 8000.0, 9000.0, 10000.0, 10000.0, 10000.0]</t>
  </si>
  <si>
    <t>Art Story</t>
  </si>
  <si>
    <t>/projects/291846368/art-story</t>
  </si>
  <si>
    <t xml:space="preserve">
Venus Patrol is a new videogame website in search of beautiful things, from former Offworld.com editor and IGF Chairman Brandon Boyer.
</t>
  </si>
  <si>
    <t>Brandon Boyer</t>
  </si>
  <si>
    <t>[479, 904, 302, 15, 9, 43, 12]</t>
  </si>
  <si>
    <t>[1.0, 25.0, 75.0, 200.0, 200.0, 300.0, 3000.0]</t>
  </si>
  <si>
    <t>VENUS PATROL: charting a new course for videogame culture</t>
  </si>
  <si>
    <t>/projects/brandonnn/venus-patrol-charting-a-new-course-for-videogame-c</t>
  </si>
  <si>
    <t xml:space="preserve">
DVD including a documentary and the last live show recorded at Merthyr Tydfil
</t>
  </si>
  <si>
    <t>The Blackout</t>
  </si>
  <si>
    <t>Wales, UK</t>
  </si>
  <si>
    <t>[45, 110, 36, 593, 132, 87, 59, 143, 33, 24, 44, 36, 166, 21, 48, 36, 18, 46, 7, 21, 7, 5, 1, 40, 2, 19, 2, 1, 1, 1, 1]</t>
  </si>
  <si>
    <t>[1.54, 8.0, 9.0, 18.0, 23.0, 26.0, 26.0, 31.0, 31.0, 31.0, 34.0, 35.0, 38.0, 38.0, 43.0, 46.0, 51.0, 54.0, 54.0, 59.0, 59.0, 60.0, 65.0, 77.0, 77.0, 82.0, 154.0, 185.0, 185.0, 185.0, 462.0]</t>
  </si>
  <si>
    <t>This is where the story ends - DVD</t>
  </si>
  <si>
    <t>/projects/1648679145/this-is-where-the-story-ends-dvd</t>
  </si>
  <si>
    <t xml:space="preserve">
Geode is an iPhone Appcessory that stores all of your credit cards, loyalty cards, etc. in a digital wallet for use anywhere!
</t>
  </si>
  <si>
    <t>iCache, Inc</t>
  </si>
  <si>
    <t>[49, 14, 8, 1364, 6, 15, 268, 5]</t>
  </si>
  <si>
    <t>[9.0, 25.0, 25.0, 159.0, 179.0, 179.0, 300.0, 7500.0]</t>
  </si>
  <si>
    <t>Geode from iCache!</t>
  </si>
  <si>
    <t>/projects/1404403369/geode-from-icache</t>
  </si>
  <si>
    <t xml:space="preserve">
Premium jeans featuring technologically advanced denim, high quality craftsmanship, and exceptional fit.
</t>
  </si>
  <si>
    <t>Solomon Liou</t>
  </si>
  <si>
    <t>[2, 1071, 160, 185, 15, 291, 31]</t>
  </si>
  <si>
    <t>[15.0, 89.0, 99.0, 175.0, 185.0, 185.0, 350.0]</t>
  </si>
  <si>
    <t>PARKE: Premium Active Denim - Engineered for Performance</t>
  </si>
  <si>
    <t>/projects/solomonliou/premium-active-denim-engineered-for-performance-an</t>
  </si>
  <si>
    <t xml:space="preserve">
OrgasMe! is sex turned into a hilarious card game with a twist: The first one having an orgasm loses the game. For 2-6 naughty players.
</t>
  </si>
  <si>
    <t>Michael Neumann</t>
  </si>
  <si>
    <t>[76, 1270, 425]</t>
  </si>
  <si>
    <t>[22.0, 27.0, 49.0]</t>
  </si>
  <si>
    <t>OrgasMe! - Sex turned into a card game</t>
  </si>
  <si>
    <t>/projects/703192222/orgasme-sex-turned-into-a-card-game</t>
  </si>
  <si>
    <t xml:space="preserve">
The oldest tool known to mankind - reimagined, reinvented, reborn.
</t>
  </si>
  <si>
    <t>Leveraxe</t>
  </si>
  <si>
    <t>[40, 11, 1000, 603, 66, 18, 6, 0]</t>
  </si>
  <si>
    <t>[5.0, 29.0, 99.0, 119.0, 199.0, 495.0, 990.0, 3500.0]</t>
  </si>
  <si>
    <t>New Leveraxe - The Smart Axe</t>
  </si>
  <si>
    <t>/projects/1949064069/new-leveraxe-the-smart-axe</t>
  </si>
  <si>
    <t xml:space="preserve">
The Key Armory transforms your favorite swords into your key! Inspired by Star Wars, Lord of the Rings, Zelda, Kingdom Hearts, &amp; more!
</t>
  </si>
  <si>
    <t>The Key Armory</t>
  </si>
  <si>
    <t>[24, 373, 649, 300, 152, 133, 62, 21, 16, 8, 35]</t>
  </si>
  <si>
    <t>[1.0, 10.0, 19.0, 28.0, 37.0, 45.0, 54.0, 63.0, 72.0, 81.0, 90.0]</t>
  </si>
  <si>
    <t>The Key Armory - Nerdy Keys for Awesome People</t>
  </si>
  <si>
    <t>/projects/279657646/the-key-armory-nerdy-keys-for-awesome-people</t>
  </si>
  <si>
    <t xml:space="preserve">
The Squire pen is designed with an underlying philosophy of simplicity, usefulness, and community.
</t>
  </si>
  <si>
    <t>[660, 639, 148, 239, 17, 47]</t>
  </si>
  <si>
    <t>[50.0, 70.0, 95.0, 125.0, 140.0, 180.0]</t>
  </si>
  <si>
    <t>Squire - The Pen Is A Mighty Sword</t>
  </si>
  <si>
    <t>/projects/joeycofone/squire-the-pen-is-a-mighty-sword</t>
  </si>
  <si>
    <t xml:space="preserve">
Far-field voice control extension to your speakers, home &amp; office appliances. Touch Sensing with Arduino &amp; Linux for making projects.
</t>
  </si>
  <si>
    <t>[85, 98, 200, 225, 2, 444, 30, 8, 18, 6, 217, 8, 115, 42, 100, 0, 103, 58, 0, 1, 0]</t>
  </si>
  <si>
    <t>[1.0, 29.0, 39.0, 49.0, 59.0, 89.0, 89.0, 89.0, 89.0, 89.0, 99.0, 119.0, 139.0, 149.0, 154.0, 169.0, 189.0, 209.0, 499.0, 999.0, 10000.0]</t>
  </si>
  <si>
    <t>ReSpeaker - Add Voice Control Extension To Anything You Like</t>
  </si>
  <si>
    <t>/projects/seeed/respeaker-an-open-modular-voice-interface-to-hack</t>
  </si>
  <si>
    <t xml:space="preserve">
World first cycling camera &amp; tail-light accessory to record what happens behind you so you can enjoy the ride ahead.
</t>
  </si>
  <si>
    <t>Andrew Hagen &amp; Kingsley Fiegert</t>
  </si>
  <si>
    <t>Perth, AU</t>
  </si>
  <si>
    <t>[43, 100, 500, 500, 441, 139, 40]</t>
  </si>
  <si>
    <t>[0.9, 89.0, 107.0, 116.0, 121.0, 232.0, 357.0]</t>
  </si>
  <si>
    <t>Fly6 Cycling Accessory | HD Camera &amp; Tail-Light Combo</t>
  </si>
  <si>
    <t>/projects/fly6/fly6-cycling-accessory-hd-camera-and-tail-light-co</t>
  </si>
  <si>
    <t xml:space="preserve">
Tomorrow is a magazine about (and for) the people who are working out whatâ€™s next.
</t>
  </si>
  <si>
    <t>Tomorrow Magazine</t>
  </si>
  <si>
    <t>[41, 1348, 143, 138, 63, 4, 5, 2]</t>
  </si>
  <si>
    <t>[5.0, 15.0, 35.0, 50.0, 100.0, 250.0, 250.0, 500.0]</t>
  </si>
  <si>
    <t>/projects/tomorrowmag/tomorrow-magazine</t>
  </si>
  <si>
    <t xml:space="preserve">
'Special Edition' of the 90 minute feature documentary that explores the influence of the Commodore Amiga on the Video Games Industry!
</t>
  </si>
  <si>
    <t>[208, 486, 186, 584, 67, 150, 8, 46, 4, 5, 3, 12, 1, 4, 0, 0, 2, 0]</t>
  </si>
  <si>
    <t>[15.0, 15.0, 23.0, 23.0, 30.0, 38.0, 53.0, 61.0, 98.0, 106.0, 174.0, 182.0, 295.0, 295.0, 378.0, 530.0, 825.0, 7566.0]</t>
  </si>
  <si>
    <t>From Bedrooms to Billions: The Amiga Years! Special Edition</t>
  </si>
  <si>
    <t>/projects/1195082866/from-bedrooms-to-billions-the-amiga-years-special</t>
  </si>
  <si>
    <t xml:space="preserve">
An easy way to create large crystal clear ice spheres in your home freezer. Perfect for whiskey, scotch, rum and mixed drinks.
</t>
  </si>
  <si>
    <t>[5, 250, 783, 63, 564, 100]</t>
  </si>
  <si>
    <t>[10.0, 55.0, 70.0, 95.0, 120.0, 150.0]</t>
  </si>
  <si>
    <t>The Ice Baller: Makes Clear, Slow-Melting Ice Spheres</t>
  </si>
  <si>
    <t>/projects/wintersmiths/the-ice-baller-makes-clear-slow-melting-ice-sphere</t>
  </si>
  <si>
    <t xml:space="preserve">
A freely programmable, standalone tool for NFC security analysis: emulate &amp; clone contactless cards, read RFID tags and sniff RF data.
</t>
  </si>
  <si>
    <t>Kasper &amp; Oswald GmbH</t>
  </si>
  <si>
    <t>Bochum, Germany</t>
  </si>
  <si>
    <t>[9, 106, 96, 2, 1074, 74, 373, 1, 0, 14, 0, 0, 0, 0, 0, 1]</t>
  </si>
  <si>
    <t>[5.0, 10.0, 53.0, 82.0, 108.0, 136.0, 142.0, 254.0, 437.0, 485.0, 1092.0, 1819.0, 2182.0, 5457.0, 6064.0, 7640.0]</t>
  </si>
  <si>
    <t>ChameleonMini - A Versatile NFC Card Emulator, and more...</t>
  </si>
  <si>
    <t>/projects/1980078555/chameleonmini-a-versatile-nfc-card-emulator-and-mo</t>
  </si>
  <si>
    <t xml:space="preserve">
Magnetically shielded phone/tablet/everything mount can be installed anywhere. Anodized aluminum with optional NFC. iPhone/iPad/Android
</t>
  </si>
  <si>
    <t>[22, 32, 397, 109, 363, 391, 151, 246, 21, 27, 10]</t>
  </si>
  <si>
    <t>[1.0, 5.0, 25.0, 25.0, 35.0, 50.0, 55.0, 85.0, 110.0, 145.0, 300.0]</t>
  </si>
  <si>
    <t>Mount Anything Anywhere -Neutron A and Neutron S</t>
  </si>
  <si>
    <t>/projects/1893116150/mount-anything-anywhere-neutron-a-and-neutron-s</t>
  </si>
  <si>
    <t xml:space="preserve">
The MagBeam is the most unique, versatile, and totally awesome fresnel lens speedlite flash modifier ever created for photographers.
</t>
  </si>
  <si>
    <t>[2, 125, 149, 200, 261, 39, 150, 390, 150, 88, 40, 100, 67]</t>
  </si>
  <si>
    <t>[20.0, 55.0, 70.0, 89.0, 99.0, 129.0, 149.0, 159.0, 165.0, 175.0, 299.0, 389.0, 399.0]</t>
  </si>
  <si>
    <t>MagBeam - Fresnel Lens Flash Extender + Gobos, by MagMod</t>
  </si>
  <si>
    <t>/projects/spencerboerup/magbeam-fresnel-lens-flash-extender-gobos-by-magmo</t>
  </si>
  <si>
    <t xml:space="preserve">
Create fun, electronic devices each month with guided tutorials and helpful community; first kit includes parts to build a wifi robot. (Thimble.io not affiliated with Thimble by Mozilla.)
</t>
  </si>
  <si>
    <t>Oscar Pedroso and David Brenner</t>
  </si>
  <si>
    <t>[64, 198, 97, 241, 211, 298, 39, 80, 218, 30, 150, 17, 32, 48, 8, 1, 0, 1]</t>
  </si>
  <si>
    <t>[5.0, 49.0, 54.0, 59.0, 69.0, 79.0, 189.0, 199.0, 209.0, 349.0, 369.0, 389.0, 649.0, 749.0, 799.0, 1199.0, 1899.0, 2999.0]</t>
  </si>
  <si>
    <t>Thimble: Learn &amp; Build Electronics w/ Monthly Delivered Kits</t>
  </si>
  <si>
    <t>/projects/1891856541/thimble-learn-and-build-electronics-w-monthly-deli</t>
  </si>
  <si>
    <t xml:space="preserve">
MGoBlog's Michigan football preview magazine goes indie.
</t>
  </si>
  <si>
    <t>[1159, 154, 345, 87, 15, 0]</t>
  </si>
  <si>
    <t>[15.0, 30.0, 50.0, 100.0, 250.0, 10000.0]</t>
  </si>
  <si>
    <t>Hail To The Victors 2012</t>
  </si>
  <si>
    <t>/projects/mgoblog/hail-to-the-victors-2012</t>
  </si>
  <si>
    <t xml:space="preserve">
Knite &amp; the Ghost Lights delivers a mixture of adventure, storytelling, and action from games we know and love, with handcrafted feel.
</t>
  </si>
  <si>
    <t>Mobot Studios</t>
  </si>
  <si>
    <t>[300, 807, 149, 146, 159, 40, 4, 37, 10, 8, 35, 9, 9, 7, 5, 7, 0, 1]</t>
  </si>
  <si>
    <t>[5.0, 10.0, 20.0, 25.0, 35.0, 50.0, 65.0, 75.0, 80.0, 90.0, 100.0, 125.0, 150.0, 200.0, 250.0, 500.0, 1000.0, 2500.0]</t>
  </si>
  <si>
    <t>Knite &amp; The Ghost Lights - Wii U - PC - Mac - Linux</t>
  </si>
  <si>
    <t>/projects/2011341880/knite-and-the-ghost-lights</t>
  </si>
  <si>
    <t xml:space="preserve">
Explore a vast sandbox galaxy! Experience the spirit of old school space games with modern mechanics. PC/MAC/LINUX/MOBILE TABLET
</t>
  </si>
  <si>
    <t>Jonathan P. King</t>
  </si>
  <si>
    <t>[350, 867, 176, 120, 108, 85, 13, 13, 11, 4, 0, 0]</t>
  </si>
  <si>
    <t>[8.0, 10.0, 20.0, 25.0, 30.0, 40.0, 74.0, 75.0, 100.0, 200.0, 500.0, 1000.0]</t>
  </si>
  <si>
    <t>Interstellaria</t>
  </si>
  <si>
    <t>/projects/coldricegames/interstellaria</t>
  </si>
  <si>
    <t xml:space="preserve">
MIOPS Smart, smartphone controllable camera trigger for high speed photography!
</t>
  </si>
  <si>
    <t>[25, 27, 50, 9, 1020, 145, 72, 303, 29, 1, 39, 11, 0, 5]</t>
  </si>
  <si>
    <t>[5.0, 149.0, 179.0, 189.0, 199.0, 229.0, 249.0, 249.0, 279.0, 349.0, 399.0, 439.0, 489.0, 539.0]</t>
  </si>
  <si>
    <t>MIOPS: Smartphone Controllable High Speed Camera Trigger</t>
  </si>
  <si>
    <t>/projects/nerotrigger/miops-smartphone-controllable-high-speed-camera-tr</t>
  </si>
  <si>
    <t xml:space="preserve">
Next generation control of your environment with accurate in-home location data and a gesture control interface.
</t>
  </si>
  <si>
    <t>Ninja Blocks</t>
  </si>
  <si>
    <t>[90, 62, 60, 80, 400, 255, 60, 80, 198, 66, 88, 30, 50, 70, 103, 3]</t>
  </si>
  <si>
    <t>[5.0, 23.0, 187.0, 205.0, 234.0, 243.0, 346.0, 403.0, 421.0, 431.0, 468.0, 506.0, 562.0, 590.0, 600.0, 4691.0]</t>
  </si>
  <si>
    <t>NINJA SPHERE: Next Generation Control of Your Environment</t>
  </si>
  <si>
    <t>/projects/ninja/ninja-sphere-next-generation-control-of-your-envir</t>
  </si>
  <si>
    <t xml:space="preserve">
Bring back the sound to your own vintage speakers with The Vamp Stereo + The Vamp Speaker and lessen electronic waste.
</t>
  </si>
  <si>
    <t>[3, 1268, 347, 54, 12, 7, 26, 33, 0, 0]</t>
  </si>
  <si>
    <t>[7.0, 52.0, 92.0, 93.0, 105.0, 118.0, 131.0, 198.0, 995.0, 1990.0]</t>
  </si>
  <si>
    <t>The Vamp Stereo + Speaker \u2013 Bring Back The Sound</t>
  </si>
  <si>
    <t>/projects/1238747394/the-vamp-stereo-speaker-bring-back-the-sound</t>
  </si>
  <si>
    <t xml:space="preserve">
Delve into the magical steampunk World of Smog, puzzling out its labyrinth of rotating gears to recover the precious Artefacts!
</t>
  </si>
  <si>
    <t>[550, 1182]</t>
  </si>
  <si>
    <t>The World of Smog: On Her Majesty's Service</t>
  </si>
  <si>
    <t>/projects/coolminiornot/the-world-of-smog-on-her-majestys-service</t>
  </si>
  <si>
    <t xml:space="preserve">
Use your camera or mobile device in new ways. Premium Copper Core Console Extender and Ergonomic Scoping.  iPhone/iPad/ GoPro/Android
</t>
  </si>
  <si>
    <t>Hilo, HI</t>
  </si>
  <si>
    <t>[25, 114, 400, 300, 101, 671, 43, 40, 61, 8]</t>
  </si>
  <si>
    <t>[1.0, 15.0, 25.0, 30.0, 35.0, 40.0, 65.0, 95.0, 120.0, 355.0]</t>
  </si>
  <si>
    <t>Dundabunga - Cameras | Smartphones | Tablets &amp; more</t>
  </si>
  <si>
    <t>/projects/1893116150/dundabunga-mobile-freedom</t>
  </si>
  <si>
    <t xml:space="preserve">
A New Universe of Sound. The Ultimate Bluetooth Speaker With Dual Stereo Pairing. Featuring limited edition artist collaborations.
</t>
  </si>
  <si>
    <t>Beacon Audio</t>
  </si>
  <si>
    <t>[15, 3, 12, 6, 6, 1, 97, 98, 50, 50, 98, 93, 70, 35, 41, 21, 68, 10, 19, 4, 6, 12, 2, 10, 5, 6, 18, 50, 50, 310, 170, 54, 39, 40, 30, 17, 11, 6, 4, 30, 31, 3, 18, 12, 2, 2, 2, 2, 2, 0, 0]</t>
  </si>
  <si>
    <t>[5.0, 30.0, 40.0, 40.0, 40.0, 40.0, 99.0, 99.0, 99.0, 99.0, 109.0, 124.0, 129.0, 129.0, 129.0, 129.0, 134.0, 159.0, 159.0, 159.0, 159.0, 159.0, 159.0, 159.0, 179.0, 179.0, 179.0, 189.0, 189.0, 209.0, 209.0, 219.0, 249.0, 249.0, 249.0, 249.0, 319.0, 319.0, 319.0, 349.0, 349.0, 349.0, 379.0, 379.0, 379.0, 379.0, 379.0, 379.0, 379.0, 2500.0, 8500.0]</t>
  </si>
  <si>
    <t>BLAZAR: Aluminum Bluetooth Speaker &amp; Artist Collaboration</t>
  </si>
  <si>
    <t>/projects/beaconaudio/blazar-aluminum-bluetooth-speaker-and-artist-colla</t>
  </si>
  <si>
    <t xml:space="preserve">
The cast of Spring Awakening has a chance to perform on the Tonys, but we need your help! Help show the world this beautiful show.
</t>
  </si>
  <si>
    <t>Deaf West Theatre</t>
  </si>
  <si>
    <t>[597, 332, 155, 49, 2, 7, 12, 12, 16, 10, 8, 2, 0, 0, 2, 1, 0, 0, 2, 1, 1, 2, 2, 0, 0, 0, 5]</t>
  </si>
  <si>
    <t>[25.0, 50.0, 100.0, 200.0, 275.0, 300.0, 350.0, 350.0, 500.0, 500.0, 600.0, 1000.0, 1000.0, 1000.0, 1250.0, 1500.0, 1500.0, 2000.0, 2500.0, 2500.0, 3000.0, 5000.0, 5000.0, 6500.0, 7500.0, 8500.0, 10000.0]</t>
  </si>
  <si>
    <t>Deaf West Theatre's Spring Awakening Tony Performance</t>
  </si>
  <si>
    <t>/projects/1832685006/deaf-west-theatres-spring-awakening-tony-performan</t>
  </si>
  <si>
    <t xml:space="preserve">
Something Terrible is a short, autobiographical comic about recovery from childhood trauma and the power of fictional heroes.
</t>
  </si>
  <si>
    <t>Dean Trippe</t>
  </si>
  <si>
    <t>Jefferson, GA</t>
  </si>
  <si>
    <t>[57, 248, 35, 517, 676, 46, 1, 102, 7, 13, 38, 13, 5, 0]</t>
  </si>
  <si>
    <t>[1.0, 5.0, 10.0, 15.0, 25.0, 40.0, 55.0, 55.0, 75.0, 90.0, 100.0, 150.0, 300.0, 800.0]</t>
  </si>
  <si>
    <t>Something Terrible, by Dean Trippe</t>
  </si>
  <si>
    <t>/projects/298122902/something-terrible-by-dean-trippe</t>
  </si>
  <si>
    <t xml:space="preserve">
Gruff is a unique evolving card game where you will use your customized team of mutated monster goats to crush your enemies. For 2 to 4 players and plays in 20-45 min.
</t>
  </si>
  <si>
    <t>Studio Woe</t>
  </si>
  <si>
    <t>[45, 1541, 58, 75, 28, 6, 2, 4]</t>
  </si>
  <si>
    <t>[1.0, 25.0, 50.0, 75.0, 90.0, 175.0, 500.0, 1000.0]</t>
  </si>
  <si>
    <t>Gruff: The Tactical Card Game of Mutated Monster Goats</t>
  </si>
  <si>
    <t>/projects/31839895/gruff-the-tactical-card-game-of-mutated-monster-go</t>
  </si>
  <si>
    <t xml:space="preserve">
6 years in the making, the web-comic GOD HATES ASTRONAUTS is finally published in one big awesome 180 page hardcover graphic novel!
</t>
  </si>
  <si>
    <t>Ryan Browne</t>
  </si>
  <si>
    <t>[159, 17, 539, 39, 47, 61, 65, 50, 47, 422, 2, 59, 78, 8, 1, 55, 2, 0, 3, 14, 3, 31, 14, 3, 1, 15, 2, 4, 2, 3, 1, 0, 5, 0]</t>
  </si>
  <si>
    <t>[10.0, 25.0, 30.0, 31.0, 32.0, 33.0, 33.0, 36.0, 36.0, 40.0, 45.0, 45.0, 50.0, 55.0, 60.0, 60.0, 70.0, 73.0, 75.0, 80.0, 90.0, 100.0, 100.0, 100.0, 100.0, 125.0, 160.0, 200.0, 300.0, 300.0, 300.0, 600.0, 650.0, 1350.0]</t>
  </si>
  <si>
    <t>God Hates Astronauts: The Completely Complete Edition</t>
  </si>
  <si>
    <t>/projects/1334937359/god-hates-astronauts-the-completely-complete-editi</t>
  </si>
  <si>
    <t xml:space="preserve">
Contribute to help create Mummy: The Curse in a printed, hard-cover edition. Then help us make it deluxe!
</t>
  </si>
  <si>
    <t>[32, 2, 7, 1, 6, 66, 48, 42, 354, 8, 205, 233, 131, 219, 9, 54, 137, 39, 9, 102, 19, 3, 1, 6, 11, 4, 10, 1, 1, 0, 2, 0]</t>
  </si>
  <si>
    <t>[1.0, 10.0, 12.0, 15.0, 20.0, 25.0, 30.0, 35.0, 40.0, 40.0, 50.0, 50.0, 60.0, 60.0, 65.0, 70.0, 70.0, 75.0, 75.0, 80.0, 95.0, 190.0, 240.0, 250.0, 300.0, 340.0, 350.0, 360.0, 425.0, 450.0, 500.0, 2500.0]</t>
  </si>
  <si>
    <t>Mummy: The Curse Core Rulebook</t>
  </si>
  <si>
    <t>/projects/200664283/mummy-the-curse-core-rulebook</t>
  </si>
  <si>
    <t xml:space="preserve">
we're raising the funds we need to record and release our next album independently. no record label, just us and you.
</t>
  </si>
  <si>
    <t>eric victorino</t>
  </si>
  <si>
    <t>[17, 19, 210, 361, 47, 684, 110, 24, 49, 54, 34, 72, 14, 1, 18, 1, 4, 2, 1, 3, 1, 1, 1, 1, 1, 3, 1, 2, 0, 1]</t>
  </si>
  <si>
    <t>[2.0, 3.0, 5.0, 10.0, 15.0, 25.0, 50.0, 50.0, 50.0, 75.0, 75.0, 75.0, 100.0, 100.0, 150.0, 150.0, 300.0, 300.0, 300.0, 400.0, 450.0, 500.0, 500.0, 600.0, 900.0, 1000.0, 1000.0, 2000.0, 2000.0, 7500.0]</t>
  </si>
  <si>
    <t>The Limousines - Hush - The New Album</t>
  </si>
  <si>
    <t>/projects/ericvictorino/the-limousines-hush-the-new-album</t>
  </si>
  <si>
    <t xml:space="preserve">
HANDS FREEDOMâ„¢ starts here. Connect with phone apps to see calls, SMS, workouts, email, FB, Twitter, calendar events, weather &amp; more.
</t>
  </si>
  <si>
    <t>MetaWatch</t>
  </si>
  <si>
    <t>[78, 272, 451, 182, 272, 54, 296, 23, 30, 63, 42]</t>
  </si>
  <si>
    <t>[1.0, 159.0, 159.0, 159.0, 159.0, 169.0, 169.0, 199.0, 199.0, 299.0, 319.0]</t>
  </si>
  <si>
    <t>MetaWatch STRATA: the Smartwatch for the iPhone 4S &amp; Android</t>
  </si>
  <si>
    <t>/projects/metawatch/metawatch-strata-the-smartwatch-for-the-iphone-4s</t>
  </si>
  <si>
    <t xml:space="preserve">
A three-dimensional follow-up to our classic indie space-roguelikes, Strange Adventures and Weird Worlds.
</t>
  </si>
  <si>
    <t>Digital Eel</t>
  </si>
  <si>
    <t>[926, 84, 658, 33, 19, 11, 4, 1, 0, 0]</t>
  </si>
  <si>
    <t>[10.0, 18.0, 25.0, 50.0, 100.0, 200.0, 500.0, 1000.0, 2500.0, 5000.0]</t>
  </si>
  <si>
    <t>Infinite Space 3: Sea of Stars</t>
  </si>
  <si>
    <t>/projects/digital-eel/infinite-space-3-sea-of-stars</t>
  </si>
  <si>
    <t xml:space="preserve">
Wind up your projectors!  â€œUNDER THE SMOGBERRY TREESâ€ is the first ever feature length documentary about legendary deejay Dr. Demento!
</t>
  </si>
  <si>
    <t>Meep Morp Studio</t>
  </si>
  <si>
    <t>[15, 49, 28, 10, 58, 30, 89, 10, 5, 9, 306, 9, 6, 9, 94, 14, 5, 55, 3, 229, 105, 6, 33, 16, 66, 53, 71, 28, 5, 29, 18, 100, 1, 26, 2, 17, 2, 10, 38, 1, 3, 0, 1, 1]</t>
  </si>
  <si>
    <t>[1.0, 3.0, 5.0, 5.0, 7.0, 7.0, 10.0, 12.0, 15.0, 20.0, 20.0, 20.0, 20.0, 20.0, 25.0, 25.0, 25.0, 30.0, 30.0, 30.0, 30.0, 40.0, 40.0, 40.0, 50.0, 50.0, 50.0, 50.0, 60.0, 80.0, 100.0, 100.0, 100.0, 120.0, 150.0, 200.0, 200.0, 250.0, 500.0, 750.0, 1000.0, 5000.0, 5000.0, 10000.0]</t>
  </si>
  <si>
    <t>"UNDER THE SMOGBERRY TREES: The True Story of Dr. Demento"</t>
  </si>
  <si>
    <t>/projects/smogberrytrees/under-the-smogberry-trees-the-true-story-of-dr-dem</t>
  </si>
  <si>
    <t xml:space="preserve">
The infinityPV HeLi-on charger allows you to carry a solar panel and battery in your pocket.
</t>
  </si>
  <si>
    <t>infinityPV ApS</t>
  </si>
  <si>
    <t>[43, 131, 150, 500, 200, 475, 100, 130, 6, 5]</t>
  </si>
  <si>
    <t>[2.0, 14.0, 85.0, 90.0, 91.0, 99.0, 170.0, 183.0, 806.0, 1980.0]</t>
  </si>
  <si>
    <t>HeLi-on - The World's Most Compact Solar Charger</t>
  </si>
  <si>
    <t>/projects/infinitypv/heli-on</t>
  </si>
  <si>
    <t xml:space="preserve">
Help astronomers get the data they need to unravel one of the biggest mysteries of all time, KIC 8462852 --- Whereâ€™s the Flux?
</t>
  </si>
  <si>
    <t>Tabetha Boyajian</t>
  </si>
  <si>
    <t>[183, 542, 288, 225, 92, 245, 70, 5, 12, 1, 0, 1]</t>
  </si>
  <si>
    <t>[5.0, 10.0, 25.0, 50.0, 75.0, 100.0, 150.0, 500.0, 1000.0, 3000.0, 5000.0, 10000.0]</t>
  </si>
  <si>
    <t>The most mysterious star in the Galaxy</t>
  </si>
  <si>
    <t>/projects/608159144/the-most-mysterious-star-in-the-galaxy</t>
  </si>
  <si>
    <t xml:space="preserve">
Help support the development of the future of Bible software by backing Glo Bible app today!
</t>
  </si>
  <si>
    <t>Glo Bible</t>
  </si>
  <si>
    <t>[42, 33, 1150, 89, 96, 130, 22, 10, 35, 53, 29, 2, 5, 0, 0]</t>
  </si>
  <si>
    <t>[5.0, 10.0, 25.0, 50.0, 75.0, 75.0, 75.0, 75.0, 75.0, 150.0, 250.0, 500.0, 1000.0, 5000.0, 10000.0]</t>
  </si>
  <si>
    <t>Glo Bible - The Bible App with Everything at Your Fingertips</t>
  </si>
  <si>
    <t>/projects/globible/glo-bible-the-bible-app-with-everything-at-your-fi</t>
  </si>
  <si>
    <t xml:space="preserve">
iPen...the digital stylus for iPad!
</t>
  </si>
  <si>
    <t>Cregle Inc.</t>
  </si>
  <si>
    <t>[37, 250, 1214, 189, 63]</t>
  </si>
  <si>
    <t>[1.0, 50.0, 79.0, 149.0, 207.0]</t>
  </si>
  <si>
    <t>iPen: the first active stylus for iPad!</t>
  </si>
  <si>
    <t>/projects/ipen/ipen-the-first-active-stylus-for-ipad</t>
  </si>
  <si>
    <t xml:space="preserve">
Short Stack is a small-format publication about inspiring ingredients and recipes, created by the food world's brightest talents.
</t>
  </si>
  <si>
    <t>Nick Fauchald</t>
  </si>
  <si>
    <t>[21, 167, 226, 1072, 99, 22, 28, 59, 10, 10, 9, 2, 8, 1]</t>
  </si>
  <si>
    <t>[5.0, 15.0, 20.0, 45.0, 75.0, 100.0, 100.0, 150.0, 175.0, 200.0, 300.0, 350.0, 500.0, 1500.0]</t>
  </si>
  <si>
    <t>Short Stack Editions (Vol. 1 - 3)</t>
  </si>
  <si>
    <t>/projects/854074185/short-stack-editions-vol-1-3</t>
  </si>
  <si>
    <t xml:space="preserve">
It's time to #EXPECTMORE from your shave.  A single edge delivers the best shave, but they are hard to use...so we made it EASY TO USE!
</t>
  </si>
  <si>
    <t>Beluga Shave Co.</t>
  </si>
  <si>
    <t>[15, 5, 499, 1000, 147, 33, 6, 2, 18, 2, 2]</t>
  </si>
  <si>
    <t>[10.0, 25.0, 95.0, 105.0, 115.0, 125.0, 135.0, 230.0, 250.0, 600.0, 750.0]</t>
  </si>
  <si>
    <t>The Beluga Razor: A Barber Quality Shave...Minus the Barber</t>
  </si>
  <si>
    <t>/projects/257125380/the-beluga-razor-a-barber-quality-shaveminus-the-b</t>
  </si>
  <si>
    <t xml:space="preserve">
MagMod is the simplest, easiest, strongest, fastest, and sexiest speedlite modifier system for Canon + Nikon hot-shoe flashes, period.
</t>
  </si>
  <si>
    <t>[29, 4, 67, 150, 563, 150, 693, 99]</t>
  </si>
  <si>
    <t>[1.0, 20.0, 55.0, 75.0, 79.0, 129.0, 139.0, 149.0]</t>
  </si>
  <si>
    <t>MagMod - Magnetic Speedlite Modifiers for Hot-Shoe Flashes</t>
  </si>
  <si>
    <t>/projects/spencerboerup/magmod-magnetic-speedlite-modifiers-for-hot-shoe-f</t>
  </si>
  <si>
    <t xml:space="preserve">
Watch, talk and play laser games with your furry friends through the mobile app anytime, anywhere. Now pre-order at www.petcube.com.
</t>
  </si>
  <si>
    <t>[146, 19, 272, 1143, 47, 11, 16, 4]</t>
  </si>
  <si>
    <t>[5.0, 29.0, 99.0, 149.0, 179.0, 199.0, 299.0, 5000.0]</t>
  </si>
  <si>
    <t>Petcube \u2014 stay closer to your pet</t>
  </si>
  <si>
    <t>/projects/petcube/petcube-stay-closer-to-your-pet</t>
  </si>
  <si>
    <t xml:space="preserve">
BURN is a feature documentary about Detroit, told through the eyes of its firefighters.
</t>
  </si>
  <si>
    <t>detroitfirefilm</t>
  </si>
  <si>
    <t>[303, 465, 384, 200, 38, 20, 22, 1, 1, 10, 30, 75, 1, 2, 2, 2, 3, 1, 1, 1, 0, 2, 1, 0, 0]</t>
  </si>
  <si>
    <t>[5.0, 25.0, 50.0, 100.0, 100.0, 100.0, 125.0, 175.0, 175.0, 250.0, 250.0, 250.0, 250.0, 500.0, 500.0, 500.0, 1000.0, 1000.0, 1000.0, 1100.0, 1500.0, 2500.0, 3000.0, 10000.0, 10000.0]</t>
  </si>
  <si>
    <t>BURN: The Detroit Firefighter Documentary</t>
  </si>
  <si>
    <t>/projects/detroitfirefilm/burn</t>
  </si>
  <si>
    <t xml:space="preserve">
Seasoning Stixs season meat, fish and poultry from the inside out. A culinary breakthrough so unique it's been awarded 3 U.S. patents.
</t>
  </si>
  <si>
    <t>Katherine Zuniga</t>
  </si>
  <si>
    <t>Seal Beach, CA</t>
  </si>
  <si>
    <t>[23, 102, 1136, 49, 403, 17, 3, 9, 1]</t>
  </si>
  <si>
    <t>[5.0, 20.0, 35.0, 45.0, 75.0, 90.0, 300.0, 350.0, 2000.0]</t>
  </si>
  <si>
    <t>Seasoning Stixs - Seasoning From the Inside Out</t>
  </si>
  <si>
    <t>/projects/seasoningstixs/seasoning-stixs-seasoning-from-the-inside-out</t>
  </si>
  <si>
    <t xml:space="preserve">
A light and super portable Boardgame for 1-6 Players in 30-40 minutes! Join our PLEDGEMANAGER to late-back now! Click the link below
</t>
  </si>
  <si>
    <t>Magic Meeple Games</t>
  </si>
  <si>
    <t>[69, 36, 1552, 84, 9, 2]</t>
  </si>
  <si>
    <t>[1.0, 8.0, 24.0, 50.0, 168.0, 500.0]</t>
  </si>
  <si>
    <t>Fire of Eidolon - 16-Bit Inspired Co-Op Dungeon Board Game</t>
  </si>
  <si>
    <t>/projects/magicmeeplegames/fire-of-eidolon-16-bit-inspired-co-op-dungeon-boar</t>
  </si>
  <si>
    <t xml:space="preserve">
We wanted to immerse you into our world and thanks to amazing support during our 2014 Kickstarter campaign, the first Studio Killers live show has now been created.
</t>
  </si>
  <si>
    <t>Studio Killers Limited</t>
  </si>
  <si>
    <t>[38, 55, 335, 67, 424, 45, 204, 61, 135, 102, 8, 50, 17, 95, 36, 34, 21, 5, 2, 2, 0, 0, 1, 1, 0]</t>
  </si>
  <si>
    <t>[1.68, 3.35, 5.0, 8.0, 17.0, 25.0, 34.0, 42.0, 59.0, 59.0, 75.0, 84.0, 84.0, 84.0, 109.0, 134.0, 159.0, 419.0, 754.0, 1341.0, 2514.0, 5865.0, 6703.0, 8378.0, 8378.0]</t>
  </si>
  <si>
    <t>Studio Killers - We're Going To Perform Live!</t>
  </si>
  <si>
    <t>/projects/studio-killers/studio-killers-were-going-to-perform-live</t>
  </si>
  <si>
    <t xml:space="preserve">
BURL &amp; FUR is an illustration zine inspired by and dedicated to bara/gay manga.
</t>
  </si>
  <si>
    <t>Burl &amp; Fur</t>
  </si>
  <si>
    <t>Leesburg, VA</t>
  </si>
  <si>
    <t>[241, 150, 634, 555, 157, 5, 4]</t>
  </si>
  <si>
    <t>[10.0, 15.0, 20.0, 35.0, 45.0, 50.0, 250.0]</t>
  </si>
  <si>
    <t>/projects/1111900111/burl-and-fur</t>
  </si>
  <si>
    <t xml:space="preserve">
Gesture Control for Android Wear and Pebble Time!
Deus Ex Aria lets you control your devices with simple finger movements
</t>
  </si>
  <si>
    <t>Deus Ex Technology Ltd</t>
  </si>
  <si>
    <t>[158, 100, 1155, 150, 61, 22, 67, 20, 2]</t>
  </si>
  <si>
    <t>[1.0, 59.0, 69.0, 99.0, 129.0, 138.0, 169.0, 179.0, 329.0]</t>
  </si>
  <si>
    <t>Aria Wearable - Gesture Control for Pebble &amp; Android</t>
  </si>
  <si>
    <t>/projects/belfio/deus-ex-aria-the-evolution-of-smartwatch-control</t>
  </si>
  <si>
    <t xml:space="preserve">
A thumb-sized, Particle-powered, Cloud-connected IoT board with Wi-Fi + BLE that supports Arduino, JavaScript and Python too!
</t>
  </si>
  <si>
    <t>[200, 298, 200, 365, 50, 56, 50, 387, 30, 22, 30, 8, 20, 2, 12, 1, 0, 7, 0, 2]</t>
  </si>
  <si>
    <t>[19.0, 22.0, 29.0, 33.0, 59.0, 65.0, 69.0, 76.0, 95.0, 110.0, 145.0, 165.0, 190.0, 220.0, 290.0, 325.0, 330.0, 380.0, 650.0, 760.0]</t>
  </si>
  <si>
    <t>RedBear Duo: A small and powerful Wi-Fi + BLE IoT board</t>
  </si>
  <si>
    <t>/projects/1991736672/redbear-duo-a-small-and-powerful-wi-fi-ble-iot-boa</t>
  </si>
  <si>
    <t xml:space="preserve">
I wrote 10 brand new songs with scripture woven into the melodies.
I need your help to record &amp; share them. Let's make music together!
</t>
  </si>
  <si>
    <t>Ellie Holcomb</t>
  </si>
  <si>
    <t>[652, 346, 492, 83, 32, 27, 13, 27, 10, 3, 14, 0]</t>
  </si>
  <si>
    <t>[15.0, 25.0, 45.0, 75.0, 125.0, 150.0, 200.0, 300.0, 750.0, 1200.0, 2000.0, 6000.0]</t>
  </si>
  <si>
    <t>Ellie Holcomb's Very First Full-Length Record!</t>
  </si>
  <si>
    <t>/projects/1324882115/ellie-holcombs-very-first-full-length-record</t>
  </si>
  <si>
    <t xml:space="preserve">
Smart and elegant solution for protecting your back when riding on wet and muddy roads. Now also available for the FRONT wheel!
</t>
  </si>
  <si>
    <t>Niko Klansek</t>
  </si>
  <si>
    <t>[74, 250, 1346, 66, 8, 1]</t>
  </si>
  <si>
    <t>[1.0, 20.0, 25.0, 50.0, 100.0, 1000.0]</t>
  </si>
  <si>
    <t>MUSGUARD: A removable, rollable bicycle fender</t>
  </si>
  <si>
    <t>/projects/nklansek/musguard-a-removable-rollable-bicycle-fender</t>
  </si>
  <si>
    <t xml:space="preserve">
An inexpensive, easy to use, practical, every day solar USB system.  For those of us not just preparing for the end of the world.
</t>
  </si>
  <si>
    <t>Brown Dog Gadgets</t>
  </si>
  <si>
    <t>[44, 14, 81, 14, 197, 63, 144, 224, 197, 273, 345, 37, 27, 20, 50, 0]</t>
  </si>
  <si>
    <t>[1.0, 5.0, 25.0, 40.0, 55.0, 60.0, 70.0, 80.0, 90.0, 100.0, 150.0, 160.0, 200.0, 250.0, 360.0, 1500.0]</t>
  </si>
  <si>
    <t>Folding USB Solar Cell</t>
  </si>
  <si>
    <t>/projects/browndoggadgets/folding-usb-solar-cell</t>
  </si>
  <si>
    <t xml:space="preserve">
A free to play science fiction Multi-Player Online RPG played through Battle.net on StarCraft II. (No StarCraft purchase required)
</t>
  </si>
  <si>
    <t>Upheaval Arts</t>
  </si>
  <si>
    <t>[188, 218, 166, 121, 199, 192, 210, 65, 15, 164, 20, 8, 4, 21, 5, 3, 1, 4, 0, 0, 0, 0, 1]</t>
  </si>
  <si>
    <t>[5.0, 10.0, 15.0, 20.0, 25.0, 35.0, 50.0, 60.0, 75.0, 100.0, 150.0, 150.0, 200.0, 210.0, 300.0, 325.0, 500.0, 1000.0, 2000.0, 2500.0, 5000.0, 6000.0, 10000.0]</t>
  </si>
  <si>
    <t>StarCraft Universe</t>
  </si>
  <si>
    <t>/projects/747939120/starcraft-universe</t>
  </si>
  <si>
    <t xml:space="preserve">
The best game bag you've always known you wanted.
</t>
  </si>
  <si>
    <t>Level 3B</t>
  </si>
  <si>
    <t>Wellsville, NY</t>
  </si>
  <si>
    <t>[42, 50, 120, 50, 564, 36, 241, 99, 17, 213, 154, 43, 22, 17, 33, 2, 9]</t>
  </si>
  <si>
    <t>[75.0, 79.0, 87.0, 89.0, 99.0, 117.0, 129.0, 154.0, 169.0, 209.0, 234.0, 249.0, 299.0, 300.0, 378.0, 420.0, 444.0]</t>
  </si>
  <si>
    <t>The Game Canopy\u2122</t>
  </si>
  <si>
    <t>/projects/level3b/the-game-canopytm</t>
  </si>
  <si>
    <t xml:space="preserve">
A limited-edition Blu-ray release of Sonoda Ken'ichi's hyperkinetic mix of gears, guns and mayhem on the streets of Chicago!
</t>
  </si>
  <si>
    <t>[33, 538, 710, 162, 213, 50, 5, 1, 1, 1, 1, 1, 1, 1, 1, 1, 1, 1, 1, 1, 1, 1, 1, 1, 1, 1, 1, 1, 1]</t>
  </si>
  <si>
    <t>[5.0, 25.0, 50.0, 75.0, 110.0, 200.0, 300.0, 301.0, 306.0, 309.0, 312.0, 317.0, 450.0, 451.0, 452.0, 483.0, 488.0, 738.0, 749.0, 799.0, 799.0, 800.0, 999.0, 1600.0, 2016.0, 2016.0, 2016.0, 3000.0, 4000.0]</t>
  </si>
  <si>
    <t>Riding Bean High Octane Edition Anime Blu-ray</t>
  </si>
  <si>
    <t>/projects/madoverlord/riding-bean-high-octane-edition-anime-blu-ray</t>
  </si>
  <si>
    <t xml:space="preserve">
The most versatile lens adapter and rig system for phoneographers. Compatible with iOS, Android and Windows phones!
</t>
  </si>
  <si>
    <t>Vadym Chalenko</t>
  </si>
  <si>
    <t>[104, 21, 150, 169, 516, 37, 106, 633]</t>
  </si>
  <si>
    <t>[1.0, 40.0, 60.0, 70.0, 105.0, 110.0, 175.0, 210.0]</t>
  </si>
  <si>
    <t>Beastgrip Pro the world's best camera rig for smartphones</t>
  </si>
  <si>
    <t>/projects/107650693/beastgrip-pro-the-worlds-best-camera-rig-for-smart</t>
  </si>
  <si>
    <t xml:space="preserve">
An old-school action adventure with RPG touches. Explore, solve puzzles and fight against an army to avoid a war between worlds.
</t>
  </si>
  <si>
    <t>Fourattic</t>
  </si>
  <si>
    <t>[26, 300, 638, 232, 82, 306, 15, 61, 2, 17, 5, 7, 3, 8, 0, 0, 2, 1]</t>
  </si>
  <si>
    <t>[5.0, 10.0, 15.0, 20.0, 25.0, 30.0, 40.0, 55.0, 65.0, 80.0, 125.0, 135.0, 185.0, 250.0, 400.0, 620.0, 850.0, 5000.0]</t>
  </si>
  <si>
    <t>Crossing Souls: An Adventure Between Life and Death</t>
  </si>
  <si>
    <t>/projects/424511716/crossing-souls-an-adventure-between-life-and-death</t>
  </si>
  <si>
    <t xml:space="preserve">
Facsimile reprint of an iconic 1961 book by modernist graphic designer and pioneer of information design Ladislav Sutnar
</t>
  </si>
  <si>
    <t>Designers &amp; Books</t>
  </si>
  <si>
    <t>[14, 21, 500, 71, 790, 295, 25, 2, 2, 2, 1, 1, 1]</t>
  </si>
  <si>
    <t>[9.0, 30.0, 55.0, 57.0, 62.0, 87.0, 121.0, 300.0, 500.0, 600.0, 700.0, 850.0, 2000.0]</t>
  </si>
  <si>
    <t>Ladislav Sutnar: Visual Design in Action - Facsimile Edition</t>
  </si>
  <si>
    <t>/projects/1204158310/ladislav-sutnar-visual-design-in-action-facsimile</t>
  </si>
  <si>
    <t xml:space="preserve">
No more folding, ironing, creases, wrinkles or even drying your jeans. An easy to use hanger for your favorite denim.
</t>
  </si>
  <si>
    <t>Steven Sal Debus</t>
  </si>
  <si>
    <t>[58, 26, 200, 421, 586, 47, 337, 55, 13, 1, 0]</t>
  </si>
  <si>
    <t>[4.0, 8.0, 16.0, 20.0, 36.0, 52.0, 68.0, 132.0, 260.0, 479.0, 690.0]</t>
  </si>
  <si>
    <t>The Jean Hanger: The new way to care for your jeans</t>
  </si>
  <si>
    <t>/projects/saldebus/the-jean-hanger-the-new-way-to-care-for-your-jeans</t>
  </si>
  <si>
    <t xml:space="preserve">
Filmmakers Ricki Lake and Abby Epstein will investigate our current and future choices for contraception in this feature documentary
</t>
  </si>
  <si>
    <t>Abby Epstein and Ricki Lake</t>
  </si>
  <si>
    <t>[104, 232, 349, 443, 100, 142, 55, 20, 86, 2, 18, 16, 24, 9, 2, 2]</t>
  </si>
  <si>
    <t>[5.0, 10.0, 20.0, 30.0, 40.0, 50.0, 60.0, 75.0, 100.0, 150.0, 250.0, 300.0, 500.0, 1000.0, 5000.0, 10000.0]</t>
  </si>
  <si>
    <t>Sweetening the Pill - a documentary</t>
  </si>
  <si>
    <t>/projects/92756815/sweetening-the-pill-a-documentary</t>
  </si>
  <si>
    <t xml:space="preserve">
33 different themes, New Gems, and free loot!
</t>
  </si>
  <si>
    <t>Fantasy Coin, LLC</t>
  </si>
  <si>
    <t>Prince William, VA</t>
  </si>
  <si>
    <t>[36, 11, 293, 90, 315, 372, 520, 103]</t>
  </si>
  <si>
    <t>[1.0, 10.0, 14.0, 28.0, 39.0, 60.0, 100.0, 300.0]</t>
  </si>
  <si>
    <t>Fantasy Coin: Legacy Gaming Coins</t>
  </si>
  <si>
    <t>/projects/fantasycoinhq/fantasy-coin-legacy-gaming-coins</t>
  </si>
  <si>
    <t xml:space="preserve">
Michael J. Sullivan's unlikely heroes, Royce and Hadrian, return in a classic fantasy for both Riyria veterans and first-time readers.
</t>
  </si>
  <si>
    <t>Michael J. Sullivan</t>
  </si>
  <si>
    <t>[38, 100, 561, 50, 366, 50, 259, 38, 159, 20, 98]</t>
  </si>
  <si>
    <t>[5.0, 8.0, 10.0, 20.0, 25.0, 28.0, 35.0, 50.0, 75.0, 110.0, 150.0]</t>
  </si>
  <si>
    <t>New Riyria Fantasy Novel: The Death of Dulgath (Staff Pick!)</t>
  </si>
  <si>
    <t>/projects/michaeljsullivan/new-riyria-fantasy-novel-the-death-of-dulgath</t>
  </si>
  <si>
    <t xml:space="preserve">
Help Evil Hat launch and expand a new line of Fudge Dice for use with Fate and Fudge roleplaying games (and more)!
</t>
  </si>
  <si>
    <t>[63, 1574, 35, 75]</t>
  </si>
  <si>
    <t>[1.0, 20.0, 90.0, 120.0]</t>
  </si>
  <si>
    <t>Fate Dice\u2122: Dice For Your Fate &amp; Fudge Games</t>
  </si>
  <si>
    <t>/projects/evilhat/fate-dicetm-dice-for-your-fate-and-fudge-games</t>
  </si>
  <si>
    <t xml:space="preserve">
Little Foolery presents SMALL TOWN WITCH, a story set in 1920s New York -- in a world where Prohibition outlaws magic and spells.
</t>
  </si>
  <si>
    <t>LITTLE FOOLERY</t>
  </si>
  <si>
    <t>Branford, CT</t>
  </si>
  <si>
    <t>[309, 1091, 169, 90, 33, 30, 5]</t>
  </si>
  <si>
    <t>[10.0, 20.0, 35.0, 50.0, 80.0, 160.0, 350.0]</t>
  </si>
  <si>
    <t>SMALL TOWN WITCH - an illustrated magic noir story</t>
  </si>
  <si>
    <t>/projects/1762462300/small-town-witch-an-illustrated-magic-noir-story</t>
  </si>
  <si>
    <t xml:space="preserve">
#FFF â€¢The most effective Fruit Fly Trap gives you a Cleaner Environment â€¢ Washable &amp; Reusable â€¢ The ONLY Traps You'll EVER Need To Buy!
</t>
  </si>
  <si>
    <t>Paul / Adam</t>
  </si>
  <si>
    <t>North Vancouver, Canada</t>
  </si>
  <si>
    <t>[6, 4, 614, 2, 854, 256, 7, 2]</t>
  </si>
  <si>
    <t>[0.77, 1.54, 4.0, 12.0, 12.0, 12.0, 84.0, 84.0]</t>
  </si>
  <si>
    <t>Fruit Fly Funnel\u2122 \u2022 The Reusable Trap \u2022 Bye Bye Fruit Flies!</t>
  </si>
  <si>
    <t>/projects/1868588658/fruit-fly-funneltm-the-reusable-trap-bye-bye-fruit</t>
  </si>
  <si>
    <t xml:space="preserve">
A first-of-its-kind documentary about taking back the fate of our defining characteristic.
</t>
  </si>
  <si>
    <t>Max Lugavere and kNow Productions</t>
  </si>
  <si>
    <t>[86, 93, 100, 488, 29, 57, 100, 136, 30, 49, 17, 197, 10, 30, 40, 27, 9, 12, 15, 0, 2, 13, 1, 0, 1, 2, 0]</t>
  </si>
  <si>
    <t>[5.0, 10.0, 20.0, 25.0, 30.0, 35.0, 40.0, 45.0, 70.0, 90.0, 90.0, 100.0, 120.0, 120.0, 150.0, 200.0, 250.0, 325.0, 500.0, 500.0, 750.0, 1000.0, 1500.0, 2000.0, 2500.0, 5000.0, 10000.0]</t>
  </si>
  <si>
    <t>BREAD HEAD: Can we prevent America's most feared disease?</t>
  </si>
  <si>
    <t>/projects/maxlugavere/bread-head-can-we-prevent-americas-most-feared-dis</t>
  </si>
  <si>
    <t xml:space="preserve">
The water you drink should be naked: free of bacteria, free of added chemicals, and free of hassle. Drink naked water anywhere.
</t>
  </si>
  <si>
    <t>Liquidity Nanotech</t>
  </si>
  <si>
    <t>[299, 177, 635, 341, 60, 100, 66, 11, 21, 18, 1, 1, 0]</t>
  </si>
  <si>
    <t>[10.0, 14.0, 24.0, 46.0, 50.0, 70.0, 80.0, 90.0, 100.0, 230.0, 1000.0, 2000.0, 10000.0]</t>
  </si>
  <si>
    <t>Naked Filter | Clean Water For Every Body</t>
  </si>
  <si>
    <t>/projects/598593213/naked-filter-clean-water-for-every-body</t>
  </si>
  <si>
    <t xml:space="preserve">
Open up a world of possibilities for electro-optical applications in an epic way.
</t>
  </si>
  <si>
    <t>Serafim</t>
  </si>
  <si>
    <t>Yorba Linda, CA</t>
  </si>
  <si>
    <t>[1438, 20, 205, 14]</t>
  </si>
  <si>
    <t>[49.0, 56.0, 98.0, 440.0]</t>
  </si>
  <si>
    <t>ODiN - World's first projection mouse</t>
  </si>
  <si>
    <t>/projects/639589487/odin-worlds-first-projection-mouse</t>
  </si>
  <si>
    <t xml:space="preserve">
A cooperative boardgame of looting a burning ship for 2-5 players.
</t>
  </si>
  <si>
    <t>[199, 1299, 59, 83, 47, 14, 13]</t>
  </si>
  <si>
    <t>[5.0, 39.0, 61.0, 72.0, 77.0, 112.0, 161.0]</t>
  </si>
  <si>
    <t>Dead Men Tell No Tales</t>
  </si>
  <si>
    <t>/projects/miniongames/dead-men-tell-no-tales</t>
  </si>
  <si>
    <t xml:space="preserve">
The NFC Ring can be used to unlock doors, mobile devices, transfer information and link people. This time round it got even smarter...
</t>
  </si>
  <si>
    <t>[26, 18, 23, 199, 836, 79, 352, 104, 34, 29, 23, 16, 0, 0]</t>
  </si>
  <si>
    <t>[1.52, 8.0, 15.0, 27.0, 35.0, 42.0, 59.0, 82.0, 89.0, 95.0, 114.0, 138.0, 1516.0, 2273.0]</t>
  </si>
  <si>
    <t>One Smart Ring. Unlimited Possibilities.</t>
  </si>
  <si>
    <t>/projects/mclear/nfc-ring-2016-range-one-smart-ring-unlimited-possi</t>
  </si>
  <si>
    <t xml:space="preserve">
The next generation hobby brush. Innovative, great price and awesome delivery
</t>
  </si>
  <si>
    <t>Games &amp; Gears</t>
  </si>
  <si>
    <t>[250, 772, 250, 453]</t>
  </si>
  <si>
    <t>[47.0, 50.0, 81.0, 84.0]</t>
  </si>
  <si>
    <t>Games &amp; Gears Ichiban Studios Pro Line Brush</t>
  </si>
  <si>
    <t>/projects/554355176/games-and-gears-ichiban-studios-pro-line-brush</t>
  </si>
  <si>
    <t>[366, 999, 185, 10, 51, 42, 10, 4, 4, 1, 11, 5, 2, 1]</t>
  </si>
  <si>
    <t>[15.0, 35.0, 35.0, 45.0, 55.0, 55.0, 65.0, 85.0, 85.0, 105.0, 140.0, 175.0, 300.0, 450.0]</t>
  </si>
  <si>
    <t>TORCHBEARER</t>
  </si>
  <si>
    <t>/projects/burningwheel/torchbearer</t>
  </si>
  <si>
    <t xml:space="preserve">
Quicker Than a 3D Printer, Easier Than Baking a Cake, Powered by Your Vacuum Cleaner
</t>
  </si>
  <si>
    <t>Mayku Industries</t>
  </si>
  <si>
    <t>[199, 31, 50, 56, 500, 417, 39, 287, 17, 23, 8, 9, 0, 1, 1]</t>
  </si>
  <si>
    <t>[5.0, 49.0, 349.0, 349.0, 349.0, 349.0, 349.0, 459.0, 459.0, 459.0, 669.0, 879.0, 2249.0, 2249.0, 5999.0]</t>
  </si>
  <si>
    <t>FormBox: A Desktop Vacuum Former That Makes Beautiful Things</t>
  </si>
  <si>
    <t>/projects/1094489804/formbox-a-desktop-vacuum-former-that-makes-beautif</t>
  </si>
  <si>
    <t xml:space="preserve">
Get War &amp; Pieces, lovingly created by my family and me. Click "Back this Project", choose your game, and get it this holiday season.
</t>
  </si>
  <si>
    <t>Roman Atwood</t>
  </si>
  <si>
    <t>[171, 89, 164, 378, 39, 713, 133]</t>
  </si>
  <si>
    <t>[5.0, 25.0, 35.0, 55.0, 80.0, 85.0, 200.0]</t>
  </si>
  <si>
    <t>WAR &amp; PIECES</t>
  </si>
  <si>
    <t>/projects/romanatwood/war-and-pieces</t>
  </si>
  <si>
    <t xml:space="preserve">
"Why fall in love with a broad you can trust? Thatâ€™s like reading a book you already know the ending to."
</t>
  </si>
  <si>
    <t>Opiate of the Masses</t>
  </si>
  <si>
    <t>[231, 103, 151, 118, 35, 228, 310, 93, 64, 99, 26, 11, 5, 5, 5, 4, 2, 2, 2, 1, 1, 5, 6]</t>
  </si>
  <si>
    <t>[5.0, 10.0, 15.0, 25.0, 30.0, 35.0, 50.0, 60.0, 100.0, 120.0, 250.0, 350.0, 500.0, 500.0, 500.0, 750.0, 2000.0, 2000.0, 2500.0, 3000.0, 5000.0, 5000.0, 10000.0]</t>
  </si>
  <si>
    <t>Kill Me, Deadly -  A Film Noir Comedy</t>
  </si>
  <si>
    <t>/projects/1768614175/kill-me-deadly-a-film-noir-comedy</t>
  </si>
  <si>
    <t xml:space="preserve">
Strawbees, a fantastic prototyping toy for makers of all ages. Build huge mechanical objects from standard straws and cardboard!
</t>
  </si>
  <si>
    <t>CREATABLES</t>
  </si>
  <si>
    <t>Gothenburg, Sweden</t>
  </si>
  <si>
    <t>[22, 200, 552, 200, 341, 200, 52, 93, 24, 9, 9, 3, 1, 0, 1]</t>
  </si>
  <si>
    <t>[5.0, 15.0, 25.0, 40.0, 50.0, 80.0, 80.0, 100.0, 170.0, 350.0, 600.0, 700.0, 700.0, 1100.0, 1800.0]</t>
  </si>
  <si>
    <t>STRAWBEES - dream BIG, build BIGGER!</t>
  </si>
  <si>
    <t>/projects/1624049406/strawbees-dream-big-build-bigger</t>
  </si>
  <si>
    <t xml:space="preserve">
The Return is the story of a dramatic and life-changing journey back to Costa Rica.
</t>
  </si>
  <si>
    <t>Hernan Jimenez</t>
  </si>
  <si>
    <t>San Jose, Costa Rica</t>
  </si>
  <si>
    <t>[187, 154, 339, 690, 107, 156, 13, 8, 4, 0, 0]</t>
  </si>
  <si>
    <t>[1.0, 5.0, 10.0, 25.0, 50.0, 100.0, 250.0, 500.0, 1000.0, 5000.0, 10000.0]</t>
  </si>
  <si>
    <t>Costa Rican feature film: The Return</t>
  </si>
  <si>
    <t>/projects/1052685152/costa-rican-feature-film-the-return</t>
  </si>
  <si>
    <t xml:space="preserve">
Play a dragon in this fantasy card game. Collect sheep to buy treasures while battling  knights, wizards, and angry mobs.
</t>
  </si>
  <si>
    <t>Nathanael Mortensen.</t>
  </si>
  <si>
    <t>Ashland, OR</t>
  </si>
  <si>
    <t>[5, 40, 40, 40, 1145, 47, 385, 3, 3, 9, 3, 1, 1]</t>
  </si>
  <si>
    <t>[5.0, 12.0, 15.0, 18.0, 22.0, 33.0, 44.0, 75.0, 90.0, 120.0, 180.0, 400.0, 800.0]</t>
  </si>
  <si>
    <t>Dragon's Hoard</t>
  </si>
  <si>
    <t>/projects/1657065264/dragons-hoard</t>
  </si>
  <si>
    <t xml:space="preserve">
Trayvax is an RFID resistant wallet made of aircraft aluminum. It is light, versatile, multifunctional, and made to last a lifetime.
</t>
  </si>
  <si>
    <t>Mark King</t>
  </si>
  <si>
    <t>[200, 300, 1213]</t>
  </si>
  <si>
    <t>[19.0, 20.0, 22.0]</t>
  </si>
  <si>
    <t>TRAYVAX, Wallet For Life</t>
  </si>
  <si>
    <t>/projects/1262752680/trayvax-wallet-for-life</t>
  </si>
  <si>
    <t xml:space="preserve">
An Extraordinarily Beautiful Deck of Playing Cards â€”Â Only Available on Kickstarter.
</t>
  </si>
  <si>
    <t>Robert Padbury</t>
  </si>
  <si>
    <t>[404, 169, 6, 235, 413, 229, 38, 23, 97, 76, 2, 30, 3, 1, 1]</t>
  </si>
  <si>
    <t>[15.0, 19.0, 24.0, 29.0, 29.0, 39.0, 45.0, 55.0, 59.0, 69.0, 119.0, 129.0, 220.0, 499.0, 1000.0]</t>
  </si>
  <si>
    <t>Atelier Playing Cards</t>
  </si>
  <si>
    <t>/projects/padbury/atelier-playing-cards</t>
  </si>
  <si>
    <t xml:space="preserve">
Creating products that enhance the way we interact and enjoy our Apple iPhone and iPod's.
</t>
  </si>
  <si>
    <t>EarSkinz</t>
  </si>
  <si>
    <t>[500, 688, 61, 352, 4, 38, 5, 51, 21, 9]</t>
  </si>
  <si>
    <t>[8.0, 10.0, 10.0, 18.0, 23.0, 27.0, 30.0, 36.0, 37.0, 100.0]</t>
  </si>
  <si>
    <t>EarSkinz for EarPods</t>
  </si>
  <si>
    <t>/projects/950059615/earskinz-for-earpods</t>
  </si>
  <si>
    <t xml:space="preserve">
Please support SnotBot: Join Patrick Stewart and give us the tools to help save whales, our oceans and ultimately humanity.
</t>
  </si>
  <si>
    <t>Ocean Alliance</t>
  </si>
  <si>
    <t>Gloucester, MA</t>
  </si>
  <si>
    <t>[287, 213, 132, 73, 140, 172, 76, 82, 62, 83, 28, 11, 58, 14, 63, 12, 9, 23, 25, 11, 0, 1, 0, 2, 1, 1, 0]</t>
  </si>
  <si>
    <t>[5.0, 10.0, 15.0, 20.0, 25.0, 25.0, 35.0, 35.0, 40.0, 50.0, 65.0, 75.0, 85.0, 100.0, 100.0, 100.0, 135.0, 250.0, 250.0, 500.0, 1000.0, 2500.0, 2500.0, 5000.0, 5000.0, 10000.0, 10000.0]</t>
  </si>
  <si>
    <t>Snotbot: Help fund critical whale research with drones.</t>
  </si>
  <si>
    <t>/projects/snotbot/snotbot-pushing-the-frontiers-of-whale-research-wi</t>
  </si>
  <si>
    <t xml:space="preserve">
Keep your cables neat, organised and tangle-free. Attach MaCO to wall or on desk to keep cords from falling.
</t>
  </si>
  <si>
    <t>[7, 100, 533, 100, 302, 100, 317, 226, 49, 0, 0]</t>
  </si>
  <si>
    <t>[1.89, 8.0, 9.0, 10.0, 12.0, 27.0, 32.0, 60.0, 142.0, 284.0, 473.0]</t>
  </si>
  <si>
    <t>MaCO - Magnetic Cable Organiser</t>
  </si>
  <si>
    <t>/projects/three1design/maco-magnetic-cable-organiser</t>
  </si>
  <si>
    <t xml:space="preserve">
Missing411 seeks the answer to the unsolved disappearances of thousands of visitors in our National Parks &amp; Forests
</t>
  </si>
  <si>
    <t>David, Ben &amp; Mike</t>
  </si>
  <si>
    <t>[205, 124, 465, 447, 100, 74, 110, 72, 25, 7, 7, 1, 0, 1]</t>
  </si>
  <si>
    <t>[5.0, 20.0, 30.0, 50.0, 75.0, 75.0, 100.0, 250.0, 550.0, 1000.0, 2000.0, 8000.0, 10000.0, 10000.0]</t>
  </si>
  <si>
    <t>Missing 411 The Movie</t>
  </si>
  <si>
    <t>/projects/1032329905/missing-411-the-movie</t>
  </si>
  <si>
    <t xml:space="preserve">
As the dread Necromancer tightens his grip over the kingdom with his ever-growing legions, a few brave souls seek a way to fight back.
</t>
  </si>
  <si>
    <t>[67, 371, 1218, 3]</t>
  </si>
  <si>
    <t>[59.0, 109.0, 149.0, 297.0]</t>
  </si>
  <si>
    <t>Darkest Night: Second Edition</t>
  </si>
  <si>
    <t>/projects/567823005/darkest-night-second-edition-0</t>
  </si>
  <si>
    <t xml:space="preserve">
Will Anakata, Tiamo and Brokep stay online?
</t>
  </si>
  <si>
    <t>Simon Klose</t>
  </si>
  <si>
    <t>[667, 562, 177, 73, 18, 0]</t>
  </si>
  <si>
    <t>[10.0, 25.0, 60.0, 100.0, 500.0, 5000.0]</t>
  </si>
  <si>
    <t>TPB AFK: The Pirate Bay \u2013 Away From Keyboard</t>
  </si>
  <si>
    <t>/projects/tpbafk/tpb-afk-the-pirate-bay-away-from-keyboard</t>
  </si>
  <si>
    <t xml:space="preserve">
Weighitz are miniature smart scales designed to weigh anything: Follow the link to keep supporting this project.
</t>
  </si>
  <si>
    <t>Alan Kelly</t>
  </si>
  <si>
    <t>[10, 100, 450, 100, 499, 500, 65, 0]</t>
  </si>
  <si>
    <t>[5.0, 15.0, 18.0, 44.0, 50.0, 56.0, 64.0, 1400.0]</t>
  </si>
  <si>
    <t>Weighitz: Weigh Smarter</t>
  </si>
  <si>
    <t>/projects/biophobe/weighitz-weigh-smarter</t>
  </si>
  <si>
    <t xml:space="preserve">
Craft your own beer with the help of our elegant and innovative fermentation system. Designed to simplify the homebrewing experience.
</t>
  </si>
  <si>
    <t>Craft a Brew</t>
  </si>
  <si>
    <t>[11, 11, 7, 150, 671, 238, 150, 344, 115, 1]</t>
  </si>
  <si>
    <t>[15.0, 45.0, 75.0, 160.0, 175.0, 195.0, 199.0, 215.0, 330.0, 1000.0]</t>
  </si>
  <si>
    <t>The Catalyst - Beer Fermentation Made Easy</t>
  </si>
  <si>
    <t>/projects/965729099/the-catalyst-beer-fermentation-made-easy</t>
  </si>
  <si>
    <t xml:space="preserve">
My interpretation of an everyday writing implement. Designed to be a compact, dependable addition to your everyday carry. 100% MA made.
</t>
  </si>
  <si>
    <t>Ian Schon</t>
  </si>
  <si>
    <t>[480, 538, 125, 200, 70, 153, 35, 47, 10, 19, 9, 12, 16, 6, 4]</t>
  </si>
  <si>
    <t>[30.0, 30.0, 34.0, 34.0, 58.0, 58.0, 66.0, 66.0, 86.0, 86.0, 98.0, 114.0, 114.0, 130.0, 130.0]</t>
  </si>
  <si>
    <t>The Pen Project - Schon DSGN Pens</t>
  </si>
  <si>
    <t>/projects/894128597/the-pen-project</t>
  </si>
  <si>
    <t xml:space="preserve">
The 4th film in the epic Mythica saga, the largest indie fantasy project ever. Follow the continuing adventures of Marek and her team.
</t>
  </si>
  <si>
    <t>[41, 6, 371, 289, 67, 207, 43, 11, 77, 52, 20, 36, 58, 7, 74, 40, 19, 71, 19, 9, 24, 29, 41, 79, 14, 3, 7, 0, 1, 1, 0, 0, 1, 1, 1, 1, 5, 1, 1, 0, 0, 0]</t>
  </si>
  <si>
    <t>[1.0, 5.0, 15.0, 20.0, 29.0, 30.0, 35.0, 36.0, 39.0, 40.0, 41.0, 49.0, 50.0, 51.0, 57.0, 59.0, 60.0, 79.0, 80.0, 81.0, 100.0, 110.0, 111.0, 119.0, 150.0, 200.0, 250.0, 494.0, 495.0, 496.0, 497.0, 498.0, 499.0, 699.0, 799.0, 899.0, 1000.0, 2000.0, 2500.0, 5000.0, 10000.0, 10000.0]</t>
  </si>
  <si>
    <t>Mythica 4: The Iron Crown - starring Kevin Sorbo</t>
  </si>
  <si>
    <t>/projects/arrowstorm/mythica-4-the-iron-crown-starring-kevin-sorbo</t>
  </si>
  <si>
    <t xml:space="preserve">
Vampire Hunter D: Message from Mars is the comic book adaptation of Message from Cecile, an unpublished Hideyuki Kikuchi short story.
</t>
  </si>
  <si>
    <t>Kurt Rauer</t>
  </si>
  <si>
    <t>[251, 124, 14, 9, 100, 523, 61, 101, 139, 105, 103, 91, 61, 8, 9, 5, 2, 2, 1, 2, 0, 1]</t>
  </si>
  <si>
    <t>[5.0, 9.0, 15.0, 20.0, 20.0, 25.0, 30.0, 35.0, 45.0, 55.0, 65.0, 100.0, 250.0, 250.0, 650.0, 650.0, 1000.0, 1500.0, 2500.0, 3000.0, 7500.0, 8000.0]</t>
  </si>
  <si>
    <t>Vampire Hunter D: Message from Mars</t>
  </si>
  <si>
    <t>/projects/1951067948/vampire-hunter-d-message-from-mars</t>
  </si>
  <si>
    <t xml:space="preserve">
Have you ever wanted to be the pilot and the commander? A space combat simulator and real time strategy hybrid.
</t>
  </si>
  <si>
    <t>Paul Zakrzewski</t>
  </si>
  <si>
    <t>[20, 4, 100, 764, 58, 100, 109, 293, 144, 67, 33, 10, 10, 2, 3, 5, 3, 5, 0, 1]</t>
  </si>
  <si>
    <t>[1.0, 5.0, 10.0, 12.0, 15.0, 20.0, 20.0, 22.0, 25.0, 35.0, 40.0, 50.0, 100.0, 125.0, 125.0, 150.0, 150.0, 250.0, 1000.0, 1500.0]</t>
  </si>
  <si>
    <t>Void Destroyer</t>
  </si>
  <si>
    <t>/projects/1718477862/void-destroyer</t>
  </si>
  <si>
    <t xml:space="preserve">
Imagine you're in the last 10 minutes of your favorite Sci-Fi TV show, but things have gone so badly that the captain is dead!
</t>
  </si>
  <si>
    <t>The Game Crafter</t>
  </si>
  <si>
    <t>[56, 1, 5, 1, 981, 1, 0, 177, 163, 2, 25, 272, 24, 0, 1, 15]</t>
  </si>
  <si>
    <t>[1.0, 20.0, 40.0, 45.0, 50.0, 59.0, 64.0, 69.0, 75.0, 75.0, 80.0, 99.0, 112.0, 112.0, 117.0, 155.0]</t>
  </si>
  <si>
    <t>The Captain Is Dead</t>
  </si>
  <si>
    <t>/projects/thegamecrafter/the-captain-is-dead</t>
  </si>
  <si>
    <t xml:space="preserve">
You have no money, no employees, little information, a personal specialty, and 9 years to become a business mogul.  GET TO WORK!
</t>
  </si>
  <si>
    <t>[1382, 76, 8, 155, 24, 13, 3, 6, 34, 1, 1]</t>
  </si>
  <si>
    <t>[50.0, 50.0, 100.0, 120.0, 120.0, 160.0, 240.0, 240.0, 260.0, 480.0, 520.0]</t>
  </si>
  <si>
    <t>GROUND FLOOR - A business building board game</t>
  </si>
  <si>
    <t>/projects/michaelmindes/ground-floor-a-business-building-board-game</t>
  </si>
  <si>
    <t xml:space="preserve">
We offer great sheets direct-to-consumers without forcing them to compromise on quality, style or price.
</t>
  </si>
  <si>
    <t>Rich Fulop</t>
  </si>
  <si>
    <t>[3, 4, 574, 63, 200, 20, 741, 118, 0, 0]</t>
  </si>
  <si>
    <t>[5.0, 25.0, 100.0, 100.0, 135.0, 135.0, 150.0, 150.0, 250.0, 2500.0]</t>
  </si>
  <si>
    <t>Brooklinen: All the quality, only a fraction of the price!</t>
  </si>
  <si>
    <t>/projects/890193903/brooklinen-all-the-quality-only-a-fraction-of-the</t>
  </si>
  <si>
    <t xml:space="preserve">
T-holder can solve everyday problems encountered by people, who want to look truly professional throughout the day!
</t>
  </si>
  <si>
    <t>NV team</t>
  </si>
  <si>
    <t>Ã… Kofja Loka, Slovenia</t>
  </si>
  <si>
    <t>[7, 150, 1368, 192, 10, 2]</t>
  </si>
  <si>
    <t>[3.0, 25.0, 30.0, 58.0, 140.0, 260.0]</t>
  </si>
  <si>
    <t>NV: T-HOLDER will solve your shirt going out problems</t>
  </si>
  <si>
    <t>/projects/1624677302/nv-t-holder-will-solve-your-shirt-going-out-proble</t>
  </si>
  <si>
    <t xml:space="preserve">
Fire Emblem-style tactical RPG with modding, custom campaigns, bridge-building, destructible battlefields, and hotseat multiplayer.
</t>
  </si>
  <si>
    <t>Craig Stern</t>
  </si>
  <si>
    <t>[7, 991, 32, 407, 92, 36, 43, 46, 5, 9, 1, 17, 10, 1, 0, 1, 1, 1, 3, 0, 0, 1, 0, 0]</t>
  </si>
  <si>
    <t>[5.0, 10.0, 20.0, 25.0, 30.0, 40.0, 50.0, 65.0, 75.0, 100.0, 100.0, 125.0, 150.0, 200.0, 200.0, 300.0, 350.0, 400.0, 500.0, 1000.0, 2000.0, 3000.0, 5000.0, 10000.0]</t>
  </si>
  <si>
    <t>Telepath Tactics - A Strategy RPG</t>
  </si>
  <si>
    <t>/projects/1426761469/telepath-tactics-a-strategy-rpg</t>
  </si>
  <si>
    <t xml:space="preserve">
A deck building game where players are bacterial pathogens attacking the human body. 1-4 players. 30-60 minutes.
</t>
  </si>
  <si>
    <t>Loren Cunningham</t>
  </si>
  <si>
    <t>Lenexa, KS</t>
  </si>
  <si>
    <t>[50, 1538, 133]</t>
  </si>
  <si>
    <t>[1.0, 39.0, 75.0]</t>
  </si>
  <si>
    <t>Pathogenesis</t>
  </si>
  <si>
    <t>/projects/lorencunningham/pathogenesis</t>
  </si>
  <si>
    <t xml:space="preserve">
Learn how to make iOS 8 iPhone and iPad apps with Swift. No programming experience required. All you need is a mac. *APPLE WATCH*
</t>
  </si>
  <si>
    <t>Nick Walter</t>
  </si>
  <si>
    <t>[57, 264, 1003, 396]</t>
  </si>
  <si>
    <t>[1.0, 29.0, 39.0, 49.0]</t>
  </si>
  <si>
    <t>How to Make a Freaking iPhone App - iOS 8 Swift</t>
  </si>
  <si>
    <t>/projects/1766493251/how-to-make-a-freaking-iphone-app-with-ios-8-and-s</t>
  </si>
  <si>
    <t xml:space="preserve">
One clip to rule them all. Hike like Chuck Norris, camp like Lara Croft and blow minds like Morpheus with your new qlipter!
</t>
  </si>
  <si>
    <t>Mina Yoo</t>
  </si>
  <si>
    <t>[21, 100, 322, 697, 252, 135, 83, 109]</t>
  </si>
  <si>
    <t>[1.0, 17.0, 20.0, 35.0, 50.0, 65.0, 80.0, 90.0]</t>
  </si>
  <si>
    <t>The Qlipter - The Super Clip That Will Rule Them All.</t>
  </si>
  <si>
    <t>/projects/114834936/the-qlipter-the-super-clip-that-will-rule-them-all</t>
  </si>
  <si>
    <t xml:space="preserve">
Less is a simple strategy board game for two or four players. It's easy to learn and fun to play.
</t>
  </si>
  <si>
    <t>Invented4</t>
  </si>
  <si>
    <t>[214, 100, 480, 100, 569, 181, 53, 7, 19]</t>
  </si>
  <si>
    <t>[2.0, 13.0, 16.0, 22.0, 28.0, 31.0, 66.0, 73.0, 78.0]</t>
  </si>
  <si>
    <t>Less - Like Chess but Less!</t>
  </si>
  <si>
    <t>/projects/less/less-like-chess-but-less</t>
  </si>
  <si>
    <t xml:space="preserve">
Adapting your favorite TESD moments: with puppets!
</t>
  </si>
  <si>
    <t>Thorne Winter, V</t>
  </si>
  <si>
    <t>[0, 2, 63, 1659, 0]</t>
  </si>
  <si>
    <t>[5.0, 10.0, 15.0, 26.0, 1500.0]</t>
  </si>
  <si>
    <t>Tell 'Em Steve-Dave! Puppet Theatre</t>
  </si>
  <si>
    <t>/projects/1799430805/tell-em-steve-dave-puppet-theatre</t>
  </si>
  <si>
    <t xml:space="preserve">
The world's favourite rail simulator is undergoing an extreme makeover - all new graphics engine, new features, new levels of realism.
</t>
  </si>
  <si>
    <t>N3V Games</t>
  </si>
  <si>
    <t>[35, 29, 6, 54, 64, 11, 150, 217, 100, 151, 122, 69, 98, 106, 20, 151, 139, 36, 1, 15, 12, 10, 4, 34, 25, 4, 1, 2, 3]</t>
  </si>
  <si>
    <t>[5.0, 19.0, 23.0, 23.0, 33.0, 38.0, 42.0, 47.0, 52.0, 52.0, 56.0, 66.0, 70.0, 75.0, 75.0, 84.0, 141.0, 164.0, 164.0, 235.0, 235.0, 258.0, 281.0, 328.0, 469.0, 938.0, 1877.0, 2346.0, 7506.0]</t>
  </si>
  <si>
    <t>Trainz Simulator: A New Era - Create, Drive, Operate, Share</t>
  </si>
  <si>
    <t>/projects/426668601/trainz-simulator-a-new-era-create-drive-operate-sh</t>
  </si>
  <si>
    <t xml:space="preserve">
Take control of an advanced starship with your friends in search of the mysterious Lost Colony (Windows, Mac and Linux)
</t>
  </si>
  <si>
    <t>Leafy Games</t>
  </si>
  <si>
    <t>[15, 51, 576, 729, 46, 121, 9, 151, 6, 2, 3, 0]</t>
  </si>
  <si>
    <t>[5.0, 15.0, 20.0, 25.0, 40.0, 45.0, 60.0, 90.0, 150.0, 250.0, 500.0, 2000.0]</t>
  </si>
  <si>
    <t>PULSAR: Lost Colony</t>
  </si>
  <si>
    <t>/projects/leafygames/pulsar-lost-colony</t>
  </si>
  <si>
    <t xml:space="preserve">
The world's first adjustable picture hangers! Hang picture frames WITHOUT TAKING A SINGLE MEASUREMENT, in less than 5 minutes!
beehivepicturehangers.com
</t>
  </si>
  <si>
    <t>Matt Bigelow</t>
  </si>
  <si>
    <t>St. John, IN</t>
  </si>
  <si>
    <t>[17, 57, 176, 316, 542, 109, 43, 292, 53, 53, 62, 1]</t>
  </si>
  <si>
    <t>[1.0, 5.0, 10.0, 25.0, 25.0, 50.0, 50.0, 50.0, 75.0, 75.0, 125.0, 5000.0]</t>
  </si>
  <si>
    <t>Beehive Picture Hangers</t>
  </si>
  <si>
    <t>/projects/1005351285/beehive-picture-hangers</t>
  </si>
  <si>
    <t xml:space="preserve">
Vibrant animation following the funny personalities of country spirits. Because your country is weird too.
</t>
  </si>
  <si>
    <t>Mepsu Comics</t>
  </si>
  <si>
    <t>[66, 549, 473, 459, 30, 75, 19, 29]</t>
  </si>
  <si>
    <t>[1.69, 5.0, 15.0, 32.0, 74.0, 79.0, 185.0, 261.0]</t>
  </si>
  <si>
    <t>Scandinavia and the World Animated</t>
  </si>
  <si>
    <t>/projects/1438393276/scandinavia-and-the-world-animated</t>
  </si>
  <si>
    <t xml:space="preserve">
A 250 page, hardcover book of drawings gleaned from 42 sketchbooks by the creator of Earthworm Jim, Neverhood and Catscratch.
</t>
  </si>
  <si>
    <t>TenNapel</t>
  </si>
  <si>
    <t>Glendale, CA</t>
  </si>
  <si>
    <t>[326, 347, 167, 109, 162, 114, 35, 160, 33, 18, 87, 63, 5, 45, 5, 1, 5, 3, 3, 1, 1, 1, 1, 2, 1, 1]</t>
  </si>
  <si>
    <t>[25.0, 30.0, 40.0, 41.0, 50.0, 55.0, 58.0, 60.0, 63.0, 85.0, 120.0, 121.0, 210.0, 230.0, 250.0, 300.0, 350.0, 400.0, 500.0, 550.0, 625.0, 900.0, 1400.0, 1500.0, 1550.0, 2100.0]</t>
  </si>
  <si>
    <t>Doug TenNapel Sketchbook Archives</t>
  </si>
  <si>
    <t>/projects/1812253609/doug-tennapel-sketchbook-archives</t>
  </si>
  <si>
    <t xml:space="preserve">
A documentary film exploring the art &amp; impact of the greatest comic strip ever: Calvin &amp; Hobbes.
</t>
  </si>
  <si>
    <t>Joel Schroeder</t>
  </si>
  <si>
    <t>[204, 39, 777, 379, 123, 87, 28, 14, 9, 3, 7]</t>
  </si>
  <si>
    <t>[3.0, 15.0, 35.0, 50.0, 75.0, 100.0, 150.0, 200.0, 500.0, 1250.0, 1250.0]</t>
  </si>
  <si>
    <t>Dear Mr. Watterson - A Calvin &amp; Hobbes Documentary</t>
  </si>
  <si>
    <t>/projects/fingerprintfilms/dear-mr-watterson-a-calvin-and-hobbes-documentary</t>
  </si>
  <si>
    <t xml:space="preserve">
Unscrews from both ends.
</t>
  </si>
  <si>
    <t>David Mayer</t>
  </si>
  <si>
    <t>Portola Valley, CA</t>
  </si>
  <si>
    <t>[8, 50, 655, 291, 392, 141, 87, 49, 19]</t>
  </si>
  <si>
    <t>[10.0, 40.0, 40.0, 50.0, 75.0, 90.0, 150.0, 180.0, 400.0]</t>
  </si>
  <si>
    <t>The Square.  The Water Bottle: Re-imagined.</t>
  </si>
  <si>
    <t>/projects/2065462213/the-square</t>
  </si>
  <si>
    <t xml:space="preserve">
Cayti Bourquin and Yishan Li's highly-acclaimed, quirky, time-traveling paradox begins her journey in issues #1-3 of Paradox Girl!
</t>
  </si>
  <si>
    <t>Paradox Girl</t>
  </si>
  <si>
    <t>Helena, MT</t>
  </si>
  <si>
    <t>[66, 656, 543, 18, 138, 1, 54, 31, 55, 41, 55, 20, 7, 10, 8, 1, 1, 1, 1, 1, 1, 5, 2]</t>
  </si>
  <si>
    <t>[1.0, 5.0, 10.0, 10.0, 15.0, 20.0, 25.0, 30.0, 35.0, 50.0, 50.0, 70.0, 90.0, 100.0, 135.0, 150.0, 150.0, 150.0, 150.0, 150.0, 150.0, 250.0, 1000.0]</t>
  </si>
  <si>
    <t>Paradox Girl: Issues #1, #2 &amp; #3</t>
  </si>
  <si>
    <t>/projects/paradoxgirl/paradox-girl-issues-1-and-2</t>
  </si>
  <si>
    <t xml:space="preserve">
Cycliq, makers of the world's first rear facing cycling camera/light combo, now brings you Fly12 for the front of your bike in 1080p!
</t>
  </si>
  <si>
    <t>[54, 100, 500, 500, 243, 3, 100, 131, 3, 2, 16, 57, 0, 5]</t>
  </si>
  <si>
    <t>[0.78, 194.0, 217.0, 232.0, 256.0, 271.0, 387.0, 434.0, 465.0, 511.0, 777.0, 968.0, 1084.0, 1935.0]</t>
  </si>
  <si>
    <t>Fly12 Cycling Accessory | 1080p Camera &amp; Front Light Combo</t>
  </si>
  <si>
    <t>/projects/fly6/fly12-cycling-accessory-1080p-camera-and-front-lig</t>
  </si>
  <si>
    <t>Eric Saligumba</t>
  </si>
  <si>
    <t>[9, 5, 99, 200, 499, 381, 156, 7, 157, 105, 14, 36, 33]</t>
  </si>
  <si>
    <t>[5.0, 25.0, 34.0, 39.0, 39.0, 41.0, 44.0, 49.0, 78.0, 89.0, 99.0, 117.0, 132.0]</t>
  </si>
  <si>
    <t>a Superior Alternative in Foam Composite Footwear</t>
  </si>
  <si>
    <t>/projects/crosskix/crosskix-ii-the-relaunch</t>
  </si>
  <si>
    <t xml:space="preserve">
With Nalla you will look good at the beach, gym, yoga or night out, and most importantly, you will feel good!
</t>
  </si>
  <si>
    <t>Nalla</t>
  </si>
  <si>
    <t>[11, 555, 30, 88, 10, 12, 354, 33, 179, 6, 202, 4, 34, 13, 102, 23, 4, 1, 22, 8, 7, 3]</t>
  </si>
  <si>
    <t>[5.0, 25.0, 35.0, 40.0, 40.0, 45.0, 60.0, 60.0, 65.0, 70.0, 80.0, 80.0, 90.0, 105.0, 135.0, 145.0, 180.0, 185.0, 220.0, 260.0, 300.0, 550.0]</t>
  </si>
  <si>
    <t>Nalla: The World\u2019s Most Versatile Swimwear</t>
  </si>
  <si>
    <t>/projects/127363160/nalla-the-worlds-most-versatile-swimwear</t>
  </si>
  <si>
    <t xml:space="preserve">
Using a military grade Kevlar|Carbon Matrix, these socks will never get a hole, droop, or wear out on the bottom.
</t>
  </si>
  <si>
    <t>Cam Carter</t>
  </si>
  <si>
    <t>[200, 400, 1086, 2]</t>
  </si>
  <si>
    <t>[25.0, 30.0, 65.0, 1000.0]</t>
  </si>
  <si>
    <t>Socrates - The Most Clever Socks Ever</t>
  </si>
  <si>
    <t>/projects/713023302/socrates-the-most-clever-socks-ever</t>
  </si>
  <si>
    <t xml:space="preserve">
The worldâ€™ first truely deformable mouse, providing an unprecedented experience
</t>
  </si>
  <si>
    <t>Tmouse Design</t>
  </si>
  <si>
    <t>Artisan, Bakersfield, CA</t>
  </si>
  <si>
    <t>[6, 1241, 33, 108, 70, 206, 2, 15, 1, 8, 0, 2, 0, 0]</t>
  </si>
  <si>
    <t>[5.0, 49.0, 59.0, 64.0, 92.0, 96.0, 116.0, 141.0, 171.0, 184.0, 224.0, 450.0, 550.0, 880.0]</t>
  </si>
  <si>
    <t>Tmouse-Worlds first deformable mouse</t>
  </si>
  <si>
    <t>/projects/1494289936/tmouse-worlds-first-deformable-mouse</t>
  </si>
  <si>
    <t xml:space="preserve">
What happens when three friends with no experience, no talent, and a lot of spite try to create the greatest video game of all time?
</t>
  </si>
  <si>
    <t>Continue?</t>
  </si>
  <si>
    <t>[67, 189, 329, 567, 168, 114, 24, 100, 85, 27, 5, 5, 1, 1, 0, 0, 1, 3, 0, 0, 1, 0]</t>
  </si>
  <si>
    <t>[2.0, 5.0, 10.0, 25.0, 25.0, 50.0, 75.0, 100.0, 100.0, 150.0, 200.0, 300.0, 400.0, 500.0, 500.0, 500.0, 1000.0, 1000.0, 1000.0, 2500.0, 5000.0, 10000.0]</t>
  </si>
  <si>
    <t>Smart Guys</t>
  </si>
  <si>
    <t>/projects/continueshow/smart-guys</t>
  </si>
  <si>
    <t xml:space="preserve">
Dot uses precise location tracking to make your smartphoneâ€™s notifications highly contextual.
</t>
  </si>
  <si>
    <t>Kunal Chaudhary</t>
  </si>
  <si>
    <t>[66, 558, 619, 398, 47, 4, 1, 2]</t>
  </si>
  <si>
    <t>[1.0, 20.0, 55.0, 85.0, 170.0, 500.0, 2500.0, 5000.0]</t>
  </si>
  <si>
    <t>Dot : The Physical Push Notification</t>
  </si>
  <si>
    <t>/projects/1867163750/dot-the-physical-push-notification</t>
  </si>
  <si>
    <t xml:space="preserve">
Million Mile Light is an ultra bright, battery-free safety light for runners that's powered by motion &amp; engineered to never give up
</t>
  </si>
  <si>
    <t>Tom Lawton</t>
  </si>
  <si>
    <t>Wiltshire, UK</t>
  </si>
  <si>
    <t>[26, 200, 199, 137, 200, 400, 343, 142, 16, 25, 4]</t>
  </si>
  <si>
    <t>[1.57, 19.0, 24.0, 27.0, 31.0, 39.0, 47.0, 78.0, 118.0, 275.0, 314.0]</t>
  </si>
  <si>
    <t>Battery-free safety light that's powered by motion</t>
  </si>
  <si>
    <t>/projects/millionmilelight/million-mile-light-motion-powered-safety-light-for</t>
  </si>
  <si>
    <t xml:space="preserve">
The biÄ“m Butter Sprayer goes from butter stick to butter spray in seconds! The first &amp; only sprayer that sprays 100% Real Butter.
</t>
  </si>
  <si>
    <t>Doug Foreman</t>
  </si>
  <si>
    <t>[30, 500, 498, 567, 86, 0, 6]</t>
  </si>
  <si>
    <t>[5.0, 99.0, 129.0, 129.0, 159.0, 169.0, 199.0]</t>
  </si>
  <si>
    <t>The bi\u0113m Butter Sprayer</t>
  </si>
  <si>
    <t>/projects/biemspray/the-biem-butter-sprayer</t>
  </si>
  <si>
    <t xml:space="preserve">
2-Player Sword-Based Dungeon Crawling Micro Deck-Builder
</t>
  </si>
  <si>
    <t>[77, 75, 33, 186, 581, 60, 34, 346, 24, 13, 11, 9, 162, 9, 38, 46]</t>
  </si>
  <si>
    <t>[1.0, 14.0, 14.0, 27.0, 27.0, 37.0, 37.0, 45.0, 47.0, 52.0, 62.0, 62.0, 63.0, 70.0, 72.0, 108.0]</t>
  </si>
  <si>
    <t>100 Swords: Season 1</t>
  </si>
  <si>
    <t>/projects/laboratory/100-swords</t>
  </si>
  <si>
    <t xml:space="preserve">
HELP US MAKE A BETTER JACKET: Made in America and backed by a 25 year guarantee.
</t>
  </si>
  <si>
    <t>[2, 99, 1, 1499, 83, 5]</t>
  </si>
  <si>
    <t>[1.0, 159.0, 159.0, 159.0, 299.0, 449.0]</t>
  </si>
  <si>
    <t>The Quarter Century Jacket | A 25 Year Guarantee</t>
  </si>
  <si>
    <t>/projects/rpmwest/the-quarter-century-jacket-a-25-year-guarantee</t>
  </si>
  <si>
    <t xml:space="preserve">
The Dwarven Adventurers Project will produce a set of dwarven hero miniatures for dungeon-crawling, RPGs and 28mm tabletop wargames.
</t>
  </si>
  <si>
    <t>Stonehaven Miniatures</t>
  </si>
  <si>
    <t>Spanish Fork, UT</t>
  </si>
  <si>
    <t>[20, 24, 6, 5, 64, 53, 21, 265, 7, 914, 9, 3, 59, 9, 171, 2, 1, 11, 6, 28, 4, 10, 12, 1]</t>
  </si>
  <si>
    <t>[1.0, 5.0, 7.0, 10.0, 12.0, 25.0, 34.0, 40.0, 45.0, 56.0, 58.0, 60.0, 66.0, 90.0, 98.0, 100.0, 125.0, 140.0, 175.0, 220.0, 225.0, 265.0, 425.0, 500.0]</t>
  </si>
  <si>
    <t>Dwarven Adventurers Box Set</t>
  </si>
  <si>
    <t>/projects/2087444096/dwarven-adventurers-box-set</t>
  </si>
  <si>
    <t xml:space="preserve">
Captain a ship, hand-pick a crew, and roam freely through a complex universe with freedom of choice in your goals, morality, and career
</t>
  </si>
  <si>
    <t>Trese Brothers Games</t>
  </si>
  <si>
    <t>[250, 100, 160, 405, 65, 97, 130, 183, 30, 17, 96, 46, 29, 19, 14, 8, 5, 1, 5, 2]</t>
  </si>
  <si>
    <t>[5.0, 7.0, 9.0, 10.0, 15.0, 20.0, 25.0, 30.0, 35.0, 40.0, 50.0, 75.0, 100.0, 150.0, 200.0, 350.0, 500.0, 750.0, 1000.0, 2000.0]</t>
  </si>
  <si>
    <t>Star Traders 2 RPG</t>
  </si>
  <si>
    <t>/projects/tresebrothers/star-traders-2-rpg</t>
  </si>
  <si>
    <t xml:space="preserve">
It's our dream to paint an entire favela in Rio de Janeiro!
</t>
  </si>
  <si>
    <t>Favela Painting</t>
  </si>
  <si>
    <t>[210, 307, 326, 185, 113, 36, 64, 11, 13, 100, 12, 1, 3, 3, 29, 6, 8, 16, 1, 3, 2]</t>
  </si>
  <si>
    <t>[1.0, 10.0, 25.0, 30.0, 50.0, 60.0, 75.0, 85.0, 95.0, 100.0, 120.0, 150.0, 175.0, 200.0, 250.0, 500.0, 750.0, 1000.0, 1500.0, 2500.0, 5000.0]</t>
  </si>
  <si>
    <t>The 'Back to Rio' project by Favela Painting</t>
  </si>
  <si>
    <t>/projects/1953408692/painting-an-entire-favela-in-rio-de-janeiro</t>
  </si>
  <si>
    <t xml:space="preserve">
Spaceship building and combat game. Dynamic spaceship ecosystem. Explosions.
</t>
  </si>
  <si>
    <t>Indie Voyage LLC</t>
  </si>
  <si>
    <t>[32, 300, 771, 140, 57, 239, 115, 7, 20, 3, 4, 5, 3, 0, 0, 0, 1]</t>
  </si>
  <si>
    <t>[1.0, 9.0, 12.0, 20.0, 22.0, 30.0, 35.0, 50.0, 55.0, 75.0, 185.0, 200.0, 300.0, 500.0, 1000.0, 2500.0, 2500.0]</t>
  </si>
  <si>
    <t>Reassembly</t>
  </si>
  <si>
    <t>/projects/indievoyage/reassembly</t>
  </si>
  <si>
    <t xml:space="preserve">
A printed collection of concept art and comic pages from Lexxy's upcoming fantasy adventure webcomic, The Cloud Factory.
</t>
  </si>
  <si>
    <t>Alexandra "Lexxy" Douglass</t>
  </si>
  <si>
    <t>Carmel, IN</t>
  </si>
  <si>
    <t>[210, 161, 452, 166, 100, 291, 103, 166, 5, 4, 4, 8, 1, 1, 1, 1]</t>
  </si>
  <si>
    <t>[10.0, 15.0, 25.0, 35.0, 45.0, 50.0, 75.0, 100.0, 250.0, 300.0, 300.0, 500.0, 750.0, 750.0, 1500.0, 1500.0]</t>
  </si>
  <si>
    <t>Life Beyond the Clouds: Kickstarting The Cloud Factory</t>
  </si>
  <si>
    <t>/projects/lexxercise/life-beyond-the-clouds-kickstarting-the-cloud-fact</t>
  </si>
  <si>
    <t xml:space="preserve">
Machina Arcana is a cooperative steampunk horror board game for 1-4 players. An immersive and dark, turn-based tactical game.
</t>
  </si>
  <si>
    <t>[27, 23, 5, 140, 1453, 0, 29, 4]</t>
  </si>
  <si>
    <t>[2.0, 5.0, 15.0, 50.0, 75.0, 145.0, 210.0, 575.0]</t>
  </si>
  <si>
    <t>Machina Arcana</t>
  </si>
  <si>
    <t>/projects/magecompany/machina-arcana</t>
  </si>
  <si>
    <t xml:space="preserve">
Woojer is a wearable tactile device that reproduces the rich, emotional sensation of sound, that is lost when using headphones. It lets you FEEL your games and music!Â Literally.
</t>
  </si>
  <si>
    <t>Woojer</t>
  </si>
  <si>
    <t>[19, 7, 50, 999, 129, 17, 6, 50, 327, 6, 26, 43]</t>
  </si>
  <si>
    <t>[5.0, 20.0, 49.0, 59.0, 69.0, 83.0, 95.0, 99.0, 119.0, 129.0, 140.0, 150.0]</t>
  </si>
  <si>
    <t>Woojer - FEEL the Sound!</t>
  </si>
  <si>
    <t>/projects/1382889335/woojer-feel-the-sound</t>
  </si>
  <si>
    <t xml:space="preserve">
Chester is a furry &amp; loyal friend from the game Don't Starve that was brought to life by ESC-Toy and Â KickStarter! The Chester Plush was fully funded and available now in the Klei Store!
</t>
  </si>
  <si>
    <t>[121, 14, 30, 738, 76, 326, 10, 100, 204, 32, 23, 3]</t>
  </si>
  <si>
    <t>[5.0, 25.0, 40.0, 50.0, 60.0, 75.0, 130.0, 150.0, 150.0, 220.0, 500.0, 1700.0]</t>
  </si>
  <si>
    <t>Don't Starve Chester Plush</t>
  </si>
  <si>
    <t>/projects/731983185/dont-starve-chester-plush</t>
  </si>
  <si>
    <t xml:space="preserve">
Use all of your available Internet connections at once to maximize speed &amp; reliability with Dispatch.
</t>
  </si>
  <si>
    <t>Connectify</t>
  </si>
  <si>
    <t>[101, 50, 200, 417, 584, 197, 14, 45, 3, 4, 0, 0, 0]</t>
  </si>
  <si>
    <t>[10.0, 21.0, 40.0, 50.0, 65.0, 100.0, 200.0, 250.0, 375.0, 500.0, 1500.0, 5000.0, 10000.0]</t>
  </si>
  <si>
    <t>Dispatch: The Internet, Faster.</t>
  </si>
  <si>
    <t>/projects/523076551/dispatch-the-internet-faster</t>
  </si>
  <si>
    <t xml:space="preserve">
16 years in the the making, here comes the long-awaited Second Edition of the classic game of heroic starship adventure.
</t>
  </si>
  <si>
    <t>Jeff Siadek</t>
  </si>
  <si>
    <t>[145, 39, 11, 23, 159, 1199, 81, 5, 15, 6, 2, 3, 4]</t>
  </si>
  <si>
    <t>[1.0, 20.0, 40.0, 45.0, 90.0, 125.0, 200.0, 200.0, 250.0, 300.0, 500.0, 1000.0, 1000.0]</t>
  </si>
  <si>
    <t>Battlestations: Second Edition! Tabletop Starship Simulator</t>
  </si>
  <si>
    <t>/projects/gorillagames/battlestations-second-edition-classic-board-game-r</t>
  </si>
  <si>
    <t xml:space="preserve">
nScope is a USB-powered oscilloscope, function generator, and power supply that turns any laptop into an electronics workbench.
</t>
  </si>
  <si>
    <t>nLabs</t>
  </si>
  <si>
    <t>Evanston, IL</t>
  </si>
  <si>
    <t>[95, 50, 1203, 244, 75, 3, 1, 0]</t>
  </si>
  <si>
    <t>[5.0, 69.0, 89.0, 165.0, 165.0, 635.0, 1500.0, 10000.0]</t>
  </si>
  <si>
    <t>nScope | a lab for every laptop</t>
  </si>
  <si>
    <t>/projects/nscope/nscope-a-lab-for-every-laptop</t>
  </si>
  <si>
    <t xml:space="preserve">
Lumu Power is the light, exposure, flash and color temperature meter for the iPhone. One device with power of many. Express yourself!
</t>
  </si>
  <si>
    <t>[13, 250, 1337, 50, 1]</t>
  </si>
  <si>
    <t>[29.0, 149.0, 199.0, 249.0, 1999.0]</t>
  </si>
  <si>
    <t>Lumu Power - a Light Meter for the Future.</t>
  </si>
  <si>
    <t>/projects/lumulabs/lumu-power-a-light-meter-for-the-future</t>
  </si>
  <si>
    <t xml:space="preserve">
A high-action high-drama fantasy RPG originally from Japan! A world of magic and mecha, with rules that emulate a Kabuki play or anime.
</t>
  </si>
  <si>
    <t>[7, 204, 86, 219, 272, 44, 589, 31, 171, 2, 10, 40, 4, 12, 3, 1, 1]</t>
  </si>
  <si>
    <t>[5.0, 13.0, 20.0, 30.0, 55.0, 62.0, 70.0, 108.0, 118.0, 155.0, 180.0, 190.0, 250.0, 475.0, 520.0, 560.0, 2800.0]</t>
  </si>
  <si>
    <t>Tenra Bansho Zero - An Art and Culture-Rich RPG from Japan</t>
  </si>
  <si>
    <t>/projects/diamondsutra/tenra-bansho-zero-an-art-and-culture-rich-rpg-from</t>
  </si>
  <si>
    <t xml:space="preserve">
*Bottle Grenades Available* *2 WTF Sizes Available in 12 Colors*   *STEALTH Version Available* *Key Organizer* And much much more!
</t>
  </si>
  <si>
    <t>[0, 16, 7, 25, 87, 899, 90, 42, 126, 20, 5, 367]</t>
  </si>
  <si>
    <t>[1.0, 1.0, 10.0, 20.0, 20.0, 30.0, 30.0, 30.0, 40.0, 45.0, 50.0, 75.0]</t>
  </si>
  <si>
    <t>WTF - Mini Titanium Keychain</t>
  </si>
  <si>
    <t>/projects/tactical/wtf-mini-titanium-keychain</t>
  </si>
  <si>
    <t xml:space="preserve">
Nine tools reduced to perfect function, durability, and mobility. Ringtool is about doing more with less.
</t>
  </si>
  <si>
    <t>Reductivist</t>
  </si>
  <si>
    <t>[30, 1185, 400, 80]</t>
  </si>
  <si>
    <t>[1.0, 25.0, 30.0, 40.0]</t>
  </si>
  <si>
    <t>Ringtool - The World's Most Compact Multi-tool</t>
  </si>
  <si>
    <t>/projects/reductivist/ringtool-the-wolds-most-useful-and-compact-multi-t</t>
  </si>
  <si>
    <t xml:space="preserve">
BrickPi turns your Raspberry Pi into a LEGOÂ® robot.  Your credit card sized computer enters the physical world.
</t>
  </si>
  <si>
    <t>Dexter Industries</t>
  </si>
  <si>
    <t>Stafford, VA</t>
  </si>
  <si>
    <t>[81, 24, 2, 7, 30, 19, 773, 146, 154, 40, 2, 206, 75, 104, 12, 4, 5, 0]</t>
  </si>
  <si>
    <t>[1.0, 5.0, 15.0, 15.0, 35.0, 40.0, 45.0, 60.0, 70.0, 75.0, 85.0, 100.0, 140.0, 180.0, 320.0, 500.0, 625.0, 9999.0]</t>
  </si>
  <si>
    <t>BrickPi: LEGO\xae Bricks with a Raspberry Pi Brain</t>
  </si>
  <si>
    <t>/projects/john-cole/brickpi-lego-bricks-with-a-raspberry-pi-brain</t>
  </si>
  <si>
    <t xml:space="preserve">
"Erfworld Book 2: Love is a Battlefield" is already at the printer, and David is ready to illustrate Book 3. I have to pay them both!
</t>
  </si>
  <si>
    <t>Rob Balder</t>
  </si>
  <si>
    <t>[34, 29, 78, 169, 510, 141, 20, 294, 7, 23, 174, 13, 8, 44, 4, 10, 17, 3, 7, 39, 3, 15, 0, 6, 4, 8, 1, 3]</t>
  </si>
  <si>
    <t>[5.0, 10.0, 15.0, 25.0, 25.0, 50.0, 55.0, 75.0, 85.0, 95.0, 100.0, 100.0, 110.0, 135.0, 135.0, 145.0, 150.0, 170.0, 170.0, 175.0, 185.0, 210.0, 220.0, 400.0, 800.0, 1200.0, 2500.0, 4500.0]</t>
  </si>
  <si>
    <t>Erfworld: Print Book 2 &amp; Draw Book 3</t>
  </si>
  <si>
    <t>/projects/1554093685/erfworld-print-book-2-and-draw-book-3</t>
  </si>
  <si>
    <t xml:space="preserve">
Clear your windshield of ice &amp; snow in seconds with the iceScreenâ„¢ magnetic ice shield!
</t>
  </si>
  <si>
    <t>Dan Miller &amp; Andy Wright</t>
  </si>
  <si>
    <t>Plantation, FL</t>
  </si>
  <si>
    <t>[12, 6, 251, 300, 201, 474, 16, 8, 239, 143, 32, 4]</t>
  </si>
  <si>
    <t>[1.0, 15.0, 25.0, 35.0, 35.0, 40.0, 50.0, 55.0, 75.0, 100.0, 175.0, 1000.0]</t>
  </si>
  <si>
    <t>iceScreen ~ The Magnetic Ice Shield</t>
  </si>
  <si>
    <t>/projects/218052642/icescreen-the-magnetic-ice-shield</t>
  </si>
  <si>
    <t xml:space="preserve">
All purpose flashlight with 710 lumens of light angle focusing from 12-270 degrees without any moving parts and integrated OLED display
</t>
  </si>
  <si>
    <t>[16, 100, 300, 300, 300, 600, 55, 2]</t>
  </si>
  <si>
    <t>[5.0, 69.0, 79.0, 79.0, 79.0, 89.0, 99.0, 149.0]</t>
  </si>
  <si>
    <t>Luxor - World's First Digital Focusing Flashlight with OLED</t>
  </si>
  <si>
    <t>/projects/plxdevices/luxor-worlds-first-digital-focusing-flashlight</t>
  </si>
  <si>
    <t xml:space="preserve">
bellingcat.com will unite citizen investigative journalists to use open source information to report on issues that are being ignored.
</t>
  </si>
  <si>
    <t>Eliot Higgins</t>
  </si>
  <si>
    <t>[809, 277, 101, 126, 183, 76, 6, 0, 2, 0, 1, 0, 0, 0]</t>
  </si>
  <si>
    <t>[9.0, 26.0, 43.0, 60.0, 86.0, 128.0, 428.0, 428.0, 856.0, 1712.0, 1712.0, 2568.0, 4280.0, 8561.0]</t>
  </si>
  <si>
    <t>Bellingcat, for and by citizen investigative journalists</t>
  </si>
  <si>
    <t>/projects/1278239551/bellingcat</t>
  </si>
  <si>
    <t xml:space="preserve">
How to Character Design book teaching observation, shape language, bringing life to characters, the studio production process and more.
</t>
  </si>
  <si>
    <t>Stephen Silver</t>
  </si>
  <si>
    <t>Simi Valley, CA</t>
  </si>
  <si>
    <t>[18, 300, 502, 156, 207, 174, 278, 30, 2, 3, 5, 5, 5, 5, 4, 0]</t>
  </si>
  <si>
    <t>[5.0, 28.0, 35.0, 45.0, 50.0, 60.0, 80.0, 90.0, 110.0, 190.0, 200.0, 200.0, 210.0, 800.0, 850.0, 4500.0]</t>
  </si>
  <si>
    <t>Character Design with Silver, A Drawing Guide Book</t>
  </si>
  <si>
    <t>/projects/stephensilver/character-design-with-silver-a-drawing-guide-book</t>
  </si>
  <si>
    <t xml:space="preserve">
The World's First Duffle Suitcase: Premium Bag | 19 Features
</t>
  </si>
  <si>
    <t>Wool &amp; Oak</t>
  </si>
  <si>
    <t>[27, 30, 29, 20, 9, 50, 14, 85, 9, 75, 45, 140, 20, 445, 65, 30, 2, 512, 3, 4, 3, 15, 46]</t>
  </si>
  <si>
    <t>[5.0, 195.0, 215.0, 220.0, 230.0, 235.0, 245.0, 250.0, 260.0, 265.0, 265.0, 275.0, 275.0, 295.0, 295.0, 310.0, 340.0, 340.0, 430.0, 495.0, 520.0, 565.0, 590.0]</t>
  </si>
  <si>
    <t>The World's First Duffle Suitcase: Premium Bag | 19 Features</t>
  </si>
  <si>
    <t>/projects/574115111/the-worlds-first-duffle-suitcase-premium-bag-19-fe</t>
  </si>
  <si>
    <t xml:space="preserve">
The Tactile Turn Slider &amp; Glider pens. Simple design made from awesome materials, and a bolt mechanism that is hard not to play with.
</t>
  </si>
  <si>
    <t>Will Hodges</t>
  </si>
  <si>
    <t>Richardson, TX</t>
  </si>
  <si>
    <t>[100, 258, 180, 283, 21, 593, 105, 118, 34]</t>
  </si>
  <si>
    <t>[39.0, 49.0, 49.0, 59.0, 69.0, 69.0, 109.0, 159.0, 239.0]</t>
  </si>
  <si>
    <t>Tactile Turn Slider &amp; Glider - Simply the best bolt action.</t>
  </si>
  <si>
    <t>/projects/eimim/tactile-turn-slider-and-glider-simply-the-best-bol</t>
  </si>
  <si>
    <t xml:space="preserve">
Russell Kercheval, creator of the Americana &amp; Brimstone decks, brings you 'Quicksilver'.  Printed by Bicycle, trimmed in metallic ink.
</t>
  </si>
  <si>
    <t>Russell Kercheval</t>
  </si>
  <si>
    <t>[19, 100, 1301, 55, 93, 43, 77, 5, 1, 1, 1, 0]</t>
  </si>
  <si>
    <t>[1.0, 5.0, 7.0, 35.0, 49.0, 65.0, 80.0, 150.0, 175.0, 250.0, 500.0, 1250.0]</t>
  </si>
  <si>
    <t>'Quicksilver' Playing Cards Deck</t>
  </si>
  <si>
    <t>/projects/1017676492/quicksilver-playing-card-deck</t>
  </si>
  <si>
    <t xml:space="preserve">
Single player/co-op RPG in a retrofuturistic world. Explore a half deserted metropolis, slowly making its way through the universe.
</t>
  </si>
  <si>
    <t>Samara, Russia</t>
  </si>
  <si>
    <t>[23, 350, 550, 372, 67, 58, 87, 28, 35, 49, 14, 1, 0, 7, 1, 13, 0, 0, 2, 0, 7, 5, 5, 1]</t>
  </si>
  <si>
    <t>[6.0, 12.0, 16.0, 20.0, 26.0, 30.0, 35.0, 46.0, 58.0, 73.0, 87.0, 102.0, 116.0, 131.0, 174.0, 203.0, 218.0, 363.0, 508.0, 725.0, 1233.0, 2031.0, 2901.0, 5802.0]</t>
  </si>
  <si>
    <t>InSomnia (PC, Mac, Linux)</t>
  </si>
  <si>
    <t>/projects/1892480689/insomnia-pc-max-linux</t>
  </si>
  <si>
    <t xml:space="preserve">
With 4 functions: It opens bottles, shotguns beers, pulls can tabs, and makes every can a punch top, all while fitting on a keychain.
</t>
  </si>
  <si>
    <t>Raging Mammoth</t>
  </si>
  <si>
    <t>[100, 100, 226, 723, 46, 286, 68, 105, 6, 27]</t>
  </si>
  <si>
    <t>[9.0, 11.0, 12.0, 14.0, 22.0, 26.0, 35.0, 50.0, 100.0, 125.0]</t>
  </si>
  <si>
    <t>The Sabertooth. The Ultimate Beer Drinker's Tool.</t>
  </si>
  <si>
    <t>/projects/ragingmammoth/the-sabertooth-the-ultimate-beer-drinkers-tool</t>
  </si>
  <si>
    <t xml:space="preserve">
Think, work, and live better with the most affordable "automatic" sit-to-stand desk.
</t>
  </si>
  <si>
    <t>Steven Yu</t>
  </si>
  <si>
    <t>[127, 25, 12, 79, 26, 69, 29, 38, 50, 593, 78, 129, 190, 165, 5, 0, 1]</t>
  </si>
  <si>
    <t>[5.0, 25.0, 49.0, 99.0, 99.0, 99.0, 99.0, 369.0, 389.0, 399.0, 499.0, 499.0, 549.0, 649.0, 1499.0, 5000.0, 5000.0]</t>
  </si>
  <si>
    <t>The most affordable, automatic sit-to-stand desk.</t>
  </si>
  <si>
    <t>/projects/2036834894/the-most-affordable-automatic-sit-to-stand-desk</t>
  </si>
  <si>
    <t xml:space="preserve">
The most dangerous arenas in autoduelling history, printed at full scale and ready to play.
</t>
  </si>
  <si>
    <t>[9, 130, 47, 680, 52, 250, 14, 443, 25, 9]</t>
  </si>
  <si>
    <t>[12.0, 20.0, 39.0, 40.0, 40.0, 45.0, 60.0, 65.0, 120.0, 250.0]</t>
  </si>
  <si>
    <t>Car Wars Classic Arenas</t>
  </si>
  <si>
    <t>/projects/847271320/car-wars-classic-arenas</t>
  </si>
  <si>
    <t xml:space="preserve">
A media collective affiliated with Occupy Wall Street producing free printed material about the movement for the general public.
</t>
  </si>
  <si>
    <t>The 99%</t>
  </si>
  <si>
    <t>[122, 398, 468, 156, 25, 133, 12, 2, 1]</t>
  </si>
  <si>
    <t>[15.0, 25.0, 40.0, 60.0, 85.0, 125.0, 200.0, 500.0, 1000.0]</t>
  </si>
  <si>
    <t>Occupy Wall Street Media</t>
  </si>
  <si>
    <t>/projects/610964639/occupy-wall-street-media</t>
  </si>
  <si>
    <t xml:space="preserve">
Waterproof, Theft-Proof, Tech-Ready - Code 10 Backpacks are the world's most versatile, functional waterproof bags.
</t>
  </si>
  <si>
    <t>Code 10 (Charles Kelly/Chris Stammbach)</t>
  </si>
  <si>
    <t>[100, 200, 960, 323, 51, 23, 25]</t>
  </si>
  <si>
    <t>[77.0, 87.0, 96.0, 156.0, 326.0, 587.0, 1304.0]</t>
  </si>
  <si>
    <t>Code 10 - Waterproof, Theft-Proof, Tech-Ready Backpacks</t>
  </si>
  <si>
    <t>/projects/83461925/code-10-waterproof-theft-proof-tech-ready-backpack</t>
  </si>
  <si>
    <t xml:space="preserve">
Futuristic sci-fi adventure that follows a small squad of young gifted aviators who are forced to become earthâ€™s last line of defense.
</t>
  </si>
  <si>
    <t>Greg Burnham</t>
  </si>
  <si>
    <t>[44, 360, 71, 567, 247, 35, 66, 4, 109, 8, 47, 29, 20, 26, 7, 9, 2, 5, 5, 2, 0, 0, 0]</t>
  </si>
  <si>
    <t>[5.0, 10.0, 15.0, 25.0, 30.0, 40.0, 50.0, 50.0, 50.0, 75.0, 80.0, 100.0, 125.0, 150.0, 200.0, 250.0, 350.0, 500.0, 1000.0, 2500.0, 5000.0, 7500.0, 10000.0]</t>
  </si>
  <si>
    <t>Tuskegee Heirs</t>
  </si>
  <si>
    <t>/projects/2120208298/tuskegee-heirs</t>
  </si>
  <si>
    <t xml:space="preserve">
A documentary to SAVE SHARKS by exposing the billion dollar industries that are lying to you! A new shocking film from Rob Stewart! We've moved from Kickstarter to Indiegogo!
</t>
  </si>
  <si>
    <t>Rob Stewart</t>
  </si>
  <si>
    <t>[247, 62, 64, 290, 206, 269, 58, 52, 100, 8, 103, 3, 34, 25, 1, 10, 2, 5, 19, 1, 10, 1, 1, 1]</t>
  </si>
  <si>
    <t>[10.0, 15.0, 25.0, 30.0, 45.0, 55.0, 60.0, 75.0, 100.0, 125.0, 175.0, 200.0, 250.0, 275.0, 300.0, 500.0, 500.0, 500.0, 1000.0, 1500.0, 2000.0, 3000.0, 10000.0, 10000.0]</t>
  </si>
  <si>
    <t>SHARKWATER: EXTINCTION</t>
  </si>
  <si>
    <t>/projects/sharkwater/sharkwater-extinction</t>
  </si>
  <si>
    <t xml:space="preserve">
10 new Coin Sets, more Bar designs, and Hex Gems!
</t>
  </si>
  <si>
    <t>[59, 242, 389, 346, 622, 22, 6]</t>
  </si>
  <si>
    <t>[1.0, 14.0, 36.0, 55.0, 100.0, 500.0, 1000.0]</t>
  </si>
  <si>
    <t>Fantasy Coins and Bars</t>
  </si>
  <si>
    <t>/projects/fantasycoinhq/fantasy-coins-and-bars</t>
  </si>
  <si>
    <t xml:space="preserve">
Only 1 DAY left to get this essential gadget beautifully designed to replace your shorted Apple cables, in 6  personalizing colors.
</t>
  </si>
  <si>
    <t>thomas lehman</t>
  </si>
  <si>
    <t>[9, 449, 100, 228, 372, 152, 210, 102, 62]</t>
  </si>
  <si>
    <t>[1.0, 8.0, 10.0, 12.0, 19.0, 25.0, 55.0, 65.0, 120.0]</t>
  </si>
  <si>
    <t>MySaver: protection for your iPad, iPhone, and iPod cables</t>
  </si>
  <si>
    <t>/projects/1499810396/mysaver-protection-for-your-ipad-iphone-and-ipod-c</t>
  </si>
  <si>
    <t xml:space="preserve">
WigWag delivers a powerful, simple
platform to make connected devices more manageable, secure and automatic.
</t>
  </si>
  <si>
    <t>WigWag</t>
  </si>
  <si>
    <t>[238, 49, 49, 195, 21, 49, 404, 118, 50, 355, 144, 1]</t>
  </si>
  <si>
    <t>[1.0, 119.0, 119.0, 139.0, 139.0, 169.0, 189.0, 249.0, 269.0, 289.0, 579.0, 5000.0]</t>
  </si>
  <si>
    <t>WigWag:\nAutomatic Starts Here</t>
  </si>
  <si>
    <t>/projects/wigwag/wigwag-scan-it-control-it-rule-it-share-it</t>
  </si>
  <si>
    <t xml:space="preserve">
FLECTR is the worldÂ´s first 
reflector which combines stylish design with state-of-the-art reflection &amp; outstanding aerodynamics. +++ Its ecological efficiency avoids
 thousands of tons of plastic waste.
</t>
  </si>
  <si>
    <t>The Outsider Team</t>
  </si>
  <si>
    <t>[66, 99, 673, 536, 192, 78, 33]</t>
  </si>
  <si>
    <t>[18.0, 21.0, 23.0, 41.0, 56.0, 89.0, 157.0]</t>
  </si>
  <si>
    <t>FLECTR 1.0 - the ultra performance wheel reflector</t>
  </si>
  <si>
    <t>/projects/1426158936/flectr-high-efficiency-spokes-reflectors</t>
  </si>
  <si>
    <t xml:space="preserve">
The fantasy co-op board game of doom!
</t>
  </si>
  <si>
    <t>BD Games</t>
  </si>
  <si>
    <t>RzgÃ³w, Poland</t>
  </si>
  <si>
    <t>[28, 36, 109, 341, 14, 113, 1028, 1, 4]</t>
  </si>
  <si>
    <t>[3.0, 7.0, 30.0, 45.0, 60.0, 70.0, 85.0, 280.0, 300.0]</t>
  </si>
  <si>
    <t>Assault on Doomrock - Doompocalypse</t>
  </si>
  <si>
    <t>/projects/bdgames/assault-on-doomrock-doompocalypse</t>
  </si>
  <si>
    <t xml:space="preserve">
The world's first JavaScript microcontroller. Develop intelligent devices quickly and easily.
</t>
  </si>
  <si>
    <t>[41, 50, 508, 563, 36, 230, 81, 53, 5, 112, 2]</t>
  </si>
  <si>
    <t>[1.56, 23.0, 30.0, 59.0, 68.0, 107.0, 154.0, 201.0, 310.0, 310.0, 4669.0]</t>
  </si>
  <si>
    <t>Espruino: JavaScript for Things</t>
  </si>
  <si>
    <t>/projects/gfw/espruino-javascript-for-things</t>
  </si>
  <si>
    <t xml:space="preserve">
Thank you for supporting our life-affirming, climate-changing, bee-saving film about mushrooms, featuring Paul Stamets and produced by Lyn Lear. For more information about the upcoming film, visit us at Fantastic Fungi.
</t>
  </si>
  <si>
    <t>Fantastic Fungi</t>
  </si>
  <si>
    <t>[88, 521, 382, 116, 95, 61, 84, 47, 37, 100, 23, 8, 1, 22, 2, 2, 0, 0, 0, 1]</t>
  </si>
  <si>
    <t>[10.0, 20.0, 25.0, 35.0, 50.0, 75.0, 75.0, 75.0, 100.0, 100.0, 250.0, 500.0, 500.0, 1000.0, 2500.0, 5000.0, 5000.0, 5000.0, 10000.0, 10000.0]</t>
  </si>
  <si>
    <t>Fantastic Fungi - a film by Louie Schwartzberg</t>
  </si>
  <si>
    <t>/projects/1936787178/fantastic-fungi-a-film-directed-by-louie-schwartzb</t>
  </si>
  <si>
    <t xml:space="preserve">
Obsidian Portal is a great tool for your game, but it could be better...A LOT better. We know what it needs, so help us reforge it!
</t>
  </si>
  <si>
    <t>Obsidian Portal</t>
  </si>
  <si>
    <t>[55, 202, 19, 150, 947, 73, 65, 49, 3, 3, 3, 115, 0]</t>
  </si>
  <si>
    <t>[1.0, 5.0, 20.0, 30.0, 35.0, 60.0, 75.0, 100.0, 250.0, 250.0, 250.0, 250.0, 500.0]</t>
  </si>
  <si>
    <t>Obsidian Portal Reforged</t>
  </si>
  <si>
    <t>/projects/252020431/obsidian-portal-reforged</t>
  </si>
  <si>
    <t xml:space="preserve">
AnyMote turns your smartphone into the next generation universal remote! Control and automate your TV, computer, sound system, &amp; more!
</t>
  </si>
  <si>
    <t>Color Tiger</t>
  </si>
  <si>
    <t>[61, 167, 100, 100, 868, 50, 227, 67, 4, 1, 0, 4]</t>
  </si>
  <si>
    <t>[5.0, 20.0, 50.0, 60.0, 70.0, 100.0, 130.0, 180.0, 250.0, 250.0, 999.0, 3000.0]</t>
  </si>
  <si>
    <t>AnyMote Home + Your Phone = The Ultimate Universal Remote</t>
  </si>
  <si>
    <t>/projects/1635386542/anymote-home-your-phone-the-ultimate-universal-rem</t>
  </si>
  <si>
    <t xml:space="preserve">
Explore, forage, evolve, and march your way to victory in this dynamic strategy board game for 1-5 players set in the world of ants.
</t>
  </si>
  <si>
    <t>Tim Eisner</t>
  </si>
  <si>
    <t>[35, 12, 1159, 109, 318, 20, 4, 10, 10, 2, 3, 2]</t>
  </si>
  <si>
    <t>[1.0, 5.0, 35.0, 45.0, 55.0, 100.0, 125.0, 150.0, 150.0, 175.0, 250.0, 750.0]</t>
  </si>
  <si>
    <t>March of the Ants</t>
  </si>
  <si>
    <t>/projects/910041337/march-of-the-ants</t>
  </si>
  <si>
    <t xml:space="preserve">
An action platformer with roguelike elements. Use over 100 items to fight through a horde of different enemies, bosses, and maps!
</t>
  </si>
  <si>
    <t>hopoo</t>
  </si>
  <si>
    <t>[1027, 543, 75, 11, 14, 0, 0, 1, 0, 0, 1, 0, 0]</t>
  </si>
  <si>
    <t>[10.0, 25.0, 40.0, 75.0, 120.0, 220.0, 260.0, 300.0, 440.0, 500.0, 650.0, 1250.0, 2200.0]</t>
  </si>
  <si>
    <t>Risk of Rain</t>
  </si>
  <si>
    <t>/projects/riskofrain/risk-of-rain</t>
  </si>
  <si>
    <t xml:space="preserve">
Attention gamers: Â Build the ultimate castle using our hand painted (or paint yourself) modular terrain.
</t>
  </si>
  <si>
    <t>[156, 82, 45, 44, 56, 38, 60, 92, 65, 141, 61, 63, 28, 12, 30, 18, 35, 123, 63, 364, 23, 67]</t>
  </si>
  <si>
    <t>[1.0, 20.0, 58.0, 65.0, 78.0, 85.0, 175.0, 190.0, 230.0, 260.0, 300.0, 410.0, 455.0, 460.0, 585.0, 585.0, 595.0, 770.0, 790.0, 980.0, 1500.0, 1950.0]</t>
  </si>
  <si>
    <t>Dwarven Forge's Castles: 3-D Modular Terrain for Gamers</t>
  </si>
  <si>
    <t>/projects/dwarvenforge/dwarven-forges-castles-3-d-modular-terrain-for-gam</t>
  </si>
  <si>
    <t xml:space="preserve">
A Bruise On Light will be my 3rd major book of poetry. Don't let the word poetry scare you... it'll be rad. I mention blobfish in it.
</t>
  </si>
  <si>
    <t>Shane Koyczan</t>
  </si>
  <si>
    <t>Poetry</t>
  </si>
  <si>
    <t>Penticton, Canada</t>
  </si>
  <si>
    <t>[14, 1, 8, 1, 19, 96, 144, 219, 413, 267, 177, 145, 32, 17, 50, 35, 2, 0, 1, 10, 5, 4, 7, 0, 0, 0]</t>
  </si>
  <si>
    <t>[0.9, 1.8, 3.0, 4.0, 5.0, 9.0, 16.0, 23.0, 27.0, 32.0, 45.0, 68.0, 68.0, 90.0, 90.0, 180.0, 226.0, 226.0, 226.0, 271.0, 451.0, 451.0, 902.0, 4510.0, 7217.0, 7217.0]</t>
  </si>
  <si>
    <t>A Bruise On Light</t>
  </si>
  <si>
    <t>/projects/326083440/a-bruise-on-light</t>
  </si>
  <si>
    <t xml:space="preserve">
Raise your screen for better posture. Seamless, Apple-level construction.
</t>
  </si>
  <si>
    <t>NE Portland, Portland, OR</t>
  </si>
  <si>
    <t>[125, 829, 371, 46, 52, 15, 13, 212]</t>
  </si>
  <si>
    <t>[25.0, 59.0, 79.0, 85.0, 99.0, 109.0, 119.0, 129.0]</t>
  </si>
  <si>
    <t>Elevation Stand: Best Stand for iMac &amp; Apple Displays</t>
  </si>
  <si>
    <t>/projects/hop/elevation-stand-best-stand-for-imac-and-apple-disp</t>
  </si>
  <si>
    <t xml:space="preserve">
The Armadillo Colander (or strainer for all you folks in USA :)
</t>
  </si>
  <si>
    <t>Fred &amp; Ran</t>
  </si>
  <si>
    <t>[17, 150, 901, 289, 84, 159, 37, 36, 4, 4]</t>
  </si>
  <si>
    <t>[1.69, 30.0, 34.0, 51.0, 54.0, 68.0, 101.0, 203.0, 506.0, 1013.0]</t>
  </si>
  <si>
    <t>RMDLO - A Revolution in Kitchen Utensils!</t>
  </si>
  <si>
    <t>/projects/2086042336/rmdlo-a-revolution-in-kitchen-utensils</t>
  </si>
  <si>
    <t xml:space="preserve">
Let's write a book that shows the world how sharing can be good for business.
</t>
  </si>
  <si>
    <t>Creative Commons</t>
  </si>
  <si>
    <t>[131, 869, 239, 98, 97, 119, 30, 25, 22, 3, 4, 1]</t>
  </si>
  <si>
    <t>[1.0, 10.0, 25.0, 50.0, 75.0, 100.0, 150.0, 150.0, 250.0, 750.0, 1000.0, 3000.0]</t>
  </si>
  <si>
    <t>Made with Creative Commons: A book on open business models</t>
  </si>
  <si>
    <t>/projects/creativecommons/made-with-creative-commons-a-book-on-open-business</t>
  </si>
  <si>
    <t xml:space="preserve">
Team up with the creators of The Last Rocket, Bloop, and Super Clew Land to make six games in six months.
</t>
  </si>
  <si>
    <t>Shaun Inman</t>
  </si>
  <si>
    <t>Chattanooga, TN</t>
  </si>
  <si>
    <t>[49, 69, 1098, 234, 108, 36, 38, 22, 12, 6, 2, 0]</t>
  </si>
  <si>
    <t>[1.0, 15.0, 25.0, 50.0, 55.0, 75.0, 100.0, 135.0, 255.0, 500.0, 1000.0, 2500.0]</t>
  </si>
  <si>
    <t>Retro Game Crunch \u2022 Six Games in Six Months</t>
  </si>
  <si>
    <t>/projects/shauninman/retro-game-crunch-six-games-in-six-months</t>
  </si>
  <si>
    <t xml:space="preserve">
A Premium Backpack Thatâ€™s Built to Last a Lifetime. A Permanent Design by MIJLO.
</t>
  </si>
  <si>
    <t>Daniel Eckler</t>
  </si>
  <si>
    <t>[100, 449, 628, 100, 258, 108, 1]</t>
  </si>
  <si>
    <t>[32.0, 37.0, 37.0, 48.0, 56.0, 123.0, 772.0]</t>
  </si>
  <si>
    <t>A Better Backpack: Sustainable Design - Sustainable Future</t>
  </si>
  <si>
    <t>/projects/mijlo/a-better-backpack-sustainable-design-sustainable-f</t>
  </si>
  <si>
    <t xml:space="preserve">
Craft legendary blades and armor to beat out your fellow smiths for the prestigious title of King's Forge!
</t>
  </si>
  <si>
    <t>[850, 84, 707, 10]</t>
  </si>
  <si>
    <t>[39.0, 39.0, 49.0, 200.0]</t>
  </si>
  <si>
    <t>King's Forge</t>
  </si>
  <si>
    <t>/projects/gamesalute/kings-forge</t>
  </si>
  <si>
    <t xml:space="preserve">
A documentary about the Rise and Fall of Tower Records.
</t>
  </si>
  <si>
    <t>Colin Hanks</t>
  </si>
  <si>
    <t>[19, 226, 23, 67, 100, 106, 400, 20, 279, 28, 35, 94, 192, 20, 20, 25, 6]</t>
  </si>
  <si>
    <t>[1.0, 5.0, 5.0, 10.0, 15.0, 20.0, 25.0, 30.0, 40.0, 40.0, 45.0, 75.0, 105.0, 125.0, 125.0, 500.0, 2000.0]</t>
  </si>
  <si>
    <t>All Things Must Pass: The Rise and Fall of Tower Records</t>
  </si>
  <si>
    <t>/projects/1280611212/all-things-must-pass-the-rise-and-fall-of-tower-re</t>
  </si>
  <si>
    <t xml:space="preserve">
A feature-length documentary to show why Britain should vote to LEAVE the EU - and would thrive outside of it.
</t>
  </si>
  <si>
    <t>Brexit The Movie</t>
  </si>
  <si>
    <t>[155, 433, 201, 291, 142, 179, 76, 36, 6, 1, 2, 1]</t>
  </si>
  <si>
    <t>[7.0, 14.0, 28.0, 36.0, 71.0, 142.0, 356.0, 712.0, 1425.0, 2849.0, 4274.0, 7123.0]</t>
  </si>
  <si>
    <t>BREXIT THE MOVIE</t>
  </si>
  <si>
    <t>/projects/brexitthemovie/brexit-the-movie</t>
  </si>
  <si>
    <t xml:space="preserve">
a ton of songs, written by me, Julia Nunes, put on a piece of plastic and/or intangible digital files
</t>
  </si>
  <si>
    <t>[39, 484, 454, 378, 218, 65, 4, 1, 4, 1, 7, 3, 2]</t>
  </si>
  <si>
    <t>[1.0, 10.0, 30.0, 50.0, 75.0, 100.0, 150.0, 250.0, 250.0, 300.0, 675.0, 1000.0, 2500.0]</t>
  </si>
  <si>
    <t>Julia Nunes would be nothing without me</t>
  </si>
  <si>
    <t>/projects/julianunes/julia-nunes-would-be-nothing-without-me</t>
  </si>
  <si>
    <t xml:space="preserve">
"Simplicity is the ultimate sophistication". A minimal fountain pen in solid titanium or aluminium.
</t>
  </si>
  <si>
    <t>[618, 78, 32, 83, 129, 46, 413, 44, 20, 86, 53, 45, 22]</t>
  </si>
  <si>
    <t>[40.0, 40.0, 43.0, 79.0, 81.0, 84.0, 114.0, 119.0, 123.0, 154.0, 157.0, 189.0, 229.0]</t>
  </si>
  <si>
    <t>Nova Minimal Fountain Pen</t>
  </si>
  <si>
    <t>/projects/54235873/nova-minimal-fountain-pen</t>
  </si>
  <si>
    <t xml:space="preserve">
Lead your team to victory on the bloodstained pitches of the greatest sport ever played in this fast paced board game from Mantic!
</t>
  </si>
  <si>
    <t>[181, 870, 195, 308, 6, 3]</t>
  </si>
  <si>
    <t>[45.0, 90.0, 100.0, 160.0, 430.0, 1000.0]</t>
  </si>
  <si>
    <t>DreadBall - The Futuristic Sports Game 2</t>
  </si>
  <si>
    <t>/projects/1744629938/dreadball-the-futuristic-sports-game-2</t>
  </si>
  <si>
    <t xml:space="preserve">
The easy-to-play tactical and epic space battle boardgame for 2 to 4 players including new amazing expansions!
</t>
  </si>
  <si>
    <t>Capsicum Games</t>
  </si>
  <si>
    <t>[102, 23, 500, 1041]</t>
  </si>
  <si>
    <t>[1.09, 97.0, 119.0, 130.0]</t>
  </si>
  <si>
    <t>Fleet Commander - Genesis</t>
  </si>
  <si>
    <t>/projects/338597945/fleet-commander-genesis</t>
  </si>
  <si>
    <t xml:space="preserve">
Kickstand and Earphone Storage
for all iPhone &amp; iPod touch models
</t>
  </si>
  <si>
    <t>[18, 1174, 26, 419, 32]</t>
  </si>
  <si>
    <t>[1.0, 9.0, 12.0, 18.0, 23.0]</t>
  </si>
  <si>
    <t>Smarter Stand for iPhone and iPod touch</t>
  </si>
  <si>
    <t>/projects/dotan/smarter-stand-for-iphone-and-ipod-touch</t>
  </si>
  <si>
    <t xml:space="preserve">
Ultima Online meets Neverwinter Nights in this subscription-free online PC game where the community can change all the rules.
</t>
  </si>
  <si>
    <t>Citadel Studios</t>
  </si>
  <si>
    <t>[495, 150, 458, 293, 117, 50, 76, 8, 6, 2, 1]</t>
  </si>
  <si>
    <t>[20.0, 30.0, 40.0, 75.0, 100.0, 150.0, 200.0, 300.0, 500.0, 1000.0, 5000.0]</t>
  </si>
  <si>
    <t>Shards Online: Play by your rules</t>
  </si>
  <si>
    <t>/projects/1468280928/shards-online-play-by-your-rules</t>
  </si>
  <si>
    <t xml:space="preserve">
An Open Source Gaming Console 
Built by Gamers for Gamers...
</t>
  </si>
  <si>
    <t>Justin Barwick</t>
  </si>
  <si>
    <t>[28, 31, 6, 1314, 237, 8]</t>
  </si>
  <si>
    <t>[5.0, 10.0, 50.0, 135.0, 160.0, 500.0]</t>
  </si>
  <si>
    <t>GCW-Zero: Open Source Gaming Handheld</t>
  </si>
  <si>
    <t>/projects/gcw/gcw-zero-open-source-gaming-handheld</t>
  </si>
  <si>
    <t xml:space="preserve">
All function, all form, no-compromise drawstring backpack with integrated compression lid that shapes and protects.
</t>
  </si>
  <si>
    <t>[300, 229, 366, 1, 8, 3, 300, 182, 258, 4, 4, 0]</t>
  </si>
  <si>
    <t>[39.0, 39.0, 44.0, 44.0, 49.0, 49.0, 59.0, 59.0, 64.0, 64.0, 69.0, 69.0]</t>
  </si>
  <si>
    <t>Drawstring Backpack. The Most Advanced.</t>
  </si>
  <si>
    <t>/projects/2026249294/drawstring-backpack-the-most-advanced</t>
  </si>
  <si>
    <t xml:space="preserve">
Marrying Mr. Darcy is a role-playing/strategy card game for 2-6 players, based on Jane Austen's novel â€œPride and Prejudice.â€
</t>
  </si>
  <si>
    <t>Erika Svanoe</t>
  </si>
  <si>
    <t>Menomonie, WI</t>
  </si>
  <si>
    <t>[246, 16, 8, 1127, 111, 67, 36, 2, 16, 20, 0, 12, 0, 0]</t>
  </si>
  <si>
    <t>[5.0, 15.0, 15.0, 30.0, 40.0, 45.0, 50.0, 75.0, 100.0, 150.0, 170.0, 200.0, 500.0, 10000.0]</t>
  </si>
  <si>
    <t>Marrying Mr. Darcy - the Pride and Prejudice Card Game</t>
  </si>
  <si>
    <t>/projects/1898617831/marrying-mr-darcy-the-pride-and-prejudice-card-gam</t>
  </si>
  <si>
    <t xml:space="preserve">
Build houses and ships. Gather men and recruit allies. Lead wisely and raid boldly. Become the Jarl to rule all in the name of Odin.
</t>
  </si>
  <si>
    <t>[52, 867, 665, 80]</t>
  </si>
  <si>
    <t>[1.0, 45.0, 47.0, 47.0]</t>
  </si>
  <si>
    <t>In the Name of Odin</t>
  </si>
  <si>
    <t>/projects/nskn-ludibooster/in-the-name-of-odin</t>
  </si>
  <si>
    <t xml:space="preserve">
Put This On is a web series about dressing like a grownup. Season two will take us to the world's great style cities... if you fund it.
</t>
  </si>
  <si>
    <t>Maximum Fun</t>
  </si>
  <si>
    <t>[400, 752, 276, 54, 20, 4, 1, 0, 0, 1]</t>
  </si>
  <si>
    <t>[10.0, 25.0, 60.0, 125.0, 250.0, 500.0, 1000.0, 5000.0, 10000.0, 10000.0]</t>
  </si>
  <si>
    <t>Put This On: Season Two</t>
  </si>
  <si>
    <t>/projects/maxfun/put-this-on-season-two</t>
  </si>
  <si>
    <t xml:space="preserve">
A traditional Japanese tool reimagined in Titanium.This elegant, simple knife is the portable solution to your  everyday cutting needs.
</t>
  </si>
  <si>
    <t>Sander Bakker - SplinterSeed</t>
  </si>
  <si>
    <t>Tehachapi, CA</t>
  </si>
  <si>
    <t>[30, 1635]</t>
  </si>
  <si>
    <t>[19.0, 24.0]</t>
  </si>
  <si>
    <t>Tidashi, a titanium mini knife</t>
  </si>
  <si>
    <t>/projects/478066327/tidashi-a-titanium-mini-knife</t>
  </si>
  <si>
    <t xml:space="preserve">
BicycleÂ® Collectors. 56 Luxury Handcrafted Playing Cards. Printed by the USPCC. Limited Edition.
</t>
  </si>
  <si>
    <t>Elite Playing Cards</t>
  </si>
  <si>
    <t>[339, 478, 294, 177, 112, 31, 56, 9, 45, 25, 38, 5, 17, 5, 23, 7, 0, 3, 4, 1]</t>
  </si>
  <si>
    <t>[10.0, 15.0, 19.0, 20.0, 28.0, 35.0, 40.0, 50.0, 55.0, 69.0, 79.0, 100.0, 105.0, 150.0, 200.0, 400.0, 500.0, 690.0, 790.0, 1000.0]</t>
  </si>
  <si>
    <t>Collectors Bicycle\xae Playing Cards Deck</t>
  </si>
  <si>
    <t>/projects/elitecards/collectors-bicycle-playing-cards-deck</t>
  </si>
  <si>
    <t xml:space="preserve">
Help print the second volume of Unsounded, a fantasy-adventure comic about sorcery, hidden truths, and unconventional families.
</t>
  </si>
  <si>
    <t>Ashley Cope</t>
  </si>
  <si>
    <t>St. Petersburg, FL</t>
  </si>
  <si>
    <t>[35, 155, 43, 400, 50, 200, 420, 200, 47, 100, 10, 2, 2]</t>
  </si>
  <si>
    <t>[5.0, 9.0, 15.0, 27.0, 37.0, 40.0, 47.0, 50.0, 57.0, 70.0, 120.0, 400.0, 400.0]</t>
  </si>
  <si>
    <t>Unsounded Comic Volume 2</t>
  </si>
  <si>
    <t>/projects/502093706/unsounded-comic-volume-2</t>
  </si>
  <si>
    <t xml:space="preserve">
Swim shorts that don't get wet? Frank Anthony Swimwear uses Hydrophobic Nanotechnology to make it possible.
</t>
  </si>
  <si>
    <t>Franky Shaw</t>
  </si>
  <si>
    <t>[5, 555, 179, 113, 134, 63, 339, 16, 11, 50, 85, 60, 50, 13]</t>
  </si>
  <si>
    <t>[5.0, 43.0, 43.0, 43.0, 43.0, 43.0, 51.0, 51.0, 62.0, 62.0, 62.0, 62.0, 62.0, 322.0]</t>
  </si>
  <si>
    <t>Frank Anthony: Shorts That Don't Get Wet</t>
  </si>
  <si>
    <t>/projects/16419291/frank-anthony-hydrophobic-nanotechnology-swimwear</t>
  </si>
  <si>
    <t xml:space="preserve">
Created with the home based user in mind, the iBox Nano is the worlds smallest, most affordable 3D Resin Printer.
</t>
  </si>
  <si>
    <t>iBox Printers</t>
  </si>
  <si>
    <t>Melbourne, FL</t>
  </si>
  <si>
    <t>[135, 27, 100, 500, 543, 76, 128, 7, 97, 8, 30, 0, 0, 0]</t>
  </si>
  <si>
    <t>[1.0, 10.0, 189.0, 229.0, 269.0, 299.0, 349.0, 399.0, 439.0, 449.0, 549.0, 1000.0, 5000.0, 10000.0]</t>
  </si>
  <si>
    <t>iBox Nano - Worlds Smallest, Least Expensive 3D Printer</t>
  </si>
  <si>
    <t>/projects/826799607/ibox-nano-worlds-smallest-least-expensive-3d-print</t>
  </si>
  <si>
    <t xml:space="preserve">
Join the movement to crowdsource demand for solar energy, just by plugging in.
</t>
  </si>
  <si>
    <t>Paul Droege</t>
  </si>
  <si>
    <t>[172, 64, 44, 250, 576, 47, 126, 73, 150, 70, 14, 10, 1, 12, 1, 1]</t>
  </si>
  <si>
    <t>[2.0, 9.0, 25.0, 39.0, 49.0, 69.0, 89.0, 129.0, 149.0, 179.0, 197.0, 199.0, 199.0, 419.0, 549.0, 1499.0]</t>
  </si>
  <si>
    <t>SunPort\u2122 \u2013 Demand Solar. Anywhere. Instantly.</t>
  </si>
  <si>
    <t>/projects/1275963200/sunport-plug-into-solar-power-no-panels-required</t>
  </si>
  <si>
    <t xml:space="preserve">
Feature-length documentary film which chronicles how a group of New York comedians started a cultural phenomenon.
</t>
  </si>
  <si>
    <t>Matt &amp; Andrew</t>
  </si>
  <si>
    <t>[782, 429, 262, 52, 37, 10, 8, 1, 0, 2, 2]</t>
  </si>
  <si>
    <t>[10.0, 25.0, 50.0, 100.0, 250.0, 500.0, 1000.0, 2500.0, 5000.0, 7500.0, 10000.0]</t>
  </si>
  <si>
    <t>Improv Everywhere Film</t>
  </si>
  <si>
    <t>/projects/improveverywherefilm/improv-everywhere-film</t>
  </si>
  <si>
    <t xml:space="preserve">
New ways to play Microscope, the fractal role-playing game of epic histories.
</t>
  </si>
  <si>
    <t>Ben Robbins</t>
  </si>
  <si>
    <t>[533, 285, 428, 307, 11, 28, 4, 60, 0, 3, 2, 1]</t>
  </si>
  <si>
    <t>[10.0, 20.0, 30.0, 50.0, 55.0, 60.0, 65.0, 80.0, 110.0, 115.0, 300.0, 400.0]</t>
  </si>
  <si>
    <t>Microscope Explorer</t>
  </si>
  <si>
    <t>/projects/lamemage/microscope-explorer</t>
  </si>
  <si>
    <t xml:space="preserve">
Get charged with JUICIES. The worlds first Apple MFi certified colorful USB cables for iPod, iPhone and iPad.
</t>
  </si>
  <si>
    <t>[1346, 280, 19, 4, 0]</t>
  </si>
  <si>
    <t>[1.0, 20.0, 200.0, 500.0, 5000.0]</t>
  </si>
  <si>
    <t>JUICIES - Colorful Cables for iPod, iPhone &amp; iPad</t>
  </si>
  <si>
    <t>/projects/laudowicz/juicies-colorful-cables-for-ipod-iphone-and-ipad</t>
  </si>
  <si>
    <t xml:space="preserve">
A beautifully crafted camera system that empowers drivers to easily capture, edit, and share interesting moments right from the road.
</t>
  </si>
  <si>
    <t>Waylens, Inc.</t>
  </si>
  <si>
    <t>[23, 199, 499, 538, 199, 14, 111, 16, 5, 14, 10, 0]</t>
  </si>
  <si>
    <t>[29.0, 249.0, 249.0, 299.0, 319.0, 349.0, 549.0, 649.0, 1290.0, 2490.0, 6990.0, 9900.0]</t>
  </si>
  <si>
    <t>Waylens - A Data Driven Automotive Camera System</t>
  </si>
  <si>
    <t>/projects/waylens/waylens-a-data-driven-automotive-camera-system</t>
  </si>
  <si>
    <t xml:space="preserve">
You canÂ  pre-orderÂ  at http://breakinggames.com/products/the-kings-abbey
</t>
  </si>
  <si>
    <t>Randy Rathert</t>
  </si>
  <si>
    <t>[23, 1266, 317, 64]</t>
  </si>
  <si>
    <t>[1.0, 39.0, 44.0, 139.0]</t>
  </si>
  <si>
    <t>The King's Abbey: A Strategic Abbey Building Game</t>
  </si>
  <si>
    <t>/projects/841230607/the-kings-abbey-a-stategic-abbey-building-game</t>
  </si>
  <si>
    <t xml:space="preserve">
Countdown to Vulfpeck's debut full-length â€” OCT 9th.
</t>
  </si>
  <si>
    <t>[393, 702, 115, 415, 36]</t>
  </si>
  <si>
    <t>[10.0, 25.0, 25.0, 45.0, 100.0]</t>
  </si>
  <si>
    <t>VULFPECK /// Thrill of the Arts</t>
  </si>
  <si>
    <t>/projects/1461914303/vulfpeck-thrill-of-the-arts</t>
  </si>
  <si>
    <t xml:space="preserve">
Be heard, be seen, be secure, find your way with Shoka Bell, the ultimate bicycle bell.
</t>
  </si>
  <si>
    <t>Daniel Falus</t>
  </si>
  <si>
    <t>[67, 250, 999, 26, 91, 190, 15, 0, 0]</t>
  </si>
  <si>
    <t>[5.0, 79.0, 99.0, 119.0, 129.0, 189.0, 379.0, 949.0, 10000.0]</t>
  </si>
  <si>
    <t>Shoka Bell: The Ultimate City Cycling Tool</t>
  </si>
  <si>
    <t>/projects/dnlfls/shoka-bell-the-ultimate-city-cycling-tool</t>
  </si>
  <si>
    <t xml:space="preserve">
Prelude, the next generation portable charger empowers your phone at anytime, anywhere and most important, all wirelessly.
</t>
  </si>
  <si>
    <t>BEZALEL Corp.</t>
  </si>
  <si>
    <t>[47, 50, 100, 250, 226, 100, 250, 51, 27, 49, 40, 15, 249, 182, 0]</t>
  </si>
  <si>
    <t>[2.0, 55.0, 63.0, 63.0, 65.0, 69.0, 69.0, 70.0, 73.0, 73.0, 73.0, 79.0, 79.0, 85.0, 4000.0]</t>
  </si>
  <si>
    <t>Prelude - The Next Generation Portable Wireless Charger</t>
  </si>
  <si>
    <t>/projects/530092001/ark-the-next-generation-portable-wireless-charger</t>
  </si>
  <si>
    <t xml:space="preserve">
An anthology of comics inspired by Asian folktales, drawn by many amazing indie comic artists!
</t>
  </si>
  <si>
    <t>Kel McDonald</t>
  </si>
  <si>
    <t>[182, 273, 568, 164, 15, 2, 14, 16, 3, 313, 74, 5, 2, 6, 8, 3, 0, 4, 4]</t>
  </si>
  <si>
    <t>[5.0, 15.0, 20.0, 30.0, 50.0, 50.0, 50.0, 50.0, 50.0, 60.0, 70.0, 80.0, 90.0, 100.0, 100.0, 100.0, 100.0, 125.0, 135.0]</t>
  </si>
  <si>
    <t>Cautionary Fables and Fairy Tales: Asia Edition</t>
  </si>
  <si>
    <t>/projects/1495959227/cautionary-fables-and-fairy-tales-asia-edition</t>
  </si>
  <si>
    <t xml:space="preserve">
The "2015 iOS Game of the Year" IMPLOSION - Never Lose Hope arrives on the big screen for a full feature anime experience.
</t>
  </si>
  <si>
    <t>[65, 62, 148, 848, 9, 94, 109, 120, 14, 49, 35, 15, 7, 10, 12, 3, 4, 21]</t>
  </si>
  <si>
    <t>[5.0, 15.0, 30.0, 45.0, 65.0, 65.0, 75.0, 109.0, 129.0, 169.0, 229.0, 339.0, 339.0, 599.0, 999.0, 4999.0, 9999.0, 9999.0]</t>
  </si>
  <si>
    <t>Implosion: ZERO_DAY</t>
  </si>
  <si>
    <t>/projects/774031583/implosion-zero-day</t>
  </si>
  <si>
    <t xml:space="preserve">
Prototypo is an open-source online typeface editor: start shaping a complete typeface using sliders, then refine spacing and outlines.
</t>
  </si>
  <si>
    <t>ByteFoundry</t>
  </si>
  <si>
    <t>[42, 27, 50, 900, 321, 90, 18, 20, 117, 35, 9, 17, 5, 2, 1, 0]</t>
  </si>
  <si>
    <t>[1.66, 8.0, 15.0, 20.0, 33.0, 33.0, 41.0, 50.0, 58.0, 98.0, 99.0, 164.0, 497.0, 994.0, 1656.0, 3315.0]</t>
  </si>
  <si>
    <t>Prototypo |\xa0Streamlining font creation</t>
  </si>
  <si>
    <t>/projects/599698621/prototypo-streamlining-font-creation</t>
  </si>
  <si>
    <t xml:space="preserve">
A fully illustrated book about the warrior Vali and his adventures. A tale that brings the Norse mythology to life.
</t>
  </si>
  <si>
    <t>MOOD</t>
  </si>
  <si>
    <t>[396, 576, 170, 65, 225, 60, 22, 18, 52, 8, 16, 21, 3, 4, 0]</t>
  </si>
  <si>
    <t>[15.0, 45.0, 60.0, 65.0, 65.0, 80.0, 100.0, 120.0, 150.0, 170.0, 170.0, 200.0, 220.0, 450.0, 1000.0]</t>
  </si>
  <si>
    <t>Fall of Gods</t>
  </si>
  <si>
    <t>/projects/120302834/fall-of-gods</t>
  </si>
  <si>
    <t xml:space="preserve">
Experience the alienation of a post-industrial era in a thrilling  sidescroller; a strange and unexpected black and white dream.
</t>
  </si>
  <si>
    <t>Sand Sailor Studio</t>
  </si>
  <si>
    <t>[62, 298, 394, 395, 224, 22, 18, 84, 25, 23, 10, 23, 7, 51, 5, 12, 1, 1, 1, 1, 0]</t>
  </si>
  <si>
    <t>[1.62, 10.0, 16.0, 19.0, 24.0, 29.0, 32.0, 36.0, 41.0, 45.0, 49.0, 60.0, 106.0, 127.0, 162.0, 244.0, 325.0, 487.0, 812.0, 974.0, 1948.0]</t>
  </si>
  <si>
    <t>Black The Fall</t>
  </si>
  <si>
    <t>/projects/503519380/black-the-fall</t>
  </si>
  <si>
    <t xml:space="preserve">
The new Square water bottle. 25% larger, features that turn it into a water filter and fruit infuser- at 1/3 the original price!
</t>
  </si>
  <si>
    <t>[9, 73, 47, 107, 58, 393, 204, 50, 29, 122, 87, 181, 109, 16, 9, 24, 14, 64, 35, 3, 4]</t>
  </si>
  <si>
    <t>[4.0, 15.0, 15.0, 20.0, 20.0, 22.0, 22.0, 28.0, 28.0, 38.0, 38.0, 42.0, 42.0, 52.0, 52.0, 72.0, 72.0, 80.0, 80.0, 550.0, 550.0]</t>
  </si>
  <si>
    <t>The Square, by Clean Bottle</t>
  </si>
  <si>
    <t>/projects/2065462213/the-square-by-clean-bottle</t>
  </si>
  <si>
    <t xml:space="preserve">
Summon the Vegan Black Metal Chef Cookbook into this realm!
A blasphemous video for every recipe in the book.
</t>
  </si>
  <si>
    <t>Brian Manowitz</t>
  </si>
  <si>
    <t>Vegan</t>
  </si>
  <si>
    <t>[20, 8, 187, 72, 483, 18, 386, 70, 25, 3, 117, 18, 33, 50, 13, 17, 46, 8, 0, 22, 8, 7, 1, 5, 4, 4, 1, 4, 1, 1, 1, 2, 5, 2, 1, 1, 1, 1, 0, 2, 1, 0, 0, 2, 0]</t>
  </si>
  <si>
    <t>[1.0, 5.0, 10.0, 20.0, 30.0, 35.0, 35.0, 40.0, 40.0, 45.0, 50.0, 50.0, 55.0, 60.0, 60.0, 65.0, 70.0, 70.0, 80.0, 85.0, 90.0, 90.0, 90.0, 90.0, 90.0, 100.0, 100.0, 110.0, 110.0, 120.0, 125.0, 125.0, 140.0, 140.0, 140.0, 160.0, 165.0, 165.0, 180.0, 255.0, 300.0, 300.0, 500.0, 1000.0, 10000.0]</t>
  </si>
  <si>
    <t>Vegan Black Metal Chef: The Seitanic Spellbook</t>
  </si>
  <si>
    <t>/projects/127140694/vegan-black-metal-chef-the-seitanic-spellbook</t>
  </si>
  <si>
    <t xml:space="preserve">
An Among the Stars board game expansion that can also be played as a 2-player stand-alone.
</t>
  </si>
  <si>
    <t>[1243, 322, 55, 23]</t>
  </si>
  <si>
    <t>[40.0, 65.0, 140.0, 225.0]</t>
  </si>
  <si>
    <t>Among the Stars: Revival</t>
  </si>
  <si>
    <t>/projects/241478362/among-the-stars-revival</t>
  </si>
  <si>
    <t xml:space="preserve">
Quiplash is a gut-busting party video game where you come up with â€œAn alternate use for a bananaâ€ or try to â€œMake up a curse wordâ€!
</t>
  </si>
  <si>
    <t>Jackbox Games</t>
  </si>
  <si>
    <t>[500, 698, 200, 47, 158, 39, 13, 0]</t>
  </si>
  <si>
    <t>[8.0, 10.0, 20.0, 35.0, 40.0, 100.0, 250.0, 1000.0]</t>
  </si>
  <si>
    <t>Quiplash - An Outrageous New Party Game</t>
  </si>
  <si>
    <t>/projects/jackboxgames/quiplash</t>
  </si>
  <si>
    <t xml:space="preserve">
No time for drinks when the tavern is burning down! Save the city in this co-op fantasy deck building game for 2-4 adventurers!
</t>
  </si>
  <si>
    <t>[68, 592, 1000]</t>
  </si>
  <si>
    <t>[1.0, 40.0, 80.0]</t>
  </si>
  <si>
    <t>The Red Dragon Inn: Battle for Greyport</t>
  </si>
  <si>
    <t>/projects/slugfestgames/the-red-dragon-inn-battle-for-greyport</t>
  </si>
  <si>
    <t xml:space="preserve">
A hand-management strategy game of spying, hoarding, deceiving, stashing &amp; sneaking, all as the last seconds of the universe tick away.
</t>
  </si>
  <si>
    <t>Mirror Box Games</t>
  </si>
  <si>
    <t>[77, 75, 3, 150, 567, 100, 556, 28, 82, 4, 7]</t>
  </si>
  <si>
    <t>[1.0, 10.0, 30.0, 55.0, 60.0, 80.0, 90.0, 120.0, 200.0, 500.0, 600.0]</t>
  </si>
  <si>
    <t>Chaosmos: As the Universe Ends, the Hunt Begins!</t>
  </si>
  <si>
    <t>/projects/ecc/chaosmos-as-the-universe-ends-the-hunt-begins</t>
  </si>
  <si>
    <t>[237, 569, 232, 109, 283, 46, 15, 17, 30, 3, 15, 20, 10, 5, 1, 5, 5, 5, 15, 3, 5, 3, 6, 3, 2]</t>
  </si>
  <si>
    <t>[1.0, 5.0, 10.0, 20.0, 30.0, 45.0, 60.0, 65.0, 70.0, 70.0, 70.0, 85.0, 100.0, 100.0, 100.0, 105.0, 110.0, 140.0, 150.0, 155.0, 170.0, 175.0, 200.0, 200.0, 500.0]</t>
  </si>
  <si>
    <t>Rahdo Runs Through... YEAR FOUR!</t>
  </si>
  <si>
    <t>/projects/1855928930/rahdo-runs-through-year-four</t>
  </si>
  <si>
    <t xml:space="preserve">
The press-your-luck bluffing game with simultaneous play that will blow your mind! From the creative mind of Anthony Burch.
</t>
  </si>
  <si>
    <t>[47, 1147, 466]</t>
  </si>
  <si>
    <t>World Championship Russian Roulette by Anthony Burch</t>
  </si>
  <si>
    <t>/projects/gerdling/world-championship-russian-roulette-by-anthony-bur</t>
  </si>
  <si>
    <t xml:space="preserve">
You helped the Massively Overpowered crew reroll, go independent, and continue to cover the vibrant MMO games market!
</t>
  </si>
  <si>
    <t>nbrianna</t>
  </si>
  <si>
    <t>[399, 638, 314, 93, 40, 51, 6, 25, 4, 1, 7, 2]</t>
  </si>
  <si>
    <t>[5.0, 25.0, 50.0, 100.0, 100.0, 100.0, 250.0, 250.0, 500.0, 500.0, 1000.0, 1000.0]</t>
  </si>
  <si>
    <t>Massively Overpowered</t>
  </si>
  <si>
    <t>/projects/nbrianna/massively-overpowered</t>
  </si>
  <si>
    <t xml:space="preserve">
Patented dorm room idea fixes 150yr design flaw. Create 48 shoeboxes of new space by swapping your hangers. Works with collared shirts. Discounts still available!
</t>
  </si>
  <si>
    <t>Drew Cleaver</t>
  </si>
  <si>
    <t>[67, 48, 236, 37, 50, 100, 295, 38, 55, 111, 50, 20, 153, 50, 35, 11, 75, 50, 75, 19, 19, 15, 3, 2, 18, 5, 2, 8, 3]</t>
  </si>
  <si>
    <t>[1.0, 15.0, 25.0, 35.0, 39.0, 45.0, 49.0, 50.0, 59.0, 69.0, 79.0, 79.0, 89.0, 95.0, 99.0, 109.0, 139.0, 145.0, 149.0, 159.0, 169.0, 179.0, 189.0, 199.0, 279.0, 299.0, 379.0, 499.0, 549.0]</t>
  </si>
  <si>
    <t>Higher Hangers: Space-Saving Design, 100% Classic Utility</t>
  </si>
  <si>
    <t>/projects/higherhangers/higher-hangers-space-saving-closet-organization-re</t>
  </si>
  <si>
    <t xml:space="preserve">
Police the internet of the future via an arcane operating system. Pursue outlaws on the Hypnospace Highway. Feed adorable virtual pets.
</t>
  </si>
  <si>
    <t>Jay Tholen</t>
  </si>
  <si>
    <t>[54, 441, 515, 144, 290, 78, 37, 20, 25, 26, 14, 7, 5, 2, 1]</t>
  </si>
  <si>
    <t>[1.0, 10.0, 12.0, 16.0, 20.0, 30.0, 40.0, 55.0, 70.0, 85.0, 125.0, 179.0, 250.0, 500.0, 1500.0]</t>
  </si>
  <si>
    <t>Hypnospace Outlaw for PC/MAC/LINUX, by the creator of Dropsy</t>
  </si>
  <si>
    <t>/projects/jaytholen/hypnospace-outlaw</t>
  </si>
  <si>
    <t xml:space="preserve">
Shake-free videos, every time! solidLUUV is the world's 1st all-in-one stabilizer for all action cams, smartphones and compact cams.
</t>
  </si>
  <si>
    <t>LUUV Forward GmbH</t>
  </si>
  <si>
    <t>[28, 384, 95, 96, 100, 3, 390, 70, 45, 47, 92, 50, 48, 8, 20, 44, 14, 0]</t>
  </si>
  <si>
    <t>[6.0, 112.0, 123.0, 135.0, 146.0, 157.0, 225.0, 248.0, 248.0, 270.0, 281.0, 293.0, 304.0, 315.0, 327.0, 451.0, 508.0, 564.0]</t>
  </si>
  <si>
    <t>solidLUUV: The All-In-One Camera Stabilizer</t>
  </si>
  <si>
    <t>/projects/teamluuv/solidluuv-the-all-in-one-camera-stabilizer</t>
  </si>
  <si>
    <t xml:space="preserve">
I hand craft metal gaming dice in my garage and I need your help to make these dice available to everyone.
</t>
  </si>
  <si>
    <t>Trayser Metal Works</t>
  </si>
  <si>
    <t>[44, 233, 451, 67, 252, 127, 182, 32, 171, 49, 12, 10]</t>
  </si>
  <si>
    <t>[1.0, 14.0, 28.0, 42.0, 56.0, 84.0, 98.0, 112.0, 140.0, 196.0, 280.0, 420.0]</t>
  </si>
  <si>
    <t>Cast Metal Gaming Dice</t>
  </si>
  <si>
    <t>/projects/837745346/cast-metal-gaming-dice</t>
  </si>
  <si>
    <t xml:space="preserve">
GOLD BicycleÂ® is the first deck on Elite's "Premium Collection" series. A meticulously crafted and elegantly refined deck.
</t>
  </si>
  <si>
    <t>[326, 500, 259, 109, 89, 25, 86, 16, 57, 47, 25, 5, 3, 26, 5, 3, 45, 25, 0, 2, 1]</t>
  </si>
  <si>
    <t>[10.0, 15.0, 19.0, 20.0, 28.0, 35.0, 40.0, 50.0, 55.0, 69.0, 79.0, 90.0, 100.0, 105.0, 150.0, 170.0, 200.0, 400.0, 500.0, 690.0, 1000.0]</t>
  </si>
  <si>
    <t>GOLD Bicycle\xae Playing Cards Deck</t>
  </si>
  <si>
    <t>/projects/elitecards/gold-bicycle-playing-cards-deck</t>
  </si>
  <si>
    <t xml:space="preserve">
The Lume Cube is a revolutionary little light. 1,500 Lumens Powerful in a 1.5"cube. Works with iPhone, Android and GoPro or any Camera
</t>
  </si>
  <si>
    <t>Lume Cube</t>
  </si>
  <si>
    <t>[19, 222, 77, 254, 42, 507, 45, 36, 135, 137, 5, 141, 12, 3, 4, 0]</t>
  </si>
  <si>
    <t>[5.0, 59.0, 59.0, 69.0, 74.0, 99.0, 129.0, 129.0, 179.0, 219.0, 249.0, 249.0, 349.0, 999.0, 3199.0, 5000.0]</t>
  </si>
  <si>
    <t>Lume Cube - Flash &amp; Video Light for GoPro, iPhone &amp; Android</t>
  </si>
  <si>
    <t>/projects/1193685734/lume-cube-flash-and-video-light-for-gopro-iphone-a</t>
  </si>
  <si>
    <t xml:space="preserve">
We just launched LightFreq Square2 on Indiegogo! Click here to upgrade or get yours today:
</t>
  </si>
  <si>
    <t>LightFreq Inc</t>
  </si>
  <si>
    <t>[51, 1, 10, 50, 284, 18, 500, 27, 300, 21, 28, 59, 96, 110, 10, 63, 5, 4, 4, 6, 0, 0, 0]</t>
  </si>
  <si>
    <t>[1.0, 10.0, 25.0, 55.0, 70.0, 100.0, 125.0, 135.0, 160.0, 169.0, 175.0, 180.0, 220.0, 310.0, 335.0, 415.0, 485.0, 500.0, 635.0, 895.0, 1000.0, 5000.0, 10000.0]</t>
  </si>
  <si>
    <t>LIGHTFREQ:"The lovechild of Philips hue and Jambox" BOOM</t>
  </si>
  <si>
    <t>/projects/lightfreq/lightfreq-the-first-genius-light-bulb-with-hd-audi</t>
  </si>
  <si>
    <t xml:space="preserve">
One Million BicycleÂ® is the second deck on Elite's "Premium Collection" series. Limited Edition.
</t>
  </si>
  <si>
    <t>[351, 412, 276, 137, 115, 24, 106, 5, 49, 63, 21, 5, 9, 2, 20, 5, 4, 22, 11, 1, 4, 2, 1]</t>
  </si>
  <si>
    <t>[10.0, 15.0, 19.0, 20.0, 28.0, 35.0, 40.0, 50.0, 55.0, 69.0, 79.0, 90.0, 100.0, 100.0, 105.0, 150.0, 170.0, 200.0, 400.0, 500.0, 690.0, 790.0, 1000.0]</t>
  </si>
  <si>
    <t>One Million Bicycle\xae Playing Cards Deck</t>
  </si>
  <si>
    <t>/projects/elitecards/one-million-bicycle-playing-cards-deck</t>
  </si>
  <si>
    <t xml:space="preserve">
The smallest, longest-lasting GPS tracker in the world. But it does WAY more, and all on a new nationwide network with no monthly fees.
</t>
  </si>
  <si>
    <t>Iotera</t>
  </si>
  <si>
    <t>[80, 249, 180, 842, 15, 89, 32, 53, 7, 21, 5, 3]</t>
  </si>
  <si>
    <t>[10.0, 99.0, 129.0, 169.0, 199.0, 249.0, 259.0, 299.0, 499.0, 699.0, 1200.0, 4999.0]</t>
  </si>
  <si>
    <t>Iota: Never lose sight of what's important.</t>
  </si>
  <si>
    <t>/projects/1226890823/iota-never-lose-sight-of-whats-important</t>
  </si>
  <si>
    <t xml:space="preserve">
A classic point and click adventure/role-playing game.  Take a walk on the dark side and see how you fare in this paean to the classic adventure games of yore.
</t>
  </si>
  <si>
    <t>Steven "Blackthorne" Alexander</t>
  </si>
  <si>
    <t>Syracuse, NY</t>
  </si>
  <si>
    <t>[1000, 75, 126, 174, 42, 68, 6, 6, 78, 1, 20, 6, 0, 6, 1, 1, 3, 7, 1, 4, 5, 5, 2, 1, 2, 2, 1]</t>
  </si>
  <si>
    <t>[10.0, 25.0, 30.0, 35.0, 50.0, 60.0, 100.0, 110.0, 120.0, 125.0, 135.0, 150.0, 160.0, 170.0, 175.0, 185.0, 200.0, 210.0, 215.0, 225.0, 500.0, 500.0, 500.0, 700.0, 750.0, 1000.0, 5000.0]</t>
  </si>
  <si>
    <t>Quest For Infamy - An Adventure Game By Infamous Quests</t>
  </si>
  <si>
    <t>/projects/infamousquests/quest-for-infamy-an-adventure-game-by-infamous-que</t>
  </si>
  <si>
    <t xml:space="preserve">
Now available! Featured on Oprah, Vanity Fair, Wired, CNet and Yahoo! BrikBook.com
</t>
  </si>
  <si>
    <t>[5, 500, 911, 180, 12, 5]</t>
  </si>
  <si>
    <t>[5.0, 30.0, 35.0, 65.0, 300.0, 1000.0]</t>
  </si>
  <si>
    <t>Brik Book |\xa0Lego\u2122 Compatible MacBook Case</t>
  </si>
  <si>
    <t>/projects/joltteam/brik-case</t>
  </si>
  <si>
    <t xml:space="preserve">
A dynamic graphic adventure with handmade visuals - an incredible mixture of the Graphic Adventure and Platformer genres
</t>
  </si>
  <si>
    <t>Teku Studios</t>
  </si>
  <si>
    <t>Teruel, Spain</t>
  </si>
  <si>
    <t>[30, 36, 499, 480, 128, 256, 47, 23, 15, 3, 59, 5, 12, 16, 3, 6, 1, 0]</t>
  </si>
  <si>
    <t>[2.0, 5.0, 10.0, 15.0, 20.0, 25.0, 40.0, 65.0, 75.0, 75.0, 75.0, 75.0, 125.0, 200.0, 200.0, 600.0, 1500.0, 10000.0]</t>
  </si>
  <si>
    <t>CANDLE - A Dynamic Graphic Adventure</t>
  </si>
  <si>
    <t>/projects/spaniardmike/candle-a-dynamic-graphic-adventure</t>
  </si>
  <si>
    <t xml:space="preserve">
Sci-fi terrain for 28mm tabletop games. This is pre-punched card that is easy to assemble with no cutting, painting or gluing required.
</t>
  </si>
  <si>
    <t>Battle Systems Ltd</t>
  </si>
  <si>
    <t>[111, 13, 4, 50, 50, 918, 50, 50, 3, 46, 50, 204, 50, 37, 12, 0, 0]</t>
  </si>
  <si>
    <t>[1.6, 48.0, 72.0, 103.0, 107.0, 112.0, 205.0, 208.0, 212.0, 212.0, 215.0, 218.0, 425.0, 433.0, 834.0, 2084.0, 2886.0]</t>
  </si>
  <si>
    <t>Battle Systems\u2122 Sci-fi Modular Terrain</t>
  </si>
  <si>
    <t>/projects/1621774283/battle-systemstm-sci-fi-modular-terrain</t>
  </si>
  <si>
    <t xml:space="preserve">
An intelligently designed, re-usable, super sticky gel pad engineered to keep your possessions secure on almost any surface.
</t>
  </si>
  <si>
    <t>Inov8 Labs</t>
  </si>
  <si>
    <t>City of Gold Coast, AU</t>
  </si>
  <si>
    <t>[13, 32, 25, 225, 554, 235, 251, 149, 48, 60, 18, 38, 1]</t>
  </si>
  <si>
    <t>[0.75, 4.0, 5.0, 6.0, 11.0, 15.0, 20.0, 24.0, 36.0, 42.0, 57.0, 75.0, 150.0]</t>
  </si>
  <si>
    <t>Quik'Stix: A Small, Compact, Sticky Gel Pad Unlike Any Other</t>
  </si>
  <si>
    <t>/projects/inov8labs/quikstix-a-small-compact-sticky-gel-pad-unlike-any</t>
  </si>
  <si>
    <t xml:space="preserve">
An epic 1-6 player Sci-Fi co-op fight for survival, set amongst the ruins of the N.W.E. Hikari spaceship, now with 121 miniatures.
</t>
  </si>
  <si>
    <t>Grimlord Games</t>
  </si>
  <si>
    <t>[850, 705, 5]</t>
  </si>
  <si>
    <t>[82.0, 91.0, 380.0]</t>
  </si>
  <si>
    <t>Endure the Stars</t>
  </si>
  <si>
    <t>/projects/grimlordgames/endure-the-stars</t>
  </si>
  <si>
    <t xml:space="preserve">
Design &amp; construct a fleet of unique vehicles to explore and battle your way across an alien world looking for glory.
</t>
  </si>
  <si>
    <t>Payload Studios</t>
  </si>
  <si>
    <t>[28, 300, 744, 350, 73, 46, 29, 36, 4, 1]</t>
  </si>
  <si>
    <t>[5.0, 17.0, 26.0, 43.0, 68.0, 94.0, 119.0, 170.0, 510.0, 1701.0]</t>
  </si>
  <si>
    <t>TerraTech\n\u2013 physics-based vehicle construction &amp; combat</t>
  </si>
  <si>
    <t>/projects/payloadstudios/terratech-physics-based-vehicle-construction-and-c</t>
  </si>
  <si>
    <t xml:space="preserve">
Hand picked drawings from the private sketchbooks of comic artist Jake Parker.
</t>
  </si>
  <si>
    <t>[208, 779, 67, 83, 146, 210, 52, 16, 23, 10, 10, 10, 5, 5]</t>
  </si>
  <si>
    <t>[10.0, 25.0, 25.0, 35.0, 40.0, 50.0, 50.0, 75.0, 100.0, 150.0, 150.0, 175.0, 250.0, 500.0]</t>
  </si>
  <si>
    <t>DRAWINGS</t>
  </si>
  <si>
    <t>/projects/jakeparker/drawings</t>
  </si>
  <si>
    <t xml:space="preserve">
Two new records, one solo, one full-band, to be self-released in fall 2013 &amp; toured afterwards - with your involvement &amp; support.
</t>
  </si>
  <si>
    <t>Kevin Devine</t>
  </si>
  <si>
    <t>[55, 57, 27, 345, 140, 297, 219, 335, 33, 85, 5, 3, 6, 10, 5, 2, 4, 3, 2, 1]</t>
  </si>
  <si>
    <t>[1.0, 10.0, 15.0, 20.0, 25.0, 30.0, 50.0, 75.0, 100.0, 200.0, 500.0, 500.0, 500.0, 500.0, 750.0, 750.0, 1000.0, 1500.0, 2500.0, 4000.0]</t>
  </si>
  <si>
    <t>Making LP7 (KD w/ Rob Schnapf) &amp; LP8 (KD+GDB w/ Jesse Lacey)</t>
  </si>
  <si>
    <t>/projects/958123444/making-lp7-kd-w-rob-schnapf-and-lp8-kd-gdb-w-jesse</t>
  </si>
  <si>
    <t xml:space="preserve">
Anti-bacterial gym towel with integrated snap strap. Treated with silver ions to reduce odor and prevent bacteria from growing.
</t>
  </si>
  <si>
    <t>[500, 158, 500, 283, 100, 104]</t>
  </si>
  <si>
    <t>[12.0, 14.0, 20.0, 24.0, 38.0, 40.0]</t>
  </si>
  <si>
    <t>Acteon | Premium Odor Fighting &amp; Ultra Compact Gym Towels</t>
  </si>
  <si>
    <t>/projects/acteon/acteon-premium-odor-fighting-and-ultra-compact-gym</t>
  </si>
  <si>
    <t xml:space="preserve">
BicycleÂ® Seven Seas Playing Cards Printed by the USPCC. 36 illustrated tales of Ghost Ships, Pirates, and Sea Creatures.
</t>
  </si>
  <si>
    <t>Brain Vessel Creative</t>
  </si>
  <si>
    <t>Harrisburg, PA</t>
  </si>
  <si>
    <t>[14, 77, 20, 77, 260, 858, 128, 52, 2, 125, 13, 6, 5, 2, 2, 1]</t>
  </si>
  <si>
    <t>[1.0, 7.0, 7.0, 10.0, 12.0, 21.0, 47.0, 57.0, 57.0, 57.0, 72.0, 127.0, 207.0, 217.0, 307.0, 307.0]</t>
  </si>
  <si>
    <t>Seven Seas Playing Cards</t>
  </si>
  <si>
    <t>/projects/glummies/seven-seas-playing-cards</t>
  </si>
  <si>
    <t xml:space="preserve">
A cable with no home. 
The 3" Apple lightning cable for your key ring. 
It's there when you need it!
</t>
  </si>
  <si>
    <t>Kegan &amp; Roberto</t>
  </si>
  <si>
    <t>[4, 50, 100, 100, 250, 500, 471, 81, 70, 0]</t>
  </si>
  <si>
    <t>[4.0, 5.0, 9.0, 10.0, 15.0, 20.0, 22.0, 25.0, 30.0, 5000.0]</t>
  </si>
  <si>
    <t>Nomad Lightning Cable for iPhone 5 &amp; iPad mini</t>
  </si>
  <si>
    <t>/projects/keroproducts/nomad-lightning-cable-for-iphone-5-and-ipad-mini</t>
  </si>
  <si>
    <t xml:space="preserve">
Codex is a customizable card game that does things differently from the rest. Based on real-time strategy video games.
</t>
  </si>
  <si>
    <t>David Sirlin</t>
  </si>
  <si>
    <t>Emeryville, CA</t>
  </si>
  <si>
    <t>[111, 29, 85, 135, 12, 891, 377, 1]</t>
  </si>
  <si>
    <t>[1.0, 20.0, 45.0, 65.0, 95.0, 200.0, 280.0, 2000.0]</t>
  </si>
  <si>
    <t>Codex</t>
  </si>
  <si>
    <t>/projects/sirlin/codex-2</t>
  </si>
  <si>
    <t xml:space="preserve">
Let's give Skip Beat! the Official North American Release it deserves!
</t>
  </si>
  <si>
    <t>Pied Piper, Inc.</t>
  </si>
  <si>
    <t>[73, 44, 79, 36, 38, 271, 163, 338, 424, 3, 132, 18, 0, 1, 0, 3]</t>
  </si>
  <si>
    <t>[1.0, 10.0, 15.0, 25.0, 35.0, 60.0, 80.0, 100.0, 150.0, 200.0, 300.0, 500.0, 600.0, 900.0, 1600.0, 5000.0]</t>
  </si>
  <si>
    <t>Skip Beat! Official North American Release</t>
  </si>
  <si>
    <t>/projects/85938147/skip-beat-official-north-american-release</t>
  </si>
  <si>
    <t xml:space="preserve">
MIDWAY is a powerful visual journey into the heart of an astonishingly symbolic environmental tragedy.
</t>
  </si>
  <si>
    <t>MIDWAY FILM</t>
  </si>
  <si>
    <t>[274, 744, 135, 142, 51, 5, 25, 1, 0, 0, 0]</t>
  </si>
  <si>
    <t>[5.0, 25.0, 50.0, 100.0, 200.0, 500.0, 1000.0, 3000.0, 5000.0, 8000.0, 10000.0]</t>
  </si>
  <si>
    <t>Join the Midway Film Project!</t>
  </si>
  <si>
    <t>/projects/midwayfilm/join-the-midway-film-project</t>
  </si>
  <si>
    <t xml:space="preserve">
Everykey replaces keys and passwords.  It's sleek, secure, and can be deactivated at any time.
</t>
  </si>
  <si>
    <t>Everykey Inc.</t>
  </si>
  <si>
    <t>[19, 300, 912, 270, 81, 6, 9, 2]</t>
  </si>
  <si>
    <t>[5.0, 35.0, 50.0, 90.0, 160.0, 200.0, 350.0, 500.0]</t>
  </si>
  <si>
    <t>Everykey - No more Keys. No more Passwords.</t>
  </si>
  <si>
    <t>/projects/everykey/everykey-the-wristband-that-replaces-keys-and-pass</t>
  </si>
  <si>
    <t xml:space="preserve">
BOSTONâ€™S 1st MICRO-SHOERY. We use the best ingredients in smaller batches, for guys who appreciate a well-made boot.
</t>
  </si>
  <si>
    <t>Boston Boot Co.</t>
  </si>
  <si>
    <t>[13, 26, 3, 250, 967, 260, 83]</t>
  </si>
  <si>
    <t>[10.0, 25.0, 40.0, 100.0, 125.0, 225.0, 325.0]</t>
  </si>
  <si>
    <t>BOSTON BOOT CO. |  A Craft Approach to Men's Boots</t>
  </si>
  <si>
    <t>/projects/bostonbootco/boston-boot-co-a-craft-approach-to-mens-boots</t>
  </si>
  <si>
    <t xml:space="preserve">
The classic drinking horn in a modern design.
</t>
  </si>
  <si>
    <t>Das Horn</t>
  </si>
  <si>
    <t>[31, 25, 5, 100, 1168, 95, 46, 7, 25, 61, 10, 36, 6, 19, 1, 1, 0, 0]</t>
  </si>
  <si>
    <t>[1.0, 25.0, 25.0, 30.0, 35.0, 35.0, 60.0, 60.0, 75.0, 80.0, 80.0, 100.0, 100.0, 150.0, 150.0, 400.0, 400.0, 5000.0]</t>
  </si>
  <si>
    <t>Das Horn: the Definitive Drinking Horn.</t>
  </si>
  <si>
    <t>/projects/1475586649/das-horn-the-definitive-drinking-horn</t>
  </si>
  <si>
    <t xml:space="preserve">
A customizable comic strip that lets you create your own comics using magnetic characters and a dry-erase marker.
</t>
  </si>
  <si>
    <t>Erik Heumiller</t>
  </si>
  <si>
    <t>[12, 44, 200, 50, 382, 100, 202, 100, 196, 20, 20, 49, 20, 20, 50, 15, 15, 50, 47, 20, 5]</t>
  </si>
  <si>
    <t>[5.0, 10.0, 25.0, 25.0, 25.0, 35.0, 35.0, 35.0, 35.0, 50.0, 50.0, 50.0, 55.0, 55.0, 55.0, 60.0, 60.0, 70.0, 100.0, 200.0, 300.0]</t>
  </si>
  <si>
    <t>Magnet Comic: A Custom Magnetic &amp; Dry-Erase Comic Strip</t>
  </si>
  <si>
    <t>/projects/812916345/magnet-comic-a-custom-magnetic-and-dry-erase-comic</t>
  </si>
  <si>
    <t xml:space="preserve">
Prime Climb is a revolutionary new board game that makes math addictively fun.
</t>
  </si>
  <si>
    <t>Math For Love</t>
  </si>
  <si>
    <t>[37, 38, 159, 1035, 135, 113, 77, 32, 3, 0, 1]</t>
  </si>
  <si>
    <t>[1.0, 5.0, 15.0, 35.0, 50.0, 65.0, 90.0, 250.0, 500.0, 1500.0, 2500.0]</t>
  </si>
  <si>
    <t>Prime Climb: the beautiful, colorful, mathematical game</t>
  </si>
  <si>
    <t>/projects/343941773/primo-the-beautiful-colorful-mathematical-board-ga</t>
  </si>
  <si>
    <t xml:space="preserve">
Take command of your submarine and gather a crew, explore the flooded world, and discover the secrets of Diluvion.
</t>
  </si>
  <si>
    <t>Leo Dasso</t>
  </si>
  <si>
    <t>[11, 982, 84, 97, 41, 214, 120, 64, 5, 4]</t>
  </si>
  <si>
    <t>[5.0, 10.0, 15.0, 20.0, 25.0, 30.0, 45.0, 99.0, 500.0, 1000.0]</t>
  </si>
  <si>
    <t>Diluvion</t>
  </si>
  <si>
    <t>/projects/1075607244/diluvion</t>
  </si>
  <si>
    <t xml:space="preserve">
3-in-1 all metal vacuum flask, mug and food container. 100% surgical steel. Hard-wearing. Keeps taste of the content pure.
</t>
  </si>
  <si>
    <t>Mike Dewhirst</t>
  </si>
  <si>
    <t>[15, 1, 54, 8, 250, 497, 180, 254, 44, 313, 7, 0, 1]</t>
  </si>
  <si>
    <t>[4.0, 9.0, 15.0, 17.0, 44.0, 48.0, 55.0, 65.0, 80.0, 94.0, 508.0, 5081.0, 7259.0]</t>
  </si>
  <si>
    <t>Forever Flask\u2122 \u2013 The only vacuum flask you will ever need.</t>
  </si>
  <si>
    <t>/projects/1425032121/forever-flasktm-the-only-vacuum-flask-youll-ever-n</t>
  </si>
  <si>
    <t xml:space="preserve">
Humberto Ramos' and Paul Jenkins' acclaimed Graphic Novel - a tale of two unlikely friends who risk everything to remain together...
</t>
  </si>
  <si>
    <t>Paul Jenkins</t>
  </si>
  <si>
    <t>[7, 7, 11, 135, 21, 4, 16, 6, 12, 9, 570, 400, 5, 27, 15, 57, 21, 150, 38, 10, 10, 9, 8, 37, 10, 3, 3, 3, 1, 0, 0]</t>
  </si>
  <si>
    <t>[5.0, 5.0, 10.0, 14.0, 15.0, 19.0, 20.0, 22.0, 25.0, 29.0, 30.0, 40.0, 44.0, 45.0, 50.0, 60.0, 65.0, 66.0, 76.0, 100.0, 110.0, 150.0, 180.0, 249.0, 250.0, 500.0, 750.0, 1000.0, 5000.0, 5000.0, 10000.0]</t>
  </si>
  <si>
    <t>Fairy Quest</t>
  </si>
  <si>
    <t>/projects/1803036765/fairy-quest</t>
  </si>
  <si>
    <t xml:space="preserve">
SMART DIGITAL TAPE,TOUCH NEW ERA
</t>
  </si>
  <si>
    <t>Mileseey</t>
  </si>
  <si>
    <t>Fabrication Tools</t>
  </si>
  <si>
    <t>[16, 1, 6, 6, 304, 32, 24, 277, 12, 854, 81]</t>
  </si>
  <si>
    <t>[29.0, 31.0, 39.0, 49.0, 49.0, 51.0, 59.0, 59.0, 64.0, 69.0, 79.0]</t>
  </si>
  <si>
    <t>dTAPE Smart Laser Distance Meter</t>
  </si>
  <si>
    <t>/projects/549146817/dtape-smart-laser-distance-meter</t>
  </si>
  <si>
    <t xml:space="preserve">
The Sam &amp; Fuzzy Omnibus is a massive two-volume set collecting the first seven years of Sam Logan's epic comedy adventure comic.
</t>
  </si>
  <si>
    <t>[23, 138, 22, 303, 76, 400, 130, 100, 100, 134, 70, 15, 47, 8, 23, 17, 1, 1, 1, 1, 1, 1, 1, 1]</t>
  </si>
  <si>
    <t>[15.0, 20.0, 35.0, 49.0, 64.0, 69.0, 84.0, 95.0, 110.0, 122.0, 122.0, 159.0, 160.0, 195.0, 260.0, 360.0, 700.0, 750.0, 750.0, 850.0, 1000.0, 1400.0, 1500.0, 2000.0]</t>
  </si>
  <si>
    <t>Sam &amp; Fuzzy Two-Volume Omnibus</t>
  </si>
  <si>
    <t>/projects/168734274/sam-and-fuzzy-two-volume-omnibus</t>
  </si>
  <si>
    <t xml:space="preserve">
Mogees turns the everyday objects around you into unique and powerful musical instruments. Play the world!
</t>
  </si>
  <si>
    <t>Bruno Zamborlin</t>
  </si>
  <si>
    <t>[68, 204, 273, 25, 458, 277, 179, 79, 65]</t>
  </si>
  <si>
    <t>[1.67, 67.0, 67.0, 84.0, 100.0, 100.0, 121.0, 162.0, 251.0]</t>
  </si>
  <si>
    <t>Mogees - Play the World</t>
  </si>
  <si>
    <t>/projects/mogees/mogees-play-the-world</t>
  </si>
  <si>
    <t xml:space="preserve">
The Sun is on the brink of supernova. Can you escape before your world is vaporized? A board game for 1-5 players.
</t>
  </si>
  <si>
    <t>Elephant Laboratories</t>
  </si>
  <si>
    <t>[64, 61, 1457, 13, 22, 7, 4, 1]</t>
  </si>
  <si>
    <t>[1.0, 10.0, 45.0, 120.0, 170.0, 300.0, 500.0, 1000.0]</t>
  </si>
  <si>
    <t>Sol: Last Days of a Star</t>
  </si>
  <si>
    <t>/projects/elephantlaboratories/sol-last-days-of-a-star</t>
  </si>
  <si>
    <t xml:space="preserve">
Constructed from sandblasted and anodized aluminum, weighing only 1.2 oz, finally front pocket worthy.
</t>
  </si>
  <si>
    <t>[141, 500, 411, 258, 19, 128, 68, 78]</t>
  </si>
  <si>
    <t>[25.0, 27.0, 27.0, 33.0, 33.0, 37.0, 62.0, 70.0]</t>
  </si>
  <si>
    <t>KeyDisk\u2122- The World's Thinnest, Most Intelligent Key Holder</t>
  </si>
  <si>
    <t>/projects/2129772055/keydisktm-the-worlds-thinnest-most-intelligent-key</t>
  </si>
  <si>
    <t xml:space="preserve">
Build your own lab, conduct experiments and sabotage your competitors! Lab Wars is a new card game with a unique science theme! Now available for pre-order!
</t>
  </si>
  <si>
    <t>Caezar and Kuly from Alley Cat Games</t>
  </si>
  <si>
    <t>[30, 247, 947, 377, 12, 12, 10, 1]</t>
  </si>
  <si>
    <t>[1.44, 27.0, 36.0, 56.0, 85.0, 85.0, 196.0, 430.0]</t>
  </si>
  <si>
    <t>Lab Wars - The science themed card game for 2-4 competitors</t>
  </si>
  <si>
    <t>/projects/1529264298/lab-wars-the-science-themed-card-game-for-2-4-comp</t>
  </si>
  <si>
    <t xml:space="preserve">
A 30 minute card game for 2-5 players. Hocus is a deeply interactive strategy game of magic spells, cunning, and luck.
</t>
  </si>
  <si>
    <t>Grant Rodiek (Hyperbole Games)</t>
  </si>
  <si>
    <t>[30, 42, 1522, 37]</t>
  </si>
  <si>
    <t>[1.0, 5.0, 15.0, 60.0]</t>
  </si>
  <si>
    <t>Hocus: A magical card game</t>
  </si>
  <si>
    <t>/projects/1312152563/hocus-a-magical-card-game</t>
  </si>
  <si>
    <t xml:space="preserve">
A chic watchcase which enables you to charge Apple Watch on the go, no need to sit at a desk and wait, charges iPhone as well.
</t>
  </si>
  <si>
    <t>ClearGrass</t>
  </si>
  <si>
    <t>[15, 200, 242, 673, 3, 41, 247, 168, 17, 7, 1, 7, 1, 2, 1]</t>
  </si>
  <si>
    <t>[5.0, 49.0, 55.0, 59.0, 65.0, 69.0, 79.0, 114.0, 129.0, 212.0, 249.0, 250.0, 299.0, 900.0, 999.0]</t>
  </si>
  <si>
    <t>Amber - A Watchcase Power Bank for Apple Watch</t>
  </si>
  <si>
    <t>/projects/cleargrass/amber-a-watchcase-power-bank-for-apple-watch</t>
  </si>
  <si>
    <t xml:space="preserve">
The team who created the classic role-playing game Tunnels &amp; Trolls comes together again to make the finest edition yet.
</t>
  </si>
  <si>
    <t>Richard Loomis</t>
  </si>
  <si>
    <t>[31, 7, 11, 265, 18, 34, 6, 582, 15, 504, 1, 23, 15, 5, 11, 3, 6, 7, 72, 6, 8, 0, 0, 0, 0, 0, 1, 0, 0, 0]</t>
  </si>
  <si>
    <t>[1.0, 5.0, 10.0, 14.0, 20.0, 23.0, 25.0, 28.0, 35.0, 60.0, 80.0, 90.0, 130.0, 150.0, 160.0, 175.0, 185.0, 200.0, 250.0, 275.0, 395.0, 400.0, 500.0, 550.0, 675.0, 1200.0, 2000.0, 4000.0, 5000.0, 10000.0]</t>
  </si>
  <si>
    <t>Deluxe Tunnels &amp; Trolls</t>
  </si>
  <si>
    <t>/projects/994700393/deluxe-tunnels-and-trolls</t>
  </si>
  <si>
    <t xml:space="preserve">
The perfect spatula. Unibody silicone construction, heat resistant to 464Â°F, easy to clean, dishwasher safe, and nearly indestructible.
</t>
  </si>
  <si>
    <t>[7, 1, 903, 708, 15, 0, 1, 0]</t>
  </si>
  <si>
    <t>[1.0, 5.0, 18.0, 20.0, 150.0, 500.0, 750.0, 1500.0]</t>
  </si>
  <si>
    <t>Ultimate Spatula</t>
  </si>
  <si>
    <t>/projects/productofgir/ultimate-spatula</t>
  </si>
  <si>
    <t xml:space="preserve">
The first expansion to the best drinking game ever! DrunkQuest: The 90 Proof Seas adds 100 new cards, mechanics and strategy!
</t>
  </si>
  <si>
    <t>[70, 741, 50, 82, 547, 35, 57, 50, 2, 0]</t>
  </si>
  <si>
    <t>[5.0, 8.0, 20.0, 35.0, 55.0, 100.0, 175.0, 200.0, 500.0, 1500.0]</t>
  </si>
  <si>
    <t>DrunkQuest: The 90 Proof Seas</t>
  </si>
  <si>
    <t>/projects/555281510/drunkquest-the-90-proof-seas</t>
  </si>
  <si>
    <t xml:space="preserve">
Nuimo is a universal controller for the internet of things. Control your music, lights, locks and more.
</t>
  </si>
  <si>
    <t>Senic</t>
  </si>
  <si>
    <t>[38, 349, 793, 1, 282, 50, 8, 47, 8, 0, 2, 2]</t>
  </si>
  <si>
    <t>[6.0, 99.0, 122.0, 144.0, 144.0, 200.0, 222.0, 278.0, 423.0, 557.0, 668.0, 1115.0]</t>
  </si>
  <si>
    <t>Nuimo: Seamless Smart Home Interface</t>
  </si>
  <si>
    <t>/projects/802159142/nuimo-seamless-smart-home-interface</t>
  </si>
  <si>
    <t xml:space="preserve">
Artistic playing cards illustrated by Jackson Robinson in collaboration with inXile Ent. inspired by the video game Wasteland 2.
</t>
  </si>
  <si>
    <t>[19, 132, 239, 28, 767, 45, 321, 28, 0, 25, 7, 6, 18]</t>
  </si>
  <si>
    <t>[1.0, 12.0, 16.0, 24.0, 28.0, 32.0, 54.0, 110.0, 132.0, 165.0, 176.0, 300.0, 375.0]</t>
  </si>
  <si>
    <t>Wasteland Playing Cards - Illustrated by Jackson Robinson</t>
  </si>
  <si>
    <t>/projects/1722808047/wasteland-playing-cards-illustrated-by-jackson-rob</t>
  </si>
  <si>
    <t xml:space="preserve">
Our Second Campaign is Live! Learn more about the Seiun. A line of Hi-Res Audio &amp; 4K Video Players!
</t>
  </si>
  <si>
    <t>Forte</t>
  </si>
  <si>
    <t>[23, 3, 150, 1084, 263, 85, 12, 10, 2, 0]</t>
  </si>
  <si>
    <t>[1.0, 10.0, 30.0, 40.0, 65.0, 110.0, 150.0, 250.0, 500.0, 3000.0]</t>
  </si>
  <si>
    <t>Forte Life Hi-Res Earphones</t>
  </si>
  <si>
    <t>/projects/forteaudio/forte-life-the-headphone-that-redefines-your-expec</t>
  </si>
  <si>
    <t xml:space="preserve">
An enhanced version of Carl Chudyk's award-winning card game journey through the innovations and ideas of history.
</t>
  </si>
  <si>
    <t>[25, 200, 1201, 193]</t>
  </si>
  <si>
    <t>[1.0, 16.0, 48.0, 64.0]</t>
  </si>
  <si>
    <t>Innovation Deluxe</t>
  </si>
  <si>
    <t>/projects/asmadigames/innovation-deluxe</t>
  </si>
  <si>
    <t xml:space="preserve">
The perfect travel bag is easy to pack, carry &amp; use â€“ and helps you stay professional. It's a backpack â€“ that packs like a suitcase.
</t>
  </si>
  <si>
    <t>[82, 40, 30, 100, 100, 1250, 17, 1, 0]</t>
  </si>
  <si>
    <t>[1.0, 10.0, 25.0, 199.0, 214.0, 229.0, 500.0, 2000.0, 10000.0]</t>
  </si>
  <si>
    <t>Minaal Carry-on: travel faster, happier &amp; more productive</t>
  </si>
  <si>
    <t>/projects/minaal/protravel-carry-on-travel-faster-happier-and-more</t>
  </si>
  <si>
    <t xml:space="preserve">
This DIY kit helps analyze materials and contaminants. We need your help to build a library of open-source spectral data.
</t>
  </si>
  <si>
    <t>Jeffrey Yoo Warren</t>
  </si>
  <si>
    <t>[280, 612, 235, 282, 5, 38, 50, 3]</t>
  </si>
  <si>
    <t>[10.0, 35.0, 65.0, 100.0, 200.0, 300.0, 400.0, 1000.0]</t>
  </si>
  <si>
    <t>Public Lab DIY Spectrometry Kit</t>
  </si>
  <si>
    <t>/projects/jywarren/public-lab-diy-spectrometry-kit</t>
  </si>
  <si>
    <t xml:space="preserve">
We wish to publish a unique, step by step approach to drawing. A teaching course inspired by Adventure Time, Monkey Island and Zelda
</t>
  </si>
  <si>
    <t>Conceptual Art</t>
  </si>
  <si>
    <t>[1, 1, 2, 47, 38, 7, 68, 105, 134, 19, 1002, 12, 151, 12, 12, 3, 2, 0, 1, 0, 0]</t>
  </si>
  <si>
    <t>[1.55, 1.55, 8.0, 12.0, 14.0, 19.0, 23.0, 23.0, 25.0, 34.0, 39.0, 54.0, 78.0, 155.0, 233.0, 310.0, 388.0, 776.0, 1552.0, 4655.0, 7758.0]</t>
  </si>
  <si>
    <t>Draw like a Boss</t>
  </si>
  <si>
    <t>/projects/ashdrawsthings/draw-like-a-boss</t>
  </si>
  <si>
    <t xml:space="preserve">
PINCH!  Our smallest Titanium multi tool to date!  Packing 11+ functions in under 1.5" x .5".  The go-to tool when you're in a Pinch!
</t>
  </si>
  <si>
    <t>Jeff Morin</t>
  </si>
  <si>
    <t>Fredericksburg, VA</t>
  </si>
  <si>
    <t>[21, 240, 97, 2, 1, 545, 326, 21, 17, 39, 11, 101, 90, 67, 3, 6, 10, 6, 4, 4]</t>
  </si>
  <si>
    <t>[2.0, 19.0, 19.0, 22.0, 22.0, 24.0, 24.0, 27.0, 27.0, 36.0, 36.0, 47.0, 47.0, 47.0, 53.0, 53.0, 107.0, 107.0, 199.0, 199.0]</t>
  </si>
  <si>
    <t>Meet Pinch!  The smallest Ti tool made with 11+ functions</t>
  </si>
  <si>
    <t>/projects/1035213898/meet-pinch-the-smallest-ti-tool-made-with-11-funct</t>
  </si>
  <si>
    <t xml:space="preserve">
Contribute to help give the Deluxe V20 Lore of the Clans an embossed+, bookmarked, full-color, unique deluxe treatment.
</t>
  </si>
  <si>
    <t>[13, 3, 2, 1, 180, 9, 4, 695, 370, 51, 64, 6, 36, 57, 80, 5, 12, 4, 11, 10, 0, 2, 0]</t>
  </si>
  <si>
    <t>[5.0, 15.0, 20.0, 25.0, 30.0, 35.0, 45.0, 55.0, 70.0, 75.0, 80.0, 100.0, 110.0, 125.0, 180.0, 200.0, 225.0, 245.0, 250.0, 300.0, 350.0, 500.0, 1500.0]</t>
  </si>
  <si>
    <t>Deluxe V20 Lore of the Clans</t>
  </si>
  <si>
    <t>/projects/200664283/deluxe-v20-lore-of-the-clans</t>
  </si>
  <si>
    <t xml:space="preserve">
This is not the first smart lock for your luggage.
This is the first true lock for your luggage.
</t>
  </si>
  <si>
    <t>AirBolt</t>
  </si>
  <si>
    <t>[64, 17, 100, 95, 200, 3, 349, 14, 100, 46, 198, 4, 269, 19, 12, 87, 3, 37, 7]</t>
  </si>
  <si>
    <t>[1.45, 7.0, 40.0, 43.0, 43.0, 47.0, 47.0, 51.0, 80.0, 87.0, 87.0, 90.0, 90.0, 94.0, 174.0, 174.0, 239.0, 239.0, 723.0]</t>
  </si>
  <si>
    <t>AirBolt: The Truly Smart Travel Lock.</t>
  </si>
  <si>
    <t>/projects/906867657/airbolt-the-truly-smart-travel-lock</t>
  </si>
  <si>
    <t xml:space="preserve">
FINAL DAY TO GET YOUR DWARF ON!
</t>
  </si>
  <si>
    <t>Jason Glover</t>
  </si>
  <si>
    <t>Naperville, IL</t>
  </si>
  <si>
    <t>[12, 309, 1088, 6, 43, 116, 24, 16, 16]</t>
  </si>
  <si>
    <t>[1.0, 16.0, 22.0, 35.0, 40.0, 50.0, 80.0, 95.0, 100.0]</t>
  </si>
  <si>
    <t>DIG DOWN DWARF - The Award Winning Strategic Dice Game!</t>
  </si>
  <si>
    <t>/projects/greygnome/dig-down-dwarf-the-award-winning-strategic-dice-ga</t>
  </si>
  <si>
    <t xml:space="preserve">
A USB Wall Charger with Built in Battery that cost less than a typical wall charger.  It can provide a full charge to most smartphones.
</t>
  </si>
  <si>
    <t>[999, 279, 1, 209, 38, 46, 44]</t>
  </si>
  <si>
    <t>[20.0, 25.0, 30.0, 40.0, 50.0, 60.0, 80.0]</t>
  </si>
  <si>
    <t>Worlds Most Affordable Wall Charger with Battery by TYLT</t>
  </si>
  <si>
    <t>/projects/800343142/worlds-most-affordable-wall-charger-with-built-in</t>
  </si>
  <si>
    <t xml:space="preserve">
BASED ON A TRUE STORY... THAT HASN'T HAPPENED YET.
</t>
  </si>
  <si>
    <t>David Cross</t>
  </si>
  <si>
    <t>[83, 63, 30, 42, 853, 56, 45, 37, 15, 3, 42, 20, 100, 50, 5, 20, 18, 0, 0, 3, 1, 0, 2, 1, 4, 1, 6, 0, 1, 0, 0, 1, 0, 1, 0, 1, 0, 1, 0, 2]</t>
  </si>
  <si>
    <t>[5.0, 10.0, 15.0, 15.0, 20.0, 40.0, 50.0, 50.0, 50.0, 60.0, 65.0, 75.0, 75.0, 100.0, 100.0, 200.0, 250.0, 250.0, 250.0, 400.0, 500.0, 500.0, 500.0, 500.0, 750.0, 1000.0, 1500.0, 1500.0, 2000.0, 2500.0, 3000.0, 3000.0, 3000.0, 3000.0, 3500.0, 3500.0, 3500.0, 5000.0, 5000.0, 7500.0]</t>
  </si>
  <si>
    <t>HITS - A Film By David Cross</t>
  </si>
  <si>
    <t>/projects/1573560609/hits-a-film-by-david-cross</t>
  </si>
  <si>
    <t xml:space="preserve">
Designed for smart phones, Lightbox lets you snap pictures 
&amp; stream video: sharing the world through your eyes â€“ live &amp; hands-free.
</t>
  </si>
  <si>
    <t>Catch Motion Inc.</t>
  </si>
  <si>
    <t>[31, 13, 800, 575, 21, 18, 104, 16, 15, 0]</t>
  </si>
  <si>
    <t>[5.0, 35.0, 119.0, 149.0, 189.0, 200.0, 270.0, 400.0, 540.0, 5000.0]</t>
  </si>
  <si>
    <t>CA7CH Lightbox</t>
  </si>
  <si>
    <t>/projects/ca7ch/ca7ch-lightbox</t>
  </si>
  <si>
    <t xml:space="preserve">
The Snapshotr is an innovative dual-chamber shot glass that completely separates the shot and chaser. A mixologist's best friend.
</t>
  </si>
  <si>
    <t>Andrew Levin &amp; Justin Altus</t>
  </si>
  <si>
    <t>[13, 3, 300, 66, 275, 250, 56, 250, 134, 29, 200, 10, 3, 34, 1, 0]</t>
  </si>
  <si>
    <t>[1.0, 5.0, 12.0, 15.0, 20.0, 25.0, 26.0, 35.0, 44.0, 46.0, 65.0, 80.0, 84.0, 96.0, 1750.0, 1750.0]</t>
  </si>
  <si>
    <t>The Snapshotr: Dual-Chamber Shot Glass</t>
  </si>
  <si>
    <t>/projects/1864294131/the-snapshotr-dual-chamber-shot-glass</t>
  </si>
  <si>
    <t xml:space="preserve">
*NEW*... Possibly The World's Greatest Titanium Pen... High-End And Ultra-Minimalist -- Your Friends Will Envy You... GUARANTEED!
</t>
  </si>
  <si>
    <t>Cogent (UK)</t>
  </si>
  <si>
    <t>Shetland Islands, UK</t>
  </si>
  <si>
    <t>[1061, 13, 530, 4]</t>
  </si>
  <si>
    <t>[99.0, 129.0, 244.0, 247.0]</t>
  </si>
  <si>
    <t>Titanium Pen - Ultimate High-End Pen For Everyday Carry EDC</t>
  </si>
  <si>
    <t>/projects/cogentuk/titanium-pen-ultimate-high-end-pen-for-everyday-ca</t>
  </si>
  <si>
    <t xml:space="preserve">
The tiny Arduino IDE ready, usb and mobile dev board and ecosystem - cheap enough to leave in any project! Wi-fi, BLE, and 25+ shields!
</t>
  </si>
  <si>
    <t>[100, 151, 281, 17, 175, 100, 568, 32, 8, 30, 18, 47, 90]</t>
  </si>
  <si>
    <t>[10.0, 14.0, 24.0, 29.0, 30.0, 30.0, 34.0, 34.0, 35.0, 44.0, 50.0, 55.0, 65.0]</t>
  </si>
  <si>
    <t>Digispark Pro - tiny, Arduino ready, mobile &amp; usb dev board!</t>
  </si>
  <si>
    <t>/projects/digistump/digispark-pro-tiny-arduino-ready-mobile-and-usb-de</t>
  </si>
  <si>
    <t xml:space="preserve">
A series of 95 beautiful designs explaining philosophy using simple colors and shapes, available as a postcard box and a book.
</t>
  </si>
  <si>
    <t>Genis Carreras</t>
  </si>
  <si>
    <t>[8, 18, 144, 100, 814, 181, 307, 18, 0, 10]</t>
  </si>
  <si>
    <t>[8.0, 8.0, 15.0, 23.0, 38.0, 61.0, 91.0, 137.0, 229.0, 457.0]</t>
  </si>
  <si>
    <t>Philographics: Big ideas in simple shapes</t>
  </si>
  <si>
    <t>/projects/geniscarreras/philographics-big-ideas-in-simple-shapes</t>
  </si>
  <si>
    <t xml:space="preserve">
Exquisitely Balanced Ti-Click Pens. 35+ Refills : Mont Blanc, Fisher, Pilot, Uniball, Cross, Zebra &amp; more. Free World-Wide Shipping!
</t>
  </si>
  <si>
    <t>[247, 246, 197, 103, 211, 108, 36, 4, 246, 94, 39, 16, 45, 5, 1, 2]</t>
  </si>
  <si>
    <t>[69.0, 69.0, 69.0, 69.0, 75.0, 75.0, 75.0, 75.0, 138.0, 138.0, 138.0, 138.0, 150.0, 150.0, 150.0, 150.0]</t>
  </si>
  <si>
    <t>Ti-Click PRO &amp; Ti-Click RTS : Titanium Click Pen + Stylus</t>
  </si>
  <si>
    <t>/projects/klinkokids/ti-click-pro-and-ti-click-rts-titanium-click-pen-s</t>
  </si>
  <si>
    <t xml:space="preserve">
Sail through a mythical archipelago filled with pirates and sea serpents in this board game for 2-4 friends.
</t>
  </si>
  <si>
    <t>[1597]</t>
  </si>
  <si>
    <t>[44.0]</t>
  </si>
  <si>
    <t>Islebound</t>
  </si>
  <si>
    <t>/projects/953146955/islebound</t>
  </si>
  <si>
    <t xml:space="preserve">
This new fantasy film is like The Lord of the Rings meets The Princess Bride. Starring James Marsters of "Buffy", "Angel" and more.
</t>
  </si>
  <si>
    <t>Main Dog Productions</t>
  </si>
  <si>
    <t>[49, 35, 22, 6, 517, 268, 293, 68, 47, 37, 1, 52, 32, 125, 2, 6, 2, 9, 14, 1, 0, 0, 1, 4, 3, 4, 1]</t>
  </si>
  <si>
    <t>[1.0, 5.0, 10.0, 15.0, 20.0, 30.0, 35.0, 40.0, 60.0, 70.0, 70.0, 100.0, 130.0, 160.0, 160.0, 250.0, 300.0, 500.0, 1000.0, 2000.0, 2000.0, 2000.0, 2500.0, 3000.0, 5000.0, 10000.0, 10000.0]</t>
  </si>
  <si>
    <t>DRAGON WARRIORS:   a feature film starring James Marsters</t>
  </si>
  <si>
    <t>/projects/1011228987/dragon-warriors-a-feature-film-starring-james-mars</t>
  </si>
  <si>
    <t xml:space="preserve">
Washington is broken. You are not. Help DecodeDC report stories that really matter.
</t>
  </si>
  <si>
    <t>Andrea Seabrook</t>
  </si>
  <si>
    <t>[354, 288, 277, 40, 126, 22, 1, 6, 8, 2, 1]</t>
  </si>
  <si>
    <t>[15.0, 25.0, 50.0, 75.0, 100.0, 250.0, 400.0, 500.0, 1000.0, 5000.0, 10000.0]</t>
  </si>
  <si>
    <t>DecodeDC</t>
  </si>
  <si>
    <t>/projects/1832422021/decodedc</t>
  </si>
  <si>
    <t xml:space="preserve">
A beautifully effective set of cards, helping us to be present in the midst of it all. Modern mindfulness for modern life.
</t>
  </si>
  <si>
    <t>Rohan Gunatillake</t>
  </si>
  <si>
    <t>[801, 306, 355, 129, 13, 1, 0, 0]</t>
  </si>
  <si>
    <t>[31.0, 39.0, 54.0, 77.0, 155.0, 1159.0, 2318.0, 3863.0]</t>
  </si>
  <si>
    <t>Cards For Mindfulness</t>
  </si>
  <si>
    <t>/projects/rohangunatillake/cards-for-mindfulness</t>
  </si>
  <si>
    <t xml:space="preserve">
Create beautiful 3D models for video games, 3D printing, house design and more. From zero to hero in one amazing course. Join 18,000+ happy students now.
</t>
  </si>
  <si>
    <t>Digital Art</t>
  </si>
  <si>
    <t>[4, 1169, 231, 42, 31, 142, 1, 0]</t>
  </si>
  <si>
    <t>[7.0, 22.0, 37.0, 67.0, 112.0, 178.0, 743.0, 1487.0]</t>
  </si>
  <si>
    <t>Make 3D Digital Art Assets Using Blender: Full Online Course</t>
  </si>
  <si>
    <t>/projects/bentristem/how-to-create-3d-assets-using-blender-online-cours</t>
  </si>
  <si>
    <t xml:space="preserve">
Winner of the 2015 CES Best of Innovation for its amazing ability to search for and track any movement even in darkness
</t>
  </si>
  <si>
    <t>Jacob Hanks</t>
  </si>
  <si>
    <t>[100, 100, 100, 100, 100, 100, 100, 100, 100, 100, 76, 14, 2, 6, 100, 100, 94, 74, 16, 25, 17, 25, 21, 6, 2, 3]</t>
  </si>
  <si>
    <t>[149.0, 149.0, 149.0, 149.0, 149.0, 149.0, 159.0, 159.0, 159.0, 159.0, 169.0, 169.0, 199.0, 199.0, 299.0, 299.0, 299.0, 309.0, 309.0, 596.0, 596.0, 596.0, 596.0, 596.0, 596.0, 7495.0]</t>
  </si>
  <si>
    <t>2015 CES Best, First Domestic Robot That Tracks Intruders!</t>
  </si>
  <si>
    <t>/projects/1053849626/2015-ces-best-first-domestic-robot-that-tracks-int</t>
  </si>
  <si>
    <t xml:space="preserve">
Ultra-thin, light, portable and free-standing. Users can easily unfold it, adding one to two extra screens to their computer.
</t>
  </si>
  <si>
    <t>Slidenjoy</t>
  </si>
  <si>
    <t>Charleroi, Belgium</t>
  </si>
  <si>
    <t>[34, 13, 6, 101, 38, 801, 59, 261, 9, 11, 4, 116, 86, 21, 0, 19, 7, 1, 0, 1, 2]</t>
  </si>
  <si>
    <t>[6.0, 11.0, 54.0, 220.0, 264.0, 330.0, 330.0, 374.0, 385.0, 385.0, 430.0, 496.0, 540.0, 639.0, 827.0, 938.0, 960.0, 1280.0, 1987.0, 2981.0, 5522.0]</t>
  </si>
  <si>
    <t>Slidenjoy - Double or triple your screens</t>
  </si>
  <si>
    <t>/projects/slidenjoy/slidenjoy-double-or-triple-your-screens</t>
  </si>
  <si>
    <t xml:space="preserve">
Cucumber Quest is a fun fantasy webcomic for all ages. Help fund the publication of its second book!
</t>
  </si>
  <si>
    <t>[9, 250, 18, 26, 391, 218, 65, 125, 255, 43, 61, 31, 45, 10, 23, 30, 7, 3, 0, 0]</t>
  </si>
  <si>
    <t>[5.0, 10.0, 15.0, 20.0, 25.0, 35.0, 40.0, 45.0, 50.0, 65.0, 75.0, 85.0, 90.0, 115.0, 160.0, 200.0, 250.0, 325.0, 500.0, 1000.0]</t>
  </si>
  <si>
    <t>Cucumber Quest Book Two</t>
  </si>
  <si>
    <t>/projects/1003106610/cucumber-quest-book-two</t>
  </si>
  <si>
    <t xml:space="preserve">
The artist behind Albino Dragon's Playing Cards brings you a terrifying vision of the Cthulhu Mythos...The Writhing Dark.
</t>
  </si>
  <si>
    <t>Shane Tyree</t>
  </si>
  <si>
    <t>Carlisle, PA</t>
  </si>
  <si>
    <t>[24, 50, 185, 5, 86, 190, 35, 230, 21, 331, 78, 4, 209, 28, 8, 125, 6, 5]</t>
  </si>
  <si>
    <t>[1.0, 9.0, 12.0, 13.0, 24.0, 25.0, 30.0, 35.0, 36.0, 47.0, 50.0, 60.0, 72.0, 94.0, 120.0, 130.0, 200.0, 250.0]</t>
  </si>
  <si>
    <t>Call of Cthulhu: The Writhing Dark - Playing Cards and Tarot</t>
  </si>
  <si>
    <t>/projects/770124317/call-of-cthulhu-the-writhing-dark-playing-cards-an</t>
  </si>
  <si>
    <t xml:space="preserve">
Doodle3D Transform is an app that makes designing in 3D easy and fun! Transform 2D drawings easily to 3D designs for your 3D printer.
</t>
  </si>
  <si>
    <t>Doodle3D</t>
  </si>
  <si>
    <t>[21, 49, 1194, 142, 15, 26, 40, 74, 25, 19, 11, 3]</t>
  </si>
  <si>
    <t>[1.12, 17.0, 22.0, 40.0, 56.0, 80.0, 95.0, 112.0, 156.0, 201.0, 558.0, 1675.0]</t>
  </si>
  <si>
    <t>Doodle3D Transform: 3D design made easy</t>
  </si>
  <si>
    <t>/projects/companje/doodle3d-transform-3d-design-made-easy</t>
  </si>
  <si>
    <t xml:space="preserve">
The complete print edition of the webcomic Hotblood!, a story about centaurs in the American Old West.
</t>
  </si>
  <si>
    <t>Toril Orlesky</t>
  </si>
  <si>
    <t>Christchurch, NZ</t>
  </si>
  <si>
    <t>[46, 306, 21, 44, 264, 91, 50, 150, 24, 9, 84, 86, 19, 168, 14, 196, 21, 4, 10, 10]</t>
  </si>
  <si>
    <t>[10.0, 15.0, 20.0, 25.0, 25.0, 30.0, 35.0, 40.0, 40.0, 45.0, 50.0, 55.0, 55.0, 65.0, 70.0, 75.0, 80.0, 100.0, 125.0, 300.0]</t>
  </si>
  <si>
    <t>HOTBLOOD! \u263c Omnibus Edition</t>
  </si>
  <si>
    <t>/projects/toril/hotblood-omnibus-edition</t>
  </si>
  <si>
    <t xml:space="preserve">
The key organizer just revolutionized itself - the ultimate key organizer &amp; locking knife in one - consolidate your everyday carry!
</t>
  </si>
  <si>
    <t>[74, 74, 478, 139, 73, 495, 118, 5, 133, 13]</t>
  </si>
  <si>
    <t>[34.0, 39.0, 48.0, 54.0, 59.0, 68.0, 78.0, 116.0, 118.0, 174.0]</t>
  </si>
  <si>
    <t>Titanium Mini Q - A Key Organizer &amp; Knife for Everyday Carry</t>
  </si>
  <si>
    <t>/projects/471996800/titanium-mini-q-a-key-organizer-and-knife-for-ever</t>
  </si>
  <si>
    <t xml:space="preserve">
Get The Cinnamon Snail back on the streets, and help us make our foodtrucky world more resistant to peril and calamity!
</t>
  </si>
  <si>
    <t>Adam</t>
  </si>
  <si>
    <t>Food Trucks</t>
  </si>
  <si>
    <t>[109, 43, 29, 572, 126, 56, 2, 49, 43, 12, 7, 194, 8, 22, 5, 83, 7, 2, 40, 4, 1, 2, 13, 1, 0, 0, 1, 0]</t>
  </si>
  <si>
    <t>[5.0, 10.0, 20.0, 25.0, 27.0, 27.0, 35.0, 45.0, 50.0, 50.0, 50.0, 50.0, 75.0, 75.0, 75.0, 100.0, 200.0, 250.0, 250.0, 280.0, 400.0, 500.0, 500.0, 1000.0, 3900.0, 4000.0, 5000.0, 9000.0]</t>
  </si>
  <si>
    <t>The Cinnamon Snail Gets a New Snail Shell</t>
  </si>
  <si>
    <t>/projects/1313420258/the-cinnamon-snail-gets-a-new-snail-shell</t>
  </si>
  <si>
    <t xml:space="preserve">
A perfect gift for aid workers everywhere to be the cynicism they wish to see in the world. Now shipping worldwide to your favorite humanitarian.
</t>
  </si>
  <si>
    <t>JTW Productions</t>
  </si>
  <si>
    <t>[195, 930, 288, 38, 88, 71, 7]</t>
  </si>
  <si>
    <t>[1.0, 19.0, 38.0, 45.0, 45.0, 57.0, 200.0]</t>
  </si>
  <si>
    <t>JadedAid - a card game to save humanitarians</t>
  </si>
  <si>
    <t>/projects/jadedaid/jadedaid</t>
  </si>
  <si>
    <t xml:space="preserve">
A military themed party game. Compatible with Cards Against Humanity. Unofficially endorsed by the US Military. Maybe. Probably not.
</t>
  </si>
  <si>
    <t>WAR GAMES LLC</t>
  </si>
  <si>
    <t>[4, 1198, 132, 208, 74]</t>
  </si>
  <si>
    <t>[10.0, 35.0, 65.0, 70.0, 90.0]</t>
  </si>
  <si>
    <t>FUBAR: Bringing out the worst in America's best</t>
  </si>
  <si>
    <t>/projects/2004984568/fubar-bringing-out-the-worst-in-americas-best</t>
  </si>
  <si>
    <t xml:space="preserve">
Pooch Selfie is the smartphone attachment which helps dog owners take that perfect picture or selfie with their dog.
</t>
  </si>
  <si>
    <t>Clever Dog Products</t>
  </si>
  <si>
    <t>[24, 50, 100, 914, 424, 21, 24, 59]</t>
  </si>
  <si>
    <t>[1.0, 7.0, 10.0, 13.0, 25.0, 35.0, 45.0, 58.0]</t>
  </si>
  <si>
    <t>Pooch Selfie: The Best Way to Capture Selfies with Your Dog!</t>
  </si>
  <si>
    <t>/projects/poochselfie/pooch-selfie-the-best-way-to-capture-selfies-with</t>
  </si>
  <si>
    <t xml:space="preserve">
Hi-end in-ear monitors for the average consumer. Built to audiophile standards using the only the finest materials. Engineered for you!
</t>
  </si>
  <si>
    <t>Trinity Audio Engineering</t>
  </si>
  <si>
    <t>Derbyshire, UK</t>
  </si>
  <si>
    <t>[5, 3, 193, 100, 225, 96, 13, 499, 36, 17, 135, 3, 50, 49, 50, 1, 115, 16, 0, 2, 0, 4, 0, 0, 0, 1]</t>
  </si>
  <si>
    <t>[1.48, 7.0, 30.0, 44.0, 44.0, 59.0, 61.0, 89.0, 96.0, 99.0, 119.0, 119.0, 141.0, 148.0, 156.0, 156.0, 163.0, 178.0, 193.0, 222.0, 230.0, 252.0, 267.0, 689.0, 2224.0, 3514.0]</t>
  </si>
  <si>
    <t>TRINITY Audio Engineering - High end in-ear headphones</t>
  </si>
  <si>
    <t>/projects/157887895/trinity-audio-engineering-audiophile-grade-in-ear</t>
  </si>
  <si>
    <t xml:space="preserve">
Delicious and easy plant-based cooking without salt, oil or sugar!
</t>
  </si>
  <si>
    <t>Cathy Fisher</t>
  </si>
  <si>
    <t>[14, 134, 1074, 276, 75, 21, 4, 4, 1]</t>
  </si>
  <si>
    <t>[10.0, 20.0, 30.0, 50.0, 100.0, 175.0, 300.0, 550.0, 600.0]</t>
  </si>
  <si>
    <t>The Straight Up Food Cookbook</t>
  </si>
  <si>
    <t>/projects/straightupfood/the-straight-up-food-cookbook</t>
  </si>
  <si>
    <t xml:space="preserve">
The latest &amp; boldest design from XERIC, maker of unusual &amp; affordable mechanical watches.
</t>
  </si>
  <si>
    <t>[104, 115, 3, 51, 46, 99, 199, 300, 436, 54, 4, 16, 9, 33, 62, 5, 7, 25, 2]</t>
  </si>
  <si>
    <t>[199.0, 239.0, 249.0, 349.0, 350.0, 369.0, 379.0, 389.0, 399.0, 400.0, 478.0, 608.0, 699.0, 749.0, 749.0, 1099.0, 1100.0, 1299.0, 1300.0]</t>
  </si>
  <si>
    <t>The SOLOSCOPE Automatic Watch by XERIC: Time to go Solo.</t>
  </si>
  <si>
    <t>/projects/watchismo/xeric-soloscope</t>
  </si>
  <si>
    <t xml:space="preserve">
Contribute to help create Beast: The Primordial, our newest New World of Darkness RPG, as a prestige, traditionally printed edition.
</t>
  </si>
  <si>
    <t>[19, 1, 1, 163, 124, 643, 400, 44, 49, 28, 44, 26, 43, 0, 3, 1, 2, 11, 0, 3, 0]</t>
  </si>
  <si>
    <t>[5.0, 15.0, 20.0, 25.0, 35.0, 50.0, 65.0, 75.0, 90.0, 100.0, 105.0, 150.0, 165.0, 190.0, 200.0, 220.0, 250.0, 300.0, 350.0, 750.0, 1500.0]</t>
  </si>
  <si>
    <t>Beast: the Primordial Prestige Edition</t>
  </si>
  <si>
    <t>/projects/200664283/beast-the-primordial-prestige-edition</t>
  </si>
  <si>
    <t xml:space="preserve">
Pascal Campion's compilation of his Daily Sketches that began in 2005 into a lovely coffee table book named, 3000 Moments.
</t>
  </si>
  <si>
    <t>Pascal Campion</t>
  </si>
  <si>
    <t>[11, 165, 14, 4, 4, 7, 2, 3, 700, 312, 129, 30, 94, 48, 2, 30, 20, 12, 8, 1, 5, 5, 5, 4, 1, 1, 0]</t>
  </si>
  <si>
    <t>[1.0, 10.0, 20.0, 20.0, 20.0, 30.0, 30.0, 30.0, 40.0, 50.0, 50.0, 75.0, 75.0, 100.0, 125.0, 150.0, 200.0, 200.0, 300.0, 300.0, 500.0, 500.0, 500.0, 500.0, 800.0, 850.0, 1000.0]</t>
  </si>
  <si>
    <t>3000 Moments</t>
  </si>
  <si>
    <t>/projects/3000moments/3000-moments</t>
  </si>
  <si>
    <t xml:space="preserve">
Use your bike to go up to 20 miles per hour for up to 20-50 miles - quick installation, universal compatibility.
</t>
  </si>
  <si>
    <t>GeoOrbital</t>
  </si>
  <si>
    <t>[106, 10, 100, 200, 788, 202, 20, 1]</t>
  </si>
  <si>
    <t>[50.0, 499.0, 599.0, 649.0, 699.0, 1299.0, 3100.0, 10000.0]</t>
  </si>
  <si>
    <t>GeoOrbital Wheel | Make your bike electric in 60 seconds</t>
  </si>
  <si>
    <t>/projects/1266381423/geoorbital-wheel-make-your-bike-electric-in-60-sec</t>
  </si>
  <si>
    <t>Stockbridge, GA</t>
  </si>
  <si>
    <t>[91, 1062, 96, 359]</t>
  </si>
  <si>
    <t>[5.0, 25.0, 30.0, 35.0]</t>
  </si>
  <si>
    <t>.SOULFALL.</t>
  </si>
  <si>
    <t>/projects/smallboxgames/soulfall</t>
  </si>
  <si>
    <t xml:space="preserve">
Get more done. With Mail Pilot, every user is a power user.
</t>
  </si>
  <si>
    <t>Josh Milas &amp; Alex Obenauer</t>
  </si>
  <si>
    <t>Blacksburg, VA</t>
  </si>
  <si>
    <t>[400, 578, 3, 200, 344, 57, 3, 10, 2, 0]</t>
  </si>
  <si>
    <t>[5.0, 25.0, 35.0, 40.0, 50.0, 100.0, 150.0, 250.0, 1000.0, 5000.0]</t>
  </si>
  <si>
    <t>Mail Pilot: Email Reimagined</t>
  </si>
  <si>
    <t>/projects/1380180715/mail-pilot-email-reimagined</t>
  </si>
  <si>
    <t xml:space="preserve">
Help Lilly as she seeks to rewrite the past, change the present, and unlock the ultimate mystery.
</t>
  </si>
  <si>
    <t>Steve Hoogendyk</t>
  </si>
  <si>
    <t>[15, 7, 1071, 333, 62, 37, 22, 11, 14, 30, 2, 0, 3, 4, 0]</t>
  </si>
  <si>
    <t>[1.0, 5.0, 10.0, 20.0, 20.0, 35.0, 50.0, 75.0, 100.0, 110.0, 250.0, 499.0, 500.0, 1000.0, 5000.0]</t>
  </si>
  <si>
    <t>Lilly Looking Through: An animated adventure game</t>
  </si>
  <si>
    <t>/projects/516151670/lilly-looking-through-an-animated-adventure-game</t>
  </si>
  <si>
    <t xml:space="preserve">
Easy, affordable, open source feature packed Arduino robot. Now in 1000+ schools worldwide. Comes w/ free full suite of lessons. Great intro to programming, electronics, robotics
</t>
  </si>
  <si>
    <t>ArcBotics</t>
  </si>
  <si>
    <t>[74, 18, 50, 237, 1167, 25, 15]</t>
  </si>
  <si>
    <t>[2.0, 20.0, 59.0, 99.0, 119.0, 199.0, 450.0]</t>
  </si>
  <si>
    <t>Sparki - The Easy Robot for Everyone!</t>
  </si>
  <si>
    <t>/projects/arcbotics/sparki-the-easy-robot-for-everyone</t>
  </si>
  <si>
    <t xml:space="preserve">
Energy Hook is a grapple-and-swing-and-run-on-walls-for-style game by Jamie Fristrom, creator of the Spider-Man 2 game.
</t>
  </si>
  <si>
    <t>Happion Laboratories</t>
  </si>
  <si>
    <t>[749, 81, 300, 108, 100, 148, 60, 12, 7, 10, 5, 1, 1, 2, 1, 0, 1, 0, 1]</t>
  </si>
  <si>
    <t>[10.0, 15.0, 20.0, 25.0, 30.0, 35.0, 50.0, 60.0, 75.0, 120.0, 135.0, 150.0, 400.0, 500.0, 1000.0, 1750.0, 2000.0, 2500.0, 3000.0]</t>
  </si>
  <si>
    <t>Energy Hook</t>
  </si>
  <si>
    <t>/projects/551129138/energy-hook-0</t>
  </si>
  <si>
    <t xml:space="preserve">
A story game about the collapse of a society. Create a world you love and then destroy it, together.
</t>
  </si>
  <si>
    <t>Caroline Hobbs</t>
  </si>
  <si>
    <t>[759, 698, 10, 28, 77, 9, 19, 8]</t>
  </si>
  <si>
    <t>[10.0, 25.0, 40.0, 45.0, 50.0, 50.0, 75.0, 200.0]</t>
  </si>
  <si>
    <t>Downfall</t>
  </si>
  <si>
    <t>/projects/1488255788/downfall</t>
  </si>
  <si>
    <t xml:space="preserve">
ManCan is now located at the URL below. For current information and to contact us, please visit the site.
</t>
  </si>
  <si>
    <t>ManCan</t>
  </si>
  <si>
    <t>[28, 7, 2, 1, 1, 66, 12, 54, 17, 119, 300, 106, 469, 20, 11, 4, 100, 33, 12, 145, 2, 41, 28, 2, 1, 3, 7, 3]</t>
  </si>
  <si>
    <t>[1.0, 5.0, 20.0, 20.0, 20.0, 25.0, 25.0, 30.0, 30.0, 99.0, 115.0, 125.0, 155.0, 155.0, 155.0, 210.0, 215.0, 245.0, 255.0, 295.0, 330.0, 395.0, 495.0, 525.0, 895.0, 980.0, 1500.0, 1500.0]</t>
  </si>
  <si>
    <t>ManCan - Put a Brewery of Beer In Your Fridge, Not a Growler</t>
  </si>
  <si>
    <t>/projects/mancanbeer/mancan-put-a-brewery-in-your-fridge-not-a-growler</t>
  </si>
  <si>
    <t xml:space="preserve">
Pure Titanium, super strong, incredibly light-weight, solid grip, durable as hell... This is the pick that rocks as hard as you do.
</t>
  </si>
  <si>
    <t>John Wundes</t>
  </si>
  <si>
    <t>[11, 30, 50, 200, 200, 200, 503, 100, 126, 60, 116, 18]</t>
  </si>
  <si>
    <t>[1.0, 1.0, 8.0, 9.0, 11.0, 18.0, 20.0, 27.0, 30.0, 36.0, 40.0, 100.0]</t>
  </si>
  <si>
    <t>EpicGrip - The Premium Titanium Guitar Pick</t>
  </si>
  <si>
    <t>/projects/johnwun/epicgrip-the-titanium-guitar-pick</t>
  </si>
  <si>
    <t xml:space="preserve">
America's greatest eagle-detective takes on his hardest case yet in this thrilling feature-length adventure!
</t>
  </si>
  <si>
    <t>[608, 296, 479, 47, 76, 24, 15, 11, 10, 1, 0, 1, 0]</t>
  </si>
  <si>
    <t>[5.0, 15.0, 30.0, 50.0, 75.0, 100.0, 150.0, 200.0, 250.0, 500.0, 911.0, 1000.0, 5000.0]</t>
  </si>
  <si>
    <t>Detective Heart of America: The Feature Film</t>
  </si>
  <si>
    <t>/projects/1556971210/detective-heart-of-america-the-feature-film</t>
  </si>
  <si>
    <t xml:space="preserve">
Create miniature scenes and landscapes whilst marking the important pages of your books, catalogs and documents.
</t>
  </si>
  <si>
    <t>[499, 226, 294, 17, 141, 6, 400, 22, 1, 3, 1]</t>
  </si>
  <si>
    <t>[10.0, 13.0, 33.0, 41.0, 49.0, 57.0, 81.0, 89.0, 125.0, 163.0, 488.0]</t>
  </si>
  <si>
    <t>Sticky Page Markers</t>
  </si>
  <si>
    <t>/projects/duncanshotton/sticky-page-markers</t>
  </si>
  <si>
    <t xml:space="preserve">
Alan Moore &amp; Kevin O'Neill invite you &amp; some of the best creators in comics to join them in a different kind of dark: CINEMA PURGATORIO Thanks to all our backers for making this project possible! The series is underway and can be ordered now.
</t>
  </si>
  <si>
    <t>Avatar Press</t>
  </si>
  <si>
    <t>Rantoul, IL</t>
  </si>
  <si>
    <t>[239, 678, 33, 295, 57, 115, 138, 25, 3, 26]</t>
  </si>
  <si>
    <t>[6.0, 25.0, 35.0, 45.0, 65.0, 115.0, 160.0, 295.0, 300.0, 565.0]</t>
  </si>
  <si>
    <t>Alan Moore's Cinema Purgatorio</t>
  </si>
  <si>
    <t>/projects/avatarpress/alan-moores-cinema-purgatorio</t>
  </si>
  <si>
    <t xml:space="preserve">
The HOBOROLLâ„¢ is an essential stuff sack for every adventure, keeping items internally separated while on the go.
</t>
  </si>
  <si>
    <t>Chez Brungraber</t>
  </si>
  <si>
    <t>[11, 0, 4, 100, 5, 784, 46, 100, 340, 36, 183]</t>
  </si>
  <si>
    <t>[2.0, 10.0, 12.0, 25.0, 35.0, 35.0, 45.0, 50.0, 65.0, 85.0, 85.0]</t>
  </si>
  <si>
    <t>HOBOROLL\u2122: the essential stuff sack for life's adventures</t>
  </si>
  <si>
    <t>/projects/gobigear/hoborolltm-the-essential-stuff-sack-for-lifes-adve</t>
  </si>
  <si>
    <t xml:space="preserve">
Science can be more fantastical than fiction! This children's book uses verse and illustration to tell amazing stories about evolution.
</t>
  </si>
  <si>
    <t>Breadpig, Inc</t>
  </si>
  <si>
    <t>[253, 852, 250, 73, 93, 39, 24, 4, 1, 3, 2, 0, 0, 0, 0]</t>
  </si>
  <si>
    <t>[5.0, 15.0, 25.0, 50.0, 75.0, 100.0, 125.0, 200.0, 250.0, 500.0, 750.0, 1831.0, 1836.0, 2000.0, 5000.0]</t>
  </si>
  <si>
    <t>Great Adaptations - a children's book about evolution</t>
  </si>
  <si>
    <t>/projects/breadpiginc/great-adaptations-a-childrens-book-about-evolution</t>
  </si>
  <si>
    <t xml:space="preserve">
Ultra-simple and ultra-affordable. Feature rich. Pans AND tilts. The best way to create beautiful time lapses with your camera. Period.
</t>
  </si>
  <si>
    <t>[56, 54, 150, 593, 121, 223, 180, 5, 42, 148, 0, 1]</t>
  </si>
  <si>
    <t>[5.0, 30.0, 125.0, 150.0, 170.0, 190.0, 210.0, 250.0, 290.0, 375.0, 600.0, 2500.0]</t>
  </si>
  <si>
    <t>Radian: a motion time-lapse device for everyone.</t>
  </si>
  <si>
    <t>/projects/alpinelabs/radian-a-motion-time-lapse-device-for-everyone</t>
  </si>
  <si>
    <t xml:space="preserve">
YogaTime.tv gives you an instant access to inspiring yoga classes online that are taught by professional and dedicated yoga teachers.
</t>
  </si>
  <si>
    <t>Yoga Inspiration</t>
  </si>
  <si>
    <t>[24, 22, 23, 300, 199, 916, 87, 23, 2, 7]</t>
  </si>
  <si>
    <t>[1.0, 5.0, 29.0, 39.0, 49.0, 59.0, 79.0, 99.0, 129.0, 149.0]</t>
  </si>
  <si>
    <t>YOGA : TIME  |  The best way to practice yoga</t>
  </si>
  <si>
    <t>/projects/1424533646/yoga-time-the-best-way-to-practice-yoga</t>
  </si>
  <si>
    <t xml:space="preserve">
The premier German roleplaying gameâ€”in continuous publication for more than 30 yearsâ€”now in a brand new English edition!
</t>
  </si>
  <si>
    <t>Ulisses Spiele</t>
  </si>
  <si>
    <t>Waldems, Germany</t>
  </si>
  <si>
    <t>[478, 620, 312, 150, 8, 14, 10]</t>
  </si>
  <si>
    <t>[20.0, 50.0, 125.0, 199.0, 199.0, 199.0, 299.0]</t>
  </si>
  <si>
    <t>The Dark Eye RPG\u2014English Edition</t>
  </si>
  <si>
    <t>/projects/1216685848/the-dark-eye-rpgenglish-edition</t>
  </si>
  <si>
    <t xml:space="preserve">
Purchase RBR over at our online store:
</t>
  </si>
  <si>
    <t>Oliver Sykes &amp; Ben Ashton-Bell</t>
  </si>
  <si>
    <t>[15, 7, 96, 624, 326, 104, 189, 50, 93, 44, 48, 6, 1, 0, 0, 3, 5, 2, 1, 0, 0]</t>
  </si>
  <si>
    <t>[1.58, 5.0, 9.0, 16.0, 24.0, 32.0, 55.0, 71.0, 71.0, 103.0, 111.0, 119.0, 119.0, 126.0, 142.0, 158.0, 237.0, 316.0, 632.0, 3161.0, 7901.0]</t>
  </si>
  <si>
    <t>Raised by Raptors : Issue No.1</t>
  </si>
  <si>
    <t>/projects/90421494/raised-by-raptors-issue-no1</t>
  </si>
  <si>
    <t xml:space="preserve">
A portable powerhouse unleashing the power of touch in Windows 7, 8 and 10. Great for Mac, Android and even iPad.
</t>
  </si>
  <si>
    <t>[150, 1063, 335, 24, 4, 15]</t>
  </si>
  <si>
    <t>[87.0, 93.0, 178.0, 261.0, 348.0, 435.0]</t>
  </si>
  <si>
    <t>Swiftpoint GT: World's 1st Mouse with Natural Touch Gestures</t>
  </si>
  <si>
    <t>/projects/granto/swiftpoint-gt-worlds-1st-mouse-with-natural-touch</t>
  </si>
  <si>
    <t xml:space="preserve">
A girl aided by her trusty shovel embarks on a riddling quest to find a missing princess. GMG 2014 Grand Prize Winner!
</t>
  </si>
  <si>
    <t>LearnDistrict Inc.</t>
  </si>
  <si>
    <t>[55, 685, 526, 27, 50, 146, 49, 23, 10, 5, 3, 0, 3, 0, 0, 0, 0]</t>
  </si>
  <si>
    <t>[1.0, 5.0, 10.0, 20.0, 29.0, 35.0, 50.0, 100.0, 200.0, 300.0, 500.0, 750.0, 1000.0, 5000.0, 5000.0, 10000.0, 10000.0]</t>
  </si>
  <si>
    <t>Girls Make Games Presents: The Hole Story!</t>
  </si>
  <si>
    <t>/projects/2020158234/girls-make-games-grand-prize-winner</t>
  </si>
  <si>
    <t xml:space="preserve">
Knife Edge Bitâ„¢ prevents slipping and stripping of screw heads! Use with existing tools. Saves time energy and money! Â  Â  Â  Â  Â  Â  Â  Click below to go to our permanent site where you can order yours today!
</t>
  </si>
  <si>
    <t>[249, 277, 15, 250, 71, 200, 220, 129, 131, 10, 54]</t>
  </si>
  <si>
    <t>[10.0, 14.0, 27.0, 40.0, 44.0, 44.0, 48.0, 50.0, 65.0, 100.0, 100.0]</t>
  </si>
  <si>
    <t>NEW Phillips Screwdriver that turns new AND damaged screws!</t>
  </si>
  <si>
    <t>/projects/762395654/new-phillips-screwdriver-that-turns-new-and-damage</t>
  </si>
  <si>
    <t xml:space="preserve">
A timeless piece of childhood.
 A beautiful horse for kids, adults, aliens, and everyone!
</t>
  </si>
  <si>
    <t>[31, 9, 36, 1, 300, 100, 47, 48, 133, 15, 20, 400, 81, 22, 48, 8, 6, 67, 191, 19, 22]</t>
  </si>
  <si>
    <t>[1.0, 12.0, 16.0, 28.0, 45.0, 50.0, 60.0, 60.0, 60.0, 60.0, 60.0, 65.0, 65.0, 75.0, 75.0, 85.0, 95.0, 100.0, 110.0, 120.0, 180.0]</t>
  </si>
  <si>
    <t>My Wooden Horse</t>
  </si>
  <si>
    <t>/projects/netta/my-wooden-horse</t>
  </si>
  <si>
    <t xml:space="preserve">
Help Ray and his undead friends unravel the mysteries of his life and afterlife in this whimsical story-driven action-adventure!
</t>
  </si>
  <si>
    <t>Ragtag Studio</t>
  </si>
  <si>
    <t>[690, 485, 15, 142, 54, 70, 62, 13, 36, 2, 7, 5]</t>
  </si>
  <si>
    <t>[12.0, 15.0, 20.0, 25.0, 30.0, 50.0, 60.0, 75.0, 100.0, 250.0, 500.0, 2500.0]</t>
  </si>
  <si>
    <t>Ray's the Dead</t>
  </si>
  <si>
    <t>/projects/ragtag/rays-the-dead-0</t>
  </si>
  <si>
    <t xml:space="preserve">
The Stand and Charger Line for Apple Watch which could take all, iPhone 5 and 6 series or 6plus or your iPad Mini/Air. All in one place
</t>
  </si>
  <si>
    <t>Michael, Enblue Technology</t>
  </si>
  <si>
    <t>[7, 3, 45, 79, 16, 132, 10, 462, 32, 1, 140, 508, 4, 165, 0]</t>
  </si>
  <si>
    <t>[1.0, 20.0, 45.0, 55.0, 65.0, 89.0, 95.0, 99.0, 99.0, 105.0, 109.0, 129.0, 144.0, 149.0, 400.0]</t>
  </si>
  <si>
    <t>PREMIUM ONE-First All-in One Dock for Apple Watch &amp; iPhone</t>
  </si>
  <si>
    <t>/projects/289346553/premium-one-dock-and-charge-apple-watch-and-iphone</t>
  </si>
  <si>
    <t xml:space="preserve">
A sleek, solid metal, American-made mechanical pencil that will last you a lifetime.
</t>
  </si>
  <si>
    <t>Andrew Sanderson</t>
  </si>
  <si>
    <t>[100, 40, 40, 834, 117, 30, 40, 312, 77]</t>
  </si>
  <si>
    <t>[1.0, 50.0, 60.0, 60.0, 70.0, 95.0, 105.0, 115.0, 125.0]</t>
  </si>
  <si>
    <t>A Mechanical Pencil That Will Last You A Lifetime.</t>
  </si>
  <si>
    <t>/projects/andrewsanderson/a-mechanical-pencil-that-will-last-you-a-lifetime</t>
  </si>
  <si>
    <t xml:space="preserve">
Revolutionary posture sensor and mobile app. Your mom will never nag you again!
</t>
  </si>
  <si>
    <t>Monisha Perkash</t>
  </si>
  <si>
    <t>[58, 200, 1000, 242, 0, 56, 3, 3, 1]</t>
  </si>
  <si>
    <t>[5.0, 99.0, 115.0, 125.0, 149.0, 240.0, 440.0, 1000.0, 10000.0]</t>
  </si>
  <si>
    <t>LUMOback: The Smart Posture Sensor</t>
  </si>
  <si>
    <t>/projects/lumoback/lumoback-the-smart-posture-sensor</t>
  </si>
  <si>
    <t xml:space="preserve">
Maverick columnist Molly Ivins lampooned â€œpolitics as usual,â€Â  dared us to care, take action and Raise Hell!
</t>
  </si>
  <si>
    <t>Janice Engel</t>
  </si>
  <si>
    <t>[42, 86, 99, 48, 211, 53, 144, 5, 12, 333, 7, 8, 12, 45, 248, 10, 12, 10, 1, 10, 10, 8, 10, 3, 5, 4, 5, 1, 3, 3, 1, 2, 0]</t>
  </si>
  <si>
    <t>[5.0, 10.0, 15.0, 20.0, 25.0, 30.0, 35.0, 40.0, 40.0, 50.0, 75.0, 75.0, 75.0, 85.0, 99.0, 108.0, 149.0, 150.0, 200.0, 250.0, 250.0, 250.0, 300.0, 300.0, 300.0, 450.0, 500.0, 750.0, 750.0, 1000.0, 1000.0, 5000.0, 10000.0]</t>
  </si>
  <si>
    <t>RAISE HELL: The Life &amp; Times of Molly Ivins</t>
  </si>
  <si>
    <t>/projects/97111140/raise-hell-the-life-and-times-of-molly-ivins</t>
  </si>
  <si>
    <t xml:space="preserve">
SoundJaw Unlimited is a sleek and compact way to get that extra volume out of your device. It works on most tablets and phones.
</t>
  </si>
  <si>
    <t>Matthew McLachlan</t>
  </si>
  <si>
    <t>[9, 200, 749, 527, 104, 1, 12, 2, 0]</t>
  </si>
  <si>
    <t>[1.0, 7.0, 10.0, 30.0, 45.0, 85.0, 87.0, 150.0, 750.0]</t>
  </si>
  <si>
    <t>SoundJaw Unlimited-Sound Enhancer For iPad, iPhone, Etc...</t>
  </si>
  <si>
    <t>/projects/498101635/soundjaw-unlimited-sound-enhancer-for-ipad-iphone</t>
  </si>
  <si>
    <t xml:space="preserve">
The first pressure-sensitive, multi-touch input device that enables users to interact with the digital world like never before.
</t>
  </si>
  <si>
    <t>Sensel</t>
  </si>
  <si>
    <t>[95, 250, 937, 125, 79, 28, 8, 0]</t>
  </si>
  <si>
    <t>[10.0, 199.0, 249.0, 389.0, 479.0, 779.0, 1549.0, 7000.0]</t>
  </si>
  <si>
    <t>The Sensel Morph: INTERACTION, EVOLVED.</t>
  </si>
  <si>
    <t>/projects/1152958674/the-sensel-morph-interaction-evolved</t>
  </si>
  <si>
    <t xml:space="preserve">
A great party game full of lying, secrets, mob mentality, and.....um.....oh yeah, werewolves.
</t>
  </si>
  <si>
    <t>Corey Fields</t>
  </si>
  <si>
    <t>[71, 148, 1364, 10]</t>
  </si>
  <si>
    <t>[5.0, 10.0, 15.0, 100.0]</t>
  </si>
  <si>
    <t>/projects/1680252891/werewolf</t>
  </si>
  <si>
    <t xml:space="preserve">
Rome demands BEAUTY!  Deluxe edition of best selling strategy game, re-imagined with breathtaking elegance and top quality production.
</t>
  </si>
  <si>
    <t>Ed Carter / Amber Ying</t>
  </si>
  <si>
    <t>[5, 40, 1355, 131, 32, 34, 10, 1]</t>
  </si>
  <si>
    <t>[7.0, 8.0, 35.0, 65.0, 75.0, 150.0, 175.0, 750.0]</t>
  </si>
  <si>
    <t>Glory To Rome &lt;&lt; Black Box Edition &gt;&gt; Rome Demands BEAUTY!</t>
  </si>
  <si>
    <t>/projects/cambridgegames/glory-to-rome-black-box-edition-rome-demands-beaut</t>
  </si>
  <si>
    <t xml:space="preserve">
Maximum Protection with Minimum Dimension for your Iphone 5. "Protection Simplified!"
</t>
  </si>
  <si>
    <t>Gaetan Policard &amp; Stanley Prato</t>
  </si>
  <si>
    <t>[10, 500, 383, 102, 250, 27, 24, 60, 61, 145, 30, 7, 0, 0, 0, 0, 0, 0, 0, 0, 0, 0]</t>
  </si>
  <si>
    <t>[2.0, 13.0, 17.0, 17.0, 19.0, 19.0, 24.0, 28.0, 29.0, 30.0, 34.0, 75.0, 200.0, 200.0, 200.0, 200.0, 200.0, 300.0, 300.0, 400.0, 1500.0, 5000.0]</t>
  </si>
  <si>
    <t>SLIMLINE : NEXT GENERATION SMART PHONE PROTECTION</t>
  </si>
  <si>
    <t>/projects/slimline/slimline-next-generation-smart-phone-protection</t>
  </si>
  <si>
    <t xml:space="preserve">
Expand the world of March of the Ants!  Evolve Major Workers, farm Aphids, and hunt Predators in this open ended strategy game for 1-5!
</t>
  </si>
  <si>
    <t>[62, 735, 772, 4, 12, 0, 2, 11, 5]</t>
  </si>
  <si>
    <t>[1.0, 24.0, 55.0, 96.0, 100.0, 125.0, 175.0, 220.0, 350.0]</t>
  </si>
  <si>
    <t>March of the Ants: Minions of the Meadow</t>
  </si>
  <si>
    <t>/projects/910041337/march-of-the-ants-minions-of-the-meadow</t>
  </si>
  <si>
    <t xml:space="preserve">
The entire Act One of the epic sci-fi comedy, collected in a 288-page hardcover!
</t>
  </si>
  <si>
    <t>[6, 125, 188, 778, 154, 103, 85, 35, 24, 45, 54, 8, 1]</t>
  </si>
  <si>
    <t>[1.0, 10.0, 25.0, 50.0, 50.0, 65.0, 75.0, 80.0, 85.0, 90.0, 165.0, 500.0, 501.0]</t>
  </si>
  <si>
    <t>Drive: Act One Hardcover</t>
  </si>
  <si>
    <t>/projects/smallfish/drive-hardcover</t>
  </si>
  <si>
    <t xml:space="preserve">
Worldspinnerâ„¢ makes it easy to create richly detailed maps of your own fantasy world in minutes.
</t>
  </si>
  <si>
    <t>Worldspinner LLC</t>
  </si>
  <si>
    <t>[48, 410, 48, 19, 6, 347, 395, 199, 49, 81, 1, 0, 2]</t>
  </si>
  <si>
    <t>[1.0, 10.0, 20.0, 30.0, 40.0, 40.0, 40.0, 60.0, 75.0, 100.0, 500.0, 2000.0, 3000.0]</t>
  </si>
  <si>
    <t>Worldspinner: Fantasy RPG Worldbuilder &amp; Map Maker</t>
  </si>
  <si>
    <t>/projects/worldspinner/worldspinner-fantasy-rpg-worldbuilder-and-map-make</t>
  </si>
  <si>
    <t xml:space="preserve">
Space! Love! Exploration! Action! As the newest heroic Moon Intern! Fix Machines, Deliver Packages and Fight Evil! Love your Soulmate!
</t>
  </si>
  <si>
    <t>LarryPixel</t>
  </si>
  <si>
    <t>[933, 179, 92, 41, 123, 40, 29, 75, 25, 20, 7, 1, 3, 5, 2, 3, 1, 1]</t>
  </si>
  <si>
    <t>[10.0, 25.0, 28.0, 35.0, 40.0, 50.0, 50.0, 50.0, 75.0, 100.0, 200.0, 250.0, 250.0, 300.0, 400.0, 500.0, 1000.0, 1000.0]</t>
  </si>
  <si>
    <t>Moon Intern</t>
  </si>
  <si>
    <t>/projects/larrypixel/moon-intern</t>
  </si>
  <si>
    <t xml:space="preserve">
Coins in five different sizes and finishes, covering many themes. Completely interchangeable, and perfect for hundreds of games!
</t>
  </si>
  <si>
    <t>Conquistador Games</t>
  </si>
  <si>
    <t>[68, 131, 289, 149, 117, 74, 766]</t>
  </si>
  <si>
    <t>[5.0, 20.0, 36.0, 48.0, 60.0, 70.0, 100.0]</t>
  </si>
  <si>
    <t>The Best Damn Metal Gaming Coins Ever!</t>
  </si>
  <si>
    <t>/projects/cqgames/the-best-damn-metal-gaming-coins-ever</t>
  </si>
  <si>
    <t xml:space="preserve">
Hardcore 16-bit style action from the golden era of arcade games, reimagined for today!
</t>
  </si>
  <si>
    <t>Crazy Viking Studios</t>
  </si>
  <si>
    <t>[7, 882, 250, 35, 23, 92, 96, 76, 27, 20, 12, 34, 12, 2, 4, 2, 0, 2, 0, 0]</t>
  </si>
  <si>
    <t>[5.0, 10.0, 15.0, 20.0, 25.0, 30.0, 35.0, 40.0, 50.0, 75.0, 100.0, 150.0, 175.0, 300.0, 400.0, 500.0, 550.0, 600.0, 850.0, 4750.0]</t>
  </si>
  <si>
    <t>Volgarr the Viking</t>
  </si>
  <si>
    <t>/projects/1829034266/volgarr-the-viking</t>
  </si>
  <si>
    <t xml:space="preserve">
When Heroes of Normandie &amp; Achtung! Cthulhu meet for a boardgame, it gives you Shadows over Normandie, a new epic tale of World War 2.
</t>
  </si>
  <si>
    <t>[62, 486, 904, 105, 21, 12, 1, 1, 1]</t>
  </si>
  <si>
    <t>[1.71, 43.0, 120.0, 129.0, 206.0, 412.0, 686.0, 887.0, 6174.0]</t>
  </si>
  <si>
    <t>Shadows Over Normandie</t>
  </si>
  <si>
    <t>/projects/1538673930/shadows-over-normandie</t>
  </si>
  <si>
    <t xml:space="preserve">
Your own robot for only Â£5! 100% battery free and the basis for infinite figures of your own invention. Turn anything into a Robot!
</t>
  </si>
  <si>
    <t>Ross Atkin</t>
  </si>
  <si>
    <t>[329, 50, 468, 87, 15, 7, 265, 48, 181, 47, 100, 0, 0]</t>
  </si>
  <si>
    <t>[8.0, 8.0, 15.0, 15.0, 18.0, 18.0, 23.0, 23.0, 38.0, 38.0, 53.0, 763.0, 7627.0]</t>
  </si>
  <si>
    <t>The Crafty Robot (the \xa35 Robot)</t>
  </si>
  <si>
    <t>/projects/460355237/the-crafty-robot-the-5-robot</t>
  </si>
  <si>
    <t xml:space="preserve">
Old-school 2D graphic adventure game featuring space-time distortions, a dystopian atmosphere... and a dark, bloodstained plot.
</t>
  </si>
  <si>
    <t>Fictiorama Studios</t>
  </si>
  <si>
    <t>[25, 200, 968, 102, 149, 10, 15, 40, 8, 7, 22, 4, 7, 3, 2, 3, 1, 1, 0, 0, 0]</t>
  </si>
  <si>
    <t>[5.0, 10.0, 15.0, 25.0, 35.0, 50.0, 65.0, 90.0, 99.0, 149.0, 150.0, 200.0, 275.0, 400.0, 550.0, 750.0, 1000.0, 2000.0, 4000.0, 5000.0, 10000.0]</t>
  </si>
  <si>
    <t>DEAD SYNCHRONICITY: TOMORROW COMES TODAY</t>
  </si>
  <si>
    <t>/projects/fictiorama/dead-synchronicity-tct-a-dark-point-and-click-adve</t>
  </si>
  <si>
    <t xml:space="preserve">
A doc exploring the surprising personal connection between podcasters and fans.  Connecting people like no other media has ever done.
</t>
  </si>
  <si>
    <t>Comedy Film Nerds</t>
  </si>
  <si>
    <t>[127, 777, 40, 330, 40, 50, 79, 10, 45, 6, 10, 1, 8, 0, 0, 0, 2, 2, 0, 2, 3]</t>
  </si>
  <si>
    <t>[5.0, 25.0, 40.0, 50.0, 75.0, 75.0, 100.0, 150.0, 250.0, 350.0, 500.0, 750.0, 1000.0, 1200.0, 1500.0, 1500.0, 1500.0, 2500.0, 3000.0, 5000.0, 10000.0]</t>
  </si>
  <si>
    <t>Ear Buds: The Podcasting Documentary</t>
  </si>
  <si>
    <t>/projects/comedyfilmnerds/ear-buds-the-podcasting-documentary</t>
  </si>
  <si>
    <t xml:space="preserve">
Stay charged while listening to music and hydrate anywhere with The HYDRA SmartBottle (w/integrated Bluetooth speaker &amp; mic)
</t>
  </si>
  <si>
    <t>OPEN-2, LLC</t>
  </si>
  <si>
    <t>[2, 500, 777, 21, 194, 68, 24, 9]</t>
  </si>
  <si>
    <t>[7.0, 20.0, 25.0, 28.0, 53.0, 80.0, 133.0, 266.0]</t>
  </si>
  <si>
    <t>Hydrate with HYDRA SmartBottle - Charger &amp; Bluetooth Speaker</t>
  </si>
  <si>
    <t>/projects/open-2/the-hydra-smartbottle</t>
  </si>
  <si>
    <t xml:space="preserve">
Forage Kitchen is the first Co-working space for food. A hub for the Bay Area food community, and a home for artisan food makers.
</t>
  </si>
  <si>
    <t>Iso Rabins</t>
  </si>
  <si>
    <t>Spaces</t>
  </si>
  <si>
    <t>[165, 435, 276, 88, 67, 84, 70, 23, 13, 105, 16, 7, 2, 12, 4, 1, 0]</t>
  </si>
  <si>
    <t>[15.0, 35.0, 50.0, 99.0, 100.0, 100.0, 150.0, 200.0, 200.0, 200.0, 400.0, 500.0, 800.0, 1000.0, 1000.0, 5000.0, 10000.0]</t>
  </si>
  <si>
    <t>Forage Kitchen</t>
  </si>
  <si>
    <t>/projects/foragekitchen/forage-kitchen</t>
  </si>
  <si>
    <t xml:space="preserve">
Learn to farm or garden with community created guides!
</t>
  </si>
  <si>
    <t>Rory Landon Aronson</t>
  </si>
  <si>
    <t>[1076, 230, 62, 82, 0, 0]</t>
  </si>
  <si>
    <t>[5.0, 25.0, 35.0, 100.0, 1000.0, 2500.0]</t>
  </si>
  <si>
    <t>OpenFarm: You Can Grow Anything</t>
  </si>
  <si>
    <t>/projects/roryaronson/openfarm-learn-to-grow-anything</t>
  </si>
  <si>
    <t xml:space="preserve">
Industry first micro driver, true-wireless, waterproof earphones w/ patents pending and design that's received the 2015 Red Dot Award.
</t>
  </si>
  <si>
    <t>Erato Audio Technology Ltd.</t>
  </si>
  <si>
    <t>[26, 500, 99, 117, 394, 64, 249, 8, 25, 1, 8, 67, 14]</t>
  </si>
  <si>
    <t>[5.0, 249.0, 259.0, 259.0, 259.0, 259.0, 279.0, 279.0, 279.0, 279.0, 279.0, 498.0, 2500.0]</t>
  </si>
  <si>
    <t>Apollo 7 - World's Most Compact True Wireless Earphones</t>
  </si>
  <si>
    <t>/projects/1865494715/apollo-7-worlds-most-compact-true-wireless-earphon</t>
  </si>
  <si>
    <t xml:space="preserve">
Finally, a simple artful solution to the age old problem of things moving when they should not! Grips on both sides of the mat.
</t>
  </si>
  <si>
    <t>Break From Reality Games</t>
  </si>
  <si>
    <t>[64, 4, 4, 29, 160, 137, 54, 77, 40, 410, 271, 291, 20, 0, 15, 14, 4]</t>
  </si>
  <si>
    <t>[1.0, 20.0, 20.0, 25.0, 30.0, 35.0, 40.0, 45.0, 48.0, 50.0, 55.0, 60.0, 80.0, 125.0, 150.0, 165.0, 275.0]</t>
  </si>
  <si>
    <t>GripMat - Get a Grip on your Game!</t>
  </si>
  <si>
    <t>/projects/bfrgames/gripmat-get-a-grip-on-your-game</t>
  </si>
  <si>
    <t xml:space="preserve">
Marshlands is the 3rd exciting expansion, after Nomads and Crossroads for the award winning game Kingdom Builder by Donald X.Vaccarino.
</t>
  </si>
  <si>
    <t>[35, 338, 133, 156, 21, 189, 2, 28, 120, 499, 53, 0, 3, 1, 14, 1, 1, 2]</t>
  </si>
  <si>
    <t>[1.0, 30.0, 35.0, 50.0, 50.0, 55.0, 60.0, 80.0, 85.0, 100.0, 100.0, 180.0, 200.0, 350.0, 480.0, 695.0, 800.0, 960.0]</t>
  </si>
  <si>
    <t>Kingdom Builder - Marshlands</t>
  </si>
  <si>
    <t>/projects/1016374822/kingdom-builder-marshlands</t>
  </si>
  <si>
    <t xml:space="preserve">
A 2-player card game wherein you prove your manly worth through the ancient &amp; sacred art of violence.
</t>
  </si>
  <si>
    <t>[1461, 110, 3, 1]</t>
  </si>
  <si>
    <t>[35.0, 50.0, 333.0, 777.0]</t>
  </si>
  <si>
    <t>A Duel Betwixt Us</t>
  </si>
  <si>
    <t>/projects/laurob/a-duel-betwixt-us</t>
  </si>
  <si>
    <t xml:space="preserve">
Experience the Art and Craft of Letterpress Printing on your iPad
</t>
  </si>
  <si>
    <t>John Bonadies</t>
  </si>
  <si>
    <t>Champaign, IL</t>
  </si>
  <si>
    <t>[957, 510, 94, 7, 1]</t>
  </si>
  <si>
    <t>[10.0, 25.0, 100.0, 500.0, 2500.0]</t>
  </si>
  <si>
    <t>LetterMpress:  A Virtual Letterpress on Your iPad</t>
  </si>
  <si>
    <t>/projects/821242145/lettermpress-a-virtual-letterpress-on-your-ipad</t>
  </si>
  <si>
    <t xml:space="preserve">
tadoÂ° Cooling turns any AC unit into a smart device: Auto-off, precooling, indoor presence detection and single room control.
</t>
  </si>
  <si>
    <t>Tado Inc.</t>
  </si>
  <si>
    <t>[73, 500, 953, 17, 21, 3]</t>
  </si>
  <si>
    <t>[5.0, 69.0, 99.0, 179.0, 299.0, 1999.0]</t>
  </si>
  <si>
    <t>tado\xb0 Cooling - Intelligent AC control</t>
  </si>
  <si>
    <t>/projects/tado/tado-cooling-intelligent-a-c-control</t>
  </si>
  <si>
    <t xml:space="preserve">
The Public Radio is a single station pre-tuned FM radio in a Mason jar.
Your station. Always there.
</t>
  </si>
  <si>
    <t>Centerline Engineering</t>
  </si>
  <si>
    <t>[35, 10, 3, 303, 980, 7, 6, 41, 162, 10, 8]</t>
  </si>
  <si>
    <t>[2.0, 14.0, 16.0, 35.0, 48.0, 62.0, 70.0, 83.0, 96.0, 144.0, 480.0]</t>
  </si>
  <si>
    <t>The Public Radio - The Single Station FM Radio</t>
  </si>
  <si>
    <t>/projects/358468212/the-public-radio-the-single-station-fm-radio</t>
  </si>
  <si>
    <t xml:space="preserve">
The modern blanket inspired by active lifestyles and made from materials developed for the outdoor industry.
</t>
  </si>
  <si>
    <t>Wylie Robinson and Nick Polinko</t>
  </si>
  <si>
    <t>[22, 16, 50, 249, 453, 50, 357, 254, 113, 7]</t>
  </si>
  <si>
    <t>[5.0, 28.0, 68.0, 81.0, 88.0, 112.0, 135.0, 145.0, 250.0, 500.0]</t>
  </si>
  <si>
    <t>Rumpl - The World's Best Blanket</t>
  </si>
  <si>
    <t>/projects/gorumpl/rumpl-the-worlds-best-blanket</t>
  </si>
  <si>
    <t xml:space="preserve">
NOW IN OPEN BETAIn the virtual world of Jane Austen, it is not about kill or be killed, but invite and be invited with gossip our weapon of choice.
www.everjane.com
</t>
  </si>
  <si>
    <t>Judy L. Tyrer</t>
  </si>
  <si>
    <t>Conifer, CO</t>
  </si>
  <si>
    <t>[70, 130, 216, 335, 340, 75, 169, 11, 158, 5, 15, 6, 2, 7, 1, 1, 4, 0, 1, 0, 1, 1, 0]</t>
  </si>
  <si>
    <t>[1.0, 5.0, 10.0, 15.0, 25.0, 25.0, 50.0, 75.0, 100.0, 100.0, 100.0, 250.0, 250.0, 500.0, 500.0, 500.0, 1000.0, 1000.0, 1000.0, 5000.0, 5000.0, 10000.0, 10000.0]</t>
  </si>
  <si>
    <t>Ever, Jane: The Virtual World of Jane Austen</t>
  </si>
  <si>
    <t>/projects/30564009/ever-jane-the-virtual-world-of-jane-austen</t>
  </si>
  <si>
    <t xml:space="preserve">
Yeee Hawww! The west is a boomin.' Get ready to claim your land and build the best Saloon in town.
</t>
  </si>
  <si>
    <t>Thompsons Station, TN</t>
  </si>
  <si>
    <t>[81, 1027, 455, 24, 6]</t>
  </si>
  <si>
    <t>[1.0, 40.0, 70.0, 150.0, 260.0]</t>
  </si>
  <si>
    <t>Saloon Tycoon - The tile game that builds out &amp; UP!</t>
  </si>
  <si>
    <t>/projects/1459655047/saloon-tycoon-the-tile-game-that-builds-out-and-up-0</t>
  </si>
  <si>
    <t xml:space="preserve">
The story of a crime from 6 perspectives, by 18 art teams... where everyone's the hero of their own story, and the villain of someone else's.
</t>
  </si>
  <si>
    <t>[442, 200, 295, 365, 25, 227, 21, 11, 1, 1, 1, 1, 1, 0]</t>
  </si>
  <si>
    <t>[1.0, 5.0, 18.0, 24.0, 30.0, 48.0, 75.0, 100.0, 200.0, 200.0, 200.0, 200.0, 200.0, 2000.0]</t>
  </si>
  <si>
    <t>Broken Telephone</t>
  </si>
  <si>
    <t>/projects/ryanestrada/broken-telephone-the-whole-story-2014</t>
  </si>
  <si>
    <t xml:space="preserve">
The world's first backpack designed to make twenty pounds feel like ten.
</t>
  </si>
  <si>
    <t>[33, 34, 37, 498, 700, 83, 84, 22, 31, 46]</t>
  </si>
  <si>
    <t>[2.0, 10.0, 15.0, 149.0, 165.0, 179.0, 195.0, 298.0, 330.0, 330.0]</t>
  </si>
  <si>
    <t>The World's First Weight-Reducing Backpack</t>
  </si>
  <si>
    <t>/projects/keeppursuing/worlds-first-backpack-with-4-point-independent-sus</t>
  </si>
  <si>
    <t xml:space="preserve">
Epic Tavern: The first management-RPG where you rule the land from your Tavern. Recruit heroes, send them on quests, reap the rewards! Just finding us now? Get Epic Tavern by clicking the button below!!
</t>
  </si>
  <si>
    <t>Richie Bisso</t>
  </si>
  <si>
    <t>[100, 738, 100, 158, 100, 146, 25, 40, 76, 42, 17, 5, 5, 0, 0, 0]</t>
  </si>
  <si>
    <t>[15.0, 20.0, 25.0, 35.0, 40.0, 50.0, 65.0, 75.0, 100.0, 150.0, 250.0, 500.0, 750.0, 2000.0, 5000.0, 10000.0]</t>
  </si>
  <si>
    <t>Epic Tavern - Rule the Land from your Tavern!</t>
  </si>
  <si>
    <t>/projects/291092632/epic-tavern-rule-the-land-from-your-tavern</t>
  </si>
  <si>
    <t xml:space="preserve">
Gone are the days of unplugging your 6-foot Apple Watch charger from behind your nightstand. And those with a dock?? Let it stay.
</t>
  </si>
  <si>
    <t>Lindon, UT</t>
  </si>
  <si>
    <t>[300, 500, 292, 300, 181, 14]</t>
  </si>
  <si>
    <t>[28.0, 30.0, 32.0, 52.0, 56.0, 60.0]</t>
  </si>
  <si>
    <t>Diskus | The First Portable MFI Apple Watch Charger</t>
  </si>
  <si>
    <t>/projects/thanotech/diskus-the-first-portable-mfi-apple-watch-charger</t>
  </si>
  <si>
    <t xml:space="preserve">
Interlocking dividers keep your piles of clothes and papers organized.  Pull any item from the middle!  Stack your files or spread out!
</t>
  </si>
  <si>
    <t>Joe and Sami Kuipers</t>
  </si>
  <si>
    <t>Nokomis, FL</t>
  </si>
  <si>
    <t>[59, 30, 259, 25, 463, 25, 249, 25, 124, 15, 175, 14, 34, 15, 77, 5]</t>
  </si>
  <si>
    <t>[1.0, 15.0, 20.0, 33.0, 40.0, 52.0, 60.0, 70.0, 80.0, 88.0, 95.0, 145.0, 150.0, 175.0, 185.0, 250.0]</t>
  </si>
  <si>
    <t>EZSTAX: Organize Closets, Dressers, Laundry, and Offices.</t>
  </si>
  <si>
    <t>/projects/1162126796/stay-organized-closets-dressers-laundry-and-office</t>
  </si>
  <si>
    <t xml:space="preserve">
Flutter is a high performance microcontroller platform for the connected age. Fast ARM CPU, hardware cryptography, battery charging, and onboard wireless with over 1 kilometer range. Easy to program with Arduino onboard.
</t>
  </si>
  <si>
    <t>Flutter Wireless</t>
  </si>
  <si>
    <t>[56, 200, 6, 410, 92, 222, 147, 26, 42, 124, 31, 67, 20, 23, 10]</t>
  </si>
  <si>
    <t>[25.0, 35.0, 35.0, 45.0, 55.0, 75.0, 95.0, 125.0, 165.0, 175.0, 175.0, 250.0, 335.0, 475.0, 485.0]</t>
  </si>
  <si>
    <t>Flutter: High performance electronics for the connected age.</t>
  </si>
  <si>
    <t>/projects/flutterwireless/flutter-20-wireless-arduino-with-half-mile-1km-ran</t>
  </si>
  <si>
    <t xml:space="preserve">
A fast-paced, family-friendly tactical card game for 2-4 ninja campers that plays in 30 mins or less.
</t>
  </si>
  <si>
    <t>[32, 388, 1088, 19, 64, 1, 1]</t>
  </si>
  <si>
    <t>[1.0, 19.0, 24.0, 36.0, 46.0, 400.0, 400.0]</t>
  </si>
  <si>
    <t>Ninja Camp</t>
  </si>
  <si>
    <t>/projects/actionphasegames/ninja-camp</t>
  </si>
  <si>
    <t xml:space="preserve">
Gekks Sockless Liners deliver comfort, convenience and odor control for the sockless look with boat shoes, drivers, loafers, and more.
</t>
  </si>
  <si>
    <t>Justin and Christian Arquilla</t>
  </si>
  <si>
    <t>[6, 571, 139, 250, 250, 250, 38, 69, 2, 2]</t>
  </si>
  <si>
    <t>[5.0, 25.0, 30.0, 40.0, 48.0, 60.0, 70.0, 115.0, 3000.0, 10000.0]</t>
  </si>
  <si>
    <t>Gekks Sockless Liners</t>
  </si>
  <si>
    <t>/projects/506605949/gekks-sockless-liners</t>
  </si>
  <si>
    <t xml:space="preserve">
High capacity all terrain external battery keeps your devices fueled for lifeâ€™s adventures!
</t>
  </si>
  <si>
    <t>Limefuel</t>
  </si>
  <si>
    <t>[2, 10, 100, 21, 1, 832, 114, 90, 274, 135]</t>
  </si>
  <si>
    <t>[5.0, 15.0, 50.0, 55.0, 70.0, 70.0, 75.0, 95.0, 150.0, 170.0]</t>
  </si>
  <si>
    <t>External USB Battery Pack- Limefuel IP66 Rugged 15000mAh</t>
  </si>
  <si>
    <t>/projects/limefuel/external-usb-battery-pack-limefuel-ip66-rugged-150</t>
  </si>
  <si>
    <t xml:space="preserve">
Indie Game: The Movie is a feature documentary that follows video game developers as they create and release their games to the world.
</t>
  </si>
  <si>
    <t>BlinkWorks</t>
  </si>
  <si>
    <t>[24, 694, 299, 70, 60, 324, 101, 4, 1]</t>
  </si>
  <si>
    <t>[1.0, 15.0, 35.0, 40.0, 55.0, 75.0, 110.0, 300.0, 5000.0]</t>
  </si>
  <si>
    <t>Indie Game: The Movie - The Final Push</t>
  </si>
  <si>
    <t>/projects/blinkworks/indie-game-the-movie-the-final-push</t>
  </si>
  <si>
    <t xml:space="preserve">
A modern, fingernail-saving EDC key ring, made in USA
</t>
  </si>
  <si>
    <t>[415, 820, 357]</t>
  </si>
  <si>
    <t>[12.0, 20.0, 36.0]</t>
  </si>
  <si>
    <t>Keyround - a better key ring</t>
  </si>
  <si>
    <t>/projects/1185529597/keyround-a-better-key-ring</t>
  </si>
  <si>
    <t xml:space="preserve">
Explore a ruined world filled with ancient nightmarish creatures from a time long forgotten.
</t>
  </si>
  <si>
    <t>c3sk</t>
  </si>
  <si>
    <t>[16, 836, 88, 218, 176, 120, 66, 20, 15, 8, 3, 2, 0, 2]</t>
  </si>
  <si>
    <t>[5.0, 9.0, 14.0, 18.0, 23.0, 32.0, 46.0, 59.0, 91.0, 183.0, 274.0, 457.0, 914.0, 1371.0]</t>
  </si>
  <si>
    <t>Noct</t>
  </si>
  <si>
    <t>/projects/351030998/noct</t>
  </si>
  <si>
    <t xml:space="preserve">
A Bicycle Playing Card Deck inspired by the art and traditions of Dia de Los Muertos.
</t>
  </si>
  <si>
    <t>Edgy Brothers</t>
  </si>
  <si>
    <t>[14, 50, 429, 25, 25, 231, 132, 159, 120, 19, 78, 66, 15, 87, 42, 35, 29, 26, 4, 4, 1]</t>
  </si>
  <si>
    <t>[1.0, 10.0, 12.0, 17.0, 20.0, 22.0, 25.0, 30.0, 30.0, 40.0, 40.0, 40.0, 50.0, 58.0, 60.0, 80.0, 100.0, 110.0, 200.0, 300.0, 500.0]</t>
  </si>
  <si>
    <t>Dia de Los Muertos Bicycle Playing Cards</t>
  </si>
  <si>
    <t>/projects/213168680/dia-de-los-muertos-bicycle-playing-cards</t>
  </si>
  <si>
    <t xml:space="preserve">
Second Quest is a new comic by David Hellman (the artist of Braid) and Tevis Thompson (writer of â€œSaving Zeldaâ€).
</t>
  </si>
  <si>
    <t>David Hellman &amp; Tevis Thompson</t>
  </si>
  <si>
    <t>[505, 583, 325, 48, 60, 19, 1, 4, 0]</t>
  </si>
  <si>
    <t>[10.0, 35.0, 50.0, 75.0, 125.0, 250.0, 500.0, 1000.0, 10000.0]</t>
  </si>
  <si>
    <t>Second Quest</t>
  </si>
  <si>
    <t>/projects/davidhellman/second-quest</t>
  </si>
  <si>
    <t xml:space="preserve">
Time to start writing with a pen you can be proud of.  A joy to write with and a pen you can take with you everywhere.
</t>
  </si>
  <si>
    <t>Steve Black</t>
  </si>
  <si>
    <t>Decatur, IL</t>
  </si>
  <si>
    <t>[9, 50, 214, 207, 100, 17, 80, 240, 114, 7, 37, 104, 82, 38, 4, 36, 1, 73, 168, 0, 0]</t>
  </si>
  <si>
    <t>[5.0, 20.0, 25.0, 30.0, 35.0, 40.0, 40.0, 40.0, 50.0, 60.0, 60.0, 60.0, 75.0, 80.0, 80.0, 110.0, 130.0, 135.0, 150.0, 1000.0, 4500.0]</t>
  </si>
  <si>
    <t>P1 by Premier Pen</t>
  </si>
  <si>
    <t>/projects/steveblack/p1-by-premier-pen</t>
  </si>
  <si>
    <t xml:space="preserve">
It's the eve of Carnivale on the Victorian isle of Ludobel, and you're invited! Do you have what it takes to throw the perfect party?
</t>
  </si>
  <si>
    <t>[803, 228, 124, 63, 25, 45, 186, 79]</t>
  </si>
  <si>
    <t>[25.0, 35.0, 50.0, 50.0, 60.0, 60.0, 75.0, 85.0]</t>
  </si>
  <si>
    <t>Belle of the Ball: A Fancy Schmancy Card Game</t>
  </si>
  <si>
    <t>/projects/dicehateme/belle-of-the-ball-a-fancy-schmancy-card-game</t>
  </si>
  <si>
    <t xml:space="preserve">
FreeWavz provide complete freedom from wires, have a naturally perfect fit and deliver the fitness metrics you want, when you want them
</t>
  </si>
  <si>
    <t>FreeWavz</t>
  </si>
  <si>
    <t>[30, 27, 233, 768, 4, 292, 54, 91, 9, 26, 1]</t>
  </si>
  <si>
    <t>[5.0, 25.0, 179.0, 179.0, 199.0, 199.0, 239.0, 239.0, 399.0, 399.0, 10000.0]</t>
  </si>
  <si>
    <t>FreeWavz:  Smart Earphones with Built-in Fitness Monitoring</t>
  </si>
  <si>
    <t>/projects/freewavz/freewavz-smart-earphones-with-built-in-fitness-mon</t>
  </si>
  <si>
    <t xml:space="preserve">
A bluetooth controlled motor for your existing indoor blinds and shades
</t>
  </si>
  <si>
    <t>Teptron</t>
  </si>
  <si>
    <t>Varberg, Sweden</t>
  </si>
  <si>
    <t>[1, 320, 3, 460, 145, 7, 302, 121, 2, 91, 129]</t>
  </si>
  <si>
    <t>[28.0, 28.0, 57.0, 57.0, 82.0, 108.0, 108.0, 159.0, 206.0, 206.0, 255.0]</t>
  </si>
  <si>
    <t>MOVE\u2013motorize blinds and shades</t>
  </si>
  <si>
    <t>/projects/789589988/movemotorize-blinds-and-shades</t>
  </si>
  <si>
    <t xml:space="preserve">
It's iPhone 4s or above and Android 4.3 BT4.0 phones accessory attached with wallet. You only need to charge it once 2 weeks.
</t>
  </si>
  <si>
    <t>SmartWallit Inc.</t>
  </si>
  <si>
    <t>[46, 100, 705, 324, 33, 9, 6, 13, 43, 7, 14, 8, 122, 17, 25, 2, 1, 97, 1]</t>
  </si>
  <si>
    <t>[1.0, 25.0, 29.0, 34.0, 35.0, 35.0, 39.0, 39.0, 40.0, 40.0, 44.0, 44.0, 55.0, 60.0, 60.0, 99.0, 99.0, 109.0, 9999.0]</t>
  </si>
  <si>
    <t>It prevents you from leaving your phone and wallet behind.</t>
  </si>
  <si>
    <t>/projects/416260479/smartwallit-pro-new-smartwallit-new-experience</t>
  </si>
  <si>
    <t xml:space="preserve">
Yesterday, SÃ¼ came out as a trans woman. Today, sheâ€™s unemployed and sleeping on her exâ€™s couch. A transgender fantasy-comedy series.
</t>
  </si>
  <si>
    <t>Amy Fox</t>
  </si>
  <si>
    <t>[312, 231, 11, 74, 135, 40, 36, 97, 299, 75, 9, 11, 41, 4, 8, 5, 5, 4, 2, 0, 1, 1]</t>
  </si>
  <si>
    <t>[3.0, 5.0, 6.0, 9.0, 14.0, 18.0, 18.0, 23.0, 37.0, 55.0, 69.0, 92.0, 138.0, 184.0, 230.0, 230.0, 461.0, 921.0, 1105.0, 1842.0, 4606.0, 4606.0]</t>
  </si>
  <si>
    <t>The Switch - Work. Love. Mortal danger.</t>
  </si>
  <si>
    <t>/projects/theswitchtv/the-switch-a-fantastic-transgender-comedy-0</t>
  </si>
  <si>
    <t xml:space="preserve">
The Most Versatile Notebook &amp; Sketchbook Ever! No matter you're drawing, writing or sketching. One Book to Rule Them All!
</t>
  </si>
  <si>
    <t>Tim Tu</t>
  </si>
  <si>
    <t>[26, 200, 76, 221, 780, 176, 73, 17, 6, 1]</t>
  </si>
  <si>
    <t>[1.0, 20.0, 25.0, 30.0, 35.0, 70.0, 100.0, 150.0, 300.0, 450.0]</t>
  </si>
  <si>
    <t>SketchyNotebook</t>
  </si>
  <si>
    <t>/projects/timtwo/sketchynotebook</t>
  </si>
  <si>
    <t xml:space="preserve">
The TapIt Cap brings beer growlers into the 21st century, keeping beer fresh longer.
</t>
  </si>
  <si>
    <t>Robert Scott</t>
  </si>
  <si>
    <t>[22, 21, 400, 200, 215, 400, 109, 124, 70, 1]</t>
  </si>
  <si>
    <t>[5.0, 25.0, 40.0, 45.0, 45.0, 45.0, 100.0, 105.0, 165.0, 750.0]</t>
  </si>
  <si>
    <t>The TapIt Cap: The beer growler's best friend</t>
  </si>
  <si>
    <t>/projects/1732077870/the-tapit-cap-the-beer-growlers-best-friend</t>
  </si>
  <si>
    <t xml:space="preserve">
A how-to guide for independent learning, with concrete strategies plus stories of people who learn on their own and how they do it.
</t>
  </si>
  <si>
    <t>Kio Stark</t>
  </si>
  <si>
    <t>[36, 586, 638, 170, 65, 52, 4, 2]</t>
  </si>
  <si>
    <t>[5.0, 15.0, 25.0, 30.0, 45.0, 50.0, 200.0, 500.0]</t>
  </si>
  <si>
    <t>Don't Go Back to School: A handbook for learning anything</t>
  </si>
  <si>
    <t>/projects/1528125592/dont-go-back-to-school-a-handbook-for-learning-any</t>
  </si>
  <si>
    <t xml:space="preserve">
A monstrous collection of all-new, original terror tales from the darkest and most brilliant minds in comics.
</t>
  </si>
  <si>
    <t>Rachel Deering (deleted)</t>
  </si>
  <si>
    <t>[509, 871, 30, 2, 10, 1, 1, 2, 3, 81, 1, 1, 1, 1, 1, 1, 1, 1, 1, 1, 3, 1, 0, 5, 1, 1, 5, 1, 1, 1, 1, 1, 1, 0, 1, 1, 0, 1, 1, 1, 1, 0, 0, 0]</t>
  </si>
  <si>
    <t>[10.0, 50.0, 60.0, 75.0, 100.0, 100.0, 100.0, 100.0, 100.0, 100.0, 125.0, 150.0, 150.0, 150.0, 150.0, 150.0, 150.0, 150.0, 150.0, 150.0, 150.0, 175.0, 200.0, 200.0, 200.0, 200.0, 250.0, 250.0, 250.0, 250.0, 250.0, 250.0, 250.0, 250.0, 250.0, 300.0, 300.0, 400.0, 400.0, 450.0, 500.0, 500.0, 600.0, 1000.0]</t>
  </si>
  <si>
    <t>IN THE DARK - A Horror Anthology</t>
  </si>
  <si>
    <t>/projects/theironrachel/in-the-dark-a-horror-anthology</t>
  </si>
  <si>
    <t xml:space="preserve">
What if you could help someone who really needed itâ€¦ just by eating lunch? 
#RoosterSoup
</t>
  </si>
  <si>
    <t>Federal Donuts</t>
  </si>
  <si>
    <t>[406, 107, 86, 33, 118, 87, 50, 50, 79, 80, 25, 54, 1, 43, 25, 3, 4, 0, 4, 4, 3, 1, 1, 1, 0, 6, 5, 4, 2, 1, 0, 1]</t>
  </si>
  <si>
    <t>[20.0, 20.0, 25.0, 50.0, 50.0, 50.0, 50.0, 50.0, 75.0, 100.0, 100.0, 100.0, 200.0, 250.0, 300.0, 500.0, 500.0, 500.0, 750.0, 750.0, 1000.0, 1000.0, 1000.0, 1000.0, 1500.0, 1500.0, 1500.0, 2500.0, 4000.0, 4000.0, 5000.0, 10000.0]</t>
  </si>
  <si>
    <t>Radical Hospitality and the Rooster Soup Company</t>
  </si>
  <si>
    <t>/projects/3806479/radical-hospitalty-and-the-rooster-soup-company</t>
  </si>
  <si>
    <t xml:space="preserve">
Everything you need for monster-slaying, treasure-hunting action done the way you like it! Powered by GURPS.
</t>
  </si>
  <si>
    <t>[483, 616, 37, 320, 5, 6, 2]</t>
  </si>
  <si>
    <t>[50.0, 70.0, 75.0, 250.0, 550.0, 550.0, 1986.0]</t>
  </si>
  <si>
    <t>Dungeon Fantasy Roleplaying Game, Powered by GURPS</t>
  </si>
  <si>
    <t>/projects/847271320/dungeon-fantasy-roleplaying-game-powered-by-gurps</t>
  </si>
  <si>
    <t xml:space="preserve">
A brutal platformer roguelike that pits you against the deadly Catacombs aided only by magic, steel, and your quick reflexes.
</t>
  </si>
  <si>
    <t>FourbitFriday</t>
  </si>
  <si>
    <t>Vallejo, CA</t>
  </si>
  <si>
    <t>[652, 636, 110, 71, 40, 20, 10, 13, 1]</t>
  </si>
  <si>
    <t>[10.0, 16.0, 24.0, 32.0, 48.0, 80.0, 120.0, 120.0, 240.0]</t>
  </si>
  <si>
    <t>Catacomb Kids - A Very Roguelike Platformer</t>
  </si>
  <si>
    <t>/projects/fourbitfriday/catacomb-kids-a-very-roguelike-platformer</t>
  </si>
  <si>
    <t xml:space="preserve">
Dreamwell is a game of fantastical whimsy for 2-4 dreamers in 30 minutes featuring the art of Tara McPherson.
</t>
  </si>
  <si>
    <t>[49, 359, 1073, 100]</t>
  </si>
  <si>
    <t>[1.0, 29.0, 38.0, 120.0]</t>
  </si>
  <si>
    <t>Dreamwell</t>
  </si>
  <si>
    <t>/projects/actionphasegames/dreamwell</t>
  </si>
  <si>
    <t xml:space="preserve">
A high-flying, sci-fi adventure comic by artist Amy Reeder &amp; writer Brandon Montclare.  The ongoing monthly series launches FALL 2013.
</t>
  </si>
  <si>
    <t>Amy Reeder</t>
  </si>
  <si>
    <t>[33, 150, 320, 100, 249, 221, 56, 24, 40, 78, 25, 60, 20, 4, 3, 20, 20, 38, 10, 26, 30, 8, 14, 8, 6, 5]</t>
  </si>
  <si>
    <t>[1.0, 9.0, 10.0, 10.0, 14.0, 15.0, 15.0, 16.0, 20.0, 25.0, 30.0, 30.0, 33.0, 35.0, 37.0, 40.0, 40.0, 40.0, 58.0, 60.0, 65.0, 75.0, 75.0, 80.0, 125.0, 350.0]</t>
  </si>
  <si>
    <t>ROCKET GIRL comic book</t>
  </si>
  <si>
    <t>/projects/1214128832/rocket-girl-comic-book</t>
  </si>
  <si>
    <t xml:space="preserve">
Zip n Store is a revolutionary food storage system that simplifies the way you store, organize and find your food!
</t>
  </si>
  <si>
    <t>Len Kensey</t>
  </si>
  <si>
    <t>[28, 8, 72, 7, 110, 340, 80, 65, 25, 9, 2, 127, 8, 86, 23, 61, 195, 25, 67, 40, 47, 30, 113]</t>
  </si>
  <si>
    <t>[5.0, 15.0, 30.0, 35.0, 55.0, 55.0, 55.0, 55.0, 60.0, 60.0, 65.0, 65.0, 65.0, 70.0, 77.0, 85.0, 95.0, 115.0, 125.0, 135.0, 150.0, 170.0, 170.0]</t>
  </si>
  <si>
    <t>Zip n Store\u2026 Food Storage, Simple and Easy!</t>
  </si>
  <si>
    <t>/projects/27099069/zip-n-store-food-storage-simple-and-easy</t>
  </si>
  <si>
    <t xml:space="preserve">
A fantasy dice-builder that's oozing with dice-strategy. Play solo or co-op while building your dice skill trees and backup plans!
</t>
  </si>
  <si>
    <t>Josh &amp; Adam Carlson</t>
  </si>
  <si>
    <t>Plymouth, MN</t>
  </si>
  <si>
    <t>[218, 244, 97, 107, 542, 287, 47, 25, 10, 1]</t>
  </si>
  <si>
    <t>[1.0, 98.0, 98.0, 98.0, 142.0, 142.0, 345.0, 345.0, 450.0, 1400.0]</t>
  </si>
  <si>
    <t>Too Many Bones</t>
  </si>
  <si>
    <t>/projects/chiptheorygames/too-many-bones</t>
  </si>
  <si>
    <t xml:space="preserve">
Calling all Fans!  Help make kidneythieves' 5th release "THE MEND" happen!
</t>
  </si>
  <si>
    <t>Kidneythieves</t>
  </si>
  <si>
    <t>[5, 374, 681, 168, 36, 179, 17, 18, 34, 34, 4, 10, 3, 1, 0, 0]</t>
  </si>
  <si>
    <t>[5.0, 12.0, 25.0, 40.0, 40.0, 55.0, 70.0, 95.0, 95.0, 150.0, 225.0, 500.0, 1200.0, 5000.0, 5000.0, 7500.0]</t>
  </si>
  <si>
    <t>Kidneythieves' new Full-Length, "THE MEND"</t>
  </si>
  <si>
    <t>/projects/kidneythieves/kidneythieves-new-full-length-the-mend</t>
  </si>
  <si>
    <t xml:space="preserve">
Feature film focusing on how the Sony PlayStation took Video Gaming to a whole new level for Gamers and Developers!
</t>
  </si>
  <si>
    <t>[640, 76, 353, 69, 5, 300, 64, 2, 22, 7, 4, 5, 8, 3, 4, 1]</t>
  </si>
  <si>
    <t>[13.0, 27.0, 33.0, 40.0, 47.0, 47.0, 54.0, 100.0, 107.0, 154.0, 261.0, 261.0, 261.0, 395.0, 663.0, 6697.0]</t>
  </si>
  <si>
    <t>FROM BEDROOMS TO BILLIONS: THE PLAYSTATION REVOLUTION</t>
  </si>
  <si>
    <t>/projects/1195082866/from-bedrooms-to-billions-the-playstation-revoluti</t>
  </si>
  <si>
    <t xml:space="preserve">
A 190-page illustrated anthology of the Shitty Horoscopes zine series! Hilarious, horrifying, and always absurd.
</t>
  </si>
  <si>
    <t>Amrit Brar</t>
  </si>
  <si>
    <t>[9, 92, 52, 10, 678, 49, 534, 49, 50, 12, 35, 5, 1, 2]</t>
  </si>
  <si>
    <t>[0.76, 8.0, 11.0, 11.0, 14.0, 14.0, 21.0, 27.0, 34.0, 41.0, 46.0, 53.0, 114.0, 133.0]</t>
  </si>
  <si>
    <t>Shitty Horoscopes: An Illustrated Zodiac Anthology</t>
  </si>
  <si>
    <t>/projects/amritbrar/shitty-horoscopes-an-illustrated-zodiac-anthology</t>
  </si>
  <si>
    <t xml:space="preserve">
Kids switch on when you bring a subject to life. For just the price of a t-shirt, teach your kids about the anatomy.
</t>
  </si>
  <si>
    <t>Curiscope</t>
  </si>
  <si>
    <t>[248, 530, 399, 117, 65, 37, 100, 13, 29, 0, 5, 2, 3]</t>
  </si>
  <si>
    <t>[25.0, 30.0, 50.0, 55.0, 58.0, 80.0, 97.0, 111.0, 152.0, 485.0, 568.0, 1039.0, 1939.0]</t>
  </si>
  <si>
    <t>Virtuali-Tee: The Ultimate Way to Learn About the Body!</t>
  </si>
  <si>
    <t>/projects/curiscope/virtualitee</t>
  </si>
  <si>
    <t xml:space="preserve">
Nimble &amp; flexible, Roll20 brings the best of tabletop gaming online, focusing on storytelling &amp; camaraderie, not rulesets or mechanics.
</t>
  </si>
  <si>
    <t>Riley Dutton</t>
  </si>
  <si>
    <t>Wichita, KS</t>
  </si>
  <si>
    <t>[347, 287, 613, 259, 65, 2]</t>
  </si>
  <si>
    <t>[1.0, 10.0, 25.0, 50.0, 100.0, 500.0]</t>
  </si>
  <si>
    <t>Roll20 -- Virtual tabletop gaming that tells a story</t>
  </si>
  <si>
    <t>/projects/rileydutton/roll20-virtual-tabletop-gaming-that-tells-a-story</t>
  </si>
  <si>
    <t xml:space="preserve">
Joey Richter and friends bring you a magical comedy about a group of slacker roommates - one of whom is a genie.
</t>
  </si>
  <si>
    <t>Brandon Blanks</t>
  </si>
  <si>
    <t>[85, 425, 196, 168, 281, 177, 46, 44, 61, 18, 11, 0, 4]</t>
  </si>
  <si>
    <t>[1.0, 3.0, 5.0, 10.0, 15.0, 25.0, 50.0, 75.0, 100.0, 150.0, 250.0, 500.0, 1000.0]</t>
  </si>
  <si>
    <t>CRAIG THE GENIE - Pilot Episode</t>
  </si>
  <si>
    <t>/projects/1936455643/craig-the-genie-pilot-episode</t>
  </si>
  <si>
    <t xml:space="preserve">
Feel more comfortable with Padkix!
</t>
  </si>
  <si>
    <t>[196, 517, 575, 176, 59, 47]</t>
  </si>
  <si>
    <t>"Period of Comfort"</t>
  </si>
  <si>
    <t>/projects/padkix/period-of-comfort</t>
  </si>
  <si>
    <t xml:space="preserve">
Build your own robots with MOSS! Simple, fun, magnetic robot construction kits. No coding, no wires, oodles of configurations!
</t>
  </si>
  <si>
    <t>Modular Robotics</t>
  </si>
  <si>
    <t>[118, 71, 133, 650, 40, 199, 234, 72, 43, 2]</t>
  </si>
  <si>
    <t>[1.0, 20.0, 59.0, 99.0, 299.0, 339.0, 379.0, 629.0, 949.0, 5000.0]</t>
  </si>
  <si>
    <t>MOSS - Robot Construction System</t>
  </si>
  <si>
    <t>/projects/modrobotics/moss-the-dynamic-robot-construction-kit</t>
  </si>
  <si>
    <t xml:space="preserve">
100% natural, non-gmo, homegrown hot sauces using heirloom ingredients we plant, grow, harvest + bottle  with love.
</t>
  </si>
  <si>
    <t>robyn jasko</t>
  </si>
  <si>
    <t>Kutztown, PA</t>
  </si>
  <si>
    <t>[8, 263, 6, 1, 3, 78, 608, 15, 87, 10, 107, 85, 70, 33, 85, 48, 19, 0, 28, 4, 4, 0, 0, 0]</t>
  </si>
  <si>
    <t>[2.0, 10.0, 20.0, 20.0, 20.0, 20.0, 25.0, 25.0, 35.0, 35.0, 40.0, 40.0, 50.0, 50.0, 50.0, 55.0, 65.0, 85.0, 100.0, 120.0, 145.0, 300.0, 500.0, 1250.0]</t>
  </si>
  <si>
    <t>Let's Grow Homesweet Homegrown Hot Sauces!</t>
  </si>
  <si>
    <t>/projects/homesweethomegrown/lets-grow-homesweet-homegrown-hot-sauces</t>
  </si>
  <si>
    <t xml:space="preserve">
Help bring the first volume of Check, Please! to print!
</t>
  </si>
  <si>
    <t>Savannah, GA</t>
  </si>
  <si>
    <t>[175, 681, 25, 315, 23, 50, 75, 81, 87, 10, 15, 15, 10, 3, 2, 1]</t>
  </si>
  <si>
    <t>[10.0, 25.0, 45.0, 50.0, 50.0, 55.0, 75.0, 75.0, 80.0, 100.0, 125.0, 125.0, 150.0, 375.0, 750.0, 1000.0]</t>
  </si>
  <si>
    <t>\u2714 Check, Please!: Year One</t>
  </si>
  <si>
    <t>/projects/276501805/check-please-year-one</t>
  </si>
  <si>
    <t xml:space="preserve">
Grow fresh food in your windows even during the winter without dirt! Hitting $200K goal gets them sustainably produced in the USA!
</t>
  </si>
  <si>
    <t>The Windowfarms Project</t>
  </si>
  <si>
    <t>[45, 5, 2, 564, 351, 105, 112, 94, 107, 4, 8, 25, 0]</t>
  </si>
  <si>
    <t>[25.0, 49.0, 49.0, 99.0, 169.0, 169.0, 169.0, 229.0, 269.0, 369.0, 449.0, 599.0, 10000.0]</t>
  </si>
  <si>
    <t>Brand New Windowfarms- Vertical Food Gardens</t>
  </si>
  <si>
    <t>/projects/windowfarms/learn-to-grow-and-share-with-new-windowfarms</t>
  </si>
  <si>
    <t xml:space="preserve">
"The Last Days of Judas Iscariot" by Stephen Adly Guirgis. August 23- Sept 8th. Chicago IL.  It's finally happening.
</t>
  </si>
  <si>
    <t>Julia Albain</t>
  </si>
  <si>
    <t>[212, 238, 60, 425, 105, 154, 138, 38, 98, 21, 21, 9, 10, 0, 0]</t>
  </si>
  <si>
    <t>[1.0, 5.0, 10.0, 15.0, 25.0, 35.0, 50.0, 75.0, 100.0, 150.0, 250.0, 500.0, 1000.0, 5000.0, 10000.0]</t>
  </si>
  <si>
    <t>Judas Redux</t>
  </si>
  <si>
    <t>/projects/521591886/judas-redux</t>
  </si>
  <si>
    <t xml:space="preserve">
Let's build the world's largest air-purifier! Kick start The Smog Free Movement by creating clean air zones in cities around the globe. And get a Smog Free Ring as a symbol of 1000m3 clean air.
</t>
  </si>
  <si>
    <t>Daan Roosegaarde</t>
  </si>
  <si>
    <t>Interactive Design</t>
  </si>
  <si>
    <t>[273, 173, 792, 91, 111, 52, 10, 10, 5]</t>
  </si>
  <si>
    <t>[5.0, 16.0, 54.0, 97.0, 271.0, 271.0, 433.0, 650.0, 1625.0]</t>
  </si>
  <si>
    <t>The Smog Free Project</t>
  </si>
  <si>
    <t>/projects/1777606920/the-smog-free-tower</t>
  </si>
  <si>
    <t xml:space="preserve">
Safe city travel with backwards backpack: RiutBag. All zips hidden against your back for peace of mind. Choose your RiutBag at www.riut.co.uk Shipping globally every day
</t>
  </si>
  <si>
    <t>Sarah Giblin</t>
  </si>
  <si>
    <t>Reading, UK</t>
  </si>
  <si>
    <t>[26, 25, 25, 100, 25, 100, 25, 80, 150, 100, 100, 289, 120, 4, 14, 20, 160, 60, 20, 18, 22, 17, 41, 1, 1, 4, 1]</t>
  </si>
  <si>
    <t>[8.0, 77.0, 77.0, 92.0, 92.0, 92.0, 92.0, 100.0, 100.0, 108.0, 108.0, 115.0, 115.0, 185.0, 185.0, 185.0, 200.0, 200.0, 200.0, 200.0, 216.0, 216.0, 216.0, 277.0, 323.0, 323.0, 323.0]</t>
  </si>
  <si>
    <t>Backwards backpack: the revolutionary RiutBag</t>
  </si>
  <si>
    <t>/projects/1090074666/backwards-backpack-the-revolutionary-riutbag</t>
  </si>
  <si>
    <t xml:space="preserve">
The S Filter is an ultra fine stainless steel coffee filter for AeroPress coffee makers. It's designed to brew beautifully and never break.
</t>
  </si>
  <si>
    <t>Nate Jones</t>
  </si>
  <si>
    <t>[1315, 83, 129, 23, 5, 14, 1, 2]</t>
  </si>
  <si>
    <t>[10.0, 25.0, 50.0, 75.0, 100.0, 140.0, 150.0, 190.0]</t>
  </si>
  <si>
    <t>S Filter - A Reusable Coffee Filter for AeroPress</t>
  </si>
  <si>
    <t>/projects/kaffeologie/s-filter-a-reusable-coffee-filter-for-aeropress</t>
  </si>
  <si>
    <t xml:space="preserve">
A complete sketching solution for beginners, hobbyists and artists looking to brush up on drawing skills, with tuition by pro artists.
</t>
  </si>
  <si>
    <t>3DTotal Games</t>
  </si>
  <si>
    <t>[45, 33, 13, 107, 29, 186, 64, 765, 260, 37, 16, 12, 3, 0]</t>
  </si>
  <si>
    <t>[1.61, 34.0, 37.0, 47.0, 52.0, 68.0, 76.0, 82.0, 93.0, 103.0, 113.0, 226.0, 258.0, 551.0]</t>
  </si>
  <si>
    <t>Sketch Workshop</t>
  </si>
  <si>
    <t>/projects/1794375019/sketch-workshop</t>
  </si>
  <si>
    <t xml:space="preserve">
Season 2 of the show that proved comedy could be hot! A surprise  decision for Alex &amp; his friends change in ways he didn't see coming.
</t>
  </si>
  <si>
    <t>The Story Department</t>
  </si>
  <si>
    <t>[70, 115, 109, 403, 13, 322, 19, 107, 48, 88, 34, 46, 6, 7, 7, 5, 6, 0, 1, 0, 2]</t>
  </si>
  <si>
    <t>[5.0, 10.0, 25.0, 25.0, 35.0, 50.0, 75.0, 75.0, 100.0, 100.0, 150.0, 200.0, 300.0, 500.0, 500.0, 1000.0, 1000.0, 1500.0, 2500.0, 5000.0, 10000.0]</t>
  </si>
  <si>
    <t>SEASON 2 of Hunting Season: the Hit Gay Comedy Series</t>
  </si>
  <si>
    <t>/projects/1419627651/season-2-of-hunting-season</t>
  </si>
  <si>
    <t xml:space="preserve">
Take your favourite revenge movie and crank the action-dial up a few notchesâ€¦ Welcome to Vengeance!
</t>
  </si>
  <si>
    <t>Mighty Boards</t>
  </si>
  <si>
    <t>[214, 263, 1044, 10, 0, 4, 4]</t>
  </si>
  <si>
    <t>[2.0, 90.0, 120.0, 270.0, 360.0, 480.0, 672.0]</t>
  </si>
  <si>
    <t>Vengeance</t>
  </si>
  <si>
    <t>/projects/mightyboards/vengeance-2</t>
  </si>
  <si>
    <t xml:space="preserve">
Anima Gate of Memories is an action RPG set in the Anima Beyond Fantasy world featuring a deep compelling story and exciting game play
</t>
  </si>
  <si>
    <t>Kai Nesbit</t>
  </si>
  <si>
    <t>[38, 11, 21, 28, 797, 84, 333, 49, 19, 92, 34, 14, 0, 31, 1, 8, 1, 1, 0]</t>
  </si>
  <si>
    <t>[1.0, 5.0, 10.0, 15.0, 25.0, 40.0, 50.0, 80.0, 100.0, 125.0, 150.0, 250.0, 500.0, 550.0, 800.0, 1000.0, 2000.0, 5000.0, 10000.0]</t>
  </si>
  <si>
    <t>Anima - Gate of Memories</t>
  </si>
  <si>
    <t>/projects/1188790300/anima-gate-of-memories-0</t>
  </si>
  <si>
    <t xml:space="preserve">
TUO,The Travel Undergarment Organizer: Pack your suitcase better, keep it organized in your hotel room
</t>
  </si>
  <si>
    <t>Origami Unicorn</t>
  </si>
  <si>
    <t>[29, 8, 200, 87, 263, 365, 49, 199, 259, 25, 48, 27]</t>
  </si>
  <si>
    <t>[1.0, 15.0, 29.0, 39.0, 39.0, 49.0, 69.0, 69.0, 89.0, 134.0, 138.0, 178.0]</t>
  </si>
  <si>
    <t>TUO: The Ultimate Travel Undergarment Organizer</t>
  </si>
  <si>
    <t>/projects/1257838137/tuo-the-ultimate-travel-undergarment-organizer</t>
  </si>
  <si>
    <t xml:space="preserve">
Card Rogue is a challenging tabletop roguelike game. 1-4 players try to survive a randomly generated dungeon of monsters and mystery.
</t>
  </si>
  <si>
    <t>Ryan Saunders</t>
  </si>
  <si>
    <t>[125, 987, 333, 74, 35]</t>
  </si>
  <si>
    <t>[15.0, 19.0, 19.0, 38.0, 38.0]</t>
  </si>
  <si>
    <t>Card Rogue: A Tabletop Roguelike</t>
  </si>
  <si>
    <t>/projects/866896753/card-rogue-a-tabletop-roguelike</t>
  </si>
  <si>
    <t xml:space="preserve">
A musical Action Roguelike of epic proportions!
</t>
  </si>
  <si>
    <t>Rekcahdam</t>
  </si>
  <si>
    <t>[525, 351, 325, 63, 170, 12, 46, 16, 29, 4, 2, 3]</t>
  </si>
  <si>
    <t>[5.0, 10.0, 15.0, 20.0, 25.0, 35.0, 50.0, 75.0, 100.0, 250.0, 500.0, 1000.0]</t>
  </si>
  <si>
    <t>Band Saga</t>
  </si>
  <si>
    <t>/projects/rekcahdam/band-saga</t>
  </si>
  <si>
    <t xml:space="preserve">
Teensy 3.0, an affordable 32 bit ARM Cortex-M4 board, for development in Arduino or C/C++.
</t>
  </si>
  <si>
    <t>Sherwood, OR</t>
  </si>
  <si>
    <t>[538, 280, 374, 227, 67, 33, 39]</t>
  </si>
  <si>
    <t>[22.0, 30.0, 41.0, 69.0, 79.0, 108.0, 150.0]</t>
  </si>
  <si>
    <t>Teensy 3.0 - 32 bit ARM Cortex-M4, usable in Arduino and C</t>
  </si>
  <si>
    <t>/projects/paulstoffregen/teensy-30-32-bit-arm-cortex-m4-usable-in-arduino-a</t>
  </si>
  <si>
    <t xml:space="preserve">
Meet Stompy: An open-source, 18ft wide, 4,000 pound, 6-legged hydraulic robot that you can ride.
</t>
  </si>
  <si>
    <t>Project Hexapod</t>
  </si>
  <si>
    <t>[135, 264, 324, 488, 64, 65, 14, 6, 43, 1, 16, 2, 1, 3, 0]</t>
  </si>
  <si>
    <t>[5.0, 10.0, 20.0, 40.0, 75.0, 100.0, 200.0, 200.0, 300.0, 400.0, 1000.0, 1500.0, 2500.0, 5000.0, 10000.0]</t>
  </si>
  <si>
    <t>Stompy: The Giant, Rideable Walking Robot</t>
  </si>
  <si>
    <t>/projects/projecthexapod/stompy-the-giant-rideable-walking-robot-0</t>
  </si>
  <si>
    <t xml:space="preserve">
Colorful, comfortable &amp; affordable leather shoes hand-crafted in Italy by artisan shoemakers.
</t>
  </si>
  <si>
    <t>Kabaccha Shoes</t>
  </si>
  <si>
    <t>Wynwood Art District, Miami, FL</t>
  </si>
  <si>
    <t>[200, 761, 437, 60, 10]</t>
  </si>
  <si>
    <t>[150.0, 180.0, 340.0, 640.0, 1350.0]</t>
  </si>
  <si>
    <t>Kickstarter's Most SUCCESSFUL Footwear Campaign</t>
  </si>
  <si>
    <t>/projects/1798878014/kabaccha-shoes-redefining-the-modern-dress-shoe</t>
  </si>
  <si>
    <t xml:space="preserve">
She Changed Comics tells the untold story of the pioneering women who changed free expression in comics!
</t>
  </si>
  <si>
    <t>CBLDF</t>
  </si>
  <si>
    <t>[53, 16, 179, 803, 43, 18, 7, 2, 93, 16, 6, 21, 94, 10, 4, 65, 17, 5, 17, 33, 4, 0, 0, 0, 0, 3, 18, 1, 1, 1, 1, 1, 0, 2, 1, 1, 1, 1, 1, 2, 0]</t>
  </si>
  <si>
    <t>[5.0, 10.0, 15.0, 25.0, 30.0, 30.0, 35.0, 35.0, 40.0, 40.0, 40.0, 40.0, 50.0, 50.0, 55.0, 60.0, 65.0, 75.0, 75.0, 75.0, 75.0, 75.0, 75.0, 75.0, 80.0, 115.0, 200.0, 300.0, 300.0, 300.0, 300.0, 300.0, 300.0, 300.0, 400.0, 400.0, 400.0, 500.0, 500.0, 1000.0, 1500.0]</t>
  </si>
  <si>
    <t>She Changed Comics</t>
  </si>
  <si>
    <t>/projects/cbldf/she-changed-comics</t>
  </si>
  <si>
    <t xml:space="preserve">
RightPSI is a tire cap that shows when your tires are underinflated, saving you money, keeping you safe, and helping the environment.
</t>
  </si>
  <si>
    <t>John Milanovich</t>
  </si>
  <si>
    <t>[6, 7, 5, 86, 17, 6, 8, 616, 1, 62, 107, 32, 21, 2, 90, 7, 296, 49, 36, 6, 62, 5, 6, 16, 0, 2, 1]</t>
  </si>
  <si>
    <t>[1.0, 5.0, 10.0, 15.0, 18.0, 20.0, 20.0, 25.0, 25.0, 30.0, 30.0, 30.0, 30.0, 35.0, 40.0, 45.0, 50.0, 65.0, 75.0, 100.0, 100.0, 105.0, 160.0, 190.0, 1000.0, 1000.0, 1500.0]</t>
  </si>
  <si>
    <t>RightPSI: Tire Pressure At A Glance</t>
  </si>
  <si>
    <t>/projects/rightpsi/rightpsi-tire-pressure-at-a-glance</t>
  </si>
  <si>
    <t xml:space="preserve">
A new concept in cycling, a beautifully designed bike with smart engineering &amp; low cost. Quality with no compromise, Priority Bicycles
</t>
  </si>
  <si>
    <t>Priority Bicycles by Dave Weiner</t>
  </si>
  <si>
    <t>[76, 24, 65, 494, 495, 355, 6]</t>
  </si>
  <si>
    <t>[5.0, 15.0, 30.0, 349.0, 374.0, 384.0, 3499.0]</t>
  </si>
  <si>
    <t>Maintenance-Free Bicycles that Make Cycling Easy</t>
  </si>
  <si>
    <t>/projects/dweiner/maintenance-free-bicycles-that-make-cycling-easy</t>
  </si>
  <si>
    <t xml:space="preserve">
MOONSHOT is an incredible 200 page collection of short stories from Indigenous creators across North America, in comic book form!
</t>
  </si>
  <si>
    <t>Alternate History Comics Inc.</t>
  </si>
  <si>
    <t>[12, 246, 54, 864, 39, 35, 42, 23, 46, 90, 100, 3, 4, 2, 2, 1]</t>
  </si>
  <si>
    <t>[1.75, 9.0, 13.0, 26.0, 39.0, 48.0, 57.0, 57.0, 57.0, 74.0, 92.0, 136.0, 140.0, 315.0, 315.0, 315.0]</t>
  </si>
  <si>
    <t>MOONSHOT: The Indigenous Comics Collection</t>
  </si>
  <si>
    <t>/projects/1350078939/moonshot-the-indigenous-comics-collection</t>
  </si>
  <si>
    <t xml:space="preserve">
A story-driven tactical roleplaying game with a touch of strategic resource management and a pinch of choose-your-own-adventure.
</t>
  </si>
  <si>
    <t>Logic Artists</t>
  </si>
  <si>
    <t>[26, 885, 494, 73, 38, 24, 2, 5, 4, 0]</t>
  </si>
  <si>
    <t>[1.0, 15.0, 30.0, 50.0, 100.0, 250.0, 500.0, 1000.0, 2500.0, 5000.0]</t>
  </si>
  <si>
    <t>Expeditions: Conquistador</t>
  </si>
  <si>
    <t>/projects/2128128298/expeditions-conquistador</t>
  </si>
  <si>
    <t xml:space="preserve">
Slim 2 wallet is a beautifully simple, super-thin, card-carrying over-achiever. Designed for minimalists.
</t>
  </si>
  <si>
    <t>[500, 703, 160, 180, 11, 4]</t>
  </si>
  <si>
    <t>[39.0, 49.0, 59.0, 89.0, 100.0, 349.0]</t>
  </si>
  <si>
    <t>Slim 2: The Perfect Minimal Wallet</t>
  </si>
  <si>
    <t>/projects/supr/slim-2-the-perfect-minimal-wallet</t>
  </si>
  <si>
    <t xml:space="preserve">
A cooperative dungeon crawler which combines tabletop and RPG elements in a dark-gothic world. Inspired by the greatest of its kind.
</t>
  </si>
  <si>
    <t>Dark Ice Games</t>
  </si>
  <si>
    <t>Dundee, UK</t>
  </si>
  <si>
    <t>[60, 12, 14, 400, 892, 98, 1, 1]</t>
  </si>
  <si>
    <t>[7.0, 21.0, 84.0, 98.0, 112.0, 210.0, 896.0, 980.0]</t>
  </si>
  <si>
    <t>Darklight: Memento Mori - Miniatures Dungeon Crawler</t>
  </si>
  <si>
    <t>/projects/53406598/darklight-memento-mori-miniatures-dungeon-crawler</t>
  </si>
  <si>
    <t xml:space="preserve">
Haloband is a wearable device you can customize. Get your NFC smartphone common actions from just tapping. Let's make smart easyï¼
</t>
  </si>
  <si>
    <t>[23, 300, 300, 561, 154, 95, 73, 30, 14, 5, 0]</t>
  </si>
  <si>
    <t>[1.0, 19.0, 22.0, 25.0, 27.0, 35.0, 39.0, 54.0, 69.0, 88.0, 1999.0]</t>
  </si>
  <si>
    <t>Haloband: Control your smartphone with simple wrist move!</t>
  </si>
  <si>
    <t>/projects/haloband/haloband-control-your-smartphone-with-simple-wrist</t>
  </si>
  <si>
    <t xml:space="preserve">
The masterworks of Renaissance artist Leonardo da Vinci, designed by hand in Gold and Silver Edition Playing Cards.
</t>
  </si>
  <si>
    <t>Dent-de-Lion du Midi</t>
  </si>
  <si>
    <t>[50, 363, 50, 724, 64, 154, 7, 67, 12, 3, 37, 2, 6, 9, 2, 5]</t>
  </si>
  <si>
    <t>[12.0, 15.0, 20.0, 25.0, 35.0, 45.0, 50.0, 65.0, 85.0, 120.0, 120.0, 145.0, 145.0, 175.0, 275.0, 275.0]</t>
  </si>
  <si>
    <t>Leonardo | Art Playing Cards</t>
  </si>
  <si>
    <t>/projects/320402544/leonardo-art-playing-cards</t>
  </si>
  <si>
    <t xml:space="preserve">
A fantasy tabletop game with simple, competitive rules and high quality, affordable miniatures.
</t>
  </si>
  <si>
    <t>[17, 222, 34, 15, 271, 164, 52, 334, 202, 146, 7, 18, 1, 3, 1, 2, 1, 0]</t>
  </si>
  <si>
    <t>[20.0, 35.0, 50.0, 75.0, 100.0, 110.0, 125.0, 175.0, 225.0, 275.0, 500.0, 800.0, 1500.0, 2500.0, 3000.0, 5000.0, 6000.0, 8000.0]</t>
  </si>
  <si>
    <t>Kings of War</t>
  </si>
  <si>
    <t>/projects/1744629938/kings-of-war</t>
  </si>
  <si>
    <t xml:space="preserve">
The Less Mess Happy Mat is a one-piece silicone placemat + plate that suctions the table to capture every morsel of your mealtime mess.
</t>
  </si>
  <si>
    <t>Lindsey Laurain, founder of ezpz</t>
  </si>
  <si>
    <t>Parker, CO</t>
  </si>
  <si>
    <t>[25, 705, 636, 186, 1, 0, 0]</t>
  </si>
  <si>
    <t>[10.0, 25.0, 45.0, 110.0, 1000.0, 2500.0, 10000.0]</t>
  </si>
  <si>
    <t>Less Mess Happy Mat</t>
  </si>
  <si>
    <t>/projects/632139179/less-mess-happy-mat</t>
  </si>
  <si>
    <t xml:space="preserve">
We sing, we string, play piano, and pick guitars.  Our third album is in the making and we need your help to finish it!
</t>
  </si>
  <si>
    <t>Arstidir</t>
  </si>
  <si>
    <t>[54, 321, 169, 135, 289, 101, 227, 101, 34, 60, 1, 2, 2, 7, 5, 25, 2, 4, 0, 2, 1, 4, 0, 0, 0]</t>
  </si>
  <si>
    <t>[5.0, 10.0, 15.0, 20.0, 25.0, 35.0, 40.0, 50.0, 75.0, 100.0, 150.0, 150.0, 200.0, 200.0, 300.0, 300.0, 500.0, 500.0, 750.0, 1000.0, 1000.0, 1500.0, 2500.0, 5000.0, 10000.0]</t>
  </si>
  <si>
    <t>\xc1rst\xed\xf0ir \u2013 Music from the heart of Iceland. Our third album.</t>
  </si>
  <si>
    <t>/projects/arstidir/arstiir-music-from-the-heart-of-iceland-our-third</t>
  </si>
  <si>
    <t xml:space="preserve">
Learn electronics, shoot lightning, and play music using electricity with tinyTesla! Also introducing oneTeslaTS, its big brother.
</t>
  </si>
  <si>
    <t>oneTesla</t>
  </si>
  <si>
    <t>Medford, MA</t>
  </si>
  <si>
    <t>[48, 18, 4, 50, 50, 150, 250, 250, 240, 100, 98, 50, 100, 109]</t>
  </si>
  <si>
    <t>[5.0, 15.0, 50.0, 59.0, 99.0, 129.0, 149.0, 149.0, 149.0, 199.0, 229.0, 299.0, 349.0, 399.0]</t>
  </si>
  <si>
    <t>tinyTesla: the Little Singing Tesla Coil Anyone Can Build</t>
  </si>
  <si>
    <t>/projects/onetesla/tinytesla-the-little-singing-tesla-coil-anyone-can</t>
  </si>
  <si>
    <t xml:space="preserve">
A missing sister, an ancient machine, and a sinister presence await within The Gallery,
 a built for VR experience inspired by dark 80â€™s fantasy adventure 
films. A world filled with bizarre 
characters, curious interactions and awe inspiring adventure!
</t>
  </si>
  <si>
    <t>Cloudhead Games</t>
  </si>
  <si>
    <t>Qualicum Beach, Canada</t>
  </si>
  <si>
    <t>[31, 366, 458, 417, 145, 14, 66, 8, 18, 11, 1, 2]</t>
  </si>
  <si>
    <t>[5.0, 25.0, 30.0, 45.0, 50.0, 75.0, 100.0, 150.0, 250.0, 500.0, 1000.0, 5000.0]</t>
  </si>
  <si>
    <t>The Gallery</t>
  </si>
  <si>
    <t>/projects/cloudhead/the-gallery-six-elements</t>
  </si>
  <si>
    <t xml:space="preserve">
Help us make a whole new way to play your favorite game even better.
</t>
  </si>
  <si>
    <t>[80, 847, 415, 58, 51, 22, 28, 12, 44]</t>
  </si>
  <si>
    <t>[1.0, 20.0, 40.0, 45.0, 50.0, 65.0, 85.0, 100.0, 105.0]</t>
  </si>
  <si>
    <t>The Resistance: Avalon</t>
  </si>
  <si>
    <t>/projects/2012515236/the-resistance-avalon</t>
  </si>
  <si>
    <t xml:space="preserve">
Everyday carry pen meets premium writing instrument. Glass breaker + self-defense tip. Titanium or aluminum. Fisher Space ink refills.
</t>
  </si>
  <si>
    <t>Amy Truong &amp; Aaron Son</t>
  </si>
  <si>
    <t>[32, 199, 597, 200, 95, 207, 159, 23, 16, 11]</t>
  </si>
  <si>
    <t>[35.0, 54.0, 59.0, 79.0, 89.0, 128.0, 168.0, 220.0, 260.0, 400.0]</t>
  </si>
  <si>
    <t>ZEROHOUR APEX: Titanium Tactical Pen with Tungsten Tip (EDC)</t>
  </si>
  <si>
    <t>/projects/prizmlite/zerohour-apex-titanium-tactical-pen-with-tungsten</t>
  </si>
  <si>
    <t xml:space="preserve">
Missed the Kickstarter Campaign? You can still order the 2017 Commit30 Planner on our website TODAY. Quantities are limited. International shipping is available.
</t>
  </si>
  <si>
    <t>[587, 100, 100, 100, 211, 164, 138, 114, 30, 17, 1]</t>
  </si>
  <si>
    <t>[2.0, 25.0, 25.0, 25.0, 30.0, 30.0, 30.0, 58.0, 85.0, 160.0, 300.0]</t>
  </si>
  <si>
    <t>Commit30 Planner, Notebook &amp; Journal - Commit to your GOALS!</t>
  </si>
  <si>
    <t>/projects/1249988525/commit30-planner-notebook-journal-spark-your-passi</t>
  </si>
  <si>
    <t xml:space="preserve">
Journey to another planet and spend your life discovering its secrets in order to bring back your loved one. PC/Mac/Linux
</t>
  </si>
  <si>
    <t>[1328, 50, 99, 40, 14, 9, 4]</t>
  </si>
  <si>
    <t>[9.0, 14.0, 23.0, 46.0, 68.0, 114.0, 456.0]</t>
  </si>
  <si>
    <t>The Way</t>
  </si>
  <si>
    <t>/projects/1752350052/the-way</t>
  </si>
  <si>
    <t xml:space="preserve">
Imagine floating, globally connected urban forests growing where billboards stand.  Artist Stephen Glassman and his team are doing it.
</t>
  </si>
  <si>
    <t>Stephen Glassman</t>
  </si>
  <si>
    <t>[384, 352, 121, 140, 149, 40, 27, 7, 0, 2, 1]</t>
  </si>
  <si>
    <t>[5.0, 10.0, 30.0, 35.0, 50.0, 150.0, 250.0, 500.0, 1250.0, 2500.0, 5000.0]</t>
  </si>
  <si>
    <t>Urban Air - Los Angeles</t>
  </si>
  <si>
    <t>/projects/1045021696/urban-air-los-angeles</t>
  </si>
  <si>
    <t xml:space="preserve">
Donate for Season 4 of the show people say is "The Golden Girls" meets "Murder, She Wrote" but with big, hairy, gay men!
</t>
  </si>
  <si>
    <t>[66, 108, 115, 174, 377, 91, 215, 51, 136, 33, 43, 16, 8, 25, 1, 3, 1, 4, 0, 1, 1, 0, 0, 1, 0]</t>
  </si>
  <si>
    <t>[5.0, 10.0, 25.0, 35.0, 50.0, 75.0, 100.0, 125.0, 150.0, 175.0, 200.0, 250.0, 350.0, 500.0, 750.0, 1000.0, 1250.0, 1500.0, 2000.0, 2500.0, 5000.0, 5000.0, 5000.0, 10000.0, 10000.0]</t>
  </si>
  <si>
    <t>WHERE THE BEARS ARE: SEASON 4 The Gay Comedy Mystery Series</t>
  </si>
  <si>
    <t>/projects/wherethebearsare/where-the-bears-are-season-4-the-gay-comedy-myster</t>
  </si>
  <si>
    <t xml:space="preserve">
Your name is a Word of Creation.
Your will is the shadow of God on Earth.
Wield the fire of fallen Heaven in this new tabletop RPG.
</t>
  </si>
  <si>
    <t>Kevin Crawford</t>
  </si>
  <si>
    <t>[412, 1029, 100, 0]</t>
  </si>
  <si>
    <t>[19.0, 25.0, 100.0, 2500.0]</t>
  </si>
  <si>
    <t>Godbound: A Game of Divine Heroes</t>
  </si>
  <si>
    <t>/projects/1637945166/godbound-a-game-of-divine-heroes</t>
  </si>
  <si>
    <t xml:space="preserve">
The globe-trotting sequel to "Poorcraft: Living Well on Less," Written by Ryan Estrada, master world traveler! You don't have to be wealthy to indulge your wanderlust, and this comic proves it. Now available from Iron Circus Comics!
</t>
  </si>
  <si>
    <t>[177, 467, 262, 50, 91, 500, 5, 4, 2, 1]</t>
  </si>
  <si>
    <t>[5.0, 8.0, 10.0, 10.0, 14.0, 18.0, 25.0, 150.0, 250.0, 500.0]</t>
  </si>
  <si>
    <t>Poorcraft: Wish You Were Here. Let's See the World!</t>
  </si>
  <si>
    <t>/projects/ironspike/poorcraft-wish-you-were-here</t>
  </si>
  <si>
    <t xml:space="preserve">
klokers is a premium fashion watch &amp; accessory brand enabling customizable style to match life's everyday moments.
</t>
  </si>
  <si>
    <t>klokers</t>
  </si>
  <si>
    <t>Geneva, Switzerland</t>
  </si>
  <si>
    <t>[300, 199, 300, 100, 200, 96, 17, 22, 8, 54, 32, 0, 0, 149, 0, 35, 0, 3, 0, 5, 1]</t>
  </si>
  <si>
    <t>[226.0, 294.0, 339.0, 339.0, 373.0, 396.0, 396.0, 475.0, 555.0, 566.0, 623.0, 726.0, 783.0, 792.0, 981.0, 996.0, 1038.0, 2382.0, 3959.0, 7883.0, 7883.0]</t>
  </si>
  <si>
    <t>Watches to Travel through Time</t>
  </si>
  <si>
    <t>/projects/1221639153/watches-to-travel-through-time</t>
  </si>
  <si>
    <t xml:space="preserve">
The Gluten-Free Girl Flour Blends: tried and tested, nutritious blends designed to make delicious baked goods for your family.
</t>
  </si>
  <si>
    <t>Shauna James Ahern and Daniel Ahern</t>
  </si>
  <si>
    <t>Vashon, WA</t>
  </si>
  <si>
    <t>[114, 439, 584, 233, 10, 10, 7, 1, 17, 6, 5, 3, 6, 5, 5, 3, 2, 1, 0, 0, 0]</t>
  </si>
  <si>
    <t>[10.0, 25.0, 50.0, 100.0, 110.0, 125.0, 125.0, 150.0, 250.0, 250.0, 250.0, 250.0, 250.0, 400.0, 500.0, 500.0, 1000.0, 1000.0, 2500.0, 5000.0, 10000.0]</t>
  </si>
  <si>
    <t>The Gluten-Free Girl Flour Blends</t>
  </si>
  <si>
    <t>/projects/1009968318/the-gluten-free-girl-flour-blends</t>
  </si>
  <si>
    <t xml:space="preserve">
everything you need to know about Michigan football, 2014, and several other things besides.
</t>
  </si>
  <si>
    <t>[1279, 68, 156, 44, 12]</t>
  </si>
  <si>
    <t>[15.0, 30.0, 50.0, 100.0, 250.0]</t>
  </si>
  <si>
    <t>Hail To The Victors 2014</t>
  </si>
  <si>
    <t>/projects/mgoblog/hail-to-the-victors-2014</t>
  </si>
  <si>
    <t xml:space="preserve">
A Role Playing Simulation With Emergent AI
</t>
  </si>
  <si>
    <t>Gavan Woolery</t>
  </si>
  <si>
    <t>[11, 18, 949, 33, 293, 137, 37, 45, 13, 9, 3, 1, 0]</t>
  </si>
  <si>
    <t>[1.0, 5.0, 10.0, 10.0, 20.0, 30.0, 50.0, 100.0, 100.0, 250.0, 500.0, 1000.0, 9999.0]</t>
  </si>
  <si>
    <t>Voxel Quest</t>
  </si>
  <si>
    <t>/projects/gavan/voxel-quest</t>
  </si>
  <si>
    <t xml:space="preserve">
Dice for fans of Brandon Sanderson's Mistborn and the Mistborn Adventure Game
</t>
  </si>
  <si>
    <t>[12, 1473, 18, 49, 4]</t>
  </si>
  <si>
    <t>[1.0, 20.0, 100.0, 120.0, 120.0]</t>
  </si>
  <si>
    <t>Mistborn Allomancy Dice</t>
  </si>
  <si>
    <t>/projects/craftygames/mistborn-allomancy-dice</t>
  </si>
  <si>
    <t xml:space="preserve">
The first and only portable speaker capable of throwing a real party.
</t>
  </si>
  <si>
    <t>SOUNDBOKS</t>
  </si>
  <si>
    <t>[43, 86, 100, 699, 487, 89, 0, 25]</t>
  </si>
  <si>
    <t>[5.0, 39.0, 419.0, 459.0, 499.0, 999.0, 999.0, 1999.0]</t>
  </si>
  <si>
    <t>SOUNDBOKS: THE LOUDEST BATTERY-POWERED SPEAKER</t>
  </si>
  <si>
    <t>/projects/554939252/soundboks-the-loudest-battery-powered-speaker</t>
  </si>
  <si>
    <t xml:space="preserve">
iPen 2 is a universal stylus and mouse for iMac and Apple Displays running Mac OS &amp; Windows.
</t>
  </si>
  <si>
    <t>[512, 250, 149, 168, 42, 8, 280, 55, 15]</t>
  </si>
  <si>
    <t>[55.0, 79.0, 99.0, 129.0, 129.0, 149.0, 179.0, 199.0, 205.0]</t>
  </si>
  <si>
    <t>The next generation stylus - iPen 2</t>
  </si>
  <si>
    <t>/projects/ipen/ipen-2-for-ipad-imac-and-more</t>
  </si>
  <si>
    <t xml:space="preserve">
The Finex 12" Cast Iron Skillet sports an octagonal shape, a quick-cooling wire-spring handle, and a beautiful CNC-machined interior.
</t>
  </si>
  <si>
    <t>Mike Whitehead</t>
  </si>
  <si>
    <t>[8, 5, 1343, 185]</t>
  </si>
  <si>
    <t>[10.0, 25.0, 125.0, 165.0]</t>
  </si>
  <si>
    <t>Finex Cast Iron Skillet: A Beloved Classic Updated</t>
  </si>
  <si>
    <t>/projects/1830780035/finex-cast-iron-skillet-a-beloved-classic-updated</t>
  </si>
  <si>
    <t xml:space="preserve">
Written by Alan Moore, directed by Mitch Jenkins. His Heavy Heart, the final film in the Jimmy's End cycle of shorts making a full DVD
</t>
  </si>
  <si>
    <t>Alan Moore, Mitch Jenkins &amp; Lex Projects</t>
  </si>
  <si>
    <t>Northampton, UK</t>
  </si>
  <si>
    <t>[38, 9, 414, 24, 118, 386, 16, 118, 200, 56, 14, 5, 60, 4, 51, 4, 1, 1, 0, 0]</t>
  </si>
  <si>
    <t>[5.0, 8.0, 16.0, 31.0, 39.0, 47.0, 63.0, 71.0, 79.0, 79.0, 79.0, 86.0, 94.0, 110.0, 236.0, 393.0, 785.0, 785.0, 1570.0, 7851.0]</t>
  </si>
  <si>
    <t>Alan Moore &amp; Mitch Jenkins - 'His Heavy Heart'</t>
  </si>
  <si>
    <t>/projects/1288561702/alan-moore-and-mitch-jenkins-his-heavy-heart</t>
  </si>
  <si>
    <t xml:space="preserve">
The armies of Chaos and Atlantis clash in a battle to decide the fate of the world in this PvP miniatures board game for 2-6 players!
</t>
  </si>
  <si>
    <t>Load Board Game</t>
  </si>
  <si>
    <t>[939, 203, 196, 22, 9]</t>
  </si>
  <si>
    <t>[99.0, 99.0, 249.0, 499.0, 999.0]</t>
  </si>
  <si>
    <t>LOAD the Board Game</t>
  </si>
  <si>
    <t>/projects/1915792245/load-the-board-game</t>
  </si>
  <si>
    <t xml:space="preserve">
Take on exciting missions with friends to battle smart monsters. Craft, draw, and trade unique gear. For PC, Mac, and Linux.
</t>
  </si>
  <si>
    <t>Artizens, Inc.</t>
  </si>
  <si>
    <t>[961, 108, 145, 207, 75, 10, 3, 2, 1, 0]</t>
  </si>
  <si>
    <t>[15.0, 25.0, 40.0, 60.0, 100.0, 250.0, 500.0, 1000.0, 2000.0, 5000.0]</t>
  </si>
  <si>
    <t>Artizens</t>
  </si>
  <si>
    <t>/projects/artizens/artizens-0</t>
  </si>
  <si>
    <t xml:space="preserve">
A brand new museum in Brooklyn, dedicated to the artifacts and ideas which fall through the cracks
</t>
  </si>
  <si>
    <t>Morbid Anatomy Museum</t>
  </si>
  <si>
    <t>[64, 53, 394, 390, 269, 17, 50, 49, 46, 39, 90, 64, 1, 3, 0, 1, 1, 1, 0, 1, 1, 2, 0, 1, 1]</t>
  </si>
  <si>
    <t>[1.0, 10.0, 15.0, 25.0, 35.0, 40.0, 40.0, 50.0, 60.0, 65.0, 75.0, 100.0, 200.0, 450.0, 500.0, 600.0, 750.0, 1000.0, 1000.0, 1000.0, 1300.0, 2000.0, 3000.0, 4000.0, 5000.0]</t>
  </si>
  <si>
    <t>The Morbid Anatomy Museum</t>
  </si>
  <si>
    <t>/projects/1038582734/the-morbid-anatomy-museum</t>
  </si>
  <si>
    <t xml:space="preserve">
A light strategy, 'no surface required', card game of hi-jinks and dirigible dogfights
</t>
  </si>
  <si>
    <t>maverick:muse</t>
  </si>
  <si>
    <t>[9, 50, 1256, 207, 9, 9, 1, 10, 1, 0, 1, 0, 1]</t>
  </si>
  <si>
    <t>[1.64, 8.0, 25.0, 41.0, 74.0, 74.0, 90.0, 123.0, 166.0, 332.0, 498.0, 830.0, 996.0]</t>
  </si>
  <si>
    <t>oddball Aeronauts: Pirates vs. The Pendragon</t>
  </si>
  <si>
    <t>/projects/lloydashpyne/oddball-aeronauts-pirates-vs-the-pendragon</t>
  </si>
  <si>
    <t xml:space="preserve">
A simple, cheap infrared camera which can measure plant health -- for geek gardeners, farmers, and open source DIY scientists.
</t>
  </si>
  <si>
    <t>Public Lab</t>
  </si>
  <si>
    <t>[757, 298, 297, 113, 12, 2, 0, 0]</t>
  </si>
  <si>
    <t>[10.0, 35.0, 95.0, 125.0, 250.0, 350.0, 2500.0, 3500.0]</t>
  </si>
  <si>
    <t>Infragram: the Infrared Photography Project</t>
  </si>
  <si>
    <t>/projects/publiclab/infragram-the-infrared-photography-project</t>
  </si>
  <si>
    <t xml:space="preserve">
The Rafino is a coffee refining system that delivers the most consistent grind with micron level precision
</t>
  </si>
  <si>
    <t>RAFINO</t>
  </si>
  <si>
    <t>[37, 98, 159, 396, 64, 301, 44, 415, 8, 12]</t>
  </si>
  <si>
    <t>[4.0, 26.0, 38.0, 49.0, 60.0, 68.0, 71.0, 79.0, 399.0, 978.0]</t>
  </si>
  <si>
    <t>The RAFINO - Coffee Grind Refining System</t>
  </si>
  <si>
    <t>/projects/rafino/the-rafino-coffee-grind-refining-system</t>
  </si>
  <si>
    <t xml:space="preserve">
Wifi &amp; Portable for Airsoft, Wildlife Observers, Hunters, Sport+Action, Surveillance, Ghost hunters.
</t>
  </si>
  <si>
    <t>PSY Corporation LTD</t>
  </si>
  <si>
    <t>[24, 100, 200, 900, 294, 23, 7, 0, 0, 0]</t>
  </si>
  <si>
    <t>[1.62, 39.0, 58.0, 70.0, 70.0, 89.0, 97.0, 754.0, 1006.0, 2028.0]</t>
  </si>
  <si>
    <t>Snooperscope\u2122 - Night Vision Scope for smartphone</t>
  </si>
  <si>
    <t>/projects/1150486273/snooperscope-night-vision-for-your-smartphone-ipho</t>
  </si>
  <si>
    <t xml:space="preserve">
A sleek, minimal key and wallet system that is designed for the modern lifestyle. Custom Engraving available.
</t>
  </si>
  <si>
    <t>Anthony &amp; Nhu</t>
  </si>
  <si>
    <t>Orange, CA</t>
  </si>
  <si>
    <t>[67, 42, 290, 100, 347, 614, 32, 47, 1, 5]</t>
  </si>
  <si>
    <t>[1.0, 35.0, 35.0, 45.0, 55.0, 85.0, 105.0, 165.0, 205.0, 325.0]</t>
  </si>
  <si>
    <t>Keylet : A Minimal Key and Wallet All In One System</t>
  </si>
  <si>
    <t>/projects/1734474646/keylet-a-minimal-key-and-wallet-all-in-one-system</t>
  </si>
  <si>
    <t xml:space="preserve">
Orcs Must Die! The Board Game! is a co-op and vs. tower defense style board game.  Buy our game! Orcs MUST die, after all!
If you missed the campaign, click the link below.
</t>
  </si>
  <si>
    <t>[31, 81, 1186, 100, 60]</t>
  </si>
  <si>
    <t>[90.0, 90.0, 150.0, 300.0, 300.0]</t>
  </si>
  <si>
    <t>Orcs Must Die! The Boardgame</t>
  </si>
  <si>
    <t>/projects/1816687860/orcs-must-die-the-boardgame</t>
  </si>
  <si>
    <t xml:space="preserve">
We're finally making our fifth full-length album, and we need your help to give it a proper release!
</t>
  </si>
  <si>
    <t>Freezepop</t>
  </si>
  <si>
    <t>[20, 7, 201, 53, 94, 140, 135, 125, 171, 125, 49, 36, 68, 6, 64, 30, 51, 37, 57, 21, 14, 3, 7, 8, 7, 2, 0, 1, 10, 1, 1, 0, 4, 0]</t>
  </si>
  <si>
    <t>[1.0, 5.0, 10.0, 18.0, 20.0, 25.0, 30.0, 30.0, 39.0, 40.0, 50.0, 50.0, 59.0, 60.0, 70.0, 75.0, 100.0, 110.0, 119.0, 125.0, 150.0, 150.0, 175.0, 200.0, 250.0, 350.0, 400.0, 400.0, 500.0, 750.0, 750.0, 800.0, 1000.0, 4000.0]</t>
  </si>
  <si>
    <t>Freezepop's New Album!</t>
  </si>
  <si>
    <t>/projects/freezepopband/freezepops-new-album</t>
  </si>
  <si>
    <t xml:space="preserve">
Get the travel app that helps track your spending and shows you where to save so you can keep traveling longer.
</t>
  </si>
  <si>
    <t>Matt Kepnes</t>
  </si>
  <si>
    <t>[681, 364, 319, 66, 62, 40, 2, 2, 0, 0, 2, 1, 1]</t>
  </si>
  <si>
    <t>[1.0, 5.0, 14.0, 30.0, 50.0, 100.0, 250.0, 500.0, 1000.0, 2000.0, 2000.0, 2000.0, 2000.0]</t>
  </si>
  <si>
    <t>TripSaver: The Ultimate Travel Budgeting App</t>
  </si>
  <si>
    <t>/projects/572663770/tripsaver-the-ultimate-travel-budgeting-app</t>
  </si>
  <si>
    <t xml:space="preserve">
tremulus is a storytelling RPG where you and your friends get together and create a haunting story in the vein of HP Lovecraft's works.
</t>
  </si>
  <si>
    <t>Sean Preston</t>
  </si>
  <si>
    <t>[48, 500, 421, 96, 336, 123, 7, 10, 4, 0, 0, 0]</t>
  </si>
  <si>
    <t>[10.0, 20.0, 30.0, 40.0, 50.0, 75.0, 90.0, 125.0, 250.0, 500.0, 1000.0, 2500.0]</t>
  </si>
  <si>
    <t>tremulus: a storytelling game of lovecraftian horror</t>
  </si>
  <si>
    <t>/projects/1227949612/tremulus-a-storytelling-game-of-lovecraftian-horro</t>
  </si>
  <si>
    <t xml:space="preserve">
Sword &amp; Plough is a quadruple bottom line bag company that works with veterans to repurpose military surplus fabric into stylish bags.
</t>
  </si>
  <si>
    <t>Emily &amp; Betsy N\xfa\xf1ez</t>
  </si>
  <si>
    <t>[48, 120, 54, 56, 29, 200, 300, 161, 150, 193, 100, 69, 17, 3]</t>
  </si>
  <si>
    <t>[5.0, 30.0, 32.0, 35.0, 59.0, 195.0, 195.0, 195.0, 249.0, 249.0, 269.0, 269.0, 1000.0, 5000.0]</t>
  </si>
  <si>
    <t>Sword &amp; Plough</t>
  </si>
  <si>
    <t>/projects/swordandplough/sword-and-plough</t>
  </si>
  <si>
    <t xml:space="preserve">
S Key-The 6 in 1 key that works as magnetic stick, cell phone stand, SIM card case, SIM card pin, Opener and glow in dark key chain.
</t>
  </si>
  <si>
    <t>Choicee</t>
  </si>
  <si>
    <t>[5, 499, 471, 258, 135, 24, 133, 9, 5, 8]</t>
  </si>
  <si>
    <t>[1.0, 8.0, 9.0, 11.0, 17.0, 26.0, 28.0, 35.0, 44.0, 53.0]</t>
  </si>
  <si>
    <t>S Key: The 6 in 1 "Key" you love and bring with all the time</t>
  </si>
  <si>
    <t>/projects/1961827295/s-key-the-6-in-1-key-you-love-and-bring-with-all-t</t>
  </si>
  <si>
    <t xml:space="preserve">
Active electronics give a very fine point tip; it even works with gloves on. For iOS or Android. Less than 1/2 the size of most stylus.
</t>
  </si>
  <si>
    <t>[27, 100, 100, 1022, 15, 65, 100, 89, 26]</t>
  </si>
  <si>
    <t>[1.0, 29.0, 35.0, 39.0, 60.0, 60.0, 89.0, 99.0, 149.0]</t>
  </si>
  <si>
    <t>Nota: The Ultrafine Tip Stylus for iPad + Android Tablets</t>
  </si>
  <si>
    <t>/projects/jonatherton/nota-the-ultrafine-tip-stylus-for-ipad-android-tab</t>
  </si>
  <si>
    <t xml:space="preserve">
Not a time machine, itâ€™s a TIM3 MACHIN3: saving you time in the kitchen! Makes rice, quinoa, yogurt &amp; oatmeal. Slow cooks &amp; steams too.
</t>
  </si>
  <si>
    <t>Sherwood Marketing</t>
  </si>
  <si>
    <t>[25, 7, 200, 6, 200, 471, 338, 80, 30, 100, 50, 37, 2]</t>
  </si>
  <si>
    <t>[1.0, 10.0, 55.0, 57.0, 57.0, 58.0, 58.0, 75.0, 78.0, 100.0, 110.0, 110.0, 500.0]</t>
  </si>
  <si>
    <t>Help us Build a TIM3 MACHIN3</t>
  </si>
  <si>
    <t>/projects/1521168535/help-us-build-a-tim3-machin3</t>
  </si>
  <si>
    <t xml:space="preserve">
ELEMENTS: Fire - A comics anthology by creators of color
</t>
  </si>
  <si>
    <t>Beyond Press</t>
  </si>
  <si>
    <t>[15, 412, 30, 793, 109, 4, 74, 7, 46, 28, 5, 0]</t>
  </si>
  <si>
    <t>[5.0, 13.0, 25.0, 25.0, 35.0, 50.0, 50.0, 60.0, 75.0, 100.0, 250.0, 500.0]</t>
  </si>
  <si>
    <t>ELEMENTS: Fire</t>
  </si>
  <si>
    <t>/projects/beyondpress/elements-fire</t>
  </si>
  <si>
    <t xml:space="preserve">
The world's first patent pending camera strap that morphs into a stylish protective case.
</t>
  </si>
  <si>
    <t>[14, 200, 309, 583, 66, 8, 33, 233, 20, 72, 1, 0]</t>
  </si>
  <si>
    <t>[5.0, 30.0, 35.0, 40.0, 50.0, 50.0, 65.0, 70.0, 70.0, 75.0, 200.0, 600.0]</t>
  </si>
  <si>
    <t>miggo - camera's best amigo</t>
  </si>
  <si>
    <t>/projects/mymiggo/miggo-cameras-best-amigo</t>
  </si>
  <si>
    <t xml:space="preserve">
The best paper cutter in the world is now... portable!
</t>
  </si>
  <si>
    <t>CutterPillar</t>
  </si>
  <si>
    <t>[500, 499, 500, 14, 23]</t>
  </si>
  <si>
    <t>[30.0, 35.0, 40.0, 45.0, 80.0]</t>
  </si>
  <si>
    <t>The CutterPillar "Crop"   Paper-Cutter/Trimmer</t>
  </si>
  <si>
    <t>/projects/1702547176/the-cutterpillar-crop-paper-cutter-trimmer</t>
  </si>
  <si>
    <t xml:space="preserve">
The Thin Ice vest stimulates the body with cold temperatures to induce an estimated 500-1000 calories of thermogenic calorie burning
</t>
  </si>
  <si>
    <t>Adam Paulin</t>
  </si>
  <si>
    <t>[39, 15, 15, 50, 1087, 14, 107, 131, 54]</t>
  </si>
  <si>
    <t>[12.0, 101.0, 101.0, 116.0, 132.0, 187.0, 187.0, 234.0, 273.0]</t>
  </si>
  <si>
    <t>Thin Ice 2.0: A Next-Gen Weight Loss Clothing Line</t>
  </si>
  <si>
    <t>/projects/1620631440/thin-ice-20-a-next-gen-weight-loss-clothing-line</t>
  </si>
  <si>
    <t xml:space="preserve">
Carla Hall's Southern Kitchen: a slow-cooked, fast-served neighborhood eatery serving up old-fashioned southern comfort goodness.
</t>
  </si>
  <si>
    <t>Carla Hall</t>
  </si>
  <si>
    <t>[151, 49, 41, 563, 112, 170, 79, 162, 77, 60, 33, 3, 2, 3, 11]</t>
  </si>
  <si>
    <t>[1.0, 10.0, 20.0, 25.0, 45.0, 50.0, 80.0, 100.0, 150.0, 250.0, 500.0, 500.0, 2000.0, 5000.0, 10000.0]</t>
  </si>
  <si>
    <t>Carla Hall's Southern Kitchen</t>
  </si>
  <si>
    <t>/projects/carlahall/carla-halls-southern-kitchen</t>
  </si>
  <si>
    <t xml:space="preserve">
Meld upgrades your existing cookware and stove with automatic temperature control so every meal is perfect
</t>
  </si>
  <si>
    <t>Meld</t>
  </si>
  <si>
    <t>[87, 250, 1056, 126, 19]</t>
  </si>
  <si>
    <t>[1.0, 99.0, 129.0, 229.0, 429.0]</t>
  </si>
  <si>
    <t>Meld: A Perfect Meal Every Time</t>
  </si>
  <si>
    <t>/projects/meld/meld-a-perfect-meal-every-time</t>
  </si>
  <si>
    <t xml:space="preserve">
A book with more Japanese developer interviews than any other; a wealth of untold anecdotes from Japan's video game history in English
</t>
  </si>
  <si>
    <t>John Szczepaniak</t>
  </si>
  <si>
    <t>[31, 258, 306, 32, 346, 139, 120, 15, 8, 172, 80, 13, 7, 1]</t>
  </si>
  <si>
    <t>[8.0, 18.0, 38.0, 50.0, 53.0, 61.0, 83.0, 98.0, 104.0, 121.0, 144.0, 182.0, 756.0, 7565.0]</t>
  </si>
  <si>
    <t>The Untold History of Japanese Game Developers</t>
  </si>
  <si>
    <t>/projects/1748556728/the-untold-history-of-japanese-game-developers</t>
  </si>
  <si>
    <t xml:space="preserve">
A fast paced deduction game for 4-6 players (up to 10 players with the promos).  Can you save the world, or will you lose your sanity?
</t>
  </si>
  <si>
    <t>[1125, 140, 74, 141, 17, 37, 2]</t>
  </si>
  <si>
    <t>[15.0, 18.0, 20.0, 25.0, 25.0, 30.0, 65.0]</t>
  </si>
  <si>
    <t>Don't Mess with Cthulhu</t>
  </si>
  <si>
    <t>/projects/2012515236/dont-mess-with-cthulhu</t>
  </si>
  <si>
    <t xml:space="preserve">
Do you feel like saving the world with your friends in your free time ?
45-60 minutes, meta-cooperative game for 2-4 players.
</t>
  </si>
  <si>
    <t>Morning Players</t>
  </si>
  <si>
    <t>[106, 678, 578, 173]</t>
  </si>
  <si>
    <t>[1.0, 49.0, 69.0, 99.0]</t>
  </si>
  <si>
    <t>HOPE - The Board Game</t>
  </si>
  <si>
    <t>/projects/morningplayers/hope-the-board-game-0</t>
  </si>
  <si>
    <t xml:space="preserve">
Re-chillable Pucs cool your drink without watering it down. Perfect for wine, whiskey, scotch - even coffee!
</t>
  </si>
  <si>
    <t>Dave &amp; Calvin Laituri</t>
  </si>
  <si>
    <t>Wayland, MA</t>
  </si>
  <si>
    <t>[200, 200, 533, 137, 84, 23, 100, 205, 50]</t>
  </si>
  <si>
    <t>[35.0, 35.0, 38.0, 38.0, 50.0, 50.0, 70.0, 75.0, 99.0]</t>
  </si>
  <si>
    <t>Pucs: rechargeable ice!</t>
  </si>
  <si>
    <t>/projects/onehundred/pucs-rechargeable-ice-0</t>
  </si>
  <si>
    <t xml:space="preserve">
Thank you for making this project the highest funded climbing Kickstarter campaign in history.
</t>
  </si>
  <si>
    <t>So iLL</t>
  </si>
  <si>
    <t>[65, 304, 585, 256, 66, 9, 51, 163, 21, 0]</t>
  </si>
  <si>
    <t>[69.0, 76.0, 83.0, 99.0, 129.0, 149.0, 159.0, 179.0, 249.0, 4000.0]</t>
  </si>
  <si>
    <t>High Performance Climbing Shoes Inspired by Retro Footwear</t>
  </si>
  <si>
    <t>/projects/1709752678/high-performance-climbing-shoes-inspired-by-retro</t>
  </si>
  <si>
    <t xml:space="preserve">
Have you ever wondered if miracles are real? Where's the evidence? Can testimonies stand up to the hard questions?
</t>
  </si>
  <si>
    <t>Elijah Stephens</t>
  </si>
  <si>
    <t>Redding, CA</t>
  </si>
  <si>
    <t>[42, 83, 35, 19, 552, 313, 90, 177, 69, 15, 6, 19, 7, 11, 3, 0, 1, 0]</t>
  </si>
  <si>
    <t>[1.0, 10.0, 18.0, 20.0, 25.0, 50.0, 75.0, 100.0, 150.0, 250.0, 250.0, 500.0, 1000.0, 1000.0, 3500.0, 5000.0, 7500.0, 10000.0]</t>
  </si>
  <si>
    <t>Miracle Evidence Documentary</t>
  </si>
  <si>
    <t>/projects/simplykingdom/miracle-evidence-documentary</t>
  </si>
  <si>
    <t xml:space="preserve">
A brand new pop-culture magazine from Akihabara, featuring cool OTAKUs, advanced technologies, kawaii-cosplays, Dojins and much more!
</t>
  </si>
  <si>
    <t>JH Lab</t>
  </si>
  <si>
    <t>[16, 170, 99, 545, 99, 376, 46, 42, 100, 26, 6, 13, 1, 2, 0, 0, 0, 1]</t>
  </si>
  <si>
    <t>[1.0, 5.0, 15.0, 18.0, 26.0, 30.0, 55.0, 125.0, 130.0, 145.0, 215.0, 350.0, 350.0, 600.0, 1000.0, 1300.0, 2000.0, 5000.0]</t>
  </si>
  <si>
    <t>Akiba Anime Art Magazine vol.00 - Otaku pop  culture scenes</t>
  </si>
  <si>
    <t>/projects/1868020927/akiba-anime-art-managize-vol00-otaku-pop-culture-s</t>
  </si>
  <si>
    <t xml:space="preserve">
The Cord Cruncher is the latest innovation in headphone technology. Take command of your music experience and tame the cord!
</t>
  </si>
  <si>
    <t>Jay Johnson</t>
  </si>
  <si>
    <t>[13, 1053, 384, 73, 5, 2, 1]</t>
  </si>
  <si>
    <t>[5.0, 20.0, 50.0, 100.0, 500.0, 1000.0, 10000.0]</t>
  </si>
  <si>
    <t>CordCruncher Headphones</t>
  </si>
  <si>
    <t>/projects/1587181400/cordcruncher-earbud-headphones</t>
  </si>
  <si>
    <t xml:space="preserve">
A beautifully designed tiny Bluetooth module, packed with features: Fully control your DSLRs settings. Wireless. From your smartphone.
</t>
  </si>
  <si>
    <t>foolography GmbH</t>
  </si>
  <si>
    <t>[99, 250, 450, 634, 83, 4]</t>
  </si>
  <si>
    <t>[11.0, 99.0, 122.0, 144.0, 267.0, 602.0]</t>
  </si>
  <si>
    <t>UNLEASHED - Full Control Over Your DSLR From Your Smartphone</t>
  </si>
  <si>
    <t>/projects/foolography/unleashed-full-control-over-your-dslr-from-your-sm</t>
  </si>
  <si>
    <t xml:space="preserve">
Lords of Uberdark is a 3D voxel-based mining and building game with smooth geometry and cartoon-style graphics.
</t>
  </si>
  <si>
    <t>Aaron Bishop</t>
  </si>
  <si>
    <t>[1389, 98, 22, 28, 1, 0, 0]</t>
  </si>
  <si>
    <t>[10.0, 25.0, 50.0, 100.0, 500.0, 1000.0, 1500.0]</t>
  </si>
  <si>
    <t>Lords of Uberdark - 3D Voxel Based Mining / Building Game</t>
  </si>
  <si>
    <t>/projects/901026204/lords-of-uberdark-3d-voxel-based-mining-building-g</t>
  </si>
  <si>
    <t xml:space="preserve">
An indie video game about city planning and deck-building!
</t>
  </si>
  <si>
    <t>Cole Jefferies</t>
  </si>
  <si>
    <t>[13, 600, 722, 164, 24, 7, 11, 1, 2, 1]</t>
  </si>
  <si>
    <t>[1.61, 8.0, 13.0, 24.0, 40.0, 56.0, 80.0, 161.0, 402.0, 965.0]</t>
  </si>
  <si>
    <t>Concrete Jungle</t>
  </si>
  <si>
    <t>/projects/colej/concrete-jungle</t>
  </si>
  <si>
    <t xml:space="preserve">
Check out our newly launched website and get your own Unclip Keychain!
</t>
  </si>
  <si>
    <t>Unsettle &amp; Co</t>
  </si>
  <si>
    <t>[9, 384, 364, 425, 263, 59, 12, 2]</t>
  </si>
  <si>
    <t>[5.0, 18.0, 20.0, 21.0, 36.0, 68.0, 129.0, 500.0]</t>
  </si>
  <si>
    <t>UNCLIP - Quick Release Carabiner/Bottle Opener Keychain</t>
  </si>
  <si>
    <t>/projects/unsettle/unclip-quick-release-carabiner-bottle-opener-keych</t>
  </si>
  <si>
    <t xml:space="preserve">
A gorgeous 2016 pin-up calendar by Xin Ye marks her return to Erfworld, backed by Eisner nominee Lauri Ahonen on inks and colors!
</t>
  </si>
  <si>
    <t>[475, 166, 515, 100, 234, 25, 5]</t>
  </si>
  <si>
    <t>[1.0, 20.0, 25.0, 40.0, 45.0, 150.0, 750.0]</t>
  </si>
  <si>
    <t>Erfworld: Pin-up Calendar &amp; New Art Team</t>
  </si>
  <si>
    <t>/projects/1554093685/erfworld-pin-up-calendar-and-new-art-team</t>
  </si>
  <si>
    <t xml:space="preserve">
Finally, a smart home security camera with easy installation that can recognize smoke alarms and recap a day in seconds with Time Lapse
</t>
  </si>
  <si>
    <t>iSmartAlarm</t>
  </si>
  <si>
    <t>[52, 499, 100, 62, 20, 72, 75, 75, 50, 75, 50, 50, 58, 100, 68, 7, 39, 20, 36, 4, 12, 10]</t>
  </si>
  <si>
    <t>[49.0, 49.0, 59.0, 59.0, 69.0, 99.0, 99.0, 99.0, 99.0, 99.0, 99.0, 99.0, 149.0, 149.0, 149.0, 189.0, 199.0, 199.0, 199.0, 249.0, 299.0, 499.0]</t>
  </si>
  <si>
    <t>Spot - The coolest HD smart home camera EVER</t>
  </si>
  <si>
    <t>/projects/ismartalarm/spot-the-coolest-hd-smart-home-camera-ever</t>
  </si>
  <si>
    <t xml:space="preserve">
A story-driven, roleplaying experience set in Wyrd's world of Malifaux.
</t>
  </si>
  <si>
    <t>Kennesaw, GA</t>
  </si>
  <si>
    <t>[281, 303, 463, 451]</t>
  </si>
  <si>
    <t>[60.0, 125.0, 125.0, 225.0]</t>
  </si>
  <si>
    <t>Through the Breach: A Malifaux Roleplaying Game</t>
  </si>
  <si>
    <t>/projects/1334239018/through-the-breach-a-malifaux-roleplaying-game</t>
  </si>
  <si>
    <t xml:space="preserve">
A home espresso machine that provides commercial quality temperature and pressure consistency at an affordable price.
</t>
  </si>
  <si>
    <t>Gleb Polyakov and Igor Zamlinsky</t>
  </si>
  <si>
    <t>[88, 70, 33, 13, 6, 450, 450, 244, 114, 16, 24, 10]</t>
  </si>
  <si>
    <t>[1.0, 10.0, 25.0, 50.0, 75.0, 200.0, 250.0, 300.0, 350.0, 675.0, 725.0, 1000.0]</t>
  </si>
  <si>
    <t>PID-Controlled Espresso Machine</t>
  </si>
  <si>
    <t>/projects/zpmespresso/pid-controlled-espresso-machine</t>
  </si>
  <si>
    <t xml:space="preserve">
A bright new way to take better photos. Carry this slim, wireless flash in your wallet and transform your photos with great light.
</t>
  </si>
  <si>
    <t>Joe Walnes and Alex Lukashevich</t>
  </si>
  <si>
    <t>[50, 25, 400, 517, 81, 396, 52, 10]</t>
  </si>
  <si>
    <t>[1.0, 39.0, 49.0, 54.0, 54.0, 64.0, 64.0, 164.0]</t>
  </si>
  <si>
    <t>Nova: the wireless flash for better iPhone &amp; Android photos</t>
  </si>
  <si>
    <t>/projects/joewalnes/nova-a-slim-wireless-flash-for-better-iphone-photo</t>
  </si>
  <si>
    <t xml:space="preserve">
Inspired by Harvest Moon Games. We aim to bring an immersive Farming experience focused on story, relationships and more.
</t>
  </si>
  <si>
    <t>Quickfire Games</t>
  </si>
  <si>
    <t>Manila, Philippines</t>
  </si>
  <si>
    <t>[6, 5, 250, 727, 184, 66, 124, 50, 50, 25, 27, 5, 10, 5, 1, 0, 0, 0, 0, 0, 0, 2]</t>
  </si>
  <si>
    <t>[1.62, 5.0, 6.0, 10.0, 19.0, 24.0, 32.0, 40.0, 44.0, 48.0, 65.0, 113.0, 162.0, 242.0, 242.0, 291.0, 727.0, 727.0, 808.0, 1292.0, 1615.0, 2746.0]</t>
  </si>
  <si>
    <t>Wild Season - Inspired by Harvest Moon</t>
  </si>
  <si>
    <t>/projects/sbalani/wild-season-inspired-by-harvest-moon</t>
  </si>
  <si>
    <t xml:space="preserve">
A flat gamepad can't compete. This controller is designed to provide performance and speed. You can even use it with your gaming mouse.
</t>
  </si>
  <si>
    <t>Paul Weatherstone</t>
  </si>
  <si>
    <t>[41, 3, 0, 261, 6, 3, 200, 9, 300, 182, 216, 140, 15, 27, 10, 18, 51, 3, 23, 6, 6, 2, 0, 2, 1, 3, 1, 0, 0, 0, 0, 0, 0, 0]</t>
  </si>
  <si>
    <t>[1.54, 5.0, 18.0, 46.0, 62.0, 77.0, 77.0, 77.0, 92.0, 106.0, 122.0, 154.0, 189.0, 189.0, 189.0, 189.0, 199.0, 213.0, 293.0, 311.0, 311.0, 311.0, 397.0, 585.0, 739.0, 758.0, 1540.0, 1711.0, 2310.0, 3080.0, 6160.0, 6930.0, 7700.0, 7700.0]</t>
  </si>
  <si>
    <t>Grifta - Morphing Gamepad</t>
  </si>
  <si>
    <t>/projects/1384390939/grifta-morphing-gamepad</t>
  </si>
  <si>
    <t xml:space="preserve">
An iPhone 6 case with an actual shutter button &amp; interchangeable lenses that make photo-taking easy, fun and professional.
</t>
  </si>
  <si>
    <t>bitplay Inc.</t>
  </si>
  <si>
    <t>[31, 186, 11, 58, 510, 7, 54, 20, 325, 42, 7, 35, 53, 2, 132, 53]</t>
  </si>
  <si>
    <t>[1.0, 35.0, 40.0, 45.0, 49.0, 50.0, 54.0, 65.0, 65.0, 70.0, 85.0, 85.0, 125.0, 135.0, 140.0, 145.0]</t>
  </si>
  <si>
    <t>SNAP! 6 - The Easiest Way To SNAP A SHOT With Your iPhone 6</t>
  </si>
  <si>
    <t>/projects/1995408080/snap-6-the-easiest-way-to-snap-a-shot-with-your-ip</t>
  </si>
  <si>
    <t xml:space="preserve">
Denver is a graphic novel about one man going against all odds to get back the woman he loves, all set in the not too distant future.
</t>
  </si>
  <si>
    <t>JIMMY PALMIOTTI</t>
  </si>
  <si>
    <t>Clearwater, FL</t>
  </si>
  <si>
    <t>[291, 34, 49, 17, 155, 327, 139, 20, 22, 69, 92, 20, 35, 198, 11, 30, 12, 3, 10]</t>
  </si>
  <si>
    <t>[5.0, 8.0, 10.0, 12.0, 18.0, 25.0, 30.0, 34.0, 35.0, 36.0, 40.0, 42.0, 45.0, 60.0, 70.0, 100.0, 110.0, 120.0, 140.0]</t>
  </si>
  <si>
    <t>DENVER. A 72 page mature audience original graphic novel</t>
  </si>
  <si>
    <t>/projects/1397702842/denver-a-72-page-mature-audience-original-graphic</t>
  </si>
  <si>
    <t xml:space="preserve">
From the ashes of war, nations rise to power in the Atomic Age. The successor to the very popular board game: The Manhattan Project.
</t>
  </si>
  <si>
    <t>[125, 56, 853, 94, 218, 51, 89, 2, 5, 7, 14]</t>
  </si>
  <si>
    <t>[5.0, 9.0, 59.0, 69.0, 70.0, 74.0, 80.0, 93.0, 96.0, 106.0, 140.0]</t>
  </si>
  <si>
    <t>The Manhattan Project: Energy Empire board game</t>
  </si>
  <si>
    <t>/projects/miniongames/the-manhattan-project-energy-empire-board-game</t>
  </si>
  <si>
    <t xml:space="preserve">
Disentangle from the cumbersome earbud cord; add new functionality to your digital lifestyle. New from Timbuk2 founder, Rob Honeycutt.
</t>
  </si>
  <si>
    <t>Elroy Project</t>
  </si>
  <si>
    <t>[6, 8, 6, 379, 1083, 16, 12, 2, 2]</t>
  </si>
  <si>
    <t>[10.0, 25.0, 39.0, 79.0, 89.0, 110.0, 120.0, 500.0, 1000.0]</t>
  </si>
  <si>
    <t>Bluetooth Earbuds w/ Magnetic Docking. Made in USA.</t>
  </si>
  <si>
    <t>/projects/363428889/bluetooth-earbuds-w-magnetic-docking-made-in-usa</t>
  </si>
  <si>
    <t xml:space="preserve">
The entire Alien Frontiers universe in one amazing Big Box! Now with options for existing owners of Alien Frontiers!!
</t>
  </si>
  <si>
    <t>[667, 837, 19, 7]</t>
  </si>
  <si>
    <t>[18.0, 125.0, 399.0, 750.0]</t>
  </si>
  <si>
    <t>Alien Frontiers Big Box - Reloaded!</t>
  </si>
  <si>
    <t>/projects/gamesalute/alien-frontiers-big-box-reloaded</t>
  </si>
  <si>
    <t xml:space="preserve">
A Sci-Fantasy/Thriller Space Crawl Pitting Space Pirates Against Demons
</t>
  </si>
  <si>
    <t>Dethrone Games</t>
  </si>
  <si>
    <t>[248, 904, 361, 12]</t>
  </si>
  <si>
    <t>[0.78, 89.0, 99.0, 245.0]</t>
  </si>
  <si>
    <t>Darkness Sabotage The Board Game</t>
  </si>
  <si>
    <t>/projects/dezoku/darkness-sabotage-the-board-game</t>
  </si>
  <si>
    <t xml:space="preserve">
Rachel &amp; the TreeSchoolers: A PhD backed children's series, delivered in 12 musical episodes. Brought to you by YOU!
</t>
  </si>
  <si>
    <t>Family</t>
  </si>
  <si>
    <t>[74, 101, 322, 101, 299, 99, 39, 116, 41, 83, 15, 46, 2, 5, 5, 7, 15, 15, 12, 15, 6, 7, 4, 1, 1, 2, 0, 1, 3, 0, 0, 0, 0, 1]</t>
  </si>
  <si>
    <t>[10.0, 25.0, 35.0, 55.0, 65.0, 85.0, 100.0, 101.0, 150.0, 165.0, 165.0, 250.0, 300.0, 550.0, 550.0, 750.0, 750.0, 750.0, 750.0, 750.0, 750.0, 750.0, 850.0, 850.0, 1750.0, 2000.0, 2500.0, 2500.0, 3000.0, 7500.0, 7500.0, 10000.0, 10000.0, 10000.0]</t>
  </si>
  <si>
    <t>Rachel &amp; the TreeSchoolers- Too Educational for TV?</t>
  </si>
  <si>
    <t>/projects/twolittlehands/rachel-and-the-treeschoolers-three-brand-new-episo</t>
  </si>
  <si>
    <t xml:space="preserve">
'If I Were Enlightened' is funded. OMGoodness, let's keep going. Thank you!
</t>
  </si>
  <si>
    <t>Donnalou Stevens</t>
  </si>
  <si>
    <t>Music Videos</t>
  </si>
  <si>
    <t>[147, 291, 405, 295, 78, 44, 3, 9, 1, 2, 0, 0]</t>
  </si>
  <si>
    <t>[1.0, 5.0, 10.0, 25.0, 50.0, 100.0, 100.0, 250.0, 500.0, 1000.0, 2000.0, 5000.0]</t>
  </si>
  <si>
    <t>If I Were Enlightened</t>
  </si>
  <si>
    <t>/projects/418425358/if-i-were-enlightened</t>
  </si>
  <si>
    <t xml:space="preserve">
Introducing the revolutionary suitcase that can transform from a carry-on to a full-size check-in, act as a closet, a table and more!
</t>
  </si>
  <si>
    <t>FUGU LUGGAGE</t>
  </si>
  <si>
    <t>[29, 16, 25, 17, 305, 29, 30, 580, 30, 151, 130, 49, 13, 30, 5, 24, 6, 4, 2]</t>
  </si>
  <si>
    <t>[3.0, 19.0, 29.0, 79.0, 219.0, 220.0, 235.0, 245.0, 275.0, 295.0, 395.0, 490.0, 495.0, 495.0, 590.0, 790.0, 1150.0, 2200.0, 10000.0]</t>
  </si>
  <si>
    <t>. \xa0 \xa0 \xa0\xa0 \xa0 \xa0 \xa0 \xa0 \xa0 \xa0 \xa0 \xa0 \xa0 \xa0 \xa0 \xa0 \xa0 \xa0 \xa0 \xa0FUGU LUGGAGE</t>
  </si>
  <si>
    <t>/projects/1609691375/fugu-luggage-expandable-suitcase</t>
  </si>
  <si>
    <t xml:space="preserve">
When iMac and iPhone become one. OCDock is to iMac and iPhone what Issey Miyake turtlenecks were to Steve Jobs.
</t>
  </si>
  <si>
    <t>OCDesk</t>
  </si>
  <si>
    <t>[4, 12, 647, 375, 385, 88, 1]</t>
  </si>
  <si>
    <t>[5.0, 15.0, 55.0, 59.0, 59.0, 74.0, 5000.0]</t>
  </si>
  <si>
    <t>iPhone Dock for iMac &amp; Apple Displays \u2013 The OCDock \u2122</t>
  </si>
  <si>
    <t>/projects/ocdesk/iphone-dock-for-imac-and-apple-displays-the-ocdock</t>
  </si>
  <si>
    <t xml:space="preserve">
Classic design, world-famous bike culture, and dark winter days... This is Copenhagen.
Our bike lights are inspired by all three.
</t>
  </si>
  <si>
    <t>Copenhagen Parts</t>
  </si>
  <si>
    <t>[33, 18, 250, 75, 500, 100, 185, 330, 24, 15]</t>
  </si>
  <si>
    <t>[1.0, 10.0, 30.0, 31.0, 35.0, 40.0, 40.0, 65.0, 150.0, 250.0]</t>
  </si>
  <si>
    <t>MAGNETIC Bike Lights: Brightening Bike Lanes Worldwide</t>
  </si>
  <si>
    <t>/projects/copenhagenparts/magnetic-bike-lights-brightening-bike-lanes-worldw</t>
  </si>
  <si>
    <t xml:space="preserve">
dokiWatch: The first-ever smartwatch for kids to feature video calling. It's an all-in-one wearable phone, GPS locator, fitness tracker, and more!
</t>
  </si>
  <si>
    <t>Doki Technologies</t>
  </si>
  <si>
    <t>[60, 14, 100, 249, 90, 137, 220, 117, 50, 419, 43, 23, 0, 2]</t>
  </si>
  <si>
    <t>[1.0, 10.0, 99.0, 129.0, 149.0, 149.0, 149.0, 149.0, 149.0, 249.0, 498.0, 798.0, 4000.0, 8000.0]</t>
  </si>
  <si>
    <t>dokiWatch: The World's Most Advanced Smartwatch For Kids</t>
  </si>
  <si>
    <t>/projects/dokiwatch/dokiwatch-the-worlds-most-advanced-smartwatch-for</t>
  </si>
  <si>
    <t xml:space="preserve">
The Mule Light V2 - the most innovative flashlight features new hybrid mode, spotlight, task light, black light, and two power options
</t>
  </si>
  <si>
    <t>UV Paqlite</t>
  </si>
  <si>
    <t>[21, 6, 20, 10, 1168, 52, 185, 47, 11]</t>
  </si>
  <si>
    <t>[1.0, 5.0, 20.0, 60.0, 65.0, 75.0, 135.0, 250.0, 550.0]</t>
  </si>
  <si>
    <t>Mule Light V2 - The Only Flashlight You Will Ever Need</t>
  </si>
  <si>
    <t>/projects/theorb/mule-light-v2-the-only-flashlight-you-will-ever-ne</t>
  </si>
  <si>
    <t xml:space="preserve">
A cinematic puzzle platformer about being a kid and caring for a little brother in a chilling 1950s dystopia.
</t>
  </si>
  <si>
    <t>Nowhere Studios</t>
  </si>
  <si>
    <t>[139, 804, 55, 155, 72, 34, 33, 61, 45, 25, 12, 14, 2]</t>
  </si>
  <si>
    <t>[5.0, 15.0, 20.0, 25.0, 35.0, 50.0, 75.0, 100.0, 150.0, 300.0, 500.0, 1000.0, 5000.0]</t>
  </si>
  <si>
    <t>Monochroma</t>
  </si>
  <si>
    <t>/projects/445804219/monochroma</t>
  </si>
  <si>
    <t xml:space="preserve">
Fun and Unique Candles with 5 different Scents in your every daily life.
</t>
  </si>
  <si>
    <t>The Jacks</t>
  </si>
  <si>
    <t>[8, 40, 40, 213, 29, 29, 414, 10, 10, 10, 15, 10, 10, 166, 10, 39, 10, 146, 10, 10, 10, 119, 14, 10, 10, 10, 35, 10, 82]</t>
  </si>
  <si>
    <t>[5.0, 23.0, 25.0, 28.0, 29.0, 33.0, 36.0, 42.0, 42.0, 42.0, 46.0, 46.0, 46.0, 48.0, 49.0, 49.0, 54.0, 58.0, 68.0, 76.0, 79.0, 80.0, 83.0, 96.0, 107.0, 108.0, 113.0, 120.0, 129.0]</t>
  </si>
  <si>
    <t>The Jacks: Unique Crying Candles &amp; Holders for your FUNNESS!</t>
  </si>
  <si>
    <t>/projects/thejacks/the-jacks-unique-crying-candles-and-holders-for-yo</t>
  </si>
  <si>
    <t xml:space="preserve">
Marbleocity teaches engineering and physics concepts through dynamic model kits made of wood in America!
</t>
  </si>
  <si>
    <t>Adam B. Hocherman</t>
  </si>
  <si>
    <t>[4, 50, 148, 13, 50, 138, 241, 467, 10, 38, 303, 32, 8, 6]</t>
  </si>
  <si>
    <t>[5.0, 25.0, 30.0, 30.0, 45.0, 50.0, 60.0, 75.0, 80.0, 100.0, 110.0, 125.0, 195.0, 320.0]</t>
  </si>
  <si>
    <t>Marbleocity Marble Machine Kit - A STEM Maker Experience</t>
  </si>
  <si>
    <t>/projects/2103508677/marbleocity-marble-machine-kit-a-stem-maker-experi</t>
  </si>
  <si>
    <t xml:space="preserve">
Lone Shark Games' epic card game of exploration and skill, set in Monte Cook Games' Numenera universe.
</t>
  </si>
  <si>
    <t>[20, 670, 637, 22, 56, 38, 13, 4, 14, 1]</t>
  </si>
  <si>
    <t>[50.0, 60.0, 75.0, 110.0, 125.0, 125.0, 150.0, 175.0, 300.0, 1250.0]</t>
  </si>
  <si>
    <t>The Ninth World: A Skillbuilding Game for Numenera</t>
  </si>
  <si>
    <t>/projects/loneshark/the-ninth-world-a-skillbuilding-game-for-numenera</t>
  </si>
  <si>
    <t xml:space="preserve">
Spacious and lightweight, Marlon touts only functional features: one click compression, oversized wheels, &amp; USB charging.
</t>
  </si>
  <si>
    <t>Marlon Travel</t>
  </si>
  <si>
    <t>[58, 1042, 300, 116]</t>
  </si>
  <si>
    <t>[1.0, 199.0, 215.0, 275.0]</t>
  </si>
  <si>
    <t>Marlon: Connected, Compression Carry-on</t>
  </si>
  <si>
    <t>/projects/marlontravel/marlon-connected-compression-carry-on</t>
  </si>
  <si>
    <t xml:space="preserve">
Spine is a 2D skeletal animation tool designed specifically for game development. Bring your games to life quickly and easily!
</t>
  </si>
  <si>
    <t>Esoteric Software</t>
  </si>
  <si>
    <t>[10, 1092, 71, 233, 4, 16, 62, 3, 6, 5, 2]</t>
  </si>
  <si>
    <t>[15.0, 30.0, 45.0, 55.0, 85.0, 85.0, 115.0, 150.0, 150.0, 200.0, 3500.0]</t>
  </si>
  <si>
    <t>Spine</t>
  </si>
  <si>
    <t>/projects/esotericsoftware/spine</t>
  </si>
  <si>
    <t xml:space="preserve">
GaymerX is the first gaming and tech convention with a focus on LGBTQ Â geek culture.
</t>
  </si>
  <si>
    <t>[231, 303, 348, 62, 141, 44, 100, 25, 10, 50, 2, 37, 2, 18, 2, 10, 10, 6, 1, 1, 9, 10, 6, 0]</t>
  </si>
  <si>
    <t>[1.0, 10.0, 30.0, 45.0, 50.0, 70.0, 95.0, 99.0, 110.0, 120.0, 170.0, 180.0, 199.0, 200.0, 249.0, 250.0, 250.0, 350.0, 350.0, 350.0, 500.0, 700.0, 1500.0, 6464.0]</t>
  </si>
  <si>
    <t>/projects/gaymercon/gaymercon-everybody-games</t>
  </si>
  <si>
    <t xml:space="preserve">
An investigative documentary from director Brian Knappenberger about the life of the internet pioneer and activist Aaron Swartz.
</t>
  </si>
  <si>
    <t>Brian Knappenberger - Luminant Media</t>
  </si>
  <si>
    <t>[113, 44, 680, 200, 151, 85, 11, 51, 37, 17, 15, 1, 4]</t>
  </si>
  <si>
    <t>[5.0, 10.0, 15.0, 35.0, 40.0, 50.0, 50.0, 75.0, 100.0, 250.0, 500.0, 1500.0, 10000.0]</t>
  </si>
  <si>
    <t>Aaron Swartz Documentary - The Internet's Own Boy</t>
  </si>
  <si>
    <t>/projects/26788492/aaron-swartz-documentary-the-internets-own-boy-0</t>
  </si>
  <si>
    <t xml:space="preserve">
Revolver, the story of a quiet cowboy, a city showgirl, danger, romance, a pawn shop revolver and the lost 2 lane roads of America.
</t>
  </si>
  <si>
    <t>Veronica Varlow</t>
  </si>
  <si>
    <t>[49, 120, 419, 31, 192, 73, 71, 13, 7, 22, 24, 5, 13, 18, 7, 37, 3, 1, 69, 1, 1, 7, 14, 1, 21, 1, 30, 1, 17, 13, 1, 15, 1, 23, 2, 5, 1, 1, 9, 0, 1, 1, 9, 1, 0, 2, 2, 0, 9, 2, 2, 0, 3, 1, 9, 0, 4, 3, 2, 1, 1, 3, 3, 1, 1, 1, 2, 3, 0, 0, 0, 0, 0, 0, 0]</t>
  </si>
  <si>
    <t>[2.0, 5.0, 10.0, 19.0, 25.0, 25.0, 35.0, 39.0, 45.0, 45.0, 50.0, 50.0, 50.0, 50.0, 50.0, 55.0, 60.0, 65.0, 75.0, 75.0, 75.0, 75.0, 75.0, 99.0, 100.0, 100.0, 100.0, 100.0, 105.0, 119.0, 124.0, 124.0, 125.0, 125.0, 149.0, 149.0, 150.0, 179.0, 199.0, 199.0, 200.0, 222.0, 229.0, 245.0, 275.0, 299.0, 299.0, 299.0, 300.0, 325.0, 329.0, 350.0, 360.0, 400.0, 400.0, 499.0, 500.0, 500.0, 500.0, 599.0, 599.0, 600.0, 850.0, 899.0, 995.0, 1000.0, 1000.0, 1200.0, 1699.0, 1999.0, 3800.0, 4000.0, 7000.0, 10000.0, 10000.0]</t>
  </si>
  <si>
    <t>Revolver:  A Road Trip Romance in Exile, Feature Film</t>
  </si>
  <si>
    <t>/projects/veronicavarlow/revolver-a-road-trip-romance-in-exile-feature-film</t>
  </si>
  <si>
    <t xml:space="preserve">
Thank you for joining the Unicorn Institute to help make 30 courses for the new UX design schoolâ€”Center Centre.
</t>
  </si>
  <si>
    <t>Jared Spool and Dr. Leslie Jensen-Inman</t>
  </si>
  <si>
    <t>[193, 331, 224, 35, 320, 89, 33, 45, 28, 10, 69, 22, 63, 21, 1, 10, 3, 0]</t>
  </si>
  <si>
    <t>[1.0, 5.0, 35.0, 40.0, 50.0, 55.0, 55.0, 100.0, 105.0, 125.0, 150.0, 185.0, 250.0, 300.0, 500.0, 1500.0, 7500.0, 8000.0]</t>
  </si>
  <si>
    <t>Unicorn Institute: Courses to shape the future of UX design</t>
  </si>
  <si>
    <t>/projects/jmspool/unicorn-institute-courses-to-shape-the-future-of-u</t>
  </si>
  <si>
    <t xml:space="preserve">
Street art meets Baroque in this luminous, hand-painted deck. A juicy mix of risk and art, "Bohemia" is a Limited Edition Original.
</t>
  </si>
  <si>
    <t>Uusi</t>
  </si>
  <si>
    <t>[2, 100, 100, 453, 323, 50, 150, 50, 49, 10, 56, 29, 10, 39, 45, 10, 3, 19, 20, 8, 1, 0]</t>
  </si>
  <si>
    <t>[1.0, 7.0, 8.0, 9.0, 17.0, 21.0, 24.0, 27.0, 27.0, 42.0, 45.0, 48.0, 48.0, 48.0, 84.0, 85.0, 90.0, 95.0, 95.0, 110.0, 500.0, 500.0]</t>
  </si>
  <si>
    <t>"Bohemia" Playing Cards Deck</t>
  </si>
  <si>
    <t>/projects/1244376122/bohemia-playing-cards-deck</t>
  </si>
  <si>
    <t xml:space="preserve">
The A4-SFX is a project with the goal of creating the smallest case possible while still using high-end standardized components.
</t>
  </si>
  <si>
    <t>DAN Cases UG (haftungsbeschr\xe4nkt)</t>
  </si>
  <si>
    <t>Flensburg, Germany</t>
  </si>
  <si>
    <t>[1000, 396, 45, 9, 55]</t>
  </si>
  <si>
    <t>[256.0, 256.0, 511.0, 511.0, 511.0]</t>
  </si>
  <si>
    <t>DAN Cases A4-SFX - The World's Smallest Gaming Tower Case</t>
  </si>
  <si>
    <t>/projects/33753221/dan-cases-a4-sfx-the-worlds-smallest-gaming-tower</t>
  </si>
  <si>
    <t xml:space="preserve">
A card game that starts cooperative, but ends with one corrupt player, a Mythos monster, and a desperate battle to save the world.
</t>
  </si>
  <si>
    <t>Jolly Roger Games</t>
  </si>
  <si>
    <t>Springfield, IL</t>
  </si>
  <si>
    <t>[10, 874, 99, 323, 42, 63, 40, 14, 28, 4, 8, 7, 0, 0]</t>
  </si>
  <si>
    <t>[2.0, 20.0, 30.0, 35.0, 40.0, 45.0, 45.0, 50.0, 60.0, 90.0, 110.0, 150.0, 400.0, 500.0]</t>
  </si>
  <si>
    <t>Cthulhu's Vault</t>
  </si>
  <si>
    <t>/projects/1649598142/cthulhus-vault</t>
  </si>
  <si>
    <t xml:space="preserve">
Sleek, lightweight build, &amp; unintrusive all pocket fitting Key Holder
</t>
  </si>
  <si>
    <t>[7, 500, 650, 16, 16, 325]</t>
  </si>
  <si>
    <t>[2.0, 19.0, 19.0, 25.0, 25.0, 37.0]</t>
  </si>
  <si>
    <t>A New Way To Carry Keys - KeyDisk 2</t>
  </si>
  <si>
    <t>/projects/2129772055/a-new-way-to-carry-keys-keydisk-2</t>
  </si>
  <si>
    <t xml:space="preserve">
Age of Empires III becomes Empires: Age of Discovery, the Deluxe Edition! 24 Stretch Goals achieved, and $241,958 pledged!
</t>
  </si>
  <si>
    <t>Eagle Games</t>
  </si>
  <si>
    <t>[98, 10, 495, 486, 358, 20, 0, 0]</t>
  </si>
  <si>
    <t>[59.0, 81.0, 99.0, 100.0, 101.0, 110.0, 1000.0, 5000.0]</t>
  </si>
  <si>
    <t>Age of Empires III is reborn as Empires: Age of Discovery</t>
  </si>
  <si>
    <t>/projects/2002188924/age-of-empires-iii-is-reborn-as-empires-age-of-dis</t>
  </si>
  <si>
    <t xml:space="preserve">
The 50-Dollar Follow Focus gives you precise, repeatable control over your lenses. Built to last and a joy to use.
</t>
  </si>
  <si>
    <t>Wiley Davis</t>
  </si>
  <si>
    <t>[13, 16, 558, 22, 767, 3, 129, 4]</t>
  </si>
  <si>
    <t>[10.0, 60.0, 60.0, 75.0, 75.0, 150.0, 150.0, 500.0]</t>
  </si>
  <si>
    <t>50-Dollar Follow Focus</t>
  </si>
  <si>
    <t>/projects/2120229387/50-dollar-follow-focus</t>
  </si>
  <si>
    <t xml:space="preserve">
Mythica is an epic fantasy following the exploits of Marek, a slave girl destined to be a great wizard, and her team of adventurers.
</t>
  </si>
  <si>
    <t>[50, 327, 250, 113, 159, 26, 22, 95, 28, 38, 52, 15, 33, 25, 47, 58, 19, 18, 29, 24, 21, 23, 4, 13, 9, 1, 8, 2, 2, 1]</t>
  </si>
  <si>
    <t>[1.0, 15.0, 20.0, 28.0, 30.0, 31.0, 35.0, 38.0, 40.0, 41.0, 45.0, 48.0, 50.0, 58.0, 59.0, 60.0, 61.0, 80.0, 90.0, 100.0, 101.0, 150.0, 200.0, 240.0, 250.0, 800.0, 1000.0, 2500.0, 5000.0, 10000.0]</t>
  </si>
  <si>
    <t>Mythica: A Quest for Heroes - starring Kevin Sorbo</t>
  </si>
  <si>
    <t>/projects/arrowstorm/mythica-a-quest-for-heroes-starring-kevin-sorbo</t>
  </si>
  <si>
    <t xml:space="preserve">
The award winning biofeedback horror adventure game is back! Thanks to your support, Nevermind will be coming to Windows, Mac, Xbox One, Oculus Rift (and maybe more) soon! http://store.steampowered.com/app/342260
</t>
  </si>
  <si>
    <t>Erin Reynolds</t>
  </si>
  <si>
    <t>[130, 932, 185, 67, 126, 14, 6, 5]</t>
  </si>
  <si>
    <t>[5.0, 20.0, 40.0, 100.0, 100.0, 250.0, 400.0, 750.0]</t>
  </si>
  <si>
    <t>Nevermind: Biofeedback Horror Game</t>
  </si>
  <si>
    <t>/projects/reynoldsphobia/nevermind-biofeedback-horror-game</t>
  </si>
  <si>
    <t xml:space="preserve">
Shinobigami is an original Japanese story-focused tabletop RPG of drama, action, tactics and frenemies, set in a modern ninja cold war.
</t>
  </si>
  <si>
    <t>[12, 130, 176, 69, 298, 69, 405, 7, 253, 87]</t>
  </si>
  <si>
    <t>[5.0, 12.0, 22.0, 24.0, 39.0, 44.0, 59.0, 65.0, 79.0, 110.0]</t>
  </si>
  <si>
    <t>Shinobigami - Modern Ninja Battle Tabletop RPG from Japan</t>
  </si>
  <si>
    <t>/projects/diamondsutra/shinobigami-modern-ninja-battle-tabletop-rpg-from</t>
  </si>
  <si>
    <t xml:space="preserve">
XMachines's Lorei Uno and Lorei Duo 3D printer brings you large print volumes, fast speeds, and quality prints along with unparalleled modularity.
</t>
  </si>
  <si>
    <t>XMachines LLC</t>
  </si>
  <si>
    <t>[47, 2, 60, 148, 75, 50, 35, 123, 150, 8, 174, 50, 95, 21, 125, 123, 50, 120, 52]</t>
  </si>
  <si>
    <t>[2.0, 25.0, 189.0, 199.0, 199.0, 249.0, 269.0, 289.0, 299.0, 299.0, 299.0, 339.0, 339.0, 339.0, 349.0, 479.0, 550.0, 550.0, 550.0]</t>
  </si>
  <si>
    <t>XMachines' Introduces Lorei Uno and Lorei Duo</t>
  </si>
  <si>
    <t>/projects/xmachines/genesis-surpassing-every-expectation-but-your-budg</t>
  </si>
  <si>
    <t xml:space="preserve">
French Press, But Better. Designed to bring out more flavors in your coffee in less time, with an easier cleanup! Life just got better.
</t>
  </si>
  <si>
    <t>simpli press coffee</t>
  </si>
  <si>
    <t>[12, 24, 100, 609, 343, 100, 53, 208, 2, 10, 22, 15, 1, 4, 2]</t>
  </si>
  <si>
    <t>[5.0, 25.0, 39.0, 59.0, 69.0, 78.0, 99.0, 118.0, 138.0, 224.0, 234.0, 299.0, 414.0, 588.0, 1176.0]</t>
  </si>
  <si>
    <t>simpli press coffee - Clean. Smooth. No Mess!</t>
  </si>
  <si>
    <t>/projects/simplijenni/simplipress</t>
  </si>
  <si>
    <t xml:space="preserve">
Designed by a NASA scientist, this vest burns up to a pound of fat per week (500 calories/day) using comfortable, mild cold exposure.
</t>
  </si>
  <si>
    <t>Dr. Wayne B. Hayes</t>
  </si>
  <si>
    <t>[5, 7, 12, 100, 100, 99, 100, 100, 210, 588, 25, 25, 107, 14, 6]</t>
  </si>
  <si>
    <t>[10.0, 25.0, 50.0, 100.0, 100.0, 110.0, 125.0, 130.0, 135.0, 150.0, 200.0, 250.0, 290.0, 399.0, 499.0]</t>
  </si>
  <si>
    <t>The Cold Shoulder Calorie Burning Vest</t>
  </si>
  <si>
    <t>/projects/969324769/the-cold-shoulder-calorie-burning-vest</t>
  </si>
  <si>
    <t xml:space="preserve">
A beautiful hardcover book chronicling the Commodore Amiga years. First hand interviews, inspiring stories, and lots of laughs.
</t>
  </si>
  <si>
    <t>Brian Bagnall</t>
  </si>
  <si>
    <t>[1, 93, 631, 38, 163, 62, 29, 123, 140, 64, 102, 47, 2, 8, 8, 5, 1]</t>
  </si>
  <si>
    <t>[4.0, 18.0, 32.0, 34.0, 41.0, 47.0, 49.0, 57.0, 63.0, 81.0, 88.0, 118.0, 304.0, 325.0, 325.0, 325.0, 365.0]</t>
  </si>
  <si>
    <t>Commodore: The Amiga Years book</t>
  </si>
  <si>
    <t>/projects/1462758959/commodore-the-amiga-years-book</t>
  </si>
  <si>
    <t xml:space="preserve">
More than a Minimalist Wallet. The re-designed wallet system constructed from Aluminum, Titanium, and Carbon Fiber
</t>
  </si>
  <si>
    <t>[150, 35, 250, 173, 18, 90, 4, 175, 154, 144, 43, 49, 224]</t>
  </si>
  <si>
    <t>[38.0, 45.0, 50.0, 58.0, 58.0, 72.0, 82.0, 85.0, 95.0, 100.0, 105.0, 105.0, 105.0]</t>
  </si>
  <si>
    <t>The Ridge Wallet 2.0</t>
  </si>
  <si>
    <t>/projects/124039987/the-ridge-wallet-20</t>
  </si>
  <si>
    <t xml:space="preserve">
Fantastic metal coins that will help your games shine and enrich your gaming experience.
Free shipping worldwide!
</t>
  </si>
  <si>
    <t>Drawlab</t>
  </si>
  <si>
    <t>[18, 111, 60, 27, 360, 269, 124, 327, 224]</t>
  </si>
  <si>
    <t>[1.0, 19.0, 20.0, 20.0, 29.0, 35.0, 52.0, 67.0, 150.0]</t>
  </si>
  <si>
    <t>Legendary Metal Coins for Gaming</t>
  </si>
  <si>
    <t>/projects/drawlab/legendary-metal-coins-for-gaming</t>
  </si>
  <si>
    <t xml:space="preserve">
Fantastically flexible &amp; functional tools for bikes, boards, motorcycles or whatever drives your passion. www.fixitsticks.com
</t>
  </si>
  <si>
    <t>Brian Davis</t>
  </si>
  <si>
    <t>Appleton, WI</t>
  </si>
  <si>
    <t>[7, 2, 96, 428, 31, 72, 37, 442, 4, 16, 67, 151, 29, 86, 50]</t>
  </si>
  <si>
    <t>[1.0, 10.0, 25.0, 30.0, 35.0, 40.0, 45.0, 50.0, 55.0, 55.0, 56.0, 60.0, 65.0, 99.0, 198.0]</t>
  </si>
  <si>
    <t>Fix It Sticks: Re-imagined Bicycle Tools That WORK</t>
  </si>
  <si>
    <t>/projects/fixitsticks/a-re-imagined-replaceable-wrench</t>
  </si>
  <si>
    <t xml:space="preserve">
A deck of playing cards unlike any other â€“ There is no Queen of hearts but there is a heart of Queensâ€¦
</t>
  </si>
  <si>
    <t>Teach By Magic</t>
  </si>
  <si>
    <t>[13, 164, 116, 121, 162, 247, 455, 84, 39, 9, 30, 1, 14, 15, 15, 22, 1]</t>
  </si>
  <si>
    <t>[2.0, 12.0, 16.0, 24.0, 30.0, 32.0, 37.0, 54.0, 60.0, 64.0, 76.0, 92.0, 98.0, 104.0, 124.0, 240.0, 1537.0]</t>
  </si>
  <si>
    <t>Different Deck - Playing Cards Reinvented</t>
  </si>
  <si>
    <t>/projects/teachbymagic/different-deck-playing-cards-reinvented</t>
  </si>
  <si>
    <t xml:space="preserve">
Triple the battery life of your GoPro Hero 4 and Hero 3/3+. Capture all your Epic moments with just one battery! (Patent Pending)
</t>
  </si>
  <si>
    <t>[41, 45, 4, 100, 635, 12, 30, 304, 209, 27, 93, 6, 10]</t>
  </si>
  <si>
    <t>[1.0, 1.0, 5.0, 35.0, 35.0, 35.0, 45.0, 45.0, 65.0, 80.0, 85.0, 290.0, 300.0]</t>
  </si>
  <si>
    <t>GoPro Hero 4, 3/3+ Extended Battery Pack- Limefuel Epic</t>
  </si>
  <si>
    <t>/projects/limefuel/gopro-hero-4-hero-3-extended-battery-pack-limefuel</t>
  </si>
  <si>
    <t xml:space="preserve">
What happens when worlds collide? New World has 25 stories by 30 creators about culture clash and civilizations in conflict! Coming soon, from Iron Circus Comics!
</t>
  </si>
  <si>
    <t>[349, 156, 547, 50, 69, 256, 48, 3, 28, 1]</t>
  </si>
  <si>
    <t>[15.0, 25.0, 30.0, 30.0, 45.0, 50.0, 65.0, 75.0, 80.0, 150.0]</t>
  </si>
  <si>
    <t>New World: A Sci-Fi/Fantasy Anthology</t>
  </si>
  <si>
    <t>/projects/ironspike/new-world-a-sci-fi-fantasy-anthology</t>
  </si>
  <si>
    <t xml:space="preserve">
Help me collect twelve years of webcomics into a complete ebook form while still keeping the files free to all.
</t>
  </si>
  <si>
    <t>Richard Stevens</t>
  </si>
  <si>
    <t>[490, 109, 458, 108, 110, 30, 12, 49, 12, 9, 7, 8, 15, 8, 35, 6, 3, 3, 6, 6, 3, 6, 3, 1, 2, 1, 1, 0, 1, 0, 0]</t>
  </si>
  <si>
    <t>[8.0, 16.0, 32.0, 46.0, 48.0, 62.0, 68.0, 69.0, 73.0, 74.0, 77.0, 81.0, 82.0, 83.0, 96.0, 124.0, 128.0, 129.0, 131.0, 132.0, 137.0, 250.0, 256.0, 384.0, 666.0, 1024.0, 1701.0, 2012.0, 2600.0, 9999.0, 10000.0]</t>
  </si>
  <si>
    <t>Diesel Sweeties eBook-Stravaganza 3000</t>
  </si>
  <si>
    <t>/projects/dieselsweeties/diesel-sweeties-ebook-stravaganza-3000</t>
  </si>
  <si>
    <t xml:space="preserve">
A feature-length documentary that strips us down to open us up, empowering people worldwide to accept and express their true selves.
</t>
  </si>
  <si>
    <t>Elisa Goodkind &amp; Lily Mandelbaum</t>
  </si>
  <si>
    <t>[248, 297, 177, 20, 132, 5, 5, 131, 5, 2, 2, 25, 15, 1, 5, 2, 38, 20, 19, 10, 13, 3, 2, 1, 1, 1, 2, 2, 2, 0, 0, 0, 1, 7, 1, 1, 0, 0, 1, 0, 0, 0, 2, 1]</t>
  </si>
  <si>
    <t>[5.0, 15.0, 30.0, 30.0, 35.0, 35.0, 35.0, 45.0, 45.0, 50.0, 50.0, 55.0, 65.0, 75.0, 85.0, 85.0, 95.0, 100.0, 125.0, 150.0, 200.0, 200.0, 250.0, 300.0, 300.0, 300.0, 300.0, 400.0, 500.0, 500.0, 700.0, 700.0, 750.0, 1000.0, 1250.0, 1500.0, 1500.0, 2200.0, 2500.0, 5000.0, 6000.0, 8000.0, 10000.0, 10000.0]</t>
  </si>
  <si>
    <t>I Am What\u2019s Underneath - True Style Is Self Acceptance</t>
  </si>
  <si>
    <t>/projects/1192510836/i-am-whats-underneath-true-style-is-self-acceptanc</t>
  </si>
  <si>
    <t xml:space="preserve">
Lust for Love is a romantic comedy feature starring Fran Kranz, Dichen Lachman, Caitlin Stasey and others.
</t>
  </si>
  <si>
    <t>Anton King</t>
  </si>
  <si>
    <t>[32, 15, 210, 230, 563, 121, 260, 41, 12, 10, 5, 4, 0, 1, 1, 1]</t>
  </si>
  <si>
    <t>[1.0, 5.0, 10.0, 25.0, 35.0, 50.0, 100.0, 200.0, 200.0, 250.0, 300.0, 1000.0, 1000.0, 3000.0, 5000.0, 10000.0]</t>
  </si>
  <si>
    <t>Lust for Love (feature film)</t>
  </si>
  <si>
    <t>/projects/926010713/lust-for-love-feature-film</t>
  </si>
  <si>
    <t xml:space="preserve">
Inspector Pancakes Helps the President of France Solve the White Orchid Murders: A Children's Book Most Definitely Not For Children
</t>
  </si>
  <si>
    <t>Under the Wagon / Karla Pacheco</t>
  </si>
  <si>
    <t>[374, 711, 179, 113, 88, 30, 10, 0, 1, 1, 1]</t>
  </si>
  <si>
    <t>[5.0, 20.0, 30.0, 35.0, 40.0, 40.0, 50.0, 120.0, 250.0, 250.0, 500.0]</t>
  </si>
  <si>
    <t>Inspector Pancakes Helps The President Of France</t>
  </si>
  <si>
    <t>/projects/2072234937/inspector-pancakes-helps-the-president-of-france</t>
  </si>
  <si>
    <t xml:space="preserve">
Be the record label for my next album with $40k in 30 days! Let's make this thing together!
</t>
  </si>
  <si>
    <t>John Mark McMillan</t>
  </si>
  <si>
    <t>[15, 76, 586, 205, 64, 3, 104, 90, 127, 40, 4, 123, 5, 22, 8, 11, 4, 1, 1, 0, 1, 1, 0, 0, 9, 1, 0, 0]</t>
  </si>
  <si>
    <t>[1.0, 5.0, 15.0, 25.0, 35.0, 35.0, 40.0, 50.0, 50.0, 75.0, 75.0, 100.0, 100.0, 125.0, 200.0, 200.0, 300.0, 450.0, 550.0, 650.0, 700.0, 750.0, 750.0, 800.0, 850.0, 1500.0, 2500.0, 5000.0]</t>
  </si>
  <si>
    <t>John Mark McMillan's Best Album Ever!</t>
  </si>
  <si>
    <t>/projects/johnmarkmcmillan/john-mark-mcmillans-best-album-ever</t>
  </si>
  <si>
    <t xml:space="preserve">
With psychic dinosaurs taking over Manhattan and beyond, it's up to the Century Club to save humanity -- from extinction!
</t>
  </si>
  <si>
    <t>[981, 319, 21, 58, 25, 22, 5, 6, 4, 2, 20, 5, 14, 1, 0, 4, 4, 1, 5, 1]</t>
  </si>
  <si>
    <t>[10.0, 25.0, 45.0, 50.0, 65.0, 75.0, 85.0, 100.0, 105.0, 125.0, 145.0, 150.0, 200.0, 200.0, 250.0, 300.0, 300.0, 300.0, 350.0, 1000.0]</t>
  </si>
  <si>
    <t>Spirit of the Century Presents: The Dinocalypse Trilogy</t>
  </si>
  <si>
    <t>/projects/evilhat/spirit-of-the-century-presents-the-dinocalypse-tri</t>
  </si>
  <si>
    <t xml:space="preserve">
First super easy bicycle pump head that seamlessly engages with Schrader or Presta tire valves, making airing up your tires carefree.
</t>
  </si>
  <si>
    <t>Cliff Currie</t>
  </si>
  <si>
    <t>[21, 249, 514, 336, 274, 25, 48, 18, 22]</t>
  </si>
  <si>
    <t>[1.0, 25.0, 29.0, 49.0, 59.0, 69.0, 89.0, 110.0, 169.0]</t>
  </si>
  <si>
    <t>The R\xe1pido Pro Pump Head For Bicycles</t>
  </si>
  <si>
    <t>/projects/1087940162/the-rapido-pro-pump-head-for-bicycles</t>
  </si>
  <si>
    <t xml:space="preserve">
Close Your is the first game to use your webcam to track your blinking, telling a story of a life literally flashing before your eyes.
</t>
  </si>
  <si>
    <t>William Hellwarth</t>
  </si>
  <si>
    <t>[100, 200, 807, 132, 106, 40, 20, 29, 23, 11, 11, 11, 1, 3, 1]</t>
  </si>
  <si>
    <t>[1.0, 10.0, 15.0, 20.0, 25.0, 40.0, 40.0, 50.0, 60.0, 75.0, 100.0, 250.0, 500.0, 1000.0, 2000.0]</t>
  </si>
  <si>
    <t>Close Your - Life one blink at a time</t>
  </si>
  <si>
    <t>/projects/146338032/close-your-life-one-blink-at-a-time</t>
  </si>
  <si>
    <t xml:space="preserve">
An original musical performance game that challenges you to compose and perform your own songs
</t>
  </si>
  <si>
    <t>Samantha Kalman</t>
  </si>
  <si>
    <t>[109, 39, 314, 661, 120, 37, 126, 36, 26, 12, 7, 0, 1, 0, 0, 2, 0, 0, 0]</t>
  </si>
  <si>
    <t>[1.0, 5.0, 15.0, 20.0, 30.0, 40.0, 50.0, 75.0, 100.0, 165.0, 250.0, 500.0, 1000.0, 1000.0, 1000.0, 2000.0, 5000.0, 10000.0, 10000.0]</t>
  </si>
  <si>
    <t>Sentris</t>
  </si>
  <si>
    <t>/projects/samanthazero/sentris-unleash-your-inner-musician</t>
  </si>
  <si>
    <t xml:space="preserve">
discover the solar system on the personal human scale, using a birthdate, or any other date meaningful to you. generated with data from NASA / JPL andÂ archived on a poster or t-shirt.
</t>
  </si>
  <si>
    <t>govy</t>
  </si>
  <si>
    <t>[57, 11, 1, 24, 63, 30, 17, 274, 86, 34, 35, 16, 101, 24, 245, 116, 1, 20, 10, 5, 1, 7, 2, 5, 26, 32, 36, 10, 5, 20, 30, 6, 5, 5, 22, 21, 13, 16, 5, 5, 17, 2, 31, 5, 2, 7]</t>
  </si>
  <si>
    <t>[1.1, 11.0, 11.0, 11.0, 16.0, 22.0, 22.0, 27.0, 27.0, 33.0, 33.0, 33.0, 38.0, 38.0, 38.0, 44.0, 44.0, 55.0, 55.0, 55.0, 55.0, 60.0, 60.0, 66.0, 66.0, 66.0, 66.0, 71.0, 71.0, 71.0, 71.0, 71.0, 77.0, 82.0, 82.0, 88.0, 88.0, 99.0, 99.0, 99.0, 99.0, 99.0, 110.0, 110.0, 187.0, 198.0]</t>
  </si>
  <si>
    <t>SpaceTime Coordinates ~ your personal place in space</t>
  </si>
  <si>
    <t>/projects/govy/spacetime-coordinates</t>
  </si>
  <si>
    <t xml:space="preserve">
From iRobot cofounder Helen Greiner, the first drone for everyone. It's safe, shoots films, and snaps beautiful pictures.
</t>
  </si>
  <si>
    <t>CyPhy Works</t>
  </si>
  <si>
    <t>Danvers, MA</t>
  </si>
  <si>
    <t>[30, 44, 25, 200, 306, 4, 450, 200, 83, 112, 6]</t>
  </si>
  <si>
    <t>[5.0, 25.0, 395.0, 445.0, 495.0, 585.0, 585.0, 595.0, 895.0, 995.0, 4500.0]</t>
  </si>
  <si>
    <t>CyPhy LVL 1 Drone: Reinvented for Performance and Control</t>
  </si>
  <si>
    <t>/projects/1719668770/cyphy-lvl-1-drone-reinvented-for-performance-and-c</t>
  </si>
  <si>
    <t xml:space="preserve">
Filmmakers Ricki Lake and Abby Epstein take a deeper look into the controversies and choices surrounding modern childbirth.
</t>
  </si>
  <si>
    <t>Business of Being Born</t>
  </si>
  <si>
    <t>[369, 140, 583, 197, 21, 13, 8, 11, 4, 0, 1]</t>
  </si>
  <si>
    <t>[5.0, 30.0, 65.0, 115.0, 250.0, 315.0, 515.0, 1000.0, 2000.0, 5000.0, 10000.0]</t>
  </si>
  <si>
    <t>More Business of Being Born - Ricki Lake and Abby Epstein</t>
  </si>
  <si>
    <t>/projects/211982196/more-business-of-being-born-ricki-lake-and-abby-ep</t>
  </si>
  <si>
    <t xml:space="preserve">
A game of make-believe for creative kids and their families from the team that brought you Numenera and The Strange.
</t>
  </si>
  <si>
    <t>[147, 150, 1030, 86, 22, 19, 15, 0, 4, 0]</t>
  </si>
  <si>
    <t>[20.0, 40.0, 70.0, 100.0, 130.0, 200.0, 220.0, 350.0, 600.0, 5000.0]</t>
  </si>
  <si>
    <t>No Thank You, Evil! a Game of Make-Believe for Families</t>
  </si>
  <si>
    <t>/projects/montecookgames/no-thank-you-evil-a-game-of-make-believe-for-famil</t>
  </si>
  <si>
    <t xml:space="preserve">
Help us fund a new edition of the Blue Rose RPG that uses the Adventure Game Engine, as seen in the Dragon Age and Fantasy AGE RPGs.
</t>
  </si>
  <si>
    <t>Nicole Lindroos of Green Ronin</t>
  </si>
  <si>
    <t>[32, 5, 8, 126, 185, 675, 4, 347, 3, 89, 7, 12, 12, 1]</t>
  </si>
  <si>
    <t>[1.0, 10.0, 15.0, 20.0, 30.0, 40.0, 45.0, 75.0, 80.0, 115.0, 125.0, 200.0, 200.0, 600.0]</t>
  </si>
  <si>
    <t>Blue Rose: The AGE Roleplaying Game of Romantic Fantasy</t>
  </si>
  <si>
    <t>/projects/504269797/blue-rose-the-age-roleplaying-game-of-romantic-fan</t>
  </si>
  <si>
    <t xml:space="preserve">
InkCase Plus is an always on E Ink second screen; uses sports/fitness apps, an eBook reader, display Photo and receive notifications.
</t>
  </si>
  <si>
    <t>OAXIS INC.</t>
  </si>
  <si>
    <t>[189, 9, 200, 197, 199, 198, 349, 29, 30, 7, 18, 9, 8, 6, 5, 0, 3, 0]</t>
  </si>
  <si>
    <t>[1.0, 25.0, 79.0, 79.0, 89.0, 89.0, 99.0, 109.0, 199.0, 199.0, 470.0, 900.0, 1000.0, 1000.0, 3000.0, 5000.0, 10000.0, 10000.0]</t>
  </si>
  <si>
    <t>InkCase Plus: E Ink screen for Android phone</t>
  </si>
  <si>
    <t>/projects/378232716/inkcase-plus-e-ink-screen-for-android-phone</t>
  </si>
  <si>
    <t xml:space="preserve">
An advanced security and communication system changing how you protect â€“ and connect to â€“ your home.
</t>
  </si>
  <si>
    <t>Angee Inc.</t>
  </si>
  <si>
    <t>[135, 73, 17, 100, 385, 319, 54, 224, 126, 10, 17, 16, 3, 0]</t>
  </si>
  <si>
    <t>[1.0, 9.0, 49.0, 279.0, 299.0, 309.0, 329.0, 399.0, 649.0, 699.0, 999.0, 1249.0, 4199.0, 7499.0]</t>
  </si>
  <si>
    <t>Angee. The First Truly Autonomous Home Security System.</t>
  </si>
  <si>
    <t>/projects/tomtu/angee-the-first-truly-autonomous-home-security-sys</t>
  </si>
  <si>
    <t xml:space="preserve">
A 1-5 player sci-fi board game. Harness your alien abilities, adapt to a collapsing economy, &amp; lead your civilization to Enlightenment!
</t>
  </si>
  <si>
    <t>Outer Limit Games, LLC</t>
  </si>
  <si>
    <t>[201, 90, 1207, 9]</t>
  </si>
  <si>
    <t>[1.0, 49.0, 69.0, 207.0]</t>
  </si>
  <si>
    <t>TAU CETI: Planetary Crisis</t>
  </si>
  <si>
    <t>/projects/outerlimitgames/tau-ceti-planetary-crisis-0</t>
  </si>
  <si>
    <t xml:space="preserve">
Survive in inhumane conditions and come back home with the whole crew.
</t>
  </si>
  <si>
    <t>[1036, 42, 152, 224, 39, 6, 1, 0]</t>
  </si>
  <si>
    <t>[12.0, 14.0, 19.0, 35.0, 62.0, 387.0, 581.0, 4648.0]</t>
  </si>
  <si>
    <t>UBOOT - A WW2 Survival Sandbox</t>
  </si>
  <si>
    <t>/projects/1752350052/uboot-a-ww2-survival-sandbox</t>
  </si>
  <si>
    <t xml:space="preserve">
Cocteau Twins, The Jesus and Mary Chain, and My Bloody Valentine, their unique sounds inspired generations of bands.
</t>
  </si>
  <si>
    <t>Eric Green</t>
  </si>
  <si>
    <t>[68, 28, 760, 62, 27, 160, 18, 189, 45, 3, 1, 11, 2, 1, 2, 2, 0, 0, 1]</t>
  </si>
  <si>
    <t>[10.0, 15.0, 25.0, 45.0, 45.0, 50.0, 70.0, 100.0, 150.0, 200.0, 200.0, 250.0, 300.0, 400.0, 500.0, 1000.0, 2500.0, 5000.0, 10000.0]</t>
  </si>
  <si>
    <t>BEAUTIFUL NOISE - MUSIC DOCUMENTARY</t>
  </si>
  <si>
    <t>/projects/872104423/beautiful-noise-music-documentary</t>
  </si>
  <si>
    <t xml:space="preserve">
We are transforming our blighted Detroit neighborhood into a 21st-century sustainable eco-village.
</t>
  </si>
  <si>
    <t>Shu</t>
  </si>
  <si>
    <t>[116, 295, 169, 38, 76, 173, 114, 35, 60, 75, 46, 10, 5, 6, 29, 16, 1, 1, 1, 2, 1, 1]</t>
  </si>
  <si>
    <t>[5.0, 10.0, 25.0, 25.0, 30.0, 40.0, 60.0, 75.0, 90.0, 100.0, 100.0, 150.0, 200.0, 500.0, 500.0, 650.0, 750.0, 1000.0, 2500.0, 3500.0, 5000.0, 10000.0]</t>
  </si>
  <si>
    <t>AVALON VILLAGE \u2013 From Blight to Beauty</t>
  </si>
  <si>
    <t>/projects/440111044/avalon-village-from-blight-to-beauty</t>
  </si>
  <si>
    <t xml:space="preserve">
The next stage of evolution in the acclaimed Sacred Mirrors exhibition. Now, Alex is calling on fans to help build the vision.
</t>
  </si>
  <si>
    <t>Painting</t>
  </si>
  <si>
    <t>[202, 45, 61, 94, 197, 134, 116, 165, 44, 122, 32, 6, 12, 51, 11, 22, 13, 7, 1, 5, 13, 0, 0, 1, 1, 0, 2, 0]</t>
  </si>
  <si>
    <t>[10.0, 25.0, 30.0, 35.0, 50.0, 75.0, 100.0, 125.0, 150.0, 155.0, 175.0, 200.0, 200.0, 250.0, 350.0, 450.0, 500.0, 750.0, 850.0, 1000.0, 1500.0, 2500.0, 3000.0, 3000.0, 4500.0, 7500.0, 10000.0, 10000.0]</t>
  </si>
  <si>
    <t>ENTHEON: The Alex Grey Visionary Art Experience</t>
  </si>
  <si>
    <t>/projects/alexgreycosm/entheon-the-alex-grey-visionary-art-experience</t>
  </si>
  <si>
    <t xml:space="preserve">
Missed the Kickstarter campaign? No problem!
</t>
  </si>
  <si>
    <t>Betabook</t>
  </si>
  <si>
    <t>[14, 8, 11, 50, 44, 109, 461, 186, 136, 74, 200, 38, 128, 24, 10, 5, 3, 0, 0]</t>
  </si>
  <si>
    <t>[1.0, 2.0, 5.0, 15.0, 30.0, 30.0, 30.0, 45.0, 50.0, 50.0, 65.0, 80.0, 90.0, 100.0, 160.0, 250.0, 400.0, 1500.0, 3500.0]</t>
  </si>
  <si>
    <t>Betabook \u2013 The Portable Whiteboard for the Digital Age</t>
  </si>
  <si>
    <t>/projects/betabook/betabook-the-portable-whiteboard-for-the-digital-a</t>
  </si>
  <si>
    <t xml:space="preserve">
Fan-selected Gothitropolis 6" fully-articulated Raven action figure (&amp; variants) from award-winning Four Horsemen Toy Design Studios.
</t>
  </si>
  <si>
    <t>FOUR HORSEMEN STUDIOS</t>
  </si>
  <si>
    <t>Butlers Place, NJ</t>
  </si>
  <si>
    <t>[162, 7, 4, 13, 161, 22, 25, 35, 57, 159, 100, 24, 3, 4, 1, 5, 21, 33, 84, 10, 34, 194, 46, 50, 10, 24, 12, 2, 8, 11, 13, 43, 4, 3, 1, 0, 68, 12, 29, 0, 0, 0]</t>
  </si>
  <si>
    <t>[1.0, 5.0, 15.0, 30.0, 45.0, 45.0, 45.0, 45.0, 45.0, 45.0, 60.0, 68.0, 68.0, 68.0, 68.0, 68.0, 68.0, 80.0, 85.0, 90.0, 90.0, 90.0, 90.0, 90.0, 90.0, 114.0, 115.0, 115.0, 115.0, 115.0, 115.0, 115.0, 115.0, 143.0, 150.0, 180.0, 240.0, 250.0, 265.0, 1000.0, 2500.0, 10000.0]</t>
  </si>
  <si>
    <t>Gothitropolis Raven Action Figure by Four Horsemen Studios</t>
  </si>
  <si>
    <t>/projects/fourhorsemen/gothitropolis-raven-action-figure-by-four-horsemen</t>
  </si>
  <si>
    <t xml:space="preserve">
What difference can food really make? A documentary film about six people who make the radical choice to face cancer with their plates.
</t>
  </si>
  <si>
    <t>Upwind Pictures</t>
  </si>
  <si>
    <t>[128, 117, 76, 28, 289, 55, 232, 95, 7, 32, 55, 15, 25, 94, 23, 9, 1, 9, 7, 11, 7, 6, 1, 2, 0, 1]</t>
  </si>
  <si>
    <t>[5.0, 10.0, 20.0, 25.0, 30.0, 40.0, 45.0, 55.0, 60.0, 60.0, 70.0, 80.0, 95.0, 100.0, 150.0, 200.0, 200.0, 250.0, 300.0, 500.0, 500.0, 1000.0, 3000.0, 5000.0, 10000.0, 10000.0]</t>
  </si>
  <si>
    <t>The Food Cure</t>
  </si>
  <si>
    <t>/projects/1526318239/the-food-cure</t>
  </si>
  <si>
    <t xml:space="preserve">
CAV: Strike Operations: Â  Â  Â  Â this project has now started shipping. Â 3/1/2016. Â After we complete shipping the rewards, these models will become available for retail purchase. Coming soon!
</t>
  </si>
  <si>
    <t>[340, 500, 230, 250, 178]</t>
  </si>
  <si>
    <t>[1.0, 100.0, 100.0, 100.0, 100.0]</t>
  </si>
  <si>
    <t>Reaper Miniatures CAV : Strike Operations</t>
  </si>
  <si>
    <t>/projects/1513061270/reaper-miniatures-cav-strike-operations</t>
  </si>
  <si>
    <t xml:space="preserve">
Rediscover over 35 of the original artists of Magic: The GatheringÂ® reunited to create new paintings for this limited release art book.
</t>
  </si>
  <si>
    <t>Full Steam Press, LLC</t>
  </si>
  <si>
    <t>Long Island, NY</t>
  </si>
  <si>
    <t>[33, 461, 459, 10, 53, 23, 200, 140, 24, 50, 34, 10]</t>
  </si>
  <si>
    <t>[2.0, 30.0, 50.0, 70.0, 75.0, 95.0, 110.0, 160.0, 175.0, 220.0, 360.0, 620.0]</t>
  </si>
  <si>
    <t>The Gathering: Reuniting Pioneering Artists of Magic</t>
  </si>
  <si>
    <t>/projects/1464555500/the-gathering-reuniting-pioneering-artists-of-magi</t>
  </si>
  <si>
    <t xml:space="preserve">
The (in)famous Anime "Mockumentary" from Gainax, the Anime studio founded by fans, about fans who plan to Otakunize humanity!
</t>
  </si>
  <si>
    <t>[17, 392, 846, 121, 70, 40, 4, 0, 0, 1, 1, 0, 0, 1, 0, 1, 0, 1, 1, 1, 1, 1]</t>
  </si>
  <si>
    <t>[5.0, 25.0, 50.0, 75.0, 100.0, 150.0, 250.0, 500.0, 500.0, 599.0, 599.0, 599.0, 750.0, 999.0, 999.0, 1500.0, 1750.0, 1950.0, 1982.0, 1982.0, 2500.0, 4000.0]</t>
  </si>
  <si>
    <t>Otaku no Video Otaking Edition Subtitled Anime Blu-Ray</t>
  </si>
  <si>
    <t>/projects/madoverlord/otaku-no-video-otaking-edition-subtitled-anime-blu</t>
  </si>
  <si>
    <t xml:space="preserve">
The user friendly media player with internal storage and a Raspberry Pi heart. Load it with anything, use it anywhere.
</t>
  </si>
  <si>
    <t>FiveNinjas</t>
  </si>
  <si>
    <t>[23, 112, 100, 200, 173, 100, 250, 300, 94, 87, 30, 0, 3, 0]</t>
  </si>
  <si>
    <t>[8.0, 25.0, 183.0, 191.0, 216.0, 267.0, 275.0, 284.0, 300.0, 384.0, 552.0, 837.0, 1340.0, 5031.0]</t>
  </si>
  <si>
    <t>Slice : A media player and more by Five Ninjas</t>
  </si>
  <si>
    <t>/projects/fiveninjas/slice-a-media-player-and-more</t>
  </si>
  <si>
    <t xml:space="preserve">
Anodized aluminum and magnetically shielded mount / dock for all of your mobile devices.
</t>
  </si>
  <si>
    <t>[14, 11, 300, 200, 560, 415]</t>
  </si>
  <si>
    <t>[1.0, 5.0, 15.0, 20.0, 35.0, 50.0]</t>
  </si>
  <si>
    <t>Neutron S for iPhone, iPad, iPod, Android, Windows</t>
  </si>
  <si>
    <t>/projects/1893116150/neutron-s-for-iphone-ipad-ipod-android-windows</t>
  </si>
  <si>
    <t xml:space="preserve">
Just when you thought the world's first nail art line designed exclusively for nerds couldn't get any better... Now, there's MOAR!
</t>
  </si>
  <si>
    <t>Espionage Cosmetics</t>
  </si>
  <si>
    <t>Tacoma, WA</t>
  </si>
  <si>
    <t>[14, 102, 84, 215, 104, 549, 23, 19, 58, 76, 109, 21, 22, 50, 30, 16, 2, 0]</t>
  </si>
  <si>
    <t>[1.0, 10.0, 25.0, 35.0, 50.0, 60.0, 75.0, 85.0, 100.0, 150.0, 150.0, 200.0, 200.0, 250.0, 250.0, 300.0, 2500.0, 5000.0]</t>
  </si>
  <si>
    <t>Nailed It! But Wait...There's MOAR!</t>
  </si>
  <si>
    <t>/projects/naileditec/nailed-it-but-waittheres-moar</t>
  </si>
  <si>
    <t xml:space="preserve">
Build your next great idea in minutes, not hours. Hassle-free digital tinkering for everyone with Flotilla for Raspberry Pi!
</t>
  </si>
  <si>
    <t>Pimoroni Ltd</t>
  </si>
  <si>
    <t>[57, 80, 100, 92, 100, 186, 100, 500, 229, 57]</t>
  </si>
  <si>
    <t>[1.52, 36.0, 52.0, 59.0, 90.0, 97.0, 150.0, 166.0, 166.0, 301.0]</t>
  </si>
  <si>
    <t>Flotilla - Friendly Electronics for All</t>
  </si>
  <si>
    <t>/projects/pimoroni/flotilla-for-raspberry-pi-making-for-everyone</t>
  </si>
  <si>
    <t xml:space="preserve">
Artisan-milled from metamorphic rock. Natural temperature regulation. Your drink's purest flavors.
</t>
  </si>
  <si>
    <t>The Stone Cup</t>
  </si>
  <si>
    <t>[54, 162, 817, 153, 140, 122, 2, 34, 14]</t>
  </si>
  <si>
    <t>[1.0, 49.0, 55.0, 95.0, 105.0, 145.0, 155.0, 189.0, 235.0]</t>
  </si>
  <si>
    <t>The Stone Cup || Refine Your Drinking Experience</t>
  </si>
  <si>
    <t>/projects/1234984480/the-stone-cup-refine-your-drinking-experience</t>
  </si>
  <si>
    <t xml:space="preserve">
Wabe the gimbles, friend! A unique card game based off the nonsense words and imagery of Lewis Carroll's Alice in Wonderland series.
</t>
  </si>
  <si>
    <t>KoryBing</t>
  </si>
  <si>
    <t>[5, 4, 734, 151, 160, 104, 67, 128, 30, 11, 35, 13, 10, 12, 16, 12, 5, 0, 6]</t>
  </si>
  <si>
    <t>[1.0, 5.0, 10.0, 15.0, 20.0, 20.0, 25.0, 30.0, 30.0, 30.0, 30.0, 40.0, 50.0, 50.0, 50.0, 80.0, 150.0, 200.0, 250.0]</t>
  </si>
  <si>
    <t>Borogove - A Wonderland Card Game!</t>
  </si>
  <si>
    <t>/projects/963152868/borogove-a-wonderland-card-game</t>
  </si>
  <si>
    <t xml:space="preserve">
An epic, turn based, fantasy 4X game with procedurally generated maps, and a load of spells, races and heroes.
</t>
  </si>
  <si>
    <t>Wastelands Interactive US</t>
  </si>
  <si>
    <t>[631, 74, 150, 321, 86, 43, 19, 15, 10, 7, 30, 5, 19, 1, 0, 4, 3, 0, 0, 0, 0, 0, 1, 1, 0, 0, 0]</t>
  </si>
  <si>
    <t>[1.0, 5.0, 20.0, 22.0, 30.0, 30.0, 32.0, 35.0, 40.0, 45.0, 50.0, 60.0, 70.0, 90.0, 115.0, 130.0, 140.0, 180.0, 190.0, 220.0, 280.0, 330.0, 400.0, 600.0, 800.0, 1200.0, 1500.0]</t>
  </si>
  <si>
    <t>Worlds of Magic</t>
  </si>
  <si>
    <t>/projects/wastelands/worlds-of-magic</t>
  </si>
  <si>
    <t xml:space="preserve">
CUTTINGS is a striking new hardcover collection that includes color fiction Johnny Wander shorts &amp; never before seen art from Yuko Ota!
</t>
  </si>
  <si>
    <t>Johnny Wander</t>
  </si>
  <si>
    <t>[174, 592, 118, 227, 25, 64, 75, 63, 50, 58, 11, 8, 17, 5, 1, 0, 2, 0, 0, 0]</t>
  </si>
  <si>
    <t>[10.0, 25.0, 30.0, 40.0, 50.0, 55.0, 75.0, 80.0, 100.0, 125.0, 150.0, 200.0, 250.0, 275.0, 333.0, 500.0, 750.0, 1000.0, 1500.0, 5000.0]</t>
  </si>
  <si>
    <t>CUTTINGS: A Johnny Wander Collection</t>
  </si>
  <si>
    <t>/projects/746734715/cuttings-a-johnny-wander-collection</t>
  </si>
  <si>
    <t xml:space="preserve">
Elasticated webbing and a magnetic buckle make 'Link' the most comfortable and easy belt youâ€™ll ever use.
</t>
  </si>
  <si>
    <t>Restrap</t>
  </si>
  <si>
    <t>Leeds, UK</t>
  </si>
  <si>
    <t>[5, 20, 80, 974, 308, 107]</t>
  </si>
  <si>
    <t>[8.0, 23.0, 31.0, 38.0, 69.0, 92.0]</t>
  </si>
  <si>
    <t>LINK \u2014 The Magnetic Belt by Restrap</t>
  </si>
  <si>
    <t>/projects/restrap/link-the-magnetic-belt-by-restrap</t>
  </si>
  <si>
    <t xml:space="preserve">
Squad based coop SF strategy/RPG and epic single player campaign, set on Mars colony during the huge storm
</t>
  </si>
  <si>
    <t>Ironward</t>
  </si>
  <si>
    <t>Zagreb, Croatia</t>
  </si>
  <si>
    <t>[20, 200, 892, 207, 59, 72, 16, 11, 2, 0, 1, 3, 1]</t>
  </si>
  <si>
    <t>[3.0, 12.0, 15.0, 30.0, 50.0, 65.0, 100.0, 200.0, 450.0, 800.0, 1600.0, 3200.0, 10000.0]</t>
  </si>
  <si>
    <t>The Red Solstice</t>
  </si>
  <si>
    <t>/projects/947226117/the-red-solstice</t>
  </si>
  <si>
    <t xml:space="preserve">
The ORIGINAL ruby tipped top. The Lambda spin top marries brass, aluminum, and a ruby tip, taking the humble top to a new level of precision, performance, and beauty.
</t>
  </si>
  <si>
    <t>[7, 100, 100, 249, 348, 349, 335]</t>
  </si>
  <si>
    <t>[5.0, 45.0, 55.0, 60.0, 65.0, 65.0, 65.0]</t>
  </si>
  <si>
    <t>Prometheus Spins: The Lambda Top</t>
  </si>
  <si>
    <t>/projects/darksucks/prometheus-spins-the-lambda-top</t>
  </si>
  <si>
    <t xml:space="preserve">
Orp is a combination dual tone, high-decibel bike horn and front beacon light designed to make you more visible and "hearable".
</t>
  </si>
  <si>
    <t>Tory Orzeck</t>
  </si>
  <si>
    <t>[31, 9, 6, 250, 925, 209, 51, 5]</t>
  </si>
  <si>
    <t>[1.0, 15.0, 30.0, 40.0, 45.0, 55.0, 60.0, 1500.0]</t>
  </si>
  <si>
    <t>Orp Smart Horn {Smorn}</t>
  </si>
  <si>
    <t>/projects/2008278958/orp-smart-horn-smorn</t>
  </si>
  <si>
    <t xml:space="preserve">
The world's first olfactory alarm clock, invented to make your mornings happy thanks to your favorite scent!
</t>
  </si>
  <si>
    <t>Guillaume Rolland</t>
  </si>
  <si>
    <t>[51, 25, 200, 665, 360, 115, 30, 8]</t>
  </si>
  <si>
    <t>[5.0, 22.0, 66.0, 88.0, 104.0, 170.0, 327.0, 5474.0]</t>
  </si>
  <si>
    <t>Sensorwake - Wake Up Happy with the Smell-Based Alarm Clock</t>
  </si>
  <si>
    <t>/projects/222459303/sensorwake-wake-up-happy-with-the-smell-based-alar</t>
  </si>
  <si>
    <t xml:space="preserve">
Play the role of bird-brained lawyer, Monsieur Falcon. Take on clients, collect evidence, and deliver justice to the guilty!
</t>
  </si>
  <si>
    <t>Sketchy Logic</t>
  </si>
  <si>
    <t>[25, 1096, 144, 216, 15, 3]</t>
  </si>
  <si>
    <t>[1.56, 11.0, 23.0, 39.0, 187.0, 780.0]</t>
  </si>
  <si>
    <t>Aviary Attorney</t>
  </si>
  <si>
    <t>/projects/1873107026/aviary-attorney</t>
  </si>
  <si>
    <t xml:space="preserve">
Game development &amp; design made fun. Learn C# using Unity 4.6 &amp; Unity 5. Your first 7 2D &amp; 3D games for web &amp; mobile. Join 80,000+ happy students now.
</t>
  </si>
  <si>
    <t>[4, 4, 795, 541, 69, 29, 44, 9, 2, 1, 1]</t>
  </si>
  <si>
    <t>[1.71, 9.0, 26.0, 43.0, 51.0, 86.0, 128.0, 206.0, 856.0, 1285.0, 2569.0]</t>
  </si>
  <si>
    <t>Learn To Code by Making Games - Complete Unity 5 Developer</t>
  </si>
  <si>
    <t>/projects/bentristem/complete-unity-3d-developer-course</t>
  </si>
  <si>
    <t xml:space="preserve">
A photography project that looks at former host cities of the Olympic Games, and what happens to a city after the Olympics are gone.
</t>
  </si>
  <si>
    <t>Jon Pack and Gary Hustwit</t>
  </si>
  <si>
    <t>[790, 121, 512, 25, 1, 0, 0]</t>
  </si>
  <si>
    <t>[10.0, 25.0, 85.0, 350.0, 1500.0, 2500.0, 4000.0]</t>
  </si>
  <si>
    <t>The Olympic City</t>
  </si>
  <si>
    <t>/projects/586262941/the-olympic-city</t>
  </si>
  <si>
    <t xml:space="preserve">
A full-color, ALL-AGES (7+), 110-page graphic novel celebrating adventure, exploration and family. IN SPACE!
</t>
  </si>
  <si>
    <t>Bryan Q. Miller</t>
  </si>
  <si>
    <t>[18, 4, 141, 919, 217, 56, 82, 5, 10, 5, 3, 2, 1, 1, 1, 7, 5, 3, 1, 1, 1, 1, 1, 1, 0, 2, 2, 1, 0, 1, 1]</t>
  </si>
  <si>
    <t>[1.0, 5.0, 10.0, 15.0, 25.0, 35.0, 50.0, 75.0, 100.0, 125.0, 125.0, 125.0, 150.0, 150.0, 150.0, 150.0, 175.0, 175.0, 200.0, 200.0, 200.0, 200.0, 200.0, 250.0, 250.0, 300.0, 300.0, 300.0, 400.0, 400.0, 500.0]</t>
  </si>
  <si>
    <t>"EARTHWARD" - Join the search!</t>
  </si>
  <si>
    <t>/projects/1905926861/earthward-join-the-search</t>
  </si>
  <si>
    <t xml:space="preserve">
Escape an abandoned building, in both your nightmares and the waking world, in a beautiful, first-person puzzle adventure game.
</t>
  </si>
  <si>
    <t>Lucky Pause</t>
  </si>
  <si>
    <t>[1155, 240, 41, 7, 19, 8, 0, 5, 2]</t>
  </si>
  <si>
    <t>[10.0, 25.0, 50.0, 75.0, 100.0, 150.0, 250.0, 350.0, 1000.0]</t>
  </si>
  <si>
    <t>Homesick</t>
  </si>
  <si>
    <t>/projects/312084766/homesick</t>
  </si>
  <si>
    <t xml:space="preserve">
The second full-color 128+ page comic collection in the cosmic horror adventure series!
</t>
  </si>
  <si>
    <t>[110, 356, 77, 336, 94, 100, 165, 100, 30, 19, 81, 10, 5, 1]</t>
  </si>
  <si>
    <t>[10.0, 25.0, 40.0, 45.0, 50.0, 55.0, 75.0, 120.0, 125.0, 150.0, 175.0, 250.0, 500.0, 1000.0]</t>
  </si>
  <si>
    <t>Broodhollow Book 2: Angleworm</t>
  </si>
  <si>
    <t>/projects/krisstraub/broodhollow-book-2-angleworm</t>
  </si>
  <si>
    <t xml:space="preserve">
Aesthetically gorgeous, totally airtight, &amp; downright ingenious, the GIR Silicone Lid Series turns any bowl into a storage container.
</t>
  </si>
  <si>
    <t>[54, 75, 309, 494, 173, 231, 154]</t>
  </si>
  <si>
    <t>[1.0, 15.0, 25.0, 45.0, 65.0, 80.0, 150.0]</t>
  </si>
  <si>
    <t>GIR Silicone Lid Series</t>
  </si>
  <si>
    <t>/projects/productofgir/gir-silicone-lid-series</t>
  </si>
  <si>
    <t xml:space="preserve">
Based on the concept of a digital Swiss Knife, KiiTAG 2 offers the functionality of multiple devices in one compact and sleek solution.
</t>
  </si>
  <si>
    <t>Life n Soul (deleted)</t>
  </si>
  <si>
    <t>[10, 310, 500, 14, 343, 59, 15, 62, 1, 29, 4, 117, 6, 2]</t>
  </si>
  <si>
    <t>[5.0, 40.0, 50.0, 50.0, 50.0, 60.0, 60.0, 70.0, 79.0, 80.0, 89.0, 100.0, 250.0, 1000.0]</t>
  </si>
  <si>
    <t>KiiTAG 2 \u2013 Digital Swiss Knife for Android and iOS</t>
  </si>
  <si>
    <t>/projects/1210699059/kiitag-2-digital-swiss-knife-for-android-and-ios</t>
  </si>
  <si>
    <t xml:space="preserve">
TinyScreen is a tiny customizable display.  Play games, get notifications from your phone and display useful information.
</t>
  </si>
  <si>
    <t>Ken Burns</t>
  </si>
  <si>
    <t>[21, 25, 98, 50, 236, 25, 230, 25, 152, 25, 210, 270, 25, 36, 11, 20]</t>
  </si>
  <si>
    <t>[5.0, 20.0, 25.0, 50.0, 55.0, 60.0, 65.0, 70.0, 75.0, 85.0, 90.0, 120.0, 165.0, 200.0, 260.0, 460.0]</t>
  </si>
  <si>
    <t>TinyScreen: A color display the size of your thumb!</t>
  </si>
  <si>
    <t>/projects/kenburns/tinyscreen-a-color-display-the-size-of-your-thumb</t>
  </si>
  <si>
    <t xml:space="preserve">
Luma: Charge your device, listen to music, make a call and set the mood all with this phone controlled smart lamp.
</t>
  </si>
  <si>
    <t>Wesley LaPorte &amp; Dan Barnes</t>
  </si>
  <si>
    <t>[22, 8, 100, 382, 100, 161, 100, 288, 100, 217, 1, 3]</t>
  </si>
  <si>
    <t>[2.0, 15.0, 79.0, 89.0, 99.0, 110.0, 155.0, 165.0, 189.0, 199.0, 450.0, 650.0]</t>
  </si>
  <si>
    <t>Luma: A SmartLamp for the 21st Century.</t>
  </si>
  <si>
    <t>/projects/588318042/luma-a-smartlamp-for-the-21st-century</t>
  </si>
  <si>
    <t xml:space="preserve">
Tembo Trunks - the first collapsible earbud speakers for iPods and iPhones. They're perfect for lots of situations, take them anywhere.
</t>
  </si>
  <si>
    <t>Scott Norrie</t>
  </si>
  <si>
    <t>[1257, 152, 74, 0]</t>
  </si>
  <si>
    <t>[39.0, 100.0, 250.0, 10000.0]</t>
  </si>
  <si>
    <t>Tembo Trunks - Earbud Speakers</t>
  </si>
  <si>
    <t>/projects/tembotrunks/tembo-trunks-earbud-speakers</t>
  </si>
  <si>
    <t xml:space="preserve">
A fine deck of playing cards inspired by the characters and stories of Sherlock Holmes by Sir Arthur Conan Doyle
</t>
  </si>
  <si>
    <t>[7, 341, 35, 20, 82, 135, 252, 7, 133, 91, 144, 114, 18, 26, 13, 45, 21]</t>
  </si>
  <si>
    <t>[1.0, 12.0, 12.0, 12.0, 12.0, 25.0, 36.0, 44.0, 48.0, 50.0, 60.0, 115.0, 132.0, 132.0, 135.0, 155.0, 250.0]</t>
  </si>
  <si>
    <t>Sherlock Holmes - A playing card deck</t>
  </si>
  <si>
    <t>/projects/1722808047/sherlock-holmes-a-playing-card-deck</t>
  </si>
  <si>
    <t xml:space="preserve">
It's a $1 Roleplaying Game. Why are you looking at me like that?
</t>
  </si>
  <si>
    <t>Postworldgames Jim Pinto</t>
  </si>
  <si>
    <t>[1375, 1, 1, 1, 57, 1, 1, 1, 1, 10, 1, 1, 1, 1, 1, 1, 1, 1, 1, 1, 1, 1, 1, 1, 5, 5, 1, 1, 0, 1, 1, 1, 1, 1, 1, 1, 5, 1, 1, 0, 1, 1, 0, 1, 0, 1, 1, 1, 1, 1, 0, 1, 0]</t>
  </si>
  <si>
    <t>[1.0, 2.0, 3.0, 4.0, 5.0, 6.0, 7.0, 8.0, 9.0, 10.0, 11.0, 12.0, 13.0, 14.0, 15.0, 16.0, 17.0, 18.0, 19.0, 20.0, 21.0, 22.0, 23.0, 24.0, 25.0, 50.0, 51.0, 52.0, 53.0, 54.0, 55.0, 56.0, 57.0, 58.0, 59.0, 60.0, 100.0, 101.0, 102.0, 103.0, 104.0, 105.0, 106.0, 107.0, 108.0, 109.0, 110.0, 111.0, 125.0, 126.0, 127.0, 128.0, 501.0]</t>
  </si>
  <si>
    <t>The $1 Play What You Want Mystery Campaign RPG Project</t>
  </si>
  <si>
    <t>/projects/218255739/the-1-play-what-you-want-mystery-campaign-rpg-proj</t>
  </si>
  <si>
    <t xml:space="preserve">
Help preserve Kurt Vonnegutâ€™s legacy by securing a new, permanent home for the Kurt Vonnegut Museum * Library in Indianapolis, IN.
</t>
  </si>
  <si>
    <t>Kurt Vonnegut Memorial Library</t>
  </si>
  <si>
    <t>[197, 142, 475, 213, 270, 11, 6, 7, 11, 10, 7, 1, 1]</t>
  </si>
  <si>
    <t>[5.0, 10.0, 25.0, 50.0, 100.0, 250.0, 300.0, 400.0, 500.0, 750.0, 1000.0, 5000.0, 10000.0]</t>
  </si>
  <si>
    <t>A Permanent Home for Kurt Vonnegut\u2019s Legacy</t>
  </si>
  <si>
    <t>/projects/1949966329/a-permanent-home-for-kurt-vonneguts-legacy</t>
  </si>
  <si>
    <t xml:space="preserve">
Tell tales of dark and horrific fantasy with your friends using Robert J. Schwalbâ€™s thrilling new tabletop roleplaying game.
</t>
  </si>
  <si>
    <t>Robert J Schwalb</t>
  </si>
  <si>
    <t>Murfreesboro, TN</t>
  </si>
  <si>
    <t>[39, 182, 42, 201, 159, 268, 513, 30, 5, 6, 6, 6, 2, 0, 0]</t>
  </si>
  <si>
    <t>[6.0, 24.0, 48.0, 66.0, 72.0, 90.0, 102.0, 150.0, 180.0, 240.0, 240.0, 666.0, 1332.0, 1600.0, 6666.0]</t>
  </si>
  <si>
    <t>Shadow of the Demon Lord</t>
  </si>
  <si>
    <t>/projects/432417423/shadow-of-the-demon-lord</t>
  </si>
  <si>
    <t xml:space="preserve">
You've wandered into a nearly empty town that's full of nothing but cute girls...who all want you. What could go wrong? Just watch.
</t>
  </si>
  <si>
    <t>Gorshatastic!</t>
  </si>
  <si>
    <t>Suffolk, VA</t>
  </si>
  <si>
    <t>[60, 978, 127, 156, 64, 34, 14, 35, 0, 7, 7, 6, 3, 1, 1]</t>
  </si>
  <si>
    <t>[1.0, 15.0, 25.0, 35.0, 45.0, 60.0, 75.0, 100.0, 125.0, 150.0, 250.0, 500.0, 750.0, 850.0, 1000.0]</t>
  </si>
  <si>
    <t>But I love you. [A horrific take on dating sims]</t>
  </si>
  <si>
    <t>/projects/gorshatastic/but-i-love-you-a-horrific-take-on-dating-sims</t>
  </si>
  <si>
    <t xml:space="preserve">
This film unravels the discovery of 100,000 negatives from a mysterious photographer that shocked the world of photography.
</t>
  </si>
  <si>
    <t>Toneloof</t>
  </si>
  <si>
    <t>[326, 350, 200, 534, 11, 10, 0]</t>
  </si>
  <si>
    <t>[10.0, 25.0, 40.0, 125.0, 500.0, 1000.0, 5000.0]</t>
  </si>
  <si>
    <t>"Finding Vivian Maier" - a feature length documentary film</t>
  </si>
  <si>
    <t>/projects/800508197/finding-vivian-maier-a-feature-length-documentary</t>
  </si>
  <si>
    <t xml:space="preserve">
The last backpack you will need. Secure backside zipper, water proof and many more features.
</t>
  </si>
  <si>
    <t>Backzips</t>
  </si>
  <si>
    <t>[250, 375, 558, 250, 30, 10]</t>
  </si>
  <si>
    <t>[65.0, 69.0, 75.0, 130.0, 195.0, 325.0]</t>
  </si>
  <si>
    <t>Hidden Zipper, Waterproof, &amp; Kevlar Reinforced Backpack</t>
  </si>
  <si>
    <t>/projects/106898073/hidden-zipper-waterproof-and-kevlar-reinforced-bac</t>
  </si>
  <si>
    <t xml:space="preserve">
Sam &amp; Mattie are best friends. They've spent years writing the most epic "teen zombie movie" ever. Let's help them make it FOR REAL!
</t>
  </si>
  <si>
    <t>Jesse Suchmann</t>
  </si>
  <si>
    <t>[66, 173, 261, 367, 26, 156, 112, 49, 42, 23, 32, 4, 1, 66, 13, 8, 2, 7, 0, 1, 0, 1, 0, 1]</t>
  </si>
  <si>
    <t>[1.0, 5.0, 15.0, 25.0, 26.0, 35.0, 50.0, 55.0, 65.0, 65.0, 75.0, 80.0, 99.0, 100.0, 150.0, 250.0, 350.0, 450.0, 750.0, 1000.0, 2000.0, 2500.0, 5000.0, 10000.0]</t>
  </si>
  <si>
    <t>Sam &amp; Mattie's Teen Zombie Movie + Making-Of Documentary!</t>
  </si>
  <si>
    <t>/projects/840690631/sam-and-matties-teen-zombie-movie-making-of-docume</t>
  </si>
  <si>
    <t xml:space="preserve">
A post-apocalyptic adventure/visual novel hybrid inspired by Ace Attorney and Zero Escape games set in Japan.
</t>
  </si>
  <si>
    <t>Kwan</t>
  </si>
  <si>
    <t>Makati City, Philippines</t>
  </si>
  <si>
    <t>[35, 57, 200, 585, 195, 81, 48, 77, 66, 37, 12, 45, 23, 9, 8, 0, 4]</t>
  </si>
  <si>
    <t>[1.0, 5.0, 20.0, 21.0, 25.0, 35.0, 40.0, 50.0, 55.0, 80.0, 80.0, 100.0, 150.0, 250.0, 500.0, 750.0, 1000.0]</t>
  </si>
  <si>
    <t>Exogenesis ~Perils of Rebirth~</t>
  </si>
  <si>
    <t>/projects/2921787/exogenesis-post-apocalyptic-tokyo-adventure-visual</t>
  </si>
  <si>
    <t xml:space="preserve">
BOLT is a wearable bracelet made for iPhone, iPad &amp; iPod, crafted of genuine leather designed to SYNC &amp; CHARGE your devices in style!
Approx. L: 430mm
</t>
  </si>
  <si>
    <t>Charles Darius</t>
  </si>
  <si>
    <t>[5, 200, 200, 200, 304, 323, 161, 8, 69, 8, 0, 0, 1, 0, 0]</t>
  </si>
  <si>
    <t>[5.0, 35.0, 35.0, 35.0, 50.0, 80.0, 105.0, 120.0, 140.0, 200.0, 800.0, 3000.0, 4000.0, 5000.0, 10000.0]</t>
  </si>
  <si>
    <t>BOLT - Stylish iPhone bracelet charger by CHARLES DARIUS\u2122</t>
  </si>
  <si>
    <t>/projects/2061540018/bolt-bracelets-by-charles-dariustm</t>
  </si>
  <si>
    <t xml:space="preserve">
Join us to fund MÃ©nage Ã  3's seventh volume, volume 4 of Eerie Cuties, and volume 1 of Dangerously Chloe!
</t>
  </si>
  <si>
    <t>[157, 13, 16, 88, 6, 6, 189, 12, 15, 10, 130, 9, 16, 40, 14, 51, 71, 65, 108, 8, 18, 24, 74, 115, 52, 16, 14, 62, 34, 15, 22, 1, 1, 3]</t>
  </si>
  <si>
    <t>[5.0, 5.0, 5.0, 11.0, 11.0, 11.0, 15.0, 15.0, 15.0, 21.0, 24.0, 24.0, 24.0, 31.0, 31.0, 32.0, 34.0, 37.0, 46.0, 49.0, 61.0, 64.0, 72.0, 73.0, 75.0, 103.0, 114.0, 127.0, 139.0, 217.0, 257.0, 305.0, 305.0, 374.0]</t>
  </si>
  <si>
    <t>M\xe9nage \xe0 3 Volume 7 &amp; more!</t>
  </si>
  <si>
    <t>/projects/pixietrixcomix/menage-a-3-volume-7-and-more</t>
  </si>
  <si>
    <t xml:space="preserve">
Sketchbook. Textbook. Reference Guide. The I DRAW MANGA Sketchbook combines all three to spark creativity and encourage practice.
</t>
  </si>
  <si>
    <t>[27, 3, 500, 750, 66, 13, 1, 9, 105, 3, 5, 1, 1, 2, 0, 0]</t>
  </si>
  <si>
    <t>[1.0, 10.0, 20.0, 25.0, 50.0, 50.0, 75.0, 100.0, 100.0, 125.0, 150.0, 200.0, 300.0, 350.0, 400.0, 600.0]</t>
  </si>
  <si>
    <t>I DRAW MANGA Sketchbook &amp; Reference Guide</t>
  </si>
  <si>
    <t>/projects/bravecadet/i-draw-manga-sketchbook-and-reference-guide</t>
  </si>
  <si>
    <t xml:space="preserve">
The world's first fully immersive Cyberpunk adventure made exclusively for the Oculus Rift Virtual Reality System.
</t>
  </si>
  <si>
    <t>IRIS V.R.</t>
  </si>
  <si>
    <t>Downtown Toronto, Canada</t>
  </si>
  <si>
    <t>[26, 10, 423, 761, 129, 94, 25, 10, 2, 2, 0]</t>
  </si>
  <si>
    <t>[0.92, 7.0, 20.0, 27.0, 46.0, 92.0, 183.0, 412.0, 915.0, 1831.0, 4577.0]</t>
  </si>
  <si>
    <t>TRUST YOUR TECHNOLUST</t>
  </si>
  <si>
    <t>/projects/irisproductions/technolust-true-cyberpunk</t>
  </si>
  <si>
    <t xml:space="preserve">
BE - LINK is a bluetooth audio system for your helmet. Incredible sound quality. Affordable price.
</t>
  </si>
  <si>
    <t>BE-LINK Bluetooth Integration System</t>
  </si>
  <si>
    <t>[14, 150, 776, 235, 101, 92, 68, 20, 13, 6, 5]</t>
  </si>
  <si>
    <t>[1.0, 39.0, 49.0, 49.0, 75.0, 95.0, 95.0, 115.0, 115.0, 300.0, 300.0]</t>
  </si>
  <si>
    <t>BE - LINK: Bluetooth Surround Sound for your Helmet</t>
  </si>
  <si>
    <t>/projects/be-bop-earbuds/be-link-bluetooth-surround-sound-for-your-helmet</t>
  </si>
  <si>
    <t xml:space="preserve">
The inspirational true story of Moondog, the legendary musician and New York icon whose life was an unexpected, outrageous adventure.
</t>
  </si>
  <si>
    <t>Dog Days Films</t>
  </si>
  <si>
    <t>[87, 142, 45, 51, 340, 100, 89, 54, 128, 156, 64, 27, 18, 12, 27, 21, 2, 5, 15, 5, 1, 2, 4, 2, 1, 2, 0, 4, 0, 0, 1, 3, 1]</t>
  </si>
  <si>
    <t>[5.0, 10.0, 15.0, 20.0, 25.0, 35.0, 35.0, 45.0, 50.0, 50.0, 75.0, 75.0, 85.0, 85.0, 100.0, 125.0, 150.0, 150.0, 200.0, 200.0, 200.0, 250.0, 350.0, 500.0, 650.0, 750.0, 750.0, 1000.0, 1750.0, 2500.0, 3500.0, 5000.0, 10000.0]</t>
  </si>
  <si>
    <t>The Viking of 6th Avenue</t>
  </si>
  <si>
    <t>/projects/2131638328/the-viking-of-6th-avenue</t>
  </si>
  <si>
    <t xml:space="preserve">
Creature Caster is the new miniatures company from Jeremy Glen, award-winning sculptor and former owner of Ultraforge Miniatures.
</t>
  </si>
  <si>
    <t>Jeremy Glen</t>
  </si>
  <si>
    <t>[87, 150, 322, 149, 250, 149, 63, 136, 45, 9, 66, 14, 32]</t>
  </si>
  <si>
    <t>[0.91, 59.0, 68.0, 77.0, 86.0, 127.0, 145.0, 286.0, 441.0, 504.0, 532.0, 891.0, 1027.0]</t>
  </si>
  <si>
    <t>Creature Caster: First Wave</t>
  </si>
  <si>
    <t>/projects/jeremyglen/creature-caster-first-wave</t>
  </si>
  <si>
    <t xml:space="preserve">
A high quality open-source photo printer that seamlessly interfaces with smartphones. No wires. No apps. Just beautiful images.
</t>
  </si>
  <si>
    <t>SnapJet</t>
  </si>
  <si>
    <t>[84, 43, 15, 12, 200, 781, 21, 204, 64, 19, 10, 1]</t>
  </si>
  <si>
    <t>[1.0, 5.0, 25.0, 35.0, 99.0, 129.0, 149.0, 175.0, 239.0, 299.0, 339.0, 3000.0]</t>
  </si>
  <si>
    <t>SnapJet: Turn your smartphone into a polaroid film printer!</t>
  </si>
  <si>
    <t>/projects/snapjet/snapjet-a-slim-portable-open-source-instant-film-p</t>
  </si>
  <si>
    <t xml:space="preserve">
The Red Eye Hoodie: Comfort, function, and style for your next trip!
</t>
  </si>
  <si>
    <t>Colby Kane</t>
  </si>
  <si>
    <t>[21, 15, 500, 270, 52, 15, 106, 250, 100, 83, 23, 36, 2]</t>
  </si>
  <si>
    <t>[1.0, 25.0, 59.0, 59.0, 59.0, 59.0, 79.0, 109.0, 109.0, 149.0, 169.0, 199.0, 399.0]</t>
  </si>
  <si>
    <t>The Red Eye Hoodie</t>
  </si>
  <si>
    <t>/projects/redeyehoodie/the-red-eye-hoodie</t>
  </si>
  <si>
    <t xml:space="preserve">
The CORTIÃ‡A mug is a porcelain travel mug wrapped and insulated with cork. It's 12 oz in size, sustainable, and eco friendly.
</t>
  </si>
  <si>
    <t>Robert Knox</t>
  </si>
  <si>
    <t>Whitefish, MT</t>
  </si>
  <si>
    <t>[18, 107, 500, 409, 49, 15, 273, 32, 16, 9, 46, 3, 1]</t>
  </si>
  <si>
    <t>[1.0, 20.0, 25.0, 30.0, 35.0, 40.0, 60.0, 85.0, 100.0, 115.0, 160.0, 500.0, 1500.0]</t>
  </si>
  <si>
    <t>The CORTI\xc7A mug. A coffee mug for coffee connoisseurs.</t>
  </si>
  <si>
    <t>/projects/1672271502/the-cortica-mug-a-coffee-mug-for-coffee-connoisseu</t>
  </si>
  <si>
    <t xml:space="preserve">
Transform your iPad, tablet, or smartphone into the world's coolest multi-touch laptop. The WINGStand creates success.
</t>
  </si>
  <si>
    <t>[822, 496, 124, 3, 11]</t>
  </si>
  <si>
    <t>[20.0, 30.0, 100.0, 250.0, 500.0]</t>
  </si>
  <si>
    <t>The WINGStand - Make Your Tablet a Computer</t>
  </si>
  <si>
    <t>/projects/445602678/the-wingstand-make-your-tablet-or-smartphone-a-com</t>
  </si>
  <si>
    <t xml:space="preserve">
A Broadway concert presentation of BOMBSHELL â€“ the Marilyn Monroe musical from the TV series SMASH created by Theresa Rebeck.
</t>
  </si>
  <si>
    <t>The Actors Fund</t>
  </si>
  <si>
    <t>[109, 850, 50, 185, 21, 125, 6, 17, 3, 5, 1, 20, 20, 10, 10, 5, 5]</t>
  </si>
  <si>
    <t>[10.0, 25.0, 45.0, 50.0, 90.0, 100.0, 225.0, 250.0, 450.0, 500.0, 750.0, 1000.0, 2500.0, 4000.0, 5000.0, 8000.0, 10000.0]</t>
  </si>
  <si>
    <t>BOMBSHELL from the TV series SMASH - A Broadway Concert</t>
  </si>
  <si>
    <t>/projects/993462222/bombshell-from-the-nbc-series-smash-a-broadway-con</t>
  </si>
  <si>
    <t xml:space="preserve">
The worlds first contactless bicycle dynamo generator without extra components on the wheels. Now with stand light &amp; intelligent software-controlled brake light.
</t>
  </si>
  <si>
    <t>Dirk Strothmann</t>
  </si>
  <si>
    <t>Borgholzhausen, Germany</t>
  </si>
  <si>
    <t>[33, 6, 9, 2, 4, 75, 75, 90, 54, 100, 300, 500, 224]</t>
  </si>
  <si>
    <t>[1.0, 1.0, 5.0, 15.0, 25.0, 69.0, 69.0, 69.0, 69.0, 179.0, 179.0, 179.0, 179.0]</t>
  </si>
  <si>
    <t>Magnic Light iC - Intelligent Contactless Bicycle Dynamo</t>
  </si>
  <si>
    <t>/projects/dynamodirk/magnic-light-ic-intelligent-contactless-bicycle-dy</t>
  </si>
  <si>
    <t xml:space="preserve">
Joe Belicek doesn't believe in vampires - good thing they believe in him.
</t>
  </si>
  <si>
    <t>Michael Reaves</t>
  </si>
  <si>
    <t>[49, 724, 152, 98, 102, 6, 15, 1, 47, 63, 16, 56, 17, 10, 2, 4, 14, 16, 5, 1, 3, 6, 4, 1, 1, 6, 5, 4, 0, 0, 0, 0]</t>
  </si>
  <si>
    <t>[5.0, 17.0, 27.0, 40.0, 47.0, 57.0, 67.0, 68.0, 75.0, 77.0, 77.0, 107.0, 147.0, 148.0, 167.0, 177.0, 207.0, 207.0, 207.0, 247.0, 347.0, 347.0, 400.0, 500.0, 500.0, 600.0, 1000.0, 1500.0, 1500.0, 5000.0, 10000.0, 10000.0]</t>
  </si>
  <si>
    <t>BLOOD KISS</t>
  </si>
  <si>
    <t>/projects/2126085206/blood-kiss</t>
  </si>
  <si>
    <t xml:space="preserve">
A beautiful, design led experience of what it feels like to struggle with reading.
</t>
  </si>
  <si>
    <t>Sam Barclay</t>
  </si>
  <si>
    <t>Southsea, UK</t>
  </si>
  <si>
    <t>[67, 783, 100, 282, 21, 64, 25, 27, 51, 8, 1, 3, 0]</t>
  </si>
  <si>
    <t>[16.0, 32.0, 40.0, 57.0, 57.0, 65.0, 89.0, 89.0, 154.0, 291.0, 728.0, 1618.0, 8092.0]</t>
  </si>
  <si>
    <t>I Wonder What It's Like to be Dyslexic</t>
  </si>
  <si>
    <t>/projects/1150582455/i-wonder-what-its-like-to-be-dyslexic</t>
  </si>
  <si>
    <t xml:space="preserve">
A competitive, all-dice game. Battle monsters and collect more dice than your friends.  Come see the changes since the original launch!
</t>
  </si>
  <si>
    <t>[10, 7, 20, 300, 21, 526, 294, 43, 16, 99, 20, 2, 0, 29, 16, 15, 17, 27, 1]</t>
  </si>
  <si>
    <t>[5.0, 9.0, 15.0, 45.0, 45.0, 49.0, 71.0, 84.0, 90.0, 112.0, 125.0, 130.0, 170.0, 173.0, 200.0, 220.0, 289.0, 309.0, 500.0]</t>
  </si>
  <si>
    <t>Dungeon Dice (Relaunch) - Collect Dice and Bash Monsters!</t>
  </si>
  <si>
    <t>/projects/293287047/dungeon-dice-relaunch-collect-dice-and-bash-monste</t>
  </si>
  <si>
    <t xml:space="preserve">
A high quality, machined "click" style pen, designed and manufactured by us, here in the USA.
</t>
  </si>
  <si>
    <t>KarasKustoms</t>
  </si>
  <si>
    <t>[150, 244, 252, 42, 41, 82, 91, 61, 50, 79, 79, 30, 46, 117, 106, 0]</t>
  </si>
  <si>
    <t>[30.0, 40.0, 40.0, 60.0, 60.0, 80.0, 80.0, 90.0, 90.0, 110.0, 110.0, 130.0, 130.0, 160.0, 160.0, 250.0]</t>
  </si>
  <si>
    <t>RETRAKT- A Custom Machined "Click" Pen</t>
  </si>
  <si>
    <t>/projects/karaskustoms/retrakt-a-custom-machined-click-pen</t>
  </si>
  <si>
    <t xml:space="preserve">
Studio Cheha's BULBING lamp. Elegantly remodelled. Classically designed. Our 3D optical illusion lamp has been refined.
</t>
  </si>
  <si>
    <t>[100, 100, 100, 69, 704, 40, 9, 11, 99, 58, 5, 54, 113]</t>
  </si>
  <si>
    <t>[65.0, 70.0, 70.0, 71.0, 77.0, 77.0, 143.0, 149.0, 149.0, 155.0, 155.0, 155.0, 204.0]</t>
  </si>
  <si>
    <t>'by BULBING' collection 2015</t>
  </si>
  <si>
    <t>/projects/studiocheha/bulbing-2d-3d-led-lamps-optimize-your-lighting-exp</t>
  </si>
  <si>
    <t xml:space="preserve">
A documentary film exploring the extraordinary lives of Hans &amp; Margret Rey, the authors of the beloved Curious George childrenâ€™s books.
</t>
  </si>
  <si>
    <t>Ema Ryan Yamazaki</t>
  </si>
  <si>
    <t>[144, 57, 22, 17, 80, 36, 52, 49, 57, 1, 151, 10, 29, 50, 126, 17, 10, 39, 3, 50, 17, 11, 3, 3, 9, 75, 5, 27, 10, 50, 6, 36, 2, 4, 19, 5, 5, 0, 1, 7, 1, 3, 1, 4, 1]</t>
  </si>
  <si>
    <t>[5.0, 10.0, 15.0, 15.0, 20.0, 20.0, 25.0, 30.0, 30.0, 30.0, 35.0, 35.0, 45.0, 50.0, 50.0, 50.0, 50.0, 55.0, 55.0, 60.0, 60.0, 65.0, 75.0, 75.0, 80.0, 100.0, 100.0, 100.0, 125.0, 125.0, 150.0, 150.0, 150.0, 225.0, 250.0, 500.0, 500.0, 500.0, 750.0, 1000.0, 1000.0, 2000.0, 5000.0, 5000.0, 10000.0]</t>
  </si>
  <si>
    <t>Curious George Documentary</t>
  </si>
  <si>
    <t>/projects/1344946756/curious-george-documentary</t>
  </si>
  <si>
    <t xml:space="preserve">
HuniePop is a gameplay first approach that's part dating sim, part puzzle game, with light RPG elements, an abrasive western writing style and plenty of "plot".
</t>
  </si>
  <si>
    <t>Ryan Koons</t>
  </si>
  <si>
    <t>[750, 306, 136, 135, 34, 53, 16, 16, 8, 4, 2, 1, 3]</t>
  </si>
  <si>
    <t>[10.0, 15.0, 25.0, 50.0, 75.0, 100.0, 115.0, 250.0, 265.0, 500.0, 515.0, 750.0, 780.0]</t>
  </si>
  <si>
    <t>HuniePop: Puzzle Dating Sim</t>
  </si>
  <si>
    <t>/projects/huniepop/huniepop-a-dating-puzzle-rpg</t>
  </si>
  <si>
    <t xml:space="preserve">
Starhawk's newest epic answers the timely question: how do we build a new world when people are broken by the old?
</t>
  </si>
  <si>
    <t>Starhawk</t>
  </si>
  <si>
    <t>[26, 6, 291, 100, 519, 69, 156, 47, 51, 128, 12, 50, 7, 3, 2, 1, 4, 0, 0, 0]</t>
  </si>
  <si>
    <t>[1.0, 10.0, 15.0, 25.0, 30.0, 45.0, 50.0, 65.0, 65.0, 100.0, 150.0, 175.0, 200.0, 300.0, 750.0, 800.0, 1000.0, 2000.0, 3300.0, 10000.0]</t>
  </si>
  <si>
    <t>City of Refuge: the Sequel to The Fifth Sacred Thing</t>
  </si>
  <si>
    <t>/projects/1548894274/city-of-refuge-the-sequel-to-the-fifth-sacred-thin</t>
  </si>
  <si>
    <t xml:space="preserve">
The complete, epic, RPG-based adventure card game of gothic high fantasy for 1-4 heroes by multi-award nominated designer Tristan Hall.
</t>
  </si>
  <si>
    <t>Tristan Hall</t>
  </si>
  <si>
    <t>[64, 1320, 62, 14]</t>
  </si>
  <si>
    <t>[1.57, 75.0, 155.0, 316.0]</t>
  </si>
  <si>
    <t>Gloom of Kilforth: A Fantasy Quest Game, 1-4 heroes, 1-3 hrs</t>
  </si>
  <si>
    <t>/projects/tristanhall/gloom-of-kilforth-a-fantasy-quest-game-1-4-heroes</t>
  </si>
  <si>
    <t xml:space="preserve">
Work together to run a Chinese restaurant!  Rush against the clock to prepare ingredients, serve customers and save the restaurant!
</t>
  </si>
  <si>
    <t>[25, 731, 319, 305, 34, 18, 30, 8, 7]</t>
  </si>
  <si>
    <t>[1.0, 39.0, 45.0, 60.0, 75.0, 90.0, 90.0, 195.0, 225.0]</t>
  </si>
  <si>
    <t>Wok Star</t>
  </si>
  <si>
    <t>/projects/gamesalute/wok-star</t>
  </si>
  <si>
    <t xml:space="preserve">
'A Letter to your shrink' is about creating a font based on Sigmund Freud's handwritten letters.
</t>
  </si>
  <si>
    <t>Harald Geisler and R. Keller</t>
  </si>
  <si>
    <t>[17, 1071, 103, 31, 108, 62, 40, 16, 3, 5, 6]</t>
  </si>
  <si>
    <t>[5.0, 10.0, 20.0, 25.0, 30.0, 33.0, 50.0, 100.0, 125.0, 150.0, 200.0]</t>
  </si>
  <si>
    <t>Sigmund Freud Typeface - A Letter to your Shrink.</t>
  </si>
  <si>
    <t>/projects/201030759/sigmund-freud-typeface-a-letter-to-your-shrink</t>
  </si>
  <si>
    <t xml:space="preserve">
In Gloom your goal is sad, but simple: Make your freakish family suffer the greatest tragedies possible.
</t>
  </si>
  <si>
    <t>Sky Ship Studios</t>
  </si>
  <si>
    <t>[29, 200, 165, 200, 388, 217, 91, 102, 26, 12, 10, 12, 0, 1]</t>
  </si>
  <si>
    <t>[5.0, 10.0, 15.0, 20.0, 25.0, 35.0, 45.0, 60.0, 90.0, 150.0, 250.0, 500.0, 2000.0, 10000.0]</t>
  </si>
  <si>
    <t>Gloom - A delightfully miserable digital card game</t>
  </si>
  <si>
    <t>/projects/1894005741/gloom-digital-a-delightfully-miserable-pc-card-gam</t>
  </si>
  <si>
    <t xml:space="preserve">
Imagine an Arduino shield that can be configured to be an LCD, GPS, Wifi, or any shield you may think of!
</t>
  </si>
  <si>
    <t>Integreight, Inc.</t>
  </si>
  <si>
    <t>Cairo, Egypt</t>
  </si>
  <si>
    <t>[120, 18, 25, 75, 1016, 20, 140, 19, 5]</t>
  </si>
  <si>
    <t>[1.0, 25.0, 29.0, 39.0, 49.0, 59.0, 109.0, 165.0, 239.0]</t>
  </si>
  <si>
    <t>1Sheeld: Replace your Arduino shields with your smartphone!</t>
  </si>
  <si>
    <t>/projects/integreight/1sheeld-replace-your-arduino-shields-with-your-sma</t>
  </si>
  <si>
    <t xml:space="preserve">
Human connection in a virtual world: FOVE reads subtle eye movements for more precise control in VR. Missed the FOVE campaign? Head over toÂ GetFOVE.comÂ to get yours! Thanks to all of our Kickstarter backers for making our vision happen!
</t>
  </si>
  <si>
    <t>FOVE</t>
  </si>
  <si>
    <t>[157, 47, 106, 110, 198, 105, 400, 7, 81, 24, 28, 45, 2, 25, 7, 1, 24, 2, 4, 2, 0]</t>
  </si>
  <si>
    <t>[5.0, 15.0, 25.0, 349.0, 349.0, 375.0, 375.0, 399.0, 399.0, 415.0, 499.0, 499.0, 599.0, 599.0, 749.0, 749.0, 749.0, 1799.0, 1799.0, 3499.0, 7500.0]</t>
  </si>
  <si>
    <t>FOVE: The World's First Eye Tracking Virtual Reality Headset</t>
  </si>
  <si>
    <t>/projects/fove/fove-the-worlds-first-eye-tracking-virtual-reality</t>
  </si>
  <si>
    <t xml:space="preserve">
A game of struggle, survival and the quest for glory amidst the hysteria of the Alaskan Gold Rush
</t>
  </si>
  <si>
    <t>[21, 1281, 56, 59, 25, 25, 8, 0]</t>
  </si>
  <si>
    <t>[1.0, 55.0, 100.0, 110.0, 115.0, 170.0, 190.0, 500.0]</t>
  </si>
  <si>
    <t>Lost Valley</t>
  </si>
  <si>
    <t>/projects/pandasaurus/lost-valley</t>
  </si>
  <si>
    <t xml:space="preserve">
Shuffle, cut, play, read. A story about a haunted family, published as a poker deck and written to be read an infinite* number of ways.
</t>
  </si>
  <si>
    <t>Ninepin Press</t>
  </si>
  <si>
    <t>Amherst, MA</t>
  </si>
  <si>
    <t>[4, 995, 352, 60, 35, 7, 16, 3, 4]</t>
  </si>
  <si>
    <t>[4.0, 12.0, 24.0, 46.0, 52.0, 68.0, 100.0, 132.0, 300.0]</t>
  </si>
  <si>
    <t>The Family Arcana: A Story in Cards by Jedediah Berry</t>
  </si>
  <si>
    <t>/projects/1220332911/the-family-arcana-a-story-in-cards-by-jedediah-ber</t>
  </si>
  <si>
    <t xml:space="preserve">
Nerdy Inventions is the 30 minute invention game for 2-4 players that packs a big strategic punch in a small package!
</t>
  </si>
  <si>
    <t>[5, 493, 499, 451, 3, 9]</t>
  </si>
  <si>
    <t>[1.0, 18.0, 18.0, 18.0, 18.0, 20.0]</t>
  </si>
  <si>
    <t>Nerdy Inventions - The Crazy Inventions Dice Game</t>
  </si>
  <si>
    <t>/projects/maydaygames/nerdy-inventions-the-crazy-inventions-dice-game</t>
  </si>
  <si>
    <t xml:space="preserve">
The much-anticipated expansion to the hit card game Fleet from Gryphon Games. New Boat, License, and Dock cards plus Crewmen and more!
</t>
  </si>
  <si>
    <t>Matthew D Riddle</t>
  </si>
  <si>
    <t>[13, 300, 551, 200, 360, 7, 25]</t>
  </si>
  <si>
    <t>[3.0, 23.0, 25.0, 45.0, 49.0, 130.0, 135.0]</t>
  </si>
  <si>
    <t>Fleet: Arctic Bounty - The exciting new expansion to Fleet!</t>
  </si>
  <si>
    <t>/projects/1478832610/fleet-arctic-bounty-the-exciting-new-expansion-to</t>
  </si>
  <si>
    <t xml:space="preserve">
The 3rd film in the epic Mythica saga, the largest indie fantasy project ever. Follow the continuing adventures of Marek and her team.
</t>
  </si>
  <si>
    <t>[82, 228, 207, 37, 45, 55, 99, 28, 65, 18, 33, 115, 16, 29, 22, 126, 8, 22, 12, 115, 30, 41, 7, 0, 0, 6, 1, 8, 1, 0, 2, 1, 0]</t>
  </si>
  <si>
    <t>[1.0, 15.0, 20.0, 21.0, 22.0, 28.0, 30.0, 35.0, 38.0, 39.0, 40.0, 45.0, 48.0, 50.0, 58.0, 59.0, 59.0, 60.0, 80.0, 90.0, 110.0, 111.0, 250.0, 450.0, 451.0, 499.0, 501.0, 1000.0, 1001.0, 1250.0, 2500.0, 5000.0, 10000.0]</t>
  </si>
  <si>
    <t>Mythica 3: The Necromancer - starring Kevin Sorbo</t>
  </si>
  <si>
    <t>/projects/arrowstorm/mythica-3-the-necromancer-starring-kevin-sorbo</t>
  </si>
  <si>
    <t xml:space="preserve">
We've had over 1,000 live classical house party-concerts. Now we want to bring them to your town.
</t>
  </si>
  <si>
    <t>Groupmuse</t>
  </si>
  <si>
    <t>[145, 326, 367, 263, 80, 22, 20, 17, 7, 7, 3]</t>
  </si>
  <si>
    <t>[1.0, 10.0, 25.0, 50.0, 100.0, 150.0, 250.0, 500.0, 1000.0, 5000.0, 10000.0]</t>
  </si>
  <si>
    <t>Let's Save Classical Music (And Our Social Lives!)</t>
  </si>
  <si>
    <t>/projects/156872836/lets-save-classical-music-and-our-social-lives</t>
  </si>
  <si>
    <t xml:space="preserve">
Clipless secures phones and tablets to clothing and surfaces. It's great for running, GPS in the car &amp; NFC Task Launcher!
</t>
  </si>
  <si>
    <t>They Innovate</t>
  </si>
  <si>
    <t>Port Hope, Canada</t>
  </si>
  <si>
    <t>[21, 1000, 350, 100]</t>
  </si>
  <si>
    <t>[1.0, 17.0, 35.0, 35.0]</t>
  </si>
  <si>
    <t>Clipless: Secure a phone to new surfaces, NFC-enabled!</t>
  </si>
  <si>
    <t>/projects/getclipless/clipless-secure-a-phone-to-new-surfaces-nfc-enable</t>
  </si>
  <si>
    <t xml:space="preserve">
Eight years ago Mae's sister Abbie ran away from home to a different more magical world. The monsters have followed her backâ€¦
</t>
  </si>
  <si>
    <t>Gene Ha</t>
  </si>
  <si>
    <t>Berwyn, IL</t>
  </si>
  <si>
    <t>[15, 2, 257, 32, 369, 8, 33, 100, 439, 25, 50, 20, 25, 25, 25, 3, 9, 10, 5, 5, 4, 1, 1, 2, 0, 1, 0]</t>
  </si>
  <si>
    <t>[1.0, 6.0, 10.0, 28.0, 30.0, 31.0, 40.0, 45.0, 50.0, 65.0, 75.0, 80.0, 100.0, 102.0, 110.0, 115.0, 150.0, 170.0, 300.0, 325.0, 500.0, 600.0, 650.0, 750.0, 800.0, 1500.0, 5000.0]</t>
  </si>
  <si>
    <t>MAE Graphic Novel</t>
  </si>
  <si>
    <t>/projects/geneha/mae-graphic-novel</t>
  </si>
  <si>
    <t xml:space="preserve">
Securely Store and Organize all Your Cards (Payment, ID, Membership, Gift cards) with Your Phone... &amp; Easily Pay at &gt; 90% of retailers.
</t>
  </si>
  <si>
    <t>Will Graylin &amp; George Wallner</t>
  </si>
  <si>
    <t>[53, 1018, 159, 202, 7, 2, 1]</t>
  </si>
  <si>
    <t>[5.0, 34.0, 99.0, 130.0, 1000.0, 5000.0, 10000.0]</t>
  </si>
  <si>
    <t>Simplify, Organize &amp; Pay with Loop</t>
  </si>
  <si>
    <t>/projects/loop/pay-with-loop</t>
  </si>
  <si>
    <t xml:space="preserve">
The DRAGONLOCKâ„¢ terrain system for 3D printers allows you to create modular interlocking buildings of your own design.
</t>
  </si>
  <si>
    <t>Tom Tullis</t>
  </si>
  <si>
    <t>[9, 11, 152, 52, 51, 1158]</t>
  </si>
  <si>
    <t>[15.0, 30.0, 45.0, 60.0, 75.0, 89.0]</t>
  </si>
  <si>
    <t>DRAGONLOCK 2: Fantasy Village Terrain for 3D Printers</t>
  </si>
  <si>
    <t>/projects/1679800548/dragonlock-2-fantasy-village-terrain-for-3d-printe</t>
  </si>
  <si>
    <t xml:space="preserve">
An alternate-history World War 2 game setting, featuring lasers, walking tanks, alien technology and much more!
</t>
  </si>
  <si>
    <t>Dust Studio</t>
  </si>
  <si>
    <t>[250, 43, 43, 116, 87, 50, 50, 40, 85, 49, 50, 50, 46, 25, 18, 180, 5, 4, 1, 133, 40, 13, 3, 30, 20, 0]</t>
  </si>
  <si>
    <t>[1.0, 20.0, 60.0, 100.0, 150.0, 150.0, 150.0, 150.0, 170.0, 170.0, 170.0, 170.0, 300.0, 300.0, 300.0, 300.0, 300.0, 300.0, 300.0, 450.0, 600.0, 600.0, 600.0, 900.0, 900.0, 900.0]</t>
  </si>
  <si>
    <t>Dust: Operation Babylon</t>
  </si>
  <si>
    <t>/projects/duststudio/dust-operation-babylon</t>
  </si>
  <si>
    <t xml:space="preserve">
Microduino is... Arduino compatible + Small size + Stackable pin-out + Various extension modules + Open source + Low price == Awesome!
</t>
  </si>
  <si>
    <t>Microduino Studio</t>
  </si>
  <si>
    <t>[100, 104, 175, 100, 131, 44, 94, 153, 1, 49, 31, 22, 34, 99, 62, 30, 33, 60, 9, 65, 20, 10, 0, 1]</t>
  </si>
  <si>
    <t>[16.0, 20.0, 22.0, 26.0, 32.0, 36.0, 40.0, 46.0, 48.0, 58.0, 68.0, 82.0, 88.0, 100.0, 102.0, 110.0, 168.0, 200.0, 278.0, 330.0, 560.0, 820.0, 1600.0, 3200.0]</t>
  </si>
  <si>
    <t>Microduino: Arduino in your pocket, small, stackable, smart</t>
  </si>
  <si>
    <t>/projects/microduino/microduino-arduino-in-your-pocket-small-stackable</t>
  </si>
  <si>
    <t xml:space="preserve">
Fresh Romance forges a new future for romance comics with diverse stories for passionate readers.
</t>
  </si>
  <si>
    <t>Janelle Asselin</t>
  </si>
  <si>
    <t>[225, 290, 422, 19, 5, 50, 269, 84, 10, 37, 1, 5, 5, 4, 1, 1, 1, 1, 1, 1, 1, 1, 1, 2, 1, 1, 1, 1, 0, 0, 1, 1, 0, 0, 1, 1, 2, 1, 1, 1, 2, 0, 1, 1, 0]</t>
  </si>
  <si>
    <t>[5.0, 15.0, 25.0, 30.0, 30.0, 40.0, 50.0, 75.0, 75.0, 85.0, 100.0, 100.0, 100.0, 100.0, 100.0, 100.0, 100.0, 125.0, 150.0, 150.0, 150.0, 150.0, 150.0, 150.0, 175.0, 175.0, 175.0, 200.0, 200.0, 200.0, 200.0, 200.0, 200.0, 200.0, 225.0, 225.0, 225.0, 225.0, 240.0, 250.0, 300.0, 350.0, 500.0, 550.0, 600.0]</t>
  </si>
  <si>
    <t>Fresh Romance - An Ongoing Romance Comics Anthology Magazine</t>
  </si>
  <si>
    <t>/projects/1321922596/fresh-romance-an-ongoing-romance-comics-anthology</t>
  </si>
  <si>
    <t xml:space="preserve">
THE GRID is a BicycleÂ® Playing Card Deck by 4PM DESIGNS. 56 amazing black cards, printed by the USPCC
</t>
  </si>
  <si>
    <t>4PM DESIGNS</t>
  </si>
  <si>
    <t>Vineland, NJ</t>
  </si>
  <si>
    <t>[300, 89, 100, 424, 70, 38, 122, 25, 23, 100, 5, 13, 7, 35, 1, 1, 1, 1, 1, 1, 1, 1, 5, 7, 3, 3, 1, 19, 14, 3, 3, 4, 6, 18, 4, 2, 5, 0, 3, 0, 1, 2]</t>
  </si>
  <si>
    <t>[8.0, 10.0, 11.0, 15.0, 18.0, 23.0, 25.0, 25.0, 35.0, 40.0, 40.0, 40.0, 40.0, 43.0, 45.0, 45.0, 45.0, 45.0, 45.0, 45.0, 45.0, 49.0, 50.0, 50.0, 63.0, 63.0, 63.0, 69.0, 75.0, 93.0, 100.0, 100.0, 105.0, 120.0, 145.0, 160.0, 175.0, 300.0, 360.0, 530.0, 1050.0, 1100.0]</t>
  </si>
  <si>
    <t>THE GRID, A Bicycle\xae Playing Card Deck by 4PM DESIGNS</t>
  </si>
  <si>
    <t>/projects/4pm/the-grid-a-playing-card-deck-by-4pm-designs</t>
  </si>
  <si>
    <t xml:space="preserve">
Comfortable, Sophisticated &amp; High Performance. Wear it from the office, to the trails, and beyond.
</t>
  </si>
  <si>
    <t>[30, 105, 483, 80, 238, 45, 163, 111, 77, 75, 34, 21]</t>
  </si>
  <si>
    <t>[16.0, 18.0, 36.0, 48.0, 54.0, 58.0, 72.0, 76.0, 108.0, 116.0, 232.0, 268.0]</t>
  </si>
  <si>
    <t>SilverAir Crew Sock</t>
  </si>
  <si>
    <t>/projects/yathletics/the-odorless-crew-sock-wear-it-from-the-office-to</t>
  </si>
  <si>
    <t xml:space="preserve">
LucasArts veterans craft a retro side-scrolling RTS that takes place in a multi-layered, 3D world set in Ancient Rome.
</t>
  </si>
  <si>
    <t>SeaCliff Interactive</t>
  </si>
  <si>
    <t>[8, 747, 271, 43, 15, 83, 27, 106, 33, 26, 65, 12, 10, 3, 0]</t>
  </si>
  <si>
    <t>[5.0, 10.0, 15.0, 18.0, 23.0, 25.0, 28.0, 30.0, 33.0, 60.0, 100.0, 250.0, 500.0, 1000.0, 5000.0]</t>
  </si>
  <si>
    <t>Super Roman Conquest -  A 3D Side Scrolling Strategy Game</t>
  </si>
  <si>
    <t>/projects/1314231455/super-roman-conquest-a-3d-side-scrolling-strategy</t>
  </si>
  <si>
    <t xml:space="preserve">
Missed out on this? You can still support my filthy videos and get great rewards here: http://Patreon.com/willam
</t>
  </si>
  <si>
    <t>Willam Belli</t>
  </si>
  <si>
    <t>[189, 198, 111, 203, 302, 75, 46, 10, 87, 100, 20, 20, 20, 15, 6, 8, 5, 2, 0, 2, 2, 0, 0, 0, 2, 0]</t>
  </si>
  <si>
    <t>[1.0, 5.0, 6.0, 10.0, 25.0, 25.0, 50.0, 50.0, 50.0, 75.0, 80.0, 85.0, 90.0, 90.0, 100.0, 150.0, 250.0, 500.0, 500.0, 500.0, 600.0, 1000.0, 2000.0, 2500.0, 5000.0, 10000.0]</t>
  </si>
  <si>
    <t>BEATDOWN season 3 is on! You can still support the show!</t>
  </si>
  <si>
    <t>/projects/willam/beatdown-season-3-with-willam-belli</t>
  </si>
  <si>
    <t xml:space="preserve">
Using our revolutionary technology we've designed the FASTEST inflating air pad EVER! Perfect for camping, the beach &amp; indoors too.
</t>
  </si>
  <si>
    <t>Ryan Frayne</t>
  </si>
  <si>
    <t>[48, 40, 50, 446, 700, 130, 2, 1]</t>
  </si>
  <si>
    <t>[5.0, 40.0, 70.0, 80.0, 99.0, 110.0, 300.0, 1200.0]</t>
  </si>
  <si>
    <t>Windcatcher: Inflates in seconds with NO power or pumping</t>
  </si>
  <si>
    <t>/projects/1484284472/windcatcher-inflates-in-seconds-with-no-power-or-p</t>
  </si>
  <si>
    <t xml:space="preserve">
I DRAW CARS Sketchbook &amp; Reference guide is an indispensible tool for students, designers, hobbyists, artists and car enthusiasts.
</t>
  </si>
  <si>
    <t>[14, 1222, 173, 22, 19, 3, 4, 6]</t>
  </si>
  <si>
    <t>[1.0, 25.0, 45.0, 75.0, 125.0, 250.0, 350.0, 500.0]</t>
  </si>
  <si>
    <t>I DRAW CARS Sketchbook &amp; Reference Guide</t>
  </si>
  <si>
    <t>/projects/bravecadet/i-draw-cars-sketchbook-and-reference-guide</t>
  </si>
  <si>
    <t xml:space="preserve">
Fund our next expedition to tag and research Great White Sharks in the North Atlantic while open sourcing the collected data to all.
</t>
  </si>
  <si>
    <t>OCEARCH</t>
  </si>
  <si>
    <t>[89, 102, 65, 291, 71, 195, 43, 64, 7, 159, 47, 44, 105, 19, 27, 21, 3, 3, 1, 2]</t>
  </si>
  <si>
    <t>[8.0, 10.0, 20.0, 22.0, 44.0, 48.0, 50.0, 60.0, 65.0, 75.0, 96.0, 100.0, 125.0, 144.0, 200.0, 350.0, 1000.0, 2000.0, 5000.0, 10000.0]</t>
  </si>
  <si>
    <t>OCEARCH -Fund Critical Shark Research with Open Sourced Data</t>
  </si>
  <si>
    <t>/projects/763801450/solving-the-north-atlantic-great-white-shark-puzzl</t>
  </si>
  <si>
    <t xml:space="preserve">
Help publish Johnny Wander Vol. 3: Ballad of Laundry Cat and reprint Vol. 1: Don't Burn the House Down. You can also get Vol. 2!
</t>
  </si>
  <si>
    <t>[117, 50, 47, 102, 100, 39, 74, 54, 50, 100, 22, 225, 151, 64, 100, 36, 2, 25, 64, 1, 2, 8, 2, 9, 3, 0, 0, 0, 0]</t>
  </si>
  <si>
    <t>[15.0, 17.0, 20.0, 25.0, 25.0, 30.0, 35.0, 35.0, 35.0, 40.0, 45.0, 50.0, 50.0, 65.0, 70.0, 75.0, 75.0, 90.0, 95.0, 100.0, 125.0, 150.0, 150.0, 250.0, 300.0, 500.0, 750.0, 1000.0, 5000.0]</t>
  </si>
  <si>
    <t>Johnny Wander Bookstarter!</t>
  </si>
  <si>
    <t>/projects/746734715/johnny-wander-bookstarter</t>
  </si>
  <si>
    <t xml:space="preserve">
Crush monsters and get loot in a persistent world full of gorgeous 2D sprite work with a sweeping throwback soundtrack.
</t>
  </si>
  <si>
    <t>Jim Shepard</t>
  </si>
  <si>
    <t>Towson, MD</t>
  </si>
  <si>
    <t>[12, 843, 353, 105, 57, 39, 17, 16, 4, 3, 1, 0, 0]</t>
  </si>
  <si>
    <t>[5.0, 10.0, 25.0, 40.0, 50.0, 100.0, 150.0, 250.0, 500.0, 1000.0, 2000.0, 5000.0, 10000.0]</t>
  </si>
  <si>
    <t>Dungeonmans: The Heroic Adventure Roguelike</t>
  </si>
  <si>
    <t>/projects/56637190/dungeonmans-the-heroic-adventure-roguelike</t>
  </si>
  <si>
    <t xml:space="preserve">
The Magazine made a beautiful hardcover anthology with our backersâ€™ help. You can order a copy while limited supplies last. Ships immediately worldwide.
</t>
  </si>
  <si>
    <t>Glenn Fleishman</t>
  </si>
  <si>
    <t>[168, 149, 250, 140, 486, 24, 120, 36, 30, 25, 4, 5, 2, 4, 0, 0, 0, 0, 0]</t>
  </si>
  <si>
    <t>[10.0, 15.0, 25.0, 25.0, 30.0, 35.0, 50.0, 60.0, 80.0, 100.0, 150.0, 200.0, 300.0, 1000.0, 3500.0, 5000.0, 5000.0, 5001.0, 8000.0]</t>
  </si>
  <si>
    <t>The Magazine: The Book (Year One)</t>
  </si>
  <si>
    <t>/projects/glennf/the-magazine-the-book-year-one</t>
  </si>
  <si>
    <t xml:space="preserve">
Recruit hard working citizens, slay vile monsters, expand your domain. Roll the dice and become ruler of Valeria!
</t>
  </si>
  <si>
    <t>Daily Magic Productions</t>
  </si>
  <si>
    <t>[36, 90, 810, 475, 33, 10]</t>
  </si>
  <si>
    <t>[1.0, 10.0, 29.0, 29.0, 149.0, 299.0]</t>
  </si>
  <si>
    <t>Valeria: Card Kingdoms</t>
  </si>
  <si>
    <t>/projects/dailymagic/valeria-card-kingdoms</t>
  </si>
  <si>
    <t xml:space="preserve">
Keewifi routers allow devices to securely access WiFi with a simple tap. No passwords and no configuration required.
</t>
  </si>
  <si>
    <t>Keewifi</t>
  </si>
  <si>
    <t>[13, 200, 499, 300, 38, 54, 0, 17, 7, 100, 72, 37, 30, 25, 14, 11, 4, 17]</t>
  </si>
  <si>
    <t>[5.0, 59.0, 69.0, 69.0, 79.0, 79.0, 99.0, 99.0, 99.0, 119.0, 139.0, 139.0, 139.0, 199.0, 199.0, 199.0, 249.0, 319.0]</t>
  </si>
  <si>
    <t>Keewifi kisslink Pro: Plug 'n' Play Router, No Passwords</t>
  </si>
  <si>
    <t>/projects/133046260/keewifi-router-tap-to-connect-30-second-setup</t>
  </si>
  <si>
    <t xml:space="preserve">
Vufine is a handsfree wearable display that allows you to enjoy the familiar functionality of your current technology in a new way.
</t>
  </si>
  <si>
    <t>Vufine</t>
  </si>
  <si>
    <t>[67, 12, 4, 25, 50, 1093, 13, 87, 91, 10, 0]</t>
  </si>
  <si>
    <t>[1.0, 5.0, 25.0, 99.0, 125.0, 149.0, 149.0, 149.0, 280.0, 560.0, 1400.0]</t>
  </si>
  <si>
    <t>Vufine: a Handsfree Wearable Display</t>
  </si>
  <si>
    <t>/projects/1991375881/vufine-a-handsfree-wearable-display</t>
  </si>
  <si>
    <t xml:space="preserve">
FLEKS3D makes 3D Printing EASIER, with a HIGHER SUCCESS RATE and SMOOTHER WORKFLOW
</t>
  </si>
  <si>
    <t>Viktor Jondal &amp; Peter Ragonetti</t>
  </si>
  <si>
    <t>[18, 5, 100, 101, 87, 100, 70, 49, 97, 66, 59, 100, 77, 30, 38, 49, 50, 35, 50, 73, 6, 28, 12, 8, 34, 52, 49, 9, 12]</t>
  </si>
  <si>
    <t>[1.0, 5.0, 12.0, 12.0, 15.0, 20.0, 20.0, 20.0, 20.0, 25.0, 25.0, 26.0, 28.0, 30.0, 35.0, 35.0, 35.0, 35.0, 35.0, 40.0, 40.0, 40.0, 40.0, 40.0, 45.0, 45.0, 50.0, 60.0, 70.0]</t>
  </si>
  <si>
    <t>FLEKS3D makes your 3D printer BETTER</t>
  </si>
  <si>
    <t>/projects/fleks3d/fleks3d-makes-your-3d-printer-better</t>
  </si>
  <si>
    <t xml:space="preserve">
A breakthrough credit card-sized charger for iPhoneâ„¢ and Androidâ„¢ users.
</t>
  </si>
  <si>
    <t>Go Design</t>
  </si>
  <si>
    <t>Ventura, CA</t>
  </si>
  <si>
    <t>[38, 150, 399, 872]</t>
  </si>
  <si>
    <t>[1.0, 30.0, 35.0, 40.0]</t>
  </si>
  <si>
    <t>TravelCard. The Smartphone Charger That Fits In Your Wallet!</t>
  </si>
  <si>
    <t>/projects/354985816/travelcard-the-smartphone-charger-that-fits-in-you</t>
  </si>
  <si>
    <t xml:space="preserve">
Form and function in your first layer. With two sweat-proof pockets, your workout will never be the same.
</t>
  </si>
  <si>
    <t>Terry White</t>
  </si>
  <si>
    <t>[68, 1, 559, 82, 351, 50, 104, 117, 31, 7, 29, 25, 3]</t>
  </si>
  <si>
    <t>[25.0, 29.0, 45.0, 70.0, 85.0, 100.0, 100.0, 120.0, 120.0, 160.0, 200.0, 200.0, 1000.0]</t>
  </si>
  <si>
    <t>The North Moore Short || WOLACO</t>
  </si>
  <si>
    <t>/projects/1825941122/the-north-moore-short-wolaco</t>
  </si>
  <si>
    <t xml:space="preserve">
A free-to-play steampunk/fantasy game in the sky! The first game in a series of interconnected games!
</t>
  </si>
  <si>
    <t>iocaine studios</t>
  </si>
  <si>
    <t>[151, 136, 404, 50, 336, 30, 185, 20, 53, 34, 16, 3, 8, 1, 1, 8, 0, 3, 0, 1, 2, 1, 0, 0]</t>
  </si>
  <si>
    <t>[1.0, 5.0, 10.0, 20.0, 30.0, 40.0, 50.0, 80.0, 100.0, 110.0, 200.0, 250.0, 260.0, 350.0, 360.0, 400.0, 500.0, 510.0, 800.0, 1000.0, 1600.0, 2000.0, 3500.0, 5000.0]</t>
  </si>
  <si>
    <t>Steam Bandits: Outpost</t>
  </si>
  <si>
    <t>/projects/iocainestudios/steam-bandits-outpost-0</t>
  </si>
  <si>
    <t xml:space="preserve">
US/Canada - Can your research team acquire the most knowledge in this undersea brain-burner by Stefan Feld for 2-4 (25 min per player)
</t>
  </si>
  <si>
    <t>[1096, 102, 118, 27, 106]</t>
  </si>
  <si>
    <t>[40.0, 50.0, 70.0, 75.0, 100.0]</t>
  </si>
  <si>
    <t>AquaSphere by Stefan Feld</t>
  </si>
  <si>
    <t>/projects/michaelmindes/aquasphere-by-stefan-feld</t>
  </si>
  <si>
    <t xml:space="preserve">
The time has come for a cross-platform version of OpenShot Video Editor, including its powerful new video editing &amp; animation engine!
</t>
  </si>
  <si>
    <t>Jonathan Thomas</t>
  </si>
  <si>
    <t>Arlington, TX</t>
  </si>
  <si>
    <t>[224, 441, 387, 109, 71, 8, 1, 0, 1, 0, 0]</t>
  </si>
  <si>
    <t>[15.0, 25.0, 25.0, 50.0, 75.0, 250.0, 500.0, 750.0, 1500.0, 5000.0, 10000.0]</t>
  </si>
  <si>
    <t>OpenShot Video Editor for Windows, Mac, and Linux</t>
  </si>
  <si>
    <t>/projects/421164014/openshot-video-editor-for-windows-mac-and-linux</t>
  </si>
  <si>
    <t xml:space="preserve">
Turn your iPad, Kindle Fire or Nexus 7 into a hardcover book.
</t>
  </si>
  <si>
    <t>Out of Print</t>
  </si>
  <si>
    <t>[75, 33, 149, 176, 527, 41, 33, 199, 18, 11, 5, 31, 19, 100]</t>
  </si>
  <si>
    <t>[5.0, 20.0, 40.0, 40.0, 45.0, 60.0, 60.0, 65.0, 75.0, 75.0, 75.0, 80.0, 80.0, 85.0]</t>
  </si>
  <si>
    <t>Out of Print eBook Jackets for iPad, Kindle Fire and Nexus 7</t>
  </si>
  <si>
    <t>/projects/286387158/out-of-print-ebook-jackets-for-ipad-kindle-fire</t>
  </si>
  <si>
    <t xml:space="preserve">
You'll never have to wrap or untangle your earbuds again!
</t>
  </si>
  <si>
    <t>J2 Product Development, LLC</t>
  </si>
  <si>
    <t>[546, 10, 882, 22]</t>
  </si>
  <si>
    <t>[5.0, 7.0, 10.0, 13.0]</t>
  </si>
  <si>
    <t>Kordl 2 -- NO MORE TANGLED EARBUDS!</t>
  </si>
  <si>
    <t>/projects/1483253931/kordl-2-no-more-tangled-earbuds</t>
  </si>
  <si>
    <t xml:space="preserve">
L7: Pretend We're Dead: The story of the fierce, funny and feminist pioneers of American grunge punk
</t>
  </si>
  <si>
    <t>Blue Hats Creative, Inc</t>
  </si>
  <si>
    <t>[68, 84, 314, 155, 217, 224, 146, 22, 99, 0, 73, 5, 3, 3, 2, 2, 1, 1, 2]</t>
  </si>
  <si>
    <t>[5.0, 10.0, 25.0, 50.0, 75.0, 100.0, 100.0, 150.0, 200.0, 200.0, 201.0, 300.0, 333.0, 333.0, 333.0, 400.0, 750.0, 3000.0, 5000.0]</t>
  </si>
  <si>
    <t>L7: Pretend We're Dead</t>
  </si>
  <si>
    <t>/projects/975436123/l7-pretend-were-dead</t>
  </si>
  <si>
    <t xml:space="preserve">
Mine themed modular plastic dungeon tiles from Secret Weapon, Reaper Miniatures, and Dark Art Miniatures
</t>
  </si>
  <si>
    <t>Secret Weapon</t>
  </si>
  <si>
    <t>[147, 1234, 43]</t>
  </si>
  <si>
    <t>[5.0, 75.0, 75.0]</t>
  </si>
  <si>
    <t>Tablescapes Dungeons - Modular RPG Dungeons by Secret Weapon</t>
  </si>
  <si>
    <t>/projects/1084069684/tablescapes-dungeons-modular-rpg-dungeons-by-secre</t>
  </si>
  <si>
    <t xml:space="preserve">
Daggers Drawn: 35 years of editorial cartoons and covers from The Economist by the award winning artist Kevin KAL Kallaugher
</t>
  </si>
  <si>
    <t>Kevin Kallaugher</t>
  </si>
  <si>
    <t>Reisterstown, MD</t>
  </si>
  <si>
    <t>[6, 5, 937, 10, 53, 172, 24, 10, 1, 82, 66, 3, 6, 15, 32, 1, 9, 1, 1, 1, 3, 0]</t>
  </si>
  <si>
    <t>[5.0, 10.0, 25.0, 30.0, 35.0, 45.0, 50.0, 75.0, 90.0, 100.0, 115.0, 125.0, 175.0, 250.0, 450.0, 500.0, 750.0, 800.0, 1000.0, 1500.0, 3000.0, 8000.0]</t>
  </si>
  <si>
    <t>Retrospective collection of Kal cartoons from The Economist</t>
  </si>
  <si>
    <t>/projects/328741204/retrospective-collection-of-kal-cartoons-from-the</t>
  </si>
  <si>
    <t xml:space="preserve">
The Dwarves: The Board Game: Own the award-winning fantasy board game -  and help making it more awesome with the Saga Kickstarter!
</t>
  </si>
  <si>
    <t>Pegasus Spiele</t>
  </si>
  <si>
    <t>Friedburg, Germany</t>
  </si>
  <si>
    <t>[33, 205, 19, 199, 199, 198, 370, 199, 8, 10, 13]</t>
  </si>
  <si>
    <t>[1.12, 32.0, 44.0, 55.0, 60.0, 66.0, 73.0, 110.0, 145.0, 222.0, 324.0]</t>
  </si>
  <si>
    <t>The Dwarves: The Saga</t>
  </si>
  <si>
    <t>/projects/pegasusspiele/the-dwarves-the-saga</t>
  </si>
  <si>
    <t xml:space="preserve">
A groundbreaking new design in camera straps/slings designed with an internal bungee cord system making the Boomr the most comfortable camera strap EVER!
</t>
  </si>
  <si>
    <t>StatGear</t>
  </si>
  <si>
    <t>[11, 500, 500, 101, 94, 60, 6, 7, 5, 3, 142, 21, 5, 1]</t>
  </si>
  <si>
    <t>[1.0, 25.0, 25.0, 25.0, 29.0, 29.0, 29.0, 34.0, 34.0, 34.0, 50.0, 75.0, 200.0, 1500.0]</t>
  </si>
  <si>
    <t>BOOMR - The Most Comfortable Camera Strap EVER!</t>
  </si>
  <si>
    <t>/projects/34951038/boomr-the-only-bungee-camera-strap-sling</t>
  </si>
  <si>
    <t xml:space="preserve">
A new expansion for the marginally popular party game Monikers!
</t>
  </si>
  <si>
    <t>[602, 362, 100, 387]</t>
  </si>
  <si>
    <t>[10.0, 20.0, 35.0, 45.0]</t>
  </si>
  <si>
    <t>Monikers: Something Something</t>
  </si>
  <si>
    <t>/projects/alxhague/monikers-something-something</t>
  </si>
  <si>
    <t xml:space="preserve">
HAMMER is the finest silicone strap for the Pebble Time and Pebble Time Steel. HAMMER straps are wider, ventilated, and waterproof.
</t>
  </si>
  <si>
    <t>[747, 352, 360]</t>
  </si>
  <si>
    <t>[17.0, 20.0, 38.0]</t>
  </si>
  <si>
    <t>HAMMER: sport straps for Pebble Time</t>
  </si>
  <si>
    <t>/projects/1171859847/hammer-straps-for-pebble-time</t>
  </si>
  <si>
    <t xml:space="preserve">
A cooperative board game where 2-5 â€œsurvivors" explore the secured house of Doctor Mortimer, working to stop the zombie apocalypse.
</t>
  </si>
  <si>
    <t>[4, 498, 448, 355, 65, 36, 4, 1, 3]</t>
  </si>
  <si>
    <t>[80.0, 100.0, 105.0, 106.0, 110.0, 180.0, 330.0, 660.0, 1050.0]</t>
  </si>
  <si>
    <t>Dark Darker Darkest</t>
  </si>
  <si>
    <t>/projects/1016374822/dark-darker-darkest</t>
  </si>
  <si>
    <t xml:space="preserve">
A series O tiny, clever tabletop games, each with unique theme and gameplay, that'll delight and challenge family and friends.
</t>
  </si>
  <si>
    <t>[37, 19, 6, 494, 501, 106, 246, 17, 14, 1]</t>
  </si>
  <si>
    <t>[6.0, 12.0, 18.0, 20.0, 24.0, 40.0, 44.0, 100.0, 200.0, 2000.0]</t>
  </si>
  <si>
    <t>Pack O Game - A fresh series of gum-pack sized card games</t>
  </si>
  <si>
    <t>/projects/713947418/pack-o-gametm-tiny-card-games-that-are-fun-to-play</t>
  </si>
  <si>
    <t xml:space="preserve">
Learn characters more efficiently with this revolutionary, easy-to-use dictionary. Discover how Chinese characters actually work!
</t>
  </si>
  <si>
    <t>Outlier Linguistic Solutions</t>
  </si>
  <si>
    <t>Academic</t>
  </si>
  <si>
    <t>[23, 12, 3, 386, 55, 43, 56, 362, 56, 88, 126, 25, 105, 50, 25, 8, 20, 2, 1, 0, 1, 0, 1, 1, 0, 0]</t>
  </si>
  <si>
    <t>[1.0, 10.0, 15.0, 25.0, 35.0, 40.0, 49.0, 50.0, 60.0, 65.0, 69.0, 69.0, 89.0, 99.0, 139.0, 149.0, 199.0, 300.0, 350.0, 450.0, 499.0, 599.0, 699.0, 1000.0, 1999.0, 4999.0]</t>
  </si>
  <si>
    <t>Outlier Dictionary of Chinese Characters</t>
  </si>
  <si>
    <t>/projects/johnrenfroe/outlier-dictionary-of-chinese-characters</t>
  </si>
  <si>
    <t xml:space="preserve">
Shoot, slash, switch and snatch to unveil the mystery of the 5th season in the most nostalgic 16-Bit action platformer ever to be made!
</t>
  </si>
  <si>
    <t>Bonus Level Entertainment</t>
  </si>
  <si>
    <t>[48, 583, 464, 39, 44, 104, 10, 48, 10, 7, 30, 8, 25, 4, 3, 0, 1, 2, 1, 0, 0, 1]</t>
  </si>
  <si>
    <t>[1.11, 17.0, 22.0, 28.0, 39.0, 55.0, 67.0, 67.0, 67.0, 67.0, 111.0, 144.0, 177.0, 333.0, 554.0, 665.0, 887.0, 1109.0, 2218.0, 2440.0, 2661.0, 5544.0]</t>
  </si>
  <si>
    <t>FOX n FORESTS</t>
  </si>
  <si>
    <t>/projects/foxnforests/fox-n-forests</t>
  </si>
  <si>
    <t xml:space="preserve">
We're building a new EN World after we were hacked in December.  Please help us do that!
</t>
  </si>
  <si>
    <t>Morrus</t>
  </si>
  <si>
    <t>[47, 155, 53, 43, 58, 10, 785, 3, 78, 1, 3, 4, 141, 3, 10, 35, 3, 4, 3]</t>
  </si>
  <si>
    <t>[1.61, 8.0, 16.0, 16.0, 24.0, 40.0, 40.0, 81.0, 81.0, 121.0, 121.0, 121.0, 161.0, 161.0, 161.0, 242.0, 323.0, 323.0, 323.0]</t>
  </si>
  <si>
    <t>Rebuilding EN World</t>
  </si>
  <si>
    <t>/projects/enworld/rebuilding-en-world</t>
  </si>
  <si>
    <t xml:space="preserve">
The world's first 100MS/s open source oscilloscope for iPad, Android and PC.
A must-have for every Arduino and Raspberry Pi developer!
</t>
  </si>
  <si>
    <t>LabNation</t>
  </si>
  <si>
    <t>[43, 19, 8, 98, 107, 33, 48, 354, 43, 210, 71, 110, 8, 168, 94]</t>
  </si>
  <si>
    <t>[5.0, 15.0, 25.0, 139.0, 179.0, 189.0, 189.0, 199.0, 209.0, 209.0, 209.0, 229.0, 299.0, 319.0, 349.0]</t>
  </si>
  <si>
    <t>SmartScope - Reinventing the oscilloscope</t>
  </si>
  <si>
    <t>/projects/751733865/smartscope-reinventing-the-oscilloscope</t>
  </si>
  <si>
    <t>[30, 75, 100, 100, 350, 87, 174, 43, 59, 150, 39, 100, 25, 28, 16, 39, 37]</t>
  </si>
  <si>
    <t>[1.0, 20.0, 25.0, 30.0, 35.0, 35.0, 40.0, 40.0, 55.0, 70.0, 70.0, 100.0, 100.0, 150.0, 160.0, 220.0, 250.0]</t>
  </si>
  <si>
    <t>FIRE &amp; BONE 2: Tiny, Digitally Captured, Metal Animal Skulls</t>
  </si>
  <si>
    <t>/projects/fireandbone/fire-and-bone-2-tiny-digitally-captured-metal-anim</t>
  </si>
  <si>
    <t xml:space="preserve">
Easily manage ALL your accounts &amp; passwords from a secure keychain that allows you access from all your devices!
</t>
  </si>
  <si>
    <t>Xolutronic</t>
  </si>
  <si>
    <t>[109, 200, 60, 667, 65, 35, 155, 76, 15, 21, 10]</t>
  </si>
  <si>
    <t>[5.0, 39.0, 39.0, 49.0, 78.0, 78.0, 94.0, 99.0, 147.0, 220.0, 450.0]</t>
  </si>
  <si>
    <t>PASSFORT - Your digital life, secure!</t>
  </si>
  <si>
    <t>/projects/xolutronic/passfort-your-digital-life-secure</t>
  </si>
  <si>
    <t xml:space="preserve">
The long-awaited second installment in Paul Jenkins' and Humberto Ramos' epic adventure FAIRY QUEST is finally here!
</t>
  </si>
  <si>
    <t>[8, 38, 64, 1, 21, 4, 0, 2, 180, 508, 202, 12, 6, 27, 112, 27, 42, 64, 6, 16, 12, 3, 52, 10, 6, 5, 2, 2, 1, 2, 1, 0]</t>
  </si>
  <si>
    <t>[5.0, 10.0, 14.0, 15.0, 15.0, 20.0, 20.0, 25.0, 25.0, 30.0, 30.0, 45.0, 50.0, 60.0, 65.0, 65.0, 75.0, 80.0, 85.0, 100.0, 100.0, 120.0, 120.0, 150.0, 250.0, 300.0, 400.0, 500.0, 750.0, 1000.0, 3000.0, 5500.0]</t>
  </si>
  <si>
    <t>FAIRY QUEST 2: OUTCASTS</t>
  </si>
  <si>
    <t>/projects/1803036765/fairy-quest-2-outcasts</t>
  </si>
  <si>
    <t xml:space="preserve">
A Digital Cartographer, Lore Book, and Battle Map for mobile platforms. A better way to Create, Play, &amp; Edit Pen &amp; Paper RPG campaigns.
</t>
  </si>
  <si>
    <t>Atom Switch, Inc.</t>
  </si>
  <si>
    <t>[10, 752, 99, 224, 15, 50, 24, 210, 45, 10, 3, 0, 3, 3]</t>
  </si>
  <si>
    <t>[1.0, 5.0, 15.0, 25.0, 35.0, 35.0, 35.0, 50.0, 75.0, 150.0, 300.0, 450.0, 700.0, 1000.0]</t>
  </si>
  <si>
    <t>Infinitas DM - Mobile Cartographer, Lorebook &amp; Battlemap</t>
  </si>
  <si>
    <t>/projects/atomswitch/infinitas-dm</t>
  </si>
  <si>
    <t xml:space="preserve">
A Kickstarter to finish the Dysfunctional Systems series of visual novels!
</t>
  </si>
  <si>
    <t>Dischan Media</t>
  </si>
  <si>
    <t>[61, 105, 604, 317, 111, 67, 63, 49, 33, 13, 5, 2, 0]</t>
  </si>
  <si>
    <t>[4.0, 9.0, 22.0, 27.0, 45.0, 67.0, 90.0, 90.0, 135.0, 270.0, 450.0, 900.0, 2699.0]</t>
  </si>
  <si>
    <t>Dysfunctional Systems</t>
  </si>
  <si>
    <t>/projects/dischan/dysfunctional-systems</t>
  </si>
  <si>
    <t xml:space="preserve">
A new line of sprinkles in fun geeky shapes: Steampunk, Lightning Bolt, and Police Box. Great for unique baking projects!
</t>
  </si>
  <si>
    <t>Tara Theoharis</t>
  </si>
  <si>
    <t>[22, 30, 180, 33, 162, 150, 24, 35, 581, 99, 86, 31, 2, 0, 0, 1, 0]</t>
  </si>
  <si>
    <t>[3.0, 12.0, 12.0, 12.0, 20.0, 20.0, 21.0, 25.0, 26.0, 45.0, 74.0, 90.0, 112.0, 175.0, 300.0, 500.0, 10000.0]</t>
  </si>
  <si>
    <t>Geeky Sprinkles: Fun Sprinkle Shapes for Geeky Baking</t>
  </si>
  <si>
    <t>/projects/geekyhostess/geeky-sprinkles-fun-sprinkle-shapes-for-geeky-baki</t>
  </si>
  <si>
    <t xml:space="preserve">
Echoes of Eternia is a classically influenced, yet modernly designed, RPG video game. It embodies the essence of old school gaming.
</t>
  </si>
  <si>
    <t>E.o.E.Games</t>
  </si>
  <si>
    <t>[9, 1, 1037, 40, 22, 179, 49, 35, 1, 30, 5, 1, 4, 10, 1, 5]</t>
  </si>
  <si>
    <t>[5.0, 10.0, 15.0, 20.0, 30.0, 35.0, 50.0, 70.0, 100.0, 150.0, 200.0, 225.0, 250.0, 350.0, 400.0, 600.0]</t>
  </si>
  <si>
    <t>Echoes of Eternea. A modern take on a classic design.</t>
  </si>
  <si>
    <t>/projects/1465600975/echoes-of-eternia-a-modern-take-on-a-classic-desig</t>
  </si>
  <si>
    <t xml:space="preserve">
ASL for Families like yours and mine! ESSENTIAL for Deaf children and their hearing families. Fast, easy and fun ASL grammar/structure.
</t>
  </si>
  <si>
    <t>[95, 489, 151, 495, 71, 85, 7, 13, 5, 1, 0, 0]</t>
  </si>
  <si>
    <t>[5.0, 30.0, 45.0, 55.0, 125.0, 250.0, 500.0, 750.0, 850.0, 5000.0, 7500.0, 10000.0]</t>
  </si>
  <si>
    <t>Signing Time Sentences! Bringing back Alex and Leah 2015</t>
  </si>
  <si>
    <t>/projects/twolittlehands/signing-time-sentences-asl-grammar-and-phrases-vol</t>
  </si>
  <si>
    <t xml:space="preserve">
Multiple RFID key cards &amp; key fobs can be stored and accessed from one device for the first time.
</t>
  </si>
  <si>
    <t>Tiny Labs</t>
  </si>
  <si>
    <t>[45, 25, 100, 100, 750, 10, 359, 45, 10]</t>
  </si>
  <si>
    <t>[1.0, 20.0, 25.0, 25.0, 30.0, 58.0, 58.0, 140.0, 270.0]</t>
  </si>
  <si>
    <t>Keysy - The Key Card/Key Fob Duplicator</t>
  </si>
  <si>
    <t>/projects/tinylabs/keysy-the-rfid-duplicator</t>
  </si>
  <si>
    <t xml:space="preserve">
Missed our Kickstarter campaign? 
Get your CAMpanion at www.campanion.me
</t>
  </si>
  <si>
    <t>CAMpanion</t>
  </si>
  <si>
    <t>[129, 499, 798, 1]</t>
  </si>
  <si>
    <t>[5.0, 20.0, 30.0, 10000.0]</t>
  </si>
  <si>
    <t>CAMpanion: Enhance Your GoPro</t>
  </si>
  <si>
    <t>/projects/1929112791/campanion-enhance-your-gopro</t>
  </si>
  <si>
    <t xml:space="preserve">
The untold story of Bethany Hamilton and her relentless progression as one of the leading professional female surfers of our time.
</t>
  </si>
  <si>
    <t>Aaron Lieber</t>
  </si>
  <si>
    <t>[195, 64, 154, 227, 323, 106, 128, 100, 100, 8, 2, 2, 4, 1, 1, 1]</t>
  </si>
  <si>
    <t>[5.0, 10.0, 15.0, 25.0, 40.0, 60.0, 75.0, 100.0, 150.0, 500.0, 750.0, 1200.0, 2500.0, 4750.0, 5000.0, 10000.0]</t>
  </si>
  <si>
    <t>Bethany Hamilton - Surfs Like A Girl</t>
  </si>
  <si>
    <t>/projects/bethanyhamilton/bethany-hamilton-surfs-like-a-girl</t>
  </si>
  <si>
    <t xml:space="preserve">
The Amplifier is a non-electronic sound amplification device for the new iPad and iPad 2
</t>
  </si>
  <si>
    <t>Nonlinear Studio</t>
  </si>
  <si>
    <t>[99, 885, 338, 87, 20, 6, 4, 0]</t>
  </si>
  <si>
    <t>[15.0, 20.0, 35.0, 60.0, 100.0, 300.0, 600.0, 5500.0]</t>
  </si>
  <si>
    <t>Amplifiear: Better sound for the new iPad and iPad 2</t>
  </si>
  <si>
    <t>/projects/nonlinear/amplifiear-better-sound-for-the-new-ipad-and-ipad</t>
  </si>
  <si>
    <t xml:space="preserve">
TIO is a complete rethinking of the everyday toothbrush, combining the best elements of design, oral care and sustainability.
</t>
  </si>
  <si>
    <t>TIO</t>
  </si>
  <si>
    <t>[8, 5, 300, 250, 300, 253, 105, 168, 34, 13, 3, 2, 0, 1]</t>
  </si>
  <si>
    <t>[1.12, 2.23, 6.0, 7.0, 13.0, 18.0, 25.0, 33.0, 61.0, 73.0, 212.0, 558.0, 5579.0, 7811.0]</t>
  </si>
  <si>
    <t>TIO - Save the World, twice a Day</t>
  </si>
  <si>
    <t>/projects/tio/tio-save-the-world-twice-a-day</t>
  </si>
  <si>
    <t xml:space="preserve">
The Premier Bamboo Sock Company &amp; The Solution To Your Missing Sock!
</t>
  </si>
  <si>
    <t>Flyte Socks</t>
  </si>
  <si>
    <t>[38, 116, 150, 598, 150, 135, 100, 111, 49, 0]</t>
  </si>
  <si>
    <t>[1.0, 16.0, 36.0, 40.0, 68.0, 72.0, 98.0, 105.0, 185.0, 7500.0]</t>
  </si>
  <si>
    <t>Flyte Socks - Ridiculously Bright, Bold &amp; Comfortable Socks</t>
  </si>
  <si>
    <t>/projects/664680626/flyte-socks-ridiculously-bright-bold-and-comfortab</t>
  </si>
  <si>
    <t xml:space="preserve">
A documentary film about the untold history of women in comic books, celebrating female creators and fans alike.
</t>
  </si>
  <si>
    <t>Sequart Research &amp; Literacy Organization</t>
  </si>
  <si>
    <t>[149, 89, 584, 263, 152, 42, 28, 39, 16, 6, 3, 2, 2, 1, 1, 0, 3, 0, 0, 0, 2, 1, 1, 0, 1, 1, 1, 0, 0]</t>
  </si>
  <si>
    <t>[5.0, 10.0, 20.0, 35.0, 35.0, 75.0, 75.0, 100.0, 175.0, 175.0, 200.0, 200.0, 250.0, 250.0, 250.0, 250.0, 300.0, 400.0, 400.0, 500.0, 500.0, 500.0, 500.0, 750.0, 1000.0, 1500.0, 1500.0, 2500.0, 5000.0]</t>
  </si>
  <si>
    <t>She Makes Comics</t>
  </si>
  <si>
    <t>/projects/sequart/she-makes-comics</t>
  </si>
  <si>
    <t xml:space="preserve">
WE DID IT! So excited to make &amp; do everything that you've made possible through this campaign. THANK YOU!
</t>
  </si>
  <si>
    <t>Vienna Teng</t>
  </si>
  <si>
    <t>[74, 116, 112, 222, 21, 245, 166, 179, 39, 1, 20, 67, 35, 38, 20, 8, 10, 17, 10, 8, 4, 5, 4]</t>
  </si>
  <si>
    <t>[1.0, 5.0, 10.0, 15.0, 15.0, 20.0, 20.0, 40.0, 40.0, 50.0, 50.0, 70.0, 100.0, 100.0, 150.0, 150.0, 200.0, 200.0, 300.0, 500.0, 500.0, 1000.0, 5000.0]</t>
  </si>
  <si>
    <t>Level Up: A Music Video For the New Album AIMS</t>
  </si>
  <si>
    <t>/projects/viennateng/level-up-a-music-video-for-the-new-album-aims</t>
  </si>
  <si>
    <t xml:space="preserve">
Thank you to all my backers!! You guys have been incredible! If you missed the funding period, you can pre-order at deadonpaper.com
</t>
  </si>
  <si>
    <t>Johnstown, OH</t>
  </si>
  <si>
    <t>[13, 200, 455, 405, 107, 63, 25, 93, 23, 14, 17, 7, 11, 8, 6, 1]</t>
  </si>
  <si>
    <t>[1.0, 11.0, 15.0, 25.0, 36.0, 55.0, 60.0, 65.0, 85.0, 110.0, 120.0, 150.0, 175.0, 200.0, 500.0, 1000.0]</t>
  </si>
  <si>
    <t>Calaveras \u2014 Playing cards inspired by the Day of the Dead</t>
  </si>
  <si>
    <t>/projects/1894542039/calaveras-day-of-the-dead-inspired-bicycle-playing</t>
  </si>
  <si>
    <t xml:space="preserve">
Explore the beautiful and atmospheric planet: XR-Keres. Adapt to combat situations and uncover the mysteries of the great sacrifice.
</t>
  </si>
  <si>
    <t>Varia Games</t>
  </si>
  <si>
    <t>[38, 800, 99, 90, 102, 159, 39, 36, 37, 3, 18, 2, 3, 4, 0, 0, 0, 0, 0]</t>
  </si>
  <si>
    <t>[1.0, 10.0, 15.0, 20.0, 25.0, 30.0, 50.0, 70.0, 100.0, 100.0, 125.0, 150.0, 200.0, 350.0, 500.0, 600.0, 1000.0, 2000.0, 5000.0]</t>
  </si>
  <si>
    <t>ReVeN -Wii U, PC, Mac, Linux</t>
  </si>
  <si>
    <t>/projects/variagames/reven</t>
  </si>
  <si>
    <t xml:space="preserve">
High quality metal coins for gaming or any occasion!  15 designs or more to choose from.  Over 1 1/2 years in the making.
</t>
  </si>
  <si>
    <t>[3, 158, 30, 413, 110, 329, 206, 185]</t>
  </si>
  <si>
    <t>[5.0, 15.0, 17.0, 17.0, 24.0, 24.0, 114.0, 164.0]</t>
  </si>
  <si>
    <t>Fantasy Coins for Board Games, RPGs, LARP, or any occasion</t>
  </si>
  <si>
    <t>/projects/fantasycoinhq/fantasy-coins-for-board-games-rpgs-larp-or-any-occ</t>
  </si>
  <si>
    <t>Everpurse</t>
  </si>
  <si>
    <t>[100, 100, 359, 51, 436, 141, 38, 26, 29, 60, 5, 4, 0, 1]</t>
  </si>
  <si>
    <t>[99.0, 119.0, 129.0, 139.0, 159.0, 169.0, 189.0, 199.0, 269.0, 330.0, 600.0, 1599.0, 2000.0, 10000.0]</t>
  </si>
  <si>
    <t>The latest Everpurse.</t>
  </si>
  <si>
    <t>/projects/everpurse/everpurse-magically-charges-your-phone-all-day</t>
  </si>
  <si>
    <t xml:space="preserve">
AnyLinkâ„¢ connects almost any two devices â€“ phone to computer, phone to phone, phone to tablet, and more...
</t>
  </si>
  <si>
    <t>Juby</t>
  </si>
  <si>
    <t>[199, 250, 30, 21, 250, 110, 199, 5, 165, 61, 14, 1, 66, 2, 23, 3, 30, 5]</t>
  </si>
  <si>
    <t>[16.0, 17.0, 19.0, 20.0, 21.0, 24.0, 30.0, 35.0, 40.0, 45.0, 45.0, 50.0, 60.0, 66.0, 70.0, 80.0, 90.0, 99.0]</t>
  </si>
  <si>
    <t>AnyLink\u2122 - The Only Charging Cable You Ever Need!</t>
  </si>
  <si>
    <t>/projects/juby/anylink-the-only-charging-cable-you-ever-need</t>
  </si>
  <si>
    <t xml:space="preserve">
Wishbhone is a new earphone cord manager, which you never have to take off the cord. Functional design from Helsinki, Finland.
</t>
  </si>
  <si>
    <t>Wish Bros.</t>
  </si>
  <si>
    <t>[10, 695, 502, 189, 34, 13]</t>
  </si>
  <si>
    <t>[1.0, 10.0, 25.0, 30.0, 60.0, 130.0]</t>
  </si>
  <si>
    <t>Wishbhone - the new clever earphone cord manager</t>
  </si>
  <si>
    <t>/projects/47312922/wishbhone-the-new-clever-earphone-cord-manager</t>
  </si>
  <si>
    <t xml:space="preserve">
YoYo Mat is the world's only self-rolling fitness &amp; yoga mat. It stays flat when in use &amp; rolls up by itself tightly when you are done!
</t>
  </si>
  <si>
    <t>YoYo Mats</t>
  </si>
  <si>
    <t>[21, 8, 7, 1080, 277, 19, 5, 1, 3, 0, 1, 0]</t>
  </si>
  <si>
    <t>[5.0, 10.0, 20.0, 79.0, 155.0, 305.0, 455.0, 900.0, 950.0, 1775.0, 3700.0, 10000.0]</t>
  </si>
  <si>
    <t>The World's Only Self-Rolling Fitness &amp; Yoga Mat</t>
  </si>
  <si>
    <t>/projects/yoyomats/the-worlds-only-self-rolling-fitness-and-yoga-mat</t>
  </si>
  <si>
    <t xml:space="preserve">
After 7 great Kickstarters Australian-made seamless formed-iron skillets get SHOTBLAST. Cooks/seasons like cast iron + easier + LIGHTER
</t>
  </si>
  <si>
    <t>Rebecca Ramsay</t>
  </si>
  <si>
    <t>Buderim, AU</t>
  </si>
  <si>
    <t>[48, 45, 48, 38, 169, 37, 22, 146, 47, 5, 202, 47, 35, 113, 2, 21, 105, 70, 21, 7, 26, 18, 17, 30, 9, 11, 36, 62]</t>
  </si>
  <si>
    <t>[59.0, 67.0, 74.0, 74.0, 82.0, 82.0, 89.0, 97.0, 112.0, 119.0, 127.0, 127.0, 127.0, 127.0, 134.0, 142.0, 283.0, 299.0, 374.0, 412.0, 416.0, 416.0, 449.0, 449.0, 449.0, 749.0, 749.0, 749.0]</t>
  </si>
  <si>
    <t>SOLIDteknics AUS-ION iron cookware: 1/2 weight of cast iron!</t>
  </si>
  <si>
    <t>/projects/400294490/solidteknics-aus-ion-iron-cookware-1-2-weight-of-c</t>
  </si>
  <si>
    <t xml:space="preserve">
BADASS: Spades &amp; Grenades. The only deck where every card game you play also qualifies as War.
</t>
  </si>
  <si>
    <t>Ben Thompson</t>
  </si>
  <si>
    <t>[13, 50, 50, 343, 584, 52, 73, 30, 80, 30, 50, 5, 28, 12, 14, 10, 8, 10, 2]</t>
  </si>
  <si>
    <t>[5.0, 10.0, 12.0, 14.0, 22.0, 34.0, 40.0, 44.0, 48.0, 50.0, 64.0, 74.0, 80.0, 99.0, 100.0, 125.0, 150.0, 250.0, 400.0]</t>
  </si>
  <si>
    <t>BADASS: Spades &amp; Grenades - Playing Cards with Balls</t>
  </si>
  <si>
    <t>/projects/2146143533/badass-spades-and-grenades-playing-cards-with-ball</t>
  </si>
  <si>
    <t xml:space="preserve">
Create mobile-friendly, dynamic infographics. Transform data into beautiful stories to analyze and explore.
</t>
  </si>
  <si>
    <t>Trina Chiasson</t>
  </si>
  <si>
    <t>[793, 30, 46, 58, 190, 25, 35, 156, 62, 15, 6, 5, 2, 1]</t>
  </si>
  <si>
    <t>[1.0, 5.0, 10.0, 20.0, 20.0, 25.0, 35.0, 50.0, 100.0, 250.0, 500.0, 1000.0, 5000.0, 10000.0]</t>
  </si>
  <si>
    <t>Infoactive - Drop live data into interactive infographics</t>
  </si>
  <si>
    <t>/projects/trinachi/infoactive-drop-live-data-into-interactive-infogra</t>
  </si>
  <si>
    <t xml:space="preserve">
Control Electronics quickly and easily with a tiny USB stick that runs JavaScript
</t>
  </si>
  <si>
    <t>[50, 100, 346, 214, 212, 178, 86, 178, 26, 46, 0]</t>
  </si>
  <si>
    <t>[19.0, 21.0, 24.0, 27.0, 63.0, 71.0, 111.0, 127.0, 207.0, 351.0, 8024.0]</t>
  </si>
  <si>
    <t>Espruino Pico: JavaScript on a USB Stick</t>
  </si>
  <si>
    <t>/projects/gfw/espruino-pico-javascript-on-a-usb-stick</t>
  </si>
  <si>
    <t xml:space="preserve">
You no longer have to wear uncomfortable or restrictive pants that make you sweat and prevent you from performing or looking your best.
</t>
  </si>
  <si>
    <t>[100, 667, 4, 475, 15, 72, 11, 60, 3, 10]</t>
  </si>
  <si>
    <t>[88.0, 98.0, 118.0, 176.0, 208.0, 250.0, 280.0, 310.0, 350.0, 540.0]</t>
  </si>
  <si>
    <t>The Revolutionary "NO SWEAT" Pant w/10 features &amp; Nature2X\xae</t>
  </si>
  <si>
    <t>/projects/duerperformancedenim/the-revolutionary-no-sweat-pant-w-10-features-and</t>
  </si>
  <si>
    <t xml:space="preserve">
Red Markets is a game of economic horror, where the world has ended and the rent is still due.
</t>
  </si>
  <si>
    <t>Caleb Stokes</t>
  </si>
  <si>
    <t>[30, 9, 126, 334, 102, 110, 43, 163, 182, 284, 25, 19, 5, 5, 6, 1]</t>
  </si>
  <si>
    <t>[1.0, 10.0, 15.0, 25.0, 30.0, 35.0, 40.0, 50.0, 55.0, 60.0, 100.0, 150.0, 250.0, 350.0, 500.0, 1500.0]</t>
  </si>
  <si>
    <t>Red Markets</t>
  </si>
  <si>
    <t>/projects/159466030/red-markets</t>
  </si>
  <si>
    <t xml:space="preserve">
A Bevy of Beautiful Female Fantasy Miniatures designed and sculpted by some of the World's Best Artists.
</t>
  </si>
  <si>
    <t>Hasslefree Miniatures</t>
  </si>
  <si>
    <t>Caerphilly, UK</t>
  </si>
  <si>
    <t>[155, 389, 766, 45, 84]</t>
  </si>
  <si>
    <t>[1.33, 36.0, 66.0, 106.0, 186.0]</t>
  </si>
  <si>
    <t>Kev White does Matt Dixon - Female Fantasy Miniatures</t>
  </si>
  <si>
    <t>/projects/hfminis/kev-white-does-matt-dixon-female-fantasy-miniature</t>
  </si>
  <si>
    <t xml:space="preserve">
Assassinate, bribe, and finagle your way to control of the Soviet Union in a reprint of a classic award-winning game.
</t>
  </si>
  <si>
    <t>Sigel, IL</t>
  </si>
  <si>
    <t>[3, 842, 373, 26, 42, 39, 26, 10, 12, 14, 45, 1]</t>
  </si>
  <si>
    <t>[2.0, 25.0, 40.0, 40.0, 40.0, 55.0, 60.0, 89.0, 96.0, 120.0, 160.0, 250.0]</t>
  </si>
  <si>
    <t>KREMLIN</t>
  </si>
  <si>
    <t>/projects/1649598142/kremlin</t>
  </si>
  <si>
    <t xml:space="preserve">
Get inspired by the world's most creative designers in this book of unreleased interviews from the Design Film Trilogy sessions.
</t>
  </si>
  <si>
    <t>[129, 282, 834, 32, 96, 24, 10, 9, 5, 1, 2]</t>
  </si>
  <si>
    <t>[15.0, 25.0, 50.0, 95.0, 100.0, 125.0, 350.0, 350.0, 350.0, 1000.0, 4000.0]</t>
  </si>
  <si>
    <t>Helvetica, Objectified, Urbanized: The Complete Interviews</t>
  </si>
  <si>
    <t>/projects/1019019367/helvetica-objectified-urbanized-the-complete-inter</t>
  </si>
  <si>
    <t xml:space="preserve">
A young man with a big dream (and a quirky best friend) searches for home in the changing city that seems to have left him behind
</t>
  </si>
  <si>
    <t>Joe Talbot &amp; Jimmie Fails</t>
  </si>
  <si>
    <t>[79, 98, 149, 24, 459, 199, 167, 77, 30, 14, 14, 4, 2, 2, 0, 0]</t>
  </si>
  <si>
    <t>[1.0, 5.0, 10.0, 10.0, 25.0, 50.0, 75.0, 100.0, 150.0, 250.0, 500.0, 750.0, 1000.0, 2000.0, 5000.0, 7500.0]</t>
  </si>
  <si>
    <t>Last Black Man in San Francisco</t>
  </si>
  <si>
    <t>/projects/joeandjimmie/last-black-man-in-san-francisco</t>
  </si>
  <si>
    <t xml:space="preserve">
A Puzzle-Style, Cooperative, Chemistry Game for 2-4+ Players, where you must deduce the structure of secret molecules from clues given!
</t>
  </si>
  <si>
    <t>[204, 846, 82, 274, 19, 12, 5, 0]</t>
  </si>
  <si>
    <t>[1.0, 19.0, 36.0, 39.0, 75.0, 100.0, 150.0, 599.0]</t>
  </si>
  <si>
    <t>Covalence: A Molecule Building Game</t>
  </si>
  <si>
    <t>/projects/geniusgames/covalence-a-molecule-building-game</t>
  </si>
  <si>
    <t xml:space="preserve">
Clubhouse is the first big-box expansion for Bottom of the 9th, the popular dice &amp; card game of classic baseball for up to 2 players.
</t>
  </si>
  <si>
    <t>[812, 364, 77, 0, 51, 120]</t>
  </si>
  <si>
    <t>[19.0, 49.0, 49.0, 79.0, 79.0, 99.0]</t>
  </si>
  <si>
    <t>Bottom of the 9th: Clubhouse Expansion</t>
  </si>
  <si>
    <t>/projects/dicehateme/bottom-of-the-9th-clubhouse-expansion</t>
  </si>
  <si>
    <t xml:space="preserve">
Plume is a recoiling mudguard for your bike.  It looks sleek when in use, and recoils when you don't need it around.
</t>
  </si>
  <si>
    <t>Plume</t>
  </si>
  <si>
    <t>[15, 12, 1, 1184, 58, 111, 25, 0]</t>
  </si>
  <si>
    <t>[5.0, 10.0, 20.0, 35.0, 55.0, 70.0, 100.0, 1000.0]</t>
  </si>
  <si>
    <t>Plume - The recoiling bicycle mudguard</t>
  </si>
  <si>
    <t>/projects/886290383/plume-the-recoiling-bicycle-mudguard</t>
  </si>
  <si>
    <t xml:space="preserve">
Prevent your Mac, PC, and Tablet chargers from breaking, all while keeping things organized. More info at: pythoncords.com
</t>
  </si>
  <si>
    <t>Elliott Snyder</t>
  </si>
  <si>
    <t>[100, 100, 991, 248]</t>
  </si>
  <si>
    <t>[11.0, 11.0, 13.0, 13.0]</t>
  </si>
  <si>
    <t>Python Cords - Protect &amp; Organize your Mac &amp; PC Charger</t>
  </si>
  <si>
    <t>/projects/526534777/python-cords-protect-and-organize-your-mac-and-pc</t>
  </si>
  <si>
    <t xml:space="preserve">
Learn advanced web development through hands-on, interesting examples with the power of Python and Django 1.6.
</t>
  </si>
  <si>
    <t>Jeremy Johnson</t>
  </si>
  <si>
    <t>[21, 50, 100, 453, 30, 713, 25, 39, 5, 3, 0, 1, 1, 1, 0]</t>
  </si>
  <si>
    <t>[1.0, 10.0, 15.0, 20.0, 30.0, 40.0, 55.0, 75.0, 100.0, 300.0, 350.0, 500.0, 1000.0, 2000.0, 5000.0]</t>
  </si>
  <si>
    <t>Real Python: Advanced Web Development, featuring Django 1.6</t>
  </si>
  <si>
    <t>/projects/721054906/real-python-advanced-web-development-featuring-dja</t>
  </si>
  <si>
    <t xml:space="preserve">
Pal is a revolutionary GPS and battery extender smartstrap for Pebble Time, Pebble Time Steel and Pebble Time 2
</t>
  </si>
  <si>
    <t>Powerstrap</t>
  </si>
  <si>
    <t>[38, 199, 45, 398, 54, 273, 1, 266, 1, 21, 10, 50, 20, 2, 22, 2, 1, 1, 3, 1, 1]</t>
  </si>
  <si>
    <t>[3.0, 65.0, 65.0, 69.0, 69.0, 79.0, 79.0, 85.0, 85.0, 139.0, 149.0, 149.0, 155.0, 155.0, 199.0, 245.0, 289.0, 349.0, 395.0, 649.0, 1890.0]</t>
  </si>
  <si>
    <t>Pal Strap - GPS &amp; Extended Battery Strap For Pebble</t>
  </si>
  <si>
    <t>/projects/655382546/pal-strap-gps-and-extended-battery-strap-for-pebbl</t>
  </si>
  <si>
    <t xml:space="preserve">
Convoy is a tactical roguelike-like inspired by Mad Max and FTL in which you cross a wasteland in search of parts for your broken ship.
</t>
  </si>
  <si>
    <t>Convoy Games</t>
  </si>
  <si>
    <t>Leeuwarden, Netherlands</t>
  </si>
  <si>
    <t>[19, 250, 874, 100, 43, 85, 14, 50, 1, 3, 2]</t>
  </si>
  <si>
    <t>[1.27, 13.0, 15.0, 25.0, 25.0, 38.0, 51.0, 64.0, 96.0, 127.0, 318.0]</t>
  </si>
  <si>
    <t>Convoy - A tactical roguelike-like</t>
  </si>
  <si>
    <t>/projects/1248554329/convoy-a-tactical-roguelike-like</t>
  </si>
  <si>
    <t xml:space="preserve">
An easy to use wooden tool that lets you customize your belongings by focusing sun rays on wood, cork, plywood, leather and much more.
</t>
  </si>
  <si>
    <t>[23, 60, 457, 313, 144, 25, 143, 131, 18, 49, 22, 5, 28, 1]</t>
  </si>
  <si>
    <t>[3.0, 29.0, 35.0, 39.0, 52.0, 55.0, 69.0, 70.0, 75.0, 89.0, 92.0, 99.0, 139.0, 250.0]</t>
  </si>
  <si>
    <t>FEBO The engraver that lets you draw and paint with the sun</t>
  </si>
  <si>
    <t>/projects/maumau/febo</t>
  </si>
  <si>
    <t xml:space="preserve">
Help Copper Canyon Press publish a beautiful collection of previously undiscovered poems by Pablo Neruda
</t>
  </si>
  <si>
    <t>Copper Canyon Press</t>
  </si>
  <si>
    <t>[51, 32, 18, 15, 684, 50, 158, 103, 238, 1, 4, 33, 12, 3, 1, 1, 0]</t>
  </si>
  <si>
    <t>[5.0, 15.0, 25.0, 25.0, 35.0, 50.0, 60.0, 75.0, 100.0, 100.0, 200.0, 250.0, 500.0, 1000.0, 2000.0, 5000.0, 10000.0]</t>
  </si>
  <si>
    <t>The Lost Poems of Pablo Neruda</t>
  </si>
  <si>
    <t>/projects/896286441/the-lost-poems-of-pablo-neruda</t>
  </si>
  <si>
    <t xml:space="preserve">
From the Greatest Magic Performing Dragon of All Time, comes the Greatest Deck of Playing Cards...of All Time!
</t>
  </si>
  <si>
    <t>Chris Chelko</t>
  </si>
  <si>
    <t>[50, 258, 439, 228, 95, 215, 102, 27, 15, 0]</t>
  </si>
  <si>
    <t>[10.0, 15.0, 20.0, 27.0, 35.0, 35.0, 40.0, 80.0, 150.0, 5000.0]</t>
  </si>
  <si>
    <t>Piff The Magic Dragon Playing Cards</t>
  </si>
  <si>
    <t>/projects/seesquared/piff-the-magic-dragon-playing-cards</t>
  </si>
  <si>
    <t xml:space="preserve">
Theyâ€™re mean and vicious and they just might come after you next. Youâ€™ve got to help!
</t>
  </si>
  <si>
    <t>Susan Wilson</t>
  </si>
  <si>
    <t>Stevensville, MD</t>
  </si>
  <si>
    <t>[143, 795, 135, 19, 59, 69, 43, 8, 13, 15, 0, 0, 0, 0, 0, 0, 0, 7, 2, 2]</t>
  </si>
  <si>
    <t>[5.0, 10.0, 15.0, 20.0, 25.0, 30.0, 40.0, 50.0, 75.0, 100.0, 200.0, 200.0, 200.0, 200.0, 200.0, 200.0, 200.0, 250.0, 300.0, 500.0]</t>
  </si>
  <si>
    <t>9 Year Old Builds Her First RPG...  TRUTH &amp; TROLLS!</t>
  </si>
  <si>
    <t>/projects/susanwilson/9-year-old-building-an-rpg-to-prove-her-brothers-w</t>
  </si>
  <si>
    <t xml:space="preserve">
Revolights are a legal headlight, smart brake light and a dramatic increase in side visibility. A true 360Âº lighting solution for your night riding safety.See and Be Seen.
</t>
  </si>
  <si>
    <t>Kent, Adam &amp; Jim</t>
  </si>
  <si>
    <t>[246, 132, 75, 542, 358]</t>
  </si>
  <si>
    <t>[5.0, 25.0, 50.0, 200.0, 250.0]</t>
  </si>
  <si>
    <t>Revolights Bicycle Lighting System. The First Chapter.</t>
  </si>
  <si>
    <t>/projects/revolights/revolights-join-the-revolution</t>
  </si>
  <si>
    <t xml:space="preserve">
A slim RFID blocking wallet designed to not wear holes in your pocket, won't get bent out of shape and sets the bar for quality.
</t>
  </si>
  <si>
    <t>Sheldon Petit</t>
  </si>
  <si>
    <t>[5, 18, 307, 500, 500, 101]</t>
  </si>
  <si>
    <t>[3.0, 7.0, 19.0, 19.0, 24.0, 28.0]</t>
  </si>
  <si>
    <t>THE HD WALLET: A slim finely crafted minimalist wallet.</t>
  </si>
  <si>
    <t>/projects/692490619/the-hd-wallet-a-finely-crafted-minimalist-wallet</t>
  </si>
  <si>
    <t xml:space="preserve">
We are in the midst of a global crisis of perspective. We have forgotten the undeniable truth that every living thing is connected.
</t>
  </si>
  <si>
    <t>Planetary Collective</t>
  </si>
  <si>
    <t>[67, 510, 297, 124, 95, 108, 109, 22, 8, 7, 8, 2, 0, 1, 1]</t>
  </si>
  <si>
    <t>[1.0, 15.0, 25.0, 40.0, 50.0, 60.0, 120.0, 200.0, 300.0, 500.0, 1000.0, 1500.0, 2000.0, 2000.0, 10000.0]</t>
  </si>
  <si>
    <t>PLANETARY: reconnect to something bigger.</t>
  </si>
  <si>
    <t>/projects/planetary/planetary-collective-presents-continuum</t>
  </si>
  <si>
    <t xml:space="preserve">
First ever 1/6 scale "12 inch" Hotline Miami Jacket articulated figure by Dennaton, Devolver Digital and esctoy.com
</t>
  </si>
  <si>
    <t>[58, 99, 300, 100, 573, 100, 100, 88, 2]</t>
  </si>
  <si>
    <t>[5.0, 15.0, 25.0, 75.0, 85.0, 95.0, 200.0, 200.0, 1500.0]</t>
  </si>
  <si>
    <t>HOTLINE MIAMI- JACKET FIGURE</t>
  </si>
  <si>
    <t>/projects/731983185/hotline-miami-jacket-figure</t>
  </si>
  <si>
    <t xml:space="preserve">
A big, glossy publication with distinctive, original writing and art about soccer that will come out four times per year.
</t>
  </si>
  <si>
    <t>George Quraishi</t>
  </si>
  <si>
    <t>[25, 480, 239, 326, 215, 111, 11, 3, 1, 3, 0, 0]</t>
  </si>
  <si>
    <t>[5.0, 15.0, 35.0, 50.0, 70.0, 100.0, 250.0, 500.0, 750.0, 1000.0, 5000.0, 7500.0]</t>
  </si>
  <si>
    <t>Howler: A Magazine About Soccer</t>
  </si>
  <si>
    <t>/projects/quraishi/howler-a-magazine-about-soccer-0</t>
  </si>
  <si>
    <t xml:space="preserve">
Help us spread the word... ONLY LOVE IS REAL.
</t>
  </si>
  <si>
    <t>MC YOGI</t>
  </si>
  <si>
    <t>[171, 293, 250, 493, 30, 101, 5, 10, 19, 10, 3, 2, 1, 1, 0]</t>
  </si>
  <si>
    <t>[15.0, 20.0, 25.0, 45.0, 55.0, 80.0, 108.0, 108.0, 250.0, 500.0, 1500.0, 2500.0, 3500.0, 5000.0, 10000.0]</t>
  </si>
  <si>
    <t>MC YOGI: ONLY LOVE IS REAL</t>
  </si>
  <si>
    <t>/projects/onlyloveisreal/mc-yogi-only-love-is-real</t>
  </si>
  <si>
    <t xml:space="preserve">
The first fully crowdsourced open book featuring 250 pages of photos, essays, and art with contributors receiving a % of all profits.
</t>
  </si>
  <si>
    <t>Mikael Cho</t>
  </si>
  <si>
    <t>[217, 376, 384, 219, 92, 28, 10, 1]</t>
  </si>
  <si>
    <t>[10.0, 25.0, 65.0, 85.0, 125.0, 200.0, 500.0, 3000.0]</t>
  </si>
  <si>
    <t>The Unsplash Book</t>
  </si>
  <si>
    <t>/projects/mikaelcho/the-unsplash-book</t>
  </si>
  <si>
    <t xml:space="preserve">
Hello MOTHER fans! We need your help to make the greatest album from this or any other dimension finally make its way outside of Japan!
</t>
  </si>
  <si>
    <t>Ship to Shore PhonoCo.</t>
  </si>
  <si>
    <t>[25, 44, 50, 50, 238, 450, 500, 28, 6, 22, 3]</t>
  </si>
  <si>
    <t>[5.0, 20.0, 35.0, 35.0, 40.0, 45.0, 45.0, 80.0, 125.0, 150.0, 250.0]</t>
  </si>
  <si>
    <t>MOTHER: The Original Arranged Soundtrack Album</t>
  </si>
  <si>
    <t>/projects/972481375/mother-the-original-arranged-soundtrack-album</t>
  </si>
  <si>
    <t xml:space="preserve">
Put the Power of the Sun in your Pocket with the Worlds Most Open and Customizable Solar Charger and Power System. Spread Power!
</t>
  </si>
  <si>
    <t>Spor (Solar Chargers)</t>
  </si>
  <si>
    <t>[31, 11, 37, 23, 2, 10, 58, 100, 300, 295, 63, 49, 137, 224, 43, 8, 7, 3, 0]</t>
  </si>
  <si>
    <t>[1.0, 3.0, 6.0, 12.0, 12.0, 15.0, 30.0, 35.0, 40.0, 50.0, 50.0, 55.0, 60.0, 100.0, 200.0, 325.0, 500.0, 1000.0, 10000.0]</t>
  </si>
  <si>
    <t>SPOR: Solar Battery Chargers, USB Cables &amp; Accessories</t>
  </si>
  <si>
    <t>/projects/spor/spor-solar-battery-chargers-usb-cables-and-accesso</t>
  </si>
  <si>
    <t xml:space="preserve">
Fancy yourself a ghost hunter? Mr.Ghost plugs directly into your mic port to detect electromagnetic radiation sources.
</t>
  </si>
  <si>
    <t>Aaron Rasmussen</t>
  </si>
  <si>
    <t>[12, 4, 675, 266, 160, 200, 108, 0]</t>
  </si>
  <si>
    <t>[1.0, 5.0, 20.0, 22.0, 24.0, 25.0, 25.0, 500.0]</t>
  </si>
  <si>
    <t>Mr.Ghost: iPhone EMF Detector</t>
  </si>
  <si>
    <t>/projects/62367895/mrghost-iphone-emf-detector</t>
  </si>
  <si>
    <t xml:space="preserve">
An affordable built-in VPN router for secure online surfing and unblocking websites. Compatible with multiple platforms and devices.
</t>
  </si>
  <si>
    <t>Betternet</t>
  </si>
  <si>
    <t>[86, 115, 217, 125, 102, 129, 11, 317, 204, 12, 4, 92, 3]</t>
  </si>
  <si>
    <t>[0.77, 80.0, 88.0, 100.0, 126.0, 241.0, 241.0, 241.0, 272.0, 303.0, 421.0, 421.0, 594.0]</t>
  </si>
  <si>
    <t>Betterspot: A VPN Router for All Devices &amp; Platforms</t>
  </si>
  <si>
    <t>/projects/betterspot/betterspot-a-vpn-router-for-all-devices-and-platfo</t>
  </si>
  <si>
    <t xml:space="preserve">
The Most Ultimate Synchronized UV LED flash light. Make invisible, visible.
</t>
  </si>
  <si>
    <t>Bite Designs</t>
  </si>
  <si>
    <t>[238, 636, 183, 314, 12, 26, 4]</t>
  </si>
  <si>
    <t>[30.0, 32.0, 35.0, 50.0, 60.0, 120.0, 135.0]</t>
  </si>
  <si>
    <t>ReveaLED II - Night Vision UV Flash Light for Smartphones</t>
  </si>
  <si>
    <t>/projects/713513634/revealed-ii-night-vision-uv-flash-light-for-smartp</t>
  </si>
  <si>
    <t xml:space="preserve">
The Classic Crime officially turns 10 in 2014. Help us celebrate &amp; acoustically re-imagine 10 different TCC songs from the last decade.
</t>
  </si>
  <si>
    <t>[11, 465, 500, 328, 122, 5, 1, 0, 1]</t>
  </si>
  <si>
    <t>[1.0, 10.0, 25.0, 50.0, 100.0, 200.0, 500.0, 1500.0, 2000.0]</t>
  </si>
  <si>
    <t>Help The Classic Crime Make "What Was Done: Volume One"</t>
  </si>
  <si>
    <t>/projects/mattmacdonald/help-the-classic-crime-make-what-was-done-volume-o</t>
  </si>
  <si>
    <t xml:space="preserve">
A ferrofluid suspension that blends science, art and design into one high quality interactive display.
</t>
  </si>
  <si>
    <t>Fluux Design Lab</t>
  </si>
  <si>
    <t>[41, 250, 250, 50, 194, 250, 386]</t>
  </si>
  <si>
    <t>[1.0, 55.0, 65.0, 65.0, 75.0, 75.0, 85.0]</t>
  </si>
  <si>
    <t>Fluux LiquiMetal - A Color Shifting Ferrofluid Suspension</t>
  </si>
  <si>
    <t>/projects/370230099/fluux-liquimetal-a-color-shifting-ferrofluid-suspe</t>
  </si>
  <si>
    <t xml:space="preserve">
An innovative system to help you take your ideas from concept to reality. Brainstorm, evaluate, design &amp; plan all in one place.
</t>
  </si>
  <si>
    <t>[487, 174, 467, 227, 59, 16]</t>
  </si>
  <si>
    <t>[1.0, 20.0, 25.0, 48.0, 88.0, 190.0]</t>
  </si>
  <si>
    <t>HATCH - A notebook for makers &amp; entrepreneurs</t>
  </si>
  <si>
    <t>/projects/twotumbleweeds/hatch-a-notebook-for-makers-and-entrepreneurs</t>
  </si>
  <si>
    <t xml:space="preserve">
A credit card sized microscope that connects wirelessly to your smartphone - Discover the microcosm in all its facets wherever you are.
</t>
  </si>
  <si>
    <t>Scrona</t>
  </si>
  <si>
    <t>[51, 22, 50, 99, 308, 50, 100, 702, 9, 8, 1, 1, 0]</t>
  </si>
  <si>
    <t>[5.0, 25.0, 106.0, 121.0, 136.0, 146.0, 161.0, 176.0, 292.0, 594.0, 1057.0, 1459.0, 1499.0]</t>
  </si>
  <si>
    <t>\xb5Peek - The Professional Microscope that Fits in Your Wallet</t>
  </si>
  <si>
    <t>/projects/754265265/peek-the-professional-microscope-that-fits-in-your</t>
  </si>
  <si>
    <t xml:space="preserve">
Nu Ã¤r det dags! Med er hjÃ¤lp kommer vi att gÃ¶ra en nyutgÃ¥va av Drakar och Demoner (den version som kallas den tredje versionen, 87:an).
</t>
  </si>
  <si>
    <t>[5, 69, 770, 527, 47, 10]</t>
  </si>
  <si>
    <t>[6.0, 24.0, 48.0, 71.0, 179.0, 596.0]</t>
  </si>
  <si>
    <t>Drakar och Demoner</t>
  </si>
  <si>
    <t>/projects/1256540796/drakar-och-demoner</t>
  </si>
  <si>
    <t xml:space="preserve">
Micro-USB rechargeable tactical flashlight with 3400mAh USB battery backup. Charges Android &amp; iPhone. Bike &amp; weapon mountable.
</t>
  </si>
  <si>
    <t>[5, 42, 299, 250, 300, 288, 100, 76, 48]</t>
  </si>
  <si>
    <t>[15.0, 120.0, 130.0, 135.0, 140.0, 145.0, 260.0, 270.0, 360.0]</t>
  </si>
  <si>
    <t>ZEROHOUR RELIC XR: Tactical USB Battery Backup Flashlight</t>
  </si>
  <si>
    <t>/projects/prizmlite/zerohour-relic-xr-tactical-usb-battery-backup-flas</t>
  </si>
  <si>
    <t xml:space="preserve">
A 24-hour timepiece beautifully designed to change the way you see your day.
</t>
  </si>
  <si>
    <t>Scott Thrift</t>
  </si>
  <si>
    <t>[28, 209, 206, 433, 77, 210, 11, 21, 29, 138, 32]</t>
  </si>
  <si>
    <t>[8.0, 88.0, 118.0, 158.0, 164.0, 194.0, 236.0, 316.0, 365.0, 365.0, 468.0]</t>
  </si>
  <si>
    <t>Today</t>
  </si>
  <si>
    <t>/projects/scottthrift/today</t>
  </si>
  <si>
    <t xml:space="preserve">
A collection of the second year's worth of comics by Erika Moen through her sex toy review &amp; education webcomic: www.ohjoysextoy.com
</t>
  </si>
  <si>
    <t>[17, 211, 159, 485, 113, 190, 8, 100, 100, 20, 5, 10, 5]</t>
  </si>
  <si>
    <t>[2.0, 10.0, 20.0, 35.0, 45.0, 55.0, 70.0, 70.0, 80.0, 100.0, 130.0, 250.0, 325.0]</t>
  </si>
  <si>
    <t>Oh Joy Sex Toy: Volume 2</t>
  </si>
  <si>
    <t>/projects/erikamoen/oh-joy-sex-toy-volume-2</t>
  </si>
  <si>
    <t xml:space="preserve">
Join Pillar on the frontline. Take an active role in the making of our new 
record!
</t>
  </si>
  <si>
    <t>Pillar</t>
  </si>
  <si>
    <t>[312, 158, 425, 261, 127, 81, 30, 6, 1, 1, 1, 1, 5, 0, 5, 3, 0, 1]</t>
  </si>
  <si>
    <t>[10.0, 20.0, 30.0, 50.0, 75.0, 100.0, 150.0, 250.0, 350.0, 350.0, 350.0, 350.0, 500.0, 750.0, 1000.0, 1500.0, 2000.0, 10000.0]</t>
  </si>
  <si>
    <t>Pillar \u2013 Reunited \u2013 New Album 2014</t>
  </si>
  <si>
    <t>/projects/pillar/pillar-reunited-new-album-2014</t>
  </si>
  <si>
    <t xml:space="preserve">
The affordable and personal smart home. 
Your style. Your brand. Your app &amp; Your settings. 
And this is just the beginning.
</t>
  </si>
  <si>
    <t>John Storm (Torrap)</t>
  </si>
  <si>
    <t>[45, 50, 497, 50, 17, 125, 100, 353, 127, 35, 4, 1]</t>
  </si>
  <si>
    <t>[5.0, 23.0, 27.0, 32.0, 41.0, 101.0, 128.0, 133.0, 160.0, 160.0, 182.0, 916.0]</t>
  </si>
  <si>
    <t>Plugaway: Your Smart Home on Your Smart Phone</t>
  </si>
  <si>
    <t>/projects/plugaway/plugaway-your-smart-home-on-your-smart-phone</t>
  </si>
  <si>
    <t xml:space="preserve">
Take command of the Corps of Discovery in this RPG based on the historic Lewis and Clark Expedition for PC, Mac, and Linux.
</t>
  </si>
  <si>
    <t>Sortasoft LLC</t>
  </si>
  <si>
    <t>[62, 499, 470, 59, 74, 1, 26, 65, 62, 15, 9, 1, 17, 19, 16, 4, 1, 1, 1, 1, 1, 1, 1, 1, 1, 1, 1]</t>
  </si>
  <si>
    <t>[1.0, 14.0, 19.0, 25.0, 28.0, 33.0, 35.0, 40.0, 50.0, 65.0, 80.0, 90.0, 99.0, 100.0, 125.0, 250.0, 500.0, 500.0, 500.0, 500.0, 500.0, 500.0, 500.0, 500.0, 1000.0, 1000.0, 1500.0]</t>
  </si>
  <si>
    <t>Meriwether: An American Epic</t>
  </si>
  <si>
    <t>/projects/meriwether/meriwether-an-american-epic</t>
  </si>
  <si>
    <t xml:space="preserve">
These metal coins were designed for the board game Hegemonic but are useful for any science fiction game as counters or coins!
</t>
  </si>
  <si>
    <t>[126, 95, 13, 1, 85, 150, 30, 134, 3, 336, 1, 74, 92, 14, 9, 84, 79, 17, 17, 19, 1, 8, 2, 17, 3, 2, 0, 5, 2, 4, 2, 1, 0, 1]</t>
  </si>
  <si>
    <t>[5.0, 12.0, 15.0, 18.0, 18.0, 24.0, 25.0, 34.0, 45.0, 45.0, 50.0, 59.0, 63.0, 77.0, 81.0, 81.0, 110.0, 132.0, 136.0, 154.0, 175.0, 176.0, 198.0, 220.0, 264.0, 286.0, 308.0, 330.0, 396.0, 440.0, 550.0, 660.0, 880.0, 1100.0]</t>
  </si>
  <si>
    <t>Futuristic Metal Coins or Victory Tokens</t>
  </si>
  <si>
    <t>/projects/miniongames/futuristic-metal-coins-or-victory-tokens</t>
  </si>
  <si>
    <t xml:space="preserve">
The Fifth Sacred Thing is set in 2048, where an ecotopian San Francisco defends itself from invaders using nonviolence and magic.
</t>
  </si>
  <si>
    <t>The Fifth Sacred Thing</t>
  </si>
  <si>
    <t>[39, 335, 303, 303, 116, 45, 9, 5, 0, 2, 1, 0, 0]</t>
  </si>
  <si>
    <t>[1.0, 5.0, 20.0, 50.0, 100.0, 250.0, 500.0, 1000.0, 1500.0, 2500.0, 2500.0, 5000.0, 5000.0]</t>
  </si>
  <si>
    <t>/projects/fifthsacredthing/the-fifth-sacred-thing</t>
  </si>
  <si>
    <t xml:space="preserve">
CLEVERFIT is the worldâ€™s first collar stay to give you precision fit sizing, structured collar support and enhanced stability.
</t>
  </si>
  <si>
    <t>Sherif Zaki</t>
  </si>
  <si>
    <t>[150, 1063, 13, 15, 142, 26, 4]</t>
  </si>
  <si>
    <t>[30.0, 30.0, 35.0, 45.0, 60.0, 145.0, 285.0]</t>
  </si>
  <si>
    <t>CLEVERFIT: "The Adjustable Collar Stay"</t>
  </si>
  <si>
    <t>/projects/159191579/cleverfit-the-adjustable-collar-stay</t>
  </si>
  <si>
    <t xml:space="preserve">
The world's first interchangeable, fully replaceable Ski &amp; Snowboard Goggles, customised by you. Join the Revolution!
</t>
  </si>
  <si>
    <t>SunGod</t>
  </si>
  <si>
    <t>[27, 150, 100, 669, 213, 214, 21, 30]</t>
  </si>
  <si>
    <t>[1.52, 9.0, 99.0, 107.0, 183.0, 198.0, 350.0, 380.0]</t>
  </si>
  <si>
    <t>SunGod Revolts: Custom Ski and Snowboard Goggles</t>
  </si>
  <si>
    <t>/projects/1985821407/sungod-revolt-goggles-life-looks-better-this-winte</t>
  </si>
  <si>
    <t xml:space="preserve">
Step back in time and experience the wonder and beauty of this grand international exposition.
</t>
  </si>
  <si>
    <t>Foxtrot Games</t>
  </si>
  <si>
    <t>[74, 1290, 36, 20]</t>
  </si>
  <si>
    <t>[1.0, 29.0, 54.0, 120.0]</t>
  </si>
  <si>
    <t>World's Fair 1893 - Board Game</t>
  </si>
  <si>
    <t>/projects/foxtrotgames/worlds-fair-1893-board-game</t>
  </si>
  <si>
    <t xml:space="preserve">
An autobiographical account of the life, struggles and dreams of Brian Banks, who in 2002 was convicted of a crime he didn't commit.
</t>
  </si>
  <si>
    <t>Brian Banks, Shane Glick</t>
  </si>
  <si>
    <t>[233, 352, 200, 61, 52, 20, 2, 9, 2, 0, 0]</t>
  </si>
  <si>
    <t>[1.0, 10.0, 25.0, 50.0, 100.0, 250.0, 500.0, 1000.0, 2500.0, 5000.0, 10000.0]</t>
  </si>
  <si>
    <t>The Brian Banks Story</t>
  </si>
  <si>
    <t>/projects/1681576010/the-brian-banks-story</t>
  </si>
  <si>
    <t xml:space="preserve">
A fantasy roleplaying game of rough diplomacy and tough action. Explore, negotiate, and fight your way across the high seas!
</t>
  </si>
  <si>
    <t>Pera Games</t>
  </si>
  <si>
    <t>[102, 288, 82, 574, 83, 60, 71, 45, 35, 9, 17, 2, 14, 16, 2, 1, 3]</t>
  </si>
  <si>
    <t>[1.0, 7.0, 8.0, 10.0, 17.0, 20.0, 25.0, 35.0, 50.0, 75.0, 100.0, 250.0, 500.0, 900.0, 1000.0, 2500.0, 5000.0]</t>
  </si>
  <si>
    <t>Overfall</t>
  </si>
  <si>
    <t>/projects/peragames/overfall</t>
  </si>
  <si>
    <t xml:space="preserve">
The best of Lunarbaboon Comics from year two. 172 full color pages, new drawings, and a foreword by Kris &amp; Dave of Cyanide &amp; Happiness!
</t>
  </si>
  <si>
    <t>Chris Grady</t>
  </si>
  <si>
    <t>[145, 181, 427, 66, 402, 100, 61, 20, 10, 3, 6]</t>
  </si>
  <si>
    <t>[4.0, 15.0, 19.0, 27.0, 31.0, 39.0, 46.0, 58.0, 151.0, 174.0, 387.0]</t>
  </si>
  <si>
    <t>Lunarbaboon: VOLUME 2</t>
  </si>
  <si>
    <t>/projects/675718397/lunarbaboon-volume-2</t>
  </si>
  <si>
    <t xml:space="preserve">
The Barman is an easy-to-use drink mixing platform that uses Bluetooth 4.0 and your Smartphone to mix up any drink in seconds.
</t>
  </si>
  <si>
    <t>John Gallagher</t>
  </si>
  <si>
    <t>Sicklerville, NJ</t>
  </si>
  <si>
    <t>[3, 25, 50, 903, 154, 130, 99, 24, 8]</t>
  </si>
  <si>
    <t>[20.0, 29.0, 39.0, 49.0, 59.0, 69.0, 85.0, 199.0, 299.0]</t>
  </si>
  <si>
    <t>The Barman</t>
  </si>
  <si>
    <t>/projects/781775326/the-barman</t>
  </si>
  <si>
    <t xml:space="preserve">
FRESH ROMANCE is a critically-acclaimed romance anthology from Rosy Press. Join the fun with a Kickstarter Special Print Edition!
</t>
  </si>
  <si>
    <t>[61, 18, 328, 40, 743, 134, 7, 5, 49, 12, 3, 1, 0, 0, 3, 2, 1, 3, 1, 0, 2, 1, 0, 1, 0, 0]</t>
  </si>
  <si>
    <t>[5.0, 10.0, 15.0, 20.0, 25.0, 40.0, 55.0, 65.0, 70.0, 85.0, 90.0, 125.0, 125.0, 125.0, 125.0, 150.0, 175.0, 200.0, 200.0, 200.0, 225.0, 250.0, 300.0, 300.0, 300.0, 300.0]</t>
  </si>
  <si>
    <t>Fresh Romance Special Print Edition</t>
  </si>
  <si>
    <t>/projects/1321922596/fresh-romance-special-print-edition</t>
  </si>
  <si>
    <t xml:space="preserve">
The Beer Tusk makes shotgunning beers and opening bottles effortless and enjoyable, all while fitting on your keychain.
</t>
  </si>
  <si>
    <t>[2, 500, 707, 216]</t>
  </si>
  <si>
    <t>[3.0, 10.0, 12.0, 25.0]</t>
  </si>
  <si>
    <t>The Beer Tusk. The Tool that Shotguns a Beer Can Perfectly.</t>
  </si>
  <si>
    <t>/projects/ragingmammoth/the-beer-tusk-the-tool-that-shotguns-a-beer-can-pe</t>
  </si>
  <si>
    <t xml:space="preserve">
Battle creatures, collect loot, master magic, and build a Wizard Tower in a turn-based, rogue-like, dungeon-crawling, town-building RPG for PC, Mac, iOS, and Android.
</t>
  </si>
  <si>
    <t>Spellbind Studios</t>
  </si>
  <si>
    <t>[33, 731, 209, 87, 118, 40, 106, 27, 30, 8, 14, 6, 1]</t>
  </si>
  <si>
    <t>[1.0, 15.0, 25.0, 35.0, 45.0, 55.0, 65.0, 75.0, 100.0, 250.0, 500.0, 1000.0, 5000.0]</t>
  </si>
  <si>
    <t>Rogue Wizards RPG - Fantasy Roguelike Role Playing Game</t>
  </si>
  <si>
    <t>/projects/180322771/rogue-wizards-fantasy-role-playing-game-rpg</t>
  </si>
  <si>
    <t xml:space="preserve">
A collaborative, story-making endeavor to publish 50 books created by 50 children with critical illnesses across the 50 states.
</t>
  </si>
  <si>
    <t>Dallas Graham</t>
  </si>
  <si>
    <t>[170, 120, 321, 165, 163, 30, 9, 7, 2, 0]</t>
  </si>
  <si>
    <t>[5.0, 10.0, 25.0, 50.0, 100.0, 250.0, 500.0, 1000.0, 3000.0, 5000.0]</t>
  </si>
  <si>
    <t>The Red Fred Project: 50 Books by 50 Critically-ill Children</t>
  </si>
  <si>
    <t>/projects/2069622302/the-red-fred-project-50-books-by-50-critically-ill</t>
  </si>
  <si>
    <t xml:space="preserve">
This Big Box Edition brings Fresco and all its expansions together in one big box.
</t>
  </si>
  <si>
    <t>[350, 250, 150, 150, 37, 95, 330, 56]</t>
  </si>
  <si>
    <t>[60.0, 65.0, 67.0, 68.0, 70.0, 90.0, 110.0, 120.0]</t>
  </si>
  <si>
    <t>Fresco Big Box</t>
  </si>
  <si>
    <t>/projects/1016374822/fresco-big-box</t>
  </si>
  <si>
    <t xml:space="preserve">
C-Loop is a camera strap solution that improves a photographer's shooting experience by eliminating strap interference.
</t>
  </si>
  <si>
    <t>[6, 2, 1312, 49, 50]</t>
  </si>
  <si>
    <t>[5.0, 25.0, 35.0, 50.0, 100.0]</t>
  </si>
  <si>
    <t>C-Loop - Camera Strap Mount Solution</t>
  </si>
  <si>
    <t>/projects/customslr/c-loop-camera-strap-mount-solution</t>
  </si>
  <si>
    <t xml:space="preserve">
Introducing the world's smartest connected sleep tracker and lucid dreaming aid!
</t>
  </si>
  <si>
    <t>iWinks LLC</t>
  </si>
  <si>
    <t>[123, 12, 12, 100, 399, 580, 116, 46, 8, 2, 0]</t>
  </si>
  <si>
    <t>[1.0, 15.0, 25.0, 150.0, 160.0, 175.0, 200.0, 250.0, 500.0, 1000.0, 10000.0]</t>
  </si>
  <si>
    <t>Aurora Dreamband</t>
  </si>
  <si>
    <t>/projects/iwinks/the-aurora-dream-enhancing-headband</t>
  </si>
  <si>
    <t xml:space="preserve">
Made from lightweight Aerospace Aluminum, Al13 offers protection without altering the look of your iPhone 4 or 5.
</t>
  </si>
  <si>
    <t>designed by m</t>
  </si>
  <si>
    <t>[33, 300, 733, 300, 48]</t>
  </si>
  <si>
    <t>[1.0, 45.0, 55.0, 65.0, 65.0]</t>
  </si>
  <si>
    <t>AL13 Premium UltraThin Aerospace Aluminium Bumper for iPhone</t>
  </si>
  <si>
    <t>/projects/designedbym/al13-ultra-thin-aerospace-aluminium-bumper-for-iph</t>
  </si>
  <si>
    <t xml:space="preserve">
An innovative geometric umbrella that reimagines structure, form, and aesthetics, with improved efficiency and recyclability.
</t>
  </si>
  <si>
    <t>Justin Nagelberg &amp; Matthew Waldman</t>
  </si>
  <si>
    <t>[33, 499, 631, 193, 6, 4]</t>
  </si>
  <si>
    <t>[10.0, 69.0, 89.0, 169.0, 409.0, 799.0]</t>
  </si>
  <si>
    <t>Sa\u2122: The Umbrella Reimagined</t>
  </si>
  <si>
    <t>/projects/860103721/satm-the-umbrella-reimagined</t>
  </si>
  <si>
    <t xml:space="preserve">
An entirely hand-painted deck that gives new meaning to the term, "Wild Card!"
</t>
  </si>
  <si>
    <t>[50, 50, 50, 50, 217, 43, 448, 109, 34, 58, 11, 14, 119, 17, 48, 5, 2, 36, 19, 10, 1, 20, 5, 1]</t>
  </si>
  <si>
    <t>[9.0, 9.0, 10.0, 10.0, 11.0, 11.0, 20.0, 30.0, 30.0, 35.0, 40.0, 40.0, 55.0, 60.0, 65.0, 108.0, 108.0, 108.0, 135.0, 150.0, 150.0, 220.0, 220.0, 750.0]</t>
  </si>
  <si>
    <t>PAGAN  Custom Playing Cards</t>
  </si>
  <si>
    <t>/projects/1244376122/pagan-custom-playing-cards</t>
  </si>
  <si>
    <t xml:space="preserve">
Deluxe Edition - With Metal Coins!!!  Space Station Building and Alien Splicing Action for 2-4 Players in 60-90 Min.
</t>
  </si>
  <si>
    <t>[21, 58, 1190, 3, 16, 102]</t>
  </si>
  <si>
    <t>[1.0, 45.0, 60.0, 61.0, 61.0, 61.0]</t>
  </si>
  <si>
    <t>Chimera Station - Deluxe</t>
  </si>
  <si>
    <t>/projects/michaelmindes/chimera-station-deluxe</t>
  </si>
  <si>
    <t xml:space="preserve">
I'm making my dream record! Join me on my journey by pledging your support &amp; receive some super sweet rewards in return!!
</t>
  </si>
  <si>
    <t>Jordis</t>
  </si>
  <si>
    <t>[24, 18, 16, 304, 125, 101, 51, 277, 140, 172, 25, 24, 52, 10, 8, 1, 17, 8, 5, 1, 8, 2, 0, 0, 1, 1, 1, 3, 0, 1, 0, 0, 0]</t>
  </si>
  <si>
    <t>[1.0, 3.0, 10.0, 15.0, 20.0, 25.0, 30.0, 35.0, 40.0, 50.0, 65.0, 75.0, 100.0, 150.0, 200.0, 300.0, 350.0, 400.0, 450.0, 450.0, 500.0, 500.0, 500.0, 500.0, 550.0, 750.0, 750.0, 1500.0, 2000.0, 2500.0, 3330.0, 5000.0, 5000.0]</t>
  </si>
  <si>
    <t>JORDIS UNGA is making her debut record!!</t>
  </si>
  <si>
    <t>/projects/jordis/jordis-unga-is-making-her-debut-record</t>
  </si>
  <si>
    <t xml:space="preserve">
Tanto Cuore: Oktoberfest edition is a new twist on a favorite game. 
We're taking you to Germany!
</t>
  </si>
  <si>
    <t>Japanime Games</t>
  </si>
  <si>
    <t>[21, 599, 44, 655, 53, 30]</t>
  </si>
  <si>
    <t>[25.0, 50.0, 60.0, 75.0, 90.0, 300.0]</t>
  </si>
  <si>
    <t>Tanto Cuore: Oktoberfest Edition Card Game</t>
  </si>
  <si>
    <t>/projects/370924922/tanto-cuore-oktoberfest-edition-card-game</t>
  </si>
  <si>
    <t xml:space="preserve">
A handmade dice case for tabletop RPG players, finely crafted in a variety of premium woods by the craftsmen at Wyrmwood Gaming.
</t>
  </si>
  <si>
    <t>Wyrmwood Gaming</t>
  </si>
  <si>
    <t>East Taunton, MA</t>
  </si>
  <si>
    <t>[13, 59, 20, 65, 20, 57, 99, 94, 20, 200, 50, 10, 222, 10, 60, 25, 76, 15, 20, 15, 5, 15, 9, 5, 25, 2, 11, 8, 10, 10, 5, 5, 25, 5, 5, 10, 10, 15, 10, 6, 10, 5, 5, 25, 11, 10, 5, 1]</t>
  </si>
  <si>
    <t>[1.0, 1.0, 5.0, 20.0, 20.0, 20.0, 25.0, 25.0, 25.0, 30.0, 30.0, 30.0, 30.0, 30.0, 35.0, 35.0, 35.0, 35.0, 40.0, 40.0, 40.0, 45.0, 45.0, 45.0, 50.0, 50.0, 50.0, 50.0, 50.0, 55.0, 60.0, 60.0, 65.0, 65.0, 65.0, 70.0, 70.0, 75.0, 75.0, 75.0, 80.0, 80.0, 90.0, 100.0, 100.0, 125.0, 300.0, 1500.0]</t>
  </si>
  <si>
    <t>The Dice Vault: A Handcrafted Wooden Case for Gaming Dice</t>
  </si>
  <si>
    <t>/projects/wyrmwood/the-dice-vault-a-handcrafted-wooden-case-for-gamin</t>
  </si>
  <si>
    <t xml:space="preserve">
Ruggedized industrial design meets groundbreaking audio engineering to create the first ultraportable 2.1 speaker system ever built.
</t>
  </si>
  <si>
    <t>Boombotix</t>
  </si>
  <si>
    <t>[11, 7, 299, 544, 213, 172, 148, 4, 0, 0]</t>
  </si>
  <si>
    <t>[5.0, 30.0, 75.0, 80.0, 80.0, 80.0, 100.0, 300.0, 3000.0, 5000.0]</t>
  </si>
  <si>
    <t>Boombot REX Ultraportable Speaker</t>
  </si>
  <si>
    <t>/projects/boombotix/boombot-rex-ultraportable-speaker</t>
  </si>
  <si>
    <t xml:space="preserve">
Ãœllo is a revolutionary new wine purification product that removes sulfites, restoring wine to its natural, preservative-free state.
</t>
  </si>
  <si>
    <t>James Kornacki</t>
  </si>
  <si>
    <t>[250, 291, 249, 56, 209, 194, 11, 24, 53, 51]</t>
  </si>
  <si>
    <t>[50.0, 60.0, 80.0, 90.0, 100.0, 100.0, 110.0, 160.0, 180.0, 200.0]</t>
  </si>
  <si>
    <t>\xdcllo\u2014The Wine Purifier</t>
  </si>
  <si>
    <t>/projects/1831792426/ullothe-wine-purifier</t>
  </si>
  <si>
    <t xml:space="preserve">
A high quality, 268 page book on the illustrious Commodore Amiga.
</t>
  </si>
  <si>
    <t>Chris Wilkins</t>
  </si>
  <si>
    <t>Kenilworth, UK</t>
  </si>
  <si>
    <t>[64, 250, 200, 250, 308, 13, 28, 41, 8, 0, 3, 12, 12, 98, 0, 13, 38, 6, 12, 42, 1, 12, 0, 9]</t>
  </si>
  <si>
    <t>[14.0, 29.0, 36.0, 43.0, 51.0, 58.0, 65.0, 72.0, 72.0, 72.0, 80.0, 87.0, 87.0, 87.0, 87.0, 94.0, 94.0, 94.0, 94.0, 101.0, 108.0, 130.0, 145.0, 202.0]</t>
  </si>
  <si>
    <t>The story of the Commodore Amiga in pixels</t>
  </si>
  <si>
    <t>/projects/47744432/the-story-of-the-commodore-amiga-in-pixels</t>
  </si>
  <si>
    <t xml:space="preserve">
It's finally here! Expand your copy of Draco Magi with a dozen new dragons, 4 new battlefields, deck construction and drafting!
</t>
  </si>
  <si>
    <t>[23, 23, 833, 59, 126, 16, 22, 258, 59]</t>
  </si>
  <si>
    <t>[1.0, 3.0, 12.0, 15.0, 16.0, 20.0, 34.0, 35.0, 40.0]</t>
  </si>
  <si>
    <t>The Draco Magi Expansion</t>
  </si>
  <si>
    <t>/projects/478379924/the-draco-magi-expansion</t>
  </si>
  <si>
    <t xml:space="preserve">
Patrick Bateman LIVE on stage! Bring a raincoat.
</t>
  </si>
  <si>
    <t>Jesse Singer</t>
  </si>
  <si>
    <t>[100, 73, 83, 406, 43, 52, 105, 13, 231, 18, 42, 32, 25, 22, 7, 10, 70, 2, 10, 2, 0, 3, 3, 3, 1, 0, 0, 0, 0, 0, 0, 0, 0, 2, 1, 0, 1, 2]</t>
  </si>
  <si>
    <t>[1.0, 5.0, 10.0, 25.0, 35.0, 35.0, 35.0, 45.0, 50.0, 70.0, 100.0, 100.0, 100.0, 110.0, 200.0, 250.0, 300.0, 400.0, 500.0, 750.0, 875.0, 1000.0, 1350.0, 1500.0, 2000.0, 2500.0, 2500.0, 2750.0, 3500.0, 4250.0, 4750.0, 4750.0, 4750.0, 5000.0, 8750.0, 9000.0, 9250.0, 10000.0]</t>
  </si>
  <si>
    <t>AMERICAN PSYCHO</t>
  </si>
  <si>
    <t>/projects/1798121016/american-psycho</t>
  </si>
  <si>
    <t xml:space="preserve">
A gorgeous sci-fi card game for 2-6 players, combining all the excitement of a big 4X game! Just $29.
</t>
  </si>
  <si>
    <t>sjlykowski</t>
  </si>
  <si>
    <t>[36, 100, 146, 8, 109, 100, 150, 304, 400, 0, 8, 52]</t>
  </si>
  <si>
    <t>[1.0, 27.0, 28.0, 29.0, 29.0, 37.0, 38.0, 39.0, 39.0, 70.0, 80.0, 150.0]</t>
  </si>
  <si>
    <t>Nova Cry: Redux--A 30-Minute Sci-Fi Card Game</t>
  </si>
  <si>
    <t>/projects/eratheboardgame/nova-cry-redux-a-30-minute-sci-fi-card-game</t>
  </si>
  <si>
    <t xml:space="preserve">
Help keep Indie Statik alive, pay writers, and more!
</t>
  </si>
  <si>
    <t>Josh Mattingly</t>
  </si>
  <si>
    <t>[66, 261, 706, 163, 25, 95, 22, 2, 0]</t>
  </si>
  <si>
    <t>[5.0, 10.0, 25.0, 40.0, 50.0, 85.0, 100.0, 3500.0, 8000.0]</t>
  </si>
  <si>
    <t>Indie Statik</t>
  </si>
  <si>
    <t>/projects/877458309/indie-statik</t>
  </si>
  <si>
    <t xml:space="preserve">
Habanero hot with a touch of honey, light up your grills kids!
</t>
  </si>
  <si>
    <t>Paul, Chris and Leigh</t>
  </si>
  <si>
    <t>[6, 417, 484, 135, 120, 13, 3, 20, 135, 39, 10, 12, 0]</t>
  </si>
  <si>
    <t>[5.0, 10.0, 23.0, 35.0, 48.0, 60.0, 70.0, 70.0, 85.0, 125.0, 125.0, 250.0, 3000.0]</t>
  </si>
  <si>
    <t>Honey Badger BBQ Sauce</t>
  </si>
  <si>
    <t>/projects/1741354615/honey-badger-bbq-sauce-0</t>
  </si>
  <si>
    <t xml:space="preserve">
We're so happy! You made our Catmas Meowricle happen!! We have moved into the New Cat Bus and donated the old one, but we're not out of the woods yet! Still much to be done...
</t>
  </si>
  <si>
    <t>The Amazing Acrocats</t>
  </si>
  <si>
    <t>[116, 6, 91, 98, 262, 112, 62, 26, 80, 62, 32, 90, 29, 23, 38, 11, 9, 16, 3, 3, 3, 0, 1, 1, 1, 4]</t>
  </si>
  <si>
    <t>[1.0, 1.0, 12.0, 17.0, 25.0, 42.0, 50.0, 50.0, 50.0, 75.0, 90.0, 100.0, 125.0, 150.0, 185.0, 250.0, 300.0, 500.0, 500.0, 600.0, 1500.0, 2000.0, 2000.0, 4000.0, 6000.0, 9999.0]</t>
  </si>
  <si>
    <t>The Acro Cats Mobile Foster and Kitty Tour Bus</t>
  </si>
  <si>
    <t>/projects/tunaandtherockcats/the-acro-cats-mobile-foster-and-kitty-tour-bus</t>
  </si>
  <si>
    <t xml:space="preserve">
Ninja Dice is a fast-paced, push-your-luck dice game with a unique mechanic: where the dice land is important!
</t>
  </si>
  <si>
    <t>[34, 903, 77, 172, 61, 52, 10, 37, 23, 32]</t>
  </si>
  <si>
    <t>[5.0, 25.0, 45.0, 50.0, 70.0, 70.0, 100.0, 100.0, 125.0, 125.0]</t>
  </si>
  <si>
    <t>Ninja Dice</t>
  </si>
  <si>
    <t>/projects/greenbriergames/ninja-dice</t>
  </si>
  <si>
    <t xml:space="preserve">
A new edition of Stokerâ€™s novel that tells the real story; and an improvised spy thriller campaign for Night's Black Agents RPG.
</t>
  </si>
  <si>
    <t>Pelgrane Press</t>
  </si>
  <si>
    <t>[475, 22, 86, 99, 287, 156, 10, 76, 92, 14, 10, 10, 5, 10, 20, 0, 10, 15, 1, 1, 0, 0, 0, 0, 0]</t>
  </si>
  <si>
    <t>[24.0, 32.0, 40.0, 64.0, 80.0, 120.0, 160.0, 160.0, 160.0, 176.0, 200.0, 240.0, 240.0, 280.0, 280.0, 360.0, 400.0, 400.0, 440.0, 640.0, 800.0, 1200.0, 1599.0, 3199.0, 6398.0]</t>
  </si>
  <si>
    <t>The Dracula Dossier</t>
  </si>
  <si>
    <t>/projects/1721105501/the-dracula-dossier</t>
  </si>
  <si>
    <t xml:space="preserve">
ClickStick is the world's first smart and eco-friendly deodorant with accurate dosage control, eco-friendly refills and modern look!
</t>
  </si>
  <si>
    <t>Gilad Arwatz</t>
  </si>
  <si>
    <t>[85, 155, 229, 158, 103, 8, 43, 216, 100, 41, 18, 73, 18, 85, 1, 30, 5, 4]</t>
  </si>
  <si>
    <t>[1.0, 19.0, 19.0, 21.0, 23.0, 25.0, 26.0, 30.0, 40.0, 42.0, 43.0, 44.0, 50.0, 52.0, 99.0, 180.0, 220.0, 1000.0]</t>
  </si>
  <si>
    <t>ClickStick: The World's First Smart Eco-friendly Deodorant</t>
  </si>
  <si>
    <t>/projects/1317482922/clickstick-the-worlds-first-smart-deodorant-applic</t>
  </si>
  <si>
    <t xml:space="preserve">
We used natural ingredients and modern green chemistry to create a product that will change the way you think about natural deodorant.
</t>
  </si>
  <si>
    <t>Ursa Major</t>
  </si>
  <si>
    <t>[579, 500, 208, 94, 33]</t>
  </si>
  <si>
    <t>[15.0, 25.0, 30.0, 50.0, 99.0]</t>
  </si>
  <si>
    <t>Hoppin' Fresh: All-Natural Deodorant That Really Works</t>
  </si>
  <si>
    <t>/projects/ursamajor/hoppin-fresh-all-natural-deodorant-that-really-wor</t>
  </si>
  <si>
    <t xml:space="preserve">
Afterburner &amp; Aviator: Indestructible, theft-resistant bike lights with a Lifetime, No-Matter-What Promise. Fortified Bicycle Alliance.
</t>
  </si>
  <si>
    <t>Slava Menn</t>
  </si>
  <si>
    <t>[11, 87, 75, 36, 38, 234, 11, 802, 69, 14, 0]</t>
  </si>
  <si>
    <t>[29.0, 45.0, 60.0, 65.0, 90.0, 99.0, 119.0, 129.0, 149.0, 250.0, 299.0]</t>
  </si>
  <si>
    <t>FORTIFIED: Bike Lights That Last Forever. We Promise.</t>
  </si>
  <si>
    <t>/projects/gotham/fortified-bike-lights-that-last-forever-we-promise</t>
  </si>
  <si>
    <t xml:space="preserve">
This year marks the 20th Anniversary of Cyber Force &amp; we're bringing it back in a big way-- for FREE.
</t>
  </si>
  <si>
    <t>Top Cow Productions</t>
  </si>
  <si>
    <t>[70, 53, 36, 77, 215, 7, 38, 622, 38, 61, 5, 18, 5, 122, 3, 14, 6, 0, 5, 2, 4, 3, 0, 0, 1, 0, 0, 0]</t>
  </si>
  <si>
    <t>[1.0, 10.0, 10.0, 15.0, 25.0, 25.0, 40.0, 50.0, 70.0, 75.0, 75.0, 100.0, 100.0, 150.0, 250.0, 500.0, 500.0, 600.0, 1000.0, 1500.0, 2000.0, 2500.0, 2700.0, 3500.0, 5000.0, 5200.0, 10000.0, 10000.0]</t>
  </si>
  <si>
    <t>Cyber Force Returns!</t>
  </si>
  <si>
    <t>/projects/620244384/cyber-force-returns</t>
  </si>
  <si>
    <t xml:space="preserve">
This key sized tool makes common difficult tasks easy.  9+ tools packed into one sleek fashionable easy to carry device.
</t>
  </si>
  <si>
    <t>Christopher Frederick</t>
  </si>
  <si>
    <t>[32, 220, 241, 4, 28, 212, 261, 30, 43, 55, 50, 46, 1, 3, 123, 27, 36]</t>
  </si>
  <si>
    <t>[1.0, 22.0, 22.0, 26.0, 26.0, 38.0, 38.0, 43.0, 43.0, 44.0, 58.0, 58.0, 62.0, 62.0, 76.0, 86.0, 118.0]</t>
  </si>
  <si>
    <t>Boss - A Titanium multi-tool that puts you in charge.</t>
  </si>
  <si>
    <t>/projects/817146541/boss-a-titanium-mutli-tool-that-puts-you-in-charge</t>
  </si>
  <si>
    <t xml:space="preserve">
buddingSTEM offers a complete line of girls' clothes celebrating science, space, dinosaurs, and other things all kids love!
</t>
  </si>
  <si>
    <t>Jennifer Muhm &amp; Malorie Catchpole</t>
  </si>
  <si>
    <t>[68, 54, 618, 192, 35, 141, 67, 27, 99, 17, 6, 3]</t>
  </si>
  <si>
    <t>[1.0, 15.0, 25.0, 35.0, 45.0, 55.0, 75.0, 100.0, 115.0, 225.0, 500.0, 1000.0]</t>
  </si>
  <si>
    <t>buddingSTEM</t>
  </si>
  <si>
    <t>/projects/buddingstem/buddingstem</t>
  </si>
  <si>
    <t xml:space="preserve">
Capture the record, most backed film on KS. $350K! Put Heath and Care back in healthcare! Releasing in theaters in Fall of 2012.
</t>
  </si>
  <si>
    <t>Medical I Movie LLC</t>
  </si>
  <si>
    <t>[10, 674, 423, 97, 136, 47, 6, 3, 3, 1, 0]</t>
  </si>
  <si>
    <t>[10.0, 25.0, 100.0, 175.0, 300.0, 1000.0, 2500.0, 5000.0, 10000.0, 10000.0, 10000.0]</t>
  </si>
  <si>
    <t>Medical Inc. The Movie</t>
  </si>
  <si>
    <t>/projects/1098279580/medical-inc-the-movie</t>
  </si>
  <si>
    <t xml:space="preserve">
Stop hunching. Get your posture back. Portable, compact, height-adjustable &amp; beautifully designed, this laptop stand is like no other.
</t>
  </si>
  <si>
    <t>The Big Tiny Co</t>
  </si>
  <si>
    <t>[35, 300, 300, 205, 200, 229, 75, 53, 8, 3]</t>
  </si>
  <si>
    <t>[1.0, 69.0, 79.0, 89.0, 89.0, 99.0, 169.0, 194.0, 329.0, 799.0]</t>
  </si>
  <si>
    <t>The Laptop Stand You've Been Waiting For | The Tiny Tower</t>
  </si>
  <si>
    <t>/projects/thebigtinyco/the-laptop-stand-youve-been-waiting-for-the-tiny-t</t>
  </si>
  <si>
    <t xml:space="preserve">
Never buy a glow stick again. Hybrid light replaces glow sticks, stays bright all night, recharges by USB and...works as a flashlight .
</t>
  </si>
  <si>
    <t>[12, 788, 238, 266, 67, 28, 1]</t>
  </si>
  <si>
    <t>[5.0, 25.0, 37.0, 100.0, 150.0, 250.0, 5000.0]</t>
  </si>
  <si>
    <t>Ditch the Glow Stick...Let's Glow Green! - The Orb</t>
  </si>
  <si>
    <t>/projects/theorb/ditch-the-glow-sticklets-glow-green</t>
  </si>
  <si>
    <t xml:space="preserve">
Continuing the work of Gerry Anderson, Firestorm is a new science fiction series utilising puppetry, miniatures and practical effects!
</t>
  </si>
  <si>
    <t>Jamie Anderson</t>
  </si>
  <si>
    <t>[41, 38, 261, 144, 150, 92, 100, 117, 39, 36, 186, 31, 55, 10, 16, 8, 25, 4, 8, 10, 2, 6, 3, 0, 2, 0, 3, 1]</t>
  </si>
  <si>
    <t>[1.62, 8.0, 16.0, 32.0, 32.0, 41.0, 41.0, 47.0, 57.0, 65.0, 81.0, 122.0, 161.0, 203.0, 203.0, 268.0, 284.0, 390.0, 390.0, 406.0, 487.0, 812.0, 1622.0, 2435.0, 4059.0, 4059.0, 8117.0, 8117.0]</t>
  </si>
  <si>
    <t>Gerry Anderson's Firestorm - Filmed in Ultramarionation</t>
  </si>
  <si>
    <t>/projects/1717674777/gerry-andersons-firestorm-filmed-in-ultramarionati</t>
  </si>
  <si>
    <t xml:space="preserve">
A series of gateway games by the worldâ€™s greatest game designersâ€”perfect for introducing your friends to your favorite hobby!
</t>
  </si>
  <si>
    <t>Ray Wehrs</t>
  </si>
  <si>
    <t>[170, 62, 1160, 7]</t>
  </si>
  <si>
    <t>[1.0, 25.0, 145.0, 435.0]</t>
  </si>
  <si>
    <t>The Titan Series</t>
  </si>
  <si>
    <t>/projects/781219801/the-titan-series</t>
  </si>
  <si>
    <t xml:space="preserve">
The classic bifold reinvented. A feature-packed Premium minimalist wallet made with Full Grain Nappa Leather and Crazy Horse Leather.
</t>
  </si>
  <si>
    <t>Alphonso Ngiam</t>
  </si>
  <si>
    <t>[19, 100, 100, 99, 405, 100, 322, 83, 139, 27, 15, 4]</t>
  </si>
  <si>
    <t>[0.71, 35.0, 42.0, 46.0, 50.0, 53.0, 60.0, 71.0, 81.0, 106.0, 152.0, 354.0]</t>
  </si>
  <si>
    <t>Aki - The Best Minimalist Bifold Slim Wallet</t>
  </si>
  <si>
    <t>/projects/1554982336/aki-the-best-minimalist-bifold-slim-wallet</t>
  </si>
  <si>
    <t xml:space="preserve">
A self-reloading puzzle feeder for your dog with a real bell that challenges, stimulates and feeds your dog for up to 9 hours.
</t>
  </si>
  <si>
    <t>Foobler</t>
  </si>
  <si>
    <t>[29, 14, 10, 100, 657, 106, 141, 13, 262, 66]</t>
  </si>
  <si>
    <t>[1.0, 5.0, 25.0, 35.0, 45.0, 50.0, 65.0, 70.0, 80.0, 110.0]</t>
  </si>
  <si>
    <t>Foobler: A Smarter Puzzle Feeder for Your Dog</t>
  </si>
  <si>
    <t>/projects/2frededmonster/foobler-a-smarter-puzzle-feeder-for-your-dog</t>
  </si>
  <si>
    <t xml:space="preserve">
What does it mean to risk your life for your ideals? How far will five revolutionaries go to fight for the future of their country?
</t>
  </si>
  <si>
    <t>Jehane Noujaim</t>
  </si>
  <si>
    <t>[106, 205, 475, 127, 59, 126, 36, 23, 7, 1, 3]</t>
  </si>
  <si>
    <t>[1.0, 5.0, 20.0, 50.0, 75.0, 100.0, 250.0, 500.0, 1000.0, 5000.0, 10000.0]</t>
  </si>
  <si>
    <t>Sundance Award Winning Film on the Egyptian Revolution</t>
  </si>
  <si>
    <t>/projects/noujaimfilms/the-square-a-film-about-the-egyptian-revolution</t>
  </si>
  <si>
    <t xml:space="preserve">
The creators of the daily deal are bringing back the simple concept, without the messy clutter of, well, more than one deal a day.
</t>
  </si>
  <si>
    <t>Matt Rutledge</t>
  </si>
  <si>
    <t>[385, 100, 800, 100, 10, 10]</t>
  </si>
  <si>
    <t>[1.0, 5.0, 10.0, 11.0, 100.0, 300.0]</t>
  </si>
  <si>
    <t>The Classic Daily Deal Site</t>
  </si>
  <si>
    <t>/projects/snapster/the-classic-daily-deal-site</t>
  </si>
  <si>
    <t xml:space="preserve">
Wind waker meets Dark Souls
An open world, action-adventure game with an emphasis on physics and player-choice, for PC, Mac and Linux.
</t>
  </si>
  <si>
    <t>Ascension Games</t>
  </si>
  <si>
    <t>[44, 17, 450, 564, 93, 127, 23, 12, 16, 9, 9, 4, 8, 13, 9, 6, 0, 0, 1, 1]</t>
  </si>
  <si>
    <t>[1.0, 5.0, 10.0, 15.0, 25.0, 25.0, 30.0, 40.0, 50.0, 50.0, 60.0, 75.0, 90.0, 100.0, 200.0, 300.0, 300.0, 500.0, 1000.0, 2000.0]</t>
  </si>
  <si>
    <t>Cornerstone: The Song of Tyrim</t>
  </si>
  <si>
    <t>/projects/1206086702/cornerstone-the-song-of-tyrim</t>
  </si>
  <si>
    <t xml:space="preserve">
Help fund the publication of Cucumber Quest, an online fantasy comic for all ages, in book form!
</t>
  </si>
  <si>
    <t>[183, 33, 418, 328, 90, 150, 48, 46, 16, 12, 46, 7, 7, 2, 1]</t>
  </si>
  <si>
    <t>[5.0, 15.0, 25.0, 35.0, 40.0, 50.0, 85.0, 95.0, 105.0, 115.0, 160.0, 250.0, 325.0, 500.0, 1000.0]</t>
  </si>
  <si>
    <t>The Cucumber Quest Book Project</t>
  </si>
  <si>
    <t>/projects/1003106610/the-cucumber-quest-book-project</t>
  </si>
  <si>
    <t xml:space="preserve">
The QU-BD One Up is the least expensive, production ready, high quality 3D printer available on the market! ...Its OPEN SOURCE TOO!
</t>
  </si>
  <si>
    <t>Chelsea Thompson</t>
  </si>
  <si>
    <t>Little Rock, AR</t>
  </si>
  <si>
    <t>[39, 100, 100, 250, 100, 100, 250, 425]</t>
  </si>
  <si>
    <t>[3.0, 199.0, 199.0, 199.0, 279.0, 279.0, 279.0, 279.0]</t>
  </si>
  <si>
    <t>QU-BD One Up - Open Source Production Ready 3D Printer</t>
  </si>
  <si>
    <t>/projects/qu-bd/qu-bd-one-up-open-source-production-ready-3d-print</t>
  </si>
  <si>
    <t xml:space="preserve">
The definitive print edition of EK Weaver's road trip romance webcomic, with brand new material and full-color inserts! Now available, from Iron Circus Comics!
</t>
  </si>
  <si>
    <t>[127, 375, 671, 50, 10, 25, 89, 10, 20, 5, 10, 2]</t>
  </si>
  <si>
    <t>[15.0, 30.0, 40.0, 45.0, 50.0, 55.0, 60.0, 65.0, 75.0, 75.0, 250.0, 500.0]</t>
  </si>
  <si>
    <t>The Less Than Epic Adventures of TJ and Amal Omnibus!</t>
  </si>
  <si>
    <t>/projects/ironspike/the-less-than-epic-adventures-of-tj-and-amal-omnib</t>
  </si>
  <si>
    <t xml:space="preserve">
Custom playing cards - Poker Size - Alchemy Theme - Limited Edition. Fulfillment completed, all decks delivered.
</t>
  </si>
  <si>
    <t>Requiem Team</t>
  </si>
  <si>
    <t>[4, 265, 25, 588, 60, 5, 2, 204, 1, 3, 23, 82, 9, 21, 37, 70]</t>
  </si>
  <si>
    <t>[2.0, 11.0, 22.0, 22.0, 30.0, 33.0, 44.0, 44.0, 50.0, 55.0, 55.0, 63.0, 82.0, 95.0, 115.0, 115.0]</t>
  </si>
  <si>
    <t>Heretic - Custom Playing Cards - Poker Size</t>
  </si>
  <si>
    <t>/projects/requiemcards/heretic-playing-cards</t>
  </si>
  <si>
    <t xml:space="preserve">
No more broken iPhone Lightning cables! Meet K-ble X - Strong &amp; Durable - Built to Last! Extended Strain Protectors and Nylon Jacket
</t>
  </si>
  <si>
    <t>K-ble</t>
  </si>
  <si>
    <t>Dulles, VA</t>
  </si>
  <si>
    <t>[2, 150, 80, 100, 118, 170, 104, 80, 220, 152, 60, 70, 15, 20, 45, 16]</t>
  </si>
  <si>
    <t>[1.0, 12.0, 12.0, 14.0, 14.0, 16.0, 22.0, 25.0, 27.0, 29.0, 40.0, 50.0, 50.0, 60.0, 70.0, 100.0]</t>
  </si>
  <si>
    <t>Strong &amp; Rugged Cable for iPhone &amp; iPad in various lengths</t>
  </si>
  <si>
    <t>/projects/1838638038/ultra-strong-and-rugged-cable-for-iphone-and-ipad</t>
  </si>
  <si>
    <t xml:space="preserve">
A card game of Treasure and Treachery for 2 to 4 players. Designed by Jason Bulmahn with art by Scott Kurtz and Dylan Meconis!
</t>
  </si>
  <si>
    <t>Jason Bulmahn</t>
  </si>
  <si>
    <t>[28, 22, 79, 100, 1023, 74, 44, 17, 4, 4, 1, 0, 4, 0]</t>
  </si>
  <si>
    <t>[1.0, 10.0, 20.0, 30.0, 35.0, 45.0, 50.0, 100.0, 200.0, 300.0, 400.0, 500.0, 700.0, 1000.0]</t>
  </si>
  <si>
    <t>Pirate Loot, A Card Game of Treasure and Treachery</t>
  </si>
  <si>
    <t>/projects/527426169/pirate-loot-a-card-game-of-treasure-and-treachery</t>
  </si>
  <si>
    <t xml:space="preserve">
Using Virtual Reality you will become Neil Armstrong on what is the 20th century's most enduring achievement.
</t>
  </si>
  <si>
    <t>David Whelan</t>
  </si>
  <si>
    <t>Dublin, Ireland</t>
  </si>
  <si>
    <t>[14, 566, 408, 41, 105, 73, 100, 14, 42, 9, 7, 2]</t>
  </si>
  <si>
    <t>[6.0, 11.0, 17.0, 23.0, 29.0, 40.0, 57.0, 92.0, 97.0, 172.0, 229.0, 2293.0]</t>
  </si>
  <si>
    <t>The Apollo 11 Virtual Reality Experience - Education VR</t>
  </si>
  <si>
    <t>/projects/1436197736/the-apollo-11-virtual-reality-experience-education</t>
  </si>
  <si>
    <t xml:space="preserve">
LEAF is a customizable metal razor with a pivoting head and multi-blade support that works with blades that cost CENTS - not dollars!
</t>
  </si>
  <si>
    <t>Leaf Shave</t>
  </si>
  <si>
    <t>[31, 200, 500, 474, 185]</t>
  </si>
  <si>
    <t>[2.0, 49.0, 59.0, 69.0, 129.0]</t>
  </si>
  <si>
    <t>Leaf Razor: Your Shave, Your Way</t>
  </si>
  <si>
    <t>/projects/711922845/leaf-razor-shave-for-cents-not-dollars</t>
  </si>
  <si>
    <t xml:space="preserve">
Four teenaged girls, adopted from China as babies, explore the question "Who am I?" and start a dialogue about family and identity.
</t>
  </si>
  <si>
    <t>Linda Goldstein Knowlton</t>
  </si>
  <si>
    <t>[60, 1068, 130, 24, 19, 1, 5, 2, 3, 1, 1, 0, 0, 1]</t>
  </si>
  <si>
    <t>[10.0, 35.0, 100.0, 150.0, 250.0, 350.0, 500.0, 750.0, 1000.0, 1500.0, 3000.0, 6500.0, 10000.0, 10000.0]</t>
  </si>
  <si>
    <t>Somewhere Between: A documentary film</t>
  </si>
  <si>
    <t>/projects/677091478/somewhere-between-a-documentary-film</t>
  </si>
  <si>
    <t xml:space="preserve">
An ambitious indie visual novel, blending romance with futuristic sci-fi and thriller elements
</t>
  </si>
  <si>
    <t>[61, 3, 250, 433, 109, 33, 202, 100, 45, 16, 13, 16, 8, 100, 10, 5, 0, 0, 0, 0, 0, 0]</t>
  </si>
  <si>
    <t>[1.0, 10.0, 12.0, 15.0, 20.0, 25.0, 30.0, 40.0, 40.0, 50.0, 60.0, 70.0, 80.0, 100.0, 200.0, 250.0, 2500.0, 4000.0, 4000.0, 4000.0, 4000.0, 5000.0]</t>
  </si>
  <si>
    <t>The Human Reignition Project - An English Visual Novel</t>
  </si>
  <si>
    <t>/projects/sekaiproject/the-human-reignition-project-an-english-visual-nov</t>
  </si>
  <si>
    <t xml:space="preserve">
Contribute to help give the Deluxe W20 Changing Breeds Edition a leather bound, embossed, metallic-edged, full-color, deluxe treatment.
</t>
  </si>
  <si>
    <t>[44, 7, 1, 2, 125, 0, 1, 295, 16, 9, 163, 250, 186, 31, 20, 20, 41, 23, 14, 63, 38, 3, 12, 6, 3, 3, 2, 8, 4, 10, 2, 1]</t>
  </si>
  <si>
    <t>[1.0, 5.0, 15.0, 20.0, 25.0, 35.0, 40.0, 50.0, 55.0, 60.0, 65.0, 65.0, 80.0, 95.0, 100.0, 110.0, 125.0, 130.0, 140.0, 140.0, 155.0, 160.0, 175.0, 200.0, 220.0, 230.0, 295.0, 300.0, 305.0, 350.0, 750.0, 2000.0]</t>
  </si>
  <si>
    <t>Deluxe W20 Changing Breeds</t>
  </si>
  <si>
    <t>/projects/200664283/deluxe-w20-changing-breeds</t>
  </si>
  <si>
    <t xml:space="preserve">
Precision Machined Spinning Tops for the procrastinator, perfectionist, deep thinkers, stressed CEO's, and the child within!
</t>
  </si>
  <si>
    <t>[6, 15, 50, 379, 190, 104, 140, 101, 18, 52, 21, 30, 21, 18, 64, 35, 6, 7, 1, 6, 32, 39, 6, 18, 21, 15]</t>
  </si>
  <si>
    <t>[5.0, 12.0, 12.0, 15.0, 19.0, 24.0, 29.0, 29.0, 36.0, 38.0, 48.0, 49.0, 54.0, 57.0, 59.0, 68.0, 70.0, 95.0, 104.0, 112.0, 120.0, 125.0, 130.0, 199.0, 220.0, 335.0]</t>
  </si>
  <si>
    <t>Precision Machined Spinning Tops</t>
  </si>
  <si>
    <t>/projects/124127689/precision-machined-spinning-tops</t>
  </si>
  <si>
    <t xml:space="preserve">
Ninja Pizza Girl is a serious game about bullying, emotional resilience â€“ and pizza delivering ninjas!
</t>
  </si>
  <si>
    <t>Disparity Games</t>
  </si>
  <si>
    <t>Noosaville, AU</t>
  </si>
  <si>
    <t>[36, 500, 486, 83, 93, 73, 27, 27, 38, 10, 5, 6, 1]</t>
  </si>
  <si>
    <t>[0.94, 9.0, 14.0, 22.0, 28.0, 47.0, 47.0, 66.0, 94.0, 141.0, 282.0, 282.0, 939.0]</t>
  </si>
  <si>
    <t>Ninja Pizza Girl</t>
  </si>
  <si>
    <t>/projects/1107526107/ninja-pizza-girl</t>
  </si>
  <si>
    <t xml:space="preserve">
Documentary featuring Hugelkultur, Earthworks and the Bad Boy of Permaculture. With a pond, a swale and a hugelkultur bed on a terrace.
</t>
  </si>
  <si>
    <t>[325, 104, 28, 150, 94, 290, 237, 39, 14, 75, 6, 17, 1, 1, 0, 0, 0]</t>
  </si>
  <si>
    <t>[1.0, 5.0, 10.0, 12.0, 24.0, 60.0, 75.0, 95.0, 125.0, 150.0, 200.0, 250.0, 400.0, 1000.0, 1500.0, 1600.0, 2500.0]</t>
  </si>
  <si>
    <t>World Domination Gardening 3-DVD set</t>
  </si>
  <si>
    <t>/projects/paulwheaton/permaculture-earthworks-and-hugelkultur-garden-3-d</t>
  </si>
  <si>
    <t xml:space="preserve">
A bag designed for... 1,404 amazing people and their friends.Â  Thank YOU!
</t>
  </si>
  <si>
    <t>[264, 405, 416, 165, 85, 20, 39, 2]</t>
  </si>
  <si>
    <t>[9.0, 16.0, 21.0, 28.0, 42.0, 56.0, 63.0, 70.0]</t>
  </si>
  <si>
    <t>Game-Night Bags</t>
  </si>
  <si>
    <t>/projects/johnwrot/game-night-bags</t>
  </si>
  <si>
    <t xml:space="preserve">
GTFO is a film exposing the harassment of women in video games. It features gamers, bloggers, scholars, developers, and other experts.
</t>
  </si>
  <si>
    <t>Shannon Sun-Higginson</t>
  </si>
  <si>
    <t>[938, 300, 29, 23, 12, 10, 13]</t>
  </si>
  <si>
    <t>[10.0, 25.0, 50.0, 75.0, 100.0, 200.0, 500.0]</t>
  </si>
  <si>
    <t>GTFO: A Film About Women in Gaming</t>
  </si>
  <si>
    <t>/projects/shannonsun/gtfo</t>
  </si>
  <si>
    <t xml:space="preserve">
Missed the Kickstarter? Don't worry I've setup a simple shop so you can still get your order in. Just click the button below to place your order.
</t>
  </si>
  <si>
    <t>Ollie Aplin</t>
  </si>
  <si>
    <t>[451, 30, 726, 43, 50, 78, 14, 2, 1]</t>
  </si>
  <si>
    <t>[2.77, 39.0, 42.0, 49.0, 78.0, 83.0, 194.0, 208.0, 347.0]</t>
  </si>
  <si>
    <t>Mind Journal: A Groundbreaking New Journal For Guys</t>
  </si>
  <si>
    <t>/projects/roughtype/mind-journal-a-groundbreaking-new-journal-for-men</t>
  </si>
  <si>
    <t xml:space="preserve">
Finally. Scott Johnson got off his rump and did the thing people have been bugging him about for years now. The MyExtralife Collection!
</t>
  </si>
  <si>
    <t>Scott Johnson</t>
  </si>
  <si>
    <t>[5, 57, 409, 300, 388, 27, 23, 15, 11, 21, 134, 3, 4]</t>
  </si>
  <si>
    <t>[5.0, 10.0, 20.0, 25.0, 35.0, 60.0, 100.0, 125.0, 125.0, 125.0, 150.0, 250.0, 500.0]</t>
  </si>
  <si>
    <t>The MyExtraLife Comic Definitive Collection</t>
  </si>
  <si>
    <t>/projects/1484095571/the-myextralife-comic-definitive-collection</t>
  </si>
  <si>
    <t xml:space="preserve">
The 9th season of the Dice Tower is around the corner, with more convention coverage, more reviews, more podcasts, more entertainment!
</t>
  </si>
  <si>
    <t>Homestead, FL</t>
  </si>
  <si>
    <t>[112, 371, 459, 10, 100, 88, 50, 50, 100, 3, 1, 1, 1, 1, 1, 1, 18, 3, 0, 3, 0]</t>
  </si>
  <si>
    <t>[1.0, 10.0, 35.0, 42.0, 50.0, 60.0, 75.0, 80.0, 100.0, 150.0, 200.0, 200.0, 200.0, 200.0, 200.0, 200.0, 250.0, 250.0, 300.0, 400.0, 500.0]</t>
  </si>
  <si>
    <t>The Dice Tower  - 2013</t>
  </si>
  <si>
    <t>/projects/tomvasel/the-dice-tower-2013</t>
  </si>
  <si>
    <t xml:space="preserve">
Use your own 3D printer along with the Ciclop scanner kit to create an incredibly affordable, high quality, 3D laser scanner.
</t>
  </si>
  <si>
    <t>CowTech</t>
  </si>
  <si>
    <t>Big Timber, MT</t>
  </si>
  <si>
    <t>[67, 1, 40, 2, 20, 841, 19, 343, 58]</t>
  </si>
  <si>
    <t>[1.0, 10.0, 20.0, 20.0, 79.0, 99.0, 119.0, 149.0, 179.0]</t>
  </si>
  <si>
    <t>CowTech Ciclop - $99 Open Source 3D Scanner</t>
  </si>
  <si>
    <t>/projects/701089851/cowtech-ciclop-99-open-source-3d-scanner</t>
  </si>
  <si>
    <t xml:space="preserve">
Tired of Plastic headphones? California Headphones are retro designed die cast headphones wrapped in leather that sound insane
</t>
  </si>
  <si>
    <t>Tim Hickman</t>
  </si>
  <si>
    <t>Danville, CA</t>
  </si>
  <si>
    <t>[5, 200, 133, 200, 537, 97, 203, 0, 4]</t>
  </si>
  <si>
    <t>[5.0, 65.0, 75.0, 135.0, 150.0, 200.0, 219.0, 400.0, 800.0]</t>
  </si>
  <si>
    <t>California Headphones - Premium Metal &amp; Leather Design</t>
  </si>
  <si>
    <t>/projects/californiaheadphones/california-headphones-premium-metal-and-leather-de</t>
  </si>
  <si>
    <t xml:space="preserve">
Python programming language with standard API for ubiquitous ESP8266 WiFi chip, optimised and well supported.
</t>
  </si>
  <si>
    <t>[288, 50, 268, 499, 144, 111, 3, 1]</t>
  </si>
  <si>
    <t>[10.0, 13.0, 14.0, 20.0, 50.0, 100.0, 498.0, 996.0]</t>
  </si>
  <si>
    <t>MicroPython on the ESP8266: beautifully easy IoT</t>
  </si>
  <si>
    <t>/projects/214379695/micropython-on-the-esp8266-beautifully-easy-iot</t>
  </si>
  <si>
    <t xml:space="preserve">
Upside Down is a collection of short fiction. Each story examines a tired trope or common cliche and twists it into something new!
</t>
  </si>
  <si>
    <t>Apex Publications</t>
  </si>
  <si>
    <t>[742, 284, 16, 90, 75, 62, 36, 0, 11, 14, 5, 5, 10, 19, 5, 5, 4]</t>
  </si>
  <si>
    <t>[5.0, 15.0, 15.0, 20.0, 20.0, 25.0, 25.0, 25.0, 30.0, 30.0, 35.0, 40.0, 45.0, 50.0, 55.0, 125.0, 135.0]</t>
  </si>
  <si>
    <t>Upside Down: Inverted Tropes in Storytelling Anthology</t>
  </si>
  <si>
    <t>/projects/apexpublications/upside-down-inverted-tropes-in-storytelling-anthol</t>
  </si>
  <si>
    <t xml:space="preserve">
The best game magazine ever is getting best-er.
</t>
  </si>
  <si>
    <t>Kill Screen</t>
  </si>
  <si>
    <t>[382, 192, 207, 75, 75, 276, 56, 30, 35, 12, 8, 1, 2]</t>
  </si>
  <si>
    <t>[5.0, 25.0, 30.0, 50.0, 50.0, 75.0, 80.0, 125.0, 130.0, 200.0, 500.0, 1000.0, 2500.0]</t>
  </si>
  <si>
    <t>The New Kill Screen Magazine</t>
  </si>
  <si>
    <t>/projects/killscreen/help-kill-screen-reinvent-their-magazine</t>
  </si>
  <si>
    <t xml:space="preserve">
Destructible levels, reactive liquids, and warmongering Meats &amp; Cheeses beating up on a band of Fruits &amp; Veggies!
</t>
  </si>
  <si>
    <t>Last Limb LLC</t>
  </si>
  <si>
    <t>[19, 145, 774, 159, 122, 32, 31, 29, 19, 18, 7, 1, 3, 2, 0]</t>
  </si>
  <si>
    <t>[2.0, 10.0, 12.0, 20.0, 25.0, 35.0, 44.0, 45.0, 75.0, 100.0, 150.0, 250.0, 500.0, 1000.0, 5000.0]</t>
  </si>
  <si>
    <t>Organic Panic - Worms meets Little Big Planet!</t>
  </si>
  <si>
    <t>/projects/1168870049/organic-panic-a-physics-puzzler-where-you-build-th</t>
  </si>
  <si>
    <t xml:space="preserve">
Midas Whale is making an album! Pre-order/get more info on exclusive, kickstarter-only downloads, CDs, and how YOU can be in the band!
</t>
  </si>
  <si>
    <t>Jon Peter Lewis</t>
  </si>
  <si>
    <t>[187, 521, 420, 42, 40, 105, 18, 18, 6, 14, 8, 4, 2, 1, 0, 0, 0, 0, 0]</t>
  </si>
  <si>
    <t>[1.0, 5.0, 25.0, 50.0, 50.0, 50.0, 75.0, 100.0, 100.0, 100.0, 250.0, 500.0, 1000.0, 1000.0, 1000.0, 2000.0, 5000.0, 10000.0, 10000.0]</t>
  </si>
  <si>
    <t>Midas Whale Album</t>
  </si>
  <si>
    <t>/projects/949450857/midas-whale-album</t>
  </si>
  <si>
    <t xml:space="preserve">
Battle the dark powers of Draconis in the ultimate medieval fantasy deck-building game. With over 500 beautifully illustrated cards.
</t>
  </si>
  <si>
    <t>Jonathan Jeffrey Lai</t>
  </si>
  <si>
    <t>[108, 699, 464, 93, 3]</t>
  </si>
  <si>
    <t>[22.0, 29.0, 33.0, 113.0, 1132.0]</t>
  </si>
  <si>
    <t>Draconis Invasion: The Dark Fantasy Deck-Building Game</t>
  </si>
  <si>
    <t>/projects/loudaboutgame/draconis-invasion-the-dark-fantasy-deck-building-g</t>
  </si>
  <si>
    <t xml:space="preserve">
An art book collecting all 125+ "Storytime" prints - a series of pop-culture inspired artwork by artist Joey Spiotto.
</t>
  </si>
  <si>
    <t>Joey Spiotto</t>
  </si>
  <si>
    <t>[722, 431, 66, 66, 8, 10, 6, 3, 23, 11, 12, 15, 10]</t>
  </si>
  <si>
    <t>[25.0, 45.0, 50.0, 75.0, 75.0, 90.0, 100.0, 140.0, 140.0, 140.0, 200.0, 250.0, 500.0]</t>
  </si>
  <si>
    <t>Storytime - A Little Art Book by Joey Spiotto</t>
  </si>
  <si>
    <t>/projects/1181428662/storytime-a-little-art-book-by-joey-spiotto</t>
  </si>
  <si>
    <t xml:space="preserve">
MODEL 1 = 1 model for every water heating application. The most energy &amp; water efficient, reliable &amp; versatile water heater available.
</t>
  </si>
  <si>
    <t>ISI Technology - CEO Jerry Callahan</t>
  </si>
  <si>
    <t>[270, 39, 100, 250, 300, 97, 50, 50, 50, 7, 2, 50, 26, 50, 2, 6, 1, 1]</t>
  </si>
  <si>
    <t>[1.0, 29.0, 225.0, 250.0, 300.0, 350.0, 450.0, 500.0, 600.0, 700.0, 700.0, 750.0, 900.0, 1000.0, 1200.0, 1200.0, 1400.0, 1750.0]</t>
  </si>
  <si>
    <t>HEATWORKS MODEL 1: Your next water heater!</t>
  </si>
  <si>
    <t>/projects/1132758406/heatworks-model-1-your-next-water-heater</t>
  </si>
  <si>
    <t xml:space="preserve">
We have been granted unparalleled access to make a film that explores one of the most distinctive voices in modern cinema: David Lynch.
</t>
  </si>
  <si>
    <t>LYNCH THREE PROJECT</t>
  </si>
  <si>
    <t>[48, 76, 13, 241, 430, 55, 129, 277, 36, 6, 1]</t>
  </si>
  <si>
    <t>[5.0, 10.0, 15.0, 25.0, 50.0, 75.0, 100.0, 200.0, 1000.0, 5000.0, 10000.0]</t>
  </si>
  <si>
    <t>DAVID LYNCH DOCUMENTARY</t>
  </si>
  <si>
    <t>/projects/lynchthreeproject/david-lynch-documentary-lynch-three</t>
  </si>
  <si>
    <t xml:space="preserve">
Comics about queer witches of color created by 17 women, demigirls, and bigender people of color!
</t>
  </si>
  <si>
    <t>Joamette Gil</t>
  </si>
  <si>
    <t>[270, 45, 828, 20, 88, 20, 50, 20, 7, 13, 9, 3, 1, 1, 1, 1, 1]</t>
  </si>
  <si>
    <t>[10.0, 15.0, 20.0, 20.0, 35.0, 35.0, 50.0, 50.0, 60.0, 75.0, 100.0, 150.0, 250.0, 250.0, 250.0, 250.0, 250.0]</t>
  </si>
  <si>
    <t>Power &amp; Magic: The Queer Witch Comics Anthology</t>
  </si>
  <si>
    <t>/projects/131668411/power-and-magic-the-queer-witch-comics-anthology</t>
  </si>
  <si>
    <t xml:space="preserve">
Those color-changing gloves from the '80s are back! The original Freezy Freakies designs, now in adult sizes for the first time ever.
</t>
  </si>
  <si>
    <t>Buffoonery Factory LLC</t>
  </si>
  <si>
    <t>[14, 300, 250, 300, 200, 250, 50, 15]</t>
  </si>
  <si>
    <t>[5.0, 29.0, 29.0, 29.0, 29.0, 50.0, 95.0, 225.0]</t>
  </si>
  <si>
    <t>Freezy Freakies gloves - Back from the '80s. Now for adults!</t>
  </si>
  <si>
    <t>/projects/hansr/freezy-freakies-gloves-back-from-the-80s-now-for-a</t>
  </si>
  <si>
    <t xml:space="preserve">
Jewish delivered! We're picking the best Jewish stuff (food and more), putting in a box and sending it. With love, from us to you.
</t>
  </si>
  <si>
    <t>Hello Mazel</t>
  </si>
  <si>
    <t>[32, 643, 267, 25, 361, 28, 15, 9, 0]</t>
  </si>
  <si>
    <t>[1.0, 45.0, 90.0, 162.0, 180.0, 360.0, 540.0, 1000.0, 5000.0]</t>
  </si>
  <si>
    <t>Hello Mazel: Reinventing Jewish...One Box at a Time</t>
  </si>
  <si>
    <t>/projects/340448371/hello-mazel-reinventing-jewishone-box-at-a-time</t>
  </si>
  <si>
    <t xml:space="preserve">
Hand of Fate brings card gaming to video game life.  An infinitely replayable series of quests; build your deck, then try to defeat it!
</t>
  </si>
  <si>
    <t>Defiant Development</t>
  </si>
  <si>
    <t>[300, 352, 200, 177, 48, 100, 83, 14, 42, 21, 27, 2, 0, 0]</t>
  </si>
  <si>
    <t>[14.0, 19.0, 23.0, 28.0, 38.0, 47.0, 56.0, 75.0, 94.0, 122.0, 188.0, 469.0, 1877.0, 2815.0]</t>
  </si>
  <si>
    <t>Hand of Fate, a card game that comes to life</t>
  </si>
  <si>
    <t>/projects/defiant/hand-of-fate-a-card-game-that-comes-to-life</t>
  </si>
  <si>
    <t xml:space="preserve">
Secret Weapon's plastic Tablescape Tiles fit on any table or flat
surface to create the ultimate miniature gaming environment.
</t>
  </si>
  <si>
    <t>[12, 99, 44, 100, 114, 380, 100, 193, 13, 31, 89, 39, 72, 13, 10]</t>
  </si>
  <si>
    <t>[30.0, 50.0, 60.0, 125.0, 150.0, 190.0, 225.0, 250.0, 300.0, 340.0, 355.0, 400.0, 475.0, 655.0, 775.0]</t>
  </si>
  <si>
    <t>Tablescapes - by Secret Weapon Miniatures</t>
  </si>
  <si>
    <t>/projects/1084069684/tablescapes-by-secret-weapon-miniatures</t>
  </si>
  <si>
    <t xml:space="preserve">
The CruxSKUNKâ„¢ Turns your iPadÂ® into a powerful laptop â€” SKUNKS ALL OTHER KEYBOARDS!
</t>
  </si>
  <si>
    <t>Brian Probst + CruxCase</t>
  </si>
  <si>
    <t>[101, 1091, 27, 34, 88, 3, 3]</t>
  </si>
  <si>
    <t>[135.0, 155.0, 175.0, 250.0, 310.0, 765.0, 1500.0]</t>
  </si>
  <si>
    <t>CruxSKUNK\u2122 - Powerful iPad\xae Laptop</t>
  </si>
  <si>
    <t>/projects/spywire/cruxskunktm-powerful-ipad-laptop</t>
  </si>
  <si>
    <t xml:space="preserve">
The Floyd Leg gives you the framework to take ownership of your furniture by allowing you to create a table from any flat surface.
</t>
  </si>
  <si>
    <t>Kyle Hoff / Alex O'Dell</t>
  </si>
  <si>
    <t>[65, 73, 23, 10, 862, 156, 19, 113, 2]</t>
  </si>
  <si>
    <t>[5.0, 25.0, 49.0, 49.0, 189.0, 189.0, 299.0, 375.0, 1000.0]</t>
  </si>
  <si>
    <t>The Floyd Leg</t>
  </si>
  <si>
    <t>/projects/957579505/the-floyd-leg</t>
  </si>
  <si>
    <t xml:space="preserve">
A playing card series by Jackson Robinson inspired by the American Revolution, featuring both a Continentals Deck and a British deck.
</t>
  </si>
  <si>
    <t>Bartlett, TN</t>
  </si>
  <si>
    <t>[5, 75, 14, 497, 132, 181, 263, 202, 10]</t>
  </si>
  <si>
    <t>[11.0, 12.0, 12.0, 24.0, 48.0, 75.0, 95.0, 185.0, 350.0]</t>
  </si>
  <si>
    <t>The Independence - Playing cards inspired by The Revolution</t>
  </si>
  <si>
    <t>/projects/1722808047/the-independence-playing-cards-inspired-by-the-rev</t>
  </si>
  <si>
    <t xml:space="preserve">
The world's FIRST jam-free retractable cable for smartphones. Eco-friendly materials, beautifully designed, and unmatched quality.
</t>
  </si>
  <si>
    <t>Escargot</t>
  </si>
  <si>
    <t>[499, 12, 65, 499, 13, 9, 193, 5, 11, 65, 10, 1]</t>
  </si>
  <si>
    <t>[17.0, 24.0, 25.0, 32.0, 40.0, 45.0, 45.0, 60.0, 75.0, 100.0, 150.0, 3000.0]</t>
  </si>
  <si>
    <t>Spixi: a better way to charge &amp; sync your iPhone and Android</t>
  </si>
  <si>
    <t>/projects/escargotny/spixi-a-better-way-to-charge-and-sync-your-iphone</t>
  </si>
  <si>
    <t xml:space="preserve">
runScribe provides a 3D view of how you run. With your support, we can help athletes run smarter, longer, and with fewer injuries.
</t>
  </si>
  <si>
    <t>Scribe Labs</t>
  </si>
  <si>
    <t>[71, 62, 100, 435, 638, 71, 2, 2]</t>
  </si>
  <si>
    <t>[1.0, 99.0, 119.0, 139.0, 199.0, 379.0, 999.0, 2500.0]</t>
  </si>
  <si>
    <t>runScribe: Wearable for the Data-Driven Athlete</t>
  </si>
  <si>
    <t>/projects/1103510338/runscribe-wearable-for-the-data-driven-athlete</t>
  </si>
  <si>
    <t xml:space="preserve">
Hollywood studios could force a historic Chicagoland movie theater to close!
Movie lovers can help save The Catlow.
</t>
  </si>
  <si>
    <t>Tim O'Connor</t>
  </si>
  <si>
    <t>Barrington, IL</t>
  </si>
  <si>
    <t>[15, 71, 316, 44, 185, 9, 84, 316, 29, 27, 116, 26, 25, 10, 8, 4, 2, 0]</t>
  </si>
  <si>
    <t>[1.0, 10.0, 20.0, 25.0, 40.0, 50.0, 75.0, 100.0, 125.0, 150.0, 250.0, 500.0, 500.0, 1000.0, 1500.0, 2000.0, 5000.0, 10000.0]</t>
  </si>
  <si>
    <t>Rescue The Historic Catlow Theater From Extinction</t>
  </si>
  <si>
    <t>/projects/468036259/rescue-the-historic-catlow-theater-from-extinction</t>
  </si>
  <si>
    <t xml:space="preserve">
The Best Minimalist Bifold Wallet - carries everything you need in a slim profile.
</t>
  </si>
  <si>
    <t>Dfywallets</t>
  </si>
  <si>
    <t>[300, 298, 526, 235, 11, 0, 3]</t>
  </si>
  <si>
    <t>[18.0, 20.0, 22.0, 35.0, 70.0, 105.0, 170.0]</t>
  </si>
  <si>
    <t>DFY - RFID Minimalist Wallets With No Ridiculous Mark Ups</t>
  </si>
  <si>
    <t>/projects/dfywallets/dfy-rfid-minimalist-wallets-with-no-ridiculous-mar</t>
  </si>
  <si>
    <t xml:space="preserve">
InAiR turns your TV into a Minority Report-like experience, with layers of Web content, inline with the programs you're watching.
</t>
  </si>
  <si>
    <t>Nam Do, Dale Herigstad, A-M Roussel</t>
  </si>
  <si>
    <t>[36, 3, 200, 200, 157, 200, 354, 37, 45, 37, 12, 8, 0, 0]</t>
  </si>
  <si>
    <t>[10.0, 50.0, 79.0, 89.0, 99.0, 119.0, 149.0, 199.0, 249.0, 299.0, 300.0, 500.0, 5000.0, 10000.0]</t>
  </si>
  <si>
    <t>SeeSpace InAiR: The World's 1st Augmented Television</t>
  </si>
  <si>
    <t>/projects/2128859975/inair-the-worlds-1st-augmented-television</t>
  </si>
  <si>
    <t xml:space="preserve">
Ten giant philosophy posters with big ideas presented simply.
</t>
  </si>
  <si>
    <t>[1003, 359]</t>
  </si>
  <si>
    <t>[20.0, 30.0]</t>
  </si>
  <si>
    <t>Philosophy Posters</t>
  </si>
  <si>
    <t>/projects/maxtemkin/philosophy-posters</t>
  </si>
  <si>
    <t xml:space="preserve">
The best materials. The perfect pouch. The most air flow. A band that won't quit. Underwear so great you won't want to take them off.
</t>
  </si>
  <si>
    <t>Jeremy Chrysler</t>
  </si>
  <si>
    <t>[395, 68, 1, 32, 100, 210, 300, 99, 48, 70, 33, 33]</t>
  </si>
  <si>
    <t>[20.0, 20.0, 22.0, 39.0, 49.0, 49.0, 49.0, 95.0, 95.0, 95.0, 149.0, 200.0]</t>
  </si>
  <si>
    <t>Mr. Davis: The World's Best Underwear</t>
  </si>
  <si>
    <t>/projects/mrdavis/mr-davis-the-worlds-best-underwear</t>
  </si>
  <si>
    <t xml:space="preserve">
Help us rescue unique, out-of-print sci-fi books from copyright limbo so that we can make them available online and as ebooks.
</t>
  </si>
  <si>
    <t>Singularity&amp;Co.</t>
  </si>
  <si>
    <t>[10, 139, 998, 67, 56, 70, 23, 2, 0, 2, 0, 0]</t>
  </si>
  <si>
    <t>[1.0, 10.0, 25.0, 50.0, 75.0, 100.0, 250.0, 750.0, 1250.0, 1500.0, 5000.0, 7500.0]</t>
  </si>
  <si>
    <t>Singularity &amp; Co. - Save the SciFi!</t>
  </si>
  <si>
    <t>/projects/singularityco/singularity-and-co</t>
  </si>
  <si>
    <t xml:space="preserve">
An unrivaled anthology of unconquered fears. Grab the PDF or print version now at Iron Circus Comics!
</t>
  </si>
  <si>
    <t>[285, 924, 79, 32, 9, 1, 5, 3, 10, 5, 3, 5, 1, 1, 2, 0]</t>
  </si>
  <si>
    <t>[15.0, 30.0, 45.0, 65.0, 75.0, 100.0, 100.0, 100.0, 100.0, 100.0, 150.0, 200.0, 300.0, 350.0, 500.0, 1500.0]</t>
  </si>
  <si>
    <t>The Sleep of Reason: An Anthology of Horror</t>
  </si>
  <si>
    <t>/projects/ironspike/the-sleep-of-reason-an-anthology-of-horror</t>
  </si>
  <si>
    <t xml:space="preserve">
The satirical job application party game. Real jobs. Unreal qualifications. By Anthony Conta. Published by Rob Daviau.
</t>
  </si>
  <si>
    <t>IronWall Games, Inc.</t>
  </si>
  <si>
    <t>Longmeadow, MA</t>
  </si>
  <si>
    <t>[8, 144, 1046, 100, 35, 23, 5, 3, 7, 7, 1]</t>
  </si>
  <si>
    <t>[3.0, 10.0, 29.0, 35.0, 50.0, 59.0, 65.0, 70.0, 100.0, 150.0, 999.0]</t>
  </si>
  <si>
    <t>Funemployed \u2014 Second Edition</t>
  </si>
  <si>
    <t>/projects/2125111845/funemployed-second-edition</t>
  </si>
  <si>
    <t xml:space="preserve">
Artist Dan LuVisi takes you on a twisted and satirical journey through pop culture history and its colorful roster of faces.
</t>
  </si>
  <si>
    <t>Section 9 Entertainment</t>
  </si>
  <si>
    <t>[15, 126, 385, 64, 518, 50, 187, 25, 7, 9]</t>
  </si>
  <si>
    <t>[1.0, 10.0, 30.0, 50.0, 60.0, 70.0, 80.0, 250.0, 500.0, 1000.0]</t>
  </si>
  <si>
    <t>Dan LuVisi's POPPED CULTURE</t>
  </si>
  <si>
    <t>/projects/1904003967/dan-luvisis-popped-culture</t>
  </si>
  <si>
    <t xml:space="preserve">
A New Belt Design That Doesn't Use  Loopholes or Clicks. Eastwood Belts Use a Slide-Break System to Offer Maximum Comfort and Style.
</t>
  </si>
  <si>
    <t>Don Wilder</t>
  </si>
  <si>
    <t>[13, 2, 2, 300, 102, 33, 196, 29, 355, 14, 231, 31, 74]</t>
  </si>
  <si>
    <t>[1.0, 10.0, 20.0, 49.0, 55.0, 55.0, 55.0, 55.0, 55.0, 99.0, 100.0, 150.0, 225.0]</t>
  </si>
  <si>
    <t>Eastwood Slider Belts: Maximum Comfort and Style</t>
  </si>
  <si>
    <t>/projects/1856281658/eastwood-slider-belts-maximum-comfort-and-style</t>
  </si>
  <si>
    <t xml:space="preserve">
Experience the fascination of controlling your computer directly with your eyes!
</t>
  </si>
  <si>
    <t>4tiitoo</t>
  </si>
  <si>
    <t>[39, 28, 6, 13, 419, 242, 242, 162, 56, 42, 42, 29, 13, 2, 1]</t>
  </si>
  <si>
    <t>[5.0, 10.0, 30.0, 42.0, 50.0, 52.0, 54.0, 60.0, 70.0, 99.0, 110.0, 190.0, 230.0, 242.0, 4200.0]</t>
  </si>
  <si>
    <t>NUIA eyeCharm: Kinect\xae to eye tracking</t>
  </si>
  <si>
    <t>/projects/4tiitoo/nuia-eyecharm-kinect-to-eye-tracking</t>
  </si>
  <si>
    <t xml:space="preserve">
A two-player head-to-head card game of deep strategy, unique abilities and powerful combos, set in vibrant, steampunk setting.
</t>
  </si>
  <si>
    <t>V3G</t>
  </si>
  <si>
    <t>[32, 28, 624, 150, 477, 44, 8, 18, 5]</t>
  </si>
  <si>
    <t>[1.0, 8.0, 15.0, 20.0, 30.0, 50.0, 75.0, 100.0, 150.0]</t>
  </si>
  <si>
    <t>Strife: Shadows &amp; Steam</t>
  </si>
  <si>
    <t>/projects/v3g/strife-shadows-and-steam</t>
  </si>
  <si>
    <t xml:space="preserve">
An afro-noir point &amp; click adventure saga set in a rich, atmospheric musical world.
</t>
  </si>
  <si>
    <t>SkyGoblin</t>
  </si>
  <si>
    <t>[20, 503, 200, 368, 145, 83, 17, 31, 1, 2, 2, 0, 0]</t>
  </si>
  <si>
    <t>[6.0, 11.0, 18.0, 24.0, 48.0, 89.0, 119.0, 298.0, 447.0, 506.0, 757.0, 1013.0, 2502.0]</t>
  </si>
  <si>
    <t>The Journey Down</t>
  </si>
  <si>
    <t>/projects/983397390/the-journey-down</t>
  </si>
  <si>
    <t xml:space="preserve">
Zetland skÃ¦rer gennem stÃ¸jen og giver fra januar 2016 overblik og dybde pÃ¥ tidens vigtigste begivenheder. Hver dag. Med din stÃ¸tte.
</t>
  </si>
  <si>
    <t>Zetland</t>
  </si>
  <si>
    <t>[79, 100, 316, 422, 200, 53, 125, 7, 22, 11, 3, 1, 0, 0, 0]</t>
  </si>
  <si>
    <t>[4.0, 7.0, 15.0, 44.0, 72.0, 87.0, 147.0, 174.0, 205.0, 249.0, 733.0, 2417.0, 3223.0, 5861.0, 7326.0]</t>
  </si>
  <si>
    <t>Det nye Zetland. Vi er tr\xe6tte af nyhedsst\xf8jen. Er du?</t>
  </si>
  <si>
    <t>/projects/zetland/det-nye-zetland-vi-er-trtte-af-nyhedsstjen-er-du</t>
  </si>
  <si>
    <t xml:space="preserve">
It has been  50 years since the popular card game was first published by Doug Malewicki. It's time to celebrate with a new edition.
</t>
  </si>
  <si>
    <t>Scottsdale, AZ</t>
  </si>
  <si>
    <t>[28, 21, 18, 21, 25, 8, 587, 8, 29, 99, 85, 120, 11, 148, 0, 14, 75, 4, 1, 68, 11, 1, 0]</t>
  </si>
  <si>
    <t>[1.0, 5.0, 10.0, 10.0, 10.0, 28.0, 30.0, 40.0, 43.0, 50.0, 55.0, 140.0, 150.0, 150.0, 165.0, 195.0, 275.0, 350.0, 350.0, 400.0, 600.0, 1000.0, 1500.0]</t>
  </si>
  <si>
    <t>Nuclear War Card Game 50th Anniversary Edition</t>
  </si>
  <si>
    <t>/projects/994700393/nuclear-war-card-game-50th-anniversary-edition</t>
  </si>
  <si>
    <t xml:space="preserve">
Find out what your friends really think about you! www.badpeoplegame.com
</t>
  </si>
  <si>
    <t>Mike Lancaster</t>
  </si>
  <si>
    <t>[71, 112, 1076, 100, 13, 2, 2]</t>
  </si>
  <si>
    <t>[1.0, 30.0, 40.0, 40.0, 90.0, 150.0, 666.0]</t>
  </si>
  <si>
    <t>Bad People - The Party Game You Probably Shouldn't Play</t>
  </si>
  <si>
    <t>/projects/bad-people-game/bad-people-the-party-game-you-probably-shouldnt-pl</t>
  </si>
  <si>
    <t xml:space="preserve">
This app-enabled alarm clock/speaker includes Spotify, Uber integration, smart home controls, traffic/weather reports, charging &amp; more
</t>
  </si>
  <si>
    <t>Witti Inc</t>
  </si>
  <si>
    <t>[12, 100, 250, 692, 5, 250, 41, 17, 10, 0, 0]</t>
  </si>
  <si>
    <t>[5.0, 50.0, 60.0, 75.0, 75.0, 115.0, 140.0, 180.0, 300.0, 1000.0, 5000.0]</t>
  </si>
  <si>
    <t>BEDDI Intelligent Alarm Clock. The Smartest Way To Wake Up</t>
  </si>
  <si>
    <t>/projects/26398080/beddi-intelligent-alarm-clock-the-smartest-way-to</t>
  </si>
  <si>
    <t xml:space="preserve">
High end, high quality, kolinsky sable hair dual end brushes for your miniatures. Quality painting, great finish for your miniatures!
</t>
  </si>
  <si>
    <t>[5, 100, 744, 100, 100, 100, 42, 99, 90]</t>
  </si>
  <si>
    <t>[16.0, 24.0, 40.0, 48.0, 63.0, 71.0, 79.0, 95.0, 190.0]</t>
  </si>
  <si>
    <t>Games &amp; Gears Pro Studio Brushes</t>
  </si>
  <si>
    <t>/projects/554355176/games-and-gears-pro-studio-brushes</t>
  </si>
  <si>
    <t xml:space="preserve">
A competitive, fast pace, strategic deck builder, which combines map construction, hero and area control and unique calendar mechanics.
</t>
  </si>
  <si>
    <t>FANTASMAGORIA Games LLC</t>
  </si>
  <si>
    <t>[540, 25, 300, 211, 223, 15, 11, 12, 5, 4]</t>
  </si>
  <si>
    <t>[50.0, 50.0, 55.0, 60.0, 75.0, 100.0, 145.0, 150.0, 295.0, 300.0]</t>
  </si>
  <si>
    <t>BATTALIA: The Creation</t>
  </si>
  <si>
    <t>/projects/battalia/battalia-the-creation</t>
  </si>
  <si>
    <t xml:space="preserve">
An adventure game set in post apocalyptic Eastern Europe with an ugly mutant protagonist, and an evil sloth antagonist.
</t>
  </si>
  <si>
    <t>Jacob Janerka</t>
  </si>
  <si>
    <t>[85, 200, 725, 123, 98, 67, 64, 13, 1, 1, 0]</t>
  </si>
  <si>
    <t>[0.93, 9.0, 14.0, 23.0, 33.0, 61.0, 75.0, 327.0, 701.0, 934.0, 1868.0]</t>
  </si>
  <si>
    <t>Paradigm - Surreal Adventure Game</t>
  </si>
  <si>
    <t>/projects/857886953/paradigm-surreal-adventure-game</t>
  </si>
  <si>
    <t xml:space="preserve">
A film about the Swedish organisation Copyswede and copyright levies.
</t>
  </si>
  <si>
    <t>Daniel Bramme</t>
  </si>
  <si>
    <t>[130, 25, 36, 100, 140, 493, 32, 25, 304, 6, 2, 0, 1]</t>
  </si>
  <si>
    <t>[3.0, 6.0, 9.0, 11.0, 15.0, 15.0, 17.0, 23.0, 29.0, 57.0, 344.0, 1721.0, 2294.0]</t>
  </si>
  <si>
    <t>COPYGATE - A documentary about Copyswede</t>
  </si>
  <si>
    <t>/projects/danielbramme/copygate</t>
  </si>
  <si>
    <t xml:space="preserve">
No clogging. No dripping. No mess. Swipe your toilets clean with LooBlade's patented hygienic,Â quick-drying,Â anti-microbialÂ bladed-helix head.
</t>
  </si>
  <si>
    <t>Spyglass Innovations Ltd - Garry Stewart</t>
  </si>
  <si>
    <t>[86, 600, 175, 65, 247, 18, 29, 70, 11, 2, 34, 9, 16, 4, 10, 1, 2, 1]</t>
  </si>
  <si>
    <t>[8.0, 23.0, 29.0, 38.0, 55.0, 64.0, 73.0, 79.0, 87.0, 97.0, 102.0, 105.0, 122.0, 122.0, 137.0, 204.0, 228.0, 265.0]</t>
  </si>
  <si>
    <t>LooBlade - a revolution in toilet-cleaning ecotechnology!</t>
  </si>
  <si>
    <t>/projects/1190311647/looblade-a-toilet-cleaning-revolution</t>
  </si>
  <si>
    <t xml:space="preserve">
Amiga classic Wings gets re-mastered in high definition with all its original missions, dogfights, story and gameplay!
</t>
  </si>
  <si>
    <t>Cinemaware</t>
  </si>
  <si>
    <t>[17, 745, 19, 288, 14, 57, 9, 43, 31, 44, 9, 2, 60, 7, 12, 8, 1, 0, 1, 2, 0, 2]</t>
  </si>
  <si>
    <t>[5.0, 15.0, 20.0, 25.0, 30.0, 45.0, 45.0, 55.0, 55.0, 75.0, 75.0, 75.0, 125.0, 150.0, 250.0, 500.0, 1000.0, 1000.0, 2500.0, 5000.0, 10000.0, 10000.0]</t>
  </si>
  <si>
    <t>Wings: Remastered Edition</t>
  </si>
  <si>
    <t>/projects/850516062/wings-remastered-edition</t>
  </si>
  <si>
    <t xml:space="preserve">
Kansas City's oldest independent movie theatre must convert its projection systems by the end of the year to stay in business.
</t>
  </si>
  <si>
    <t>Tivoli Cinemas in Westport</t>
  </si>
  <si>
    <t>[227, 341, 353, 75, 7, 18, 9, 7, 1, 0]</t>
  </si>
  <si>
    <t>[25.0, 50.0, 100.0, 250.0, 500.0, 500.0, 1000.0, 1000.0, 5000.0, 5000.0]</t>
  </si>
  <si>
    <t>Tivoli Cinemas in Westport:  Go Digital or Go Dark</t>
  </si>
  <si>
    <t>/projects/613557145/tivoli-cinemas-in-westport-go-digital-or-go-dark</t>
  </si>
  <si>
    <t xml:space="preserve">
The urban breathing mask for health-conscious global citizens, now available for pre-orders
</t>
  </si>
  <si>
    <t>Airinum</t>
  </si>
  <si>
    <t>[46, 100, 547, 34, 150, 270, 53, 50, 75, 35, 7, 0]</t>
  </si>
  <si>
    <t>[5.0, 27.0, 37.0, 37.0, 53.0, 64.0, 91.0, 101.0, 112.0, 160.0, 208.0, 5324.0]</t>
  </si>
  <si>
    <t>An urban breathing mask for the 21st century</t>
  </si>
  <si>
    <t>/projects/airinum/an-urban-breathing-mask-for-the-21st-century</t>
  </si>
  <si>
    <t xml:space="preserve">
Modern Toss is 10! Help us celebrate by funding a ball-breaking hardback collection of timeless classics and exclusive unseen cartoons.
</t>
  </si>
  <si>
    <t>Modern Toss</t>
  </si>
  <si>
    <t>[19, 57, 29, 90, 869, 19, 32, 20, 35, 94, 9, 0, 2, 84, 2, 3, 6, 0, 0, 0, 0, 0, 5, 1, 2, 2]</t>
  </si>
  <si>
    <t>[8.0, 17.0, 25.0, 33.0, 42.0, 42.0, 42.0, 42.0, 75.0, 100.0, 100.0, 125.0, 133.0, 141.0, 166.0, 166.0, 416.0, 416.0, 416.0, 416.0, 416.0, 416.0, 499.0, 499.0, 1164.0, 1663.0]</t>
  </si>
  <si>
    <t>Modern Toss: A Decade in the Shithouse</t>
  </si>
  <si>
    <t>/projects/moderntoss/modern-toss-a-decade-in-the-shithouse</t>
  </si>
  <si>
    <t xml:space="preserve">
Wireless headphones with built in binaural microphones that let you listen to music, take calls and capture 3D Audio on any device at any time.
</t>
  </si>
  <si>
    <t>Hooke</t>
  </si>
  <si>
    <t>[71, 15, 3, 200, 500, 364, 87, 26, 73, 26, 0, 1, 1]</t>
  </si>
  <si>
    <t>[1.0, 25.0, 50.0, 89.0, 99.0, 109.0, 119.0, 139.0, 199.0, 399.0, 999.0, 1500.0, 5000.0]</t>
  </si>
  <si>
    <t>Hooke: Wireless 3D Audio Headphones</t>
  </si>
  <si>
    <t>/projects/124900576/hooke-wireless-3d-audio-headphones</t>
  </si>
  <si>
    <t xml:space="preserve">
A unique blend of Euro gaming sensibilities and American brewing pride for 2 to 5 players. "Euro Style. American Finish."
</t>
  </si>
  <si>
    <t>[1002, 348]</t>
  </si>
  <si>
    <t>[60.0, 75.0]</t>
  </si>
  <si>
    <t>Brew Crafters: A Board Game About Making Beer</t>
  </si>
  <si>
    <t>/projects/dicehateme/brew-crafters-a-board-game-about-making-beer</t>
  </si>
  <si>
    <t xml:space="preserve">
A creepy parody of the Elf on the Shelf Christmas tradition. Krampus is sure to scare the naughty out of you!
</t>
  </si>
  <si>
    <t>Lindsay Cristelli</t>
  </si>
  <si>
    <t>Norfolk, VA</t>
  </si>
  <si>
    <t>[4, 2, 17, 154, 228, 279, 443, 77, 94, 32, 47, 3, 2]</t>
  </si>
  <si>
    <t>[5.0, 12.0, 15.0, 20.0, 20.0, 35.0, 35.0, 50.0, 50.0, 70.0, 70.0, 120.0, 120.0]</t>
  </si>
  <si>
    <t>Krampus in the Corner picture book and plush toy</t>
  </si>
  <si>
    <t>/projects/62144394/krampus-in-the-corner-picture-book-and-plush-toy</t>
  </si>
  <si>
    <t xml:space="preserve">
Coding is the new literacy. With ScratchJr, young children (ages 5-7) learn to program their own interactive stories and games. Want to download the app? See scratchjr.org
</t>
  </si>
  <si>
    <t>Mitchel Resnick</t>
  </si>
  <si>
    <t>[96, 618, 161, 115, 85, 95, 33, 36, 1, 2, 2, 5]</t>
  </si>
  <si>
    <t>[5.0, 10.0, 20.0, 35.0, 40.0, 50.0, 100.0, 300.0, 500.0, 1000.0, 2000.0, 5000.0]</t>
  </si>
  <si>
    <t>ScratchJr: Coding for Young Kids</t>
  </si>
  <si>
    <t>/projects/2023634798/scratchjr-coding-for-young-kids</t>
  </si>
  <si>
    <t xml:space="preserve">
Gamer's Quest features comically epic battles with your favorite avatars, bounty hunters, and skeleton warriors from Ctrl+Alt+Del
</t>
  </si>
  <si>
    <t>[18, 27, 156, 741, 111, 228, 20, 10, 68]</t>
  </si>
  <si>
    <t>[1.0, 13.0, 25.0, 34.0, 79.0, 89.0, 119.0, 159.0, 289.0]</t>
  </si>
  <si>
    <t>Legendary Showdown: Gamer's Quest</t>
  </si>
  <si>
    <t>/projects/killer-robot-games/legendary-showdown-gamers-quest</t>
  </si>
  <si>
    <t xml:space="preserve">
An open world fantasy RPG with building, farming and crafting. For PC, Mac and Linux.
</t>
  </si>
  <si>
    <t>Balcony Team</t>
  </si>
  <si>
    <t>[250, 391, 205, 98, 250, 16, 58, 59, 10, 7, 1, 1, 2]</t>
  </si>
  <si>
    <t>[15.0, 20.0, 25.0, 30.0, 35.0, 40.0, 50.0, 90.0, 100.0, 200.0, 500.0, 1000.0, 2000.0]</t>
  </si>
  <si>
    <t>Balrum</t>
  </si>
  <si>
    <t>/projects/balconyteam/balrum</t>
  </si>
  <si>
    <t xml:space="preserve">
Sharing the world's first low-cost, DIY, open-source Tractor, Compressed Earth Brick Press, Power Cube, and Soil Pulverizer.
</t>
  </si>
  <si>
    <t>Maysville, MO</t>
  </si>
  <si>
    <t>[593, 121, 84, 287, 34, 11, 21, 12, 4, 0, 0]</t>
  </si>
  <si>
    <t>[8.0, 32.0, 48.0, 64.0, 128.0, 174.0, 256.0, 512.0, 1024.0, 10000.0, 10000.0]</t>
  </si>
  <si>
    <t>Global Village Construction Set</t>
  </si>
  <si>
    <t>/projects/622508883/global-village-construction-set</t>
  </si>
  <si>
    <t xml:space="preserve">
Preventing discarded fishing nets from entering the ocean through the creation of premium eyewear. A Karun X Bureo collaboration.
</t>
  </si>
  <si>
    <t>Bureo Skateboards</t>
  </si>
  <si>
    <t>[44, 963, 294, 38, 13]</t>
  </si>
  <si>
    <t>[3.0, 99.0, 190.0, 360.0, 680.0]</t>
  </si>
  <si>
    <t>The Ocean Collection - Recycled Fishing Net Sunglasses</t>
  </si>
  <si>
    <t>/projects/1606305399/the-ocean-collection-recycled-fishing-net-sunglass</t>
  </si>
  <si>
    <t xml:space="preserve">
The 2nd film in the epic Mythica saga, the largest indie fantasy project ever. Follow the continuing adventures of Marek and her team.
</t>
  </si>
  <si>
    <t>[47, 227, 14, 169, 53, 68, 90, 24, 22, 37, 72, 21, 77, 15, 10, 22, 12, 10, 18, 64, 50, 16, 15, 14, 5, 70, 3, 50, 15, 26, 7, 3, 2, 3, 1, 0]</t>
  </si>
  <si>
    <t>[1.0, 15.0, 18.0, 20.0, 28.0, 29.0, 30.0, 35.0, 37.0, 38.0, 39.0, 40.0, 45.0, 47.0, 48.0, 50.0, 55.0, 56.0, 58.0, 59.0, 59.0, 60.0, 75.0, 76.0, 80.0, 90.0, 99.0, 100.0, 105.0, 125.0, 250.0, 500.0, 1000.0, 2500.0, 5000.0, 10000.0]</t>
  </si>
  <si>
    <t>Mythica 2: The Darkspore - starring Kevin Sorbo</t>
  </si>
  <si>
    <t>/projects/arrowstorm/mythica-2-the-darkspore-starring-kevin-sorbo</t>
  </si>
  <si>
    <t xml:space="preserve">
The IoT development platform that runs Python in real time, and features the perfect blend of power, friendliness and flexibility.
</t>
  </si>
  <si>
    <t>The WiPy</t>
  </si>
  <si>
    <t>[25, 14, 100, 100, 267, 388, 163, 207, 55, 36, 8, 0, 5, 0]</t>
  </si>
  <si>
    <t>[2.12, 5.0, 23.0, 25.0, 29.0, 39.0, 55.0, 76.0, 132.0, 185.0, 254.0, 318.0, 360.0, 1589.0]</t>
  </si>
  <si>
    <t>The WiPy: The Internet of Things Taken to the Next Level</t>
  </si>
  <si>
    <t>/projects/wipy/the-wipy-the-internet-of-things-taken-to-the-next</t>
  </si>
  <si>
    <t xml:space="preserve">
Corporate, political, scientific, and criminal factions have set their sites on Planet Maxwell in this Alien Frontiers expansion.
</t>
  </si>
  <si>
    <t>Clever Mojo Games</t>
  </si>
  <si>
    <t>[3, 6, 678, 229, 49, 23, 299, 66, 21, 5]</t>
  </si>
  <si>
    <t>[1.0, 30.0, 35.0, 45.0, 60.0, 80.0, 85.0, 110.0, 150.0, 200.0]</t>
  </si>
  <si>
    <t>Alien Frontiers: Factions</t>
  </si>
  <si>
    <t>/projects/clevermojogames/alien-frontiers-factions</t>
  </si>
  <si>
    <t xml:space="preserve">
Little Robot Friends are cute, smart, and customizable robots - each with a unique personality that develops as you interact with them.
</t>
  </si>
  <si>
    <t>Aesthetec Studio</t>
  </si>
  <si>
    <t>[9, 300, 299, 150, 186, 150, 78, 56, 95, 2, 1]</t>
  </si>
  <si>
    <t>[10.0, 24.0, 48.0, 72.0, 87.0, 111.0, 145.0, 145.0, 183.0, 434.0, 964.0]</t>
  </si>
  <si>
    <t>Little Robot Friends</t>
  </si>
  <si>
    <t>/projects/aesthetec/little-robot-friends</t>
  </si>
  <si>
    <t xml:space="preserve">
Giving everyone the opportunity to explore space by putting a virtual reality camera on the International Space Station!
</t>
  </si>
  <si>
    <t>SpaceVR</t>
  </si>
  <si>
    <t>[82, 55, 195, 125, 579, 223, 50, 15, 3, 10, 10, 1, 1]</t>
  </si>
  <si>
    <t>[1.0, 10.0, 15.0, 30.0, 50.0, 100.0, 150.0, 250.0, 350.0, 750.0, 1000.0, 2000.0, 10000.0]</t>
  </si>
  <si>
    <t>SpaceVR: Step into Space</t>
  </si>
  <si>
    <t>/projects/1035872323/spacevr-step-into-space</t>
  </si>
  <si>
    <t xml:space="preserve">
A new remote control for your smart phone and home - text friends, control music, snap pictures, and more!
</t>
  </si>
  <si>
    <t>[42, 300, 116, 231, 310, 292, 76]</t>
  </si>
  <si>
    <t>[5.0, 20.0, 25.0, 30.0, 50.0, 80.0, 145.0]</t>
  </si>
  <si>
    <t>Pebblebee Stone: The Smart Wireless Shortcut Button</t>
  </si>
  <si>
    <t>/projects/192833321/pebblebee-stone-a-smart-wireless-shortcut-button</t>
  </si>
  <si>
    <t xml:space="preserve">
The Hercules is a patent pending, motion controlled camera system that works with smartphones, gopros, and DSLRs up to 20 pounds.
</t>
  </si>
  <si>
    <t>Rollocam</t>
  </si>
  <si>
    <t>Newbury Park, Thousand Oaks, CA</t>
  </si>
  <si>
    <t>[79, 31, 50, 100, 250, 228, 250, 250, 124]</t>
  </si>
  <si>
    <t>[25.0, 99.0, 99.0, 149.0, 199.0, 219.0, 299.0, 329.0, 349.0]</t>
  </si>
  <si>
    <t>Hercules - The World's Smallest Camera Motion Control System</t>
  </si>
  <si>
    <t>/projects/2044759634/hercules-the-worlds-smallest-camera-motion-control</t>
  </si>
  <si>
    <t xml:space="preserve">
A revolutionary sit-to-stand desk, beautifully designed to be the most customizable and affordable sit-to-stand desk in the market.
</t>
  </si>
  <si>
    <t>Perch Products</t>
  </si>
  <si>
    <t>[96, 115, 143, 279, 387, 225, 8, 37, 73, 2, 6]</t>
  </si>
  <si>
    <t>[1.0, 179.0, 199.0, 229.0, 249.0, 249.0, 359.0, 399.0, 449.0, 679.0, 849.0]</t>
  </si>
  <si>
    <t>ERVO - A Revolutionary Sit-to-Stand Desk</t>
  </si>
  <si>
    <t>/projects/46685844/perch-a-revolutionary-sit-to-stand-desk</t>
  </si>
  <si>
    <t xml:space="preserve">
Folds, stacks and dispenses your clothes without the stress. Thread Stax organizes drawers and shelves permanently!
</t>
  </si>
  <si>
    <t>Scott Kosmach</t>
  </si>
  <si>
    <t>Charlotte Amalie, Virgin Islands, U.S.</t>
  </si>
  <si>
    <t>[58, 26, 98, 28, 139, 40, 192, 40, 187, 60, 266, 30, 111, 19, 65, 7, 0, 0]</t>
  </si>
  <si>
    <t>[1.0, 5.0, 30.0, 40.0, 50.0, 65.0, 75.0, 90.0, 100.0, 115.0, 125.0, 215.0, 225.0, 315.0, 325.0, 600.0, 1150.0, 5000.0]</t>
  </si>
  <si>
    <t>ThreadStax : Magnetically Organizes your Closet</t>
  </si>
  <si>
    <t>/projects/2037366855/threadstax-magnetic-laundry-management</t>
  </si>
  <si>
    <t xml:space="preserve">
We're creating the world's best new public market right here in San Diego and filling it with farmers, chefs, art and food.
</t>
  </si>
  <si>
    <t>Catt White</t>
  </si>
  <si>
    <t>[179, 63, 375, 224, 75, 72, 57, 10, 7, 50, 25, 4, 8, 45, 10, 2, 1, 0, 1, 2, 0]</t>
  </si>
  <si>
    <t>[12.0, 25.0, 30.0, 55.0, 75.0, 95.0, 150.0, 150.0, 150.0, 250.0, 250.0, 300.0, 350.0, 500.0, 1000.0, 1000.0, 5000.0, 5000.0, 7500.0, 10000.0, 10000.0]</t>
  </si>
  <si>
    <t>San Diego Public Market: It's Time!</t>
  </si>
  <si>
    <t>/projects/936714779/san-diego-public-market-its-time</t>
  </si>
  <si>
    <t xml:space="preserve">
Universal 8 Port USB Charger for iPhone, iPad, Android and Other USB Devices. Intelligent Device Detection for Optimal Charging
</t>
  </si>
  <si>
    <t>Skiva Technologies</t>
  </si>
  <si>
    <t>Irving, TX</t>
  </si>
  <si>
    <t>[15, 100, 400, 561, 70, 216, 13]</t>
  </si>
  <si>
    <t>[1.0, 39.0, 45.0, 50.0, 55.0, 60.0, 150.0]</t>
  </si>
  <si>
    <t>Octofire 8 Port (16.8 Amps/ 84W) Turbo Smart USB Charger</t>
  </si>
  <si>
    <t>/projects/853175871/octofire-8-port-168-amps-84w-turbo-smart-usb-charg</t>
  </si>
  <si>
    <t xml:space="preserve">
A month ago one of NYC's last HAT factories closed. We scraped just enough money to buy the factory and NOW we need your help.
</t>
  </si>
  <si>
    <t>Satya Twena</t>
  </si>
  <si>
    <t>[67, 139, 56, 815, 9, 137, 23, 5, 2, 4, 6, 4, 1, 8, 3, 1, 5, 2, 2, 22, 17, 2, 0, 0]</t>
  </si>
  <si>
    <t>[1.0, 5.0, 25.0, 97.0, 187.0, 187.0, 197.0, 197.0, 197.0, 197.0, 197.0, 297.0, 325.0, 325.0, 325.0, 325.0, 325.0, 325.0, 325.0, 450.0, 847.0, 1997.0, 5997.0, 8994.0]</t>
  </si>
  <si>
    <t>Get a custom hat, save a New York City factory.</t>
  </si>
  <si>
    <t>/projects/satyatwena/get-a-custom-hat-save-a-new-york-city-factory</t>
  </si>
  <si>
    <t xml:space="preserve">
Support the creation of the Scott and Kris Show!
</t>
  </si>
  <si>
    <t>Vantage Point Productions</t>
  </si>
  <si>
    <t>[88, 694, 210, 152, 119, 30, 10, 7, 0, 0, 0]</t>
  </si>
  <si>
    <t>[5.0, 25.0, 35.0, 50.0, 100.0, 250.0, 500.0, 1000.0, 2500.0, 5000.0, 10000.0]</t>
  </si>
  <si>
    <t>Kris and Scott's Scott and Kris Show</t>
  </si>
  <si>
    <t>/projects/vantagepoint/kris-and-scotts-scott-and-kris-show</t>
  </si>
  <si>
    <t xml:space="preserve">
A classic point &amp; click graphic adventure game set it a pulp sci-fi world of bubble helmets, rockets &amp; rayguns!
</t>
  </si>
  <si>
    <t>Warbird Games</t>
  </si>
  <si>
    <t>[856, 115, 29, 144, 35, 15, 88, 13, 22, 12, 3, 3, 3, 2, 0]</t>
  </si>
  <si>
    <t>[15.0, 20.0, 29.0, 30.0, 60.0, 95.0, 100.0, 113.0, 150.0, 250.0, 375.0, 500.0, 1000.0, 6000.0, 10000.0]</t>
  </si>
  <si>
    <t>Jack Houston and the Necronauts</t>
  </si>
  <si>
    <t>/projects/warbirdgames/jack-houston-and-the-necronauts</t>
  </si>
  <si>
    <t xml:space="preserve">
The follow up deck to THE GRID by 4PM DESIGNS. 56 fully custom cards, printed by the USPCC on Bee paper stock with UV INK.
</t>
  </si>
  <si>
    <t>[6, 41, 50, 516, 25, 386, 117, 34, 35, 17, 16, 4, 3, 14, 12, 5, 4, 24, 5, 9, 3, 7, 1, 0, 18, 17, 1, 2, 1, 0, 1]</t>
  </si>
  <si>
    <t>[1.0, 4.0, 8.0, 11.0, 16.0, 20.0, 29.0, 35.0, 38.0, 45.0, 47.0, 48.0, 49.0, 50.0, 50.0, 54.0, 55.0, 56.0, 65.0, 70.0, 74.0, 80.0, 82.0, 90.0, 100.0, 108.0, 112.0, 252.0, 350.0, 380.0, 750.0]</t>
  </si>
  <si>
    <t>GRID 2.0 Bicycle\xae Playing Cards</t>
  </si>
  <si>
    <t>/projects/4pm/grid-20-bicycle-playing-cards</t>
  </si>
  <si>
    <t xml:space="preserve">
A Bicycle SADDLE that quickly transforms into a solid one meter bicycle LOCK. Fully compatible with any bike!
</t>
  </si>
  <si>
    <t>Seatylock</t>
  </si>
  <si>
    <t>[24, 35, 100, 27, 196, 16, 155, 188, 372, 40, 80, 63, 10]</t>
  </si>
  <si>
    <t>[10.0, 25.0, 75.0, 85.0, 85.0, 85.0, 85.0, 85.0, 85.0, 105.0, 110.0, 250.0, 490.0]</t>
  </si>
  <si>
    <t>WHAT IF YOUR BIKE SEAT TURNED INTO A TOUGH LOCK?</t>
  </si>
  <si>
    <t>/projects/seatylock/seatylock-bicycle-saddle-and-lock-in-one-amazing-p</t>
  </si>
  <si>
    <t xml:space="preserve">
Magnetic Dice Tower System Available at WyrmwoodGaming.com in our Core 16 Woods!
</t>
  </si>
  <si>
    <t>[80, 100, 300, 600, 150, 107, 5, 3, 5, 5, 0]</t>
  </si>
  <si>
    <t>[1.0, 25.0, 25.0, 25.0, 25.0, 25.0, 1500.0, 1500.0, 1500.0, 1500.0, 7500.0]</t>
  </si>
  <si>
    <t>Wyrmwood Magnetic Dice Tower System</t>
  </si>
  <si>
    <t>/projects/wyrmwood/wyrmwood-magnetic-dice-tower-system</t>
  </si>
  <si>
    <t xml:space="preserve">
A Raspberry Pi computer for anyone to create and invent with technology. Build electronics. Invent power-ups. Create the future.
</t>
  </si>
  <si>
    <t>Piper</t>
  </si>
  <si>
    <t>[47, 16, 13, 167, 20, 160, 300, 79, 117, 351, 35, 3, 6, 1]</t>
  </si>
  <si>
    <t>[9.0, 39.0, 49.0, 99.0, 149.0, 149.0, 149.0, 149.0, 149.0, 169.0, 360.0, 1800.0, 5000.0, 10000.0]</t>
  </si>
  <si>
    <t>Piper Computer Kit</t>
  </si>
  <si>
    <t>/projects/withpiper/piper-a-minecraft-toolbox-for-budding-engineers</t>
  </si>
  <si>
    <t xml:space="preserve">
A tabletop-inspired online RPG that supports both real-time and time-shifted play.
</t>
  </si>
  <si>
    <t>10x10 Room</t>
  </si>
  <si>
    <t>[24, 8, 621, 146, 123, 54, 29, 235, 21, 53, 20, 10, 5, 1]</t>
  </si>
  <si>
    <t>[1.0, 5.0, 10.0, 18.0, 25.0, 35.0, 40.0, 50.0, 75.0, 100.0, 200.0, 500.0, 1000.0, 5000.0]</t>
  </si>
  <si>
    <t>Conclave</t>
  </si>
  <si>
    <t>/projects/10x10room/conclave</t>
  </si>
  <si>
    <t xml:space="preserve">
Our Kickstarter campaign has ended but it's just the beginning of our journey. We are currently selling silver Toolcards on LeverGear.com
</t>
  </si>
  <si>
    <t>Mike Scully</t>
  </si>
  <si>
    <t>Asheville, NC</t>
  </si>
  <si>
    <t>[32, 199, 500, 110, 100, 32, 367, 21, 1]</t>
  </si>
  <si>
    <t>[5.0, 25.0, 28.0, 28.0, 35.0, 38.0, 50.0, 300.0, 1000.0]</t>
  </si>
  <si>
    <t>Lever Gear Toolcard- 40 Tools in 1 Slim Card &amp; Money Clip</t>
  </si>
  <si>
    <t>/projects/270572750/lever-gear-toolcard-credit-card-sized-multitool-an</t>
  </si>
  <si>
    <t xml:space="preserve">
Decadent Minimalist One: A truly minimalist, coolest, precision crafted wallet machined from a single billet of aircraft-grade aluminum
</t>
  </si>
  <si>
    <t>[14, 25, 11, 50, 250, 306, 5, 25, 300, 57, 36, 24, 10, 50, 48, 99, 11, 10, 6, 2, 1, 1]</t>
  </si>
  <si>
    <t>[5.0, 40.0, 40.0, 45.0, 45.0, 45.0, 50.0, 55.0, 55.0, 55.0, 69.0, 69.0, 75.0, 80.0, 80.0, 100.0, 150.0, 250.0, 300.0, 500.0, 2500.0, 4500.0]</t>
  </si>
  <si>
    <t>DM1: Decadent Minimalist One \u2013 Aluminum Wallet</t>
  </si>
  <si>
    <t>/projects/mooner/decadent-minimalist-one-aluminum-wallet</t>
  </si>
  <si>
    <t xml:space="preserve">
myLED is the best notification light for iPhone and iPad that alerts to activity on your device
</t>
  </si>
  <si>
    <t>myLED</t>
  </si>
  <si>
    <t>[10, 100, 200, 725, 40, 49, 179, 60]</t>
  </si>
  <si>
    <t>[1.0, 10.0, 13.0, 15.0, 15.0, 18.0, 28.0, 28.0]</t>
  </si>
  <si>
    <t>myLED - Bringing External Notifications to iPhone and iPad</t>
  </si>
  <si>
    <t>/projects/673308573/myled-bringing-external-notifications-to-iphone-an</t>
  </si>
  <si>
    <t xml:space="preserve">
A re-imagining of the iconic Horror on the Orient Express, originally released by Chaosium in 1991.
</t>
  </si>
  <si>
    <t>[18, 7, 23, 8, 89, 2, 2, 178, 232, 337, 1, 131, 10, 14, 78, 40, 9, 9, 29, 6, 68, 0, 8, 49, 5, 2, 3, 4, 0, 2, 6]</t>
  </si>
  <si>
    <t>[1.0, 5.0, 10.0, 20.0, 20.0, 30.0, 45.0, 60.0, 70.0, 90.0, 100.0, 135.0, 150.0, 150.0, 160.0, 165.0, 180.0, 180.0, 195.0, 250.0, 300.0, 350.0, 400.0, 450.0, 500.0, 500.0, 500.0, 750.0, 750.0, 1000.0, 1500.0]</t>
  </si>
  <si>
    <t>Horror on the Orient Express: Call of Cthulhu by Chaosium</t>
  </si>
  <si>
    <t>/projects/448333182/horror-on-the-orient-express-a-chaosium-publicatio</t>
  </si>
  <si>
    <t xml:space="preserve">
A First of its Kind Stone &amp; Steel Watch! Made With Genuine Stone Bezels/Links cut from Granite, Slate and Quartzite!
</t>
  </si>
  <si>
    <t>Lexell Watches</t>
  </si>
  <si>
    <t>[15, 42, 100, 49, 34, 297, 332, 3, 200, 139, 139]</t>
  </si>
  <si>
    <t>[5.0, 89.0, 99.0, 99.0, 99.0, 109.0, 119.0, 179.0, 197.0, 209.0, 297.0]</t>
  </si>
  <si>
    <t>Lexell Stone Watches: A Stone &amp; Stainless Steel Watch</t>
  </si>
  <si>
    <t>/projects/1624189419/lexell-stone-watches-a-stone-and-stainless-steel-w</t>
  </si>
  <si>
    <t xml:space="preserve">
AfterMaster TV is a revolutionary product that makes TV dialogue louder and clearer while making everything else sound fantastic.
</t>
  </si>
  <si>
    <t>AfterMaster Audio Labs</t>
  </si>
  <si>
    <t>[20, 14, 5, 400, 329, 63, 157, 177, 119, 50, 20, 2, 4]</t>
  </si>
  <si>
    <t>[5.0, 25.0, 50.0, 80.0, 100.0, 100.0, 120.0, 150.0, 200.0, 350.0, 2500.0, 5000.0, 5000.0]</t>
  </si>
  <si>
    <t>AfterMaster TV. Television Audio Reinvented.</t>
  </si>
  <si>
    <t>/projects/705025773/aftermaster-tv-television-audio-reinvented</t>
  </si>
  <si>
    <t xml:space="preserve">
Sanctuary is a little mossarium.
</t>
  </si>
  <si>
    <t>Botanica Boutique</t>
  </si>
  <si>
    <t>[50, 39, 862, 296, 65, 24, 6, 1, 0, 0, 0, 4]</t>
  </si>
  <si>
    <t>[25.0, 32.0, 32.0, 64.0, 95.0, 127.0, 159.0, 191.0, 222.0, 254.0, 286.0, 558.0]</t>
  </si>
  <si>
    <t>SANCTUARY: Bring the outside in.</t>
  </si>
  <si>
    <t>/projects/1072471510/sanctuary-bring-the-outside-in</t>
  </si>
  <si>
    <t xml:space="preserve">
The Gnomish Adventurers Project will produce a set of Gnome hero miniatures for dungeon-crawling, RPGs and 28mm tabletop wargames.
</t>
  </si>
  <si>
    <t>Powellton, VA</t>
  </si>
  <si>
    <t>[31, 13, 18, 47, 5, 27, 6, 0, 7, 3, 97, 12, 58, 53, 39, 11, 25, 32, 29, 2, 11, 785, 43, 13]</t>
  </si>
  <si>
    <t>[1.0, 6.0, 8.0, 13.0, 16.0, 30.0, 30.0, 30.0, 30.0, 30.0, 39.0, 39.0, 39.0, 52.0, 52.0, 53.0, 64.0, 67.0, 78.0, 79.0, 90.0, 120.0, 225.0, 275.0]</t>
  </si>
  <si>
    <t>Gnomish Adventurers Box Set</t>
  </si>
  <si>
    <t>/projects/2087444096/gnomish-adventurers-box-set</t>
  </si>
  <si>
    <t xml:space="preserve">
The Siva Atom is a lightweight USB generator to charge any of your personal electronics as you cycle. Easy and intuitive to install, you can charge while riding or once you arrive, thanks to the 1650mAh removable battery pack.
</t>
  </si>
  <si>
    <t>Aaron Latzke &amp; David Delcourt</t>
  </si>
  <si>
    <t>[77, 71, 300, 672, 146, 0]</t>
  </si>
  <si>
    <t>[10.0, 35.0, 85.0, 95.0, 130.0, 5000.0]</t>
  </si>
  <si>
    <t>The Siva Cycle Atom - Ride, Charge, Anywhere</t>
  </si>
  <si>
    <t>/projects/332999904/the-siva-cycle-atom-powering-your-life-one-pedal-a</t>
  </si>
  <si>
    <t xml:space="preserve">
SYRE transforms your iPod Nano into a Bluetooth enabled smart watch that is perspiration resistant, durable and stylish.
</t>
  </si>
  <si>
    <t>Any\xe9 Spivey</t>
  </si>
  <si>
    <t>[13, 486, 300, 166, 300, 62, 4, 5]</t>
  </si>
  <si>
    <t>[5.0, 50.0, 75.0, 99.0, 150.0, 199.0, 199.0, 900.0]</t>
  </si>
  <si>
    <t>Meet SYRE, The World's First Bluetooth iPod Nano Watch Case</t>
  </si>
  <si>
    <t>/projects/syre/meet-syre-the-worlds-first-bluetooth-ipod-nano-wat</t>
  </si>
  <si>
    <t xml:space="preserve">
Help bring to life a tactical whistle, made to military standards and guaranteed to be the most reliable tool of its kind.
</t>
  </si>
  <si>
    <t>Cybernetic Research Labs</t>
  </si>
  <si>
    <t>[12, 298, 49, 181, 1, 65, 9, 134, 1, 64, 6, 66, 244, 12, 13, 11, 41, 102, 63]</t>
  </si>
  <si>
    <t>[1.0, 10.0, 10.0, 12.0, 12.0, 18.0, 18.0, 20.0, 22.0, 22.0, 23.0, 27.0, 30.0, 31.0, 35.0, 36.0, 47.0, 56.0, 76.0]</t>
  </si>
  <si>
    <t>Tactical Whistle</t>
  </si>
  <si>
    <t>/projects/1838656053/tactical-whistle</t>
  </si>
  <si>
    <t xml:space="preserve">
The series shows an optimistic vision of the world if we apply science &amp; technology for the benefit of all people and the environment.
</t>
  </si>
  <si>
    <t>The Venus Project</t>
  </si>
  <si>
    <t>Venus, FL</t>
  </si>
  <si>
    <t>[160, 410, 240, 128, 185, 48, 13, 5, 1]</t>
  </si>
  <si>
    <t>"The Choice is Ours" documentary series</t>
  </si>
  <si>
    <t>/projects/thechoiceisours/the-choice-is-ours-documentary-series</t>
  </si>
  <si>
    <t xml:space="preserve">
Explore the island of Quern and reveal the secrets of its past and present in this first-person puzzle adventure inspired by Myst.
</t>
  </si>
  <si>
    <t>Zadbox Entertainment</t>
  </si>
  <si>
    <t>Folkestone, UK</t>
  </si>
  <si>
    <t>[21, 2, 150, 632, 34, 142, 111, 156, 63, 36, 2, 17, 1, 1, 0]</t>
  </si>
  <si>
    <t>[1.52, 8.0, 12.0, 15.0, 18.0, 23.0, 27.0, 30.0, 61.0, 99.0, 137.0, 182.0, 304.0, 760.0, 1520.0]</t>
  </si>
  <si>
    <t>Quern - Undying Thoughts</t>
  </si>
  <si>
    <t>/projects/1255217702/quern-undying-thoughts</t>
  </si>
  <si>
    <t xml:space="preserve">
The Cinefamily is a non-profit movie theater with awesome programming, but crappy everything else. Help fix it.
</t>
  </si>
  <si>
    <t>The Cinefamily</t>
  </si>
  <si>
    <t>[58, 163, 336, 119, 169, 21, 13, 31, 74, 10, 38, 93, 80, 4, 33, 3, 14, 6, 2, 0]</t>
  </si>
  <si>
    <t>[5.0, 10.0, 25.0, 25.0, 50.0, 50.0, 50.0, 50.0, 100.0, 100.0, 100.0, 250.0, 300.0, 300.0, 550.0, 550.0, 1000.0, 2500.0, 5000.0, 10000.0]</t>
  </si>
  <si>
    <t>Cinefamily Digital Projection &amp; Theater Restoration!</t>
  </si>
  <si>
    <t>/projects/cinefamily/cinefamily-digital-projection-and-theater-restorat</t>
  </si>
  <si>
    <t xml:space="preserve">
World's First Premium Car Dock. Stunning Aluminum Design. Works with lightning, 30-pin, micro-USB. iPhone 5S, 5C, 5, 4, Samsung, HTC.
</t>
  </si>
  <si>
    <t>[494, 181, 83, 128, 400, 19, 9, 40]</t>
  </si>
  <si>
    <t>[35.0, 39.0, 39.0, 49.0, 69.0, 74.0, 74.0, 74.0]</t>
  </si>
  <si>
    <t>EverDock Go: Universal Car Dock for iPhone, Android</t>
  </si>
  <si>
    <t>/projects/fuzdesigns/everdock-go-universal-car-dock-for-iphone-android</t>
  </si>
  <si>
    <t xml:space="preserve">
Modernizing older hits is all the rage. What if we went the other direction? - Daft Punk's hits, funky New Orleans brass band style.
</t>
  </si>
  <si>
    <t>Earl Scioneaux</t>
  </si>
  <si>
    <t>[14, 602, 435, 118, 89, 2, 58, 1, 8, 2, 4, 4, 0, 5, 5, 1, 5, 5, 2, 1, 0, 0, 0, 0, 0, 1, 0, 2, 1, 0, 0, 2, 0]</t>
  </si>
  <si>
    <t>[1.0, 5.0, 10.0, 25.0, 30.0, 30.0, 35.0, 45.0, 50.0, 50.0, 50.0, 55.0, 70.0, 70.0, 75.0, 90.0, 100.0, 100.0, 100.0, 120.0, 120.0, 120.0, 140.0, 140.0, 140.0, 150.0, 170.0, 200.0, 250.0, 300.0, 300.0, 350.0, 1000.0]</t>
  </si>
  <si>
    <t>Brassft Punk - Daft Punk tribute via New Orleans brass band</t>
  </si>
  <si>
    <t>/projects/Samplefreq/brassft-punk-daft-punk-tribute-via-new-orleans-bra</t>
  </si>
  <si>
    <t xml:space="preserve">
Reduce plastic waste and create alkaline anti-oxidant water whenever, wherever.
</t>
  </si>
  <si>
    <t>DYLN Inspired</t>
  </si>
  <si>
    <t>[18, 0, 21, 5, 514, 46, 21, 316, 25, 61, 6, 257, 27, 39, 7, 2, 0, 0]</t>
  </si>
  <si>
    <t>[1.0, 5.0, 24.0, 26.0, 34.0, 36.0, 37.0, 52.0, 55.0, 70.0, 75.0, 99.0, 104.0, 160.0, 170.0, 360.0, 380.0, 600.0]</t>
  </si>
  <si>
    <t>DYLN \u2014 The Bottle That Creates Alkaline Water On the Go</t>
  </si>
  <si>
    <t>/projects/dylninspired/dyln-the-bottle-that-creates-alkaline-water-on-the</t>
  </si>
  <si>
    <t xml:space="preserve">
Lightcase is a pop up photo studio that helps you photograph small objects quickly &amp; professionally using a smartphone
</t>
  </si>
  <si>
    <t>Dominic Crinson</t>
  </si>
  <si>
    <t>[30, 200, 1000, 135]</t>
  </si>
  <si>
    <t>[1.66, 37.0, 42.0, 45.0]</t>
  </si>
  <si>
    <t>Lightcase | Pop up Photo Studio for Smartphones</t>
  </si>
  <si>
    <t>/projects/640799395/lightcase</t>
  </si>
  <si>
    <t xml:space="preserve">
A gorgeous anthology of some of the most diverse, personal and insightful writing about video games in the universe.
</t>
  </si>
  <si>
    <t>Leigh Alexander and Laura Hudson</t>
  </si>
  <si>
    <t>[260, 37, 709, 223, 29, 60, 6, 5]</t>
  </si>
  <si>
    <t>[15.0, 25.0, 40.0, 50.0, 75.0, 100.0, 110.0, 500.0]</t>
  </si>
  <si>
    <t>The Offworld Collection</t>
  </si>
  <si>
    <t>/projects/1315256652/the-offworld-collection</t>
  </si>
  <si>
    <t xml:space="preserve">
Lucy Kaplansky and Richard Shindell are recording "Tomorrow You're Going," an album of cover songs. Larry Campbell is producing.
</t>
  </si>
  <si>
    <t>Pine Hill Project</t>
  </si>
  <si>
    <t>Woodstock, NY</t>
  </si>
  <si>
    <t>[203, 449, 5, 2, 5, 14, 8, 25, 300, 27, 3, 95, 7, 10, 8, 55, 1, 3, 2, 4, 3, 50, 20, 12, 30, 5, 1, 5, 0, 0, 3, 0]</t>
  </si>
  <si>
    <t>[10.0, 15.0, 20.0, 24.0, 25.0, 25.0, 30.0, 35.0, 40.0, 40.0, 40.0, 50.0, 65.0, 75.0, 75.0, 80.0, 85.0, 85.0, 90.0, 100.0, 100.0, 120.0, 125.0, 125.0, 250.0, 500.0, 750.0, 1000.0, 1500.0, 3000.0, 6500.0, 10000.0]</t>
  </si>
  <si>
    <t>The Pine Hill Project: Richard Shindell &amp; Lucy Kaplansky CD</t>
  </si>
  <si>
    <t>/projects/1893427276/the-pine-hill-project-richard-shindell-and-lucy-ka</t>
  </si>
  <si>
    <t xml:space="preserve">
Race against other players &amp; press your luck to wrangle the most bandits to become Marshal. Feelin' lucky? Then roll into D6 Shooter!
</t>
  </si>
  <si>
    <t>Robb De Nicola</t>
  </si>
  <si>
    <t>South Setauket, NY</t>
  </si>
  <si>
    <t>[26, 26, 611, 642, 52, 10]</t>
  </si>
  <si>
    <t>[1.0, 5.0, 19.0, 29.0, 100.0, 300.0]</t>
  </si>
  <si>
    <t>D6 Shooter: A Fast Paced, Press Your Luck Western Dice Game!</t>
  </si>
  <si>
    <t>/projects/epicscalegames/d6-shooter-a-fast-paced-press-your-luck-western-di</t>
  </si>
  <si>
    <t xml:space="preserve">
Kitaru combines its reverence for RPG classics w/ stealth elements, a complex, postmodern storyline, and stark, innovative visuals.
</t>
  </si>
  <si>
    <t>Aoineko Studios</t>
  </si>
  <si>
    <t>[955, 52, 163, 98, 30, 29, 7, 3, 2, 2, 0, 0]</t>
  </si>
  <si>
    <t>[15.0, 20.0, 25.0, 50.0, 75.0, 100.0, 250.0, 300.0, 500.0, 1000.0, 1200.0, 3000.0]</t>
  </si>
  <si>
    <t>Kitaru</t>
  </si>
  <si>
    <t>/projects/bensteele/kitaru</t>
  </si>
  <si>
    <t xml:space="preserve">
Now you can brew coffee inside of your GoJoe mug to the perfect drinking temperature anytime, anywhere, at the push of a button.
</t>
  </si>
  <si>
    <t>Jordan Warren</t>
  </si>
  <si>
    <t>[3, 49, 509, 594, 97, 19, 39, 12, 24, 3, 1, 0, 0]</t>
  </si>
  <si>
    <t>[25.0, 39.0, 49.0, 69.0, 79.0, 149.0, 169.0, 199.0, 249.0, 399.0, 1000.0, 10000.0, 10000.0]</t>
  </si>
  <si>
    <t>Hey Joe Coffee Mug - Brew Joe on the Go</t>
  </si>
  <si>
    <t>/projects/163685099/hey-joe-coffee-mug-brew-joe-on-the-go</t>
  </si>
  <si>
    <t xml:space="preserve">
The 3rd collected volume of Oh Joy Sex Toy. A free sex education &amp; toy review webcomic by Erika Moen, Matt Nolan &amp; many Guest Artists.
</t>
  </si>
  <si>
    <t>[16, 171, 19, 174, 403, 217, 149, 54, 115, 20, 4, 10, 5]</t>
  </si>
  <si>
    <t>[2.0, 10.0, 18.0, 25.0, 30.0, 40.0, 50.0, 60.0, 90.0, 100.0, 130.0, 250.0, 325.0]</t>
  </si>
  <si>
    <t>Oh Joy Sex Toy: Volume 3</t>
  </si>
  <si>
    <t>/projects/erikamoen/oh-joy-sex-toy-volume-3</t>
  </si>
  <si>
    <t xml:space="preserve">
Can't remember where you parked your car? Don't worry! Your iPhone 4S will, AUTOMATICALLY!
</t>
  </si>
  <si>
    <t>FMC Smart</t>
  </si>
  <si>
    <t>[13, 623, 726]</t>
  </si>
  <si>
    <t>[1.0, 25.0, 30.0]</t>
  </si>
  <si>
    <t>Find My Car Smarter</t>
  </si>
  <si>
    <t>/projects/1628273204/find-my-car-smart</t>
  </si>
  <si>
    <t xml:space="preserve">
Lucky Penny is about Penny Brighton, a girl with really bad luck! Penny loses her job and her apartment in the same day, but it's okay!
</t>
  </si>
  <si>
    <t>[121, 593, 75, 108, 74, 111, 112, 75, 21, 50, 10, 0, 2, 1]</t>
  </si>
  <si>
    <t>[10.0, 25.0, 35.0, 40.0, 50.0, 55.0, 70.0, 75.0, 90.0, 125.0, 200.0, 350.0, 375.0, 500.0]</t>
  </si>
  <si>
    <t>Lucky Penny gets a book!</t>
  </si>
  <si>
    <t>/projects/746734715/lucky-penny-gets-a-book</t>
  </si>
  <si>
    <t xml:space="preserve">
A novel about a girl who learns that all Stories are real, even the monstrous ones. With illustrations by some of comics' best artists!
</t>
  </si>
  <si>
    <t>Kelly Thompson</t>
  </si>
  <si>
    <t>[19, 152, 182, 74, 100, 24, 397, 169, 42, 39, 0, 0, 1, 1, 12, 1, 1, 1, 2, 0, 1, 11, 1, 4, 5, 2, 7, 20, 6, 7, 29, 6, 1, 0, 24, 7, 5, 2, 1, 1, 1, 1, 1, 1, 2, 1, 2]</t>
  </si>
  <si>
    <t>[1.0, 10.0, 14.0, 15.0, 30.0, 30.0, 35.0, 39.0, 45.0, 50.0, 60.0, 60.0, 60.0, 60.0, 65.0, 65.0, 65.0, 65.0, 70.0, 70.0, 70.0, 75.0, 75.0, 75.0, 75.0, 75.0, 80.0, 85.0, 85.0, 90.0, 95.0, 100.0, 100.0, 120.0, 125.0, 125.0, 125.0, 125.0, 135.0, 150.0, 175.0, 175.0, 175.0, 200.0, 250.0, 850.0, 900.0]</t>
  </si>
  <si>
    <t>Storykiller</t>
  </si>
  <si>
    <t>/projects/532638631/storykiller</t>
  </si>
  <si>
    <t xml:space="preserve">
Tired of your MacBook power cable constantly falling out or not charging? This is the fix!
</t>
  </si>
  <si>
    <t>Tetrio</t>
  </si>
  <si>
    <t>[16, 250, 250, 539, 200, 109]</t>
  </si>
  <si>
    <t>[1.0, 12.0, 15.0, 19.0, 19.0, 19.0]</t>
  </si>
  <si>
    <t>Snuglet - Keeps your MacBook power cable connected!</t>
  </si>
  <si>
    <t>/projects/snuglet/snuglet-keeps-your-macbook-power-cable-connected</t>
  </si>
  <si>
    <t xml:space="preserve">
We're building a totally free platform of tools for artists and labels to sell, share, and promote music directly to their fans.
</t>
  </si>
  <si>
    <t>CASH Music</t>
  </si>
  <si>
    <t>[58, 636, 412, 116, 22, 33, 25, 3, 1, 1, 3]</t>
  </si>
  <si>
    <t>[5.0, 10.0, 25.0, 50.0, 75.0, 100.0, 250.0, 500.0, 1000.0, 2000.0, 5000.0]</t>
  </si>
  <si>
    <t>CASH Music Platform</t>
  </si>
  <si>
    <t>/projects/cashmusic/cash-music-platform</t>
  </si>
  <si>
    <t xml:space="preserve">
FLUX+FLAP: The Magnetically Adaptable iPad Case for Unlimited Angles. Available for iPad 2, 3, 4, Mini, Mini 2, Mini 3, Air, Air 2, and soon to be Pro and Mini 4.
</t>
  </si>
  <si>
    <t>Kenny Trythall  + newFlux</t>
  </si>
  <si>
    <t>North Salt Lake, UT</t>
  </si>
  <si>
    <t>[9, 300, 151, 300, 198, 91, 85, 74, 19, 22, 46, 13, 12]</t>
  </si>
  <si>
    <t>[14.0, 49.0, 59.0, 59.0, 64.0, 64.0, 69.0, 69.0, 69.0, 89.0, 118.0, 178.0, 299.0]</t>
  </si>
  <si>
    <t>FLUX FLAP: iPad Case with MAGNETS for Unlimited Angles</t>
  </si>
  <si>
    <t>/projects/kennytrythall/flux-flap-ipad-case-with-magnets-for-unlimited-ang</t>
  </si>
  <si>
    <t xml:space="preserve">
Probably The World's Greatest Titanium Tweezers. Machined From Solid Grade 5 Titanium And Built To Last A Lifetime. Guaranteed For Life
</t>
  </si>
  <si>
    <t>Magnus Macdonald</t>
  </si>
  <si>
    <t>Ohope, NZ</t>
  </si>
  <si>
    <t>[176, 677, 288, 3, 164, 41]</t>
  </si>
  <si>
    <t>[46.0, 49.0, 51.0, 72.0, 133.0, 205.0]</t>
  </si>
  <si>
    <t>Titanium Tweezers - World's Best ...Guaranteed!</t>
  </si>
  <si>
    <t>/projects/cogent/titanium-tweezers</t>
  </si>
  <si>
    <t xml:space="preserve">
The BicycleÂ® Excellence is a part of Elite's "Premium Collection" series. A new lineage of elegance in playing card design.
</t>
  </si>
  <si>
    <t>[321, 342, 256, 91, 91, 6, 28, 46, 12, 46, 32, 13, 5, 1, 1, 21, 5, 4, 21, 10, 1, 1, 2, 1]</t>
  </si>
  <si>
    <t>[10.0, 15.0, 19.0, 20.0, 28.0, 28.0, 35.0, 40.0, 50.0, 55.0, 69.0, 79.0, 90.0, 100.0, 100.0, 105.0, 150.0, 170.0, 200.0, 400.0, 500.0, 690.0, 790.0, 1000.0]</t>
  </si>
  <si>
    <t>Excellence Bicycle\xae Playing Cards Deck</t>
  </si>
  <si>
    <t>/projects/elitecards/excellence-bicycle-playing-cards-deck</t>
  </si>
  <si>
    <t xml:space="preserve">
Alpha is the world's first strapless, continuous heart rate watch that is ECG accurate, on the WRIST at run speeds up to 20 kph!
</t>
  </si>
  <si>
    <t>Liz Dickinson</t>
  </si>
  <si>
    <t>[34, 4, 99, 103, 97, 450, 187, 150, 15, 79, 63, 43, 2, 3, 8, 0, 10, 5, 6]</t>
  </si>
  <si>
    <t>[1.0, 25.0, 99.0, 99.0, 149.0, 149.0, 169.0, 179.0, 199.0, 280.0, 280.0, 280.0, 320.0, 375.0, 450.0, 500.0, 1000.0, 5000.0, 10000.0]</t>
  </si>
  <si>
    <t>ALPHA - the Holy Grail of Heart Rate (Look Ma, no hands!)</t>
  </si>
  <si>
    <t>/projects/alphaheartrate/alpha-the-holy-grail-of-heart-rate-look-ma-no-hand</t>
  </si>
  <si>
    <t xml:space="preserve">
As a footwear company focused on keeping things simple since 1991, Simple concentrates on quality, comfort, and attention to detail.
</t>
  </si>
  <si>
    <t>Simple Shoes</t>
  </si>
  <si>
    <t>[99, 29, 175, 175, 75, 150, 172, 50, 150, 150, 33, 38, 10]</t>
  </si>
  <si>
    <t>[15.0, 40.0, 55.0, 55.0, 70.0, 70.0, 75.0, 95.0, 110.0, 125.0, 155.0, 200.0, 350.0]</t>
  </si>
  <si>
    <t>Simple Shoes : Help Get Quality Footwear Back on Your Feet</t>
  </si>
  <si>
    <t>/projects/simpleshoes/simple-shoes-help-get-quality-footwear-back-on-you</t>
  </si>
  <si>
    <t xml:space="preserve">
Doug TenNapel Sketchbook vol. 2 is a hard bound collection of my work behind the work! This is how I make my sausage.
</t>
  </si>
  <si>
    <t>Franklin, TN</t>
  </si>
  <si>
    <t>[125, 14, 191, 11, 183, 149, 195, 44, 166, 112, 15, 28, 19, 7, 19, 8, 8, 11, 4, 14, 2, 7, 3, 5, 1, 3, 0]</t>
  </si>
  <si>
    <t>[15.0, 30.0, 30.0, 35.0, 35.0, 40.0, 40.0, 40.0, 50.0, 50.0, 50.0, 60.0, 90.0, 90.0, 100.0, 125.0, 125.0, 250.0, 250.0, 270.0, 300.0, 300.0, 350.0, 500.0, 500.0, 500.0, 1300.0]</t>
  </si>
  <si>
    <t>Doug TenNapel Sketch Book Vol 2</t>
  </si>
  <si>
    <t>/projects/1812253609/doug-tennapel-sketch-book-vol-2</t>
  </si>
  <si>
    <t xml:space="preserve">
Play both adventurer and dungeon master in an immersive 3D world!
</t>
  </si>
  <si>
    <t>Free Range Games</t>
  </si>
  <si>
    <t>[57, 225, 120, 162, 62, 299, 48, 4, 150, 49, 26, 11, 14, 9, 12, 50, 7, 2, 1, 1, 3]</t>
  </si>
  <si>
    <t>[1.0, 10.0, 17.0, 20.0, 35.0, 40.0, 50.0, 80.0, 90.0, 100.0, 120.0, 170.0, 250.0, 250.0, 250.0, 500.0, 1000.0, 2500.0, 5000.0, 5000.0, 10000.0]</t>
  </si>
  <si>
    <t>Labyrinth, Collectible Card RPG</t>
  </si>
  <si>
    <t>/projects/freerangegames/labyrinth-collectible-card-rpg</t>
  </si>
  <si>
    <t xml:space="preserve">
A book collecting the first year of the webcomic Camp Weedonwantcha!
</t>
  </si>
  <si>
    <t>Katie Rice</t>
  </si>
  <si>
    <t>[20, 145, 394, 24, 292, 22, 83, 29, 211, 6, 79, 20, 10, 5, 5]</t>
  </si>
  <si>
    <t>[5.0, 15.0, 35.0, 45.0, 55.0, 60.0, 75.0, 85.0, 100.0, 110.0, 125.0, 250.0, 350.0, 500.0, 1000.0]</t>
  </si>
  <si>
    <t>Camp Weedonwantcha: Volume 1</t>
  </si>
  <si>
    <t>/projects/1560803542/camp-weedonwantcha-volume-1</t>
  </si>
  <si>
    <t xml:space="preserve">
Deb Talan, the woman 1/2 of the Weepies, is making a solo record.
</t>
  </si>
  <si>
    <t>Deb Talan</t>
  </si>
  <si>
    <t>[427, 409, 233, 226, 10, 33, 3, 2, 0, 0, 0]</t>
  </si>
  <si>
    <t>[10.0, 15.0, 25.0, 50.0, 100.0, 250.0, 500.0, 5000.0, 7500.0, 10000.0, 10000.0]</t>
  </si>
  <si>
    <t>Deb Talan - LUCKY GIRL. The Weepies singer's solo record</t>
  </si>
  <si>
    <t>/projects/debtalan/deb-talan-lucky-girl-the-weepies-singers-solo-reco</t>
  </si>
  <si>
    <t xml:space="preserve">
Dylan Saunders is gearing up to make a record combining elements of soul, funk, rock and pop. It can't happen without you.
</t>
  </si>
  <si>
    <t>Dylan Saunders</t>
  </si>
  <si>
    <t>[212, 81, 734, 53, 103, 70, 12, 1, 2, 1, 1, 1, 0, 0]</t>
  </si>
  <si>
    <t>[5.0, 15.0, 25.0, 50.0, 75.0, 100.0, 250.0, 500.0, 750.0, 1000.0, 1500.0, 3000.0, 6000.0, 10000.0]</t>
  </si>
  <si>
    <t>CONFLUENCE: the debut solo album from Dylan Saunders</t>
  </si>
  <si>
    <t>/projects/756907223/confluence-the-debut-solo-album-from-dylan-saunder</t>
  </si>
  <si>
    <t xml:space="preserve">
reMIND is an award winning, all ages graphic novel in a beautiful full color, hard bound, numbered and signed book.
</t>
  </si>
  <si>
    <t>Jason Brubaker</t>
  </si>
  <si>
    <t>[214, 6, 99, 11, 338, 19, 30, 389, 29, 50, 19, 65, 40, 10, 2, 5, 7, 3]</t>
  </si>
  <si>
    <t>[25.0, 25.0, 40.0, 45.0, 50.0, 58.0, 60.0, 75.0, 75.0, 95.0, 113.0, 120.0, 125.0, 150.0, 225.0, 300.0, 600.0, 650.0]</t>
  </si>
  <si>
    <t>reMIND: Volume 2 by Jason Brubaker</t>
  </si>
  <si>
    <t>/projects/brubaker/remind-volume-2-and-box-set</t>
  </si>
  <si>
    <t xml:space="preserve">
The world's first hangable kid cup. No more dirty cup pile-ups! And kids can help themselves too! Introducing: PhillUp by Puj.
</t>
  </si>
  <si>
    <t>Ben + Katie Richardson + Puj</t>
  </si>
  <si>
    <t>[35, 22, 28, 17, 37, 34, 105, 109, 734, 100, 44, 63, 7, 11, 2, 0, 0, 0]</t>
  </si>
  <si>
    <t>[8.0, 8.0, 8.0, 8.0, 15.0, 15.0, 15.0, 15.0, 30.0, 39.0, 60.0, 85.0, 90.0, 110.0, 280.0, 1000.0, 5000.0, 10000.0]</t>
  </si>
  <si>
    <t>World's First Hangable Kid Cup - PhillUp by Puj</t>
  </si>
  <si>
    <t>/projects/901640396/worlds-first-hangable-kid-cup-phillup-by-puj</t>
  </si>
  <si>
    <t xml:space="preserve">
Universal 4 ports USB charger for iPhone, iPad, Android and other USB devices. Intelligent device detection for optimal charging.
</t>
  </si>
  <si>
    <t>[23, 100, 300, 839, 97]</t>
  </si>
  <si>
    <t>[1.0, 20.0, 22.0, 25.0, 75.0]</t>
  </si>
  <si>
    <t>SmartQuad 4-Port (9.6 Amps / 48W) Travel USB Charger</t>
  </si>
  <si>
    <t>/projects/853175871/smartquad-4-port-96-amps-48w-travel-usb-charger</t>
  </si>
  <si>
    <t xml:space="preserve">
The most comfy and stylish pants you'll ever own are lined entirely with Mulberry Silk. Comfort and style has evolved with McMacular.
</t>
  </si>
  <si>
    <t>Casey J Davis</t>
  </si>
  <si>
    <t>[67, 110, 80, 300, 90, 193, 5, 25, 35, 230, 25, 110, 40, 14, 10, 3]</t>
  </si>
  <si>
    <t>[5.0, 99.0, 108.0, 109.0, 118.0, 119.0, 128.0, 187.0, 199.0, 209.0, 287.0, 309.0, 409.0, 519.0, 599.0, 1049.0]</t>
  </si>
  <si>
    <t>"The Greatest Pants Ever"</t>
  </si>
  <si>
    <t>/projects/790055267/the-greatest-pants-ever</t>
  </si>
  <si>
    <t xml:space="preserve">
Coin-sized, powerful, affordable, open source wireless computer running Linux â€”Â created for professionals and enthusiasts
</t>
  </si>
  <si>
    <t>Alexander Nikitin</t>
  </si>
  <si>
    <t>[24, 100, 100, 259, 32, 395, 90, 115, 100, 13, 106, 8]</t>
  </si>
  <si>
    <t>[4.0, 19.0, 26.0, 26.0, 30.0, 33.0, 48.0, 63.0, 74.0, 74.0, 82.0, 372.0]</t>
  </si>
  <si>
    <t>Unwired One (formely known as Black Swift)</t>
  </si>
  <si>
    <t>/projects/1133560316/black-swift-tiny-wireless-computer</t>
  </si>
  <si>
    <t xml:space="preserve">
The Milky Way reveals the real power vested in women's bodies and how that affects their babies - even the tiniest of preemies.
</t>
  </si>
  <si>
    <t>Chantal Molnar</t>
  </si>
  <si>
    <t>[34, 75, 68, 338, 229, 116, 123, 57, 66, 22, 14, 11, 5, 4, 5, 0, 7, 1, 0, 0, 0]</t>
  </si>
  <si>
    <t>[1.0, 5.0, 10.0, 15.0, 25.0, 35.0, 50.0, 75.0, 100.0, 150.0, 200.0, 250.0, 300.0, 350.0, 500.0, 750.0, 1000.0, 2000.0, 2500.0, 5000.0, 10000.0]</t>
  </si>
  <si>
    <t>The Milky Way Breastfeeding Film: Every Mother has a Story.</t>
  </si>
  <si>
    <t>/projects/5176743/the-milky-way-movie-nursing-a-galactic-revolution</t>
  </si>
  <si>
    <t xml:space="preserve">
An A-to-Z picture book that introduces kids (and adults) to code terms from HTML &amp; more with memorable rhymes and quirky creatures.
</t>
  </si>
  <si>
    <t>Heather &amp; Amie // Mnemonic Productions</t>
  </si>
  <si>
    <t>[39, 712, 250, 254, 62, 16, 5, 3]</t>
  </si>
  <si>
    <t>[3.0, 25.0, 35.0, 45.0, 100.0, 125.0, 500.0, 750.0]</t>
  </si>
  <si>
    <t>The Wonderful World of Creatures &amp; Code</t>
  </si>
  <si>
    <t>/projects/1164329758/the-wonderful-world-of-creatures-and-code</t>
  </si>
  <si>
    <t xml:space="preserve">
Welcome to the Ice World!
</t>
  </si>
  <si>
    <t>[47, 15, 7, 622, 159, 100, 51, 71, 147, 94, 38]</t>
  </si>
  <si>
    <t>[1.0, 15.0, 45.0, 75.0, 175.0, 333.0, 333.0, 333.0, 333.0, 699.0, 699.0]</t>
  </si>
  <si>
    <t>Krosmaster Arena Anime Miniatures Game - Frigost Expansion</t>
  </si>
  <si>
    <t>/projects/370924922/krosmaster-arena-anime-miniatures-game-frigost-exp</t>
  </si>
  <si>
    <t xml:space="preserve">
ATOMS are a system of plug-n-play sensors, motors and logic blocks for kids and adults to make things that do amazing things.
</t>
  </si>
  <si>
    <t>Seamless Toy Company, Inc.</t>
  </si>
  <si>
    <t>[123, 28, 37, 158, 189, 182, 84, 100, 100, 325, 2, 0]</t>
  </si>
  <si>
    <t>[1.0, 29.0, 29.0, 49.0, 59.0, 79.0, 119.0, 187.0, 189.0, 200.0, 5000.0, 10000.0]</t>
  </si>
  <si>
    <t>ATOMS Express Toys</t>
  </si>
  <si>
    <t>/projects/atoms/atoms-express-toys</t>
  </si>
  <si>
    <t xml:space="preserve">
Bones of the Coast is a 220-page full-colour comic anthology of horror inspired by the Pacific Northwest, featuring indie cartoonists!
</t>
  </si>
  <si>
    <t>Cloudscape Comics</t>
  </si>
  <si>
    <t>[165, 943, 134, 51, 10, 18, 6, 2, 1, 5, 5, 1, 1, 3, 1, 0, 0, 0, 1]</t>
  </si>
  <si>
    <t>[12.0, 19.0, 27.0, 46.0, 46.0, 69.0, 77.0, 77.0, 77.0, 77.0, 77.0, 116.0, 116.0, 124.0, 270.0, 270.0, 270.0, 270.0, 772.0]</t>
  </si>
  <si>
    <t>Bones of the Coast - A Comic Anthology of West Coast Horror</t>
  </si>
  <si>
    <t>/projects/cloudscape/bones-of-the-coast-a-comic-anthology-of-west-coast</t>
  </si>
  <si>
    <t xml:space="preserve">
A smart and compact ratchet with magnet for convenient assembling and easy operating. Integrate with multiple bits for everyday use.
</t>
  </si>
  <si>
    <t>CYCOP</t>
  </si>
  <si>
    <t>[75, 75, 123, 125, 67, 879, 0, 6]</t>
  </si>
  <si>
    <t>[20.0, 22.0, 25.0, 27.0, 30.0, 32.0, 300.0, 330.0]</t>
  </si>
  <si>
    <t>BiTool: Best Integrated Tool to ease your daily life</t>
  </si>
  <si>
    <t>/projects/cycop-life/bitool-best-integrated-tool-to-ease-your-daily-lif</t>
  </si>
  <si>
    <t xml:space="preserve">
Myths of Central Asia come to life!
</t>
  </si>
  <si>
    <t>MayAna Creatives</t>
  </si>
  <si>
    <t>[280, 115, 437, 195, 122, 64, 10, 9, 9, 2, 0, 0]</t>
  </si>
  <si>
    <t>[1.0, 5.0, 10.0, 25.0, 50.0, 100.0, 200.0, 350.0, 500.0, 1000.0, 5000.0, 10000.0]</t>
  </si>
  <si>
    <t>Boerue - Shamanic Sci-Fi Animation Series</t>
  </si>
  <si>
    <t>/projects/boerue/boerue-shamanic-sci-fi-animation-series</t>
  </si>
  <si>
    <t xml:space="preserve">
based on the groundbreaking discovery by bestselling author/psychotherapist Dr. Elaine Aron ("The Highly Sensitive Person")
</t>
  </si>
  <si>
    <t>Foundation for the Study of HSPs</t>
  </si>
  <si>
    <t>[58, 722, 19, 223, 3, 35, 98, 20, 17, 4, 0, 2, 0, 0, 0]</t>
  </si>
  <si>
    <t>[10.0, 25.0, 35.0, 50.0, 65.0, 75.0, 100.0, 250.0, 500.0, 1000.0, 1500.0, 2500.0, 5000.0, 9000.0, 10000.0]</t>
  </si>
  <si>
    <t>Sensitive - The Untold Story</t>
  </si>
  <si>
    <t>/projects/1795131939/sensitive-the-untold-story</t>
  </si>
  <si>
    <t xml:space="preserve">
Beyond basics - the t-shirt thatâ€™ll touch you in ways you wonâ€™t forget.Â Pre-order yours now at www.uniform.is
</t>
  </si>
  <si>
    <t>Liberty &amp; Justice</t>
  </si>
  <si>
    <t>[26, 29, 239, 515, 20, 31, 25, 145, 159, 19, 56, 14, 5, 6, 7]</t>
  </si>
  <si>
    <t>[5.0, 10.0, 28.0, 48.0, 48.0, 58.0, 68.0, 82.0, 140.0, 165.0, 200.0, 350.0, 1500.0, 5000.0, 10000.0]</t>
  </si>
  <si>
    <t>UNIFORM: World's Softest Tee</t>
  </si>
  <si>
    <t>/projects/114851663/uniform-worlds-softest-tee</t>
  </si>
  <si>
    <t xml:space="preserve">
Contribute to help give the Deluxe W20 Book of the Wyrm a unique, full-color, deluxe treatment.
</t>
  </si>
  <si>
    <t>[29, 2, 1, 3, 2, 1, 124, 11, 21, 10, 19, 275, 25, 208, 177, 34, 30, 135, 83, 18, 19, 16, 43, 18, 11, 6, 2, 3, 13, 2, 1, 2, 8, 2, 0]</t>
  </si>
  <si>
    <t>[1.0, 5.0, 10.0, 15.0, 20.0, 20.0, 25.0, 30.0, 35.0, 40.0, 45.0, 50.0, 55.0, 65.0, 75.0, 80.0, 85.0, 90.0, 95.0, 100.0, 105.0, 110.0, 120.0, 150.0, 165.0, 200.0, 205.0, 230.0, 300.0, 305.0, 345.0, 350.0, 375.0, 850.0, 2000.0]</t>
  </si>
  <si>
    <t>Deluxe W20 Book of the Wyrm</t>
  </si>
  <si>
    <t>/projects/200664283/deluxe-w20-book-of-the-wyrm</t>
  </si>
  <si>
    <t xml:space="preserve">
An inspiring documentary that unearths the powerful story of seeds. From the creators of QUEEN OF THE SUN and THE REAL DIRT ON FARMER JOHN.
</t>
  </si>
  <si>
    <t>Collective Eye Films</t>
  </si>
  <si>
    <t>[100, 284, 185, 59, 39, 101, 161, 50, 50, 20, 18, 15, 16, 2, 6, 1, 2, 0]</t>
  </si>
  <si>
    <t>[5.0, 10.0, 25.0, 35.0, 50.0, 50.0, 100.0, 100.0, 100.0, 100.0, 250.0, 250.0, 500.0, 500.0, 1000.0, 2500.0, 5000.0, 10000.0]</t>
  </si>
  <si>
    <t>SEED: The Untold Story - The Final Push</t>
  </si>
  <si>
    <t>/projects/collectiveeyefilms/seed-the-untold-story-the-final-push</t>
  </si>
  <si>
    <t xml:space="preserve">
AirDog: Auto-follow Drone for GoPro Camera. Designed for sports enthusiasts, outdoor fans and indie moviemakers.
</t>
  </si>
  <si>
    <t>Helico Aerospace Industries US LLC</t>
  </si>
  <si>
    <t>[276, 23, 100, 327, 275, 220]</t>
  </si>
  <si>
    <t>[10.0, 195.0, 995.0, 1195.0, 1345.0, 2045.0]</t>
  </si>
  <si>
    <t>AirDog: World's First Auto-follow Drone for GoPro Camera</t>
  </si>
  <si>
    <t>/projects/airdog/airdog-worlds-first-auto-follow-action-sports-dron</t>
  </si>
  <si>
    <t xml:space="preserve">
The Mojo is an FPGA development board that is designed to be user friendly and a great introduction into digital design for anyone.
</t>
  </si>
  <si>
    <t>Embedded Micro</t>
  </si>
  <si>
    <t>[41, 18, 10, 669, 533, 50, 30, 1]</t>
  </si>
  <si>
    <t>[1.0, 20.0, 55.0, 65.0, 75.0, 100.0, 200.0, 500.0]</t>
  </si>
  <si>
    <t>Mojo: Digital Design for the Hobbyist</t>
  </si>
  <si>
    <t>/projects/1106670630/mojo-digital-design-for-the-hobbyist</t>
  </si>
  <si>
    <t xml:space="preserve">
Buck, Buck, Moose will be a hardcover, full-color venison cookbook that will take you from nose to tail and around the world.
</t>
  </si>
  <si>
    <t>Hank Shaw</t>
  </si>
  <si>
    <t>Folsom, CA</t>
  </si>
  <si>
    <t>[19, 14, 701, 6, 331, 182, 51, 32, 5, 2, 3, 0]</t>
  </si>
  <si>
    <t>[5.0, 25.0, 30.0, 40.0, 55.0, 85.0, 165.0, 255.0, 750.0, 1000.0, 1500.0, 5000.0]</t>
  </si>
  <si>
    <t>Buck, Buck, Moose: The Venison Cookbook</t>
  </si>
  <si>
    <t>/projects/hankshaw/buck-buck-moose-the-venison-cookbook</t>
  </si>
  <si>
    <t xml:space="preserve">
Nada Bottle is a reusable, collapsable, nylon water bottle. For every bottle sold, one person will receive clean drinking water.
</t>
  </si>
  <si>
    <t>Jordan &amp; Taryn</t>
  </si>
  <si>
    <t>Mount Crested Butte, Crested Butte, CO</t>
  </si>
  <si>
    <t>[10, 3, 14, 600, 158, 44, 23, 30, 6, 30, 180, 6, 8, 28, 18, 42, 65, 23, 16, 7, 6, 11, 13, 8, 2, 0, 0]</t>
  </si>
  <si>
    <t>[1.0, 5.0, 13.0, 15.0, 15.0, 18.0, 20.0, 25.0, 25.0, 27.0, 29.0, 30.0, 32.0, 32.0, 35.0, 40.0, 44.0, 45.0, 55.0, 55.0, 60.0, 65.0, 75.0, 140.0, 150.0, 1000.0, 10000.0]</t>
  </si>
  <si>
    <t>Nada Bottle: Collapsible Water Bottle = Clean Water</t>
  </si>
  <si>
    <t>/projects/699920953/nada-bottle-collapsible-water-bottle-clean-water</t>
  </si>
  <si>
    <t xml:space="preserve">
Fantasy miniatures skirmish-style strategy tabletop game. Gather your heroes, challenge your friends, become the God of War!
</t>
  </si>
  <si>
    <t>Demigods Rising</t>
  </si>
  <si>
    <t>Niles, IL</t>
  </si>
  <si>
    <t>[68, 500, 713, 1, 4, 21, 2]</t>
  </si>
  <si>
    <t>[10.0, 100.0, 100.0, 100.0, 140.0, 360.0, 450.0]</t>
  </si>
  <si>
    <t>Demigods Rising: Strategy Miniature Game</t>
  </si>
  <si>
    <t>/projects/136317723/demigods-rising-strategy-miniature-game</t>
  </si>
  <si>
    <t xml:space="preserve">
Ultra fast-paced first-person shooter featuring high-flying freedom of movement, physics-based weaponry, and impactful player choice.
</t>
  </si>
  <si>
    <t>Archetype Studios</t>
  </si>
  <si>
    <t>[13, 107, 203, 100, 332, 61, 97, 81, 31, 272, 16, 13, 3, 2, 4, 0]</t>
  </si>
  <si>
    <t>[5.0, 10.0, 20.0, 30.0, 35.0, 60.0, 70.0, 75.0, 110.0, 175.0, 280.0, 500.0, 1000.0, 2000.0, 5000.0, 10000.0]</t>
  </si>
  <si>
    <t>Midair</t>
  </si>
  <si>
    <t>/projects/archetypestudios/midair</t>
  </si>
  <si>
    <t xml:space="preserve">
The Field Guide to Human-Centered Design is a new book by IDEO.org that will get you solving problems like a designer.
</t>
  </si>
  <si>
    <t>IDEO.org</t>
  </si>
  <si>
    <t>[153, 626, 441, 43, 35, 3, 3]</t>
  </si>
  <si>
    <t>[25.0, 50.0, 75.0, 100.0, 200.0, 500.0, 1000.0]</t>
  </si>
  <si>
    <t>The Field Guide to Human-Centered Design</t>
  </si>
  <si>
    <t>/projects/581125890/the-field-guide-to-human-centered-design</t>
  </si>
  <si>
    <t xml:space="preserve">
A feature length documentary about Manchester's strangest comedian Frank Sidebottom and his creator, Chris Sievey. ADD ON REWARDS!
</t>
  </si>
  <si>
    <t>Steve Sullivan</t>
  </si>
  <si>
    <t>[53, 330, 558, 149, 113, 63, 42, 6, 1, 1, 0, 0]</t>
  </si>
  <si>
    <t>[1.55, 16.0, 31.0, 47.0, 78.0, 155.0, 310.0, 776.0, 1552.0, 3879.0, 7758.0, 7758.0]</t>
  </si>
  <si>
    <t>Being Frank: The Chris Sievey Story</t>
  </si>
  <si>
    <t>/projects/126673955/being-frank-the-chris-sievey-story</t>
  </si>
  <si>
    <t xml:space="preserve">
Steampunk and Pirates come together like never before. A companion deck to the wildly popular Steampunk Cthulhu deck.
</t>
  </si>
  <si>
    <t>Nat Iwata</t>
  </si>
  <si>
    <t>[2, 1, 50, 100, 277, 100, 100, 166, 100, 100, 100, 75, 35, 100, 5, 6, 13, 1, 2, 2, 2]</t>
  </si>
  <si>
    <t>[1.0, 1.0, 6.0, 10.0, 11.0, 17.0, 18.0, 20.0, 20.0, 25.0, 27.0, 30.0, 40.0, 50.0, 55.0, 75.0, 110.0, 250.0, 400.0, 500.0, 500.0]</t>
  </si>
  <si>
    <t>Steampunk Pirates Bicycle Playing Cards - Printed by USPCC</t>
  </si>
  <si>
    <t>/projects/370388468/steampunk-pirates-bicycle-deck</t>
  </si>
  <si>
    <t xml:space="preserve">
Adding dice pips to a six sided pencil can turn a regular pencil into a valuable game aid! You never know when a game might break out!
</t>
  </si>
  <si>
    <t>d20 Entertainment</t>
  </si>
  <si>
    <t>Brandenburg, KY</t>
  </si>
  <si>
    <t>[42, 449, 352, 90, 66, 206, 8, 11, 72, 46, 1]</t>
  </si>
  <si>
    <t>[2.0, 5.0, 10.0, 15.0, 20.0, 25.0, 30.0, 35.0, 50.0, 250.0, 750.0]</t>
  </si>
  <si>
    <t>Pencil Dice</t>
  </si>
  <si>
    <t>/projects/d20e/pencil-dice</t>
  </si>
  <si>
    <t xml:space="preserve">
The best thing since sliced bread, if you lived in a post-apocalyptic wasteland with no sliced bread.
</t>
  </si>
  <si>
    <t>Zach Gage</t>
  </si>
  <si>
    <t>[24, 118, 50, 865, 200, 49, 18, 5, 13, 4, 0]</t>
  </si>
  <si>
    <t>[1.0, 5.0, 20.0, 25.0, 35.0, 50.0, 65.0, 125.0, 150.0, 250.0, 1000.0]</t>
  </si>
  <si>
    <t>Guts Of Glory: The Boardgame!</t>
  </si>
  <si>
    <t>/projects/1630646578/guts-of-glory-the-boardgame</t>
  </si>
  <si>
    <t xml:space="preserve">
A new press for great books on classic video games. Our launch titles: Earthbound, Galaga, Super Mario Bros 2, ZZT, Jagged Alliance 2.
</t>
  </si>
  <si>
    <t>Gabe Durham</t>
  </si>
  <si>
    <t>[20, 334, 300, 204, 169, 81, 52, 55, 41, 61, 2, 11, 2, 1, 1, 4, 0]</t>
  </si>
  <si>
    <t>[1.0, 5.0, 20.0, 25.0, 30.0, 40.0, 40.0, 45.0, 100.0, 120.0, 120.0, 200.0, 300.0, 400.0, 400.0, 500.0, 1000.0]</t>
  </si>
  <si>
    <t>Boss Fight Books</t>
  </si>
  <si>
    <t>/projects/gabedurham/boss-fight-books</t>
  </si>
  <si>
    <t xml:space="preserve">
Cards are now available on ConflictGames.netÂ or AmazonÂ http://amzn.to/1BWZ8Pq
</t>
  </si>
  <si>
    <t>Conflict Games</t>
  </si>
  <si>
    <t>Nanuet, NY</t>
  </si>
  <si>
    <t>[21, 53, 133, 30, 330, 302, 200, 40, 225, 6, 1, 0, 3, 0, 1, 0]</t>
  </si>
  <si>
    <t>[1.0, 10.0, 15.0, 20.0, 25.0, 30.0, 35.0, 40.0, 50.0, 75.0, 100.0, 125.0, 150.0, 250.0, 500.0, 1000.0]</t>
  </si>
  <si>
    <t>Combat Description Cards for Storytellers and GMs</t>
  </si>
  <si>
    <t>/projects/ConflictRPG/combat-description-cards-for-storytellers-and-gms</t>
  </si>
  <si>
    <t xml:space="preserve">
Reformation will be a definitive set of Matt Gray C64 games soundtrack remakes, produced by the acclaimed C64 musician himself.
</t>
  </si>
  <si>
    <t>Matt Gray</t>
  </si>
  <si>
    <t>[87, 35, 692, 0, 180, 250, 23, 9, 10, 9, 20, 2, 20, 0, 2, 1]</t>
  </si>
  <si>
    <t>[24.0, 37.0, 56.0, 69.0, 80.0, 88.0, 96.0, 104.0, 128.0, 152.0, 160.0, 192.0, 280.0, 800.0, 1598.0, 3199.0]</t>
  </si>
  <si>
    <t>Reformation C64 Track Remakes by Matt Gray (Last Ninja 2)</t>
  </si>
  <si>
    <t>/projects/1289191009/reformation-c64-track-remakes-by-matt-gray-last-ni</t>
  </si>
  <si>
    <t xml:space="preserve">
A deluxified fast food card game from Cheapass Games
</t>
  </si>
  <si>
    <t>[13, 365, 115, 339, 96, 4, 1, 371, 8, 11]</t>
  </si>
  <si>
    <t>[5.0, 30.0, 35.0, 45.0, 55.0, 55.0, 65.0, 75.0, 145.0, 250.0]</t>
  </si>
  <si>
    <t>Lord of the Fries</t>
  </si>
  <si>
    <t>/projects/cheapassgames/lord-of-the-fries</t>
  </si>
  <si>
    <t xml:space="preserve">
Slim minimalist wallet with push through cash slot for easy access and functionally designed card slots for everyday use.
</t>
  </si>
  <si>
    <t>Zhi Teng</t>
  </si>
  <si>
    <t>Fort Lauderdale, FL</t>
  </si>
  <si>
    <t>[500, 198, 303, 3, 277, 54]</t>
  </si>
  <si>
    <t>[25.0, 25.0, 30.0, 45.0, 45.0, 57.0]</t>
  </si>
  <si>
    <t>TYNI WALLET RFID - Stylish, Slim and Secure.</t>
  </si>
  <si>
    <t>/projects/tyniwallet/tyni-wallet-rfid-stylish-slim-and-secure</t>
  </si>
  <si>
    <t xml:space="preserve">
Adventure, Goblins and Fortune are waiting in this new Card Drafting Game from Richard Garfield for families and
gamers alike.
</t>
  </si>
  <si>
    <t>[844, 399, 26, 39, 12, 4, 2, 1]</t>
  </si>
  <si>
    <t>[45.0, 48.0, 50.0, 50.0, 135.0, 270.0, 405.0, 540.0]</t>
  </si>
  <si>
    <t>Treasure Hunter</t>
  </si>
  <si>
    <t>/projects/1016374822/treasure-hunter</t>
  </si>
  <si>
    <t xml:space="preserve">
Python 101 - from beginner to expert
</t>
  </si>
  <si>
    <t>Mike Driscoll</t>
  </si>
  <si>
    <t>[6, 400, 474, 100, 98, 23, 192, 15, 3, 2, 15, 2, 1, 11, 2]</t>
  </si>
  <si>
    <t>[1.0, 5.0, 7.0, 10.0, 15.0, 20.0, 25.0, 30.0, 45.0, 45.0, 55.0, 60.0, 75.0, 85.0, 100.0]</t>
  </si>
  <si>
    <t>Python 101 - Programming from Start to Finish</t>
  </si>
  <si>
    <t>/projects/34257246/python-101-programming-from-start-to-finish</t>
  </si>
  <si>
    <t xml:space="preserve">
ArakionÂ is a
group based role-playing dungeon crawler that pays homage the classics
while adding its own style with fresh mechanics.Â Lead aÂ band of three
heroes through a broken land, ripped apart by unknown forces.
</t>
  </si>
  <si>
    <t>Chris Taylor</t>
  </si>
  <si>
    <t>[7, 822, 339, 65, 7, 6, 33, 5, 15, 1, 21, 2, 1, 1, 3, 0, 1, 0, 0, 1]</t>
  </si>
  <si>
    <t>[5.0, 15.0, 25.0, 50.0, 65.0, 65.0, 65.0, 100.0, 135.0, 175.0, 250.0, 550.0, 550.0, 550.0, 550.0, 850.0, 1500.0, 1500.0, 1500.0, 3000.0]</t>
  </si>
  <si>
    <t>Arakion: Book One</t>
  </si>
  <si>
    <t>/projects/lavidimus/chris-taylors-arakion</t>
  </si>
  <si>
    <t xml:space="preserve">
NOW ON INDIEGOGO!
</t>
  </si>
  <si>
    <t>Koala-Gear</t>
  </si>
  <si>
    <t>[59, 100, 100, 200, 250, 398, 43, 73, 106, 2]</t>
  </si>
  <si>
    <t>[1.0, 100.0, 100.0, 149.0, 149.0, 179.0, 179.0, 249.0, 299.0, 1490.0]</t>
  </si>
  <si>
    <t>JOEY \u2013 The backpack that gives your body a break.</t>
  </si>
  <si>
    <t>/projects/koalajoey/joey-the-everyday-backpack-that-gives-your-body-a</t>
  </si>
  <si>
    <t xml:space="preserve">
The epic life story of American mountaineering icon Fred Beckey, who inspired generations with his record ascents and rebel lifestyle.
</t>
  </si>
  <si>
    <t>DIRTBAG Movie</t>
  </si>
  <si>
    <t>[20, 92, 38, 71, 502, 191, 119, 122, 13, 42, 32, 1, 3, 2, 0, 2, 9, 9, 1, 3, 0, 0, 3, 0, 0, 2, 6, 2, 1, 6, 1, 2, 0]</t>
  </si>
  <si>
    <t>[1.0, 5.0, 10.0, 20.0, 30.0, 50.0, 75.0, 100.0, 125.0, 150.0, 200.0, 250.0, 300.0, 300.0, 300.0, 300.0, 350.0, 400.0, 400.0, 400.0, 500.0, 500.0, 500.0, 500.0, 500.0, 500.0, 550.0, 600.0, 800.0, 1000.0, 2500.0, 5000.0, 10000.0]</t>
  </si>
  <si>
    <t>DIRTBAG: THE LEGEND OF FRED BECKEY \u2013 a feature documentary</t>
  </si>
  <si>
    <t>/projects/dirtbagmovie/dirtbag-the-legend-of-fred-beckey-a-feature-docume</t>
  </si>
  <si>
    <t xml:space="preserve">
Go home, Nintendo -- you're drunk.
</t>
  </si>
  <si>
    <t>Ink Whiskey LLC</t>
  </si>
  <si>
    <t>[14, 636, 46, 185, 82, 95, 133, 133, 9, 0, 7]</t>
  </si>
  <si>
    <t>[1.0, 15.0, 20.0, 20.0, 20.0, 20.0, 50.0, 70.0, 75.0, 200.0, 250.0]</t>
  </si>
  <si>
    <t>Ink Whiskey Concealable Entertainment Flask</t>
  </si>
  <si>
    <t>/projects/inkwhiskey/ink-whiskey-concealable-entertainment-flask</t>
  </si>
  <si>
    <t xml:space="preserve">
I want to write a book on immigration to Sweden in both an English and a Swedish edition.
</t>
  </si>
  <si>
    <t>Tino Sanandaji</t>
  </si>
  <si>
    <t>[388]</t>
  </si>
  <si>
    <t>[1.0]</t>
  </si>
  <si>
    <t>Moral Superpower: A book on immigration by Tino Sanandaji.</t>
  </si>
  <si>
    <t>/projects/2079803541/moral-superpower-a-book-on-immigration-by-tino-san</t>
  </si>
  <si>
    <t xml:space="preserve">
The beloved and painful Chief O'Brien at Work webcomic is now a big book! Perfect for fans of space travel, dead-end jobs, and ennui.
</t>
  </si>
  <si>
    <t>Jon Adams</t>
  </si>
  <si>
    <t>[34, 118, 895, 161, 55, 57, 12, 3, 1]</t>
  </si>
  <si>
    <t>[3.0, 15.0, 24.0, 45.0, 48.0, 75.0, 175.0, 450.0, 500.0]</t>
  </si>
  <si>
    <t>Chief O'Brien at Work Graphic Novel</t>
  </si>
  <si>
    <t>/projects/1439753165/chief-obrien-at-work-graphic-novel</t>
  </si>
  <si>
    <t xml:space="preserve">
A collection of black and white drawings by Anthony Holden
</t>
  </si>
  <si>
    <t>Anthony Holden</t>
  </si>
  <si>
    <t>[195, 785, 119, 109, 29, 11, 10, 10, 32, 22, 10, 1]</t>
  </si>
  <si>
    <t>[10.0, 25.0, 35.0, 50.0, 50.0, 75.0, 85.0, 100.0, 125.0, 150.0, 200.0, 300.0]</t>
  </si>
  <si>
    <t>Doodle Quest</t>
  </si>
  <si>
    <t>/projects/622603550/doodle-quest</t>
  </si>
  <si>
    <t xml:space="preserve">
Faster charging. Maximum data transfer. HD video and premium audio.
</t>
  </si>
  <si>
    <t>Janulus</t>
  </si>
  <si>
    <t>Clarkfield, MN</t>
  </si>
  <si>
    <t>[40, 886, 70, 122, 12, 61, 115, 11, 17, 2, 1, 0, 0, 0]</t>
  </si>
  <si>
    <t>[1.0, 59.0, 65.0, 79.0, 85.0, 125.0, 138.0, 165.0, 177.0, 299.0, 399.0, 599.0, 799.0, 2999.0]</t>
  </si>
  <si>
    <t>TOB Cable: One cable for everything</t>
  </si>
  <si>
    <t>/projects/janulus/tob-cable-one-cable-for-everything</t>
  </si>
  <si>
    <t xml:space="preserve">
Your sports bottle has evolved! Introducing the world's smartest (and sexiest) mixing bottle with integrated Vortex Mixing Technologyâ„¢
</t>
  </si>
  <si>
    <t>PROMiXX\u2122</t>
  </si>
  <si>
    <t>[17, 69, 120, 300, 299, 452, 68, 0]</t>
  </si>
  <si>
    <t>[1.0, 30.0, 35.0, 40.0, 42.0, 45.0, 100.0, 500.0]</t>
  </si>
  <si>
    <t>PROMiXX Vortex Mixer. World's most advanced drinks bottle!</t>
  </si>
  <si>
    <t>/projects/promixx/promixx-the-original-vortex-mixer</t>
  </si>
  <si>
    <t xml:space="preserve">
An entirely new 3D printing filament &amp; desktop machine, to dramatically improve the surface quality of 3D printed parts
</t>
  </si>
  <si>
    <t>Polymaker</t>
  </si>
  <si>
    <t>[44, 100, 498, 497, 5, 1, 113, 2, 2, 0]</t>
  </si>
  <si>
    <t>[10.0, 199.0, 229.0, 249.0, 249.0, 249.0, 499.0, 1745.0, 3170.0, 10000.0]</t>
  </si>
  <si>
    <t>PolySmooth &amp; Polysher: 3D Prints Without Layers</t>
  </si>
  <si>
    <t>/projects/polymaker/polysmooth-and-polysher-3d-prints-without-layers</t>
  </si>
  <si>
    <t xml:space="preserve">
Articulate Money Clips are minimalist &amp; versatile; while helping protect against RFID identity theft. (12 color ways)
</t>
  </si>
  <si>
    <t>Articulate</t>
  </si>
  <si>
    <t>[5, 967, 119, 190, 31, 27]</t>
  </si>
  <si>
    <t>[5.0, 25.0, 29.0, 48.0, 68.0, 88.0]</t>
  </si>
  <si>
    <t>The Multi-Purpose Articulate Money Clip</t>
  </si>
  <si>
    <t>/projects/402973976/the-articulate-money-clip</t>
  </si>
  <si>
    <t xml:space="preserve">
A strong magnet in a cool machined aluminum housing. Simply peel and stick to add a magnet wherever you need one!
</t>
  </si>
  <si>
    <t>Brian Conti</t>
  </si>
  <si>
    <t>[6, 266, 75, 357, 92, 50, 253, 24, 50, 157]</t>
  </si>
  <si>
    <t>[19.0, 20.0, 30.0, 35.0, 40.0, 45.0, 50.0, 60.0, 75.0, 80.0]</t>
  </si>
  <si>
    <t>Stick Magnets by Strong Like Bull Magnets</t>
  </si>
  <si>
    <t>/projects/690647277/stick-magnets-by-strong-like-bull-magnets</t>
  </si>
  <si>
    <t xml:space="preserve">
Introducing The tPOD1 - thermoelectric Power On Demand - electricity from a tea candle. Alladin's lamp had nothing on this...
</t>
  </si>
  <si>
    <t>Richard Harmon</t>
  </si>
  <si>
    <t>[39, 19, 162, 41, 18, 250, 693, 24, 23, 18, 21, 2, 9, 4, 1, 0, 0]</t>
  </si>
  <si>
    <t>[1.0, 5.0, 10.0, 20.0, 40.0, 69.0, 79.0, 89.0, 159.0, 209.0, 349.0, 469.0, 539.0, 739.0, 1475.0, 2450.0, 3950.0]</t>
  </si>
  <si>
    <t>tPOD1 - thermoelectric Power On Demand</t>
  </si>
  <si>
    <t>/projects/tpod1/tpod1-thermoelectric-power-on-demand</t>
  </si>
  <si>
    <t xml:space="preserve">
The worldâ€™s most advanced pop-up tent â€“ solar power, heat regulation, LED lighting, extendable canopies, massive and easy to carry.
</t>
  </si>
  <si>
    <t>Jake Jackson</t>
  </si>
  <si>
    <t>Morecambe, UK</t>
  </si>
  <si>
    <t>[123, 96, 101, 125, 165, 350, 366, 1]</t>
  </si>
  <si>
    <t>[1.29, 220.0, 246.0, 246.0, 271.0, 271.0, 297.0, 2197.0]</t>
  </si>
  <si>
    <t>Cinch! ultimate pop-up tent. Solar power, LED, heat control</t>
  </si>
  <si>
    <t>/projects/cinchpopuptents/cinch-ultimate-pop-up-tent-solar-power-led-heat-co</t>
  </si>
  <si>
    <t xml:space="preserve">
An elastic strap that securely attaches to ANY phone, case, and tablet. Be the first to order at inslip.net and we will match your order! Open any minute now! Click Follow along below.
</t>
  </si>
  <si>
    <t>Inslip MFG LLC</t>
  </si>
  <si>
    <t>[160, 154, 556, 25, 72, 173, 25, 95, 50, 11]</t>
  </si>
  <si>
    <t>[10.0, 15.0, 20.0, 25.0, 30.0, 36.0, 40.0, 45.0, 80.0, 100.0]</t>
  </si>
  <si>
    <t>Inslip\xae - A Comfortable Strap for ANY Phone and Tablet</t>
  </si>
  <si>
    <t>/projects/inslip/inslip-a-comfortable-strap-for-your-phone-and-tabl</t>
  </si>
  <si>
    <t xml:space="preserve">
The Queens have banished you to the Fairytale Games. To survive, you have to be strong of will, intelligent and adapt - are you?
</t>
  </si>
  <si>
    <t>Alexander Lim</t>
  </si>
  <si>
    <t>[20, 44, 1069, 35, 13, 71, 37, 5, 38, 2, 1, 1, 0]</t>
  </si>
  <si>
    <t>[1.0, 10.0, 65.0, 85.0, 120.0, 125.0, 155.0, 175.0, 200.0, 390.0, 500.0, 800.0, 2000.0]</t>
  </si>
  <si>
    <t>Fairytale Games: The Battle Royale</t>
  </si>
  <si>
    <t>/projects/682539325/fairytale-games-the-battle-royale</t>
  </si>
  <si>
    <t xml:space="preserve">
Men don`t have such great choice in accessory as women.
So I decided to make bracelet which man will definitely want.
</t>
  </si>
  <si>
    <t>Artem Starostenko</t>
  </si>
  <si>
    <t>Zaporizhzhya, Ukraine</t>
  </si>
  <si>
    <t>[30, 545, 30, 358, 25, 30, 136, 159]</t>
  </si>
  <si>
    <t>[29.0, 35.0, 39.0, 45.0, 55.0, 56.0, 59.0, 60.0]</t>
  </si>
  <si>
    <t>Anchor of your style - ONLY MEN bracelet by Verge</t>
  </si>
  <si>
    <t>/projects/verge-style/anchor-of-your-style-only-men-bracelet</t>
  </si>
  <si>
    <t xml:space="preserve">
Slim wallets designed to fit your lifestyle in both functionality and fashion.
</t>
  </si>
  <si>
    <t>Colby Bauer</t>
  </si>
  <si>
    <t>[80, 100, 703, 383, 45, 3, 3]</t>
  </si>
  <si>
    <t>[12.0, 14.0, 16.0, 30.0, 75.0, 100.0, 350.0]</t>
  </si>
  <si>
    <t>Thread Wallets 2.0 | Slim Wallet For The Stylish Minimalist</t>
  </si>
  <si>
    <t>/projects/798397208/thread-wallets-wallets-that-match-your-lifestyle</t>
  </si>
  <si>
    <t xml:space="preserve">
This project will be an online resource empowering musicians to lead.
</t>
  </si>
  <si>
    <t>Shane &amp; Shane</t>
  </si>
  <si>
    <t>[10, 334, 222, 104, 228, 377, 27, 21, 1, 1]</t>
  </si>
  <si>
    <t>[1.0, 10.0, 25.0, 50.0, 100.0, 200.0, 250.0, 1000.0, 1050.0, 10000.0]</t>
  </si>
  <si>
    <t>The Worship Initiative</t>
  </si>
  <si>
    <t>/projects/shaneandshane/the-worship-initiative</t>
  </si>
  <si>
    <t xml:space="preserve">
A more stylish alternative to sweatpants, a more comfortable alternative to jeans.
</t>
  </si>
  <si>
    <t>Public Rec</t>
  </si>
  <si>
    <t>[33, 100, 60, 581, 51, 320, 54, 28, 60, 10, 15, 2]</t>
  </si>
  <si>
    <t>[1.0, 86.0, 95.0, 95.0, 162.0, 162.0, 180.0, 228.0, 228.0, 260.0, 304.0, 345.0]</t>
  </si>
  <si>
    <t>The All Day Every Day Pant || PUBLIC REC</t>
  </si>
  <si>
    <t>/projects/1042993745/the-all-day-every-day-pant-public-rec</t>
  </si>
  <si>
    <t xml:space="preserve">
Simply attach our little life hack to any USB cable once and the cable will plug in correctly the first time, every time.
</t>
  </si>
  <si>
    <t>ryo tech</t>
  </si>
  <si>
    <t>[43, 499, 281, 391, 109, 9, 2]</t>
  </si>
  <si>
    <t>[1.0, 12.0, 15.0, 25.0, 49.0, 149.0, 649.0]</t>
  </si>
  <si>
    <t>ryo adapter - NEVER plug in your USB the wrong way again</t>
  </si>
  <si>
    <t>/projects/1255122491/ryo-adapter-never-plug-in-your-usb-the-wrong-way-a</t>
  </si>
  <si>
    <t xml:space="preserve">
Missed the campaign? A late pledge will be available shortly. If you want to be notified about the late pledge please follow the link and subscribe to our newsletter.
</t>
  </si>
  <si>
    <t>[617, 189, 18, 3, 448, 4, 3, 0, 5, 0]</t>
  </si>
  <si>
    <t>[40.0, 45.0, 60.0, 65.0, 100.0, 240.0, 300.0, 360.0, 500.0, 540.0]</t>
  </si>
  <si>
    <t>BATTALIA: The Stormgates</t>
  </si>
  <si>
    <t>/projects/battalia/battalia-the-stormgates</t>
  </si>
  <si>
    <t xml:space="preserve">
The Polyphonic Spree is releasing a live album and concert documentary Feb 2013 as well as a new full length studio album May 2013.
</t>
  </si>
  <si>
    <t>The Polyphonic Spree</t>
  </si>
  <si>
    <t>[36, 22, 36, 101, 115, 6, 28, 36, 15, 59, 17, 144, 63, 17, 23, 267, 2, 8, 15, 39, 4, 19, 64, 50, 10, 13, 6, 5, 30, 1, 4, 1, 9, 10, 0, 4, 1, 3, 3, 2, 2, 10, 1, 0, 1, 1, 0, 1, 0, 0, 0, 1, 1]</t>
  </si>
  <si>
    <t>[1.0, 5.0, 10.0, 10.0, 12.0, 15.0, 15.0, 20.0, 25.0, 25.0, 30.0, 35.0, 50.0, 50.0, 50.0, 50.0, 50.0, 60.0, 60.0, 60.0, 70.0, 75.0, 80.0, 85.0, 100.0, 100.0, 100.0, 100.0, 150.0, 150.0, 150.0, 200.0, 200.0, 250.0, 250.0, 300.0, 300.0, 350.0, 500.0, 500.0, 1250.0, 1500.0, 1500.0, 1500.0, 2000.0, 2000.0, 2000.0, 3000.0, 4000.0, 10000.0, 10000.0, 10000.0, 10000.0]</t>
  </si>
  <si>
    <t>Polyphonic Spree's Next Studio Album, Live Album &amp; DVD</t>
  </si>
  <si>
    <t>/projects/polyphonicspree/polyphonic-sprees-next-studio-album-live-album-and</t>
  </si>
  <si>
    <t xml:space="preserve">
Monitor your home with a single sensor, wherever you are.
</t>
  </si>
  <si>
    <t>Loop Labs, Inc.</t>
  </si>
  <si>
    <t>[26, 250, 3, 50, 250, 212, 317, 43, 74, 13, 2, 0, 0]</t>
  </si>
  <si>
    <t>[30.0, 99.0, 99.0, 129.0, 169.0, 199.0, 249.0, 399.0, 439.0, 799.0, 929.0, 1200.0, 5000.0]</t>
  </si>
  <si>
    <t>Notion: Home Awareness, Simplified</t>
  </si>
  <si>
    <t>/projects/notion/notion-be-home-even-when-youre-not</t>
  </si>
  <si>
    <t xml:space="preserve">
Brilliantly stripping away all the heritage and history of good playing card design, we've removed everything we could.
</t>
  </si>
  <si>
    <t>[6, 10, 777, 337, 42, 162]</t>
  </si>
  <si>
    <t>[1.64, 5.0, 15.0, 30.0, 44.0, 59.0]</t>
  </si>
  <si>
    <t>CMYK Playing Cards USPCC deck</t>
  </si>
  <si>
    <t>/projects/hundredmillion/cmyk-playing-cards</t>
  </si>
  <si>
    <t xml:space="preserve">
Race through time to inspire humanityâ€™s greatest achievements in a classic point-and-click adventure!
</t>
  </si>
  <si>
    <t>Blyts</t>
  </si>
  <si>
    <t>[9, 200, 830, 43, 62, 105, 26, 24, 1, 12, 1, 0]</t>
  </si>
  <si>
    <t>[5.0, 10.0, 15.0, 20.0, 25.0, 35.0, 50.0, 100.0, 150.0, 300.0, 1000.0, 10000.0]</t>
  </si>
  <si>
    <t>Kelvin and the Infamous Machine</t>
  </si>
  <si>
    <t>/projects/blyts/kelvin-and-the-infamous-machine</t>
  </si>
  <si>
    <t xml:space="preserve">
Can a film change the world? You're proving that it can. We'll go as high as you take us. Thank you!!! Even $1 helps.
</t>
  </si>
  <si>
    <t>Frederic Lumiere</t>
  </si>
  <si>
    <t>Doylestown, PA</t>
  </si>
  <si>
    <t>[94, 63, 412, 334, 133, 28, 30, 23, 15, 0, 0, 3, 3, 1, 0, 0, 0, 0, 0, 4]</t>
  </si>
  <si>
    <t>[5.0, 15.0, 25.0, 50.0, 100.0, 150.0, 250.0, 500.0, 1000.0, 1000.0, 1000.0, 2500.0, 5000.0, 5000.0, 5000.0, 7500.0, 9000.0, 9500.0, 9500.0, 10000.0]</t>
  </si>
  <si>
    <t>Lady Ganga</t>
  </si>
  <si>
    <t>/projects/lumiere/lady-ganga</t>
  </si>
  <si>
    <t xml:space="preserve">
Let's revisit the seventh floor and complete this amazing visual novel series and create a new chapter to the world of Narcissu.
</t>
  </si>
  <si>
    <t>[141, 538, 191, 66, 93, 103, 162, 4, 4, 27, 1, 3]</t>
  </si>
  <si>
    <t>[1.0, 20.0, 30.0, 60.0, 100.0, 150.0, 180.0, 225.0, 280.0, 350.0, 1000.0, 1800.0]</t>
  </si>
  <si>
    <t>Narcissu 10th Anniversary Anthology Project</t>
  </si>
  <si>
    <t>/projects/sekaiproject/narcissu-10th-anniversary-anthology-project</t>
  </si>
  <si>
    <t xml:space="preserve">
Introducing the Word's First synchronized UV LED Flash light. Let's discover the photography under dark.
</t>
  </si>
  <si>
    <t>[1024, 40, 242, 3, 16, 3, 1]</t>
  </si>
  <si>
    <t>[25.0, 30.0, 45.0, 55.0, 100.0, 110.0, 220.0]</t>
  </si>
  <si>
    <t>ReveaLED - The UV LED Flash Light for Smartphones</t>
  </si>
  <si>
    <t>/projects/713513634/revealed-the-uv-led-flash-light-for-smartphones</t>
  </si>
  <si>
    <t xml:space="preserve">
Red Flags is a game where players use white cards and red flags to create romantic matches for other players. Best terrible date wins!
</t>
  </si>
  <si>
    <t>Darin Ross</t>
  </si>
  <si>
    <t>[200, 60, 200, 862]</t>
  </si>
  <si>
    <t>[20.0, 25.0, 25.0, 35.0]</t>
  </si>
  <si>
    <t>RED FLAGS, the new party game from the creator of SUPERFIGHT</t>
  </si>
  <si>
    <t>/projects/darinross/red-flags-the-new-party-game-from-the-creator-of-s</t>
  </si>
  <si>
    <t xml:space="preserve">
The legendary fighting board game expands with BattleCON: Trials, featuring 10 new fighters, upgraded gameplay, and more!
</t>
  </si>
  <si>
    <t>[23, 849, 76, 233, 20, 53, 34]</t>
  </si>
  <si>
    <t>[30.0, 40.0, 60.0, 62.0, 100.0, 160.0, 320.0]</t>
  </si>
  <si>
    <t>BattleCON: Trials - The Fighting Board Game</t>
  </si>
  <si>
    <t>/projects/level99games/battlecon-trials-the-fighting-board-game</t>
  </si>
  <si>
    <t xml:space="preserve">
A Dungeon Dice expansion, adding Epic Monsters, new spells, and more to the all-dice game!
</t>
  </si>
  <si>
    <t>[24, 13, 1029, 42, 20, 38, 110, 53]</t>
  </si>
  <si>
    <t>[1.0, 1.0, 34.0, 49.0, 79.0, 109.0, 170.0, 236.0]</t>
  </si>
  <si>
    <t>Dungeon Dice: COLOSSEUM</t>
  </si>
  <si>
    <t>/projects/293287047/dungeon-dice-colosseum</t>
  </si>
  <si>
    <t xml:space="preserve">
Snakable is a beautifully designed USB cable for your Apple or Android device, with armor that protects the connectors from breaking.
</t>
  </si>
  <si>
    <t>Wes Goulbourne</t>
  </si>
  <si>
    <t>[10, 5, 500, 557, 166, 63, 22]</t>
  </si>
  <si>
    <t>[1.0, 10.0, 15.0, 20.0, 30.0, 65.0, 120.0]</t>
  </si>
  <si>
    <t>Snakable The Lightning &amp; Micro USB Cable With Armor</t>
  </si>
  <si>
    <t>/projects/1223643988/snakable-the-strain-relief-iphone-and-android-usb</t>
  </si>
  <si>
    <t xml:space="preserve">
200+ pages of excellent NPCs and pre-built characters at level 1, 4, 8, 12, 16, and 20. Stat blocks, role playing cues, items and more!
</t>
  </si>
  <si>
    <t>Nord Games</t>
  </si>
  <si>
    <t>[324, 133, 15, 6, 16, 2, 60, 27, 2, 5, 106, 45, 4, 2, 42, 19, 6, 105, 63, 3, 12, 208, 111, 2, 3]</t>
  </si>
  <si>
    <t>[15.0, 15.0, 15.0, 15.0, 15.0, 20.0, 25.0, 25.0, 25.0, 25.0, 30.0, 30.0, 30.0, 35.0, 40.0, 40.0, 40.0, 45.0, 45.0, 45.0, 65.0, 70.0, 70.0, 240.0, 500.0]</t>
  </si>
  <si>
    <t>Ultimate NPCs: Skulduggery for 5e, Pathfinder and S&amp;W!</t>
  </si>
  <si>
    <t>/projects/nordgames/ultimate-npcs-skulduggery-for-5e-pathfinder-and-sa</t>
  </si>
  <si>
    <t xml:space="preserve">
Musical feature film about a long lazy summer in Glasgow, Stuart Murdoch (Belle &amp; Sebastian) directs, Barry Mendel (Rushmore) produces.
</t>
  </si>
  <si>
    <t>God Help The Girl</t>
  </si>
  <si>
    <t>Romance</t>
  </si>
  <si>
    <t>[66, 56, 160, 99, 112, 152, 126, 56, 25, 14, 14, 5, 1, 1, 1, 1, 1, 1, 1, 1, 20, 111, 49, 2, 3, 8, 4, 103, 1, 7, 13, 1, 3, 5, 2, 1, 6, 1, 1, 1, 1, 1, 15, 1, 0, 1, 1, 3, 1, 2, 0, 1, 3, 2, 1, 1, 1, 0, 2, 0, 1]</t>
  </si>
  <si>
    <t>[5.0, 10.0, 15.0, 20.0, 25.0, 40.0, 50.0, 50.0, 50.0, 50.0, 55.0, 60.0, 60.0, 60.0, 60.0, 60.0, 60.0, 60.0, 60.0, 60.0, 70.0, 80.0, 80.0, 100.0, 100.0, 100.0, 100.0, 150.0, 175.0, 250.0, 250.0, 250.0, 250.0, 300.0, 300.0, 300.0, 300.0, 300.0, 300.0, 300.0, 350.0, 350.0, 400.0, 400.0, 400.0, 450.0, 500.0, 550.0, 550.0, 600.0, 700.0, 750.0, 1000.0, 1000.0, 1200.0, 1250.0, 1500.0, 1750.0, 3000.0, 4000.0, 5000.0]</t>
  </si>
  <si>
    <t>God Help The Girl - Musical Film</t>
  </si>
  <si>
    <t>/projects/godhelpthegirl/god-help-the-girl-musical-film</t>
  </si>
  <si>
    <t xml:space="preserve">
Night Witches is a tabletop RPG about Soviet airwomen during World War Two, flying daring night time bombing missions in biplanes.
</t>
  </si>
  <si>
    <t>Bully Pulpit Games</t>
  </si>
  <si>
    <t>[27, 492, 276, 10, 217, 18, 224, 13, 6, 10, 10, 8, 10, 10, 1]</t>
  </si>
  <si>
    <t>[1.0, 10.0, 25.0, 25.0, 45.0, 45.0, 60.0, 60.0, 100.0, 125.0, 125.0, 125.0, 125.0, 150.0, 175.0]</t>
  </si>
  <si>
    <t>Night Witches</t>
  </si>
  <si>
    <t>/projects/bullypulpitgames/night-witches</t>
  </si>
  <si>
    <t xml:space="preserve">
CHEATIN' is now available to rent and buy exclusively from Vimeo on Demand: https://vimeo.com/ondemand/cheatin!
</t>
  </si>
  <si>
    <t>Bill Plympton</t>
  </si>
  <si>
    <t>[66, 19, 260, 230, 320, 112, 170, 43, 51, 19, 12, 2, 0]</t>
  </si>
  <si>
    <t>[1.0, 5.0, 10.0, 25.0, 40.0, 65.0, 100.0, 140.0, 200.0, 500.0, 1000.0, 5000.0, 10000.0]</t>
  </si>
  <si>
    <t>Bill Plympton's CHEATIN' \u2013 An Animated Feature Film</t>
  </si>
  <si>
    <t>/projects/billplympton/bill-plymptons-cheatin-an-animated-feature-film</t>
  </si>
  <si>
    <t xml:space="preserve">
Heated 3D tool with interchangeable tips designed to finish, repair and modify 3D printed parts.
</t>
  </si>
  <si>
    <t>Steelmans</t>
  </si>
  <si>
    <t>Leicestershire, UK</t>
  </si>
  <si>
    <t>[300, 1026]</t>
  </si>
  <si>
    <t>[15.0, 23.0]</t>
  </si>
  <si>
    <t>MODIFI3D : 3D Print Finishing Tool</t>
  </si>
  <si>
    <t>/projects/steelmans/modifi3d-3d-print-finishing-tool</t>
  </si>
  <si>
    <t xml:space="preserve">
Chris Huelsbeck is creating a limited Collectorâ€™s Edition Box Set featuring new live orchestra recordings of music from Turrican II!
</t>
  </si>
  <si>
    <t>[2, 273, 445, 100, 260, 100, 84, 43, 10, 6, 2, 1]</t>
  </si>
  <si>
    <t>[5.0, 15.0, 30.0, 50.0, 65.0, 80.0, 95.0, 150.0, 250.0, 500.0, 750.0, 1500.0]</t>
  </si>
  <si>
    <t>Turrican II Live Orchestra Album by Chris Huelsbeck</t>
  </si>
  <si>
    <t>/projects/chris-huelsbeck/turrican-ii-live-orchestra-album-by-chris-huelsbec</t>
  </si>
  <si>
    <t xml:space="preserve">
The Infinity Seat revolutionizes the bicycle saddle. Innovative design for Touring, Mountain, Road, Tri Bikes and even Spin.
</t>
  </si>
  <si>
    <t>Dr. Vincent Marcel, D.C.</t>
  </si>
  <si>
    <t>El Segundo, CA</t>
  </si>
  <si>
    <t>[6, 1, 0, 250, 300, 420, 137, 9, 176, 6]</t>
  </si>
  <si>
    <t>[10.0, 25.0, 50.0, 100.0, 125.0, 125.0, 135.0, 145.0, 200.0, 250.0]</t>
  </si>
  <si>
    <t>INFINITY SEAT - Revolutionizing the bicycle seat</t>
  </si>
  <si>
    <t>/projects/1655849966/infinity-seat-revolutionizing-the-bicycle-seat</t>
  </si>
  <si>
    <t xml:space="preserve">
Tired of getting your news from sources funded by mega-corporations? Newsbudâ€”100% people-funded media. Where media integrity matters.
</t>
  </si>
  <si>
    <t>Sibel Edmonds</t>
  </si>
  <si>
    <t>[161, 280, 282, 176, 17, 20, 0, 0, 2]</t>
  </si>
  <si>
    <t>[30.0, 50.0, 100.0, 250.0, 500.0, 1000.0, 2500.0, 5000.0, 10000.0]</t>
  </si>
  <si>
    <t>Support a 100% People-Funded Online News Outlet, Phase 1</t>
  </si>
  <si>
    <t>/projects/141490519/support-a-100-people-funded-online-news-outlet-pha</t>
  </si>
  <si>
    <t xml:space="preserve">
Meet Max, the versatile mini tripod for big camera rigs! Get steady shots in tight spots where standard tripods donâ€™t dare to go.
</t>
  </si>
  <si>
    <t>Larry Tiefenbrunn</t>
  </si>
  <si>
    <t>East Brunswick, NJ</t>
  </si>
  <si>
    <t>[35, 61, 708, 10, 269, 234, 2, 2]</t>
  </si>
  <si>
    <t>[30.0, 45.0, 69.0, 79.0, 89.0, 129.0, 399.0, 999.0]</t>
  </si>
  <si>
    <t>Platypod Pro Max</t>
  </si>
  <si>
    <t>/projects/651622436/platypod-pro-max</t>
  </si>
  <si>
    <t xml:space="preserve">
LoPy is a MicroPython triple-network dev platform which doubles up as a LoRa Nano gateway. Arduino IDE compatible.
</t>
  </si>
  <si>
    <t>Pycom</t>
  </si>
  <si>
    <t>[39, 100, 100, 69, 202, 100, 100, 100, 363, 77, 40, 25]</t>
  </si>
  <si>
    <t>[1.08, 24.0, 26.0, 31.0, 52.0, 80.0, 80.0, 85.0, 89.0, 204.0, 247.0, 422.0]</t>
  </si>
  <si>
    <t>LoPy \u2013 the LoRa, WiFi and Bluetooth IoT development platform</t>
  </si>
  <si>
    <t>/projects/1795343078/lopy-the-lora-wifi-and-bluetooth-iot-development-p</t>
  </si>
  <si>
    <t xml:space="preserve">
Welcome to ABBADON, a Graphic Novel about the wildest sin-filled town in the old west that is plagued by a series of murders
</t>
  </si>
  <si>
    <t>Tampa, FL</t>
  </si>
  <si>
    <t>[223, 99, 30, 127, 342, 100, 69, 150, 51, 10, 106, 7, 10]</t>
  </si>
  <si>
    <t>[5.0, 10.0, 12.0, 16.0, 27.0, 38.0, 52.0, 56.0, 58.0, 75.0, 90.0, 100.0, 150.0]</t>
  </si>
  <si>
    <t>ABBADON by Palmiotti &amp; Gray</t>
  </si>
  <si>
    <t>/projects/1397702842/abbadon-by-palmiotti-and-gray</t>
  </si>
  <si>
    <t xml:space="preserve">
Project PERCEPTION NEURON brings you an adaptive and affordable Motion Capture System by using one of the world's smallest IMU.
</t>
  </si>
  <si>
    <t>Team PERCEPTION / NEURON</t>
  </si>
  <si>
    <t>[62, 12, 13, 100, 152, 100, 164, 189, 100, 276, 100, 6, 1, 0]</t>
  </si>
  <si>
    <t>[5.0, 25.0, 30.0, 175.0, 200.0, 340.0, 375.0, 375.0, 500.0, 550.0, 1000.0, 2500.0, 4950.0, 8000.0]</t>
  </si>
  <si>
    <t>Motion Capture Technology by Perception Neuron</t>
  </si>
  <si>
    <t>/projects/1663270989/project-perception-neuron</t>
  </si>
  <si>
    <t xml:space="preserve">
SnapLaces make every shoe a slip on without sacrificing performance. Perfect for obstacle course racing and &amp; everyday use. Super comfortable and easy to personalize, you'll want them for the whole family.Â Proudly made in the USA
</t>
  </si>
  <si>
    <t>Reggie Senegal</t>
  </si>
  <si>
    <t>[1, 125, 20, 10, 59, 856, 109, 16, 9, 5, 1, 96, 0, 1, 0]</t>
  </si>
  <si>
    <t>[10.0, 10.0, 12.0, 13.0, 15.0, 20.0, 25.0, 35.0, 40.0, 45.0, 75.0, 100.0, 500.0, 1000.0, 10000.0]</t>
  </si>
  <si>
    <t>SnapLaces: Adjustable no - tie Laces</t>
  </si>
  <si>
    <t>/projects/snaplaces/snaplaces-a-better-way-to-lace-your-shoes</t>
  </si>
  <si>
    <t xml:space="preserve">
Earn badges and RPG level-ups for the books you read.
</t>
  </si>
  <si>
    <t>Aaron Stanton</t>
  </si>
  <si>
    <t>[40, 19, 100, 58, 443, 100, 146, 28, 146, 15, 105, 48, 24, 6, 11, 4, 1, 1, 0, 3]</t>
  </si>
  <si>
    <t>[1.0, 5.0, 10.0, 10.0, 13.0, 23.0, 25.0, 25.0, 39.0, 39.0, 50.0, 79.0, 79.0, 79.0, 160.0, 500.0, 1000.0, 2500.0, 5000.0, 5000.0]</t>
  </si>
  <si>
    <t>The Game of Books: Reward Your Imagination</t>
  </si>
  <si>
    <t>/projects/aaronstanton/the-game-of-books-a-discovery-game-for-libraries-a</t>
  </si>
  <si>
    <t xml:space="preserve">
Will you go commando? Underlux fabric protects better than regular underwear, leaving you free to go without.
www.dearkates.com
</t>
  </si>
  <si>
    <t>Julie Sygiel</t>
  </si>
  <si>
    <t>[58, 19, 65, 17, 109, 200, 430, 48, 18, 149, 131, 19, 25, 22, 4, 1, 0, 1, 0]</t>
  </si>
  <si>
    <t>[1.0, 28.0, 30.0, 34.0, 56.0, 98.0, 98.0, 108.0, 115.0, 148.0, 178.0, 198.0, 250.0, 298.0, 348.0, 448.0, 1500.0, 2000.0, 5000.0]</t>
  </si>
  <si>
    <t>Go Commando with Dear Kate Yoga Pants</t>
  </si>
  <si>
    <t>/projects/1527229560/go-commando-with-dear-kate-yoga-pants</t>
  </si>
  <si>
    <t xml:space="preserve">
Precision Machined Titanium Pocket Knife with an Ultra Tough Steel Blade &amp; Minimalist Design - Your Staple Everyday Carry! - EDC
</t>
  </si>
  <si>
    <t>[348, 42, 500, 111, 12, 100, 136, 34, 1, 9]</t>
  </si>
  <si>
    <t>[69.0, 79.0, 89.0, 99.0, 149.0, 158.0, 166.0, 185.0, 223.0, 272.0]</t>
  </si>
  <si>
    <t>Titanium Everyday Carry Pocket Knives: The Strand &amp; The West</t>
  </si>
  <si>
    <t>/projects/471996800/titanium-everyday-carry-pocket-knives-the-strand-a</t>
  </si>
  <si>
    <t xml:space="preserve">
Keeps wine fresh all week.
</t>
  </si>
  <si>
    <t>Scott Tavenner</t>
  </si>
  <si>
    <t>[16, 100, 150, 250, 500, 127, 99, 77, 1, 1]</t>
  </si>
  <si>
    <t>[1.0, 25.0, 30.0, 35.0, 40.0, 45.0, 65.0, 75.0, 2250.0, 4500.0]</t>
  </si>
  <si>
    <t>SAVINO: Wine Preserving Carafe</t>
  </si>
  <si>
    <t>/projects/1842583253/savino-todays-wine-tomorrow</t>
  </si>
  <si>
    <t xml:space="preserve">
Organic LED, microprocessor controlled, intelligent energy source for all of your electronic devices.
</t>
  </si>
  <si>
    <t>[10, 50, 150, 59, 50, 150, 300, 500, 35, 4]</t>
  </si>
  <si>
    <t>[5.0, 49.0, 59.0, 69.0, 69.0, 79.0, 79.0, 89.0, 89.0, 89.0]</t>
  </si>
  <si>
    <t>Legion - The Battery Reinvented</t>
  </si>
  <si>
    <t>/projects/plxdevices/legion-the-battery-reinvented</t>
  </si>
  <si>
    <t xml:space="preserve">
A set of beautiful postcards to help you reach out to friends.
</t>
  </si>
  <si>
    <t>Trin Garritano</t>
  </si>
  <si>
    <t>Stationery</t>
  </si>
  <si>
    <t>[863, 307, 101]</t>
  </si>
  <si>
    <t>[25.0, 35.0, 50.0]</t>
  </si>
  <si>
    <t>Friendship Postcards</t>
  </si>
  <si>
    <t>/projects/trinandtonic/friendship-postcards</t>
  </si>
  <si>
    <t xml:space="preserve">
PocketDoJo is a pocket-size bullet list notebook &amp; organizer sleeve for enhancing your productivity. Be more organized. Get more done.
</t>
  </si>
  <si>
    <t>Mark Dwight</t>
  </si>
  <si>
    <t>[10, 100, 56, 31, 15, 659, 174, 12, 113, 27, 77, 31, 8, 5, 4, 0]</t>
  </si>
  <si>
    <t>[1.0, 12.0, 22.0, 27.0, 27.0, 35.0, 35.0, 40.0, 65.0, 65.0, 90.0, 90.0, 90.0, 180.0, 180.0, 180.0]</t>
  </si>
  <si>
    <t>PocketDoJo: The little blank book that will change your life</t>
  </si>
  <si>
    <t>/projects/markdwight/pocketdojo-the-little-blank-book-that-will-change</t>
  </si>
  <si>
    <t xml:space="preserve">
You guys brought Atomic Robo back in print and it's better than ever. Now featuring: HARDCOVERS.
</t>
  </si>
  <si>
    <t>[12, 95, 85, 225, 50, 20, 16, 6, 2, 1, 0, 250, 470, 7, 25, 9, 8, 10, 2, 9, 0]</t>
  </si>
  <si>
    <t>[10.0, 20.0, 39.0, 45.0, 58.0, 75.0, 77.0, 96.0, 115.0, 134.0, 153.0, 155.0, 170.0, 175.0, 200.0, 250.0, 300.0, 375.0, 400.0, 500.0, 5000.0]</t>
  </si>
  <si>
    <t>Atomic Robo Reprint Regalia!</t>
  </si>
  <si>
    <t>/projects/tesladyne/atomic-robo-reprint-regalia</t>
  </si>
  <si>
    <t xml:space="preserve">
Low cost Arduino based STEM education pet robot. Transition from graphical style programming to written code the easy way!
</t>
  </si>
  <si>
    <t>Plum Geek</t>
  </si>
  <si>
    <t>[26, 200, 30, 587, 100, 140, 172, 37, 9, 2, 5]</t>
  </si>
  <si>
    <t>[5.0, 49.0, 54.0, 59.0, 99.0, 119.0, 149.0, 249.0, 499.0, 749.0, 999.0]</t>
  </si>
  <si>
    <t>Wink - Learn to code with a bug! Robots for everyone!</t>
  </si>
  <si>
    <t>/projects/plumgeek/wink-learn-to-code-with-a-bug-robots-for-everyone</t>
  </si>
  <si>
    <t xml:space="preserve">
It's board game night. Players each choose a role and have the entire night to complete their secret objective. Pocket sized &amp; just $6!
</t>
  </si>
  <si>
    <t>Jason Tagmire</t>
  </si>
  <si>
    <t>Westmont, NJ</t>
  </si>
  <si>
    <t>[104, 875, 105, 15, 20, 15, 17, 14, 153]</t>
  </si>
  <si>
    <t>[6.0, 9.0, 18.0, 18.0, 18.0, 25.0, 25.0, 25.0, 30.0]</t>
  </si>
  <si>
    <t>Pretense - A Game Night Social Metagame</t>
  </si>
  <si>
    <t>/projects/239309591/pretense-a-game-night-social-metagame</t>
  </si>
  <si>
    <t xml:space="preserve">
The future of ocean exploration is here.
</t>
  </si>
  <si>
    <t>OpenROV</t>
  </si>
  <si>
    <t>[316, 71, 157, 100, 300, 267, 2, 24, 50, 6, 0]</t>
  </si>
  <si>
    <t>[1.0, 10.0, 25.0, 599.0, 799.0, 949.0, 1000.0, 1199.0, 1599.0, 3699.0, 5000.0]</t>
  </si>
  <si>
    <t>OpenROV Trident - An Underwater Drone for Everyone</t>
  </si>
  <si>
    <t>/projects/openrov/openrov-trident-an-underwater-drone-for-everyone</t>
  </si>
  <si>
    <t xml:space="preserve">
All we've heard for two years is that we need to bring SGC back. Now we can but only with your help!
</t>
  </si>
  <si>
    <t>ScrewAttack</t>
  </si>
  <si>
    <t>[306, 118, 127, 160, 30, 117, 69, 99, 22, 61, 40, 46, 23, 4, 8, 1, 1, 8, 1, 0, 2, 3, 0, 0, 0, 0, 0, 0]</t>
  </si>
  <si>
    <t>[2.0, 15.0, 20.0, 25.0, 35.0, 50.0, 75.0, 100.0, 115.0, 135.0, 160.0, 200.0, 300.0, 500.0, 750.0, 1000.0, 1250.0, 1500.0, 2000.0, 2500.0, 3000.0, 3500.0, 4500.0, 5000.0, 7500.0, 10000.0, 10000.0, 10000.0]</t>
  </si>
  <si>
    <t>Let's Throw The Best Gaming Party in The World AGAIN! SGC 3!</t>
  </si>
  <si>
    <t>/projects/screwattack/let-throw-the-best-gaming-party-in-the-world-again</t>
  </si>
  <si>
    <t xml:space="preserve">
Handheld toy that comes to life when spun.  Who knew that hyperboloids could be so much fun!
</t>
  </si>
  <si>
    <t>106 Labs</t>
  </si>
  <si>
    <t>[14, 406, 313, 32, 406, 82, 9, 22, 17, 3, 0]</t>
  </si>
  <si>
    <t>[2.0, 12.0, 15.0, 21.0, 25.0, 30.0, 35.0, 130.0, 215.0, 240.0, 5000.0]</t>
  </si>
  <si>
    <t>Hyper-B: Mesmerizing kinetics.</t>
  </si>
  <si>
    <t>/projects/1857713338/hyper-b-mesmerizing-kinetics</t>
  </si>
  <si>
    <t xml:space="preserve">
Svpply is being shut down and that sucks. Let's get together and make a new one. 
NEW: Check out http://verygoods.co/
</t>
  </si>
  <si>
    <t>Ben Pieratt</t>
  </si>
  <si>
    <t>[39, 1133, 32, 70, 14, 4]</t>
  </si>
  <si>
    <t>[5.0, 25.0, 50.0, 75.0, 500.0, 5000.0]</t>
  </si>
  <si>
    <t>Very Goods, the new Svpply</t>
  </si>
  <si>
    <t>/projects/2103885170/very-goods-the-new-svpply</t>
  </si>
  <si>
    <t xml:space="preserve">
By popular request: A large box to fit all things Run Fight or Die. Also we offer the game for new buyers and a new expansion
</t>
  </si>
  <si>
    <t>JASON MAXWELL</t>
  </si>
  <si>
    <t>[580, 67, 500, 146, 12, 0]</t>
  </si>
  <si>
    <t>[24.0, 75.0, 99.0, 115.0, 145.0, 1000.0]</t>
  </si>
  <si>
    <t>RUN FIGHT OR DIE! + NEW EXPANSION AND BIG BOX</t>
  </si>
  <si>
    <t>/projects/1545517208/run-fight-or-die-new-expansion-and-big-box</t>
  </si>
  <si>
    <t xml:space="preserve">
Everything you know and love about your Arduino, but with Wireless.  Small, sexy, and fully compatible with Arduino shields.
</t>
  </si>
  <si>
    <t>Kytelabs</t>
  </si>
  <si>
    <t>San Juan, Puerto Rico</t>
  </si>
  <si>
    <t>[87, 69, 10, 150, 343, 100, 316, 91, 44, 49, 6, 7, 2, 0, 0]</t>
  </si>
  <si>
    <t>[1.0, 15.0, 19.0, 29.0, 34.0, 44.0, 49.0, 99.0, 139.0, 199.0, 269.0, 399.0, 499.0, 1499.0, 2999.0]</t>
  </si>
  <si>
    <t>BLEduino: Bluetooth 4.0 (BLE) made easy (Arduino Compatible)</t>
  </si>
  <si>
    <t>/projects/kytelabs/bleduino-bluetooth-40-ble-made-easy-arduino-compat</t>
  </si>
  <si>
    <t xml:space="preserve">
A sauce made especially for burgers and inspired by the secret sauces at America's best burger joints.
</t>
  </si>
  <si>
    <t>Gotham Sauce Company</t>
  </si>
  <si>
    <t>[14, 5, 809, 411, 28, 35, 7, 3, 1, 0, 0]</t>
  </si>
  <si>
    <t>[1.0, 5.0, 10.0, 20.0, 35.0, 50.0, 100.0, 250.0, 500.0, 1000.0, 2500.0]</t>
  </si>
  <si>
    <t>Top Secret Burger Sauce</t>
  </si>
  <si>
    <t>/projects/717649548/top-secret-burger-sauce</t>
  </si>
  <si>
    <t xml:space="preserve">
Highly anticipated release of animated electro pop band Savlonic's debut album in a number of digital AND physical formats.
</t>
  </si>
  <si>
    <t>Weebl's Stuff</t>
  </si>
  <si>
    <t>[16, 432, 459, 74, 79, 152, 97, 2]</t>
  </si>
  <si>
    <t>[3.28, 13.0, 25.0, 41.0, 54.0, 74.0, 164.0, 1641.0]</t>
  </si>
  <si>
    <t>The Savlonic Album</t>
  </si>
  <si>
    <t>/projects/weebl/the-savlonic-album</t>
  </si>
  <si>
    <t xml:space="preserve">
Revolutionary Arduino alternative with an ARM chip, incredible features, great open source tools, tiny footprint and built-in debugger.
</t>
  </si>
  <si>
    <t>Kuy Mainwaring</t>
  </si>
  <si>
    <t>[49, 99, 165, 200, 232, 80, 80, 30, 268, 63, 16, 10, 2, 3, 1]</t>
  </si>
  <si>
    <t>[1.0, 19.0, 25.0, 35.0, 39.0, 45.0, 55.0, 65.0, 69.0, 75.0, 85.0, 105.0, 145.0, 499.0, 1499.0]</t>
  </si>
  <si>
    <t>Galago: Electronics Prototyping Board to Make Things Better</t>
  </si>
  <si>
    <t>/projects/kuy/galago-make-things-better</t>
  </si>
  <si>
    <t xml:space="preserve">
From the mountains of rural China to the heart of London, join the RA in creating an incredible piece of public art with Ai Weiwei.
</t>
  </si>
  <si>
    <t>Royal Academy of Arts</t>
  </si>
  <si>
    <t>[92, 109, 100, 36, 150, 60, 250, 145, 86, 17, 30, 35, 28, 25, 9, 21, 2, 4, 2, 2, 7, 2]</t>
  </si>
  <si>
    <t>[8.0, 16.0, 23.0, 31.0, 39.0, 39.0, 47.0, 62.0, 78.0, 78.0, 116.0, 124.0, 155.0, 233.0, 310.0, 388.0, 775.0, 2325.0, 3100.0, 3876.0, 7751.0, 7751.0]</t>
  </si>
  <si>
    <t>Bring Ai Weiwei's Tree sculptures to London's Royal Academy</t>
  </si>
  <si>
    <t>/projects/royalacademy/bring-ai-weiweis-tree-sculptures-to-londons-royal</t>
  </si>
  <si>
    <t xml:space="preserve">
A passionate, musical appeal to explore the wonders of the cosmos. And a damn fine pop album.
</t>
  </si>
  <si>
    <t>Kim Boekbinder</t>
  </si>
  <si>
    <t>[211, 159, 56, 247, 323, 89, 155, 6, 36, 4, 1, 2, 1, 0, 2, 3, 0]</t>
  </si>
  <si>
    <t>[1.0, 2.0, 7.0, 15.0, 20.0, 20.0, 50.0, 50.0, 100.0, 150.0, 160.0, 250.0, 350.0, 500.0, 750.0, 1000.0, 10000.0]</t>
  </si>
  <si>
    <t>The Sky is Calling: Kim Boekbinder's SPACE! album</t>
  </si>
  <si>
    <t>/projects/KimBoekbinder/the-sky-is-calling-kim-boekbinders-space-album</t>
  </si>
  <si>
    <t xml:space="preserve">
New lavish book immortalizing in words and images the best of Morbid Anatomy Presents, edited by Joanna Ebenstein &amp; Colin Dickey.
</t>
  </si>
  <si>
    <t>Colin Dickey</t>
  </si>
  <si>
    <t>[4, 51, 859, 183, 113, 18, 26, 4, 17, 4, 21, 0, 2]</t>
  </si>
  <si>
    <t>[10.0, 15.0, 25.0, 35.0, 50.0, 50.0, 75.0, 75.0, 100.0, 100.0, 150.0, 150.0, 200.0]</t>
  </si>
  <si>
    <t>Morbid Anatomy Anthology</t>
  </si>
  <si>
    <t>/projects/1604349341/morbid-anatomy-anthology</t>
  </si>
  <si>
    <t xml:space="preserve">
The ultimate printing surface for 3D printers. LokBuild provides a durable and stable build surface whilst preventing model warping.
</t>
  </si>
  <si>
    <t>[350, 84, 350, 71, 200, 23, 199, 19, 5, 9]</t>
  </si>
  <si>
    <t>[9.0, 12.0, 15.0, 17.0, 44.0, 53.0, 66.0, 80.0, 93.0, 146.0]</t>
  </si>
  <si>
    <t>LokBuild : 3D Print Build Surface</t>
  </si>
  <si>
    <t>/projects/steelmans/lokbuild-3d-print-build-surface</t>
  </si>
  <si>
    <t xml:space="preserve">
Sunscreenrâ„¢ is a viewer that shows you sunscreen coverage and protection. Waterproof, durable, ultra-portable, and simple to use.
</t>
  </si>
  <si>
    <t>Dave Cohen</t>
  </si>
  <si>
    <t>[101, 14, 50, 25, 880, 60, 15, 12, 145, 7, 1]</t>
  </si>
  <si>
    <t>[1.0, 25.0, 39.0, 55.0, 74.0, 84.0, 94.0, 104.0, 140.0, 670.0, 1200.0]</t>
  </si>
  <si>
    <t>Sunscreenr\u2122 | Is your skin protected?</t>
  </si>
  <si>
    <t>/projects/sunscreenr/sunscreenrtm-is-your-skin-protected</t>
  </si>
  <si>
    <t xml:space="preserve">
What if Steve Taylor, the Perfect Foil, and Danielson holed up in a studio with Steve Albini and two reels of analog tape?
</t>
  </si>
  <si>
    <t>[225, 436, 270, 239, 86, 1, 6, 46, 1, 5, 0]</t>
  </si>
  <si>
    <t>[12.0, 15.0, 35.0, 50.0, 50.0, 150.0, 195.0, 200.0, 350.0, 500.0, 7000.0]</t>
  </si>
  <si>
    <t>Steve Taylor &amp; the Danielson Foil "Wow to the Deadness" EP</t>
  </si>
  <si>
    <t>/projects/2128223578/steve-taylor-and-the-danielson-foil-wow-to-the-dea</t>
  </si>
  <si>
    <t xml:space="preserve">
A Â£1 cookbook compiling the crowd's recipes. Each backer submits 1 recipe. The more backers there are, the bigger the cookbook gets!
</t>
  </si>
  <si>
    <t>Sidekick Creatives</t>
  </si>
  <si>
    <t>[1287]</t>
  </si>
  <si>
    <t>[1.68]</t>
  </si>
  <si>
    <t>Recipes by People</t>
  </si>
  <si>
    <t>/projects/374552182/recipes-by-people</t>
  </si>
  <si>
    <t xml:space="preserve">
Stop pretending sticks and cardboard tubes are an adequate substitute for swords. Start dueling and keeping score with Sabertron.
</t>
  </si>
  <si>
    <t>LevelUp</t>
  </si>
  <si>
    <t>[82, 12, 125, 79, 369, 114, 73, 237, 126, 33, 35, 18, 1, 3]</t>
  </si>
  <si>
    <t>[1.0, 25.0, 99.0, 99.0, 139.0, 139.0, 199.0, 199.0, 249.0, 269.0, 389.0, 439.0, 1299.0, 1899.0]</t>
  </si>
  <si>
    <t>Sabertron: Foam Swords with Electronic Scoring</t>
  </si>
  <si>
    <t>/projects/levelup/sabertron-foam-swords-with-electronic-scoring</t>
  </si>
  <si>
    <t xml:space="preserve">
Fund Homeworld's return to gamers through Homeworld Touch on iOS/Android and Homeworld 3 for Windows/Mac/Linux!
</t>
  </si>
  <si>
    <t>teamPixel, LLC</t>
  </si>
  <si>
    <t>[21, 224, 136, 319, 39, 100, 48, 80, 302, 5, 2, 1, 2, 0, 3]</t>
  </si>
  <si>
    <t>[5.0, 10.0, 15.0, 25.0, 50.0, 50.0, 60.0, 65.0, 75.0, 200.0, 300.0, 500.0, 750.0, 1000.0, 1500.0]</t>
  </si>
  <si>
    <t>Homeworld Touch (iOS/Android) and Homeworld 3 (PC/Mac/Linux)</t>
  </si>
  <si>
    <t>/projects/teampix/homeworld-touch-ios-android-and-homeworld-3-pc-mac</t>
  </si>
  <si>
    <t xml:space="preserve">
A fantasy MMORPG that features an immersive experience that allows you to forge your own path through exploration and discovery.
</t>
  </si>
  <si>
    <t>Elder Game, LLC.</t>
  </si>
  <si>
    <t>[18, 250, 353, 150, 62, 179, 23, 55, 167, 19, 7, 12, 4, 0, 1]</t>
  </si>
  <si>
    <t>[10.0, 25.0, 30.0, 35.0, 40.0, 50.0, 60.0, 75.0, 100.0, 200.0, 260.0, 500.0, 1000.0, 2500.0, 3000.0]</t>
  </si>
  <si>
    <t>Project: Gorgon - PC MMO</t>
  </si>
  <si>
    <t>/projects/projectgorgon/project-gorgon-pc-mmo</t>
  </si>
  <si>
    <t xml:space="preserve">
Tyny Tools: A collection of small accessories to attach and organize the many things we carry around.
</t>
  </si>
  <si>
    <t>Tom Newth</t>
  </si>
  <si>
    <t>[7, 79, 119, 32, 26, 863, 7, 7, 146, 26]</t>
  </si>
  <si>
    <t>[1.0, 5.0, 10.0, 10.0, 12.0, 25.0, 30.0, 50.0, 75.0, 100.0]</t>
  </si>
  <si>
    <t>Tyny Tools I Tools for Attaching, Hanging and Organizing</t>
  </si>
  <si>
    <t>/projects/1591113830/tyny-tools-i-tools-for-attaching-hanging-and-organ</t>
  </si>
  <si>
    <t xml:space="preserve">
Kickstarting the novel that Kickstarted science fiction: John Crowleyâ€™s new version of the "1st science fiction novel."
</t>
  </si>
  <si>
    <t>Gavin J. Grant</t>
  </si>
  <si>
    <t>[13, 132, 15, 729, 120, 16, 29, 33, 1, 25, 10, 8, 4, 1, 20, 7, 2, 13, 11, 11, 3, 2, 2, 3, 0, 0, 1, 1, 1, 1, 1, 4, 5, 17, 1, 0, 1, 2, 2, 1, 1, 1, 0, 1, 2, 1, 1, 0, 1, 28, 2, 1, 1, 1, 2, 0, 21, 0, 1, 0, 0, 1]</t>
  </si>
  <si>
    <t>[1.0, 10.0, 20.0, 30.0, 40.0, 45.0, 49.0, 50.0, 50.0, 50.0, 55.0, 55.0, 55.0, 55.0, 60.0, 60.0, 60.0, 60.0, 70.0, 70.0, 70.0, 70.0, 72.0, 75.0, 75.0, 76.0, 80.0, 80.0, 80.0, 80.0, 80.0, 85.0, 90.0, 90.0, 95.0, 95.0, 100.0, 100.0, 100.0, 100.0, 100.0, 120.0, 120.0, 150.0, 150.0, 175.0, 200.0, 200.0, 200.0, 250.0, 250.0, 250.0, 275.0, 275.0, 300.0, 375.0, 500.0, 700.0, 750.0, 875.0, 1000.0, 1500.0]</t>
  </si>
  <si>
    <t>The Chemical Wedding by John Crowley</t>
  </si>
  <si>
    <t>/projects/2142694884/the-chemical-wedding-by-john-crowley</t>
  </si>
  <si>
    <t xml:space="preserve">
An Affordable Waterproofing Spray Bottle Kit Designed For The iPhone.
</t>
  </si>
  <si>
    <t>Impervious</t>
  </si>
  <si>
    <t>[378, 192, 13, 159, 270, 134, 18, 84, 33, 12, 3]</t>
  </si>
  <si>
    <t>[29.0, 30.0, 35.0, 39.0, 39.0, 39.0, 39.0, 58.0, 87.0, 145.0, 290.0]</t>
  </si>
  <si>
    <t>Impervious- Invisible Waterproofing Spray For The iPhone</t>
  </si>
  <si>
    <t>/projects/impervious/impervious-invisible-waterproofing-spray-for-the-i</t>
  </si>
  <si>
    <t xml:space="preserve">
The Temple of Whollyness at Burning Man 2013 â€“ please support us in order to help Black Rock City become WHOLE.
</t>
  </si>
  <si>
    <t>The Connection Crew</t>
  </si>
  <si>
    <t>Gerlach, NV</t>
  </si>
  <si>
    <t>[162, 154, 228, 28, 248, 76, 64, 60, 72, 45, 10, 15, 5, 4, 4, 5, 2, 1, 1, 0]</t>
  </si>
  <si>
    <t>[10.0, 20.0, 30.0, 35.0, 39.0, 50.0, 89.0, 95.0, 100.0, 175.0, 250.0, 300.0, 300.0, 300.0, 400.0, 500.0, 500.0, 1000.0, 2000.0, 8000.0]</t>
  </si>
  <si>
    <t>THE TEMPLE 2013 - Burning Man</t>
  </si>
  <si>
    <t>/projects/oticoasis2011/the-temple-2013-burning-man-0</t>
  </si>
  <si>
    <t xml:space="preserve">
FUNDED! From Mortal Kombat to NBA Jam to Cruis'n USA, this is the untold history of the greatest videogame studio of the 90's.
</t>
  </si>
  <si>
    <t>Joshua Tsui</t>
  </si>
  <si>
    <t>[469, 230, 324, 103, 61, 15, 33, 21, 5, 1, 3, 3, 0]</t>
  </si>
  <si>
    <t>[15.0, 30.0, 50.0, 50.0, 100.0, 100.0, 150.0, 200.0, 500.0, 1000.0, 3000.0, 5000.0, 7000.0]</t>
  </si>
  <si>
    <t>INSERT COIN: INSIDE MIDWAY'S 90s REVOLUTION</t>
  </si>
  <si>
    <t>/projects/joshuatsui/insert-coin-inside-midways-90s-revolution</t>
  </si>
  <si>
    <t xml:space="preserve">
Finally, a beautiful 18-inch vinyl doll with facial features true to women of color and hair you can style/wash as natural hair.
</t>
  </si>
  <si>
    <t>Angelica Sweeting</t>
  </si>
  <si>
    <t>[188, 116, 30, 109, 100, 336, 56, 95, 19, 2, 5, 1]</t>
  </si>
  <si>
    <t>[5.0, 10.0, 25.0, 25.0, 70.0, 85.0, 110.0, 160.0, 240.0, 300.0, 320.0, 2500.0]</t>
  </si>
  <si>
    <t>The Angelica Doll: A natural hair doll for young girls</t>
  </si>
  <si>
    <t>/projects/angelica/the-angelica-doll-a-natural-hair-doll-for-young-gi</t>
  </si>
  <si>
    <t xml:space="preserve">
Rouncer- WORLD'S FIRST EVER No peeling 5 Seconds Onion Dicer, Slicer Cutter, apple corer, spiral cutter, grater, peeler and chopper!
</t>
  </si>
  <si>
    <t>Dr. P. Patel</t>
  </si>
  <si>
    <t>[17, 0, 20, 1048, 170, 56, 0, 0, 0]</t>
  </si>
  <si>
    <t>[1.51, 8.0, 38.0, 44.0, 83.0, 121.0, 454.0, 757.0, 1514.0]</t>
  </si>
  <si>
    <t>Rouncer - No peeling 5 Seconds Onion Dicer/Slicer +14 Blades</t>
  </si>
  <si>
    <t>/projects/1593175966/rouncer-no-peeling-5-seconds-onion-dicer-slicer-14</t>
  </si>
  <si>
    <t xml:space="preserve">
A trick taking, stock holding, track laying card game for 3-5 investors in the era of American railroads!
</t>
  </si>
  <si>
    <t>Justin Schaffer</t>
  </si>
  <si>
    <t>[1308]</t>
  </si>
  <si>
    <t>[13.0]</t>
  </si>
  <si>
    <t>Trick of the Rails</t>
  </si>
  <si>
    <t>/projects/justinschaffer/trick-of-the-rails</t>
  </si>
  <si>
    <t xml:space="preserve">
The world's first smart mount seamlessly connects your phone to your car via beacon technology and an integrated mobile app.
</t>
  </si>
  <si>
    <t>The Kiwi Factory</t>
  </si>
  <si>
    <t>[11, 394, 707, 39, 35, 38, 58, 1, 1, 1, 0, 0]</t>
  </si>
  <si>
    <t>[10.0, 79.0, 79.0, 99.0, 119.0, 139.0, 179.0, 649.0, 839.0, 2499.0, 2999.0, 10000.0]</t>
  </si>
  <si>
    <t>Bluejay: The world's first smart mount for your car</t>
  </si>
  <si>
    <t>/projects/1509130378/bluejay-the-worlds-first-smart-mount-for-your-car</t>
  </si>
  <si>
    <t xml:space="preserve">
The film made for Sriracha lovers, funded by Sriracha lovers!
</t>
  </si>
  <si>
    <t>Griffin Hammond</t>
  </si>
  <si>
    <t>[822, 51, 195, 86, 54, 1, 4, 19, 11, 17, 6, 18, 9, 9]</t>
  </si>
  <si>
    <t>[5.0, 10.0, 20.0, 30.0, 35.0, 39.0, 40.0, 50.0, 55.0, 60.0, 80.0, 85.0, 110.0, 150.0]</t>
  </si>
  <si>
    <t>"Sriracha"\u2014a documentary film by Griffin Hammond</t>
  </si>
  <si>
    <t>/projects/griffinhammond/srirachaa-documentary-film-by-griffin-hammond</t>
  </si>
  <si>
    <t xml:space="preserve">
With its front-and-center interface, the Sansaire Delta transforms ordinary pots into sleek and elegant cooking devices.
</t>
  </si>
  <si>
    <t>Sansaire</t>
  </si>
  <si>
    <t>[11, 13, 99, 100, 99, 99, 778, 9, 0, 39, 33, 1, 3]</t>
  </si>
  <si>
    <t>[5.0, 15.0, 99.0, 109.0, 119.0, 129.0, 149.0, 199.0, 249.0, 289.0, 299.0, 859.0, 1500.0]</t>
  </si>
  <si>
    <t>Sansaire Delta: Make Perfect Cooking Even Easier</t>
  </si>
  <si>
    <t>/projects/681827929/sansaire-delta-make-perfect-cooking-even-easier</t>
  </si>
  <si>
    <t xml:space="preserve">
Cheapass Games returns with "Unexploded Cow," a fast-paced card game about mad cows searching for unexploded bombs.
</t>
  </si>
  <si>
    <t>[35, 89, 13, 803, 224, 87, 3, 6, 4, 2, 18, 1, 4, 3, 2, 4, 0, 2, 2, 0, 1, 3, 1, 0, 0, 0]</t>
  </si>
  <si>
    <t>[1.0, 5.0, 15.0, 25.0, 30.0, 50.0, 75.0, 80.0, 100.0, 150.0, 150.0, 200.0, 200.0, 200.0, 250.0, 250.0, 250.0, 250.0, 250.0, 300.0, 350.0, 350.0, 750.0, 2000.0, 2490.0, 2500.0]</t>
  </si>
  <si>
    <t>Unexploded Cow from Cheapass Games</t>
  </si>
  <si>
    <t>/projects/cheapassgames/unexploded-cow-from-cheapass-games</t>
  </si>
  <si>
    <t xml:space="preserve">
A tactical science fiction game for 2-5 players, with over 700 different empires, 155 minis and many more galaxies to conquer!
</t>
  </si>
  <si>
    <t>SunTzuGames</t>
  </si>
  <si>
    <t>[37, 38, 995, 60, 10, 55, 34, 6, 14, 7, 19, 8, 2, 2, 2, 2, 1, 1]</t>
  </si>
  <si>
    <t>[3.13, 16.0, 86.0, 125.0, 125.0, 141.0, 164.0, 219.0, 219.0, 219.0, 227.0, 243.0, 258.0, 321.0, 368.0, 368.0, 548.0, 632.0]</t>
  </si>
  <si>
    <t>Burning Suns</t>
  </si>
  <si>
    <t>/projects/suntzugames/burning-suns</t>
  </si>
  <si>
    <t xml:space="preserve">
A 2D isometric, turn-based Role-Playing Game with the depth and challenge of old-school classics and a modern, intuitive interface.
</t>
  </si>
  <si>
    <t>Numantian Games</t>
  </si>
  <si>
    <t>[5, 62, 400, 144, 181, 81, 201, 44, 32, 36, 44, 6, 29, 13, 8, 1, 6, 0, 0, 2, 0, 0, 0]</t>
  </si>
  <si>
    <t>[5.0, 5.0, 15.0, 16.0, 20.0, 25.0, 30.0, 35.0, 40.0, 45.0, 65.0, 80.0, 95.0, 100.0, 120.0, 140.0, 200.0, 240.0, 400.0, 500.0, 600.0, 4000.0, 10000.0]</t>
  </si>
  <si>
    <t>Lords of Xulima - An Epic Story of Gods and Humans</t>
  </si>
  <si>
    <t>/projects/1446315704/lords-of-xulima-an-epic-story-of-gods-and-humans</t>
  </si>
  <si>
    <t xml:space="preserve">
Win this quick tile game with the SUPER COMBO!  Get your zombie, pirate, ninja, alien, and monkey together FOR THE WIN!
</t>
  </si>
  <si>
    <t>[198, 488, 100, 180, 41, 33, 98, 70, 5, 45, 34, 4, 2]</t>
  </si>
  <si>
    <t>[5.0, 10.0, 15.0, 20.0, 30.0, 30.0, 30.0, 40.0, 45.0, 60.0, 100.0, 200.0, 400.0]</t>
  </si>
  <si>
    <t>For The Win! - Zombies, Pirates, Ninjas, Aliens, and Monkeys</t>
  </si>
  <si>
    <t>/projects/michaelmindes/for-the-win-zombies-pirates-ninjas-aliens-and-monk</t>
  </si>
  <si>
    <t xml:space="preserve">
The Design Director of the Obama campaign has collaborated with artists and designers to create a book of art &amp; design from the historic campaign.
</t>
  </si>
  <si>
    <t>[117, 923, 154, 113]</t>
  </si>
  <si>
    <t>[10.0, 50.0, 100.0, 150.0]</t>
  </si>
  <si>
    <t>Designing Obama</t>
  </si>
  <si>
    <t>/projects/simplescott/designing-obama</t>
  </si>
  <si>
    <t xml:space="preserve">
We've done everything with our fans so far, so this is the next natural step! Help us fund &amp; promote our brand new album independently!
</t>
  </si>
  <si>
    <t>ALLSTAR WEEKEND</t>
  </si>
  <si>
    <t>[9, 19, 72, 579, 9, 200, 24, 19, 4, 47, 143, 14, 7, 27, 3, 5, 24, 2, 8, 1, 2, 0, 5, 0, 0, 2, 21, 3, 3, 8, 1, 0, 3, 0, 2, 0, 1, 14, 3, 1, 1, 4, 0, 1, 1, 1, 0, 1, 0, 1, 3, 0, 0, 1, 0, 0, 2, 1, 0]</t>
  </si>
  <si>
    <t>[5.0, 15.0, 20.0, 20.0, 25.0, 30.0, 35.0, 40.0, 50.0, 50.0, 50.0, 50.0, 100.0, 100.0, 100.0, 100.0, 100.0, 100.0, 100.0, 100.0, 125.0, 125.0, 150.0, 150.0, 150.0, 175.0, 175.0, 200.0, 200.0, 200.0, 200.0, 250.0, 250.0, 300.0, 300.0, 300.0, 300.0, 350.0, 425.0, 500.0, 500.0, 500.0, 500.0, 1000.0, 1500.0, 1500.0, 1500.0, 2000.0, 2500.0, 2500.0, 3000.0, 3000.0, 3000.0, 3000.0, 3500.0, 4000.0, 5000.0, 5000.0, 7000.0]</t>
  </si>
  <si>
    <t>ALLSTAR WEEKEND'S NEW CD! AUTOGRAPHED COPY ONLY $20!</t>
  </si>
  <si>
    <t>/projects/allstarweekend/allstar-weekends-new-album-ballin</t>
  </si>
  <si>
    <t xml:space="preserve">
What are factory farms hiding with "ag-gag" laws? I'll combine drone photography with investigative reporting to find out.
</t>
  </si>
  <si>
    <t>Will Potter</t>
  </si>
  <si>
    <t>[238, 112, 302, 175, 106, 10, 48, 5, 8, 1, 3, 1, 1]</t>
  </si>
  <si>
    <t>[10.0, 20.0, 25.0, 50.0, 100.0, 100.0, 100.0, 250.0, 500.0, 750.0, 1000.0, 5000.0, 5000.0]</t>
  </si>
  <si>
    <t>Drone on the Farm: An Aerial Expos\xe9</t>
  </si>
  <si>
    <t>/projects/1926278254/drone-on-the-farm-an-aerial-expose</t>
  </si>
  <si>
    <t xml:space="preserve">
Fallen is a card and dice game that takes dungeon adventuring to a whole new level.
</t>
  </si>
  <si>
    <t>Watchtower Games</t>
  </si>
  <si>
    <t>Beaverton, OR</t>
  </si>
  <si>
    <t>[27, 476, 108, 42, 5, 640, 2, 2, 5]</t>
  </si>
  <si>
    <t>[1.0, 40.0, 55.0, 70.0, 85.0, 100.0, 200.0, 200.0, 200.0]</t>
  </si>
  <si>
    <t>FALLEN</t>
  </si>
  <si>
    <t>/projects/572306505/fallen-4</t>
  </si>
  <si>
    <t xml:space="preserve">
A refreshing take on RPG featuring moral-driven storyline, six points of view, multiple personal arcs, and beautifully hand-drawn art.
</t>
  </si>
  <si>
    <t>Ekuator Games</t>
  </si>
  <si>
    <t>Bandung, Indonesia</t>
  </si>
  <si>
    <t>[28, 123, 697, 110, 230, 40, 30, 38, 3, 3, 3, 1]</t>
  </si>
  <si>
    <t>[0.83, 8.0, 21.0, 29.0, 42.0, 62.0, 104.0, 166.0, 333.0, 541.0, 832.0, 1248.0]</t>
  </si>
  <si>
    <t>Celestian Tales: Old North \u2666 Redefining the Classic RPG</t>
  </si>
  <si>
    <t>/projects/ekuatorgames/celestian-tales-old-north-redefining-the-classic-r</t>
  </si>
  <si>
    <t xml:space="preserve">
Easier, faster and more delicious, this fuel-free cooker can bake, boil or fry a meal for eight, using only the Sun... day or night
</t>
  </si>
  <si>
    <t>Patrick Sherwin</t>
  </si>
  <si>
    <t>[196, 13, 8, 11, 282, 5, 4, 500, 2, 46, 192, 24, 2, 0, 1]</t>
  </si>
  <si>
    <t>[1.0, 25.0, 55.0, 150.0, 349.0, 399.0, 449.0, 449.0, 499.0, 499.0, 549.0, 599.0, 1600.0, 2400.0, 3200.0]</t>
  </si>
  <si>
    <t>GoSun Grill: A Breakthrough Solar Oven that Cooks at Night</t>
  </si>
  <si>
    <t>/projects/707808908/gosun-grill-a-break-through-solar-oven-that-cooks</t>
  </si>
  <si>
    <t xml:space="preserve">
Aurion: Legacy of the Kori-Odan is an African-Fantasy Action-RPG based on a frenetic and creative combat system.
</t>
  </si>
  <si>
    <t>Plug In Digital Label</t>
  </si>
  <si>
    <t>Yaounde, Cameroon</t>
  </si>
  <si>
    <t>[57, 93, 18, 863, 61, 87, 53, 3, 5, 11, 9, 6, 9, 0, 1, 1, 2, 0, 4, 0, 0, 0]</t>
  </si>
  <si>
    <t>[1.13, 6.0, 11.0, 23.0, 40.0, 57.0, 85.0, 91.0, 96.0, 113.0, 125.0, 170.0, 227.0, 284.0, 340.0, 397.0, 567.0, 851.0, 1134.0, 2836.0, 4537.0, 7940.0]</t>
  </si>
  <si>
    <t>Aurion: Legacy of the Kori-Odan</t>
  </si>
  <si>
    <t>/projects/plugindigitallabel/aurion-legacy-of-the-kori-odan</t>
  </si>
  <si>
    <t xml:space="preserve">
Unforgotten Quest, a 2D CO-OP RPG. Loot, Levels, Skills, Classes, Quests, Bosses, Humor, Multiplayer, and most importantly, Time eater!
</t>
  </si>
  <si>
    <t>Robert Moran</t>
  </si>
  <si>
    <t>London, Canada</t>
  </si>
  <si>
    <t>[382, 185, 96, 245, 74, 74, 21, 11, 7, 25, 3, 7, 8, 6, 6, 19, 13, 2, 4, 10, 20, 5, 7, 1, 5, 11, 3, 4, 1, 1, 1, 1, 1, 0, 1, 10, 1, 1]</t>
  </si>
  <si>
    <t>[15.0, 20.0, 45.0, 50.0, 60.0, 75.0, 80.0, 85.0, 95.0, 100.0, 100.0, 110.0, 115.0, 125.0, 130.0, 150.0, 150.0, 160.0, 170.0, 200.0, 250.0, 250.0, 300.0, 325.0, 350.0, 500.0, 650.0, 700.0, 750.0, 750.0, 750.0, 750.0, 750.0, 750.0, 837.0, 1000.0, 1500.0, 10000.0]</t>
  </si>
  <si>
    <t>Unforgotten Quest</t>
  </si>
  <si>
    <t>/projects/urealms/unforgotten-quest</t>
  </si>
  <si>
    <t xml:space="preserve">
Enjoy the complete Thebes experience with the basic game and the card game in this kickstarter special!
</t>
  </si>
  <si>
    <t>[249, 197, 193, 191, 56, 92, 1, 49, 87, 8, 124, 15, 18, 12, 5, 4]</t>
  </si>
  <si>
    <t>[50.0, 52.0, 52.0, 52.0, 52.0, 54.0, 75.0, 85.0, 100.0, 100.0, 100.0, 115.0, 135.0, 150.0, 165.0, 300.0]</t>
  </si>
  <si>
    <t>Thebes</t>
  </si>
  <si>
    <t>/projects/1016374822/thebes</t>
  </si>
  <si>
    <t xml:space="preserve">
The worldâ€™s most intelligent tempered glass screen protector for iPhone 6 and iPhone 6 Plus.
New iPhone 6S available in Oct 2015.
</t>
  </si>
  <si>
    <t>Armorz</t>
  </si>
  <si>
    <t>Brea, CA</t>
  </si>
  <si>
    <t>[100, 499, 200, 58, 200, 83, 108, 38, 14, 3]</t>
  </si>
  <si>
    <t>[12.0, 14.0, 17.0, 19.0, 29.0, 34.0, 42.0, 69.0, 132.0, 699.0]</t>
  </si>
  <si>
    <t>The TAP by ARMORZ intelligent screen protector for iPhone 6S</t>
  </si>
  <si>
    <t>/projects/1657859054/the-tap-by-armorz-intelligent-screen-protector-for</t>
  </si>
  <si>
    <t xml:space="preserve">
Starving Artists is an award-winning game in which you are a paint-by-cube artist trying to become famous before you run out of food.
</t>
  </si>
  <si>
    <t>Mike Wokasch - Fairway 3 Games, LLC</t>
  </si>
  <si>
    <t>[68, 980, 237, 8, 10]</t>
  </si>
  <si>
    <t>[1.0, 29.0, 49.0, 90.0, 125.0]</t>
  </si>
  <si>
    <t>Starving Artists - Award-Winning, Paint-by-Cube Game</t>
  </si>
  <si>
    <t>/projects/fairway3games/starving-artists-award-winning-paint-by-cube-game</t>
  </si>
  <si>
    <t xml:space="preserve">
1Q is a compact, powerful Bluetooth sound system with a hand crafted, solid wood cabinet - perfect for iPhone and iPad
</t>
  </si>
  <si>
    <t>David Laituri</t>
  </si>
  <si>
    <t>Saxonville, Framingham, MA</t>
  </si>
  <si>
    <t>[7, 594, 47, 542, 31, 37, 20, 2, 3, 1]</t>
  </si>
  <si>
    <t>[25.0, 95.0, 125.0, 180.0, 240.0, 270.0, 360.0, 500.0, 850.0, 1000.0]</t>
  </si>
  <si>
    <t>1Q: Natural sound for your mobile life</t>
  </si>
  <si>
    <t>/projects/123227834/1q-natural-sound-for-your-mobile-life</t>
  </si>
  <si>
    <t xml:space="preserve">
An erotic, Victorian, sci-fi romance.
</t>
  </si>
  <si>
    <t>Jess Fink</t>
  </si>
  <si>
    <t>Troy, NY</t>
  </si>
  <si>
    <t>[76, 141, 342, 59, 59, 476, 39, 3, 27, 17, 47, 7]</t>
  </si>
  <si>
    <t>[10.0, 18.0, 20.0, 25.0, 30.0, 45.0, 45.0, 50.0, 55.0, 75.0, 90.0, 350.0]</t>
  </si>
  <si>
    <t>Chester 5000: Isabelle and George</t>
  </si>
  <si>
    <t>/projects/537985624/chester-5000-isabelle-and-george</t>
  </si>
  <si>
    <t xml:space="preserve">
Control your lights from your smart phone - While you're home or while you're away.
</t>
  </si>
  <si>
    <t>Ube</t>
  </si>
  <si>
    <t>[77, 149, 60, 305, 105, 365, 49, 59, 71, 5, 2]</t>
  </si>
  <si>
    <t>[49.0, 59.0, 64.0, 69.0, 169.0, 199.0, 499.0, 599.0, 649.0, 1249.0, 5000.0]</t>
  </si>
  <si>
    <t>Ube (now Plum) WiFi Connected Smart Light Dimmer</t>
  </si>
  <si>
    <t>/projects/702772580/ube-wifi-connected-smart-light-dimmer</t>
  </si>
  <si>
    <t xml:space="preserve">
A Wizard-Placement game of Secret Conspiracy in a Magical University. Enroll now and be part of the Great American Eurogame!
</t>
  </si>
  <si>
    <t>[11, 22, 3, 2, 257, 766, 48, 22, 5, 106, 6, 4, 7, 3, 6, 1, 3, 1, 1]</t>
  </si>
  <si>
    <t>[5.0, 20.0, 35.0, 35.0, 50.0, 85.0, 120.0, 125.0, 150.0, 190.0, 270.0, 285.0, 315.0, 465.0, 500.0, 500.0, 1200.0, 2500.0, 2500.0]</t>
  </si>
  <si>
    <t>Argent: the Consortium - Influence. Intrigue. Power.</t>
  </si>
  <si>
    <t>/projects/level99games/argent-the-consortium-influence-intrigue-power</t>
  </si>
  <si>
    <t xml:space="preserve">
A wild 30 minute card and dice game of sorcery for 2-4 players! Animal Wizards defeat magical challenges in an epic contest!
</t>
  </si>
  <si>
    <t>Adam West</t>
  </si>
  <si>
    <t>[29, 49, 1158, 24, 5, 5, 14, 6, 13, 1]</t>
  </si>
  <si>
    <t>[1.0, 16.0, 24.0, 46.0, 65.0, 120.0, 149.0, 180.0, 199.0, 500.0]</t>
  </si>
  <si>
    <t>Wizards of the Wild - The Card Game of Animal Sorcery!</t>
  </si>
  <si>
    <t>/projects/872048165/wizards-of-the-wild-the-card-game-of-animal-sorcer</t>
  </si>
  <si>
    <t xml:space="preserve">
Invisigun Heroes is a multiplayer, single-screen stealth battle arena game with a twist: everyoneâ€™s invisible!
Current progress and updates are on the official site:
</t>
  </si>
  <si>
    <t>Shadi Muklashy</t>
  </si>
  <si>
    <t>[35, 1, 544, 200, 146, 148, 34, 23, 9, 89, 29, 25, 3]</t>
  </si>
  <si>
    <t>[1.0, 10.0, 10.0, 15.0, 20.0, 25.0, 35.0, 40.0, 40.0, 60.0, 75.0, 150.0, 1500.0]</t>
  </si>
  <si>
    <t>Invisigun Heroes</t>
  </si>
  <si>
    <t>/projects/shadiradio/invisigun-heroes</t>
  </si>
  <si>
    <t xml:space="preserve">
Thanks for making Oblivion Kiss a reality! More updates to come!
</t>
  </si>
  <si>
    <t>Brian Pulido</t>
  </si>
  <si>
    <t>[56, 40, 378, 36, 46, 20, 113, 57, 55, 12, 31, 101, 27, 54, 12, 27, 18, 26, 8, 9, 24, 20, 61, 42, 21]</t>
  </si>
  <si>
    <t>[5.0, 15.0, 20.0, 25.0, 25.0, 26.0, 40.0, 50.0, 50.0, 50.0, 54.0, 55.0, 65.0, 72.0, 75.0, 75.0, 77.0, 85.0, 99.0, 120.0, 140.0, 166.0, 250.0, 425.0, 777.0]</t>
  </si>
  <si>
    <t>BRIAN PULIDO\u2019S NEW GRAPHIC NOVEL: LADY DEATH: OBLIVION KISS!</t>
  </si>
  <si>
    <t>/projects/brianpulido/brian-pulidos-new-graphic-novel-lady-death-oblivio</t>
  </si>
  <si>
    <t xml:space="preserve">
We build glasses for your virtual reality headset inside your virtual reality headset.
</t>
  </si>
  <si>
    <t>[684, 440, 112, 56]</t>
  </si>
  <si>
    <t>[22.0, 33.0, 44.0, 78.0]</t>
  </si>
  <si>
    <t>VR Lens Lab - Glasses for Virtual Reality Headsets</t>
  </si>
  <si>
    <t>/projects/451454651/vr-lens-lab-glasses-for-virtual-reality-headsets</t>
  </si>
  <si>
    <t xml:space="preserve">
The most ridiculously comfortable and innovated sweatpants on the planet.
</t>
  </si>
  <si>
    <t>JUMPER Threads</t>
  </si>
  <si>
    <t>[11, 3, 199, 175, 410, 10, 33, 43, 317, 13, 37, 7, 16, 10, 2]</t>
  </si>
  <si>
    <t>[24.0, 45.0, 68.0, 74.0, 79.0, 83.0, 105.0, 119.0, 136.0, 139.0, 144.0, 162.0, 212.0, 224.0, 395.0]</t>
  </si>
  <si>
    <t>The JUMP PANTS | not your average sweatpants</t>
  </si>
  <si>
    <t>/projects/jumperthreads/the-jump-pants-not-your-average-sweatpants</t>
  </si>
  <si>
    <t xml:space="preserve">
A turn-based strategy game for two players about spying, bribing, and loyalty.  A boxed-copy cartridge release for the Nintendo DS.
</t>
  </si>
  <si>
    <t>Jason Rohrer</t>
  </si>
  <si>
    <t>Davis, CA</t>
  </si>
  <si>
    <t>[44, 300, 39, 26, 589, 41, 7, 40, 60, 90, 8, 4, 1, 0]</t>
  </si>
  <si>
    <t>[5.0, 35.0, 40.0, 50.0, 55.0, 65.0, 80.0, 85.0, 100.0, 105.0, 400.0, 1000.0, 3000.0, 10000.0]</t>
  </si>
  <si>
    <t>Diamond Trust of London</t>
  </si>
  <si>
    <t>/projects/1443658586/diamond-trust-of-london</t>
  </si>
  <si>
    <t xml:space="preserve">
Epic 2D side-scrolling action and stealth adventure game with a twist: even "evil" has a story to tell.
</t>
  </si>
  <si>
    <t>Tinker Games</t>
  </si>
  <si>
    <t>[16, 500, 209, 117, 199, 101, 19, 2, 13, 17, 67, 1, 5, 9, 2, 0, 0, 2]</t>
  </si>
  <si>
    <t>[5.0, 10.0, 15.0, 25.0, 35.0, 45.0, 60.0, 75.0, 90.0, 150.0, 160.0, 200.0, 350.0, 500.0, 1000.0, 2500.0, 2500.0, 5000.0]</t>
  </si>
  <si>
    <t>Pale Blue - Monstrous 2D Side Scrolling Action Adventure</t>
  </si>
  <si>
    <t>/projects/tinkergames/pale-blue-monstrous-2d-side-scrolling-action-adven</t>
  </si>
  <si>
    <t xml:space="preserve">
Be a part of the "Fitness For All" revolution with a fun, motivational app and the most affordable fitness band in the market.
</t>
  </si>
  <si>
    <t>Jaha, Inc.</t>
  </si>
  <si>
    <t>[29, 200, 565, 103, 328, 66, 2, 0]</t>
  </si>
  <si>
    <t>[1.0, 25.0, 29.0, 39.0, 55.0, 100.0, 199.0, 5000.0]</t>
  </si>
  <si>
    <t>Jaha: The Most Affordable Fitness Band That Motivates You</t>
  </si>
  <si>
    <t>/projects/jaha/jaha-the-fitness-band-that-can-locate-and-challeng</t>
  </si>
  <si>
    <t xml:space="preserve">
A cyberpunk tabletop RPG set in the year 2090 and powered by the Savage Worlds Deluxe system.
</t>
  </si>
  <si>
    <t>David Jarvis/Gun Metal Games</t>
  </si>
  <si>
    <t>Garland, TX</t>
  </si>
  <si>
    <t>[16, 109, 362, 2, 55, 77, 320, 158, 6, 160, 3, 3, 3, 7, 8, 4, 1]</t>
  </si>
  <si>
    <t>[5.0, 15.0, 20.0, 25.0, 30.0, 35.0, 50.0, 75.0, 80.0, 100.0, 150.0, 200.0, 250.0, 250.0, 300.0, 350.0, 750.0]</t>
  </si>
  <si>
    <t>Interface Zero 2.0: Full Metal Cyberpunk</t>
  </si>
  <si>
    <t>/projects/821979583/interface-zero-20-full-metal-cyberpunk</t>
  </si>
  <si>
    <t>[9, 136, 125, 208, 338, 37, 9, 45, 53, 24, 3, 2, 7, 0, 2, 7, 6, 3, 1, 63, 50, 11, 126, 2, 25, 5]</t>
  </si>
  <si>
    <t>[5.0, 7.0, 15.0, 20.0, 30.0, 40.0, 50.0, 50.0, 50.0, 50.0, 50.0, 50.0, 50.0, 50.0, 50.0, 50.0, 60.0, 60.0, 60.0, 80.0, 100.0, 100.0, 100.0, 150.0, 150.0, 300.0]</t>
  </si>
  <si>
    <t>Dumbing of Age: The Fourth Book Collection</t>
  </si>
  <si>
    <t>/projects/326540223/dumbing-of-age-the-fourth-book-collection</t>
  </si>
  <si>
    <t xml:space="preserve">
A cooperative, mission-based, tactical
action game, set in the Golden Age of Sci-Fi. In this 3rd standalone game in
the Space Cadets line, players take on the roles of Human spacemen, who explore
UFOs, acquire alien tech and fight hostile Aliens.
</t>
  </si>
  <si>
    <t>Stronghold Games</t>
  </si>
  <si>
    <t>Norcross, GA</t>
  </si>
  <si>
    <t>[32, 1, 820, 25, 218, 15, 19, 2, 114, 0]</t>
  </si>
  <si>
    <t>[60.0, 60.0, 99.0, 99.0, 119.0, 149.0, 169.0, 198.0, 249.0, 500.0]</t>
  </si>
  <si>
    <t>Space Cadets: Away Missions</t>
  </si>
  <si>
    <t>/projects/strongholdgames/space-cadets-away-missions</t>
  </si>
  <si>
    <t xml:space="preserve">
An episodic, atmospheric survival-adventure game that takes place in the 1970s Northern Quebec, Canada.
</t>
  </si>
  <si>
    <t>Parabole</t>
  </si>
  <si>
    <t>[34, 75, 148, 175, 26, 571, 145, 34, 28, 7, 11, 10, 10, 1, 9, 2, 1, 0]</t>
  </si>
  <si>
    <t>[0.91, 5.0, 6.0, 14.0, 14.0, 18.0, 26.0, 37.0, 46.0, 50.0, 68.0, 82.0, 91.0, 114.0, 137.0, 256.0, 1369.0, 2281.0]</t>
  </si>
  <si>
    <t>K\xf4na</t>
  </si>
  <si>
    <t>/projects/studioparabole/kona-a-survival-adventure-game</t>
  </si>
  <si>
    <t xml:space="preserve">
Expressively control your favorite music creation apps &amp; software. Make music anywhere with any sound, all on one instrument.
</t>
  </si>
  <si>
    <t>Livid Instruments</t>
  </si>
  <si>
    <t>[50, 4, 151, 375, 269, 29, 136, 259, 19, 0]</t>
  </si>
  <si>
    <t>[1.0, 25.0, 69.0, 79.0, 99.0, 109.0, 119.0, 149.0, 298.0, 5000.0]</t>
  </si>
  <si>
    <t>Minim: Pocket-sized Wireless Instrument for Music Creation</t>
  </si>
  <si>
    <t>/projects/livid/minim-pocket-sized-wireless-instrument-for-music-c</t>
  </si>
  <si>
    <t xml:space="preserve">
A husband and wife's game night plunges them into a vortex of madness and destruction.
</t>
  </si>
  <si>
    <t>Stuart C. Paul</t>
  </si>
  <si>
    <t>[20, 454, 225, 128, 109, 120, 48, 8, 101, 6, 0, 1, 4, 2, 0, 1, 1, 4, 1, 1, 1, 1, 2, 3, 1, 1, 1, 1, 2, 5, 2, 7, 1, 1, 1, 1, 0]</t>
  </si>
  <si>
    <t>[5.0, 10.0, 15.0, 20.0, 30.0, 40.0, 50.0, 50.0, 60.0, 70.0, 75.0, 75.0, 80.0, 90.0, 90.0, 100.0, 100.0, 105.0, 110.0, 120.0, 125.0, 130.0, 130.0, 130.0, 150.0, 150.0, 150.0, 150.0, 175.0, 200.0, 300.0, 300.0, 350.0, 600.0, 1500.0, 2500.0, 4000.0]</t>
  </si>
  <si>
    <t>The Lord of Catan</t>
  </si>
  <si>
    <t>/projects/hamstervalhalla/the-lord-of-catan</t>
  </si>
  <si>
    <t xml:space="preserve">
A unique record of life in Kowloon Walled City, before its demolition in 1993 the most densely populated place on the planet.
</t>
  </si>
  <si>
    <t>Ian Lambot and Greg Girard</t>
  </si>
  <si>
    <t>[8, 28, 729, 218, 171, 48, 9, 6, 19, 6, 7, 2, 1, 0, 0, 16, 4]</t>
  </si>
  <si>
    <t>[10.0, 25.0, 80.0, 95.0, 125.0, 140.0, 160.0, 180.0, 200.0, 224.0, 399.0, 426.0, 499.0, 532.0, 599.0, 748.0, 831.0]</t>
  </si>
  <si>
    <t>City of Darkness Revisited</t>
  </si>
  <si>
    <t>/projects/1060791749/city-of-darkness-revisited</t>
  </si>
  <si>
    <t xml:space="preserve">
Garlic ShakerÂ® makes peeling garlic simple and fun! Just shake it up!
</t>
  </si>
  <si>
    <t>Garlic Shaker</t>
  </si>
  <si>
    <t>[91, 170, 167, 140, 104, 109, 105, 271, 50, 37, 22, 2, 3, 0, 2, 2, 4, 0, 0]</t>
  </si>
  <si>
    <t>[1.0, 15.0, 25.0, 25.0, 25.0, 25.0, 25.0, 50.0, 75.0, 100.0, 150.0, 250.0, 250.0, 250.0, 250.0, 250.0, 500.0, 1000.0, 2500.0]</t>
  </si>
  <si>
    <t>Garlic Shaker - Simply the Best Way to Peel Garlic</t>
  </si>
  <si>
    <t>/projects/garlicshaker/garlic-shaker-simply-the-best-way-to-peel-garlic</t>
  </si>
  <si>
    <t xml:space="preserve">
A groundbreaking new hand strap designed specifically for mirrorless and small DSLR cameras. Go anywhere, from trail, to street, to studio, with a secure and comfortable grip.
</t>
  </si>
  <si>
    <t>Spider Holster</t>
  </si>
  <si>
    <t>[605, 209, 296, 3, 138, 1, 0, 12, 10, 0, 6, 13, 1]</t>
  </si>
  <si>
    <t>[30.0, 55.0, 75.0, 95.0, 110.0, 125.0, 125.0, 145.0, 150.0, 160.0, 195.0, 250.0, 295.0]</t>
  </si>
  <si>
    <t>The SpiderLight Hand Strap</t>
  </si>
  <si>
    <t>/projects/spiderholster/the-spiderlight-hand-strap</t>
  </si>
  <si>
    <t xml:space="preserve">
Donate for Season 5 of the show people say is "The Golden Girls" meets "Murder, She Wrote" but with big, hairy, gay men!
</t>
  </si>
  <si>
    <t>[44, 49, 77, 150, 366, 99, 152, 31, 83, 85, 15, 47, 15, 9, 5, 9, 2, 1, 4, 0, 1, 1, 0, 2, 1, 2, 0]</t>
  </si>
  <si>
    <t>[5.0, 10.0, 25.0, 35.0, 50.0, 75.0, 100.0, 125.0, 150.0, 150.0, 175.0, 200.0, 250.0, 350.0, 500.0, 750.0, 1000.0, 1250.0, 1500.0, 2000.0, 2500.0, 2500.0, 3000.0, 5000.0, 5000.0, 10000.0, 10000.0]</t>
  </si>
  <si>
    <t>WHERE THE BEARS ARE: SEASON 5 The Gay Comedy Mystery Series</t>
  </si>
  <si>
    <t>/projects/wherethebearsare/where-the-bears-are-season-5-the-gay-comedy-myster</t>
  </si>
  <si>
    <t xml:space="preserve">
The Lil Truckerâ„¢ is the ultimate multi-tool that kicks ass and takes names, making it the ideal addition to any kit or car around.
</t>
  </si>
  <si>
    <t>Marvin Weinberger</t>
  </si>
  <si>
    <t>[34, 100, 24, 75, 107, 43, 134, 2, 634, 3, 38, 12, 70, 2, 1]</t>
  </si>
  <si>
    <t>[14.0, 20.0, 45.0, 49.0, 59.0, 69.0, 75.0, 99.0, 99.0, 110.0, 149.0, 180.0, 198.0, 550.0, 930.0]</t>
  </si>
  <si>
    <t>The Lil Trucker\u2122</t>
  </si>
  <si>
    <t>/projects/1866162613/the-lil-truckertm</t>
  </si>
  <si>
    <t xml:space="preserve">
Mstick is multi-functional smart LED stick light operated with modular app.
</t>
  </si>
  <si>
    <t>MOLT AMERICA INC.</t>
  </si>
  <si>
    <t>[12, 800, 20, 157, 2, 9, 0, 169, 9, 68, 0, 15, 11, 2]</t>
  </si>
  <si>
    <t>[5.0, 45.0, 55.0, 59.0, 65.0, 69.0, 79.0, 90.0, 100.0, 118.0, 138.0, 148.0, 480.0, 4800.0]</t>
  </si>
  <si>
    <t>Mstick : One Source Multi Use Smart LED Light</t>
  </si>
  <si>
    <t>/projects/molt/m-stick-one-source-multi-use-smart-led-light</t>
  </si>
  <si>
    <t xml:space="preserve">
A science fiction adventure comedy for adults, and the first sequel to the popular gamebook adventure, Trial of the Clone.
</t>
  </si>
  <si>
    <t>[211, 214, 55, 484, 49, 232, 9, 9, 23, 1, 0]</t>
  </si>
  <si>
    <t>[10.0, 20.0, 35.0, 35.0, 40.0, 50.0, 70.0, 90.0, 110.0, 600.0, 600.0]</t>
  </si>
  <si>
    <t>Trial of the Clone 2: Wrath of the Pacifist</t>
  </si>
  <si>
    <t>/projects/weiner/trial-of-the-clone-2-wrath-of-the-pacifist</t>
  </si>
  <si>
    <t xml:space="preserve">
Shipwrights is a Viking themed game for 2-5 players, competing to build the greatest fleet on the North Sea!
</t>
  </si>
  <si>
    <t>Kapiti, NZ</t>
  </si>
  <si>
    <t>[22, 974, 123, 89, 50, 31]</t>
  </si>
  <si>
    <t>[0.83, 28.0, 45.0, 48.0, 111.0, 123.0]</t>
  </si>
  <si>
    <t>Shipwrights of the North Sea</t>
  </si>
  <si>
    <t>/projects/shem/shipwrights-of-the-north-sea</t>
  </si>
  <si>
    <t xml:space="preserve">
The olloclip is a quick-connect lens solution for the iPhone that includes a fisheye, wide-angle and macro lenses all in one.
</t>
  </si>
  <si>
    <t>Patrick O'Neill</t>
  </si>
  <si>
    <t>[14, 1157, 120, 7]</t>
  </si>
  <si>
    <t>[1.0, 45.0, 90.0, 250.0]</t>
  </si>
  <si>
    <t>olloclip: iPhone quick change camera lens system</t>
  </si>
  <si>
    <t>/projects/patricko/olloclip-iphone-4-quick-change-camera-lens-system</t>
  </si>
  <si>
    <t xml:space="preserve">
A modern minimalist wallet system that blocks RFID signals yet allows users to express their individuality. Simple, slim, purely HuMn.
</t>
  </si>
  <si>
    <t>[1130, 100, 19, 26, 16]</t>
  </si>
  <si>
    <t>[55.0, 65.0, 85.0, 115.0, 150.0]</t>
  </si>
  <si>
    <t>The HuMn Wallet: Mini</t>
  </si>
  <si>
    <t>/projects/1127228691/the-humn-wallet-mini</t>
  </si>
  <si>
    <t xml:space="preserve">
A European bus tour to create a video dictionary of 100,000 native speakers, to change the way people learn languages.
</t>
  </si>
  <si>
    <t>Memrise</t>
  </si>
  <si>
    <t>[87, 163, 46, 70, 2, 124, 100, 39, 19, 25, 11, 100, 37, 100, 10, 3, 100, 6, 5, 6, 195, 2, 2, 2, 0, 3, 0, 0, 0, 3, 0, 1, 1]</t>
  </si>
  <si>
    <t>[1.52, 8.0, 14.0, 15.0, 18.0, 23.0, 30.0, 30.0, 38.0, 46.0, 53.0, 61.0, 76.0, 91.0, 106.0, 114.0, 122.0, 152.0, 152.0, 152.0, 152.0, 152.0, 152.0, 456.0, 1369.0, 1521.0, 2282.0, 2890.0, 3042.0, 3042.0, 3347.0, 7606.0, 7606.0]</t>
  </si>
  <si>
    <t>Membus Tour: creating the world's first video dictionary</t>
  </si>
  <si>
    <t>/projects/880674476/membus-tour-creating-the-worlds-first-video-dictio</t>
  </si>
  <si>
    <t xml:space="preserve">
Krosmaster Arena is a miniatures board game that is designed around using cute anime warriors to take on your opponents!
</t>
  </si>
  <si>
    <t>[121, 36, 35, 155, 372, 18, 188, 98, 47, 139, 80]</t>
  </si>
  <si>
    <t>[1.0, 15.0, 75.0, 100.0, 150.0, 200.0, 300.0, 500.0, 500.0, 500.0, 500.0]</t>
  </si>
  <si>
    <t>Krosmaster Arena Anime Miniatures Board Game</t>
  </si>
  <si>
    <t>/projects/370924922/krosmaster-arena-anime-miniatures-board-game</t>
  </si>
  <si>
    <t xml:space="preserve">
The neXt generation, shape-shifting, 3D logic puzzle.
</t>
  </si>
  <si>
    <t>Dane Christianson</t>
  </si>
  <si>
    <t>[85, 151, 100, 200, 531, 26, 100, 64, 19, 10]</t>
  </si>
  <si>
    <t>[1.0, 5.0, 30.0, 35.0, 40.0, 55.0, 70.0, 70.0, 105.0, 250.0]</t>
  </si>
  <si>
    <t>The X-Cube</t>
  </si>
  <si>
    <t>/projects/danec/the-x-cube</t>
  </si>
  <si>
    <t xml:space="preserve">
Stryd is the worldâ€™s first wearable power meter. With your support, weâ€™ll give runners the one number that can help them run better.
</t>
  </si>
  <si>
    <t>Stryd</t>
  </si>
  <si>
    <t>[81, 200, 20, 650, 140, 45, 120, 10, 10]</t>
  </si>
  <si>
    <t>[10.0, 129.0, 129.0, 149.0, 149.0, 280.0, 399.0, 449.0, 1200.0]</t>
  </si>
  <si>
    <t>Stryd \u2013 The World\u2019s First Wearable Power Meter for Running</t>
  </si>
  <si>
    <t>/projects/stryd/stryd-the-worlds-first-wearable-power-meter-for-ru</t>
  </si>
  <si>
    <t xml:space="preserve">
We look to leverage technology to give fans a more well-rounded perspective of the sports world around them.Â The future of sports analytics is now - and we're excited to build it with you.
</t>
  </si>
  <si>
    <t>Ilya Tabakh</t>
  </si>
  <si>
    <t>[24, 150, 434, 150, 455, 67, 2, 1, 0]</t>
  </si>
  <si>
    <t>[2.0, 15.0, 22.0, 38.0, 55.0, 125.0, 550.0, 925.0, 6500.0]</t>
  </si>
  <si>
    <t>Edge Up Sports: Making Football More Fun Through Analytics!</t>
  </si>
  <si>
    <t>/projects/edgeupsports/edge-up-sports-fantasy-football-can-be-fun-again</t>
  </si>
  <si>
    <t xml:space="preserve">
A legend in sound has done it again - ADEL the worldâ€™s first and only RealLoud tech that makes music safer with amazingly better sound!
</t>
  </si>
  <si>
    <t>1964ADEL</t>
  </si>
  <si>
    <t>Longmont, CO</t>
  </si>
  <si>
    <t>[23, 5, 298, 3, 41, 110, 1, 123, 42, 0, 1, 23, 99, 67, 0, 178, 0, 0, 0, 2, 41, 206, 0, 1]</t>
  </si>
  <si>
    <t>[5.0, 25.0, 100.0, 150.0, 200.0, 250.0, 300.0, 300.0, 350.0, 375.0, 400.0, 420.0, 480.0, 500.0, 525.0, 540.0, 560.0, 640.0, 720.0, 750.0, 1000.0, 1200.0, 1440.0, 1600.0]</t>
  </si>
  <si>
    <t>World\u2019s 1st Earphones that save your hearing &amp; your music!</t>
  </si>
  <si>
    <t>/projects/1043330169/realloud-technology-that-saves-your-hearing-and-yo</t>
  </si>
  <si>
    <t xml:space="preserve">
You are a dragon in this 2-4 game, and humans are invading! Comes with a fabric board and 50+ Metal Pieces Finished in Gold, Silver, Copper, Black Nickel!
</t>
  </si>
  <si>
    <t>Lay Waste Games LLC</t>
  </si>
  <si>
    <t>[13, 9, 9, 40, 240, 366, 24, 3, 39, 504, 10]</t>
  </si>
  <si>
    <t>[5.0, 20.0, 25.0, 40.0, 45.0, 55.0, 60.0, 65.0, 65.0, 75.0, 300.0]</t>
  </si>
  <si>
    <t>DRAGOON - The Action Strategy Game of Dragons!</t>
  </si>
  <si>
    <t>/projects/jonritter/dragoon-the-action-strategy-game-of-dragons</t>
  </si>
  <si>
    <t xml:space="preserve">
Photo etched stainless steel filter and ceramic brewer set. Makes manual drip coffee and steeps loose leaf tea. Made in USA
</t>
  </si>
  <si>
    <t>Keith Gehrke</t>
  </si>
  <si>
    <t>[9, 430, 42, 378, 234, 185]</t>
  </si>
  <si>
    <t>[25.0, 45.0, 65.0, 125.0, 150.0, 200.0]</t>
  </si>
  <si>
    <t>KONE Coffee Filter + Brewing System</t>
  </si>
  <si>
    <t>/projects/333965871/kone-coffee-filter-brewing-system</t>
  </si>
  <si>
    <t xml:space="preserve">
At Six Foods, we believe six legs are better than four, and we are introducing our first insect-based food - Chirps Chips!
</t>
  </si>
  <si>
    <t>Six Foods</t>
  </si>
  <si>
    <t>[44, 601, 406, 135, 30, 6, 12, 0, 3, 1, 1]</t>
  </si>
  <si>
    <t>[5.0, 25.0, 40.0, 75.0, 135.0, 195.0, 350.0, 550.0, 1000.0, 1000.0, 5000.0]</t>
  </si>
  <si>
    <t>Six Foods - Introducing Chirps (Cricket Chips)</t>
  </si>
  <si>
    <t>/projects/sixfoods/six-foods-introducing-chirps-cricket-chips</t>
  </si>
  <si>
    <t xml:space="preserve">
HUB Oakland is a community of change-makers helping each other do what we love while making our city and our world a better place!
</t>
  </si>
  <si>
    <t>Konda Mason</t>
  </si>
  <si>
    <t>[109, 455, 9, 140, 128, 76, 103, 56, 9, 13, 20, 1, 1, 13, 3, 2, 2, 3, 5, 5, 2, 0, 0, 0, 3]</t>
  </si>
  <si>
    <t>[10.0, 25.0, 60.0, 60.0, 100.0, 100.0, 100.0, 100.0, 180.0, 180.0, 300.0, 340.0, 350.0, 500.0, 700.0, 750.0, 1000.0, 1000.0, 1000.0, 1000.0, 2000.0, 4000.0, 5000.0, 7500.0, 10000.0]</t>
  </si>
  <si>
    <t>What Makes You Come Alive? Bring it to The HUB!</t>
  </si>
  <si>
    <t>/projects/konda/what-makes-you-come-alive-bring-it-to-the-hub-0</t>
  </si>
  <si>
    <t xml:space="preserve">
A creator-owned anthology about breaking boundaries and exploring the great unknown by the most inventive talents in comics.
</t>
  </si>
  <si>
    <t>Tyler &amp; Wendy Chin-Tanner</t>
  </si>
  <si>
    <t>[25, 319, 124, 412, 238, 28, 86, 4, 3, 5, 2, 1, 2, 1, 1, 2, 3, 0, 1, 1, 2, 3, 4]</t>
  </si>
  <si>
    <t>[5.0, 12.0, 20.0, 40.0, 50.0, 75.0, 100.0, 125.0, 150.0, 150.0, 175.0, 175.0, 175.0, 175.0, 175.0, 200.0, 200.0, 200.0, 200.0, 200.0, 250.0, 275.0, 300.0]</t>
  </si>
  <si>
    <t>Broken Frontier: The boldest comics anthology in the galaxy</t>
  </si>
  <si>
    <t>/projects/tylerchintanner/broken-frontier-the-boldest-comics-anthology-in-th</t>
  </si>
  <si>
    <t xml:space="preserve">
Beep is a feature-length documentary film &amp; book  of game sound &amp; music from the mechanical arcades through to today's orchestras.
</t>
  </si>
  <si>
    <t>Ehtonal</t>
  </si>
  <si>
    <t>[19, 326, 150, 194, 50, 22, 50, 193, 38, 29, 27, 17, 12, 95, 2, 16, 4, 2, 3, 1, 1, 3, 1]</t>
  </si>
  <si>
    <t>[5.0, 9.0, 14.0, 14.0, 18.0, 18.0, 23.0, 27.0, 37.0, 55.0, 69.0, 92.0, 92.0, 92.0, 114.0, 137.0, 275.0, 687.0, 916.0, 916.0, 1374.0, 1832.0, 4580.0]</t>
  </si>
  <si>
    <t>Beep: A Documentary History of Video Game Music &amp; Sound</t>
  </si>
  <si>
    <t>/projects/veemix/beep-a-documentary-history-of-video-game-sound</t>
  </si>
  <si>
    <t xml:space="preserve">
NEW ALBUM by FLOBOTS. 
We've been asking you to raise your voice. Now it is time to raise ours. Actually, let's raise them together.
</t>
  </si>
  <si>
    <t>Flobots</t>
  </si>
  <si>
    <t>[22, 5, 108, 228, 153, 233, 152, 76, 94, 49, 39, 45, 37, 2, 5, 2, 0, 1, 1, 0, 1, 1, 1, 3, 2, 2, 1, 1, 0, 0, 2, 0, 0, 1, 0, 1, 0, 0, 0, 1, 0, 0, 0, 1, 0]</t>
  </si>
  <si>
    <t>[1.0, 5.0, 10.0, 15.0, 25.0, 35.0, 50.0, 65.0, 75.0, 85.0, 100.0, 100.0, 150.0, 200.0, 250.0, 250.0, 250.0, 300.0, 300.0, 300.0, 300.0, 300.0, 300.0, 300.0, 300.0, 300.0, 350.0, 500.0, 500.0, 500.0, 500.0, 500.0, 500.0, 750.0, 1000.0, 1000.0, 1000.0, 1500.0, 1500.0, 1500.0, 2020.0, 3000.0, 5000.0, 10000.0, 10000.0]</t>
  </si>
  <si>
    <t>Flobots' TWO NEW ALBUMS for 2016 "NOENEMIES"</t>
  </si>
  <si>
    <t>/projects/noenemies/flobots-two-new-albums-for-2016-noenemies</t>
  </si>
  <si>
    <t xml:space="preserve">
A children's book that starts in English and ends in a different language to help kids learn in the most enjoyable way possible.
</t>
  </si>
  <si>
    <t>One Third Stories</t>
  </si>
  <si>
    <t>[50, 147, 33, 50, 50, 218, 263, 101, 104, 113, 19, 85, 11, 3, 3, 4, 3, 0, 0]</t>
  </si>
  <si>
    <t>[4.0, 7.0, 11.0, 14.0, 14.0, 17.0, 22.0, 22.0, 29.0, 43.0, 50.0, 53.0, 72.0, 98.0, 144.0, 359.0, 1436.0, 3591.0, 7182.0]</t>
  </si>
  <si>
    <t>Learn languages through stories</t>
  </si>
  <si>
    <t>/projects/1405842914/learn-languages-through-stories</t>
  </si>
  <si>
    <t xml:space="preserve">
A Comic Book Graphic Novel based upon the classic story of Peter Pan by J.M. Barrie. Lovingly adapted &amp; illustrated by Renae DeLiz.
</t>
  </si>
  <si>
    <t>Cape Elizabeth, ME</t>
  </si>
  <si>
    <t>[96, 50, 47, 203, 409, 220, 84, 50, 15, 58, 2, 8, 27, 6, 4, 3, 2, 0, 0]</t>
  </si>
  <si>
    <t>[1.0, 5.0, 15.0, 20.0, 35.0, 50.0, 65.0, 85.0, 85.0, 90.0, 100.0, 125.0, 200.0, 300.0, 500.0, 500.0, 1000.0, 6000.0, 10000.0]</t>
  </si>
  <si>
    <t>Peter Pan: The Graphic Novel - Vol. 1</t>
  </si>
  <si>
    <t>/projects/renaedeliz/peter-pan-the-graphic-novel-vol-1</t>
  </si>
  <si>
    <t xml:space="preserve">
Defend the city of Farmingdale and its citizens against hordes of Zeds in an effort to survive until the very end in Dawn of the Zeds!
</t>
  </si>
  <si>
    <t>[37, 50, 545, 630, 18, 7]</t>
  </si>
  <si>
    <t>[1.0, 55.0, 60.0, 65.0, 120.0, 315.0]</t>
  </si>
  <si>
    <t>Dawn of the Zeds: Third Edition</t>
  </si>
  <si>
    <t>/projects/567823005/dawn-of-the-zeds-third-edition</t>
  </si>
  <si>
    <t xml:space="preserve">
Delivering unusual parcels to unsuspecting recipients since 1821.
</t>
  </si>
  <si>
    <t>Jason Kapalka</t>
  </si>
  <si>
    <t>[166, 39, 133, 37, 33, 25, 143, 31, 582, 66, 10, 5, 7, 0]</t>
  </si>
  <si>
    <t>[0.8, 16.0, 24.0, 24.0, 80.0, 160.0, 200.0, 240.0, 281.0, 535.0, 803.0, 1205.0, 3215.0, 4019.0]</t>
  </si>
  <si>
    <t>/projects/jkapalka/the-mysterious-package-company-presents-the-centur</t>
  </si>
  <si>
    <t xml:space="preserve">
Sherlock Holmes vs. Captain Nemo in an enhanced, interactive iPad adventure book set in a steampunk universe.
</t>
  </si>
  <si>
    <t>Richard Monson-Haefel</t>
  </si>
  <si>
    <t>[74, 92, 428, 83, 92, 259, 136, 22, 16, 50, 21, 8, 0, 1]</t>
  </si>
  <si>
    <t>[1.0, 8.0, 9.0, 19.0, 29.0, 36.0, 39.0, 59.0, 69.0, 99.0, 249.0, 499.0, 899.0, 1399.0]</t>
  </si>
  <si>
    <t>Steampunk Holmes</t>
  </si>
  <si>
    <t>/projects/369012565/steampunk-holmes-for-the-ipad</t>
  </si>
  <si>
    <t xml:space="preserve">
The IR-Blue is an affordable thermal imaging accessory for iPhone and Android Devices. See the world in a new way.
</t>
  </si>
  <si>
    <t>Andy Rawson</t>
  </si>
  <si>
    <t>Edwardsville, IL</t>
  </si>
  <si>
    <t>[108, 50, 369, 50, 678]</t>
  </si>
  <si>
    <t>[12.0, 135.0, 145.0, 165.0, 175.0]</t>
  </si>
  <si>
    <t>IR-Blue - Thermal Imaging Smartphone Accessory</t>
  </si>
  <si>
    <t>/projects/andyrawson/ir-blue-thermal-imaging-smartphone-accessory</t>
  </si>
  <si>
    <t xml:space="preserve">
It's an animated cop, mafia, horror movie set in the 1960s in Coney Island, with political overtones both realistic and outrageous.
</t>
  </si>
  <si>
    <t>Ralph Bakshi</t>
  </si>
  <si>
    <t>[74, 254, 51, 26, 152, 37, 88, 30, 66, 37, 17, 13, 25, 18, 15, 55, 15, 80, 43, 52, 31, 1, 0, 1, 0, 1, 1, 1, 1, 0, 0, 1, 1, 1, 1, 1, 0, 1, 1, 1, 1, 1, 1, 1, 1, 1, 1, 0, 1, 0, 1, 0, 0, 1, 0, 0, 1, 1, 1, 1, 1, 1, 1, 0, 1, 1, 3, 11, 1, 2, 2, 1, 1, 1, 0, 0, 0, 0, 0, 1, 1, 0, 0, 0, 3, 0, 0, 1, 4]</t>
  </si>
  <si>
    <t>[1.0, 10.0, 20.0, 35.0, 35.0, 50.0, 55.0, 60.0, 65.0, 75.0, 80.0, 85.0, 85.0, 85.0, 90.0, 95.0, 95.0, 100.0, 150.0, 200.0, 250.0, 275.0, 275.0, 275.0, 275.0, 275.0, 275.0, 275.0, 275.0, 275.0, 275.0, 275.0, 275.0, 275.0, 300.0, 300.0, 300.0, 300.0, 300.0, 300.0, 300.0, 300.0, 300.0, 300.0, 300.0, 300.0, 300.0, 300.0, 300.0, 300.0, 300.0, 300.0, 300.0, 300.0, 300.0, 300.0, 300.0, 300.0, 300.0, 300.0, 300.0, 300.0, 300.0, 300.0, 300.0, 375.0, 400.0, 500.0, 600.0, 750.0, 1000.0, 1250.0, 1450.0, 1450.0, 1650.0, 1650.0, 2000.0, 2000.0, 3000.0, 3000.0, 3000.0, 3000.0, 3000.0, 4000.0, 5000.0, 6000.0, 6000.0, 6000.0, 10000.0]</t>
  </si>
  <si>
    <t>Last Days of Coney Island</t>
  </si>
  <si>
    <t>/projects/ralphbakshi/last-days-of-coney-island-0</t>
  </si>
  <si>
    <t xml:space="preserve">
Charges, Protects &amp; Showcases your iPhone 5, iPad and iPad mini. Dock+ is the charging dock you've been waiting for.
</t>
  </si>
  <si>
    <t>Dock+</t>
  </si>
  <si>
    <t>[22, 150, 713, 102, 250, 18, 7, 6]</t>
  </si>
  <si>
    <t>[5.0, 49.0, 59.0, 79.0, 89.0, 89.0, 250.0, 499.0]</t>
  </si>
  <si>
    <t>iPhone 5 Dock. iPad Dock. iPad Mini Dock. All in 1.</t>
  </si>
  <si>
    <t>/projects/dockplus/charging-dock-for-iphone-5</t>
  </si>
  <si>
    <t xml:space="preserve">
Since the Kickstarter launch of the award winning ice cream scoop, Belle-V has introduced its phenomenal bottle opener and serving spoon set. More products to come!
</t>
  </si>
  <si>
    <t>Belle-V Kitchen</t>
  </si>
  <si>
    <t>[14, 100, 100, 415, 438, 60, 100, 14, 5, 3, 0]</t>
  </si>
  <si>
    <t>[10.0, 27.0, 35.0, 39.0, 49.0, 49.0, 79.0, 82.0, 175.0, 250.0, 2500.0]</t>
  </si>
  <si>
    <t>Belle-V: The Ultimate in Kitchen Products</t>
  </si>
  <si>
    <t>/projects/belle-v/belle-v-ice-cream-scoop</t>
  </si>
  <si>
    <t xml:space="preserve">
Among the five families, power plays, backstabbing, whacks, and broken promises are just business as usual, it's "nothing personal".
</t>
  </si>
  <si>
    <t>[31, 4, 293, 712, 160, 43, 3, 1, 14, 14, 7, 1, 0]</t>
  </si>
  <si>
    <t>[1.0, 20.0, 45.0, 60.0, 75.0, 100.0, 125.0, 150.0, 200.0, 400.0, 400.0, 1000.0, 2500.0]</t>
  </si>
  <si>
    <t>Nothing Personal</t>
  </si>
  <si>
    <t>/projects/gamesalute/nothing-personal-0</t>
  </si>
  <si>
    <t xml:space="preserve">
An anthology of ways to use Cortex Plus from MWP's award-winning Leverage &amp; Smallville RPGs: hacks, settings, and options!
</t>
  </si>
  <si>
    <t>Margaret Weis Productions</t>
  </si>
  <si>
    <t>Williams Bay, WI</t>
  </si>
  <si>
    <t>[11, 504, 515, 52, 78, 11, 9, 91, 6, 5]</t>
  </si>
  <si>
    <t>[1.0, 10.0, 25.0, 50.0, 65.0, 70.0, 75.0, 80.0, 90.0, 150.0]</t>
  </si>
  <si>
    <t>Margaret Weis Productions: Cortex Plus Hacker's Guide</t>
  </si>
  <si>
    <t>/projects/1116133034/margaret-weis-productions-cortex-plus-hackers-guid</t>
  </si>
  <si>
    <t xml:space="preserve">
We are so excited that we funded! Click the "Follow along!" button below to visit HoffmanAcademy.com and learn more about learning piano with us, and to sign up for an account so we can let you know when we're pre-selling subscriptions for 2.0!
</t>
  </si>
  <si>
    <t>Joseph Hoffman</t>
  </si>
  <si>
    <t>[19, 79, 38, 116, 1015, 5, 0, 0, 0, 0]</t>
  </si>
  <si>
    <t>[5.0, 25.0, 45.0, 80.0, 250.0, 400.0, 1000.0, 4000.0, 6000.0, 10000.0]</t>
  </si>
  <si>
    <t>Hoffman Academy 2.0 - Online Piano Lessons for Everyone</t>
  </si>
  <si>
    <t>/projects/862267639/hoffman-academy-online-piano-lessons-for-everyone</t>
  </si>
  <si>
    <t xml:space="preserve">
Weâ€™re The Grouch and Eligh, and weâ€™re extremely proud to finally announce our upcoming project, The Tortoise &amp; The Crow!
</t>
  </si>
  <si>
    <t>Grouch &amp; Eligh</t>
  </si>
  <si>
    <t>[46, 17, 284, 228, 189, 39, 91, 21, 241, 51, 5, 7, 37, 1, 3, 3, 1, 1, 0, 0, 2, 0, 1, 1, 0]</t>
  </si>
  <si>
    <t>[3.0, 9.0, 15.0, 25.0, 29.0, 33.0, 49.0, 59.0, 100.0, 150.0, 165.0, 200.0, 260.0, 400.0, 450.0, 500.0, 999.0, 1000.0, 1500.0, 2000.0, 2500.0, 2500.0, 3333.0, 6000.0, 9999.0]</t>
  </si>
  <si>
    <t>The Tortoise &amp; The Crow: Triple Album by The Grouch &amp; Eligh</t>
  </si>
  <si>
    <t>/projects/thegrouchandeligh/the-tortoise-and-the-crow-triple-album-by-the-grou</t>
  </si>
  <si>
    <t xml:space="preserve">
A bag for the modern professional, combining the comfort and convenience of a backpack, with the style and look of a high-end satchel.
</t>
  </si>
  <si>
    <t>Breton</t>
  </si>
  <si>
    <t>[32, 2, 134, 169, 2, 780, 8, 18, 75, 29, 12, 1]</t>
  </si>
  <si>
    <t>[10.0, 75.0, 149.0, 149.0, 159.0, 179.0, 250.0, 289.0, 299.0, 329.0, 449.0, 500.0]</t>
  </si>
  <si>
    <t>The Modern Day Briefcase</t>
  </si>
  <si>
    <t>/projects/94088589/the-modern-day-briefcase</t>
  </si>
  <si>
    <t xml:space="preserve">
MetaWear is a highly integrated Bluetooth Sensor module that can power solutions the size of a button and runs on a Coin cell battery.
</t>
  </si>
  <si>
    <t>[150, 485, 328, 199, 99]</t>
  </si>
  <si>
    <t>[30.0, 35.0, 65.0, 105.0, 155.0]</t>
  </si>
  <si>
    <t>MetaWear: Budget Conscious Tiny Programmable BLE Sensors</t>
  </si>
  <si>
    <t>/projects/guardyen/tiny-programmable-ble-sensors-that-wont-break-your</t>
  </si>
  <si>
    <t xml:space="preserve">
A sweet, sultry, simply-produced album of great vintage songs. Play it while you throw a classy dinner party or make sweet, sweet love.
</t>
  </si>
  <si>
    <t>Carsie Blanton</t>
  </si>
  <si>
    <t>Jazz</t>
  </si>
  <si>
    <t>[29, 497, 50, 294, 104, 42, 27, 24, 20, 19, 20, 7, 9, 57, 2, 10, 30, 10, 4, 1, 5, 6, 1, 1, 0, 2, 1]</t>
  </si>
  <si>
    <t>[1.0, 10.0, 15.0, 25.0, 35.0, 50.0, 50.0, 50.0, 50.0, 50.0, 50.0, 75.0, 75.0, 100.0, 125.0, 150.0, 150.0, 200.0, 200.0, 250.0, 250.0, 500.0, 1000.0, 1000.0, 2000.0, 2500.0, 5000.0]</t>
  </si>
  <si>
    <t>Jazz Is for Everybody</t>
  </si>
  <si>
    <t>/projects/carsieblanton/jazz-is-for-everybody</t>
  </si>
  <si>
    <t xml:space="preserve">
QooQi is a simple easy to use aluminum cable organizer
</t>
  </si>
  <si>
    <t>[200, 584, 177, 321]</t>
  </si>
  <si>
    <t>[14.0, 17.0, 17.0, 27.0]</t>
  </si>
  <si>
    <t>QooQi for your cables</t>
  </si>
  <si>
    <t>/projects/957745871/qooqi-for-your-cables</t>
  </si>
  <si>
    <t xml:space="preserve">
The world's first magnetic bottle hanger for your refrigerator.  Free up some space and make your refrigerator cooler!
</t>
  </si>
  <si>
    <t>[160, 50, 666, 50, 341]</t>
  </si>
  <si>
    <t>[20.0, 35.0, 39.0, 60.0, 69.0]</t>
  </si>
  <si>
    <t>bottleLoft... by Strong Like Bull Magnets</t>
  </si>
  <si>
    <t>/projects/690647277/bottleloft-by-strong-like-bull-magnets</t>
  </si>
  <si>
    <t xml:space="preserve">
The most beautiful &amp; functional whiteboard notebook ever.
</t>
  </si>
  <si>
    <t>[24, 292, 247, 137, 426, 103, 52]</t>
  </si>
  <si>
    <t>[0.73, 26.0, 29.0, 39.0, 44.0, 50.0, 84.0]</t>
  </si>
  <si>
    <t>Wipebook Pro</t>
  </si>
  <si>
    <t>/projects/1470156778/wipebook-pro</t>
  </si>
  <si>
    <t xml:space="preserve">
An anthology of sci-fi comics/illustration/text showcasing diverse creators, characters, and tonesâ€”with no war/imperialism narratives!
</t>
  </si>
  <si>
    <t>Astro Monastery Media</t>
  </si>
  <si>
    <t>[50, 419, 50, 625, 30, 65, 11, 2, 3, 3, 2, 1]</t>
  </si>
  <si>
    <t>[5.0, 10.0, 20.0, 25.0, 35.0, 50.0, 50.0, 100.0, 100.0, 100.0, 100.0, 200.0]</t>
  </si>
  <si>
    <t>Enough Space For Everyone Else: An Anthology</t>
  </si>
  <si>
    <t>/projects/1638576966/enough-space-for-everyone-else-an-anthology</t>
  </si>
  <si>
    <t xml:space="preserve">
Hand crafted like a hardcover book. Flips naturally like a notepad. Protective, durable, and ultra slim. New, yet so familiar.
</t>
  </si>
  <si>
    <t>Jimmy John Design, LLC</t>
  </si>
  <si>
    <t>[15, 363, 316, 198, 88, 144, 43, 15, 63, 12, 16, 7]</t>
  </si>
  <si>
    <t>[1.0, 25.0, 25.0, 30.0, 32.0, 32.0, 32.0, 39.0, 39.0, 39.0, 44.0, 150.0]</t>
  </si>
  <si>
    <t>ClipBook\u2122 Magnetic Clipboard</t>
  </si>
  <si>
    <t>/projects/jimmyjohndesign/clipbooktm-magnetic-clipboard</t>
  </si>
  <si>
    <t xml:space="preserve">
A book about dead moms, queers, sexy extremism and sad feelings. In photo comic form with words on the photos, like, over top of them!
</t>
  </si>
  <si>
    <t>[100, 50, 217, 113, 135, 126, 259, 110, 71, 93, 0, 3, 1, 0]</t>
  </si>
  <si>
    <t>[5.0, 15.0, 25.0, 30.0, 40.0, 55.0, 75.0, 90.0, 100.0, 115.0, 150.0, 300.0, 400.0, 1000.0]</t>
  </si>
  <si>
    <t>A Softer World 4: Let's Do Something Wrong</t>
  </si>
  <si>
    <t>/projects/1673195448/a-softer-world-4-lets-do-something-wrong</t>
  </si>
  <si>
    <t xml:space="preserve">
The creators of Fallout: Nuka Break embark on a high-fantasy journey with a new, licensed series based on the game Legend of Grimrock.
</t>
  </si>
  <si>
    <t>[89, 62, 6, 115, 430, 80, 53, 45, 25, 147, 27, 118, 51, 13, 1, 3, 0, 0, 0, 1, 1, 1]</t>
  </si>
  <si>
    <t>[1.0, 10.0, 15.0, 25.0, 30.0, 30.0, 35.0, 45.0, 50.0, 60.0, 75.0, 85.0, 100.0, 200.0, 400.0, 500.0, 750.0, 1000.0, 2500.0, 3500.0, 5000.0, 10000.0]</t>
  </si>
  <si>
    <t>Legend of Grimrock: The Series</t>
  </si>
  <si>
    <t>/projects/waysidecreations/legend-of-grimrock-the-series</t>
  </si>
  <si>
    <t xml:space="preserve">
New cars, new tools, new options, more parts and much more fun in the next version of Car Mechanic Simulator! Take your wrench!
</t>
  </si>
  <si>
    <t>RzeszÃ³w, Poland</t>
  </si>
  <si>
    <t>[24, 1000, 162, 54, 33, 1, 1]</t>
  </si>
  <si>
    <t>[0.8, 8.0, 12.0, 22.0, 39.0, 803.0, 4820.0]</t>
  </si>
  <si>
    <t>Car Mechanic Simulator 2015</t>
  </si>
  <si>
    <t>/projects/1752350052/car-mechanic-simulator-2015</t>
  </si>
  <si>
    <t xml:space="preserve">
Connect Mixfader to your smartphone or tablet and perfect your mixing and scratching techniques, whatever your level.
</t>
  </si>
  <si>
    <t>DJIT</t>
  </si>
  <si>
    <t>[45, 7, 200, 405, 299, 19, 237, 22, 5, 20, 13, 0, 1, 0]</t>
  </si>
  <si>
    <t>[1.1, 27.0, 54.0, 76.0, 76.0, 98.0, 98.0, 120.0, 142.0, 164.0, 219.0, 2196.0, 3295.0, 5492.0]</t>
  </si>
  <si>
    <t>Mixfader - the world's #1 connected object for becoming a DJ</t>
  </si>
  <si>
    <t>/projects/396428272/mixfader-the-worlds-1-connected-object-for-becomin</t>
  </si>
  <si>
    <t xml:space="preserve">
The waters of the Dead Sea crystallize naturally along the shore, creating a salt with the richest mineral content on earth.
</t>
  </si>
  <si>
    <t>Ari Fruchter</t>
  </si>
  <si>
    <t>[18, 53, 90, 250, 43, 217, 15, 22, 306, 33, 77, 7, 47, 9, 9, 37, 4, 7, 9, 9, 6, 1, 1]</t>
  </si>
  <si>
    <t>[1.0, 10.0, 15.0, 15.0, 20.0, 20.0, 24.0, 25.0, 35.0, 40.0, 55.0, 70.0, 85.0, 120.0, 150.0, 150.0, 180.0, 210.0, 225.0, 275.0, 500.0, 1000.0, 5000.0]</t>
  </si>
  <si>
    <t>Naked Sea: Naturally Harvested Gourmet Mineral Dead Sea Salt</t>
  </si>
  <si>
    <t>/projects/nakedsea/naked-sea-salt-the-healthiest-salt-on-the-planet</t>
  </si>
  <si>
    <t xml:space="preserve">
The Marmoreal Tomb Campaign Starter is Ernest G. Gygax Jr.'s opening module for fantasy tabletop RPGs in The Hobby Shop Dungeon series.
</t>
  </si>
  <si>
    <t>Ernest Gary Gygax Jr</t>
  </si>
  <si>
    <t>Lake Geneva, WI</t>
  </si>
  <si>
    <t>[26, 15, 22, 30, 109, 22, 481, 30, 13, 138, 30, 323, 8, 4, 18, 2, 4, 0, 3, 1, 1, 0, 0]</t>
  </si>
  <si>
    <t>[1.0, 5.0, 10.0, 30.0, 40.0, 45.0, 60.0, 80.0, 90.0, 100.0, 120.0, 150.0, 200.0, 220.0, 250.0, 290.0, 400.0, 500.0, 600.0, 750.0, 800.0, 1000.0, 2000.0]</t>
  </si>
  <si>
    <t>Ernest Gary Gygax Jr.'s Marmoreal Tomb Campaign Starter</t>
  </si>
  <si>
    <t>/projects/1709227718/ernest-gary-gygax-jrs-marmoreal-tomb-campaign-star</t>
  </si>
  <si>
    <t xml:space="preserve">
Voltaire: a portable, high-performance coffee grinder that monitors bean freshness. Ever Cup: a sustainable travel mug for coffee+tea.
</t>
  </si>
  <si>
    <t>[194, 277, 13, 275, 21, 99, 69, 100, 22, 12, 100, 37, 24, 13, 5]</t>
  </si>
  <si>
    <t>[1.0, 20.0, 29.0, 36.0, 79.0, 179.0, 199.0, 229.0, 249.0, 249.0, 279.0, 299.0, 339.0, 349.0, 499.0]</t>
  </si>
  <si>
    <t>Voltaire Smart Grinder + Ever Cup Travel Mug</t>
  </si>
  <si>
    <t>/projects/productofgir/voltaire-a-portable-freshness-sensing-coffee-grind</t>
  </si>
  <si>
    <t xml:space="preserve">
A 160 page hardcover art book and exclusive miniatures from Richard Luong, the artist of Cthulhu Wars.
Buy copies at https://www.etsy.com/shop/TentaclesAndTeeth
</t>
  </si>
  <si>
    <t>Tentacles and Teeth/ Richard Luong</t>
  </si>
  <si>
    <t>[90, 390, 268, 358, 50, 50, 50, 5]</t>
  </si>
  <si>
    <t>[20.0, 35.0, 80.0, 95.0, 100.0, 140.0, 140.0, 200.0]</t>
  </si>
  <si>
    <t>Cthulhu - The Art of Richard Luong</t>
  </si>
  <si>
    <t>/projects/786059328/cthulhu-wars-the-art-of-richard-luong</t>
  </si>
  <si>
    <t xml:space="preserve">
Be a newspaper baron in the yellow journalism era of old New York City.  Cover the top stories, and go to press when the time is right!
</t>
  </si>
  <si>
    <t>[5, 1173, 10, 42, 10, 5, 5, 2]</t>
  </si>
  <si>
    <t>[15.0, 40.0, 47.0, 75.0, 110.0, 120.0, 175.0, 300.0]</t>
  </si>
  <si>
    <t>Penny Press</t>
  </si>
  <si>
    <t>/projects/asmadigames/penny-press</t>
  </si>
  <si>
    <t xml:space="preserve">
SmartBrick is the next level in remote controlling your LEGOÂ®. Build more, play more like never before.
</t>
  </si>
  <si>
    <t>Mark Bollobas</t>
  </si>
  <si>
    <t>[14, 3, 500, 181, 32, 350, 56, 80, 40, 5, 0]</t>
  </si>
  <si>
    <t>[9.0, 26.0, 50.0, 68.0, 94.0, 120.0, 205.0, 308.0, 479.0, 514.0, 8561.0]</t>
  </si>
  <si>
    <t>SBrick - Smart way to control all your LEGO\xae Creations</t>
  </si>
  <si>
    <t>/projects/sbrick/sbrick-smart-way-to-control-all-your-lego-creation</t>
  </si>
  <si>
    <t xml:space="preserve">
Create your own TV Channel Guide as a mash-up of streaming apps, websites &amp; broadcast TV with Mohu Channels. Weâ€™re making TV fun again!
</t>
  </si>
  <si>
    <t>Mohu</t>
  </si>
  <si>
    <t>[25, 200, 428, 99, 101, 100, 213, 76]</t>
  </si>
  <si>
    <t>[35.0, 79.0, 89.0, 99.0, 119.0, 129.0, 149.0, 239.0]</t>
  </si>
  <si>
    <t>Mohu Channels: Personal Channel Guide Makes TV Smarter!</t>
  </si>
  <si>
    <t>/projects/mohu/mohu-channels-personal-channel-guide-makes-tv-smar</t>
  </si>
  <si>
    <t xml:space="preserve">
Tag your luggage with contact information by using your smartphone. Plan ahead, keep travel history and much more.
</t>
  </si>
  <si>
    <t>Brian H\xf8j Andersen</t>
  </si>
  <si>
    <t>[2, 141, 402, 445, 137, 43, 107, 4]</t>
  </si>
  <si>
    <t>[1.0, 8.0, 15.0, 28.0, 39.0, 48.0, 55.0, 725.0]</t>
  </si>
  <si>
    <t>Tagonce - The Next Generation Luggage Tag</t>
  </si>
  <si>
    <t>/projects/1955559848/tagonce-a-next-generation-luggage-tag</t>
  </si>
  <si>
    <t xml:space="preserve">
PASSION FOR HOCKEY. THE DRIVE TO WIN. THE PLACE OF WOMEN'S SPORTS IN OUR SOCIETY. Behind the scenes of the NWHL's first season.
</t>
  </si>
  <si>
    <t>Rachel Koteen/540 Films</t>
  </si>
  <si>
    <t>[26, 29, 235, 229, 193, 50, 30, 217, 14, 25, 30, 11, 39, 11, 5, 27, 2, 13, 10, 3, 1, 3, 1, 0, 4, 4, 4, 0, 0]</t>
  </si>
  <si>
    <t>[1.0, 6.0, 11.0, 19.0, 26.0, 27.0, 33.0, 33.0, 35.0, 50.0, 56.0, 60.0, 66.0, 87.0, 99.0, 115.0, 132.0, 145.0, 150.0, 163.0, 201.0, 250.0, 300.0, 350.0, 362.0, 500.0, 600.0, 1500.0, 10000.0]</t>
  </si>
  <si>
    <t>NWHL: History Begins</t>
  </si>
  <si>
    <t>/projects/1803843886/nwhl-history-begins</t>
  </si>
  <si>
    <t xml:space="preserve">
A tactical turn-based RPG, set on a world fallen into a medieval dark age after the collapse of a spacefaring civilization.
</t>
  </si>
  <si>
    <t>Whale Hammer Games</t>
  </si>
  <si>
    <t>Canberra, AU</t>
  </si>
  <si>
    <t>[793, 218, 72, 72, 30, 28, 6, 17, 16, 2, 0, 2, 2, 1]</t>
  </si>
  <si>
    <t>[8.0, 20.0, 27.0, 35.0, 43.0, 47.0, 55.0, 78.0, 156.0, 468.0, 702.0, 780.0, 1951.0, 3902.0]</t>
  </si>
  <si>
    <t>Tahira: Echoes of the Astral Empire</t>
  </si>
  <si>
    <t>/projects/whalehammergames/tahira-echoes-of-the-astral-empire-turn-based-tact</t>
  </si>
  <si>
    <t xml:space="preserve">
Rene Descartes' founding work of modern philosophy retold in its entirety by Philosophy Bro
</t>
  </si>
  <si>
    <t>Tommy Maranges</t>
  </si>
  <si>
    <t>[1014, 134, 115]</t>
  </si>
  <si>
    <t>[15.0, 25.0, 28.0]</t>
  </si>
  <si>
    <t>Descartes' Meditations, Bro</t>
  </si>
  <si>
    <t>/projects/887676753/descartes-meditations-bro</t>
  </si>
  <si>
    <t xml:space="preserve">
ReMoved Part One was seen and loved by millions. Be a part of making reMoved Part Two!
</t>
  </si>
  <si>
    <t>Nathanael Matanick</t>
  </si>
  <si>
    <t>Carpinteria, CA</t>
  </si>
  <si>
    <t>[61, 117, 65, 50, 93, 161, 34, 127, 33, 141, 101, 10, 22, 10, 4, 4, 1, 0, 1]</t>
  </si>
  <si>
    <t>[2.0, 10.0, 15.0, 20.0, 20.0, 25.0, 40.0, 60.0, 60.0, 100.0, 100.0, 250.0, 300.0, 500.0, 1000.0, 5000.0, 10000.0, 10000.0, 10000.0]</t>
  </si>
  <si>
    <t>ReMoved. Part Two.</t>
  </si>
  <si>
    <t>/projects/heschle/removed-part-two</t>
  </si>
  <si>
    <t xml:space="preserve">
The worlds fastest hand powered portable coffee maker and travel cup.
</t>
  </si>
  <si>
    <t>Oomph Coffee</t>
  </si>
  <si>
    <t>[6, 100, 569, 269, 31, 123, 128, 29, 10, 4, 0]</t>
  </si>
  <si>
    <t>[15.0, 45.0, 56.0, 56.0, 68.0, 68.0, 98.0, 121.0, 166.0, 378.0, 756.0]</t>
  </si>
  <si>
    <t>The Oomph | Portable Coffee Maker</t>
  </si>
  <si>
    <t>/projects/oomphcoffee/the-oomph-better-coffee-on-the-go</t>
  </si>
  <si>
    <t xml:space="preserve">
An amazing new way to grow your own vegetables, herbs, and flowers. Designed for people with small spaces and limited time.
</t>
  </si>
  <si>
    <t>Phil &amp; John - Earth Starter</t>
  </si>
  <si>
    <t>[24, 144, 8, 35, 54, 183, 47, 73, 71, 374, 17, 141, 9, 11, 10, 0]</t>
  </si>
  <si>
    <t>[5.0, 10.0, 10.0, 20.0, 20.0, 25.0, 55.0, 65.0, 89.0, 99.0, 99.0, 160.0, 200.0, 250.0, 400.0, 5000.0]</t>
  </si>
  <si>
    <t>Nourishmat - Changing the Way We Think About Food</t>
  </si>
  <si>
    <t>/projects/earthstarter/nourishmat-changing-the-way-wethink-about-food</t>
  </si>
  <si>
    <t xml:space="preserve">
An album about being yourself and dealing with tough timesâ€”plus one song about a group of snakes running for President.
</t>
  </si>
  <si>
    <t>[517, 130, 173, 57, 39, 142, 32, 25, 4, 78, 31, 5, 3, 10, 15, 3, 1]</t>
  </si>
  <si>
    <t>[10.0, 20.0, 30.0, 39.0, 40.0, 60.0, 69.0, 70.0, 85.0, 100.0, 109.0, 150.0, 185.0, 190.0, 200.0, 400.0, 400.0]</t>
  </si>
  <si>
    <t>The Doubleclicks' New Album: PRESIDENT SNAKES</t>
  </si>
  <si>
    <t>/projects/angelar/the-doubleclicks-new-album-president-snakes</t>
  </si>
  <si>
    <t xml:space="preserve">
The BubblePod makes it simple to create perfect 360Âº images for work or play. Great for landscapes, real estate, tourism and much more.
</t>
  </si>
  <si>
    <t>BubblePix</t>
  </si>
  <si>
    <t>Malmesbury, UK</t>
  </si>
  <si>
    <t>[14, 249, 558, 100, 104, 100, 72, 66, 5, 4, 3, 2, 0]</t>
  </si>
  <si>
    <t>[1.56, 23.0, 31.0, 54.0, 62.0, 78.0, 93.0, 117.0, 124.0, 389.0, 467.0, 1167.0, 7779.0]</t>
  </si>
  <si>
    <t>BubblePod - Professional 360\xba images in less than a minute.</t>
  </si>
  <si>
    <t>/projects/1218595273/bubblepod-professional-360o-images-in-less-than-a-0</t>
  </si>
  <si>
    <t xml:space="preserve">
Clairy combines the power of nature and technology with the beauty of design to eliminate indoor pollution and analyze it.
</t>
  </si>
  <si>
    <t>Clairy</t>
  </si>
  <si>
    <t>[67, 9, 6, 5, 500, 150, 77, 17, 250, 19, 4, 15, 26, 33, 81, 10, 2, 0, 0]</t>
  </si>
  <si>
    <t>[1.12, 19.0, 28.0, 33.0, 150.0, 168.0, 170.0, 179.0, 199.0, 201.0, 208.0, 235.0, 298.0, 298.0, 347.0, 404.0, 2023.0, 2249.0, 5835.0]</t>
  </si>
  <si>
    <t>Clairy: The Most Amazing Natural Air Purifier</t>
  </si>
  <si>
    <t>/projects/628579643/clairy-the-most-amazing-natural-air-purifier</t>
  </si>
  <si>
    <t xml:space="preserve">
COVR Photo is a case for the iPhone 5/5s with a built in lens to make it easier for Parents &amp; Pros to capture great photographs.
</t>
  </si>
  <si>
    <t>Thomas Hurst + COVR LLC</t>
  </si>
  <si>
    <t>[66, 42, 966, 150, 21, 3, 2, 0]</t>
  </si>
  <si>
    <t>[1.0, 25.0, 55.0, 75.0, 250.0, 1000.0, 3000.0, 5000.0]</t>
  </si>
  <si>
    <t>COVR Photo* - An iPhone Case with a Built In Camera Lens</t>
  </si>
  <si>
    <t>/projects/1317724211/covr-photo-an-iphone-case-with-a-built-in-prism-le</t>
  </si>
  <si>
    <t xml:space="preserve">
Impart love to a surreal, grotesque world as a misunderstood but cheerful clown. Discover a vast mythos in the process! PC/MAC/LINUX
</t>
  </si>
  <si>
    <t>Homeland, FL</t>
  </si>
  <si>
    <t>[62, 797, 348, 33, 13, 14, 4, 3, 2, 0]</t>
  </si>
  <si>
    <t>[1.0, 10.0, 25.0, 50.0, 75.0, 105.0, 200.0, 200.0, 500.0, 550.0]</t>
  </si>
  <si>
    <t>Dropsy</t>
  </si>
  <si>
    <t>/projects/jaytholen/dropsy</t>
  </si>
  <si>
    <t xml:space="preserve">
A medieval fantasy themed visual novel with emphasis on LGBT characters and people of color
</t>
  </si>
  <si>
    <t>Marccus</t>
  </si>
  <si>
    <t>[546, 113, 587, 10, 15, 5]</t>
  </si>
  <si>
    <t>[12.0, 17.0, 30.0, 80.0, 150.0, 200.0]</t>
  </si>
  <si>
    <t>Eldet</t>
  </si>
  <si>
    <t>/projects/1094149316/eldet</t>
  </si>
  <si>
    <t xml:space="preserve">
High-quality, ultra-thin watches. Versatile, fashionable, and affordable. With a unique tweed strap.
</t>
  </si>
  <si>
    <t>Rossling &amp; Co.</t>
  </si>
  <si>
    <t>[24, 50, 100, 199, 499, 392]</t>
  </si>
  <si>
    <t>[1.0, 29.0, 99.0, 119.0, 129.0, 139.0]</t>
  </si>
  <si>
    <t>Rossling &amp; Co - Ultra-Thin Watches &amp; Tweed Straps</t>
  </si>
  <si>
    <t>/projects/rossling/rossling-and-co-ultra-thin-watches-and-tweed-strap</t>
  </si>
  <si>
    <t xml:space="preserve">
7 inch super bendy and durable USB charging cable for iPhones, Android and power banks. Unique silicone coating in 6 vibrant colors.
</t>
  </si>
  <si>
    <t>dCables + PhoneRumble</t>
  </si>
  <si>
    <t>[7, 75, 183, 125, 250, 135, 314, 186]</t>
  </si>
  <si>
    <t>[1.0, 5.0, 6.0, 8.0, 10.0, 14.0, 25.0, 45.0]</t>
  </si>
  <si>
    <t>The 7 inch Bendy USB Charging Cable- Apple Certified</t>
  </si>
  <si>
    <t>/projects/1159397838/the-7-inch-bendy-usb-charging-cable-apple-certifie</t>
  </si>
  <si>
    <t>[11, 126, 134, 177, 248, 26, 98, 12, 4, 9, 5, 2, 3, 1, 2, 1, 3, 1, 46, 57, 6, 2, 9, 3, 2, 22, 21, 24, 22, 150, 5, 33, 3, 5]</t>
  </si>
  <si>
    <t>[5.0, 7.0, 18.0, 20.0, 30.0, 40.0, 40.0, 40.0, 40.0, 40.0, 40.0, 40.0, 40.0, 40.0, 40.0, 40.0, 40.0, 40.0, 50.0, 50.0, 50.0, 50.0, 50.0, 50.0, 50.0, 80.0, 80.0, 90.0, 100.0, 100.0, 100.0, 150.0, 150.0, 300.0]</t>
  </si>
  <si>
    <t>Dumbing of Age: The Fifth Book Collection</t>
  </si>
  <si>
    <t>/projects/326540223/dumbing-of-age-the-fifth-book-collection</t>
  </si>
  <si>
    <t xml:space="preserve">
Remix provides a smart Android productivity &amp; communication experience. Create content easily &amp; run Android apps in multiple windows.
</t>
  </si>
  <si>
    <t>[169, 168, 80, 200, 200, 303, 9, 1, 0, 1]</t>
  </si>
  <si>
    <t>[1.0, 1.0, 2.0, 39.0, 199.0, 349.0, 2000.0, 2000.0, 3000.0, 5000.0]</t>
  </si>
  <si>
    <t>Remix: A laptop experience on a big Android tablet.</t>
  </si>
  <si>
    <t>/projects/jidetech/remix-a-laptop-experience-on-a-big-android-tablet</t>
  </si>
  <si>
    <t xml:space="preserve">
The pint size travel iron that is perfect for hard to reach touch-ups, yet transforms for into a full iron when needed.
</t>
  </si>
  <si>
    <t>Brandon Dierker</t>
  </si>
  <si>
    <t>[2, 249, 813, 4, 79, 5, 99, 2, 13, 0, 0]</t>
  </si>
  <si>
    <t>[5.0, 20.0, 25.0, 40.0, 50.0, 55.0, 60.0, 70.0, 115.0, 1000.0, 5000.0]</t>
  </si>
  <si>
    <t>COLLAR PERFECT: Iron Out the Wrinkles In Your Life</t>
  </si>
  <si>
    <t>/projects/699125038/collar-perfect-let-us-iron-out-the-wrinkles-in-you</t>
  </si>
  <si>
    <t xml:space="preserve">
The puzzle battle card game of Vikings, epic stories, and lying about your ancestors.
</t>
  </si>
  <si>
    <t>Meromorph Games</t>
  </si>
  <si>
    <t>Annapolis, MD</t>
  </si>
  <si>
    <t>[10, 1232, 15, 8, 8, 0]</t>
  </si>
  <si>
    <t>[1.0, 20.0, 75.0, 200.0, 300.0, 1000.0]</t>
  </si>
  <si>
    <t>Norsaga</t>
  </si>
  <si>
    <t>/projects/meromorphgames/norsaga</t>
  </si>
  <si>
    <t xml:space="preserve">
Are you brave enough to accept the dungeon challenge? A real time, co-op card game of exciting adventures and catastrophic failures.
</t>
  </si>
  <si>
    <t>[37, 649, 562, 13, 9]</t>
  </si>
  <si>
    <t>[1.0, 22.0, 25.0, 90.0, 120.0]</t>
  </si>
  <si>
    <t>Dungeon Time - A Cooperative Real Time Fantasy Card Game</t>
  </si>
  <si>
    <t>/projects/1402889231/dungeon-time-a-cooperative-real-time-fantasy-card</t>
  </si>
  <si>
    <t xml:space="preserve">
This Kickstarter Project was for a microwave-safe bowl with a built-in strainer and a snap-on lid.
</t>
  </si>
  <si>
    <t>Justin Herd</t>
  </si>
  <si>
    <t>Grand Rapids, MI</t>
  </si>
  <si>
    <t>[6, 1, 4, 200, 5, 358, 106, 211, 104, 6, 50, 88, 54, 1, 13, 40, 11, 1, 1]</t>
  </si>
  <si>
    <t>[5.0, 10.0, 15.0, 16.0, 18.0, 20.0, 30.0, 35.0, 35.0, 50.0, 50.0, 50.0, 60.0, 75.0, 75.0, 75.0, 80.0, 1000.0, 2000.0]</t>
  </si>
  <si>
    <t>OneBowl - Closed</t>
  </si>
  <si>
    <t>/projects/1988391132/cook-strain-eat-and-store-your-food-all-in-onebowl</t>
  </si>
  <si>
    <t xml:space="preserve">
The ultimate iPhone protective case with a secure and hidden wallet at the at the touch of a button. iPhone 5S, 5C, 5.
</t>
  </si>
  <si>
    <t>Dapperbox</t>
  </si>
  <si>
    <t>[17, 4, 100, 661, 197, 26, 20, 17, 22, 54, 126, 0, 1]</t>
  </si>
  <si>
    <t>[5.0, 15.0, 28.0, 39.0, 39.0, 48.0, 48.0, 49.0, 49.0, 49.0, 60.0, 499.0, 1999.0]</t>
  </si>
  <si>
    <t>PUSH: Your Wallet at the Touch of a Button iPhone 5, 5S, 5C</t>
  </si>
  <si>
    <t>/projects/dapperbox/push-your-wallet-at-the-touch-of-a-button-iphone-5</t>
  </si>
  <si>
    <t xml:space="preserve">
A two-volume set of 10" x 12" color hardback books containing the geography, history and cultures of Glorantha.
</t>
  </si>
  <si>
    <t>[28, 13, 11, 31, 155, 35, 11, 165, 314, 232, 129, 22, 45, 27, 29, 4, 0, 0, 1, 6, 11, 1, 1]</t>
  </si>
  <si>
    <t>[1.0, 12.0, 25.0, 35.0, 50.0, 80.0, 100.0, 100.0, 125.0, 150.0, 200.0, 250.0, 300.0, 350.0, 500.0, 800.0, 1000.0, 1000.0, 1000.0, 1250.0, 3000.0, 4500.0, 5000.0]</t>
  </si>
  <si>
    <t>The Guide to Glorantha</t>
  </si>
  <si>
    <t>/projects/224590870/the-guide-to-glorantha</t>
  </si>
  <si>
    <t xml:space="preserve">
The DRAGONLOCKâ„¢ terrain system features dungeon pieces that snap together and can be stacked to create multi-level dungeon designs.
</t>
  </si>
  <si>
    <t>[22, 5, 85, 69, 34, 1034]</t>
  </si>
  <si>
    <t>[10.0, 20.0, 30.0, 40.0, 50.0, 60.0]</t>
  </si>
  <si>
    <t>DRAGONLOCK\u2122 28mm Scale Dungeon Gaming Terrain</t>
  </si>
  <si>
    <t>/projects/1679800548/dragonlocktm-28mm-scale-dungeon-gaming-terrain</t>
  </si>
  <si>
    <t xml:space="preserve">
Following the success of their 1st album, Red, animated synthpop band Savlonic are looking for funding for their 2nd album, Neon.
</t>
  </si>
  <si>
    <t>[448, 397, 215, 106, 64, 33, 1, 1]</t>
  </si>
  <si>
    <t>[11.0, 22.0, 43.0, 79.0, 143.0, 215.0, 1435.0, 2869.0]</t>
  </si>
  <si>
    <t>Neon, Savlonic's 2nd Album</t>
  </si>
  <si>
    <t>/projects/weebl/neon-savlonics-2nd-album</t>
  </si>
  <si>
    <t xml:space="preserve">
Coming to Steam in 2016, "Days of War" will deliver a fiercely competitive shooter in a visually stunning WWII environment.
</t>
  </si>
  <si>
    <t>Driven Arts</t>
  </si>
  <si>
    <t>[14, 5, 445, 192, 45, 63, 384, 46, 41, 13, 9, 1, 4]</t>
  </si>
  <si>
    <t>[5.0, 10.0, 19.0, 29.0, 39.0, 49.0, 59.0, 99.0, 149.0, 300.0, 550.0, 800.0, 1000.0]</t>
  </si>
  <si>
    <t>Days of War (Early Access)</t>
  </si>
  <si>
    <t>/projects/drivenarts/days-of-war-early-access</t>
  </si>
  <si>
    <t xml:space="preserve">
Help us buy music and release it to the public., without copyrights.
</t>
  </si>
  <si>
    <t>[346, 169, 463, 101, 40, 3, 11, 0]</t>
  </si>
  <si>
    <t>[10.0, 25.0, 50.0, 75.0, 250.0, 450.0, 1000.0, 3500.0]</t>
  </si>
  <si>
    <t>Musopen: Record and release free music without copyrights.</t>
  </si>
  <si>
    <t>/projects/Musopen/record-and-release-free-music-without-copyrights</t>
  </si>
  <si>
    <t xml:space="preserve">
Explore a mysterious planet controlled by the psyche of the main character. Metroidvania (PC, MAC, LINUX, PS4, PS Vita, Wii U)
</t>
  </si>
  <si>
    <t>Yanim studio</t>
  </si>
  <si>
    <t>[26, 100, 512, 98, 209, 133, 36, 67, 27, 11, 9, 8, 4, 4, 1, 1, 1, 0, 0]</t>
  </si>
  <si>
    <t>[2.0, 10.0, 15.0, 15.0, 20.0, 25.0, 40.0, 50.0, 80.0, 150.0, 200.0, 250.0, 375.0, 500.0, 750.0, 1000.0, 1500.0, 5000.0, 8000.0]</t>
  </si>
  <si>
    <t>Red Goddess: Inner World</t>
  </si>
  <si>
    <t>/projects/yanimstudio/red-goddess-inner-world</t>
  </si>
  <si>
    <t xml:space="preserve">
Lasso is a pair of flat-packed slippers. Made from one piece of wool-felt with a leather sole and laced in the colour of your choice.
</t>
  </si>
  <si>
    <t>Gaspard Tin\xe9-Ber\xe8s &amp; Ruben Valensi</t>
  </si>
  <si>
    <t>[27, 22, 10, 18, 708, 402, 8, 23, 28, 9, 0]</t>
  </si>
  <si>
    <t>[1.58, 8.0, 16.0, 35.0, 43.0, 87.0, 99.0, 158.0, 221.0, 410.0, 1575.0]</t>
  </si>
  <si>
    <t>Lasso: your very own must-have slippers for ultimate comfort</t>
  </si>
  <si>
    <t>/projects/1851515588/lasso-your-very-own-must-have-slippers-for-ultimat</t>
  </si>
  <si>
    <t xml:space="preserve">
Help print the first volume of Unsounded, a fantasy-adventure comic about sorcery, hidden truths, and unconventional families.
</t>
  </si>
  <si>
    <t>[93, 13, 563, 241, 127, 200, 15, 2, 2]</t>
  </si>
  <si>
    <t>[5.0, 13.0, 25.0, 35.0, 35.0, 45.0, 100.0, 400.0, 400.0]</t>
  </si>
  <si>
    <t>Unsounded Comic Volume 1</t>
  </si>
  <si>
    <t>/projects/502093706/unsounded-comic-volume-1</t>
  </si>
  <si>
    <t xml:space="preserve">
TaposÃ© brings the once hyped Courier to the iPad. The ingenious split interface allows interaction with multiple apps simultaneously
</t>
  </si>
  <si>
    <t>Benjamin Monnig</t>
  </si>
  <si>
    <t>[1103, 87, 46, 15, 5, 1, 1, 0]</t>
  </si>
  <si>
    <t>[10.0, 35.0, 60.0, 100.0, 250.0, 1500.0, 5000.0, 10000.0]</t>
  </si>
  <si>
    <t>Tapos\xe9: Bringing the Courier to the iPad</t>
  </si>
  <si>
    <t>/projects/1561238414/tapose-bringing-the-courier-to-the-ipad</t>
  </si>
  <si>
    <t xml:space="preserve">
A strategic, 2-player, tarot-sized, card game combining open information and unique abilities with deep, combo-creating gameplay.
</t>
  </si>
  <si>
    <t>[15, 27, 867, 118, 190, 21, 20, 2, 9]</t>
  </si>
  <si>
    <t>Strife: Legacy of the Eternals</t>
  </si>
  <si>
    <t>/projects/v3g/strife-legacy-of-the-eternals</t>
  </si>
  <si>
    <t xml:space="preserve">
bolo combines two of humanity's most important inventions to date: the knife &amp; the wheel â€“ creating the perfect Rolling Knife!
Â Â Â Â Â Â Â Â Â Â Â Â Â Â Â Â Â Â Â Â Â Â Â Â Â Â Â Â Â Â Â Â Â Â Â Â Â Â Â Â Â Â Â Â Â Â Â Â Â Â Â  YOU can now Pre Order by clicking the Follow Along link
</t>
  </si>
  <si>
    <t>Zinovta</t>
  </si>
  <si>
    <t>[250, 200, 268, 173, 50, 91, 142, 62, 11, 19, 0, 0]</t>
  </si>
  <si>
    <t>[11.0, 15.0, 17.0, 24.0, 26.0, 30.0, 33.0, 45.0, 72.0, 105.0, 429.0, 771.0]</t>
  </si>
  <si>
    <t>Meet bolo: The Rolling Knife</t>
  </si>
  <si>
    <t>/projects/1518700692/meet-bolo-the-rolling-knife</t>
  </si>
  <si>
    <t>[27, 28, 12, 166, 15, 64, 13, 120, 6, 160, 6, 142, 4, 50, 25, 45, 22, 165, 67, 16, 45, 9, 9, 9]</t>
  </si>
  <si>
    <t>[5.0, 7.0, 7.0, 14.0, 14.0, 20.0, 21.0, 26.0, 31.0, 36.0, 36.0, 46.0, 46.0, 47.0, 50.0, 50.0, 50.0, 56.0, 57.0, 70.0, 75.0, 100.0, 150.0, 300.0]</t>
  </si>
  <si>
    <t>Dumbing of Age: The Second Book Collection</t>
  </si>
  <si>
    <t>/projects/326540223/dumbing-of-age-the-second-book-collection</t>
  </si>
  <si>
    <t xml:space="preserve">
THAMES BATHS LIDO is a new swimming and cultural destination for London on the River Thames using clean, filtered &amp; heated Thames water
</t>
  </si>
  <si>
    <t>Chris, James and Matt at Thames Baths</t>
  </si>
  <si>
    <t>[59, 153, 317, 41, 406, 13, 83, 10, 88, 4, 1, 2, 18, 5, 10]</t>
  </si>
  <si>
    <t>[2.98, 12.0, 22.0, 45.0, 67.0, 74.0, 127.0, 186.0, 223.0, 261.0, 261.0, 447.0, 744.0, 4466.0, 7443.0]</t>
  </si>
  <si>
    <t>THAMES BATHS LIDO - for swimming, for relaxing, for everyone</t>
  </si>
  <si>
    <t>/projects/thamesbaths/thames-baths-a-new-beautiful-lido-for-the-river-th</t>
  </si>
  <si>
    <t xml:space="preserve">
Cook &amp; Survive! A graphic novel cookbook - killer recipes &amp; illustrated adventures of The Vegan Zombie.
</t>
  </si>
  <si>
    <t>The Vegan Zombie</t>
  </si>
  <si>
    <t>[7, 13, 249, 30, 84, 211, 391, 19, 52, 2, 110, 41, 24, 19, 4, 1, 0, 2, 3, 0, 0]</t>
  </si>
  <si>
    <t>[1.0, 3.0, 5.0, 10.0, 15.0, 25.0, 30.0, 40.0, 50.0, 55.0, 60.0, 75.0, 100.0, 125.0, 150.0, 195.0, 200.0, 300.0, 500.0, 750.0, 3500.0]</t>
  </si>
  <si>
    <t>The Vegan Zombie Cookbook</t>
  </si>
  <si>
    <t>/projects/theveganzombie/the-vegan-zombie-cookbook</t>
  </si>
  <si>
    <t xml:space="preserve">
The first durable and simple to use pinhole camera that can be passed on for generations!
</t>
  </si>
  <si>
    <t>ONDU</t>
  </si>
  <si>
    <t>Velenje, Slovenia</t>
  </si>
  <si>
    <t>[124, 100, 483, 145, 207, 132, 37, 9, 11, 9]</t>
  </si>
  <si>
    <t>[1.0, 50.0, 60.0, 80.0, 100.0, 120.0, 150.0, 200.0, 320.0, 550.0]</t>
  </si>
  <si>
    <t>ONDU Pinhole Cameras</t>
  </si>
  <si>
    <t>/projects/ondu-/ondu-pinhole-cameras</t>
  </si>
  <si>
    <t xml:space="preserve">
Through the Woods is a third-person psychological horror experience about how far a mother would go to save her son.
</t>
  </si>
  <si>
    <t>Antagonist</t>
  </si>
  <si>
    <t>[57, 600, 244, 60, 133, 22, 41, 16, 29, 24, 7, 1, 3, 0]</t>
  </si>
  <si>
    <t>[5.0, 15.0, 18.0, 30.0, 35.0, 50.0, 60.0, 75.0, 140.0, 150.0, 250.0, 600.0, 1000.0, 5000.0]</t>
  </si>
  <si>
    <t>Through the Woods</t>
  </si>
  <si>
    <t>/projects/1854868411/through-the-woods</t>
  </si>
  <si>
    <t xml:space="preserve">
A star-studded six-pack of 54-card games created by seasoned designers for portable, crowd-pleasing fun. From Dice Hate Me Games.
</t>
  </si>
  <si>
    <t>[185, 58, 1018]</t>
  </si>
  <si>
    <t>[25.0, 25.0, 50.0]</t>
  </si>
  <si>
    <t>Big Games for Small Pockets: Dice Hate Me's 54-Card Rabbits</t>
  </si>
  <si>
    <t>/projects/dicehateme/big-games-for-small-pockets-dice-hate-mes-54-card</t>
  </si>
  <si>
    <t xml:space="preserve">
High-quality wood robot collection designed for action-packed fun, just in time for Christmas. Play, transform and enjoy!
</t>
  </si>
  <si>
    <t>Bamloff</t>
  </si>
  <si>
    <t>[1, 100, 100, 250, 217, 1, 44, 191, 57, 20, 100, 101, 70, 9, 0]</t>
  </si>
  <si>
    <t>[4.0, 19.0, 19.0, 19.0, 19.0, 23.0, 26.0, 45.0, 68.0, 91.0, 97.0, 97.0, 97.0, 117.0, 1962.0]</t>
  </si>
  <si>
    <t>WooBots - Transformable Wooden Robot</t>
  </si>
  <si>
    <t>/projects/1952108245/woobots</t>
  </si>
  <si>
    <t xml:space="preserve">
The Dash Greek Yogurt Maker is an easy way to make delicious, healthy Greek yogurt for a fraction of the cost of store bought yogurt.
</t>
  </si>
  <si>
    <t>[5, 250, 499, 250, 132, 39, 83, 6]</t>
  </si>
  <si>
    <t>[9.0, 25.0, 29.0, 32.0, 33.0, 39.0, 45.0, 49.0]</t>
  </si>
  <si>
    <t>Dash Greek Yogurt Maker - Make Fresh Greek Yogurt at Home</t>
  </si>
  <si>
    <t>/projects/1853707494/dash-greek-yogurt-maker-make-fresh-greek-yogurt-at</t>
  </si>
  <si>
    <t xml:space="preserve">
iFetch is the perfect toy for any small or medium size dog. It's an interactive, on-demand ball launcher. Dogs and people love it!
</t>
  </si>
  <si>
    <t>The Hamill Family</t>
  </si>
  <si>
    <t>[18, 23, 250, 250, 701]</t>
  </si>
  <si>
    <t>[5.0, 10.0, 50.0, 60.0, 75.0]</t>
  </si>
  <si>
    <t>iFetch : The Ball Launcher for Dogs</t>
  </si>
  <si>
    <t>/projects/299675463/ifetch-the-ball-launcher-for-dogs</t>
  </si>
  <si>
    <t xml:space="preserve">
A fast-paced, Run n' Gun shooter (PC/Mac), filled to the brim with comic violence, swords, guns, squad combat, guns, and guns!
</t>
  </si>
  <si>
    <t>Michael Swain</t>
  </si>
  <si>
    <t>[38, 100, 618, 238, 25, 80, 39, 49, 30, 9, 2, 6, 3, 1, 2, 1]</t>
  </si>
  <si>
    <t>[5.0, 10.0, 15.0, 25.0, 50.0, 50.0, 75.0, 100.0, 200.0, 300.0, 500.0, 500.0, 600.0, 1000.0, 2500.0, 9950.0]</t>
  </si>
  <si>
    <t>Madness: Project Nexus 2</t>
  </si>
  <si>
    <t>/projects/500655604/madness-project-nexus-2</t>
  </si>
  <si>
    <t xml:space="preserve">
The SegSacâ„¢ is more than just a stuff sack.  It's organized adventure in a bag.
</t>
  </si>
  <si>
    <t>[13, 349, 90, 57, 350, 69, 330, 4, 1, 0, 1]</t>
  </si>
  <si>
    <t>[2.0, 16.0, 20.0, 20.0, 27.0, 35.0, 67.0, 195.0, 250.0, 350.0, 2500.0]</t>
  </si>
  <si>
    <t>SegSac: Elevate the way you pack</t>
  </si>
  <si>
    <t>/projects/gobigear/segsac-elevate-the-way-you-pack</t>
  </si>
  <si>
    <t xml:space="preserve">
ZipGripGo can be added to the wheels of most any passenger car in minutes, without tools, instantly freeing stuck vehicles.
</t>
  </si>
  <si>
    <t>Zip Grip &amp; Go, LLC</t>
  </si>
  <si>
    <t>Harrisonburg, VA</t>
  </si>
  <si>
    <t>[200, 217, 200, 226, 200, 86, 100, 6]</t>
  </si>
  <si>
    <t>[20.0, 25.0, 40.0, 50.0, 80.0, 100.0, 200.0, 250.0]</t>
  </si>
  <si>
    <t>ZipGripGo - Emergency Traction Aid for Snow, Ice or Mud</t>
  </si>
  <si>
    <t>/projects/872387109/zipgripgo-alternative-traction-aid-for-snow-and-mu</t>
  </si>
  <si>
    <t xml:space="preserve">
You carry your tablet everywhere - now you can instantly place it at the perfect angle for any task at the touch of a button.
</t>
  </si>
  <si>
    <t>John Bull</t>
  </si>
  <si>
    <t>Taunton, UK</t>
  </si>
  <si>
    <t>[0, 500, 597, 55, 46, 24, 34, 3]</t>
  </si>
  <si>
    <t>[17.0, 25.0, 30.0, 38.0, 42.0, 50.0, 58.0, 249.0]</t>
  </si>
  <si>
    <t>Plinth - the World's best stand for your Tablet / iPad</t>
  </si>
  <si>
    <t>/projects/1925492980/plinth-the-worlds-best-stand-for-your-tablet-ipad</t>
  </si>
  <si>
    <t xml:space="preserve">
8 Port USB 3.0 Hub That do Rapid Charging (2.4 Amps / 12 Watts per Port) for iPhone, iPad, Android and Other USB Devices.
</t>
  </si>
  <si>
    <t>[19, 100, 500, 261, 159, 59, 112, 14, 12, 19, 0, 1, 7]</t>
  </si>
  <si>
    <t>[1.0, 59.0, 66.0, 69.0, 74.0, 115.0, 128.0, 144.0, 152.0, 252.0, 372.0, 488.0, 600.0]</t>
  </si>
  <si>
    <t>OctoFire 8 Port USB 3.0 Hub with Rapid Charging (96 Watts)</t>
  </si>
  <si>
    <t>/projects/853175871/octofire-8-port-usb-30-hub-with-rapid-charging-96</t>
  </si>
  <si>
    <t xml:space="preserve">
We livestreamed the Wendy Davis filibuster. Now we want to make unfiltered video the norm in politics â€“ starting with the 2014 races.
</t>
  </si>
  <si>
    <t>Texas Tribune</t>
  </si>
  <si>
    <t>[176, 268, 232, 200, 112, 45, 20, 7, 7, 1]</t>
  </si>
  <si>
    <t>[1.0, 10.0, 20.0, 35.0, 75.0, 125.0, 350.0, 500.0, 1000.0, 5000.0]</t>
  </si>
  <si>
    <t>Livestreaming the 2014 Race for Governor</t>
  </si>
  <si>
    <t>/projects/texastribune/livestreaming-the-2014-race-for-gorvernor</t>
  </si>
  <si>
    <t xml:space="preserve">
Beautifully sculpted Fairytale Miniatures you can collect or use with the Fairytale Games Universe, based on artwork from our games!
</t>
  </si>
  <si>
    <t>[39, 9, 25, 43, 19, 9, 602, 2, 27, 3, 16, 158, 1, 158, 63, 10, 2, 36, 2]</t>
  </si>
  <si>
    <t>[10.0, 10.0, 12.0, 25.0, 45.0, 60.0, 100.0, 125.0, 125.0, 150.0, 150.0, 150.0, 200.0, 240.0, 245.0, 250.0, 500.0, 500.0, 1500.0]</t>
  </si>
  <si>
    <t>Fairytale Games: The Miniatures Campaign</t>
  </si>
  <si>
    <t>/projects/682539325/fairytale-games-the-miniatures-campaign</t>
  </si>
  <si>
    <t xml:space="preserve">
A professional precision current adapter. Turn your multimeter into a precision measurement tool from picoamps to amps.
</t>
  </si>
  <si>
    <t>David Jones</t>
  </si>
  <si>
    <t>Baulkham Hills, AU</t>
  </si>
  <si>
    <t>[24, 994, 200, 30, 0]</t>
  </si>
  <si>
    <t>[4.0, 71.0, 76.0, 134.0, 2238.0]</t>
  </si>
  <si>
    <t>\xb5Current GOLD - Precision Multimeter Current Adapter</t>
  </si>
  <si>
    <t>/projects/eevblog/current-gold-precision-multimeter-current-adapter</t>
  </si>
  <si>
    <t xml:space="preserve">
You might not like peas, but you'll love these!
These delightful cookies are made from roasted green peas - a recipe from Singapore! Now available at www.greenpeacookie.com
</t>
  </si>
  <si>
    <t>Green Pea Cookie</t>
  </si>
  <si>
    <t>[4, 442, 100, 103, 100, 350, 6, 90, 7, 31, 7, 1, 1, 0]</t>
  </si>
  <si>
    <t>[5.0, 10.0, 15.0, 20.0, 25.0, 30.0, 50.0, 50.0, 100.0, 100.0, 250.0, 500.0, 1000.0, 10000.0]</t>
  </si>
  <si>
    <t>Green Pea Cookie - The Happeaest Cookie on Earth!</t>
  </si>
  <si>
    <t>/projects/greenpeacookie/green-pea-cookie</t>
  </si>
  <si>
    <t xml:space="preserve">
Roam a cryptic world brimming with ancients, demons, and spirits.
</t>
  </si>
  <si>
    <t>ChillCrow</t>
  </si>
  <si>
    <t>[533, 220, 103, 172, 64, 35, 64, 18, 9, 3, 16, 6, 3, 1, 0, 1]</t>
  </si>
  <si>
    <t>[10.0, 15.0, 20.0, 25.0, 40.0, 50.0, 60.0, 80.0, 90.0, 120.0, 130.0, 200.0, 300.0, 600.0, 1000.0, 1500.0]</t>
  </si>
  <si>
    <t>Kologeon</t>
  </si>
  <si>
    <t>/projects/chillcrow/kologeon</t>
  </si>
  <si>
    <t xml:space="preserve">
HAPIfork Is the Smart Fork That Helps You Eat Healthier, Eat Slower and Lose Weight By Eating at the Right Time and at the Right Speed
</t>
  </si>
  <si>
    <t>Jacques, Fabrice, Andrew &amp; the HAPI team</t>
  </si>
  <si>
    <t>[23, 8, 953, 69, 25, 89, 42, 1]</t>
  </si>
  <si>
    <t>[5.0, 25.0, 89.0, 99.0, 119.0, 175.0, 300.0, 1500.0]</t>
  </si>
  <si>
    <t>HAPIfork: eat slowly, feel better</t>
  </si>
  <si>
    <t>/projects/1273668931/hapifork-the-smart-fork-that-tracks-your-eating-ha-0</t>
  </si>
  <si>
    <t xml:space="preserve">
Bitlock: The world's first keyless bike lock to enable low cost bike sharing
</t>
  </si>
  <si>
    <t>Mesh Motion Inc</t>
  </si>
  <si>
    <t>[84, 53, 9, 399, 522, 65, 2]</t>
  </si>
  <si>
    <t>[5.0, 15.0, 20.0, 79.0, 99.0, 149.0, 5000.0]</t>
  </si>
  <si>
    <t>BitLock: Unlock your bike with your phone</t>
  </si>
  <si>
    <t>/projects/126495570/bitlock-turning-your-smart-phone-into-your-bike-ke</t>
  </si>
  <si>
    <t xml:space="preserve">
Direct from Japan, an anime themed war game! We bring you.. Barbarossa!
</t>
  </si>
  <si>
    <t>Kamikaze Games</t>
  </si>
  <si>
    <t>[29, 679, 28, 439, 21, 49]</t>
  </si>
  <si>
    <t>[20.0, 50.0, 60.0, 75.0, 90.0, 200.0]</t>
  </si>
  <si>
    <t>Barbarossa Anime Card Game from Japan!</t>
  </si>
  <si>
    <t>/projects/1662858658/barbarossa-anime-card-game-from-japan</t>
  </si>
  <si>
    <t xml:space="preserve">
An open-ended sandbox RPG that combines immersive fiction and procedurally generated worlds.
</t>
  </si>
  <si>
    <t>David Hagar</t>
  </si>
  <si>
    <t>Lansing, MI</t>
  </si>
  <si>
    <t>[28, 34, 819, 163, 70, 38, 7, 50, 44, 5, 6, 0, 0]</t>
  </si>
  <si>
    <t>[1.0, 10.0, 15.0, 25.0, 35.0, 50.0, 60.0, 70.0, 100.0, 250.0, 500.0, 750.0, 1500.0]</t>
  </si>
  <si>
    <t>Cult: Awakening of the Old Ones</t>
  </si>
  <si>
    <t>/projects/dhagar/cult-awakening-of-the-old-ones</t>
  </si>
  <si>
    <t xml:space="preserve">
Two artistic styles â€“ Op Art and Woodcut â€“ come together to create one completely original playing card deck.
</t>
  </si>
  <si>
    <t>[98, 98, 293, 372, 101, 10, 6, 11, 40, 15, 7, 47, 60, 20, 31, 24, 15, 4, 5, 5, 1, 0]</t>
  </si>
  <si>
    <t>[9.0, 10.0, 11.0, 20.0, 30.0, 31.0, 31.0, 32.0, 35.0, 43.0, 45.0, 55.0, 55.0, 55.0, 108.0, 110.0, 150.0, 300.0, 350.0, 350.0, 500.0, 750.0]</t>
  </si>
  <si>
    <t>ROYAL OPTIK Playing Card Deck</t>
  </si>
  <si>
    <t>/projects/1244376122/royal-optik-playing-card-deck</t>
  </si>
  <si>
    <t xml:space="preserve">
A post-apocalyptic adventure board game. Fight raiders, cooperate or betray your friends. Be among the first to escape the Saltlands!
</t>
  </si>
  <si>
    <t>Antler Games</t>
  </si>
  <si>
    <t>Budapest, Hungary</t>
  </si>
  <si>
    <t>[139, 107, 954, 52, 0, 1]</t>
  </si>
  <si>
    <t>[1.12, 48.0, 66.0, 280.0, 796.0, 1123.0]</t>
  </si>
  <si>
    <t>Saltlands - Sail through the Desert!</t>
  </si>
  <si>
    <t>/projects/antler-games/saltlands-sail-through-the-desert</t>
  </si>
  <si>
    <t>[61, 918, 74, 203]</t>
  </si>
  <si>
    <t>[5.0, 13.0, 18.0, 23.0]</t>
  </si>
  <si>
    <t>KEEP</t>
  </si>
  <si>
    <t>/projects/smallboxgames/keep</t>
  </si>
  <si>
    <t xml:space="preserve">
Create adventures with a system of gritty realism, clandestine conflict, political intrigue, vicious reprisal and supernatural horror.
</t>
  </si>
  <si>
    <t>Daniel Fox</t>
  </si>
  <si>
    <t>[18, 75, 94, 54, 1004, 10, 5, 0]</t>
  </si>
  <si>
    <t>[1.0, 10.0, 20.0, 25.0, 50.0, 100.0, 535.0, 550.0]</t>
  </si>
  <si>
    <t>ZWEIH\xc4NDER Grim &amp; Perilous RPG</t>
  </si>
  <si>
    <t>/projects/grimandperilous/zweihander-grim-and-perilous-rpg</t>
  </si>
  <si>
    <t xml:space="preserve">
Books and PDFs are now for sale via out website! Thanks so much for your fantastic support :)
</t>
  </si>
  <si>
    <t>Wade Dyer</t>
  </si>
  <si>
    <t>[41, 16, 173, 255, 49, 620, 8, 8, 3, 4, 4, 52, 12, 2, 10, 2, 1, 2]</t>
  </si>
  <si>
    <t>[0.94, 9.0, 19.0, 28.0, 70.0, 71.0, 108.0, 113.0, 132.0, 150.0, 150.0, 168.0, 216.0, 273.0, 277.0, 315.0, 324.0, 432.0]</t>
  </si>
  <si>
    <t>Fragged Empire, Tabletop RPG</t>
  </si>
  <si>
    <t>/projects/wadedyer/fragged-empire-tabletop-rpg</t>
  </si>
  <si>
    <t xml:space="preserve">
The exciting Season 2 of our cooperative science-fiction board and miniature game. Now it's time to fight Aliens on their home planet!
</t>
  </si>
  <si>
    <t>[16, 19, 50, 47, 68, 0, 100, 100, 100, 101, 150, 46, 44, 22, 4, 3, 1, 100, 149, 43, 43, 22, 8, 1, 4]</t>
  </si>
  <si>
    <t>[5.0, 35.0, 99.0, 110.0, 120.0, 120.0, 179.0, 190.0, 190.0, 190.0, 195.0, 199.0, 205.0, 215.0, 225.0, 225.0, 255.0, 259.0, 270.0, 275.0, 280.0, 285.0, 295.0, 295.0, 560.0]</t>
  </si>
  <si>
    <t>Galaxy Defenders - The Earth Strikes Back! boardgame</t>
  </si>
  <si>
    <t>/projects/1402889231/galaxy-defenders-the-earth-strikes-back-boardgame</t>
  </si>
  <si>
    <t xml:space="preserve">
Wooden self-propelled 3D models for self-assembly and hobby.
Santa has already ordered one:)
</t>
  </si>
  <si>
    <t>[18, 13, 40, 41, 0, 78, 47, 24, 3, 5, 3, 13, 10, 32, 6, 2, 1, 14, 8, 24, 9, 10, 9, 2, 9, 10, 9, 39, 12, 1, 3, 2, 1, 0, 13, 52, 4, 7, 1, 11, 7, 19, 5, 2, 3, 1, 35, 36, 4, 2, 1, 2, 1, 23, 9, 40, 6, 2, 3, 13, 6, 1, 2, 6, 2, 14, 2, 40, 1, 1, 11, 3, 4, 2, 25, 7, 1, 2, 2, 2, 1, 40, 4, 2, 2, 1, 5, 2, 4, 0, 0, 1, 7, 1, 19, 20, 2, 1, 1, 1, ...]</t>
  </si>
  <si>
    <t>[5.0, 15.0, 19.0, 19.0, 22.0, 23.0, 25.0, 25.0, 30.0, 31.0, 33.0, 38.0, 38.0, 39.0, 39.0, 40.0, 41.0, 42.0, 42.0, 44.0, 44.0, 44.0, 44.0, 44.0, 45.0, 46.0, 47.0, 48.0, 48.0, 48.0, 50.0, 50.0, 56.0, 57.0, 58.0, 58.0, 61.0, 61.0, 61.0, 62.0, 62.0, 64.0, 64.0, 64.0, 66.0, 69.0, 70.0, 70.0, 70.0, 70.0, 71.0, 72.0, 75.0, 77.0, 77.0, 79.0, 80.0, 80.0, 81.0, 83.0, 83.0, 83.0, 84.0, 87.0, 87.0, 87.0, 91.0, 93.0, 93.0, 93.0, 95.0, 96.0, 97.0, 99.0, 103.0, 105.0, 108.0, 108.0, 110.0, 110.0, 111.0, 112.0, 112.0, 112.0, 114.0, 114.0, 116.0, 116.0, 116.0, 116.0, 120.0, 120.0, 121.0, 123.0, 125.0, 125.0, 127.0, 127.0, 133.0, 133.0, ...]</t>
  </si>
  <si>
    <t>UGEARS: Christmas mechanical symphony</t>
  </si>
  <si>
    <t>/projects/978262034/ugears-christmas-mechanical-symphony</t>
  </si>
  <si>
    <t xml:space="preserve">
We need your help to take Shadow Era to the next level and release the third set of this highly rated, cross-platform TCG!
</t>
  </si>
  <si>
    <t>Wulven Game Studios</t>
  </si>
  <si>
    <t>[115, 542, 229, 102, 173, 12, 68, 3, 6, 2, 4]</t>
  </si>
  <si>
    <t>[10.0, 19.0, 29.0, 48.0, 86.0, 95.0, 167.0, 191.0, 477.0, 954.0, 4772.0]</t>
  </si>
  <si>
    <t>Shadow Era: Shattered Fates - Cross Platform Card Game</t>
  </si>
  <si>
    <t>/projects/wulven/shadow-era-shattered-fates-cross-platform-card-gam</t>
  </si>
  <si>
    <t xml:space="preserve">
uArm is an Arduino-powered desktop 4-axis parallel-mechanism robot arm, modeled after the ABB industrial PalletPack robot.
</t>
  </si>
  <si>
    <t>UFactory</t>
  </si>
  <si>
    <t>[107, 36, 25, 5, 53, 13, 10, 171, 19, 37, 2, 594, 50, 6, 2, 67, 10, 26, 9, 2]</t>
  </si>
  <si>
    <t>[1.0, 1.0, 10.0, 69.0, 69.0, 69.0, 155.0, 185.0, 185.0, 219.0, 219.0, 229.0, 229.0, 279.0, 279.0, 279.0, 279.0, 329.0, 329.0, 1000.0]</t>
  </si>
  <si>
    <t>uArm: Put a Miniature Industrial Robot Arm on Your Desk</t>
  </si>
  <si>
    <t>/projects/ufactory/uarm-put-a-miniature-industrial-robot-arm-on-your</t>
  </si>
  <si>
    <t xml:space="preserve">
A revolutionary way to show all of your devices together on one display in 1080p/60 with no lag â€” just plug, play and play.
</t>
  </si>
  <si>
    <t>Skreens</t>
  </si>
  <si>
    <t>[46, 216, 45, 57, 237, 37, 250, 293, 34, 0, 1]</t>
  </si>
  <si>
    <t>[5.0, 179.0, 199.0, 299.0, 325.0, 370.0, 399.0, 450.0, 899.0, 2299.0, 5000.0]</t>
  </si>
  <si>
    <t>Skreens: Everything you want on one display.</t>
  </si>
  <si>
    <t>/projects/1283573988/skreens-lets-every-device-stream-at-once-with-no-l</t>
  </si>
  <si>
    <t xml:space="preserve">
Inspired by the retro-future scifi of the 1950's, Rocket Dice will add a unique vibe to any space-themed board game in need of dice.
</t>
  </si>
  <si>
    <t>[58, 247, 201, 227, 27, 88, 110, 20, 6, 19, 91, 31, 43, 79, 1]</t>
  </si>
  <si>
    <t>[5.0, 10.0, 15.0, 20.0, 35.0, 40.0, 47.0, 55.0, 65.0, 85.0, 95.0, 95.0, 110.0, 120.0, 400.0]</t>
  </si>
  <si>
    <t>Rocket Dice</t>
  </si>
  <si>
    <t>/projects/gamesalute/rocket-dice</t>
  </si>
  <si>
    <t xml:space="preserve">
An expansion for Among the Stars - a board game by Artipia Games. Ambassadors arrive to the space stations, as conflict is brewing...
</t>
  </si>
  <si>
    <t>[129, 596, 35, 487, 2, 0]</t>
  </si>
  <si>
    <t>[22.0, 26.0, 66.0, 76.0, 139.0, 429.0]</t>
  </si>
  <si>
    <t>Among the Stars: The Ambassadors</t>
  </si>
  <si>
    <t>/projects/ludicreations/among-the-stars-the-ambassadors</t>
  </si>
  <si>
    <t xml:space="preserve">
You are a SHADOW AGENT. Your job: infiltrate the secret lair, evade capture, find the control room, and stop the doomsday device! You are a MASTER VILLAIN. Your job: capture the meddling agent, rule the world!
</t>
  </si>
  <si>
    <t>[1258]</t>
  </si>
  <si>
    <t>[6.0]</t>
  </si>
  <si>
    <t>SHADOW AGENTS - diceless game of super spy v evil mastermind</t>
  </si>
  <si>
    <t>/projects/pocketoptiongames/shadow-agent-diceless-game-of-agent-v-villain-mast</t>
  </si>
  <si>
    <t xml:space="preserve">
Use your hardbound Spell Codex  &amp; an actual language to cast 100's of incantations in CO-OP adventures &amp; PVP  battles.
</t>
  </si>
  <si>
    <t>christopher gabrielson</t>
  </si>
  <si>
    <t>St. George, UT</t>
  </si>
  <si>
    <t>[14, 24, 35, 0, 385, 5, 10, 260, 98, 10, 35, 133, 62, 10, 2, 11, 124, 3, 4, 5, 10, 0, 4, 4, 1]</t>
  </si>
  <si>
    <t>[3.0, 11.0, 25.0, 25.0, 45.0, 50.0, 55.0, 85.0, 85.0, 95.0, 125.0, 155.0, 155.0, 175.0, 175.0, 295.0, 375.0, 395.0, 395.0, 495.0, 795.0, 995.0, 995.0, 2100.0, 5000.0]</t>
  </si>
  <si>
    <t>Serpent's Tongue - Become Magi</t>
  </si>
  <si>
    <t>/projects/500894669/serpents-tongue-a-new-magick-experience</t>
  </si>
  <si>
    <t xml:space="preserve">
Finally! A cookbook for people who truly "get" the Gilmore way of life - an unofficial cookbook for the fans of Gilmore Girls.
</t>
  </si>
  <si>
    <t>Kristi Carlson</t>
  </si>
  <si>
    <t>[3, 9, 8, 146, 736, 139, 47, 2, 1, 89, 1, 1, 12, 15, 1, 1, 12, 6, 3, 0, 1, 3, 1, 1]</t>
  </si>
  <si>
    <t>[2.0, 5.0, 10.0, 16.0, 30.0, 38.0, 46.0, 54.0, 55.0, 60.0, 65.0, 75.0, 75.0, 85.0, 85.0, 85.0, 90.0, 100.0, 114.0, 150.0, 250.0, 250.0, 500.0, 500.0]</t>
  </si>
  <si>
    <t>"Eat Like A Gilmore" Cookbook</t>
  </si>
  <si>
    <t>/projects/kristicarlson/eatlikeagilmore</t>
  </si>
  <si>
    <t xml:space="preserve">
RETRO Video Game Magazine is back for its second year and we're using Kickstarter to help make it bigger and better than ever.
</t>
  </si>
  <si>
    <t>Trabuco Canyon, CA</t>
  </si>
  <si>
    <t>[17, 50, 60, 172, 500, 175, 20, 148, 30, 11, 5, 14, 26, 12, 1, 0, 3, 2, 2, 2, 0, 1, 1]</t>
  </si>
  <si>
    <t>[1.0, 7.0, 18.0, 25.0, 30.0, 33.0, 38.0, 45.0, 50.0, 55.0, 65.0, 75.0, 100.0, 200.0, 210.0, 215.0, 225.0, 250.0, 300.0, 500.0, 1000.0, 1250.0, 1500.0]</t>
  </si>
  <si>
    <t>RETRO Video Game Magazine Year Two</t>
  </si>
  <si>
    <t>/projects/socalmike/retro-video-game-magazine-year-two</t>
  </si>
  <si>
    <t xml:space="preserve">
A Small Micro SD card adapter for Raspberry Pi. (About half the length of standard SD card.)
</t>
  </si>
  <si>
    <t>OpenElectrons.com</t>
  </si>
  <si>
    <t>[9, 25, 374, 315, 100, 100, 80, 93, 50, 113]</t>
  </si>
  <si>
    <t>[1.0, 4.0, 5.0, 10.0, 10.0, 10.0, 13.0, 15.0, 20.0, 20.0]</t>
  </si>
  <si>
    <t>Small Micro SD card adapter for Raspberry Pi</t>
  </si>
  <si>
    <t>/projects/1842571016/small-micro-sd-card-adapter-for-raspberry-pi</t>
  </si>
  <si>
    <t xml:space="preserve">
Distortion free, pressure-balanced IEM in-ear earphones and headphones from the re-inventors of the loudspeaker.
</t>
  </si>
  <si>
    <t>[13, 9, 745, 50, 39, 0, 1, 5, 9, 50, 15, 0, 3, 155, 4, 11, 1, 100, 5, 0, 1, 0, 5, 0, 1, 1, 4, 5, 5, 0, 3, 2, 1, 1, 1, 0, 3, 0, 1, 0, 0, 2, 1, 1, 1, 1, 0, 0, 3, 0, 0]</t>
  </si>
  <si>
    <t>[1.52, 15.0, 120.0, 135.0, 150.0, 180.0, 180.0, 189.0, 205.0, 220.0, 227.0, 235.0, 280.0, 303.0, 303.0, 341.0, 361.0, 379.0, 394.0, 417.0, 417.0, 455.0, 470.0, 493.0, 493.0, 561.0, 568.0, 568.0, 576.0, 667.0, 909.0, 909.0, 1137.0, 1182.0, 1326.0, 1515.0, 1667.0, 1819.0, 1970.0, 1970.0, 2273.0, 2273.0, 2349.0, 2576.0, 2576.0, 3046.0, 4546.0, 4546.0, 4546.0, 4546.0, 7577.0]</t>
  </si>
  <si>
    <t>Flare Audio - a revolution in pure sound IEM earphones</t>
  </si>
  <si>
    <t>/projects/584645150/flare-audio-a-revolution-in-pure-sound</t>
  </si>
  <si>
    <t xml:space="preserve">
Explore the Lost Lands in this expansion to Eight-Minute Empire: Legends.
</t>
  </si>
  <si>
    <t>[41, 53, 47, 281, 344, 90, 385]</t>
  </si>
  <si>
    <t>[12.0, 12.0, 22.0, 22.0, 32.0, 32.0, 42.0]</t>
  </si>
  <si>
    <t>Eight-Minute Empire: Lost Lands</t>
  </si>
  <si>
    <t>/projects/953146955/eight-minute-empire-lost-lands</t>
  </si>
  <si>
    <t xml:space="preserve">
Hooky is an innovative, lightweight, low profile belt loop keychain/camera tool. Designed and Made in the USA.
</t>
  </si>
  <si>
    <t>Nickolas Dimondi</t>
  </si>
  <si>
    <t>Cary, NC</t>
  </si>
  <si>
    <t>[11, 100, 457, 538, 3, 21, 20, 50, 50, 6]</t>
  </si>
  <si>
    <t>[1.0, 6.0, 9.0, 14.0, 25.0, 25.0, 30.0, 30.0, 45.0, 100.0]</t>
  </si>
  <si>
    <t>The Hooky - the simple, solid, spinny keychain.</t>
  </si>
  <si>
    <t>/projects/1908014986/the-hooky-the-simple-solid-spinny-keychain</t>
  </si>
  <si>
    <t xml:space="preserve">
Relive the fight of 1956 in this revolutionary 1-4 player game!
</t>
  </si>
  <si>
    <t>Cloud Island</t>
  </si>
  <si>
    <t>Valletta, Malta</t>
  </si>
  <si>
    <t>[1193, 12]</t>
  </si>
  <si>
    <t>[49.0, 380.0]</t>
  </si>
  <si>
    <t>Days of Ire: Budapest 1956</t>
  </si>
  <si>
    <t>/projects/214167672/days-of-ire-budapest-1956</t>
  </si>
  <si>
    <t xml:space="preserve">
An e-book and website to teach Swift-- Appleâ€™s new programming language designed to power the next generation of apps for OS X and iOS.
</t>
  </si>
  <si>
    <t>Alan Forbes</t>
  </si>
  <si>
    <t>Rowley, MA</t>
  </si>
  <si>
    <t>[13, 150, 740, 327, 18, 6, 1, 0, 0, 0, 0]</t>
  </si>
  <si>
    <t>[1.0, 8.0, 12.0, 25.0, 49.0, 99.0, 129.0, 250.0, 500.0, 2500.0, 5000.0]</t>
  </si>
  <si>
    <t>Learn to Program iOS and OS X with Apple Swift</t>
  </si>
  <si>
    <t>/projects/alanforbes/learn-to-program-ios-and-os-x-with-apple-swift</t>
  </si>
  <si>
    <t xml:space="preserve">
Minimalist RFID-blocking front pocket wallets. Half the size of a regular wallet, performs all the functions of a full sized wallet.
</t>
  </si>
  <si>
    <t>Tomas Eriksson</t>
  </si>
  <si>
    <t>LinkÃ¶ping, Sweden</t>
  </si>
  <si>
    <t>[97, 93, 179, 181, 269, 122, 206, 109]</t>
  </si>
  <si>
    <t>[15.0, 15.0, 20.0, 20.0, 25.0, 25.0, 40.0, 56.0]</t>
  </si>
  <si>
    <t>Axess: Front Pocket Wallets in Italian Leather</t>
  </si>
  <si>
    <t>/projects/1403930560/axess-front-pocket-wallets-in-italian-leather</t>
  </si>
  <si>
    <t xml:space="preserve">
A weird and beautiful book of vaginas drawn by gay men.
Check out the "campaign" tab below for more images and our video. It's a hoot.
</t>
  </si>
  <si>
    <t>Shannon O'Malley + Keith Wilson</t>
  </si>
  <si>
    <t>[18, 27, 737, 230, 118, 3, 8, 25, 19, 13, 2, 0, 1, 0, 0]</t>
  </si>
  <si>
    <t>[10.0, 25.0, 37.0, 55.0, 69.0, 75.0, 99.0, 105.0, 135.0, 150.0, 195.0, 275.0, 500.0, 750.0, 1000.0]</t>
  </si>
  <si>
    <t>Gay Men Draw Vaginas</t>
  </si>
  <si>
    <t>/projects/gaymendrawvag/gay-men-draw-vaginas</t>
  </si>
  <si>
    <t xml:space="preserve">
An intermediate course on creating a turn-based RPG in GameMaker Studio.
</t>
  </si>
  <si>
    <t>Heartbeast Studios</t>
  </si>
  <si>
    <t>[28, 9, 1000, 59, 159]</t>
  </si>
  <si>
    <t>[3.0, 10.0, 15.0, 20.0, 25.0]</t>
  </si>
  <si>
    <t>Course: Make a Stunning Fantasy RPG with GameMaker Studio</t>
  </si>
  <si>
    <t>/projects/heartbeast/course-make-a-stunning-fantasy-rpg-with-gamemaker</t>
  </si>
  <si>
    <t xml:space="preserve">
Level up your language skills by playing a video game! It's the most fun youâ€™ll ever have learning a new language. Try the demo now!
</t>
  </si>
  <si>
    <t>Rob Howland</t>
  </si>
  <si>
    <t>Tsukuba, Japan</t>
  </si>
  <si>
    <t>[4, 783, 124, 74, 220, 13, 23, 5, 0]</t>
  </si>
  <si>
    <t>[5.0, 10.0, 15.0, 25.0, 50.0, 75.0, 100.0, 250.0, 500.0]</t>
  </si>
  <si>
    <t>3D Dictionary \u300cSanJiten\u300d</t>
  </si>
  <si>
    <t>/projects/robatato/sanjiten</t>
  </si>
  <si>
    <t xml:space="preserve">
The thoughtfully designed, buy-for-life pen that won't break the bank.
</t>
  </si>
  <si>
    <t>[18, 150, 250, 445, 93, 238, 35, 18, 5]</t>
  </si>
  <si>
    <t>[1.0, 22.0, 25.0, 29.0, 49.0, 55.0, 80.0, 125.0, 230.0]</t>
  </si>
  <si>
    <t>Grafton - The Perfect EDC Pen</t>
  </si>
  <si>
    <t>/projects/73104350/grafton-the-perfect-edc-pen</t>
  </si>
  <si>
    <t xml:space="preserve">
The Rever Vant Clipfold excels in a feature all minimalist wallets simply overlook, the ability to access your cash.
</t>
  </si>
  <si>
    <t>Rever Brand</t>
  </si>
  <si>
    <t>[217, 834, 165, 29]</t>
  </si>
  <si>
    <t>[32.0, 36.0, 63.0, 120.0]</t>
  </si>
  <si>
    <t>Rever Vant Clipfold- The Most Cash Accessible Wallet</t>
  </si>
  <si>
    <t>/projects/1704746949/rever-vant-clipfold-the-most-cash-accessible</t>
  </si>
  <si>
    <t xml:space="preserve">
A re-imagining of the Fighting Fantasy adventures as a rich new digital tabletop RPG with miniatures and multiple character paths.
</t>
  </si>
  <si>
    <t>Tin Man Games</t>
  </si>
  <si>
    <t>[11, 40, 100, 300, 244, 115, 315, 39, 63, 5, 4, 1, 0, 1, 1]</t>
  </si>
  <si>
    <t>[4.0, 7.0, 14.0, 18.0, 21.0, 28.0, 36.0, 50.0, 71.0, 178.0, 356.0, 534.0, 712.0, 890.0, 1068.0]</t>
  </si>
  <si>
    <t>Fighting Fantasy: The Warlock Of Firetop Mountain</t>
  </si>
  <si>
    <t>/projects/warlockks/fighting-fantasy-the-warlock-of-firetop-mountain</t>
  </si>
  <si>
    <t xml:space="preserve">
Unfiltered and unapologetic, CREEM remains America's only true rock'n'roll magazineâ€”long after publishing its final issue.
</t>
  </si>
  <si>
    <t>Scott Crawford</t>
  </si>
  <si>
    <t>[65, 19, 38, 17, 12, 26, 85, 235, 150, 27, 149, 21, 24, 19, 34, 7, 76, 6, 28, 15, 1, 3, 25, 4, 1, 28, 12, 1, 11, 31, 3, 0, 0, 3, 5, 2, 18, 1, 0, 0, 0, 0, 1, 4, 1, 0, 0, 1, 1, 1, 1]</t>
  </si>
  <si>
    <t>[5.0, 10.0, 10.0, 15.0, 15.0, 15.0, 20.0, 25.0, 35.0, 40.0, 50.0, 50.0, 55.0, 60.0, 60.0, 65.0, 65.0, 65.0, 75.0, 75.0, 75.0, 80.0, 90.0, 90.0, 95.0, 100.0, 115.0, 120.0, 125.0, 150.0, 150.0, 190.0, 220.0, 250.0, 300.0, 350.0, 500.0, 500.0, 500.0, 500.0, 500.0, 750.0, 800.0, 1000.0, 1000.0, 2000.0, 2000.0, 3500.0, 4000.0, 5000.0, 7500.0]</t>
  </si>
  <si>
    <t>Boy Howdy! The Story of CREEM Magazine</t>
  </si>
  <si>
    <t>/projects/1243182560/boy-howdy-the-story-of-creem-magazine</t>
  </si>
  <si>
    <t xml:space="preserve">
A plot-driven survival co-op game for Xbox One, PlayStation 4, and PC (Windows, Linux, Mac).
</t>
  </si>
  <si>
    <t>8 Points</t>
  </si>
  <si>
    <t>[24, 200, 399, 271, 22, 65, 12, 79, 12, 5, 85, 4, 3, 4, 8, 12, 5, 4, 4, 2, 4, 1, 1, 2]</t>
  </si>
  <si>
    <t>[5.0, 10.0, 15.0, 20.0, 30.0, 35.0, 35.0, 40.0, 40.0, 45.0, 50.0, 50.0, 60.0, 70.0, 75.0, 80.0, 100.0, 100.0, 200.0, 300.0, 500.0, 1000.0, 5000.0, 10000.0]</t>
  </si>
  <si>
    <t>The Wild Eight \u2013 An Eerie Survival Adventure</t>
  </si>
  <si>
    <t>/projects/2130955486/the-wild-eight-an-eerie-survival-adventure</t>
  </si>
  <si>
    <t xml:space="preserve">
Lurking behind every corner is that one piece of information that could change the world. Can you grab it before your opponents?
</t>
  </si>
  <si>
    <t>[107, 1125]</t>
  </si>
  <si>
    <t>[12.0, 22.0]</t>
  </si>
  <si>
    <t>Dead Drop - A Pub Series Game</t>
  </si>
  <si>
    <t>/projects/crashgames/dead-drop-a-pub-series-game</t>
  </si>
  <si>
    <t xml:space="preserve">
The StayblCam is a truly unique video stabilizer for iPhone, GoPro, and other cameras. Make your videos look professional with ease!
</t>
  </si>
  <si>
    <t>Eskil Nordhaug</t>
  </si>
  <si>
    <t>[4, 21, 1, 10, 2, 2, 0, 1, 50, 579, 328, 118, 47, 14, 60, 3, 1]</t>
  </si>
  <si>
    <t>[5.0, 12.0, 15.0, 17.0, 20.0, 25.0, 45.0, 55.0, 70.0, 74.0, 85.0, 100.0, 125.0, 138.0, 150.0, 500.0, 1850.0]</t>
  </si>
  <si>
    <t>StayblCam - Super Steady Video with iPhone, GoPro, and More!</t>
  </si>
  <si>
    <t>/projects/1462553184/stayblcam-super-steady-video-with-iphone-gopro-and</t>
  </si>
  <si>
    <t xml:space="preserve">
Grant your smartphone access to the third dimension.
</t>
  </si>
  <si>
    <t>xCraft</t>
  </si>
  <si>
    <t>Sandpoint, ID</t>
  </si>
  <si>
    <t>[54, 18, 13, 80, 100, 100, 176, 101, 202, 358, 19]</t>
  </si>
  <si>
    <t>[5.0, 25.0, 40.0, 95.0, 195.0, 195.0, 235.0, 235.0, 275.0, 275.0, 1650.0]</t>
  </si>
  <si>
    <t>PhoneDrone Ethos - A whole new dimension for your smartphone</t>
  </si>
  <si>
    <t>/projects/137596013/phonedrone-ethos-a-whole-new-dimension-for-your-sm</t>
  </si>
  <si>
    <t xml:space="preserve">
A fetching, 100-page, full-color collection of the educational-autobiographical-nautical comic you never knew you needed.
</t>
  </si>
  <si>
    <t>Lucy Bellwood</t>
  </si>
  <si>
    <t>[83, 63, 507, 101, 100, 99, 36, 51, 50, 105, 50, 0, 1, 0, 0, 4]</t>
  </si>
  <si>
    <t>[8.0, 12.0, 16.0, 25.0, 30.0, 30.0, 32.0, 35.0, 50.0, 55.0, 100.0, 350.0, 350.0, 450.0, 450.0, 550.0]</t>
  </si>
  <si>
    <t>Baggywrinkles: A Lubber's Guide to Life at Sea</t>
  </si>
  <si>
    <t>/projects/lucybellwood/baggywrinkes-a-lubbers-guide-to-life-at-sea</t>
  </si>
  <si>
    <t xml:space="preserve">
Be IN your photos!  Keyprop is the world's simplest stand and tripod. Fits all iPhones and smartphones.
</t>
  </si>
  <si>
    <t>Integral Design</t>
  </si>
  <si>
    <t>[5, 243, 292, 268, 147, 154, 86, 27, 6, 2]</t>
  </si>
  <si>
    <t>[5.0, 15.0, 15.0, 25.0, 25.0, 25.0, 30.0, 50.0, 100.0, 350.0]</t>
  </si>
  <si>
    <t>Keyprop\u2122: Simplest Stand + Clap-to-Snap App</t>
  </si>
  <si>
    <t>/projects/alisonw/keyprop-simple-smartphone-stand-self-timer-app</t>
  </si>
  <si>
    <t xml:space="preserve">
An artbook by 15 Sherlockian artists, lavishly illustrating the tale of Sir Boast-a-Lot.
</t>
  </si>
  <si>
    <t>This is the Story of Sir Boast A Lot</t>
  </si>
  <si>
    <t>[77, 763, 36, 158, 114, 39, 50, 15]</t>
  </si>
  <si>
    <t>[5.0, 15.0, 15.0, 30.0, 45.0, 75.0, 90.0, 150.0]</t>
  </si>
  <si>
    <t>Sir Boast-A-Lot: A Fanbook</t>
  </si>
  <si>
    <t>/projects/1993536041/sir-boast-a-lot-a-fanbook</t>
  </si>
  <si>
    <t xml:space="preserve">
A tiny, naked cosmonaut with a jetpack &amp; laser blaster must revive a dying galaxy by planting one seed at a time. (Mac/PC/Linux)
</t>
  </si>
  <si>
    <t>Nate Schmold</t>
  </si>
  <si>
    <t>Comox, Canada</t>
  </si>
  <si>
    <t>[18, 751, 66, 114, 166, 31, 23, 10, 25, 10, 5, 3, 1, 2, 1, 0]</t>
  </si>
  <si>
    <t>[3.0, 8.0, 11.0, 13.0, 22.0, 36.0, 54.0, 76.0, 90.0, 179.0, 269.0, 313.0, 358.0, 448.0, 896.0, 7164.0]</t>
  </si>
  <si>
    <t>Cosmochoria</t>
  </si>
  <si>
    <t>/projects/nateschmold/cosmochoria</t>
  </si>
  <si>
    <t xml:space="preserve">
"Just enough is more." - Milton Glaser
</t>
  </si>
  <si>
    <t>[793, 15, 8, 25, 81, 172, 53, 43, 34, 9, 14, 0]</t>
  </si>
  <si>
    <t>[12.0, 14.0, 16.0, 20.0, 20.0, 22.0, 30.0, 31.0, 37.0, 54.0, 70.0, 147.0]</t>
  </si>
  <si>
    <t>Natsu - The Smallest Minimalist RFID Blocking Leather Wallet</t>
  </si>
  <si>
    <t>/projects/1554982336/natsu-wallet-the-smallest-rfid-blocking-leather-wa</t>
  </si>
  <si>
    <t xml:space="preserve">
One of the greatest card games in a way you have never seen it before!
</t>
  </si>
  <si>
    <t>Nikolay Nedev</t>
  </si>
  <si>
    <t>[40, 146, 1043, 4, 7, 0, 1]</t>
  </si>
  <si>
    <t>[16.0, 22.0, 32.0, 173.0, 259.0, 432.0, 864.0]</t>
  </si>
  <si>
    <t>Wolfed</t>
  </si>
  <si>
    <t>/projects/718481398/wolfed-werewolf-card-game</t>
  </si>
  <si>
    <t xml:space="preserve">
The C.24 is a two octave wireless music keyboard designed for iPad.
</t>
  </si>
  <si>
    <t>Miselu</t>
  </si>
  <si>
    <t>[69, 17, 20, 991, 142, 4, 0]</t>
  </si>
  <si>
    <t>[1.0, 20.0, 25.0, 99.0, 149.0, 500.0, 2000.0]</t>
  </si>
  <si>
    <t>C.24 - The Music Keyboard for iPad</t>
  </si>
  <si>
    <t>/projects/miselu/c24-the-music-keyboard-for-ipad</t>
  </si>
  <si>
    <t xml:space="preserve">
It's simple. We made an action camera that puts Pro-Grade results within everyone's reach.
</t>
  </si>
  <si>
    <t>ViDi Action Cameras</t>
  </si>
  <si>
    <t>[15, 2, 2, 185, 48, 797, 58, 33, 43, 6, 3, 38, 8]</t>
  </si>
  <si>
    <t>[2.0, 5.0, 25.0, 69.0, 79.0, 89.0, 99.0, 169.0, 169.0, 199.0, 199.0, 389.0, 750.0]</t>
  </si>
  <si>
    <t>ViDi Action Camera: The Best Action Camera under $100</t>
  </si>
  <si>
    <t>/projects/vidi/vidi-the-peoples-action-camera</t>
  </si>
  <si>
    <t xml:space="preserve">
A fan-created tarot deck inspired by Amanda Palmer, chanteuse, force of nature, and artiste extraordinaire.
</t>
  </si>
  <si>
    <t>M. C. Matz</t>
  </si>
  <si>
    <t>[20, 79, 50, 17, 677, 92, 100, 200, 12, 0, 0, 0, 0, 0, 0, 0]</t>
  </si>
  <si>
    <t>[1.0, 5.0, 15.0, 25.0, 45.0, 75.0, 80.0, 80.0, 150.0, 225.0, 300.0, 350.0, 1000.0, 1200.0, 1300.0, 2750.0]</t>
  </si>
  <si>
    <t>The Amanda Palmer Tarot</t>
  </si>
  <si>
    <t>/projects/mcmatz/the-amanda-palmer-tarot</t>
  </si>
  <si>
    <t xml:space="preserve">
A thoughtfully crafted 100% bamboo bluetooth speaker with a natural vibe.
</t>
  </si>
  <si>
    <t>Otis &amp; Eleanor</t>
  </si>
  <si>
    <t>[7, 7, 200, 398, 290, 3, 115, 40, 12, 75, 44, 21, 12, 3, 7, 0]</t>
  </si>
  <si>
    <t>[20.0, 30.0, 60.0, 75.0, 75.0, 90.0, 97.0, 110.0, 120.0, 140.0, 140.0, 184.0, 200.0, 250.0, 266.0, 6500.0]</t>
  </si>
  <si>
    <t>Bongo: Bamboo Bluetooth Speaker</t>
  </si>
  <si>
    <t>/projects/1423887082/bongo-bamboo-bluetooth-speaker-subverting-the-reta</t>
  </si>
  <si>
    <t xml:space="preserve">
A cooperative, miniatures board game that deals with the difficulties and consequences of decision making.
</t>
  </si>
  <si>
    <t>[93, 494, 300, 288]</t>
  </si>
  <si>
    <t>[15.0, 80.0, 190.0, 200.0]</t>
  </si>
  <si>
    <t>The Banner Saga Warbands</t>
  </si>
  <si>
    <t>/projects/megacongames/the-banner-saga-warbands</t>
  </si>
  <si>
    <t xml:space="preserve">
A zombie-inspired deck of playing cards with custom illustrations by the brilliantly talented artist Obsidian Abnormal.
</t>
  </si>
  <si>
    <t>Darren J. Gendron</t>
  </si>
  <si>
    <t>Columbia, MD</t>
  </si>
  <si>
    <t>[52, 52, 193, 246, 117, 52, 37, 60, 123, 35, 12, 61, 8, 60, 16, 17, 5, 3, 1, 6, 2, 24, 10, 2, 3, 3, 10, 7, 1, 7, 3, 0, 2, 2, 7, 0, 4, 2, 0, 5, 1, 0]</t>
  </si>
  <si>
    <t>[7.0, 8.0, 9.0, 14.0, 17.0, 21.0, 22.0, 25.0, 29.0, 29.0, 33.0, 34.0, 37.0, 38.0, 47.0, 57.0, 57.0, 59.0, 61.0, 62.0, 64.0, 66.0, 67.0, 74.0, 77.0, 79.0, 84.0, 85.0, 86.0, 91.0, 97.0, 112.0, 117.0, 149.0, 159.0, 163.0, 168.0, 188.0, 189.0, 194.0, 400.0, 1978.0]</t>
  </si>
  <si>
    <t>P\xf3stumo - The Deck of the Dead USPC-Printed Playing Cards</t>
  </si>
  <si>
    <t>/projects/dernjg/postumo-the-deck-of-the-dead</t>
  </si>
  <si>
    <t xml:space="preserve">
A pocket sized game of papal influence for two players. Designed by John du Bois with illustrations by Fabrice Weiss. If you missed out, pre-order below.
</t>
  </si>
  <si>
    <t>Collingswood, NJ</t>
  </si>
  <si>
    <t>[158, 734, 101, 144, 91]</t>
  </si>
  <si>
    <t>[3.0, 8.0, 17.0, 24.0, 28.0]</t>
  </si>
  <si>
    <t>Avignon: A Clash of Popes - A two player micro card game.</t>
  </si>
  <si>
    <t>/projects/239309591/avignon-a-clash-of-popes-a-two-player-micro-card-g</t>
  </si>
  <si>
    <t xml:space="preserve">
The third and final season of the Youtube cult series. Special features, commentary, behind the scenes featurettes, and more!
</t>
  </si>
  <si>
    <t>THAC LLC</t>
  </si>
  <si>
    <t>Northport, AL</t>
  </si>
  <si>
    <t>[29, 24, 26, 67, 56, 173, 187, 48, 142, 39, 107, 129, 156, 49, 10, 1, 3, 3, 0]</t>
  </si>
  <si>
    <t>[1.0, 5.0, 15.0, 20.0, 25.0, 30.0, 45.0, 50.0, 55.0, 55.0, 60.0, 70.0, 75.0, 100.0, 200.0, 500.0, 1000.0, 1500.0, 8000.0]</t>
  </si>
  <si>
    <t>Marble Hornets Season 3 DVD</t>
  </si>
  <si>
    <t>/projects/troywagner/marble-hornets-season-3-dvd</t>
  </si>
  <si>
    <t xml:space="preserve">
If you love Signing Time and you love Christmas... you'll LOVE Signing Time Christmas! Let's bring back Alex and Leah!!!
</t>
  </si>
  <si>
    <t>[22, 150, 117, 150, 573, 57, 38, 36, 4, 6, 11, 19, 19, 20, 10, 2, 1, 1, 0, 1]</t>
  </si>
  <si>
    <t>[10.0, 20.0, 25.0, 35.0, 40.0, 70.0, 99.0, 100.0, 175.0, 200.0, 200.0, 350.0, 500.0, 650.0, 850.0, 1500.0, 2000.0, 6500.0, 8000.0, 10000.0]</t>
  </si>
  <si>
    <t>Signing Time Christmas! 2 DVDs + Music CD</t>
  </si>
  <si>
    <t>/projects/twolittlehands/signing-time-christmas-two-dvds-and-music-cd</t>
  </si>
  <si>
    <t xml:space="preserve">
The only blazer you'll ever need. Our machine washable, wrinkle-free blazer is loaded with pockets, and ready to take on the world.
</t>
  </si>
  <si>
    <t>Stefan Loble</t>
  </si>
  <si>
    <t>[400, 400, 288, 25, 25, 80]</t>
  </si>
  <si>
    <t>[245.0, 245.0, 245.0, 480.0, 480.0, 480.0]</t>
  </si>
  <si>
    <t>The Blazer by Bluffworks</t>
  </si>
  <si>
    <t>/projects/594084262/the-blazer-by-bluffworks</t>
  </si>
  <si>
    <t xml:space="preserve">
A documentary exploring Afghanistan's recent revolution of photography through four local photojournalists.
</t>
  </si>
  <si>
    <t>Alexandria Bombach &amp; Mo Scarpelli</t>
  </si>
  <si>
    <t>Photo</t>
  </si>
  <si>
    <t>[93, 190, 266, 202, 120, 77, 123, 10, 27, 10, 5, 0, 0, 1, 0]</t>
  </si>
  <si>
    <t>[1.0, 10.0, 25.0, 35.0, 50.0, 75.0, 100.0, 150.0, 200.0, 500.0, 1000.0, 2500.0, 3000.0, 5000.0, 10000.0]</t>
  </si>
  <si>
    <t>Frame by Frame</t>
  </si>
  <si>
    <t>/projects/framebyframe/frame-by-frame</t>
  </si>
  <si>
    <t xml:space="preserve">
The Pixabay App brings the amazing images and functionality of the Pixabay website to your iOS or Android device.
</t>
  </si>
  <si>
    <t>Hans Braxmeier and Simon Steinberger</t>
  </si>
  <si>
    <t>Neu-Ulm, Germany</t>
  </si>
  <si>
    <t>[304, 520, 184, 86, 20, 1, 1, 1, 1]</t>
  </si>
  <si>
    <t>[6.0, 11.0, 28.0, 57.0, 113.0, 1133.0, 1133.0, 1133.0, 3967.0]</t>
  </si>
  <si>
    <t>Pixabay Mobile App</t>
  </si>
  <si>
    <t>/projects/pixabay/pixabay-mobile-app</t>
  </si>
  <si>
    <t xml:space="preserve">
The low-cost, open source, easy to use 3D printer we've all been waiting for. Help bring your ideas to life, one layer at a time.
</t>
  </si>
  <si>
    <t>RoBo 3D Printer</t>
  </si>
  <si>
    <t>[75, 44, 25, 6, 8, 3, 1, 13, 9, 1, 2, 25, 20, 35, 100, 53, 45, 125, 125, 67, 170, 100, 150]</t>
  </si>
  <si>
    <t>[3.0, 5.0, 25.0, 25.0, 50.0, 80.0, 99.0, 99.0, 100.0, 160.0, 450.0, 475.0, 475.0, 475.0, 475.0, 475.0, 520.0, 520.0, 520.0, 520.0, 619.0, 619.0, 619.0]</t>
  </si>
  <si>
    <t>/projects/1682938109/robo-3d-printer</t>
  </si>
  <si>
    <t xml:space="preserve">
SpeedX Leopard is the only smart aero road bike with the ability to help you train and track your progress in real time.
</t>
  </si>
  <si>
    <t>SpeedX</t>
  </si>
  <si>
    <t>[1, 119, 308, 6, 200, 300, 227, 20, 1, 13]</t>
  </si>
  <si>
    <t>[1199.0, 1199.0, 1299.0, 1399.0, 1899.0, 1999.0, 2099.0, 2299.0, 2499.0, 2499.0]</t>
  </si>
  <si>
    <t>SpeedX Leopard | the first ever smart aero road bike</t>
  </si>
  <si>
    <t>/projects/speedx/speedx-leopard-the-first-ever-smart-aero-road-bike</t>
  </si>
  <si>
    <t xml:space="preserve">
Unlimited Worldwide 4G Wi-Fi | No Roaming Fees | No SIM Cards | 100+ Countries | Connect up to 10 Devices | 5000maH Charger
</t>
  </si>
  <si>
    <t>GeeFi</t>
  </si>
  <si>
    <t>[50, 50, 641, 50, 238, 49, 153, 4]</t>
  </si>
  <si>
    <t>[1.0, 110.0, 120.0, 155.0, 165.0, 200.0, 210.0, 2999.0]</t>
  </si>
  <si>
    <t>GeeFi | Unlimited 4G Wi-Fi Everywhere You Travel</t>
  </si>
  <si>
    <t>/projects/geefi/geefi-unlimited-4g-wi-fi-everywhere-you-travel</t>
  </si>
  <si>
    <t xml:space="preserve">
The beloved stick-figure universe of Kingdom of Loathing transformed into a full-color comic book, written by Mr. Skullhead himself.
</t>
  </si>
  <si>
    <t>Joshua Nite</t>
  </si>
  <si>
    <t>[87, 159, 542, 206, 31, 62, 137, 17, 0, 3, 5, 0, 0, 0]</t>
  </si>
  <si>
    <t>[3.0, 6.0, 11.0, 23.0, 37.0, 42.0, 69.0, 110.0, 230.0, 370.0, 420.0, 420.0, 690.0, 5000.0]</t>
  </si>
  <si>
    <t>Kingdom of Loathing Comic Book For Great Justice!</t>
  </si>
  <si>
    <t>/projects/skullhead/kingdom-of-loathing-comic-book-for-great-justice</t>
  </si>
  <si>
    <t xml:space="preserve">
Control apps without looking at or touching your phone. Turns the stuff you love to read in apps into radio stations.
</t>
  </si>
  <si>
    <t>Team O6 by Fingertips Lab</t>
  </si>
  <si>
    <t>[102, 16, 313, 5, 500, 155, 14, 12, 99, 9, 5]</t>
  </si>
  <si>
    <t>[1.0, 19.0, 89.0, 99.0, 104.0, 108.0, 118.0, 189.0, 199.0, 399.0, 2499.0]</t>
  </si>
  <si>
    <t>O6 - Free Your Eyes</t>
  </si>
  <si>
    <t>/projects/55699542/o6-free-your-eyes</t>
  </si>
  <si>
    <t xml:space="preserve">
Come and join us on a voyage of interstellar exploration as we chart the least known part of the Milky Way â€“ its Delta Quadrant.
</t>
  </si>
  <si>
    <t>Catherine Braiding</t>
  </si>
  <si>
    <t>Coonabarabran, AU</t>
  </si>
  <si>
    <t>[115, 203, 135, 271, 118, 134, 100, 8, 56, 9, 4]</t>
  </si>
  <si>
    <t>[1.4, 7.0, 14.0, 28.0, 53.0, 70.0, 84.0, 175.0, 175.0, 351.0, 702.0]</t>
  </si>
  <si>
    <t>#TeamMopra - Save the Mopra Telescope &amp; Map the Milky Way</t>
  </si>
  <si>
    <t>/projects/astrocate/teammopra-save-a-telescope-and-map-the-milky-way</t>
  </si>
  <si>
    <t xml:space="preserve">
Help Ryan Key of Yellowcard build a songwriting and recording studio in Nashville and record his first Will &amp; The Whiskeymen EP.
</t>
  </si>
  <si>
    <t>Ryan Key</t>
  </si>
  <si>
    <t>[194, 30, 238, 66, 73, 35, 206, 78, 20, 8, 21, 101, 8, 4, 4, 94, 10, 12, 8, 5, 4, 2, 0, 5]</t>
  </si>
  <si>
    <t>[5.0, 15.0, 15.0, 20.0, 25.0, 30.0, 35.0, 50.0, 60.0, 75.0, 75.0, 80.0, 100.0, 100.0, 125.0, 125.0, 150.0, 200.0, 250.0, 1000.0, 2500.0, 2500.0, 5000.0, 5000.0]</t>
  </si>
  <si>
    <t>The Lone Tree Recordings</t>
  </si>
  <si>
    <t>/projects/lonetreerecordings/the-lone-tree-recordings</t>
  </si>
  <si>
    <t xml:space="preserve">
We're gathering the best comics we've published in one giant 300 page hardcover.
</t>
  </si>
  <si>
    <t>Matt Bors</t>
  </si>
  <si>
    <t>[265, 487, 300, 5, 10, 5, 5, 5, 5, 8, 10, 1, 19, 15, 5, 1, 10, 5, 3, 5, 15, 4, 5, 5, 6, 3, 1, 2, 0, 1, 9, 0, 10, 3, 1, 1]</t>
  </si>
  <si>
    <t>[10.0, 35.0, 38.0, 43.0, 50.0, 50.0, 55.0, 55.0, 55.0, 57.0, 60.0, 60.0, 60.0, 60.0, 60.0, 60.0, 65.0, 65.0, 65.0, 70.0, 70.0, 70.0, 70.0, 75.0, 85.0, 100.0, 100.0, 130.0, 135.0, 140.0, 200.0, 200.0, 250.0, 250.0, 335.0, 700.0]</t>
  </si>
  <si>
    <t>Eat More Comics! The Best of The Nib</t>
  </si>
  <si>
    <t>/projects/mattbors/eat-more-comics-the-best-of-the-nib</t>
  </si>
  <si>
    <t xml:space="preserve">
Hot Sauce with hand-picked Scotch Bonnet and Scorpion Peppers from Trinidad &amp; Tobago. Different color. Bold Flavor.
</t>
  </si>
  <si>
    <t>Mustafa Mannan</t>
  </si>
  <si>
    <t>[9, 283, 33, 645, 56, 109, 31, 26, 31, 16, 2]</t>
  </si>
  <si>
    <t>[1.0, 10.0, 12.0, 18.0, 20.0, 35.0, 45.0, 55.0, 85.0, 135.0, 600.0]</t>
  </si>
  <si>
    <t>Trini Pepper Sauce: Fresh Hot Sauce from Trinidad and Tobago</t>
  </si>
  <si>
    <t>/projects/1118907781/trini-pepper-sauce-fresh-hot-sauce-from-trinidad-a</t>
  </si>
  <si>
    <t xml:space="preserve">
Use a mix of brawling &amp; a snappy custom COMBO creation system against punks, thugs, gentrification &amp; more in Treachery in Beatdown City
</t>
  </si>
  <si>
    <t>Shawn Alexander Allen</t>
  </si>
  <si>
    <t>[100, 300, 331, 134, 61, 81, 20, 34, 17, 9, 21, 29, 18, 10, 5, 5, 5, 2, 0, 1, 5, 2, 1, 0, 0]</t>
  </si>
  <si>
    <t>[10.0, 12.0, 15.0, 25.0, 30.0, 35.0, 40.0, 50.0, 59.0, 64.0, 72.0, 85.0, 109.0, 149.0, 199.0, 299.0, 310.0, 325.0, 400.0, 500.0, 1000.0, 1050.0, 1500.0, 2000.0, 5000.0]</t>
  </si>
  <si>
    <t>Treachery In Beatdown City: A new way to beat-em-up!</t>
  </si>
  <si>
    <t>/projects/nuchallenger/treachery-in-beatdown-city-a-tactical-beat-em-up-0</t>
  </si>
  <si>
    <t xml:space="preserve">
BatteryBot is the world's 1st &amp; only character-based rechargeable backup battery for smartphones, tablets &amp; mobile devices, by Mimoco!
</t>
  </si>
  <si>
    <t>Evan Blaustein</t>
  </si>
  <si>
    <t>[39, 135, 250, 206, 250, 51, 82, 45, 60, 68, 31, 15, 0, 1, 0]</t>
  </si>
  <si>
    <t>[1.0, 25.0, 40.0, 50.0, 50.0, 60.0, 75.0, 85.0, 100.0, 110.0, 200.0, 400.0, 2500.0, 5000.0, 10000.0]</t>
  </si>
  <si>
    <t>BatteryBot: The Fun Mobile Device Charger with Personality!</t>
  </si>
  <si>
    <t>/projects/10351651/batterybot-the-fun-mobile-device-charger-with-pers</t>
  </si>
  <si>
    <t xml:space="preserve">
13th Age in Glorantha brings the ENnie-winning role-playing game to the gods and monsters of Greg Stafford's world of Glorantha.
</t>
  </si>
  <si>
    <t>Rob Heinsoo Games</t>
  </si>
  <si>
    <t>[94, 16, 256, 108, 44, 529, 112, 23, 19, 8, 3, 3, 3, 0, 0]</t>
  </si>
  <si>
    <t>[20.0, 25.0, 35.0, 50.0, 55.0, 80.0, 125.0, 175.0, 300.0, 325.0, 400.0, 1000.0, 1250.0, 1300.0, 2000.0]</t>
  </si>
  <si>
    <t>13th Age in Glorantha</t>
  </si>
  <si>
    <t>/projects/416625372/13th-age-in-glorantha</t>
  </si>
  <si>
    <t xml:space="preserve">
Timelapse+ : Powerful, flexible, extendable, yet easy-to-use intervalometer for timelapse photography and more -- now with automatic bulb ramping, variable interval, and keyframe motion control
</t>
  </si>
  <si>
    <t>Elijah Parker</t>
  </si>
  <si>
    <t>[50, 1, 249, 824, 12, 75, 25]</t>
  </si>
  <si>
    <t>[1.0, 25.0, 99.0, 129.0, 249.0, 249.0, 299.0]</t>
  </si>
  <si>
    <t>Timelapse+ : powerful features, brilliant timelapse</t>
  </si>
  <si>
    <t>/projects/elijahparker/timelapse-powerful-features-brilliant-timelapse</t>
  </si>
  <si>
    <t xml:space="preserve">
Youâ€™re a cyclist and youâ€™re tired of riding wet and soaked? Hell is over. Mova cycling jacket has THE solution for you !
</t>
  </si>
  <si>
    <t>Mova</t>
  </si>
  <si>
    <t>Bogota, Colombia</t>
  </si>
  <si>
    <t>[18, 10, 31, 5, 289, 50, 51, 158, 9, 308, 78, 71, 25, 5, 62, 17, 24, 15, 6, 4, 0, 0, 1, 3, 2]</t>
  </si>
  <si>
    <t>[5.0, 25.0, 49.0, 59.0, 68.0, 89.0, 89.0, 89.0, 99.0, 99.0, 129.0, 129.0, 159.0, 169.0, 178.0, 179.0, 198.0, 219.0, 239.0, 279.0, 319.0, 329.0, 339.0, 399.0, 799.0]</t>
  </si>
  <si>
    <t>MOVA is #1 Cycling Jacket in Kickstarter History</t>
  </si>
  <si>
    <t>/projects/movacycling/mova-cycling-jacket-your-essential-jacket-for-urba</t>
  </si>
  <si>
    <t xml:space="preserve">
New improved version of the very popular period-proof undies is now available!
</t>
  </si>
  <si>
    <t>[123, 370, 480, 156, 63, 50]</t>
  </si>
  <si>
    <t>"Period of Control"</t>
  </si>
  <si>
    <t>/projects/padkix/period-of-control</t>
  </si>
  <si>
    <t xml:space="preserve">
We're raising funds to make an original cast album of the Off-Broadway musical NOW. HERE. THIS.
</t>
  </si>
  <si>
    <t>NOW. HERE. THIS.</t>
  </si>
  <si>
    <t>[33, 501, 196, 171, 116, 113, 21, 40, 3, 6, 3, 0, 0]</t>
  </si>
  <si>
    <t>[10.0, 20.0, 25.0, 50.0, 75.0, 125.0, 250.0, 300.0, 500.0, 1000.0, 5000.0, 10000.0, 10000.0]</t>
  </si>
  <si>
    <t>NOW. HERE. THIS. Original Cast Recording</t>
  </si>
  <si>
    <t>/projects/nowherethis/now-here-this-original-cast-recording</t>
  </si>
  <si>
    <t xml:space="preserve">
A beautiful antique-inspired key hook for your belt loop that opens bottles. Made in the USA.
</t>
  </si>
  <si>
    <t>Eric Heins</t>
  </si>
  <si>
    <t>[100, 397, 550, 72, 77, 13, 12, 12, 5, 0, 0, 0]</t>
  </si>
  <si>
    <t>[33.0, 36.0, 40.0, 68.0, 80.0, 99.0, 115.0, 120.0, 375.0, 900.0, 1237.0, 3500.0]</t>
  </si>
  <si>
    <t>Corter Leather Bottle Hook</t>
  </si>
  <si>
    <t>/projects/830872749/corter-leather-bottle-hook</t>
  </si>
  <si>
    <t xml:space="preserve">
An online fighting game for 1-4 giant monsters (Kaiju).  Mix &amp; Match classics like Godzilla, Gamera, etc. with fan originals!
</t>
  </si>
  <si>
    <t>Sunstone Games, LLC.</t>
  </si>
  <si>
    <t>[26, 2, 82, 442, 139, 97, 53, 197, 46, 50, 20, 5, 5, 50, 0, 2, 0]</t>
  </si>
  <si>
    <t>[1.0, 1.0, 5.0, 20.0, 28.0, 35.0, 40.0, 75.0, 100.0, 110.0, 150.0, 200.0, 250.0, 500.0, 5000.0, 5000.0, 10000.0]</t>
  </si>
  <si>
    <t>The Fall of Nemesis: Clash of the Kaijujin</t>
  </si>
  <si>
    <t>/projects/14214732/kaiju-combat-giant-monsters-awesome-fighting-onlin</t>
  </si>
  <si>
    <t xml:space="preserve">
A light hearted Lovecraftian game of urban destruction, for two to four players. By Lee Moyer, Keith Baker and Paul Komoda.
</t>
  </si>
  <si>
    <t>The Forking Path, Co.</t>
  </si>
  <si>
    <t>[20, 163, 602, 145, 181, 45, 10, 13, 17, 9, 7, 3, 1]</t>
  </si>
  <si>
    <t>[25.0, 50.0, 75.0, 100.0, 105.0, 150.0, 200.0, 205.0, 250.0, 375.0, 500.0, 1000.0, 2500.0]</t>
  </si>
  <si>
    <t>The Doom That Came To Atlantic City!</t>
  </si>
  <si>
    <t>/projects/forkingpath/the-doom-that-came-to-atlantic-city</t>
  </si>
  <si>
    <t xml:space="preserve">
A tool for the modern man to extend the life of his razor and enjoy the feeling and efficiency of a fresh blade every shave.
</t>
  </si>
  <si>
    <t>Noble and Porter, LLC</t>
  </si>
  <si>
    <t>[22, 10, 100, 651, 243, 25, 51, 82, 25, 4, 5]</t>
  </si>
  <si>
    <t>[1.0, 5.0, 24.0, 29.0, 39.0, 43.0, 45.0, 75.0, 150.0, 175.0, 999.0]</t>
  </si>
  <si>
    <t>ShaveFace: The Strop</t>
  </si>
  <si>
    <t>/projects/1329472559/shaveface-the-strop</t>
  </si>
  <si>
    <t xml:space="preserve">
*NEW*... Possibly The World's Greatest Titanium Keyholder For Everyday Carry EDC...  Your Friends Will Envy You... GUARANTEED!
</t>
  </si>
  <si>
    <t>[744, 212, 16, 118, 145]</t>
  </si>
  <si>
    <t>[30.0, 39.0, 49.0, 96.0, 170.0]</t>
  </si>
  <si>
    <t>HangKey: Ultimate Titanium Pocket-Clip KeyHolder For EDC</t>
  </si>
  <si>
    <t>/projects/cogent/hangkey-ultimate-titanium-pocket-clip-keyholder-fo</t>
  </si>
  <si>
    <t xml:space="preserve">
Add depth to your 5th Edition monsters with cultural details, combat tactics, a huge variety of new stat blocks, and much more!
</t>
  </si>
  <si>
    <t>[368, 50, 7, 153, 246, 112, 31, 27, 35, 105, 96, 4, 1]</t>
  </si>
  <si>
    <t>[15.0, 15.0, 15.0, 40.0, 45.0, 54.0, 65.0, 70.0, 76.0, 96.0, 116.0, 240.0, 480.0]</t>
  </si>
  <si>
    <t>Ultimate Bestiary: Revenge of the Horde! New 5E Monsters!</t>
  </si>
  <si>
    <t>/projects/nordgames/ultimate-bestiary-revenge-of-the-horde-new-5e-mons</t>
  </si>
  <si>
    <t xml:space="preserve">
Flewn is the story of an old whale walking on stilts in search of a new ocean. Arriving Fall 2015.
</t>
  </si>
  <si>
    <t>Gabriel</t>
  </si>
  <si>
    <t>[473, 563, 30, 43, 50, 16, 1, 1]</t>
  </si>
  <si>
    <t>[10.0, 25.0, 50.0, 75.0, 100.0, 500.0, 1000.0, 2500.0]</t>
  </si>
  <si>
    <t>FLEWN</t>
  </si>
  <si>
    <t>/projects/flewn/the-story-of-flewn</t>
  </si>
  <si>
    <t xml:space="preserve">
A set collection game for 2-4 builders, with a focus on resource management and a twist of worker placement.
</t>
  </si>
  <si>
    <t>Ben Haskett</t>
  </si>
  <si>
    <t>Elk Grove, CA</t>
  </si>
  <si>
    <t>[29, 43, 100, 830, 169, 5, 24, 11, 2, 20, 1]</t>
  </si>
  <si>
    <t>[1.0, 5.0, 27.0, 29.0, 48.0, 50.0, 75.0, 125.0, 150.0, 175.0, 175.0]</t>
  </si>
  <si>
    <t>Tower: A Board Game of Buying and Building</t>
  </si>
  <si>
    <t>/projects/undine/tower-a-board-game-of-buying-and-building</t>
  </si>
  <si>
    <t xml:space="preserve">
Grab your fedora and revolver - in Hot Tin Roof, you're on the case! Find clues and unearth secrets in a noir 3D sidescrolling world.
</t>
  </si>
  <si>
    <t>Megan Fox</t>
  </si>
  <si>
    <t>[729, 204, 151, 22, 59, 7, 4, 9, 2, 2, 4, 3, 2, 1, 1, 0, 0]</t>
  </si>
  <si>
    <t>[10.0, 15.0, 30.0, 40.0, 50.0, 60.0, 65.0, 100.0, 105.0, 150.0, 200.0, 300.0, 400.0, 500.0, 1000.0, 2000.0, 3000.0]</t>
  </si>
  <si>
    <t>Hot Tin Roof: The Cat That Wore A Fedora</t>
  </si>
  <si>
    <t>/projects/meganfox/hot-tin-roof-the-cat-that-wore-a-fedora</t>
  </si>
  <si>
    <t xml:space="preserve">
Estylo is the only wooden stylus for the iPad. Eco friendly, no extra pressure is needed and magnetically attaches to the iPad 2.
</t>
  </si>
  <si>
    <t>Plai</t>
  </si>
  <si>
    <t>Guadalajara, Mexico</t>
  </si>
  <si>
    <t>[13, 250, 150, 46, 519, 30, 100, 93, 31]</t>
  </si>
  <si>
    <t>[2.0, 8.0, 13.0, 22.0, 25.0, 30.0, 45.0, 58.0, 110.0]</t>
  </si>
  <si>
    <t>Estylo 1.1: magnetic dual tip capacitive stylus for iPad</t>
  </si>
  <si>
    <t>/projects/plai-tv/estylo-11-magnetic-dual-tip-capacitive-stylus-for</t>
  </si>
  <si>
    <t xml:space="preserve">
Nelo is a Hyper-Fast, Out of this world, Sci Fi action-adventure game with its own formula on the Shoot 'em Up game genres.
</t>
  </si>
  <si>
    <t>Magic &amp; Mirrors</t>
  </si>
  <si>
    <t>[35, 659, 31, 91, 14, 63, 103, 5, 41, 100, 43, 16, 13, 4, 5, 1, 0, 4, 0, 0]</t>
  </si>
  <si>
    <t>[5.0, 15.0, 20.0, 25.0, 30.0, 30.0, 35.0, 40.0, 40.0, 50.0, 60.0, 80.0, 120.0, 200.0, 300.0, 500.0, 800.0, 1000.0, 2000.0, 4000.0]</t>
  </si>
  <si>
    <t>Nelo</t>
  </si>
  <si>
    <t>/projects/magicandmirrors/nelo</t>
  </si>
  <si>
    <t xml:space="preserve">
Plant and harvest crops for fun and profit! Failing that, steal or blow up your neighbor's crops instead. That'll show 'em!
</t>
  </si>
  <si>
    <t>Phillip Kilcrease</t>
  </si>
  <si>
    <t>[9, 12, 855, 19, 150, 30, 19, 8, 21, 80, 11, 8, 8, 9]</t>
  </si>
  <si>
    <t>[1.0, 5.0, 12.0, 19.0, 24.0, 25.0, 30.0, 30.0, 36.0, 42.0, 48.0, 75.0, 75.0, 90.0]</t>
  </si>
  <si>
    <t>Farmageddon - The frenetic farming game</t>
  </si>
  <si>
    <t>/projects/5thstreetgames/farmageddon-the-frenetic-farming-game</t>
  </si>
  <si>
    <t xml:space="preserve">
54 cards, each packed with permaculture information.  People, plants, ideas, animals, techniques ...
</t>
  </si>
  <si>
    <t>[357, 513, 200, 120, 8, 1, 23, 4, 6, 0, 0]</t>
  </si>
  <si>
    <t>[20.0, 30.0, 100.0, 120.0, 140.0, 160.0, 165.0, 350.0, 550.0, 1200.0, 2000.0]</t>
  </si>
  <si>
    <t>Permaculture Playing Cards</t>
  </si>
  <si>
    <t>/projects/paulwheaton/permaculture-playing-cards</t>
  </si>
  <si>
    <t xml:space="preserve">
Retro, epic narwhal battle in space! The heart-piercing action is furious and unrelenting. STARWHAL will change your life.
</t>
  </si>
  <si>
    <t>Breakfall</t>
  </si>
  <si>
    <t>[11, 783, 304, 63, 11, 7, 0, 4, 22, 4, 1, 7, 1, 1, 1]</t>
  </si>
  <si>
    <t>[5.0, 9.0, 14.0, 28.0, 28.0, 71.0, 71.0, 76.0, 95.0, 95.0, 119.0, 190.0, 237.0, 474.0, 949.0]</t>
  </si>
  <si>
    <t>STARWHAL</t>
  </si>
  <si>
    <t>/projects/2026326625/starwhal-just-the-tip</t>
  </si>
  <si>
    <t xml:space="preserve">
Prove your skills and fill the land with fantastical buildings through drafting, set collection, and timing in this 2-4 player game!
</t>
  </si>
  <si>
    <t>Grand Gamers Guild</t>
  </si>
  <si>
    <t>[7, 911, 244, 26, 8, 5]</t>
  </si>
  <si>
    <t>[10.0, 18.0, 25.0, 36.0, 72.0, 99.0]</t>
  </si>
  <si>
    <t>Unreal Estate - A Fantasy Cityscape Card Game</t>
  </si>
  <si>
    <t>/projects/697528475/unreal-estate-a-fantasy-cityscape-card-game</t>
  </si>
  <si>
    <t xml:space="preserve">
In Collaboration w/ Eimear Noone, The DIT Irish Traditional Music Ensemble Weaves Celtic Magic Through the Themes from Zelda.*
</t>
  </si>
  <si>
    <t>E\xedmear Noone</t>
  </si>
  <si>
    <t>[559, 100, 243, 98, 152, 4, 26, 33, 2, 12, 1, 0, 0]</t>
  </si>
  <si>
    <t>[12.0, 25.0, 30.0, 40.0, 45.0, 50.0, 75.0, 80.0, 150.0, 500.0, 1000.0, 1500.0, 2500.0]</t>
  </si>
  <si>
    <t>Eimear Noone Presents "Songs of Zelda: The Celtic Link"</t>
  </si>
  <si>
    <t>/projects/songsofzelda/eimear-noone-presents-songs-of-zelda-a-link-to-the</t>
  </si>
  <si>
    <t xml:space="preserve">
Based on the popular movie from 1985, Albino Dragon is proud to present The Goonies Playing Cards. Goonies Never Say Die! Status:DELIVERED
</t>
  </si>
  <si>
    <t>[464, 114, 267, 306, 34, 49]</t>
  </si>
  <si>
    <t>[15.0, 25.0, 40.0, 50.0, 50.0, 60.0]</t>
  </si>
  <si>
    <t>The Goonies Bicycle Playing Cards by USPCC</t>
  </si>
  <si>
    <t>/projects/1460165270/the-goonies-bicycle-playing-cards-by-uspcc</t>
  </si>
  <si>
    <t xml:space="preserve">
The first of its kind. Hackable. Peculiar. Elegant. Powered by Arduino. Available as a DIY kit or fully assembled.
</t>
  </si>
  <si>
    <t>Philippe Chr\xe9tien</t>
  </si>
  <si>
    <t>[16, 46, 49, 135, 127, 15, 30, 150, 232, 40, 8, 100, 252, 3, 22, 3, 2]</t>
  </si>
  <si>
    <t>[4.0, 12.0, 45.0, 62.0, 62.0, 66.0, 83.0, 95.0, 95.0, 111.0, 111.0, 111.0, 111.0, 124.0, 190.0, 285.0, 475.0]</t>
  </si>
  <si>
    <t>Fibonacci Clock - An open source clock for nerds with style</t>
  </si>
  <si>
    <t>/projects/basbrun/fibonacci-clock-an-open-source-clock-for-nerds-wit</t>
  </si>
  <si>
    <t xml:space="preserve">
Want a screen protector that's easy to install 100% bubble free, almost impossible to scratch, and prevents your screen from breaking?
</t>
  </si>
  <si>
    <t>Sir Lancelot's Armor</t>
  </si>
  <si>
    <t>[166, 421, 74, 74, 40, 61, 1, 208, 31, 17, 9, 6, 20, 8, 61, 19, 4, 13]</t>
  </si>
  <si>
    <t>[20.0, 20.0, 20.0, 20.0, 20.0, 20.0, 20.0, 20.0, 25.0, 25.0, 25.0, 25.0, 30.0, 30.0, 35.0, 35.0, 500.0, 1500.0]</t>
  </si>
  <si>
    <t>Impact &amp; Super Scratch Resistant Screen Protectors</t>
  </si>
  <si>
    <t>/projects/sla/impact-and-super-scratch-resistant-screen-protecto</t>
  </si>
  <si>
    <t xml:space="preserve">
All your favorite MunchkinÂ® Card Game weapons made real for your favorite miniature BRICK figures! Dragons, Cthulhu and Zombies!
</t>
  </si>
  <si>
    <t>Crazy Bricks</t>
  </si>
  <si>
    <t>[49, 78, 446, 30, 281, 206, 47, 61, 25, 2, 2]</t>
  </si>
  <si>
    <t>[19.0, 20.0, 25.0, 30.0, 35.0, 46.0, 65.0, 120.0, 200.0, 750.0, 1000.0]</t>
  </si>
  <si>
    <t>MUNCHKIN\xae BRICKS - Accessories for your miniature figures</t>
  </si>
  <si>
    <t>/projects/crazybricks/munchkin-bricks-accessories-for-your-miniature-fig</t>
  </si>
  <si>
    <t xml:space="preserve">
The next generation Android PC for your family with a companion parental control mobile app.
</t>
  </si>
  <si>
    <t>ZeroDesktop, Inc</t>
  </si>
  <si>
    <t>[63, 5, 299, 25, 219, 582, 23, 9, 2]</t>
  </si>
  <si>
    <t>[1.0, 20.0, 89.0, 99.0, 99.0, 114.0, 114.0, 500.0, 10000.0]</t>
  </si>
  <si>
    <t>MiiPC - Power to the Parents!</t>
  </si>
  <si>
    <t>/projects/2102024857/miipc-power-to-the-parents</t>
  </si>
  <si>
    <t xml:space="preserve">
Adopted, raised on different continents &amp; connected through social media, Samantha &amp; AnaÃ¯s believe they are twins separated at birth.
</t>
  </si>
  <si>
    <t>[215, 107, 130, 368, 157, 27, 62, 8, 3, 2, 0, 1, 1, 0]</t>
  </si>
  <si>
    <t>TWINSTERS</t>
  </si>
  <si>
    <t>/projects/1746892989/twinsters</t>
  </si>
  <si>
    <t xml:space="preserve">
The Fwoosh presents Articulated Icons: The Feudal Series, the first wave of super-posable action figures to add to your collection.
</t>
  </si>
  <si>
    <t>Fwoosh LLC</t>
  </si>
  <si>
    <t>San Antonio, TX</t>
  </si>
  <si>
    <t>[22, 85, 58, 5, 106, 146, 33, 52, 121, 115, 46, 75, 41, 39, 8, 18, 265]</t>
  </si>
  <si>
    <t>[1.0, 35.0, 35.0, 40.0, 50.0, 50.0, 90.0, 90.0, 90.0, 135.0, 135.0, 135.0, 135.0, 300.0, 330.0, 330.0, 550.0]</t>
  </si>
  <si>
    <t>Articulated Icons: The Feudal Series - Ninja Action Figures</t>
  </si>
  <si>
    <t>/projects/1764488827/articulated-icons-the-feudal-series-ninja-action-f</t>
  </si>
  <si>
    <t xml:space="preserve">
Exo uses a revolutionary protein source, cricket flour, that is exceptionally nutritious and uniquely sustainable.
</t>
  </si>
  <si>
    <t>Exo</t>
  </si>
  <si>
    <t>[34, 556, 353, 162, 73, 10, 7, 0, 0]</t>
  </si>
  <si>
    <t>[5.0, 25.0, 40.0, 75.0, 100.0, 185.0, 350.0, 1000.0, 5000.0]</t>
  </si>
  <si>
    <t>Exo: Protein Bars Made from Cricket Flour</t>
  </si>
  <si>
    <t>/projects/exoprotein/exo-protein-bars-made-from-cricket-flour</t>
  </si>
  <si>
    <t xml:space="preserve">
A party game designed to find out how disturbed your friends are, but, more importantly, how disturbed they think you are.
</t>
  </si>
  <si>
    <t>Friendly Rabbit Inc</t>
  </si>
  <si>
    <t>[13, 100, 977, 50, 11, 54, 24, 0]</t>
  </si>
  <si>
    <t>[1.61, 20.0, 24.0, 44.0, 44.0, 44.0, 64.0, 804.0]</t>
  </si>
  <si>
    <t>DISTURBED FRIENDS -  This party game should be banned</t>
  </si>
  <si>
    <t>/projects/friendlyrabbit/disturbed-friends-this-party-game-should-be-banned</t>
  </si>
  <si>
    <t xml:space="preserve">
I Get Knocked Down is the story you never knew, behind the song that you've danced to more than you care to remember.
</t>
  </si>
  <si>
    <t>Dunstan Bruce</t>
  </si>
  <si>
    <t>[52, 134, 110, 8, 66, 451, 14, 1, 1, 1, 1, 1, 1, 1, 1, 1, 1, 1, 2, 1, 1, 1, 1, 2, 2, 1, 1, 1, 1, 1, 1, 40, 1, 1, 1, 1, 1, 1, 1, 1, 1, 1, 1, 143, 55, 1, 66, 1, 2, 10, 1, 1, 0, 1, 1, 1]</t>
  </si>
  <si>
    <t>[1.57, 8.0, 16.0, 16.0, 24.0, 31.0, 47.0, 47.0, 47.0, 47.0, 47.0, 47.0, 47.0, 47.0, 47.0, 47.0, 47.0, 47.0, 47.0, 47.0, 47.0, 47.0, 47.0, 47.0, 47.0, 47.0, 47.0, 47.0, 47.0, 47.0, 47.0, 63.0, 63.0, 63.0, 63.0, 63.0, 63.0, 63.0, 63.0, 63.0, 63.0, 63.0, 63.0, 79.0, 79.0, 79.0, 157.0, 157.0, 236.0, 393.0, 393.0, 786.0, 786.0, 1180.0, 1573.0, 7864.0]</t>
  </si>
  <si>
    <t>I Get Knocked Down (The Untold Story of Chumbawamba)</t>
  </si>
  <si>
    <t>/projects/dunstanbruce/i-get-knocked-down-the-untold-story-of-chumbawamba</t>
  </si>
  <si>
    <t xml:space="preserve">
Part mechanical claw, part grappling hook, all in your pocket.
</t>
  </si>
  <si>
    <t>[64, 531, 25, 255, 357]</t>
  </si>
  <si>
    <t>[10.0, 20.0, 32.0, 36.0, 50.0]</t>
  </si>
  <si>
    <t>Gravity XS: A high performance keychain.</t>
  </si>
  <si>
    <t>/projects/699604098/gravity-xs-a-high-performance-keychain</t>
  </si>
  <si>
    <t xml:space="preserve">
Ferment just about anything with this easy-to-use fermentation set by FARMcurious. Keep the good bacteria in and the mold out.
</t>
  </si>
  <si>
    <t>Nicole Kramer Easterday</t>
  </si>
  <si>
    <t>[15, 4, 5, 6, 166, 123, 158, 43, 74, 39, 53, 324, 6, 82, 66, 10, 0, 37, 13, 1, 0]</t>
  </si>
  <si>
    <t>[1.0, 8.0, 12.0, 22.0, 25.0, 30.0, 30.0, 33.0, 40.0, 40.0, 44.0, 50.0, 50.0, 50.0, 62.0, 100.0, 100.0, 125.0, 125.0, 350.0, 600.0]</t>
  </si>
  <si>
    <t>FARMcurious Fermenting Set</t>
  </si>
  <si>
    <t>/projects/2021939414/farmcurious-fermenting-set</t>
  </si>
  <si>
    <t xml:space="preserve">
You are wrathful Greek gods. The faithless mortals are down there. And you have monsters. Get MONSTROUS! 2 - 5 gods. 30 mins. Ages 10+
</t>
  </si>
  <si>
    <t>[34, 750, 379, 64, 2, 3]</t>
  </si>
  <si>
    <t>[1.0, 29.0, 29.0, 36.0, 128.0, 218.0]</t>
  </si>
  <si>
    <t>MONSTROUS - The Game of Mythic Mayhem</t>
  </si>
  <si>
    <t>/projects/1960349413/monstrous-the-game-of-mythic-mayhem</t>
  </si>
  <si>
    <t xml:space="preserve">
ALMOST SUNRISE tells the story of two friends, Tom and Anthony, who embark on an epic journey to heal from their time in combat.
</t>
  </si>
  <si>
    <t>Michael Collins</t>
  </si>
  <si>
    <t>[23, 62, 156, 44, 298, 36, 25, 8, 85, 74, 5, 7, 27, 41, 18, 0, 18, 10, 2, 5, 5, 1, 5, 0, 4, 1, 4, 3, 1, 2, 1]</t>
  </si>
  <si>
    <t>[1.0, 5.0, 10.0, 15.0, 25.0, 25.0, 35.0, 45.0, 50.0, 50.0, 50.0, 70.0, 80.0, 100.0, 100.0, 100.0, 150.0, 200.0, 200.0, 225.0, 250.0, 300.0, 500.0, 500.0, 750.0, 750.0, 1000.0, 1000.0, 2500.0, 5000.0, 10000.0]</t>
  </si>
  <si>
    <t>ALMOST SUNRISE - a documentary about an epic journey</t>
  </si>
  <si>
    <t>/projects/1923228261/almost-sunrise-a-documentary-in-production</t>
  </si>
  <si>
    <t xml:space="preserve">
Designed with precision tuned audio, social music listening, color customization and touch controls.
</t>
  </si>
  <si>
    <t>Wearhaus Inc</t>
  </si>
  <si>
    <t>[77, 23, 400, 384, 210, 111, 15, 0]</t>
  </si>
  <si>
    <t>[1.0, 20.0, 159.0, 179.0, 299.0, 319.0, 750.0, 5000.0]</t>
  </si>
  <si>
    <t>Wearhaus Arc - Wireless headphones reinvented</t>
  </si>
  <si>
    <t>/projects/1445900023/wearhaus-arc-wireless-headphones-reinvented</t>
  </si>
  <si>
    <t xml:space="preserve">
Meet Imbue, a small creative tool that attaches to your sketchbook.
It replaces rulers, t squares, triangles, and compasses on the go!
</t>
  </si>
  <si>
    <t>Igor Zemskov &amp; Stephen Hughett</t>
  </si>
  <si>
    <t>[26, 50, 49, 359, 172, 150, 49, 50, 42, 220, 68]</t>
  </si>
  <si>
    <t>[1.0, 20.0, 25.0, 25.0, 25.0, 30.0, 47.0, 50.0, 50.0, 55.0, 55.0]</t>
  </si>
  <si>
    <t>Imbue // Creative Tool</t>
  </si>
  <si>
    <t>/projects/1802394922/imbue-creative-tool</t>
  </si>
  <si>
    <t xml:space="preserve">
The world's most powerful 10 year old superhero is comic book superstar Jamal Igle's new creator owned graphic album series.
</t>
  </si>
  <si>
    <t>Jamal Igle</t>
  </si>
  <si>
    <t>[28, 29, 83, 165, 16, 24, 173, 425, 21, 96, 51, 32, 30, 10, 6, 10, 0, 2, 10, 0, 0, 0, 1, 0]</t>
  </si>
  <si>
    <t>[1.0, 5.0, 8.0, 10.0, 20.0, 20.0, 22.0, 25.0, 25.0, 50.0, 50.0, 75.0, 100.0, 100.0, 150.0, 200.0, 200.0, 400.0, 500.0, 1000.0, 1000.0, 2000.0, 5000.0, 10000.0]</t>
  </si>
  <si>
    <t>MOLLY DANGER</t>
  </si>
  <si>
    <t>/projects/mollydanger/molly-danger</t>
  </si>
  <si>
    <t xml:space="preserve">
TROLL BRIDGE is a cinematic DISCWORLD adaptation of the short story by Terry Pratchett.
www.trollbridge.film
</t>
  </si>
  <si>
    <t>Snowgum Films</t>
  </si>
  <si>
    <t>[80, 106, 54, 223, 442, 153, 44, 78, 4, 3, 2]</t>
  </si>
  <si>
    <t>[4.0, 10.0, 20.0, 30.0, 50.0, 85.0, 120.0, 150.0, 500.0, 1000.0, 5000.0]</t>
  </si>
  <si>
    <t>TROLL BRIDGE</t>
  </si>
  <si>
    <t>/projects/snowgumfilms/terry-pratchetts-troll-bridge</t>
  </si>
  <si>
    <t xml:space="preserve">
Sentri is an all-in-one home monitoring solution designed to make any home safer and smarter in seconds.
</t>
  </si>
  <si>
    <t>Sentri</t>
  </si>
  <si>
    <t>[229, 57, 78, 200, 399, 130, 6, 54, 2, 14, 10, 2, 12]</t>
  </si>
  <si>
    <t>[1.0, 5.0, 25.0, 199.0, 249.0, 269.0, 299.0, 480.0, 499.0, 690.0, 880.0, 1600.0, 10000.0]</t>
  </si>
  <si>
    <t>Sentri: All-In-One Home Monitoring Made Simple</t>
  </si>
  <si>
    <t>/projects/474570093/sentri-welcome-to-a-smarter-home</t>
  </si>
  <si>
    <t xml:space="preserve">
Hollywood's premier composers take viewers inside the world's most-recognized music genre: the film score.
</t>
  </si>
  <si>
    <t>Epicleff Media</t>
  </si>
  <si>
    <t>[31, 8, 87, 392, 13, 111, 123, 16, 16, 29, 19, 17, 113, 86, 4, 43, 43, 4, 3, 2, 0, 0, 1, 1, 3, 1, 0, 1, 2, 2]</t>
  </si>
  <si>
    <t>[5.0, 10.0, 18.0, 25.0, 25.0, 40.0, 40.0, 55.0, 55.0, 60.0, 60.0, 80.0, 85.0, 85.0, 85.0, 110.0, 175.0, 260.0, 325.0, 600.0, 795.0, 1250.0, 1350.0, 2000.0, 2500.0, 5000.0, 5500.0, 6000.0, 6500.0, 10000.0]</t>
  </si>
  <si>
    <t>SCORE: A Film Music Documentary</t>
  </si>
  <si>
    <t>/projects/432767873/score-a-film-music-documentary</t>
  </si>
  <si>
    <t xml:space="preserve">
An MMORPG for players who love games like Harvest Moon and Animal Crossing! Craft items, decorate your house, date any NPCs and more!
</t>
  </si>
  <si>
    <t>Monique</t>
  </si>
  <si>
    <t>[109, 51, 43, 142, 594, 92, 32, 48, 15, 47, 20, 2, 5, 1, 1, 0, 1]</t>
  </si>
  <si>
    <t>[1.0, 5.0, 10.0, 15.0, 20.0, 30.0, 40.0, 50.0, 60.0, 75.0, 100.0, 150.0, 200.0, 500.0, 750.0, 1000.0, 3000.0]</t>
  </si>
  <si>
    <t>Pumpkin Online - A Farming/Dating Sim MMORPG</t>
  </si>
  <si>
    <t>/projects/749023221/pumpkin-online-a-farming-dating-sim-mmoprg</t>
  </si>
  <si>
    <t xml:space="preserve">
Beautiful, affordable terrain bases for all your miniatures!
</t>
  </si>
  <si>
    <t>[412, 266, 527]</t>
  </si>
  <si>
    <t>[22.0, 75.0, 80.0]</t>
  </si>
  <si>
    <t>CoolMiniOrNot Base System Featuring Micro Art Studio</t>
  </si>
  <si>
    <t>/projects/coolminiornot/coolminiornot-base-system-featuring-micro-art-stud</t>
  </si>
  <si>
    <t xml:space="preserve">
The Perfect Aviator Sunglasses: Titanium, Polarized, Perfectly Balanced, Strong, Lightweight, and Extremely Durable.
</t>
  </si>
  <si>
    <t>Commons Designs Group</t>
  </si>
  <si>
    <t>[5, 5, 15, 450, 289, 95, 250, 104, 12, 2]</t>
  </si>
  <si>
    <t>[5.0, 10.0, 110.0, 125.0, 125.0, 125.0, 220.0, 220.0, 550.0, 550.0]</t>
  </si>
  <si>
    <t>The Hughes - Aerospace Grade Titanium Aviator Sunglasses</t>
  </si>
  <si>
    <t>/projects/2093465669/the-hughes-aerospace-grade-titanium-aviator-sungla</t>
  </si>
  <si>
    <t xml:space="preserve">
The Punk Singer is a feature length documentary about Kathleen Hanna, lead singer of Bikini Kill, Julie Ruin, Le Tigre; punk feminist.
</t>
  </si>
  <si>
    <t>Sini Anderson</t>
  </si>
  <si>
    <t>[220, 372, 357, 75, 75, 11, 7, 2, 0, 2, 0, 0]</t>
  </si>
  <si>
    <t>[5.0, 25.0, 50.0, 100.0, 100.0, 250.0, 500.0, 1000.0, 1000.0, 2500.0, 10000.0, 10000.0]</t>
  </si>
  <si>
    <t>The Punk Singer: The Documentary about Kathleen Hanna</t>
  </si>
  <si>
    <t>/projects/1558491775/the-punk-singer-the-documentary-about-kathleen-han</t>
  </si>
  <si>
    <t xml:space="preserve">
Grow 50 plants in just 4 square feet -- from almost anywhere. Fueled by vermi-composting, Garden Tower 2 is a revolution in fresh food!
</t>
  </si>
  <si>
    <t>Garden Tower Project</t>
  </si>
  <si>
    <t>[38, 9, 49, 100, 200, 487, 50, 180, 25, 31, 29, 18, 2]</t>
  </si>
  <si>
    <t>[5.0, 180.0, 218.0, 218.0, 232.0, 232.0, 440.0, 440.0, 650.0, 650.0, 1600.0, 1650.0, 2500.0]</t>
  </si>
  <si>
    <t>The New Garden Tower - Powering a Fresh Food Revolution</t>
  </si>
  <si>
    <t>/projects/gardentowerproject/the-new-garden-tower-powering-a-fresh-food-revolut</t>
  </si>
  <si>
    <t xml:space="preserve">
Help me raise money to make episodes of "Joe Goes" in Australia &amp; New Zealand!
</t>
  </si>
  <si>
    <t>Joe Hanson</t>
  </si>
  <si>
    <t>[866, 222, 36, 54, 2, 1, 4, 1]</t>
  </si>
  <si>
    <t>[1.0, 10.0, 25.0, 50.0, 100.0, 150.0, 200.0, 500.0]</t>
  </si>
  <si>
    <t>Joe Goes To AUSTRALIA &amp; NEW ZEALAND</t>
  </si>
  <si>
    <t>/projects/joegoes/joe-goes-to-australia-and-new-zealand</t>
  </si>
  <si>
    <t xml:space="preserve">
To make Virtual Reality, well, a reality, we need VR software to flourish. We've made accessible hardware a reality, now onto software!
</t>
  </si>
  <si>
    <t>Patrick Buckley</t>
  </si>
  <si>
    <t>[23, 18, 100, 80, 394, 160, 341, 44, 27, 5, 6, 5, 2, 0]</t>
  </si>
  <si>
    <t>[5.0, 10.0, 20.0, 20.0, 25.0, 35.0, 40.0, 100.0, 175.0, 200.0, 275.0, 350.0, 1000.0, 10000.0]</t>
  </si>
  <si>
    <t>DIY Virtual Reality for the Masses</t>
  </si>
  <si>
    <t>/projects/dodocase/diy-virtual-reality-open-source-future</t>
  </si>
  <si>
    <t xml:space="preserve">
4-Panel Life's a slice-of-life webcomic inspired by the creator's real life. This Kickstarter is for a 100+ page full color book of it!
</t>
  </si>
  <si>
    <t>Jen-Jen Rose</t>
  </si>
  <si>
    <t>Salem, OR</t>
  </si>
  <si>
    <t>[56, 266, 590, 85, 38, 10, 5, 97, 13, 23, 3, 2, 19, 8, 4, 3, 1, 2, 1, 0, 0]</t>
  </si>
  <si>
    <t>[10.0, 15.0, 20.0, 25.0, 30.0, 35.0, 40.0, 45.0, 50.0, 60.0, 65.0, 75.0, 100.0, 150.0, 200.0, 250.0, 300.0, 500.0, 750.0, 1000.0, 10000.0]</t>
  </si>
  <si>
    <t>4-Panel Life: THE BOOK</t>
  </si>
  <si>
    <t>/projects/jenjenrose/4-panel-life-the-book</t>
  </si>
  <si>
    <t xml:space="preserve">
Michael J. Sullivan, Lian Hearn, Mark Lawrence, David Dalglish, Carol Berg and many more have penned tales set in their various worlds.
</t>
  </si>
  <si>
    <t>J.M. Martin</t>
  </si>
  <si>
    <t>Crestview Hills, KY</t>
  </si>
  <si>
    <t>[7, 152, 441, 249, 198, 29, 50, 30, 57, 3, 3, 1, 1, 1, 2, 1, 2, 1, 1, 1]</t>
  </si>
  <si>
    <t>[3.0, 10.0, 15.0, 25.0, 35.0, 50.0, 60.0, 65.0, 75.0, 100.0, 100.0, 150.0, 150.0, 150.0, 150.0, 150.0, 150.0, 150.0, 250.0, 250.0]</t>
  </si>
  <si>
    <t>BLACKGUARDS: Tales of Assassins, Mercenaries, and Rogues</t>
  </si>
  <si>
    <t>/projects/jmmartin/blackguards-tales-of-assassins-mercenaries-and-rog</t>
  </si>
  <si>
    <t xml:space="preserve">
It is a smartphone anti-loss accessory that connects with your iPhone 4s, iPhone 5 or Android phone that supports Bluetooth 4.0 or BLE.
</t>
  </si>
  <si>
    <t>[44, 654, 45, 44, 89, 8, 11, 23, 5, 232, 31, 18, 5, 0, 0, 7, 0, 1, 5, 3, 2]</t>
  </si>
  <si>
    <t>[1.0, 39.0, 49.0, 55.0, 55.0, 59.0, 59.0, 59.0, 59.0, 60.0, 65.0, 65.0, 69.0, 79.0, 79.0, 85.0, 89.0, 99.0, 200.0, 209.0, 5000.0]</t>
  </si>
  <si>
    <t>SmartWallit - You Will Never Lose Your Wallet Again</t>
  </si>
  <si>
    <t>/projects/416260479/smartwallit-redefines-wallet-and-makes-wallet-smar</t>
  </si>
  <si>
    <t xml:space="preserve">
Articulate Clutches are versatile, fashionable and functional; while helping protect against RFID identity theft.
</t>
  </si>
  <si>
    <t>[8, 782, 79, 27, 4, 30, 22, 29, 178, 60, 9, 3, 1]</t>
  </si>
  <si>
    <t>[1.0, 35.0, 42.0, 42.0, 42.0, 42.0, 42.0, 42.0, 70.0, 125.0, 200.0, 300.0, 400.0]</t>
  </si>
  <si>
    <t>The Articulate Clutch: Functionality, Affordability &amp; Style</t>
  </si>
  <si>
    <t>/projects/402973976/the-articulate-clutch-functionality-affordability</t>
  </si>
  <si>
    <t xml:space="preserve">
Abandoned cave; dried corpses; living nightmares; &amp; it gets worse. Terrifying feature film debut by A+ effects master Hiroshi Katagiri.
</t>
  </si>
  <si>
    <t>Hiroshi Katagiri</t>
  </si>
  <si>
    <t>[19, 197, 200, 95, 127, 137, 28, 85, 113, 63, 22, 12, 6, 27, 3, 5, 2, 0, 2, 3, 0, 4, 7, 7, 0, 0, 0, 1, 6]</t>
  </si>
  <si>
    <t>[6.0, 15.0, 20.0, 28.0, 40.0, 60.0, 60.0, 75.0, 100.0, 155.0, 265.0, 355.0, 355.0, 410.0, 625.0, 955.0, 1050.0, 1450.0, 1500.0, 1800.0, 2000.0, 2500.0, 2500.0, 3500.0, 4500.0, 7500.0, 8500.0, 10000.0, 10000.0]</t>
  </si>
  <si>
    <t>GEHENNA - Where Death Lives</t>
  </si>
  <si>
    <t>/projects/1327284950/gehenna-where-death-lives</t>
  </si>
  <si>
    <t xml:space="preserve">
A hand management, bluffing and betting game with unique gameplay and an awesome steam punk pirate theme.
</t>
  </si>
  <si>
    <t>[89, 3, 1, 1, 100, 179, 483, 342, 14, 13, 2]</t>
  </si>
  <si>
    <t>[3.0, 10.0, 12.0, 12.0, 16.0, 18.0, 28.0, 40.0, 78.0, 150.0, 350.0]</t>
  </si>
  <si>
    <t>Captain's Wager</t>
  </si>
  <si>
    <t>/projects/152730994/captains-wager-0</t>
  </si>
  <si>
    <t xml:space="preserve">
Find, add, rate, &amp; review places for their autism friendliness. Funded for iPhone &amp; Android and working on iPad &amp; tablet! Learn more on our site!
</t>
  </si>
  <si>
    <t>Topher Wurts</t>
  </si>
  <si>
    <t>[69, 151, 100, 168, 13, 49, 124, 4, 8, 82, 7, 16, 12, 2, 0, 7, 0, 0, 0, 0]</t>
  </si>
  <si>
    <t>[1.0, 5.0, 10.0, 25.0, 35.0, 40.0, 50.0, 60.0, 75.0, 100.0, 125.0, 150.0, 250.0, 500.0, 750.0, 1000.0, 1500.0, 2500.0, 5000.0, 10000.0]</t>
  </si>
  <si>
    <t>Autism Village | Easily Find Autism Friendly Places</t>
  </si>
  <si>
    <t>/projects/1921567576/autism-village-easily-find-autism-friendly-places</t>
  </si>
  <si>
    <t xml:space="preserve">
A minimal, modular, modern backpack designed for the tools of today
</t>
  </si>
  <si>
    <t>[25, 123, 58, 298, 350, 35, 213, 91, 28]</t>
  </si>
  <si>
    <t>[3.0, 35.0, 40.0, 159.0, 169.0, 179.0, 194.0, 199.0, 318.0]</t>
  </si>
  <si>
    <t>Slim Pack Weatherproof Minimal Commuter Backpack by SlimFold</t>
  </si>
  <si>
    <t>/projects/667392092/slim-pack-minimal-modular-modern-backpack</t>
  </si>
  <si>
    <t xml:space="preserve">
A survival horror boardgame with miniatures. No zombies here, just classical horror with all kind of evil creatures and a lot of fun.
</t>
  </si>
  <si>
    <t>The Game Forger</t>
  </si>
  <si>
    <t>[168, 10, 1, 333, 634, 3, 70, 1, 6, 1]</t>
  </si>
  <si>
    <t>[1.0, 25.0, 50.0, 69.0, 75.0, 150.0, 160.0, 350.0, 400.0, 1500.0]</t>
  </si>
  <si>
    <t>PANDEMONIUM: fantasy survival horror &amp; miniatures</t>
  </si>
  <si>
    <t>/projects/809492703/pandemonium-fantasy-survival-horror-and-miniatures</t>
  </si>
  <si>
    <t xml:space="preserve">
Pocket size storage solution for wallet essentials + notebook. The first in a series of dialed products.
</t>
  </si>
  <si>
    <t>dialed</t>
  </si>
  <si>
    <t>[16, 294, 7, 268, 71, 24, 59, 144, 293, 1, 14, 38]</t>
  </si>
  <si>
    <t>[1.0, 22.0, 27.0, 30.0, 35.0, 35.0, 43.0, 50.0, 58.0, 62.0, 85.0, 116.0]</t>
  </si>
  <si>
    <t>Notebook Wallet: Planner + Travel &amp; Everyday Essentials</t>
  </si>
  <si>
    <t>/projects/184963766/notebook-wallet-planner-passport-everyday-essentia</t>
  </si>
  <si>
    <t xml:space="preserve">
Ricefield Collective crafts handmade knitted accessories that keep indigenous people on their ancestral land.
</t>
  </si>
  <si>
    <t>Meredith Ramirez &amp; Ricefield Collective</t>
  </si>
  <si>
    <t>[58, 27, 36, 148, 50, 154, 300, 50, 73, 95, 94, 77, 2, 10, 5, 1, 1, 1]</t>
  </si>
  <si>
    <t>[1.0, 7.0, 10.0, 20.0, 25.0, 30.0, 40.0, 45.0, 50.0, 65.0, 85.0, 100.0, 105.0, 275.0, 500.0, 1000.0, 2000.0, 6000.0]</t>
  </si>
  <si>
    <t>Ricefield Collective: Knit 4 Life</t>
  </si>
  <si>
    <t>/projects/1597899565/ricefield-collective-knit-4-life</t>
  </si>
  <si>
    <t xml:space="preserve">
Teach your child life's most magical lesson - how to be lucky - with this rhyming kids book containing the secrets of luck.
</t>
  </si>
  <si>
    <t>James Hurman &amp; Juliet Burton</t>
  </si>
  <si>
    <t>[9, 5, 9, 9, 713, 103, 159, 142, 38, 15, 12, 1]</t>
  </si>
  <si>
    <t>[0.71, 4.0, 11.0, 14.0, 18.0, 25.0, 32.0, 36.0, 46.0, 53.0, 107.0, 712.0]</t>
  </si>
  <si>
    <t>The Boy and the Lemon</t>
  </si>
  <si>
    <t>/projects/1557816892/the-boy-and-the-lemon</t>
  </si>
  <si>
    <t xml:space="preserve">
Save humankind by assembling space stations. Build, upgrade, fly, and fight with space junk on the edge of Earthâ€™s orbit.
</t>
  </si>
  <si>
    <t>4gency</t>
  </si>
  <si>
    <t>[36, 50, 50, 100, 329, 329, 20, 63, 45, 50, 57, 15, 20, 25, 5, 13, 5, 6, 3, 3, 1, 1]</t>
  </si>
  <si>
    <t>[1.0, 15.0, 16.0, 17.0, 20.0, 25.0, 35.0, 35.0, 35.0, 40.0, 50.0, 60.0, 85.0, 100.0, 125.0, 150.0, 200.0, 250.0, 500.0, 1500.0, 5000.0, 10000.0]</t>
  </si>
  <si>
    <t>HABITAT: A Thousand Generations in Orbit</t>
  </si>
  <si>
    <t>/projects/4gency/habitat-a-thousand-generations-in-orbit</t>
  </si>
  <si>
    <t xml:space="preserve">
i-Ox - The first in the World Smartphone Grip using new enhanced vacuum technology.
</t>
  </si>
  <si>
    <t>GIC Nexus</t>
  </si>
  <si>
    <t>[42, 32, 102, 31, 216, 147, 218, 34, 2, 1, 88, 14, 3, 11, 7, 26, 44, 17, 6, 4, 2, 3, 96, 18, 11, 6, 2, 23]</t>
  </si>
  <si>
    <t>[5.0, 25.0, 25.0, 25.0, 25.0, 25.0, 25.0, 30.0, 30.0, 30.0, 30.0, 30.0, 35.0, 35.0, 35.0, 35.0, 35.0, 35.0, 40.0, 40.0, 40.0, 55.0, 55.0, 75.0, 100.0, 100.0, 105.0, 105.0]</t>
  </si>
  <si>
    <t>i-Ox Smartphone Grip - NEW way of using your device</t>
  </si>
  <si>
    <t>/projects/1075179345/i-ox-smartphone-grip-new-way-of-using-your-device</t>
  </si>
  <si>
    <t xml:space="preserve">
Jon Anderson &amp; Jean-Luc Ponty are forming The Anderson Ponty Band and recording an album of classics and new material.
</t>
  </si>
  <si>
    <t>Anderson Ponty Band</t>
  </si>
  <si>
    <t>[401, 203, 54, 310, 89, 48, 24, 17, 29, 1, 13, 8, 8, 4, 2, 1, 1, 0, 1, 0, 0, 0, 0]</t>
  </si>
  <si>
    <t>[10.0, 25.0, 25.0, 60.0, 100.0, 125.0, 160.0, 170.0, 250.0, 350.0, 500.0, 500.0, 750.0, 1500.0, 1500.0, 6500.0, 7500.0, 7500.0, 7500.0, 10000.0, 10000.0, 10000.0, 10000.0]</t>
  </si>
  <si>
    <t>Jon Anderson &amp; Jean-Luc Ponty Project</t>
  </si>
  <si>
    <t>/projects/1711196158/jon-anderson-and-jean-luc-ponty-project</t>
  </si>
  <si>
    <t xml:space="preserve">
Carv analyses your skiing technique in real-time providing feedback on the slopes and detailed analysis between runs
</t>
  </si>
  <si>
    <t>MotionMetrics</t>
  </si>
  <si>
    <t>[47, 20, 30, 145, 238, 544, 12, 21, 35, 97, 2, 3, 1]</t>
  </si>
  <si>
    <t>[5.0, 25.0, 169.0, 179.0, 189.0, 199.0, 249.0, 349.0, 369.0, 379.0, 399.0, 1699.0, 4999.0]</t>
  </si>
  <si>
    <t>CARV: The world\u2019s first wearable that helps you ski better!</t>
  </si>
  <si>
    <t>/projects/333155164/carv-the-worlds-first-wearable-that-helps-you-ski</t>
  </si>
  <si>
    <t xml:space="preserve">
A series of illustrated playing cards by Jackson Robinson, inspired by the currencies of the world starting with the US and China.
</t>
  </si>
  <si>
    <t>Kyle, TX</t>
  </si>
  <si>
    <t>[3, 33, 228, 518, 301, 41, 45, 8, 41]</t>
  </si>
  <si>
    <t>[14.0, 14.0, 14.0, 28.0, 54.0, 110.0, 160.0, 318.0, 350.0]</t>
  </si>
  <si>
    <t>Legal Tender - Currency inspired Playing Cards</t>
  </si>
  <si>
    <t>/projects/1722808047/legal-tender-currency-inspired-playing-cards</t>
  </si>
  <si>
    <t xml:space="preserve">
Darma is the world's first smart cushion that monitors your posture, sitting habits, stress level, and coaches you to sit better.
</t>
  </si>
  <si>
    <t>Darma Inc.</t>
  </si>
  <si>
    <t>[65, 200, 694, 77, 2, 36, 93, 17, 4, 0, 4]</t>
  </si>
  <si>
    <t>[5.0, 99.0, 129.0, 129.0, 179.0, 189.0, 250.0, 595.0, 1160.0, 3999.0, 10000.0]</t>
  </si>
  <si>
    <t>Darma: Sit smart for a healthy body and mind</t>
  </si>
  <si>
    <t>/projects/junhao/darma-sit-smart-for-a-healthy-body-and-mind</t>
  </si>
  <si>
    <t xml:space="preserve">
The Infinite Loop is the simplest and most versatile tablet and smartphone stand ever.
</t>
  </si>
  <si>
    <t>InfiniteLoop</t>
  </si>
  <si>
    <t>[23, 229, 320, 495, 125, 14, 8]</t>
  </si>
  <si>
    <t>[1.0, 19.0, 35.0, 75.0, 125.0, 250.0, 500.0]</t>
  </si>
  <si>
    <t>The Infinite Loop Tablet and Smartphone Stand</t>
  </si>
  <si>
    <t>/projects/1851768099/the-infinite-loop-tablet-and-smartphone-stand</t>
  </si>
  <si>
    <t xml:space="preserve">
A feature documentary about indie game developers rising up and changing the way we see games.
</t>
  </si>
  <si>
    <t>StudioBento</t>
  </si>
  <si>
    <t>[20, 92, 548, 20, 225, 32, 76, 13, 28, 34, 32, 9, 28, 14, 20, 7, 5, 1, 0, 1, 0]</t>
  </si>
  <si>
    <t>[1.0, 5.0, 15.0, 25.0, 25.0, 35.0, 40.0, 45.0, 45.0, 50.0, 60.0, 90.0, 100.0, 120.0, 300.0, 400.0, 500.0, 1000.0, 2500.0, 5000.0, 10000.0]</t>
  </si>
  <si>
    <t>GAME LOADING: Rise Of The Indies</t>
  </si>
  <si>
    <t>/projects/studiobento/gameloading-rise-of-the-indies</t>
  </si>
  <si>
    <t xml:space="preserve">
Rewordable is a uniquely fragmented word-building card game, designed for making longer, quicker, and more colorful words.
</t>
  </si>
  <si>
    <t>Rewordable</t>
  </si>
  <si>
    <t>[869, 208, 25, 67, 9, 12, 8, 3, 1]</t>
  </si>
  <si>
    <t>[20.0, 35.0, 40.0, 50.0, 65.0, 80.0, 95.0, 150.0, 250.0]</t>
  </si>
  <si>
    <t>Rewordable \u2022 The uniquely fragmented word game</t>
  </si>
  <si>
    <t>/projects/rewordable/rewordable-the-uniquely-fragmented-word-game</t>
  </si>
  <si>
    <t xml:space="preserve">
Harvest is the 4th expansion for the award winning game Kingdom Builder by Donald X. Vaccarino.
</t>
  </si>
  <si>
    <t>[6, 152, 409, 161, 195, 169, 9, 0, 117, 10, 0, 1]</t>
  </si>
  <si>
    <t>[1.0, 30.0, 35.0, 35.0, 40.0, 70.0, 70.0, 90.0, 150.0, 210.0, 420.0, 900.0]</t>
  </si>
  <si>
    <t>Kingdom Builder Harvest</t>
  </si>
  <si>
    <t>/projects/1016374822/kingdom-builder-harvest</t>
  </si>
  <si>
    <t xml:space="preserve">
Charging your phone in a dark environment is easier than ever with CordLite.  The perfect amount of light, when you need it.
</t>
  </si>
  <si>
    <t>Scrap Pile Labs</t>
  </si>
  <si>
    <t>[34, 200, 435, 53, 200, 249, 29, 13, 1, 0, 2]</t>
  </si>
  <si>
    <t>[1.0, 25.0, 30.0, 45.0, 50.0, 60.0, 90.0, 290.0, 675.0, 1250.0, 2400.0]</t>
  </si>
  <si>
    <t>CordLite - illuminated Charger Cable for your iPhone</t>
  </si>
  <si>
    <t>/projects/scrappile/cordlite-illuminated-charger-cable-for-your-iphone</t>
  </si>
  <si>
    <t xml:space="preserve">
The perfect cable! Aluminum Housing. Tangle Free Woven Cord.  Apple Certified. Durable and Dirt Proof. Now in extra Short &amp; extra Long!
</t>
  </si>
  <si>
    <t>[336, 12, 347, 15, 71, 221, 72, 119, 4]</t>
  </si>
  <si>
    <t>[15.0, 19.0, 25.0, 29.0, 35.0, 45.0, 55.0, 85.0, 400.0]</t>
  </si>
  <si>
    <t>JUICIES+ XS &amp; XL - Premium USB Cables for iPhone &amp; Android</t>
  </si>
  <si>
    <t>/projects/laudowicz/juicies-xs-and-xl-premium-usb-cables-for-iphone-an</t>
  </si>
  <si>
    <t xml:space="preserve">
Man. Machine. Synthesis. This is the newest BicycleÂ® deck from Albino Dragon inspired by our love of cyberpunk. Printed by the USPCC. Status:DELIVERED
</t>
  </si>
  <si>
    <t>[21, 487, 341, 95, 68, 99, 94, 14, 4, 2, 1]</t>
  </si>
  <si>
    <t>[1.0, 15.0, 27.0, 30.0, 40.0, 48.0, 60.0, 95.0, 550.0, 720.0, 1000.0]</t>
  </si>
  <si>
    <t>Albino Dragon's Synthesis Cyberpunk Playing Cards</t>
  </si>
  <si>
    <t>/projects/1460165270/albino-dragons-synthesis-playing-cards</t>
  </si>
  <si>
    <t xml:space="preserve">
L. Frank Baum's original text colorfully illustrated and published in a hardcover edition.
</t>
  </si>
  <si>
    <t>Evan Dahm</t>
  </si>
  <si>
    <t>[158, 421, 463, 52, 102, 15, 0, 2]</t>
  </si>
  <si>
    <t>[10.0, 40.0, 50.0, 70.0, 85.0, 125.0, 240.0, 300.0]</t>
  </si>
  <si>
    <t>The Wonderful Wizard of Oz Illustrated</t>
  </si>
  <si>
    <t>/projects/evandahm/the-wonderful-wizard-of-oz-illustrated</t>
  </si>
  <si>
    <t xml:space="preserve">
World's first all-colour 100% reflective cycling jacket. You deserve to be seen on your bike at night.
</t>
  </si>
  <si>
    <t>'Bob' Langly-Smith</t>
  </si>
  <si>
    <t>[6, 22, 821, 7, 178, 1, 13, 139, 24, 3, 0, 11, 0, 0, 0, 0, 0, 0]</t>
  </si>
  <si>
    <t>[2.63, 20.0, 85.0, 104.0, 105.0, 117.0, 163.0, 170.0, 183.0, 204.0, 237.0, 340.0, 407.0, 480.0, 853.0, 1707.0, 4270.0, 6572.0]</t>
  </si>
  <si>
    <t>Proviz REFLECT360 CRS - A Cycling Jacket Revolution</t>
  </si>
  <si>
    <t>/projects/1678013675/proviz-reflect360-crs-a-cycling-jacket-revolution</t>
  </si>
  <si>
    <t xml:space="preserve">
The first documentary feature to tell the story of the birth of the Womenâ€™s Liberation Movement in the 1960â€™s.
</t>
  </si>
  <si>
    <t>Mary Dore &amp; Nancy Kennedy</t>
  </si>
  <si>
    <t>[81, 66, 293, 294, 51, 73, 127, 26, 13, 8, 7, 2, 1, 0, 0]</t>
  </si>
  <si>
    <t>[5.0, 10.0, 20.0, 25.0, 50.0, 75.0, 100.0, 150.0, 250.0, 500.0, 1000.0, 1500.0, 2500.0, 5000.0, 10000.0]</t>
  </si>
  <si>
    <t>She's Beautiful When She's Angry</t>
  </si>
  <si>
    <t>/projects/1299423713/shes-beautiful-when-shes-angry</t>
  </si>
  <si>
    <t>[129, 109, 189, 780, 8]</t>
  </si>
  <si>
    <t>[12.0, 20.0, 25.0, 30.0, 40.0]</t>
  </si>
  <si>
    <t>Piranha - Knotless Gear Tie. Fish Bone 2.0</t>
  </si>
  <si>
    <t>/projects/699604098/piranha-knotless-gear-tie-fish-bone-20</t>
  </si>
  <si>
    <t xml:space="preserve">
I LOCK IT is a fully automatic smart bike lock that combines security with comfort. With I LOCK IT your bike will always be secured.
</t>
  </si>
  <si>
    <t>haveltec</t>
  </si>
  <si>
    <t>[50, 204, 50, 50, 112, 54, 100, 50, 11, 162, 100, 43, 16, 22, 4, 84, 10, 35, 49, 4]</t>
  </si>
  <si>
    <t>[90.0, 101.0, 108.0, 108.0, 119.0, 119.0, 119.0, 124.0, 131.0, 135.0, 135.0, 147.0, 192.0, 226.0, 226.0, 245.0, 249.0, 267.0, 340.0, 795.0]</t>
  </si>
  <si>
    <t>I LOCK IT - The world's first fully automatic bike lock</t>
  </si>
  <si>
    <t>/projects/742922560/i-lock-it-the-worlds-first-fully-automatic-bike-lo</t>
  </si>
  <si>
    <t xml:space="preserve">
The ultimate 100% Arduino Due compatible dev board with Wifi and Mesh networking, Audio, USB OTG, microSD, and 99 i/o pins!
</t>
  </si>
  <si>
    <t>[150, 697, 220, 83, 53]</t>
  </si>
  <si>
    <t>[54.0, 59.0, 74.0, 149.0, 164.0]</t>
  </si>
  <si>
    <t>DigiX - The ultimate Arduino compatible board with WiFi!</t>
  </si>
  <si>
    <t>/projects/digistump/digix-the-ultimate-arduino-compatible-board-with-w</t>
  </si>
  <si>
    <t xml:space="preserve">
A cinematic narrative film collaborating with real people and stories from the tribes of Ethiopia's Omo Valley.
</t>
  </si>
  <si>
    <t>Joey L.</t>
  </si>
  <si>
    <t>[326, 27, 240, 19, 292, 47, 10, 31, 23, 12, 10, 4, 20, 17, 20, 20, 20, 3, 1, 1]</t>
  </si>
  <si>
    <t>[10.0, 15.0, 25.0, 35.0, 40.0, 50.0, 75.0, 150.0, 200.0, 300.0, 400.0, 750.0, 1000.0, 1000.0, 1000.0, 1000.0, 1000.0, 1500.0, 4500.0, 7500.0]</t>
  </si>
  <si>
    <t>"People of the Delta" Film Project</t>
  </si>
  <si>
    <t>/projects/joeyl/people-of-the-delta-film-project</t>
  </si>
  <si>
    <t xml:space="preserve">
XG VR Headset fits iPhone 5, 6, 6plus and most android phones up to Nexus 6 size mobile phone.  Be Virtually Anyone You Want To Be.
</t>
  </si>
  <si>
    <t>[23, 25, 9, 24, 99, 100, 100, 100, 124, 37, 100, 100, 210, 49, 79, 3, 1, 0, 1, 2, 0, 0]</t>
  </si>
  <si>
    <t>[15.0, 20.0, 20.0, 25.0, 49.0, 49.0, 59.0, 59.0, 69.0, 69.0, 69.0, 69.0, 89.0, 89.0, 138.0, 250.0, 500.0, 500.0, 750.0, 750.0, 2000.0, 10000.0]</t>
  </si>
  <si>
    <t>XG Virtual Reality Headset</t>
  </si>
  <si>
    <t>/projects/imcardboard/xg-virtual-reality-headset</t>
  </si>
  <si>
    <t xml:space="preserve">
Make these strange and wonderful book projects a reality and help shape the future of independent publishing.
</t>
  </si>
  <si>
    <t>Last Gasp</t>
  </si>
  <si>
    <t>[26, 46, 56, 14, 32, 88, 138, 21, 100, 42, 37, 11, 50, 33, 27, 6, 2, 60, 24, 19, 31, 35, 13, 6, 2, 3, 30, 2, 12, 24, 11, 25, 28, 30, 1, 1, 1, 1, 5, 1, 1, 1, 6, 24, 0, 2, 8, 0, 2, 2, 0, 1, 0, 1, 3, 2, 1, 0, 1, 0, 1, 0, 0, 1, 0]</t>
  </si>
  <si>
    <t>[1.0, 15.0, 15.0, 15.0, 20.0, 25.0, 25.0, 25.0, 25.0, 25.0, 25.0, 25.0, 35.0, 40.0, 40.0, 40.0, 40.0, 50.0, 50.0, 50.0, 50.0, 50.0, 50.0, 50.0, 50.0, 50.0, 50.0, 50.0, 65.0, 75.0, 75.0, 100.0, 125.0, 150.0, 150.0, 150.0, 150.0, 150.0, 150.0, 150.0, 150.0, 150.0, 150.0, 175.0, 175.0, 200.0, 200.0, 250.0, 275.0, 300.0, 300.0, 350.0, 400.0, 450.0, 500.0, 500.0, 650.0, 1000.0, 1500.0, 2000.0, 2200.0, 3000.0, 5000.0, 5000.0, 10000.0]</t>
  </si>
  <si>
    <t>Last Gasp Books Fall Publishing Season</t>
  </si>
  <si>
    <t>/projects/1784498350/last-gasp-books-fall-publishing-season</t>
  </si>
  <si>
    <t xml:space="preserve">
We'd like to make more episodes of Retronauts, and it seems that you wouldn't mind listening. Let's make this happen!
</t>
  </si>
  <si>
    <t>The Retronauts</t>
  </si>
  <si>
    <t>[272, 129, 296, 145, 171, 13, 3, 10, 37, 13, 3, 1, 16, 8, 2, 0]</t>
  </si>
  <si>
    <t>[10.0, 20.0, 30.0, 50.0, 80.0, 125.0, 130.0, 140.0, 140.0, 150.0, 160.0, 200.0, 250.0, 300.0, 400.0, 1000.0]</t>
  </si>
  <si>
    <t>Revive Retronauts - Your Favorite Classic Gaming Podcast!</t>
  </si>
  <si>
    <t>/projects/2005831476/revive-retronauts-your-favorite-classic-gaming-pod</t>
  </si>
  <si>
    <t xml:space="preserve">
Tap to save and replay the last minute of anything you hear.
</t>
  </si>
  <si>
    <t>Kapture</t>
  </si>
  <si>
    <t>[57, 69, 475, 125, 223, 65, 35, 73, 12, 1, 22, 13, 16, 1, 0]</t>
  </si>
  <si>
    <t>[5.0, 35.0, 75.0, 75.0, 99.0, 110.0, 125.0, 149.0, 199.0, 225.0, 249.0, 299.0, 399.0, 1999.0, 4999.0]</t>
  </si>
  <si>
    <t>Kapture:  the audio-recording wristband</t>
  </si>
  <si>
    <t>/projects/1483824574/kapture-the-audio-recording-wristband</t>
  </si>
  <si>
    <t xml:space="preserve">
An expansion for Pocket Imperium. Quick gameplay, small size, minimalist visuals. Space 4X for 2-4 players in 30-45 minutes!
</t>
  </si>
  <si>
    <t>[838, 379]</t>
  </si>
  <si>
    <t>[5.0, 35.0]</t>
  </si>
  <si>
    <t>Pocket Imperium: Prosperity</t>
  </si>
  <si>
    <t>/projects/ludicreations/pocket-imperium-prosperity</t>
  </si>
  <si>
    <t xml:space="preserve">
Great books on classic video games. Baldur's Gate II, Metal Gear Solid, Bible Adventures, Spelunky, and World of Warcraft.
</t>
  </si>
  <si>
    <t>[26, 228, 107, 252, 20, 180, 92, 37, 135, 10, 15, 60, 41, 9, 6, 1, 2]</t>
  </si>
  <si>
    <t>[1.0, 5.0, 10.0, 20.0, 25.0, 30.0, 40.0, 45.0, 50.0, 100.0, 100.0, 120.0, 200.0, 200.0, 250.0, 300.0, 500.0]</t>
  </si>
  <si>
    <t>Boss Fight Books: Season 2</t>
  </si>
  <si>
    <t>/projects/gabedurham/boss-fight-books-season-2</t>
  </si>
  <si>
    <t xml:space="preserve">
Rather than the boring numbers 1 to 6, these dice have the six most important numbers in mathematics on them â€” i, 0, 1, Ï†, e and Ï€!
</t>
  </si>
  <si>
    <t>Matt Chisholm</t>
  </si>
  <si>
    <t>[83, 669, 413, 60]</t>
  </si>
  <si>
    <t>[5.0, 10.0, 20.0, 50.0]</t>
  </si>
  <si>
    <t>Mathematician's Dice</t>
  </si>
  <si>
    <t>/projects/glyphobet/mathematicians-dice</t>
  </si>
  <si>
    <t xml:space="preserve">
Terrariums that make your world a little more beautiful without the maintenance.
</t>
  </si>
  <si>
    <t>Mike Stone &amp; Jawn McQuade</t>
  </si>
  <si>
    <t>[112, 183, 14, 55, 12, 26, 200, 500, 89, 2, 8, 1]</t>
  </si>
  <si>
    <t>[1.0, 6.0, 12.0, 28.0, 36.0, 45.0, 58.0, 62.0, 65.0, 70.0, 150.0, 2500.0]</t>
  </si>
  <si>
    <t>TerraSphere Zero: Self-Sustaining Water Terrarium</t>
  </si>
  <si>
    <t>/projects/makerskit/terrasphere-zero-self-sustaining-terrariums</t>
  </si>
  <si>
    <t xml:space="preserve">
King Sedgwickson is again looking for a Royal Blacksmith, but this time you're allowed to hire apprentices to help with your crafting.
</t>
  </si>
  <si>
    <t>[986, 72, 103, 57]</t>
  </si>
  <si>
    <t>[20.0, 27.0, 30.0, 34.0]</t>
  </si>
  <si>
    <t>King's Forge 2nd Edition and Apprentices Expansion</t>
  </si>
  <si>
    <t>/projects/gamesalute/kings-forge-2nd-edition-and-apprentices-expansion</t>
  </si>
  <si>
    <t xml:space="preserve">
To produce an animated pilot episode of Least I Could Do, based on The Least I Could Do Comic, http://www.licd.com.
</t>
  </si>
  <si>
    <t>Randal Milholland</t>
  </si>
  <si>
    <t>[278, 262, 293, 179, 37, 30, 13, 7, 1, 0]</t>
  </si>
  <si>
    <t>[5.0, 25.0, 50.0, 100.0, 250.0, 500.0, 1000.0, 2500.0, 5000.0, 10000.0]</t>
  </si>
  <si>
    <t>Least I Could Do: The Pilot</t>
  </si>
  <si>
    <t>/projects/537261515/least-i-could-do-the-pilot</t>
  </si>
  <si>
    <t xml:space="preserve">
The Comicbookgirl19 Show is taking it to the next level with Phase 2 to bring you more episodes, more often!
</t>
  </si>
  <si>
    <t>Comic Book Girl 19</t>
  </si>
  <si>
    <t>Studio City, Los Angeles, CA</t>
  </si>
  <si>
    <t>[80, 285, 58, 340, 179, 72, 99, 10, 1, 5, 4, 1, 0, 1]</t>
  </si>
  <si>
    <t>[5.0, 10.0, 25.0, 30.0, 40.0, 60.0, 100.0, 200.0, 400.0, 500.0, 1000.0, 1500.0, 2500.0, 5000.0]</t>
  </si>
  <si>
    <t>The Comic Book Girl 19 Show Phase 2: Full Steam Ahead!</t>
  </si>
  <si>
    <t>/projects/comicbookgirl19/the-comic-book-girl-19-show-phase-2-full-steam-ahe</t>
  </si>
  <si>
    <t xml:space="preserve">
A fighting RPG with a gorgeous Japanese style! Every backer gets a free download of the game! OS / Android / Windows Phone / PC / Mac
</t>
  </si>
  <si>
    <t>[63, 448, 225, 116, 39, 105, 13, 36, 64, 16, 4, 18, 11, 1, 0, 2, 1]</t>
  </si>
  <si>
    <t>[9.0, 10.0, 20.0, 30.0, 50.0, 50.0, 50.0, 50.0, 80.0, 100.0, 150.0, 200.0, 450.0, 650.0, 1000.0, 1000.0, 5000.0]</t>
  </si>
  <si>
    <t>Edo Superstar</t>
  </si>
  <si>
    <t>/projects/1499165518/edo-superstar</t>
  </si>
  <si>
    <t xml:space="preserve">
A deck of playing cards that mechanically transforms into Fine Art, LITERALLY....!
</t>
  </si>
  <si>
    <t>Dale Mathis</t>
  </si>
  <si>
    <t>[1, 10, 48, 63, 209, 153, 14, 77, 125, 29, 1, 5, 91, 63, 0, 1, 49, 0, 3, 0, 48, 3, 13, 6, 109, 65, 5, 4, 1]</t>
  </si>
  <si>
    <t>[1.0, 12.0, 25.0, 25.0, 30.0, 30.0, 34.0, 40.0, 50.0, 50.0, 55.0, 60.0, 60.0, 70.0, 74.0, 75.0, 80.0, 98.0, 125.0, 130.0, 155.0, 160.0, 168.0, 300.0, 300.0, 325.0, 336.0, 500.0, 2000.0]</t>
  </si>
  <si>
    <t>"World's First 3D Metal and Mechanized Playing Cards"</t>
  </si>
  <si>
    <t>/projects/dalemathis/worlds-first-3d-metal-and-mechanized-playing-cards</t>
  </si>
  <si>
    <t xml:space="preserve">
An app that gets you playing the perfect game with your friends: wherever you are, whoever you're with, whatever you're doing.
</t>
  </si>
  <si>
    <t>Hide&amp;Seek</t>
  </si>
  <si>
    <t>[17, 355, 79, 231, 134, 123, 33, 30, 80, 61, 32, 14, 3, 7, 1, 2]</t>
  </si>
  <si>
    <t>[8.0, 12.0, 12.0, 18.0, 24.0, 30.0, 38.0, 45.0, 60.0, 68.0, 113.0, 151.0, 227.0, 378.0, 756.0, 1680.0]</t>
  </si>
  <si>
    <t>Tiny Games: Hundreds of real-world games, inside your phone.</t>
  </si>
  <si>
    <t>/projects/1755218595/tiny-games-hundreds-of-real-world-games-inside-you</t>
  </si>
  <si>
    <t xml:space="preserve">
Finally, a toy you can have a real conversation with!
</t>
  </si>
  <si>
    <t>Supertoy Robotics</t>
  </si>
  <si>
    <t>Abergavenny, UK</t>
  </si>
  <si>
    <t>[61, 16, 291, 554, 32, 265, 3, 0, 1]</t>
  </si>
  <si>
    <t>[1.53, 60.0, 60.0, 64.0, 99.0, 99.0, 763.0, 4584.0, 7641.0]</t>
  </si>
  <si>
    <t>Supertoy - World\u2019s First Natural Talking Teddy Bear</t>
  </si>
  <si>
    <t>/projects/2117525416/supertoy-worlds-first-natural-talking-teddy-bear</t>
  </si>
  <si>
    <t xml:space="preserve">
A dark but playful point and click adventure, hand-animated in glorious frame-by-frame 2D. Free DEMO.
</t>
  </si>
  <si>
    <t>OhNoo Studio</t>
  </si>
  <si>
    <t>[340, 338, 108, 33, 35, 44, 100, 54, 5, 27, 6, 3, 15, 5, 27, 19, 3, 20, 3, 9, 6, 0, 1, 1, 1, 2]</t>
  </si>
  <si>
    <t>[8.0, 10.0, 15.0, 19.0, 19.0, 25.0, 29.0, 35.0, 45.0, 50.0, 65.0, 65.0, 70.0, 80.0, 89.0, 100.0, 130.0, 150.0, 199.0, 222.0, 300.0, 399.0, 450.0, 550.0, 700.0, 2500.0]</t>
  </si>
  <si>
    <t>TSIOQUE - An animated 2D adventure game</t>
  </si>
  <si>
    <t>/projects/ohnoo/tsioque-an-animated-2d-adventure-game</t>
  </si>
  <si>
    <t xml:space="preserve">
UPDATED: This is it. We're making a Peter Mayhew "Chewbacca" Documentary! Now the only question left is, "How far can we take it?"
</t>
  </si>
  <si>
    <t>W Ryan Ziegler</t>
  </si>
  <si>
    <t>[5, 97, 206, 202, 105, 149, 8, 18, 12, 35, 4, 50, 22, 12, 30, 30, 3, 5, 3, 0, 4, 51, 0, 7, 20, 10, 1, 1, 0, 3, 1, 5, 16, 1, 2, 0, 1, 0, 7, 1, 0, 1, 1, 0, 0, 0, 0]</t>
  </si>
  <si>
    <t>[5.0, 5.0, 15.0, 25.0, 35.0, 45.0, 50.0, 55.0, 65.0, 75.0, 85.0, 100.0, 100.0, 100.0, 100.0, 100.0, 100.0, 100.0, 100.0, 120.0, 120.0, 125.0, 125.0, 150.0, 150.0, 150.0, 150.0, 200.0, 200.0, 222.0, 250.0, 250.0, 250.0, 250.0, 250.0, 250.0, 300.0, 300.0, 301.0, 450.0, 450.0, 500.0, 700.0, 2500.0, 5000.0, 5000.0, 10000.0]</t>
  </si>
  <si>
    <t>Standing in the Stars : The Peter Mayhew Story.</t>
  </si>
  <si>
    <t>/projects/lenswithaview/standing-in-the-stars-the-peter-mayhew-story</t>
  </si>
  <si>
    <t xml:space="preserve">
Two records, a new LP and a full cover of Bowie's Diamond Dogs, to be self-released in Spring 2013 -with your involvement and support.
</t>
  </si>
  <si>
    <t>John Vanderslice</t>
  </si>
  <si>
    <t>[43, 35, 242, 2, 90, 32, 77, 98, 108, 4, 25, 6, 9, 203, 6, 104, 7, 21, 4, 10, 3, 2, 24, 16, 2, 23, 10, 1, 1, 1, 0, 3, 1, 0]</t>
  </si>
  <si>
    <t>[8.0, 12.0, 15.0, 15.0, 25.0, 30.0, 30.0, 35.0, 35.0, 40.0, 50.0, 50.0, 60.0, 65.0, 75.0, 75.0, 75.0, 100.0, 100.0, 100.0, 100.0, 100.0, 105.0, 115.0, 145.0, 250.0, 270.0, 350.0, 400.0, 500.0, 1500.0, 2000.0, 7000.0, 10000.0]</t>
  </si>
  <si>
    <t>John Vanderslice's DAGGER BEACH: The New Album</t>
  </si>
  <si>
    <t>/projects/johnvanderslice/john-vanderslices-dagger-beach-the-new-album</t>
  </si>
  <si>
    <t xml:space="preserve">
A 30-45min. micro space 4X game for 2-4 players with simple &amp; fast gameplay, and a sharp, minimalist visual identity.
</t>
  </si>
  <si>
    <t>[327, 100, 455, 324]</t>
  </si>
  <si>
    <t>[20.0, 20.0, 25.0, 30.0]</t>
  </si>
  <si>
    <t>Pocket Imperium</t>
  </si>
  <si>
    <t>/projects/ludicreations/pocket-imperium</t>
  </si>
  <si>
    <t xml:space="preserve">
Animal Lives is a colourful, funny &amp; factual book describing animal mating behavior, illustrated in the form of human characters.
</t>
  </si>
  <si>
    <t>[309, 826, 85]</t>
  </si>
  <si>
    <t>[6.0, 18.0, 33.0]</t>
  </si>
  <si>
    <t>Animal Lives Book</t>
  </si>
  <si>
    <t>/projects/1438393276/animal-lives-book</t>
  </si>
  <si>
    <t xml:space="preserve">
A comprehensive history of the visionary British software house behind seminal titles such asÂ Xenon 2: Megablast,Â Speedball 2: Brutal DeluxeÂ andÂ The Chaos Engine.
</t>
  </si>
  <si>
    <t>[9, 100, 844, 148, 49, 73]</t>
  </si>
  <si>
    <t>[1.47, 37.0, 44.0, 66.0, 103.0, 125.0]</t>
  </si>
  <si>
    <t>The Bitmap Brothers: Universe</t>
  </si>
  <si>
    <t>/projects/darrenwall/the-bitmap-brothers-universe</t>
  </si>
  <si>
    <t xml:space="preserve">
A modern roll up twist on a reusable bag.  Think simple yet functional.  It's a perfect blend of leather and nylon + Made in America.
</t>
  </si>
  <si>
    <t>July Nine</t>
  </si>
  <si>
    <t>[13, 50, 250, 36, 109, 17, 95, 26, 76, 349, 43, 10, 75, 17, 22, 9, 5, 0, 6, 2, 0, 1, 1]</t>
  </si>
  <si>
    <t>[2.0, 16.0, 18.0, 18.0, 22.0, 22.0, 23.0, 23.0, 27.0, 35.0, 35.0, 50.0, 50.0, 50.0, 85.0, 144.0, 160.0, 176.0, 184.0, 200.0, 216.0, 625.0, 765.0]</t>
  </si>
  <si>
    <t>July Nine Reusable Bag</t>
  </si>
  <si>
    <t>/projects/78914564/july-nine-reusable-bag</t>
  </si>
  <si>
    <t xml:space="preserve">
We've seen homophobic billboards around KC.  We would like to put up our own billboard with a very simple message: Be Kind.
</t>
  </si>
  <si>
    <t>ABFMB, Jeriney, COL, Hartzell</t>
  </si>
  <si>
    <t>[1057]</t>
  </si>
  <si>
    <t>The Love Longer KC Project</t>
  </si>
  <si>
    <t>/projects/62117732/the-love-longer-kc-project</t>
  </si>
  <si>
    <t xml:space="preserve">
Combining a turn-based combat system, first person exploration and hardcore stat and skill balancing.
</t>
  </si>
  <si>
    <t>Martin Zboril (Team21)</t>
  </si>
  <si>
    <t>[13, 9, 500, 288, 14, 160, 37, 37, 35, 25, 64, 6, 3, 5, 7, 0, 1, 3, 0, 0, 0, 0, 1, 1, 1, 1, 1, 1, 0]</t>
  </si>
  <si>
    <t>[1.0, 5.0, 9.0, 15.0, 18.0, 25.0, 30.0, 35.0, 45.0, 60.0, 90.0, 105.0, 150.0, 160.0, 180.0, 280.0, 330.0, 380.0, 550.0, 750.0, 850.0, 1000.0, 1750.0, 2200.0, 2500.0, 3000.0, 5000.0, 7000.0, 10000.0]</t>
  </si>
  <si>
    <t>Dungeons of Aledorn - Old School Hardcore RPG</t>
  </si>
  <si>
    <t>/projects/1153206899/dungeons-of-aledorn-old-school-hardcore-rpg</t>
  </si>
  <si>
    <t xml:space="preserve">
The latest expansion to this modern classic brings commerce to your Keyflower game - bring prosperity to your Keyples!
</t>
  </si>
  <si>
    <t>[57, 713, 218, 229]</t>
  </si>
  <si>
    <t>[5.0, 35.0, 65.0, 110.0]</t>
  </si>
  <si>
    <t>Keyflower: The Merchants</t>
  </si>
  <si>
    <t>/projects/gamesalute/keyflower-the-merchants</t>
  </si>
  <si>
    <t xml:space="preserve">
Flat lightning cable, with aluminum ends, LED lit, backed with a Lifetime Warranty. 3FT and 6FT cables
</t>
  </si>
  <si>
    <t>WIK CABLES</t>
  </si>
  <si>
    <t>San Clemente, CA</t>
  </si>
  <si>
    <t>[349, 2, 74, 35, 350, 13, 115, 58, 38, 47, 3, 46, 44, 26, 8, 2, 8]</t>
  </si>
  <si>
    <t>[10.0, 15.0, 15.0, 20.0, 20.0, 25.0, 25.0, 30.0, 33.0, 35.0, 38.0, 50.0, 50.0, 85.0, 90.0, 135.0, 170.0]</t>
  </si>
  <si>
    <t>WIK LED Lightning Cable for iPhone LIFETIME WARRANTY</t>
  </si>
  <si>
    <t>/projects/wikcables/wik-led-lightning-cable-for-iphone-lifetime-warran</t>
  </si>
  <si>
    <t xml:space="preserve">
We tell the story of Magna Carta, foundation of our rights: freedomâ€™s unlikely origins, remarkable triumphs and modern challenges.
</t>
  </si>
  <si>
    <t>John Robson &amp; Brigitte Pellerin</t>
  </si>
  <si>
    <t>[35, 27, 438, 262, 268, 14, 0, 5, 2, 0]</t>
  </si>
  <si>
    <t>[0.8, 8.0, 20.0, 40.0, 80.0, 400.0, 600.0, 799.0, 1199.0, 3997.0]</t>
  </si>
  <si>
    <t>Magna Carta: Our Shared Legacy of Liberty</t>
  </si>
  <si>
    <t>/projects/robson-pellerin/magna-carta-our-shared-legacy-of-liberty</t>
  </si>
  <si>
    <t xml:space="preserve">
The definitive, behind-the-scenes account of the rise of the Deep Web; one of the most riveting and important stories of the decade.
</t>
  </si>
  <si>
    <t>[133, 100, 406, 172, 35, 9, 45, 12, 9, 14, 25, 5, 15, 6, 3, 14, 5, 40, 6, 3, 2, 1, 6, 17, 2, 1, 2, 1, 11, 1, 1, 2, 1, 4, 3, 1, 0]</t>
  </si>
  <si>
    <t>[5.0, 10.0, 30.0, 40.0, 50.0, 60.0, 65.0, 65.0, 70.0, 75.0, 85.0, 85.0, 100.0, 100.0, 100.0, 100.0, 100.0, 100.0, 100.0, 100.0, 100.0, 120.0, 120.0, 200.0, 200.0, 200.0, 200.0, 250.0, 300.0, 300.0, 300.0, 400.0, 500.0, 500.0, 1500.0, 5000.0, 10000.0]</t>
  </si>
  <si>
    <t>Deep Web: The Untold Story of Bitcoin and The Silk Road</t>
  </si>
  <si>
    <t>/projects/alexwinter/deep-web-the-untold-story-of-bitcoin-and-the-silk</t>
  </si>
  <si>
    <t xml:space="preserve">
BattleCON is a 2D fighting game, like Street Fighter, but as a card game! Over 26 characters and 10+ ways to play in one box!
</t>
  </si>
  <si>
    <t>[7, 1, 17, 8, 0, 12, 6, 7, 82, 460, 137, 100, 12, 49, 26, 170, 50, 18, 23, 12, 0, 5, 1, 3, 1, 0]</t>
  </si>
  <si>
    <t>[5.0, 10.0, 15.0, 15.0, 20.0, 25.0, 25.0, 35.0, 50.0, 60.0, 80.0, 100.0, 110.0, 120.0, 122.0, 130.0, 200.0, 210.0, 275.0, 300.0, 500.0, 750.0, 2000.0, 2500.0, 3000.0, 4000.0]</t>
  </si>
  <si>
    <t>BattleCON: Devastation - A Fighting Card Game</t>
  </si>
  <si>
    <t>/projects/level99games/battlecon-devastation-of-indines-a-dueling-card-ga</t>
  </si>
  <si>
    <t xml:space="preserve">
relaunching my solo project, reggie and the full effect. ready to do a new release, titled " no country for old musicians ".
</t>
  </si>
  <si>
    <t>Reggie and the Full Effect/ james dewees</t>
  </si>
  <si>
    <t>[2, 49, 161, 154, 97, 367, 74, 23, 44, 34, 10, 133, 8, 20, 4, 5, 8, 8, 6, 0, 1, 0, 1, 0]</t>
  </si>
  <si>
    <t>[1.0, 2.0, 10.0, 15.0, 20.0, 20.0, 40.0, 50.0, 60.0, 75.0, 75.0, 100.0, 100.0, 150.0, 150.0, 200.0, 250.0, 300.0, 300.0, 500.0, 750.0, 1000.0, 2500.0, 7000.0]</t>
  </si>
  <si>
    <t>no country for old musicians</t>
  </si>
  <si>
    <t>/projects/1592861974/no-country-for-old-musicians</t>
  </si>
  <si>
    <t xml:space="preserve">
Craft beer made easy... Select your favorite style beer, access our brewmaster app to pick a recipe, insert ingredients, press start. iGuluÂ is now available on InDemand. Please click below to order!
</t>
  </si>
  <si>
    <t>Team AB</t>
  </si>
  <si>
    <t>[348, 134, 190, 295, 189, 21, 1, 3]</t>
  </si>
  <si>
    <t>[489.0, 519.0, 569.0, 599.0, 619.0, 1078.0, 2700.0, 5200.0]</t>
  </si>
  <si>
    <t>iGulu | Smart, Automated Craft Beer Home Brewery</t>
  </si>
  <si>
    <t>/projects/851236517/artbrew-worlds-best-craft-beer-home-brewery</t>
  </si>
  <si>
    <t xml:space="preserve">
RAVAGED is a multiplayer vehicular FPS being developed by an indie studio that wants to make a fun game without publisher restrictions!
</t>
  </si>
  <si>
    <t>2 Dawn Games</t>
  </si>
  <si>
    <t>[10, 1079, 9, 15, 30, 35, 7, 1, 2, 0, 0, 0]</t>
  </si>
  <si>
    <t>[15.0, 25.0, 39.0, 50.0, 75.0, 100.0, 250.0, 500.0, 1000.0, 2500.0, 5000.0, 10000.0]</t>
  </si>
  <si>
    <t>Ravaged</t>
  </si>
  <si>
    <t>/projects/2dawngames/ravaged</t>
  </si>
  <si>
    <t xml:space="preserve">
We're producing a kit so you can craft paper pop-up terrain for miniature tabletop wargaming and RPGs!
</t>
  </si>
  <si>
    <t>[34, 144, 394, 216, 341, 19, 29, 32, 3, 2, 3]</t>
  </si>
  <si>
    <t>[1.0, 15.0, 18.0, 32.0, 37.0, 63.0, 68.0, 73.0, 160.0, 165.0, 170.0]</t>
  </si>
  <si>
    <t>Pop-Up Miniature Terrain Kit</t>
  </si>
  <si>
    <t>/projects/2087444096/pop-up-miniature-terrain-kit</t>
  </si>
  <si>
    <t xml:space="preserve">
The first documentary about Dr. Maya Angelou, created by some of the people who knew her best.
</t>
  </si>
  <si>
    <t>Bob Hercules and Rita Coburn Whack</t>
  </si>
  <si>
    <t>[27, 65, 32, 459, 154, 35, 104, 31, 22, 6, 22, 20, 30, 3, 3, 1, 1, 4, 8, 9, 10, 1, 4, 0, 0, 0, 1]</t>
  </si>
  <si>
    <t>[5.0, 10.0, 15.0, 25.0, 35.0, 40.0, 60.0, 75.0, 75.0, 75.0, 75.0, 150.0, 200.0, 200.0, 200.0, 250.0, 375.0, 450.0, 450.0, 450.0, 550.0, 1000.0, 1000.0, 5000.0, 5000.0, 6000.0, 10000.0]</t>
  </si>
  <si>
    <t>The Maya Angelou Documentary</t>
  </si>
  <si>
    <t>/projects/692700038/the-maya-angelou-documentary</t>
  </si>
  <si>
    <t xml:space="preserve">
ATLAS 3D is a 3D printable laser scanner kit based on the Raspberry Pi.
</t>
  </si>
  <si>
    <t>Murobo LLC</t>
  </si>
  <si>
    <t>Independence, KY</t>
  </si>
  <si>
    <t>[119, 3, 50, 196, 10, 10, 135, 3, 50, 50, 583]</t>
  </si>
  <si>
    <t>[1.0, 129.0, 149.0, 149.0, 179.0, 179.0, 179.0, 189.0, 209.0, 209.0, 209.0]</t>
  </si>
  <si>
    <t>ATLAS 3D - The 3D Scanner You Print and Build Yourself!</t>
  </si>
  <si>
    <t>/projects/1545315380/atlas-3d-the-3d-scanner-you-print-and-build-yourse</t>
  </si>
  <si>
    <t xml:space="preserve">
Chris Hansen is undertaking a new investigation into online predators thanks to the Kickstarter community.
</t>
  </si>
  <si>
    <t>CHRIS HANSEN</t>
  </si>
  <si>
    <t>[84, 248, 304, 152, 58, 58, 5, 26, 33, 83, 28, 2, 11, 5, 8, 3, 1, 4, 0]</t>
  </si>
  <si>
    <t>[10.0, 20.0, 30.0, 40.0, 45.0, 50.0, 65.0, 75.0, 100.0, 110.0, 150.0, 200.0, 250.0, 500.0, 1000.0, 1200.0, 1500.0, 2000.0, 5000.0]</t>
  </si>
  <si>
    <t>HANSEN VS. PREDATOR</t>
  </si>
  <si>
    <t>/projects/1606694156/hansen-vs-predator</t>
  </si>
  <si>
    <t xml:space="preserve">
Beautiful designs, great fit. Combed cotton or Merino wool. Made in the USA. Satisfaction guaranteed.
</t>
  </si>
  <si>
    <t>Rick &amp; Neil Levine</t>
  </si>
  <si>
    <t>[11, 100, 73, 200, 175, 103, 70, 42, 150, 125, 40, 25, 13, 58, 14, 0, 0, 0, 0]</t>
  </si>
  <si>
    <t>[5.0, 25.0, 25.0, 40.0, 45.0, 45.0, 70.0, 70.0, 99.0, 110.0, 110.0, 160.0, 160.0, 220.0, 220.0, 500.0, 1000.0, 2000.0, 5000.0]</t>
  </si>
  <si>
    <t>XOAB: Socks, done right.</t>
  </si>
  <si>
    <t>/projects/ricklevine/xoab-socks-done-right</t>
  </si>
  <si>
    <t xml:space="preserve">
I will get you into Arduino programming with my affordable board, a Raspberry Pi, and clear videos and tutorials, as seen on RasPi.TV
</t>
  </si>
  <si>
    <t>[7, 300, 527, 358, 17, 4]</t>
  </si>
  <si>
    <t>[6.0, 14.0, 17.0, 31.0, 76.0, 153.0]</t>
  </si>
  <si>
    <t>RasPiO Duino Affordable Arduino Programming On Raspberry Pi</t>
  </si>
  <si>
    <t>/projects/raspitv/raspio-duino-affordable-arduino-programming-on-ras</t>
  </si>
  <si>
    <t xml:space="preserve">
Never be without power again. Charges full in 4Â½ hours of direct sunlight and refills your phone 3 times. A solar charger that works!
</t>
  </si>
  <si>
    <t>Bill Pike</t>
  </si>
  <si>
    <t>[42, 4, 380, 380, 282, 4, 55, 48, 0, 0]</t>
  </si>
  <si>
    <t>[1.0, 28.0, 88.0, 98.0, 108.0, 138.0, 180.0, 196.0, 480.0, 3888.0]</t>
  </si>
  <si>
    <t>Solarpod Pyxis, The Best Portable USB Battery Pack &amp; Charger</t>
  </si>
  <si>
    <t>/projects/solarpod/solarpod-pyxis-the-best-portable-usb-charger</t>
  </si>
  <si>
    <t xml:space="preserve">
Heirloom wood toy cars, inspired by mid-century American design and car culture.
</t>
  </si>
  <si>
    <t>Vlad Dragusin + Candylab Toys</t>
  </si>
  <si>
    <t>[53, 12, 100, 214, 114, 49, 65, 8, 100, 83, 325, 50, 0]</t>
  </si>
  <si>
    <t>[5.0, 25.0, 25.0, 30.0, 35.0, 35.0, 35.0, 35.0, 75.0, 95.0, 120.0, 200.0, 2000.0]</t>
  </si>
  <si>
    <t>MO-TO: Modern Vintage Toy Cars</t>
  </si>
  <si>
    <t>/projects/candylab/mo-to-modern-vintage-toy-cars</t>
  </si>
  <si>
    <t xml:space="preserve">
Click Clack Lumberjack is the latest in our Tree Dexterity line.  It includes all the best of Tok Tok Woodman and Bling Bling Gemstone!
</t>
  </si>
  <si>
    <t>[500, 498, 188, 20]</t>
  </si>
  <si>
    <t>[22.0, 22.0, 22.0, 120.0]</t>
  </si>
  <si>
    <t>Click Clack Lumberjack 2.0 Dexterity Game 2-7 Players</t>
  </si>
  <si>
    <t>/projects/maydaygames/click-clack-lumberjack-20-dexterity-game-2-7-playe</t>
  </si>
  <si>
    <t xml:space="preserve">
What if we could grow new life after we've died? Now we can.
</t>
  </si>
  <si>
    <t>Katrina Spade</t>
  </si>
  <si>
    <t>[262, 192, 106, 12, 226, 48, 35, 10, 4, 3, 3, 0, 7, 5, 5, 3, 0, 0]</t>
  </si>
  <si>
    <t>[10.0, 25.0, 50.0, 60.0, 75.0, 100.0, 150.0, 250.0, 300.0, 300.0, 300.0, 400.0, 500.0, 1000.0, 2500.0, 2500.0, 5000.0, 10000.0]</t>
  </si>
  <si>
    <t>the Urban Death Project: Laying Our Loved Ones to Rest</t>
  </si>
  <si>
    <t>/projects/546469190/the-urban-death-project-laying-our-loved-ones-to-r</t>
  </si>
  <si>
    <t xml:space="preserve">
Our mission is to bring exciting new flavors to our delicious line of licorice candy, using all natural and organic ingredients.
</t>
  </si>
  <si>
    <t>Hawaiian Licorice Company</t>
  </si>
  <si>
    <t>[15, 124, 164, 626, 54, 26, 109, 7, 67, 6, 9, 2]</t>
  </si>
  <si>
    <t>[8.0, 15.0, 25.0, 35.0, 36.0, 40.0, 65.0, 75.0, 90.0, 100.0, 200.0, 400.0]</t>
  </si>
  <si>
    <t>All Natural Licorice Candy 2.0</t>
  </si>
  <si>
    <t>/projects/2102381586/all-natural-licorice-candy-20</t>
  </si>
  <si>
    <t xml:space="preserve">
Aurisonics ROCKETS are comfortable, durable, and sound insane; completely made in the USA. Your music never sounded so good.
</t>
  </si>
  <si>
    <t>Dale Lott</t>
  </si>
  <si>
    <t>[30, 8, 50, 200, 354, 262, 88, 35, 102, 60, 18]</t>
  </si>
  <si>
    <t>[1.0, 25.0, 99.0, 129.0, 149.0, 149.0, 164.0, 179.0, 179.0, 194.0, 209.0]</t>
  </si>
  <si>
    <t>AURISONICS // ROCKETS: Next gen IEMs Made in USA</t>
  </si>
  <si>
    <t>/projects/1285259404/aurisonics-rockets-next-gen-iems-made-in-usa</t>
  </si>
  <si>
    <t xml:space="preserve">
A feature-length doc with unprecedented access to today's top TV creators &amp; writers, also known as "Showrunners"
</t>
  </si>
  <si>
    <t>Showrunners Documentary</t>
  </si>
  <si>
    <t>[38, 59, 44, 663, 36, 95, 103, 26, 45, 37, 16, 11, 1, 5, 1, 2]</t>
  </si>
  <si>
    <t>[1.0, 5.0, 10.0, 25.0, 45.0, 50.0, 75.0, 85.0, 95.0, 150.0, 200.0, 200.0, 280.0, 1500.0, 5000.0, 10000.0]</t>
  </si>
  <si>
    <t>Showrunners: A Documentary Film</t>
  </si>
  <si>
    <t>/projects/showrunnersfilm/showrunners-a-documentary-film</t>
  </si>
  <si>
    <t xml:space="preserve">
Fly Pedals convert clipless to platform pedals instantly for casual riding. Light, strong, &amp; sleek.
</t>
  </si>
  <si>
    <t>Dan Lucchesi &amp; Bryan Gardner</t>
  </si>
  <si>
    <t>[7, 100, 200, 663, 206, 25, 2, 0, 0]</t>
  </si>
  <si>
    <t>[10.0, 25.0, 30.0, 35.0, 45.0, 100.0, 250.0, 500.0, 1500.0]</t>
  </si>
  <si>
    <t>Fly Pedals - Universal Clipless Bike Pedal Adapter</t>
  </si>
  <si>
    <t>/projects/1513937573/flypedals-universal-clipless-bike-pedal-adapter</t>
  </si>
  <si>
    <t xml:space="preserve">
Not for sale any more, but separate parts for DIY are available in the funkyotherhalf.com webshop.
</t>
  </si>
  <si>
    <t>Dirk</t>
  </si>
  <si>
    <t>Scheveningen, Netherlands</t>
  </si>
  <si>
    <t>[7, 14, 100, 150, 200, 250, 147, 294, 25, 3, 1]</t>
  </si>
  <si>
    <t>[25.0, 75.0, 125.0, 137.0, 150.0, 150.0, 162.0, 175.0, 250.0, 499.0, 3120.0]</t>
  </si>
  <si>
    <t>TOHKBD \u2014 The Other Half Keyboard for your Jolla</t>
  </si>
  <si>
    <t>/projects/2028347278/tohkbd-the-other-half-keyboard-for-your-jolla</t>
  </si>
  <si>
    <t xml:space="preserve">
Captain your star ship and lead your squad of mecha pilots to victory.
</t>
  </si>
  <si>
    <t>Love in Space</t>
  </si>
  <si>
    <t>[90, 43, 322, 173, 220, 167, 27, 15, 24, 78, 9, 8, 1, 3, 6]</t>
  </si>
  <si>
    <t>[5.0, 10.0, 15.0, 25.0, 25.0, 35.0, 50.0, 50.0, 75.0, 100.0, 100.0, 250.0, 300.0, 500.0, 500.0]</t>
  </si>
  <si>
    <t>Sunrider</t>
  </si>
  <si>
    <t>/projects/1500482054/sunrider</t>
  </si>
  <si>
    <t xml:space="preserve">
A gorgeous, 200 page queer paranormal romance comic anthology edited by Melanie Gillman and Kori Michele Handwerker.
</t>
  </si>
  <si>
    <t>Other Side Press</t>
  </si>
  <si>
    <t>[423, 50, 589, 92, 3, 12, 11, 22]</t>
  </si>
  <si>
    <t>[10.0, 20.0, 25.0, 35.0, 55.0, 65.0, 65.0, 100.0]</t>
  </si>
  <si>
    <t>The Other Side Anthology</t>
  </si>
  <si>
    <t>/projects/1909327936/the-other-side-anthology</t>
  </si>
  <si>
    <t xml:space="preserve">
An environmental puzzle game, akin to nostalgic dungeon-style puzzle games like The Legend Of Zelda, for iOS &amp; Desktop.
</t>
  </si>
  <si>
    <t>Justin Baldwin</t>
  </si>
  <si>
    <t>[13, 165, 96, 495, 11, 54, 250, 22, 48, 23, 5, 14, 2, 2, 0, 5, 1]</t>
  </si>
  <si>
    <t>[1.0, 5.0, 8.0, 10.0, 12.0, 20.0, 25.0, 30.0, 50.0, 65.0, 75.0, 100.0, 175.0, 250.0, 350.0, 500.0, 1000.0]</t>
  </si>
  <si>
    <t>Monsters Ate My Birthday Cake</t>
  </si>
  <si>
    <t>/projects/sleepninja/monsters-ate-my-birthday-cake</t>
  </si>
  <si>
    <t xml:space="preserve">
A two-player board game from the Mouse Guard comicsâ€”for guardmice, patrons of the June Alley Inn and their fans.
</t>
  </si>
  <si>
    <t>[90, 779, 100, 5, 2, 2, 44, 74, 25, 13, 1, 15, 1, 1, 1, 1, 5, 2, 4, 4, 1, 2]</t>
  </si>
  <si>
    <t>[12.0, 30.0, 30.0, 40.0, 40.0, 40.0, 55.0, 60.0, 70.0, 100.0, 100.0, 125.0, 125.0, 125.0, 125.0, 450.0, 500.0, 500.0, 500.0, 500.0, 500.0, 500.0]</t>
  </si>
  <si>
    <t>Mouse Guard: Swords &amp; Strongholds</t>
  </si>
  <si>
    <t>/projects/burningwheel/mouse-guard-swords-and-strongholds</t>
  </si>
  <si>
    <t xml:space="preserve">
Krita is the free and open source painting application used by artists all over the world. Let's create awesome text and vector tools!
</t>
  </si>
  <si>
    <t>Krita Foundation</t>
  </si>
  <si>
    <t>[238, 310, 30, 74, 236, 93, 17, 28, 51, 14, 7, 16, 1, 1, 0, 0, 0]</t>
  </si>
  <si>
    <t>[1.14, 17.0, 29.0, 29.0, 29.0, 57.0, 86.0, 86.0, 114.0, 143.0, 171.0, 200.0, 285.0, 570.0, 1711.0, 3421.0, 5132.0]</t>
  </si>
  <si>
    <t>Krita 2016: Let's Make Text and Vector Art Awesome!</t>
  </si>
  <si>
    <t>/projects/krita/krita-2016-lets-make-text-and-vector-art-awesome</t>
  </si>
  <si>
    <t xml:space="preserve">
Letâ€™s free ourselves from artificial ingredients with a drink thatâ€™s actually healthy, easy on the Earth, and designed for a full life.
</t>
  </si>
  <si>
    <t>Everly</t>
  </si>
  <si>
    <t>[122, 526, 148, 235, 14, 85, 26, 6, 8]</t>
  </si>
  <si>
    <t>[18.0, 23.0, 38.0, 60.0, 70.0, 99.0, 155.0, 200.0, 300.0]</t>
  </si>
  <si>
    <t>Everly: drink mixes made right</t>
  </si>
  <si>
    <t>/projects/goeverly/everly-drink-mixes-made-right</t>
  </si>
  <si>
    <t xml:space="preserve">
Superfight is now published by The Walking Dead creator Robert Kirkman's SKYBOUND! Learn more at SuperfightGame.com!
</t>
  </si>
  <si>
    <t>[10, 67, 381, 209, 142, 10, 44, 11, 105, 104, 93, 34]</t>
  </si>
  <si>
    <t>[1.0, 10.0, 25.0, 35.0, 45.0, 50.0, 55.0, 60.0, 65.0, 75.0, 125.0, 150.0]</t>
  </si>
  <si>
    <t>SUPERFIGHT! A hilarious party game about ridiculous fights.</t>
  </si>
  <si>
    <t>/projects/darinross/superfight-a-party-game-of-super-powers-and-super</t>
  </si>
  <si>
    <t xml:space="preserve">
Haunts: The Manse Macabre is a turn-based, horror game where you can play as the haunts or the intruders. PC/Mac/Linux and Ipad plans.
</t>
  </si>
  <si>
    <t>Rick Dakan</t>
  </si>
  <si>
    <t>[699, 214, 98, 95, 20, 47, 6, 2, 0, 20, 1]</t>
  </si>
  <si>
    <t>[5.0, 10.0, 25.0, 35.0, 45.0, 50.0, 100.0, 150.0, 200.0, 250.0, 7000.0]</t>
  </si>
  <si>
    <t>Haunts: The Manse Macabre</t>
  </si>
  <si>
    <t>/projects/2066438441/haunts-the-manse-macabre</t>
  </si>
  <si>
    <t xml:space="preserve">
A bluffing and deduction microgame about a kid in a monster costume trying to figure out which monster is hiding underneath their bed.
</t>
  </si>
  <si>
    <t>Chris Rowlands</t>
  </si>
  <si>
    <t>[1195]</t>
  </si>
  <si>
    <t>Under My Bed - A Pay What You Want Bluffing Microgame</t>
  </si>
  <si>
    <t>/projects/npcchris/under-my-bed-a-pay-what-you-want-bluffing-microgam</t>
  </si>
  <si>
    <t xml:space="preserve">
Using NASA space suit technology, OROS brings you awesome performance outerwear. Thin and warm. No compromises.
</t>
  </si>
  <si>
    <t>OROS</t>
  </si>
  <si>
    <t>[12, 5, 99, 4, 3, 30, 196, 2, 50, 65, 39, 10, 0, 2, 0, 239, 50, 7, 5, 9, 7, 1, 49, 25, 2, 25, 86, 17, 60, 6, 0, 23, 53, 9, 0, 9, 1]</t>
  </si>
  <si>
    <t>[5.0, 25.0, 35.0, 40.0, 50.0, 66.0, 99.0, 120.0, 134.0, 140.0, 180.0, 200.0, 225.0, 235.0, 240.0, 275.0, 310.0, 324.0, 325.0, 334.0, 340.0, 345.0, 374.0, 374.0, 400.0, 410.0, 450.0, 475.0, 500.0, 510.0, 550.0, 574.0, 609.0, 860.0, 1020.0, 1210.0, 2000.0]</t>
  </si>
  <si>
    <t>OROS Orion Series. NASA-Inspired Performance Apparel</t>
  </si>
  <si>
    <t>/projects/orosapparel/oros-orion-series-nasa-inspired-performance-appare</t>
  </si>
  <si>
    <t xml:space="preserve">
Rewards have all been shipped to backers. Thank you all for a wonderful project!
</t>
  </si>
  <si>
    <t>[33, 1112, 52, 9]</t>
  </si>
  <si>
    <t>[1.0, 24.0, 44.0, 99.0]</t>
  </si>
  <si>
    <t>Lanterns: The Harvest Festival</t>
  </si>
  <si>
    <t>/projects/foxtrotgames/lanterns-the-harvest-festival</t>
  </si>
  <si>
    <t xml:space="preserve">
I travel across the US to celebrate TEN YEARS of Girls With Slingshots with fans + you get the official GWS tour art = everyone wins!
</t>
  </si>
  <si>
    <t>Danielle Corsetto</t>
  </si>
  <si>
    <t>Shepherdstown, WV</t>
  </si>
  <si>
    <t>[212, 294, 150, 10, 20, 223, 50, 100, 20, 25, 1, 5, 20, 50, 1, 1, 2]</t>
  </si>
  <si>
    <t>[1.0, 12.0, 25.0, 25.0, 25.0, 25.0, 30.0, 40.0, 50.0, 75.0, 80.0, 100.0, 100.0, 150.0, 250.0, 250.0, 500.0]</t>
  </si>
  <si>
    <t>The GWS Slingshot Across America Tour</t>
  </si>
  <si>
    <t>/projects/2146920908/the-gws-slingshot-across-america-tour</t>
  </si>
  <si>
    <t xml:space="preserve">
Epic Action Role-Playing Game for core gamers. Single player campaign, Co-Op and Multiplayer - Customization, Crafting, PVE, PVP!
</t>
  </si>
  <si>
    <t>Sean Kauppinen</t>
  </si>
  <si>
    <t>[42, 560, 197, 71, 34, 18, 150, 49, 47, 2, 2, 0, 1, 1, 0, 0]</t>
  </si>
  <si>
    <t>[5.0, 15.0, 25.0, 25.0, 30.0, 35.0, 40.0, 50.0, 100.0, 250.0, 500.0, 1000.0, 1000.0, 1500.0, 4000.0, 5000.0]</t>
  </si>
  <si>
    <t>Legends of Aethereus - Action RPG</t>
  </si>
  <si>
    <t>/projects/460738485/legends-of-aethereus-co-op-hack-n-slash-action-gam</t>
  </si>
  <si>
    <t xml:space="preserve">
$19 Aluminum Dock for Apple and Android with or without cases. iPhone 6 5S 5C 5 iPad Air iPad mini S4 S5 Note 2 and 3 and more
</t>
  </si>
  <si>
    <t>[1196]</t>
  </si>
  <si>
    <t>[19.0]</t>
  </si>
  <si>
    <t>ARQ Modular Nesting Docks</t>
  </si>
  <si>
    <t>/projects/957745871/arq-apple-or-android-iphone-6-5s-5c-5-ipad-s4-s5-n</t>
  </si>
  <si>
    <t xml:space="preserve">
This course (ebook, exercises, videos) teaches Python Web Programming in a practical, hands-on manner. Learning by doing.
</t>
  </si>
  <si>
    <t>Michael Herman</t>
  </si>
  <si>
    <t>[17, 10, 75, 470, 584, 36, 9, 5, 1]</t>
  </si>
  <si>
    <t>[1.0, 5.0, 7.0, 15.0, 25.0, 50.0, 75.0, 100.0, 250.0]</t>
  </si>
  <si>
    <t>Real Python for Web Development, featuring web2py</t>
  </si>
  <si>
    <t>/projects/1369857650/real-python-for-web-development-featuring-web2py</t>
  </si>
  <si>
    <t xml:space="preserve">
Innovative and compact wallet that gives you easy access to two cards, holds six cards, and keeps you organized with bills and receipts
</t>
  </si>
  <si>
    <t>triHOLD Inc.</t>
  </si>
  <si>
    <t>[100, 879, 152, 46, 5, 5]</t>
  </si>
  <si>
    <t>[35.0, 45.0, 80.0, 110.0, 200.0, 300.0]</t>
  </si>
  <si>
    <t>triHOLD: The No-Compromise Compact Front-Pocket Wallet</t>
  </si>
  <si>
    <t>/projects/weisberg/trihold-the-no-compromise-compact-front-pocket-wal</t>
  </si>
  <si>
    <t xml:space="preserve">
Thank you for making MARTIAN WATCHES successful! After funding closes, visit www.martianwatches.com to pre-order.
</t>
  </si>
  <si>
    <t>Martian Watches</t>
  </si>
  <si>
    <t>[46, 22, 105, 7, 300, 300, 36, 219, 5, 126, 17, 6, 8]</t>
  </si>
  <si>
    <t>[1.0, 15.0, 95.0, 105.0, 110.0, 115.0, 120.0, 125.0, 190.0, 220.0, 500.0, 1150.0, 5500.0]</t>
  </si>
  <si>
    <t>MARTIAN \u2013 Voice Command Watches for iPhone &amp; Android</t>
  </si>
  <si>
    <t>/projects/martianwatches/martian-the-worlds-first-voice-command-watches</t>
  </si>
  <si>
    <t xml:space="preserve">
Smartphones are dirty. 1/6 have fecal matter on them. PhoneSoap enhances your nightly charge by simultaneously sanitizing your phone.
</t>
  </si>
  <si>
    <t>[35, 2, 6, 824, 64, 211, 39, 13, 3]</t>
  </si>
  <si>
    <t>[2.0, 6.0, 19.0, 39.0, 54.0, 75.0, 99.0, 175.0, 650.0]</t>
  </si>
  <si>
    <t>PhoneSoap: Simultaneously Charge and Sanitize Your Phone</t>
  </si>
  <si>
    <t>/projects/588318042/phonesoap-simultaneously-charge-and-sanitize-your</t>
  </si>
  <si>
    <t xml:space="preserve">
Simple Bracket is an iPhone app for filling in college basketball tournament brackets and competing with friends and family.
</t>
  </si>
  <si>
    <t>[803, 322, 8, 21, 50]</t>
  </si>
  <si>
    <t>[1.0, 10.0, 15.0, 25.0, 35.0]</t>
  </si>
  <si>
    <t>Simple Bracket</t>
  </si>
  <si>
    <t>/projects/danprovost/simple-bracket</t>
  </si>
  <si>
    <t xml:space="preserve">
Support the publication of 'Vanilla Essence' by Yamatogawa! A heartwarming erotic manga anthology.
</t>
  </si>
  <si>
    <t>digitalmanga</t>
  </si>
  <si>
    <t>Gardena, CA</t>
  </si>
  <si>
    <t>[17, 203, 65, 2, 319, 152, 121, 35, 9, 8, 40, 157, 55, 7, 9, 2, 4, 3, 1]</t>
  </si>
  <si>
    <t>[1.0, 10.0, 17.0, 20.0, 25.0, 32.0, 55.0, 60.0, 92.0, 92.0, 125.0, 125.0, 300.0, 350.0, 350.0, 450.0, 550.0, 850.0, 1000.0]</t>
  </si>
  <si>
    <t>Vanilla Essence - a heartwarming erotic manga anthology</t>
  </si>
  <si>
    <t>/projects/digitalmanga/vanilla-essence-a-heartwarming-erotic-manga-anthol</t>
  </si>
  <si>
    <t xml:space="preserve">
Matt Forbeck's acclaimed Shotguns &amp; Sorceryâ„¢ book series is going to be adapted into an RPG powered by Monte Cookâ€™s Cypher Systemâ„¢!
</t>
  </si>
  <si>
    <t>Outland Entertainment</t>
  </si>
  <si>
    <t>Topeka, KS</t>
  </si>
  <si>
    <t>[21, 8, 392, 593, 129, 21, 8, 10, 5, 1, 1, 0, 1]</t>
  </si>
  <si>
    <t>[5.0, 15.0, 25.0, 50.0, 100.0, 125.0, 125.0, 150.0, 200.0, 250.0, 300.0, 500.0, 1000.0]</t>
  </si>
  <si>
    <t>Shotguns &amp; Sorcery RPG</t>
  </si>
  <si>
    <t>/projects/1124066364/shotguns-and-sorcery-rpg</t>
  </si>
  <si>
    <t xml:space="preserve">
When you played a RTS or MOBA, did you ever wish to come down and keep the enemy at gunpoint in dynamic battles? In Universum you can!
</t>
  </si>
  <si>
    <t>StarworksArt Studio</t>
  </si>
  <si>
    <t>[22, 500, 181, 76, 200, 120, 48, 8, 13, 1, 1, 0]</t>
  </si>
  <si>
    <t>[10.0, 20.0, 25.0, 35.0, 40.0, 50.0, 75.0, 150.0, 250.0, 1000.0, 5000.0, 10000.0]</t>
  </si>
  <si>
    <t>Universum: War Front - FPS, RTS, MOBA RPG in one Space Epic</t>
  </si>
  <si>
    <t>/projects/starworksart/universum-war-front-fps-rts-moba-rpg-in-one-space</t>
  </si>
  <si>
    <t xml:space="preserve">
The hosts of Now Playing leap from podcast to page with 100 reviews of underrated movies you'll love.
</t>
  </si>
  <si>
    <t>Now Playing Podcast</t>
  </si>
  <si>
    <t>[80, 49, 145, 17, 128, 6, 17, 234, 24, 68, 34, 3, 30, 4, 58, 1, 82, 22, 4, 11, 17, 2, 0, 10, 4, 9, 19, 37, 7, 2, 2, 2, 2, 5, 4, 15, 7, 15, 11, 2, 1]</t>
  </si>
  <si>
    <t>[1.0, 7.0, 15.0, 25.0, 25.0, 40.0, 40.0, 50.0, 75.0, 75.0, 75.0, 90.0, 100.0, 100.0, 115.0, 125.0, 125.0, 125.0, 125.0, 140.0, 150.0, 150.0, 160.0, 170.0, 175.0, 175.0, 185.0, 200.0, 210.0, 250.0, 250.0, 250.0, 250.0, 250.0, 250.0, 250.0, 300.0, 500.0, 1000.0, 1500.0, 2500.0]</t>
  </si>
  <si>
    <t>Now Playing - Underrated Movies We Recommend</t>
  </si>
  <si>
    <t>/projects/1346264441/now-playing-underrated-movies-we-recommend</t>
  </si>
  <si>
    <t xml:space="preserve">
Introducing the Breffo Gumstickâ„¢ the Universal Smartphone Stand. Works with iPhone 5S,5C,5,4, Samsung, HTC, Android, Nokia &amp; Blackberry
</t>
  </si>
  <si>
    <t>Patrick Mathews + Breffo</t>
  </si>
  <si>
    <t>[53, 100, 300, 222, 49, 26, 25, 223, 143, 12, 6, 13, 15]</t>
  </si>
  <si>
    <t>[1.0, 12.0, 15.0, 18.0, 23.0, 25.0, 25.0, 30.0, 30.0, 40.0, 55.0, 70.0, 120.0]</t>
  </si>
  <si>
    <t>Gumstick: iPhone 5S, 5C, 5, 4, S4, iPod, Android, HTC Stand</t>
  </si>
  <si>
    <t>/projects/1038213725/gumstick-iphone-5s-5c-5-4-s5-ipod-android-htc-stan</t>
  </si>
  <si>
    <t xml:space="preserve">
Our Kickstarter campaign is now over. A huge thank you to our backers ! You're not part of our community yet ? Request an invite now and be among the first to welcome Prizm in your living room !
</t>
  </si>
  <si>
    <t>Prizm</t>
  </si>
  <si>
    <t>[82, 200, 200, 298, 202, 164, 30, 0]</t>
  </si>
  <si>
    <t>[5.0, 99.0, 109.0, 119.0, 129.0, 199.0, 219.0, 5000.0]</t>
  </si>
  <si>
    <t>Prizm - Turn your speakers into a learning music player</t>
  </si>
  <si>
    <t>/projects/prizm/prizm-turn-your-speakers-into-a-learning-music-pla</t>
  </si>
  <si>
    <t xml:space="preserve">
Redefining expectations with the first low cost large build area (15x15x15) consumer 3D printer. Change is here; accept nothing less.
</t>
  </si>
  <si>
    <t>Cobblebot LLC</t>
  </si>
  <si>
    <t>[34, 99, 496, 458, 1, 10, 10, 27, 16, 4]</t>
  </si>
  <si>
    <t>[1.0, 299.0, 299.0, 299.0, 299.0, 499.0, 598.0, 799.0, 999.0, 1495.0]</t>
  </si>
  <si>
    <t>Cobblebot 3D Printer</t>
  </si>
  <si>
    <t>/projects/cobblebot/cobblebot-3d-printer</t>
  </si>
  <si>
    <t xml:space="preserve">
Prodigy is a tactical RPG with figurines, a new way to play that we will create with you. Thank you so much for your support!
</t>
  </si>
  <si>
    <t>Hanakai Studio</t>
  </si>
  <si>
    <t>[127, 26, 15, 47, 5, 199, 200, 140, 25, 15, 89, 22, 32, 12, 13, 35, 6, 27, 100, 30, 1, 15, 1, 2, 0]</t>
  </si>
  <si>
    <t>[1.0, 15.0, 20.0, 25.0, 25.0, 70.0, 70.0, 80.0, 130.0, 145.0, 150.0, 160.0, 180.0, 230.0, 330.0, 360.0, 400.0, 450.0, 500.0, 505.0, 550.0, 800.0, 2500.0, 5000.0, 10000.0]</t>
  </si>
  <si>
    <t>Prodigy the Game</t>
  </si>
  <si>
    <t>/projects/hanakai/prodigy-the-game</t>
  </si>
  <si>
    <t xml:space="preserve">
For DESKTOP. Arduino-based, 4-axis parallel-mechanism Robot Arm, 0.2mm precision! Bring industrial robot to everyone. Effective tool.
</t>
  </si>
  <si>
    <t>dobot.cc</t>
  </si>
  <si>
    <t>[138, 39, 66, 75, 262, 238, 10, 172, 106, 70, 10]</t>
  </si>
  <si>
    <t>[1.0, 25.0, 399.0, 449.0, 499.0, 499.0, 499.0, 599.0, 799.0, 899.0, 4500.0]</t>
  </si>
  <si>
    <t>Dobot: Robotic Arm for Everyone\uff01 Arduino &amp; Open Source</t>
  </si>
  <si>
    <t>/projects/dobot/dobot-robotic-arm-for-everyone-arduino-and-open-so</t>
  </si>
  <si>
    <t xml:space="preserve">
Awesome car computer. Better mileage. Lower emissions.
A beautiful device that optimises your driving.
</t>
  </si>
  <si>
    <t>GoFar.co</t>
  </si>
  <si>
    <t>[47, 100, 400, 421, 82, 2, 111, 4, 5, 3]</t>
  </si>
  <si>
    <t>[5.0, 89.0, 99.0, 99.0, 119.0, 139.0, 199.0, 220.0, 499.0, 4750.0]</t>
  </si>
  <si>
    <t>GoFar: A Beautiful Device for Optimised Driving</t>
  </si>
  <si>
    <t>/projects/gofar/gofar-make-your-car-the-smartest-car-on-the-street</t>
  </si>
  <si>
    <t>Å oÅ¡tanj, Slovenia</t>
  </si>
  <si>
    <t>[59, 1, 0, 100, 216, 100, 193, 157, 100, 20, 118, 21, 57, 3, 10, 27, 11, 7]</t>
  </si>
  <si>
    <t>[1.0, 20.0, 32.0, 60.0, 60.0, 70.0, 70.0, 80.0, 90.0, 100.0, 110.0, 120.0, 140.0, 200.0, 210.0, 270.0, 300.0, 1380.0]</t>
  </si>
  <si>
    <t>ONDU -A Pinhole camera that can be passed on for generations</t>
  </si>
  <si>
    <t>/projects/ondu-/ondu-pinhole-cameras-mk-ii</t>
  </si>
  <si>
    <t xml:space="preserve">
We turning the Paramount STAR TREK Next Generation Enterprise D Bridge set into an INTERACTIVE EDUCATIONAL MUSEUM! 
All Tax Deductible!
</t>
  </si>
  <si>
    <t>Sherman Oaks, Los Angeles, CA</t>
  </si>
  <si>
    <t>[46, 162, 2, 2, 1, 2, 9, 180, 118, 1, 1, 1, 2, 1, 1, 1, 1, 2, 2, 2, 30, 42, 163, 5, 10, 6, 1, 1, 9, 7, 1, 1, 1, 1, 1, 1, 2, 3, 2, 1, 0, 4, 4, 1, 1, 1, 1, 1, 1, 1, 2, 3, 1, 1, 1, 1, 1, 1, 1, 1, 1, 1, 2, 1, 1, 1, 1, 48, 1, 1, 1, 1, 1, 1, 1, 1, 1, 1, 47, 0, 3, 1, 6, 2, 75, 1, 1, 8, 1, 1, 66, 1, 2, 10, 1, 1, 1, 1]</t>
  </si>
  <si>
    <t>[1.0, 5.0, 10.0, 10.0, 12.0, 14.0, 15.0, 20.0, 20.0, 20.0, 20.0, 20.0, 20.0, 20.0, 20.0, 20.0, 20.0, 22.0, 22.0, 22.0, 25.0, 25.0, 25.0, 25.0, 25.0, 25.0, 28.0, 28.0, 30.0, 30.0, 30.0, 30.0, 30.0, 30.0, 30.0, 30.0, 30.0, 30.0, 30.0, 30.0, 30.0, 30.0, 30.0, 33.0, 35.0, 35.0, 35.0, 35.0, 35.0, 37.0, 37.0, 40.0, 40.0, 40.0, 40.0, 40.0, 40.0, 40.0, 42.0, 42.0, 44.0, 45.0, 50.0, 50.0, 50.0, 50.0, 50.0, 50.0, 50.0, 55.0, 55.0, 57.0, 67.0, 70.0, 70.0, 70.0, 75.0, 75.0, 100.0, 100.0, 100.0, 100.0, 100.0, 110.0, 120.0, 120.0, 150.0, 200.0, 200.0, 200.0, 200.0, 300.0, 500.0, 500.0, 1000.0, 2000.0, 2500.0, 3000.0]</t>
  </si>
  <si>
    <t>Star Trek Enterprise BRIDGE INTERACTIVE MUSEUM</t>
  </si>
  <si>
    <t>/projects/newstarship/star-trek-enterprise-bridge-restoration</t>
  </si>
  <si>
    <t xml:space="preserve">
A new way to play tabletop RPGs remotely.  Say goodbye to your graph paper and share an immersive adventure in minutes.
</t>
  </si>
  <si>
    <t>the playsets team</t>
  </si>
  <si>
    <t>[104, 13, 349, 162, 79, 269, 46, 30, 15, 6, 77, 30, 2, 0]</t>
  </si>
  <si>
    <t>[5.0, 10.0, 15.0, 20.0, 25.0, 30.0, 45.0, 100.0, 100.0, 100.0, 125.0, 175.0, 500.0, 5000.0]</t>
  </si>
  <si>
    <t>playsets \u2014 The future of social storytelling.</t>
  </si>
  <si>
    <t>/projects/985647565/playsets-the-future-of-social-storytelling</t>
  </si>
  <si>
    <t xml:space="preserve">
A refreshing new take on our classic premium minimalist wallet offering comfort, speed, style, and security.
</t>
  </si>
  <si>
    <t>[14, 199, 300, 297, 68, 22, 39, 89, 44, 14, 19, 89, 4, 7]</t>
  </si>
  <si>
    <t>[1.0, 25.0, 30.0, 35.0, 35.0, 35.0, 35.0, 35.0, 35.0, 35.0, 35.0, 60.0, 90.0, 120.0]</t>
  </si>
  <si>
    <t>The 2015 MostRad\u2122 Minimalist Wallet (RFID Protection)</t>
  </si>
  <si>
    <t>/projects/brandonstastny/the-2015-mostradtm-minimalist-wallet-rfid-protecti</t>
  </si>
  <si>
    <t xml:space="preserve">
Your chance to get limited edition goods and all new exclusive collector items for Purple's time bending VN adventure ChronoClock!
</t>
  </si>
  <si>
    <t>[124, 125, 438, 62, 7, 136, 140, 131, 35, 5, 3]</t>
  </si>
  <si>
    <t>[1.0, 20.0, 30.0, 40.0, 50.0, 60.0, 125.0, 175.0, 260.0, 300.0, 1700.0]</t>
  </si>
  <si>
    <t>ChronoClock Limited Edition Box Set &amp; Exclusive Goods</t>
  </si>
  <si>
    <t>/projects/sekaiproject/chronoclock-limited-edition-box-set-and-exclusive</t>
  </si>
  <si>
    <t xml:space="preserve">
The multiple award-winning MOONSHOT The Indigenous Comics Collection is back with a brand new volume of incredible stories!
</t>
  </si>
  <si>
    <t>[12, 126, 9, 7, 114, 229, 53, 125, 298, 11, 9, 54, 15, 0, 1, 8, 3, 18, 0, 4, 1, 0, 16, 8, 3, 10, 0, 2, 2, 11, 2, 2, 3, 4, 23, 0, 1, 1, 0, 0, 0]</t>
  </si>
  <si>
    <t>[4.0, 8.0, 12.0, 14.0, 14.0, 15.0, 15.0, 23.0, 35.0, 38.0, 46.0, 54.0, 54.0, 54.0, 54.0, 54.0, 54.0, 54.0, 54.0, 54.0, 54.0, 77.0, 77.0, 77.0, 77.0, 77.0, 77.0, 77.0, 77.0, 81.0, 100.0, 115.0, 153.0, 153.0, 153.0, 345.0, 345.0, 345.0, 345.0, 921.0, 921.0]</t>
  </si>
  <si>
    <t>MOONSHOT The Indigenous Comics Collection VOLUME 2!</t>
  </si>
  <si>
    <t>/projects/1350078939/moonshot-the-indigenous-comics-collection-volume-2</t>
  </si>
  <si>
    <t xml:space="preserve">
The Great Way is an epic fantasy trilogy about a supernatural invasion that destroys an empire.
</t>
  </si>
  <si>
    <t>Harry Connolly</t>
  </si>
  <si>
    <t>[12, 2, 83, 567, 265, 26, 21, 46, 17, 77, 45, 3, 8, 6, 1, 1, 0]</t>
  </si>
  <si>
    <t>[2.0, 8.0, 12.0, 25.0, 30.0, 40.0, 50.0, 65.0, 75.0, 100.0, 100.0, 165.0, 175.0, 250.0, 750.0, 1500.0, 2500.0]</t>
  </si>
  <si>
    <t>The Great Way, an apocalyptic epic fantasy trilogy</t>
  </si>
  <si>
    <t>/projects/1179145430/the-great-way-an-epic-fantasy-trilogy-by-harry-con</t>
  </si>
  <si>
    <t xml:space="preserve">
Spry skeletons frolic and flounce on this somber tribute to the classic bandanas of yesteryear.
</t>
  </si>
  <si>
    <t>[8, 852, 312, 22, 10]</t>
  </si>
  <si>
    <t>[1.0, 18.0, 30.0, 90.0, 120.0]</t>
  </si>
  <si>
    <t>BADbandana 3: Spirited Bones</t>
  </si>
  <si>
    <t>/projects/159974695/badbandana-3-spirited-bones</t>
  </si>
  <si>
    <t xml:space="preserve">
The Best of WDW - Volume 1 - take a photo tour the Theme Parks at Walt Disney World in Orlando, Florida. Over 250 Stunning Photos.
</t>
  </si>
  <si>
    <t>WDW Magazine</t>
  </si>
  <si>
    <t>[10, 749, 366, 62, 7, 9, 0]</t>
  </si>
  <si>
    <t>[5.0, 30.0, 50.0, 100.0, 300.0, 550.0, 10000.0]</t>
  </si>
  <si>
    <t>THE BEST OF WDW - Volume 1</t>
  </si>
  <si>
    <t>/projects/2060887773/the-best-of-wdw-volume-1</t>
  </si>
  <si>
    <t xml:space="preserve">
SpikeÂ¹ and SpikeÂ² are actual iPhone keyboards in elegant protective cases that allow for easier, faster, and error-free typing
</t>
  </si>
  <si>
    <t>Cody and Robert Solomon + SoloMatrix</t>
  </si>
  <si>
    <t>[13, 5, 192, 52, 200, 29, 379, 48, 174, 50, 4, 12, 12, 3, 1, 1, 0, 0]</t>
  </si>
  <si>
    <t>[5.0, 15.0, 20.0, 25.0, 40.0, 49.0, 50.0, 70.0, 99.0, 150.0, 154.0, 225.0, 299.0, 650.0, 1525.0, 2750.0, 5200.0, 10000.0]</t>
  </si>
  <si>
    <t>Spike: Real Keyboards and Protective Cases for the iPhone</t>
  </si>
  <si>
    <t>/projects/matrix/spike-makes-the-iphone-as-easy-to-type-on-as-it-is</t>
  </si>
  <si>
    <t xml:space="preserve">
Become a Pro-biotic Master of Microbes, brewing and fermenting in standard mason jars with this simple, low profile airlock.
</t>
  </si>
  <si>
    <t>Mixed Media Engineering</t>
  </si>
  <si>
    <t>[408, 603, 129, 58]</t>
  </si>
  <si>
    <t>[15.0, 40.0, 60.0, 76.0]</t>
  </si>
  <si>
    <t>HOPTOP: Mason Jar Airlock - Brew and Ferment</t>
  </si>
  <si>
    <t>/projects/1640002012/hoptop-mason-jar-airlock-brew-and-ferment</t>
  </si>
  <si>
    <t xml:space="preserve">
Imagine a camera that's smaller and wireless that you install anywhere. Thatâ€™s WiCAM. WiFi and Bluetooth enabled coin cam!
</t>
  </si>
  <si>
    <t>Armstart Inc.</t>
  </si>
  <si>
    <t>[10, 4, 496, 165, 30, 50, 91, 138, 124, 18, 51, 5]</t>
  </si>
  <si>
    <t>[5.0, 10.0, 49.0, 59.0, 69.0, 69.0, 69.0, 83.0, 110.0, 139.0, 208.0, 480.0]</t>
  </si>
  <si>
    <t>WiCAM: The programmable wireless coin cam</t>
  </si>
  <si>
    <t>/projects/1628949700/wicam-the-programmable-wireless-coin-cam</t>
  </si>
  <si>
    <t xml:space="preserve">
Quincy Jones, stand-up comic, has one dying wish: Leaving his mark by making an hour-long comedy special. Help fulfill his last dream.
</t>
  </si>
  <si>
    <t>Nicole Blaine</t>
  </si>
  <si>
    <t>[145, 462, 149, 83, 16, 2, 2, 0]</t>
  </si>
  <si>
    <t>[15.0, 25.0, 50.0, 100.0, 250.0, 500.0, 1000.0, 10000.0]</t>
  </si>
  <si>
    <t>Comedian Dying of Cancer Hopes to Make a Stand-Up Special</t>
  </si>
  <si>
    <t>/projects/2043275071/comedian-dying-of-cancer-hopes-to-make-a-stand-up</t>
  </si>
  <si>
    <t xml:space="preserve">
Play hundreds of instruments, samples, effects and loops â€“ on your acoustic guitar. ACPAD puts an electronic orchestra in your hands!
</t>
  </si>
  <si>
    <t>Robin Sukroso</t>
  </si>
  <si>
    <t>[42, 47, 200, 599, 243, 51, 1, 0]</t>
  </si>
  <si>
    <t>[6.0, 28.0, 249.0, 283.0, 283.0, 317.0, 5225.0, 7951.0]</t>
  </si>
  <si>
    <t>ACPAD \u2013 The Electronic Orchestra For Your Guitar</t>
  </si>
  <si>
    <t>/projects/588998327/acpad-the-electronic-orchestra-for-your-guitar</t>
  </si>
  <si>
    <t xml:space="preserve">
Modo - Fun, simple and fully customizable solution for your desktop chaos. (iPad, iPhone, pens, clips, chargers etc etc)
</t>
  </si>
  <si>
    <t>[52, 1011, 131]</t>
  </si>
  <si>
    <t>[20.0, 26.0, 26.0]</t>
  </si>
  <si>
    <t>Modo - Modular Desktop Organizer</t>
  </si>
  <si>
    <t>/projects/957745871/modo-modular-desktop-organizer</t>
  </si>
  <si>
    <t xml:space="preserve">
Explore the map to find helpful items, magic and dangerous monsters!  Can you escape?
</t>
  </si>
  <si>
    <t>Poppy Jasper Games</t>
  </si>
  <si>
    <t>[22, 47, 200, 359, 461, 80, 5, 6, 6, 6, 3, 0, 0]</t>
  </si>
  <si>
    <t>[1.0, 10.0, 29.0, 34.0, 46.0, 49.0, 80.0, 95.0, 125.0, 170.0, 250.0, 275.0, 300.0]</t>
  </si>
  <si>
    <t>Lost Woods</t>
  </si>
  <si>
    <t>/projects/poppyjaspergames/lost-woods</t>
  </si>
  <si>
    <t xml:space="preserve">
Une solution intelligente de gÃ©olocalisation, multi-usages et d'utilisation gratuite.
Seekios, offrez-vous un sixiÃ¨me sens!
</t>
  </si>
  <si>
    <t>Seekios</t>
  </si>
  <si>
    <t>Anglet, France</t>
  </si>
  <si>
    <t>[12, 500, 551, 30, 100, 4]</t>
  </si>
  <si>
    <t>[11.0, 67.0, 78.0, 90.0, 226.0, 567.0]</t>
  </si>
  <si>
    <t>Seekios : La 1\xe8re Vraie Balise GPS Utilisable Gratuitement</t>
  </si>
  <si>
    <t>/projects/1329210444/seekios-la-1ere-vraie-balise-gps-utilisable-gratui</t>
  </si>
  <si>
    <t xml:space="preserve">
Fantasy Dungeon terrain for 28mm tabletop games. This is pre-punched card that is easy to assemble with no painting required.
</t>
  </si>
  <si>
    <t>[128, 50, 50, 597, 50, 50, 49, 155, 50, 4, 12]</t>
  </si>
  <si>
    <t>[1.66, 121.0, 124.0, 129.0, 242.0, 245.0, 249.0, 252.0, 501.0, 501.0, 968.0]</t>
  </si>
  <si>
    <t>Battle Systems\u2122 Fantasy Dungeon Terrain</t>
  </si>
  <si>
    <t>/projects/1621774283/battle-systemstm-fantasy-dungeon-terrain</t>
  </si>
  <si>
    <t xml:space="preserve">
An initiative to build a floating pool that filters river water off the shores of New York City.
</t>
  </si>
  <si>
    <t>[559, 93, 210, 82, 39, 25, 29, 12, 12, 2, 0]</t>
  </si>
  <si>
    <t>[5.0, 25.0, 25.0, 50.0, 50.0, 100.0, 100.0, 250.0, 500.0, 2500.0, 10000.0]</t>
  </si>
  <si>
    <t>/projects/694835844/pool-a-floating-pool-in-the-river-for-everyone</t>
  </si>
  <si>
    <t xml:space="preserve">
LYFE is a zero-gravity growing system allowing you to cultivate your favorite plants in mid-air.
</t>
  </si>
  <si>
    <t>[34, 99, 100, 100, 571, 197, 66]</t>
  </si>
  <si>
    <t>[10.0, 179.0, 189.0, 189.0, 199.0, 359.0, 539.0]</t>
  </si>
  <si>
    <t>LYFE - Set your plants free</t>
  </si>
  <si>
    <t>/projects/flyte/lyfe-set-your-plants-free</t>
  </si>
  <si>
    <t xml:space="preserve">
Down-to-the-minute weather prediction for your exact location. Accompanied by stunning high-resolution radar animations.
</t>
  </si>
  <si>
    <t>Adam Grossman &amp; Jack Turner</t>
  </si>
  <si>
    <t>[96, 891, 146, 33, 6, 7]</t>
  </si>
  <si>
    <t>[1.0, 15.0, 40.0, 150.0, 500.0, 1500.0]</t>
  </si>
  <si>
    <t>Dark Sky - Weather Prediction, Reinvented</t>
  </si>
  <si>
    <t>/projects/jackadam/dark-sky-hyperlocal-weather-prediction-and-visuali</t>
  </si>
  <si>
    <t xml:space="preserve">
A portable head-support pillow, created by a physician, to make traveling a more comfortable experience.
</t>
  </si>
  <si>
    <t>Ravi Shamaiengar, MD</t>
  </si>
  <si>
    <t>Williamsburg, VA</t>
  </si>
  <si>
    <t>[21, 500, 370, 4, 41, 11, 186, 38, 12, 13]</t>
  </si>
  <si>
    <t>[1.0, 39.0, 44.0, 49.0, 49.0, 49.0, 78.0, 85.0, 195.0, 195.0]</t>
  </si>
  <si>
    <t>NapAnywhere</t>
  </si>
  <si>
    <t>/projects/350280790/napanywhere</t>
  </si>
  <si>
    <t xml:space="preserve">
Durable and sophisticated boots that are perfect for work and play.
</t>
  </si>
  <si>
    <t>Nolan Walsh and Connor Wilson</t>
  </si>
  <si>
    <t>[299, 743, 25, 81, 17, 6, 2]</t>
  </si>
  <si>
    <t>[190.0, 199.0, 380.0, 395.0, 570.0, 1000.0, 1800.0]</t>
  </si>
  <si>
    <t>Thursday Boot Co. - THURSDAY | EVERYDAY</t>
  </si>
  <si>
    <t>/projects/1921562961/thursday-boot-co-thursday-everyday</t>
  </si>
  <si>
    <t xml:space="preserve">
Our new album, Real Midnight, is being produced by Grammy winner Joe Henry - Please help us record and promote it worldwide!
</t>
  </si>
  <si>
    <t>jt and alli</t>
  </si>
  <si>
    <t>[14, 7, 216, 463, 205, 89, 13, 51, 19, 15, 17, 10, 3, 7, 3, 8, 8, 1, 2, 3, 2, 5, 0, 0]</t>
  </si>
  <si>
    <t>[1.0, 5.0, 10.0, 25.0, 50.0, 50.0, 75.0, 100.0, 150.0, 150.0, 200.0, 250.0, 300.0, 300.0, 350.0, 350.0, 500.0, 750.0, 750.0, 1000.0, 1000.0, 2000.0, 4000.0, 5000.0]</t>
  </si>
  <si>
    <t>A New Birds of Chicago Album Produced by Joe Henry!</t>
  </si>
  <si>
    <t>/projects/birdsofchicago/a-new-birds-of-chicago-album-produced-by-joe-henry</t>
  </si>
  <si>
    <t xml:space="preserve">
Pro Pinball: Timeshock! remade from scratch and taken to ULTIMATE extremes for PC, Mac, iOS and Android!
</t>
  </si>
  <si>
    <t>Barnstorm Games</t>
  </si>
  <si>
    <t>[36, 170, 290, 326, 65, 146, 57, 36, 15, 55, 5, 1, 0, 1]</t>
  </si>
  <si>
    <t>[1.53, 8.0, 15.0, 23.0, 38.0, 54.0, 92.0, 138.0, 192.0, 383.0, 767.0, 1534.0, 3834.0, 7668.0]</t>
  </si>
  <si>
    <t>Pro Pinball: Timeshock! - The ULTRA Edition</t>
  </si>
  <si>
    <t>/projects/500643708/pro-pinball-timeshock-the-ultra-edition-0</t>
  </si>
  <si>
    <t xml:space="preserve">
The Capulets &amp; Montagues are at odds and all vie for a position on the Council of Verona. As a Citizen of Verona you decide their fate!
</t>
  </si>
  <si>
    <t>[30, 417, 317, 114, 115, 110, 43, 13, 13, 8, 13]</t>
  </si>
  <si>
    <t>[5.0, 12.0, 18.0, 20.0, 22.0, 28.0, 32.0, 40.0, 52.0, 100.0, 150.0]</t>
  </si>
  <si>
    <t>Council of Verona -You Influence the World of Romeo &amp; Juliet</t>
  </si>
  <si>
    <t>/projects/crashgames/council-of-verona-you-influence-the-world-of-romeo</t>
  </si>
  <si>
    <t xml:space="preserve">
Tired of all the men on the history magazine covers? Here is a history magazine that puts women in front!
</t>
  </si>
  <si>
    <t>Eva Bonde</t>
  </si>
  <si>
    <t>[54, 138, 104, 283, 48, 470, 67, 2, 0, 0]</t>
  </si>
  <si>
    <t>[2.0, 12.0, 15.0, 21.0, 25.0, 47.0, 51.0, 591.0, 639.0, 2366.0]</t>
  </si>
  <si>
    <t>Historiskan \u2013 Sweden's first women's history magazine</t>
  </si>
  <si>
    <t>/projects/808029134/historiskan-swedens-first-womens-history-magazine</t>
  </si>
  <si>
    <t xml:space="preserve">
A precision cutting tool designed to reduce stress, strain and promote prolonged productivity.
</t>
  </si>
  <si>
    <t>Sean Riley</t>
  </si>
  <si>
    <t>[415, 389, 239, 45, 64, 27, 6, 1, 0, 0]</t>
  </si>
  <si>
    <t>[25.0, 30.0, 65.0, 90.0, 90.0, 150.0, 200.0, 250.0, 500.0, 900.0]</t>
  </si>
  <si>
    <t>Ergo Kiwi: A Better Craft Knife for Designers and Makers</t>
  </si>
  <si>
    <t>/projects/ergokiwi/ergo-kiwi-a-better-knife-for-designers-and-makers</t>
  </si>
  <si>
    <t xml:space="preserve">
On a Roll is a next-gen rollerblading videogame where the player's main activity consists of performing creative tricks on rollerblades
</t>
  </si>
  <si>
    <t>Creative Concepts</t>
  </si>
  <si>
    <t>[25, 145, 240, 2, 47, 23, 21, 274, 0, 113, 11, 25, 19, 20, 14, 18, 13, 25, 4, 6, 8, 8, 10, 5, 10, 13, 4, 9, 1, 5, 15, 15, 5, 10, 5, 5, 0, 0, 4, 1, 2, 0, 2, 0]</t>
  </si>
  <si>
    <t>[5.0, 15.0, 20.0, 20.0, 25.0, 30.0, 30.0, 30.0, 30.0, 30.0, 35.0, 35.0, 40.0, 40.0, 45.0, 45.0, 45.0, 50.0, 50.0, 50.0, 55.0, 55.0, 55.0, 65.0, 65.0, 65.0, 75.0, 75.0, 90.0, 90.0, 100.0, 100.0, 150.0, 150.0, 250.0, 250.0, 500.0, 500.0, 500.0, 750.0, 1500.0, 2500.0, 4000.0, 10000.0]</t>
  </si>
  <si>
    <t>On a Roll</t>
  </si>
  <si>
    <t>/projects/onaroll/on-a-roll</t>
  </si>
  <si>
    <t xml:space="preserve">
Get environmental feedback from your game! KOR-FX uses cutting-edge tech that lets you feel every movement, bullet, and explosion.
</t>
  </si>
  <si>
    <t>KOR-FX (Immerz, Inc)</t>
  </si>
  <si>
    <t>[50, 26, 19, 499, 454, 29, 100]</t>
  </si>
  <si>
    <t>[3.0, 10.0, 25.0, 135.0, 150.0, 175.0, 250.0]</t>
  </si>
  <si>
    <t>KOR-FX Gaming Vest: 4DFX Haptic Feedback System</t>
  </si>
  <si>
    <t>/projects/kor-fx/kor-fx-gaming-vest-4dfx-haptic-feedback-system</t>
  </si>
  <si>
    <t xml:space="preserve">
Â»Give a girl the right shoes, and she can conquer the worldÂ«
</t>
  </si>
  <si>
    <t>Yamina und Daniel</t>
  </si>
  <si>
    <t>[78, 650, 454]</t>
  </si>
  <si>
    <t>[6.0, 112.0, 112.0]</t>
  </si>
  <si>
    <t>HiGH FEELS \u2014 wundersch\xf6ne flache Sandalen (Barfu\xdfschuhe)</t>
  </si>
  <si>
    <t>/projects/highfeels/high-feels-beautiful-barefoot-shoes-flat-sandals</t>
  </si>
  <si>
    <t xml:space="preserve">
Thanks to all of my backers - BIG CANAL was a huge success. I'm now working on the next phase: BIG HOSPITAL! I plan to launch it on or before May 1, 2015.
</t>
  </si>
  <si>
    <t>scott teplin</t>
  </si>
  <si>
    <t>[3, 97, 118, 668, 50, 16, 20, 90, 7, 57, 6, 5, 8, 0, 28, 3, 1, 7, 3, 1, 1, 1, 0]</t>
  </si>
  <si>
    <t>[5.0, 10.0, 20.0, 20.0, 35.0, 35.0, 35.0, 35.0, 50.0, 50.0, 50.0, 50.0, 70.0, 75.0, 100.0, 150.0, 150.0, 250.0, 450.0, 800.0, 800.0, 1600.0, 9700.0]</t>
  </si>
  <si>
    <t>BIG CANAL</t>
  </si>
  <si>
    <t>/projects/teplin/big-canal</t>
  </si>
  <si>
    <t xml:space="preserve">
A humorous feature documentary that provokes serious thought on the much publicized health benefits of milk and dairy products.
</t>
  </si>
  <si>
    <t>Shira Lane</t>
  </si>
  <si>
    <t>[99, 724, 79, 128, 15, 98, 14, 3, 1, 0, 0]</t>
  </si>
  <si>
    <t>[14.0, 25.0, 40.0, 50.0, 65.0, 100.0, 500.0, 1000.0, 2000.0, 2500.0, 10000.0]</t>
  </si>
  <si>
    <t>'Got the facts on Milk?'  The Milk Documentary</t>
  </si>
  <si>
    <t>/projects/1730342331/got-the-facts-on-milk-the-milk-documentary</t>
  </si>
  <si>
    <t xml:space="preserve">
Zeppelin Attack! is a lean, fightin' deck builder where you play a villainous mastermind in command of a fleet of deadly dirigibles!
</t>
  </si>
  <si>
    <t>[182, 116, 36, 42, 518, 9, 20, 200, 34, 17, 3, 3, 12]</t>
  </si>
  <si>
    <t>[1.0, 10.0, 20.0, 20.0, 30.0, 30.0, 30.0, 40.0, 50.0, 65.0, 95.0, 100.0, 150.0]</t>
  </si>
  <si>
    <t>Zeppelin Attack!</t>
  </si>
  <si>
    <t>/projects/evilhat/zeppelin-attack</t>
  </si>
  <si>
    <t xml:space="preserve">
Help us to bring Nano Cache in to full production. Nano Cache is a small, extremely durable capsule designed to keep its contents safe.
</t>
  </si>
  <si>
    <t>[75, 73, 275, 10, 61, 14, 243, 21, 11, 69, 195, 34, 15, 18, 31, 19, 26]</t>
  </si>
  <si>
    <t>[10.0, 15.0, 15.0, 20.0, 23.0, 25.0, 25.0, 30.0, 30.0, 30.0, 40.0, 50.0, 50.0, 54.0, 56.0, 75.0, 110.0]</t>
  </si>
  <si>
    <t>Nano Cache</t>
  </si>
  <si>
    <t>/projects/1838656053/nano-cache</t>
  </si>
  <si>
    <t xml:space="preserve">
CreativeMornings wants to build a growing, searchable archive of every talk from its 34 chapters around the world.
</t>
  </si>
  <si>
    <t>[71, 478, 50, 246, 195, 17, 49, 6, 1, 5, 0, 2, 1, 0, 1, 0, 0, 1, 1, 0, 1, 0, 2]</t>
  </si>
  <si>
    <t>[5.0, 10.0, 25.0, 30.0, 50.0, 75.0, 125.0, 150.0, 200.0, 250.0, 300.0, 600.0, 750.0, 1000.0, 1000.0, 1200.0, 2500.0, 5000.0, 5000.0, 7000.0, 10000.0, 10000.0, 10000.0]</t>
  </si>
  <si>
    <t>CreativeMornings: Creating an Archive</t>
  </si>
  <si>
    <t>/projects/swissmiss/creativemornings-creating-an-archive</t>
  </si>
  <si>
    <t xml:space="preserve">
Time Travel for Fun and Profit! Outfit a Time Machine. Send Customers on "Back in Time" Trips. Manage past selves BUT don't screw up!
</t>
  </si>
  <si>
    <t>[56, 850, 287]</t>
  </si>
  <si>
    <t>[1.0, 39.0, 39.0]</t>
  </si>
  <si>
    <t>Loop, Inc. by Scott Almes. Time might NOT be on your side!</t>
  </si>
  <si>
    <t>/projects/2002188924/loop-inc-by-scott-almes-time-might-not-be-on-your</t>
  </si>
  <si>
    <t xml:space="preserve">
Ever been glued to a crocodile? The most embarrassing stories of fieldwork scientists illustrated in a book!
</t>
  </si>
  <si>
    <t>Jim Jourdane</t>
  </si>
  <si>
    <t>Young Adult</t>
  </si>
  <si>
    <t>Angouleme, France</t>
  </si>
  <si>
    <t>[127, 648, 144, 184, 69, 9, 5]</t>
  </si>
  <si>
    <t>[8.0, 26.0, 33.0, 39.0, 61.0, 84.0, 195.0]</t>
  </si>
  <si>
    <t>Fieldwork Fail: When Science Goes Messy - BOOK</t>
  </si>
  <si>
    <t>/projects/953074743/fieldwork-fail-when-science-goes-messy-book</t>
  </si>
  <si>
    <t xml:space="preserve">
What can move the sun across the sky &amp; raise the dead? Ancient scarab beetles?! This series harnesses beauty, power, &amp; a hint of magic.
</t>
  </si>
  <si>
    <t>Scott King</t>
  </si>
  <si>
    <t>[9, 36, 300, 1, 44, 474, 112, 173, 3, 31, 6, 1, 1]</t>
  </si>
  <si>
    <t>[2.0, 13.0, 13.0, 15.0, 15.0, 26.0, 30.0, 52.0, 60.0, 72.0, 144.0, 288.0, 549.0]</t>
  </si>
  <si>
    <t>The Scarabs - Bicycle\xae USPCC Playing Cards - Egyptian Theme</t>
  </si>
  <si>
    <t>/projects/crookedkings/the-scarabs-bicycle-uspcc-playing-cards-egyptian-t</t>
  </si>
  <si>
    <t xml:space="preserve">
Modiphius unleashes the Dark Legion in the 3rd edition of the dieselpunk sci-fi RPG with brand new content &amp; cinematic rules
</t>
  </si>
  <si>
    <t>[39, 13, 33, 37, 323, 35, 293, 5, 32, 7, 16, 25, 30, 77, 8, 32, 14, 11, 3, 48, 44, 7, 11, 3]</t>
  </si>
  <si>
    <t>[8.0, 16.0, 33.0, 66.0, 66.0, 66.0, 99.0, 115.0, 132.0, 132.0, 148.0, 165.0, 165.0, 165.0, 247.0, 264.0, 289.0, 330.0, 330.0, 412.0, 660.0, 1155.0, 1485.0, 2475.0]</t>
  </si>
  <si>
    <t>Mutant Chronicles 3rd Ed. RPG</t>
  </si>
  <si>
    <t>/projects/modiphius/mutant-chronicles-3rd-ed-rpg</t>
  </si>
  <si>
    <t xml:space="preserve">
A mesmerizing game of haunted places, creepy encounters and mind-bending puzzles to challenge the player as a compelling story unfolds.
</t>
  </si>
  <si>
    <t>Attic Door Productions</t>
  </si>
  <si>
    <t>[5, 1, 707, 174, 28, 28, 61, 36, 27, 68, 13, 9, 8, 5, 7, 1, 1, 2, 1]</t>
  </si>
  <si>
    <t>[5.0, 10.0, 15.0, 25.0, 30.0, 35.0, 50.0, 75.0, 100.0, 150.0, 250.0, 275.0, 300.0, 300.0, 500.0, 600.0, 800.0, 1000.0, 5000.0]</t>
  </si>
  <si>
    <t>The 13th Doll: A Fan Game of The 7th Guest</t>
  </si>
  <si>
    <t>/projects/64161490/the-13th-doll-a-fan-game-of-the-7th-guest</t>
  </si>
  <si>
    <t xml:space="preserve">
The Red Dragon Inn adventurers are off to the high seas aboard the Crimson Drake, and you can be a part of the adventure!
</t>
  </si>
  <si>
    <t>[36, 300, 524, 84, 9, 217, 26]</t>
  </si>
  <si>
    <t>[1.0, 35.0, 35.0, 40.0, 65.0, 150.0, 190.0]</t>
  </si>
  <si>
    <t>The Red Dragon Inn 4</t>
  </si>
  <si>
    <t>/projects/slugfestgames/the-red-dragon-inn-4</t>
  </si>
  <si>
    <t xml:space="preserve">
Take to the sky in this high speed mech action game. Dodge bullets, intercept missiles, defeat your enemies and save the Earth.
</t>
  </si>
  <si>
    <t>KISS Ltd.</t>
  </si>
  <si>
    <t>[39, 300, 360, 100, 196, 43, 20, 50, 20, 30, 12, 6, 1, 15, 1, 1]</t>
  </si>
  <si>
    <t>[1.65, 10.0, 15.0, 25.0, 25.0, 26.0, 41.0, 49.0, 49.0, 82.0, 82.0, 82.0, 82.0, 115.0, 411.0, 823.0]</t>
  </si>
  <si>
    <t>Project Nimbus</t>
  </si>
  <si>
    <t>/projects/kissltd/project-nimbus</t>
  </si>
  <si>
    <t xml:space="preserve">
2 Inch Custom Foam Dice for Role Playing Games. Squishy and light weight.
</t>
  </si>
  <si>
    <t>[10, 5, 5, 602, 28, 3, 97, 43, 5, 155, 45, 47, 8, 16, 0, 4, 71, 2, 23, 2, 7, 3, 1, 10]</t>
  </si>
  <si>
    <t>[6.0, 18.0, 18.0, 20.0, 20.0, 27.0, 29.0, 30.0, 36.0, 38.0, 50.0, 55.0, 60.0, 72.0, 79.0, 85.0, 90.0, 95.0, 99.0, 102.0, 119.0, 135.0, 135.0, 138.0]</t>
  </si>
  <si>
    <t>Giant 2 Inch Soft Foam Polyhedral Dice</t>
  </si>
  <si>
    <t>/projects/miniongames/giant-2-inch-soft-foam-polyhedral-dice</t>
  </si>
  <si>
    <t xml:space="preserve">
The exploration game that grows around you. Without your presence, will the forest still come alive? For PS4, Xbox One, PC and Mac.
</t>
  </si>
  <si>
    <t>Hollow Tree Games</t>
  </si>
  <si>
    <t>[23, 50, 100, 291, 100, 69, 231, 75, 37, 24, 61, 6, 13, 30, 7, 18, 6, 3, 7, 1, 9]</t>
  </si>
  <si>
    <t>[4.0, 8.0, 12.0, 16.0, 16.0, 16.0, 20.0, 20.0, 24.0, 32.0, 40.0, 40.0, 60.0, 72.0, 88.0, 100.0, 120.0, 141.0, 201.0, 401.0, 803.0]</t>
  </si>
  <si>
    <t>Shape of the World</t>
  </si>
  <si>
    <t>/projects/hollowtree/shape-of-the-world</t>
  </si>
  <si>
    <t xml:space="preserve">
Vitruvian H.A.C.K.S. is a line of highly articulated action figures for adult collectors designed with play and customization in mind.
</t>
  </si>
  <si>
    <t>Boss Fight Studio</t>
  </si>
  <si>
    <t>[38, 1, 13, 22, 22, 122, 94, 19, 25, 22, 22, 277, 19, 3, 5, 33, 15, 418, 1, 9, 7, 0, 0, 1, 0, 0, 1]</t>
  </si>
  <si>
    <t>[1.0, 25.0, 25.0, 30.0, 30.0, 30.0, 30.0, 45.0, 60.0, 60.0, 85.0, 115.0, 120.0, 175.0, 175.0, 175.0, 245.0, 500.0, 525.0, 685.0, 1000.0, 1000.0, 1000.0, 2500.0, 2500.0, 4500.0, 10000.0]</t>
  </si>
  <si>
    <t>Boss Fight Studio's Vitruvian H.A.C.K.S. Action Figures</t>
  </si>
  <si>
    <t>/projects/813878470/boss-fight-studios-vitruvian-hacks-action-figures</t>
  </si>
  <si>
    <t xml:space="preserve">
A visually stunning, compelling sci-fi short film about interstellar colonization, meticulously shot with retro filmmaking techniques.
</t>
  </si>
  <si>
    <t>Derek Van Gorder and Otto Stockmeier</t>
  </si>
  <si>
    <t>Hudson, NY</t>
  </si>
  <si>
    <t>[483, 252, 85, 129, 174, 41, 15, 3, 6, 0, 0]</t>
  </si>
  <si>
    <t>[5.0, 10.0, 20.0, 25.0, 50.0, 100.0, 250.0, 500.0, 1000.0, 5000.0, 10000.0]</t>
  </si>
  <si>
    <t>C 299,792 km/s</t>
  </si>
  <si>
    <t>/projects/1282316546/c-299792-km-s</t>
  </si>
  <si>
    <t xml:space="preserve">
Limited Edition Great Old One BicycleÂ® Playing Card Decks - NEW from Dann Kriss Games, with art by Ian Daniels
</t>
  </si>
  <si>
    <t>Dann Kriss</t>
  </si>
  <si>
    <t>Kountze, TX</t>
  </si>
  <si>
    <t>[19, 98, 99, 49, 12, 12, 99, 399, 10, 6, 146, 108, 23, 49, 20, 33, 5, 1, 0, 2]</t>
  </si>
  <si>
    <t>[1.0, 9.0, 9.0, 12.0, 12.0, 15.0, 18.0, 22.0, 22.0, 22.0, 35.0, 44.0, 66.0, 75.0, 100.0, 100.0, 300.0, 550.0, 720.0, 750.0]</t>
  </si>
  <si>
    <t>NEW Cthulhu Bicycle\xae Playing Card Decks</t>
  </si>
  <si>
    <t>/projects/dannkrissgames/new-cthulhu-bicycle-playing-card-decks</t>
  </si>
  <si>
    <t xml:space="preserve">
Infernal Relics is the second expansion for the cooperative comic-book themed card game Sentinels of the Multiverse!
</t>
  </si>
  <si>
    <t>[21, 155, 1, 11, 68, 33, 52, 3, 245, 13, 140, 138, 255, 26, 10, 0, 1, 0]</t>
  </si>
  <si>
    <t>[20.0, 30.0, 30.0, 40.0, 45.0, 50.0, 50.0, 50.0, 70.0, 75.0, 85.0, 90.0, 105.0, 175.0, 250.0, 500.0, 500.0, 500.0]</t>
  </si>
  <si>
    <t>Sentinels of the Multiverse: Infernal Relics &amp; Enhanced Ed.</t>
  </si>
  <si>
    <t>/projects/gtgames/sentinels-of-the-multiverse-infernal-relics-and-en</t>
  </si>
  <si>
    <t xml:space="preserve">
Shannon Hoon of Blind Melon filmed his life from 1990-1995 intending to make a documentary - a goal realized 20 years after his death.
</t>
  </si>
  <si>
    <t>Shawna Kaszer</t>
  </si>
  <si>
    <t>[133, 164, 96, 10, 18, 5, 56, 100, 47, 91, 69, 79, 151, 17, 19, 0, 21, 1, 4, 0, 1, 3, 2, 2, 1, 1, 4, 0, 0]</t>
  </si>
  <si>
    <t>[10.0, 20.0, 25.0, 35.0, 40.0, 40.0, 40.0, 50.0, 65.0, 75.0, 100.0, 100.0, 100.0, 250.0, 350.0, 350.0, 375.0, 425.0, 500.0, 500.0, 500.0, 600.0, 650.0, 1000.0, 1000.0, 1500.0, 2500.0, 5000.0, 10000.0]</t>
  </si>
  <si>
    <t>Shannon Hoon Film : A Danny Clinch Documentary</t>
  </si>
  <si>
    <t>/projects/53195090/shannon-hoon-film-a-danny-clinch-documentary</t>
  </si>
  <si>
    <t xml:space="preserve">
Deluxe game storage chests (Agricola, Dominion...), premium acrylic tokens for tons of games, drop-in inserts for card games, and more.
</t>
  </si>
  <si>
    <t>Bobby@Go7 Gaming</t>
  </si>
  <si>
    <t>[45, 6, 21, 5, 15, 61, 23, 14, 25, 57, 26, 11, 3, 34, 174, 49, 86, 3, 27, 23, 10, 36, 61, 6, 3, 21, 4, 26, 3, 88, 22, 50, 7, 17, 10, 23, 32, 14, 10, 6, 8, 4, 10, 1, 11]</t>
  </si>
  <si>
    <t>[1.0, 1.0, 7.0, 8.0, 12.0, 12.0, 12.0, 12.0, 12.0, 16.0, 18.0, 21.0, 21.0, 25.0, 26.0, 26.0, 27.0, 27.0, 29.0, 29.0, 29.0, 29.0, 32.0, 32.0, 32.0, 34.0, 35.0, 37.0, 37.0, 39.0, 39.0, 45.0, 48.0, 50.0, 55.0, 64.0, 75.0, 110.0, 112.0, 140.0, 147.0, 150.0, 160.0, 180.0, 200.0]</t>
  </si>
  <si>
    <t>Board Game Storage Chests, Tokens, Inserts &amp; More</t>
  </si>
  <si>
    <t>/projects/1144387021/board-game-storage-chests-tokens-inserts-and-more</t>
  </si>
  <si>
    <t xml:space="preserve">
Side Quest is an action packed dungeon crawler that fits in your pocket.
</t>
  </si>
  <si>
    <t>Steve Venezia</t>
  </si>
  <si>
    <t>[22, 912, 241, 10, 7]</t>
  </si>
  <si>
    <t>[1.53, 23.0, 48.0, 69.0, 143.0]</t>
  </si>
  <si>
    <t>Side Quest - Pocket Adventures</t>
  </si>
  <si>
    <t>/projects/sidequest/side-quest-pocket-adventures</t>
  </si>
  <si>
    <t xml:space="preserve">
Journey LIVE: the first fully interactive performance of Austin Wintory's Grammy-nominated score, responsive to live game play
</t>
  </si>
  <si>
    <t>Fifth House Ensemble</t>
  </si>
  <si>
    <t>[83, 161, 319, 25, 175, 43, 87, 35, 43, 57, 27, 12, 14, 6, 12, 2, 14, 20, 10, 26, 5, 2, 2, 2, 2, 4, 2, 1, 1]</t>
  </si>
  <si>
    <t>[1.0, 10.0, 20.0, 25.0, 30.0, 30.0, 30.0, 30.0, 30.0, 50.0, 55.0, 75.0, 100.0, 100.0, 100.0, 105.0, 125.0, 125.0, 150.0, 200.0, 250.0, 250.0, 250.0, 250.0, 250.0, 400.0, 500.0, 1500.0, 1500.0]</t>
  </si>
  <si>
    <t>Journey LIVE</t>
  </si>
  <si>
    <t>/projects/40058920/journey-live</t>
  </si>
  <si>
    <t xml:space="preserve">
Marauder Task Force is a gaming figure â€œsystemâ€ for Sci-Fi, Military, and  Superhero gaming enthusiasts.
</t>
  </si>
  <si>
    <t>Marauder GR</t>
  </si>
  <si>
    <t>Pittsfield, MA</t>
  </si>
  <si>
    <t>[12, 34, 101, 79, 239, 2, 45, 34, 10, 4, 2, 12, 14, 63, 378, 64, 91, 1, 1, 1]</t>
  </si>
  <si>
    <t>[1.0, 19.0, 19.0, 19.0, 54.0, 54.0, 54.0, 54.0, 54.0, 100.0, 100.0, 100.0, 100.0, 100.0, 195.0, 395.0, 695.0, 995.0, 995.0, 995.0]</t>
  </si>
  <si>
    <t>Marauder Task Force Gaming Figures</t>
  </si>
  <si>
    <t>/projects/1732159183/marauder-task-force-gaming-figures</t>
  </si>
  <si>
    <t xml:space="preserve">
A new stopmotion short about a young woman's journey to overcome her limitations and see her dreams take flight.
</t>
  </si>
  <si>
    <t>Rachel Johnson</t>
  </si>
  <si>
    <t>[125, 116, 299, 198, 75, 26, 45, 84, 39, 48, 19, 23, 5, 6, 6, 2, 4, 1, 2, 1, 1, 1]</t>
  </si>
  <si>
    <t>[1.0, 10.0, 25.0, 26.0, 50.0, 50.0, 50.0, 52.0, 65.0, 100.0, 115.0, 125.0, 200.0, 250.0, 350.0, 500.0, 500.0, 1000.0, 1500.0, 1600.0, 5000.0, 10000.0]</t>
  </si>
  <si>
    <t>Henrietta Bulkowski</t>
  </si>
  <si>
    <t>/projects/henriettabulkowski/henrietta-bulkowski</t>
  </si>
  <si>
    <t xml:space="preserve">
Brain and Nerd's indie 4X space strategy game Predestination was Kickstarted by you. Now you can find us on Steam!
</t>
  </si>
  <si>
    <t>Daniel Morse</t>
  </si>
  <si>
    <t>[10, 63, 780, 150, 99, 6, 28, 28, 4, 4, 6, 0]</t>
  </si>
  <si>
    <t>[10.0, 20.0, 25.0, 40.0, 50.0, 75.0, 100.0, 125.0, 250.0, 500.0, 1000.0, 10000.0]</t>
  </si>
  <si>
    <t>Predestination - A turn-based space 4X strategy game</t>
  </si>
  <si>
    <t>/projects/nyphur/predestination-a-turn-based-space-4x-strategy-game</t>
  </si>
  <si>
    <t xml:space="preserve">
Crazily durable, chuckable, and with both fetch and treat-dispensing features, these new balls will keep your dog engaged and happy.
</t>
  </si>
  <si>
    <t>Paww</t>
  </si>
  <si>
    <t>[106, 250, 704, 91, 8, 23]</t>
  </si>
  <si>
    <t>[10.0, 20.0, 25.0, 50.0, 70.0, 100.0]</t>
  </si>
  <si>
    <t>Smart fetch/treat toys from Paww \u2026It's a whole new ballgame!</t>
  </si>
  <si>
    <t>/projects/1526951631/smart-fetch-treat-toys-from-paww-its-a-whole-new-b</t>
  </si>
  <si>
    <t xml:space="preserve">
Limitless adventures in worlds of your own creation.
</t>
  </si>
  <si>
    <t>Grant Howitt</t>
  </si>
  <si>
    <t>[23, 34, 149, 212, 151, 1, 357, 201, 58, 3, 1, 0, 1, 0]</t>
  </si>
  <si>
    <t>[1.45, 7.0, 14.0, 22.0, 29.0, 29.0, 36.0, 58.0, 116.0, 361.0, 434.0, 723.0, 723.0, 7226.0]</t>
  </si>
  <si>
    <t>Unbound RPG</t>
  </si>
  <si>
    <t>/projects/gshowitt/unbound-rpg</t>
  </si>
  <si>
    <t xml:space="preserve">
Be the villain! A traditionally animated side-scroller where you get to be the bad guy! Kidnap Princesses! Thwart heroes!
</t>
  </si>
  <si>
    <t>Josh Hano</t>
  </si>
  <si>
    <t>Baton Rouge, LA</t>
  </si>
  <si>
    <t>[159, 410, 235, 173, 99, 25, 8, 12, 13, 1, 3, 2, 6, 1, 1, 1, 4, 2, 0]</t>
  </si>
  <si>
    <t>[10.0, 15.0, 25.0, 40.0, 50.0, 90.0, 90.0, 120.0, 200.0, 200.0, 300.0, 320.0, 400.0, 500.0, 500.0, 600.0, 1200.0, 1800.0, 5000.0]</t>
  </si>
  <si>
    <t>Nefarious</t>
  </si>
  <si>
    <t>/projects/749082525/nefarious</t>
  </si>
  <si>
    <t xml:space="preserve">
Production of the podcast for the next year - more episodes, the best guests. Thank you for funding us!
</t>
  </si>
  <si>
    <t>Graham Hunter</t>
  </si>
  <si>
    <t>[228, 474, 71, 89, 36, 77, 30, 4, 19, 40, 14, 19, 26, 7, 2, 2, 2, 2, 2, 2, 0, 0, 1, 0]</t>
  </si>
  <si>
    <t>[15.0, 31.0, 62.0, 62.0, 62.0, 62.0, 62.0, 77.0, 124.0, 124.0, 124.0, 124.0, 154.0, 232.0, 386.0, 386.0, 386.0, 386.0, 386.0, 386.0, 463.0, 1544.0, 2316.0, 7720.0]</t>
  </si>
  <si>
    <t>The Big Interview with Graham Hunter</t>
  </si>
  <si>
    <t>/projects/2996359/the-big-interview-with-graham-hunter</t>
  </si>
  <si>
    <t xml:space="preserve">
Teleport between two battlefields and fight your way in this comic book style sci-fi adventure!
</t>
  </si>
  <si>
    <t>2Awesome Studio</t>
  </si>
  <si>
    <t>Oegstgeest, Netherlands</t>
  </si>
  <si>
    <t>[15, 411, 284, 98, 45, 81, 66, 47, 13, 15, 11, 16, 10, 15, 3, 5, 1, 0]</t>
  </si>
  <si>
    <t>[6.0, 11.0, 14.0, 17.0, 23.0, 29.0, 34.0, 46.0, 57.0, 69.0, 91.0, 114.0, 172.0, 286.0, 572.0, 1143.0, 2287.0, 8004.0]</t>
  </si>
  <si>
    <t>Dimension Drive: Jack is back!</t>
  </si>
  <si>
    <t>/projects/2awesomestudio/dimension-drive-jack-is-back</t>
  </si>
  <si>
    <t xml:space="preserve">
Precision machined playable dice in two different sizes offered in a wide variety of different metals!
</t>
  </si>
  <si>
    <t>[19, 124, 39, 36, 30, 17, 144, 57, 14, 4, 21, 7, 21, 253, 102, 23, 8, 41, 18, 3, 3, 12, 18, 6, 4, 5, 3, 0, 6, 0, 5, 17, 5, 38, 11, 3, 9, 2, 12, 4, 19, 4, 25]</t>
  </si>
  <si>
    <t>[1.0, 11.0, 11.0, 15.0, 17.0, 17.0, 20.0, 20.0, 24.0, 24.0, 29.0, 29.0, 30.0, 31.0, 31.0, 32.0, 32.0, 41.0, 41.0, 46.0, 46.0, 49.0, 49.0, 57.0, 57.0, 70.0, 70.0, 80.0, 80.0, 85.0, 85.0, 120.0, 120.0, 121.0, 121.0, 158.0, 168.0, 170.0, 180.0, 220.0, 230.0, 445.0, 465.0]</t>
  </si>
  <si>
    <t>Precision Machined Metal Gaming Dice</t>
  </si>
  <si>
    <t>/projects/124127689/precision-machined-metal-playing-dice</t>
  </si>
  <si>
    <t xml:space="preserve">
From the Creators of THE GRID BicycleÂ® deck comes NECRONOMICON. A 56 playing card deck. Printed by the USPCC on Premium BEE paper stock
</t>
  </si>
  <si>
    <t>[10, 15, 100, 317, 50, 32, 185, 100, 129, 6, 2, 2, 9, 26, 10, 1, 5, 4, 31, 4, 10, 0, 0, 1, 1, 1, 1, 34, 1, 26, 15, 8, 7, 10, 1, 4, 7, 12, 1, 9, 0, 1, 0, 0, 1, 1]</t>
  </si>
  <si>
    <t>[1.0, 4.0, 6.0, 9.0, 13.0, 14.0, 18.0, 23.0, 25.0, 28.0, 29.0, 30.0, 32.0, 33.0, 35.0, 35.0, 36.0, 37.0, 37.0, 41.0, 43.0, 44.0, 45.0, 45.0, 45.0, 45.0, 45.0, 46.0, 47.0, 48.0, 50.0, 50.0, 55.0, 67.0, 75.0, 80.0, 85.0, 96.0, 106.0, 134.0, 200.0, 200.0, 200.0, 200.0, 350.0, 400.0]</t>
  </si>
  <si>
    <t>MYTHOS: NECRONOMICON, Bicycle\xae Playing Cards</t>
  </si>
  <si>
    <t>/projects/4pm/mythos-necronomicon-playing-cards-printed-by-uspcc</t>
  </si>
  <si>
    <t xml:space="preserve">
Worldmaps used to be awesome and inspiring. Now they're boring. We're fixing that with bucketlistmap - a map of everyone's bucket list!
</t>
  </si>
  <si>
    <t>Simon Schuetz</t>
  </si>
  <si>
    <t>[52, 97, 50, 672, 185, 57, 10, 52, 5, 8, 0, 0, 0]</t>
  </si>
  <si>
    <t>[1.0, 25.0, 25.0, 35.0, 50.0, 79.0, 99.0, 149.0, 299.0, 350.0, 499.0, 999.0, 10000.0]</t>
  </si>
  <si>
    <t>Bucketlistmap: Putting the Awesome Back in Maps</t>
  </si>
  <si>
    <t>/projects/simonj/bucketlistmap-putting-the-awesome-back-in-maps</t>
  </si>
  <si>
    <t xml:space="preserve">
Build as many bikes as you can and earn 1000 points, but look out for players trying to remove, steal, or swap parts that you need!
</t>
  </si>
  <si>
    <t>Alex Solomon</t>
  </si>
  <si>
    <t>[187, 398, 45, 201, 286, 19, 25, 16, 1]</t>
  </si>
  <si>
    <t>[5.0, 20.0, 26.0, 30.0, 40.0, 40.0, 50.0, 110.0, 1000.0]</t>
  </si>
  <si>
    <t>Geared - Build Your Bike</t>
  </si>
  <si>
    <t>/projects/815894852/geared-build-your-bike</t>
  </si>
  <si>
    <t xml:space="preserve">
A dieselpunk airship story of loyalty and revenge.
</t>
  </si>
  <si>
    <t>Ray Chou</t>
  </si>
  <si>
    <t>[11, 57, 237, 283, 57, 3, 21, 25, 20, 323, 4, 24, 53, 15, 19, 3, 6, 5, 3, 4]</t>
  </si>
  <si>
    <t>[2.0, 3.0, 7.0, 9.0, 12.0, 12.0, 15.0, 25.0, 25.0, 30.0, 35.0, 35.0, 40.0, 55.0, 65.0, 70.0, 85.0, 150.0, 225.0, 250.0]</t>
  </si>
  <si>
    <t>Skies of Fire: #3</t>
  </si>
  <si>
    <t>/projects/1039309513/skies-of-fire-1-3</t>
  </si>
  <si>
    <t xml:space="preserve">
An inspiring journey through California to visit the 70 majestic state parks slated to close, and meet the people who treasure them.
</t>
  </si>
  <si>
    <t>Heath Hen Films</t>
  </si>
  <si>
    <t>[92, 480, 295, 108, 114, 10, 3, 0, 2]</t>
  </si>
  <si>
    <t>[5.0, 15.0, 35.0, 50.0, 100.0, 500.0, 1000.0, 2500.0, 5000.0]</t>
  </si>
  <si>
    <t>The First 70</t>
  </si>
  <si>
    <t>/projects/thefirst70/the-first-70</t>
  </si>
  <si>
    <t xml:space="preserve">
Experience the magic of origami and transform any desk into a sit-stand desk.Â No parts. No assembly.
</t>
  </si>
  <si>
    <t>Levit8 Co.</t>
  </si>
  <si>
    <t>[19, 20, 705, 103, 300, 39]</t>
  </si>
  <si>
    <t>[1.0, 20.0, 32.0, 32.0, 58.0, 160.0]</t>
  </si>
  <si>
    <t>LEVIT8 : The flat folding portable standing desk.</t>
  </si>
  <si>
    <t>/projects/1459624267/levit8-the-first-truly-portable-standing-desk</t>
  </si>
  <si>
    <t xml:space="preserve">
Paper Sorcerer is a stylish first-person turn-based RPG with adventure game elements.
</t>
  </si>
  <si>
    <t>UltraRunawayGames</t>
  </si>
  <si>
    <t>[7, 533, 145, 86, 301, 79, 29, 1, 5, 1, 1, 2, 0, 0]</t>
  </si>
  <si>
    <t>[1.0, 3.0, 5.0, 10.0, 15.0, 25.0, 50.0, 75.0, 100.0, 150.0, 200.0, 250.0, 350.0, 1000.0]</t>
  </si>
  <si>
    <t>Paper Sorcerer</t>
  </si>
  <si>
    <t>/projects/2088045881/paper-sorcerer</t>
  </si>
  <si>
    <t xml:space="preserve">
A post apocalyptic black comedy/social satire/puppet gore web series from Maxwell Atoms, creator of Cartoon Network's "Billy &amp; Mandy".
</t>
  </si>
  <si>
    <t>Maxwell Atoms</t>
  </si>
  <si>
    <t>[187, 205, 115, 375, 68, 10, 28, 56, 14, 11, 5, 2, 10, 2, 3, 12, 0, 2, 1, 2, 2, 1, 1, 0, 1, 1, 0, 0, 0, 0]</t>
  </si>
  <si>
    <t>[1.0, 10.0, 20.0, 30.0, 50.0, 50.0, 75.0, 100.0, 125.0, 150.0, 200.0, 200.0, 250.0, 250.0, 250.0, 300.0, 350.0, 350.0, 350.0, 500.0, 750.0, 1000.0, 2500.0, 2500.0, 2500.0, 3500.0, 5000.0, 5000.0, 7500.0, 10000.0]</t>
  </si>
  <si>
    <t>Dead Meat</t>
  </si>
  <si>
    <t>/projects/745014573/dead-meat</t>
  </si>
  <si>
    <t xml:space="preserve">
The Ubi is an always-on voice-activated computer ready to help. Just plug it in, talk to it and it'll help you connect with your world.
</t>
  </si>
  <si>
    <t>Team Ubi</t>
  </si>
  <si>
    <t>[309, 100, 531, 121, 57, 51, 7]</t>
  </si>
  <si>
    <t>[1.0, 149.0, 189.0, 349.0, 479.0, 649.0, 1249.0]</t>
  </si>
  <si>
    <t>Ubi - The Ubiquitous Computer - Voice-Activated &amp; Always On</t>
  </si>
  <si>
    <t>/projects/607691307/ubi-the-ubiquitous-computer-voice-activated-and-al-0</t>
  </si>
  <si>
    <t xml:space="preserve">
KOBOLDS ATE MY BABY! The classic Beer and Pretzels RPG of merry mayhem and hysterical horrible death - bold and brash in magical COLOR!
</t>
  </si>
  <si>
    <t>9thLevel</t>
  </si>
  <si>
    <t>Norristown, PA</t>
  </si>
  <si>
    <t>[33, 9, 6, 11, 76, 53, 202, 28, 27, 486, 29, 204, 10, 2, 0]</t>
  </si>
  <si>
    <t>[1.0, 5.0, 10.0, 15.0, 20.0, 25.0, 30.0, 40.0, 45.0, 50.0, 75.0, 80.0, 100.0, 250.0, 1000.0]</t>
  </si>
  <si>
    <t>KOBOLDS ATE MY BABY! IN COLOR!!!</t>
  </si>
  <si>
    <t>/projects/9thlevel/kobolds-ate-my-baby-in-color</t>
  </si>
  <si>
    <t xml:space="preserve">
Inspired by the outdoors, built for life in the city, and designed to address the challenge of global travel.
</t>
  </si>
  <si>
    <t>Ember Equipment</t>
  </si>
  <si>
    <t>[54, 61, 123, 249, 33, 661]</t>
  </si>
  <si>
    <t>[1.0, 209.0, 239.0, 249.0, 249.0, 289.0]</t>
  </si>
  <si>
    <t>EMBER EQUIPMENT - MODULAR URBAN BACKPACK</t>
  </si>
  <si>
    <t>/projects/842978788/ember-equipment-modular-urban-pack</t>
  </si>
  <si>
    <t xml:space="preserve">
Floating Market uses polyhedral dice to create a unique and accessible game experience from the designers of Fleet and Eggs &amp; Empires.
</t>
  </si>
  <si>
    <t>[45, 1137]</t>
  </si>
  <si>
    <t>[1.0, 29.0]</t>
  </si>
  <si>
    <t>Floating Market - A Game of Diced Fruit!</t>
  </si>
  <si>
    <t>/projects/1478832610/floating-market-a-game-of-diced-fruit</t>
  </si>
  <si>
    <t xml:space="preserve">
High-octane run-n-gun carnage for 1-4 players. Featuring knights in gas-guzzling armor, motorized weaponry in huge random generated maps. Are you up to the challenge?
</t>
  </si>
  <si>
    <t>Gemeinde Offenburg, Germany</t>
  </si>
  <si>
    <t>[58, 374, 319, 153, 119, 55, 39, 24, 30, 5, 3]</t>
  </si>
  <si>
    <t>[1.0, 14.0, 17.0, 25.0, 35.0, 45.0, 60.0, 100.0, 200.0, 500.0, 1500.0]</t>
  </si>
  <si>
    <t>Rogue Stormers</t>
  </si>
  <si>
    <t>/projects/project-giana/dieselstormers</t>
  </si>
  <si>
    <t xml:space="preserve">
Rise of Cthulhu is a strategic card game of influence and horror for 2 players.
</t>
  </si>
  <si>
    <t>Chuck D Yager</t>
  </si>
  <si>
    <t>Vista, CA</t>
  </si>
  <si>
    <t>[2, 1053, 16, 10, 88, 1, 1]</t>
  </si>
  <si>
    <t>[10.0, 25.0, 40.0, 45.0, 50.0, 200.0, 200.0]</t>
  </si>
  <si>
    <t>Rise of Cthulhu - A Card Game of Influence and Horror</t>
  </si>
  <si>
    <t>/projects/2024261727/rise-of-cthulhu-a-card-game-of-influence-and-horro</t>
  </si>
  <si>
    <t xml:space="preserve">
A book about applying topics from mathematics, physics, and generative algorithms to computational systems. With Processing!
</t>
  </si>
  <si>
    <t>Daniel Shiffman</t>
  </si>
  <si>
    <t>[355, 692, 118, 3, 1, 5]</t>
  </si>
  <si>
    <t>[10.0, 25.0, 50.0, 200.0, 300.0, 500.0]</t>
  </si>
  <si>
    <t>The Nature of Code Book Project</t>
  </si>
  <si>
    <t>/projects/shiffman/the-nature-of-code-book-project</t>
  </si>
  <si>
    <t xml:space="preserve">
Descend into a dark world where action platforming meets traditional adventure gaming to create something new for you to explore.
</t>
  </si>
  <si>
    <t>Over The Moon</t>
  </si>
  <si>
    <t>[7, 220, 200, 522, 54, 72, 13, 15, 29, 4, 10, 3, 3, 2]</t>
  </si>
  <si>
    <t>[5.0, 10.0, 19.0, 24.0, 29.0, 38.0, 48.0, 67.0, 86.0, 120.0, 173.0, 288.0, 480.0, 961.0]</t>
  </si>
  <si>
    <t>The Fall: dark, story driven exploration in an alien world</t>
  </si>
  <si>
    <t>/projects/189665092/the-fall-dark-story-driven-exploration-in-an-alien</t>
  </si>
  <si>
    <t xml:space="preserve">
Time is running out... the fate of the innocent is in your hands.
</t>
  </si>
  <si>
    <t>[35, 249, 25, 37, 60, 525, 153, 70, 5, 7, 4, 2]</t>
  </si>
  <si>
    <t>[5.0, 20.0, 20.0, 30.0, 30.0, 35.0, 35.0, 40.0, 100.0, 150.0, 200.0, 200.0]</t>
  </si>
  <si>
    <t>Hostage Negotiator</t>
  </si>
  <si>
    <t>/projects/1459655047/hostage-negotiator</t>
  </si>
  <si>
    <t xml:space="preserve">
Conquest of Speros is a fun and fast card game where you take control of an army trying to secure land and resources for your race.
</t>
  </si>
  <si>
    <t>[92, 100, 111, 523, 342, 6, 8]</t>
  </si>
  <si>
    <t>[2.0, 16.0, 19.0, 26.0, 38.0, 54.0, 112.0]</t>
  </si>
  <si>
    <t>Conquest of Speros</t>
  </si>
  <si>
    <t>/projects/152730994/conquest-of-speros</t>
  </si>
  <si>
    <t xml:space="preserve">
The world's most versatile Technical Pen and Drafting Scale. Supports 50+ precision-point refills, modular upgrades and so much more.
</t>
  </si>
  <si>
    <t>Pranay &amp; Paul</t>
  </si>
  <si>
    <t>[11, 17, 100, 499, 123, 100, 289, 25]</t>
  </si>
  <si>
    <t>[5.0, 25.0, 55.0, 59.0, 64.0, 199.0, 209.0, 219.0]</t>
  </si>
  <si>
    <t>The Apollo Technical Pen and Drafting Scale</t>
  </si>
  <si>
    <t>/projects/roxtarlabs/the-apollo-technical-pen-and-drafting-scale</t>
  </si>
  <si>
    <t xml:space="preserve">
Beautifully crafted notebooks for creatives.
</t>
  </si>
  <si>
    <t>Ronak Patel</t>
  </si>
  <si>
    <t>[16, 143, 146, 134, 357, 55, 28, 230, 21, 27, 15, 14]</t>
  </si>
  <si>
    <t>[1.0, 15.0, 20.0, 25.0, 30.0, 35.0, 40.0, 55.0, 55.0, 100.0, 100.0, 150.0]</t>
  </si>
  <si>
    <t>Code &amp; Quill Notebooks</t>
  </si>
  <si>
    <t>/projects/2036800549/code-and-quill-notebooks</t>
  </si>
  <si>
    <t xml:space="preserve">
PiConsole - Easy wireless access to console of your Raspberry Pi from PC, Tablet, Android and iPhone
</t>
  </si>
  <si>
    <t>[14, 50, 116, 808, 166, 23, 5]</t>
  </si>
  <si>
    <t>[12.0, 18.0, 20.0, 20.0, 40.0, 80.0, 120.0]</t>
  </si>
  <si>
    <t>PiConsole - Anywhere Console for Raspberry Pi</t>
  </si>
  <si>
    <t>/projects/1842571016/piconsole-anywhere-console-for-raspberry-pi</t>
  </si>
  <si>
    <t xml:space="preserve">
Ultra-reliable, tank-tough and simple analog guitar headphone practice amplifier.
</t>
  </si>
  <si>
    <t>Nate Tite</t>
  </si>
  <si>
    <t>[7, 1064, 56, 50, 0]</t>
  </si>
  <si>
    <t>[5.0, 30.0, 40.0, 70.0, 1000.0]</t>
  </si>
  <si>
    <t>Whisper Audio Headphone Practice Amp for Guitar and Bass</t>
  </si>
  <si>
    <t>/projects/692790201/whisper-audio-headphone-practice-amp-for-guitar-an</t>
  </si>
  <si>
    <t xml:space="preserve">
TinyDuino - The Tiny Arduino Compatible Platform - with stackable shield support yet smaller than a quarter!
</t>
  </si>
  <si>
    <t>[62, 19, 12, 86, 5, 100, 106, 99, 13, 100, 166, 41, 95, 238, 3, 4, 5, 4, 8, 0, 0, 0]</t>
  </si>
  <si>
    <t>[1.0, 5.0, 10.0, 22.0, 25.0, 35.0, 40.0, 42.0, 45.0, 55.0, 60.0, 62.0, 65.0, 100.0, 105.0, 200.0, 225.0, 310.0, 500.0, 1000.0, 2500.0, 5000.0]</t>
  </si>
  <si>
    <t>TinyDuino - The Tiny Arduino Compatible Platform w/ Shields!</t>
  </si>
  <si>
    <t>/projects/kenburns/tinyduino-the-tiny-arduino-compatible-platform-w-s</t>
  </si>
  <si>
    <t xml:space="preserve">
A beautifully designed alarm clock in high-end materials, waking you with freshly brewed coffee or tea.
</t>
  </si>
  <si>
    <t>Barisieur Ltd.</t>
  </si>
  <si>
    <t>[229, 50, 99, 458, 196, 71, 15, 7, 1]</t>
  </si>
  <si>
    <t>[7.0, 146.0, 292.0, 336.0, 387.0, 731.0, 2922.0, 6758.0, 7306.0]</t>
  </si>
  <si>
    <t>The Barisieur: Designer Coffee &amp; Tea Alarm Clock</t>
  </si>
  <si>
    <t>/projects/393281213/the-barisieur-designer-coffee-and-tea-alarm-clock</t>
  </si>
  <si>
    <t xml:space="preserve">
A card game of rhyme and reason for kids of all ages.
</t>
  </si>
  <si>
    <t>[19, 758, 306, 58, 25, 1, 2]</t>
  </si>
  <si>
    <t>[5.0, 12.0, 25.0, 75.0, 100.0, 250.0, 500.0]</t>
  </si>
  <si>
    <t>Goblins Drool, Fairies Rule!</t>
  </si>
  <si>
    <t>/projects/gamesalute/goblins-drool-fairies-rule</t>
  </si>
  <si>
    <t xml:space="preserve">
A stunningly beautiful seventy-nine card tarot deck and one-hundred page guidebook created by impressionistic artist James R. Eads.
</t>
  </si>
  <si>
    <t>James R. Eads</t>
  </si>
  <si>
    <t>[16, 13, 75, 75, 75, 75, 575, 25, 14, 0, 24, 65, 37, 7, 15, 24, 6, 16, 15, 20, 10]</t>
  </si>
  <si>
    <t>[1.0, 25.0, 37.0, 39.0, 41.0, 43.0, 45.0, 49.0, 50.0, 75.0, 80.0, 85.0, 95.0, 100.0, 145.0, 150.0, 170.0, 175.0, 200.0, 275.0, 350.0]</t>
  </si>
  <si>
    <t>The Prisma Visions Tarot</t>
  </si>
  <si>
    <t>/projects/jamesreads/the-prisma-visions-tarot</t>
  </si>
  <si>
    <t xml:space="preserve">
Made from all natural bamboo, The Big Face Woody is lightweight, durable and eco-friendly. Finally, a wood watch you'll love!
</t>
  </si>
  <si>
    <t>NFNT</t>
  </si>
  <si>
    <t>Laie, HI</t>
  </si>
  <si>
    <t>[26, 5, 4, 6, 200, 299, 399, 226, 5, 0]</t>
  </si>
  <si>
    <t>[1.0, 5.0, 15.0, 35.0, 55.0, 65.0, 75.0, 85.0, 95.0, 500.0]</t>
  </si>
  <si>
    <t>The Big Face Woody</t>
  </si>
  <si>
    <t>/projects/nfnt/the-big-face-woody</t>
  </si>
  <si>
    <t xml:space="preserve">
Join the first crowdsourced mission to explore a destination of your choice in the far reaches of space. @GoBluePlasma
</t>
  </si>
  <si>
    <t>Benjamin Longmier, Ph.D.</t>
  </si>
  <si>
    <t>[256, 238, 51, 99, 128, 118, 21, 27, 53, 15, 0, 5, 0, 0, 2, 1]</t>
  </si>
  <si>
    <t>[10.0, 25.0, 39.0, 55.0, 60.0, 75.0, 99.0, 99.0, 150.0, 350.0, 650.0, 1000.0, 5000.0, 7500.0, 9000.0, 10000.0]</t>
  </si>
  <si>
    <t>CAT: Launch a Water-Propelled Satellite into Deep Space</t>
  </si>
  <si>
    <t>/projects/longmier/cat-launch-a-water-propelled-satellite-into-deep-s</t>
  </si>
  <si>
    <t xml:space="preserve">
A coming of age story set in a world where magic catalyzed both industrial revolution and nuclear holocaust.
</t>
  </si>
  <si>
    <t>[161, 238, 100, 408, 45, 33, 20, 3, 49, 24, 47, 19, 10, 5, 9, 4, 1]</t>
  </si>
  <si>
    <t>[5.0, 8.0, 12.0, 15.0, 24.0, 25.0, 28.0, 30.0, 35.0, 40.0, 45.0, 58.0, 80.0, 115.0, 150.0, 200.0, 500.0]</t>
  </si>
  <si>
    <t>Glow: #1</t>
  </si>
  <si>
    <t>/projects/1039309513/glow-1</t>
  </si>
  <si>
    <t xml:space="preserve">
â€œNAILED IT!â€ Behold, the worldâ€™s first nail-art line designed exclusively for nerds and lovers of all things glitter.
</t>
  </si>
  <si>
    <t>[19, 47, 492, 199, 40, 28, 1, 44, 7, 231, 16, 1, 3, 15, 20, 3, 0, 2, 0, 0, 0, 0, 0, 1, 0, 0, 0, 0]</t>
  </si>
  <si>
    <t>[1.0, 15.0, 25.0, 50.0, 50.0, 75.0, 75.0, 100.0, 100.0, 100.0, 150.0, 150.0, 200.0, 200.0, 250.0, 350.0, 500.0, 500.0, 700.0, 800.0, 1000.0, 1000.0, 1200.0, 1500.0, 2000.0, 5000.0, 10000.0, 10000.0]</t>
  </si>
  <si>
    <t>Espionage Cosmetics "NAILED IT!"</t>
  </si>
  <si>
    <t>/projects/naileditec/espionage-cosmetics-nailed-it</t>
  </si>
  <si>
    <t xml:space="preserve">
Participate in rebuilding the library at the College of Fine Arts at the University of Baghdad!
</t>
  </si>
  <si>
    <t>Wafaa Bilal</t>
  </si>
  <si>
    <t>Installations</t>
  </si>
  <si>
    <t>Windsor, Canada</t>
  </si>
  <si>
    <t>[20, 177, 72, 250, 253, 201, 75, 5, 3, 1, 0]</t>
  </si>
  <si>
    <t>[5.0, 10.0, 15.0, 25.0, 30.0, 50.0, 100.0, 500.0, 1000.0, 5000.0, 10000.0]</t>
  </si>
  <si>
    <t>One Hundred Sixty-Eight Hours and One Second</t>
  </si>
  <si>
    <t>/projects/307933775/one-hundred-sixty-eight-hours-and-one-second</t>
  </si>
  <si>
    <t xml:space="preserve">
Sails of Glory is an "Age of Sail" tactical ship-to-ship miniature game, inspired by the best-selling Wings of Glory system.
</t>
  </si>
  <si>
    <t>[96, 15, 4, 45, 58, 17, 60, 263, 62, 60, 317, 100, 40, 10, 23, 5]</t>
  </si>
  <si>
    <t>[1.0, 35.0, 35.0, 65.0, 70.0, 80.0, 130.0, 140.0, 200.0, 240.0, 260.0, 320.0, 480.0, 520.0, 550.0, 620.0]</t>
  </si>
  <si>
    <t>Sails of Glory - Miniatures Ship Combat</t>
  </si>
  <si>
    <t>/projects/1402889231/sails-of-glory-miniatures-ship-combat</t>
  </si>
  <si>
    <t xml:space="preserve">
Nightmarium - a game about assembling nightmarish monsters for 2-5 players 10+. Quick, easy to learn, and full of tactical decisions
</t>
  </si>
  <si>
    <t>Mosigra</t>
  </si>
  <si>
    <t>Bridgeport, CT</t>
  </si>
  <si>
    <t>[13, 1045, 91, 14]</t>
  </si>
  <si>
    <t>[10.0, 15.0, 28.0, 65.0]</t>
  </si>
  <si>
    <t>Nightmarium, a game about conquering nightmares</t>
  </si>
  <si>
    <t>/projects/mosigra/nightmarium-a-game-about-conquering-nightmares</t>
  </si>
  <si>
    <t xml:space="preserve">
the mc chris cartoon is ready for animation, we just need backers! it's my dream to combine rap and cartoons like never before.
</t>
  </si>
  <si>
    <t>mcchris</t>
  </si>
  <si>
    <t>[314, 362, 208, 28, 5, 18, 4, 7, 3, 1, 1]</t>
  </si>
  <si>
    <t>[15.0, 25.0, 60.0, 200.0, 300.0, 500.0, 750.0, 1000.0, 2500.0, 3000.0, 5000.0]</t>
  </si>
  <si>
    <t>the mc chris cartoon</t>
  </si>
  <si>
    <t>/projects/mcchriscartoon/the-mc-chris-cartoon</t>
  </si>
  <si>
    <t xml:space="preserve">
Support a free global video stream of the WFDF 2016 World Ultimate Championships in London and help elevate ultimate to new horizons.
</t>
  </si>
  <si>
    <t>Robert "Nob" Rauch</t>
  </si>
  <si>
    <t>Video</t>
  </si>
  <si>
    <t>[307, 383, 140, 162, 15, 9, 1, 3, 1]</t>
  </si>
  <si>
    <t>[5.0, 25.0, 50.0, 100.0, 250.0, 325.0, 2500.0, 3500.0, 5000.0]</t>
  </si>
  <si>
    <t>Share the Sport of Ultimate with the World</t>
  </si>
  <si>
    <t>/projects/1044184606/share-the-sport-of-ultimate-with-the-world</t>
  </si>
  <si>
    <t xml:space="preserve">
8-bit, themed Bicycle Playing Cards, designed to take you back to the video games you grew up on.
</t>
  </si>
  <si>
    <t>Cobey Pile</t>
  </si>
  <si>
    <t>[150, 99, 199, 11, 28, 11, 100, 20, 59, 73, 142, 9, 144, 18, 11, 4, 41, 13, 4, 5, 9, 11, 1, 2, 3, 0, 3, 1, 0, 1, 0, 0, 0, 0, 0, 1, 1, 0, 0, 1, 1, 0]</t>
  </si>
  <si>
    <t>[6.0, 7.0, 8.0, 9.0, 11.0, 12.0, 13.0, 13.0, 13.0, 15.0, 20.0, 25.0, 30.0, 36.0, 38.0, 40.0, 43.0, 56.0, 60.0, 75.0, 80.0, 80.0, 100.0, 100.0, 139.0, 165.0, 175.0, 295.0, 295.0, 325.0, 435.0, 450.0, 450.0, 450.0, 550.0, 600.0, 600.0, 625.0, 625.0, 675.0, 675.0, 775.0]</t>
  </si>
  <si>
    <t>8-bit, Bicycle, Playing Cards</t>
  </si>
  <si>
    <t>/projects/45166364/8-bit-bicycle-playing-cards-0</t>
  </si>
  <si>
    <t xml:space="preserve">
Twist it - Screw it - Pop it - Wrench it - Crack it - Wear it - Stick it - 
Fits 21 &amp; 27 Tooth caps - Patent Pending
</t>
  </si>
  <si>
    <t>[4, 0, 16, 25, 73, 7, 3, 3, 2, 7, 86, 7, 5, 2, 2, 25, 25, 6, 4, 4, 508, 210, 7, 6, 3, 1, 75, 25, 10, 2, 3, 7, 1]</t>
  </si>
  <si>
    <t>[1.0, 2.0, 5.0, 20.0, 20.0, 22.0, 23.0, 24.0, 25.0, 25.0, 25.0, 25.0, 26.0, 27.0, 28.0, 28.0, 28.0, 29.0, 30.0, 30.0, 30.0, 30.0, 31.0, 32.0, 32.0, 33.0, 35.0, 35.0, 35.0, 35.0, 58.0, 59.0, 59.0]</t>
  </si>
  <si>
    <t>Bottle Grenade - The last opener you will ever need.</t>
  </si>
  <si>
    <t>/projects/tactical/bottle-grenade-the-last-opener-you-will-ever-need</t>
  </si>
  <si>
    <t xml:space="preserve">
A colorful book about Celtic creatures and legends, painted and written by one of the greatest illustrators of this generation.
</t>
  </si>
  <si>
    <t>Jean-Baptiste Monge</t>
  </si>
  <si>
    <t>[19, 9, 7, 149, 555, 99, 88, 39, 3, 58, 100, 20, 5, 1, 1, 1, 1, 1, 1, 1, 1, 1, 1, 1, 0, 1, 1, 1, 1, 0, 1, 0, 1, 0, 0, 0, 0]</t>
  </si>
  <si>
    <t>[0.77, 4.0, 8.0, 19.0, 62.0, 77.0, 77.0, 93.0, 101.0, 124.0, 139.0, 271.0, 387.0, 387.0, 387.0, 387.0, 387.0, 387.0, 464.0, 541.0, 541.0, 619.0, 619.0, 619.0, 619.0, 773.0, 773.0, 773.0, 773.0, 928.0, 1160.0, 1933.0, 2320.0, 3093.0, 3867.0, 4640.0, 6187.0]</t>
  </si>
  <si>
    <t>CELTIC FAERIES - Deluxe Edition Book by Jean-Baptiste MONGE</t>
  </si>
  <si>
    <t>/projects/1355760824/celtic-faeries-deluxe-edition-book-by-jean-baptist</t>
  </si>
  <si>
    <t xml:space="preserve">
Snapzoom turns ordinary optics like binoculars into super telephoto lenses for your smartphone.
</t>
  </si>
  <si>
    <t>HI Resolution Enterprises</t>
  </si>
  <si>
    <t>[23, 13, 100, 250, 344, 150, 100, 49, 50, 49, 31, 8, 1]</t>
  </si>
  <si>
    <t>[1.0, 15.0, 45.0, 60.0, 70.0, 80.0, 80.0, 90.0, 90.0, 90.0, 145.0, 350.0, 1000.0]</t>
  </si>
  <si>
    <t>Snapzoom Universal Digiscoping Adapter for iPhone &amp; Android</t>
  </si>
  <si>
    <t>/projects/1409008983/snapzoom-the-universal-smartphone-scope-adapter</t>
  </si>
  <si>
    <t xml:space="preserve">
Flying to you straight from outer space, these bat plushies are part science fiction, part snuggles, and 100% adorable.
</t>
  </si>
  <si>
    <t>BeeZeeArt</t>
  </si>
  <si>
    <t>Jenison, MI</t>
  </si>
  <si>
    <t>[5, 1, 6, 4, 6, 7, 650, 142, 30, 60, 216, 25, 1, 19]</t>
  </si>
  <si>
    <t>[5.0, 5.0, 5.0, 7.0, 12.0, 16.0, 25.0, 41.0, 45.0, 46.0, 50.0, 71.0, 75.0, 92.0]</t>
  </si>
  <si>
    <t>Galaxy Bat Plushies</t>
  </si>
  <si>
    <t>/projects/beezeeart/galaxy-bat-plushies</t>
  </si>
  <si>
    <t xml:space="preserve">
An anthology of speculative historical fiction revealing the voices of silenced dreamers
</t>
  </si>
  <si>
    <t>Bart Leib</t>
  </si>
  <si>
    <t>[19, 35, 447, 124, 254, 104, 9, 1, 1, 9, 1, 1, 1, 1, 1, 13, 11, 4, 4, 1, 1, 2, 2, 22, 1, 3, 1, 5, 2, 33, 1, 11, 1, 1, 1, 1, 4, 3, 0, 1, 2, 5, 0, 0, 1, 1, 2]</t>
  </si>
  <si>
    <t>[1.0, 5.0, 10.0, 20.0, 25.0, 30.0, 35.0, 40.0, 40.0, 40.0, 40.0, 45.0, 45.0, 45.0, 45.0, 45.0, 50.0, 50.0, 50.0, 50.0, 50.0, 50.0, 50.0, 50.0, 50.0, 50.0, 50.0, 50.0, 55.0, 65.0, 75.0, 80.0, 85.0, 85.0, 95.0, 95.0, 100.0, 150.0, 200.0, 250.0, 250.0, 300.0, 300.0, 300.0, 300.0, 400.0, 500.0]</t>
  </si>
  <si>
    <t>Long Hidden: Speculative Fiction From the Margins of History</t>
  </si>
  <si>
    <t>/projects/1537879721/long-hidden-speculative-fiction-from-the-margins-o</t>
  </si>
  <si>
    <t xml:space="preserve">
New line of men's pants wearable for days without washing or ironing. Suitable for the office or adventure, they fuel an active life.
</t>
  </si>
  <si>
    <t>[45, 14, 524, 363, 162, 37, 2, 1, 0, 0]</t>
  </si>
  <si>
    <t>[1.0, 25.0, 70.0, 130.0, 185.0, 240.0, 300.0, 500.0, 1000.0, 2000.0]</t>
  </si>
  <si>
    <t>Pants by Bluffworks</t>
  </si>
  <si>
    <t>/projects/594084262/pants-by-bluff-works</t>
  </si>
  <si>
    <t xml:space="preserve">
Meet TRAK: A mini, ultra-lightweight titanium utility knife designed to be worn in the toughest environments the world over.
</t>
  </si>
  <si>
    <t>TRAK Team</t>
  </si>
  <si>
    <t>[4, 50, 687, 340, 24, 55, 13]</t>
  </si>
  <si>
    <t>[3.0, 25.0, 29.0, 55.0, 79.0, 125.0, 250.0]</t>
  </si>
  <si>
    <t>TRAK - Titanium Runner's Anywhere Knife</t>
  </si>
  <si>
    <t>/projects/1975082129/trak-titanium-runners-anywhere-knife</t>
  </si>
  <si>
    <t xml:space="preserve">
A euphoric exploration game controlled by your voice for PC, Mac, and Linux.
</t>
  </si>
  <si>
    <t>Robin Arnott</t>
  </si>
  <si>
    <t>[10, 661, 358, 59, 19, 15, 6, 0, 0, 0, 4]</t>
  </si>
  <si>
    <t>[10.0, 15.0, 30.0, 60.0, 100.0, 150.0, 250.0, 400.0, 500.0, 600.0, 1000.0]</t>
  </si>
  <si>
    <t>SoundSelf: A Technodelic</t>
  </si>
  <si>
    <t>/projects/soundself/soundself</t>
  </si>
  <si>
    <t xml:space="preserve">
"Dom jÃ¤vlarna ska skjutas" aka "The Wolves" - is a high concept TV drama about making justice in society.
</t>
  </si>
  <si>
    <t>Anna Wallmark &amp; Andreas \xd6hman</t>
  </si>
  <si>
    <t>Sweden, SC</t>
  </si>
  <si>
    <t>[194, 370, 197, 74, 31, 77, 32, 1, 19, 15, 4, 11, 3, 1, 0]</t>
  </si>
  <si>
    <t>[1.0, 13.0, 26.0, 33.0, 40.0, 66.0, 73.0, 106.0, 119.0, 132.0, 159.0, 199.0, 238.0, 1324.0, 6622.0]</t>
  </si>
  <si>
    <t>DOM J\xc4VLARNA SKA SKJUTAS aka THE WOLVES (eng title)</t>
  </si>
  <si>
    <t>/projects/206414958/dom-javlarna-ska-skjutas-aka-wolves-eng-title</t>
  </si>
  <si>
    <t xml:space="preserve">
Carry your gym/work essentials in a stylish, versatile backpack. Take it to the office, gym and everywhere in between.
</t>
  </si>
  <si>
    <t>[20, 126, 250, 373, 397]</t>
  </si>
  <si>
    <t>[1.0, 44.0, 84.0, 99.0, 128.0]</t>
  </si>
  <si>
    <t>Aer Fit Pack: The Gym/Work Bag Designed for the City</t>
  </si>
  <si>
    <t>/projects/aersf/aer-fit-pack-the-gym-work-bag-designed-for-the-cit</t>
  </si>
  <si>
    <t xml:space="preserve">
GALUNKER!  Epic! Heroic! Ridiculous. (A children's picture book about a gloriously silly pit bull.)
</t>
  </si>
  <si>
    <t>Dula Yavne &amp; Douglas Anthony Cooper</t>
  </si>
  <si>
    <t>[34, 561, 157, 156, 82, 31, 72, 6, 31, 0, 4, 8, 4, 1]</t>
  </si>
  <si>
    <t>[5.0, 27.0, 40.0, 45.0, 51.0, 73.0, 78.0, 91.0, 143.0, 147.0, 188.0, 322.0, 1103.0, 2299.0]</t>
  </si>
  <si>
    <t>GALUNKER</t>
  </si>
  <si>
    <t>/projects/590151478/galunker</t>
  </si>
  <si>
    <t xml:space="preserve">
Own the most comprehensive Unshelved collection ever assembled, digitally remastered onto a USB drive shaped like a card catalog drawer
</t>
  </si>
  <si>
    <t>Bill Barnes</t>
  </si>
  <si>
    <t>[135, 335, 494, 80, 89, 33, 1, 1, 0, 0, 0]</t>
  </si>
  <si>
    <t>[20.0, 25.0, 40.0, 50.0, 70.0, 110.0, 200.0, 200.0, 300.0, 500.0, 1000.0]</t>
  </si>
  <si>
    <t>Unshelved Goes Digital</t>
  </si>
  <si>
    <t>/projects/billba/unshelved-goes-digital</t>
  </si>
  <si>
    <t xml:space="preserve">
A collectible 3.75" action figure line based on the works of H.P. Lovecraft that look identical to their 1970's/80's retro counterparts
</t>
  </si>
  <si>
    <t>Warpo</t>
  </si>
  <si>
    <t>[43, 40, 2, 100, 98, 63, 99, 99, 196, 69, 104, 20, 101, 0, 4, 38, 12, 15, 51, 1, 1, 5, 2, 1]</t>
  </si>
  <si>
    <t>[1.0, 5.0, 20.0, 30.0, 33.0, 35.0, 90.0, 110.0, 111.0, 120.0, 120.0, 125.0, 125.0, 130.0, 175.0, 200.0, 220.0, 220.0, 220.0, 250.0, 250.0, 500.0, 580.0, 2000.0]</t>
  </si>
  <si>
    <t>Legends of Cthulhu Retro Action Figure Toy Line</t>
  </si>
  <si>
    <t>/projects/warpo/legends-of-cthulhu-retro-action-figure-toy-line</t>
  </si>
  <si>
    <t xml:space="preserve">
Star Realms is a spaceship combat deckbuilding game by Magic Hall of Famers Darwin Kastle and Rob Dougherty (Ascension Co-founder).
</t>
  </si>
  <si>
    <t>[62, 36, 71, 50, 100, 384, 40, 79, 144, 30, 60, 51, 24, 18, 4, 1, 4, 3, 1, 0, 1, 0, 0, 0, 0, 0, 1]</t>
  </si>
  <si>
    <t>[5.0, 10.0, 15.0, 20.0, 23.0, 25.0, 40.0, 43.0, 45.0, 55.0, 58.0, 60.0, 90.0, 95.0, 100.0, 100.0, 250.0, 250.0, 500.0, 500.0, 500.0, 500.0, 500.0, 1000.0, 1000.0, 1000.0, 5000.0]</t>
  </si>
  <si>
    <t>Star Realms Deckbuilding Game</t>
  </si>
  <si>
    <t>/projects/1172937197/star-realms-deckbuilding-game</t>
  </si>
  <si>
    <t xml:space="preserve">
In the same way I remix films using sounds, chords and vocals, I want to remix the cultures of the world with my camera and microphone!
</t>
  </si>
  <si>
    <t>Nick Bertke</t>
  </si>
  <si>
    <t>[83, 693, 198, 68, 109]</t>
  </si>
  <si>
    <t>[1.0, 2.0, 25.0, 50.0, 100.0]</t>
  </si>
  <si>
    <t>Pogo Presents World Remix: Tibet</t>
  </si>
  <si>
    <t>/projects/663695822/pogo-presents-world-remix-tibet</t>
  </si>
  <si>
    <t xml:space="preserve">
Giant Meowchi now on Kickstarter! You've seen the originals, so come check out the newest &amp; largest Meowchi offered by Tasty Peach!
</t>
  </si>
  <si>
    <t>Tasty Peach Studios</t>
  </si>
  <si>
    <t>Osceola, IN</t>
  </si>
  <si>
    <t>[10, 28, 13, 17, 20, 130, 119, 45, 58, 124, 260, 34, 50, 42, 23, 28, 29, 11, 8, 18, 11, 2, 48, 5, 29, 1]</t>
  </si>
  <si>
    <t>[3.0, 7.0, 12.0, 20.0, 36.0, 45.0, 45.0, 45.0, 45.0, 45.0, 45.0, 65.0, 80.0, 90.0, 135.0, 150.0, 180.0, 195.0, 200.0, 225.0, 240.0, 250.0, 270.0, 285.0, 330.0, 500.0]</t>
  </si>
  <si>
    <t>Giant Meowchi Plush - Unicorn &amp; Sakura</t>
  </si>
  <si>
    <t>/projects/tastypeachstudios/giant-meowchi-plush-unicorn-and-sakura</t>
  </si>
  <si>
    <t xml:space="preserve">
The cooperative settler-destruction strategy game!
</t>
  </si>
  <si>
    <t>[981, 147]</t>
  </si>
  <si>
    <t>[49.0, 129.0]</t>
  </si>
  <si>
    <t>Spirit Island</t>
  </si>
  <si>
    <t>/projects/gtgames/spirit-island</t>
  </si>
  <si>
    <t xml:space="preserve">
An emergent Strategic and Tactical Turn-based supernatural post-apocalyptic RPG inspired by Fallout, X-Com and Jagged Alliance.
</t>
  </si>
  <si>
    <t>Dreamlords Digital</t>
  </si>
  <si>
    <t>[40, 10, 499, 209, 157, 52, 15, 65, 13, 45, 5, 9, 21, 2, 4, 4, 3, 7, 6, 0, 1, 0, 0, 0, 0, 0]</t>
  </si>
  <si>
    <t>[1.0, 5.0, 17.0, 18.0, 20.0, 30.0, 35.0, 45.0, 50.0, 70.0, 75.0, 85.0, 90.0, 100.0, 125.0, 150.0, 250.0, 500.0, 750.0, 1000.0, 1500.0, 2000.0, 3000.0, 5000.0, 7500.0, 10000.0]</t>
  </si>
  <si>
    <t>GWP</t>
  </si>
  <si>
    <t>/projects/dreamlordsdigital/graywalkers-purgatory-turn-based-post-apocalyptic</t>
  </si>
  <si>
    <t xml:space="preserve">
Weighing only 11.6 lbs and achieving speeds of up to 18.6 mph, STARY is the worldâ€™s lightest and easiest to learn electric skateboard
</t>
  </si>
  <si>
    <t>Stary Boards</t>
  </si>
  <si>
    <t>[54, 20, 46, 859, 170, 20, 3]</t>
  </si>
  <si>
    <t>[1.0, 399.0, 420.0, 499.0, 899.0, 2100.0, 4400.0]</t>
  </si>
  <si>
    <t>STARY \u2013 The Lightest and Most Affordable Electric Skateboard</t>
  </si>
  <si>
    <t>/projects/staryboards/stary-worlds-best-electric-skateboard-get-yours-fo</t>
  </si>
  <si>
    <t xml:space="preserve">
Jorno is a unique folding bluetooth keyboard that works with iPhone/iPad and Android devices.
Go mobile and get productive with Jorno.
</t>
  </si>
  <si>
    <t>Scott Starrett</t>
  </si>
  <si>
    <t>[22, 4, 500, 414, 67, 41, 8, 16, 17, 17, 13, 40, 1, 3]</t>
  </si>
  <si>
    <t>[1.0, 10.0, 79.0, 79.0, 89.0, 99.0, 99.0, 99.0, 99.0, 99.0, 99.0, 170.0, 410.0, 750.0]</t>
  </si>
  <si>
    <t>Jorno \u2014 the pocketable, folding, bluetooth keyboard.</t>
  </si>
  <si>
    <t>/projects/jorno/jorno-the-pocketable-folding-bluetooth-keyboard</t>
  </si>
  <si>
    <t xml:space="preserve">
Throwback wood toys, made from solid wood and inspired by vintage cars. Beautiful, nearly indestructible and super fast rolling.
</t>
  </si>
  <si>
    <t>[74, 100, 19, 29, 85, 6, 1, 413, 24, 14, 375, 1, 1, 1]</t>
  </si>
  <si>
    <t>[9.0, 19.0, 24.0, 25.0, 30.0, 30.0, 39.0, 59.0, 60.0, 75.0, 139.0, 250.0, 250.0, 250.0]</t>
  </si>
  <si>
    <t>Even more Awesome Wood Toys</t>
  </si>
  <si>
    <t>/projects/candylab/even-more-awesome-wood-toys</t>
  </si>
  <si>
    <t xml:space="preserve">
One Lightsaber. Countless Custom Combinations. 20 Built-in Colors. Lifetime Warranty on Blade. Rich Sound Effects. Best Pricing.
</t>
  </si>
  <si>
    <t>Shon Whitney</t>
  </si>
  <si>
    <t>American Fork, UT</t>
  </si>
  <si>
    <t>[10, 8, 161, 398, 445, 131]</t>
  </si>
  <si>
    <t>[20.0, 49.0, 199.0, 299.0, 499.0, 899.0]</t>
  </si>
  <si>
    <t>Kyberlight - The Greatest Custom Lightsaber in the Galaxy!</t>
  </si>
  <si>
    <t>/projects/45074980/kyberlight-the-greatest-custom-lightsabers-in-the</t>
  </si>
  <si>
    <t xml:space="preserve">
Mogees Play lets you turn any object into a music instrument, a controller to play games and more
</t>
  </si>
  <si>
    <t>Mogees Ltd.</t>
  </si>
  <si>
    <t>[16, 350, 398, 125, 92, 73, 82, 13, 8]</t>
  </si>
  <si>
    <t>[7.0, 39.0, 52.0, 65.0, 92.0, 113.0, 146.0, 326.0, 326.0]</t>
  </si>
  <si>
    <t>Mogees Play - Learn, make music and play games</t>
  </si>
  <si>
    <t>/projects/mogeesplay/mogees-play-a-new-way-to-make-music-and-play-games</t>
  </si>
  <si>
    <t xml:space="preserve">
The asteroid hits at midnight, but your bunker is too crowded. Who will you kick out? A quick deduction card game for 2-6 players.
</t>
  </si>
  <si>
    <t>Mystic Ape Games</t>
  </si>
  <si>
    <t>[143, 250, 346, 282, 127, 12, 3, 2, 1]</t>
  </si>
  <si>
    <t>[1.0, 15.0, 25.0, 35.0, 50.0, 80.0, 100.0, 200.0, 300.0]</t>
  </si>
  <si>
    <t>The End is Nigh: A Pre-Apocalyptic Deduction Game</t>
  </si>
  <si>
    <t>/projects/mysticapegames/the-end-is-nigh-a-pre-apocalyptic-deduction-game</t>
  </si>
  <si>
    <t xml:space="preserve">
The Nomad Cable is a 3" USB 2.0 to micro USB high speed cable for your Android devices.
</t>
  </si>
  <si>
    <t>[300, 169, 293, 41, 299, 63]</t>
  </si>
  <si>
    <t>[9.0, 12.0, 13.0, 23.0, 24.0, 32.0]</t>
  </si>
  <si>
    <t>Nomad Cable - Micro USB</t>
  </si>
  <si>
    <t>/projects/keroproducts/nomad-cable-micro-usb</t>
  </si>
  <si>
    <t xml:space="preserve">
Art. 
Facts. 
Performance. 
Humiliation. 
A celebration of depravity.
</t>
  </si>
  <si>
    <t>Terrible People LLC</t>
  </si>
  <si>
    <t>[146, 613, 61, 17, 28, 1, 289, 2, 2, 0, 4, 0, 0, 0]</t>
  </si>
  <si>
    <t>[5.0, 30.0, 50.0, 60.0, 75.0, 90.0, 100.0, 150.0, 300.0, 666.0, 1000.0, 3000.0, 6666.0, 10000.0]</t>
  </si>
  <si>
    <t>A TERRIBLE TIME: The Party Game Where Everyone Loses</t>
  </si>
  <si>
    <t>/projects/terriblepeople/terrible-things-the-party-game-where-everyone-lose</t>
  </si>
  <si>
    <t xml:space="preserve">
Let's imagine projection mapping in the hands of all the creative people.
</t>
  </si>
  <si>
    <t>The HeavyM Team</t>
  </si>
  <si>
    <t>[12, 30, 297, 300, 235, 11, 51, 201, 10, 9, 5, 0]</t>
  </si>
  <si>
    <t>[5.0, 11.0, 22.0, 54.0, 65.0, 76.0, 108.0, 141.0, 152.0, 163.0, 1095.0, 5475.0]</t>
  </si>
  <si>
    <t>HeavyM, bring projection to another level !</t>
  </si>
  <si>
    <t>/projects/theheavymteam/heavym-bring-projection-to-another-level</t>
  </si>
  <si>
    <t xml:space="preserve">
The best watchfaces for your Pebble Smartwatch
</t>
  </si>
  <si>
    <t>Edwin Finch</t>
  </si>
  <si>
    <t>Guelph, Canada</t>
  </si>
  <si>
    <t>[4, 50, 712, 227, 110, 29, 32, 6]</t>
  </si>
  <si>
    <t>[0.79, 2.0, 3.0, 5.0, 6.0, 9.0, 12.0, 95.0]</t>
  </si>
  <si>
    <t>Lignite Collection for Pebble - Quality Watchfaces and Apps</t>
  </si>
  <si>
    <t>/projects/edwinfinch/lignite-collection-for-pebble-quality-watchfaces-a</t>
  </si>
  <si>
    <t xml:space="preserve">
After a friend had his bike light stolen and got hit by a car, MIT bike geeks built a Theft-Resistant Bike Light.
</t>
  </si>
  <si>
    <t>[24, 33, 713, 126, 38, 123, 7, 41, 20, 10]</t>
  </si>
  <si>
    <t>[10.0, 25.0, 50.0, 70.0, 90.0, 95.0, 150.0, 160.0, 250.0, 600.0]</t>
  </si>
  <si>
    <t>Theft-Resistant Bike Light by Gotham Bicycle Defense</t>
  </si>
  <si>
    <t>/projects/gotham/theft-resistant-bike-light-by-gotham-bicycle-defen</t>
  </si>
  <si>
    <t xml:space="preserve">
Inspiring film that unearths the dramatic story of seeds. From the creators of QUEEN OF THE SUN &amp; REAL DIRT ON FARMER JOHN.
</t>
  </si>
  <si>
    <t>[71, 282, 220, 116, 182, 77, 17, 16, 19, 0, 2, 1, 2, 0]</t>
  </si>
  <si>
    <t>[5.0, 10.0, 25.0, 50.0, 100.0, 100.0, 250.0, 250.0, 500.0, 500.0, 1000.0, 1000.0, 2500.0, 10000.0]</t>
  </si>
  <si>
    <t>SEED: The Untold Story, Documentary Film</t>
  </si>
  <si>
    <t>/projects/collectiveeyefilms/seed-the-untold-story-documentary-film</t>
  </si>
  <si>
    <t xml:space="preserve">
Unique, eco-friendly sketchbooks for people who believe in drawing.
</t>
  </si>
  <si>
    <t>Shawn Smith</t>
  </si>
  <si>
    <t>[648, 300, 122, 49, 4, 6, 1]</t>
  </si>
  <si>
    <t>[25.0, 50.0, 65.0, 75.0, 115.0, 225.0, 3000.0]</t>
  </si>
  <si>
    <t>Resketch: a new kind of sketchbook</t>
  </si>
  <si>
    <t>/projects/shawnimal/resketch-a-new-kind-of-sketchbook</t>
  </si>
  <si>
    <t xml:space="preserve">
New film about Philip Glass, Robert Wilson, Einstein on the Beach, and the connection between physics, opera, and human imagination.
</t>
  </si>
  <si>
    <t>John Walter</t>
  </si>
  <si>
    <t>[51, 19, 10, 1, 11, 337, 56, 110, 1, 288, 3, 56, 14, 1, 8, 6, 100, 10, 2, 1, 1, 10, 8, 2, 8, 0, 0, 1, 4, 1, 1, 2, 1]</t>
  </si>
  <si>
    <t>[5.0, 10.0, 15.0, 15.0, 20.0, 25.0, 35.0, 50.0, 60.0, 60.0, 60.0, 100.0, 115.0, 150.0, 150.0, 150.0, 150.0, 200.0, 225.0, 225.0, 225.0, 250.0, 250.0, 350.0, 500.0, 500.0, 500.0, 600.0, 1000.0, 1500.0, 1500.0, 2500.0, 10000.0]</t>
  </si>
  <si>
    <t>THE EARTH MOVES. A documentary about Einstein on the Beach.</t>
  </si>
  <si>
    <t>/projects/1273280849/the-earth-moves-a-documentary-about-einstein-on-th</t>
  </si>
  <si>
    <t xml:space="preserve">
With the Epiphany onE Puck, your phone will never die again. This compact heat engine will simplify your life and benefit the world!
</t>
  </si>
  <si>
    <t>Epiphany Labs</t>
  </si>
  <si>
    <t>[248, 691, 154]</t>
  </si>
  <si>
    <t>[99.0, 115.0, 135.0]</t>
  </si>
  <si>
    <t>Epiphany onE Puck</t>
  </si>
  <si>
    <t>/projects/epiphanylabs/epiphany-one-puck</t>
  </si>
  <si>
    <t xml:space="preserve">
Handcrafted Polyhedral and Six Sided Dice made from 6 Different Metal Alloys and nearly 100 Species of Exotic Woods.
</t>
  </si>
  <si>
    <t>Charlie Brumfield</t>
  </si>
  <si>
    <t>Mesquite, TX</t>
  </si>
  <si>
    <t>[25, 3, 36, 11, 73, 4, 9, 0, 2, 61, 54, 22, 6, 12, 2, 2, 16, 1, 0, 17, 0, 1, 7, 9, 3, 35, 34, 0, 0, 1, 1, 10, 0, 21, 0, 1, 2, 0, 196, 0, 0, 3, 2, 4, 21, 0, 11, 8, 11, 0, 2, 0, 2, 4, 24, 8, 7, 23, 4, 12, 1, 12, 4, 10, 15, 0, 7, 1, 2, 6, 2, 1, 49, 4, 46, 0, 24, 4, 1, 1, 4, 1, 19, 0, 0, 1, 16, 4, 7, 1, 0, 1, 1, 1, 1, 1, 1, 8, 3, 1, ...]</t>
  </si>
  <si>
    <t>[7.0, 12.0, 12.0, 18.0, 21.0, 22.0, 26.0, 28.0, 28.0, 29.0, 29.0, 31.0, 31.0, 36.0, 38.0, 38.0, 41.0, 41.0, 42.0, 43.0, 45.0, 47.0, 48.0, 52.0, 55.0, 57.0, 58.0, 63.0, 63.0, 66.0, 68.0, 71.0, 77.0, 82.0, 87.0, 87.0, 97.0, 97.0, 100.0, 102.0, 102.0, 112.0, 112.0, 119.0, 119.0, 122.0, 124.0, 125.0, 127.0, 141.0, 142.0, 142.0, 142.0, 143.0, 144.0, 146.0, 147.0, 150.0, 151.0, 154.0, 161.0, 162.0, 167.0, 178.0, 181.0, 187.0, 193.0, 196.0, 202.0, 208.0, 212.0, 216.0, 225.0, 228.0, 265.0, 266.0, 267.0, 281.0, 296.0, 297.0, 319.0, 326.0, 332.0, 368.0, 368.0, 376.0, 382.0, 447.0, 476.0, 491.0, 492.0, 537.0, 568.0, 576.0, 579.0, 579.0, 581.0, 582.0, 673.0, 682.0, ...]</t>
  </si>
  <si>
    <t>Artisan Dice Does Handcrafted Polyhedrals</t>
  </si>
  <si>
    <t>/projects/charliebrumfield/artisan-dice-does-handcrafted-polyhedrals</t>
  </si>
  <si>
    <t xml:space="preserve">
Grimm Fairy Tales is one of the longest running independent comics today and with your help it will be made into an Animated Series!!!
</t>
  </si>
  <si>
    <t>Joe Brusha</t>
  </si>
  <si>
    <t>[23, 12, 40, 41, 65, 102, 303, 116, 83, 55, 11, 52, 10, 58, 6, 7, 7, 14, 6, 9, 7, 8, 0, 24, 6, 10, 10, 5, 7, 1, 0, 4, 1, 20, 4, 3, 4, 1, 3, 1, 3, 0, 0, 3]</t>
  </si>
  <si>
    <t>[1.0, 5.0, 10.0, 15.0, 20.0, 25.0, 30.0, 50.0, 70.0, 98.0, 99.0, 100.0, 109.0, 125.0, 127.0, 175.0, 175.0, 200.0, 225.0, 250.0, 250.0, 300.0, 300.0, 325.0, 350.0, 350.0, 350.0, 400.0, 500.0, 500.0, 501.0, 505.0, 751.0, 1000.0, 1000.0, 1500.0, 1500.0, 2000.0, 3000.0, 3500.0, 4000.0, 5000.0, 5500.0, 10000.0]</t>
  </si>
  <si>
    <t>Grimm Fairy Tales Animated Series ( Zenescope )</t>
  </si>
  <si>
    <t>/projects/212378023/grimm-fairy-tales-animated-series</t>
  </si>
  <si>
    <t xml:space="preserve">
The Sparkle App allows families to easily search for a particular story and then start listening â€“ wherever and whenever they wish.
</t>
  </si>
  <si>
    <t>Lisabeth Sewell McCann</t>
  </si>
  <si>
    <t>[99, 197, 583, 117, 95, 22, 9, 4, 3, 0]</t>
  </si>
  <si>
    <t>[2.0, 12.0, 24.0, 50.0, 75.0, 140.0, 200.0, 500.0, 1000.0, 4500.0]</t>
  </si>
  <si>
    <t>The Sparkle Stories App: Children\u2019s Audio Anytime, Anywhere</t>
  </si>
  <si>
    <t>/projects/521966892/the-sparkle-stories-app-childrens-audio-anytime-an</t>
  </si>
  <si>
    <t xml:space="preserve">
We are two inventors working to revolutionize the world of small-scale solar panels.  Follow our story and make awesome solar things!
</t>
  </si>
  <si>
    <t>Alex Hornstein</t>
  </si>
  <si>
    <t>[79, 140, 64, 297, 25, 61, 37, 83, 142, 65, 26, 5, 2, 1, 0]</t>
  </si>
  <si>
    <t>[10.0, 25.0, 30.0, 35.0, 35.0, 60.0, 60.0, 65.0, 100.0, 125.0, 200.0, 500.0, 500.0, 5000.0, 10000.0]</t>
  </si>
  <si>
    <t>The Solar Pocket Factory:  an Invention Adventure</t>
  </si>
  <si>
    <t>/projects/alex9000/the-solar-pocket-factory-an-invention-adventure</t>
  </si>
  <si>
    <t xml:space="preserve">
Screw drivers wire striper knife electrical cable cutter fingernail clipper shackle wrench bottle opener lever key ring accessory
</t>
  </si>
  <si>
    <t>Ice, Myark, Casper and Denis Stewart</t>
  </si>
  <si>
    <t>Perth Central, AU</t>
  </si>
  <si>
    <t>[674, 303, 80, 50, 17, 46]</t>
  </si>
  <si>
    <t>[15.0, 28.0, 39.0, 49.0, 58.0, 65.0]</t>
  </si>
  <si>
    <t>Metperial Titanium Little Bit More</t>
  </si>
  <si>
    <t>/projects/363092515/metperial-titanium-little-bit-more</t>
  </si>
  <si>
    <t xml:space="preserve">
All the best photographic memories from the 'Life of Pikelet' lovingly placed into this limited edition hard cover art photobook.
</t>
  </si>
  <si>
    <t>Calley</t>
  </si>
  <si>
    <t>[18, 750, 318, 40, 15, 10, 15]</t>
  </si>
  <si>
    <t>[8.0, 45.0, 76.0, 91.0, 91.0, 91.0, 182.0]</t>
  </si>
  <si>
    <t>LIFE OF PIKELET the coffee table book.</t>
  </si>
  <si>
    <t>/projects/homelesshoundproject/life-of-pikelet-the-coffee-table-book</t>
  </si>
  <si>
    <t xml:space="preserve">
Big Bang Press is a small independent publisher located in the US and UK, representing emerging talent from the fan writing community.
</t>
  </si>
  <si>
    <t>Morgan Davies</t>
  </si>
  <si>
    <t>[36, 54, 49, 28, 57, 58, 24, 400, 103, 163, 27, 90, 11, 3, 4, 12, 5, 5, 5, 1, 1, 10, 0, 0, 2, 2, 3, 3]</t>
  </si>
  <si>
    <t>[1.0, 10.0, 10.0, 10.0, 20.0, 20.0, 20.0, 25.0, 35.0, 50.0, 55.0, 60.0, 80.0, 90.0, 90.0, 90.0, 90.0, 110.0, 125.0, 250.0, 250.0, 250.0, 500.0, 500.0, 500.0, 500.0, 500.0, 1000.0]</t>
  </si>
  <si>
    <t>Big Bang Press: Original fiction for an original audience.</t>
  </si>
  <si>
    <t>/projects/bigbangpress/big-bang-press-original-fiction-for-an-original-au</t>
  </si>
  <si>
    <t xml:space="preserve">
A film about Ina May Gaskin and the Farm Midwives, counterculture heroines with a simple message: you CAN give birth!
</t>
  </si>
  <si>
    <t>Birth Story</t>
  </si>
  <si>
    <t>[35, 60, 685, 99, 61, 58, 40, 6, 21, 0, 4, 0, 1, 4, 1, 1, 1]</t>
  </si>
  <si>
    <t>[1.0, 10.0, 25.0, 40.0, 60.0, 75.0, 150.0, 250.0, 250.0, 350.0, 500.0, 750.0, 750.0, 1000.0, 1500.0, 5000.0, 10000.0]</t>
  </si>
  <si>
    <t>Birth Story pushes on to the Los Angeles Film Festival!</t>
  </si>
  <si>
    <t>/projects/birthstory/birth-story-pushes-on-to-the-los-angeles-film-fest</t>
  </si>
  <si>
    <t xml:space="preserve">
We've made the world's best undershirt. It stays tucked in, makes you more comfortable and makes you look better.
</t>
  </si>
  <si>
    <t>[50, 200, 79, 50, 199, 350, 50, 55, 77, 50, 1]</t>
  </si>
  <si>
    <t>[20.0, 20.0, 25.0, 50.0, 50.0, 50.0, 100.0, 100.0, 125.0, 150.0, 500.0]</t>
  </si>
  <si>
    <t>Mr Davis: The World's Best Undershirt</t>
  </si>
  <si>
    <t>/projects/mrdavis/mr-davis-the-worlds-best-undershirt</t>
  </si>
  <si>
    <t xml:space="preserve">
The struggle for the survival of the Alliance begins now!
</t>
  </si>
  <si>
    <t>[74, 123, 1, 850, 8, 9, 93, 1]</t>
  </si>
  <si>
    <t>[2.0, 55.0, 65.0, 65.0, 80.0, 140.0, 165.0, 180.0]</t>
  </si>
  <si>
    <t>New Dawn</t>
  </si>
  <si>
    <t>/projects/241478362/new-dawn</t>
  </si>
  <si>
    <t xml:space="preserve">
A film in honor of a short, beautiful &amp; bold life. Join us in telling Ileana's story and celebrating the power of her lightning smile.
</t>
  </si>
  <si>
    <t>Love Light &amp; Melody</t>
  </si>
  <si>
    <t>[82, 145, 55, 106, 130, 95, 52, 18, 18, 6, 49, 9, 9, 22, 7, 3, 5, 18, 9, 2, 10, 10, 3, 1, 20, 4, 8, 9, 9, 0, 4, 8, 4, 1, 2, 24, 5, 1, 4, 1, 2, 3, 1, 5, 1, 3]</t>
  </si>
  <si>
    <t>[1.0, 10.0, 15.0, 25.0, 35.0, 40.0, 50.0, 60.0, 65.0, 75.0, 100.0, 100.0, 100.0, 100.0, 100.0, 100.0, 100.0, 100.0, 100.0, 100.0, 100.0, 125.0, 150.0, 175.0, 200.0, 200.0, 200.0, 200.0, 200.0, 200.0, 200.0, 200.0, 200.0, 200.0, 200.0, 250.0, 300.0, 350.0, 400.0, 1500.0, 2000.0, 2500.0, 4000.0, 5000.0, 7500.0, 10000.0]</t>
  </si>
  <si>
    <t>ILEANA'S SMILE DOCUMENTARY\xa0FILM</t>
  </si>
  <si>
    <t>/projects/1558672968/ileanas-smile</t>
  </si>
  <si>
    <t xml:space="preserve">
Back to the drafting board with Revision 1 Playing cards. These cards were designed by a designer with a designer design in mind.
</t>
  </si>
  <si>
    <t>Adam Clarkson</t>
  </si>
  <si>
    <t>[342, 12, 502, 222, 24, 35, 26, 2, 3, 1, 0, 0, 1, 0, 0, 2, 0, 0]</t>
  </si>
  <si>
    <t>[5.0, 5.0, 10.0, 25.0, 40.0, 60.0, 100.0, 100.0, 220.0, 360.0, 560.0, 700.0, 750.0, 750.0, 1120.0, 1200.0, 2000.0, 2000.0]</t>
  </si>
  <si>
    <t>Revision 1 - Drafting Themed Bicycle\xae Playing Cards</t>
  </si>
  <si>
    <t>/projects/onefreehour/revision-1-drafting-themed-playing-cards</t>
  </si>
  <si>
    <t xml:space="preserve">
Fleet is a strategic card based game set around a unique commercial fishing theme.
</t>
  </si>
  <si>
    <t>Oxford, MI</t>
  </si>
  <si>
    <t>[16, 6, 946, 146, 4, 35, 9, 0, 0]</t>
  </si>
  <si>
    <t>[20.0, 23.0, 25.0, 45.0, 60.0, 90.0, 90.0, 500.0, 1000.0]</t>
  </si>
  <si>
    <t>Fleet - Build your fleet and master the high seas!</t>
  </si>
  <si>
    <t>/projects/167427101/fleet-build-your-fleet-and-master-the-high-seas</t>
  </si>
  <si>
    <t xml:space="preserve">
Thank you to all my backers!! You guys have been incredible! Oracle will be available for order at deadonpaper.com in March 2014
</t>
  </si>
  <si>
    <t>[200, 360, 200, 227, 45, 36, 13, 28, 19, 3, 18, 2, 1, 2, 3, 0]</t>
  </si>
  <si>
    <t>[11.0, 15.0, 20.0, 25.0, 36.0, 55.0, 60.0, 65.0, 85.0, 110.0, 120.0, 150.0, 175.0, 200.0, 500.0, 1000.0]</t>
  </si>
  <si>
    <t>Oracle - Mystifying Playing Cards</t>
  </si>
  <si>
    <t>/projects/1894542039/oracle-mystifying-playing-cards</t>
  </si>
  <si>
    <t xml:space="preserve">
Imagine your smartphone floating on your desk. The Magic Phone Stand makes this idea a reality.
</t>
  </si>
  <si>
    <t>Martinka</t>
  </si>
  <si>
    <t>Midland Park, Maplewood, NJ</t>
  </si>
  <si>
    <t>[50, 25, 25, 50, 208, 59, 285, 205, 12, 3, 68, 166]</t>
  </si>
  <si>
    <t>[19.0, 19.0, 19.0, 19.0, 24.0, 24.0, 24.0, 24.0, 24.0, 24.0, 45.0, 45.0]</t>
  </si>
  <si>
    <t>Magic Phone Stand</t>
  </si>
  <si>
    <t>/projects/martinka/magic-phone-stand</t>
  </si>
  <si>
    <t xml:space="preserve">
A loud &amp; unruly iPhone is no fun. Finally, an easy, elegant solution that keeps your phone quiet. Mutatorâ„¢ makes mute simple.
</t>
  </si>
  <si>
    <t>Ron Adair</t>
  </si>
  <si>
    <t>[582, 173, 101, 156, 114, 23, 0, 0]</t>
  </si>
  <si>
    <t>[13.0, 14.0, 16.0, 23.0, 28.0, 99.0, 250.0, 5500.0]</t>
  </si>
  <si>
    <t>Mutator: Mute Your iPhone...With a Twist</t>
  </si>
  <si>
    <t>/projects/2075930557/mutator-mute-your-iphonewith-a-twist</t>
  </si>
  <si>
    <t xml:space="preserve">
A simple and affordable smart bulb that fill your life with exciting colors.
</t>
  </si>
  <si>
    <t>TABU Design</t>
  </si>
  <si>
    <t>[180, 281, 50, 272, 225, 15, 138]</t>
  </si>
  <si>
    <t>[25.0, 30.0, 50.0, 56.0, 80.0, 85.0, 150.0]</t>
  </si>
  <si>
    <t>LuMini -- A Simple Bluetooth Smart Bulb for Everyone</t>
  </si>
  <si>
    <t>/projects/tabuproducts/lumini-a-simple-bluetooth-smart-bulb-for-everyone</t>
  </si>
  <si>
    <t xml:space="preserve">
Help make "Lamb of God", a sacred musical work by Rob Gardner, into a concert film to be released in theaters across the country.
</t>
  </si>
  <si>
    <t>Spire Music</t>
  </si>
  <si>
    <t>[113, 625, 170, 49, 23, 3, 1]</t>
  </si>
  <si>
    <t>[10.0, 25.0, 100.0, 250.0, 1000.0, 5000.0, 7500.0]</t>
  </si>
  <si>
    <t>Lamb of God - concert film of the sacred work by Rob Gardner</t>
  </si>
  <si>
    <t>/projects/1707149635/lamb-of-god-concert-film-of-the-sacred-work-by-rob</t>
  </si>
  <si>
    <t xml:space="preserve">
Use your head to amplify sound. 3.5mm jack acts as a Bluetooth receiver to other headphones. Use for running, cycling, walking &amp; more
</t>
  </si>
  <si>
    <t>James Talbot</t>
  </si>
  <si>
    <t>North Yorkshire, UK</t>
  </si>
  <si>
    <t>[8, 4, 2, 4, 241, 200, 350, 175, 1, 59, 16, 40, 17, 20, 12, 1, 0, 1, 1, 0, 0]</t>
  </si>
  <si>
    <t>[3.36, 8.0, 17.0, 34.0, 84.0, 109.0, 126.0, 134.0, 134.0, 134.0, 168.0, 185.0, 252.0, 303.0, 335.0, 546.0, 671.0, 839.0, 1679.0, 3362.0, 3362.0]</t>
  </si>
  <si>
    <t>Headbones: Bone Conduction Headphones open your ears to more</t>
  </si>
  <si>
    <t>/projects/1714346163/revolutionary-bone-conducting-heaphones-deliver-gr</t>
  </si>
  <si>
    <t xml:space="preserve">
Venture through a beautiful dreamscape in the elegant Dingo's Dreams-- perfect for families!  (Also, City of Iron gets a new edition.)
</t>
  </si>
  <si>
    <t>[185, 9, 269, 15, 639, 27]</t>
  </si>
  <si>
    <t>[16.0, 16.0, 42.0, 42.0, 52.0, 52.0]</t>
  </si>
  <si>
    <t>Dingo's Dreams + City of Iron 2nd Edition</t>
  </si>
  <si>
    <t>/projects/953146955/dingos-dreams-city-of-iron-2nd-edition</t>
  </si>
  <si>
    <t xml:space="preserve">
Be a part of an extra special NEW stripped-down album by pre-ordering it + getting amazing exclusive merch + mementos + experiences!
</t>
  </si>
  <si>
    <t>Sea Wolf</t>
  </si>
  <si>
    <t>Glassell Park, Los Angeles, CA</t>
  </si>
  <si>
    <t>[16, 17, 34, 78, 183, 25, 151, 48, 8, 53, 48, 113, 3, 129, 21, 1, 9, 5, 21, 34, 11, 17, 10, 72, 5, 2, 1, 10, 2, 14, 1, 11, 3, 3, 0, 0, 0, 1, 0, 0, 0]</t>
  </si>
  <si>
    <t>[1.0, 5.0, 9.0, 10.0, 13.0, 14.0, 15.0, 25.0, 30.0, 30.0, 30.0, 35.0, 40.0, 40.0, 40.0, 50.0, 50.0, 50.0, 55.0, 60.0, 60.0, 70.0, 80.0, 90.0, 110.0, 110.0, 110.0, 110.0, 110.0, 150.0, 200.0, 250.0, 300.0, 550.0, 1500.0, 2500.0, 3000.0, 3500.0, 5000.0, 5500.0, 10000.0]</t>
  </si>
  <si>
    <t>A very special NEW stripped-down Sea Wolf ALBUM!</t>
  </si>
  <si>
    <t>/projects/940737263/a-very-special-new-stripped-down-sea-wolf-album</t>
  </si>
  <si>
    <t xml:space="preserve">
Pirates discombobulate tranquility of traditional blue dinner plate.
</t>
  </si>
  <si>
    <t>[14, 756, 341, 24, 30, 3]</t>
  </si>
  <si>
    <t>[1.0, 39.0, 74.0, 145.0, 210.0, 400.0]</t>
  </si>
  <si>
    <t>Calamityware dinner plate 5</t>
  </si>
  <si>
    <t>/projects/159974695/calamityware-dinner-plate-5</t>
  </si>
  <si>
    <t xml:space="preserve">
A robotics and coding kit for kids of all ages. Build, code, play, create the future!
</t>
  </si>
  <si>
    <t>Robo Wunderkind</t>
  </si>
  <si>
    <t>[83, 40, 37, 30, 50, 100, 355, 20, 273, 35, 11, 84, 5, 3, 2]</t>
  </si>
  <si>
    <t>[5.0, 15.0, 35.0, 79.0, 99.0, 129.0, 149.0, 199.0, 249.0, 279.0, 299.0, 499.0, 1299.0, 1399.0, 5000.0]</t>
  </si>
  <si>
    <t>Robo Wunderkind: A robot anyone can build</t>
  </si>
  <si>
    <t>/projects/startrobo/robo-wunderkind-a-programmable-robot-for-kids-of-a</t>
  </si>
  <si>
    <t xml:space="preserve">
Our first expansion for Monikers, a game that people inexplicably still want to play.
</t>
  </si>
  <si>
    <t>[1166]</t>
  </si>
  <si>
    <t>Monikers: Shmonikers</t>
  </si>
  <si>
    <t>/projects/alxhague/monikers-shmonikers</t>
  </si>
  <si>
    <t xml:space="preserve">
Core Worlds Digital is based on the original Core Worlds deck-building card game, designed by Andrew Parks.
</t>
  </si>
  <si>
    <t>BrokenMyth Studios</t>
  </si>
  <si>
    <t>[358, 340, 247, 74, 58, 74, 12, 2]</t>
  </si>
  <si>
    <t>[5.0, 10.0, 20.0, 25.0, 25.0, 50.0, 50.0, 500.0]</t>
  </si>
  <si>
    <t>Core Worlds Digital</t>
  </si>
  <si>
    <t>/projects/1468883172/core-worlds-digital</t>
  </si>
  <si>
    <t xml:space="preserve">
Dysis is a real time strategy/first person shooter hybrid.
</t>
  </si>
  <si>
    <t>One Dimension Games</t>
  </si>
  <si>
    <t>Roswell, GA</t>
  </si>
  <si>
    <t>[401, 50, 449, 51, 50, 120, 11, 7, 10, 1, 1, 0]</t>
  </si>
  <si>
    <t>[10.0, 15.0, 20.0, 30.0, 35.0, 40.0, 60.0, 100.0, 250.0, 500.0, 1000.0, 10000.0]</t>
  </si>
  <si>
    <t>Dysis</t>
  </si>
  <si>
    <t>/projects/330858688/dysis</t>
  </si>
  <si>
    <t xml:space="preserve">
Star Command is a game for iOS and Android where players can build their own ship, recruit their crew and explore the universe.
</t>
  </si>
  <si>
    <t>[97, 954, 97, 2]</t>
  </si>
  <si>
    <t>[5.0, 25.0, 100.0, 1000.0]</t>
  </si>
  <si>
    <t>STAR COMMAND: Sci-Fi meets GameDev Story for iOS and Android</t>
  </si>
  <si>
    <t>/projects/starcommand/star-command-sci-fi-meets-gamedev-story-for-ios-an</t>
  </si>
  <si>
    <t xml:space="preserve">
â€‹Klikr makes your home electronics controllable from your smartphone.
</t>
  </si>
  <si>
    <t>BBDL Limited</t>
  </si>
  <si>
    <t>[100, 386, 39, 98, 266, 99, 52, 98, 12, 8]</t>
  </si>
  <si>
    <t>[20.0, 22.0, 23.0, 56.0, 62.0, 93.0, 102.0, 117.0, 133.0, 410.0]</t>
  </si>
  <si>
    <t>Klikr \u2013 Control everything from your smartphone</t>
  </si>
  <si>
    <t>/projects/klikr/klikr-make-everything-klikable</t>
  </si>
  <si>
    <t xml:space="preserve">
I wrote The Monster Alphabet for my son. I'm printing it as a board book, so I can teach him that B is for Basilisk.
</t>
  </si>
  <si>
    <t>[63, 530, 76, 337, 45, 44, 36, 12, 17, 0, 1, 0, 0, 0, 0, 0, 0, 0, 0]</t>
  </si>
  <si>
    <t>[1.0, 12.0, 17.0, 22.0, 28.0, 39.0, 55.0, 80.0, 100.0, 150.0, 150.0, 150.0, 150.0, 150.0, 200.0, 200.0, 250.0, 250.0, 500.0]</t>
  </si>
  <si>
    <t>The Monster Alphabet Board Book</t>
  </si>
  <si>
    <t>/projects/dernjg/the-monster-alphabet-board-book</t>
  </si>
  <si>
    <t xml:space="preserve">
A refreshing day planner to guide you as you grow into the rhythm of the Christian year, cultivating peace, presence, and purpose.
</t>
  </si>
  <si>
    <t>Jenn Giles Kemper</t>
  </si>
  <si>
    <t>Calendars</t>
  </si>
  <si>
    <t>Waco, TX</t>
  </si>
  <si>
    <t>[58, 33, 18, 5, 6, 3, 111, 8, 150, 1, 422, 57, 49, 29, 2, 4, 62, 33, 14, 14, 4, 22, 21, 4, 2, 0, 7, 1, 0, 5, 2, 11, 3]</t>
  </si>
  <si>
    <t>[5.0, 10.0, 20.0, 20.0, 25.0, 25.0, 25.0, 40.0, 50.0, 50.0, 55.0, 55.0, 70.0, 70.0, 80.0, 80.0, 90.0, 90.0, 100.0, 100.0, 100.0, 130.0, 135.0, 150.0, 150.0, 175.0, 180.0, 200.0, 200.0, 225.0, 250.0, 270.0, 300.0]</t>
  </si>
  <si>
    <t>SACRED ORDINARY DAYS, 2016 Liturgical day planner</t>
  </si>
  <si>
    <t>/projects/jenngileskemper/sacred-ordinary-days-a-liturgical-day-planner</t>
  </si>
  <si>
    <t xml:space="preserve">
Oscar-nominated director, Josh Fox, brings his new documentary on climate change to 100 cities world wide on the LET GO AND LOVE Tour.
</t>
  </si>
  <si>
    <t>Josh Fox</t>
  </si>
  <si>
    <t>[127, 192, 159, 60, 53, 21, 96, 22, 94, 48, 13, 12, 9, 5, 6, 5, 2, 1, 3, 1]</t>
  </si>
  <si>
    <t>[5.0, 10.0, 25.0, 35.0, 40.0, 45.0, 50.0, 75.0, 100.0, 100.0, 150.0, 250.0, 250.0, 500.0, 500.0, 800.0, 2000.0, 2500.0, 5000.0, 10000.0]</t>
  </si>
  <si>
    <t>The LET GO AND LOVE Tour - $100K for 100 Cities</t>
  </si>
  <si>
    <t>/projects/1496800043/the-let-go-and-love-tour-100k-for-100-cities</t>
  </si>
  <si>
    <t xml:space="preserve">
Mythic Legions is a line of beautifully detailed and fully articulated 6" scale fantasy action figures by Four Horsemen Studios
</t>
  </si>
  <si>
    <t>[16, 11, 3, 45, 8, 37, 4, 92, 14, 25, 95, 22, 32, 9, 5, 14, 34, 17, 20, 31, 30, 17, 77, 60, 91, 3, 4, 6, 1, 16, 2, 5, 20, 6, 5, 3, 1, 0, 6, 1, 4, 10, 10, 3, 11, 15, 25, 31, 7, 2, 1, 1, 121, 31, 0]</t>
  </si>
  <si>
    <t>[1.0, 16.0, 22.0, 30.0, 30.0, 30.0, 30.0, 30.0, 30.0, 45.0, 45.0, 45.0, 45.0, 45.0, 45.0, 45.0, 45.0, 45.0, 45.0, 45.0, 45.0, 45.0, 45.0, 45.0, 45.0, 53.0, 53.0, 53.0, 53.0, 53.0, 53.0, 68.0, 68.0, 68.0, 68.0, 68.0, 68.0, 68.0, 68.0, 68.0, 68.0, 68.0, 68.0, 68.0, 68.0, 68.0, 68.0, 515.0, 555.0, 615.0, 655.0, 1000.0, 1050.0, 1100.0, 10000.0]</t>
  </si>
  <si>
    <t>Mythic Legions Action Figures by Four Horsemen Studios</t>
  </si>
  <si>
    <t>/projects/fourhorsemen/mythic-legions-action-figures-by-four-horsemen-stu</t>
  </si>
  <si>
    <t xml:space="preserve">
Build up your influence in Ancient Rome. A strategy board game with unique worker placement mechanics.
</t>
  </si>
  <si>
    <t>A-games</t>
  </si>
  <si>
    <t>[59, 966, 70, 66]</t>
  </si>
  <si>
    <t>[1.15, 57.0, 57.0, 86.0]</t>
  </si>
  <si>
    <t>Ave Roma Premium edition</t>
  </si>
  <si>
    <t>/projects/1205265935/ave-roma-premium-edition</t>
  </si>
  <si>
    <t xml:space="preserve">
Organic, vintage-inspired athletic wear for men &amp; women, made by small-town American factories and delivered directly to you.
</t>
  </si>
  <si>
    <t>Victor Athletics</t>
  </si>
  <si>
    <t>[298, 231, 70, 113, 85, 28, 26, 12, 10, 109, 37, 10, 70, 20, 6, 5]</t>
  </si>
  <si>
    <t>[25.0, 65.0, 65.0, 70.0, 85.0, 85.0, 90.0, 90.0, 90.0, 150.0, 150.0, 190.0, 230.0, 230.0, 290.0, 2000.0]</t>
  </si>
  <si>
    <t>Victor Athletics: A responsible, USA made clothing company</t>
  </si>
  <si>
    <t>/projects/victorathletics/victor-athletics-a-responsible-usa-made-clothing-c</t>
  </si>
  <si>
    <t xml:space="preserve">
USB Charging Station + UltraBright USB Flashlight + 10W USB Speed Charger + Battery Pack for any USB device including iPhone, iPad &amp; Android.
</t>
  </si>
  <si>
    <t>ChargeLight\xae</t>
  </si>
  <si>
    <t>[28, 100, 50, 50, 50, 35, 62, 76, 250, 100, 100, 74, 75, 15, 4, 7, 5, 3, 7, 20, 37, 6]</t>
  </si>
  <si>
    <t>[1.0, 35.0, 50.0, 50.0, 50.0, 50.0, 50.0, 50.0, 50.0, 50.0, 50.0, 50.0, 60.0, 60.0, 60.0, 60.0, 60.0, 65.0, 65.0, 90.0, 90.0, 100.0]</t>
  </si>
  <si>
    <t>ChargeLight\xae: Dock. Light. Power.</t>
  </si>
  <si>
    <t>/projects/chargelight/chargelight-dock-light-power</t>
  </si>
  <si>
    <t xml:space="preserve">
Unlocking your music's potential on the go with the revolutionary new DAC from Cyrus  - the soundKey
</t>
  </si>
  <si>
    <t>Simon Freethy</t>
  </si>
  <si>
    <t>[26, 100, 500, 527]</t>
  </si>
  <si>
    <t>[13.0, 66.0, 79.0, 93.0]</t>
  </si>
  <si>
    <t>Cyrus soundKey DAC : Bringing your music on the move to life</t>
  </si>
  <si>
    <t>/projects/cyrussoundkey/cyrus-soundkey-dac-bringing-your-music-on-the-move</t>
  </si>
  <si>
    <t xml:space="preserve">
We all know I'm into doing things all by myself, but this time I need a little of your help to make my first full album perfect.
</t>
  </si>
  <si>
    <t>Kitty</t>
  </si>
  <si>
    <t>[23, 14, 66, 281, 1, 17, 216, 65, 3, 49, 236, 2, 6, 2, 81, 10, 70, 7, 1, 0, 1, 2, 1, 2, 1, 1]</t>
  </si>
  <si>
    <t>[1.0, 5.0, 7.0, 10.0, 12.0, 15.0, 20.0, 25.0, 25.0, 30.0, 35.0, 40.0, 50.0, 50.0, 75.0, 100.0, 100.0, 150.0, 250.0, 300.0, 400.0, 500.0, 1000.0, 1500.0, 2000.0, 2500.0]</t>
  </si>
  <si>
    <t>Kitty's First Big-Girl Record: MIAMI GARDEN CLUB</t>
  </si>
  <si>
    <t>/projects/kittysalbum/kittys-first-big-girl-record-help-make-it-amazing</t>
  </si>
  <si>
    <t xml:space="preserve">
ALAS VEGAS is an RPG miniseries about amnesia, sin, horror and gambling, by 'the godfather of indie-game design'.
</t>
  </si>
  <si>
    <t>James Wallis</t>
  </si>
  <si>
    <t>[3, 7, 213, 156, 1, 280, 48, 1, 9, 2, 268, 3, 7, 53, 52, 6, 16, 6, 1, 16, 4, 3, 0, 1, 2, 0, 1, 1, 0, 0]</t>
  </si>
  <si>
    <t>[3.15, 3.15, 9.0, 14.0, 14.0, 19.0, 25.0, 30.0, 32.0, 32.0, 39.0, 39.0, 46.0, 47.0, 55.0, 63.0, 71.0, 79.0, 79.0, 87.0, 118.0, 126.0, 126.0, 158.0, 158.0, 197.0, 236.0, 315.0, 1575.0, 7883.0]</t>
  </si>
  <si>
    <t>ALAS VEGAS: an RPG of bad memories, bad luck &amp; bad blood</t>
  </si>
  <si>
    <t>/projects/jameswallis/alas-vegas-an-rpg-of-bad-memories-bad-luck-and-bad</t>
  </si>
  <si>
    <t xml:space="preserve">
The microgame that will have you and your friends saying, "Please sir, may we play some more?"
</t>
  </si>
  <si>
    <t>[5, 495, 496, 145, 12]</t>
  </si>
  <si>
    <t>[1.0, 9.0, 9.0, 9.0, 50.0]</t>
  </si>
  <si>
    <t>Twist Of Fate - The Oliver Twist microgame for 2-4 players!</t>
  </si>
  <si>
    <t>/projects/maydaygames/twist-of-fate-the-oliver-twist-microgame-for-2-4-p</t>
  </si>
  <si>
    <t xml:space="preserve">
A high quality book on one of the world's most popular 8-bit computers - the Commodore 64.
</t>
  </si>
  <si>
    <t>Warwick, UK</t>
  </si>
  <si>
    <t>[8, 85, 100, 239, 464, 6, 16, 19, 20, 7, 17, 8, 8, 56, 4, 0, 55, 5, 2, 9, 8, 9, 6, 5, 1, 1]</t>
  </si>
  <si>
    <t>[8.0, 16.0, 31.0, 39.0, 47.0, 62.0, 62.0, 62.0, 78.0, 78.0, 85.0, 93.0, 101.0, 101.0, 101.0, 101.0, 109.0, 109.0, 109.0, 116.0, 124.0, 140.0, 171.0, 233.0, 233.0, 466.0]</t>
  </si>
  <si>
    <t>The story of the Commodore 64 in pixels</t>
  </si>
  <si>
    <t>/projects/47744432/the-story-of-the-commodore-64-in-pixels</t>
  </si>
  <si>
    <t xml:space="preserve">
Our Kickstarter has ended and now we're shipping to 180+ countries. Thanks to all our backers! Click 'Shop Now' below to visit the store and buy yours today:
</t>
  </si>
  <si>
    <t>[14, 13, 17, 54, 106, 4, 5, 139, 153, 66, 7, 110, 103, 176, 12, 132, 31, 10, 5]</t>
  </si>
  <si>
    <t>[5.0, 6.0, 20.0, 30.0, 40.0, 49.0, 50.0, 50.0, 64.0, 65.0, 75.0, 80.0, 99.0, 120.0, 125.0, 145.0, 150.0, 175.0, 250.0]</t>
  </si>
  <si>
    <t>Successfully Funded! Now Shipping!</t>
  </si>
  <si>
    <t>/projects/breakthrough/x-series-traction-filters</t>
  </si>
  <si>
    <t xml:space="preserve">
We want to bring you Sword of Fargoal 2 for Mac/PC/Linux/iOS completely reimagined, reworked, and stuffed with awesome new features!
</t>
  </si>
  <si>
    <t>Fargoal, LLC</t>
  </si>
  <si>
    <t>[24, 201, 179, 323, 48, 201, 16, 61, 29, 44, 20, 5, 2, 1, 0]</t>
  </si>
  <si>
    <t>[1.0, 8.0, 15.0, 19.0, 25.0, 29.0, 35.0, 50.0, 75.0, 100.0, 250.0, 500.0, 1000.0, 2500.0, 10000.0]</t>
  </si>
  <si>
    <t>Sword of Fargoal 2: Classic Dungeon-Crawler Adventure</t>
  </si>
  <si>
    <t>/projects/fargoal/sword-of-fargoal-2-classic-dungeon-crawler-adventu</t>
  </si>
  <si>
    <t xml:space="preserve">
Elsinore is a time-looping narrative adventure game set in the world of Shakespeare's Hamlet.
</t>
  </si>
  <si>
    <t>Katie Chironis</t>
  </si>
  <si>
    <t>[51, 793, 121, 79, 32, 20, 8, 7, 14, 13, 5, 5, 1, 0, 0, 0]</t>
  </si>
  <si>
    <t>[1.0, 15.0, 25.0, 35.0, 45.0, 75.0, 75.0, 95.0, 125.0, 150.0, 300.0, 600.0, 1000.0, 2000.0, 5000.0, 10000.0]</t>
  </si>
  <si>
    <t>Elsinore, a time-looping adventure game</t>
  </si>
  <si>
    <t>/projects/235466673/elsinore-a-time-looping-adventure-game</t>
  </si>
  <si>
    <t xml:space="preserve">
Kickstarter's 10th most backed guitar product with 1,162 backers. Â  "Top 10 coolest guitar innovations of 2015" by Guitar Player Magazine
</t>
  </si>
  <si>
    <t>Guitar Triller Inc.</t>
  </si>
  <si>
    <t>[15, 652, 421, 11, 12, 15, 11, 4, 3]</t>
  </si>
  <si>
    <t>[1.0, 15.0, 25.0, 50.0, 50.0, 65.0, 100.0, 200.0, 500.0]</t>
  </si>
  <si>
    <t>GUITAR TRILLER: Experience A World Of New Guitar Sounds</t>
  </si>
  <si>
    <t>/projects/guitartriller/guitar-triller-experience-a-world-of-new-guitar-so</t>
  </si>
  <si>
    <t xml:space="preserve">
The world's first cascading pull tab wallet!  Pull and watch your cards cascade out with a splash of colors!
</t>
  </si>
  <si>
    <t>DAX</t>
  </si>
  <si>
    <t>[29, 100, 99, 704, 90, 84, 30, 7, 12]</t>
  </si>
  <si>
    <t>[1.0, 28.0, 32.0, 35.0, 60.0, 70.0, 85.0, 105.0, 165.0]</t>
  </si>
  <si>
    <t>DAX - the wallet with a trick up its sleeve</t>
  </si>
  <si>
    <t>/projects/daxthewallet/dax-the-wallet-with-a-trick-up-its-sleeve</t>
  </si>
  <si>
    <t xml:space="preserve">
Machine-cut. Hand polished. Coin carrying Slim Wood Wallet.
</t>
  </si>
  <si>
    <t>Chris Haryono</t>
  </si>
  <si>
    <t>[200, 200, 426, 127, 100, 102]</t>
  </si>
  <si>
    <t>[25.0, 25.0, 29.0, 29.0, 51.0, 56.0]</t>
  </si>
  <si>
    <t>Poquito Wood Wallet</t>
  </si>
  <si>
    <t>/projects/506932810/poquito-more-than-a-little-wood-wallet</t>
  </si>
  <si>
    <t xml:space="preserve">
Control VR is a next-generation wearable technology that turns your hands into the ultimate intuitive controller for PCs, VR and beyond
</t>
  </si>
  <si>
    <t>The Control VR Team</t>
  </si>
  <si>
    <t>[245, 53, 28, 51, 599, 36]</t>
  </si>
  <si>
    <t>[10.0, 35.0, 75.0, 350.0, 600.0, 1200.0]</t>
  </si>
  <si>
    <t>Control VR- The Future of Virtual Reality, Animation &amp; more</t>
  </si>
  <si>
    <t>/projects/controlvr/control-vr-motion-capture-for-vr-animation-and-mor</t>
  </si>
  <si>
    <t xml:space="preserve">
The Storyteller's Dictionary is the perfect resource for writers, designers, and wordsmiths of all stripes.
</t>
  </si>
  <si>
    <t>Chenault &amp; Gray Publishing</t>
  </si>
  <si>
    <t>[204, 433, 369, 9, 10, 76, 54]</t>
  </si>
  <si>
    <t>[10.0, 20.0, 25.0, 30.0, 40.0, 65.0, 75.0]</t>
  </si>
  <si>
    <t>Storyteller's Dictionary</t>
  </si>
  <si>
    <t>/projects/600766964/storytellers-dictionary</t>
  </si>
  <si>
    <t xml:space="preserve">
The popular Legion TD mod is becoming a standalone, free-to-play game for PC on Steam.
</t>
  </si>
  <si>
    <t>AutoAttack Games</t>
  </si>
  <si>
    <t>[65, 78, 616, 267, 76, 15, 2, 2]</t>
  </si>
  <si>
    <t>[1.0, 5.0, 20.0, 50.0, 150.0, 500.0, 2000.0, 5000.0]</t>
  </si>
  <si>
    <t>Legion TD 2</t>
  </si>
  <si>
    <t>/projects/autoattack/legion-td-2</t>
  </si>
  <si>
    <t xml:space="preserve">
Match magic symbols to summon elder gods, demons, and mythological monsters, then use them to attack your opponents. 2-4 players
</t>
  </si>
  <si>
    <t>Andy Hunt</t>
  </si>
  <si>
    <t>[19, 4, 641, 85, 268, 26, 66, 13, 3, 8, 15, 1, 3]</t>
  </si>
  <si>
    <t>[1.0, 10.0, 25.0, 30.0, 35.0, 49.0, 50.0, 60.0, 74.0, 75.0, 100.0, 115.0, 500.0]</t>
  </si>
  <si>
    <t>NecronomiCards: A Lovecraftian card game of strategy &amp; luck.</t>
  </si>
  <si>
    <t>/projects/andyhuntdesigns/necronomicards-a-lovecraftian-card-game-of-strateg</t>
  </si>
  <si>
    <t xml:space="preserve">
Oskar &amp; Klaus: The Search for Bigfoot went from an idea to a treasured book that has shipped to over 30 countries worldwide because of this Kickstarter campaign!
</t>
  </si>
  <si>
    <t>Oskar &amp; Klaus</t>
  </si>
  <si>
    <t>[26, 466, 498, 84, 38, 19, 10]</t>
  </si>
  <si>
    <t>[5.0, 25.0, 45.0, 65.0, 100.0, 165.0, 500.0]</t>
  </si>
  <si>
    <t>Oskar &amp; Klaus: The Search for Bigfoot</t>
  </si>
  <si>
    <t>/projects/oskarandklaus/adventures-of-oskar-and-klaus-the-search-for-bigfo</t>
  </si>
  <si>
    <t xml:space="preserve">
Cat Tower is fully funded and all backers now receive two free exclusives! Stack cats on cats with up to 5 friends!
</t>
  </si>
  <si>
    <t>[25, 657, 230, 233]</t>
  </si>
  <si>
    <t>[15.0, 20.0, 20.0, 34.0]</t>
  </si>
  <si>
    <t>Cat Tower</t>
  </si>
  <si>
    <t>/projects/idwgames/cat-tower</t>
  </si>
  <si>
    <t xml:space="preserve">
A pre-sale of custom lockpicks designed by a competitive lockpicker to bring "Open Locksport" to market.
</t>
  </si>
  <si>
    <t>Schuyler Towne</t>
  </si>
  <si>
    <t>[33, 44, 269, 90, 587, 103, 10, 15, 2, 2]</t>
  </si>
  <si>
    <t>[5.0, 20.0, 35.0, 50.0, 75.0, 100.0, 250.0, 500.0, 1000.0, 2500.0]</t>
  </si>
  <si>
    <t>Lockpicks by Open Locksport</t>
  </si>
  <si>
    <t>/projects/schuyler/lockpicks-by-open-locksport</t>
  </si>
  <si>
    <t xml:space="preserve">
Noisy Person Cards is a party game designed to help you develop new character voices for role playing games.
</t>
  </si>
  <si>
    <t>James D'Amato</t>
  </si>
  <si>
    <t>[24, 161, 676, 235, 40, 1, 1, 5, 0, 2, 1, 1, 0, 2, 0, 0]</t>
  </si>
  <si>
    <t>[2.0, 10.0, 30.0, 35.0, 60.0, 135.0, 150.0, 200.0, 240.0, 300.0, 300.0, 300.0, 300.0, 300.0, 3000.0, 5000.0]</t>
  </si>
  <si>
    <t>Noisy Person Cards</t>
  </si>
  <si>
    <t>/projects/oneshotpodcast/noisy-person-cards</t>
  </si>
  <si>
    <t xml:space="preserve">
Be more productive and maximize space with this comfortable, ergonomic desk/chair/easel combo that folds flat and sets up in seconds.
</t>
  </si>
  <si>
    <t>Edge Desk, LLC</t>
  </si>
  <si>
    <t>[48, 10, 148, 147, 150, 113, 179, 77, 191, 10, 41, 4, 0]</t>
  </si>
  <si>
    <t>[5.0, 30.0, 249.0, 279.0, 289.0, 299.0, 299.0, 349.0, 349.0, 359.0, 559.0, 1099.0, 2649.0]</t>
  </si>
  <si>
    <t>The Edge: All-in-one desk solution for modern life and work</t>
  </si>
  <si>
    <t>/projects/78859337/the-edge-all-in-one-desk-solution-for-modern-life</t>
  </si>
  <si>
    <t xml:space="preserve">
The ULTIMATE TRAVEL COMPANION with the World's first Smart Handle, Suspension Ride and much more - offering stress-free traveling
</t>
  </si>
  <si>
    <t>Floatti Inc</t>
  </si>
  <si>
    <t>[81, 21, 149, 150, 272, 63, 110, 220, 21, 2, 33, 2, 4, 2, 5]</t>
  </si>
  <si>
    <t>[5.0, 35.0, 250.0, 290.0, 300.0, 340.0, 500.0, 540.0, 580.0, 1000.0, 1080.0, 1160.0, 2160.0, 2500.0, 5000.0]</t>
  </si>
  <si>
    <t>FLOATTI - The World's First SUPER SUITCASE</t>
  </si>
  <si>
    <t>/projects/1491048568/floatti-the-worlds-first-super-suitcase</t>
  </si>
  <si>
    <t xml:space="preserve">
UFO invasion threatens tranquility of traditional blue dinner plate.
</t>
  </si>
  <si>
    <t>[14, 705, 396, 37, 2]</t>
  </si>
  <si>
    <t>[1.0, 39.0, 69.0, 210.0, 400.0]</t>
  </si>
  <si>
    <t>Calamityware dinner plate 4</t>
  </si>
  <si>
    <t>/projects/159974695/calamityware-dinner-plate-4</t>
  </si>
  <si>
    <t xml:space="preserve">
Acting hurt? Dropping loot? Giving EXP to heroes? All in a day's work. Experience the daily adventures of a random encounter monster.
</t>
  </si>
  <si>
    <t>Opal Squad</t>
  </si>
  <si>
    <t>[36, 200, 446, 82, 200, 14, 61, 33, 24, 16, 9, 4, 4, 9, 2, 1, 2]</t>
  </si>
  <si>
    <t>[1.0, 10.0, 15.0, 20.0, 25.0, 30.0, 40.0, 70.0, 100.0, 150.0, 200.0, 250.0, 350.0, 500.0, 1500.0, 1500.0, 4500.0]</t>
  </si>
  <si>
    <t>Mediocre Monster - The Life of an RPG Monster</t>
  </si>
  <si>
    <t>/projects/opalsquad/mediocre-monster-the-life-of-an-rpg-monster</t>
  </si>
  <si>
    <t xml:space="preserve">
Help us bring the Mysterious Cities of Gold video game on PC and outside of France with quality translation and cinematic dubbing!
</t>
  </si>
  <si>
    <t>[38, 127, 378, 145, 94, 236, 70, 36, 10, 3, 5, 1, 1, 0, 2, 0, 0]</t>
  </si>
  <si>
    <t>[1.0, 12.0, 15.0, 15.0, 15.0, 30.0, 50.0, 100.0, 200.0, 275.0, 500.0, 800.0, 2500.0, 4000.0, 6000.0, 7000.0, 10000.0]</t>
  </si>
  <si>
    <t>Mysterious Cities of Gold - The Video Game!</t>
  </si>
  <si>
    <t>/projects/438269196/mysterious-cities-of-gold-the-video-game</t>
  </si>
  <si>
    <t xml:space="preserve">
GlocalMe G2 -World's first 4G global Wi-Fi hotspot featuring free roaming, advanced smart UI, and worldwide SIM-FREE Internet access
</t>
  </si>
  <si>
    <t>GlocalMe</t>
  </si>
  <si>
    <t>[50, 598, 197, 4, 146, 80, 7, 35, 2, 32, 1]</t>
  </si>
  <si>
    <t>[1.0, 99.0, 119.0, 145.0, 149.0, 199.0, 279.0, 299.0, 695.0, 699.0, 6990.0]</t>
  </si>
  <si>
    <t>GlocalMe Kills SIM Card and Roaming Pains</t>
  </si>
  <si>
    <t>/projects/787756203/glocalme-kills-sim-card-and-roaming-pains</t>
  </si>
  <si>
    <t xml:space="preserve">
The most creative way of carrying and using keys in minimal and sleek style
</t>
  </si>
  <si>
    <t>Minimax Lab</t>
  </si>
  <si>
    <t>[16, 204, 114, 264, 300, 5, 15, 69, 22, 20, 30, 16, 16, 62]</t>
  </si>
  <si>
    <t>[1.0, 24.0, 25.0, 26.0, 27.0, 32.0, 33.0, 34.0, 44.0, 46.0, 48.0, 48.0, 50.0, 52.0]</t>
  </si>
  <si>
    <t>BLOCKEY : your keys in a block</t>
  </si>
  <si>
    <t>/projects/810786260/blockey-by-minimax-lab</t>
  </si>
  <si>
    <t xml:space="preserve">
Fireteam Zero is a fast and furious cooperative boardgame of brutal squad tactics versus a relentless onslaught of horrifying foes.
</t>
  </si>
  <si>
    <t>Emergent Games</t>
  </si>
  <si>
    <t>Rowlett, TX</t>
  </si>
  <si>
    <t>[173, 1, 6, 89, 251, 36, 53, 155, 18, 75, 59, 227, 0, 1, 1, 2]</t>
  </si>
  <si>
    <t>[1.0, 75.0, 75.0, 85.0, 85.0, 100.0, 145.0, 145.0, 195.0, 195.0, 350.0, 350.0, 500.0, 500.0, 980.0, 980.0]</t>
  </si>
  <si>
    <t>Fireteam Zero</t>
  </si>
  <si>
    <t>/projects/701653685/fireteam-zero-0</t>
  </si>
  <si>
    <t xml:space="preserve">
Moff band is a wearable smart toy.
Everything you do. Everything you hold. Change into toys.
</t>
  </si>
  <si>
    <t>Moff, Inc.</t>
  </si>
  <si>
    <t>[100, 99, 443, 492]</t>
  </si>
  <si>
    <t>[39.0, 45.0, 49.0, 88.0]</t>
  </si>
  <si>
    <t>Moff: a wearable smart toy changes everything into toys</t>
  </si>
  <si>
    <t>/projects/akinoritakahagi/moff-a-wearable-smart-toy-changes-everything-into</t>
  </si>
  <si>
    <t xml:space="preserve">
The first smart urban bag features stylish design, shoe pocket, side access, charge port, extensibility, weatherproof and eco-friendly.
</t>
  </si>
  <si>
    <t>PAIX Design</t>
  </si>
  <si>
    <t>[48, 3, 3, 0, 199, 100, 265, 29, 186, 115, 135, 45, 3, 2]</t>
  </si>
  <si>
    <t>[1.0, 20.0, 40.0, 50.0, 159.0, 169.0, 179.0, 205.0, 220.0, 240.0, 260.0, 339.0, 849.0, 1600.0]</t>
  </si>
  <si>
    <t>BACKPAIX: stylish, versatile, the best backpack for commuter</t>
  </si>
  <si>
    <t>/projects/paix/backpaix-stylish-versatile-the-best-backpack-for-c</t>
  </si>
  <si>
    <t xml:space="preserve">
Play the role of a hitch hiker hitching rides to a final destination. Experience the eerie feeling of taking rides with strangers.
</t>
  </si>
  <si>
    <t>Reflect Studios</t>
  </si>
  <si>
    <t>Buffalo, NY</t>
  </si>
  <si>
    <t>[74, 719, 43, 183, 28, 26, 6, 4, 3, 5, 1, 1, 0, 0, 1, 2, 1]</t>
  </si>
  <si>
    <t>[2.0, 10.0, 15.0, 25.0, 50.0, 75.0, 100.0, 125.0, 125.0, 150.0, 175.0, 250.0, 275.0, 300.0, 750.0, 3250.0, 4000.0]</t>
  </si>
  <si>
    <t>Rides With Strangers</t>
  </si>
  <si>
    <t>/projects/614079836/rides-with-strangers</t>
  </si>
  <si>
    <t xml:space="preserve">
A deluxe hardcover collection of "UnReal Estate"- the sold-out television-themed silkscreen pop-art prints by artist Tim Doyle.
</t>
  </si>
  <si>
    <t>Tim Doyle</t>
  </si>
  <si>
    <t>[25, 11, 425, 67, 133, 30, 138, 85, 132, 100, 4]</t>
  </si>
  <si>
    <t>[20.0, 20.0, 35.0, 50.0, 60.0, 60.0, 70.0, 70.0, 100.0, 250.0, 1500.0]</t>
  </si>
  <si>
    <t>UnReal Estate- Television Pop-Art Book by artist Tim Doyle</t>
  </si>
  <si>
    <t>/projects/timdoyle/unreal-estate-television-pop-art-book-by-artist-ti</t>
  </si>
  <si>
    <t xml:space="preserve">
Epic Manager is a unique Fantasy RPG Tycoon for PC / Mac / Linux, where Dungeons &amp; Dragons meets Sports Management! Rated â€œEâ€ for EPIC!
</t>
  </si>
  <si>
    <t>ManaVoid Entertainment</t>
  </si>
  <si>
    <t>[3, 100, 367, 200, 182, 7, 145, 35, 68, 15, 5, 5, 5, 3, 3, 2, 1, 0]</t>
  </si>
  <si>
    <t>[4.0, 11.0, 13.0, 18.0, 22.0, 31.0, 36.0, 45.0, 53.0, 89.0, 111.0, 134.0, 156.0, 312.0, 445.0, 890.0, 1335.0, 2670.0]</t>
  </si>
  <si>
    <t>Epic Manager: Create your own Adventuring Agency!</t>
  </si>
  <si>
    <t>/projects/1106152318/epic-manager-create-your-own-adventuring-agency</t>
  </si>
  <si>
    <t xml:space="preserve">
The adventure continue on my Ecommerce website !
</t>
  </si>
  <si>
    <t>Guillaume Laidet</t>
  </si>
  <si>
    <t>[398, 193, 130, 172, 95, 53, 12, 43, 31, 18]</t>
  </si>
  <si>
    <t>[111.0, 134.0, 134.0, 145.0, 245.0, 245.0, 245.0, 337.0, 379.0, 393.0]</t>
  </si>
  <si>
    <t>Watches / Vintage Style / Affordable Prices</t>
  </si>
  <si>
    <t>/projects/851148588/watches-vintage-style-affordable-prices</t>
  </si>
  <si>
    <t xml:space="preserve">
Shall we film the next series of Richard Herring's Leicester Square Theatre Podcast? It's up to you!
</t>
  </si>
  <si>
    <t>[102, 333, 314, 180, 16, 11, 15, 20, 36, 17, 2, 1]</t>
  </si>
  <si>
    <t>[1.52, 15.0, 30.0, 46.0, 76.0, 78.0, 91.0, 114.0, 152.0, 305.0, 761.0, 2284.0]</t>
  </si>
  <si>
    <t>Richard Herring's Leicester Square Video Podcast</t>
  </si>
  <si>
    <t>/projects/467836598/richard-herrings-leicester-square-video-podcast</t>
  </si>
  <si>
    <t xml:space="preserve">
Agents of SMERSH - A Storytelling Spy Game Set During the Cold War
</t>
  </si>
  <si>
    <t>[9, 8, 37, 998, 43, 20, 2, 22, 4, 2, 1, 0]</t>
  </si>
  <si>
    <t>[5.0, 10.0, 50.0, 70.0, 130.0, 150.0, 175.0, 290.0, 450.0, 800.0, 1000.0, 1000.0]</t>
  </si>
  <si>
    <t>AGENTS OF SMERSH - A Spy, Storytelling Board Game</t>
  </si>
  <si>
    <t>/projects/1545517208/agents-of-smersh-a-spy-storytelling-board-game</t>
  </si>
  <si>
    <t xml:space="preserve">
A classic-style role-playing game about the experience of not having a job!
</t>
  </si>
  <si>
    <t>Charles DeYoe</t>
  </si>
  <si>
    <t>Warwick, NY</t>
  </si>
  <si>
    <t>[741, 361, 8, 4, 17]</t>
  </si>
  <si>
    <t>[5.0, 10.0, 50.0, 75.0, 100.0]</t>
  </si>
  <si>
    <t>Unemployment Quest! - a non-epic RPG</t>
  </si>
  <si>
    <t>/projects/412101570/unemployment-quest-a-non-epic-rpg</t>
  </si>
  <si>
    <t xml:space="preserve">
After years of creating Vegan &amp; Allergy Friendly chocolate favorites we're addressing the small colored chocolate candy challenge
</t>
  </si>
  <si>
    <t>Premium Chocolatiers</t>
  </si>
  <si>
    <t>Lakewood, NJ</t>
  </si>
  <si>
    <t>[71, 171, 355, 86, 171, 83, 53, 60, 47, 9, 0]</t>
  </si>
  <si>
    <t>[7.0, 25.0, 25.0, 29.0, 39.0, 45.0, 69.0, 99.0, 149.0, 249.0, 999.0]</t>
  </si>
  <si>
    <t>Americas Candy - All Natural, Vegan and Allergy Friendly.</t>
  </si>
  <si>
    <t>/projects/1330686256/americas-candy-all-natural-vegan-and-allergy-frien</t>
  </si>
  <si>
    <t xml:space="preserve">
Take the stress out of eating healthy. Our All Natural 100% grass-fed beef is delivered directly to your door from the best farms.
</t>
  </si>
  <si>
    <t>ButcherBox</t>
  </si>
  <si>
    <t>[33, 32, 200, 570, 96, 38, 134, 16, 11, 2]</t>
  </si>
  <si>
    <t>[5.0, 25.0, 119.0, 129.0, 150.0, 250.0, 369.0, 720.0, 1399.0, 5000.0]</t>
  </si>
  <si>
    <t>ButcherBox: Open your door to healthy, 100% grass-fed beef</t>
  </si>
  <si>
    <t>/projects/butcherbox/butcherbox-open-your-door-to-healthy-100-grass-fed</t>
  </si>
  <si>
    <t xml:space="preserve">
We designed the Kick to help you take better pictures, make better videos and have fun doing it.
</t>
  </si>
  <si>
    <t>Rift Inc</t>
  </si>
  <si>
    <t>[30, 9, 18, 1, 200, 614, 6, 219, 10, 13, 0, 1]</t>
  </si>
  <si>
    <t>[5.0, 15.0, 89.0, 99.0, 139.0, 149.0, 180.0, 280.0, 420.0, 695.0, 4300.0, 6500.0]</t>
  </si>
  <si>
    <t>The Kick - a pocket sized lighting studio for photo &amp; video</t>
  </si>
  <si>
    <t>/projects/1918868829/the-kick-a-pocket-sized-lighting-studio-for-photo</t>
  </si>
  <si>
    <t xml:space="preserve">
The toy where every young girl is an artist, engineer, architect and visionary!
</t>
  </si>
  <si>
    <t>Maykah Inc.</t>
  </si>
  <si>
    <t>[122, 123, 200, 196, 48, 100, 74, 100, 38, 4, 0]</t>
  </si>
  <si>
    <t>[11.0, 25.0, 49.0, 59.0, 74.0, 95.0, 115.0, 199.0, 220.0, 1000.0, 5000.0]</t>
  </si>
  <si>
    <t>Roominate: Make It Yours!</t>
  </si>
  <si>
    <t>/projects/369073015/roominate-make-it-yours</t>
  </si>
  <si>
    <t xml:space="preserve">
The Weatherneck utilizes powerful magnets and technical fabrics to offer a face shield/neck cuff that adjusts to your environment.
</t>
  </si>
  <si>
    <t>[657, 419, 64, 8]</t>
  </si>
  <si>
    <t>[20.0, 38.0, 72.0, 155.0]</t>
  </si>
  <si>
    <t>The Weatherneck-A Quick Release Bandana for the Outdoors</t>
  </si>
  <si>
    <t>/projects/fixitsticks/the-weatherneck-an-updated-bandana-for-outdoor-adv</t>
  </si>
  <si>
    <t xml:space="preserve">
The Ultra-Sensitive Joystick for Tablets and Smartphones. Plugged onto the screen it supports all kinds of simulation &amp; action games.
</t>
  </si>
  <si>
    <t>Craig Sheldon Thomas</t>
  </si>
  <si>
    <t>[20, 200, 123, 300, 332, 33, 104, 7, 26]</t>
  </si>
  <si>
    <t>[1.52, 12.0, 17.0, 23.0, 29.0, 33.0, 46.0, 67.0, 72.0]</t>
  </si>
  <si>
    <t>ScreenStick: Sensitive Joystick for Tablets &amp; Smartphones</t>
  </si>
  <si>
    <t>/projects/121539746/screenstick-sensitive-joystick-for-tablets-and-sma</t>
  </si>
  <si>
    <t xml:space="preserve">
Civil Eats is a daily news &amp; commentary source for critical thought about the American food system.
</t>
  </si>
  <si>
    <t>Naomi Starkman and Paula Crossfield</t>
  </si>
  <si>
    <t>[256, 276, 3, 49, 4, 1, 2, 30, 5, 5, 20, 20, 5, 3, 69, 18, 6, 30, 17, 8, 2, 25, 1, 5, 1, 2, 6, 10, 12, 1, 8, 1, 1, 1, 1, 0, 1, 1, 0, 0, 1]</t>
  </si>
  <si>
    <t>[10.0, 25.0, 30.0, 35.0, 35.0, 45.0, 50.0, 50.0, 50.0, 50.0, 50.0, 50.0, 60.0, 60.0, 75.0, 75.0, 75.0, 100.0, 100.0, 100.0, 100.0, 125.0, 125.0, 150.0, 150.0, 150.0, 250.0, 250.0, 300.0, 300.0, 500.0, 500.0, 1000.0, 1000.0, 2000.0, 3000.0, 3000.0, 5000.0, 5000.0, 5000.0, 10000.0]</t>
  </si>
  <si>
    <t>Civil Eats: Food Policy News &amp; Commentary with Bite</t>
  </si>
  <si>
    <t>/projects/708969873/civil-eats-food-policy-news-and-commentary-with-bi</t>
  </si>
  <si>
    <t xml:space="preserve">
Premium upgrade kits for OrlÃ©ans, Puerto Rico, Dead of Winter, Targi, Mice &amp; Mystics, Glass Road, Arkham Horror, Brew Crafters, &amp; more!
</t>
  </si>
  <si>
    <t>[35, 87, 34, 4, 39, 23, 26, 92, 57, 4, 0, 14, 10, 13, 7, 51, 29, 24, 20, 56, 48, 8, 10, 54, 64, 1, 85, 7, 2, 37, 7, 138, 15, 5, 43]</t>
  </si>
  <si>
    <t>[1.0, 4.0, 9.0, 15.0, 17.0, 18.0, 18.0, 20.0, 20.0, 21.0, 21.0, 23.0, 23.0, 24.0, 24.0, 24.0, 25.0, 25.0, 25.0, 28.0, 28.0, 29.0, 32.0, 32.0, 32.0, 33.0, 34.0, 42.0, 43.0, 44.0, 48.0, 49.0, 97.0, 99.0, 119.0]</t>
  </si>
  <si>
    <t>More Game Upgrade Kits by Meeple Source!</t>
  </si>
  <si>
    <t>/projects/meeplesource/more-game-upgrade-kits-by-meeple-source</t>
  </si>
  <si>
    <t xml:space="preserve">
Zines about computer science! Each zine focuses on one concept &amp; is filled with comics, diagrams, stories, examples, and exercises.
</t>
  </si>
  <si>
    <t>sailorhg</t>
  </si>
  <si>
    <t>Zines</t>
  </si>
  <si>
    <t>[25, 76, 91, 455, 45, 103, 75, 130, 13, 18, 45, 26, 16, 6, 2, 3, 0, 0, 1]</t>
  </si>
  <si>
    <t>[5.0, 8.0, 15.0, 30.0, 30.0, 50.0, 55.0, 75.0, 75.0, 90.0, 100.0, 135.0, 150.0, 180.0, 210.0, 300.0, 500.0, 1200.0, 1200.0]</t>
  </si>
  <si>
    <t>BubbleSort: Computer Science Zines</t>
  </si>
  <si>
    <t>/projects/sailorhg/bubblesort-computer-science-zines</t>
  </si>
  <si>
    <t xml:space="preserve">
Ravingspire: A deck-building, rotating-dungeon boardgame of Swords, Sorcery and Madness. For 1-6 Players.
</t>
  </si>
  <si>
    <t>Cory Scanlan (Vorpal Chainsword Games)</t>
  </si>
  <si>
    <t>[50, 150, 723, 46, 141, 38]</t>
  </si>
  <si>
    <t>[1.0, 60.0, 60.0, 80.0, 100.0, 110.0]</t>
  </si>
  <si>
    <t>Ravingspire</t>
  </si>
  <si>
    <t>/projects/507870375/ravingspire</t>
  </si>
  <si>
    <t xml:space="preserve">
3D puzzle and shape-maker tool. Line of 64 cuboids that lock into infinite forms.  Design, doodle and play in 3D!
</t>
  </si>
  <si>
    <t>Snaak LLC</t>
  </si>
  <si>
    <t>[20, 616, 306, 22, 64, 118, 3]</t>
  </si>
  <si>
    <t>[1.0, 25.0, 25.0, 45.0, 99.0, 99.0, 1600.0]</t>
  </si>
  <si>
    <t>Snaak: Millions of Shapes in Your Hands</t>
  </si>
  <si>
    <t>/projects/snaak/snaak-millions-of-shapes-in-your-hands</t>
  </si>
  <si>
    <t xml:space="preserve">
Meet Edison - the super affordable, programmable robot. Your stepping stone into the exciting world of science and technology!
</t>
  </si>
  <si>
    <t>Microbric</t>
  </si>
  <si>
    <t>[11, 311, 50, 439, 50, 249, 31, 5, 7]</t>
  </si>
  <si>
    <t>[0.94, 37.0, 65.0, 65.0, 93.0, 93.0, 300.0, 582.0, 845.0]</t>
  </si>
  <si>
    <t>Edison - fun robotics for tomorrow's inventors!</t>
  </si>
  <si>
    <t>/projects/937295081/edison-fun-robotics-for-tomorrows-inventors</t>
  </si>
  <si>
    <t xml:space="preserve">
Romo is a highly functional robotic toy that uses your smartphone as its brain.
</t>
  </si>
  <si>
    <t>Romotive</t>
  </si>
  <si>
    <t>[41, 11, 800, 161, 100, 23]</t>
  </si>
  <si>
    <t>[2.0, 21.0, 78.0, 141.0, 192.0, 212.0]</t>
  </si>
  <si>
    <t>Romo\u2013 The Smartphone Robot</t>
  </si>
  <si>
    <t>/projects/peterseid/romo-the-smartphone-robot</t>
  </si>
  <si>
    <t xml:space="preserve">
We're building a fleet of autonomous sailing robots to study the oceans. Each boat can sail itself anywhere &amp; send data back to shore.
</t>
  </si>
  <si>
    <t>Eamon Carrig</t>
  </si>
  <si>
    <t>[281, 148, 209, 253, 86, 12, 13, 2, 0]</t>
  </si>
  <si>
    <t>[1.0, 8.0, 20.0, 45.0, 100.0, 500.0, 1000.0, 5000.0, 10000.0]</t>
  </si>
  <si>
    <t>Robotboat Mark VI</t>
  </si>
  <si>
    <t>/projects/robotboat/robotboat-mark-vi</t>
  </si>
  <si>
    <t xml:space="preserve">
Post Apocalypse terrain for 28 - 32mm tabletop games. This is pre-punched card that is easy to assemble with no painting required.
</t>
  </si>
  <si>
    <t>[148, 50, 50, 410, 101, 50, 50, 162, 24, 25, 45, 12, 3, 8]</t>
  </si>
  <si>
    <t>[1.55, 113.0, 116.0, 121.0, 121.0, 226.0, 230.0, 236.0, 236.0, 453.0, 465.0, 465.0, 465.0, 890.0]</t>
  </si>
  <si>
    <t>Battle Systems\u2122 Urban Apocalypse Terrain</t>
  </si>
  <si>
    <t>/projects/1621774283/battle-systemstm-urban-apocalypse-terrain</t>
  </si>
  <si>
    <t xml:space="preserve">
PLAYBULB garden lets you add shining colors and special lighting effects to your home garden. Garden lighting show is one tap away.
</t>
  </si>
  <si>
    <t>[28, 49, 47, 3, 50, 74, 6, 50, 121, 1, 50, 200, 53, 50, 200, 157]</t>
  </si>
  <si>
    <t>[1.0, 19.0, 24.0, 26.0, 39.0, 45.0, 49.0, 53.0, 62.0, 72.0, 79.0, 97.0, 112.0, 149.0, 179.0, 209.0]</t>
  </si>
  <si>
    <t>PLAYBULB garden - Smart Color LED Solar Garden Light</t>
  </si>
  <si>
    <t>/projects/mipowusa/playbulb-garden-smart-color-led-solar-garden-light</t>
  </si>
  <si>
    <t xml:space="preserve">
6 ft. Electroluminescent Visible Current Charge and Sync Cables. Illuminate your Mobile and Gaming Devices.
</t>
  </si>
  <si>
    <t>Pilot Electronics</t>
  </si>
  <si>
    <t>[299, 299, 125, 98, 151, 149, 10, 5]</t>
  </si>
  <si>
    <t>[25.0, 30.0, 30.0, 35.0, 55.0, 65.0, 250.0, 300.0]</t>
  </si>
  <si>
    <t>Light Pulse Electroluminescent Charge &amp; Sync Cables</t>
  </si>
  <si>
    <t>/projects/1482290966/light-pulse-electroluminescent-charge-and-sync-cab</t>
  </si>
  <si>
    <t xml:space="preserve">
Portable, Smart, Multifunctional Air Conditioner that includes a bluetooth speaker, a night light, and a smartphone charging station.
</t>
  </si>
  <si>
    <t>Zero Breeze</t>
  </si>
  <si>
    <t>[147, 200, 298, 199, 208, 21, 46, 1, 4]</t>
  </si>
  <si>
    <t>[1.0, 349.0, 389.0, 568.0, 608.0, 739.0, 1177.0, 1439.0, 2315.0]</t>
  </si>
  <si>
    <t>Zero Breeze - The World\u2019s Coolest Portable Air Conditioner</t>
  </si>
  <si>
    <t>/projects/1253665084/zero-breeze-the-worlds-coolest-portable-air-condit</t>
  </si>
  <si>
    <t xml:space="preserve">
A high-quality board book featuring gorgeous Lovecraft-themed illustrations for every letter of the alphabet.
</t>
  </si>
  <si>
    <t>Jason Ciaramella &amp; Greg Murphy</t>
  </si>
  <si>
    <t>Fall River, MA</t>
  </si>
  <si>
    <t>[42, 25, 548, 23, 270, 18, 10, 81, 56, 1, 26, 13, 6, 2, 2, 7, 1, 3, 1]</t>
  </si>
  <si>
    <t>[5.0, 10.0, 15.0, 17.0, 25.0, 36.0, 46.0, 50.0, 51.0, 72.0, 76.0, 80.0, 86.0, 102.0, 120.0, 199.0, 250.0, 300.0, 1000.0]</t>
  </si>
  <si>
    <t>C is for Cthulhu: The Lovecraft Alphabet Board Book</t>
  </si>
  <si>
    <t>/projects/cisforcthulhu/c-is-for-cthulhu-the-lovecraft-alphabet-board-book</t>
  </si>
  <si>
    <t xml:space="preserve">
Super strong , super cool, custom machined magnet assemblies for your whiteboard, file cabinet, locker, refrigerator, etc.
</t>
  </si>
  <si>
    <t>[7, 256, 20, 20, 364, 97, 376]</t>
  </si>
  <si>
    <t>[5.0, 24.0, 24.0, 24.0, 39.0, 54.0, 69.0]</t>
  </si>
  <si>
    <t>STRONG LIKE BULL Magnets</t>
  </si>
  <si>
    <t>/projects/690647277/strong-like-bull-magnets</t>
  </si>
  <si>
    <t xml:space="preserve">
On stormy nights, children are told the story of Pankapu. A narrative action/platformer in 2D designed as a tale.
</t>
  </si>
  <si>
    <t>Too Kind Studio</t>
  </si>
  <si>
    <t>[48, 300, 197, 199, 113, 29, 32, 95, 3, 32, 1, 17, 15, 33, 9, 6, 0, 1, 3, 0]</t>
  </si>
  <si>
    <t>[1.1, 17.0, 22.0, 28.0, 39.0, 50.0, 61.0, 66.0, 77.0, 94.0, 94.0, 94.0, 143.0, 165.0, 221.0, 331.0, 441.0, 662.0, 1103.0, 3310.0]</t>
  </si>
  <si>
    <t>Pankapu</t>
  </si>
  <si>
    <t>/projects/tookindstudio/pankapu-the-dreamkeeper</t>
  </si>
  <si>
    <t xml:space="preserve">
SYMBIOSIS: An art book exploring a world where all technology is powered by biological engines that are deeply linked to humans
</t>
  </si>
  <si>
    <t>Steven Sanders</t>
  </si>
  <si>
    <t>[26, 466, 105, 57, 10, 0, 280, 60, 60, 10, 3, 2, 32, 13, 1, 10, 0, 5, 1, 1, 0]</t>
  </si>
  <si>
    <t>[1.0, 10.0, 20.0, 35.0, 50.0, 55.0, 85.0, 95.0, 95.0, 100.0, 100.0, 105.0, 115.0, 130.0, 325.0, 345.0, 350.0, 400.0, 400.0, 1000.0, 2000.0]</t>
  </si>
  <si>
    <t>SYMBIOSIS: A Creative Commons art book</t>
  </si>
  <si>
    <t>/projects/570044257/symbiosis-a-creative-commons-art-book</t>
  </si>
  <si>
    <t xml:space="preserve">
Filmed in Japan, this sci-fi fantasy immerses viewers in the rapidly changing world of Dust. Join our adventure as we complete the VFX!
</t>
  </si>
  <si>
    <t>Ember Lab</t>
  </si>
  <si>
    <t>[555, 129, 95, 30, 38, 110, 89, 16, 16, 8, 5, 3, 2, 0]</t>
  </si>
  <si>
    <t>[15.0, 30.0, 30.0, 50.0, 50.0, 50.0, 100.0, 250.0, 500.0, 1000.0, 2500.0, 2500.0, 5000.0, 10000.0]</t>
  </si>
  <si>
    <t>Dust</t>
  </si>
  <si>
    <t>/projects/1261313080/dust-0</t>
  </si>
  <si>
    <t>[23, 75, 75, 100, 273, 172, 97, 123, 22, 41, 73, 18, 13, 5, 28, 3, 7]</t>
  </si>
  <si>
    <t>[1.0, 25.0, 25.0, 30.0, 35.0, 40.0, 65.0, 70.0, 80.0, 90.0, 100.0, 150.0, 150.0, 150.0, 220.0, 325.0, 400.0]</t>
  </si>
  <si>
    <t>FIRE &amp; BONE 3: Tiny, Digitally Captured, Metal Animal Skulls</t>
  </si>
  <si>
    <t>/projects/fireandbone/fire-and-bone-3-tiny-digitally-captured-metal-anim</t>
  </si>
  <si>
    <t xml:space="preserve">
XRAY.FM: A new radio station with a progressive blend of talk, music, and culture. Help us launch a station as distinctive as Portland.
</t>
  </si>
  <si>
    <t>XRAY.FM</t>
  </si>
  <si>
    <t>[98, 307, 252, 25, 175, 10, 16, 14, 4, 8, 1, 9, 0, 2, 2, 0]</t>
  </si>
  <si>
    <t>[10.0, 25.0, 50.0, 75.0, 100.0, 150.0, 250.0, 250.0, 400.0, 600.0, 1200.0, 1200.0, 2500.0, 2500.0, 5000.0, 5000.0]</t>
  </si>
  <si>
    <t>XRAY.FM - The little station with big ideas.</t>
  </si>
  <si>
    <t>/projects/4023949/xrayfm-the-little-station-with-big-ideas</t>
  </si>
  <si>
    <t xml:space="preserve">
Meet the XERISCOPE: Stop strangers in their tracks with an novel mechanical time machine beating on your wrist.
</t>
  </si>
  <si>
    <t>[25, 25, 23, 24, 25, 73, 65, 65, 72, 72, 148, 101, 128, 42, 58, 49, 49, 44]</t>
  </si>
  <si>
    <t>[349.0, 349.0, 349.0, 349.0, 349.0, 399.0, 399.0, 399.0, 399.0, 399.0, 399.0, 399.0, 399.0, 399.0, 399.0, 399.0, 399.0, 399.0]</t>
  </si>
  <si>
    <t>XERISCOPE: The Orbiting Mechanical Automatic Watch by XERIC</t>
  </si>
  <si>
    <t>/projects/watchismo/xeriscope-the-orbiting-mechanical-automatic-watch</t>
  </si>
  <si>
    <t xml:space="preserve">
New version of the Hexographer world map software! Better child maps, undo/redo, line/text tools, note generator, new realistic icons.
</t>
  </si>
  <si>
    <t>Inkwell Ideas</t>
  </si>
  <si>
    <t>Ashburn, VA</t>
  </si>
  <si>
    <t>[37, 41, 262, 192, 157, 390, 15, 18, 31]</t>
  </si>
  <si>
    <t>[3.0, 16.0, 19.0, 35.0, 35.0, 50.0, 60.0, 80.0, 125.0]</t>
  </si>
  <si>
    <t>Worldographer: Hexographer 2 - Easy Map/World Creator</t>
  </si>
  <si>
    <t>/projects/inkwellideas/worldographer-hexographer-2-easy-map-world-creator</t>
  </si>
  <si>
    <t xml:space="preserve">
Motion comic, new website, book promo, softcover reprint, musical score, beanies, CDs, shirts ALL FUNDED! Last, a game testbed!
</t>
  </si>
  <si>
    <t>[39, 183, 31, 147, 104, 4, 66, 23, 25, 109, 14, 37, 18, 26, 9, 198, 21, 5, 7, 3, 2, 4, 0, 0, 0]</t>
  </si>
  <si>
    <t>[10.0, 15.0, 20.0, 25.0, 31.0, 33.0, 35.0, 40.0, 45.0, 50.0, 70.0, 80.0, 95.0, 100.0, 125.0, 130.0, 170.0, 260.0, 390.0, 520.0, 1040.0, 1950.0, 5000.0, 7500.0, 10000.0]</t>
  </si>
  <si>
    <t>Erfworld Year of the Dwagon</t>
  </si>
  <si>
    <t>/projects/1554093685/erfworld-motion-comic-project</t>
  </si>
  <si>
    <t xml:space="preserve">
The Orb is a unique precision machined spherical keepsake container.
</t>
  </si>
  <si>
    <t>Progressive Products</t>
  </si>
  <si>
    <t>[10, 200, 200, 83, 100, 100, 78, 75, 74, 71, 25, 25, 38, 15, 14, 28]</t>
  </si>
  <si>
    <t>[15.0, 18.0, 18.0, 18.0, 34.0, 34.0, 34.0, 48.0, 48.0, 48.0, 90.0, 90.0, 90.0, 140.0, 140.0, 140.0]</t>
  </si>
  <si>
    <t>The Orb</t>
  </si>
  <si>
    <t>/projects/870848347/the-orb</t>
  </si>
  <si>
    <t xml:space="preserve">
Tentacles add thrills to traditional blue dinner plates.
</t>
  </si>
  <si>
    <t>[18, 786, 290, 37, 15, 1]</t>
  </si>
  <si>
    <t>Calamityware dinner plate 7</t>
  </si>
  <si>
    <t>/projects/159974695/calamityware-dinner-plate-7</t>
  </si>
  <si>
    <t xml:space="preserve">
Choose your side and help evolve tabletop gaming with this ambitious and groundbreaking hybrid zombie experience.
</t>
  </si>
  <si>
    <t>Downward Viral</t>
  </si>
  <si>
    <t>[1, 242, 331, 29, 13, 293, 7, 175, 20, 4, 9, 0, 0, 1, 2]</t>
  </si>
  <si>
    <t>[1.0, 15.0, 25.0, 50.0, 75.0, 100.0, 110.0, 150.0, 250.0, 500.0, 600.0, 2500.0, 5000.0, 10000.0, 10000.0]</t>
  </si>
  <si>
    <t>Z. - 2012</t>
  </si>
  <si>
    <t>/projects/downwardviral/z-2</t>
  </si>
  <si>
    <t xml:space="preserve">
A new spy-themed comedy musical from the Tin Can Brothers and TalkFine performed in Los Angeles Spring 2016, Â and now on YouTube.
</t>
  </si>
  <si>
    <t>The Tin Can Brothers</t>
  </si>
  <si>
    <t>[118, 35, 612, 172, 27, 90, 18, 22, 9, 1, 0, 0]</t>
  </si>
  <si>
    <t>[5.0, 15.0, 25.0, 50.0, 75.0, 100.0, 175.0, 250.0, 500.0, 1000.0, 5000.0, 10000.0]</t>
  </si>
  <si>
    <t>Spies Are Forever: A New Comedy Musical</t>
  </si>
  <si>
    <t>/projects/tincanbros/spies-are-forever-a-new-comedy-musical</t>
  </si>
  <si>
    <t xml:space="preserve">
Orphan is a classically styled 2D action platformer where a young boy is a survivor of an overnight alien invasion.
</t>
  </si>
  <si>
    <t>Windy Hill Studio</t>
  </si>
  <si>
    <t>Johnson City, TN</t>
  </si>
  <si>
    <t>[53, 11, 777, 126, 96, 51, 7, 12, 2, 2, 1]</t>
  </si>
  <si>
    <t>[1.0, 10.0, 15.0, 25.0, 35.0, 50.0, 100.0, 150.0, 500.0, 1000.0, 10000.0]</t>
  </si>
  <si>
    <t>Orphan</t>
  </si>
  <si>
    <t>/projects/windyhillstudio/orphan</t>
  </si>
  <si>
    <t xml:space="preserve">
Bootable from a PC or Mac, StormFly is a secure, super-fast USB 3.0 with an Operating System, built into a cool wristband.
</t>
  </si>
  <si>
    <t>Doug Worple</t>
  </si>
  <si>
    <t>[34, 10, 126, 245, 49, 331, 100, 26, 65, 47, 28, 38, 1, 3]</t>
  </si>
  <si>
    <t>[5.0, 25.0, 59.0, 59.0, 64.0, 79.0, 84.0, 99.0, 99.0, 119.0, 199.0, 229.0, 2000.0, 4000.0]</t>
  </si>
  <si>
    <t>StormFly: Like a PC On Your Wrist</t>
  </si>
  <si>
    <t>/projects/750308586/stormfly-like-a-pc-on-your-wrist</t>
  </si>
  <si>
    <t xml:space="preserve">
The Blue Cat Cafe - Food Trucks! Coffee! Adoptable Kitties!
</t>
  </si>
  <si>
    <t>Rebecca Gray</t>
  </si>
  <si>
    <t>[41, 20, 155, 290, 123, 96, 50, 101, 76, 16, 51, 36, 3, 5, 1, 3, 1, 0, 1, 0]</t>
  </si>
  <si>
    <t>[1.0, 5.0, 10.0, 19.0, 30.0, 35.0, 50.0, 55.0, 75.0, 75.0, 99.0, 200.0, 300.0, 400.0, 550.0, 750.0, 1000.0, 2000.0, 10000.0, 10000.0]</t>
  </si>
  <si>
    <t>The Blue Cat Cafe - Food Trucks! Coffee! Adoptable Kitties!</t>
  </si>
  <si>
    <t>/projects/thebluecatcafe/build-austin-a-blue-cat-cafe-with-rescued-and-adop</t>
  </si>
  <si>
    <t xml:space="preserve">
Pride Tape is a badge of support from the hockey world to show that all players are welcome on the ice. Â Thank you for making it happen. Pride Tape is now available to order! For more information, visit pridetape.com
</t>
  </si>
  <si>
    <t>Calder Bateman Communications</t>
  </si>
  <si>
    <t>[112, 51, 483, 37, 233, 100, 22, 1, 25, 1, 1, 4, 1, 1, 1, 0, 0, 5]</t>
  </si>
  <si>
    <t>[4.0, 15.0, 22.0, 29.0, 36.0, 73.0, 84.0, 109.0, 146.0, 146.0, 292.0, 365.0, 365.0, 438.0, 438.0, 474.0, 511.0, 729.0]</t>
  </si>
  <si>
    <t>Pride Tape - Hockey tape to support young LGBTQ players</t>
  </si>
  <si>
    <t>/projects/252024940/pride-tape-hockey-tape-to-support-young-lgbtq-play</t>
  </si>
  <si>
    <t xml:space="preserve">
A tale of an unlikely friendship about two imprisoned souls whose only hope of escape is to fight together.
</t>
  </si>
  <si>
    <t>Salim Larochelle</t>
  </si>
  <si>
    <t>[27, 17, 515, 413, 62, 21, 65, 8, 8, 1, 0]</t>
  </si>
  <si>
    <t>[0.96, 5.0, 9.0, 24.0, 48.0, 72.0, 120.0, 192.0, 287.0, 575.0, 4788.0]</t>
  </si>
  <si>
    <t>The Girl and the Robot</t>
  </si>
  <si>
    <t>/projects/2039811773/the-girl-and-the-robot</t>
  </si>
  <si>
    <t xml:space="preserve">
Intense racing through infinite sandbox worlds. Includes community multiplayer and the Simplex World Creator. (PC/Mac/Linux)
</t>
  </si>
  <si>
    <t>Flippfly</t>
  </si>
  <si>
    <t>Redgranite, WI</t>
  </si>
  <si>
    <t>[500, 225, 177, 25, 119, 12, 31, 8, 10, 1, 4, 5, 2, 1, 0, 0, 0, 0, 0]</t>
  </si>
  <si>
    <t>[8.0, 10.0, 15.0, 25.0, 30.0, 50.0, 50.0, 75.0, 100.0, 150.0, 250.0, 250.0, 350.0, 500.0, 550.0, 1000.0, 2500.0, 3000.0, 10000.0]</t>
  </si>
  <si>
    <t>Race the Sun - An Infinite Speed Experience</t>
  </si>
  <si>
    <t>/projects/flippfly/race-the-sun-endless-racer-with-mod-tools-and-mult</t>
  </si>
  <si>
    <t xml:space="preserve">
Valence teaches kids advanced chemistry with simple rules and ninjas!
</t>
  </si>
  <si>
    <t>Nathan Schreiber</t>
  </si>
  <si>
    <t>[8, 775, 18, 188, 73, 35, 26, 5, 0, 0]</t>
  </si>
  <si>
    <t>[5.0, 25.0, 25.0, 45.0, 50.0, 70.0, 175.0, 350.0, 600.0, 5000.0]</t>
  </si>
  <si>
    <t>Science Ninjas: Valence --- Chemistry Card Game</t>
  </si>
  <si>
    <t>/projects/natsch/science-ninjas-valence-chemistry-card-game</t>
  </si>
  <si>
    <t xml:space="preserve">
ATOMIC ROBO: LAST STOP. Seeking funds to finish an animated short based on the award winning Indie comic Atomic Robo.
</t>
  </si>
  <si>
    <t>Joseph Krzemienski</t>
  </si>
  <si>
    <t>[37, 51, 70, 8, 41, 96, 236, 68, 158, 157, 7, 14, 97, 10, 3, 28, 18, 2, 1, 3, 2, 2, 0, 0, 0]</t>
  </si>
  <si>
    <t>[5.0, 10.0, 15.0, 25.0, 35.0, 35.0, 35.0, 55.0, 55.0, 55.0, 75.0, 100.0, 100.0, 150.0, 150.0, 250.0, 300.0, 400.0, 500.0, 750.0, 1000.0, 1200.0, 1200.0, 5000.0, 7500.0]</t>
  </si>
  <si>
    <t>Atomic Robo: Last Stop</t>
  </si>
  <si>
    <t>/projects/66184978/atomic-robo-last-stop</t>
  </si>
  <si>
    <t xml:space="preserve">
The Youssef Drawing Syllabus.  The book covering the figure drawing program taught to animation industry artists.
</t>
  </si>
  <si>
    <t>Samantha Youssef</t>
  </si>
  <si>
    <t>[15, 10, 3, 0, 100, 813, 2, 70, 63, 11, 12, 24, 2, 4, 0]</t>
  </si>
  <si>
    <t>[4.0, 8.0, 16.0, 28.0, 36.0, 44.0, 64.0, 64.0, 80.0, 88.0, 120.0, 128.0, 401.0, 421.0, 2004.0]</t>
  </si>
  <si>
    <t>The Youssef Drawing Syllabus - Movement &amp; Form</t>
  </si>
  <si>
    <t>/projects/samanthasketches/the-youssef-drawing-syllabus-movement-and-form</t>
  </si>
  <si>
    <t xml:space="preserve">
CleverPet is a connected platform that lets you provide the mental stimulation your dog craves, even when you can't be there.
</t>
  </si>
  <si>
    <t>CleverPet</t>
  </si>
  <si>
    <t>[88, 51, 200, 400, 358, 5, 2]</t>
  </si>
  <si>
    <t>[5.0, 35.0, 129.0, 159.0, 199.0, 500.0, 2300.0]</t>
  </si>
  <si>
    <t>CleverPet: Engage Idle Paws</t>
  </si>
  <si>
    <t>/projects/1453211280/cleverpet-a-console-that-teaches-and-feeds-your-do</t>
  </si>
  <si>
    <t xml:space="preserve">
Secretly pick the donut you want, but if someone else picks the same donut then no one gets it! Fast fun for everyone!
</t>
  </si>
  <si>
    <t>[28, 1093]</t>
  </si>
  <si>
    <t>[8.0, 16.0]</t>
  </si>
  <si>
    <t>Go Nuts for Donuts!</t>
  </si>
  <si>
    <t>/projects/dailymagicgames/go-nuts-for-donuts-0</t>
  </si>
  <si>
    <t xml:space="preserve">
Gladiator miniatures and an arena skirmish game in a world where history, myth, and legend intersect.
</t>
  </si>
  <si>
    <t>Red Republic Games</t>
  </si>
  <si>
    <t>[26, 20, 60, 430, 203, 298, 1, 50]</t>
  </si>
  <si>
    <t>[5.0, 30.0, 55.0, 85.0, 165.0, 265.0, 350.0, 685.0]</t>
  </si>
  <si>
    <t>Arena Rex: Gladiator Combat in a Mythic Age</t>
  </si>
  <si>
    <t>/projects/1596689756/arena-rex-gladiator-combat-in-a-mythic-age-0</t>
  </si>
  <si>
    <t xml:space="preserve">
Teplo is a revolutionary smart bottle that allows tea drinkers to brew the perfect cup of tea, each and every time
</t>
  </si>
  <si>
    <t>Load&amp;Road, LLC.</t>
  </si>
  <si>
    <t>[21, 100, 600, 125, 200, 15, 10, 25, 1, 10, 4, 3, 0, 1]</t>
  </si>
  <si>
    <t>[10.0, 34.0, 39.0, 44.0, 49.0, 54.0, 64.0, 134.0, 144.0, 189.0, 294.0, 299.0, 394.0, 999.0]</t>
  </si>
  <si>
    <t>Teplo: The Smart Bottle for Tea Lovers</t>
  </si>
  <si>
    <t>/projects/1350821327/teplo-the-smart-bottle-for-tea-lovers</t>
  </si>
  <si>
    <t xml:space="preserve">
A documentary on the rise and fall of the multibillion dollar online poker industry and its impact on a new generation of poker pros.
</t>
  </si>
  <si>
    <t>Jay Rosenkrantz, Ryan Firpo, Taylor Caby</t>
  </si>
  <si>
    <t>[721, 105, 108, 93, 70, 6, 2, 5, 4, 1, 1, 0, 2, 4, 0, 0, 1, 3, 0, 0, 0, 0, 0, 0, 1, 0, 0]</t>
  </si>
  <si>
    <t>[15.0, 35.0, 40.0, 55.0, 85.0, 200.0, 200.0, 300.0, 300.0, 300.0, 300.0, 300.0, 300.0, 500.0, 500.0, 600.0, 700.0, 1000.0, 1000.0, 1000.0, 1500.0, 1500.0, 2500.0, 3000.0, 5000.0, 5000.0, 10000.0]</t>
  </si>
  <si>
    <t>BET RAISE FOLD: The Story of Online Poker - Moving All In</t>
  </si>
  <si>
    <t>/projects/betraisefold/bet-raise-fold-the-story-of-online-poker-moving-al</t>
  </si>
  <si>
    <t xml:space="preserve">
The Storyteller's Thesaurus is the perfect resource for writers, designers, and wordsmiths of all stripes.
</t>
  </si>
  <si>
    <t>[210, 735, 21, 165, 3]</t>
  </si>
  <si>
    <t>[10.0, 25.0, 30.0, 75.0, 275.0]</t>
  </si>
  <si>
    <t>The Storyteller's Thesaurus</t>
  </si>
  <si>
    <t>/projects/600766964/the-storytellers-thesaurus</t>
  </si>
  <si>
    <t xml:space="preserve">
Hard-boiled detective pen-and-paper roleplaying in the Big Easy of 1930s Deadlands--using the Savage Worlds rules!
</t>
  </si>
  <si>
    <t>[35, 228, 106, 168, 142, 88, 46, 46, 200, 21, 8, 10, 20, 4, 1, 2]</t>
  </si>
  <si>
    <t>[8.0, 20.0, 40.0, 50.0, 75.0, 100.0, 125.0, 150.0, 199.0, 200.0, 249.0, 250.0, 300.0, 500.0, 1000.0, 1000.0]</t>
  </si>
  <si>
    <t>Deadlands Noir</t>
  </si>
  <si>
    <t>/projects/545820095/deadlands-noir</t>
  </si>
  <si>
    <t xml:space="preserve">
Introducing HIGH SOCIETY to a new generation of readers while offering something new and exciting for those already familiar with it!
</t>
  </si>
  <si>
    <t>John M. Scrudder</t>
  </si>
  <si>
    <t>Fayetteville, NC</t>
  </si>
  <si>
    <t>[13, 4, 14, 380, 150, 47, 144, 30, 75, 53, 98, 46, 12, 32, 10, 1, 0, 2, 1, 5, 5, 1, 4, 4, 1, 0, 0]</t>
  </si>
  <si>
    <t>[1.0, 5.0, 10.0, 15.0, 25.0, 30.0, 35.0, 45.0, 50.0, 60.0, 70.0, 80.0, 125.0, 175.0, 275.0, 325.0, 325.0, 325.0, 350.0, 400.0, 500.0, 700.0, 750.0, 1000.0, 2500.0, 4500.0, 10000.0]</t>
  </si>
  <si>
    <t>CEREBUS: High Society - Special Audio/Visual Digital Edition</t>
  </si>
  <si>
    <t>/projects/189735833/cerebus-high-society-special-audio-visual-digital</t>
  </si>
  <si>
    <t xml:space="preserve">
GeckoTek is the first 3D printer build plate developed with a permanent coating specifically designed for 3D printing
</t>
  </si>
  <si>
    <t>Brad Ruff</t>
  </si>
  <si>
    <t>[5, 9, 400, 380, 23, 185, 3, 48, 42, 14, 15, 0, 0, 0]</t>
  </si>
  <si>
    <t>[5.0, 15.0, 25.0, 39.0, 65.0, 75.0, 75.0, 95.0, 95.0, 95.0, 99.0, 500.0, 1000.0, 1500.0]</t>
  </si>
  <si>
    <t>GeckoTek 3D Printer Build Plate</t>
  </si>
  <si>
    <t>/projects/geckotek3d/geckotek-3d-printer-build-plate</t>
  </si>
  <si>
    <t xml:space="preserve">
S.R.L and Sekai Project want to bring WAS The Hourglass of Lepidoptera to the West so we're doing a campaign to do a remastered edition
</t>
  </si>
  <si>
    <t>Tottori, Japan</t>
  </si>
  <si>
    <t>[250, 414, 148, 67, 49, 35, 59, 25, 55, 5, 5, 5, 2, 3, 0, 1, 1, 0]</t>
  </si>
  <si>
    <t>[12.0, 15.0, 20.0, 35.0, 50.0, 75.0, 99.0, 125.0, 150.0, 200.0, 300.0, 600.0, 800.0, 1200.0, 1200.0, 1200.0, 1600.0, 1600.0]</t>
  </si>
  <si>
    <t>Bring WAS \u2013The Hourglass of Lepidoptera\u2013 to the West</t>
  </si>
  <si>
    <t>/projects/sekaiproject/bring-was-the-hourglass-of-lepidoptera-to-the-west</t>
  </si>
  <si>
    <t xml:space="preserve">
1/3 of Size of the original British plug, folding design protects pin from scratching other items, USB ports, power bank,
</t>
  </si>
  <si>
    <t>Oneadaptr</t>
  </si>
  <si>
    <t>[24, 100, 162, 59, 100, 106, 100, 67, 76, 37, 58, 35, 63, 53, 22, 53, 7, 4, 2, 1, 4, 1, 3, 3]</t>
  </si>
  <si>
    <t>[1.52, 11.0, 14.0, 17.0, 17.0, 21.0, 21.0, 26.0, 27.0, 30.0, 38.0, 43.0, 43.0, 49.0, 52.0, 59.0, 64.0, 70.0, 106.0, 114.0, 123.0, 128.0, 202.0, 229.0]</t>
  </si>
  <si>
    <t>Flip - thinner and better British plug</t>
  </si>
  <si>
    <t>/projects/567444058/flip-thinner-and-better-british-plug</t>
  </si>
  <si>
    <t xml:space="preserve">
An endless and explosive game about digging your own grave.
</t>
  </si>
  <si>
    <t>Vine</t>
  </si>
  <si>
    <t>Gig Harbor, WA</t>
  </si>
  <si>
    <t>[23, 1001, 20, 65, 24, 3, 2]</t>
  </si>
  <si>
    <t>[1.0, 10.0, 15.0, 25.0, 50.0, 150.0, 500.0]</t>
  </si>
  <si>
    <t>Cavern Kings</t>
  </si>
  <si>
    <t>/projects/vine/cavern-kings</t>
  </si>
  <si>
    <t xml:space="preserve">
An inverse black and white illustration of beloved classic cars, in print form. Signed, sealed, and delivered by Sabrina Chun.
</t>
  </si>
  <si>
    <t>Sabrina Chun</t>
  </si>
  <si>
    <t>[0, 26, 37, 120, 4, 159, 1, 339, 0, 18, 266, 8, 59, 94]</t>
  </si>
  <si>
    <t>[2.0, 5.0, 9.0, 19.0, 28.0, 34.0, 39.0, 39.0, 40.0, 48.0, 79.0, 98.0, 139.0, 159.0]</t>
  </si>
  <si>
    <t>Blackprints: Car Designs Reimagined</t>
  </si>
  <si>
    <t>/projects/sabrinachun/blackprints-car-designs-reimagined</t>
  </si>
  <si>
    <t xml:space="preserve">
Edgar Allan Poe invites his famous author friends to a dinner party that quickly takes a murderous turn. Who will survive the night?
</t>
  </si>
  <si>
    <t>Shipwrecked Comedy</t>
  </si>
  <si>
    <t>[146, 143, 411, 184, 125, 48, 13, 15, 4, 2, 1, 1]</t>
  </si>
  <si>
    <t>[5.0, 15.0, 25.0, 50.0, 75.0, 100.0, 200.0, 300.0, 500.0, 1000.0, 5000.0, 10000.0]</t>
  </si>
  <si>
    <t>Edgar Allan Poe's Murder Mystery Dinner Party</t>
  </si>
  <si>
    <t>/projects/1029702011/poeparty</t>
  </si>
  <si>
    <t xml:space="preserve">
Codlo transforms your rice or slow cooker into a sous-vide machine. Try sous-vide now for easy, healthy gourmet cooking at home.
</t>
  </si>
  <si>
    <t>Grace Lee</t>
  </si>
  <si>
    <t>[29, 200, 500, 222, 170, 3]</t>
  </si>
  <si>
    <t>[14.0, 106.0, 136.0, 152.0, 198.0, 767.0]</t>
  </si>
  <si>
    <t>Codlo\xae: simple &amp; compact home sous-vide cooking</t>
  </si>
  <si>
    <t>/projects/codlo/codlo-a-powerful-compact-controller-for-sous-vide</t>
  </si>
  <si>
    <t xml:space="preserve">
Dogs of War is a euro-style, soldier placement board game of deception, intrigue and shifting alliances for 3 to 5 players.
</t>
  </si>
  <si>
    <t>[559, 549]</t>
  </si>
  <si>
    <t>Dogs of War</t>
  </si>
  <si>
    <t>/projects/coolminiornot/dogs-of-war</t>
  </si>
  <si>
    <t xml:space="preserve">
Starting with a blank page is terrifying!  This book alleviates that fear by starting you with a partial drawing.  You just fill it in.
</t>
  </si>
  <si>
    <t>Christopher Locke</t>
  </si>
  <si>
    <t>[4, 1, 4, 235, 639, 82, 130, 10, 10, 1]</t>
  </si>
  <si>
    <t>[10.0, 10.0, 10.0, 15.0, 25.0, 35.0, 100.0, 100.0, 125.0, 1000.0]</t>
  </si>
  <si>
    <t>The Heartless Machine Guide to Drawing: [fill in the blanks]</t>
  </si>
  <si>
    <t>/projects/494572698/the-heartless-machine-guide-to-drawing-fill-in-the</t>
  </si>
  <si>
    <t xml:space="preserve">
The Loogun is a hand-held motorised device that cleans above and below the water in a toilet using nothing but a sharp spray of water.
</t>
  </si>
  <si>
    <t>Calan Horsman</t>
  </si>
  <si>
    <t>[100, 644, 254, 63, 27, 15, 4]</t>
  </si>
  <si>
    <t>[36.0, 42.0, 79.0, 112.0, 149.0, 176.0, 231.0]</t>
  </si>
  <si>
    <t>Loogun: The modern alternative to the toilet brush</t>
  </si>
  <si>
    <t>/projects/741984383/loogun-the-modern-alternative-to-the-toilet-brush</t>
  </si>
  <si>
    <t xml:space="preserve">
Founders are an original set of American playing cards created by the Department of Design and printed by the US Playing Card Company.
</t>
  </si>
  <si>
    <t>The Department of Design</t>
  </si>
  <si>
    <t>[443, 326, 125, 58, 67, 12, 5, 34, 18, 21, 1, 3, 0, 7, 10, 0]</t>
  </si>
  <si>
    <t>[13.0, 23.0, 33.0, 44.0, 55.0, 55.0, 55.0, 76.0, 100.0, 100.0, 130.0, 130.0, 130.0, 150.0, 200.0, 5555.0]</t>
  </si>
  <si>
    <t>Founders Playing Cards</t>
  </si>
  <si>
    <t>/projects/dodsr/founders-playing-cards</t>
  </si>
  <si>
    <t xml:space="preserve">
Breed dragons and explore the wilds in search of resources and fame in a gripping 60-minute strategy board game for 2-5 players.
</t>
  </si>
  <si>
    <t>[40, 84, 28, 9, 736, 235]</t>
  </si>
  <si>
    <t>[1.0, 34.0, 36.0, 47.0, 75.0, 79.0]</t>
  </si>
  <si>
    <t>Simurgh</t>
  </si>
  <si>
    <t>/projects/nskn-ludibooster/simurgh</t>
  </si>
  <si>
    <t xml:space="preserve">
Manuals 1 sold out soon after it was published. Every day we get requests to republish. Now, with your help, we can!
</t>
  </si>
  <si>
    <t>Unit Editions</t>
  </si>
  <si>
    <t>[21, 57, 25, 50, 100, 728, 111, 25, 9]</t>
  </si>
  <si>
    <t>[7.0, 22.0, 72.0, 86.0, 93.0, 108.0, 122.0, 158.0, 417.0]</t>
  </si>
  <si>
    <t>Manuals 1: Design &amp; Identity Guidelines</t>
  </si>
  <si>
    <t>/projects/1993782747/manuals-1-design-and-identity-guidelines</t>
  </si>
  <si>
    <t xml:space="preserve">
KEFIRKO enables you easier preparation of traditional kefir
</t>
  </si>
  <si>
    <t>Marko Borko and Andrej Gla\u017ear</t>
  </si>
  <si>
    <t>Maribor, Slovenia</t>
  </si>
  <si>
    <t>[45, 199, 327, 200, 343, 7]</t>
  </si>
  <si>
    <t>[1.0, 24.0, 29.0, 29.0, 55.0, 650.0]</t>
  </si>
  <si>
    <t>KEFIRKO - Home made probiotic</t>
  </si>
  <si>
    <t>/projects/353596452/kefirko-home-made-probiotic</t>
  </si>
  <si>
    <t xml:space="preserve">
The most comfortable baselayer ever. High performance thermal underwear that auto-regulates your temperature &amp; moisture.
</t>
  </si>
  <si>
    <t>Element Pure</t>
  </si>
  <si>
    <t>[18, 51, 80, 129, 80, 114, 250, 155, 4, 68, 51, 57, 25, 37, 6, 9]</t>
  </si>
  <si>
    <t>[1.0, 29.0, 35.0, 39.0, 58.0, 65.0, 68.0, 68.0, 75.0, 75.0, 103.0, 135.0, 145.0, 145.0, 280.0, 545.0]</t>
  </si>
  <si>
    <t>Nanofiber Baselayer - Ultra Soft, Odor-proof &amp; Sustainable</t>
  </si>
  <si>
    <t>/projects/elementpure/nanofiber-baselayer-ultra-soft-odor-proof-and-sust</t>
  </si>
  <si>
    <t xml:space="preserve">
A visual novel by ALICE IN DISSONANCE combining western storytelling with eastern art. Please join us on the journey.
</t>
  </si>
  <si>
    <t>[3, 495, 66, 202, 108, 116, 61, 44, 10, 8, 3, 5]</t>
  </si>
  <si>
    <t>[5.0, 10.0, 10.0, 15.0, 25.0, 35.0, 50.0, 99.0, 150.0, 200.0, 400.0, 800.0]</t>
  </si>
  <si>
    <t>fault milestone one -director's cut-</t>
  </si>
  <si>
    <t>/projects/sekaiproject/fault-milestone-one-directors-cut</t>
  </si>
  <si>
    <t xml:space="preserve">
1 exhibit, 1 book, over 300 participantsâ€”Aqualumina gathers artists from around the world to create a beautiful celebration of water.
</t>
  </si>
  <si>
    <t>Aqualumina</t>
  </si>
  <si>
    <t>[27, 26, 8, 19, 100, 674, 94, 41, 112, 17, 6, 4, 2, 1]</t>
  </si>
  <si>
    <t>[1.0, 5.0, 10.0, 18.0, 20.0, 25.0, 45.0, 60.0, 85.0, 100.0, 200.0, 315.0, 415.0, 700.0]</t>
  </si>
  <si>
    <t>Art of Aqualumina</t>
  </si>
  <si>
    <t>/projects/aqualumina/art-of-aqualumina</t>
  </si>
  <si>
    <t xml:space="preserve">
Add professional background sound to your table top role-playing game.
</t>
  </si>
  <si>
    <t>Wes Otis</t>
  </si>
  <si>
    <t>[17, 14, 17, 483, 224, 30, 343, 2, 2, 2, 0, 0]</t>
  </si>
  <si>
    <t>[1.0, 3.0, 13.0, 20.0, 30.0, 50.0, 80.0, 125.0, 200.0, 275.0, 1500.0, 3500.0]</t>
  </si>
  <si>
    <t>Professional MP3 Background Loops for Role-Playing Games</t>
  </si>
  <si>
    <t>/projects/1281758745/professional-mp3-background-loops-for-role-playing</t>
  </si>
  <si>
    <t xml:space="preserve">
Shoelaces always coming undone is annoying and tucking them into your shoe is uncomfortable. CUT LOOSE to improve style and comfort.
</t>
  </si>
  <si>
    <t>innie</t>
  </si>
  <si>
    <t>[628, 342, 151]</t>
  </si>
  <si>
    <t>[9.0, 16.0, 27.0]</t>
  </si>
  <si>
    <t>Improve the style and comfort of your laced shoes</t>
  </si>
  <si>
    <t>/projects/innie/improve-the-style-and-comfort-of-your-laced-shoes</t>
  </si>
  <si>
    <t xml:space="preserve">
We are updating our classic d20 monster book, the Advanced Bestiary, for the Pathfinder RPG! You'll get 100+ templates and more!
</t>
  </si>
  <si>
    <t>Chris Pramas: Green Ronin Publishing</t>
  </si>
  <si>
    <t>[23, 205, 142, 300, 184, 13, 28, 181, 38, 12]</t>
  </si>
  <si>
    <t>[5.0, 20.0, 30.0, 45.0, 50.0, 50.0, 50.0, 60.0, 125.0, 200.0]</t>
  </si>
  <si>
    <t>Advanced Bestiary for the Pathfinder RPG</t>
  </si>
  <si>
    <t>/projects/1780208966/advanced-bestiary-for-the-pathfinder-rpg</t>
  </si>
  <si>
    <t xml:space="preserve">
A Premium Leather Wallet crafted by hand in America using Red Wing Leather and Guaranteed for Life.  #jointhemvmnt
</t>
  </si>
  <si>
    <t>Mark Bollman</t>
  </si>
  <si>
    <t>[176, 176, 176, 173, 176, 154, 65, 8, 14]</t>
  </si>
  <si>
    <t>[48.0, 48.0, 48.0, 48.0, 48.0, 52.0, 88.0, 128.0, 160.0]</t>
  </si>
  <si>
    <t>Ball and Buck: A Minimalist Wallet for Men - 100% USA MADE</t>
  </si>
  <si>
    <t>/projects/ballandbuck/ball-and-buck-making-the-perfect-wallet</t>
  </si>
  <si>
    <t xml:space="preserve">
The 1,000,000+ selling family board game, its expansions, two queenies and all the stand-alone Alhambra derivations all in one place!
</t>
  </si>
  <si>
    <t>[41, 22, 137, 191, 292, 3, 15, 351, 6, 5, 3, 0, 9, 3, 5, 2, 4, 30]</t>
  </si>
  <si>
    <t>[25.0, 35.0, 38.0, 75.0, 76.0, 76.0, 85.0, 120.0, 135.0, 165.0, 180.0, 180.0, 210.0, 225.0, 225.0, 350.0, 355.0, 400.0]</t>
  </si>
  <si>
    <t>Everything Alhambra! - Big Box + Special Edition &amp; More</t>
  </si>
  <si>
    <t>/projects/1016374822/everything-alhambra-big-box-special-edition-and-mo</t>
  </si>
  <si>
    <t xml:space="preserve">
An insulated filtering bamboo water bottle for clean and crisp water on the go. Thoughtfully designed. Sustainable. Portable.
</t>
  </si>
  <si>
    <t>WELLY</t>
  </si>
  <si>
    <t>[11, 7, 250, 179, 200, 43, 200, 22, 39, 110, 11, 4, 4]</t>
  </si>
  <si>
    <t>[5.0, 10.0, 25.0, 30.0, 35.0, 40.0, 48.0, 58.0, 60.0, 70.0, 250.0, 500.0, 1000.0]</t>
  </si>
  <si>
    <t>Welly Bottle Pure water is essential to pure living.</t>
  </si>
  <si>
    <t>/projects/1352272118/welly-bottle-filtered-water-on-the-go</t>
  </si>
  <si>
    <t xml:space="preserve">
The Lockstone range: Whatever your scent â€“ Lockstone captures it, slowly releasing the fragrance throughout the day.
</t>
  </si>
  <si>
    <t>Ryan Ward</t>
  </si>
  <si>
    <t>Bingley, UK</t>
  </si>
  <si>
    <t>[45, 20, 20, 20, 267, 41, 47, 471, 44, 10, 1, 7, 24, 5, 25, 50, 2, 25]</t>
  </si>
  <si>
    <t>[22.0, 29.0, 29.0, 29.0, 37.0, 37.0, 44.0, 44.0, 51.0, 51.0, 58.0, 66.0, 88.0, 102.0, 110.0, 110.0, 117.0, 131.0]</t>
  </si>
  <si>
    <t>Capture and Enhance the Life of your Favourite Fragrance.</t>
  </si>
  <si>
    <t>/projects/drawnayr/capture-and-enhance-the-life-of-your-favourite-fra</t>
  </si>
  <si>
    <t xml:space="preserve">
Help us deliver FED UP movie to every school teacher in America so that every student can have a quality FOOD EDUCATION.
</t>
  </si>
  <si>
    <t>The FED UP Film Team</t>
  </si>
  <si>
    <t>[53, 68, 368, 112, 184, 20, 17, 46, 70, 13, 2, 14, 6, 9, 2, 10, 1, 4, 0, 1, 3, 1]</t>
  </si>
  <si>
    <t>[1.0, 5.0, 15.0, 30.0, 45.0, 55.0, 75.0, 75.0, 100.0, 125.0, 125.0, 200.0, 200.0, 250.0, 300.0, 500.0, 500.0, 1000.0, 1500.0, 1500.0, 2500.0, 2500.0]</t>
  </si>
  <si>
    <t>FED UP: Food Education For Every Classroom</t>
  </si>
  <si>
    <t>/projects/899401530/fed-up-food-education-for-every-classroom</t>
  </si>
  <si>
    <t xml:space="preserve">
Get Bit! has been hugely popular and our new Deluxe Tin Version will feature lots of upgraded art, new innovations and a cool tin box!
</t>
  </si>
  <si>
    <t>[9, 23, 100, 701, 100, 134, 43, 6, 5, 3, 10]</t>
  </si>
  <si>
    <t>[1.0, 5.0, 25.0, 26.0, 29.0, 29.0, 51.0, 75.0, 75.0, 95.0, 150.0]</t>
  </si>
  <si>
    <t>Get Bit! Deluxe Tin Box Set -The Shark/Pirate Card Game!</t>
  </si>
  <si>
    <t>/projects/maydaygames/get-bit-deluxe-tin-box-set-the-shark-pirate-card-g</t>
  </si>
  <si>
    <t xml:space="preserve">
Heart of Crown is a deck building card game where players nominate and support a princess in a race to take the throne!
</t>
  </si>
  <si>
    <t>[41, 14, 532, 284, 176, 53]</t>
  </si>
  <si>
    <t>[20.0, 25.0, 50.0, 75.0, 200.0, 300.0]</t>
  </si>
  <si>
    <t>Heart of Crown: Deck Building Card Game</t>
  </si>
  <si>
    <t>/projects/370924922/heart-of-crown-deck-building-card-game</t>
  </si>
  <si>
    <t xml:space="preserve">
An epic steampunk/fantasy/monster-fighting game of aeronautical questing! Battle sky pirates or become one in the world of Teramyyd.
</t>
  </si>
  <si>
    <t>IO Worlds</t>
  </si>
  <si>
    <t>[10, 1, 98, 298, 181, 71, 248, 12, 100, 15, 5, 3, 16, 37, 4, 2, 2]</t>
  </si>
  <si>
    <t>[10.0, 20.0, 55.0, 60.0, 65.0, 75.0, 110.0, 125.0, 145.0, 150.0, 171.0, 195.0, 249.0, 299.0, 320.0, 749.0, 799.0]</t>
  </si>
  <si>
    <t>Teramyyd: Earthsphere</t>
  </si>
  <si>
    <t>/projects/1956069330/teramyyd-earthsphere-0</t>
  </si>
  <si>
    <t xml:space="preserve">
Contribute to help give the V20 Companion the same leather bound, embossed, silver edged, full color, deluxe treatment as V20.
</t>
  </si>
  <si>
    <t>[24, 31, 443, 289, 188, 20, 35, 7, 27, 20, 12, 0, 12, 9, 1, 4, 6, 4, 1, 0]</t>
  </si>
  <si>
    <t>[5.0, 25.0, 50.0, 70.0, 100.0, 100.0, 135.0, 150.0, 150.0, 185.0, 200.0, 250.0, 300.0, 350.0, 450.0, 500.0, 500.0, 550.0, 1000.0, 3000.0]</t>
  </si>
  <si>
    <t>V20 Companion Deluxe Edition</t>
  </si>
  <si>
    <t>/projects/200664283/v20-companion-deluxe-edition</t>
  </si>
  <si>
    <t xml:space="preserve">
A particle physics themed "deck preservation" game designed by Mike Mullins. Art by Fabrice Weiss. Only $10 with free US shipping.
</t>
  </si>
  <si>
    <t>[53, 115, 132, 5, 629, 74, 109, 10]</t>
  </si>
  <si>
    <t>[1.0, 3.0, 10.0, 10.0, 13.0, 19.0, 30.0, 65.0]</t>
  </si>
  <si>
    <t>Pentaquark - A solo microgame in a quantum state.</t>
  </si>
  <si>
    <t>/projects/239309591/pentaquark-a-solo-microgame-in-a-quantum-state</t>
  </si>
  <si>
    <t xml:space="preserve">
Video Games: The Movie is the first ever in depth feature length documentary about the video game industry &amp; the culture it's created.
</t>
  </si>
  <si>
    <t>Jeremy Snead</t>
  </si>
  <si>
    <t>[32, 13, 462, 66, 135, 36, 92, 30, 137, 9, 1, 20, 6, 7, 2, 0, 3, 2, 6, 2, 2]</t>
  </si>
  <si>
    <t>[10.0, 20.0, 25.0, 30.0, 40.0, 50.0, 55.0, 75.0, 85.0, 100.0, 125.0, 150.0, 200.0, 250.0, 250.0, 500.0, 1000.0, 1200.0, 2500.0, 5000.0, 10000.0]</t>
  </si>
  <si>
    <t>Video Games: The Movie</t>
  </si>
  <si>
    <t>/projects/mediajuicestudios/video-games-the-movie</t>
  </si>
  <si>
    <t xml:space="preserve">
Try our two new organic farm to bottle hot sauces, Mix Tape Chipotle +  XXXXX Scorpion, and get a share of our pepper harvest!
</t>
  </si>
  <si>
    <t>[14, 3, 66, 52, 246, 127, 136, 22, 58, 224, 0, 77, 12, 55, 22, 6, 6, 0]</t>
  </si>
  <si>
    <t>[1.0, 5.0, 8.0, 10.0, 15.0, 20.0, 25.0, 25.0, 25.0, 35.0, 50.0, 55.0, 75.0, 100.0, 150.0, 250.0, 250.0, 1500.0]</t>
  </si>
  <si>
    <t>Mix Tape, XXXXX Scorpion + the World's First Hot Pepper CSA</t>
  </si>
  <si>
    <t>/projects/homesweethomegrown/mix-tape-xxxxx-scorpion-the-worlds-first-hot-peppe</t>
  </si>
  <si>
    <t xml:space="preserve">
Build your team of ghost hunters in a witty business simulation paired with strategic battles for PC, Mac and Linux.
</t>
  </si>
  <si>
    <t>Volker Ritzhaupt</t>
  </si>
  <si>
    <t>[9, 250, 520, 100, 61, 157, 2, 5, 8, 7, 9, 0, 0, 0, 1, 0, 0, 0, 0]</t>
  </si>
  <si>
    <t>[1.56, 8.0, 12.0, 16.0, 19.0, 25.0, 47.0, 70.0, 78.0, 78.0, 117.0, 156.0, 194.0, 233.0, 311.0, 778.0, 1556.0, 4667.0, 7779.0]</t>
  </si>
  <si>
    <t>GhostControl Inc. \u2013 A hilarious ghost-hunting simulation</t>
  </si>
  <si>
    <t>/projects/1184280206/ghostcontrol-inc</t>
  </si>
  <si>
    <t xml:space="preserve">
An all-analog turntable for today's vinyl listener.  High-performance playback, attainably priced.
</t>
  </si>
  <si>
    <t>U-Turn Audio</t>
  </si>
  <si>
    <t>[49, 25, 1, 460, 160, 135, 242, 3, 6, 1]</t>
  </si>
  <si>
    <t>[5.0, 30.0, 75.0, 150.0, 250.0, 250.0, 250.0, 350.0, 500.0, 1000.0]</t>
  </si>
  <si>
    <t>The Orbit Turntable</t>
  </si>
  <si>
    <t>/projects/uturnaudio/the-orbit-turntable-0</t>
  </si>
  <si>
    <t xml:space="preserve">
Cleans incredibly fast &amp; built like a tank. It's the world's first BBQ grill brush that doesn't completely suck. Pre-order yours today.
</t>
  </si>
  <si>
    <t>The Boys at Grillin' and Chillin'</t>
  </si>
  <si>
    <t>[10, 25, 550, 100, 245, 10, 100, 84, 3, 3, 2, 0]</t>
  </si>
  <si>
    <t>[5.0, 34.0, 35.0, 37.0, 39.0, 89.0, 90.0, 95.0, 230.0, 235.0, 250.0, 2500.0]</t>
  </si>
  <si>
    <t>The Ultimate BBQ Grill Cleaning Brush</t>
  </si>
  <si>
    <t>/projects/grillinator/the-ultimate-bbq-grill-cleaning-brush</t>
  </si>
  <si>
    <t xml:space="preserve">
An adult coloring book filled with snoozing &amp; boozing kitties for you to color and relax. Irreverent, fun, and super cute!
</t>
  </si>
  <si>
    <t>Lindsay Conner</t>
  </si>
  <si>
    <t>[12, 491, 85, 209, 196, 56, 46, 10, 10, 3, 0, 3]</t>
  </si>
  <si>
    <t>[5.0, 10.0, 10.0, 15.0, 20.0, 25.0, 40.0, 50.0, 75.0, 125.0, 150.0, 350.0]</t>
  </si>
  <si>
    <t>Lazy-Ass Cats: A Coloring Book for Adults</t>
  </si>
  <si>
    <t>/projects/1761648823/lazy-ass-cats-a-coloring-book-for-adults</t>
  </si>
  <si>
    <t xml:space="preserve">
Hone is a Bluetooth 4.0 device for your iPhone 4S that helps you find your keys - and it's made in the USA.
</t>
  </si>
  <si>
    <t>Geoffrey Litwack</t>
  </si>
  <si>
    <t>[150, 568, 241, 137, 5, 3, 0]</t>
  </si>
  <si>
    <t>[40.0, 49.0, 95.0, 135.0, 520.0, 1000.0, 2000.0]</t>
  </si>
  <si>
    <t>Hone for iPhone 4S: Never Lose Your Keys Again</t>
  </si>
  <si>
    <t>/projects/690528216/hone-for-iphone-4s-never-lose-your-keys-again</t>
  </si>
  <si>
    <t xml:space="preserve">
Handmade Dice for the Discerning Gamer
</t>
  </si>
  <si>
    <t>[51, 0, 216, 1, 231, 0, 9, 237, 7, 9, 8, 10, 19, 50, 37, 17, 10, 2, 4, 4, 11, 20, 26, 12, 4, 21, 1, 13, 6, 2, 4, 1, 9, 6, 39, 2, 1, 14, 4, 2]</t>
  </si>
  <si>
    <t>[7.0, 21.0, 22.0, 23.0, 27.0, 27.0, 38.0, 49.0, 55.0, 56.0, 57.0, 57.0, 57.0, 57.0, 57.0, 61.0, 63.0, 63.0, 65.0, 72.0, 77.0, 82.0, 82.0, 82.0, 82.0, 89.0, 91.0, 97.0, 107.0, 137.0, 149.0, 179.0, 179.0, 198.0, 231.0, 302.0, 302.0, 394.0, 513.0, 1983.0]</t>
  </si>
  <si>
    <t>Artisan Dice</t>
  </si>
  <si>
    <t>/projects/charliebrumfield/artisan-dice</t>
  </si>
  <si>
    <t xml:space="preserve">
A NEW line of All-Reader friendly comic books from the minds of Eisner and Harvey Award winning cartoonists Art Baltazar &amp; Franco!
</t>
  </si>
  <si>
    <t>Chris Smits</t>
  </si>
  <si>
    <t>[9, 40, 120, 7, 172, 32, 50, 41, 240, 17, 10, 22, 10, 1, 1, 3, 19, 20, 127, 2, 1, 1, 74, 26, 1, 1, 1, 10, 12, 1, 7, 1, 10, 5, 15, 1, 1, 1, 1]</t>
  </si>
  <si>
    <t>[5.0, 5.0, 5.0, 10.0, 15.0, 20.0, 25.0, 25.0, 30.0, 30.0, 30.0, 35.0, 40.0, 43.0, 44.0, 50.0, 50.0, 60.0, 60.0, 60.0, 68.0, 71.0, 75.0, 100.0, 100.0, 100.0, 100.0, 125.0, 135.0, 162.0, 175.0, 200.0, 200.0, 200.0, 200.0, 250.0, 300.0, 300.0, 500.0]</t>
  </si>
  <si>
    <t>AW YEAH COMICS!</t>
  </si>
  <si>
    <t>/projects/1197720703/aw-yeah-comics</t>
  </si>
  <si>
    <t xml:space="preserve">
The first full expansion for Heroes Wanted, introducing Supernatural and Mythic heroes, new mechanics, and two new scenarios!
</t>
  </si>
  <si>
    <t>[27, 102, 44, 584, 181, 3, 170, 12, 3]</t>
  </si>
  <si>
    <t>[1.0, 38.0, 40.0, 57.0, 60.0, 95.0, 125.0, 300.0, 300.0]</t>
  </si>
  <si>
    <t>Heroes Wanted: The Stuff of Legend</t>
  </si>
  <si>
    <t>/projects/actionphasegames/heroes-wanted-the-stuff-of-legend</t>
  </si>
  <si>
    <t xml:space="preserve">
ME, FAKEGRIMLOCK, MAKE BOOK! IT FULL OF AWESOME WORDS AND ART!
</t>
  </si>
  <si>
    <t>FAKEGRIMLOCK</t>
  </si>
  <si>
    <t>[405, 457, 112, 7, 7, 12, 26, 2, 2, 30, 8, 8, 3, 6, 18, 6, 1, 0, 3, 6, 2, 2, 1, 1, 2, 0, 1, 1, 1]</t>
  </si>
  <si>
    <t>[1.0, 30.0, 50.0, 60.0, 65.0, 74.0, 75.0, 85.0, 99.0, 100.0, 110.0, 115.0, 116.0, 124.0, 150.0, 200.0, 210.0, 245.0, 300.0, 500.0, 600.0, 700.0, 1000.0, 1250.0, 1500.0, 1700.0, 5000.0, 10000.0, 10000.0]</t>
  </si>
  <si>
    <t>ME, FAKEGRIMLOCK: THE BOOK OF AWESOME</t>
  </si>
  <si>
    <t>/projects/531215105/me-fakegrimlock-the-book-of-awesome</t>
  </si>
  <si>
    <t xml:space="preserve">
Experience More with Janus One! It is a phone that adds to our lives, not become our life.
</t>
  </si>
  <si>
    <t>The Peak</t>
  </si>
  <si>
    <t>[27, 736, 76, 69, 160, 15, 17, 9, 0]</t>
  </si>
  <si>
    <t>[10.0, 69.0, 79.0, 99.0, 130.0, 180.0, 325.0, 650.0, 10000.0]</t>
  </si>
  <si>
    <t>Janus One: A Phone To Simplify Your Life In A Smart Way</t>
  </si>
  <si>
    <t>/projects/340954677/janus-one-a-phone-to-simplify-your-life-in-a-smart</t>
  </si>
  <si>
    <t xml:space="preserve">
Confide disbanded in 2010 without ever thinking of returning but due to the demand of supportive fans, we decided to write a new album.
</t>
  </si>
  <si>
    <t>Confide</t>
  </si>
  <si>
    <t>[42, 299, 4, 280, 77, 335, 40, 0, 2, 20, 0, 0, 3, 19, 1, 1, 0, 0, 0]</t>
  </si>
  <si>
    <t>[1.0, 10.0, 10.0, 25.0, 30.0, 50.0, 50.0, 75.0, 100.0, 100.0, 125.0, 150.0, 150.0, 200.0, 300.0, 500.0, 1000.0, 2000.0, 2500.0]</t>
  </si>
  <si>
    <t>CONFIDE - NEW ALBUM</t>
  </si>
  <si>
    <t>/projects/confide/confide-new-album</t>
  </si>
  <si>
    <t xml:space="preserve">
The carnival reimagined with robots, fire, and lasers to inspire young inventors in science, technology, engineering, art, and math
</t>
  </si>
  <si>
    <t>Two Bit Circus</t>
  </si>
  <si>
    <t>[77, 99, 130, 200, 70, 87, 50, 180, 77, 35, 16, 9, 20, 7, 6, 13, 1, 2, 4, 2, 0, 2]</t>
  </si>
  <si>
    <t>[2.0, 8.0, 16.0, 20.0, 25.0, 32.0, 40.0, 48.0, 96.0, 128.0, 148.0, 168.0, 256.0, 256.0, 512.0, 512.0, 768.0, 1024.0, 2048.0, 4096.0, 8192.0, 10000.0]</t>
  </si>
  <si>
    <t>STEAM Carnival</t>
  </si>
  <si>
    <t>/projects/twobitcircus/steam-carnival-0</t>
  </si>
  <si>
    <t xml:space="preserve">
THANK YOU FOR BACKING OUR HYBRX
</t>
  </si>
  <si>
    <t>Azpen Innovation</t>
  </si>
  <si>
    <t>[96, 641, 34, 51, 216, 2, 31, 13, 13, 0, 1, 0, 0]</t>
  </si>
  <si>
    <t>[69.0, 89.0, 99.0, 115.0, 115.0, 200.0, 200.0, 230.0, 275.0, 300.0, 550.0, 1000.0, 5000.0]</t>
  </si>
  <si>
    <t>Ultra Slim Laptop with Android 5.1 running Remix OS 2.0</t>
  </si>
  <si>
    <t>/projects/hybrxpc/ultra-slim-laptop-with-android-51-os-and-remix-os</t>
  </si>
  <si>
    <t xml:space="preserve">
With NanoHold, it's easy to stick your mobile device to many smooth, flat surfaces. Sticks without being sticky. FREE WORLDWIDE SHIPPING. Order Now by clicking the button below or go to www.NanoHold.com.
</t>
  </si>
  <si>
    <t>eoseek llc</t>
  </si>
  <si>
    <t>[50, 25, 209, 48, 50, 277, 50, 25, 221, 56, 20, 10, 33, 3, 50, 1]</t>
  </si>
  <si>
    <t>[5.0, 5.0, 6.0, 6.0, 9.0, 11.0, 14.0, 14.0, 16.0, 16.0, 40.0, 40.0, 48.0, 48.0, 48.0, 375.0]</t>
  </si>
  <si>
    <t>NanoHold - NanoSuction for Phones, Cases &amp; Tablets</t>
  </si>
  <si>
    <t>/projects/nanohold/nanohold-nanosuction-for-phones-cases-and-tablets</t>
  </si>
  <si>
    <t xml:space="preserve">
limited edition oversized hardcover anthology with a collective of artists exploring the comic book, painting, and musical art forms
</t>
  </si>
  <si>
    <t>[19, 26, 47, 16, 23, 3, 28, 14, 141, 249, 38, 92, 245, 55, 12, 10, 36, 0, 6, 0, 1, 1, 4, 2, 0, 18, 5, 4, 1, 1, 1, 1, 1, 1, 1, 1, 1, 1, 0, 1, 1, 1, 1]</t>
  </si>
  <si>
    <t>[5.0, 15.0, 25.0, 30.0, 30.0, 40.0, 45.0, 47.0, 60.0, 75.0, 80.0, 90.0, 100.0, 120.0, 150.0, 200.0, 275.0, 290.0, 300.0, 325.0, 325.0, 400.0, 410.0, 450.0, 450.0, 475.0, 500.0, 500.0, 600.0, 600.0, 650.0, 750.0, 750.0, 800.0, 800.0, 950.0, 1000.0, 1000.0, 1100.0, 1200.0, 1500.0, 1500.0, 2000.0]</t>
  </si>
  <si>
    <t>TOME</t>
  </si>
  <si>
    <t>/projects/44flood/tome-0</t>
  </si>
  <si>
    <t xml:space="preserve">
A minimal pen in a pocketable sleeve engineered to last generations.
</t>
  </si>
  <si>
    <t>[100, 848, 136, 8, 1]</t>
  </si>
  <si>
    <t>[120.0, 135.0, 260.0, 600.0, 2000.0]</t>
  </si>
  <si>
    <t>Pen Type-B</t>
  </si>
  <si>
    <t>/projects/cwandt/pen-type-b</t>
  </si>
  <si>
    <t xml:space="preserve">
Trygger developed an iPhone camera case that makes better pictures by managing light with a polarizing filter.
</t>
  </si>
  <si>
    <t>Scott Phillips and Joel Kamerman</t>
  </si>
  <si>
    <t>[21, 500, 497, 96, 2, 7, 1, 0]</t>
  </si>
  <si>
    <t>[1.0, 35.0, 40.0, 78.0, 190.0, 360.0, 540.0, 2000.0]</t>
  </si>
  <si>
    <t>Trygger Camera Case: iPhone 4/4S Polarizing Filter Case</t>
  </si>
  <si>
    <t>/projects/trygger/trygger-camera-case-iphone-4-4s-polarizing-filter</t>
  </si>
  <si>
    <t xml:space="preserve">
360Â° reversible bifold with optional RFID blocking. Secure, slim, minimalist wallet for everyday carry. GET ONE!
</t>
  </si>
  <si>
    <t>[300, 406, 350, 25, 4, 1, 4, 33, 2]</t>
  </si>
  <si>
    <t>[18.0, 23.0, 35.0, 40.0, 40.0, 40.0, 40.0, 40.0, 40.0]</t>
  </si>
  <si>
    <t>SLIM 360 WALLET: Reversible Slim Wallet with RFID Protection</t>
  </si>
  <si>
    <t>/projects/tyniwallet/slim-360-reversible-slim-wallet-with-rfid-protecti</t>
  </si>
  <si>
    <t xml:space="preserve">
The next installment of the critically acclaimed webseries Fallout: Nuka Break.
</t>
  </si>
  <si>
    <t>[138, 25, 403, 108, 117, 115, 60, 40, 9, 20, 7, 4, 1, 1]</t>
  </si>
  <si>
    <t>[10.0, 15.0, 25.0, 30.0, 35.0, 50.0, 100.0, 150.0, 250.0, 300.0, 500.0, 1000.0, 2000.0, 10000.0]</t>
  </si>
  <si>
    <t>Fallout: Nuka Break - Tales from the Wasteland</t>
  </si>
  <si>
    <t>/projects/waysidecreations/fallout-nuka-break-tales-from-the-wasteland</t>
  </si>
  <si>
    <t xml:space="preserve">
2 Layer Running Short with Special Smartphone Pocket, Key Pocket, Reflective Details, Anti-stink 4 Way Stretch Fabric &amp; much more..
</t>
  </si>
  <si>
    <t>TrueREVO</t>
  </si>
  <si>
    <t>[12, 15, 0, 134, 99, 315, 43, 50, 44, 51, 262, 4, 56, 19, 18, 1, 0]</t>
  </si>
  <si>
    <t>[1.0, 5.0, 17.0, 25.0, 25.0, 35.0, 40.0, 51.0, 55.0, 63.0, 63.0, 72.0, 90.0, 90.0, 175.0, 550.0, 800.0]</t>
  </si>
  <si>
    <t>The World's Best Running Shorts</t>
  </si>
  <si>
    <t>/projects/870382130/the-worlds-best-running-shorts</t>
  </si>
  <si>
    <t xml:space="preserve">
A card game for 2-5 players where you, Cultists of Cthulhu, backstab each other to appease Lil' Cthulhu before going insane first.
</t>
  </si>
  <si>
    <t>De-Evolution Studios</t>
  </si>
  <si>
    <t>[14, 3, 124, 866, 106, 3, 5]</t>
  </si>
  <si>
    <t>[1.0, 5.0, 25.0, 30.0, 55.0, 200.0, 300.0]</t>
  </si>
  <si>
    <t>Lil' Cthulhu - You cannot win, only hope to survive!</t>
  </si>
  <si>
    <t>/projects/deevolutionstudios/lil-cthluhu-you-cannot-win-only-hope-to-survive</t>
  </si>
  <si>
    <t xml:space="preserve">
A high-precision laser mouse. A full mechanical keyboard. An analog joystick. Together.
</t>
  </si>
  <si>
    <t>Solid Art Labs</t>
  </si>
  <si>
    <t>[24, 5, 1, 9, 45, 50, 769, 45, 110]</t>
  </si>
  <si>
    <t>[10.0, 15.0, 20.0, 35.0, 110.0, 185.0, 200.0, 350.0, 350.0]</t>
  </si>
  <si>
    <t>King's Assembly - A Computer Mouse Full Of Awesome</t>
  </si>
  <si>
    <t>/projects/70308014/kings-assembly-a-computer-mouse-full-of-awesome</t>
  </si>
  <si>
    <t xml:space="preserve">
A series of five films set entirely underwater exploring our oceans like never before!!
</t>
  </si>
  <si>
    <t>Realm Pictures</t>
  </si>
  <si>
    <t>Devonport, UK</t>
  </si>
  <si>
    <t>[226, 72, 167, 243, 106, 199, 9, 7, 8, 51, 2, 1]</t>
  </si>
  <si>
    <t>[10.0, 30.0, 50.0, 50.0, 50.0, 50.0, 150.0, 150.0, 250.0, 500.0, 1500.0, 5000.0]</t>
  </si>
  <si>
    <t>Explore The Underwater Realm</t>
  </si>
  <si>
    <t>/projects/realmpictures/explore-the-underwater-realm</t>
  </si>
  <si>
    <t xml:space="preserve">
Enigmaze is a Premium Hardcover Notebook Specifically Designed to Quickly Create and SECURELY Store Strong Passwords.
</t>
  </si>
  <si>
    <t>[66, 35, 212, 19, 8, 782]</t>
  </si>
  <si>
    <t>[0.83, 4.0, 7.0, 8.0, 8.0, 15.0]</t>
  </si>
  <si>
    <t>Secure Internet Password NoteBook</t>
  </si>
  <si>
    <t>/projects/programming/enigmaze-secure-password-manager</t>
  </si>
  <si>
    <t xml:space="preserve">
Chill Puck is an Ice pack molded and attached to a beverage with a Chill Band.  We need your support for our first production run!
</t>
  </si>
  <si>
    <t>Curt Peters</t>
  </si>
  <si>
    <t>[7, 100, 4, 209, 349, 48, 100, 182, 74, 7, 35, 3]</t>
  </si>
  <si>
    <t>[2.0, 5.0, 5.0, 8.0, 19.0, 20.0, 35.0, 40.0, 50.0, 55.0, 79.0, 250.0]</t>
  </si>
  <si>
    <t>Chill Puck - Keep your beverage colder, longer.</t>
  </si>
  <si>
    <t>/projects/chillpuck/chill-puck-keep-your-beverage-colder-longer</t>
  </si>
  <si>
    <t xml:space="preserve">
DemonWars: Reformation is an old-school tabletop RPG focused on fast set-up, engaging combat and open-ended non-combat action.
</t>
  </si>
  <si>
    <t>R.A. Salvatore</t>
  </si>
  <si>
    <t>Leominster, MA</t>
  </si>
  <si>
    <t>[50, 79, 49, 101, 14, 15, 415, 47, 24, 30, 85, 28, 3, 11, 26, 6, 34, 71, 2, 6, 6, 3, 2, 1, 1, 1, 1]</t>
  </si>
  <si>
    <t>[1.0, 5.0, 20.0, 35.0, 40.0, 40.0, 50.0, 50.0, 50.0, 65.0, 75.0, 90.0, 90.0, 90.0, 110.0, 130.0, 145.0, 190.0, 250.0, 250.0, 500.0, 600.0, 1000.0, 1200.0, 1200.0, 2500.0, 3000.0]</t>
  </si>
  <si>
    <t>DemonWars: Reformation</t>
  </si>
  <si>
    <t>/projects/rasalvatore/demonwars-reformation-0</t>
  </si>
  <si>
    <t xml:space="preserve">
A new line of miniatures Â featuring strong iconic female characters.
See our entire range here:
</t>
  </si>
  <si>
    <t>Bombshell Miniatures</t>
  </si>
  <si>
    <t>Mckinney, TX</t>
  </si>
  <si>
    <t>[31, 10, 39, 13, 82, 23, 68, 212, 148, 101, 25, 178, 34, 144, 6, 1, 0, 0, 0, 1, 1, 1, 0]</t>
  </si>
  <si>
    <t>[1.0, 7.0, 15.0, 20.0, 25.0, 30.0, 55.0, 75.0, 100.0, 120.0, 140.0, 150.0, 170.0, 200.0, 400.0, 600.0, 600.0, 600.0, 600.0, 600.0, 600.0, 1000.0, 2000.0]</t>
  </si>
  <si>
    <t>Bombshell Babes\u2122 Miniatures</t>
  </si>
  <si>
    <t>/projects/bombshellminis/bombshell-babes</t>
  </si>
  <si>
    <t xml:space="preserve">
MP3+IPX7 Waterproof+Bluetooth Sport Headphones. Swim far as you can without losing HD audio. Perfect Fitting&amp;Battery Life.
</t>
  </si>
  <si>
    <t>E'NOD</t>
  </si>
  <si>
    <t>[32, 1, 300, 450, 300, 10, 20, 5, 3]</t>
  </si>
  <si>
    <t>[1.0, 17.0, 45.0, 49.0, 79.0, 85.0, 159.0, 379.0, 3599.0]</t>
  </si>
  <si>
    <t>Want Music When You Swimming? Check Waveport Now Only $49</t>
  </si>
  <si>
    <t>/projects/267035208/want-music-when-you-are-swimming-check-waveport</t>
  </si>
  <si>
    <t xml:space="preserve">
Ordinary people compete in the world's deadliest challenges in the Guts and Glory games!  Do you have what it takes to win?
</t>
  </si>
  <si>
    <t>HakJak</t>
  </si>
  <si>
    <t>[9, 400, 66, 515, 64, 18, 25, 1, 3, 7]</t>
  </si>
  <si>
    <t>[5.0, 8.0, 10.0, 25.0, 50.0, 70.0, 100.0, 250.0, 250.0, 1000.0]</t>
  </si>
  <si>
    <t>Guts and Glory</t>
  </si>
  <si>
    <t>/projects/hakjak/guts-and-glory</t>
  </si>
  <si>
    <t xml:space="preserve">
Every day Lance Wyman documents his creative process in his black â€œdesignlogsâ€. Help us publish Lance Wyman: The Visual Diaries.
</t>
  </si>
  <si>
    <t>[48, 50, 75, 681, 100, 92, 15, 35, 5, 4, 2]</t>
  </si>
  <si>
    <t>[7.0, 67.0, 73.0, 80.0, 100.0, 107.0, 173.0, 293.0, 333.0, 340.0, 666.0]</t>
  </si>
  <si>
    <t>Lance Wyman: The Visual Diaries 1973\u20141982</t>
  </si>
  <si>
    <t>/projects/1993782747/lance-wyman-the-visual-diaries-19731982</t>
  </si>
  <si>
    <t xml:space="preserve">
MAD SCIENTISTS AND ATOMIC MONSTERS ATTACK THE EARTH
</t>
  </si>
  <si>
    <t>Max Michael</t>
  </si>
  <si>
    <t>[800, 236, 78]</t>
  </si>
  <si>
    <t>[60.0, 100.0, 200.0]</t>
  </si>
  <si>
    <t>Martin Wallace's Moongha Invaders</t>
  </si>
  <si>
    <t>/projects/1270518586/martin-wallaces-moongha-invaders</t>
  </si>
  <si>
    <t xml:space="preserve">
An addictively quick and simple card game where you play as a Virus, competing to infect a host cell. The fun is Infectious!
</t>
  </si>
  <si>
    <t>[114, 908, 91, 5, 3]</t>
  </si>
  <si>
    <t>[1.0, 19.0, 36.0, 99.0, 149.0]</t>
  </si>
  <si>
    <t>Virulence: An Infectious Card Game</t>
  </si>
  <si>
    <t>/projects/geniusgames/virus-an-infectious-card-game</t>
  </si>
  <si>
    <t xml:space="preserve">
Nova Aetas is a co-operative board game inspired by tactical RPGs, mixing an innovative system of player activation and an original AI.
</t>
  </si>
  <si>
    <t>Ludus Magnus Studio LLC</t>
  </si>
  <si>
    <t>Riverside, CA</t>
  </si>
  <si>
    <t>[163, 350, 516, 2, 1, 1, 1, 1]</t>
  </si>
  <si>
    <t>[90.0, 130.0, 140.0, 350.0, 500.0, 500.0, 500.0, 500.0]</t>
  </si>
  <si>
    <t>Nova Aetas: Dark Renaissance Tactical Game</t>
  </si>
  <si>
    <t>/projects/lmstudio/nova-aetas-dark-renaissance-tactical-game-0</t>
  </si>
  <si>
    <t xml:space="preserve">
Help us get books into the hands of those who need them most.
</t>
  </si>
  <si>
    <t>Todd Bol</t>
  </si>
  <si>
    <t>Hudson, WI</t>
  </si>
  <si>
    <t>[79, 80, 76, 7, 85, 61, 55, 95, 21, 60, 45, 39, 25, 49, 53, 16, 13, 8, 8, 23, 5, 12, 5, 5, 6, 4, 1, 0, 0, 3, 1, 0, 0]</t>
  </si>
  <si>
    <t>[3.0, 5.0, 10.0, 15.0, 15.0, 20.0, 20.0, 20.0, 30.0, 30.0, 40.0, 50.0, 50.0, 50.0, 60.0, 69.0, 69.0, 77.0, 90.0, 100.0, 110.0, 150.0, 150.0, 300.0, 500.0, 500.0, 550.0, 600.0, 600.0, 1000.0, 1200.0, 2000.0, 5000.0]</t>
  </si>
  <si>
    <t>Little Free Library Big Book Access Campaign</t>
  </si>
  <si>
    <t>/projects/490112915/little-free-librarys-big-book-access-project</t>
  </si>
  <si>
    <t xml:space="preserve">
Song Dynasties: a feature-length documentary about of Montreal. Help us finish the film + pre-order the DVD, exclusive vinyl and more.
</t>
  </si>
  <si>
    <t>of Montreal</t>
  </si>
  <si>
    <t>[20, 43, 59, 307, 187, 213, 190, 8, 21, 29, 1, 30, 1, 2, 0, 1, 0, 1]</t>
  </si>
  <si>
    <t>[1.0, 5.0, 20.0, 30.0, 35.0, 65.0, 100.0, 150.0, 200.0, 300.0, 500.0, 500.0, 500.0, 500.0, 525.0, 525.0, 525.0, 2500.0]</t>
  </si>
  <si>
    <t>of Montreal "Song Dynasties" Feature-Length Documentary</t>
  </si>
  <si>
    <t>/projects/743105919/of-montreal-song-dynasties-feature-length-document</t>
  </si>
  <si>
    <t xml:space="preserve">
A 15cm Interactive Binary Ruler with Seven Logic Gates, Four Flip Flops and a Four Bit Binary Counter.
</t>
  </si>
  <si>
    <t>Bradley Slattery</t>
  </si>
  <si>
    <t>Wagga Wagga, AU</t>
  </si>
  <si>
    <t>[586, 392, 106, 35, 1]</t>
  </si>
  <si>
    <t>[15.0, 26.0, 51.0, 81.0, 807.0]</t>
  </si>
  <si>
    <t>DigiRule - The Interactive Binary Ruler. With Free Shipping!</t>
  </si>
  <si>
    <t>/projects/1897710270/digirule-the-interactive-binary-ruler</t>
  </si>
  <si>
    <t xml:space="preserve">
â€œA Dollar for Tycheâ€ Kickstarter Campaign for the Children of the Future. AI - Artificial Intelligence
</t>
  </si>
  <si>
    <t>AIBrain &amp; Bonavision</t>
  </si>
  <si>
    <t>[735, 84, 19, 13, 164, 5, 0, 8, 31, 32]</t>
  </si>
  <si>
    <t>[1.0, 5.0, 20.0, 30.0, 199.0, 219.0, 239.0, 299.0, 369.0, 539.0]</t>
  </si>
  <si>
    <t>TYCHE, True AI (Artificial Intelligence) Companion for Kids</t>
  </si>
  <si>
    <t>/projects/407592806/tyche-the-true-ai-companion-for-kids</t>
  </si>
  <si>
    <t xml:space="preserve">
The first dual-sided reversible USB cable for Android and iPhone smartphones
</t>
  </si>
  <si>
    <t>Always Right</t>
  </si>
  <si>
    <t>[249, 187, 364, 159, 119, 39, 3]</t>
  </si>
  <si>
    <t>[8.0, 10.0, 19.0, 28.0, 45.0, 80.0, 800.0]</t>
  </si>
  <si>
    <t>Always Right Cord: The first both ends reversible cable</t>
  </si>
  <si>
    <t>/projects/427249848/always-right-cord</t>
  </si>
  <si>
    <t xml:space="preserve">
WELCOME TO LEITH is a feature documentary chronicling the attempted takeover of a small town in North Dakota by white supremacists.
</t>
  </si>
  <si>
    <t>Michael Beach Nichols/Christopher Walker</t>
  </si>
  <si>
    <t>[49, 118, 65, 412, 69, 151, 15, 26, 10, 8, 2, 12, 5, 1, 6, 1, 2, 1, 0]</t>
  </si>
  <si>
    <t>[1.0, 5.0, 10.0, 25.0, 35.0, 50.0, 75.0, 100.0, 125.0, 150.0, 175.0, 200.0, 200.0, 200.0, 300.0, 500.0, 1000.0, 5000.0, 10000.0]</t>
  </si>
  <si>
    <t>WELCOME TO LEITH - Feature Documentary</t>
  </si>
  <si>
    <t>/projects/903839421/welcome-to-leith-feature-documentary</t>
  </si>
  <si>
    <t xml:space="preserve">
A card game set in a fun parallel universe of vintage comics! Pick your superhero team from a whole pack of heroes - and fight it out!
</t>
  </si>
  <si>
    <t>Adventureland Games</t>
  </si>
  <si>
    <t>[65, 671, 296, 50, 29, 4, 3]</t>
  </si>
  <si>
    <t>[1.0, 20.0, 40.0, 60.0, 75.0, 200.0, 315.0]</t>
  </si>
  <si>
    <t>Pack of Heroes - A Vintage Comic Superhero Card Game!</t>
  </si>
  <si>
    <t>/projects/1425721404/pack-of-heroes-a-vintage-comic-superhero-card-game</t>
  </si>
  <si>
    <t xml:space="preserve">
This tiny beacon uses devices like the iPhone 4s, new iPad 3 and Droid Razr with Bluetooth 4.0 to interact with the world around you!
</t>
  </si>
  <si>
    <t>Rowdy Robot</t>
  </si>
  <si>
    <t>Lehi, UT</t>
  </si>
  <si>
    <t>[38, 100, 422, 119, 14, 147, 75, 1, 68, 61, 16, 18, 1, 8, 1]</t>
  </si>
  <si>
    <t>[5.0, 25.0, 32.0, 45.0, 60.0, 90.0, 95.0, 145.0, 150.0, 155.0, 280.0, 405.0, 550.0, 650.0, 1000.0]</t>
  </si>
  <si>
    <t>t\u014dd:Connect Real World Actions to Mobile Devices and the Web</t>
  </si>
  <si>
    <t>/projects/rowdyrobot/tod-connect-real-world-actions-to-mobile-devices-a</t>
  </si>
  <si>
    <t xml:space="preserve">
My personal lectures and notes from the Dynamic Sketching class I teach.
</t>
  </si>
  <si>
    <t>peter han</t>
  </si>
  <si>
    <t>[9, 444, 332, 60, 140, 81, 50, 1, 1]</t>
  </si>
  <si>
    <t>[1.0, 20.0, 45.0, 50.0, 55.0, 60.0, 100.0, 300.0, 1000.0]</t>
  </si>
  <si>
    <t>DYNAMIC BIBLE by PETER HAN</t>
  </si>
  <si>
    <t>/projects/444273000/dynamic-bible-by-peter-han</t>
  </si>
  <si>
    <t xml:space="preserve">
THE MOST NOTORIOUS NES GAME IN HISTORY FINALLY AVAILABLE IN A CLASSIC WORKING CART FOR YOUR NES DECK
</t>
  </si>
  <si>
    <t>GREG PABICH</t>
  </si>
  <si>
    <t>Keller, TX</t>
  </si>
  <si>
    <t>[90, 68, 47, 753, 115, 24, 11, 3, 0, 0, 0]</t>
  </si>
  <si>
    <t>[1.0, 5.0, 15.0, 60.0, 100.0, 200.0, 500.0, 1000.0, 5000.0, 9999.0, 10000.0]</t>
  </si>
  <si>
    <t>CHEETAHMEN II : THE LOST LEVELS</t>
  </si>
  <si>
    <t>/projects/343248998/cheetahmen-ii-the-lost-levels</t>
  </si>
  <si>
    <t xml:space="preserve">
K-ADDICT is a compact, strong, light weight key consolidator that won't stick out or stick you. Protect &amp; organize what matters most!
</t>
  </si>
  <si>
    <t>CINEIK</t>
  </si>
  <si>
    <t>[8, 0, 151, 25, 268, 12, 54, 30, 61, 151, 24, 93, 8, 41, 10, 37, 77, 7, 55, 0, 3]</t>
  </si>
  <si>
    <t>[1.0, 18.0, 25.0, 25.0, 34.0, 34.0, 34.0, 34.0, 34.0, 35.0, 35.0, 43.0, 43.0, 43.0, 43.0, 43.0, 43.0, 43.0, 55.0, 70.0, 79.0]</t>
  </si>
  <si>
    <t>K-ADDICT</t>
  </si>
  <si>
    <t>/projects/cineik/k-addict</t>
  </si>
  <si>
    <t xml:space="preserve">
Imagine if McQueen, Kerouac, Muir &amp; Whitman started a magazine. Let's make Wilderness; a men's mag about exploration, character &amp; grit.
</t>
  </si>
  <si>
    <t>Wilderness Collective</t>
  </si>
  <si>
    <t>[50, 580, 68, 361, 20, 18, 9, 3]</t>
  </si>
  <si>
    <t>[20.0, 25.0, 50.0, 75.0, 80.0, 250.0, 1500.0, 1750.0]</t>
  </si>
  <si>
    <t>Wilderness - Issue 01</t>
  </si>
  <si>
    <t>/projects/wildernessmag/wilderness-issue-01</t>
  </si>
  <si>
    <t xml:space="preserve">
The KODIAK: Integrated fire starting buckle, fire starting tinder, braided fishing line and fishing hook. Live to Talk About it!
</t>
  </si>
  <si>
    <t>Jonathan Price &amp; Michael Mojica</t>
  </si>
  <si>
    <t>Gilbert, AZ</t>
  </si>
  <si>
    <t>[50, 150, 250, 524, 27, 86]</t>
  </si>
  <si>
    <t>[15.0, 20.0, 25.0, 30.0, 35.0, 40.0]</t>
  </si>
  <si>
    <t>The KODIAK: Re-defining survival</t>
  </si>
  <si>
    <t>/projects/556289079/the-kodiak-re-defining-survival</t>
  </si>
  <si>
    <t xml:space="preserve">
Fill tikr with treats - set the timer from 5 to 45 minutes. Tikr treats your dog during playtime, and encourages their curiosity!
</t>
  </si>
  <si>
    <t>SBARK dog toys</t>
  </si>
  <si>
    <t>[24, 500, 377, 190, 25]</t>
  </si>
  <si>
    <t>[1.0, 20.0, 25.0, 50.0, 120.0]</t>
  </si>
  <si>
    <t>Tikr: A Treat Activity Toy for Dogs!</t>
  </si>
  <si>
    <t>/projects/775764040/tikr-a-treat-activity-toy-for-dogs</t>
  </si>
  <si>
    <t xml:space="preserve">
Uses natural language to control Internet of Things. Built on Raspberry Pi this whole home AI plays media, controls lights &amp; more.
</t>
  </si>
  <si>
    <t>Joshua Montgomery</t>
  </si>
  <si>
    <t>Lawrence, KS</t>
  </si>
  <si>
    <t>[142, 182, 243, 250, 6, 181, 18, 18, 30, 1, 5, 0, 0]</t>
  </si>
  <si>
    <t>[5.0, 25.0, 99.0, 129.0, 129.0, 149.0, 249.0, 299.0, 387.0, 499.0, 645.0, 1000.0, 5000.0]</t>
  </si>
  <si>
    <t>Mycroft: An Open Source Artificial Intelligence For Everyone</t>
  </si>
  <si>
    <t>/projects/aiforeveryone/mycroft-an-open-source-artificial-intelligence-for</t>
  </si>
  <si>
    <t xml:space="preserve">
Do you enjoy photos of cats dressed up as magical creatures?  Do you use a calendar? Yes? Then we have something awesome for you.
</t>
  </si>
  <si>
    <t>Kate Funk</t>
  </si>
  <si>
    <t>[24, 643, 30, 112, 122, 113, 30, 2, 9, 3, 3]</t>
  </si>
  <si>
    <t>[5.0, 15.0, 15.0, 20.0, 30.0, 30.0, 45.0, 45.0, 75.0, 75.0, 125.0]</t>
  </si>
  <si>
    <t>World's Most Super Amazing 100% Awesome Cat Calendar</t>
  </si>
  <si>
    <t>/projects/854870933/worlds-most-super-amazing-100-awesome-cat-calendar</t>
  </si>
  <si>
    <t xml:space="preserve">
Send mail to kids' toys from your phone. Our toys will speak them back in their funny voice, or yours.  Kids can reply too!
</t>
  </si>
  <si>
    <t>Gauri Nanda and Audry Hill</t>
  </si>
  <si>
    <t>[40, 26, 88, 110, 237, 98, 198, 166, 31, 3, 45, 5, 17, 3, 36]</t>
  </si>
  <si>
    <t>[1.0, 10.0, 50.0, 50.0, 50.0, 50.0, 50.0, 95.0, 95.0, 100.0, 140.0, 140.0, 180.0, 180.0, 250.0]</t>
  </si>
  <si>
    <t>Toymail.  Send Mail To Toys.</t>
  </si>
  <si>
    <t>/projects/toymail/toymail-we-send-mail-to-toys</t>
  </si>
  <si>
    <t xml:space="preserve">
Sucks the tablet. Sucks the table. Suction all around.
</t>
  </si>
  <si>
    <t>Erik Kittlaus + Dekke</t>
  </si>
  <si>
    <t>[28, 150, 350, 65, 398, 105]</t>
  </si>
  <si>
    <t>[3.0, 55.0, 59.0, 65.0, 69.0, 134.0]</t>
  </si>
  <si>
    <t>Slope: An Elegant Stand for iPad, Nexus 7&amp;10, Kindle+</t>
  </si>
  <si>
    <t>/projects/297012779/slope-an-elegant-stand-for-ipad-nexus-7and10-kindl</t>
  </si>
  <si>
    <t xml:space="preserve">
A Mega Glam single, &amp; multi-band hair curling wrap which produces maxed out, voluminous curls with no damage to the hair.  Patented!
</t>
  </si>
  <si>
    <t>Savvy Curls LLC</t>
  </si>
  <si>
    <t>[7, 2, 20, 394, 50, 410, 10, 36, 30, 102, 10, 20, 10, 14, 0]</t>
  </si>
  <si>
    <t>[1.0, 10.0, 19.0, 21.0, 30.0, 32.0, 38.0, 40.0, 50.0, 52.0, 63.0, 65.0, 95.0, 100.0, 1500.0]</t>
  </si>
  <si>
    <t>Savvy Curls MEGA GLAM hair curling wraps- no heat curls!</t>
  </si>
  <si>
    <t>/projects/972309897/savvy-curls-mega-glam-hair-curling-wraps-no-heat-c</t>
  </si>
  <si>
    <t xml:space="preserve">
A struggle for dominance for 2-4 players by Artipia Games
</t>
  </si>
  <si>
    <t>[170, 825, 112]</t>
  </si>
  <si>
    <t>[26.0, 32.0, 39.0]</t>
  </si>
  <si>
    <t>Shadows over the Empire</t>
  </si>
  <si>
    <t>/projects/magecompany/shadows-over-the-empire</t>
  </si>
  <si>
    <t xml:space="preserve">
Elevenses is a card game in which respectable 1920s socialites strive to serve the finest morning teas!
</t>
  </si>
  <si>
    <t>[94, 925, 34, 50, 1, 12]</t>
  </si>
  <si>
    <t>[0.94, 19.0, 42.0, 47.0, 66.0, 112.0]</t>
  </si>
  <si>
    <t>Elevenses - The Card Game of Morning Tea</t>
  </si>
  <si>
    <t>/projects/896629303/elevenses-the-card-game-of-morning-tea</t>
  </si>
  <si>
    <t xml:space="preserve">
ZeroPi is a new generation development kit for robotic motion structure system and 3D printer with Arduino and Raspberry Pi compatible.
</t>
  </si>
  <si>
    <t>ZeroPi Team</t>
  </si>
  <si>
    <t>[200, 142, 313, 30, 254, 100, 62, 6, 1]</t>
  </si>
  <si>
    <t>[19.0, 24.0, 29.0, 48.0, 73.0, 123.0, 217.0, 240.0, 699.0]</t>
  </si>
  <si>
    <t>ZeroPi - Arduino and Raspberry Pi compatible development kit</t>
  </si>
  <si>
    <t>/projects/1204283/zeropi-arduino-and-raspberry-pi-compatible-develop</t>
  </si>
  <si>
    <t xml:space="preserve">
Let's make another library! From the buzz of arrows to the clash of swords, there is a vast number of medieval sounds to be recorded.
</t>
  </si>
  <si>
    <t>Ben Jaszczak</t>
  </si>
  <si>
    <t>Houghton, MI</t>
  </si>
  <si>
    <t>[1084, 25]</t>
  </si>
  <si>
    <t>[1.0, 50.0]</t>
  </si>
  <si>
    <t>The Medieval Weapons Sound Effects Library</t>
  </si>
  <si>
    <t>/projects/bjjaszcz/the-medieval-weapons-sound-effects-library</t>
  </si>
  <si>
    <t xml:space="preserve">
Even if you missed this KS, you can still pre-order the Deluxe V20 Beckett's Jyhad Journal:
</t>
  </si>
  <si>
    <t>[8, 190, 70, 11, 19, 0, 7, 387, 3, 3, 58, 108, 8, 152, 24, 19, 16, 9, 6, 2, 1, 2, 1]</t>
  </si>
  <si>
    <t>[15.0, 20.0, 30.0, 40.0, 55.0, 60.0, 75.0, 85.0, 90.0, 95.0, 100.0, 108.0, 110.0, 123.0, 160.0, 175.0, 200.0, 300.0, 350.0, 375.0, 400.0, 405.0, 750.0]</t>
  </si>
  <si>
    <t>Deluxe V20 Beckett's Jyhad Diary</t>
  </si>
  <si>
    <t>/projects/200664283/deluxe-v20-becketts-jyhad-diary</t>
  </si>
  <si>
    <t xml:space="preserve">
A beautifully illustrated adventure game of strategy and fortune where everyone dies in the end.
</t>
  </si>
  <si>
    <t>[45, 1002, 61]</t>
  </si>
  <si>
    <t>[1.0, 28.0, 70.0]</t>
  </si>
  <si>
    <t>Gauntlet of Fools</t>
  </si>
  <si>
    <t>/projects/2012515236/gauntlet-of-fools</t>
  </si>
  <si>
    <t xml:space="preserve">
Goblin Quest is a tabletop roleplaying game about slapstick violence, fatal ineptitude, and the greatest adventure of your life.
</t>
  </si>
  <si>
    <t>[5, 7, 177, 1, 544, 114, 241, 3, 7, 4, 4, 3, 4, 1, 0]</t>
  </si>
  <si>
    <t>[1.67, 7.0, 13.0, 17.0, 20.0, 30.0, 50.0, 75.0, 100.0, 109.0, 109.0, 125.0, 417.0, 501.0, 4173.0]</t>
  </si>
  <si>
    <t>Goblin Quest - A tabletop RPG of fatal ineptitude</t>
  </si>
  <si>
    <t>/projects/gshowitt/goblin-quest-a-tabletop-rpg-of-fatal-ineptitude</t>
  </si>
  <si>
    <t xml:space="preserve">
JourneyQuest Season Two is the continuation of a fantasy comedy webseries, begun in 2010 and released under Creative Commons.
</t>
  </si>
  <si>
    <t>[52, 114, 353, 401, 87, 41, 10, 3, 8, 0, 0, 0, 1, 1, 1, 0]</t>
  </si>
  <si>
    <t>[1.0, 10.0, 25.0, 50.0, 100.0, 250.0, 500.0, 1000.0, 2500.0, 2500.0, 5000.0, 5000.0, 10000.0, 10000.0, 10000.0, 10000.0]</t>
  </si>
  <si>
    <t>JourneyQuest Season 2</t>
  </si>
  <si>
    <t>/projects/zombieorpheus/journeyquest-season-2</t>
  </si>
  <si>
    <t xml:space="preserve">
BattleCON is one of the top-rated board games of all time and plays like Street Fighter for your tabletop. Now let's play it online!
</t>
  </si>
  <si>
    <t>[75, 242, 273, 52, 70, 218, 177, 6]</t>
  </si>
  <si>
    <t>[1.0, 10.0, 20.0, 25.0, 40.0, 60.0, 120.0, 500.0]</t>
  </si>
  <si>
    <t>BattleCON Online - The Fighting Card Game, Now Online!</t>
  </si>
  <si>
    <t>/projects/level99games/battlecon-online-the-fighting-card-game-now-online</t>
  </si>
  <si>
    <t xml:space="preserve">
Help us to let the world know and to restore the Roman house of St. Francis, a symbol of brotherhood, tolerance and love of nature.
</t>
  </si>
  <si>
    <t>Raffaello Siniscalco</t>
  </si>
  <si>
    <t>[233, 187, 108, 217, 27, 12, 16, 7, 4, 4]</t>
  </si>
  <si>
    <t>[10.0, 25.0, 50.0, 100.0, 200.0, 300.0, 500.0, 1000.0, 2500.0, 5000.0]</t>
  </si>
  <si>
    <t>ST. FRANCIS IN ROME - THE RESTORATION</t>
  </si>
  <si>
    <t>/projects/671087979/st-francis-in-rome-the-restoration</t>
  </si>
  <si>
    <t xml:space="preserve">
A role playing game where death not only makes you stronger, it defines who you become. From the creator of Gloom and Eberron.
</t>
  </si>
  <si>
    <t>Twogether Studios, LLC</t>
  </si>
  <si>
    <t>[20, 6, 100, 917, 22, 20, 5, 3, 0, 0, 0]</t>
  </si>
  <si>
    <t>[10.0, 25.0, 45.0, 50.0, 125.0, 250.0, 500.0, 500.0, 1500.0, 5000.0, 8000.0]</t>
  </si>
  <si>
    <t>Phoenix: Dawn Command - a card based role playing game</t>
  </si>
  <si>
    <t>/projects/twogetherstudios/phoenix-dawn-command</t>
  </si>
  <si>
    <t xml:space="preserve">
Grass Fed Coffee is smooth, creamy, delicious Butter Coffee combining cold brew coffee, grass fed butter, MCT oil, and organic chicory
</t>
  </si>
  <si>
    <t>Grass Fed Coffee</t>
  </si>
  <si>
    <t>[43, 440, 52, 440, 13, 50, 49, 5, 5, 3, 2]</t>
  </si>
  <si>
    <t>[2.0, 20.0, 22.0, 40.0, 42.0, 100.0, 105.0, 110.0, 999.0, 5000.0, 10000.0]</t>
  </si>
  <si>
    <t>The World's First Ready to Drink GrassFed Butter Coffee!</t>
  </si>
  <si>
    <t>/projects/1431509519/introducing-the-worlds-first-ready-to-drink-butter</t>
  </si>
  <si>
    <t xml:space="preserve">
The very earliest comics by the great Will Eisner have recently been discovered. We intend to collect them in a definitive edition.
</t>
  </si>
  <si>
    <t>Locust Moon Press</t>
  </si>
  <si>
    <t>[26, 100, 2, 424, 130, 1, 153, 205, 36, 5, 2, 2, 2, 15, 2, 1, 1, 3]</t>
  </si>
  <si>
    <t>[1.0, 10.0, 15.0, 25.0, 30.0, 35.0, 40.0, 50.0, 60.0, 75.0, 100.0, 100.0, 100.0, 250.0, 300.0, 300.0, 500.0, 1000.0]</t>
  </si>
  <si>
    <t>The Lost Work of Will Eisner</t>
  </si>
  <si>
    <t>/projects/1576907254/the-lost-work-of-will-eisner</t>
  </si>
  <si>
    <t xml:space="preserve">
Edge of Space
</t>
  </si>
  <si>
    <t>HandyMan Studios</t>
  </si>
  <si>
    <t>[187, 427, 121, 38, 147, 94, 23, 33, 10, 5, 2, 0, 0, 0]</t>
  </si>
  <si>
    <t>[10.0, 15.0, 20.0, 25.0, 35.0, 50.0, 75.0, 100.0, 250.0, 500.0, 1000.0, 2500.0, 5000.0, 10000.0]</t>
  </si>
  <si>
    <t>Edge of Space</t>
  </si>
  <si>
    <t>/projects/edgeofspace/edge-of-space</t>
  </si>
  <si>
    <t xml:space="preserve">
FancyBoy &amp; Co's Shirt Stays are the best and most stylish way of keeping your shirt tucked in all day, all night and all the time.
</t>
  </si>
  <si>
    <t>Fancy Boy</t>
  </si>
  <si>
    <t>[150, 554, 100, 248, 47]</t>
  </si>
  <si>
    <t>[15.0, 20.0, 30.0, 38.0, 70.0]</t>
  </si>
  <si>
    <t>Keep Your Shirt Tucked In With Premium Shirt Stays</t>
  </si>
  <si>
    <t>/projects/983635414/keep-your-shirt-tucked-in-with-premium-shirt-stays</t>
  </si>
  <si>
    <t xml:space="preserve">
Your Water bottle: Weâ€™ve redesigned the way youâ€™ll use and carry it. Three words: Silicone, Paracord, Flint. #Do it all.
</t>
  </si>
  <si>
    <t>Minimal Design Company</t>
  </si>
  <si>
    <t>[22, 100, 99, 99, 100, 273, 165, 248]</t>
  </si>
  <si>
    <t>[0.77, 15.0, 23.0, 25.0, 26.0, 27.0, 31.0, 54.0]</t>
  </si>
  <si>
    <t>Minimal Water Bottle -MWB-</t>
  </si>
  <si>
    <t>/projects/minimal/minimal-water-bottle-mwb</t>
  </si>
  <si>
    <t xml:space="preserve">
The toy industry stopped caring - help us make a toy that does!  A lovable companion that teaches and plays.
</t>
  </si>
  <si>
    <t>Carly Gloge</t>
  </si>
  <si>
    <t>[26, 23, 552, 150, 128, 1, 38, 40, 16, 9, 58, 3, 0]</t>
  </si>
  <si>
    <t>[10.0, 25.0, 30.0, 40.0, 40.0, 50.0, 60.0, 70.0, 70.0, 75.0, 100.0, 300.0, 1000.0]</t>
  </si>
  <si>
    <t>Ubooly: We're on a quest to build a toy that matters.</t>
  </si>
  <si>
    <t>/projects/73256377/ubooly-the-customizable-toy-designed-by-teachers</t>
  </si>
  <si>
    <t xml:space="preserve">
A new stop-motion food film from the director of 'Fresh Guacamole' â€” the shortest film ever nominated for an Oscar.
</t>
  </si>
  <si>
    <t>PES</t>
  </si>
  <si>
    <t>[148, 456, 87, 230, 57, 46, 11, 23, 2, 3, 4, 3, 4, 1, 3, 1, 4, 1, 1]</t>
  </si>
  <si>
    <t>[1.0, 8.0, 20.0, 35.0, 65.0, 85.0, 100.0, 160.0, 225.0, 250.0, 275.0, 350.0, 400.0, 400.0, 500.0, 600.0, 1000.0, 3999.0, 5000.0]</t>
  </si>
  <si>
    <t>'Submarine Sandwich'  \u2014  a film by PES</t>
  </si>
  <si>
    <t>/projects/1842216772/submarine-sandwich-a-film-by-pes</t>
  </si>
  <si>
    <t xml:space="preserve">
"I'm sold: Bumprz shames all other so-called minimalist iPhone cases." The anti-case exceed its goal. Thank You!
</t>
  </si>
  <si>
    <t>Matt Veenstra</t>
  </si>
  <si>
    <t>[100, 19, 270, 310, 36, 247, 110]</t>
  </si>
  <si>
    <t>[10.0, 14.0, 15.0, 20.0, 20.0, 30.0, 50.0]</t>
  </si>
  <si>
    <t>Bumprz, the most minimal iPhone case. Pre-Order Now!</t>
  </si>
  <si>
    <t>/projects/bumprz/bumprz-by-case-of-steel-protected-beautifully</t>
  </si>
  <si>
    <t xml:space="preserve">
DISPLIO is a small highly customizable WiFi display that tracks and notifies you on everything that is important to you.
</t>
  </si>
  <si>
    <t>Draugiem Group</t>
  </si>
  <si>
    <t>Riga, Latvia</t>
  </si>
  <si>
    <t>[22, 150, 476, 189, 156, 46, 20, 5, 3]</t>
  </si>
  <si>
    <t>[5.0, 79.0, 99.0, 119.0, 189.0, 229.0, 289.0, 389.0, 489.0]</t>
  </si>
  <si>
    <t>DISPLIO - WiFi display that tracks what\u2019s important to you</t>
  </si>
  <si>
    <t>/projects/914874115/displio-wifi-display-that-tracks-whats-important-t</t>
  </si>
  <si>
    <t xml:space="preserve">
When your bar is a little sliver, piggyback it onto a fresh bar of Stack soap.  Stack's got a special groove that joins 'em together.
</t>
  </si>
  <si>
    <t>Aric Norine</t>
  </si>
  <si>
    <t>[516, 270, 205, 83, 13, 4, 0]</t>
  </si>
  <si>
    <t>[1.0, 10.0, 25.0, 50.0, 100.0, 200.0, 3000.0]</t>
  </si>
  <si>
    <t>Soap bars that join together - STACK</t>
  </si>
  <si>
    <t>/projects/1627046474/stack-soap-bars-that-combine-no-wasted-or-broken-p</t>
  </si>
  <si>
    <t xml:space="preserve">
We're raising money to finance a self released E.P. called "Wolves".
</t>
  </si>
  <si>
    <t>Merthyr Tydfil, UK</t>
  </si>
  <si>
    <t>[480, 30, 200, 18, 19, 22, 146, 140, 15, 5, 29, 5]</t>
  </si>
  <si>
    <t>[8.0, 8.0, 12.0, 17.0, 34.0, 34.0, 34.0, 39.0, 68.0, 68.0, 76.0, 848.0]</t>
  </si>
  <si>
    <t>The Blackout: Wolves E.P.</t>
  </si>
  <si>
    <t>/projects/1648679145/the-blackout-wolves-ep</t>
  </si>
  <si>
    <t xml:space="preserve">
Finally, an era of WW2 shipgirls dawns on our shores! Fleet combat F2P Web/iOS rpg collection game &amp; warship sim for the West!
</t>
  </si>
  <si>
    <t>Black Chicken Studios</t>
  </si>
  <si>
    <t>[310, 323, 89, 70, 43, 128, 27, 54, 4, 11, 1, 3, 13, 14, 1, 1]</t>
  </si>
  <si>
    <t>[5.0, 25.0, 50.0, 75.0, 100.0, 150.0, 250.0, 300.0, 400.0, 450.0, 500.0, 600.0, 600.0, 800.0, 1000.0, 1500.0]</t>
  </si>
  <si>
    <t>Victory Belles</t>
  </si>
  <si>
    <t>/projects/blackchickenstudios/victory-belles</t>
  </si>
  <si>
    <t xml:space="preserve">
A game about communities by Ben Robbins, creator of Microscope. Do you change the Kingdom or does the Kingdom change you?
</t>
  </si>
  <si>
    <t>[311, 225, 261, 61, 228, 3, 7, 3, 2, 4, 0, 0]</t>
  </si>
  <si>
    <t>[10.0, 19.0, 25.0, 35.0, 45.0, 45.0, 50.0, 100.0, 110.0, 200.0, 450.0, 1000.0]</t>
  </si>
  <si>
    <t>Kingdom</t>
  </si>
  <si>
    <t>/projects/lamemage/kingdom</t>
  </si>
  <si>
    <t xml:space="preserve">
Modernist design flair and roadside car culture, fused and distilled in wood toy form.
</t>
  </si>
  <si>
    <t>[26, 67, 100, 72, 100, 6, 8, 2, 2, 103, 5, 104, 7, 22, 59, 48, 48, 83, 207]</t>
  </si>
  <si>
    <t>[7.0, 19.0, 20.0, 24.0, 29.0, 30.0, 32.0, 34.0, 34.0, 38.0, 42.0, 63.0, 65.0, 90.0, 95.0, 99.0, 125.0, 175.0, 200.0]</t>
  </si>
  <si>
    <t>Midcentury Americana - Awesome Wood Toys</t>
  </si>
  <si>
    <t>/projects/candylab/midcentury-americana-awesome-wood-toys</t>
  </si>
  <si>
    <t xml:space="preserve">
A thrilling stealth board game for two to four players. Will you take on the role of ninja or guard in a game of Rise of the Kage?
</t>
  </si>
  <si>
    <t>GCT Studios</t>
  </si>
  <si>
    <t>[100, 51, 3, 200, 753]</t>
  </si>
  <si>
    <t>[1.63, 93.0, 98.0, 142.0, 147.0]</t>
  </si>
  <si>
    <t>Rise of the Kage, ninja board game with detailed miniatures.</t>
  </si>
  <si>
    <t>/projects/1207064031/rise-of-the-kage-ninja-board-game-with-detailed-mi</t>
  </si>
  <si>
    <t xml:space="preserve">
Now you can control your sprinklers with your smart phone. Easy peasy, lemon squeezy.
</t>
  </si>
  <si>
    <t>Lono</t>
  </si>
  <si>
    <t>[3, 10, 250, 250, 250, 250, 39, 28, 8, 2, 0]</t>
  </si>
  <si>
    <t>[15.0, 25.0, 125.0, 125.0, 139.0, 139.0, 149.0, 278.0, 625.0, 899.0, 5000.0]</t>
  </si>
  <si>
    <t>Lono Sprinkler Controller</t>
  </si>
  <si>
    <t>/projects/173231925/lono-sprinkler-controller</t>
  </si>
  <si>
    <t xml:space="preserve">
Norse playing cards designed in the heart of Scandinavia. Manufactured in two limited edition print runs with deluxe features.
</t>
  </si>
  <si>
    <t>Design Imperator</t>
  </si>
  <si>
    <t>[82, 96, 545, 128, 78, 107, 20, 31, 17]</t>
  </si>
  <si>
    <t>[13.0, 13.0, 25.0, 43.0, 57.0, 60.0, 94.0, 100.0, 137.0]</t>
  </si>
  <si>
    <t>Midgard Playing Cards</t>
  </si>
  <si>
    <t>/projects/653481781/midgard-playing-cards</t>
  </si>
  <si>
    <t xml:space="preserve">
Laser cut, etched &amp; wrapped in leather, Kiki is an EDC toolbox for your key ring.
</t>
  </si>
  <si>
    <t>[30, 301, 30, 493, 54, 44, 100, 19, 18, 3, 6]</t>
  </si>
  <si>
    <t>[18.0, 20.0, 28.0, 30.0, 40.0, 50.0, 60.0, 80.0, 120.0, 180.0, 270.0]</t>
  </si>
  <si>
    <t>Kiki: toolbox meets key ring!</t>
  </si>
  <si>
    <t>/projects/onehundred/kiki-toolbox-meets-keyring</t>
  </si>
  <si>
    <t xml:space="preserve">
Toonbox Studio presents the great girls-artbook by Otto Schmidt
</t>
  </si>
  <si>
    <t>Pavel Muntyan</t>
  </si>
  <si>
    <t>Omsk, Russia</t>
  </si>
  <si>
    <t>[100, 531, 59, 312, 100]</t>
  </si>
  <si>
    <t>[20.0, 50.0, 70.0, 90.0, 150.0]</t>
  </si>
  <si>
    <t>Artbook by Otto Schmidt</t>
  </si>
  <si>
    <t>/projects/muntyan/artbook-by-otto-schmidt</t>
  </si>
  <si>
    <t xml:space="preserve">
The InterLockâ„¢ hides inside of your bike frame through the seat post. It's universal and can be installed on virtually any bike.
</t>
  </si>
  <si>
    <t>[32, 8, 200, 537, 119, 87, 44, 55, 6, 6, 1]</t>
  </si>
  <si>
    <t>[1.0, 15.0, 29.0, 39.0, 39.0, 44.0, 49.0, 59.0, 69.0, 69.0, 500.0]</t>
  </si>
  <si>
    <t>The InterLock\u2122 - The Lock that Hides Inside of Your Bike</t>
  </si>
  <si>
    <t>/projects/solgaarddesign/the-interlocktm-the-lock-that-hides-inside-of-your</t>
  </si>
  <si>
    <t xml:space="preserve">
A biographical cookbook about culinary legend and Alzheimer's advocate Paula Wolfert
</t>
  </si>
  <si>
    <t>Emily Kaiser Thelin</t>
  </si>
  <si>
    <t>[32, 7, 1, 3, 47, 3, 100, 381, 13, 193, 1, 5, 53, 46, 4, 2, 75, 21, 1, 2, 9, 20, 19, 3, 1, 21, 2, 3, 1, 0, 1, 1, 1, 1, 3, 1, 0, 1, 1, 1, 1, 0, 1, 0, 0, 1, 3]</t>
  </si>
  <si>
    <t>[5.0, 10.0, 10.0, 10.0, 25.0, 25.0, 30.0, 35.0, 40.0, 50.0, 50.0, 60.0, 65.0, 70.0, 75.0, 75.0, 80.0, 95.0, 100.0, 100.0, 100.0, 115.0, 125.0, 125.0, 150.0, 250.0, 275.0, 300.0, 300.0, 350.0, 400.0, 400.0, 450.0, 450.0, 500.0, 500.0, 650.0, 650.0, 800.0, 1500.0, 1500.0, 2000.0, 3000.0, 3000.0, 3500.0, 4000.0, 5000.0]</t>
  </si>
  <si>
    <t>UNFORGETTABLE: Bold Flavors from a Renegade Life</t>
  </si>
  <si>
    <t>/projects/265444901/unforgettable-bold-flavors-from-a-renegade-life</t>
  </si>
  <si>
    <t xml:space="preserve">
More than 400 monsters, obnoxious creatures, and other bad boys enliven this celebration of the paisley-rich bandanas of yesteryear.
</t>
  </si>
  <si>
    <t>[13, 639, 402, 46, 8, 3]</t>
  </si>
  <si>
    <t>[1.0, 18.0, 30.0, 90.0, 120.0, 200.0]</t>
  </si>
  <si>
    <t>BADbandanas\u2014100% cotton and 100% bad</t>
  </si>
  <si>
    <t>/projects/159974695/badbandanas100-cotton-and-100-bad</t>
  </si>
  <si>
    <t xml:space="preserve">
Grave is an open-world, surrealist survival horror experience set in a constantly changing reality.
</t>
  </si>
  <si>
    <t>Tristan Parrish Moore</t>
  </si>
  <si>
    <t>[88, 100, 185, 100, 427, 70, 45, 7, 4, 32, 6, 1, 4, 0, 1, 0, 1, 0, 2, 0]</t>
  </si>
  <si>
    <t>[5.0, 10.0, 15.0, 20.0, 25.0, 39.0, 59.0, 79.0, 89.0, 99.0, 159.0, 225.0, 299.0, 325.0, 399.0, 425.0, 499.0, 525.0, 599.0, 1900.0]</t>
  </si>
  <si>
    <t>Grave: Open World Survival Horror</t>
  </si>
  <si>
    <t>/projects/2129301589/grave-open-world-survival-horror</t>
  </si>
  <si>
    <t xml:space="preserve">
Schlock Mercenary:The Board Game is based on the popular web comic by Howard Tayler.  A fast shooter board game with funtastic art.
</t>
  </si>
  <si>
    <t>Nicholas Vitek</t>
  </si>
  <si>
    <t>[63, 877, 84, 41, 6, 20, 5, 4]</t>
  </si>
  <si>
    <t>[1.0, 55.0, 105.0, 150.0, 225.0, 225.0, 475.0, 1000.0]</t>
  </si>
  <si>
    <t>Schlock Mercenary The Board Game</t>
  </si>
  <si>
    <t>/projects/1253203485/schlock-mercenary-the-board-game</t>
  </si>
  <si>
    <t xml:space="preserve">
Nisolo is a socially conscious lifestyle brand that produces ethical, handmade shoes and accessories in a way you can feel good about.
</t>
  </si>
  <si>
    <t>Nisolo</t>
  </si>
  <si>
    <t>Jewelry</t>
  </si>
  <si>
    <t>Nairobi, Kenya</t>
  </si>
  <si>
    <t>[89, 19, 49, 13, 38, 42, 353, 6, 64, 50, 30, 187, 100, 15, 14, 1, 2, 5, 1, 0, 2, 4, 0]</t>
  </si>
  <si>
    <t>[1.0, 10.0, 15.0, 18.0, 20.0, 25.0, 35.0, 45.0, 50.0, 65.0, 70.0, 100.0, 150.0, 210.0, 210.0, 238.0, 238.0, 750.0, 798.0, 2500.0, 5000.0, 5000.0, 10000.0]</t>
  </si>
  <si>
    <t>Nisolo: Elegant Jewelry Handmade in Kenya</t>
  </si>
  <si>
    <t>/projects/275883568/nisolo-elegant-jewelry-handmade-in-kenya</t>
  </si>
  <si>
    <t xml:space="preserve">
An exciting class teaching you how to make iPhone apps using Apple's new programming language Swift2. Learn the new Xcode 7 for iOS9.
</t>
  </si>
  <si>
    <t>[84, 281, 226, 46, 205, 190]</t>
  </si>
  <si>
    <t>[1.0, 29.0, 39.0, 39.0, 49.0, 59.0]</t>
  </si>
  <si>
    <t>How to Make a Freaking iPhone App - iOS 9 Adventure Swift 2</t>
  </si>
  <si>
    <t>/projects/1766493251/how-to-make-a-freaking-iphone-app-ios-9-adventure</t>
  </si>
  <si>
    <t xml:space="preserve">
Design and durability meet in a refillable, leather-bound notebook to last a lifetime.
</t>
  </si>
  <si>
    <t>Cameron Huber</t>
  </si>
  <si>
    <t>[5, 82, 280, 83, 50, 30, 50, 264, 32, 194, 25, 2, 1]</t>
  </si>
  <si>
    <t>[5.0, 15.0, 25.0, 30.0, 40.0, 40.0, 45.0, 50.0, 55.0, 95.0, 160.0, 550.0, 1000.0]</t>
  </si>
  <si>
    <t>Bull &amp; Stash Notebooks</t>
  </si>
  <si>
    <t>/projects/678685617/bull-and-stash-notebooks</t>
  </si>
  <si>
    <t xml:space="preserve">
A minimalist brewer for "making tea with skill"
</t>
  </si>
  <si>
    <t>Craighton Berman</t>
  </si>
  <si>
    <t>[250, 665, 133, 33, 5]</t>
  </si>
  <si>
    <t>[35.0, 45.0, 70.0, 150.0, 300.0]</t>
  </si>
  <si>
    <t>Manual Tea Maker N\xba1</t>
  </si>
  <si>
    <t>/projects/390812913/manual-tea-maker-no1</t>
  </si>
  <si>
    <t xml:space="preserve">
Change the way crime is covered. Create a reporting lab within Homicide Watch DC to cover every murder in Washington for one year.
</t>
  </si>
  <si>
    <t>Homicide Watch</t>
  </si>
  <si>
    <t>[297, 229, 202, 27, 7, 11, 0, 4, 1, 1]</t>
  </si>
  <si>
    <t>[10.0, 20.0, 50.0, 125.0, 175.0, 250.0, 350.0, 500.0, 1000.0, 5000.0]</t>
  </si>
  <si>
    <t>A One Year Student Reporting Lab within Homicide Watch DC</t>
  </si>
  <si>
    <t>/projects/1368665357/a-one-year-student-reporting-lab-within-homicide-w</t>
  </si>
  <si>
    <t xml:space="preserve">
Steal the most valuable items from the Museum, foil your opponentsâ€™ attempts to do the same and escape without getting caught!
</t>
  </si>
  <si>
    <t>Sparr Games LLC</t>
  </si>
  <si>
    <t>[200, 125, 200, 167, 13, 373, 11, 3]</t>
  </si>
  <si>
    <t>[20.0, 25.0, 28.0, 35.0, 50.0, 50.0, 100.0, 250.0]</t>
  </si>
  <si>
    <t>Master Thief</t>
  </si>
  <si>
    <t>/projects/sparrgames/master-thief</t>
  </si>
  <si>
    <t xml:space="preserve">
To light the candle is to cast a shadow.
</t>
  </si>
  <si>
    <t>Lantern Studio</t>
  </si>
  <si>
    <t>[30, 699, 156, 59, 103, 29, 19, 4, 3, 1]</t>
  </si>
  <si>
    <t>[1.43, 10.0, 22.0, 22.0, 36.0, 72.0, 143.0, 287.0, 717.0, 1004.0]</t>
  </si>
  <si>
    <t>LUNA - The Shadow Dust: A Point and Click Puzzle Adventure</t>
  </si>
  <si>
    <t>/projects/lanternstudio/luna-the-shadow-dust-a-point-and-click-puzzle-adve</t>
  </si>
  <si>
    <t xml:space="preserve">
Shoot fast, charge fast! Huge ammunition and destructive force. Rubber band apocalypse is coming!
</t>
  </si>
  <si>
    <t>Alex Shpetniy</t>
  </si>
  <si>
    <t>Luhans'k, Ukraine</t>
  </si>
  <si>
    <t>[20, 49, 40, 36, 44, 6, 40, 25, 222, 256, 273, 6, 7, 10, 29, 6, 3]</t>
  </si>
  <si>
    <t>[5.0, 85.0, 90.0, 95.0, 100.0, 100.0, 100.0, 110.0, 110.0, 115.0, 125.0, 210.0, 220.0, 240.0, 300.0, 350.0, 380.0]</t>
  </si>
  <si>
    <t>Rubber Band Machine Gun with unique Fast Charger</t>
  </si>
  <si>
    <t>/projects/11447722/rubber-band-machine-gun-0</t>
  </si>
  <si>
    <t xml:space="preserve">
B-Squares is a 3D modular electronics system with an emphasis on (but not limited to) solar power and expandable energy storage.
</t>
  </si>
  <si>
    <t>Jordan McRae</t>
  </si>
  <si>
    <t>[44, 359, 404, 261]</t>
  </si>
  <si>
    <t>[15.0, 50.0, 100.0, 250.0]</t>
  </si>
  <si>
    <t>B-Squares:  Modular Solar Powered Electrics.</t>
  </si>
  <si>
    <t>/projects/jmcrae/b-squares-modular-solar-powered-electrics</t>
  </si>
  <si>
    <t xml:space="preserve">
Light enough to carry anywhere, fast enough to go everywhere.  A revolutionary combination of portability and power.
</t>
  </si>
  <si>
    <t>Boosted Boards</t>
  </si>
  <si>
    <t>[286, 243, 130, 52, 25, 25, 99, 165, 25, 2, 2]</t>
  </si>
  <si>
    <t>[1.0, 10.0, 40.0, 100.0, 1099.0, 1199.0, 1199.0, 1199.0, 1499.0, 5000.0, 10000.0]</t>
  </si>
  <si>
    <t>Boosted Boards - The World's Lightest Electric Vehicle</t>
  </si>
  <si>
    <t>/projects/170315130/boosted-boards-the-worlds-lightest-electric-vehicl</t>
  </si>
  <si>
    <t xml:space="preserve">
What if you could tuck a lucky penny in the ground and watch it sprout into a flower? You can with our letterpress paper coinage!
</t>
  </si>
  <si>
    <t>Leafcutter Designs</t>
  </si>
  <si>
    <t>[497, 124, 60, 253, 67, 45, 10]</t>
  </si>
  <si>
    <t>[15.0, 30.0, 40.0, 50.0, 80.0, 100.0, 1000.0]</t>
  </si>
  <si>
    <t>Seed Money: Coins You Can Plant!</t>
  </si>
  <si>
    <t>/projects/leafcutterdesigns/seed-money-coins-you-can-plant</t>
  </si>
  <si>
    <t xml:space="preserve">
Become a monster to fight the monstersâ€”"Rip" out their abilities to fight the darkness!
</t>
  </si>
  <si>
    <t>[71, 50, 415, 241, 201, 67, 10, 41]</t>
  </si>
  <si>
    <t>[15.0, 25.0, 35.0, 65.0, 100.0, 150.0, 150.0, 225.0]</t>
  </si>
  <si>
    <t>Savage Worlds: Rippers Resurrected RPG!</t>
  </si>
  <si>
    <t>/projects/545820095/savage-worlds-rippers-resurrected-rpg</t>
  </si>
  <si>
    <t xml:space="preserve">
The GoBone automatically entertains your dog while you're busy and opens up a whole new world of play when you're together.
</t>
  </si>
  <si>
    <t>PulsePet</t>
  </si>
  <si>
    <t>[120, 100, 398, 200, 222, 51, 1, 2, 1]</t>
  </si>
  <si>
    <t>[1.0, 129.0, 149.0, 149.0, 169.0, 299.0, 799.0, 1499.0, 3000.0]</t>
  </si>
  <si>
    <t>GoBone: The world's first smartbone</t>
  </si>
  <si>
    <t>/projects/santiagogutierrez/gobone-all-day-play-for-you-and-your-dog</t>
  </si>
  <si>
    <t xml:space="preserve">
Create and share better spherical panoramas on your smartphone with the Orbit 360 and our new super-compact virtual reality viewers.
</t>
  </si>
  <si>
    <t>[199, 212, 10, 53, 2, 2, 191, 200, 29, 42, 2, 8, 111, 2, 24]</t>
  </si>
  <si>
    <t>[5.0, 7.0, 10.0, 15.0, 20.0, 25.0, 70.0, 75.0, 80.0, 85.0, 90.0, 90.0, 90.0, 100.0, 110.0]</t>
  </si>
  <si>
    <t>Orbit 360: A better way to take spherical panoramas</t>
  </si>
  <si>
    <t>/projects/imcardboard/orbit-360-a-better-way-to-take-spherical-panoramas</t>
  </si>
  <si>
    <t xml:space="preserve">
The Origins returned to the 16th century and the source of today's cards to inspire two premium quality decks
</t>
  </si>
  <si>
    <t>Rick Davidson</t>
  </si>
  <si>
    <t>Hamilton, NZ</t>
  </si>
  <si>
    <t>[11, 1, 50, 201, 20, 95, 266, 35, 89, 115, 15, 12, 75, 52, 10, 9, 11, 37, 1]</t>
  </si>
  <si>
    <t>[0.83, 0.83, 11.0, 12.0, 22.0, 23.0, 25.0, 33.0, 46.0, 48.0, 58.0, 65.0, 65.0, 70.0, 120.0, 129.0, 129.0, 139.0, 183.0]</t>
  </si>
  <si>
    <t>Origins Playing Cards - Printed by the USPCC</t>
  </si>
  <si>
    <t>/projects/rickdavidson/origins-playing-cards-inspired-by-history</t>
  </si>
  <si>
    <t xml:space="preserve">
52 weeks. 52 artists. One illustrated year.
</t>
  </si>
  <si>
    <t>OFF LIFE</t>
  </si>
  <si>
    <t>[999, 50, 45, 5, 2, 1, 0]</t>
  </si>
  <si>
    <t>[23.0, 38.0, 76.0, 227.0, 379.0, 758.0, 1516.0]</t>
  </si>
  <si>
    <t>Yellow: The Collected Book</t>
  </si>
  <si>
    <t>/projects/1907907192/yellow-the-collected-book</t>
  </si>
  <si>
    <t>Exchange Rate</t>
  </si>
  <si>
    <t>hkd</t>
  </si>
  <si>
    <t>sgd</t>
  </si>
  <si>
    <t>nok</t>
  </si>
  <si>
    <t>goal.usd</t>
  </si>
  <si>
    <t>exchange.rate</t>
  </si>
  <si>
    <t>amt.pledged.usd</t>
  </si>
  <si>
    <t xml:space="preserve"> ...</t>
  </si>
  <si>
    <t xml:space="preserve">Total.tiers </t>
  </si>
  <si>
    <t>id</t>
  </si>
  <si>
    <t>Tier.1</t>
  </si>
  <si>
    <t>Tier.2</t>
  </si>
  <si>
    <t>Tier.3</t>
  </si>
  <si>
    <t>Tier.4</t>
  </si>
  <si>
    <t>Tier.5</t>
  </si>
  <si>
    <t>Tier.6</t>
  </si>
  <si>
    <t>Tier.7</t>
  </si>
  <si>
    <t>Tier.8</t>
  </si>
  <si>
    <t>Tier.9</t>
  </si>
  <si>
    <t>Tier.10</t>
  </si>
  <si>
    <t>Tier.11</t>
  </si>
  <si>
    <t>Tier.12</t>
  </si>
  <si>
    <t>Tier.13</t>
  </si>
  <si>
    <t>Tier.14</t>
  </si>
  <si>
    <t>Tier.15</t>
  </si>
  <si>
    <t>Tier.16</t>
  </si>
  <si>
    <t>Tier.17</t>
  </si>
  <si>
    <t>Tier.18</t>
  </si>
  <si>
    <t>Tier.19</t>
  </si>
  <si>
    <t>Tier.20</t>
  </si>
  <si>
    <t>Tier.21</t>
  </si>
  <si>
    <t>Tier.22</t>
  </si>
  <si>
    <t>Tier.23</t>
  </si>
  <si>
    <t>Tier.24</t>
  </si>
  <si>
    <t>Tier.25</t>
  </si>
  <si>
    <t>Tier.26</t>
  </si>
  <si>
    <t>Tier.27</t>
  </si>
  <si>
    <t>Tier.28</t>
  </si>
  <si>
    <t>Tier.29</t>
  </si>
  <si>
    <t>Tier.30</t>
  </si>
  <si>
    <t>Tier.31</t>
  </si>
  <si>
    <t>Tier.32</t>
  </si>
  <si>
    <t>Tier.33</t>
  </si>
  <si>
    <t>Tier.34</t>
  </si>
  <si>
    <t>Tier.35</t>
  </si>
  <si>
    <t>Tier.36</t>
  </si>
  <si>
    <t>Tier.37</t>
  </si>
  <si>
    <t>Tier.38</t>
  </si>
  <si>
    <t>Tier.39</t>
  </si>
  <si>
    <t>Tier.40</t>
  </si>
  <si>
    <t>Tier.41</t>
  </si>
  <si>
    <t>Tier.42</t>
  </si>
  <si>
    <t>Tier.43</t>
  </si>
  <si>
    <t>Tier.44</t>
  </si>
  <si>
    <t>Tier.45</t>
  </si>
  <si>
    <t>Tier.46</t>
  </si>
  <si>
    <t>Tier.47</t>
  </si>
  <si>
    <t>Tier.48</t>
  </si>
  <si>
    <t>Tier.49</t>
  </si>
  <si>
    <t>Tier.50</t>
  </si>
  <si>
    <t>Tier.51</t>
  </si>
  <si>
    <t>Tier.52</t>
  </si>
  <si>
    <t>Tier.53</t>
  </si>
  <si>
    <t>Tier.54</t>
  </si>
  <si>
    <t>Tier.55</t>
  </si>
  <si>
    <t>Tier.56</t>
  </si>
  <si>
    <t>Tier.57</t>
  </si>
  <si>
    <t>Tier.58</t>
  </si>
  <si>
    <t>Tier.59</t>
  </si>
  <si>
    <t>Tier.60</t>
  </si>
  <si>
    <t>Tier.61</t>
  </si>
  <si>
    <t>Tier.62</t>
  </si>
  <si>
    <t>Tier.63</t>
  </si>
  <si>
    <t>Tier.64</t>
  </si>
  <si>
    <t>Tier.65</t>
  </si>
  <si>
    <t>Tier.66</t>
  </si>
  <si>
    <t>Tier.67</t>
  </si>
  <si>
    <t>Tier.68</t>
  </si>
  <si>
    <t>Tier.69</t>
  </si>
  <si>
    <t>Tier.70</t>
  </si>
  <si>
    <t>Tier.71</t>
  </si>
  <si>
    <t>Tier.72</t>
  </si>
  <si>
    <t>Tier.73</t>
  </si>
  <si>
    <t>Tier.74</t>
  </si>
  <si>
    <t>Tier.75</t>
  </si>
  <si>
    <t>Tier.76</t>
  </si>
  <si>
    <t>Tier.77</t>
  </si>
  <si>
    <t>Tier.78</t>
  </si>
  <si>
    <t>Tier.79</t>
  </si>
  <si>
    <t>Tier.80</t>
  </si>
  <si>
    <t>Tier.81</t>
  </si>
  <si>
    <t>Tier.82</t>
  </si>
  <si>
    <t>Tier.83</t>
  </si>
  <si>
    <t>Tier.84</t>
  </si>
  <si>
    <t>Tier.85</t>
  </si>
  <si>
    <t>Tier.86</t>
  </si>
  <si>
    <t>Tier.87</t>
  </si>
  <si>
    <t>Tier.88</t>
  </si>
  <si>
    <t>Tier.89</t>
  </si>
  <si>
    <t>Tier.90</t>
  </si>
  <si>
    <t>Tier.91</t>
  </si>
  <si>
    <t>Tier.92</t>
  </si>
  <si>
    <t>Tier.93</t>
  </si>
  <si>
    <t>Tier.94</t>
  </si>
  <si>
    <t>Tier.95</t>
  </si>
  <si>
    <t>Tier.96</t>
  </si>
  <si>
    <t>Tier.97</t>
  </si>
  <si>
    <t>Tier.98</t>
  </si>
  <si>
    <t>Tier.99</t>
  </si>
  <si>
    <t>Tier.100</t>
  </si>
  <si>
    <t>Tier.101</t>
  </si>
  <si>
    <t>Bring Reading Rainbowâ€™s library of interactive books &amp; video field trips to more platforms &amp; provide free access to classrooms in need!</t>
  </si>
  <si>
    <t>This is a card game for people who are into kittens and explosions and laser beams and sometimes goats.</t>
  </si>
  <si>
    <t>An unusually addicting, high-quality desk toy designed to help you focus. Fidget at work, in class, and at home in style.</t>
  </si>
  <si>
    <t>UPDATED: This is it. We're making a Veronica Mars movie! Now the only question is: how big can we make it? We need your help!</t>
  </si>
  <si>
    <t>An adventure game from Tim Schafer, Double Fine, and YOU!</t>
  </si>
  <si>
    <t>Color e-paper smartwatch with up to 7 days of battery and a new timeline interface that highlights what's important in your day.</t>
  </si>
  <si>
    <t>A story-driven CRPG set in the world of Monte Cook's Numenera.  We are deeply appreciative to all of you who made this possible.
You can continue to support Torment by visiting tormentrpg.com.</t>
  </si>
  <si>
    <t>Pillars of Eternity is an isometric, party-based computer RPG set in a new fantasy world developed by Obsidian Entertainment.</t>
  </si>
  <si>
    <t>The creative talent behind Banjo-Kazooie and Donkey Kong Country reveal an all-new platforming adventure for consoles and PC!</t>
  </si>
  <si>
    <t>ZNAPS is a magnetic adapterÂ specially designedÂ toÂ Â seamlessly fit yourÂ mobile devices and cables, so you can charge and sync with the peace of mind that your devices are safe and protected.</t>
  </si>
  <si>
    <t>Yu Suzuki presents the long awaited third installment in the Shenmue series.</t>
  </si>
  <si>
    <t>Pebble is a customizable watch. Download new watchfaces, use sports and fitness apps, get notifications from your phone.</t>
  </si>
  <si>
    <t>Classic Japanese side-scrolling action, evolved and transformed by Keiji Inafune, an all-star team of veteran Mega Man devs...and YOU!</t>
  </si>
  <si>
    <t>Two affordable, heart rate-enabled smartwatches and a hackable, 3G wearable for phone-free running with GPS, music, and Amazon Alexa.</t>
  </si>
  <si>
    <t>IGAVANIA (n): A gothic, exploration-focused action platformer, designed by one of the godfathers of the genre!</t>
  </si>
  <si>
    <t>From the creators of Cyanide &amp; Happiness comes a card game where players compete to finish an awful comic strip.</t>
  </si>
  <si>
    <t>Cracking open the last closed platform: the TV.  A beautiful, affordable console -- built on Android, by the creator of Jambox.</t>
  </si>
  <si>
    <t>The COOLEST is a portable party disguised as a cooler, bringing blended drinks, music and fun to any outdoor occasion.</t>
  </si>
  <si>
    <t>Wasteland 2 has been released to great acclaim, earning Game of the Year from PCWorld, and reaching #1 on the Steam sales charts. Now, the Director's Cut comes as a free PC update to all backers as our thanks for making the game happen!</t>
  </si>
  <si>
    <t>You did it: you brought backÂ MYSTERY SCIENCE THEATER 3000!Â Thanks to you, MST3K will be able to shoot FOURTEEN NEW EPISODES next year, including a new holiday special!</t>
  </si>
  <si>
    <t>"Hell, there are no rules here - we're trying to accomplish something." - Thomas A. Edison</t>
  </si>
  <si>
    <t>TRAVEL JACKET with built-in Neck Pillow, Eye Mask, Gloves, Earphone Holders, Drink Pocket, Tech Pockets of all sizes! Comes in 4 Styles</t>
  </si>
  <si>
    <t>Planetary Annihilation brings RTS gameplay to a new generation of players in a way that's never been seen before.</t>
  </si>
  <si>
    <t>An epic RPG with turn-based combat, cooperative/competitive multiplayer; sequel to Divinity: Original Sin, GameSpot's PC Game of 2014.</t>
  </si>
  <si>
    <t>Missed the Kickstarter? Become a Late Reinforcement Backer at battletechgame.com</t>
  </si>
  <si>
    <t>Built for work, play, and everything in between! Â  \(â€¢â—¡â€¢)/</t>
  </si>
  <si>
    <t>PINE A64 is the world's first 64-bit expandable Quad Core 1.2Ghz supercomputer, tablet, media center, and more... starting at just $15.</t>
  </si>
  <si>
    <t>Shadowrun Returns brings back one of our most original &amp; cherished game settings as a 2D turn-based RPG for tablets &amp; PC.</t>
  </si>
  <si>
    <t>Realistic single-player RPG set in the medieval Europe. Open-world sandbox with period accurate melee combat. Dungeons &amp; no Dragons.</t>
  </si>
  <si>
    <t>A social deduction game for 5-10 players about finding and stopping the Secret Hitler.</t>
  </si>
  <si>
    <t>Reclaim the stars in the exciting new Space Epic from legendary game designer Chris Roberts.</t>
  </si>
  <si>
    <t>From the creators of Wasteland 2 and Torment comes the long awaited sequel to the Bard's Tale trilogy.Â Thank you for making this game a reality. The bard is back!</t>
  </si>
  <si>
    <t>A tactical strategy game on an epic fantasy timeline from the creators of Psychonauts, BrÃ¼tal Legend, and Iron Brigade!</t>
  </si>
  <si>
    <t>A Shadowrun cyberpunk cRPG set in 2056's Magically Awakened Hong Kong by the developers of Shadowrun Returns &amp; Dragonfall.</t>
  </si>
  <si>
    <t>Dark Soulsâ„¢ - The Board Game is a strategically challenging, deeply immersive combat exploration game for 1-4 players.</t>
  </si>
  <si>
    <t>What would you do for a million dollars? This card game from Rooster Teeth puts your morals, imagination, and friendships to the test.</t>
  </si>
  <si>
    <t>Pressy brings back simplicity to your phone. Perform your favorite and most common actions with a simple, intuitive physical button.</t>
  </si>
  <si>
    <t>Comfort, style and performance packed into one shoe lacing system! Never tie your shoelaces again. Â The worlds simplest shoelaces.</t>
  </si>
  <si>
    <t>Castle Story is a voxel-based creative strategy game about building castles brick by brick and defending them against enemies.</t>
  </si>
  <si>
    <t>It's a pen that can draw in the air! 3Doodler is the 3D printing pen you can hold in your hand. Lift your imagination off the page!</t>
  </si>
  <si>
    <t>The world's best everyday bags. Designed by photographers to revolutionize camera carry, but built for everyone to organize your life.</t>
  </si>
  <si>
    <t>Take a ship and 100 credits to make money legally or illegally - trade, bounty-hunt, pirate, assassinate your way across the galaxy.</t>
  </si>
  <si>
    <t>WE ARE THE MEDIA! With your backing, me &amp;
The Grand Theft Orchestra released "Theatre Is Evil" in September
2011, hit the billboard top 10, toured the world, played 25 house parties &amp;
made a MASSIVE book with album-inspired art from 30+ artists!</t>
  </si>
  <si>
    <t>An adventure game based on Homestuck, by Andrew Hussie.</t>
  </si>
  <si>
    <t>Explore a beautiful, vast and ruined world riddled with unknown dangers and lost technologies. Inspired by nightmares and dreams alike.</t>
  </si>
  <si>
    <t>An epic, outrageous, feature length comedy based on the popular TV series.</t>
  </si>
  <si>
    <t>An appointment calendar, goal setting guide, journal, sketchbook, gratitude log &amp; personal and work to-do lists all in one notebook.</t>
  </si>
  <si>
    <t>Unlimited free energy from the sun will provide CubeSat propulsion and revolutionize access to space for low-cost citizen projects.</t>
  </si>
  <si>
    <t>A sandbox strategy game with town building, crafting, and epic battles!</t>
  </si>
  <si>
    <t>A dungeon crawl board game with no game master. Explore the darkness for loot and experience, facing hordes of awesome miniatures.</t>
  </si>
  <si>
    <t>Lord British returns to his fantasy RPG roots with Shroud of the Avatar, hearkening back to his innovative early work.</t>
  </si>
  <si>
    <t>An all-new, immersive adventure game from the award-winning creators of Myst and Riven.</t>
  </si>
  <si>
    <t>Remix Mini is a tiny PC. It gives you a PC experience unlike anything on Android and an Android experience unlike anything on a PC.</t>
  </si>
  <si>
    <t>Dreamfall Chapters is the long-awaited sequel to acclaimed PC adventure games The Longest Journey and Dreamfall: The Longest Journey</t>
  </si>
  <si>
    <t>We are a collective of amazing storytelling radio shows. Let's remake public radio together.</t>
  </si>
  <si>
    <t>System Shock is a complete remake of the genre defining classic from 1994 built by a team of industry veterans. 
Remember Citadel.</t>
  </si>
  <si>
    <t>Fill and tie hundreds of water balloons in minutes with our attachment that comes ready-to-go, no preparation necessary!</t>
  </si>
  <si>
    <t>PowerUp 3.0 turns your self-made paper airplane into a smartphone-controlled flying machine</t>
  </si>
  <si>
    <t>The ultimate zombie boardgame, reinvented in a medieval fantasy setting! New survivors, new zombies, new equipment, and revamped rules!</t>
  </si>
  <si>
    <t>Bike bells generally look and sound a bit ugly. But why? What if they looked sexy and sounded like an angel playing a glockenspiel?</t>
  </si>
  <si>
    <t>We are a team of multimedia reporters covering the global economy. We are going to make a t-shirt and tell the story of its creation.</t>
  </si>
  <si>
    <t>A mature, story-driven, turn-based strategy game steeped in viking culture, by three game industry veterans.</t>
  </si>
  <si>
    <t>Turn-based tactical combat for PC and Mac, set in the steam-powered world of the award-winning WARMACHINE tabletop game.</t>
  </si>
  <si>
    <t>"Upgrade to Sleeping Class" - FaceCradle Travel Pillow!  
With 5 comfort modes, 4 more than a regular neck pillow, now you can sleep!</t>
  </si>
  <si>
    <t>Divinity Original Sin is an old-school cRPG with new ideas &amp; modern execution, will release this year. Funded by fantastic backers!</t>
  </si>
  <si>
    <t>Sense is a simple system that tracks your sleep behavior, monitors the environment of your bedroom and reinvents the alarm.</t>
  </si>
  <si>
    <t>The outlet cover plate that charges everything USB - no silly hardwiring, just magic.</t>
  </si>
  <si>
    <t>A Belly Dancing Hair-Whipping HD adventure from WayForward: makers of Ducktales Remastered, Adventure Time, &amp; Contra 4!</t>
  </si>
  <si>
    <t>Pono's mission is to provide the best possible listening experience of your favorite digital music.</t>
  </si>
  <si>
    <t>Bee and PuppyCat is a popular cartoon created by Natasha Allegri &amp; Frederator Studios on Cartoon Hangover. We want to make it a series!</t>
  </si>
  <si>
    <t>A new adventure game made of clay. From the Neverhood creators - made possible because of YOU, our generous supporters.</t>
  </si>
  <si>
    <t>For project updates or questions, please head over to hextcg.com Â  Â  Â  From the creators of the World of Warcraft Trading Card Game, HEX is a TCG / MMO that combines the best of both for your PC &amp; MAC</t>
  </si>
  <si>
    <t>Reaper's Bones KickStarter was a project to ramp up the production of the Bones line and get you the game models you want now! .</t>
  </si>
  <si>
    <t>Create an empire with monstrous mechs and industrious workers in this alternate-history, 115-minute board game for 1-5 competitors.</t>
  </si>
  <si>
    <t>No more lumpy foam, stabby feathers and melty memory foam. Introducing the PurpleÂ® Pillow, the first innovation in pillows since geese.</t>
  </si>
  <si>
    <t>Kung Fury is a visually spectacular action comedy that
has its foundation in 80s cop movies. Available now at kungfury.com, YouTube, and iTunes! Also shop at shop.kungfury.com if you like stuff!</t>
  </si>
  <si>
    <t>The first publicly accessible space telescope!  Take amazing photos of space or have your photo displayed above the Earth.</t>
  </si>
  <si>
    <t>Matchstick, the first HDMI stick based on Firefox OS, is the best way to experience your favorite movies, music, and games on your HDTV</t>
  </si>
  <si>
    <t>GodusÂ is a delightful reinvention of the god game from 22cans and Peter Molyneux, who created the genre. Mac, PC, Mobile iOS &amp; Android</t>
  </si>
  <si>
    <t>Kickstarter's most funded bag ever. Beautiful, intelligent and adaptable, The Everyday Messenger is a giant leap for bag-kind.</t>
  </si>
  <si>
    <t>"It's like Game of Thrones meets EVE Online" - a new MMO by J Todd Coleman (Shadowbane, Wizard101) and Gordon Walton (UO, SWG, SWTOR)</t>
  </si>
  <si>
    <t>Help two fans make the definitive film on Bill Nye The Science Guy and his quest to change the world with science!</t>
  </si>
  <si>
    <t>The Superbook is a shell that turns your Android smartphone into a complete laptop. Get the freedom of using just one computer.</t>
  </si>
  <si>
    <t>Tiko is the 3D printer youâ€™ve been waiting for. Simple, accessible, and dependable, all for a pledge of $179.</t>
  </si>
  <si>
    <t>World's smallest Linux server, with Wi-Fi built-in. Building for the Internet of Things doesn't get easier than this!</t>
  </si>
  <si>
    <t>Make every chair ergonomic! Use BetterBack for 15 mins a day to improve your posture, ease back pain and improve your health.</t>
  </si>
  <si>
    <t>As the captain of a Mandate starship, you lead a crew through the galaxy where they will adapt and grow as they fight alongside you.</t>
  </si>
  <si>
    <t>When you invest in yourself, you'll also be investing in the dreams of someone else.</t>
  </si>
  <si>
    <t>The First Ever Smartphone 3D Printer. At $99. Portable and multimaterial works accurately for professionals and easy for new users.</t>
  </si>
  <si>
    <t>Relive the epic saga of Conan and his companions in a boardgame inspired by the writings of Robert E. Howard.
For 2 to 5 players.</t>
  </si>
  <si>
    <t>World's First Wireless Smart In Ear Headphones. 1000 Songs. Performance Tracking. Body Sensors. Secure Fit.</t>
  </si>
  <si>
    <t>A rich, diverse Tactical RPG, envisioned by the master of the genre Yasumi Matsuno, Playdek, and you, the fans!</t>
  </si>
  <si>
    <t>Project Phoenix is a JRPG with a squad based RTS game design, brought to you by veteran developers and creators from the East and West.</t>
  </si>
  <si>
    <t>Carmageddon: Reincarnation is a brand new points-for-pedestrians driving game from the indie dev team behind the smash hit PC original.</t>
  </si>
  <si>
    <t>Itâ€™s like opening a dusty old desk drawer and finding an undiscovered LucasArts adventure game youâ€™ve never played before. PRESS: PLEASE DON'T USE OLD OUT-OF-DATE IMAGES FROM OUR KICKSTARTER. PLEASE CONTACT US FOR NEW ONES.</t>
  </si>
  <si>
    <t>The greatest work IN English literature, now in the greatest format OF English literature: a chooseable-path adventure!</t>
  </si>
  <si>
    <t>Enjoy real butter straight from the fridge. The ButterUp knife softens  butter in spectacular form!</t>
  </si>
  <si>
    <t>A minimalist wallet that holds everything you need and nothing more.</t>
  </si>
  <si>
    <t>A real-time, class-based strategy game, set in an open world cyberpunk city, from the creator of Syndicate Wars.</t>
  </si>
  <si>
    <t>Reaper Miniatures Bones II was a project to continue the expansion of Reaper's Bones line of high-quality plastic gaming miniatures.</t>
  </si>
  <si>
    <t>Thanks to our loyal fans, we reprinted the entire back catalog of The Order of the Stickâ€”and funded a bunch of new stories, too!</t>
  </si>
  <si>
    <t>The Biblical Literature elegantly designed &amp; crafted for enjoyable reading, separated into volumes, and free of all numbers, notes, &amp;c.</t>
  </si>
  <si>
    <t>Camelot Unchained is a counter-revolutionary RvR-focused MMORPG from Mark Jacobs and CSE set in a post-apocalyptic yet familiar world.</t>
  </si>
  <si>
    <t>A groundbreaking 
love letter to 8 bits!</t>
  </si>
  <si>
    <t>Prey For The Gods is an action survival game set on a desolate frozen island. To survive you must destroy the very gods you believe in.</t>
  </si>
  <si>
    <t>Poker meets worker placement in this artfully crafted 30 minute board game for 1 to 4 players! TINY box, EPIC gameplay, EVERY TIME!</t>
  </si>
  <si>
    <t>Our ingenious three sifting tray litter system is the smartest, cleanest and last litter box you'll ever have to buy.</t>
  </si>
  <si>
    <t>POLAR is the worldâ€™s first modular pen made from MAGNETS. This beautifully simple product will transform into endless possibilities.</t>
  </si>
  <si>
    <t>An independent Cyanide &amp; Happiness show, broadcast straight to the Internet.</t>
  </si>
  <si>
    <t>Classic JRPG combat meets action packed dungeons and stylish storytelling. Use skills and strategy to survive a lush, brutal landscape. If you missed the campaign, you can still contribute on Battlechasers.com!</t>
  </si>
  <si>
    <t>You may have heard of polyhedral dice... well PolyHero Dice are like those but even more MAGICAL!</t>
  </si>
  <si>
    <t>Questions about PSN credits? Please see our BackerKit FAQ below for answers to some of your burning questions.</t>
  </si>
  <si>
    <t>Leisure Suit Larry using Kickstarter to hit on everybody at once</t>
  </si>
  <si>
    <t>A new, original, Broken Sword game by Charles Cecil. Join the adventure and help us create the best Broken Sword game ever.</t>
  </si>
  <si>
    <t>Join the original creators of Ultima Underworld on a 
quest to rekindle this legendary fantasy RPG series.</t>
  </si>
  <si>
    <t>An open world, voxel-based, sandbox game blending the best elements of FPS, Survival Horror, Tower Defense and Role Playing Games.</t>
  </si>
  <si>
    <t>Robot Turtles is the the most-backed board game in Kickstarter history. It sneakily teaches programming fundamentals to kids ages 3+.</t>
  </si>
  <si>
    <t>Yogventures! is an open world sandbox adventure game featuring characters developed by Simon and Lewis of The Yogscast!</t>
  </si>
  <si>
    <t>Kickstarter's most funded fashion project. The most comfortable, versatile, and technologically advanced bra.  Patented wire free construction, odorless, quick dry &amp; reversible</t>
  </si>
  <si>
    <t>Transform your iPod Nano into the world's coolest multi-touch watches with TikTok + LunaTik by Scott Wilson and MINIMAL.</t>
  </si>
  <si>
    <t>Reaper Miniatures Bones III was a project to continue the expansion of 
Reaper's Bones line of high-quality plastic gaming miniatures.</t>
  </si>
  <si>
    <t>A children's book that reinvents fairy tales, inspiring girls with the stories of 100 great women from Elizabeth I to Serena Williams.</t>
  </si>
  <si>
    <t>A computer and coding kit for all ages, all over the world. Simple as Lego, powered by Pi. Make games, learn code, create the future.</t>
  </si>
  <si>
    <t>Did you miss our amazing Kickstarter campaign? No worries! You can still pre-order an ADV3NTURE Hoodie Â on Indigogo! Click the link to learn more!</t>
  </si>
  <si>
    <t>A proven goal-setting, planning, and productivity system for superstars. Make 2016 your best year yet.</t>
  </si>
  <si>
    <t>Redefining kitchen essentials, starting with one amazing knife. Premium materials, thoughtful design and an honest price.</t>
  </si>
  <si>
    <t>Lima reinvents the way your devices store data. Find the same files everywhere. Forget size limits. Keep your content private.</t>
  </si>
  <si>
    <t>The object of the game is to remove your opponents' organs before they remove yours. Funny, a little twisted, educational and very fun.</t>
  </si>
  <si>
    <t>Official plush merch based on the comic/meme that is becoming all too relatable these days. Take the edge off and hug a boy.</t>
  </si>
  <si>
    <t>Stills. Timelapse. Video. Complete control of your DSLR or Mirrorless camera from your smartphone. Wirelessly.</t>
  </si>
  <si>
    <t>Functional, Minimal, and Refined EDC. BULLET light is more than just a tiny flashlight, it is the next step in mini everyday carry.</t>
  </si>
  <si>
    <t>An intelligently designed, beautifully crafted lunchbox and smart recipe app: Get Prepd and kickstart your healthier lifestyle.</t>
  </si>
  <si>
    <t>Lighter, Smoother Cast Ironâ€”an American classic meticulously redesigned with a modern twist: The Field Skillet</t>
  </si>
  <si>
    <t>Undocking's a breeze and it works with cases. Built at a whole new level of quality with a beautifully minimal design.</t>
  </si>
  <si>
    <t>30min MICROGAME of Intergalactic Conquest for 1-5 Players! Develop your empire and colonize planets to create the most powerful galaxy!</t>
  </si>
  <si>
    <t>Victorian era, fantasy action role-playing from the lead gameplay designer of TITAN QUEST!</t>
  </si>
  <si>
    <t>Circuit Scribe is a rollerball pen that writes with conductive silver ink.  It makes creating circuits as easy as doodling.</t>
  </si>
  <si>
    <t>Jason Voorhees is unleashed and stalking the grounds of Camp Crystal Lake! Stay tuned as we make this game an amazing reality!</t>
  </si>
  <si>
    <t>Tak is a new abstract strategy game created by James Ernest and Patrick Rothfuss, based on the game in The Wise Man's Fear.</t>
  </si>
  <si>
    <t>An anime science fiction action thriller that will explore what it means to live and die well, testing the limits of all we hold dear</t>
  </si>
  <si>
    <t>Lift curses or die trying in the first â€œchoose-your-own-pathâ€ exploration board game. 1000+ minutes of adventure for 1 to 4 players.</t>
  </si>
  <si>
    <t>Autonomous, Intelligent, Developable. Meet ZANO the world's most sophisticated nano drone - aerial photo and HD video capture platform.</t>
  </si>
  <si>
    <t>The world's best zombie boardgame is back with new zombies, new survivors, new mechanics, new weapons, and even PvP rules!</t>
  </si>
  <si>
    <t>Zeitreisende Enten! Riesentintenfisch! Lemminge! Yetis! Tod! Pudel! Eine ganze Trickfilmserie!</t>
  </si>
  <si>
    <t>A complete strategy card game from the creators of Star Realms.
Two to four can play sealed, draft or constructed out of one small box!</t>
  </si>
  <si>
    <t>The first truly consumer 3D printer should be incredibly intuitive, easy to own, and seamless by design.</t>
  </si>
  <si>
    <t>IT'S TIME AMERICAN MANUFACTURING got its own Yellow Ribbon - a shoelace unlike any other - strong enough to pull us all together.</t>
  </si>
  <si>
    <t>Season 4 of the award-winning radio show about design, architecture and the 99% Invisible activity that shapes our world.</t>
  </si>
  <si>
    <t>An MST3K reunion with the cast members from the original show simulcast LIVE to theaters nationwide! Plus a Live riff of Time Chasers, Mothra and Carnival of Souls!</t>
  </si>
  <si>
    <t>A totally new energy supply technology for mobile electronic devices. Efficient and remains independent from the power grid.</t>
  </si>
  <si>
    <t>A unique first-person shooter game where time moves only when you move, making each level a deadly puzzle. PC/Mac/Linux.</t>
  </si>
  <si>
    <t>The Universim is a next generation Planet Management God - Game in development by Crytivo Games and designed by Alex Koshelkov.</t>
  </si>
  <si>
    <t>Help Hope escape from a 1984-inspired dystopia. Developed by Camouflaj (MGS4, F.E.A.R., Halo 4, Kinect) and Logan (Skyrim TV spot).</t>
  </si>
  <si>
    <t>John Wick brings 7th Sea back in a 300-page, full-color, hardbound book. Revised rules, revised Nations, updated for the 21st Century.</t>
  </si>
  <si>
    <t>The NeoLucida is a 19th-century optical drawing tool updated for the 21st century.</t>
  </si>
  <si>
    <t>High quality truly wireless earbuds, without the high price! Experience 100% wire-free, stereo audio for hours with these tiny earbuds!</t>
  </si>
  <si>
    <t>Zungle Panther, sunglasses with built in bone conduction speakers enables to transmit sound waves to the skull via vibrations</t>
  </si>
  <si>
    <t>Playing cards based on the award winning book, The Name of the Wind, written by Patrick Rothfuss. Status:DELIVERED</t>
  </si>
  <si>
    <t>Imagine a movie that includes every day of the rest of your lifeâ€¦</t>
  </si>
  <si>
    <t>Welcome 2 making magic. The time has finally come: De La Soul's new album is ready for pre-order.</t>
  </si>
  <si>
    <t>Open world, free progression hack 'n' slash! Turn into a personalized Apocalyptic Form and unleash your powers upon your foes!</t>
  </si>
  <si>
    <t>Ever played Mario on Play-Doh or Piano on Bananas? Alligator clip the Internet to your world and start inventing the future.</t>
  </si>
  <si>
    <t>Combine the freedom of pen and paper with the utility of the cloud. Microwave. Repeat.</t>
  </si>
  <si>
    <t>Combining design, science, and sociology for the perfect whisky drinking experience.</t>
  </si>
  <si>
    <t>A vicious dragon is out there... Assemble your party at the tavern... Slay the dragon! Grab the treasure! OH GLORIOUS GLORY!!!</t>
  </si>
  <si>
    <t>Find monsters, gold and surprises by delving deep into this dice-driven dungeon crawler with great miniatures and beautiful dice!</t>
  </si>
  <si>
    <t>Remember the Space Quest series from Sierra's duo the Two Guys From Andromeda? Well they are back &amp; making a brand new SpaceVentureâ„¢!</t>
  </si>
  <si>
    <t>Experience the historic interstellar message for extraterrestrials the way it was meant to be played.</t>
  </si>
  <si>
    <t>Bagel is a digital tape measure that helps you measure, organize, and analyze any size measurements in a smart way.</t>
  </si>
  <si>
    <t>Dynamic &amp; immersive MMORPG where your character ages &amp; dies in a fully destructible world with non-repeatable quests.</t>
  </si>
  <si>
    <t>A single-player 3D space shooter with rogue-like elements and non-linear storytelling from the creators of the "Galaxy on Fire" series.</t>
  </si>
  <si>
    <t>Tiny Epic Galaxies gets pilots, new ships, press-your-luck, and set collection in this full-box expansion! Take TEG to the next level!</t>
  </si>
  <si>
    <t>A party game in which it is TOTALLY POSSIBLE to drop a boxcar full of rabid piranhas onto the King of France. LIKELY, even</t>
  </si>
  <si>
    <t>Every day 400.000 pick pocket incidents occur worldwide. Never worry about this happening to you with the Bobby Anti-Theft backpack!</t>
  </si>
  <si>
    <t>Goat story and shepherd's legacy inspired us to design something original, different and sustainable. GOAT MUG!</t>
  </si>
  <si>
    <t>Season Two of the critically-acclaimed webseries about best friends, first loves, and landing that perfect headshot.</t>
  </si>
  <si>
    <t>Canada's #1 crowdfunding campaign of all time! Bluetooth earphones with tips that mold to the unique shape of your ears in 60 seconds. Unparalleled fit, comfort, sound and features. Audio powered by Onkyo.</t>
  </si>
  <si>
    <t>The Anova Precision Cooker is used to cook "sous vide," which allows anyone to produce restaurant quality results.</t>
  </si>
  <si>
    <t>Technology meets nature. This smart garden lets everyone grow fresh herbs at home with zero effort.</t>
  </si>
  <si>
    <t>PlanetsÂ³ is a 3D open-world voxel-based RPG (first person view).</t>
  </si>
  <si>
    <t>Help create a global resource that will foster interesting, exciting games for years to come.</t>
  </si>
  <si>
    <t>The uKegâ„¢ growler keeps beer fresh and cold on the go. Vacuum insulated stainless steel with carbonation cap, pressure gauge and tap.</t>
  </si>
  <si>
    <t>OSSIC X is the world's first headphone that instantly calibrates to your anatomy for the most accurate and immersive 3D audio.</t>
  </si>
  <si>
    <t>A new spin on the game of catch.</t>
  </si>
  <si>
    <t>Slim, key organiser that transforms your cluster of keys to a beautiful, silent and organised stack.</t>
  </si>
  <si>
    <t>Thanks to this Kickstarter campaign, the album featuring the first-ever music scientifically proven to enrich cats' lives will be made. It can now be ordered on our website, musicforcats.com.</t>
  </si>
  <si>
    <t>The worldâ€™s first and best 3D printing pen just got even better.           Lift your imagination off the page all over again!</t>
  </si>
  <si>
    <t>A horror board game with amazing miniatures, where a handful of heroes must face the terrifying corruptive forces of the Seven Sins.</t>
  </si>
  <si>
    <t>World's smallest wireless earbuds charged through your phone! Minimal size &amp; shape allows perfect fit and music experience!</t>
  </si>
  <si>
    <t>Characters live at the core of Fate! Fate Core is the latest edition of Evil Hat Productions' popular Fate roleplaying game system.</t>
  </si>
  <si>
    <t>A turn-based RPG with branching dialogue, shelter management, and survival mechanics set in the zombie apocalypse.</t>
  </si>
  <si>
    <t>Battalion recaptures the intensity of classic multiplayer shooters, revitalising the WW2 genre on PC &amp; Console using Unreal Engine 4</t>
  </si>
  <si>
    <t>Lead your Guild of heroes into Inferno, fight the demons and loot the Underworld in this action-packed fantasy adventure board game!</t>
  </si>
  <si>
    <t>The end of the Multiverse! Featuring the final SotM expansion, packs of every variant card ever, and the Ultimate Collector's Case!</t>
  </si>
  <si>
    <t>The Most Interactive Smartwatch. Intuitive Interaction. Lifestyle Convenience. Unique Ticwear OS. Innovative Design.</t>
  </si>
  <si>
    <t>World's Only Travel Power Strip. Smaller than a donut. A revolutionary product that will forever change the way we travel.</t>
  </si>
  <si>
    <t>A strategic board game with amazing miniatures, where Viking clans pillage and battle in a quest for glory at the end of the world!</t>
  </si>
  <si>
    <t>FTL is a spaceship simulation roguelike-like. Its aim is to recreate the atmosphere of running a spaceship exploring the galaxy.</t>
  </si>
  <si>
    <t>An easy to use device that allows anyone to quickly and simply increase the available memory in their MacBook computer.</t>
  </si>
  <si>
    <t>Meater is the only wire-free meat thermometer that will guarantee perfectly cooked meats every time you cook.</t>
  </si>
  <si>
    <t>A magnetic belt that eliminates belt holes, belt overhang and adjusts to fit perfectly to your waist.</t>
  </si>
  <si>
    <t>A 250-page exclusive book + a backer-only community for new and experienced practitioners of the Lean Startup principles.</t>
  </si>
  <si>
    <t>Darkest Dungeon is a challenging gothic roguelike RPG about the psychological stresses of adventuring. Descend at your peril!</t>
  </si>
  <si>
    <t>A board game experience, carrying an important message: In war, not everyone is a soldier. Can you survive to see the end of the war?</t>
  </si>
  <si>
    <t>The ultimate pocket footwear designed for all your adventures, travels and sports. Minimalist. High-tech. Anti-Odor. Durable. Awesome.</t>
  </si>
  <si>
    <t>Goodbye UGLY bow knots!  This is the end of tying shoelaces.  Just slip your feet in and you're out the door, it's that simple.</t>
  </si>
  <si>
    <t>This brand new card game is for people who like hanging their friends, werewolves, pilgrims and fancy witch hats.</t>
  </si>
  <si>
    <t>Fun underwear that high-fives you for having ovaries and serves as a friendly reminder to others!</t>
  </si>
  <si>
    <t>Developer kit for the Oculus Rift - the first truly immersive virtual reality headset for video games.</t>
  </si>
  <si>
    <t>A sci-fi colony sim driven by an intelligent AI storyteller.</t>
  </si>
  <si>
    <t>A community of backers around the world came together to help the SmithsonianÂ conserve,
digitize, and display Neil Armstrong's and Alan Shepard's spacesuits.</t>
  </si>
  <si>
    <t>A camera sling strap and hand strap that are quick-connecting, quick-adjusting, comfortable, versatile and classically beautiful.</t>
  </si>
  <si>
    <t>Because of YOU, Adam &amp; Leonard Nimoy's plan to create a #SpockDoc is becoming a reality! Thank you all for your support!</t>
  </si>
  <si>
    <t>A cooperative card game for 2-5 players, where you, the wizards, fight monsters, take tests, and hopefully graduate from Wizard School.</t>
  </si>
  <si>
    <t>We are gearing up to create the world's first mass produced edible cutlery. This has huge potential to prevent plastic waste.</t>
  </si>
  <si>
    <t>Hello Ruby is a childrenâ€™s book that teaches programming fundamentals through stories and kid-friendly activities.</t>
  </si>
  <si>
    <t>LIFX is a WiFi enabled, multi-color, energy efficient LED light bulb that you control with your iPhone or Android.</t>
  </si>
  <si>
    <t>Kickstarter's first and only $1M fashion project was built on the premise that every stitch tells a story; A Premium Sweatshirt Designed for Life, Guaranteed for a Decade and Backed with FREE Mending!</t>
  </si>
  <si>
    <t>VAGO can compress the soft stuffs automatically and get extra space for luggage. All you have to do is plug-in and power on.</t>
  </si>
  <si>
    <t>A Hat in Time is a 3D adventure featuring the space travels of a little brave kid!</t>
  </si>
  <si>
    <t>All-in-one notebook with a 12 or 6 month planner, lined or dot grid paper, sketchbook, whiteboard paper, goal setting guide, checklists and more.</t>
  </si>
  <si>
    <t>A universal vehicle accessory turning your smartphone into a head-up display (HUD) for any car</t>
  </si>
  <si>
    <t>Hawkers Co. wants to disrupt the market and put an end to the monopoly by creating the most awesome quality sunglasses at a fair price.</t>
  </si>
  <si>
    <t>A nightlight designed into the coverplate of your outlet. Â It installs in seconds with no wiring or batteries and always leaves both outlets open for use.</t>
  </si>
  <si>
    <t>People ask how they can support Penny Arcade in a way that doesn't involve shirts or looking at ads, and we think we've found a way.</t>
  </si>
  <si>
    <t>The NOMATIC Travel Bag: The Most Functional Travel Bag Ever!</t>
  </si>
  <si>
    <t>The super portable war/area control game with 2 sided dice (coins).  Pay What You Want for delivery anywhere in the world!</t>
  </si>
  <si>
    <t>Augie and the Green Knight is an adventure story about a scientifically precocious young girl in a world of fantasy.</t>
  </si>
  <si>
    <t>Revolutionary solid titanium micro ear plugs that isolate you from noise like never before.</t>
  </si>
  <si>
    <t>Neal Stephenson wants to revolutionize sword fighting video games.</t>
  </si>
  <si>
    <t>Plug in your phone, snap a picture, and get a printed photo in seconds. Then watch your photos come to life through augmented reality!</t>
  </si>
  <si>
    <t>A 4X/Euro MICROGAME for 2-5 players! Do you have what it takes to create the greatest pocket-sized Kingdom!? Only $16! Pledge NOW!</t>
  </si>
  <si>
    <t>The follow up to the hit boardgame of 2012! More Zombie action with tons of great miniatures and fast paced rules!</t>
  </si>
  <si>
    <t>A feature length documentary that will unite women across the globe to love their bodies!</t>
  </si>
  <si>
    <t>The Minimalist Keyring with Maximum Strength</t>
  </si>
  <si>
    <t>Knocki is a smart device that gives you control of your favorite functions through the surfaces around you.</t>
  </si>
  <si>
    <t>Toejam and Earl is finally back!  We're goin' indie, and old skool like GAME ONE, with a fun retro-comics style, and plenty of funk!</t>
  </si>
  <si>
    <t>The most effective way to improve posture and help eliminate pain and Repetitive Strain Injuries (RSI) for laptop users.</t>
  </si>
  <si>
    <t>A winter coat with built-in gloves, scarf, length extension, hat pouch and tech pockets. Built for two different temperature ranges.</t>
  </si>
  <si>
    <t>Stick Podo anywhere to capture any moment and any angle, with full wireless control.</t>
  </si>
  <si>
    <t>Designed in 1974 by Danne &amp;
Blackburn, rescinded in 1992 by NASA, reissued in 2016 as a hardcover book.
Intro by designer Richard Danne, essay by Christopher Bonanos, and the
exclusive never-before-released original presentation. Message us to pre-order.</t>
  </si>
  <si>
    <t>The tiny thermometer that lets you measure the temperature, right where you are. iPhone, iPad &amp; Android</t>
  </si>
  <si>
    <t>The world's best carry-on luggage - its patented "all-terrain" wheels change EVERYTHING! More than a suitcase, it's a travel companion!</t>
  </si>
  <si>
    <t>A game where your actions are persistent, your characters can build kingdoms, and YOU are the storyteller!</t>
  </si>
  <si>
    <t>Our Kickstarter has ended, but you'll still be able to join us to help save the Vault &amp; tell Frank's story. Check back soon for more details!</t>
  </si>
  <si>
    <t>A slim profile bumper case that provides amazing drop protection. Protection that does NOT compromise on the original design</t>
  </si>
  <si>
    <t>Play Harry Dresden &amp; his friends in this tense, strategic co-op card game from Evil Hat, based on Jim Butcher's NYT bestselling novels!</t>
  </si>
  <si>
    <t>A showerhead that is better in every way. A superior experience, iconic design, and 70% water savings.</t>
  </si>
  <si>
    <t>No sweat: advanced workout shirt changes color according to your body heat, revealing muscular/ vascular action while keeping you dry.</t>
  </si>
  <si>
    <t>"Axanar" is the story of Garth of Izar &amp; the Battle of Axanar, a pivotal event in the history of the Federation.</t>
  </si>
  <si>
    <t>A reusable menstrual cup that collapses into a case for easy carrying. It does the job of 1625 tampons; better for you and the planet.</t>
  </si>
  <si>
    <t>Sleep better with the world's first sleep sensing EEG headphones. Perfect peace and comfort with audio that responds to your sleep.</t>
  </si>
  <si>
    <t>A graphic novel based on the songs of Jonathan Coulton, written by Greg Pak and drawn by Takeshi Miyazawa.</t>
  </si>
  <si>
    <t>Extend the Borders of Instant Photography with the Worldâ€™s Most Creative Instant Camera System Packed With Fun Features.</t>
  </si>
  <si>
    <t>Create GLOWING PLANTS using synthetic biology and Genome Compiler's software - the first step in creating sustainable natural lighting</t>
  </si>
  <si>
    <t>EU Friendly. No additional shipping or handling fees will be applied beyond what is calculated when pledging to a tier.</t>
  </si>
  <si>
    <t>EARIN is the new definition of wireless audio.Â No cables. No wires. No distractions.Â Just the most immersive sound imaginable.</t>
  </si>
  <si>
    <t>War for the Overworld is a next-generation Dungeon Management Game that sees you as a villainous god-like entity in charge of running your very own Dungeon.Influenced by Dungeon Keeper, Overlord and Evil Genius.</t>
  </si>
  <si>
    <t>Ulo is a cute surveillance camera, 
a pet owl interacting with you through eye expressions.</t>
  </si>
  <si>
    <t>A coloring book with a collection of Rafael Araujoâ€™s hand drawn Golden Ratio illustrations to reconnect with yourself and nature</t>
  </si>
  <si>
    <t>Smarter Stand turns your iPad Smart Cover into a multi-position iPad stand.</t>
  </si>
  <si>
    <t>A book about mastering the art of change â€” how to change habits &amp; deal with life changes, frustrations with others, and more. **Update: Book is no longer for sale, but wider release planned for end of 2015.</t>
  </si>
  <si>
    <t>The Practical Meter helps you charge your phone faster by solving a problem millions of people experience.</t>
  </si>
  <si>
    <t>A USB multimeter with integrated OLED display designed to accelerate your smartphone or tablet's charge speed up to 92% faster.</t>
  </si>
  <si>
    <t>Zane Lamprey continues where he left off with "Three Sheets", traveling the globe to learn about drinking cultures and customs.</t>
  </si>
  <si>
    <t>One universe, shared by everyone at the same time. Emergent gameplay. Fully editable voxel world, with player-made ships &amp; constructs.</t>
  </si>
  <si>
    <t>Descent is back! Pilot your ship &amp; battle foes through twisting, turning tunnels with unrestricted 3D movement &amp; FPS action in Zero-G!</t>
  </si>
  <si>
    <t>Simplify your shoes with our high-tech magnetic solution. No more tying, knots, loose laces, floppy bows, or squeezing into shoes.</t>
  </si>
  <si>
    <t>Sgnl is the smart strap that enables you to make calls by placing your fingertip on your ear. Connect with your watch to upgrade it.</t>
  </si>
  <si>
    <t>Maia is a new god game from indie developer Simon Roth.</t>
  </si>
  <si>
    <t>Among the Sleep is a first person horror adventure, in which you play as a two year old child.</t>
  </si>
  <si>
    <t>A durable metal clip that lets you carry your camera on any backpack strap, belt or bag. The ultimate tool for all photographers.</t>
  </si>
  <si>
    <t>Lix 3D pen enables you to doodle in the air. This professional tool offers you the comfort and pushes your creativity to another level.</t>
  </si>
  <si>
    <t>Introducing Hub+ mini, a smaller and more compact version of the Hub+. You can buy one now on our official website www.nonda.co or click the button below.</t>
  </si>
  <si>
    <t>"SCIENCE: Ruining Everything Since 1543" is a collection of new &amp; old SMBC comics all about science and scientists.</t>
  </si>
  <si>
    <t>Hidrate Spark, a connected water bottle that tracks your water intake and glows to make sure that you never forget to drink your water again.</t>
  </si>
  <si>
    <t>Thank you for making this special edition of the upcoming Coup expansion a reality.</t>
  </si>
  <si>
    <t>Generate amazing ideas with our reusable whiteboard notebook!</t>
  </si>
  <si>
    <t>Help us make Little Witch Academia 2! We are very passionate about Little Witch Academia and we thank you for your support!</t>
  </si>
  <si>
    <t>With a USB that works in either orientation and a Lifetime Warranty, BelayCords are a more durable and bright way to charge your device</t>
  </si>
  <si>
    <t>Let's turn Bernie Sanders into an action figure and create a fun new way to get real people and small businesses engaged in politics.</t>
  </si>
  <si>
    <t>The ORIGINAL quickdraw thin wallet for minimalists. The best wallet  for the things you need, and access them easily.</t>
  </si>
  <si>
    <t>We want to bring the most highly acclaimed Visual Novel series to the west. Help bring this epic saga to life!</t>
  </si>
  <si>
    <t>Simple and elegant magnetic privacy shield for iMacs, Macbooks, laptops, and desktops</t>
  </si>
  <si>
    <t>We need your help to create the giant combat robot America deserves. With you and our amazing partners, together we can defeat Japan!</t>
  </si>
  <si>
    <t>Reuse and recycle plastic bottles of all kinds, turning them into convenient universal handy ropes.</t>
  </si>
  <si>
    <t>Super-high performance Bluetooth speaker; waterproof &amp; sand proof, that fits in your jeans pocket - minus all the stuff you don't need.</t>
  </si>
  <si>
    <t>inCharge Bolt, the smallest keyring cable in the world.</t>
  </si>
  <si>
    <t>Pairs is a fast and easy card game by James Ernest, with many versions of art and rules, including four decks based on the works of Patrick Rothfuss.</t>
  </si>
  <si>
    <t>Anodized Aluminium, Tangle Free Woven Cable and MFi Certification. It's the perfect match. Simply the cable Apple should have made!</t>
  </si>
  <si>
    <t>Headphones with in-ear and over-ear design that automatically tune to your unique hearing profile in 30sec. Hear and feel every note.</t>
  </si>
  <si>
    <t>The NFC Ring can be used to unlock doors, mobile phones and to transfer information and link people.</t>
  </si>
  <si>
    <t>The first published compendium of the works of digital artist and animator Loish, offering you inspiration, insight &amp; exclusive artwork</t>
  </si>
  <si>
    <t>A 0.80mm thin flexible wristwatch with an E Ink display housed in a single piece of stainless steel.</t>
  </si>
  <si>
    <t>The World's first tattoo that lasts 2 weeks. Made from an organic fruit-based formula that takes 10 minutes to apply.  No regrets.</t>
  </si>
  <si>
    <t>Long-Range WiFi. Blazing Fast 11ac Speeds. Simple 3 minute setup. Built-in Smarthome hub. Exquisitely designed.</t>
  </si>
  <si>
    <t>Mobsters. Zombies. Killer robots. Demon priests. Sound like your typical animated film? Didn't think so... now let's get it made!</t>
  </si>
  <si>
    <t>The Tomorrow Girl is a collection of the first five years of Dresden Codak, a comic series by Aaron Diaz.</t>
  </si>
  <si>
    <t>You can help making an awesome new vision for classic turn-based strategy games become a reality!</t>
  </si>
  <si>
    <t>Turn your smart phone, tablet, or PC into a sophisticated diagnostic scan tool, trip computer, and real-time performance monitor.</t>
  </si>
  <si>
    <t>TGT wallets are constructed of premium, ultra-soft, vegetable tanned lambskin and custom designed elastic.  Order one at tightstore.com</t>
  </si>
  <si>
    <t>Fugitive - a tense two player deduction card game, full of close calls and great escapes - all packed into 10 minutes!</t>
  </si>
  <si>
    <t>A finely crafted, pen-like stylus featuring the world's smallest (4mm) retracting, rotating, replaceable tip.</t>
  </si>
  <si>
    <t>Inspired by the party games Werewolf and Mafia, Town of Salem is a free-to-play game of murder, mystery and deception.</t>
  </si>
  <si>
    <t>LVL is a wearable hydration monitor that gives you the complete picture of your health by also tracking activity, sleep, mood and HR.</t>
  </si>
  <si>
    <t>We want to take Awesomenauts to the next level, with characters, features, a new map, and more! Join us to make this happen!</t>
  </si>
  <si>
    <t>iStickâ„¢: The World's first USB flash drive with integrated Apple Lightning connector. Made for iPhone &amp; iPad.</t>
  </si>
  <si>
    <t>Sesame replaces your keys with your phone in seconds. It also fits on your lock in seconds, without removing or swapping anything.</t>
  </si>
  <si>
    <t>Heart Forth, Alicia is a Metroidvania RPG about a young wizard pursued by a terror in the sky.</t>
  </si>
  <si>
    <t>Code Hero: a game that teaches you how to make games! Your Code Ray shoots Javascript in Unity 3D. Hack the planet: Become a code hero!</t>
  </si>
  <si>
    <t>A proven goal-setting, planning, and productivity system for superstars. Make 2017 your best year yet.</t>
  </si>
  <si>
    <t>A game of paranoia and survival, in a drugged-out, dystopian English city in 1964. From the studio that brought you Contrast.</t>
  </si>
  <si>
    <t>A rogue-lite river journey through the backwaters of a forgotten post-societal America. Forage, craft, evade predators. For PC &amp; Mac.</t>
  </si>
  <si>
    <t>Story War is an innovative party game where you battle your friends by telling stories, referencing pop culture, and making stuff up!</t>
  </si>
  <si>
    <t>At The End Of Everything, Hold On To Anything. A new game from Alec Holowka, Scott Benson, and Bethany Hockenberry.</t>
  </si>
  <si>
    <t>A sleek new lamp design, using passively cooled, blue laser technology. Illuminate the world with less than 1 watt of household energy.</t>
  </si>
  <si>
    <t>Light Table is a new kind of IDE - a reactive work surface for the creation and exploration of our programs.</t>
  </si>
  <si>
    <t>A deplorable tabletop game devoid of joy, hope, or humor; which, regrettably, is also far more awesome than it has any right to be.</t>
  </si>
  <si>
    <t>Lunar Mission One: the most inspirational mission to the Moon since the Apollo landings, and your chance to reserve your place in space</t>
  </si>
  <si>
    <t>The Undress - the world's first changing dress that became Kickstarter's #1 women's fashion project of all time.</t>
  </si>
  <si>
    <t>Equip your dice! d20's and more... Now featuring the 3r6, and the Life Counter Ring!</t>
  </si>
  <si>
    <t>Patent-pending solution which provides amazing sleep while traveling.  Recreates how you sleep on a bed but in an upright position.</t>
  </si>
  <si>
    <t>Meet Vi, an AI personal trainer who lives in biosensing earphones. She finds your ideal path to fitness and coaches you in real time.</t>
  </si>
  <si>
    <t>We just finished a 22-track record over 3 years without help from a label. Help us make Endless Fantasy more than just an album!</t>
  </si>
  <si>
    <t>Journey through a book of maps filled with amazing adventure in this storytelling sequel to Above and Below.</t>
  </si>
  <si>
    <t>Kickstarter Backers made Express Belt the #1 Fashion Accessory of All-Time. Â See why &gt;&gt;</t>
  </si>
  <si>
    <t>TUG is a multiplayer open-world sandbox-RPG using new technology and social sciences to directly involve players in the gameâ€™s design.</t>
  </si>
  <si>
    <t>Arduboy, the game system the size of a credit card. The easiest way to play, make and share 8-bit games! Powered by Arduino!</t>
  </si>
  <si>
    <t>From the Creators of â€œFlight of the Conchordsâ€ &amp; â€œBoyâ€ - Help Jemaine Clement &amp; Taika Waititi bring their vampire comedy to the USA!</t>
  </si>
  <si>
    <t>Lace Zubits onto your own shoelaces &amp; they become fast &amp; easy to put on &amp; take off. No tying, knots, or messy bows. Just a clean look.</t>
  </si>
  <si>
    <t>From the creators of Osmos comes Karmaka, a competitive card game that plays out over multiple lives.</t>
  </si>
  <si>
    <t>The Godfather of turn-based RPG action is making its comeback! Mercenaries, guns and sarcastic humor galore!</t>
  </si>
  <si>
    <t>The Lizzie Bennet Diaries proved that fictional stories can be told through video blogs. What's Next!?</t>
  </si>
  <si>
    <t>12 days in a town devoured by plague. It's an enemy you can't kill. It's a game where you canâ€™t save everyone</t>
  </si>
  <si>
    <t>At long last, the very best religion-themed comics from SMBC compiled in a single volume.</t>
  </si>
  <si>
    <t>Finally!  A highly thematic pure strategy_x0003_ experience featuring beautiful miniatures, game-altering player powers and 3D board.</t>
  </si>
  <si>
    <t>If you're ready to CRUSH your #1 goal in 100 days,Â The Freedom Journal's unique step-by-step process will guide you there. Knock over that one big domino and start a chain reaction of AWESOME in your life!</t>
  </si>
  <si>
    <t>Two expansions for The Resistance in one Kickstarter Edition</t>
  </si>
  <si>
    <t>Your favorite fantasy board game on Android Tablets, PCs (Steam) - and iPads too... Read on!</t>
  </si>
  <si>
    <t>A deckbuilding game from the makers of Star Realms.</t>
  </si>
  <si>
    <t>An Anatomy Book drawn by animators, illustrators and comic-book artists who have worked for Disney, Pixar, Dream Works, Marvel and DC.</t>
  </si>
  <si>
    <t>The MicroView is the first chip-sized Arduino compatible that lets you see what your Arduino is thinking using a built-in OLED display.</t>
  </si>
  <si>
    <t>The creators of Ascension and Magic: The Gathering have joined forces to create a revolutionary digital trading card game.</t>
  </si>
  <si>
    <t>Adapt in a continually changing ecosystem where food is scarce, predators lurk, and the climate can swing from scorching hot to icy.</t>
  </si>
  <si>
    <t>In this video series, Feminist Frequency will explore five common and recurring stereotypes of female characters in video games</t>
  </si>
  <si>
    <t>THE LONG DARK is a first-person post-disaster survival experience set in the Northern wilderness. How far will you go to survive?</t>
  </si>
  <si>
    <t>Dystopian Detective Tex Murphy returns in his most amazing adventure yet in Project Fedora.</t>
  </si>
  <si>
    <t>The first icon-based watch that empowers the kids by teaching them good habits and the concept of time. It fosters independence, responsibility &amp; self-esteem</t>
  </si>
  <si>
    <t>A fast-paced multiplayer Arena FPS set in a colourful robot universe developed by former Quake and esport professionals.</t>
  </si>
  <si>
    <t>Chasm is a 2D Platform Adventure featuring procedurally generated Metroid-like dungeons and authentic pixel art.</t>
  </si>
  <si>
    <t>'Mare Nostrum - Empires': Lead your Empire to greatness and glory!</t>
  </si>
  <si>
    <t>A village-building card game. Establish resources, construct buildings, and attract adventurers to create the next capital city.</t>
  </si>
  <si>
    <t>Experience mist with the worlds most extreme water saving nozzle. DonÂ´t be a drainer. Only use what you need.</t>
  </si>
  <si>
    <t>Sui Generis is an original open world RPG for the PC featuring dynamic story and physics based gameplay.</t>
  </si>
  <si>
    <t>Ever Lose Your Keys, Worry About Losing Sight of Your Children, or Forget Something on a Trip?  No Longer, StoneTether Has You Covered!</t>
  </si>
  <si>
    <t>LISTEN CAREFULLY DEAR FANS WE HAVE YOUR NEW MINDLESS SELF INDULGENCE RECORD !!!!!!</t>
  </si>
  <si>
    <t>Cubes don't roll so well. This 12-sided die is numbered 1-6 twice.  It is rounder, and balanced. It's the iconic d6 evolved -&gt; d(2x6).</t>
  </si>
  <si>
    <t>I'm making potato salad.</t>
  </si>
  <si>
    <t>So small it fits in your mini pocket. Simply 'flick it' to access your coins or lock them in. Convenience, ease and comfort with coins.</t>
  </si>
  <si>
    <t>The simplest ideas are the best: Cable + Battery + Intelligent Circuitry = JUMP. The first charging solution that fits your lifestyle.</t>
  </si>
  <si>
    <t>Become a Boss and crush puny heroes in this sequel to the hit card game! This 160-card set is playable on its own or as an expansion.</t>
  </si>
  <si>
    <t>Blink: the first ultra-affordable, totally wire-free smart HD home monitoring and alert system.</t>
  </si>
  <si>
    <t>Thief's Market is an easy to learn, unique dice drafting/stealing game for 3 to 5 players.  Mischievous amounts of fun for only $17.</t>
  </si>
  <si>
    <t>A strategic 2-5 players card game of clever tactics &amp; critical consequences, set in a world of spies, sabotage, secrecy and subterfuge.</t>
  </si>
  <si>
    <t>Use-everywhere portable LED light rope &amp; lantern that sticks, ties, hooks, or hangs on virtually anything.</t>
  </si>
  <si>
    <t>Foldio is the first pop-up studio for your smartphone. It becomes bigger and smarter. Feel the thrill of taking awesome photos.</t>
  </si>
  <si>
    <t>Solarpuff is a little lantern with a HUGE impact. It is a patent pending solar powered lantern that packs flat and easily pops open.
Thank you Kickstarters!You can get our light share the light and send light by going to our website www.solight-design.com</t>
  </si>
  <si>
    <t>Limited edition reissue of theÂ 1970 New York City Transit Authority Graphics Standards Manual,Â by Unimark's Massimo Vignelli and Bob Noorda. Exclusive to Kickstarter.The Compact Edition 10 Ã— 10"Â version of the book is now available:</t>
  </si>
  <si>
    <t>A beautiful collection of (temporary) literary tattoos, and a chance to join the World's Longest Tattoo Chain.</t>
  </si>
  <si>
    <t>Coming to PC, Mac, and PS4! A new Tactical JRPG with collectible cards and craftable dice combined with classic tactical gameplay, rich story, and memorable music.</t>
  </si>
  <si>
    <t>Storium is a new kind of online game where you and your friends tell any story you can imagine, together.</t>
  </si>
  <si>
    <t>Mint Works is a refreshingly light worker placement game for 1 to 4 players. Easy-to-learn yet deep enough to keep you coming back.</t>
  </si>
  <si>
    <t>Tame unruly back hair with the baKblade 2.0 do-it-yourself back shaver.</t>
  </si>
  <si>
    <t>Super Dungeon Explore, the chibi board game, returns with LEGENDS â€” featuring a new starter box, campaign play, and RPG action!</t>
  </si>
  <si>
    <t>Can you infect the world? In this strategic board game, 1-5 players evolve deadly plagues and battle to be first to wipe out humanity!</t>
  </si>
  <si>
    <t>Super Dungeon Explore: Forgotten King brings retro video game adventure to your tabletop as only Soda Pop Miniatures can!</t>
  </si>
  <si>
    <t>A keyboard that puts more power at your fingertips with super fast editing, predictive typing, instant emojis, and beautiful themes!</t>
  </si>
  <si>
    <t>A molecular modeling kit with magnetic atoms that snap together. Make molecular models with attraction you can feel!</t>
  </si>
  <si>
    <t>Saurian is a video game project focused on living as a dinosaur in a dynamic open world through intense, survival-based gameplay.</t>
  </si>
  <si>
    <t>Now is your chance to help GMT bring Twilight Struggle out for PC, Mac, Linux, iOS, and Android!</t>
  </si>
  <si>
    <t>AKO (Another Kind of) Dice - The complete redesign custom metal dice.</t>
  </si>
  <si>
    <t>Shrink to the size of an atom. Teleport to Mars. Bowl with John Lennon &amp; Liz Lemon. Free your dreams!</t>
  </si>
  <si>
    <t>A playful programming language you can touch. Montessori approved, and LOGO Turtle inspired. Learn programming away from the screen.</t>
  </si>
  <si>
    <t>A powerful yet simple daily planner to help you structure your day, enjoy life, and reach your goals quicker than you thought possible.</t>
  </si>
  <si>
    <t>With you, we're developing oneOeight, an online platform dedicated to healing with a foundation in yoga.</t>
  </si>
  <si>
    <t>Watch the video that millions have seen and that might help change the way people view marriage equality.</t>
  </si>
  <si>
    <t>EXTRA FEATURES: Battery-Free Heated Gloves, Comfort Zone -20C to 10C, Water Resistant, 5-year Warranty, Packable, Ultra Thin, Washable</t>
  </si>
  <si>
    <t>Fully Funded!  Diaspora will be an open source personal web server to protect and share all of your stuff online.</t>
  </si>
  <si>
    <t>I DRAW COMICS Sketchbook &amp; Reference Guide is an indispensable tool for comic fans, artists and enthusiasts to practice drawing comics.</t>
  </si>
  <si>
    <t>Human beings who are addicted to Blood. Funny, Sexy and Bloody. A new kind of love story (and not a remake of "Blacula").</t>
  </si>
  <si>
    <t>Chameleon is an Android Tablet Home Screen that changes to fit your lifestyle. Always relevant. Immediately valuable.</t>
  </si>
  <si>
    <t>New turn-based RPG from the creators of Cthulhu Saves the World. Inspired by Chrono Trigger, Phantasy Star &amp; Suikoden. PC/Mac/PS4/Vita.</t>
  </si>
  <si>
    <t>A retroÂ sci-fi strategy survival game with base building, tactical combat, crew management and emergent storytelling.</t>
  </si>
  <si>
    <t>The smallest bottle opener around. 100% titanium, and made in the USA.</t>
  </si>
  <si>
    <t>TTWS is releasing their first album in 16 years, New Constellation and we want you to be a part of it!</t>
  </si>
  <si>
    <t>World's first solar charger that can be placed inside your note or  planner. It is a paper thin and ultra light weight solar charger</t>
  </si>
  <si>
    <t>Defense Grid set the standard for tower defense games and now we're giving you the power to make Defense Grid 2 real for everyone.</t>
  </si>
  <si>
    <t>Unique FPS survival focusing on teamwork, fortification, creativity and strategy. Secure a structure or roam free, the choice is yours.</t>
  </si>
  <si>
    <t>Brew great tasting loose leaf tea anywhere, without having to bring your kitchen along for the ride.</t>
  </si>
  <si>
    <t>The Slim Wallet is a super-thin, card-carrying over-achiever. Designed for minimalists.</t>
  </si>
  <si>
    <t>Refillable fineliners combined with super strong Neodymium magnets. Colouring is just the beginning!</t>
  </si>
  <si>
    <t>A digital card and board game of heroes and high-adventure set in the fairy-tale animal kingdom of Armello!</t>
  </si>
  <si>
    <t>A winter themed promo pack to thank Dungeon Roll fans. 4 Legendary Heroes and 12 Treasuresâ€¦ Pay what you want...</t>
  </si>
  <si>
    <t>Harbour is an easy to learn light-hearted fantasy card game for 2-4 players packing a punch in 10-15 min. per playerâ€”only $20!</t>
  </si>
  <si>
    <t>The Cosmonaut is a minimal, wide-grip capacitive stylus for touch screens. Perfect for sketching and doodling on any tablet.</t>
  </si>
  <si>
    <t>Everyone can now record smooth and shake free video. Never watch jittery video again! Pocket-sized, most affordable and easy to use!</t>
  </si>
  <si>
    <t>Brixo building blocks bring your designs to life with electronic sensors, motors and connected apps.</t>
  </si>
  <si>
    <t>A pull-tab minimalist wallet that offers a slim profile and easy access to all your cards!</t>
  </si>
  <si>
    <t>Jump, dash and twirl through a dual dreamscape and warp it at will. For PC.</t>
  </si>
  <si>
    <t>A customizable robo lamp with 2 LED light sources, one RGB controlled by mobile and a clear one controlled by touch!</t>
  </si>
  <si>
    <t>Perfect posture effortlessly: Backbone aligns &amp; supports your posture, notifies you whenever you slouch, &amp; reminds you to take a break!</t>
  </si>
  <si>
    <t>Evil Dead 2: The Official Board Game is a tile and miniature based survival horror game for 2-6 Players based on the classic movie. Â Late Pledge available until Oct. 31st!</t>
  </si>
  <si>
    <t>Province is an quick-to-learn eurogame that you can fit in your pocket! Play it between games or make a night of it!</t>
  </si>
  <si>
    <t>The memobottle is a slim reusable bottle designed to fit in your bag or even your pocket. Together we can reduce the consumption of single-use bottles.</t>
  </si>
  <si>
    <t>Help the RiffTrax/MST3K guys get TWILIGHT to riff for their next nationwide simulcast live show!</t>
  </si>
  <si>
    <t>Noke: End the frustration of losing keys and forgetting combinations forever. Noke is the smartest padlock ever made. Know who, when and where your lock was used.</t>
  </si>
  <si>
    <t>Expands the universe of Xia. Pre-painted miniatures! New Sectors! New Missions! A 1-5 player sandbox-style space adventure!</t>
  </si>
  <si>
    <t>Hero-U is a turn-based PC RPG with adventure game puzzles and immersive story, by the award-winning designers of Quest for Glory.</t>
  </si>
  <si>
    <t>Burgle Bros is a cooperative heist boardgame where players use unique powers to avoid guards, navigate alarms and get out!</t>
  </si>
  <si>
    <t>The Most Funded Timepiece Project In Crowdfunding History!</t>
  </si>
  <si>
    <t>NEEO is a smart home automation system. Itâ€™s the simplest way to connect and control all the devices in your home.</t>
  </si>
  <si>
    <t>The ultimate bicycle helmet. Brighten your ride with integrated lights, brake, and turn signals.</t>
  </si>
  <si>
    <t>Pre-Order Now To Get The Kickstarter Discount. ProSounds site coming soon.
Contact: crowdfunding@prosounds.com</t>
  </si>
  <si>
    <t>MIITO is simply but intelligently designed to heat any liquid directly in a vessel while cutting down on excess water and energy usage.</t>
  </si>
  <si>
    <t>A personality test RPG for 1-4 players about earning a legendary reputation in an ancient, occult world in 5 days.</t>
  </si>
  <si>
    <t>A miniatures-based, sewer-crawling adventure featuring the Teenage Mutant Ninja Turtles!</t>
  </si>
  <si>
    <t>Missed volume 1? Well, Steve Lichman - Vol. 1&amp;2's Kickstarter is currently live! Check the link below!</t>
  </si>
  <si>
    <t>Experience Shadowrun with your friends and plenty of enemies in an action strategy game and determine the future of the 6th world!</t>
  </si>
  <si>
    <t>Qmote is an intuitive, single-button remote control which lets you perform actions on your phone, even when itâ€™s out of reach.</t>
  </si>
  <si>
    <t>Flag is a phone and tablet app that prints your photos and mails them to you, your family or friends, for free.</t>
  </si>
  <si>
    <t>The micro-sized, Arduino enabled, usb development board - cheap enough to leave in any project!</t>
  </si>
  <si>
    <t>Dungeon Saga is a classic adventure board game where mighty heroes battle evil monsters in a tight and twisting fantasy dungeon!</t>
  </si>
  <si>
    <t>Reinvented paper that you can stick to any surface without any pins, glue, buttons, or thumb tacks.</t>
  </si>
  <si>
    <t>Play as an alien plant and escape from a scientific facility, full of secrets and dangerous experiments.</t>
  </si>
  <si>
    <t>TRAVEL || HOME || OUTSIDE - Introducing the world's most versatile fitness device. Epic workouts anywhere you live, travel, run, dream.</t>
  </si>
  <si>
    <t>We're putting dwarves front and center in our new RPG with physics-based combat and an intriguing story.</t>
  </si>
  <si>
    <t>A surreal, exploration, horror RPG. Travel between new (old) worlds and uncover new (old) mysteries with your new (old) friends! â™¥</t>
  </si>
  <si>
    <t>An Action-RPG focused on exploration, deep puzzles, and a mystical story.</t>
  </si>
  <si>
    <t>A tripod that works with Android and iPhone cases. The Pocket Tripod is a card-size tripod for your phone that can adjust to any angle.</t>
  </si>
  <si>
    <t>Viceroy is a bidding and resource management game from Russia with love!  1-4 Players, Plays in 45-60 minutes!  Runaway Hit at Essen!</t>
  </si>
  <si>
    <t>Moebius -- A new adventure game from the creator of Gabriel Knight and Gray Matter.</t>
  </si>
  <si>
    <t>Small, powerful audiophile earbuds with an in-ear microphone that excludes ambient noise so your voice is always crystal clear.
RippleBuds is now available on InDemand.Please click below!</t>
  </si>
  <si>
    <t>An epic space sim where 100's of players wage war across a seamless, procedurally generated, true to scale solar system!</t>
  </si>
  <si>
    <t>Powerful sound from a trim, precision formâ€”a bell for any bike: modern road, mountain, or vintage townie.</t>
  </si>
  <si>
    <t>Keyâ€™s classic visual novel, CLANNAD, is now available through Steam!</t>
  </si>
  <si>
    <t>Seamlessly turn your Pebble Time into a true fitness tracker with heart rate monitoring &amp; enjoy the simplicity of Qi Wireless Charging!</t>
  </si>
  <si>
    <t>Open-source content-driven lighting system you can use with TV or PC, Mac, HTPC displays in movies, games and daily work</t>
  </si>
  <si>
    <t>It all starts with a pen, a piece of paper, and a vision.
Designed for the Visionnaires of today.
www.visionnairedesign.com</t>
  </si>
  <si>
    <t>With a real fan inside, SNOOZ is an ultra-portable sound conditioner that turns your bedroom into a haven for sleep.</t>
  </si>
  <si>
    <t>Pirate crews clash in swashbuckling battle for Davy Jones' treasure in this revamped miniatures board game for 2 to 6 players.</t>
  </si>
  <si>
    <t>Deluxe Kickstarter version of YOKOHAMA by Hisashi Hayashi (Trains, Sail to India, Rolling Japan). + Metal Coins + Lots of Wood</t>
  </si>
  <si>
    <t>HYDAWAY is a handy alternative to disposable plastic water bottles - it folds down easily to fit in almost any pocket!</t>
  </si>
  <si>
    <t>A boardgame of worker displacement and survival! Scavenge, Survive and Prosper in a post-apocalyptic world.</t>
  </si>
  <si>
    <t>From writer Charlie Kaufman (Being John Malkovich, Eternal Sunshine of the Spotless Mind) and Duke Johnson (Moral Orel, Frankenhole) comes Anomalisa.</t>
  </si>
  <si>
    <t>Simple and elegant magnetic privacy shield for desktops, laptops, mobile phones and tablets.</t>
  </si>
  <si>
    <t>Penxo is a minimalist 2mm lead holder with no springs, buttons, or mechanical parts.</t>
  </si>
  <si>
    <t>An external card reader that enables you to use MicroSD card on your Nexus/Android tablets and Android smartphones.</t>
  </si>
  <si>
    <t>This is your chance to help Fuckjerry make the funniest card game in the whole entire world.</t>
  </si>
  <si>
    <t>A beautifully pixelated 2D Metroidvania about a young woman who travels through time to destroy an empire.</t>
  </si>
  <si>
    <t>A new LED lightbulb that is the most energy efficient on the planet. The Nanoleaf One takes energy efficient lighting to the next level.</t>
  </si>
  <si>
    <t>World's most compact, double sided solid titanium alloy screwdriver bits. (Hex &amp; Round) Titanium key ring + FREE world-wide shipping!</t>
  </si>
  <si>
    <t>Writer Emergency Pack is a deck full of useful ideas to help get your story back on track.</t>
  </si>
  <si>
    <t>Smut Peddler is the world's sexiest anthology of woman-centric comic book smut. By women, for everyone! And you can grab the amazing 2014 edition now!</t>
  </si>
  <si>
    <t>WAKFU is an epic fantasy-adventure series. Our goal is to produce a high-quality English dub to offer English broadcasters.</t>
  </si>
  <si>
    <t>We started as the first commercial effort to bring Android to the PC. We're still at it, now on GitHub rebuilding - combining the best of the open-source world, with cutting-edge commercial drivers, licensed from Intel. (Console.com.co)</t>
  </si>
  <si>
    <t>Adding intelligence to everyday things in your world, so that your life can be more awesome.</t>
  </si>
  <si>
    <t>Putting Big Screen Gaming In Your Pocket.</t>
  </si>
  <si>
    <t>The next generation smartwatch with brand-new technology. World-class developer tools, unparalleled battery life, Qi wireless charging.</t>
  </si>
  <si>
    <t>The 3rd album from the award-winning multimedia symphonic/rock decade long world touring video game concert event... Video Games Live!</t>
  </si>
  <si>
    <t>An action/comedy series about surviving high school, fitting in, and landing that perfect head shot.</t>
  </si>
  <si>
    <t>An award winning radio show about design, architecture and the 99% Invisible activity that shapes our world.</t>
  </si>
  <si>
    <t>Become a boss, build a dungeon, and destroy puny heroes! The best-selling indie card game is coming to PC, iPad and Android tablets.</t>
  </si>
  <si>
    <t>Your everyday instant inspiration: Enter a world of creativity at the touch of a button.</t>
  </si>
  <si>
    <t>GOOD AND CHEAP is a gorgeous cookbook for tight budgets.Â The PDF is freeâ€”and the print version is the #1 cookbook ever on Kickstarter. The bigger, better, cheaper 2nd edition is in bookstores now! For every copy sold, we donate one to someone in need.</t>
  </si>
  <si>
    <t>A love letter to J-RPG classics.</t>
  </si>
  <si>
    <t>Fully Machined Slim Wallet. 
Rethink your everyday carry.</t>
  </si>
  <si>
    <t>Super efficient Personal Solar Power Station to
charge your iPad, iPhone or any other smart phone. 
With excellent reading light.</t>
  </si>
  <si>
    <t>North Drinkware designs and produces handmade glasses for drinking craft beer. Made in Portland, OR. Inspired by the mountains.</t>
  </si>
  <si>
    <t>Achieve that sockless look with the simple sock alternative. Visit us at Sole-Socks.com to see our entire offering</t>
  </si>
  <si>
    <t>A Dick Figures movie written and directed by Ed Skudder &amp; Zack Keller.
Join Red &amp; Blue on their biggest adventure yet!</t>
  </si>
  <si>
    <t>Star Command Galaxies is the sequel to the 2012 hit mobile game. Manage your crew and explore a randomly generated galaxy with planets, ships, and more! Join the alpha today for PC/Mac/Linux.</t>
  </si>
  <si>
    <t>The beloved fan-funded comedy returns for an epic third season! It's a journey... uh, a quest.. a JOURNEYQUEST!</t>
  </si>
  <si>
    <t>Easy to use, affordable &amp; super portable. Scanbox allows you to use your smartphone's camera to take amazing high quality scans.</t>
  </si>
  <si>
    <t>Help FILM Ferrania build the factory of the future and the first batch of film is your reward.</t>
  </si>
  <si>
    <t>Luxuriously rugged yet refined Premium Menâ€™s Underwear; Sparking a revolution in American Manufacturing the old fashioned way.</t>
  </si>
  <si>
    <t>The Electron is an Arduino-like cellular development kit with a SIM card and affordable data plan from the creators of the Spark Core.</t>
  </si>
  <si>
    <t>A three-volume, hardcover box set housing the first ten years of Ctrl+Alt+Del, and the adventures of Ethan, Lucas, Lilah, and Zeke!</t>
  </si>
  <si>
    <t>A dark twisting adventure game with a beautiful anime art style, branching story and many endings.</t>
  </si>
  <si>
    <t>A tiny Wi-Fi development board. Arduino + Wi-Fi + ARM Cortex M3  + wireless programming + REST API = awesome.</t>
  </si>
  <si>
    <t>The WiFi Nomiku sous vide immersion Â circulator brings top chefs and community into your kitchen. Perfectly cook anything from anywhere.</t>
  </si>
  <si>
    <t>Personalize your Apple Watch without breaking the bank! Click lets you use any 22mm watch band with Apple Watch!</t>
  </si>
  <si>
    <t>A Cooperative MICROGAME for 1-4 players! Follow-up to the smash hit Tiny Epic Kingdoms! Only $16!! Pledge NOW!</t>
  </si>
  <si>
    <t>GoldieBlox is a construction toy + book series starring Goldie, the kid inventor who loves to build.</t>
  </si>
  <si>
    <t>A hand-powered 'kitchen gadget' that magically scrambles an eggs. By the creators of 'Butter Boss' - Funding Now!</t>
  </si>
  <si>
    <t>35 years after the first publication of OGRE, we're coming back with a massive new edition, and YOU can make it better.</t>
  </si>
  <si>
    <t>Become the most powerful wizard the world has ever seen by crafting magical spells in code.</t>
  </si>
  <si>
    <t>A quick playing card game of bluffing, bribery and manipulation for two to six players.</t>
  </si>
  <si>
    <t>Chineasy: A bright and engaging illustrated methodology for learning Chinese through fun and whimsical illustrations.</t>
  </si>
  <si>
    <t>An RPG, RTS, and sandbox space exploration game all-in-one.  Explore, trade, build, and fight in a beautiful, procedural universe.</t>
  </si>
  <si>
    <t>Discover the Collector's Edition of TOKAIDO: the acclaimed singular gaming experience by Antoine Bauza.</t>
  </si>
  <si>
    <t>Plants filter the water. It's the most beautiful and low maintenance way to keep a piece of nature in any space!</t>
  </si>
  <si>
    <t>ChargeCard is a USB cable that's thin enough to fit easily into your wallet, purse or pocket. Visit us at www.hellonomad.com</t>
  </si>
  <si>
    <t>Join the game designer of GRAW and Halo Reach to help create the spiritual successor to the original Rainbow Six and SWAT4.</t>
  </si>
  <si>
    <t>An action RPG set in 1920s Massachusetts. Create and manage a team of investigators in a story-driven supernatural mystery.</t>
  </si>
  <si>
    <t>Incredible comfort. Unmatched performance. No stink. The sock that changes everything.</t>
  </si>
  <si>
    <t>Food Huggers preserve your leftover fruits and veggies with a tight seal. Keeps your food fresher longer. If you love your food, give it a hug!</t>
  </si>
  <si>
    <t>Cooperative board game set in a nightmare-horror world. Fight for your life, scavenge, craft, and band together to survive.</t>
  </si>
  <si>
    <t>Due to numerous requests, we are accepting pre-orders for the Kickstarter Limited Edition versions for a limited time only. Click the button below to pre-order.</t>
  </si>
  <si>
    <t>Dwarven Forge's Game Tiles Kickstarter project seeks to bring revolutionary miniature terrain to everyone in the tabletop gaming world. Â Missed the Kickstarter? Â Click the button below.</t>
  </si>
  <si>
    <t>SCALE is a first person reality manipulation game that reimagines exploration with a unique resizing mechanic.</t>
  </si>
  <si>
    <t>Enter the world of Myth. A fully cooperative fantasy game, featuring dynamic hobby quality miniatures.</t>
  </si>
  <si>
    <t>The simplest, most powerful radio and wireless speaker for iPhone + iPad ever in a compact form. Lift the cap, the louder it gets!</t>
  </si>
  <si>
    <t>IngeniousÂ mechanical design auto fans out cards
at intuitiveÂ Â slide-opening. Just like unlocking an iPhone. The only flexible RFID
blocking wallet.</t>
  </si>
  <si>
    <t>RobotechÂ® RPG Tacticsâ„¢ is a fast paced strategy battle game that expands on the popular Palladium role playing game.</t>
  </si>
  <si>
    <t>The Settlers of Catan board we've all been waiting for. Portable, affordable, and true to Catan craftsmanship.</t>
  </si>
  <si>
    <t>Chipolo is a small,Â colorful Bluetooth enabled device that easily attaches to your valuable items. With the free Chipolo app, locate any lost or misplaced item in seconds by ringing your it.</t>
  </si>
  <si>
    <t>You are one of the last humans on earth, trying to reach a rumored fortress. Will you survive, or evolve?</t>
  </si>
  <si>
    <t>A tabletop RPG by Alan Bahr and Howard Tayler, and set in the Space Opera universe of SCHLOCK MERCENARY</t>
  </si>
  <si>
    <t>More than a minimalist wallet. An Aluminum, Titanium, and Carbon Fiber RFID-blocking card holder and money clip.</t>
  </si>
  <si>
    <t>The fast playing, press your luck, challenge your friends, roll till you drop dice game. With custom dice and a wonderful little twist.</t>
  </si>
  <si>
    <t>BLIPS is an ultra portable and very affordable set of mini lenses which turn your devices into photo digital microscopes in seconds!</t>
  </si>
  <si>
    <t>Premium denim made for your active lifestyle. Finally jeans that go where you go and move how you move.</t>
  </si>
  <si>
    <t>Design unique and beautiful cities in this partnership-driven, 20-minute, competitive tile-drafting game for 1-7 players.</t>
  </si>
  <si>
    <t>A mysterious object that appears to defy gravity, this precision gyroscope is beautiful to behold and will amaze you and your friends.</t>
  </si>
  <si>
    <t>Lumio unfolds from a book into a multi-purpose portable lamp. Transform Lumio into many shapes to meet your needs!</t>
  </si>
  <si>
    <t>Glif is a simple accessory with two primary functions: mounting your smartphone to a standard tripod, and acting as a kickstand to prop it up.</t>
  </si>
  <si>
    <t>Influenced by great games like FTL, XCOM and The Banner Saga, Skyshineâ€™s
 BEDLAM is a rogue-like, turn based strategy game set in an over the top
 post-apocalyptic wasteland filled with colorful characters and brutal 
enemy encounters. Welcome aboard.</t>
  </si>
  <si>
    <t>OPENING IN THE US APRIL 8TH!Â  For more info &amp; to reserve tickets visit: http://www.beherenowfilm.com/ Inspiring documentary about Andy Whitfield who put the same dedication he brought to his lead role in SPARTACUS, into fighting cancer.</t>
  </si>
  <si>
    <t>A  device that allows your camera to be rigidly secured to your body while maintaining total accessibility.  Find freedom with your SLR</t>
  </si>
  <si>
    <t>Cooperative Zombie survival game with 71 great miniatures!  Take the role of Survivors versus the undead hordes!</t>
  </si>
  <si>
    <t>With your help, Automata can finally be made into a live action web series.</t>
  </si>
  <si>
    <t>An open source blogging platform which makes writing pleasurable and publishing simple.</t>
  </si>
  <si>
    <t>A theme-park building game with towering rides, deep strategy and high replay value. Build, bribe, blackmail - all the fun of the fair!</t>
  </si>
  <si>
    <t>An Action RPG with rogue-lite elements about Will, a shopkeeper who dreams of becoming a hero.</t>
  </si>
  <si>
    <t>Galileo is an iOS-controlled, robotic motion platform for iPhones and iPod Touches.</t>
  </si>
  <si>
    <t>Luxi turns your iPhone into an incident light meter.</t>
  </si>
  <si>
    <t>The direct sequel to the cult 2D side scrolling action adventure hit, La-Mulana, developed by its original creators: NIGORO.</t>
  </si>
  <si>
    <t>A service that lets you customize your perfect miniature using our web UI, have it 3D printed and delivered to your doorstep!</t>
  </si>
  <si>
    <t>From the mind of Fight Club author, Chuck Palahniuk, comes a once-in-a-lifetime film adaptation of the award-winning novel, Lullaby.</t>
  </si>
  <si>
    <t>An officially licensed, North American follow-up to one of the most beloved RPG beat'em ups of all time.</t>
  </si>
  <si>
    <t>Golchi holds 2 beverages of different temperatures at once, goes from big to small or one to two in an instant, and has 15 features</t>
  </si>
  <si>
    <t>Wearable Input Device that lets you control anything. Gesture control, text transmission, payment, and more!</t>
  </si>
  <si>
    <t>Learn how to build iPhone apps by watching videos and coding in your browser.  No downloads needed.</t>
  </si>
  <si>
    <t>Lone Shark Games and Penny Arcade have combined forces to create the first Eyrewood Adventures game: Thornwatch!</t>
  </si>
  <si>
    <t>Creating a remarkable chef's knife for a better price. Meticulous design and exceptional materials make for one incredible blade.</t>
  </si>
  <si>
    <t>Little devil inside is a story about 5126 Kickstarter backers who wants to survive in a surreal world.</t>
  </si>
  <si>
    <t>An app that delivers 20 free photo prints a month, with no shipping or handling fees, more detail, better color and 300 year longevity.</t>
  </si>
  <si>
    <t>4X Award-Winning Gameplay, 1-5 Players, 30-45 Minutes. Your favorite game now fits in your favorite shirt pocket! $9 + s/h PLEDGE NOW!</t>
  </si>
  <si>
    <t>Join me in making the worldâ€™s first feature documentary on legendary designer Dieter Rams, and in helping preserve his design archive.</t>
  </si>
  <si>
    <t>Tyvek is thin, light, and super strong. 100% made in USA and stitched in San Francisco. You'll love the minimal design!</t>
  </si>
  <si>
    <t>Inside Kickstarter's MOST SUCCESSFUL bag...EVER</t>
  </si>
  <si>
    <t>Introducing, the world's first Disposable Single-Use Unlubricated Monocle, for the On-the-Go Gentleman (or Lady).</t>
  </si>
  <si>
    <t>Turn your cell phone or tablet into a microscope with this amazing lens! Works with iPhone, Android and more.</t>
  </si>
  <si>
    <t>Bitty is back for his sophomore year at Samwell University and you can help bring his story to print! It's Check Please: Year Two!</t>
  </si>
  <si>
    <t>14 color selections, dimmable, waterproof, and easy-to-use lighting solutions that magnet and hang anywhere.</t>
  </si>
  <si>
    <t>Thank you for making this special edition of our new game possible!</t>
  </si>
  <si>
    <t>The worldâ€™s first unrestricted, high resolution, write-virtually-anywhere mobile input device.</t>
  </si>
  <si>
    <t>The strap is made of several modules, each with their own function. Choose the modules you want to build a smartwatch unique to you.</t>
  </si>
  <si>
    <t>A retro-sexy Point-and-Click Adventure Shoot 'em Up in SPACE!</t>
  </si>
  <si>
    <t>Fast Paced, Fun, Tactics RPG with Monsters, Magic and Mayhem - Online Multiplayer, Rankings, Co-op, and a Huge Single Player Campaign</t>
  </si>
  <si>
    <t>Evolution is a board game that puts you in a dynamically changing ecosystem. It features original watercolors by Catherine Hamilton.</t>
  </si>
  <si>
    <t>Carman fans get ready for a once in a lifetime chance to partner with him to make history with a new CD &amp; Music Video project.</t>
  </si>
  <si>
    <t>Billions of years of life, science and history in the palm of your hand!  Curated, handcrafted, and artfully arranged for display and wonder!</t>
  </si>
  <si>
    <t>Monument stores and automatically organizes your photos by time, location, faces and what's in them. End your photo mess!</t>
  </si>
  <si>
    <t>LinkmountÂ© is a multifunctional system that attaches to any phone or case giving you unprecedented options in one simple, elegant tool.</t>
  </si>
  <si>
    <t>Customize your whiskey in 24hrs. It's your whiskey, drink it the way you want. "Accelerated transpiration through capillary action."</t>
  </si>
  <si>
    <t>We present City of Titans, a spiritual successor for the superhero MMORPG City of Heroes, being developed by Missing Worlds Media.</t>
  </si>
  <si>
    <t>Every PAX, people ask "When are you doing more Podcasts?!?!" With your help, the answer will be "Really, Really Soon."</t>
  </si>
  <si>
    <t>A heartfelt &amp; moving story of how instruments made from recycled trash bring hope to children whose future is otherwise spiritless.</t>
  </si>
  <si>
    <t>Introducing Jot, the stylus the world has been waiting for. No more finger painting.</t>
  </si>
  <si>
    <t>Order yourÂ Drinking Jacket today! With a bottle opener zipper, koozie pocket, drinking mitts, flask pocket, and sunglass holder, it's destined to be your favorite hoodie!TheDrinkingJacket.com</t>
  </si>
  <si>
    <t>The Parallella project will make parallel computing accessible to everyone.</t>
  </si>
  <si>
    <t>Orbitkey allows you to carry your keys better. It eliminates key jingles, scratches and clutter. USB drive and bottle opener are also available.</t>
  </si>
  <si>
    <t>Experience the unique perspectives of Piro, Largo, and other Megatokyo characters as you play them in an elaborate visual novel game.</t>
  </si>
  <si>
    <t>AdventureQuest re-imagined as a 3D MMORPG that lets you play online with your friends from your phone, tablet or PC.</t>
  </si>
  <si>
    <t>The simplest, most effective method for getting meaningful work done everyday from the creators of the Five Minute Journal.</t>
  </si>
  <si>
    <t>The future of video games: the fastest, bloodiest, deadliest, most adjective-abusing, action-packed first-person shooter of 1996.</t>
  </si>
  <si>
    <t>We are bringing family and friends together around the world's most beautiful, efficient and unique fire pit.</t>
  </si>
  <si>
    <t>Shipping Started: 12/4/2015</t>
  </si>
  <si>
    <t>Let's reclaim the import-dominated sock industry! Help us launch 127 designs that are 100% sourced, manufactured, &amp; fondled in the USA!</t>
  </si>
  <si>
    <t>The World's Best Laptop Stand. Lightweight, Portable Stand with Lower Phone Display, Laptop Ventilation, Cable Organizer, and more...</t>
  </si>
  <si>
    <t>Woollip is an innovative frontal travel pillow that will allow you to find your ideal sleeping position. Itâ€™s time to get on board!</t>
  </si>
  <si>
    <t>Survival and stealth in a procedurally-generated world! Sir, You Are Being Hunted is tweedpunk robo-horror from Big Robot Games.</t>
  </si>
  <si>
    <t>Keep the music/message pure. Be my "label" and help fund and promote my first record, "All-American Boy" - The Album.</t>
  </si>
  <si>
    <t>A board game of cooperative card-driven tactical combat in a persistent, ever-changing campaign world. 1-4 players, 30 min. per player.</t>
  </si>
  <si>
    <t>Never burn your mouth again. Enjoy your hot beverage for hours.</t>
  </si>
  <si>
    <t>Thank
you everyone. 
We're
moving forward with production and we'll keep you posted
with updates.
We'll continue to accept pre-orders on our website ablyapparel.com.</t>
  </si>
  <si>
    <t>Experience the ultimate six-degree-of-freedom shooter from the people who invented the genre!</t>
  </si>
  <si>
    <t>Simple hand efficiency card game using dual-purpose cards in a quick and exciting race to build bombs.</t>
  </si>
  <si>
    <t>You can help the Rifftrax / MST3K guys get the 1998 version of GODZILLA starring Matthew Broderick for their next nationwide simulcast!</t>
  </si>
  <si>
    <t>Lead your Guild and loot the Monster infested city of Arcadia!  No gamemaster required, so everyone gets to join in the fun!</t>
  </si>
  <si>
    <t>Gramofon streams cloud music to your sound system. A modern jukebox: smartphones are the remotes + WiFi brings everyone together.</t>
  </si>
  <si>
    <t>Every spinning top â€” is built on the same belief:   That, above all,  a top must be absolutely simple, elegant and built forever.</t>
  </si>
  <si>
    <t>Le 1er site web dâ€™information sur le jeu vidÃ©o sans publicitÃ©, financÃ© par ses abonnÃ©s : 0 % de pub, 100 % dâ€™indÃ©pendance.</t>
  </si>
  <si>
    <t>Experience big light, shareable energy, and smarter control with the worldâ€™s first connected flatpack lantern.</t>
  </si>
  <si>
    <t>If youâ€™re in the gym, on a crowded subway, or youâ€™ve been #blessed with a snoring partner, weâ€™ll keep the world around you quiet.</t>
  </si>
  <si>
    <t>Rebellion - same Coup rules, now with 25 characters to choose from.</t>
  </si>
  <si>
    <t>A better, leather quickdraw wallet for minimalists. Carry the things you need, and access them easily.</t>
  </si>
  <si>
    <t>A prequel to One Night Ultimate Werewolf w/ Vampires, Assassins and more. 14 new roles. Stand alone or mix with other One Night games.</t>
  </si>
  <si>
    <t>A case for mobile photographers that turns your iPhone 6 and 6+ into an even better camera with a shutter button, lens, and strap attachment.</t>
  </si>
  <si>
    <t>Lock &amp; leave this soft drawstring backpack while you work, play, travel and relax knowing your stuff cannot be tampered with or stolen.</t>
  </si>
  <si>
    <t>PadPivot is ultimate iPad or tablet stand.  It features hands-free positioning on your lap or table and folds to fit in your pocket.</t>
  </si>
  <si>
    <t>A sci-fi noir adventure game in which you investigate your own murder.</t>
  </si>
  <si>
    <t>Cool your coffee faster and keep enjoying it longer with Joulies, stainless steel beans filled with a magic heat-absorbing material.</t>
  </si>
  <si>
    <t>A co-op adventure about childhood, inspired by The Goonies &amp; Earthbound, from developers on Tearaway, LittleBigPlanet, Ratchet &amp; Clank.</t>
  </si>
  <si>
    <t>A wild, bloody comedy from the knife-wielding maniacs at 5secondfilms.com.</t>
  </si>
  <si>
    <t>A cooperative castle defense board game with 70 miniatures, where mighty Heroes have to withstand the siege of an Abyssal horde!</t>
  </si>
  <si>
    <t>Elegant, high-quality watches with premium components, including a Swiss movement and Italian leather straps.</t>
  </si>
  <si>
    <t>Performance and education center, home to immaterial works and the Abramovic Method</t>
  </si>
  <si>
    <t>Build a city, enhance allegiances, and expand control using worker dice in this dystopian-themed board game for 2-6 players.</t>
  </si>
  <si>
    <t>Bring incredible stories to life "Snap Style." Support the award-winning radio show that dares listeners to see the world in a new way.</t>
  </si>
  <si>
    <t>Continue the path of the Hero and forge amazing new stories with the Myth Journeyman expansions.</t>
  </si>
  <si>
    <t>Powered by pure natural silver â€“ the Silvon Pillowcase and Sheets permanently prevent the growth of unwanted bacteria.</t>
  </si>
  <si>
    <t>Shadows of Brimstone is a fast-paced, Cooperative, dungeon-crawl boardgame set in the Old West, and mixed with Unspeakable Horror!</t>
  </si>
  <si>
    <t>Twig is an ultra-portable cable for your iPhone. It has a bendable wire "skeleton" and three "legs". Bend it into tripod mode and more.</t>
  </si>
  <si>
    <t>An expansion to the award-winning 4X Tiny Epic Kingdoms. New factions, new territories, new mechanics! Missed the original? Get it here</t>
  </si>
  <si>
    <t>The highest quality lenses to empower mobile picture takers everywhere to capture incredible images with their phones.</t>
  </si>
  <si>
    <t>SHRU is not another cat toy, itâ€™s a cat companion, designed to be your catâ€™s new best friend.</t>
  </si>
  <si>
    <t>That Which Sleeps is a re-imagining of the God Game. Take the role of an awakened evil and manipulate a living, reactive world.</t>
  </si>
  <si>
    <t>Inspired by classic video games, Boss Monster challenges you to become a villain, build a dungeon, lure adventurers, and destroy them!</t>
  </si>
  <si>
    <t>It's the Wild West and the Battle of the Brands has begun.  Only one Brand will be remembered in this town.  A quick tile laying game.</t>
  </si>
  <si>
    <t>Reimagining the bumper for your iPhone. Finally someone thought about it...</t>
  </si>
  <si>
    <t>Only $49. Get the stainless steel link bracelet band that your Apple Watch truly deserve. Made from the same 316L stainless steel alloy</t>
  </si>
  <si>
    <t>Hex is the world's first personalized smartphone controlled nanocopter that lets you see the world from a different perspective.</t>
  </si>
  <si>
    <t>A blend of turn-based ground combat and strategic command, Xenonauts puts you in charge of defending the world from alien invasion!</t>
  </si>
  <si>
    <t>Step a billion years into the futureâ€”into the Ninth World, where
the remnants of previous civilizationsâ€™ technologies are indistinguishable from
magic. Based on Monteâ€™s Cookâ€™s Cypher System, a new RPG system that focuses on
story and ideas over mechanics.</t>
  </si>
  <si>
    <t>Raid the space rails to earn loot and infamy in Rail Raiders Infinite, the sci-fi western board game. See you Space Cowboy!</t>
  </si>
  <si>
    <t>Easy to learn 10 min strategy card game. Scrimish is expandable to large team or free-for-all games. Set up your cards and battle on!</t>
  </si>
  <si>
    <t>An elegant yet powerful multi-tool. Same Pop-A-Point design for different works. Perfectly collaborate with your Tool Pen together!</t>
  </si>
  <si>
    <t>Not for TREND.  Not for CORPORATE ATTITUDE.  Not for STONER.  Only true DOOM-MURDER HEADS.</t>
  </si>
  <si>
    <t>Bauhaus Series: Unibody titanium key-carabiner by MÃ¡s Design.  Putting the soul back into traditional carabiner design.</t>
  </si>
  <si>
    <t>The thrilling team-based airship combat of GoIO expanded with towns, trade, player factions, and a living, breathing, persistent world!</t>
  </si>
  <si>
    <t>"Permanence" is the new album by DeathmÃ¸le, an instrumental metal project from Jeph Jacques, author of Questionable Content.</t>
  </si>
  <si>
    <t>The water bottle that fits comfortably in your pocket, so you can carry more water with you more often.</t>
  </si>
  <si>
    <t>A smart &amp; versatile Multi-Tool, like holding a sleek Pen. Unique Pop-A-Point design for bits replacement. Functional &amp; Flexible!</t>
  </si>
  <si>
    <t>Uncompromising Rugged Cases LUNATIK for the iPhone 4s/5.</t>
  </si>
  <si>
    <t>Jeff carries the spirit of the Totally Rad Show forward with a new show about all the things you love to love!</t>
  </si>
  <si>
    <t>The world's smallest wireless scanner!</t>
  </si>
  <si>
    <t>Collaborate to build civilization in a simulated ecosystem, creating laws to make group decisions.</t>
  </si>
  <si>
    <t>FRONTIERS - Explore, Discover &amp; Survive in a massive, relaxing open world that emulates the tone of classic first person RPGs.</t>
  </si>
  <si>
    <t>A Compact Grade 5 Ti-Alloy EDC Multi Tool w/o bulk. Universal Wrench, Fork, Hex Slot, Bottle Opener &amp; More. + FREE Worldwide Shipping!</t>
  </si>
  <si>
    <t>This completely redesigned version of the Glif holds your smartphone securely in portrait or landscape with a quick release lever.</t>
  </si>
  <si>
    <t>Crowds can slow WiFi to a crawl, but not Portal. Stream ultraHD videos without buffering and play Internet games without lagging.</t>
  </si>
  <si>
    <t>A beautiful book filled with CommitStrip goodness, including our best comic strips, some brand new content and a surprise!</t>
  </si>
  <si>
    <t>Be a stranded colonist and explore a detailed alien world in this smooth voxel based sandbox adventure RPG!</t>
  </si>
  <si>
    <t>The World's Most Flexible iPhone Dock</t>
  </si>
  <si>
    <t>Play as scoundrels attempting to escape ever-shifting dungeons in a stylish physics-based Action RPG: for PC, Mac, Linux, iOS, Android, OUYA</t>
  </si>
  <si>
    <t>Make fermented foods easily with this "set and forget" airlock that requires no daily monitoring or maintenance whatsoever.</t>
  </si>
  <si>
    <t>Dispose all waste from sink and bathtub, without touching it.</t>
  </si>
  <si>
    <t>Sleek Ear-Free Headphones</t>
  </si>
  <si>
    <t>The Dice Tower enters its twelfth season. We are raising funds to keep it going, making it better in every way!</t>
  </si>
  <si>
    <t>Enter a beautiful world haunted by its fateful past and join a party of unlikely heroes on their journey to rescue Amon's uncle from an ancient cult and uncover the secret of the Earthkey.</t>
  </si>
  <si>
    <t>Command mighty Exosuits, traverse Time Rifts and lead your Path through a cataclysmic future in this epic board game for 1-4 players.</t>
  </si>
  <si>
    <t>A feature film based on Donald Miller's New York Times bestselling memoir, directed by Steve Taylor and starring Marshall Allman.</t>
  </si>
  <si>
    <t>Stunning aluminum design. Single or dual dock. Works with Lightning, 30-pin, micro-USB. Works with or without a case.</t>
  </si>
  <si>
    <t>Earth needs you! Help us raise enough to finish Strike Suit Zero, and bring the space combat genre back with a bang.</t>
  </si>
  <si>
    <t>Let's make a limited edition "It's Such a Beautiful Day" / "World of Tomorrow" Blu-ray !</t>
  </si>
  <si>
    <t>Crew of 5 criss-crosses the country interviewing people stuck in complacent lives &amp; those who've forged a different path to happiness.</t>
  </si>
  <si>
    <t>The EMBRACE+ keeps you informed, while your smartphone stays in your pocket or purse!</t>
  </si>
  <si>
    <t>To become the best, you must learn from the best. We've given you access to the top artists, now we want to make it affordable for all.</t>
  </si>
  <si>
    <t>A sleek, multi-channel, wireless headset that monitors your brain activity and translates EEG into meaningful data you can understand.</t>
  </si>
  <si>
    <t>"Some people make a living, others make a killing" -
an exclusive new documentary on Tony Blair which will break unexplored ground</t>
  </si>
  <si>
    <t>Tiny dev board with Linux &amp; WiFi. Create cool things with REST APIs, App Store, in-depth tutorials, and our awesome community!</t>
  </si>
  <si>
    <t>"Squad" recreates the rigors of modern combat in a visceral environment where teamwork and communication are necessary for victory.</t>
  </si>
  <si>
    <t>Ascend the ranks of the NSA-like Department of Liberty. Will you stand up for privacy, or help create an unstoppable police state?</t>
  </si>
  <si>
    <t>LUMA DICE, Metal LED Powered Light Dice. The coolest dice for all your tabletop &amp; board game adventures!</t>
  </si>
  <si>
    <t>It's time to print a lovely printed-on-actual-paper edition of Girl Genius Volume 12! We also hope to reprint all the previous Volumes.</t>
  </si>
  <si>
    <t>A  minimal watch built from the ground up with attention to detail -Created for, and by, those who just want something that makes sense</t>
  </si>
  <si>
    <t>The Stomping Land is a multiplayer survival game about dinosaurs.  Create traps, salvage resources, form tribes.</t>
  </si>
  <si>
    <t>Eight reversible designs with no holes, metal or overhang. Each belt stretches for maximum comfort. Simply adjust to your fit &amp; click.</t>
  </si>
  <si>
    <t>The world's most affordable 3D printer.</t>
  </si>
  <si>
    <t>Cthulhu Wars is the premiere horror strategy game with high quality miniatures and great competitive gameplay and tactics.
If you missed out but still want to get in on Cthulhu Wars Onslaught Two, click the link below to be added to our late backers list.</t>
  </si>
  <si>
    <t>Two pirate crews engage in fierce battle for Davy Jones' treasure in this miniatures board game for 2 to 6 players.</t>
  </si>
  <si>
    <t>Wireless noise masking earplugs that block out the world while still letting you hear the things that matter most.</t>
  </si>
  <si>
    <t>Please help make this game possible!  Road Rash-style gameplay, with next-gen graphics, physics, and online play.</t>
  </si>
  <si>
    <t>Wishbone is the world's smallest and easiest-to-use smart thermometer. It can accurately check body, object or environment temperature.</t>
  </si>
  <si>
    <t>A weird west tactical with world map exploration, a hint of adventure and a drop of RPG.</t>
  </si>
  <si>
    <t>Partner up with your friends to survive wave after wave of horrific aliens in this cooperative deck-building base-defense game!</t>
  </si>
  <si>
    <t>A 6-episode documentary series on the people and culture of videogames.</t>
  </si>
  <si>
    <t>Delving into 200 hours of revealing home video, Sasha Joseph Neulinger tells his story as a survivor of multigenerational abuse.</t>
  </si>
  <si>
    <t>Cthulhu Wars is a strategy/horror board game from Lovecraft's classic Cthulhu Mythos.</t>
  </si>
  <si>
    <t>Your favorite Ghostbusters characters from the movies, comics, and toylines return in this exciting 1-4 player game!</t>
  </si>
  <si>
    <t>The Dango Dapper and Tactical Wallets are designed with an edge!  We blended style, utility and quality into one sleek everyday carry.</t>
  </si>
  <si>
    <t>The classic RPG of a darkly humorous future; Rebooted by James Wallis to be faster and even easier to play!</t>
  </si>
  <si>
    <t>OmateÂ® TrueSmartâ„¢ truly standalone water-resistant smartwatch, works independently from and with all smartphones. 3G, Voice &amp; Gestures!</t>
  </si>
  <si>
    <t>With PLAYBULB X free App, PLAYBULB candle is a smart LED candle light that liberates our imagination over colors.</t>
  </si>
  <si>
    <t>An affordable, user-inspired timelapse device for beginning and advanced photographers.</t>
  </si>
  <si>
    <t>The cheap, tiny, cloud enabled Wi-Fi dev board. Arduino compatible, 32-bit, wireless programming, and a REST API data cloud!</t>
  </si>
  <si>
    <t>The miniatures boardgame set in the Mutant Chronicles Universe, designed by Richard Borg with Eric M Lang &amp; Kevin Wilson</t>
  </si>
  <si>
    <t>Contribute to help us give the Deluxe Exalted 3rd Edition a leather bound, embossed+, metallic-edged, full-color, deluxe treatment.</t>
  </si>
  <si>
    <t>Unique mechanical 3d models for self-assembly without glue, made from natural materials.</t>
  </si>
  <si>
    <t>A new narrative horror adventure where you play a young blind woman.  From developers of BioShock and Dead Space.</t>
  </si>
  <si>
    <t>This is Conan roleplaying as Robert E. Howard wrote it â€“ savage pulp adventure battling ancient horrors in the Hyborian Age</t>
  </si>
  <si>
    <t>A goal setting guide, appointment calendar, to-do list, and journal all in one. For every planner sold, we will give THREE to students.</t>
  </si>
  <si>
    <t>Sekai Project wants to bring Frontwing's beautiful series of visual novels to the West. Get the full story that inspired the anime!</t>
  </si>
  <si>
    <t>Enhance, elevate, and expand Viticulture: The Strategic Game of Winemaking in this expansion pack from Stonemaier Games.</t>
  </si>
  <si>
    <t>Apocalypse World is a critically acclaimed, award winning, and revolutionary tabletop RPG. We're creating the 2nd edition.</t>
  </si>
  <si>
    <t>A strategy game of magic and deception, where aspiring  Illusionists clash in a grand contest for fame and fortune.</t>
  </si>
  <si>
    <t>No matter how bad your day is going, these beautiful porcelain Calamityware mugs graciously remind you things could be much worse.</t>
  </si>
  <si>
    <t>Introducing the Mine Kafon Drone, an airborne demining system  developed to clear all land mines around the world in less than 10 years</t>
  </si>
  <si>
    <t>A sequel to Dorkness Rising, from the makers of The Gamers and JourneyQuest.</t>
  </si>
  <si>
    <t>Deadzone is the sci-fi tabletop miniatures skirmish game played in a fully interactive 3D gaming environment.</t>
  </si>
  <si>
    <t>Nekro is a dark, twisted action game about summoning minions in the vein of Dungeon Keeper and Myth!</t>
  </si>
  <si>
    <t>STASIS -Classic point &amp; click adventure game played from a unique isometric view point set in a science fiction universe in 2D.</t>
  </si>
  <si>
    <t>Create your own unique 3D blog with the Foldio360 and a smartphone!</t>
  </si>
  <si>
    <t>One, tiny Dart. Power for all your devices. Perfect for your mobile lifestyle. #TheDart #PerfectlyMobile</t>
  </si>
  <si>
    <t>A Deep Space Horror board game with 50 amazing miniatures from Mike McVey!</t>
  </si>
  <si>
    <t>A documentary about discrimination based on sexual orientation.</t>
  </si>
  <si>
    <t>Lose your mind. Eat your crew. Take the helm of your steamship and set sail for the unknown! A PC &amp; Mac game in glorious 2D from the creators of Fallen London.</t>
  </si>
  <si>
    <t>A simple and beautiful infusion vessel that can be used for cocktails, oils, teas, or any infusion imaginable.</t>
  </si>
  <si>
    <t>AvoSeedo has been developed to facilitate the germination process. It has never been easier to grow your own avocado trees!</t>
  </si>
  <si>
    <t>The composer of The Elder Scrolls V: Skyrim continues his personal musical journey by creating Soule Symphony No. 1, "The Northerner".</t>
  </si>
  <si>
    <t>A notebook, planner and journal that combines form and function, giving you the tools you need to be the smartest person in the room.</t>
  </si>
  <si>
    <t>Award winning music doc needs to pay final licensing costs to be released. It's finished!  Raised money will also go to the musicians.</t>
  </si>
  <si>
    <t>10 times more powerful than Raspberry Pi 3, x86 64-bit architecture</t>
  </si>
  <si>
    <t>Learn C++ from scratch. Make your first video game in Unreal engine. Use the industry standard game programming language. Join 7,500+ happy students now.</t>
  </si>
  <si>
    <t>We are all artists now. Here's why it's important, and here's why it's hard.</t>
  </si>
  <si>
    <t>Sketchbooks &amp; notebooks designed with an underlying philosophy of simplicity, usefulness &amp; community.</t>
  </si>
  <si>
    <t>The gonzo Megaversal adventure of RiftsÂ® teams up with the genre-spanning easy-prep award-winning Savage Worlds system!</t>
  </si>
  <si>
    <t>Co-found a hotel designed to give you the power to change lives.</t>
  </si>
  <si>
    <t>The Best Minimalist Travel Wallet - carries everything you need, maintains a super slim profile and protects your passport w/ RFID</t>
  </si>
  <si>
    <t>The key shaped multitool that puts a tool box in your pocket.</t>
  </si>
  <si>
    <t>A fast-paced, cooperative card game where you race to repair your malfunctioning spaceship.</t>
  </si>
  <si>
    <t>The Dead Linger is an FPS that embodies the gaming community's hunger for a true, open-world, zombie apocalypse survival sandbox.</t>
  </si>
  <si>
    <t>Identity is a modern-day open-world MMORPG with complete freedom and a focus on player interaction, from Asylum Entertainment.</t>
  </si>
  <si>
    <t>High-Performance Vertical Turntable with Full-Range Stereo Speakers. Built in Chicago.</t>
  </si>
  <si>
    <t>A fantasy sandbox MMO RPG where the character's actions are persistent, the players build kingdoms and YOU are the storytellers!</t>
  </si>
  <si>
    <t>We wouldnâ€™t dream of making our final album with anyone BUT our fans. Come on y'all, BE A PART OF TLC HISTORY!</t>
  </si>
  <si>
    <t>The LunaTik Touch Pen seamlessly goes from paper to iPad or tablet with a click of a button. It writes. Both ways!</t>
  </si>
  <si>
    <t>Control pits 2â€“4 time travelers against each other as they fight to escape a rupture in time.</t>
  </si>
  <si>
    <t>When the caped heroes of the world's safest city inexplicably all turn into homicidal lunatics, no one is safe.</t>
  </si>
  <si>
    <t>Having trouble making great drinks at home? Ice plays a key role! Enjoy high-quality drinks without going out to a bar.</t>
  </si>
  <si>
    <t>Distance has been released on Steam Early Access to great reviews! We'll continue to develop the game alongside our amazing backer community and aim to release the finished game on PC and PS4 in 2016.</t>
  </si>
  <si>
    <t>UDOO takes your DIY projects to the next level and itâ€™s a powerful tool for education and creativity.</t>
  </si>
  <si>
    <t>Mine Kafon- Low Cost Land Mine Detonator</t>
  </si>
  <si>
    <t>Koe is an introduction to the Japanese language in a game reminiscent of traditional JRPGs like Final Fantasy and Pokemon.</t>
  </si>
  <si>
    <t>Photograph in 3D using this simple and easy to use attachment for your smartphone or tablet.</t>
  </si>
  <si>
    <t>A compendium of four joyfully fun local multiplayer games for PlayStation 3 and home computers.</t>
  </si>
  <si>
    <t>HOT Watchâ„¢: Turn your hand into a phone with innovative private calling. Touch screen, Gestures, Apps. Phone stays in a pocket or bag.</t>
  </si>
  <si>
    <t>Matt is dancing around the world again to show the world is safer and friendlier than it seems. This time, YOU tell him where to go.</t>
  </si>
  <si>
    <t>A single player open-world journey through a distant star system. Scavenge resources, manage your ship and lead your crew in combat.</t>
  </si>
  <si>
    <t>Bitmap Books are proud to present an unofficial visual tribute to the NES and Famicom.</t>
  </si>
  <si>
    <t>A once-in-a-lifetime chance to own one of the holy grails of Electronic Music by Richard James, aka The Aphex Twin, aka Caustic Window!</t>
  </si>
  <si>
    <t>No More Belt Holes. Instead a clever, hidden track offers over 40+ size positions to chooseÂ from. The resultÂ -Â Â aÂ PERFECT FITÂ every time.</t>
  </si>
  <si>
    <t>A feature film based on the acclaimed novel by Caroline Smailes - a magical, fascinating and challenging look at bullying and love.</t>
  </si>
  <si>
    <t>Your favorite 8-bit and 16-bit era games mashed into one! Metroidvania meets Gradius in an exciting, modern pixel art adventure!</t>
  </si>
  <si>
    <t>Easy-Macro is already the most-convenient close-up lens for every smartphone.  Now, we're making it even better.</t>
  </si>
  <si>
    <t>A sci-fi sandbox game of creation and survival on procedurally generated planets.</t>
  </si>
  <si>
    <t>The flight plan was a minute-by-minute time line of activities for the Apollo 11 mission crew. We are reproducing this plan..perfectly.</t>
  </si>
  <si>
    <t>Experience the nightmare together as you and 5 friends struggle to survive against one player that's playing as the Killer.</t>
  </si>
  <si>
    <t>To order your Aquaponics Garden and learn more, visit our website at the link below!</t>
  </si>
  <si>
    <t>XY Find It is the most stylish, convenient, and affordable Bluetooth Tracking tag.</t>
  </si>
  <si>
    <t>Contribute to help us create and traditionally print Scion 2nd Edition Tabletop RPG's first two books and get them into stores!</t>
  </si>
  <si>
    <t>Finally, brains and beauty in a sous vide machine.</t>
  </si>
  <si>
    <t>Fire the cannons, sink ships and kill pirates with swords and muskets in Blackwake, a multiplayer FPS for PC and Mac.</t>
  </si>
  <si>
    <t>An odorless underwear made with pure silver, and a grip system designed to prevent ride up.</t>
  </si>
  <si>
    <t>A 16-bit Tactical Platformer set in a world where ancient technology is wielded like magic.</t>
  </si>
  <si>
    <t>The Stojo Pocket Cup (f/k/a Smash Cup) is leak-proof, collapsible and eco-friendly.  For any coffee drinker who carries just a briefcase, handbag or less when theyâ€™re on the go!</t>
  </si>
  <si>
    <t>You are a dog lost in a randomly generated city. Looking for food. Looking for friends. Looking for home.</t>
  </si>
  <si>
    <t>A science fiction space adventure game where you must rely on your wit, your officers, and your spaceship to survive.</t>
  </si>
  <si>
    <t>LattePanda is featured with quad-core 1.8Ghz, 2/4G RAM, 32/64 GB eMMC, WIFI, Bluetooth 4.0 and USB 3.0, plus onboard Arduino processor!</t>
  </si>
  <si>
    <t>We created a product that makes ZERO changes to BEER PONG while making it BETTER!  That same product makes 15 brand new drinking games!</t>
  </si>
  <si>
    <t>Nava makes ordinary tap water taste great by filtering as you sip. Finallyâ€”a stylish, convenient and fun alternative to bottled water.</t>
  </si>
  <si>
    <t>Pen Type-A is the original stainless steel ruler sleeve and ultra minimal pen.</t>
  </si>
  <si>
    <t>An indie tribute to J-RPG classics. Explore a universe blending fantasy with science-fiction, intense ATB battles and branching story.</t>
  </si>
  <si>
    <t>Dragon Fin Soup seamlessly blends genres to create a fresh experience: half story-driven tactical RPG and half high-stakes roguelike, with a pinch of crass humor and a heaping helping of murder &amp; madness set in a procedurally generated fantasy world.</t>
  </si>
  <si>
    <t>Self Cleaning Clothing With Hydrophobic Nanotechnology. Ultra Soft, Breathable Fabric That Stops Stains From Sweat And Drink</t>
  </si>
  <si>
    <t>A refined version of a time tested multi-tool design that organizes your keys as well as offers expanded functionality.</t>
  </si>
  <si>
    <t>Developed by thousands of coffee enthusiasts around the world to produce a consistent grind with 15 coarseness settings. Hand Ground</t>
  </si>
  <si>
    <t>Bounce, twist, bend, wrap or wear! Flexo uses a unique rigid brick and flexible tendon that allows you to truly flex your imagination!</t>
  </si>
  <si>
    <t>Antimicrobial, non abrasive toothbrush made from a medical grade elastomer that lasts twice as long as a nylon bristled toothbrush.</t>
  </si>
  <si>
    <t>Available in 2 versions, The Apex is a slim, minimalist, aluminum wallet featuring our quick-draw thumb-slot and RFID protection.</t>
  </si>
  <si>
    <t>A revolutionary razor providing a close and easy shave, adjustable to everyone's skin and hair, with no cartridges or subscriptions!</t>
  </si>
  <si>
    <t>Hack your body's natural sleep biorhythms with intelligent bed cooling &amp; warming - wake up more refreshed &amp; obsolete the alarm clock</t>
  </si>
  <si>
    <t>A completely designed deck of cards from front to back. You can visit the products website here: http://misc-goods-co.com/</t>
  </si>
  <si>
    <t>Fief is a game of dynastic ambition, where players assume the roles of nobles in the 15th century Kingdom of France.</t>
  </si>
  <si>
    <t>Spacecraft carriers send waves of starfighters, starbombers, and marine-laden dropships against each other. Destroy all enemy squadrons to win. Limited Kickstarter Edition includes stretch goal missions Asteroids and Trench Run!</t>
  </si>
  <si>
    <t>Decadent Minimalist One: The best minimalist, precision crafted wallet â€“Â now available in Nickel, Titanium or Carbon Fiber</t>
  </si>
  <si>
    <t>A sci-fi adventure comedy where you choose your own pathway, collect items, gain points, and strive to save the universe.</t>
  </si>
  <si>
    <t>Premium menswear handcrafted in San Francisco, crowd-sourced and delivered to you at wholesale.</t>
  </si>
  <si>
    <t>Mycestroâ„¢ is a 3D mouse that fits on the index finger and allows you to control your computer with hand gestures and mouse functions.</t>
  </si>
  <si>
    <t>BOOKNITURE unfolds from a book to a multifunctional furniture. 
In just a flip, you will never run out of tables and seats.</t>
  </si>
  <si>
    <t>TidyTilt is an earbud cord wrap, kickstand, and mount for iPhone 4/4S, designed for the modern lifestyle.</t>
  </si>
  <si>
    <t>A ridiculous 30 minute final episode of Charlie the Unicorn, the animated series about a grumpy unicorn and his magical friends.</t>
  </si>
  <si>
    <t>Tech is going Bananas! Slip'n Selfie, Dog-o-Phone, Flappy Jello. Invent on the GO!</t>
  </si>
  <si>
    <t>OTTOLOCKâ„¢ is an all-new cinch lock for both cyclists and outdoor enthusiasts who need a lightweight, compact, and secure solution.</t>
  </si>
  <si>
    <t>CLUG is the tiny smart clip designed to store and secure your bike, however you like. It's like a hug... for your bike.</t>
  </si>
  <si>
    <t>Help us bring The Addams FamilyÂ® pinball table to game consoles and mobile devices for a whole new generation to enjoy!</t>
  </si>
  <si>
    <t>A wireless headset without speakers?  Discover how Sound Band can open your ears...</t>
  </si>
  <si>
    <t>The ultimate DVR experience. A simple &amp; cost effective way to record and watch TV on media devices around your home. TV on your terms.</t>
  </si>
  <si>
    <t>A handcrafted, exploration based, adventure game focused on story, character &amp; mystery!</t>
  </si>
  <si>
    <t>A wireless square with sensors and a simple web app to set rules, Twine tells you what your things are doing by email, text or Twitter.</t>
  </si>
  <si>
    <t>Tactical turn-based manager game, with sentai heroes and old-school pixel art. Manage your own sentai TV studio!</t>
  </si>
  <si>
    <t>A sequel to the independently-produced movie based on PHD Comics, about life (or the lack thereof) in Academia.</t>
  </si>
  <si>
    <t>Experience lucid dreams - Improve sleep with music that intelligently adjusts to your sleep phases - Wake up refreshed, every time!</t>
  </si>
  <si>
    <t>Get the Deluxe Kickstarter version of the popular "Bag Building" game ranked #1 best new game by FairPlay magazine.</t>
  </si>
  <si>
    <t>Incredibly-portable and highly-durable charging cables featuring the first ever Mag-System.</t>
  </si>
  <si>
    <t>Dwarven Forge presents Caverns â€“ beautifully handcrafted, durable, affordable and completely modular gaming terrain. Â Missed the Kickstarter? Â Click the button below.</t>
  </si>
  <si>
    <t>gStick: Hold it like a pen, draw, sketch, create and mouse on a pad, fits in your pocket, is wireless and works for PC's and Macs.</t>
  </si>
  <si>
    <t>myIDkey is a voice-activated, fingerprint secure Bluetooth / USB Drive that displays passwords and personal info online and on the go.</t>
  </si>
  <si>
    <t>Contribute to help give the Deluxe M20 Edition a leather bound, embossed+, silk bookmarked, gold-edged, full-color, deluxe treatment.</t>
  </si>
  <si>
    <t>Blades in the Dark is a tabletop RPG about a crew of daring scoundrels building a criminal empire in a haunted city full of thieves.</t>
  </si>
  <si>
    <t>A Softer World is ending and to celebrate we're doing a collection of our favourite comics, from the very first to the very last.</t>
  </si>
  <si>
    <t>The epic, feel good, bromantic roadtrip short film "The Reward", will now continue as a fantasy series in "Tales of Alethrion".</t>
  </si>
  <si>
    <t>Our first app "AwareCar" tells you where you parked, contextually opens apps and saves you from getting a ticket.</t>
  </si>
  <si>
    <t>Dropfleet Commander is an orbital space combat game designed by Andy Chambers and David Lewis, based in the Dropzone Commander Universe</t>
  </si>
  <si>
    <t>You all made this possible. Thank you.</t>
  </si>
  <si>
    <t>Vulfpeck's 2016 release, The Beautiful Game.</t>
  </si>
  <si>
    <t>The 360cam delivers easy real time streaming video over WiFi, recorded video, and still photos in the palm of your hand</t>
  </si>
  <si>
    <t>The Oona is a simple, versatile smart phone stand that can do as much in the physical world as your phone can do in the virtual.</t>
  </si>
  <si>
    <t>Enhance your performance with the worldâ€™s most reduced high-tech protective footwear for a natural barefoot feeling in any sport you do</t>
  </si>
  <si>
    <t>The Dollar Wallet is a simple, functional, well-designed wallet that is made in the U.S.A. And it starts at just $1.</t>
  </si>
  <si>
    <t>There Came an Echo is a voice-controlled real-time strategy game, starring Wil Wheaton!</t>
  </si>
  <si>
    <t>Bringing back the 90's-era PC platformer with a game inspired by classics like Commander Keen, Conker, Ruff'n'Tumble &amp; Jazz Jackrabbit - Â Missed the Kickstarter? You can still get in on the Beta, and purchase specific rewards by clicking the button below!</t>
  </si>
  <si>
    <t>Negotiate, Trade, Dominate, Deceive in a Persistent Universe with thousands of players.</t>
  </si>
  <si>
    <t>In 2006 I created a show called "The Show with Ze Frank." With your help I'd like to start a new show. Same, same... but different.</t>
  </si>
  <si>
    <t>Simon StÃ¥lenhag's paintings from a childhood that never was and a future that could have been â€“ collected in a two book volume.</t>
  </si>
  <si>
    <t>Project 562 will collect photographic stories from citizens of every Tribe in the U.S., resulting in books, exhibitions and curricula.</t>
  </si>
  <si>
    <t>Precise 2D action! Play solo or team up with other players! Craft and customize your weapons to your liking! Art by Paul Robertson!</t>
  </si>
  <si>
    <t>Be a part of "An Evening with Neil Gaiman &amp; Amanda Palmerâ€¦" whether you want to attend the shows, or live a million miles awayâ€¦</t>
  </si>
  <si>
    <t>Explore, eat stuff, be a Bear!</t>
  </si>
  <si>
    <t>A unique tableau-building game where players hire adventurers from a tavern to complete epic quests and gain glory for their guild!</t>
  </si>
  <si>
    <t>Reduce your wallet size by 50+% with RFID blocking. Solve 5 wallet problems, add functionality w/out losing pockets or features.</t>
  </si>
  <si>
    <t>castAR: bridging the physical world with the virtual worlds; 3D holographic like projections in AR, fully immersive environments in VR</t>
  </si>
  <si>
    <t>The party game of hidden roles and social deduction that is always a blast! "4th Best Game OF ALL TIME" (Shut Up and Sit Down)!</t>
  </si>
  <si>
    <t>An innovative fashion watch that everyone, including the blind, can touch to tell time. Telling time shouldn't require vision.</t>
  </si>
  <si>
    <t>TWO smutty comics, kickstartin' together! Come grab Iron Circus Comics' FIRST smutty GN and the My Monster Boyfriend anthology!</t>
  </si>
  <si>
    <t>Foldio allows anybody with a smartphone to easily take high quality pictures. The new level of possibilities in Smartphone photography!</t>
  </si>
  <si>
    <t>Unique design allows you to easily capo your guitar with just your fretting hand. Beautifully inlaid with abalone shell &amp; exotic woods.</t>
  </si>
  <si>
    <t>2 Active Numbers in 1 - Use one simplest device and one smart-phone app to manage and control all the stuff in your second phone</t>
  </si>
  <si>
    <t>Open world futuristic freerun / parkour game inspired by great games like Jet Set Radio and Mirror's Edge</t>
  </si>
  <si>
    <t>The MST3K guys are roasting THE ROOM, SHARKNADO 2, MIAMI CONNECTION + SANTA &amp; THE ICE CREAM BUNNY for LIVE SHOWS in 700+ Movie Theaters</t>
  </si>
  <si>
    <t>A documentary searching for Alice Guy-BlachÃ©, who at 23 was the first female director, became a powerful figure in film, then vanished.</t>
  </si>
  <si>
    <t>Multi-use cards, planets to colonize or conquer, and tech to masterâ€”all for 2 players in 10 epic minutes (Includes TMG Promos!)</t>
  </si>
  <si>
    <t>Join Adrian Grenier, Josh Zeman &amp; world renowned scientists to find the elusive '52 Hertz' whale and fight Ocean Noise Pollution.</t>
  </si>
  <si>
    <t>Every top is meticulously checked to ensure only perfectly balanced tops receive a serial number and carry the ForeverSpinâ„¢ seal.</t>
  </si>
  <si>
    <t>Meet WayCap. The new coffee capsule compatible with NespressoÂ® machines, in stainless steel, infinitely reusable and eco-friendly.</t>
  </si>
  <si>
    <t>BoardGameGeek Micro #1 - "I Hate Zombies." is a fun, quick game of terrible hordes of zombies and the people that hate them.</t>
  </si>
  <si>
    <t>Transform your smart phone, tablet, smart watch, or PC into an engine check diagnostic tool, trip computer, performance meter, and more
Miss our campaign?</t>
  </si>
  <si>
    <t>Premium performance shirts that don't stink! Designed for the gym, the city, and everywhere in between.</t>
  </si>
  <si>
    <t>The most compact wallet possible, no folding bills necessary. Holds 10 cards and 15 bills in three pockets plus reversible ID window.</t>
  </si>
  <si>
    <t>How does change happen? We go on a trip with Robert Reich outside the â€œbubbleâ€ to reach folks in the heartland of America to find out.</t>
  </si>
  <si>
    <t>MERCS: Recon is a fully cooperative, stand-alone game set in the exciting MERCS world.</t>
  </si>
  <si>
    <t>Zombie Playground is a game where you take the role of a kid during a zombie apocalypse as seen through a child's imagination.</t>
  </si>
  <si>
    <t>A dark co-op campaign for 1-4 players.  Battle Vampires and other Night Creatures as you hunt the Vampire Lord from Den to Den.</t>
  </si>
  <si>
    <t>Nurugo Micro is the smallest and lightest digital microscope with 400x magnification and high resolution.</t>
  </si>
  <si>
    <t>Air Bonsai is a floating star.
How would you like to plant your country's very own bonsai and make a wish on that "little star"?</t>
  </si>
  <si>
    <t>SHADOW is a mobile application that helps you remember and record your dreams.
#LETSBUILDSHADOW</t>
  </si>
  <si>
    <t>We heard you, it's here: advanced off-grid cooking and charging for groups, powered by wood. Can your stove do that?</t>
  </si>
  <si>
    <t>Prismata is an energetic online game that distills real-time strategy down to its purest form, and removes the "real-time".</t>
  </si>
  <si>
    <t>A bizarre and beautiful 2D adventure about a minister in Hell made by a one-man team.</t>
  </si>
  <si>
    <t>Weather Point is an individual keychain weather station. Measures temperature, humidity, UV, atmospheric pressure on your mobile device</t>
  </si>
  <si>
    <t>The far-out sequel to the mega-popular One Night Ultimate Werewolf. This time, the app is the star with dynamic roles and narration!</t>
  </si>
  <si>
    <t>Introducing the KILO CUBE by Forge Solid.  Geometrically perfect, it's crafted from 1 kg of aerospace grade Tungsten (W).</t>
  </si>
  <si>
    <t>Performance apparel scientifically proven to outperform every major sportswear brand. Stay cooler &amp; drier than ever before. Guaranteed.</t>
  </si>
  <si>
    <t>An epic fantasy miniatures war game set in a stunning world. Beautiful miniatures, great art and fast rules!</t>
  </si>
  <si>
    <t>Ava's Demon is a science fiction webcomic about a girl named Ava and the demon haunting her. Help fund its first book!</t>
  </si>
  <si>
    <t>Hey,
Some might call it beating a dead horse. We call it recording an album. Help us!</t>
  </si>
  <si>
    <t>Recounting the extraordinary life of author Kurt Vonnegut, and the 25-year friendship with the filmmaker who set out to document it.</t>
  </si>
  <si>
    <t>Unspeakable Words is the Call of Cthulhu Word Game! Players earn points based on the number of angles in the letters in their words.</t>
  </si>
  <si>
    <t>The Legend begins! Play heroes of epic stature in this fantasy boardgame, with high-quality figures and amazing cooperative gameplay.</t>
  </si>
  <si>
    <t>A keyring sized charger that can power up your cell phone for extra talk time whenever you need. Fully rechargeable. Long battery life.</t>
  </si>
  <si>
    <t>A comedic look at love between two best friends as their lives head in different directions.</t>
  </si>
  <si>
    <t>Based on the hit comic series The Walking Dead, this is the ultimate survival miniatures game. Will you survive?</t>
  </si>
  <si>
    <t>Help us make six VIDEO episodes of the seminal standup and sketch show.</t>
  </si>
  <si>
    <t>A retrospective of illustrator Mr Bingoâ€™s Hate Mail postcard project.</t>
  </si>
  <si>
    <t>Ava's Demon is a webcomic about Ava and the demon haunting her. Help me continue her adventure by funding its second book!</t>
  </si>
  <si>
    <t>Build cities, raise armies, defeat your enemies in this one to four player card game based in the world of Pillars of Eternity.</t>
  </si>
  <si>
    <t>Starlight Inception is the rebellious stepchild of Wing Commander, X-Wing and Freespace 2, taking a fresh approach to a classic genre.</t>
  </si>
  <si>
    <t>Firebringer is a new musical from StarKid Productions that will premiere during the StarKid Summer Season 2016 with your help!</t>
  </si>
  <si>
    <t>The worldâ€™s first watch-size subwoofer for your body. Experience powerful bass â€“ anywhere you go. For music, gaming and VR.</t>
  </si>
  <si>
    <t>Noriaâ„¢ï¸ is the first window air conditioner designed entirely with you in mind.</t>
  </si>
  <si>
    <t>The 4th album from the award-winning multimedia symphonic/rock decade long world touring video game concert event... Video Games Live!</t>
  </si>
  <si>
    <t>The Fire-Starting, Multi-Tool, Every-Day-Carry, Survival Carabiner you can't live without.  Make life easier and be prepared.</t>
  </si>
  <si>
    <t>The world's most advanced camera remote! Trigger a camera with an iOS or Android device. Long exposures, intervalometer, and bramping.</t>
  </si>
  <si>
    <t>Help us produce a kick-ass PILOT EPISODE and URBANCE complete Transmedia series will follow...</t>
  </si>
  <si>
    <t>Crystal Washâ„¢ 1000 loads of clean laundry without using Detergents, Chemicals or Perfumeâ€¦ Now launching into the 21st Century.</t>
  </si>
  <si>
    <t>We've re-invented the mobile office. Solar powered USB charger, Bluetooth speakers &amp; a patented integrated lock.</t>
  </si>
  <si>
    <t>The Only Carbon Fiber Belt with no holes, no flap, and no bulk. TSA compliant for frequent flyers.</t>
  </si>
  <si>
    <t>3D Printing for work, home and play. 101Hero gives everyone simple, affordable, and dependable 3D printing starting from only $49.</t>
  </si>
  <si>
    <t>The first project from Jellybean Games. An exciting pirate-themed card game for 1-5 treasure-hunters aged 6+, with easy-to-learn mechanics and gorgeous, adventurous art!</t>
  </si>
  <si>
    <t>A videogame developer's love letter to his son; an adventure game to inspire us to love each other; a voice for those fighting cancer.</t>
  </si>
  <si>
    <t>Lifetime-lasting scissors designed and hand-made by Ernest Wright and Son Ltd in Sheffield England - the birthplace of stainless steel.</t>
  </si>
  <si>
    <t>When you're near your phone, your phone is unlocked. When you leave, it locks itself. Automatically.</t>
  </si>
  <si>
    <t>A fun new way to shake up your cooking routine, Foodie Dice is a set of 9 dice designed to inspire creative, whole-ingredients meals.</t>
  </si>
  <si>
    <t>A wireless remote that lets you control your DSLR camera through your iPhone (smartphone) + much more! Let's iPhone your Camera!</t>
  </si>
  <si>
    <t>Rhino Shield protects your iPhone, iPad, Android mobile and tablet screens against impact.</t>
  </si>
  <si>
    <t>Call of Cthulhu is an award-winning roleplaying game, first published in 1981. The 7th Edition will have updated rules and new content.</t>
  </si>
  <si>
    <t>Explore dead civilizations, write about what you find, and share your stories with the universe: a game about writing fiction.</t>
  </si>
  <si>
    <t>The 5th album of orchestral video game music from the award winning decade long world touring video game concert... Video Games Live!</t>
  </si>
  <si>
    <t>Itâ€™s an intelligent case that receives notifications from the iPhone. Wireless, smart, elegant!</t>
  </si>
  <si>
    <t>Lead a crew of freelance adventurers &amp; navigate corporate intrigue on the fringes of space in a classic sci-fi dungeon crawl</t>
  </si>
  <si>
    <t>The simplest most advanced wireless Multi Speaker for iPhone, iPad + Android ever in compact form. Touch the cap to elevate your sound!</t>
  </si>
  <si>
    <t>An all-female comic/text anthology of true stories about love, romance, and sex! Featuring new cartoons by Margaret Atwood</t>
  </si>
  <si>
    <t>A smart holder system for painting and sculpting tabletop and board game miniatures - touchless, comfortable and much more precise.</t>
  </si>
  <si>
    <t>An art-rich poker deck with a narrative twist; hand-painted by fantasy illustrator Wylie Beckert and printed by the USPCC.</t>
  </si>
  <si>
    <t>Contagion is a Cooperative Survival Horror FPS built on a heavily modified version of Valve's Source Engine and will release on Steam!</t>
  </si>
  <si>
    <t>Take back control with the world's first SMART menstrual cup. Measure, Analyze, and Track. Help us redefine menstruation.</t>
  </si>
  <si>
    <t>A feature-length documentary on the first year of Mojang, the studio built upon the runaway success of indie computer game Minecraft.</t>
  </si>
  <si>
    <t>Plan V has you covered when everything else has let you down.</t>
  </si>
  <si>
    <t>Romantic comedy with a twist. A 2-player game. Can you make the relationship work or do you break up? Strategic. Intuitive. Surprising.</t>
  </si>
  <si>
    <t>Enrich your listening experience and overcome your music playerâ€™s limitations with Uamp, a headphone amplifier in a portable package!</t>
  </si>
  <si>
    <t>Polarized sunglasses constructed from memory plastic and polycarbonate. Quality materials and classic style.</t>
  </si>
  <si>
    <t>Robin is the only cloud-first smartphone. It gets smarter every day and makes running out of space history.</t>
  </si>
  <si>
    <t>The new and improved version of Podo is LIVE on Kickstarter now! Go here to check out the NEW campaign: podolabs.com/kickstarter</t>
  </si>
  <si>
    <t>A terrifying psychological horror game inspired by the developer's battle with mental illness. Explore nightmares! Branching narrative!</t>
  </si>
  <si>
    <t>Only the best cook will triumph.  A game of strategically arranging and adding ingredients to stew.  PAY WHAT YOU WANT!</t>
  </si>
  <si>
    <t>The 100 budget recipe sequel to A Girl Called Jack; pre-order yours on Kickstarter to make this happen!</t>
  </si>
  <si>
    <t>MagBak is a minimalist protective case and mounting solution for your iPhone. Perfect to mount in the car and anywhere else!</t>
  </si>
  <si>
    <t>Dungeons &amp; Dragons, a game that changed the world.</t>
  </si>
  <si>
    <t>RFduino: A finger-tip sized, Arduino compatible, wireless enabled microcontroller, low cost enough to leave in all of your projects!</t>
  </si>
  <si>
    <t>Squad-Based Tactical Combat with Ranked Competitive Play. Brought to you by veterans from Diablo III and Rogue Legacy.</t>
  </si>
  <si>
    <t>And the end came thus.</t>
  </si>
  <si>
    <t>Meet the worldâ€™s most revolutionary luggage, featuring zipperless entry for faster access, USB charging, a built-in scale, and location tracking.</t>
  </si>
  <si>
    <t>We Tell Ourselves Stories In Order to Live, the first and only documentary about Joan Didion. Made with Joan, using Joan's words.</t>
  </si>
  <si>
    <t>A film following Lizzie's life, her journey to the other side of bullying, and her mission to inspire a more positive online world.</t>
  </si>
  <si>
    <t>The War of Currents! 2-5 electricity innovators build routes, grow tech trees, and play the stock market in 20 minutes per player.</t>
  </si>
  <si>
    <t>From John Kricfalusi, creator of Ren and Stimpy, comes "Cans Without Labels", a George Liquor Cartoon.</t>
  </si>
  <si>
    <t>Atmospheric single-player/co-op RPG set in a "living" dieselpunk sandbox with real-time tactical gameplay</t>
  </si>
  <si>
    <t>Atlas Shrugged tells the compelling story of a country whose economic system is on the brink of collapse. Who is John Galt?</t>
  </si>
  <si>
    <t>Waterproof, Packable and Versatile. The Kachula is the ultimate adventure blanket.</t>
  </si>
  <si>
    <t>SipSnap is a simple, spill-proof, kid's drinking lid that fits any cup, anytime, anywhere. Simplify your life with a Snap.</t>
  </si>
  <si>
    <t>In this unauthorized parody, we take what "Wicked" did for the Witch of the West and apply it to the Royal Vizier from Aladdin.</t>
  </si>
  <si>
    <t>4 more amazing episodes that teach the puppets the most important subjects of life and complete the DHMIS story!</t>
  </si>
  <si>
    <t>Intelligently designed to pack a lot of hardware &amp; software in a small body. See for yourself what makes it so awesome...</t>
  </si>
  <si>
    <t>We will fund two large-scale, coffee table, art books.  One features wounded US veterans and the other explores male figure studies.</t>
  </si>
  <si>
    <t>A special RPG in which you assemble your team, build and manage your base, collect resources, and survive in a post-apocalyptic world</t>
  </si>
  <si>
    <t>A simple game about deceiving your friends.</t>
  </si>
  <si>
    <t>The Smartphone Film Scanner Offers You a New Way to Instantly Scan and Share 35mm Films Using Your Smartphone.</t>
  </si>
  <si>
    <t>A minimalist wallet that holds your keys, cards, cash, iPhones, smart phones, passports, energy gels, medicine, and more...</t>
  </si>
  <si>
    <t>A new strategic card game by Robert Burke &amp; Richard Launius. Can you rise to power by proving your dragon mastery?</t>
  </si>
  <si>
    <t>The official board game set in the world of Brandon Sanderson's epic fantasy novel series.</t>
  </si>
  <si>
    <t>The Original Card Game For Veterans. Disgruntled Decks can be played by itself or used as an unofficial military Cards Against Humanity third party expansion.</t>
  </si>
  <si>
    <t>Ultra lightweight full size and super compact towel treated with silver ions to reduce odor and prevent bacteria from growing.</t>
  </si>
  <si>
    <t>OwnPhones - The World's First 3D Printed Wireless Earbuds Custom Fitted to Your Ears and Perfectly Designed to Match Your Personality</t>
  </si>
  <si>
    <t>Scavenge. Build. Fight. Survive. Introducing ROAM, an online co-op action game set in a procedurally generated world.</t>
  </si>
  <si>
    <t>ALEX unscrews in the middle for easy cleaning, compacts small for storage, holds 26oz and can be beautifully customized.</t>
  </si>
  <si>
    <t>Analog meets digital with this textile printing process. Our new kits make it easy to do it yourself.</t>
  </si>
  <si>
    <t>PACE verbindet dein Auto mit deinem Handy und macht Autofahren sicherer, stressfreier &amp; gÃ¼nstiger | PACE turns your car into a smartcar</t>
  </si>
  <si>
    <t>To bring 3D printing technology into everyone's home by building a quality and affordable 3D printer that everyone can enjoy!</t>
  </si>
  <si>
    <t>Pier Solar is the biggest 16-bit RPG ever and it's coming to you in high definition for Xbox 360, PC, Mac, Linux &amp; Sega Dreamcast!</t>
  </si>
  <si>
    <t>Alejandro Jodorowsky, father of the midnight movie, wants to exchange your money into  Poetic Money to make his latest film.</t>
  </si>
  <si>
    <t>Pon displays your pictures Â without putting holes in your memories. Patent Pending Internationally.</t>
  </si>
  <si>
    <t>An online course to teach anyone how to code by building real apps (like Uber and Snapchat clones) for Android M using Android Studio</t>
  </si>
  <si>
    <t>Scan objects and rooms in 3D, play augmented reality games, and develop mobile apps with 3D vision. For iPad, yet hackable.</t>
  </si>
  <si>
    <t>Seems too small for anything but holds everything you need.</t>
  </si>
  <si>
    <t>Lead a circle of magical druids, explore a mystical world, and bend its destiny! A board game for 1-4 players.</t>
  </si>
  <si>
    <t>The Dice Tower enters its eleventh season.  We are raising funds to keep it going, making it better in every way!</t>
  </si>
  <si>
    <t>The strategic card game of clever tactics &amp; critical consequences, set in a world of spies, sabotage, secrecy and subterfuge.</t>
  </si>
  <si>
    <t>The official roleplaying game based on Corvus Belli's sci-fi skirmish  game INFINITY</t>
  </si>
  <si>
    <t>A modern minimalist wallet that blocks RFID signals while keeping your money, credit cards, and business cards organized and secure.</t>
  </si>
  <si>
    <t>VAULTCARDâ„¢ is your pocket-sized protection against RFID fraud, shielding credit and debit cards to keep personal data safe.</t>
  </si>
  <si>
    <t>Amazing impact protection and timeless design; the most innovative iPhone case, with style.</t>
  </si>
  <si>
    <t>A bag that not only has a stunning appearance but offers functionality and performance second to none.</t>
  </si>
  <si>
    <t>Das Keyboard 5Q is a cloud-connected, open API RGB mechanical keyboard that allows each key to be color-controlled over the Internet.</t>
  </si>
  <si>
    <t>Radlicht - Bicycle Wheel Lighting System. Radlicht makes nighttime bike riding Visible, Bright, Unique!</t>
  </si>
  <si>
    <t>The creators of Shadowgate are developing a new, epic version of the first-person fantasy adventure smash hit. Help make it happen!</t>
  </si>
  <si>
    <t>Itâ€™s Space Elevator research! Smart robots climbing 2 km straight up. The Ribbon is held aloft by large helium balloons.</t>
  </si>
  <si>
    <t>A Fighting game combined with a BRAWLER!
With a huge sword rocket launcher and a FLAMETHROWER!
PC/Mac/Linux/PS4/XBone/PSVita/WiiU</t>
  </si>
  <si>
    <t>Rebuild civilization after a zombie apocalypse by running in the real world, with story and gameplay coming through your headphones</t>
  </si>
  <si>
    <t>As featured in GQ, Esquire, Fast Company, and Vogue. Join us.</t>
  </si>
  <si>
    <t>Your listening experience reinvented. Live concerts on the go. Powerful. Featherlight. Stylish. And battery-free!</t>
  </si>
  <si>
    <t>It's a Drinking Game and a Tabletop RPG! Drinking Quest returns with a joyous new game that's great for new and existing players alike.</t>
  </si>
  <si>
    <t>A brand new science fiction miniatures game full of over the top anime action!</t>
  </si>
  <si>
    <t>Wynd monitors and cleans the air as needed. Itâ€™s portable, so you can breathe easy wherever you go.</t>
  </si>
  <si>
    <t>The HIGHLY anticipated follow up film to the cult classic documentary The Union: The Business Behind Getting High</t>
  </si>
  <si>
    <t>Help us tread new paths with the second installment of the acclaimed BoUT adventure game series. A sequel is coming...</t>
  </si>
  <si>
    <t>A Revolution for Gmail on the Desktop, and the most seamlessly fluid email client youâ€™ll ever use. Weâ€™ve built it. Help us launch!</t>
  </si>
  <si>
    <t>Embark on a perilous adventure with turn-based combat and strategic exploration in this single player and online cooperative roguelike.</t>
  </si>
  <si>
    <t>Out of power? The SOS Charger is powered by you. Charge your smart phone, including iPhone, or USB powered device anywhere.</t>
  </si>
  <si>
    <t>Liberating Instagram photos from your smart device, Instacube feeds your favorite images wirelessly at 3x the size.</t>
  </si>
  <si>
    <t>Our forged carbon rings offer a unique, modern take on the traditional wedding band. Please help us bring these rings to the world! www.carbon6rings.com</t>
  </si>
  <si>
    <t>Children of Morta is a story-driven hack â€˜n slash roguelike game which will involve you in the adventures of the Bergson family.</t>
  </si>
  <si>
    <t>Start enjoying quiet nights, better sleep, and fresh mornings with Nora, the first smart and non-invasive snoring solution .</t>
  </si>
  <si>
    <t>A new action platform RPG, inspired by all the people the heroes always ended up screwing over. Stupid heroes...</t>
  </si>
  <si>
    <t>A classic puzzle filled adventure game returns to tablets and desktops.</t>
  </si>
  <si>
    <t>A roleplaying video game where words CAN hurt you.</t>
  </si>
  <si>
    <t>I Fight Dragons funded their first post-major-label album via Kickstarter and proceeded to make a crazy rock opera that hit #5 on the Billboard Vinyl Charts upon its release</t>
  </si>
  <si>
    <t>The Worldâ€™s Most Ultimate Wireless Flash for iPhone, iPad, Androids and Digital Cameras. Now synced with native camera apps.</t>
  </si>
  <si>
    <t>Support the next wave of projects from a cherished independent publisher. Keep McSweeney's going!</t>
  </si>
  <si>
    <t>Martin re-teams with Hewlett, Bond, Mahfood, WJC, Edwards, Parson &amp; Knowles to bring you a new, futuristic, hardback Tank Girl book!</t>
  </si>
  <si>
    <t>Accuse and defend your fellow townsfolk as you hunt down the witches of Salem. Act fast, before conspiracy turns you against your own. Successfully funded! Available November '15!</t>
  </si>
  <si>
    <t>The classic RPG of Hong Kong-inspired cinematic action is back, refurbished with a fresh bag of ammo for a new generation!</t>
  </si>
  <si>
    <t>Create a phone yourself in minutes and hack a new way to communicate with things.</t>
  </si>
  <si>
    <t>Revolutionary device that will turn your screwing job much easier and powerful.</t>
  </si>
  <si>
    <t>Accelerate your smartphone Â charging. No data theft. Magnetic usb cable for your keyring.</t>
  </si>
  <si>
    <t>An inTREEguing game for 2-5 players in 45 minutes or less.</t>
  </si>
  <si>
    <t>Meet the world's first fully-collapsible hardside carry-on with built-in tray, GPS, ergonomic swivel handle and a distinctive design.</t>
  </si>
  <si>
    <t>Slim wallet made from incredibly thin yet 70mph crash-tested motorcycle wear material. Finally a minimal wallet with no compromises.</t>
  </si>
  <si>
    <t>Strum a guitar, bow a violin, tap a piano, loop a beat â€“ on a single instrument. An intuitive way to create music and play any sound.</t>
  </si>
  <si>
    <t>Worldâ€™s first premium drawstring backpack with cords that never become uneven or unbalanced.</t>
  </si>
  <si>
    <t>Rendered in beautiful 3D animation, Alice enters the "Otherlands" of London's most beautiful and terrifying minds.</t>
  </si>
  <si>
    <t>Thanks to your participation, this campaign is a success! You can still help get the film out. Please join us: www.citizenkoch.com</t>
  </si>
  <si>
    <t>A Legendary 19th Century Lens. Reinvented For Use With All Nikon F &amp; Canon EF Mount Analog &amp; Digital SLR Cameras.</t>
  </si>
  <si>
    <t>INDEPENDENT STAR TREK FAN-FUNDED INTERNET SERIES WITH AN ALL-STAR CAST OF TREK ACTORS</t>
  </si>
  <si>
    <t>It's time to print the next volume in the continuing adventures of Agatha Heterodyne - Girl Genius!</t>
  </si>
  <si>
    <t>Resurrecting Gerry and Sylvia Anderson's Classic 'Thunderbirds' using original voice tracks and retro filmmaking techniques</t>
  </si>
  <si>
    <t>With 20 practical functions, our beautifully crafted key-sized, key-shaped, multitool enhances your everyday carry without adding bulk.</t>
  </si>
  <si>
    <t>Make your shoes look, fit, and feel better. No tying, custom fit, slip on and off. #LifeWithoutLaces</t>
  </si>
  <si>
    <t>A voxel-based city building game with a heavy emphasis on combat, fortifications, and siege warfare.</t>
  </si>
  <si>
    <t>Defend against waves of horrific aliens in this beautifully illustrated, base defense, deck-building game for 1 to 4 players.</t>
  </si>
  <si>
    <t>Family comes first. Protect your family after the nuclear aftermath in an underground shelter in this strategy survival game.</t>
  </si>
  <si>
    <t>A table built for board gaming, at a price never seen before.</t>
  </si>
  <si>
    <t>Journey through unforgiving dungeons in this 90's inspired action-adventure, where a young hero rises to prevent a war of the elements.</t>
  </si>
  <si>
    <t>Gourmet Fermentation in a Mason Jar. Create delicious, nutritious fermented foods at home.</t>
  </si>
  <si>
    <t>Warpath is the sci-fi gaming system where two opposing forces of miniatures do battle in the warzones of the far future.</t>
  </si>
  <si>
    <t>SmartHalo is a smart biking system that lets you focus on what matters the most - the road.</t>
  </si>
  <si>
    <t>FYM is a very spicy and flavorful premium habanero hot sauce made with fresh ingredients.  It goes great with everything!</t>
  </si>
  <si>
    <t>Getting out of bed has never been so easy. Effortlessly create successful morning routines and wake up motivated everyday!</t>
  </si>
  <si>
    <t>What happens when Cyberpunk apocalypse roguelike meets RTS in pixel art? C-Wars!</t>
  </si>
  <si>
    <t>Everyone in the world can code. Letâ€™s start now!</t>
  </si>
  <si>
    <t>Introducing Hexcupâ„¢, the world's best beer pong cups.Â  We set out to make an unparalleled product,
and we think we have hit the mark.</t>
  </si>
  <si>
    <t>Feel more comfortable with period-proof undies!</t>
  </si>
  <si>
    <t>Experience stark, vivid images like nothing you've ever seen combined with premium audio in a unique flip down form factor.</t>
  </si>
  <si>
    <t>A bottle cutting tool designed to cut any diameter glass bottle super easy, fast and precisely at home. CUT from bottle necks up to large jars and CREATE amazing design pieces.</t>
  </si>
  <si>
    <t>Percko is an undershirt that teaches you how to have the right posture</t>
  </si>
  <si>
    <t>Hannibal Barca's epic war against Rome by Nikolas Lloyd &amp; Christopher Steininger.Â Did you miss the campaign? Don't worry, you can still get your copy below:</t>
  </si>
  <si>
    <t>Literary scarves and t-shirts printed with the words of your choice â€“ from your own writing to much-loved classic novels.</t>
  </si>
  <si>
    <t>A comedic online graphic novel about a world in the midst of monster takeover and one girl's desperate attempt to save mankind.</t>
  </si>
  <si>
    <t>Having your mobile phones or tablets stay connected to your laptop. Itâ€™s time to bring elegance back to your desk.</t>
  </si>
  <si>
    <t>The fantastic, award-winning Numenera setting expands beyond the embrace of Earth's gravity, into the depths of the Ninth World's oceans, and into dimensions beyond our own.</t>
  </si>
  <si>
    <t>Play as a magical chef! Hunt monsters and cook them into exquisite dishes to wow the judges and crush your opponents!</t>
  </si>
  <si>
    <t>Drip free, dry to handle, opens/closes in confined spaces. 
The much needed redesign of the umbrella!</t>
  </si>
  <si>
    <t>Eleven new roles that can be added to One Night Ultimate Werewolf &amp; One Night Ultimate Vampire!</t>
  </si>
  <si>
    <t>The perfect dice that cultivates your mood for  futuristic RPG games like Dreadball, Star Trek or just simply roll it for fun!</t>
  </si>
  <si>
    <t>Your old, baggy gym shorts just got re-invented. We've created a refined and functional short to take you all over.</t>
  </si>
  <si>
    <t>Our design embodies the silhouette of our favorite magical icon, the unicorn. It glows a soft-light and has a kick-ass multicolor mode.</t>
  </si>
  <si>
    <t>The Dino Pet uses sunlight, water and nutrients, instead of batteries or electricity, to grow and glow.Â  It's Alive!</t>
  </si>
  <si>
    <t>Pre-selling our last album on Kickstarter was so fun that we are doing it again for our new album AND an MBD poster art book!</t>
  </si>
  <si>
    <t>FrackNation is a feature documentary that will tell the truth about fracking for natural gas in US and globally.</t>
  </si>
  <si>
    <t>MagCable is a revolutionary magnetic USB cable that makes your charging easy</t>
  </si>
  <si>
    <t>A werewolf-type micro game with no moderator and no elimination for 7-10 players...  PAY WHAT YOU WANT...</t>
  </si>
  <si>
    <t>The most compact 18-in-1 multipurpose tool that can change the way you do things every day! Made In USA</t>
  </si>
  <si>
    <t>We plan to transform an abandoned New York City trolley terminal into a vibrant community green space using new solar technology.</t>
  </si>
  <si>
    <t>Cooperative/competition board game for 1-4 players. Survive in hostile environment, explore resources, expand your base, be the leader.</t>
  </si>
  <si>
    <t>The World's First Toilet Bowl Night Light! It sets to any single color or color-rotate (8 colors). It's the worlds coolest motion-activated night light. As Seen on Shark Tank!</t>
  </si>
  <si>
    <t>Six friends. Six stories.
An original dramatic web series created by Joey Graceffa.</t>
  </si>
  <si>
    <t>Customize your starship, explore, trade, mine, fight and become a Legend! A 3-5 player sandbox style tabletop miniatures adventure!</t>
  </si>
  <si>
    <t>A fast paced 2D dungeon crawler where you assume the role of a powerful wizard on their quest for fame and glory!</t>
  </si>
  <si>
    <t>1001 Knights is a massive 3-volume anthology project focusing on creating people-positive characters with feminist overtones.</t>
  </si>
  <si>
    <t>Our 3rd release: no longer a myth!
You Kickstarted it.  We will finish it!</t>
  </si>
  <si>
    <t>Build a team of elite ninja to compete for honor and glory against rival clans.</t>
  </si>
  <si>
    <t>Sunskis are vintage Australian sunglasses that were nearly lost to the pages of history. We've set out to bring them back!</t>
  </si>
  <si>
    <t>Did you miss the KS? Look up for the pre-order in december!</t>
  </si>
  <si>
    <t>Charge your phone battery from 0 to 100% in less time than it takes to run a 1/2 marathon. Plug-in, charge-up &amp; ready to go.</t>
  </si>
  <si>
    <t>Worthy successor to the classic space strategy turn games with 3D galaxy map, turn-based 3D space battles and a load of new ideas.</t>
  </si>
  <si>
    <t>An anodized aluminum keyboard for your iPad with built-in speakers that connects with a hinge for nearly 180 degrees of positioning.</t>
  </si>
  <si>
    <t>WWW.HANDLEBAND.COM - Universal bike mount that turns your phone into a navigation tool, ride-tracker, camera, and light.</t>
  </si>
  <si>
    <t>World's First Titanium Pen that works with 30+ pens. Mont Blanc, Pilot G2, Cross, Uniball &amp; more + Stylus + Free World-Wide Shipping</t>
  </si>
  <si>
    <t>In a mysterious world reborn from disaster, your choices are all that matter. Master magic and tech. Fight. Sneak. Persuade. Survive.</t>
  </si>
  <si>
    <t>I felt a whole bunch of things and then wrote 9 million songs and then recorded 11 of them</t>
  </si>
  <si>
    <t>Kickstarter Edition of the upcoming Flash Point Expansion.</t>
  </si>
  <si>
    <t>Lastman is a 26-episode series full of fighting, gangsters, and paranormal activity. It's based on the French comic book â€œLastmanâ€.</t>
  </si>
  <si>
    <t>Billions of years of life, science and history in the palm of your hand! Curated and handcrafted to inspire for generations.</t>
  </si>
  <si>
    <t>Artist designed Tyvek Wallet - Super thin, eco-friendly, durable and a perfect fit for your pocket.  Bring art into your everyday life.</t>
  </si>
  <si>
    <t>Something Different is a game about crazy rules that constantly change, dueling your friends, and sometimes talking like a pirate.</t>
  </si>
  <si>
    <t>The Omni enables you to move naturally and freely in virtual worlds. Get fully immersed in your favorite game!</t>
  </si>
  <si>
    <t>eBlocker is a smart device that anonymizes your online behavior. It stops all trackers, blocks all ads and protects your kids online.</t>
  </si>
  <si>
    <t>Even if you missed this KS, you can still pre-order Pugmire:</t>
  </si>
  <si>
    <t>Drifter is a sandbox space trading game with thousands of stars for you to explore. You can be a trader, a mercenary, or even a pirate!</t>
  </si>
  <si>
    <t>Get yours now at SleepShepherd.com!</t>
  </si>
  <si>
    <t>A love story between two people that each have a secret to hide. One a pro-wrestler, the other a Nun. Losing never felt so good. Now available for sale or rental within the United States and Canada on Vimeo.</t>
  </si>
  <si>
    <t>2013 is the 50th anniversary of DOCTOR WHO, and we're celebrating! We've built a TARDIS, and we're putting it in orbit.</t>
  </si>
  <si>
    <t>Upgrade your board games with 156 custom-made resource tokens that look and feel just like their real-life counterparts.</t>
  </si>
  <si>
    <t>Girls shouldn't have to decide between dresses and dinosaurs or ruffles and robots.  We're a different kind of girly.</t>
  </si>
  <si>
    <t>Huge thanks to all the backers that supported Visage. We will keep you updated on what's going to happen next!</t>
  </si>
  <si>
    <t>A 1-5 player cooperative story telling board game with unique miniatures and a modern flair.</t>
  </si>
  <si>
    <t>Never has so much depended on so little. Available online February.</t>
  </si>
  <si>
    <t>Cold Bruer celebrates the slow drip brewing process with a clean, simple, and compact design</t>
  </si>
  <si>
    <t>The bar tool designed to safely remove the top of aluminum beverage cans. Drink Topless - you'll enjoy what cans have to offer!</t>
  </si>
  <si>
    <t>Playing cards inspired by the Tarot. Arcana is a new deck of custom hand-drawn playing cards printed by USPCC.</t>
  </si>
  <si>
    <t>The Tribal Collection featuresÂ five new styles of sunglasses and willÂ be available at our site soon</t>
  </si>
  <si>
    <t>Finally! A true steampunk game featuring 108 dice, 16 famed inventors, and unique dice-placement &amp; card-drafting mechanics.</t>
  </si>
  <si>
    <t>LoopyÂ® has a patented loop to StoptheDropâ„¢ &amp; makes your phone easy to use one-handed!  Available for iPhone 6/s, 6/s + &amp; Galaxy S6.</t>
  </si>
  <si>
    <t>The first magnetic journal with removable and reattachable pages.</t>
  </si>
  <si>
    <t>25 unique sock designs crafted by 8 proven features | International backers receive an additional pair free | Stretch Goals UNLOCKED</t>
  </si>
  <si>
    <t>A credit card-sized cell phone designed to be used as little as possible. The Light Phone is your phone away from phone.</t>
  </si>
  <si>
    <t>Worlds of Ursula K. Le Guin, a feature documentary, explores the remarkable life and legacy of the groundbreaking 86-year-old author.</t>
  </si>
  <si>
    <t>Laced Records are teaming up with Devolver Digital and Dennaton Games to bring you the ultimate Hotline Miami Collector's Edition Vinyl</t>
  </si>
  <si>
    <t>Game wherever YOU ARE! Another SET of insanely small card games that you can play anywhere, with anyone, ANYTIME!</t>
  </si>
  <si>
    <t>Find your misplaced keys or phone in seconds. Durable, long range, replaceable battery. With the PebblebeeÂ® Finder - You cant lose!</t>
  </si>
  <si>
    <t>A water-filtering floating pool in New York for everybody</t>
  </si>
  <si>
    <t>Check out 'Alchemy' on iTunes, Amazon and Google Play!</t>
  </si>
  <si>
    <t>Teensy 3.5 &amp; 3.6 - Powerful Microcontrollers For Making Awesome DIY Electronic Projects</t>
  </si>
  <si>
    <t>We reached our funding goal to bring to the screen an adventure fantasy story that's described as "Princess Bride" meets "Lord of the Rings!" Follow our journey below!</t>
  </si>
  <si>
    <t>Hendo is introducing the world's first REAL hoverboard and hover developer kit. We are putting hover technology in YOUR hands.</t>
  </si>
  <si>
    <t>A psychological horror adventure inspired by H.P. Lovecraft and set in a massive, decaying mental institute. Currently in alpha status and being tested by our courageous backers!</t>
  </si>
  <si>
    <t>Join International Rescue, avert disasters, and foil the Hoodâ€™s evil scheme in THUNDERBIRDS, the new co-op game from Matt Leacock</t>
  </si>
  <si>
    <t>The Pocket TV is a thumb-size micro-computer that connects to the HDMI port of any TV and converts it into an Android Smart TV</t>
  </si>
  <si>
    <t>Ultra-high 18000mAh capacity portable external battery pack with built-in 5V/2A input speed charge.</t>
  </si>
  <si>
    <t>An enchanting Adventure/RPG set in a magical realm. Master spells, battle foes, and quest forth in this full-length game.</t>
  </si>
  <si>
    <t>HexBright is a stylish, rugged, high-power compact light you can use as-is or reprogram however you want using open-source code.</t>
  </si>
  <si>
    <t>Spirit Steels harness the power of phase change to keep your beverages colder for longer than anything else on the market.</t>
  </si>
  <si>
    <t>An adventure game about fish, love, and dire consequences</t>
  </si>
  <si>
    <t>Walk the Globe in ATLAS: Bodymapped socks with Coffee-infused that keep your feet fresh - like a Brita filter in your shoe.</t>
  </si>
  <si>
    <t>Made of industrial-grade parts. Transforms into a laser engraver in 60 seconds. Trinus is the professional 3D printer you can afford.</t>
  </si>
  <si>
    <t>TouchFire is a thin, feather-weight device that puts the "touch" back into typing - it makes your iPad feel like a normal keyboard!</t>
  </si>
  <si>
    <t>Inspired by the rugged Rocky Mountains we call home, the Timbermine Collection features four new frames made of titanium and wood.</t>
  </si>
  <si>
    <t>Pure first-person sci-fi role playing that obliterates the fourth wall!</t>
  </si>
  <si>
    <t>ZEI is a beautiful 8-sided device that makes time tracking instant and fun. Accurately track your activities with a simple flip.</t>
  </si>
  <si>
    <t>Offering comfort, speed, style, and security...you'll never leave the house again without this premium modern day minimalist wallet.</t>
  </si>
  <si>
    <t>A new kind of print magazine for girlsâ€”one that inspires them to be smart, strong, fierce, and, above all, true to themselves.</t>
  </si>
  <si>
    <t>A roguelike papercraft RPG that lets you create any weapon, ability, enemy, or hero imaginable. Blends the best of video &amp; board games.</t>
  </si>
  <si>
    <t>Escape mental asylum in Lobotomy Board Game. Got monsters on your back, mighty weapons, blazing skills -- or just delusions?</t>
  </si>
  <si>
    <t>Wireless, Credit-Card sized, Android + Linux + Arduinoâ„¢, Embedded Sensors, starting from $49. What else?</t>
  </si>
  <si>
    <t>"Valor" is a comic anthology that pays homage to the strength, resourcefulness, and cunning of female heroines in fairy tales.</t>
  </si>
  <si>
    <t>A narrative history book about the politics, warfare, betrayal, and culture that shaped the first decade of Eve Online.</t>
  </si>
  <si>
    <t>Two next gen all-metal modular Keyports + Bluetooth low energy locator &amp; pocketknife add-ons + KeyportID online lost &amp; found program</t>
  </si>
  <si>
    <t>The best website on the Internet (tvtropes.org) is becoming more awesome! New designs, mobile versions, thematic discovery, and more!</t>
  </si>
  <si>
    <t>MyYogaPro changes the way you practice yoga at home by making your yoga experience personal, social and rewarding.</t>
  </si>
  <si>
    <t>A versatile, quick connecting camera strap - neck strap, sling strap, safety tether and video stabilizer - all in one.</t>
  </si>
  <si>
    <t>A unique case that allows you to stick your phone to most smooth, flat surfaces without being sticky!</t>
  </si>
  <si>
    <t>It's This Modern World's 25th anniversary -- and I want to celebrate by publishing a two-volume compilation of ALL THE CARTOONS!</t>
  </si>
  <si>
    <t>An award-winning documentary about the famed magician, escape artist, and skeptic James "The Amazing". The film also features Penn &amp; Teller, Adam Savage, Bill Nye, and more!</t>
  </si>
  <si>
    <t>The Apex features a tip size of only 2mm and uses electronic circuitry to deliver a precision writing experience!</t>
  </si>
  <si>
    <t>A fully cooperative 1-4 player game designed by Adam and Brady Sadler and based on AMCâ€™s hit TV series!</t>
  </si>
  <si>
    <t>The Pebblebee Honey; the most affordable, secure and feature rich Bluetooth Finder. Available at www.pebblebee.com</t>
  </si>
  <si>
    <t>Finally! Mobile printing is really here! A printer that goes where you go &amp; prints from your phone on any size page! The future is now!</t>
  </si>
  <si>
    <t>VLC for Windows 8. A native app, fully featured and fully open source. Play all your files, streams and optical media.</t>
  </si>
  <si>
    <t>Clap your hands and Boogie Dice will start to roll by themselves like magic!</t>
  </si>
  <si>
    <t>A book that celebrates the beauty of the Commodore Amiga. Full of pixel art, iconic box art and contributions from industry legends</t>
  </si>
  <si>
    <t>A sketchbook that uses templates and guidelines to help teach you how to draw the human form.</t>
  </si>
  <si>
    <t>A fourth wall breaking RPG where the hero realizes that you, the player, exist.</t>
  </si>
  <si>
    <t>If you're a Gamer, Designer or a Power User, The Z lets you interact with your computer in a faster, more precise &amp; intuitive way. Â Many of you just missed the campaign, so for a limited time, we have posted a pre-order deal...</t>
  </si>
  <si>
    <t>A sci-fi/horror film by Creature FX Designer Alec Gillis, that will celebrate Animatronics and Makeup FX . Help keep FX real!</t>
  </si>
  <si>
    <t>A timeless solid titanium pen that accepts over 200+ refills w/o any modifications, hacks, or tip wiggle + Free world wide shipping!</t>
  </si>
  <si>
    <t>A children's book based on the beloved Jonathan Coulton song. Written by Greg Pak with art by Takeshi Miyazawa. Now available for pre-order! Click that blue button!</t>
  </si>
  <si>
    <t>All the excitement of a rogue-like dungeon crawl in 54 cards! Conquer foes + perils to get loot, skills, and level up for the boss...</t>
  </si>
  <si>
    <t>Omnivore salt makes great food even better. A family recipe that makes your food burst with flavor and your mouth water.</t>
  </si>
  <si>
    <t>PERFECT TITANIUM SPHERE UNLOCKED! The Trance Copper Sphere is 1000 grams of 99.9% pure elemental copper.</t>
  </si>
  <si>
    <t>Raging Heroes' Toughest Girls of the Galaxy are back! 6 new armies of miniatures: Sisters, Dark Elves, Lust Elves, in Fantasy + Sci-Fi.</t>
  </si>
  <si>
    <t>Paracord's new best friend.</t>
  </si>
  <si>
    <t>Help fund the printing of Designers and Dragons, Shannon Appelcline's comprehensive, 4-volume history of the roleplaying game industry!</t>
  </si>
  <si>
    <t>The Sleep Hoodie:  an everyday hoodie that inflates for support on the go. Â Formerly known as the Hypnos Hoodie</t>
  </si>
  <si>
    <t>Posters of every ACME product, ever. 126 drawings of explosives, gadgets, rockets, and more!</t>
  </si>
  <si>
    <t>Have an over-sized shirt that makes you look like a tent? Tailor your shirts in under 2 minutes.</t>
  </si>
  <si>
    <t>BeeLine is a stripped back, intuitive, navigation device designed to put the cycling masses back in control of their journey</t>
  </si>
  <si>
    <t>The classic tabletop gaming comedy returns for a new adventure, based on Matt Vancil's THE GAMERS.
This campaign is over, but funding for future episodes continues on Patreon!</t>
  </si>
  <si>
    <t>In the ruins of an ancient alien civilization, a lonely slugcat vies to hunt and survive deadly rains in a harsh closed eco-system.</t>
  </si>
  <si>
    <t>Halfway between a dynamic fightsâ€™ manga and the fantasy of an RPG, discover the amazing universe of Shiness !</t>
  </si>
  <si>
    <t>Elegantly designed USB stick that cleans and optimizes your PC in one simple step. Crowd driven and enjoyable to use.</t>
  </si>
  <si>
    <t>Egg Addiction is a blog dedicated to EGGS! Sunny side up eggs, hard boiled eggs, deviled eggs, scrambled eggs, basically all eggs!</t>
  </si>
  <si>
    <t>RUN... PEEK... HIDE... SURVIVE.
A semi-cooperative pocket horror game of fear and deduction for 2-6 players.</t>
  </si>
  <si>
    <t>A beautiful 2D sci-fi metroidvania about love, hope, and redemption. Gameplay influenced by Super Metroid and Dark Souls.</t>
  </si>
  <si>
    <t>An ultra-slim trackable wallet that provides instant card access at the click of a button. Never lose your wallet or phone again!</t>
  </si>
  <si>
    <t>Lead a barbarian kingdom to glory during the final days of the Roman Empire. An empire builder by Jon Shafer, designer of Civ 5.</t>
  </si>
  <si>
    <t>The adventures of Agatha Heterodyne continue! The next graphic novel in this Hugo award-winning series is ready to print!</t>
  </si>
  <si>
    <t>The magic of this ice cream scoop is the curved handle. It makes it much easier to scoop hard ice cream. Learn how it works and purchase your very own by going to the link below...</t>
  </si>
  <si>
    <t>Be Captain Nemo and set sail in your amazing submarine, the Nautilus. Prepare yourself for the adventure of a lifetime!</t>
  </si>
  <si>
    <t>â˜… Certified Paleo â˜…  Whole30 Approved â˜… Low Sodium â˜… FitMenCook Bonus: World's First Thai Peanut Seasoning</t>
  </si>
  <si>
    <t>Star Saga is the tactical, story-driven science fiction dungeon crawler for 1-5 players.</t>
  </si>
  <si>
    <t>5 years in the making, a 140 page hardcover book packed with spacemen, eerie monsters and crazed robots from CreatureBox.</t>
  </si>
  <si>
    <t>A comedy card game where players take the role of authors competing to be the first to finish the next awful fantasy novel.</t>
  </si>
  <si>
    <t>Sleek, low-profile protective case with up to 8 adjustable positions. Finally, the freedom to use your Surface anywhere.</t>
  </si>
  <si>
    <t>A portable guitar that teaches you to play, sounds like any musical instrument and connects wirelessly so you can play guitar anywhere.</t>
  </si>
  <si>
    <t>auris the BluetoothÂ® music receiver enables you to wirelessly play and control all your music from an iPhone, iPad and Android device.</t>
  </si>
  <si>
    <t>Store enough power in 5 minutes to charge your phone 0-100% on-the go with the fastest charging portable battery on the market.</t>
  </si>
  <si>
    <t>An iOS and Android game of physics and action in the steampunk world of Girl GeniusÂ®!</t>
  </si>
  <si>
    <t>More space, less moolah. Complete Cloud storage subscription service in one little device -- Space Monkey.</t>
  </si>
  <si>
    <t>The worldâ€™s first mobile solution for viewing, backing-up, editing, and sharing your HD footage from any GoPro HEROÂ® or DSLR camera.</t>
  </si>
  <si>
    <t>After 9 years of production, our fantastically intricate and inspiring hand-illustrated mega-poster is ready for the print house!</t>
  </si>
  <si>
    <t>A stylish alternative to bulky headphones and tangling wires. Best-in-market 6-hour battery life, with a comfy and secure fit.</t>
  </si>
  <si>
    <t>MGoBlog's annual Michigan football magazine, this time with EXTREME OPTIMISM</t>
  </si>
  <si>
    <t>Transform your window into a Crystal Clear Quality Sound Speaker. Muzo, turns almost everything into an acoustic environment with its own speed of sound.</t>
  </si>
  <si>
    <t>Star Trek Continues is a successful, non-profit, fan-based webseries finishing the final two years of the original 5-year mission.</t>
  </si>
  <si>
    <t>Draft dice &amp; use tools-of-the-trade to carefully construct your stained glass window masterpiece. 1 to 4 players, 30-45 minutes</t>
  </si>
  <si>
    <t>The Ultimate, Portable, Multi-Configurable, Ratcheting T-Handle Multi-Tool AND 2-8Nm Titanium Torque Adapter</t>
  </si>
  <si>
    <t>The goal is to cleanup and release the source code that was used to power Lavabit as a f/oss project with support for dark mail added.</t>
  </si>
  <si>
    <t>Invest in our spring season and be a part of the company that has published the best cartoonists in the history of the world.</t>
  </si>
  <si>
    <t>The worldâ€™s first community-based smart weather camera station with real-time images, time-lapse and precise weather data.</t>
  </si>
  <si>
    <t>Balancing wooden totem, elegantly crafted to help you de-stress and reconnect with yourself.</t>
  </si>
  <si>
    <t>Missed the Kickstarter? Click the button below to get info on how to order a copy!</t>
  </si>
  <si>
    <t>Terminal Lance: The White Donkey is a 150 page story about a Marine and his journey to Iraq, written and illustrated by a Marine.</t>
  </si>
  <si>
    <t>Matter swirls around a newborn star, colliding to create a unique solar system, and a beautiful board game experience.</t>
  </si>
  <si>
    <t>CUSTOM Grade 5 / TITANIUM Split Keyring</t>
  </si>
  <si>
    <t>www.shadesclub.comThe World's 1st subscription box for premium sunglasses. Finally own your dream collection for just $29 a month. Different days. Different shades.</t>
  </si>
  <si>
    <t>The Second Journey of Agatha Heterodyne is underway, and it's time to print the newest collection of the Girl Genius comic!</t>
  </si>
  <si>
    <t>An affordable sleek leather wallet that holds your cards/cash and keeps your pockets looking cool in a totally new way.</t>
  </si>
  <si>
    <t>Quick tactical boardgame set in the City of Thieves! From the legendary Confrontation universe.</t>
  </si>
  <si>
    <t>Unleash the power of your iPhone's camera for much better pictures, time after time!</t>
  </si>
  <si>
    <t>Mighty is the first and only device that takes your streaming music on-the-go without a smartphone. Finally.</t>
  </si>
  <si>
    <t>Crush your enemies and hear the wails of their players with this fast, fun and violent strategic card game for 2 to 5 players.</t>
  </si>
  <si>
    <t>A free website where kids code apps for real devices. Subscribers get boxes packed with new programming projects every month!</t>
  </si>
  <si>
    <t>YOU CANâ€™T KILL US will be released to our fans throughout 2016 as everything happens + exclusive gifts designed by Icon For Hire!</t>
  </si>
  <si>
    <t>Use spells, undead minions, &amp; traps to defend your dark tower against pesky heroes bent on evicting you! Plays 1-6 in 15-20 min.</t>
  </si>
  <si>
    <t>A Snicketesque girl-power adventure featuring Ada Lovelace and Mary Shelley at 11 and 14 in 1826 London, for ages 8-12</t>
  </si>
  <si>
    <t>Part mechanical claw, part grappling hook. Let's design this together. Delrin - Stainless - Titanium</t>
  </si>
  <si>
    <t>Millennium Blades is the top-reviewed CCG Simulator Board Game, where you buy, sell, collect, trade, and duel to become world champion!</t>
  </si>
  <si>
    <t>Poppy turns any iPhone into a 3D camera. Capture, view and share 3D video clips and photos, all in one inexpensive device.</t>
  </si>
  <si>
    <t>Never forget our beloved fallen gorilla brother, Harambe. These shot glasses not only celebrate his life, but keep his memory alive.</t>
  </si>
  <si>
    <t>Story, Tactics, and Art. A modern re-imagining of the classic 16-bit RPG.</t>
  </si>
  <si>
    <t>We are creating a documentary on the future of the space program. Help discover what is really going on with space exploration.</t>
  </si>
  <si>
    <t>The ONLY winder designed to organize your phone and camera chargers, USBs, gaming cables, headphones and other cords.</t>
  </si>
  <si>
    <t>Help bring Alex Grey's world renowned Sacred Mirrors exhibition back on view by completing the construction of Entheon.</t>
  </si>
  <si>
    <t>Smartphone Compatibility, Integrated Alarm, Full-Featured App, Nearly Indestructible Body. Protecting Your Bike has Never Been Better.</t>
  </si>
  <si>
    <t>Never fear wearing white again! From coffee to wine to salad dressing and even sweat are no match for The Unstainableâ„¢ White Shirt.</t>
  </si>
  <si>
    <t>Communicate without cell, wifi &amp; satellites using your existing smartphone. Relay messages through other users to extend range!</t>
  </si>
  <si>
    <t>Collecting the first five chapters of the Lady Sabre steampunk-adventure webcomic by Greg Rucka and Rick Burchett.</t>
  </si>
  <si>
    <t>Face off against your royal rivals as you settle newly discovered lands. Whose villages will stand... and whose will fall?</t>
  </si>
  <si>
    <t>A fun and engaging paper dinosaur creation that inspires imagination! A toy, a learning tool, a challenge, and so much more!</t>
  </si>
  <si>
    <t>Make a character by choosing a Class Deck, a Race Deck, and shuffling them together. Then battle in this fast-paced card game.</t>
  </si>
  <si>
    <t>The ultimate asymmetric cave-crawling adventure where you become the brave Knight, Goblin horde, massive Dragon, malevolent Cave, or cunning Thief.</t>
  </si>
  <si>
    <t>We are soooooo thrilled that people LOVE the Tstand ipad holder for bed Â ;) Â Check out the comments, and Buy now on TSTAND.com !!!</t>
  </si>
  <si>
    <t>The analog productivity system that offers the freedom of a blank page with the clarity of a digital system.</t>
  </si>
  <si>
    <t>Oz. Barsoom. Asgard. The Dreamlands. The setting of your
favorite novel or movie. Worlds even more exotic or bizarre, driven by laws of
magic, psionics, or weird science.Â What will you find when you venture into
... The Strange</t>
  </si>
  <si>
    <t>ORION4Sight sunglasses on steroids are powered by revolutionary patented technology worn by Navy Seals.</t>
  </si>
  <si>
    <t>To buy online,Â click below:</t>
  </si>
  <si>
    <t>The wicked 1-4 player game of summoning supernatural evil in 60-90 minutes. From Richard Launius, Darrell Louder, and Chris Kirkman.</t>
  </si>
  <si>
    <t>Legendary Showdown: Machines and Magic combines the worlds of Girl Genius &amp; Gunnerkrigg Court to create comically epic battles!</t>
  </si>
  <si>
    <t>A tiny, automatic camera and app that gives you a searchable and shareable photographic memory. Born Memoto, now Narrative Clip.</t>
  </si>
  <si>
    <t>2 INCREDIBLE new books taught by artists from Disney, Pixar, DreamWorks, Sony Pictures Animation, Marvel, DC and more!</t>
  </si>
  <si>
    <t>The Dice Tower enters it's tenth season.  We are raising funds to make it better in every way!</t>
  </si>
  <si>
    <t>The Carson City Big Box edition is a complete collection of everything that Carson City ever offered, all expansions are included.</t>
  </si>
  <si>
    <t>A metroidvania adventure built of beautiful pixels.</t>
  </si>
  <si>
    <t>Rainbow Pencils are made from recycled paper and let you create beautiful paper rainbows every time you sharpen them.</t>
  </si>
  <si>
    <t>An award-winning word / area control game. Be the super villain. Spell massive words. Steal priceless artifacts. Take over the world!</t>
  </si>
  <si>
    <t>The Portable Changing Pad That Keeps Curious Little Hands Occupied Away From the Mess! 
  Don't worry, your baby is not the only one :)</t>
  </si>
  <si>
    <t>Flint and Tinder is changing the way clothes are manufactured starting with jeans made to order. This is Made in USA done smarter.</t>
  </si>
  <si>
    <t>The next phase of Here Active Listening has been announced! Introducing Here One, which takes everything you love aboutÂ Here Active Listening and adds streaming and phone calls, making it the first all-in-one, truly wireless listening system.</t>
  </si>
  <si>
    <t>Simple Wallets are constructed from soft Italian leather and high-quality elastic. Get One at goSimpleWallet.com</t>
  </si>
  <si>
    <t>An 11 PantoneÂ® spot color poster featuring every one of the 469 New York City Subway stations. Licensed by the MTA, printed in Italy. Message us to order.</t>
  </si>
  <si>
    <t>Waves Nx is the first application to bring personalized 3D sound to any pair of headphones.</t>
  </si>
  <si>
    <t>Technology to stop illegal logging and poaching on-the-spot. It's our answer to climate change &amp; mass extinctions.</t>
  </si>
  <si>
    <t>ThriftyVacÂ® lets you vacuum pack your food using any re-sealable plastic bag in your pantry.</t>
  </si>
  <si>
    <t>A rogue astronaut is sent to the moon on a secret mission to save humanity from extinction.</t>
  </si>
  <si>
    <t>Nerdwax is a beeswax based blend of All Natural and Certified Organic ingredients specially formulated to keep your glasses in place.</t>
  </si>
  <si>
    <t>Neptune Pine, the definitive all-in-one smartwatch. Voice calls, video chat, full keyboard, GPS &amp; much more.</t>
  </si>
  <si>
    <t>A flexible mount for iOS and Android phones that uses standard USB ports to mount your phone at your desk, laptop, or car.</t>
  </si>
  <si>
    <t>Niche is a simulation/strategy game about population genetics.
Breed your animals and evolve your own species, based on real genetics.</t>
  </si>
  <si>
    <t>The Joker Birthday card is a musical card that NEVER STOPS PLAYING until the battery dies or you break it. And that's the point. buy now at www.jokergreeting.com</t>
  </si>
  <si>
    <t>A chemistry board game with elements of strategy, social interaction, just a bit of luck - and, oh yeah, explosions.</t>
  </si>
  <si>
    <t>An exciting NEW tutorial art book with lessons by industry legends who have worked for Disney, Marvel, DC, Dreamworks, Pixar &amp; more.</t>
  </si>
  <si>
    <t>Touch Lumen and heat of your body will be converted to Light! Everlasting light source that is always with you.</t>
  </si>
  <si>
    <t>We are raising $40k so our two favorite artists, Killer Mike and El-P, will remix "Run The Jewels 2" with all cat sounds for the music.</t>
  </si>
  <si>
    <t>Meet DrinkMate, the tiny breathalyzer that plugs into your phone!</t>
  </si>
  <si>
    <t>A new edition of the occult tabletop game about broken and obsessed people risking everything to change the world.</t>
  </si>
  <si>
    <t>Habit tracker app which treats your goals like a Role Playing Game.</t>
  </si>
  <si>
    <t>The Simplest, Brightest, &amp; Most Intelligent Smart Bulb in the Universe!</t>
  </si>
  <si>
    <t>A cooperative deck-building game of post-apocalyptic fantasy survival.</t>
  </si>
  <si>
    <t>Swipe, without ever having to take your card out.</t>
  </si>
  <si>
    <t>Professional Rapper now on iTunesÂ https://itunes.apple.com/us/album/professional-rapper/id1005202711</t>
  </si>
  <si>
    <t>Turns a blowtorch into a hand-held supercharged instant-power broiler. Sears fish, sous-vide, pizza, cheese, foie, and everything else.</t>
  </si>
  <si>
    <t>Deadzone is the science fiction miniatures skirmish game where two Strike Teams battle in a wartorn urban battlezone!</t>
  </si>
  <si>
    <t>The remaining expansions for Sentinels of the Multiverse are coming to the Video Game! Vengeance, Villains, OblivAeon, and more!</t>
  </si>
  <si>
    <t>Pixy is a fast vision sensor you can quickly â€œteachâ€ to find objects, and it connects directly to Arduino and other controllers.</t>
  </si>
  <si>
    <t>Women Destroy Science Fiction! is a special issue of the Hugo Award-nominated magazine LIGHTSPEED entirely writtenâ€”and editedâ€”by women.</t>
  </si>
  <si>
    <t>The Deer God is a breathtaking 3d pixel art game that will challenge your religion and your platforming skills.</t>
  </si>
  <si>
    <t>'Sullivan's Sluggers', is a 200 page Hardcover baseball horror graphic novel by James Stokoe and Mark Andrew Smith.</t>
  </si>
  <si>
    <t>Federal 52 - A NEW Bicycle Playing Card Deck designed by Jackson Robinson inspired by US bank notes and currency.</t>
  </si>
  <si>
    <t>Ministry of Supply is launching the Apollo dress shirt, building performance tech into classic style. It's from space, yes outer space.</t>
  </si>
  <si>
    <t>Halo Belt 2.0 is the perfect bright and rechargeable safety device for runners, cyclists, and much more.</t>
  </si>
  <si>
    <t>Using lasers, premium audio drivers, and smartphone integration, Glow is the ultimate pairing of expression, sound and utility</t>
  </si>
  <si>
    <t>Muertos Playing Cards a custom deck inspired by Day of the Dead, the tradition of playing cards and my childhood. Printed by USPCC</t>
  </si>
  <si>
    <t>Foot Flops revolutionize footwear with its patent pending custom heat moldable flip flops that form to your feet in 15 minutes or less.</t>
  </si>
  <si>
    <t>The Nintendo Force is back for 2015! If you missed this campaign, you can still subscribe by clicking right here:</t>
  </si>
  <si>
    <t>Turn your Instagrams into wheels of 35mm slide film. Show them with Projecteo.</t>
  </si>
  <si>
    <t>iMpulse is the SMALLEST wireless controller for mobile devices - it's also a key finder &amp; media controller! (iPhone/iPad, Android, PCs)</t>
  </si>
  <si>
    <t>SRPG-style tactical battles, compressed into a pocket-size card game with over 140 hero classes, each with new skills!</t>
  </si>
  <si>
    <t>Face your fear, bring your faith, fight your nightmares! Build your character and embark on a dark fantasy RPG board game adventure.</t>
  </si>
  <si>
    <t>An all-purpose protein bottle engineered to be a permanent solution for conventional, unreliable, plastic protein shakers.</t>
  </si>
  <si>
    <t>After Reset RPG is a sci-fi post-apocalyptic role-playing game. Inspired by original Fallout 1&amp;2, Baldur's Gate and Planescape:Torment.</t>
  </si>
  <si>
    <t>The Foot Hammock is the most comfortable way to sit at your desk.</t>
  </si>
  <si>
    <t>World's first adaptive focus flashlight designed to optimize light delivery to maximize the human eye's central and peripheral vision.
Miss our campaign?</t>
  </si>
  <si>
    <t>A non-verbal cooperative game for two players. Challenging, intelligent, beautiful. Featuring art by Marie Cardouat.</t>
  </si>
  <si>
    <t>The coolest, easiest way to pay at millions of retailers using your Pebble smartwatch. Leave the phone behind. Just tap and go!</t>
  </si>
  <si>
    <t>In a world that already fears and hates them â€“ what if only Black people had superpowers?</t>
  </si>
  <si>
    <t>The creative director of the original SOCOM games wants to bring you the spiritual successor to those breakout PlayStation 2 shooters.</t>
  </si>
  <si>
    <t>Frank Cho, the acclaimed creator of "Liberty Meadows," shares his secrets to drawing the lovely women he is renowned for.</t>
  </si>
  <si>
    <t>"I am the mount for your smartphones, GoPros and cameras!... YES FINALLY!"</t>
  </si>
  <si>
    <t>Colombian coffee cubes &amp; Hot Chocolate cubes sweetened with raw cane sugar. Raw/Chemical Free/Vegan/Kosher/Non-GMO</t>
  </si>
  <si>
    <t>OUR VERY FIRST FULL LENGTH ALBUM. 2 RELEASE PARTIES. 1 EPIC FILM DOCUMENTING THE WHOLE PROCESS.</t>
  </si>
  <si>
    <t>BASE by Wiivv is a custom, 3D printed insole that uses a smart phone to capture your feet. Your shoes, made better with technology.</t>
  </si>
  <si>
    <t>An expansion for the popular chemistry board game, Compounded, that adds even more science and fun to the lab â€“ with radioactivity!</t>
  </si>
  <si>
    <t>Bring the Ascension Deckbuilding Game to Android and PC with new features like online tournaments, campaign mode, and more!</t>
  </si>
  <si>
    <t>Take on the Martian Menace in the fight for Earth with this brand new tabletop miniatures game from the creators of DreadBall!</t>
  </si>
  <si>
    <t>The next generation web design tool. Powered by the world's most intelligent design-to-code engine.</t>
  </si>
  <si>
    <t>Bring your Viking tribe to victory in an innovative blend of resource management and deck building!
Late pledge is closed! Boxes are in full production!</t>
  </si>
  <si>
    <t>Never before has something this complex been so simple!
A foldable seat, that fits in your pocket, and it looks good.
Rest on the go!</t>
  </si>
  <si>
    <t>Three outstanding armies of decidedly full of attitude 28mm-scale female miniatures for gaming, painting and collecting.</t>
  </si>
  <si>
    <t>Kings of War is the 2-player fantasy miniatures game where epic armies clash on tabletop!</t>
  </si>
  <si>
    <t>Soapstone cubes designed to chill your Whiskey, Coffee, Beer or Wine to the perfect drinking temp. Enjoy your beverage on the Rox!</t>
  </si>
  <si>
    <t>Escape is a real time cooperative board game in which players must escape from a cursed temple before the temple collapses.</t>
  </si>
  <si>
    <t>STRIPPED is a feature documentary on the world's best cartoonists: Talking about the art form they love &amp; where it goes as papers die.</t>
  </si>
  <si>
    <t>The SlingShot smartphone video stabilizer by WOXOM fits ALL smartphones (iPhone, etc.) It steadies your phone &amp; might shoot a pebble.</t>
  </si>
  <si>
    <t>Change clothes in public without getting NAKED! The Undress is the quickest and easiest way to change before and after workouts!</t>
  </si>
  <si>
    <t>Catacombs &amp; Castles is a fast paced, dexterity board game featuring new heroes in team based combat. Compatible with Catacombs 3E.</t>
  </si>
  <si>
    <t>A tiny battery powered adapter that makes any USB storage device wireless, accessible to Apple iPad, iPhone and Internet (e.g. Dropbox)</t>
  </si>
  <si>
    <t>A tabletop strategy game where you acquire shows, stars, and ads to build the TV network with the most viewers.</t>
  </si>
  <si>
    <t>A totally scripted and voice-acted clay animation movie from the podcast that never asks you for anything.</t>
  </si>
  <si>
    <t>Death is only the beginning... The infamous contemporary horror roleplaying game KULT is back, 25 years after its inception!</t>
  </si>
  <si>
    <t>A feminist filmmaker follows the Men's Rights Movement and begins to question her own beliefs. A comprehensive look at Gender Politics.</t>
  </si>
  <si>
    <t>The general body tool. Use it to enhance your body as you do your workouts.</t>
  </si>
  <si>
    <t>Replace your socks with our custom insole that absorbs moisture and odor from the foot to keep your feet and shoes smelling fresh</t>
  </si>
  <si>
    <t>Enter the world of Eisenwald in this RPG with turn-based battles and experience medieval romanticism and adventure.</t>
  </si>
  <si>
    <t>An adventure game for learning how to draw.</t>
  </si>
  <si>
    <t>More than an alarm clock, Kello is an advanced sleep trainer that helps you fall asleep, snooze less, tune your body clock and more.</t>
  </si>
  <si>
    <t>Smart magnetic organisers that keep your cables neatly organised and tangle-free. Designed to make organisation easier and faster.</t>
  </si>
  <si>
    <t>Gain insight into how your mind works by tracking your focus during any activity you choose. Understand yourself. Learn differently.</t>
  </si>
  <si>
    <t>Build the miniature city of your dreams with our amazing hand painted (or paint yourself) modular terrain.</t>
  </si>
  <si>
    <t>Japanese: The Game gets non-Japanese speakers building sentences in seconds. It also builds vocabulary and grammar for students!</t>
  </si>
  <si>
    <t>Build a life-size monument of Robocop in Detroit! Part man, part machine, all crowd funded!</t>
  </si>
  <si>
    <t>Adjust Power to your needs!
Charge ANY device with a compact Modulo. Stack up, expand power &amp; charge multiple devices.</t>
  </si>
  <si>
    <t>Screen printed t-shirts and posters created from the text of classic books.</t>
  </si>
  <si>
    <t>Supports iPhone/Android devices. Magnetic phone dock with built-in wireless charging, arguably the most advanced yet. Super easy!</t>
  </si>
  <si>
    <t>Easily brew ridiculously good coffee at home. A dual chamber "twist" on a traditional French press. Big bold taste, no gunk.</t>
  </si>
  <si>
    <t>An independent feature film of William Shakespeareâ€™s Macbeth starring Sean Bean, Rupert Grint and Charles Dance.</t>
  </si>
  <si>
    <t>A new deluxe edition of Kill Doctor Lucky, a classic board game from Cheapass Games.</t>
  </si>
  <si>
    <t>Launch the international Blu-ray release of Time of EVE: The Movie!</t>
  </si>
  <si>
    <t>A nano-satellite that lets you take Earth images and "tweet" from space, then inflates a visible balloon, and de-orbits cleanly.</t>
  </si>
  <si>
    <t>A loving homage to classic JRPGs. Tactical battles mixed with rich story, social links, pleasant visuals and a fantastic soundtrack.</t>
  </si>
  <si>
    <t>We made "The Reward" and "The First Hero". Now! Thanks to our awesome backers 2 more episodes are on their way! It is not too late to help us reach more episodes in the world of Alethrion! Click the link below for more:</t>
  </si>
  <si>
    <t>The remaining 400+ strips from the popular gaming webcomic--across two big ol' books--complete with dozens of pages of bonus material!</t>
  </si>
  <si>
    <t>Bring your imagination to life with FLUX Deltaâ€™s 3D printing, 3D scanning, laser engraving and more modular functions.</t>
  </si>
  <si>
    <t>A deck of playing cards built on an uncommon concept which brings us together in an unique way.Â What does your card say?</t>
  </si>
  <si>
    <t>A NEW Bicycle Playing Card Deck designed by Jackson Robinson inspired by US bank notes and currency.</t>
  </si>
  <si>
    <t>If you help put in new seats you'll...SAVE OUR BUTTS!!!</t>
  </si>
  <si>
    <t>Turn any TV into a Smart TV. Android 4.0. Control it with the wave of a hand, using our revolutionary gesture remote.</t>
  </si>
  <si>
    <t>An animated musical short from the world of Looking For Group.</t>
  </si>
  <si>
    <t>In the grand tradition of presidential debates comes a social card game straight from the eagleâ€™s beak of American democracy.Â Get your copy today.</t>
  </si>
  <si>
    <t>The only sound system that adapts the audio to the shape of your room. Immersive audio, iconic design. Best sound quality, period.</t>
  </si>
  <si>
    <t>TrapTap is a legal and simple device that you put anywhere in your car to be warned of speed traps, school zones, &amp; red light cameras.</t>
  </si>
  <si>
    <t>A simple branding tool to help you define what makes you, you.</t>
  </si>
  <si>
    <t>CNC machined aluminum mount for smartphones and tablets. The easiest way to mount mobile devices.</t>
  </si>
  <si>
    <t>Lentil and I are on a mission to surprise some special kids.  Our goal- to make them smile and to teach the world to "Chews" Kindness!</t>
  </si>
  <si>
    <t>The GoPano micro is a lens for the iPhone 4 to make 360Âº panoramic videos! Snap the lens to your iPhone &amp; record complete 360Âº action.</t>
  </si>
  <si>
    <t>Even if you missed this KS, you can still pre-order Deluxe Changeling: the Dreaming 20th:</t>
  </si>
  <si>
    <t>Simulate thousands of dollars of gym equipment in one concept. Pair it with our technology it's your own gym, trainer and motivator.</t>
  </si>
  <si>
    <t>A unique ARPG with classic design sense meets fast-paced action, inspired by Japanese themes and the Red Riding Hood tale.</t>
  </si>
  <si>
    <t>Pre-order the new album from Thousand Foot Krutch now!</t>
  </si>
  <si>
    <t>Tabletop game bags, cases and accessories that make playing, transporting, storing and protecting your games easy peasy.</t>
  </si>
  <si>
    <t>The Lightweight, Compact, and Minimal Key Holder For All Of Your Key Carrying Needs. Get Rid Of Your Bulky Key Rings!</t>
  </si>
  <si>
    <t>Beasts of the Mesozoic is a line of 1/6th scale scientifically accurate dinosaur action figures, with great detail and articulation.</t>
  </si>
  <si>
    <t>blink(1) is a small USB light to give you glanceable notice of anything on your computer or the internet.</t>
  </si>
  <si>
    <t>A brand new series of Morph episodes, brought to you by Aardman, the creators of Wallace &amp; Gromit.</t>
  </si>
  <si>
    <t>Snap Sideclick onto your streaming remote and control your TV, sound, and streaming device all-in-one.  Ditch the other remotes!</t>
  </si>
  <si>
    <t>Drift Stage is a modern take on the classic arcade racer.</t>
  </si>
  <si>
    <t>Creating a visual novel based on the webcomic Starfighter!</t>
  </si>
  <si>
    <t>Get luxury comfort without the luxury price. Now in stock!</t>
  </si>
  <si>
    <t>DreamScreen enhances TV, Movies, &amp; Video Games by stretching the size, softening the picture and making TV easier on your eyes.</t>
  </si>
  <si>
    <t>An indie tabletop wargame of tiny giant LEGOÂ® robots battling across your  tabletop! by Vincent Baker &amp; Joshua A.C. Newman.</t>
  </si>
  <si>
    <t>The Blue Bomber blasts his way into the board game world!</t>
  </si>
  <si>
    <t>ELWN FIT has solved the agony of other Bluetooth Earbuds: FIT &amp; BATTERY LIFE. Plus a built-in microphone &amp; HD sound?! Rock on. Did you miss out? Click the button below to pre-order ELWN today!</t>
  </si>
  <si>
    <t>Ostrich Pillow Light â€“ Portable Power Napping Pillow For People On The Go.</t>
  </si>
  <si>
    <t>The first fully synchronized flash for iPhone, iPad and Android. Small, powerful, multifunctional.</t>
  </si>
  <si>
    <t>Kerfluffles Marshmallows are sweet, chewy, fluffy little cubes of goodness: always all-natural, always handmade, always scrumptious!</t>
  </si>
  <si>
    <t>Tradable cards meet board games and strategy in a fresh experience: shape the battlefield, collect resources and destroy your opponent!</t>
  </si>
  <si>
    <t>An interactive puzzle novel written by Mike Selinker, with enchanting illustrations by Pete Venters.</t>
  </si>
  <si>
    <t>82 New Character Meeples - for Scythe, Colt Express, Codenames, Stone Age, Near and Far, Champions of Midgard, Forbidden Island &amp; more!</t>
  </si>
  <si>
    <t>An Explosively Fun Card Game for 2 -7 players about the chemistry of basic elements, ionic bonding, and everyday compounds!</t>
  </si>
  <si>
    <t>A next generation wallet that keeps your cash and cards safe. Ultra slim, bluetooth-powered, self-charging &amp; handcrafted to perfection.</t>
  </si>
  <si>
    <t>Millennium Blades is a Board Game about a group of friends who play a Collectible Card Game called Millennium Blades.</t>
  </si>
  <si>
    <t>Lumu is the light meter for the iPhone. Made to unleash the creativity in photographers.</t>
  </si>
  <si>
    <t>10 minutes to kill is a bluff and deduction game, for 2 to 5 players, played in 10 minutes or so.</t>
  </si>
  <si>
    <t>A feature length documentary about the unofficial fan convention for aficionados of the show â€œMy Little Pony: Friendship is Magic.â€</t>
  </si>
  <si>
    <t>Mold your lights around your life. Control any dimmable bulb with your existing WiFi and phone.</t>
  </si>
  <si>
    <t>Become a medieval Lord surrounded with fawning Henchmen eager to your bidding in your quest for Prestige ...</t>
  </si>
  <si>
    <t>Parkitect is a business simulation game that charges you with the construction and management of theme parks!</t>
  </si>
  <si>
    <t>Star Trek Continues is a successful award-winning, non-profit, fan-based webseries finishing the final 2 years of the original mission.</t>
  </si>
  <si>
    <t>Help fund MBD's album + special edition vinyl; get music + unique amazing prizes like REQUEST A COVER, ADVENTURES w/ MBD + MORE!</t>
  </si>
  <si>
    <t>A 3-6 player drafting and bluffing game with an interesting twist. Find the best balance, or completely crush it for your own good.</t>
  </si>
  <si>
    <t>A fully articulated fashion doll of Scary Godmother! And the Boozle! Spooktakular! Like Monster High without the School!</t>
  </si>
  <si>
    <t>A simple yet revolutionary dental device that will clean smelly germs between your teeth where your toothbrush and mouthwash can't go.</t>
  </si>
  <si>
    <t>"Stygian: Reign of the Old Ones" is a Lovecraftian computer roleplaying game of horror, loss and madness.</t>
  </si>
  <si>
    <t>Luxi For All turns your mobile device into a light meter.</t>
  </si>
  <si>
    <t>Now available at your FLGS and online!</t>
  </si>
  <si>
    <t>Idle Thumbs was a podcast that ran for two years. People liked it, and we liked doing it. We want to bring it back, better than before.</t>
  </si>
  <si>
    <t>Ikenfell is an RPG adventure about witches, wizards, the school they attend, &amp; the trouble they get into. Explore a school of magic!</t>
  </si>
  <si>
    <t>A feature-length documentary highlighting the world's best cartoonists...talking about the art form they love, and where it's going.</t>
  </si>
  <si>
    <t>Silver infused pants that are Odor, Liquid &amp; Stain Resistant, Made in New York and backed by a Lifetime Quality and Size Guarantee.</t>
  </si>
  <si>
    <t>Because loyalty should last longer than a t-shirt...</t>
  </si>
  <si>
    <t>ESP8266 based open-source, Wi-Fi solution to simplify IoT development by virtualizing plug-n-play modules to Web of Things.</t>
  </si>
  <si>
    <t>Eminent Domain, the innovative "deck learning" game is back with its long awaited first expansion, ESCALATION!</t>
  </si>
  <si>
    <t>Help the Alliance construct efficient space stations and bring peace Among the Stars!</t>
  </si>
  <si>
    <t>A film about life with ME, the world's most prevalent orphan disease.</t>
  </si>
  <si>
    <t>Torso is an ultra-portable cable for iPhone and Android phones. It has a bendable wire skeleton and three legs.</t>
  </si>
  <si>
    <t>Inspired by your favorite hoodieâ€” warm, cozy, water resistant, and antimicrobial.</t>
  </si>
  <si>
    <t>REUSABLE DRY ERASE NOTEBOOK.
Do you doodle,scribble,take notes in the old fashioned way,then you need something simple and re-usable.</t>
  </si>
  <si>
    <t>Weâ€™ve created the perfect pair of comfortable boxer briefs to give guys the underwear they deserve at a price they can afford.</t>
  </si>
  <si>
    <t>A card game based on Herman Melville's classic novel. 
Draft Sailors, explore the Sea and survive the terror of the White Whale!</t>
  </si>
  <si>
    <t>Here we go again. Help us film series 9 and 10 of RHLSTP. We have more tat for you!</t>
  </si>
  <si>
    <t>Zero to Maker is part memoir, part guidebook for getting your own DIY project off the ground. If you're curious about the growing maker movement, start here.</t>
  </si>
  <si>
    <t>When darkness covers the kingdom, an unlikely hero will evolve and devolve to save the day in this epic 2D side-scrolling adventure.</t>
  </si>
  <si>
    <t>A wearable battery that transforms the energy from your motion into power for your devices</t>
  </si>
  <si>
    <t>The HexFlex. The multi-tool that keeps up with you on and off the mountain. Where will yours take you?</t>
  </si>
  <si>
    <t>Welcome to Frog Fractions 2. You'll learn all about Fractions 2!</t>
  </si>
  <si>
    <t>Muku Shuttr - World's Slimmest Remote Camera Control for iPhone, iPad, Samsung Galaxy S4/S3, Notes 2, LG Nexus 4.  No app needed!</t>
  </si>
  <si>
    <t>The world is full of big stories. We don't want them to go missing.</t>
  </si>
  <si>
    <t>Real Carbon Fiber RFID Blocking Wallets</t>
  </si>
  <si>
    <t>The Best iPhone Stand Is The One That's With You</t>
  </si>
  <si>
    <t>The Lowline will use new solar technology to transform an historic NYC trolley terminal into the world's first underground park.</t>
  </si>
  <si>
    <t>Order direct from our website</t>
  </si>
  <si>
    <t>Our expansion to Tesla vs Edison is LOADED! Custom HQs, new 6th inventor, exciting events, AI decks for solo or group play, &amp; more!!!</t>
  </si>
  <si>
    <t>Get Lucky is a new stand-alone card game based on our classic board game, Kill Doctor Lucky.</t>
  </si>
  <si>
    <t>Stay connected anytime, anywhere with the cookoo watchâ€”the wearable extension of your smartphone that helps manage your connected life.</t>
  </si>
  <si>
    <t>Now in Scoville you can breed peppers in your own Lab outside of the influence of other players.  Time to put your creativity to work.</t>
  </si>
  <si>
    <t>Introducing the world's first flameless, electronic, rechargeable candle lighter powered by our patent pending ArcLighter Technology.</t>
  </si>
  <si>
    <t>Explore a massive cavern and build your new village above and below ground in this storytelling/town-building mashup board game.</t>
  </si>
  <si>
    <t>Welcome to DCS WWII: Europe 1944, the start of an exciting new flight simulation series!</t>
  </si>
  <si>
    <t>An independent documentary series that captures the intensity, passion and science of chasing with Reed Timmer.</t>
  </si>
  <si>
    <t>Leave the control of your camera to your smartphone with dozens of creative modes. 
Timelapse, Motion, Sound, Vibration, HDR and more.</t>
  </si>
  <si>
    <t>Many of our classic, video-game-inspired designs have been out of stock for a while. It's time to bring them back.</t>
  </si>
  <si>
    <t>More than 100 games from the beginning on this most sophisticated virtual table. Play with friends or find worthy opponents online</t>
  </si>
  <si>
    <t>A new series of art books by online comic artists Emmy Cicierega, Anthony Clark, Danielle Corsetto, and Aaron Diaz.</t>
  </si>
  <si>
    <t>Hana, Rain, Deke and Glas return in a brand new Fear Effect adventure. Join them as they once again confront the spirit world.</t>
  </si>
  <si>
    <t>DreadBall â€“ The Futuristic Sports Game - fantastic miniatures, great game mechanics and amazing sci-fi imagery - it ends today!</t>
  </si>
  <si>
    <t>Experience first-person-view flight on a paper airplane with a LIVE streaming camera, via Google Cardboard.</t>
  </si>
  <si>
    <t>The star-studded stage show and Nerdist podcast sets its sights on a graphic novel, a scripted web series, and a live concert film!</t>
  </si>
  <si>
    <t>Help us create our 1st album of original songs since "Phoenix" (2012) &amp; get exclusive rewards before the Kickstarter ends!</t>
  </si>
  <si>
    <t>Lovecraftian cosmic terror meets the War on Terror. The award-winning RPG setting comes thundering back in a new Cthulhu Mythos game.</t>
  </si>
  <si>
    <t>Codex Silenda is a five page book that features five intricate puzzles. The user must solve each pageâ€™s puzzle to unlock the next page.</t>
  </si>
  <si>
    <t>Corner Gas is back, and this is your chance to get involved!</t>
  </si>
  <si>
    <t>Inconceivable! An amazing new illustrative deck based on The Princess Bride movie. Status:DELIVERED</t>
  </si>
  <si>
    <t>Experience a world and story unlike any other! This is a passion project made with a deep love for games. For gamers, by gamers.</t>
  </si>
  <si>
    <t>For two decades, the Yes Men have pulled off hilarious media hoaxes to expose corporate crimes. Now, they are approaching middle age, struggling to stay in the fight against climate change. Can
they get it together before the ice caps melt?</t>
  </si>
  <si>
    <t>Small HDMI screens are  expensive. Native HD ones are astronomical. We want to drive the price down "Raspberry Pi" style.</t>
  </si>
  <si>
    <t>MAD GOD is Animation Legend Phil Tippett's apocalyptic stop-motion descent into the bowels of the unconscious.</t>
  </si>
  <si>
    <t>An exploration into the world of the fallen angels. The second book in the Angelarium series.</t>
  </si>
  <si>
    <t>A queer Sci-Fi / Fantasy comic anthology</t>
  </si>
  <si>
    <t>Fierce female action figures that embody the Elements of Courage: Bravery, Energy, Honesty, Industry, Enthusiasm, Persistence &amp; Fear.</t>
  </si>
  <si>
    <t>The Arist coffee machine brews coffee like the world's best baristas at the tap of a smartphone.</t>
  </si>
  <si>
    <t>The premier first-person destructive cat simulator. Play as a cooped-up house cat and knock stuff onto the floor!</t>
  </si>
  <si>
    <t>STICKO, A MULTI- PURPOSE GADGET THAT USES THE POWER OF SUCTION CUPS TO HELP YOU STAY CONNECTED WHEREVER YOU GO.</t>
  </si>
  <si>
    <t>Kinetic Void is a Science Fiction Space Sandbox for PC and MAC, which focuses on procedural content, and detailed customization.</t>
  </si>
  <si>
    <t>Thank you for making Flash Point: Fire Rescue even bigger and better -  the Extreme Danger &amp; Dangerous Water expansions are being made!</t>
  </si>
  <si>
    <t>HATO MOA x ERICK SCARECROW present limited edition plush based on the best selling video game title.</t>
  </si>
  <si>
    <t>Revolutionize digital camera with the Worldâ€™s Most Creative Digital Camera System Packed all the Fun Features. Adopted from the Vintage</t>
  </si>
  <si>
    <t>ONE ROBOT PER KID.
mBot is the easiest educational robot for kids to learn programming, Arduino and robotics.</t>
  </si>
  <si>
    <t>An AMAZINGLY EPIC, unofficial fan arrangement album inspired by Final Fantasy 6, from OC ReMix! 5 Discs of awesome! We're BACK!</t>
  </si>
  <si>
    <t>Transform your digital iPhone images into real instant photographs that you can touch, caress and share with friends.</t>
  </si>
  <si>
    <t>Valdis Story: Abyssal City is a sidescrolling exploration platformer with an emphasis on intricate and rewarding combat.</t>
  </si>
  <si>
    <t>SUPER-BRIGHT, FLEXIBLE light that attaches virtually anywhere. Keep high adventure alive after dark. SEE and BE SEEN!</t>
  </si>
  <si>
    <t>All the tokens you need in a single box. Each one illustrated with love, humor and intricate detail by Magic artist Johannes Voss.</t>
  </si>
  <si>
    <t>Xiki brings the power of shell commands to everyone, and gives advanced shell users insane flexibility.</t>
  </si>
  <si>
    <t>Legendary heroes, vile monsters and true fellowship await in the perilous fantasy world of Mistfall!</t>
  </si>
  <si>
    <t>After countless pleas from our community, WeBuyBlack will now expand to include Black Owned Service-Based Businesses.</t>
  </si>
  <si>
    <t>The nation's largest art parade may have been flooded, but it's not washed away!</t>
  </si>
  <si>
    <t>A spiritual successor to Glory to Rome: Craft and sell works out of various materials, using their powers to outwit your opponents!</t>
  </si>
  <si>
    <t>More violence, intimidating sponsors and all-new teams, Xtreme is a whole new way of playing Dreadball - The Futuristic Sports Game!</t>
  </si>
  <si>
    <t>Softer than cashmere and warmer than wool, we created a sock from Bison down that will keep your feet warm and dry all winter long.</t>
  </si>
  <si>
    <t>Next-gen 100% open-source sensor beacon platform designed especially for makers, developers and IoT companies.</t>
  </si>
  <si>
    <t>SETA: a universal, timeless and affordable smartphone stand that securely suspends your device and holds your charging cable.</t>
  </si>
  <si>
    <t>A card game and roleplaying game in one box, from Mike Selinker and the designers of the Pathfinder Adventure Card Game.</t>
  </si>
  <si>
    <t>New55 FILM is a new instant 4x5 film that produces a superb negative, and a positive print too.</t>
  </si>
  <si>
    <t>Move through the Wizard's Tower and take items before your fellow thieves do! Balance the curses you receive and the value of items.</t>
  </si>
  <si>
    <t>Evolution is a dynamic game where players must adapt to an ever-changing ecosystem.</t>
  </si>
  <si>
    <t>The Bear is a series of humourous and endearing paintings that detail the bond that forms between a first time parent and their child.</t>
  </si>
  <si>
    <t>A comic about love, girls and beer. 175 full pages of comics made by Chloe over the last year put into color print for the first time.</t>
  </si>
  <si>
    <t>An anthology tribute to the relationship between Will Graham &amp; Hannibal Lecter, featuring over 200 pages of art, comics, and fiction.</t>
  </si>
  <si>
    <t>Twenty years after Steve Taylor's last studio album, he's taking a sabbatical from filmmaking to record all new music with a new band.</t>
  </si>
  <si>
    <t>A new miniatures RTS inspired boardgame. Walking tanks, crazy artillery and cool characters battle in the trenches!</t>
  </si>
  <si>
    <t>Like most people, we want to be in our own photos.  So we created the tiltpod!</t>
  </si>
  <si>
    <t>Help us publish the first two volumes of Twokinds into high quality books, along with premium hardcover editions!</t>
  </si>
  <si>
    <t>Get the book, trading cards &amp; more for The Young Protectorsâ€”a smart superhero tale featuring a hero who just happens to like other guys</t>
  </si>
  <si>
    <t>Small form factor ultra-high capacity battery that can re-charge any device that normally would charge from USB. No Outlet, No Problem!</t>
  </si>
  <si>
    <t>Explore all new worlds and play in any genre with the award-winning roleplaying game system behind Numenera and The Strange.</t>
  </si>
  <si>
    <t>Treasure-looting, monster-fighting, dungeon-crawling action. A roleplaying game of fantasy adventure.</t>
  </si>
  <si>
    <t>We are enlisting our fans &amp; friends to help us create the best Disciple album to date. Pre-order the record &amp; join us in our mission!</t>
  </si>
  <si>
    <t>Macabre detection in the worlds of H.P. Lovecraft! A cooperative or competitive game of deduction for 1-8 players set in iconic Arkham.</t>
  </si>
  <si>
    <t>The creators of SMBC Comics and SMBC Theater are making a brand new webseries with dirty jokes, spaceships, and EXPLOSIONS!</t>
  </si>
  <si>
    <t>WUJU's habanero, mango, agave nectar, and rich spices blend Thai style flavors with perfect, wholesome heat and sweetness. www.wujuhotsauce.com</t>
  </si>
  <si>
    <t>A one-cup-at-a-time coffee maker &amp; to-go cup that brews _x0003_delicious full-bodied coffee and stays hot forever without getting bitter.</t>
  </si>
  <si>
    <t>An ultra-portable device that transforms your laptop into a comfortable desktop workstation.</t>
  </si>
  <si>
    <t>A premium belt designed with no bulk, no holes and no belt flap.</t>
  </si>
  <si>
    <t>A carry-on duffel bag with a killer feature: a vacuum compression system that can compact your soft gear for any adventure.</t>
  </si>
  <si>
    <t>Featuring the first and only reclaimed whiskey barrel watch, including five additional exotic hardwoods. Introducing The Barrel from Original Grain.</t>
  </si>
  <si>
    <t>"Not all batteries are created equal"
Eco-friendly micro-USB rechargeable that can be reused over 500 times.</t>
  </si>
  <si>
    <t>Designed to freeze in just 10 minutes. Make popsicle bites, iced coffee cubes, and more â€“ without the wait.</t>
  </si>
  <si>
    <t>Revolutionary head and belt lamps. Full peripheral vision. Simulates daylight - eliminates tunnel vision. For the active lifestyle.</t>
  </si>
  <si>
    <t>The truth is, we all lie - and by "we," we mean everyone!</t>
  </si>
  <si>
    <t>What is better than a game about farming?  A game about pepper farming, because it is so HOT!</t>
  </si>
  <si>
    <t>Never check your bag again. Pack all your essentials in the ultimate carry-on travel backpack designed to keep you moving.</t>
  </si>
  <si>
    <t>imitone is a new technology that lets you play any instrument with your voice.</t>
  </si>
  <si>
    <t>Probably the longest lasting leather belt you will ever find, and quite possibly the last you will ever needâ€”guaranteed.</t>
  </si>
  <si>
    <t>Bluetooth earphones that are easily and quickly molded to the exact shape of your unique ears. Comfortable, secure and noise isolating.</t>
  </si>
  <si>
    <t>An android with a secret past. A prince on the run. Magic &amp; Mayhem. Help create an episode of a hip &amp; new fantasy epic, Cannon Busters!</t>
  </si>
  <si>
    <t>Save 3 months of wasted time each year with the all-in-one DREAM BIG LIFE PLANNER that programs your mind for SUCCESS.</t>
  </si>
  <si>
    <t>Introducing Kittyo â€“ the only product of its kind that lets you remotely interact with your cat like never before.</t>
  </si>
  <si>
    <t>Make your walls Legoâ„¢ compatible in seconds! Reuse multiple times. Build pixel art, shelves, organizers and more! Pre-Order now to save!</t>
  </si>
  <si>
    <t>Over the years we've created great content and a great community. Now I'm on my own, and I want to recreate that experience for you.</t>
  </si>
  <si>
    <t>A tiny card game with MASSIVE story and more than a few bad decisions! Create your life strategy - adapt when your opponents ruin it!</t>
  </si>
  <si>
    <t>Upgrade your board games by replacing boring pawns with amazing Character Meeples. We have 150 designs to choose from!</t>
  </si>
  <si>
    <t>Cabin is the slim aluminum portable battery for iPhone that attaches magnetically for an unobtrusive and simple recharging experience.</t>
  </si>
  <si>
    <t>A parody art project, commenting on the ancient origins of modern Japanese game culture.ã€€ æµ®ä¸–çµµãƒ’ãƒ¼ãƒ­ãƒ¼</t>
  </si>
  <si>
    <t>A new style of wallets like never before. With Ainste wallets, you will experience a different and creative twist to ordinary things.</t>
  </si>
  <si>
    <t>From the director of Miss Representation - an exploration of American masculinity.</t>
  </si>
  <si>
    <t>PiJuice is the ultimate module for all portable Raspberry Pi projects.  Includes many fun maker projects and a solar power version too!</t>
  </si>
  <si>
    <t>Freaker USA is a NC based company that will change the relationship between you and your beveragesâ€¦ forever!</t>
  </si>
  <si>
    <t>Poison your friends! You'd get more points for poisoning the king, but poison your friends anyway!</t>
  </si>
  <si>
    <t>Halfbike - a vehicle that awakens your natural instinct to move.</t>
  </si>
  <si>
    <t>Non-Contact, Accurate and Fast. Will not wake up sleeping baby and leave the phone behind. Checks food and milk temperature too</t>
  </si>
  <si>
    <t>A re-imagined super-thin card-case style wallet crafted for the design conscious minimalist.</t>
  </si>
  <si>
    <t>Make all your gloves touchscreen compatible.</t>
  </si>
  <si>
    <t>RinseKit conveniently delivers hot, pressurized water anywhere!</t>
  </si>
  <si>
    <t>A micro game where players ride the express. You've earned the title of Yardmaster, but freight is rolling in faster than ever.</t>
  </si>
  <si>
    <t>The HALOGRAPH Automatic is a living time machine. YOU are the power source. Â Not an electronic gadget, it's a mechanical heirloom! Â ORDER TODAY at WATCHISMO.COM</t>
  </si>
  <si>
    <t>A brand new horror game from Hifumi Kono, the creator of the Clock Tower game series, and Takashi Shimizu, the director of The Grudge.</t>
  </si>
  <si>
    <t>UP FRONT, a game of small-unit combat in World War II, is an award-winning game recognized for its innovative, card-driven play.</t>
  </si>
  <si>
    <t>HELLO EARTH will be available, for free, on all mobile devices, PC and Mac desktop computers, and the WiiU. Although the campaign is over, there are still exclusive items left so you can still support the game and special needs pets by clicking below.</t>
  </si>
  <si>
    <t>The Worldâ€™s First Patent Pending Denim Jeans &amp; Tees That Repel Stains &amp; Kill Odor To Keep You Fresh &amp; Clean.</t>
  </si>
  <si>
    <t>A visual fashion dictionary with extensive information and easy-to-read layout in a compact size. Mini, but mighty.</t>
  </si>
  <si>
    <t>A groundbreaking exploration of gender inequality in the USA featuring topÂ women's rights activists, leaders, and survivors. A brutal expose of a broken system, the filmÂ reignites the dialogue on full legal equality for all Americans.</t>
  </si>
  <si>
    <t>Backpacks designed for your life on the move. Sleek, durable &amp; ready for any challenge â€“ itâ€™s the new Minaal Bag Ecosystem.</t>
  </si>
  <si>
    <t>Make a smart camera, speaker, and lightboard. Learn to code photo filters, songs, and data. Simple as Lego, computers inside.</t>
  </si>
  <si>
    <t>The highly anticipated photo book of the award-winning 'Wonderland' series, by British fine art photographer Kirsty Mitchell.</t>
  </si>
  <si>
    <t>A traditional role-playing game where no one has to get hurt.</t>
  </si>
  <si>
    <t>Carry your camera with ease. This breathable strap is a lightweight, versatile and comfortable alternative to traditional straps.</t>
  </si>
  <si>
    <t>How the Commodore Amiga helped influence a generation of Developers to take Video Gaming to a whole new level!</t>
  </si>
  <si>
    <t>Give a digital life to your paper creations with the Slate. Put any kind of paper or notebook on it and draw your imagination. Your creations are magically digitized in real time!</t>
  </si>
  <si>
    <t>Talkase is a sleek and slim mini GSM mobile phone. It's the back-up phone you always wanted and the travel companion you always needed.</t>
  </si>
  <si>
    <t>Tammany Hall is a board game of backstabbing, corruption, temporary alliances and taking power at all costs.</t>
  </si>
  <si>
    <t>A unique 3D hands-on puzzle adventure game, set in the exact time and place where the world's greatest inventor lived and worked.</t>
  </si>
  <si>
    <t>Miniature animal skull replicas, reproduced in high detail using 3D scanning, 3D printing, and traditional lost wax casting.</t>
  </si>
  <si>
    <t>Perfectly pixeled isometric SRPG featuring dynamic job classes, character driven plot, strategic grid battles &amp; an eclectic jazz OST.</t>
  </si>
  <si>
    <t>Help us bring the Doctor WhoÂ® pinball table to game consoles and mobile devices for a whole new generation to enjoy!</t>
  </si>
  <si>
    <t>Former videogame designer Richard Ham runs through the latest &amp; greatest boardgames, putting YOU at the table</t>
  </si>
  <si>
    <t>Q-workshop presents the most unique metal dice set on Earthâ€” an all new and very special accessory for your Pathfinder game sessions!</t>
  </si>
  <si>
    <t>Confederate Express is a strategy-oriented tactical RPG. The game is a Windows PC title.</t>
  </si>
  <si>
    <t>Wireless, modular motion tracking system for the most natural and intuitive interaction with video games, virtual reality, and more.</t>
  </si>
  <si>
    <t>Weâ€™re Back! After a successful Kickstarter design project-- TubShroomÂ®--we're back with another great product called SinkShroomâ„¢!</t>
  </si>
  <si>
    <t>Cast, crew, and fans explore the classic time-travel trilogy's resonance throughout our culture 30 years after Marty went Back in Time.</t>
  </si>
  <si>
    <t>OURA is a revolutionary ring-sized wellness computer that helps you sleep and perform better.</t>
  </si>
  <si>
    <t>Building a farm has never been so pleasant!</t>
  </si>
  <si>
    <t>Compact, organized and smart Fishbone Charging Station designed for your home and office!</t>
  </si>
  <si>
    <t>Science needs blood. YOUR BLOOD! Join the prestigious and highly fatal ranks of the Action Scientists today!</t>
  </si>
  <si>
    <t>A cinematic fairy tale platformer for PC, full of drama and dark twists. Step into the boots of a vengeful Red Riding Hood.</t>
  </si>
  <si>
    <t>Purification and filtration in [ONE PRESS]. The GRAYL Ultralight makes safe, clean purified drinking water â€“ anywhere in the world!</t>
  </si>
  <si>
    <t>CHAINMAIL BIKINI is a comics anthology celebrating female gamers! Video games, RPGs, LARPing, and more.</t>
  </si>
  <si>
    <t>This Brom hardcover art book will be the largest, most comprehensive retrospective ever published on this renowned dark fantasy artist.</t>
  </si>
  <si>
    <t>myTypeâ„¢ Keyboard wirelessly pairs with iPhone, iPad &amp; Android via Bluetooth to create an office in your pocketâ„¢ while you're on the go!</t>
  </si>
  <si>
    <t>The easiest, most affordable jellyfish tank ever created.  And live jellyfish shipped to your doorstep!</t>
  </si>
  <si>
    <t>Masks is a tabletop RPG about a team of young superheroes forging their own identities in Halcyon City, a megapolis packed with heroes.</t>
  </si>
  <si>
    <t>An exciting new adventure from the creators of Star Trek: Of Gods and Men.  Boldly going where no Trek has gone before!</t>
  </si>
  <si>
    <t>Beautiful design and high-end components come together for the most elegant and flexible power solution in existence.</t>
  </si>
  <si>
    <t>Help us bring The Twilight Zone pinball table to game consoles and mobile devices for a whole new generation to enjoy.</t>
  </si>
  <si>
    <t>Help me create precision Dice machined from various solid metals such as Aluminum, Titanium, Copper, Brass, Tungsten and more!</t>
  </si>
  <si>
    <t>Free Your Music - From Every Phone, To All Speakers, For Everyone. ROCKI Wifi Music System, Multi-room, Multi-User, Multi-Speakers</t>
  </si>
  <si>
    <t>Premium vegetable-tanned leather belts built to last. Finally a classic, minimalist design for your raw denim jeans at wholesale price.</t>
  </si>
  <si>
    <t>Lightweight  and highly efficient all-in-one design pedal assist that fits on practically any bicycle.</t>
  </si>
  <si>
    <t>Help us create the first fully Indigenous restaurant experience!    
#thesiouxchef</t>
  </si>
  <si>
    <t>A film that will capture the power, mystery, and character of the Holy Spirit through amazing God encounters around the world.</t>
  </si>
  <si>
    <t>An Indie strategy/rogue-like about life, legacy &amp; love from the creator of Highgrounds. Lovingly dubbed "The 5-Minute Civilization."</t>
  </si>
  <si>
    <t>POC Destroy Science Fiction! is a special issue of the Hugo-winning magazine LIGHTSPEED, 100% writtenâ€”and editedâ€”by POC creators.</t>
  </si>
  <si>
    <t>A 60-90 min cooperative game where 2-6 players solve puzzles, crack codes &amp; find hidden clues to thwart a mad scientist's plot.</t>
  </si>
  <si>
    <t>A wool shirt worn for 100 days straight. No washing. No dry cleaning.
No wrinkles. No odor.</t>
  </si>
  <si>
    <t>Need a few extra pockets? Bolstr is the perfect crossbody bag for guys and their smart phones, keys, wallets, sunglasses, and just a few more items. One of a kind and well reviewed by backers and customers.</t>
  </si>
  <si>
    <t>A heartwarming tabletop RPG from Japan about magical animals helping people.</t>
  </si>
  <si>
    <t>Mount your Apple or Android devices and other accessories, create and make your designs, organize your space and much more.</t>
  </si>
  <si>
    <t>The best-selling party game that supports up to 75 players, with more than 40 unique roles!</t>
  </si>
  <si>
    <t>Finally, a show that's as smart and fun as your kids! A PhD backed preschool show in 12 musical episodes. Brought to You by You.</t>
  </si>
  <si>
    <t>The future of board game storage. A space saving, easy traveling, super affordable, board game storage solution.</t>
  </si>
  <si>
    <t>Deadwood: The Forgotten Curse is an action/adventure game with a unique survival twist.Â If you missed our campaign, it's not too late to get some cool swag!</t>
  </si>
  <si>
    <t>Three decades of your favorite video game journalists have been united to collaborate on a new print &amp; digital gaming magazine RETRO.</t>
  </si>
  <si>
    <t>Kingdom of Loathing's Official Standalone Tabletop Game</t>
  </si>
  <si>
    <t>Six talented artists from the world of Feature Animation have gotten together to create an anthology of personal work</t>
  </si>
  <si>
    <t>The first volume of the epic webcomic fantasy about monsters, morality, and the fate of the world.</t>
  </si>
  <si>
    <t>Inspired by outdoor performance, designed for every day carry. WildCard is the hyper-light knife multitool that fits in your wallet. Made in USA</t>
  </si>
  <si>
    <t>AMATEUR is in the can, thanks to you! We are currently in Post-Production.</t>
  </si>
  <si>
    <t>Edyn is a smart garden system that monitors and tracks environmental conditions, helping you help your plants thrive.</t>
  </si>
  <si>
    <t>HEXO+ is an intelligent drone that follows and films you autonomously. Aerial filming for everyone.</t>
  </si>
  <si>
    <t>Creating a font based upon Albert Einsteinâ€™s handwriting!</t>
  </si>
  <si>
    <t>Earphones easily and quickly molded to the unique shape of your ears for a perfect-fitting earphone that sounds great and stays put.</t>
  </si>
  <si>
    <t>Stranded on a wild planet, a space cowboy is trying to strike it big. Too many questions; not enough bullets. Are you in?</t>
  </si>
  <si>
    <t>A cute cat shaped candle reveals the wild beast inside her, a grinning metallic skeleton with fire blazing in her eyes!</t>
  </si>
  <si>
    <t>The definitive guide by Sandy Petersen. New rules and over 100 monsters for the Cthulhu Mythos plus tons of 28mm scale miniatures.</t>
  </si>
  <si>
    <t>The MobileMount features two Twist-to-Lock suction cups and a ball and joint, making it the most adhesive double suction cup mount.</t>
  </si>
  <si>
    <t>The Lyric Cinema is at risk closing down unless we can upgrade to digital projection equipment now necessary in the movie industry.</t>
  </si>
  <si>
    <t>Everything you can imagine in a family bike. And then some.</t>
  </si>
  <si>
    <t>MagSphere &amp; MagBounce are the easiest, softest, simplest, most versatile &amp; efficient flash diffusers ever, compatible only with MagMod.</t>
  </si>
  <si>
    <t>Platform with iOs and Android apps to control Arduino, Raspberry Pi and similar microcontroller boards over Internet.</t>
  </si>
  <si>
    <t>Become your favorite characters from the diverse worlds of Japanese animation in this easy to learn role-playing game.</t>
  </si>
  <si>
    <t>The firefighting game expands and improves.  Help support new expansions 2nd Story, the re-release of Urban Structures and more!</t>
  </si>
  <si>
    <t>Finally, a beautiful glass carafe and 100% compostable water filter, delivered right to your door via subscription service.</t>
  </si>
  <si>
    <t>Manage fleet and town in this Euro-style board game for 1-5 players in the era of Moby Dick and historic New Bedford, Massachusetts.</t>
  </si>
  <si>
    <t>Identify wild edible plants with instructive, botanical illustrations; Harvest &amp; cook them into delicious food with our recipes.</t>
  </si>
  <si>
    <t>I will be working with some of my favorite musicians on this album, and since it's all filmed, it'll be like you were there too, right?</t>
  </si>
  <si>
    <t>Eminent Domain Expansion - Exotica and new standalone game Battlecruisers!</t>
  </si>
  <si>
    <t>More than 400 newÂ monsters for your 5th Edition game! A whole manual of new demons, dragons, undead, and other horrors, plus their lairs, printed pawns, and Fantasy Grounds support.</t>
  </si>
  <si>
    <t>Hackaball is a smart and responsive ball that children can program to invent and play games.</t>
  </si>
  <si>
    <t>Triumph &amp; Technology Won by Mutants &amp; Magic! Return to the glory days of post-apocalyptic role-playing. Adventure like it's 1978 again!</t>
  </si>
  <si>
    <t>Durable, powerful backup power for your mobile needs.</t>
  </si>
  <si>
    <t>It enables you to anchor your device easily wherever you want thanks to the headphone hole.For all smartphones and tablets.</t>
  </si>
  <si>
    <t>Dungeon Lords, a game by Vlaada ChvÃ¡til, is 5 years old this year! To celebrate, we are making a special anniversary edition.</t>
  </si>
  <si>
    <t>Blood. Greed. Glory. Honor.
A game of Kings, featuring miniatures, spells and the ultimate battle for the throne.</t>
  </si>
  <si>
    <t>Jotun is a hand-drawn action-exploration game set in Norse mythology.</t>
  </si>
  <si>
    <t>THE PIXIES: one of the most influential bands in history. This Kickstarter-exclusive project is a visual celebration of their legacy.</t>
  </si>
  <si>
    <t>A graphic novel about a writer who rents a haunted house from Craigslist and makes not-friends with a werewolf.</t>
  </si>
  <si>
    <t>Party RTS for all ages on Wii U. 4 players on the TV team up with 1 on the gamepad to build, fight, strategize &amp; win! PC/Mac/Linux too!</t>
  </si>
  <si>
    <t>A Premium Planner - Â | Made with revolutionary Stone Paper, earth friendly with content designed by experts.</t>
  </si>
  <si>
    <t>The M-Series Earmuffs offer the best hearing protection for industrial, shooting or any other activity where noise is a concern.</t>
  </si>
  <si>
    <t>Indie comics' most sex-positive, lady-friendly, dirty little mini is back as a FULL-SIZED ANTHOLOGY! The PDF version is still available from Iron Circus Comics!</t>
  </si>
  <si>
    <t>A card drafting game of outfitting the best treehouse in the neighborhood with the coolest rooms and making sure it doesnâ€™t tip over.</t>
  </si>
  <si>
    <t>Help us free the life's work of FrÃ©dÃ©ric Chopin.</t>
  </si>
  <si>
    <t>Plug and play, hyperlapse and VR device, compatible with nearly all cameras on the market.</t>
  </si>
  <si>
    <t>A smart, affordable, and easy to use timelapse trigger.</t>
  </si>
  <si>
    <t>Pocket squares and handkerchiefs engineered for cleaning touch screens, eyewear, and cameras.</t>
  </si>
  <si>
    <t>In the chaos following an attack against Sweden, Alex tries to reunite with Anna, the love of his life.</t>
  </si>
  <si>
    <t>THANK YOU for helping us to bring "Libra of the Vampire Princess" to the West, a brand new bishoujo visual novel by Japanese studio XERO.</t>
  </si>
  <si>
    <t>Dead Man's Draw is a runaway hit from Stardock Entertainment, now get a whole new spin on this classic game in a Deluxe Tin Version!</t>
  </si>
  <si>
    <t>BUHEL SG05 Bluetooth Bone Conduction Glasses Communicate With Smartphones, Electronic Devices, Tablets, Mp3 Players, GPS, iPhone, etc.</t>
  </si>
  <si>
    <t>Redefining the oldschool 16-bit RPG by fusing pixel art with 3D environments, dynamic lighting, shadows, physics and positional audio.</t>
  </si>
  <si>
    <t>Widowerâ€™s Wood is a fully-cooperative adventure board game for 2-4 players, set in the award-winning world of the Iron Kingdoms.</t>
  </si>
  <si>
    <t>A movie about drinking and dancing. Laughter and secrets. Sex, drugs, mischief and regret. A movie about friendship.</t>
  </si>
  <si>
    <t>Ringbow is a wearable ring device that enhances the way we interact with our touch-devices, designed especially for Mobile Gaming.</t>
  </si>
  <si>
    <t>Next generation digital watch with a touch screen, Smartphone-like watch apps, "always on" display, and you never need to charge it.</t>
  </si>
  <si>
    <t>XPUMP unleashes immersive sound with the touch of your fingertips. Hear the difference.</t>
  </si>
  <si>
    <t>3-5 Player Bluffing Game that plays in 15-20 minutes.  Dungeon Busters is a quick, light, family filler game for ages 7+.</t>
  </si>
  <si>
    <t>Stuff and Nonsense is a tabletop game about would-be Victorian adventurers who never actually leave London.</t>
  </si>
  <si>
    <t>Thousand is a lifestyle brand with one mission: to make a bike helmet you actually want to wear.</t>
  </si>
  <si>
    <t>The Neat Ice Kit is a set of tools to create beautifully clear ice for a variety of cocktails, right at home.</t>
  </si>
  <si>
    <t>A box set of media celebrating EarthBound and the fans who have kept it alive!</t>
  </si>
  <si>
    <t>Clip it, cling it, bring it - to the home, gym and workplace!  How will you use yours?</t>
  </si>
  <si>
    <t>A Wi-Fi 802.11n + Bluetooth 4.1 (Dual Mode) add-on board for any Pi model with the 40 pins GPIO connector including Pi 2, A+ and B+</t>
  </si>
  <si>
    <t>The Great Discontent is a magazine featuring inspiring, in-depth interviews with today's artists, makers &amp; risk-takers. Own your discontent.</t>
  </si>
  <si>
    <t>Resolve to be a better, more productive you with the Esington Glass.</t>
  </si>
  <si>
    <t>A picture book about fatherhood, death, and psychoanalysis by Nicholas Gurewitch, creator of The Perry Bible Fellowship.</t>
  </si>
  <si>
    <t>A toxin is running through your veins. Can you deduce the Antidote before it's too late? A deadly-fun card game for 2-7 players.</t>
  </si>
  <si>
    <t>A Sci-Fi based MMORPG which provides many of the same sandbox oriented features seen in Star Wars Galaxies and Ultima Online.</t>
  </si>
  <si>
    <t>Hi-tech keychain alternative that consolidates keys and other everyday-carry items into one sleek, indispensable device</t>
  </si>
  <si>
    <t>Join me in creating my first studio album to be released on KRISHNA DAS MUSIC. Together, we can keep it in the family !</t>
  </si>
  <si>
    <t>A 460-page hardcover compilation of all 5 Grimtoothâ€™s volumes &amp; loads of extras! 500+ systems-neutral traps &amp; DCC crossover module!</t>
  </si>
  <si>
    <t>Sensors on StormTag Store a Year of Temperature, Barometric Pressure, Humidity, UV Data. Bluetooth to iOS or Android. 100% WATERPROOF.</t>
  </si>
  <si>
    <t>Building The Alien Frontiers 4th Edition Promo Pack. New Tech. New Agendas. New Asteroids. What? Asteroids? Keep reading...</t>
  </si>
  <si>
    <t>Chely Wright is making a new studio album and wants YOU to be a backer. Join Chely's Kickstarter campaign and become part of her team!</t>
  </si>
  <si>
    <t>We want to make the rest of BAMAN PIDERMAN!</t>
  </si>
  <si>
    <t>The world's foremost time travelling facility for the preventive parenting of evil babies.</t>
  </si>
  <si>
    <t>Use an old speaker in a way you've never used it before.
Transform it into a great sounding portable Bluetooth speaker using The Vamp.</t>
  </si>
  <si>
    <t>A lighthearted simulation game in which you manage a colony of ruthless capitalist Dwarves. Explore, exploit, and profit!</t>
  </si>
  <si>
    <t>DCC RPG enters its 4th printing with a bang! Pledge for exclusive cover variants, physically imposing stretch goals, and free modules!</t>
  </si>
  <si>
    <t>Gaming boxes built to look like arcane tomes! Rich leather, wood and metal come together in an elegant package that's functional &amp; fun.</t>
  </si>
  <si>
    <t>Compact portable solar power kit. A single day of sunlight is enough for multiple phone charges or an entire week of light.</t>
  </si>
  <si>
    <t>We bring toys to life with speech and a personality, allowing them to interactively engage and grow with a child.</t>
  </si>
  <si>
    <t>Pixel Press is an app that lets you draw your own video game level (no code required!) and share it with others.</t>
  </si>
  <si>
    <t>What does it feel like to not exist?</t>
  </si>
  <si>
    <t>Perfect back, abs &amp; straight posture with a 4 minute standing exercise at home or office</t>
  </si>
  <si>
    <t>Raw green coffee beans to fresh black coffee - at a single push of a button. Let's change coffee. Together.</t>
  </si>
  <si>
    <t>A true next generation AI with the ability to think, learn, adapt and converse freely. Yours for a price of a cup of coffee!</t>
  </si>
  <si>
    <t>Help produce LoadingReadyRunâ€™s 11th year with 52 weeks of sketches, podcasts, live streams, and delight.</t>
  </si>
  <si>
    <t>Queers Destroy Science Fiction! is a special issue of the Hugo-winning magazine LIGHTSPEED 100% writtenâ€”and editedâ€”by queer creators.</t>
  </si>
  <si>
    <t>Still all-in-one and ingenious. A reinvented spanner with easy-cycling and interchangeable wrenches. Whenever you need, WRENCHit!</t>
  </si>
  <si>
    <t>Contribute to help give the Deluxe Wraith20th a leather bound, embossed+, bookmarked, silver-edged, full-color, deluxe treatment.</t>
  </si>
  <si>
    <t>Electric Objects delivers a world of digital art into your home.</t>
  </si>
  <si>
    <t>A hand-building game for 2-4 players of daring heists and corporate swindles set on the fringes of the Dystopian Universe.</t>
  </si>
  <si>
    <t>A BEAUTIFUL but FUNCTIONAL minimalist wallet that uses premium grade aluminium with a PVD finish - all at an affordable price!</t>
  </si>
  <si>
    <t>Phil Eklund's High Frontier 3rd Edition</t>
  </si>
  <si>
    <t>A singleplayer and co-op action adventure game set in a dynamic desert world, which can be shaped by the player's magic.</t>
  </si>
  <si>
    <t>Investigate real haunted places in a first-person adventure horror game for Windows, Mac, Linux, PS4 and Xbox One.</t>
  </si>
  <si>
    <t>Neo smartpen N2 is a smartpen that writes on paper but also mirrors into smart devices. iOS and Android compatible. Support us!</t>
  </si>
  <si>
    <t>Forgoing traditional record labels/distributors, we (Blue Scholars) will release our album independently with public support!</t>
  </si>
  <si>
    <t>The ultimate retrospective of the Sega Mega Drive/Genesis, featuring development and concept illustrations for Segaâ€™s best-loved game franchises, original developer interviews and previously unseen hardware production plans.</t>
  </si>
  <si>
    <t>Aumi is a bluetooth enabled, multi-color, rechargeable LED night light that you control with your phone.</t>
  </si>
  <si>
    <t>Childrenâ€™s books about Chemistry! Like textbooks, but way more fun for kids. Highly educational, highly memorable - and funny, too!</t>
  </si>
  <si>
    <t>Assembly a great army of watchmen &amp; protect the Tree of Destiny. Use special abilities &amp; make tough choices. Card game for 2-5 players.</t>
  </si>
  <si>
    <t>A tiny locking pocket knife that is tough as nails and can take on big tasks - a quality tool that is small but mighty - Everyday Carry</t>
  </si>
  <si>
    <t>A True Story About Why We Are. From the creator of Everything is a Remix.</t>
  </si>
  <si>
    <t>30 day battery, expandable hardware, full QWERTY keyboard, 360Â° touch surface - all wrapped smartly around your wrist</t>
  </si>
  <si>
    <t>Catacombsâ„¢ is the award winning, fantasy, dexterity, tabletop game. Players shoot wooden discs through dungeon rooms on a quest to defeat the Catacomb Lord. Compatible with Catacombs &amp; Castles.</t>
  </si>
  <si>
    <t>Two Wi-Fi pet cameras that let you care for your pets remotely 24/7. One to treat and reward, the other for play and exercise.</t>
  </si>
  <si>
    <t>Rock-Paper-Scissors combined with Strategy! GG turns into a drinking game with Bottoms Up expansion. Pre-order now.</t>
  </si>
  <si>
    <t>Explore a luxurious penthouse apartment against the backdrop of violent revolution in a fictional South American metropolis.</t>
  </si>
  <si>
    <t>Face your period head on with Period Panties Boyshorts- the same cheekiness as our briefs, with a new fit and brand new designs!</t>
  </si>
  <si>
    <t>Thanks to all the backers who helped us smash our goal! If you missed out, check us out on Indiegogo or message us and we'llÂ get you taken care of.</t>
  </si>
  <si>
    <t>It's Sim City meets The Walking Dead. Rebuild civilization one building at a time in this strategy game for Win, Mac, iOS, &amp; Android.</t>
  </si>
  <si>
    <t>Take your VR adventures with you. The dscvr headset is portable and sturdy enough to take on the road. So what will you dscvr today?</t>
  </si>
  <si>
    <t>A tasty blend of tabletop dexterity and digital strategy, previously called Fabulous Beasts. Beautiful pieces, custom hardware and super-social gameplay. Fun. Fun? Fun!</t>
  </si>
  <si>
    <t>Create beautiful Celtic knot designs and play over a dozen different games and puzzles. 1-4 players, 10-30 minutes.</t>
  </si>
  <si>
    <t>kGoal is an interactive training system for pelvic floor exercise.</t>
  </si>
  <si>
    <t>Command a ragtag fleet of starships to escape an unbeatable enemy and save what's left of humanity.</t>
  </si>
  <si>
    <t>A creative, strategic, 'survival of the fittest' card game where players battle it out with wildly unique creatures of their creation.</t>
  </si>
  <si>
    <t>A simple and effective daily journal for recording, measuring and applying lasting habits to help you achieve any goal.</t>
  </si>
  <si>
    <t>FAT KID RULES THE WORLD directed by Matthew Lillard starring Jacob Wysocki is raising funds to support its US Theatrical release.</t>
  </si>
  <si>
    <t>BALL PIT will be our 5th and BESTEST music-comedy album, and we wanna roll it out with bonus content, videos, and more!</t>
  </si>
  <si>
    <t>CTHULHU is a BicycleÂ® Playing Card Deck by Albino Dragon. 56 amazing cards, printed by the USPCC. The stars are right. Status:DELIVERED</t>
  </si>
  <si>
    <t>Hackable, real-time smart clock/display: receive and act on notifications, tasks, workout timers, business metrics, emails, news and more!</t>
  </si>
  <si>
    <t>Buy vineyards; build wineries; develop, produce and sell fine wines. Two games in one box by all-star Portugese designer Vital Lacerda!</t>
  </si>
  <si>
    <t>Macbook matching aluminum storage expansion for Macbook Air or Macbook Pro (or other ultrabook PCs). Add up to 128GB / 256GB / 384GB</t>
  </si>
  <si>
    <t>Permanent decisions and infinite variety. Create a nomadic tribe and guide them across a randomly generated tundra to meet its God.</t>
  </si>
  <si>
    <t>Hidden Colors 4: The Religion of White Supremacy is the fourth installment of the critically acclaimed Hidden Colors film series.</t>
  </si>
  <si>
    <t>Voracious sea monster threatens tranquility of traditional blue dinner plate.</t>
  </si>
  <si>
    <t>First all-in-one remote pairs to your phone, with device-learning capabilities, a unique design, and an affordable price</t>
  </si>
  <si>
    <t>This universal lid has an integrated strainer, reduces boiling over, and stays cool to the touch. Easier, safer and more enjoyable.</t>
  </si>
  <si>
    <t>The Disaster App can send notifications of high-risk times for earthquakes, tropical storms, and solar storms.</t>
  </si>
  <si>
    <t>We set out to create the ultimate back light - focusing on performance, safety and simplicity.</t>
  </si>
  <si>
    <t>Herbaceous! A relaxing card game for 1 to 4 players of all ages. Simple to teach, easy to learn, and always packed with flavor.</t>
  </si>
  <si>
    <t>You've always supported me, and now more than ever, I need you! I am making an indie record for the Church. Let's do this together. :)</t>
  </si>
  <si>
    <t>blink(1) mk2 is a small USB light to give you glanceable notice of anything on your computer or the internet.</t>
  </si>
  <si>
    <t>A neuroscience Ã— genetics Ã— near-future sci-fi visual novel adventure game</t>
  </si>
  <si>
    <t>Learn the basics of Japanese in this interactive role-playing game! No experience needed â€“ start reading and writing in Japanese!</t>
  </si>
  <si>
    <t>A dark and powerful LORD of the DEAD is attacking a town. If he enters the cemetery, he will raise a corpse-army. Mobs of townsfolk and the local garrison stand in his way.</t>
  </si>
  <si>
    <t>Watches made from 100% All-Natural Hardwood and Stainless Steel. View Collection at www.originalgrain.com</t>
  </si>
  <si>
    <t>The adventures of an American girl married to a Japanese boy, living in the countryside in Japan.</t>
  </si>
  <si>
    <t>Watches inspired by mission critical pilot instruments, fused with diver tools. Titanium. Powered by your adventures. Ridiculous value.</t>
  </si>
  <si>
    <t>From the makers of Ever17, one of the highly acclaimed Visual Novels, comes a title called Root Double which is releasing on Steam!</t>
  </si>
  <si>
    <t>Basement is a drug-dealing strategy game.</t>
  </si>
  <si>
    <t>Golem Arcana combines miniatures with mobile technology to deliver a tabletop game that's easy to learn and fast to play.</t>
  </si>
  <si>
    <t>Music legend Lester Chambers, from The Chambers Brothers, is putting out an album &amp; advocating artists rights. Join him!</t>
  </si>
  <si>
    <t>100% natural, NPA certified shampoo &amp; conditioner for men.</t>
  </si>
  <si>
    <t>A simple, novel and incredibly good looking kitchen accessory for separating egg yolks from egg whites</t>
  </si>
  <si>
    <t>Now, you can drink all of your local favorites without leaving the comfort of your couch. Support the craft beer revolution!</t>
  </si>
  <si>
    <t>Live the life you've always wanted. The possibilities are endless!</t>
  </si>
  <si>
    <t>Zipi makes your earbuds simply disappear into the background when they are not needed. Â On sale now at blimplab.com and on amazon.com.</t>
  </si>
  <si>
    <t>The NINJA is our most versatile shoe to date. Taking advantage of "quick-dry" microfiber, we've designed a shoe so simple, lightweight, and comfortable, that you'll never want to wear socks again.</t>
  </si>
  <si>
    <t>Quality Napping Within Arm's Reach.</t>
  </si>
  <si>
    <t>PAY WHAT YOU WANT $1 MINIMUM! A very streamlined, micro, werewolf type game. Set in the world of Romeo &amp; Juliet.</t>
  </si>
  <si>
    <t>I'm going to redesign CSS-Tricks and screencast the entire process from start to finish.</t>
  </si>
  <si>
    <t>Hillfolk, a game of epic personal interaction by Robin D. Laws, brings new dramatic insight to character-driven roleplaying.</t>
  </si>
  <si>
    <t>Upgrade your board games with custom-made tokens from your choice of the Food Crate, Resource Vault, and/or the Energy Box.</t>
  </si>
  <si>
    <t>The best way to charge your Pebble 2 and Pebble Time 2 smartwatch. Proven design, high-end materials, updated features.</t>
  </si>
  <si>
    <t>A dice &amp; card game for up to 2 players that boils the excitement of baseball's final inning into a quick head-to-head competition!</t>
  </si>
  <si>
    <t>AGUA is successfully funded! Order your agua at: www.mymiggo.com/products</t>
  </si>
  <si>
    <t>An all-ages fantasy-adventure graphic novel.</t>
  </si>
  <si>
    <t>The Evolution of a Classic. Smart Rope is an LED-embedded jump rope that connects to your smartphone.</t>
  </si>
  <si>
    <t>The LIGHTWING Trainer was the first in our series of impossibly light TyvekÂ® "paper" shoes. All-new styles now available at www.theutlab.com</t>
  </si>
  <si>
    <t>Bike Balls - the World's Most Overconfident Bicycle Light.</t>
  </si>
  <si>
    <t>Bringing the iconic RuneQuest 2nd edition rulebook back into print to kick-off the 50th Anniversary of Glorantha celebrations in 2016.</t>
  </si>
  <si>
    <t>Escape zombies. Find allies. Save humanity. Prepare for frantic,  real-time, audio-driven fun for 2-4 players!</t>
  </si>
  <si>
    <t>The groundbreaking anime series, subtitled in English, French, German, Italian, Finnish and Japanese and dubbed in English, released on Blu-Ray with a boatload of digital extras!</t>
  </si>
  <si>
    <t>Sentinel Tactics: The Flame of Freedom is the hex-grid based tactical combat game for 2-8 players set in the world of Sentinel Comics!</t>
  </si>
  <si>
    <t>Gauss glasses protect your eyes in front of screens and outside with self-tinting lenses and a new, proprietary coating technology.</t>
  </si>
  <si>
    <t>A collection of animated videos based on Joan CornellÃ 's comic strips.</t>
  </si>
  <si>
    <t>Rabbit Room Press presents the long-awaited final volume of the Christy Award-winning Wingfeather Saga</t>
  </si>
  <si>
    <t>The Hibermate sleep mask is a super-comfortable, luxury eye mask with removable ear muffs especially designed for sleep. Completely updated for 2016 &amp; available on our website now...</t>
  </si>
  <si>
    <t>How long do you have to hate what you do before you get to do what you love?</t>
  </si>
  <si>
    <t>You may have heard of polyhedral dice... well PolyHero Dice are like those but even more AWESOME!</t>
  </si>
  <si>
    <t>Add photoreal images, abstract designs, and animation to your long exposure photos and timelapse.</t>
  </si>
  <si>
    <t>A Swiss Made Automatic Watch with Double Sapphire.  Inspired by passion and built by hand.  Delivered to you at an accessible price.</t>
  </si>
  <si>
    <t>Open source controller for any device.</t>
  </si>
  <si>
    <t>Keep your Settlers of Catan game board from falling apart in any layout you can think of.</t>
  </si>
  <si>
    <t>A new Emperor's Edition of Wolfgang Kramer and Markus LÃ¼bke's Colosseum. A 90 min Classic for 3 - 5 Players. With Metal Coins!!!</t>
  </si>
  <si>
    <t>Aged in whiskey barrels for a unique fruity, spicy, and smoky flavor. Youâ€™ve never tasted sriracha quite like this before.</t>
  </si>
  <si>
    <t>App creation has become the new art form for our generation. This is the story of the cultural phenomenon that touches all our lives.</t>
  </si>
  <si>
    <t>Weâ€™re building a watch that counts down your life, in order to make the world a better place, and we need your help!</t>
  </si>
  <si>
    <t>Mixing fun and excitement in real-time board game full of intense moments, featuring 80 amazing highly detailed miniatures.</t>
  </si>
  <si>
    <t>The Denver Film Society needs 4 new digital projectors to continue showing films at Film On The Rocks, SDFF, and Sie FilmCenter.</t>
  </si>
  <si>
    <t>A challenging, beautiful and mysterious 2D adventure through a surreal world of insects and heroes. A game for PC, Mac and Linux.</t>
  </si>
  <si>
    <t>Turn your cell phone or tablet into a powerful 150x microscope. Portable. Affordable. Fun!</t>
  </si>
  <si>
    <t>Cook better with precise temperature readings, alerts to iPhones anywhere, &amp; recipe graphs for repeatable results. Built in the US.</t>
  </si>
  <si>
    <t>Vye for control of the kingdom in this beautifully illustrated, strategy card game for 2 - 5 players.</t>
  </si>
  <si>
    <t>The minimalist CORK wallet; functional &amp; smart. 
Be proud of what you carry.
www.stitchandlocke.com</t>
  </si>
  <si>
    <t>We've taken the Comfort of a hoodie and Warmth of a jacket, crossed them into the Fortress Hybrid Hoodie.  Comfortable from -5F to 70F.</t>
  </si>
  <si>
    <t>Nasty, Brutish and Short - Melee, a new game from the designer of Coup</t>
  </si>
  <si>
    <t>Limited edition custom luxury playing card decks designed by Steve Minty</t>
  </si>
  <si>
    <t>Patented earplugs with adjustable noise reduction filters, integrated wireless Bluetooth earphones, custom colors, and logo selection.</t>
  </si>
  <si>
    <t>An American girl travels to Brazil and falls in love with a drugdealer from the favelas.</t>
  </si>
  <si>
    <t>Mighty Mug grips to your desk when knocked into but lifts naturally. Powered by Smartgrip technology Mighty Mug is a new smarter mug.</t>
  </si>
  <si>
    <t>Devslopes is the world's most effective and affordable platform to learn how to code</t>
  </si>
  <si>
    <t>We have revolutionized the traditional power strip with the POWERQUBE. The 21st century charging solution for iPads, iPhones, Androids.</t>
  </si>
  <si>
    <t>Shattered Timelines is the third expansion to the cooperative comic book card game Sentinels of the Multiverse!</t>
  </si>
  <si>
    <t>An on-the-go, high-res DAC and headphone amp that plugs into your computer's USB port.  Your videos, music, &amp; games will rule!</t>
  </si>
  <si>
    <t>Pre-orders coming soon!Â Intense, fast-paced starship combat in a tiny $1 package. Now with solo play!</t>
  </si>
  <si>
    <t>Pay with a single gesture â€“ anywhere in the world that accepts contactless payments. No card, PIN, bank account or smartphone required.</t>
  </si>
  <si>
    <t>Contribute to help give the Deluxe V20 Dark Ages a leather bound, foil stamped, silk bookmarked, full-color, deluxe treatment.</t>
  </si>
  <si>
    <t>Luxury Playing Cards for the Modern Cardician. A Merger of Form and Function. Presented by 52Kards.com</t>
  </si>
  <si>
    <t>My latest film Korengal, takes us back to the same valley with the same troops as in my Academy AwardÂ® nominated film Restrepo.</t>
  </si>
  <si>
    <t>Green lasers are cool, especially when they turn your smartphone into a highly accurate and affordable 3D scanner.</t>
  </si>
  <si>
    <t>SmartiPi Touch is a super sleek stand for the official Raspberry Pi touch display. Camera functionality, wall mountable, and HAT ready.</t>
  </si>
  <si>
    <t>A perfectly balanced pen that works with both Hi-Tec-C &amp; Signo DX (UM-151) refills.  Includes Free World-Wide Shipping + More...</t>
  </si>
  <si>
    <t>The perfect everyday adventure bag combining great functionality with minimal weight and impact on the wearer.</t>
  </si>
  <si>
    <t>The Rockwell 6S provides six levels of adjustability, to ensure any and every man can redefine the closeness, smoothness, and comfort of their shave.</t>
  </si>
  <si>
    <t>World's first bike helmet with open-ear precision audio so cyclists can SAFELY hear traffic along with music, calls, nav, &amp; ride data.</t>
  </si>
  <si>
    <t>Anton is a SUSTAINABLE and incredible ART PIECE, that reduces water use by 60% compared to other utensils.</t>
  </si>
  <si>
    <t>Thanks everyone! In case you missed out on the campaign, you can still pre-order the soft and hardcovers below.</t>
  </si>
  <si>
    <t>Pulse is a first person survival game that takes place in an unseen world revealed only by sound.</t>
  </si>
  <si>
    <t>Have you ever forgotten your computers password? You need the password reset key. Quickly reset any password on Windows PCs.</t>
  </si>
  <si>
    <t>Legendary Showdown brings comically epic battles to the award-winning world of Dr. McNinja!</t>
  </si>
  <si>
    <t>We're upgrading! We need to add digital projection and a new HVAC systemâ€”to keep it cool and to bring you the best films around!</t>
  </si>
  <si>
    <t>A children's book by Chris Burkard about finding joy in the journey and enjoying the great outdoors.</t>
  </si>
  <si>
    <t>"Prelude to Axanar" is a short film that will lead into, and act as a primer to, the feature length "Axanar".</t>
  </si>
  <si>
    <t>A finalist in 2 prestigious game design contests, D-Day Dice is now ready for commercial production!</t>
  </si>
  <si>
    <t>A documentary about the proposed 1998 "Superman Lives" feature film that would have been the most original and strangest Superman ever.</t>
  </si>
  <si>
    <t>The world's first all-in-one floating tent, bivy tent, hammock, rain poncho and much more.</t>
  </si>
  <si>
    <t>Bia is the first multi-sport watch you'll love! Slim lightweight design. No-wait GPS. Plus a must-have safety alert for solo workouts.</t>
  </si>
  <si>
    <t>An Electronic Symphonic album featuring the best music from world renowned multiple platinum artist, film composer &amp; technologist... BT</t>
  </si>
  <si>
    <t>This isn't just a planner; it's a journal, a notebook, and a workbook to make your dreams and goals your reality! Make Shit Happen!</t>
  </si>
  <si>
    <t>A fast, fun, drinking game that mixes quick card game mechanics with D&amp;D fantasy themes to create a party game like no other!</t>
  </si>
  <si>
    <t>It's pocket sized. Charges up to 2x faster. Protects your data. LiteWire is the fastest &amp; safest compact dual charging cable available.</t>
  </si>
  <si>
    <t>We're adding the final touches to this fully voiced pause-for-tactics RPG, where magical masks &amp; deception rule. Available September 2016 on Steam, and early 2017 on PlayStation 4!</t>
  </si>
  <si>
    <t>A one-piece designed leather wallet for minimalists. Carry the things you need, and access them easily. Introducing the TRIM wallet.</t>
  </si>
  <si>
    <t>The Shape of Design is a short, accessible book about the creative process &amp; the intersection of storytelling, craft &amp; improvisation.</t>
  </si>
  <si>
    <t>A companion to the Burning Wheel Gold system including additional lifepaths, magic and rules commentary.</t>
  </si>
  <si>
    <t>Ready Or Not, Here I Come</t>
  </si>
  <si>
    <t>Dive into an epic adventure through deep space.
Find the princess to restore peace, and rule the universe.</t>
  </si>
  <si>
    <t>A fantasy-art style bestiary of lethal bacteria and the antibiotics that fight them.</t>
  </si>
  <si>
    <t>Contribute to help give the Deluxe W20 Edition a leather bound, embossed+, metallic-edged, full-color, deluxe treatment. RAGE!</t>
  </si>
  <si>
    <t>The 5th and final film in the epic Mythica series, the largest indie fantasy project ever. Don't miss this unforgettable finale.</t>
  </si>
  <si>
    <t>Eyezâ„¢ by ZionEyez are HD video
recording glasses designed to share your
memories with friends and family on
Facebook and Youtube.</t>
  </si>
  <si>
    <t>Help us complete the restoration of "That's All, Brother," the aircraft that led the D-Day invasion.</t>
  </si>
  <si>
    <t>The new electronic project from Ryan Clark (Demon Hunter) and Randy Torres (Project 86)</t>
  </si>
  <si>
    <t>A game for ethical debate among friends. Prepare to judge and be judged. Democracy required! For those who like Cards Against Humanity.</t>
  </si>
  <si>
    <t>Success! Based on our KS triumph we are proud to have licensed the design to Suck UK - get yours now at www.suck.uk.com</t>
  </si>
  <si>
    <t>The documentary that began filming long before Linsanity became a pop culture reference. American's favorite unlikely sports hero.</t>
  </si>
  <si>
    <t>Modular gaming mats that fit any size or shape table, work with any marker, and are super durable.</t>
  </si>
  <si>
    <t>nuplugâ„¢ is a surge-protected extension cord that can attach to furniture: for convenient, comfortable smart-device use during charging.</t>
  </si>
  <si>
    <t>Geizeer was born from the necessity to make our work environment more comfortable, at a cost of 1 cent per day.</t>
  </si>
  <si>
    <t>Combining SlideBelts' classic style and simplicity with the rugged, reliable versatility of outdoor essentials, the Survival Belt is a one-of-a-kind belt made for adventure enthusiasts.</t>
  </si>
  <si>
    <t>Dynamic, fun party game, full of negative interaction. Run away from a furious dragon or die tryin. . .</t>
  </si>
  <si>
    <t>Dice of Awesome creates some of the coolest and most awe inspiring dice on the planet . Welcome the Wizard's Gambit Dice set!</t>
  </si>
  <si>
    <t>I want to bring to you a quality 336 page full color hardback book containing most of my painted and drawn art over the last 40 years.</t>
  </si>
  <si>
    <t>Action and Deckbuilding are combined in a Galactic Game Show, with battles instead of questions!</t>
  </si>
  <si>
    <t>Less is more. Simplifying the traditional fountain pen for a purer writing experience.</t>
  </si>
  <si>
    <t>I'm making a classic collection of Christmas songs called "Unto Us." Support this campaign &amp; I'll donate my lullaby album to hospitals.</t>
  </si>
  <si>
    <t>The super comfy pillow that plays your music, monitors and reacts to your snoring, analyzes your sleep and intelligently wakes you up.</t>
  </si>
  <si>
    <t>Sprout is a pencil that wants to be a plant when it grows up. When it's too short to use, plant Sprout to grow herbs, flowers and more!</t>
  </si>
  <si>
    <t>Ultimate Nintendo: Guide to the NES Library is a 450 page hardcover book that reviews over 750 8-bit Nintendo games released 1985-1995!</t>
  </si>
  <si>
    <t>Traveller5 is the ultimate edition of the Traveller science-fiction role-playing game: rules and concepts you never thought possible.</t>
  </si>
  <si>
    <t>Flyte is a levitating lightbulb powered through the air.</t>
  </si>
  <si>
    <t>An episodic 2D adventure game blending cinematic platformer and RPG into an immersive and beautiful lo-fi sci-fi universe.</t>
  </si>
  <si>
    <t>the 2015 edition of Hail to the Victors Harbaugh Harbaugh Harbaugh</t>
  </si>
  <si>
    <t>Never be caught without a good excuse on why your project is having problems, again.</t>
  </si>
  <si>
    <t>Little Sun Charge is a high-performance solar phone charger and light designed by artist Olafur Eliasson and engineer Frederik Ottesen.</t>
  </si>
  <si>
    <t>Play fantastic thieves in a fantastical city in this new stealth-adventure tabletop roleplaying game.</t>
  </si>
  <si>
    <t>Improve your quality of life, add healthy air, be more productive, and grow plants easily.</t>
  </si>
  <si>
    <t>Contribute to help create Demon: The Descent, our newest RPG, as a prestige, traditionally printed edition.</t>
  </si>
  <si>
    <t>COLD, FRESH, &amp; CARBONATED wherever you go! Cast from stainless steel, double wall, vacuum insulated with an Auto-Regulating Keg Cap!</t>
  </si>
  <si>
    <t>PulseBand A6, the ultimate smart band for an affordable price. Healthy Living Now, One Pulse At A Time.
Missed our Kickstarter campaign? Head over to Pre-Order Page to get yours! Thanks to all of our Kickstarter backers for making it happen!</t>
  </si>
  <si>
    <t>Help Evil Hat expand its Fate Core line with Fate More (Part One)! This first KS of 2016 focuses on taking digital content into print.</t>
  </si>
  <si>
    <t>MAGNO has revolutionised mechanical pencil technology in the most unique way...</t>
  </si>
  <si>
    <t>Donâ€™t just make pancakes. Create them! Introducing PancakeBot - The coolest addition to your kitchen. *Â Patent Pending</t>
  </si>
  <si>
    <t>With a hardwood body, mechanical switches &amp; custom-sculpted keycaps, it's a joy to type on. It comes with source code &amp; a screwdriver.</t>
  </si>
  <si>
    <t>Tangiers - Stealth gameplay meets the darker avant-garde of the 20th century.</t>
  </si>
  <si>
    <t>The worldâ€™s most comfortable, versatile, and durable pair of waterproof, all-leather, insulated gloves.  Made for the Give'r in us all.</t>
  </si>
  <si>
    <t>Millions of colors and Light Effects respond to music and movement. Connect with friends. Express your style. Be part of the show.</t>
  </si>
  <si>
    <t>To make government accountable, people have to know the facts. But prying secrets out of Washington is hard. FOIA Machine can help.</t>
  </si>
  <si>
    <t>Completely redesigned, the newest version of AKO DICE!!</t>
  </si>
  <si>
    <t>An affordable, high-resolution 3D printer for professional creators.</t>
  </si>
  <si>
    <t>In Family Plot, each Player strives to build their perfect family while keeping other Players from killing them off one by one!</t>
  </si>
  <si>
    <t>Chris Huelsbeck will create the Turrican Soundtrack Anthology Limited Edition Box Set on 3 CDs with new recordings and arrangements.</t>
  </si>
  <si>
    <t>You have backed every pen project launched on Kickstarter. Time to protect your purchases with a Nock Co. pen case.</t>
  </si>
  <si>
    <t>Commit30 Planner - A daily planner &amp; goal-setting notebook designed to help you commit to your goals &amp; dreams and design a life you love!</t>
  </si>
  <si>
    <t>The KeySquare: a better way to carry your keys, open bottles, and look good doing it.</t>
  </si>
  <si>
    <t>The most effective smart key holder for your jingling keys. Neodymium magnets designed for your Keys.</t>
  </si>
  <si>
    <t>A pay-what-you-want collection of complete, creator-owned, DRM-free digital comics. Ryan Andrews' This Was Our Pact debuted here, and an expanded edition is coming soon from First Second!</t>
  </si>
  <si>
    <t>First LED bulb that's dimmable in regular ON/OFF light fixtures/lamps. Adjust the brightness with your existing non-dimming light switch. Set the mood and save energy!</t>
  </si>
  <si>
    <t>Re-imagine Aquanox with us! Pilot customized fighter ships, explore a deep sea dystopia torn by the struggle for resources &amp; survival!</t>
  </si>
  <si>
    <t>An icon set truly designed for the modern web, pushing iconography forward with new technologies, techniques and thinking.</t>
  </si>
  <si>
    <t>War of Rights is a multiplayer game set during the perilous days of the American Civil War, in the Maryland Campaign of September, 1862</t>
  </si>
  <si>
    <t>With your help, TubShroomâ„¢ has been funded and is now available for purchase!</t>
  </si>
  <si>
    <t>Transform any flat surface into a 3D multitouch surface to control your computer, TV, or any other screen.</t>
  </si>
  <si>
    <t>You know this game, you play it every day in your kitchen! We would all rather stack our trash higher than take it out on Garbage Day!</t>
  </si>
  <si>
    <t>For Escaflowne's 20th anniversary, join us in creating a new, definitive dub of this classic that finally matches the uncut HD content!</t>
  </si>
  <si>
    <t>Ryuutama is an original Japanese heartwarming tabletop RPG of travel and wonder, currently being translated for release in English!</t>
  </si>
  <si>
    <t>A razor that adjusts to your skin type and stubble length, so you get a close, comfortable shave - every time!</t>
  </si>
  <si>
    <t>A lunchbox for hot and cold food so you can send your kids' favorite meals.  Simple and easy to use, OmieBox makes every lunch perfect.</t>
  </si>
  <si>
    <t>I am you from the future. There is No Time To Explain. Follow m-- AAAUAUUGHHH!!!! Be part of an indie game with a sense of humor.</t>
  </si>
  <si>
    <t>Special edition of the album announced! See update 8.</t>
  </si>
  <si>
    <t>Smart lighting for your living room that improves movie and gaming experience drastically â€“ all while being easy on the eyes.</t>
  </si>
  <si>
    <t>Pyramid Arcade is a library of 22 games in one box, with 90 pyramids + boards, dice, &amp; cards. From Looney Labs, creators of Fluxx.</t>
  </si>
  <si>
    <t>Assimilate data and gain knowledge for the greater good, or use it for your own agenda in this futuristic board game for 3-6 players.</t>
  </si>
  <si>
    <t>The first bold, comfortable, &amp; affordable handcrafted Italian leather shoe with a buyback option that strengthens communities.</t>
  </si>
  <si>
    <t>Fight for Space is a documentary film that explores the history of the US Space Program, the NASA budget, and the future.</t>
  </si>
  <si>
    <t>Quality custom dice you can afford and an easy design process - even if you're not a graphic designer. Now available in 11 colors!</t>
  </si>
  <si>
    <t>Budsband is a simple, silicone band organizer that stores your earbuds tangle-free. Attaches to the cord.  Easily shortens and tethers.</t>
  </si>
  <si>
    <t>When the air is toxic â€¦ you make a SHORT film and you shoot it FAST. *UPDATED* *UNFROZEN*</t>
  </si>
  <si>
    <t>Our game combines combat, resource collection, character development and team strategy with the goal of surviving a zombie apocalypse.</t>
  </si>
  <si>
    <t>A modular backpack that keeps you organized and ready for every travel scenario. Roll stylishly between work, play &amp; life on the move.</t>
  </si>
  <si>
    <t>Who says bike locks need to be heavy and cumbersome to be secure? LitelokÂ® - the worlds first light, flexible &amp; super secure bike lock.</t>
  </si>
  <si>
    <t>Hate warm beer?  Then this product will change your life. It actually makes your beer colder from the first sip to the last!!!</t>
  </si>
  <si>
    <t>The smartest wallet you will ever own.</t>
  </si>
  <si>
    <t>After a successfulÂ Kickstarter campaign, we're nowÂ openingÂ pre-orders for our books. Once we have a shiny and runningÂ website of our own, you will be able to find our work there.</t>
  </si>
  <si>
    <t>A collection of short stories by Jake Parker, beautifully printed with a hard cover binding.</t>
  </si>
  <si>
    <t>A Dungeon Dice expansion, adding classes, new monsters, and new treasure to the all-dice game!</t>
  </si>
  <si>
    <t>Keyflower is awesome, and this is your chance to get the best deal on the upcoming printing!</t>
  </si>
  <si>
    <t>It might be the worlds first ever podcast released on vinyl. It features Walt Flanagan artwork on the sleeve. How could you miss this?</t>
  </si>
  <si>
    <t>Nuki is the first smart doorlock for Europe. It opens your door when you come home and locks it when you leave.</t>
  </si>
  <si>
    <t>Auditorium Duet is the cooperative multiplayer sequel to Auditorium. Bend  light and fill music containers in harmony with a partner!</t>
  </si>
  <si>
    <t>Lomography brings back a lost aesthetic: reviving the worldâ€™s first photographic optic lens from 1839 â€’ for modern-day cameras.</t>
  </si>
  <si>
    <t>Beautifully ILLUSTRATED Book that teaches Python programming through Metaphors, Quizzes and Exercises.</t>
  </si>
  <si>
    <t>Compete to piece together fragments of your reality to save your world and return home.</t>
  </si>
  <si>
    <t>Help us put The Red Dragon Inn: 5 in the storage solution to end all storage solutions! Now you can keep the whole party in one box!</t>
  </si>
  <si>
    <t>Sail, raid and conquer! Complete the epic Viking trilogy with Explorers of the North Sea + The North Sea Runesaga (Trilogy Expansion).</t>
  </si>
  <si>
    <t>A book that celebrates the beauty of the greatest home computer ever made; the C64.</t>
  </si>
  <si>
    <t>We've been known in part for the presentation of our records. Even though we're self-releasing the new one, we wanna take that further.</t>
  </si>
  <si>
    <t>FORMcard is a handy, pocket
sized card of strong, meltable bio-plastic that you can use to make, fix and
modify the world around you. Keep one in your wallet, tool box or kitchen
drawer, drop it into a cup of hot water andÂ it's ready to use.</t>
  </si>
  <si>
    <t>Contribute to help create a prestige, traditionally printed edition of World of Darkness Dark Eras and help pick which Eras we include.</t>
  </si>
  <si>
    <t>SUPER FAST charging ON THE WALL and ON THE GO. Charge your phones and tablets at the same time with TWO USB ports.</t>
  </si>
  <si>
    <t>Besiege castles and raid villages in Chivalry: Medieval Warfare, a fast-paced medieval FPS (Slasher with a Multi-player online focus)</t>
  </si>
  <si>
    <t>Waterproof; can FLOAT &amp; SINK. 4 Lighting Modes. 1 button controls all. Rechargeable by USB.</t>
  </si>
  <si>
    <t>Use the power of Nanotechnology to Instantly transform your clothing into a waterproof and self-cleaning solution. 
Safe Fast Effective</t>
  </si>
  <si>
    <t>The Registration Process is over! Â  Â Â  Â  // Update: Final shipping date for Kickstarter Orders &gt; January 2017Â Â Â Â Â  // Pre-orders open November 2016 and will ship in February 2017Â  Â  Â Â Â  Â  Â  Â  Â  For more information:</t>
  </si>
  <si>
    <t>A direct appeal to fund an inventive and inclusionary restaurant within a very deserving and special community. #SuperiorMotors</t>
  </si>
  <si>
    <t>A Wild West slap duel for three to seven players.</t>
  </si>
  <si>
    <t>Seven years is long enough. We're taking No Depression back into print with the first annual edition, coming this fall.</t>
  </si>
  <si>
    <t>A racing inspired vintage masterpiece built with premium parts and soul. Radically affordable men's watch for casual or formal wear.</t>
  </si>
  <si>
    <t>Built to Last &amp; Extremely Affordable. Made w/ the Best- Swiss Ronda, Sapphire Crystal, 316L, Italian Natural Leather</t>
  </si>
  <si>
    <t>The absurdly efficient, ridiculously cheap, surprisingly comfortable way to heat your home</t>
  </si>
  <si>
    <t>Have you ever wanted to lick your cat? 
Now you can. 
Without the furballs.</t>
  </si>
  <si>
    <t>The bicycle, an amazing tool for change. People all over the world are moving towards a new system. Will the economic power allow it?</t>
  </si>
  <si>
    <t>L8 connects via bluetooth to your smartphone to displays by light codes everything that happens through the internet and in your life.</t>
  </si>
  <si>
    <t>No more shaking, clumps, or mess! TITAN Mixer bottle is the world's first no-shake, easy-to-clean mixer bottle.</t>
  </si>
  <si>
    <t>CineSkates is a portable tripod slider system that enables fluid, rolling video without the hassle of bulky camera gear.</t>
  </si>
  <si>
    <t>Experience the touch and feel of the artwork on a deck of cards, produced using state of the art virko raised gloss effect technology.</t>
  </si>
  <si>
    <t>â€œThe most you will ever laugh playing a game.â€ â€“ Shut Up &amp; Sit Down</t>
  </si>
  <si>
    <t>Support free independent games from the creator of Spaceteam!</t>
  </si>
  <si>
    <t>Dear SWAT-KATS Fans, join us and be part in the Revolution to bring back the Radical Squadron.</t>
  </si>
  <si>
    <t>We are enlisting our fans &amp; friends to help us make this new music possible. Pre-order the record &amp; join us. LONG LIVE THE REBELS!</t>
  </si>
  <si>
    <t>Stikk is a Unique Re-Usable Double Sided Gel Pad That Will Stick Anything to Everything!</t>
  </si>
  <si>
    <t>Ever been inspired by a CreativeMornings talk? This is your chance to say thank you and help make every Creative Mornings better!</t>
  </si>
  <si>
    <t>Never run out of bat again w/ a 300%+ extra battery case that charges in just 15 minutes (the world's fastest charging battery case).</t>
  </si>
  <si>
    <t>Investigate the crime scene, interrogate suspects, collect clues and solve puzzles, all to uncover the secret of the swamp!</t>
  </si>
  <si>
    <t>An easy to use "swiss army" style pocket key organizer. No jingling. No poking. Your keys. Open Source Design &amp; Accessories.</t>
  </si>
  <si>
    <t>The ghosts of an actor's rocky past return to threaten his sobriety, his loved ones and ultimately, his life. Directed by Aisha Tyler.</t>
  </si>
  <si>
    <t>An e-book to teach programming through hands-on, interesting examples that are useful and fun!</t>
  </si>
  <si>
    <t>Quadruple your smartphone's power supply with this sleek, incredibly slim, USB portable charger.</t>
  </si>
  <si>
    <t>A WiFi receiver for your music dock enabling you to stream music wirelessly from iPhone, iPad, Android or Mac/PC using AirPlay or DLNA.</t>
  </si>
  <si>
    <t>Point is a smart house sitter. It listens to the sounds of your home, senses what's in the air and lets you know if anything is wrong.</t>
  </si>
  <si>
    <t>18 new pairs will make you love your sock drawer again. Get free shipping + a special edition bonus pair with first order.</t>
  </si>
  <si>
    <t>Level up by learning how to build games in Xcode, Construct 2, Game Maker, Unity2D, Unity3D and more!</t>
  </si>
  <si>
    <t>Roadie helps you tune your guitar quickly and accurately, switch tuning in seconds or create your own custom tuning.</t>
  </si>
  <si>
    <t>Wear Ditto and quit worrying about checking your phone a zillion times a day.  You'll get notified when something important happens.</t>
  </si>
  <si>
    <t>After two years of war, we proudly present you the HoN Resupply KS campaign.
Complete Compendium, storage solution, surprise and more!</t>
  </si>
  <si>
    <t>Worlds of Magic is a genuine spiritual successor to the classic fantasy 4X games, with a D20 inspired tactical combat system!</t>
  </si>
  <si>
    <t>A uniquely stylized CG animated film based on the short story "The Price" by award-winning author Neil Gaiman.</t>
  </si>
  <si>
    <t>Over 300% funded! The BullRest reimagines the travel pillow. 80% smaller than traditional pillows with a patented ergonomic design fit for all travelers.</t>
  </si>
  <si>
    <t>Huge Comic Anthology created entirely by over 140 women, made to showcase everything we have accomplished and what we are capable of!</t>
  </si>
  <si>
    <t>STASH YOUR KEYS, MONEY, AND MORE! PocketBands are great for running, surfing, biking, skating, swimming â€“ even walking the dog!</t>
  </si>
  <si>
    <t>Thanks for letting us film series 7 of RHLSTP - but the real question is - shall we film series 8?</t>
  </si>
  <si>
    <t>A stylish and functional bag for everyday use. Designed with the photographer and traveler in mind. Built to be your daily workhorse.</t>
  </si>
  <si>
    <t>Always have what you need â€“ and hidden in plain sight! Wally: the slim, stick-on leather wallet skin for iPhone. Also works with cases.</t>
  </si>
  <si>
    <t>Freight is rolling into the yard and it's up to you to make sure that your train is loaded earning you the coveted title of Yardmaster!</t>
  </si>
  <si>
    <t>Today, SONDORS carries three Premium Electric Bike models, and contributes its continued success to the support and backing of more than 17,000 loyal SONDORS owners worldwide.Â Come join us, and enjoy the ride!</t>
  </si>
  <si>
    <t>From the trenches to the airâ€“ over a thousand unseen photos in the personal photo journal of a German officer in World War I.</t>
  </si>
  <si>
    <t>Adaptive Saber Parts "ASP" are highly detailed modular saber parts that let anyone build a beautiful custom saber with electronics.</t>
  </si>
  <si>
    <t>BONCHO covers riders' bodies from head to toe when riding in the rain and neatly folds up for easy and compact storage.</t>
  </si>
  <si>
    <t>Raid settlements. Die gloriously in battle. Short is a Viking's life in this unique strategy game for 2-4 players.</t>
  </si>
  <si>
    <t>What music brings to your ears, Sisyphus brings to your eyes. Kinetic art, technology and design merged in stunning meditative beauty.</t>
  </si>
  <si>
    <t>The campaign for the second season of the critically acclaimed webseries, "Fallout: Nuka Break."</t>
  </si>
  <si>
    <t>Transmit or receive any radio signal from 30 MHz to 6000 MHz on USB power with HackRF.</t>
  </si>
  <si>
    <t>The best way to keep your cables organized and ready to go!</t>
  </si>
  <si>
    <t>The Perfect Minimal Wallet. Designed to fit seamlessly in your front pocket so that you donâ€™t have to sit on your bulky wallet.</t>
  </si>
  <si>
    <t>A symbiosis with ancient shadows. A tower full of demons. A proverb.</t>
  </si>
  <si>
    <t>The award-winning Numenera RPG from Monte Cook presented in an exclusive, deluxe boxed format with loads of incredible extras.</t>
  </si>
  <si>
    <t>A simple cord winding solution for everyday use.</t>
  </si>
  <si>
    <t>Twin stick shooter with 16-bit inspired pixel art, destructible environments, and a heavy focus on co-op. Coming to PC, Mac, and Linux.</t>
  </si>
  <si>
    <t>Spoolee is a fun spin on cord management. Made from premium, high-strength neoprene, Spoolee is designed to keep your headphones or earbuds organized.</t>
  </si>
  <si>
    <t>Wearing a FLIP BAND makes it impossible to forget your goals and boosts your chances of success (using a simple science-backed hack)</t>
  </si>
  <si>
    <t>Help back TCC's 4th full-length studio album and get one-of-a-kind rewards. We're recording now! With your help, a summer release.</t>
  </si>
  <si>
    <t>The iExpander Expands the iPhone's Memory, Camera and Battery Life.  Expandable SD Memory, Great Low Light Images &amp; 2X Battery Life!</t>
  </si>
  <si>
    <t>You've got a time machine, high-powered weapons and a whole lot of history to save. Welcome to TimeWatch!</t>
  </si>
  <si>
    <t>Walk The Plank is a game featuring the dumbest pirates ever! 3-5 Players &amp; just 20 minutes. It is a Prequel to AWARD WINNING Get Bit!</t>
  </si>
  <si>
    <t>Zombie 15' is the new real-time, cooperative zombie game by IELLO!</t>
  </si>
  <si>
    <t>Research technologies to build a civilization and help your society flourish. Become part of the Progress!</t>
  </si>
  <si>
    <t>A 64 pg graphic novel for teens &amp; adults on the wondrous life of Nikola Tesla:  Inventor, visionary, &amp; unsung scientific genius.</t>
  </si>
  <si>
    <t>Kii RINGâ„¢ allows a faster and simpler way to swap out your keys.  No more broken nails.  Save you time and frustration.</t>
  </si>
  <si>
    <t>Join us to fund MÃ©nage Ã  3's sixth volume, and stretch goals of volume 1 of both Sticky Dilly Buns and Sandra On The Rocks!</t>
  </si>
  <si>
    <t>HANDGREYâ„¢ Â Titanium Keychain Carabiner: Reimagine your everyday-carry.</t>
  </si>
  <si>
    <t>A t-shirt artist defies Chick-fil-a, a multi-billion dollar fast food chain, when they lay claim to his art and website. Documentary.</t>
  </si>
  <si>
    <t>Fingerprint Opening, Global Tracker, Lift-less Self Weighing Scale, Speakerphone and Power Bank all combined in a super smart luggage</t>
  </si>
  <si>
    <t>I AM BIG BIRD is a documentary about Caroll Spinney, who has been Sesame Streetâ€™s Big Bird and Oscar the Grouch since 1969.</t>
  </si>
  <si>
    <t>Miss the Kickstarter? You can Watch the Gamers at the button below!</t>
  </si>
  <si>
    <t>PC game about Emergency Services - Answer emotional 911 calls, give First Aid Instructions, play on ANY CITY in the world!</t>
  </si>
  <si>
    <t>An animated comedy/fantasy series that follows Doraleous &amp; his associates as they travel Nudonia righting wrongs &amp; promoting freedom.</t>
  </si>
  <si>
    <t>A Smartphone Mount That Helps You Capture The Moment With Facial Tracking, Automated Videos and Pictures, Timelapse and Panoramas</t>
  </si>
  <si>
    <t>A beautifully designed worker placement board game set in a fantasy tavern filled with Dwarves, Elves, Halflings and Trolls.</t>
  </si>
  <si>
    <t>The smart projector that assists you in your daily activities, controlled with your smartphone or tablet. Screw it in and have fun!</t>
  </si>
  <si>
    <t>NF Magazine is the new source for Nintendo video game coverage delivered both digitally and in print. Subscribe to help us fund Year 2!</t>
  </si>
  <si>
    <t>A game for 1-4 players blending retro run-and-gun gameplay with roguelike elements. (PC/Mac/Linux/WiiU)</t>
  </si>
  <si>
    <t>A terrifying World War Two setting for the Call of Cthulhu &amp; Savage Worlds roleplaying games. The Secret War has begun!</t>
  </si>
  <si>
    <t>Ada is an infinitely expandable camera trigger, making high-speed, camera trap, and timelapse photography affordable for everyone.</t>
  </si>
  <si>
    <t>The LightMan is a complete redesign of what a flashlight can be. A perfect illumination tool, and a must-have gadget.</t>
  </si>
  <si>
    <t>Glorantha: The Gods War board game combines asymmetric strategy with fantastic plastic figures.</t>
  </si>
  <si>
    <t>Legends Of Dawn is a 3D open-world RPG for PC, set in exciting new fantasy world.</t>
  </si>
  <si>
    <t>A smart, funny, daring film about the "gay voice." With Margaret Cho, Tim Gunn, Don Lemon, Dan Savage, David Sedaris and George Takei.</t>
  </si>
  <si>
    <t>A revolutionary new technology that makes an ordinary home smart. Learn what's happening in your home, and teach it some new tricks!</t>
  </si>
  <si>
    <t>Toast awesome images, the weather, send toast messages, and everything in between to cure your morning blues!</t>
  </si>
  <si>
    <t>Let's turn Strong Female Protagonist, the ongoing webcomic about superheroes and social justice, into a graphic novel!</t>
  </si>
  <si>
    <t>Set in a preschool housed within a retirement home, Present Perfect  explores the experience of growing up and growing old in America.</t>
  </si>
  <si>
    <t>Want to share your passion for RPGs with other Tiny Adventurers? We have Reading and Activities for the Entire Adventuring Party!</t>
  </si>
  <si>
    <t>A specialty cap with snap on adapters. It's a simple and easy way to get lotion out of bottle when the pump stops working.</t>
  </si>
  <si>
    <t>Inspired by one of the most legendary video games in history, we have created the world's finest grade one leather wallet for gamers.</t>
  </si>
  <si>
    <t>Slow Dance makes things move in ways you never thought possible. For all those who love mystery, beauty, and wonder. Preorder for $299.</t>
  </si>
  <si>
    <t>This professional cat litter scoop is designed for both strength and speed. Currently IN STOCK and shipping daily! Click the green button to visit our InDemand page and order.</t>
  </si>
  <si>
    <t>The easiest way to make four large crystal-clear slow-melting ice cubes or spheres for cocktails in your home freezer with tap water</t>
  </si>
  <si>
    <t>ABG follows the title character and friends as she navigates through life, love and awkward situations.</t>
  </si>
  <si>
    <t>Knife Edgeâ„¢ screwdriver bits prevent slipping and stripping of screw heads! Use with existing tools. Saves time, energy and money! Â  Â  Â  Â Click the button for our permanent site or to order yours now!</t>
  </si>
  <si>
    <t>An 80's sci-fi inspired arcade racer...with a talking car.</t>
  </si>
  <si>
    <t>Beer kept COLD, FRESH, and CARBONATED for 24 hrs. Crafted from 18/8 stainless steel, vacuum insulated Growler and Keg dispensing!</t>
  </si>
  <si>
    <t>Revolutionary veterinarian-designed product for cats. The NoBowl Feeding System enables cats to fulfill their natural hunting instinct.</t>
  </si>
  <si>
    <t>Behold! An all new, unique rendition of the iconic blue android himself...X, from Mega Man X!</t>
  </si>
  <si>
    <t>High-quality mecha-themed 2D platform shooting game designed to deliver an amazing gaming experience.</t>
  </si>
  <si>
    <t>Introducing the world's sharpest and most color neutral circular polarizer.</t>
  </si>
  <si>
    <t>Hostage Negotiator: Crime Wave is a stand alone expansion to the hit solitaire game, Hostage Negotiator.</t>
  </si>
  <si>
    <t>HELP US MAKE A BETTER PAIR OF PANTS: Made in America and backed by a 25 year guarantee.</t>
  </si>
  <si>
    <t>Expressive. Itinerant. Sharp. Carry your keys in style. Plug your phone to any USB and charge your battery.</t>
  </si>
  <si>
    <t>A documentary feature chronicling the bizarre evolution of the DBFH event &amp; the planning, production, and execution of our 10th year!</t>
  </si>
  <si>
    <t>First dock engineered for cases, works with most cables, sculpted with quality craftsmanship, looks great everywhere and much more.</t>
  </si>
  <si>
    <t>YOU are the captain in this Â solitaire crew assignment game about surviving pirate-occupied space!</t>
  </si>
  <si>
    <t>A modern picture book about where babies come that it fits for every kind of family and every kind of kid.</t>
  </si>
  <si>
    <t>Awkward Zombie is a longrunning videogame humor comic. Hey, let's PRINT A BOOK HOW ABOUT</t>
  </si>
  <si>
    <t>A sturdy, customizable 3D printer that is easy to use and affordable for all. 3D print almost any object. There are no limits!</t>
  </si>
  <si>
    <t>Randi Rhodes is ready, willing and able to create a listener-supported live streaming progressive talk show.</t>
  </si>
  <si>
    <t>A full-color 124+ page comic collection of the first story in the cosmic horror adventure series Broodhollow!</t>
  </si>
  <si>
    <t>A new card game of ridiculously overpowered weapons and monsters and cuddly rabbits.</t>
  </si>
  <si>
    <t>The Cinder Cone Build Book documents the process of building the two tree houses and a bowl from inception to the final result.</t>
  </si>
  <si>
    <t>Weâ€™ve created DrinkMate, the smallest, most convenient breathalyzer in the world and it plugs right into your iPhone!</t>
  </si>
  <si>
    <t>Cable-free emergency smartphone battery with built-in USB tip to charge it &amp; micro-USB or iPhone tip to charge your phone on the go.</t>
  </si>
  <si>
    <t>From outer space to your underwear drawer. Sustainable organic boxers, socks and t-shirts. No stink or sweat. Kills 99,9% of bacteria.</t>
  </si>
  <si>
    <t>The most intuitive, compact and simple intervalometer + motion control for timelapse photography</t>
  </si>
  <si>
    <t>The Cloud Dungeon is a paper craft game-night-in-a-book that you cut apart as you play.</t>
  </si>
  <si>
    <t>The world's first multicopter that's powerful enough to carry a high quality action camera and folds up smaller than a 7in tablet.</t>
  </si>
  <si>
    <t>A quick and ultra-portable 2-player card game inspired by Street Fighter. Just Â£7 / $10.50 with free worldwide shipping!</t>
  </si>
  <si>
    <t>Multi-power charging that is smarter, stylish and designed for you.</t>
  </si>
  <si>
    <t>Neuroon is the worldâ€™s first system,Â which allows you to modify your sleep paternsÂ with patented light therapy.</t>
  </si>
  <si>
    <t>My original MQR was very popular, so lets take it up a notch! Smaller, Lighter, and TITANIUM!</t>
  </si>
  <si>
    <t>NEO -  No batteries, no friction &amp; no extra magnets - just cool &amp; easy mountable Scandinavian design based on 100 % magnetic energy.</t>
  </si>
  <si>
    <t>Join mighty heroes, face ruthless enemies and dire threats, and brave the path that will lead you into the Heart of the Mists!</t>
  </si>
  <si>
    <t>CL!CK CARABINER Introduces the worldâ€™s first Snowboard &amp; Ski carabiner. Tune Bindings. Anytime. Anywhere.</t>
  </si>
  <si>
    <t>YuFu Pro is a Fine Point Stylus for iPad, Android and Windows Tablets. Precision engineered, PRESSURE SENSITIVE, Beautiful, Perfect.</t>
  </si>
  <si>
    <t>Virtual Choir has grown beyond our wildest dreams and we can only make VC4 with your help.</t>
  </si>
  <si>
    <t>Aurai - The first wearable water technology to protect your eyes from modern technology</t>
  </si>
  <si>
    <t>The Jay DeMerit Story is a true story of a young American's journey to the 2010 World Cup - one never experienced in the soccer world.</t>
  </si>
  <si>
    <t>Help us bring the Star Trek: The Next Generation pinball table to game consoles and mobile devices for a whole new generation to enjoy!</t>
  </si>
  <si>
    <t>The fireSLEEVE takes an ordinary Bic lighter and turns it into an elite piece of outdoor gear.</t>
  </si>
  <si>
    <t>A deck of cards for Creativity born in the Polytechnic University of Milan. A synthesis of Design, Tarot and Gestalt Psychology.</t>
  </si>
  <si>
    <t>Choose a race. Explore the galaxy. Gather resources. Develop powerful technology. Challenge your friends in this tile-based board game!</t>
  </si>
  <si>
    <t>Missed our campaign? You can now pre-order your nexpaq at nexpaq.com/shop</t>
  </si>
  <si>
    <t>Legends tell of heroes, villains, and quests that save the world from darkness. The streets tell a different story. For PC, Mac &amp; Linux</t>
  </si>
  <si>
    <t>A Brooklyn-based design team has developed a Mason Jar cocktail shaker. We need your help to finance tooling and first production run!</t>
  </si>
  <si>
    <t>Cucumber Quest is a fantasy adventure webcomic that's fun for all ages. Help us print its third book!</t>
  </si>
  <si>
    <t>The Python language made lean and fast to run on microcontrollers. For beginners and experts, control your electronic project with ease</t>
  </si>
  <si>
    <t>DaDING! The videogame inspired, interactive lamp for your inner geek, gamer and child.</t>
  </si>
  <si>
    <t>A story-driven action/stealth sidescrolling RPG with a fresh new vision of cyberspace.</t>
  </si>
  <si>
    <t>A comedy cosmic horror point and click adventure made in Transylvania. Lucas Arts style, Lovecraftian horrors, general insanity!</t>
  </si>
  <si>
    <t>Early H.P. Lovecraft proto-Cthulu story adapted using fever dream-like sequential storytelling and housed in a beautiful hardcover book</t>
  </si>
  <si>
    <t>Unlimited spellpower! From lost mythic spells to blood magic to ley lines, Deep Magic expands your arcane and divine horizons!</t>
  </si>
  <si>
    <t>A structured course on powerful and practical card magic.</t>
  </si>
  <si>
    <t>Like Taylor Lewan, the definitive Michigan football preview returns. Launching this year: basketball/hockey.</t>
  </si>
  <si>
    <t>Mayday Games joined forces with Stardock Entertainment to bring you this game.  You can still get it from Maydaygames.com directly!</t>
  </si>
  <si>
    <t>Tabletop Forge lets your play tabletop roleplaying games inside of a Google+ Hangout. Includes dice, maps, and great audio/video.</t>
  </si>
  <si>
    <t>Walk The Plank is a game featuring the dumbest pirates ever!  3-5 Players &amp; just 20 minutes.  It is a Prequel to AWARD WINNING Get Bit!</t>
  </si>
  <si>
    <t>The LightBlue Bean+ is an Arduino-compatible board that is programmed wirelessly using Bluetooth Low Energy.</t>
  </si>
  <si>
    <t>We want to record a new studio album and fill 2014 with new, bigger, BETTER Doubleclicks songs and videos!</t>
  </si>
  <si>
    <t>An expansion for Coup Rebellion G54 - 7 new roles and promos</t>
  </si>
  <si>
    <t>12-in-1 Multi-tool that fits in your wallet. Made in USA. Includes bottle opener, screw drivers, wrenches, orange peeler...</t>
  </si>
  <si>
    <t>With your help, we created the ultimate Mind's Eye Theatre: Vampire The Masquerade book! Now get your own!</t>
  </si>
  <si>
    <t>A collection of comic essays about principles for achieving artistic mastery.</t>
  </si>
  <si>
    <t>Roll the Dice! Backstab Friends! Seize the Crown!  Dice of Crowns is a fast paced blend of luck and strategy, for 2-6 players.</t>
  </si>
  <si>
    <t>Nimb is a ring with a concealed button that notifies family, friends, emergency services and the Nimb community when youâ€™re in trouble.</t>
  </si>
  <si>
    <t>A "children's book" for adults, it will make your family vomit with glee! Get your copy of Do You Want To Play With My Balls? today! Visit bumbumbooks.com</t>
  </si>
  <si>
    <t>Athena's Daughters is a collection of short speculative fiction by some of the industry's best female authors.</t>
  </si>
  <si>
    <t>Finally you can easily protect your saddle, wheels &amp; more from theft. Installs in 3 Seconds with a unique personal key. Fits all bikes.</t>
  </si>
  <si>
    <t>An app that automates going from sketch to functioning prototype with computer vision. Letting you create, prototype and test faster. Now available in the Appstore.</t>
  </si>
  <si>
    <t>Firefly meets Arabian Nights in this unique sci-fi RPG. Crew a starship and explore the ancient mysteries of The Third Horizon!</t>
  </si>
  <si>
    <t>Your hallucinations may hold the key to redeeming yourself. Take to the streets and prove your innocence in this JRPG-inspired game!</t>
  </si>
  <si>
    <t>Diablo meets Left 4 Dead - Indie style! 
For the Pc, Mac, Linux, Xbox360, PS3 and Ouya. 
Will also be available DRM free.</t>
  </si>
  <si>
    <t>An original graphic novel from Ben Templesmith about an old soldier from a forgotten war now in an alien world.</t>
  </si>
  <si>
    <t>Heroes Wanted is a tactical board game for 1-5 superhero hopefuls eager to join The Champions of Zeta City.</t>
  </si>
  <si>
    <t>Dual-Color Dice Sets, where the color sets were chosen by the Backers!Â  -Â  Exclusively from Gate Keeper Games!</t>
  </si>
  <si>
    <t>An amazing butter knife that is heated - without the use of electricity nor batteries nor hot water - for your favorite spreads!</t>
  </si>
  <si>
    <t>A strategy/adventure game about power and corruption, duty and choice. A rich story starring Jon St. John, the voice of Duke Nukem.</t>
  </si>
  <si>
    <t>The KAMMOKâ„¢ is a new, light-weight camping hammock (or as the cool kids say â€œkammokâ€), designed to comfortably sleep one person.</t>
  </si>
  <si>
    <t>Add unlimited external storage to your iPhone/iPad: compact, elegant, tough aluminum, concurrent charging. The smallest &amp; the best.</t>
  </si>
  <si>
    <t>Formerly "Gastronaut Ice Cream". The worldâ€™s first artisanal freeze-dried ice cream. Organic and unmeltable, so you can enjoy premium ice cream anywhere on the planet.</t>
  </si>
  <si>
    <t>Set in the â€œHeroes of Normandieâ€ universe, this tactical card game sends you to the Normandy battlefields to lead Operation Overlord.</t>
  </si>
  <si>
    <t>Take on more risk and earn more rewards with the first expansion for Stockpile: The Stockmarket Game of Insider Trading.</t>
  </si>
  <si>
    <t>Dream, Girl is a documentary film showcasing the stories of inspiring and ambitious female entrepreneurs. Dream, Girl is out now! Watch the film with your community visit dreamgirlfilm.com/host to learn more!</t>
  </si>
  <si>
    <t>Creating an English release for an anime film from the Assistant Director of Kiki's Delivery Service and director of Black Lagoon</t>
  </si>
  <si>
    <t>Open source initiative to make affordable eco-housing widely accessible.</t>
  </si>
  <si>
    <t>Do more with less.</t>
  </si>
  <si>
    <t>Expanded and optional rules plus roleplaying guidelines for Eclipse Phase, the Creative Commons sci-fi horror RPG.</t>
  </si>
  <si>
    <t>Brew your own fresh, personalized craft beer using professional equipment and ingredients from a worldwide BrewMarketplace</t>
  </si>
  <si>
    <t>Fast paced fantasy sports game of total domination with 60+ great miniatures! From legendary game designer Eric Lang.</t>
  </si>
  <si>
    <t>Now anyone can transform touch into sound (and so much more!) with the Touch Board, an easy-to-use Arduino-compatible device.</t>
  </si>
  <si>
    <t>When Heroes are slain, their treasure-filled vaults go up for auction. You must outbid other aspiring heroes to get the gear you need!</t>
  </si>
  <si>
    <t>Help us bring the Terminator 2: Judgment Day pinball table to game consoles and mobile devices for a whole new generation to enjoy!</t>
  </si>
  <si>
    <t>Help us release a GIANT, elegant print edition of the webcomic fantasy epic! The first volume...with many more to come.</t>
  </si>
  <si>
    <t>Easily open packets &amp; parcels with 1 finger and cut tape and wrapping paper too... youâ€™ll be surprised how often you reach for Nimble!</t>
  </si>
  <si>
    <t>It mounts to walls. 
Snaps SmartCover to the back. 
Provides the perfect grip. 
Protects your iPad.   
Order now www.1lss.com</t>
  </si>
  <si>
    <t>We're building a beautiful, accessible, feature-rich Bible app for the SheReadsTruth community and women around the world. Join us?</t>
  </si>
  <si>
    <t>Stalingrad. 1943. One baby. One rifle. Two million zombies. FUBAR PRESS's first stand alone graphic novel: MOTHER RUSSIA.</t>
  </si>
  <si>
    <t>A metal cube consisting of every collectible element. Also available as jewellery. A testament to science!</t>
  </si>
  <si>
    <t>Natural warmth, say goodbye to cold hands and feet. Self heating gloves and insoles from Astec and Zondo.</t>
  </si>
  <si>
    <t>Indoor decor meets nature. Your plant naturally filters the water for the most simple and low maintenance way to add life to any space.</t>
  </si>
  <si>
    <t>An Open Source JavaScript microcontroller you can program wirelessly - perfect for IoT! No software needed so get started in seconds.</t>
  </si>
  <si>
    <t>A tiny and powerful ARM Bluetooth LE Platform for developing Wearable Sensor products and quick prototyping</t>
  </si>
  <si>
    <t>Experience a full album of chiptune-style music bridging retro sounds &amp; modern production from game composer Jimmy Hinson!</t>
  </si>
  <si>
    <t>The most beautiful / colorful / vibrant / crazy yoga mats you've ever seen! All designed by and supporting independent artists.</t>
  </si>
  <si>
    <t>The first ever, an easy and intuitive way to find out the quality of USB cables &amp; chargers in a glance, especially for non-tech people.</t>
  </si>
  <si>
    <t>An original book of completely made up Finnish folklore that will underwrite Regretsy's goodwill tour of Finland this winter</t>
  </si>
  <si>
    <t>A deck of cards designed to get you out shooting in new and exciting ways. For beginners all the way to advanced users!</t>
  </si>
  <si>
    <t>Theme Park Studio is a simulation game, loaded with tools that allow players to design, create, &amp; experience amusement parks and rides.</t>
  </si>
  <si>
    <t>Search through books for things to take way out of context. Your favorite book is your new favorite game!</t>
  </si>
  <si>
    <t>An exciting new board game based on Neil Gaimanâ€™s award winning short story</t>
  </si>
  <si>
    <t>The Orbit defines what a smartphone mount should be, offering infinite adjustability and zero frustration. Form and function delivered.</t>
  </si>
  <si>
    <t>Step into the life of a Balinese farmer. Build your paddies, then plant, weed and harvest the rice. Let the Spirits guide your way... You can still get Spirits by clicking the button below!</t>
  </si>
  <si>
    <t>Don't salivate in vain at the delicious food your favorite chefs make. Nomiku cooks sous vide at a very precise temperature.</t>
  </si>
  <si>
    <t>DESIGN your ship, COMMAND your crew, DUEL your opponents using Newtonian space flight mechanics to your advantage ... or detriment</t>
  </si>
  <si>
    <t>A film about revered troubadour Guy Clarkâ€”The Dean of Texas Songwritersâ€”The Dylan Thomas of American Musicâ€”Pancho to Van Zandt's Lefty.</t>
  </si>
  <si>
    <t>Keep your randomly generated survivors alive as you flee cross-country from unstoppable hordes. PC, Linux, Mac, iOS, and Android.</t>
  </si>
  <si>
    <t>THE CLOCK IS TICKINGâ€”program the robot, save the hostages, deactivate the bombs. In only 30 minutes, 2-6 players can become heroes.</t>
  </si>
  <si>
    <t>Celebrating Shogun's 10 years anniversary with the Shogun Big Box.
Basic game with 4 expansions and 452 custom made wooden components.</t>
  </si>
  <si>
    <t>Enjoy the big box Kickstarter edition of the 2012 Spiel des Jahres winner by Donald X. Vaccarino.</t>
  </si>
  <si>
    <t>The GIR Spatula: new Mini, Skinny, and Pro sizes. Unibody design, super heat proof, and just as awesome as the original.</t>
  </si>
  <si>
    <t>The World of Steam is a set of Twilight Zone-like episodes set in a Steampunk universe.</t>
  </si>
  <si>
    <t>Smarter lights, powered by the light of day.</t>
  </si>
  <si>
    <t>Brainstorm, take notes, iterate, plan, collaborate and generate great ideas in an eco-friendly reusable notebook!</t>
  </si>
  <si>
    <t>We're building snap-together model trebuchets that are perfect for office warfare or annoying your roommate!</t>
  </si>
  <si>
    <t>A magic mollusc summons a moonman to illuminate a dark world. A procedurally-generated adventure game for PC, Mac and Linux.</t>
  </si>
  <si>
    <t>3 COLOR Â OPTIONSFREE SHIPPINGÂ 1.25" OR 1.5" WIDEDSHIPS END OF AUGUST
KICKSTARTER PRICES- 50% OF RETAIL</t>
  </si>
  <si>
    <t>THE CAMPAIGN MAY BE OVER, but you can still get your SOS20K in time for the summer!</t>
  </si>
  <si>
    <t>Rediscover cycling with the smartest way to upgrade your bike â€“ making every ride more rewarding and fun.</t>
  </si>
  <si>
    <t>A mechanical spin top with strange behaviors that also acts as a gyroscope in a harmonious and mind bending form.</t>
  </si>
  <si>
    <t>HOTEL NOIR is a kick-ass new indie film starring CARLA GUGINO, DANNY DEVITO and many more cool people. Help us get it into theaters.</t>
  </si>
  <si>
    <t>The Metagame is a card game about culture. And making ridiculous arguments with your friends.</t>
  </si>
  <si>
    <t>Hero-U: Rogue to Redemption is a Win/Mac/Linux adventure role-playing game by Lori and Corey Cole, Quest for Glory series creators.</t>
  </si>
  <si>
    <t>Treasure-hunting animation presented by STUDIO4â„ƒ All-Starsï¼</t>
  </si>
  <si>
    <t>Ad free internet for all of your devices.  
Tired of ads?</t>
  </si>
  <si>
    <t>A nonprofit educational museum that teaches Science Fiction in Film, TV, Art and Literature and Real Space and Science through Sci-Fi</t>
  </si>
  <si>
    <t>An online course to teach anyone how to code by building real apps (like Instagram and Snapchat clones) for iOS8 using XCode and Swift.</t>
  </si>
  <si>
    <t>Adopted, raised on different continents &amp; connected through social media, Samantha &amp; AnaÃ¯s are twin sisters separated at birth.</t>
  </si>
  <si>
    <t>Helix Cuff by Ashley Chloe is the first fashion wearable with smart wireless Bluetooth headphones on your wrist. Helix ensures that fashion and tech are always at hand.</t>
  </si>
  <si>
    <t>This belt makes yours obsolete.</t>
  </si>
  <si>
    <t>Two years in the making and it's finally ready to become a physical instructional book about drawing.</t>
  </si>
  <si>
    <t>Green Couch Games presents a design by Jason Kotarski and Philip duBarry.</t>
  </si>
  <si>
    <t>Pact's incredible speciality coffee, packed into Nespressoâ“‡ compatible pods within 7 days of roasting.</t>
  </si>
  <si>
    <t>Aurora must learn Magic to rescue her Father, but Magic in Aurora's World works the same way that Programming works in Ours.</t>
  </si>
  <si>
    <t>An album based on the life and writings of Margaret Rucker, an Everett pioneer whose scrapbook was found in a dumpster in San Francisco.</t>
  </si>
  <si>
    <t>BattleCON brings the tension of 2D fighting games to life as a card game with 18 playable characters and tons of extras!</t>
  </si>
  <si>
    <t>We will fund two large-scale, coffee table, art books. One features wounded US veterans and the other explores male figure studies.</t>
  </si>
  <si>
    <t>Table Titans: First Encounters collects season one of the D&amp;D inspired comic by Eisner award-winning creator Scott Kurtz.</t>
  </si>
  <si>
    <t>A software package that will train your ears to hear the pronunciation of a new language in two weeks.</t>
  </si>
  <si>
    <t>Journey: Wrath of Demons is a cooperative miniatures board game for 1-4 players. Is it your destiny to save the world?</t>
  </si>
  <si>
    <t>The Cole-Bar is a multi-function hammer with a full crow bar built in. It combines many tools into one.  It is the hammer...reinvented!</t>
  </si>
  <si>
    <t>Dumbing of Age is a webcomic about college and making bad choices.</t>
  </si>
  <si>
    <t>The collected 1st book in The Last Halloween series, which follows a young girl named Mona as she attempts to survive Halloween night.</t>
  </si>
  <si>
    <t>Unveiled at 2012 Maker Faire, these Amazing Mechanical Flip Books stole the show. Now we've developed a kit so you can build your own!</t>
  </si>
  <si>
    <t>A 2D retro platformer featuring gameplay and characters inspired by classic Nintendo games.</t>
  </si>
  <si>
    <t>Umoro Oneâ„¢ - The time has come; finally a beautifully designed shaker bottle that fits perfectly into your busy lifestyle.</t>
  </si>
  <si>
    <t>SchrÃ¶dingerâ€™s Cats is a pseudo-scientific card game of strategic uncertainty. WHAT'S IN THE BOX??</t>
  </si>
  <si>
    <t>WiReboot Makes it Easier for Everyone to Stay Connected, it will reboot the modem/router if the connection is dropped, automatically.</t>
  </si>
  <si>
    <t>214 cities, 5 continents unified in one single map.</t>
  </si>
  <si>
    <t>A collection of the first year's worth of comics produced by Erika Moen through her popular sex education webcomic www.ohjoysextoy.com</t>
  </si>
  <si>
    <t>He's a cat. He plays video games. Now he can be a plush!</t>
  </si>
  <si>
    <t>Be the only one to access your wallet with the first CODE WALLET. It also includes RFID protection and a tracking system (option)</t>
  </si>
  <si>
    <t>Small Box Games' acclaimed 2 player card game, Omen: A Reign of War, is back. Hemloch: Midnight Edition has been added to the project!</t>
  </si>
  <si>
    <t>Spintires is an IntelÂ® award winning game that promises to be one of the best off-roading experiences available for PC.</t>
  </si>
  <si>
    <t>OSTRICH PILLOW offers a micro environment in which to take a comfortable power nap in the office, travelling or wherever you want.</t>
  </si>
  <si>
    <t>The new RPG from Monte Cook. A game of surrealistic fantasy, secrets, and magic played both at the table--and away from it.</t>
  </si>
  <si>
    <t>Spriter is an animation tool for 2d games. Larger, more smoothly animated characters, all running on your favorite engine and platform.</t>
  </si>
  <si>
    <t>The Omega titanium wallet - keeping your pockets in order, keeping your bottles open and keeping you looking good.</t>
  </si>
  <si>
    <t>The unbreakable cup, reinvented by an 11-year-old.
Fewer spills, doesn't need a coaster, sits on uneven surfaces, and stacks.</t>
  </si>
  <si>
    <t>Fire employees, make investments, and destroy your rivals in this delightfully simple game.</t>
  </si>
  <si>
    <t>20th Anniversary Edition of Deadlands Classic re-released as a full color hardcover, and as a Collector's Boxed Set!</t>
  </si>
  <si>
    <t>The Scarecrow Project is a new non-profit which proposes to assume management of Scarecrow Video to preserve &amp; grow the vast library.</t>
  </si>
  <si>
    <t>The Project may be over, but you can still Pre-Order Full Sets, Playmats and Token Collections here!</t>
  </si>
  <si>
    <t>Streamline RPG preparation, spend more time focusing on the game, and increase the engagement of your players with Realm Works!</t>
  </si>
  <si>
    <t>StandStand is the only truly portable standing desk. Use it anywhere you work to transform a table or desk into a standing desk. For sale now at StandStand.com.</t>
  </si>
  <si>
    <t>Bringing you a Prometheus light in a small, affordable, innovative package.</t>
  </si>
  <si>
    <t>A phone mount, strap, stylus &amp; stand all in one for touch screens. #1 gadget you've always needed but never existed for iPhone, Android</t>
  </si>
  <si>
    <t>A video game where you play a gay college guy who just came out of the closet. A dating sim with suspense, humor, &amp; erotic situations. On sale at obscurasoft.com.</t>
  </si>
  <si>
    <t>RFID blocking functional and versatile wallet that's fully modular! Made In USA</t>
  </si>
  <si>
    <t>BULBING is an OPTICAL ILLUSION versatile LED lamp that tricks your eye and challenges your mind!</t>
  </si>
  <si>
    <t>Survive in a massive open environment using real Mars topography from satellite imagery. Uncover the mystery.</t>
  </si>
  <si>
    <t>Upgrade your craft, advance through the classes, earn your place as champion. Witness the dawn of anti-gravity racing.</t>
  </si>
  <si>
    <t>Help us finish the translation for WORLD END ECONOMiCA, a visual novel trilogy written by Isuna Hasekura. Now on PC/Mac/Linux/Android!</t>
  </si>
  <si>
    <t>it has always been about you and how far you take us. come be a part of something we'll remember for the rest of our lives.</t>
  </si>
  <si>
    <t>The illustrator â€œPuuungâ€ draws true moments of real love. Remember love with Puuungâ€™s art books, posters and post cards.</t>
  </si>
  <si>
    <t>How often do you wish you had Isiah Whitlock, Jr. around to say "sheeeeeeeeeit"? Wish granted!</t>
  </si>
  <si>
    <t>From an artist behind Myst, C&amp;C, and 25 other games: An adventurous puzzle journey into beautiful and unpredictable dreamworlds.</t>
  </si>
  <si>
    <t>Bring our coming-of-age comedyâ€”the all-time New Zealand box office champâ€”to America! We need a laugh!</t>
  </si>
  <si>
    <t>A smartphone game where you compete against others to capture territory in your local environment. Currently in development.</t>
  </si>
  <si>
    <t>Legend of Dungeon is a 4 Player Co-Op Roguelike-like Beat'em'up with dynamic lighting on awesome pixel art.</t>
  </si>
  <si>
    <t>An educational toy kids build themselves that reacts to your movement with light and can be coded in infinite ways!</t>
  </si>
  <si>
    <t>Online tabletop sandbox game with multiplayer physics. No rules, endless games, and freedom to play just like in real life.</t>
  </si>
  <si>
    <t>Itâ€™s a 3D printing pen, precision solder, burner and cutter all in one!
Our vision is to change the way you think about tools.</t>
  </si>
  <si>
    <t>Jewelbots are programmable friendship bracelets that teach girls the basics of coding. An open-source wearable for teens!</t>
  </si>
  <si>
    <t>Turns your water bottle into a super soaker with shower, mist and stream settings. Great for camping, picnics, tailgating, backpacking, pets and more.</t>
  </si>
  <si>
    <t>A book that celebrates the beauty of the ZX Spectrum. Full of pixel art, iconic box art and contributions from industry legends</t>
  </si>
  <si>
    <t>The world's first community-powered sportswear range, bringing you premium quality at up to 40% cheaper than leading sports brands.</t>
  </si>
  <si>
    <t>Carry the entire history of modern visual effects with you on your iPad.</t>
  </si>
  <si>
    <t>Successfully funded! If you missed our project here, you can still get our reward packages at great prices!</t>
  </si>
  <si>
    <t>Sensu Brush delivers an authentic painting experience on your iPad. It's truly portable and includes a useful rubber stylus tip.</t>
  </si>
  <si>
    <t>An interactive choose-your-own adventure where you journey through a stylized world of choice and consequence. Choose Wisely!</t>
  </si>
  <si>
    <t>A 64-page limited edition comic that recasts H.P. Lovecraft as a  modern-day, kick-ass action hero &amp; alchemist.</t>
  </si>
  <si>
    <t>House cats possess a natural hunting instinct, and this product helps them expend that pent up energy. It's an exercise wheel for cats!</t>
  </si>
  <si>
    <t>Help finish the new design documentary from the director of "Helvetica" and "Objectified".</t>
  </si>
  <si>
    <t>Legroom-Saving Airline Travel Accessory That Holds Your Beverage &amp;  Electronics Device - Say Goodbye To Your Tray Table!</t>
  </si>
  <si>
    <t>DropShadesâ„¢: The Party Accessory of the Future.</t>
  </si>
  <si>
    <t>A short stopmotion animated film of Neil Gaiman's poem 'In Relig Odhrain'.</t>
  </si>
  <si>
    <t>Ursula Vernon's quirky, award-winning, 6-volume graphic novel series about a practical wombat aspires to become a single, epic tome.</t>
  </si>
  <si>
    <t>An officially licensed card game from Albino Dragon, designed by Matt Riddle and Ben Pinchback.</t>
  </si>
  <si>
    <t>Drag icon Coco Peru's conversation show with Hollywood stars! Details: idolchat.media</t>
  </si>
  <si>
    <t>On-Board Accessory Storage for iPad - from the creator of the Smarter Stand</t>
  </si>
  <si>
    <t>With Lilo, grow fresh herbs, veggies and flowers at home all year round. Just add water and enjoy!</t>
  </si>
  <si>
    <t>A desktop 3D printer you can build in a couple hours.  Print plastic parts you design or download - even parts for another printer.</t>
  </si>
  <si>
    <t>Our store is now live, go to our site to get your Pint! www.stablegoods.co</t>
  </si>
  <si>
    <t>Fully animated Dating Sim/Visual Novel where you play as the self-aware Protagonist of an Anime-style harem! Seven girls, love and fun!</t>
  </si>
  <si>
    <t>Amazing illustrations and complex strategic experience in a pocket sized card game.</t>
  </si>
  <si>
    <t>SEE A LITTLE LIGHT: A Celebration of the Music and Legacy of Bob Mould recorded 11/21/11, available for the first time to the public</t>
  </si>
  <si>
    <t>ICLOAKâ„¢ Stik is a portable privacy tool that enables you to browse anonymously and securely on any Windows, Linux or Mac computer.</t>
  </si>
  <si>
    <t>A gritty, dystopian economic game set in a nation on the brink of ruin. Tough decisions &amp; premium components in a dieselpunk setting.</t>
  </si>
  <si>
    <t>Swirl to Freedom with the Worldâ€™s First Petzval Bokeh Control Lens.</t>
  </si>
  <si>
    <t>Bringing innovative, groundbreaking film-making and journalism to the public, with brutal, no-holds-barred honesty.</t>
  </si>
  <si>
    <t>Transform your Apple Watch (42mm) into a ruggedly refined wearable companion.</t>
  </si>
  <si>
    <t>A social game of deduction and deception. Who among you can see through the lies? Who is capable of getting away with murder?</t>
  </si>
  <si>
    <t>An exquisite, magical picture book starring Norbert and Lil BUB...with a grand purpose and a surprise ending!</t>
  </si>
  <si>
    <t>Gather metals, buy blacksmith designs and forge powerful weaponry to slay monsters through a unique time-resolved questing mechanic.</t>
  </si>
  <si>
    <t>A deck building game where you tear up your deck as fast as you build it. Astounding art featuring characterful animalfolks.</t>
  </si>
  <si>
    <t>You deserve to look good in sweaty situations, so we developed the Best Hot Weather/Travel Pants specifically for you.</t>
  </si>
  <si>
    <t>Modern, Functional and Fun, CONNEX is looking to change the cables that power our Devices (Compatible with Apple  OR Android)</t>
  </si>
  <si>
    <t>Turn your favorite pen into a touchscreen stylus.</t>
  </si>
  <si>
    <t>Reforging the d20Pro virtual tabletop; adding the Unlimited Rules Engine, Native multitouch support, Shadowcasting fog of war and more.</t>
  </si>
  <si>
    <t>A relaunch of the game, with an all-new expansion focusing on the life and adventures of the greatest fantasy barbarian ever, and more!</t>
  </si>
  <si>
    <t>Donate for Season 3 of the show people say is "The Golden Girls" meets "Murder, She Wrote," but with big, hairy, gay men!</t>
  </si>
  <si>
    <t>We want more copies of Daisy Kutter: The Last Train, and we think that maybe you do, too!</t>
  </si>
  <si>
    <t>COMING TO PS4 Â &amp; PS Vita AUGUST 16</t>
  </si>
  <si>
    <t>At last the cable that your iPhone and iPad deserve. High quality, elegant, functional and with a lifetime guarantee.</t>
  </si>
  <si>
    <t>World's smallest combination battery backup AND wall charger.</t>
  </si>
  <si>
    <t>The thrilling conclusion to a story it took 20 years to tellâ€”HENRY FOOL, FAY GRIM, and now, shooting in spring 2014...</t>
  </si>
  <si>
    <t>The Big Turtle ShellÂ® is a rugged wireless Bluetooth speaker built for a life of action. Water resistant and durable with a huge sound.</t>
  </si>
  <si>
    <t>MORF: 1 SHIRT, UP TO 24 DIFFERENT LOOKS</t>
  </si>
  <si>
    <t>Launched in 2003 and "sunsetted" a decade later, Upcoming.org was the original art and tech events community. We're bringing it back.</t>
  </si>
  <si>
    <t>Make ice cubes the 21st Century way â€“ fill with water, freeze and rotate the lid to produce perfect ice cubes with no mess.</t>
  </si>
  <si>
    <t>We tell stories you can touch.</t>
  </si>
  <si>
    <t>An original animated feature film about a boy and his grandfather who get stuck in a vast and imaginative world of paintings.</t>
  </si>
  <si>
    <t>Venus Patrol is a new videogame website in search of beautiful things, from former Offworld.com editor and IGF Chairman Brandon Boyer.</t>
  </si>
  <si>
    <t>DVD including a documentary and the last live show recorded at Merthyr Tydfil</t>
  </si>
  <si>
    <t>Geode is an iPhone Appcessory that stores all of your credit cards, loyalty cards, etc. in a digital wallet for use anywhere!</t>
  </si>
  <si>
    <t>Premium jeans featuring technologically advanced denim, high quality craftsmanship, and exceptional fit.</t>
  </si>
  <si>
    <t>OrgasMe! is sex turned into a hilarious card game with a twist: The first one having an orgasm loses the game. For 2-6 naughty players.</t>
  </si>
  <si>
    <t>The oldest tool known to mankind - reimagined, reinvented, reborn.</t>
  </si>
  <si>
    <t>The Key Armory transforms your favorite swords into your key! Inspired by Star Wars, Lord of the Rings, Zelda, Kingdom Hearts, &amp; more!</t>
  </si>
  <si>
    <t>The Squire pen is designed with an underlying philosophy of simplicity, usefulness, and community.</t>
  </si>
  <si>
    <t>Far-field voice control extension to your speakers, home &amp; office appliances. Touch Sensing with Arduino &amp; Linux for making projects.</t>
  </si>
  <si>
    <t>World first cycling camera &amp; tail-light accessory to record what happens behind you so you can enjoy the ride ahead.</t>
  </si>
  <si>
    <t>Tomorrow is a magazine about (and for) the people who are working out whatâ€™s next.</t>
  </si>
  <si>
    <t>'Special Edition' of the 90 minute feature documentary that explores the influence of the Commodore Amiga on the Video Games Industry!</t>
  </si>
  <si>
    <t>An easy way to create large crystal clear ice spheres in your home freezer. Perfect for whiskey, scotch, rum and mixed drinks.</t>
  </si>
  <si>
    <t>A freely programmable, standalone tool for NFC security analysis: emulate &amp; clone contactless cards, read RFID tags and sniff RF data.</t>
  </si>
  <si>
    <t>Magnetically shielded phone/tablet/everything mount can be installed anywhere. Anodized aluminum with optional NFC. iPhone/iPad/Android</t>
  </si>
  <si>
    <t>The MagBeam is the most unique, versatile, and totally awesome fresnel lens speedlite flash modifier ever created for photographers.</t>
  </si>
  <si>
    <t>Create fun, electronic devices each month with guided tutorials and helpful community; first kit includes parts to build a wifi robot. (Thimble.io not affiliated with Thimble by Mozilla.)</t>
  </si>
  <si>
    <t>MGoBlog's Michigan football preview magazine goes indie.</t>
  </si>
  <si>
    <t>Knite &amp; the Ghost Lights delivers a mixture of adventure, storytelling, and action from games we know and love, with handcrafted feel.</t>
  </si>
  <si>
    <t>Explore a vast sandbox galaxy! Experience the spirit of old school space games with modern mechanics. PC/MAC/LINUX/MOBILE TABLET</t>
  </si>
  <si>
    <t>MIOPS Smart, smartphone controllable camera trigger for high speed photography!</t>
  </si>
  <si>
    <t>Next generation control of your environment with accurate in-home location data and a gesture control interface.</t>
  </si>
  <si>
    <t>Bring back the sound to your own vintage speakers with The Vamp Stereo + The Vamp Speaker and lessen electronic waste.</t>
  </si>
  <si>
    <t>Delve into the magical steampunk World of Smog, puzzling out its labyrinth of rotating gears to recover the precious Artefacts!</t>
  </si>
  <si>
    <t>Use your camera or mobile device in new ways. Premium Copper Core Console Extender and Ergonomic Scoping.  iPhone/iPad/ GoPro/Android</t>
  </si>
  <si>
    <t>A New Universe of Sound. The Ultimate Bluetooth Speaker With Dual Stereo Pairing. Featuring limited edition artist collaborations.</t>
  </si>
  <si>
    <t>The cast of Spring Awakening has a chance to perform on the Tonys, but we need your help! Help show the world this beautiful show.</t>
  </si>
  <si>
    <t>Something Terrible is a short, autobiographical comic about recovery from childhood trauma and the power of fictional heroes.</t>
  </si>
  <si>
    <t>Gruff is a unique evolving card game where you will use your customized team of mutated monster goats to crush your enemies. For 2 to 4 players and plays in 20-45 min.</t>
  </si>
  <si>
    <t>6 years in the making, the web-comic GOD HATES ASTRONAUTS is finally published in one big awesome 180 page hardcover graphic novel!</t>
  </si>
  <si>
    <t>Contribute to help create Mummy: The Curse in a printed, hard-cover edition. Then help us make it deluxe!</t>
  </si>
  <si>
    <t>we're raising the funds we need to record and release our next album independently. no record label, just us and you.</t>
  </si>
  <si>
    <t>HANDS FREEDOMâ„¢ starts here. Connect with phone apps to see calls, SMS, workouts, email, FB, Twitter, calendar events, weather &amp; more.</t>
  </si>
  <si>
    <t>A three-dimensional follow-up to our classic indie space-roguelikes, Strange Adventures and Weird Worlds.</t>
  </si>
  <si>
    <t>Wind up your projectors!  â€œUNDER THE SMOGBERRY TREESâ€ is the first ever feature length documentary about legendary deejay Dr. Demento!</t>
  </si>
  <si>
    <t>The infinityPV HeLi-on charger allows you to carry a solar panel and battery in your pocket.</t>
  </si>
  <si>
    <t>Help astronomers get the data they need to unravel one of the biggest mysteries of all time, KIC 8462852 --- Whereâ€™s the Flux?</t>
  </si>
  <si>
    <t>Help support the development of the future of Bible software by backing Glo Bible app today!</t>
  </si>
  <si>
    <t>iPen...the digital stylus for iPad!</t>
  </si>
  <si>
    <t>Short Stack is a small-format publication about inspiring ingredients and recipes, created by the food world's brightest talents.</t>
  </si>
  <si>
    <t>It's time to #EXPECTMORE from your shave.  A single edge delivers the best shave, but they are hard to use...so we made it EASY TO USE!</t>
  </si>
  <si>
    <t>MagMod is the simplest, easiest, strongest, fastest, and sexiest speedlite modifier system for Canon + Nikon hot-shoe flashes, period.</t>
  </si>
  <si>
    <t>Watch, talk and play laser games with your furry friends through the mobile app anytime, anywhere. Now pre-order at www.petcube.com.</t>
  </si>
  <si>
    <t>BURN is a feature documentary about Detroit, told through the eyes of its firefighters.</t>
  </si>
  <si>
    <t>Seasoning Stixs season meat, fish and poultry from the inside out. A culinary breakthrough so unique it's been awarded 3 U.S. patents.</t>
  </si>
  <si>
    <t>A light and super portable Boardgame for 1-6 Players in 30-40 minutes! Join our PLEDGEMANAGER to late-back now! Click the link below</t>
  </si>
  <si>
    <t>We wanted to immerse you into our world and thanks to amazing support during our 2014 Kickstarter campaign, the first Studio Killers live show has now been created.</t>
  </si>
  <si>
    <t>BURL &amp; FUR is an illustration zine inspired by and dedicated to bara/gay manga.</t>
  </si>
  <si>
    <t>Gesture Control for Android Wear and Pebble Time!
Deus Ex Aria lets you control your devices with simple finger movements</t>
  </si>
  <si>
    <t>A thumb-sized, Particle-powered, Cloud-connected IoT board with Wi-Fi + BLE that supports Arduino, JavaScript and Python too!</t>
  </si>
  <si>
    <t>I wrote 10 brand new songs with scripture woven into the melodies.
I need your help to record &amp; share them. Let's make music together!</t>
  </si>
  <si>
    <t>Smart and elegant solution for protecting your back when riding on wet and muddy roads. Now also available for the FRONT wheel!</t>
  </si>
  <si>
    <t>An inexpensive, easy to use, practical, every day solar USB system.  For those of us not just preparing for the end of the world.</t>
  </si>
  <si>
    <t>A free to play science fiction Multi-Player Online RPG played through Battle.net on StarCraft II. (No StarCraft purchase required)</t>
  </si>
  <si>
    <t>The best game bag you've always known you wanted.</t>
  </si>
  <si>
    <t>A limited-edition Blu-ray release of Sonoda Ken'ichi's hyperkinetic mix of gears, guns and mayhem on the streets of Chicago!</t>
  </si>
  <si>
    <t>The most versatile lens adapter and rig system for phoneographers. Compatible with iOS, Android and Windows phones!</t>
  </si>
  <si>
    <t>An old-school action adventure with RPG touches. Explore, solve puzzles and fight against an army to avoid a war between worlds.</t>
  </si>
  <si>
    <t>Facsimile reprint of an iconic 1961 book by modernist graphic designer and pioneer of information design Ladislav Sutnar</t>
  </si>
  <si>
    <t>No more folding, ironing, creases, wrinkles or even drying your jeans. An easy to use hanger for your favorite denim.</t>
  </si>
  <si>
    <t>Filmmakers Ricki Lake and Abby Epstein will investigate our current and future choices for contraception in this feature documentary</t>
  </si>
  <si>
    <t>33 different themes, New Gems, and free loot!</t>
  </si>
  <si>
    <t>Michael J. Sullivan's unlikely heroes, Royce and Hadrian, return in a classic fantasy for both Riyria veterans and first-time readers.</t>
  </si>
  <si>
    <t>Help Evil Hat launch and expand a new line of Fudge Dice for use with Fate and Fudge roleplaying games (and more)!</t>
  </si>
  <si>
    <t>Little Foolery presents SMALL TOWN WITCH, a story set in 1920s New York -- in a world where Prohibition outlaws magic and spells.</t>
  </si>
  <si>
    <t>#FFF â€¢The most effective Fruit Fly Trap gives you a Cleaner Environment â€¢ Washable &amp; Reusable â€¢ The ONLY Traps You'll EVER Need To Buy!</t>
  </si>
  <si>
    <t>A first-of-its-kind documentary about taking back the fate of our defining characteristic.</t>
  </si>
  <si>
    <t>The water you drink should be naked: free of bacteria, free of added chemicals, and free of hassle. Drink naked water anywhere.</t>
  </si>
  <si>
    <t>Open up a world of possibilities for electro-optical applications in an epic way.</t>
  </si>
  <si>
    <t>A cooperative boardgame of looting a burning ship for 2-5 players.</t>
  </si>
  <si>
    <t>The NFC Ring can be used to unlock doors, mobile devices, transfer information and link people. This time round it got even smarter...</t>
  </si>
  <si>
    <t>The next generation hobby brush. Innovative, great price and awesome delivery</t>
  </si>
  <si>
    <t>Quicker Than a 3D Printer, Easier Than Baking a Cake, Powered by Your Vacuum Cleaner</t>
  </si>
  <si>
    <t>Get War &amp; Pieces, lovingly created by my family and me. Click "Back this Project", choose your game, and get it this holiday season.</t>
  </si>
  <si>
    <t>"Why fall in love with a broad you can trust? Thatâ€™s like reading a book you already know the ending to."</t>
  </si>
  <si>
    <t>Strawbees, a fantastic prototyping toy for makers of all ages. Build huge mechanical objects from standard straws and cardboard!</t>
  </si>
  <si>
    <t>The Return is the story of a dramatic and life-changing journey back to Costa Rica.</t>
  </si>
  <si>
    <t>Play a dragon in this fantasy card game. Collect sheep to buy treasures while battling  knights, wizards, and angry mobs.</t>
  </si>
  <si>
    <t>Trayvax is an RFID resistant wallet made of aircraft aluminum. It is light, versatile, multifunctional, and made to last a lifetime.</t>
  </si>
  <si>
    <t>An Extraordinarily Beautiful Deck of Playing Cards â€”Â Only Available on Kickstarter.</t>
  </si>
  <si>
    <t>Creating products that enhance the way we interact and enjoy our Apple iPhone and iPod's.</t>
  </si>
  <si>
    <t>Please support SnotBot: Join Patrick Stewart and give us the tools to help save whales, our oceans and ultimately humanity.</t>
  </si>
  <si>
    <t>Keep your cables neat, organised and tangle-free. Attach MaCO to wall or on desk to keep cords from falling.</t>
  </si>
  <si>
    <t>Missing411 seeks the answer to the unsolved disappearances of thousands of visitors in our National Parks &amp; Forests</t>
  </si>
  <si>
    <t>As the dread Necromancer tightens his grip over the kingdom with his ever-growing legions, a few brave souls seek a way to fight back.</t>
  </si>
  <si>
    <t xml:space="preserve">Will Anakata, Tiamo and Brokep stay online?
</t>
  </si>
  <si>
    <t>Weighitz are miniature smart scales designed to weigh anything: Follow the link to keep supporting this project.</t>
  </si>
  <si>
    <t>Craft your own beer with the help of our elegant and innovative fermentation system. Designed to simplify the homebrewing experience.</t>
  </si>
  <si>
    <t>My interpretation of an everyday writing implement. Designed to be a compact, dependable addition to your everyday carry. 100% MA made.</t>
  </si>
  <si>
    <t>The 4th film in the epic Mythica saga, the largest indie fantasy project ever. Follow the continuing adventures of Marek and her team.</t>
  </si>
  <si>
    <t>Vampire Hunter D: Message from Mars is the comic book adaptation of Message from Cecile, an unpublished Hideyuki Kikuchi short story.</t>
  </si>
  <si>
    <t>Have you ever wanted to be the pilot and the commander? A space combat simulator and real time strategy hybrid.</t>
  </si>
  <si>
    <t>Imagine you're in the last 10 minutes of your favorite Sci-Fi TV show, but things have gone so badly that the captain is dead!</t>
  </si>
  <si>
    <t>You have no money, no employees, little information, a personal specialty, and 9 years to become a business mogul.  GET TO WORK!</t>
  </si>
  <si>
    <t>We offer great sheets direct-to-consumers without forcing them to compromise on quality, style or price.</t>
  </si>
  <si>
    <t>T-holder can solve everyday problems encountered by people, who want to look truly professional throughout the day!</t>
  </si>
  <si>
    <t>Fire Emblem-style tactical RPG with modding, custom campaigns, bridge-building, destructible battlefields, and hotseat multiplayer.</t>
  </si>
  <si>
    <t>A deck building game where players are bacterial pathogens attacking the human body. 1-4 players. 30-60 minutes.</t>
  </si>
  <si>
    <t>Learn how to make iOS 8 iPhone and iPad apps with Swift. No programming experience required. All you need is a mac. *APPLE WATCH*</t>
  </si>
  <si>
    <t>One clip to rule them all. Hike like Chuck Norris, camp like Lara Croft and blow minds like Morpheus with your new qlipter!</t>
  </si>
  <si>
    <t>Less is a simple strategy board game for two or four players. It's easy to learn and fun to play.</t>
  </si>
  <si>
    <t>Adapting your favorite TESD moments: with puppets!</t>
  </si>
  <si>
    <t>The world's favourite rail simulator is undergoing an extreme makeover - all new graphics engine, new features, new levels of realism.</t>
  </si>
  <si>
    <t>Take control of an advanced starship with your friends in search of the mysterious Lost Colony (Windows, Mac and Linux)</t>
  </si>
  <si>
    <t>The world's first adjustable picture hangers! Hang picture frames WITHOUT TAKING A SINGLE MEASUREMENT, in less than 5 minutes!
beehivepicturehangers.com</t>
  </si>
  <si>
    <t>Vibrant animation following the funny personalities of country spirits. Because your country is weird too.</t>
  </si>
  <si>
    <t>A 250 page, hardcover book of drawings gleaned from 42 sketchbooks by the creator of Earthworm Jim, Neverhood and Catscratch.</t>
  </si>
  <si>
    <t>A documentary film exploring the art &amp; impact of the greatest comic strip ever: Calvin &amp; Hobbes.</t>
  </si>
  <si>
    <t>Unscrews from both ends.</t>
  </si>
  <si>
    <t>Cayti Bourquin and Yishan Li's highly-acclaimed, quirky, time-traveling paradox begins her journey in issues #1-3 of Paradox Girl!</t>
  </si>
  <si>
    <t>Cycliq, makers of the world's first rear facing cycling camera/light combo, now brings you Fly12 for the front of your bike in 1080p!</t>
  </si>
  <si>
    <t>With Nalla you will look good at the beach, gym, yoga or night out, and most importantly, you will feel good!</t>
  </si>
  <si>
    <t>Using a military grade Kevlar|Carbon Matrix, these socks will never get a hole, droop, or wear out on the bottom.</t>
  </si>
  <si>
    <t>The worldâ€™ first truely deformable mouse, providing an unprecedented experience</t>
  </si>
  <si>
    <t>What happens when three friends with no experience, no talent, and a lot of spite try to create the greatest video game of all time?</t>
  </si>
  <si>
    <t>Dot uses precise location tracking to make your smartphoneâ€™s notifications highly contextual.</t>
  </si>
  <si>
    <t>Million Mile Light is an ultra bright, battery-free safety light for runners that's powered by motion &amp; engineered to never give up</t>
  </si>
  <si>
    <t>The biÄ“m Butter Sprayer goes from butter stick to butter spray in seconds! The first &amp; only sprayer that sprays 100% Real Butter.</t>
  </si>
  <si>
    <t>2-Player Sword-Based Dungeon Crawling Micro Deck-Builder</t>
  </si>
  <si>
    <t>HELP US MAKE A BETTER JACKET: Made in America and backed by a 25 year guarantee.</t>
  </si>
  <si>
    <t>The Dwarven Adventurers Project will produce a set of dwarven hero miniatures for dungeon-crawling, RPGs and 28mm tabletop wargames.</t>
  </si>
  <si>
    <t>Captain a ship, hand-pick a crew, and roam freely through a complex universe with freedom of choice in your goals, morality, and career</t>
  </si>
  <si>
    <t>It's our dream to paint an entire favela in Rio de Janeiro!</t>
  </si>
  <si>
    <t>Spaceship building and combat game. Dynamic spaceship ecosystem. Explosions.</t>
  </si>
  <si>
    <t>A printed collection of concept art and comic pages from Lexxy's upcoming fantasy adventure webcomic, The Cloud Factory.</t>
  </si>
  <si>
    <t>Machina Arcana is a cooperative steampunk horror board game for 1-4 players. An immersive and dark, turn-based tactical game.</t>
  </si>
  <si>
    <t>Woojer is a wearable tactile device that reproduces the rich, emotional sensation of sound, that is lost when using headphones. It lets you FEEL your games and music!Â Literally.</t>
  </si>
  <si>
    <t>Chester is a furry &amp; loyal friend from the game Don't Starve that was brought to life by ESC-Toy and Â KickStarter! The Chester Plush was fully funded and available now in the Klei Store!</t>
  </si>
  <si>
    <t>Use all of your available Internet connections at once to maximize speed &amp; reliability with Dispatch.</t>
  </si>
  <si>
    <t>16 years in the the making, here comes the long-awaited Second Edition of the classic game of heroic starship adventure.</t>
  </si>
  <si>
    <t>nScope is a USB-powered oscilloscope, function generator, and power supply that turns any laptop into an electronics workbench.</t>
  </si>
  <si>
    <t>Lumu Power is the light, exposure, flash and color temperature meter for the iPhone. One device with power of many. Express yourself!</t>
  </si>
  <si>
    <t>A high-action high-drama fantasy RPG originally from Japan! A world of magic and mecha, with rules that emulate a Kabuki play or anime.</t>
  </si>
  <si>
    <t>*Bottle Grenades Available* *2 WTF Sizes Available in 12 Colors*   *STEALTH Version Available* *Key Organizer* And much much more!</t>
  </si>
  <si>
    <t>Nine tools reduced to perfect function, durability, and mobility. Ringtool is about doing more with less.</t>
  </si>
  <si>
    <t>BrickPi turns your Raspberry Pi into a LEGOÂ® robot.  Your credit card sized computer enters the physical world.</t>
  </si>
  <si>
    <t>"Erfworld Book 2: Love is a Battlefield" is already at the printer, and David is ready to illustrate Book 3. I have to pay them both!</t>
  </si>
  <si>
    <t>Clear your windshield of ice &amp; snow in seconds with the iceScreenâ„¢ magnetic ice shield!</t>
  </si>
  <si>
    <t>All purpose flashlight with 710 lumens of light angle focusing from 12-270 degrees without any moving parts and integrated OLED display</t>
  </si>
  <si>
    <t>bellingcat.com will unite citizen investigative journalists to use open source information to report on issues that are being ignored.</t>
  </si>
  <si>
    <t>How to Character Design book teaching observation, shape language, bringing life to characters, the studio production process and more.</t>
  </si>
  <si>
    <t>The Tactile Turn Slider &amp; Glider pens. Simple design made from awesome materials, and a bolt mechanism that is hard not to play with.</t>
  </si>
  <si>
    <t>Russell Kercheval, creator of the Americana &amp; Brimstone decks, brings you 'Quicksilver'.  Printed by Bicycle, trimmed in metallic ink.</t>
  </si>
  <si>
    <t>Single player/co-op RPG in a retrofuturistic world. Explore a half deserted metropolis, slowly making its way through the universe.</t>
  </si>
  <si>
    <t>With 4 functions: It opens bottles, shotguns beers, pulls can tabs, and makes every can a punch top, all while fitting on a keychain.</t>
  </si>
  <si>
    <t>Think, work, and live better with the most affordable "automatic" sit-to-stand desk.</t>
  </si>
  <si>
    <t>The most dangerous arenas in autoduelling history, printed at full scale and ready to play.</t>
  </si>
  <si>
    <t>A media collective affiliated with Occupy Wall Street producing free printed material about the movement for the general public.</t>
  </si>
  <si>
    <t>Waterproof, Theft-Proof, Tech-Ready - Code 10 Backpacks are the world's most versatile, functional waterproof bags.</t>
  </si>
  <si>
    <t>Futuristic sci-fi adventure that follows a small squad of young gifted aviators who are forced to become earthâ€™s last line of defense.</t>
  </si>
  <si>
    <t>A documentary to SAVE SHARKS by exposing the billion dollar industries that are lying to you! A new shocking film from Rob Stewart! We've moved from Kickstarter to Indiegogo!</t>
  </si>
  <si>
    <t>10 new Coin Sets, more Bar designs, and Hex Gems!</t>
  </si>
  <si>
    <t>Only 1 DAY left to get this essential gadget beautifully designed to replace your shorted Apple cables, in 6  personalizing colors.</t>
  </si>
  <si>
    <t>WigWag delivers a powerful, simple
platform to make connected devices more manageable, secure and automatic.</t>
  </si>
  <si>
    <t>FLECTR is the worldÂ´s first 
reflector which combines stylish design with state-of-the-art reflection &amp; outstanding aerodynamics. +++ Its ecological efficiency avoids
 thousands of tons of plastic waste.</t>
  </si>
  <si>
    <t>The fantasy co-op board game of doom!</t>
  </si>
  <si>
    <t>The world's first JavaScript microcontroller. Develop intelligent devices quickly and easily.</t>
  </si>
  <si>
    <t>Thank you for supporting our life-affirming, climate-changing, bee-saving film about mushrooms, featuring Paul Stamets and produced by Lyn Lear. For more information about the upcoming film, visit us at Fantastic Fungi.</t>
  </si>
  <si>
    <t>Obsidian Portal is a great tool for your game, but it could be better...A LOT better. We know what it needs, so help us reforge it!</t>
  </si>
  <si>
    <t>AnyMote turns your smartphone into the next generation universal remote! Control and automate your TV, computer, sound system, &amp; more!</t>
  </si>
  <si>
    <t>Explore, forage, evolve, and march your way to victory in this dynamic strategy board game for 1-5 players set in the world of ants.</t>
  </si>
  <si>
    <t>An action platformer with roguelike elements. Use over 100 items to fight through a horde of different enemies, bosses, and maps!</t>
  </si>
  <si>
    <t>Attention gamers: Â Build the ultimate castle using our hand painted (or paint yourself) modular terrain.</t>
  </si>
  <si>
    <t>A Bruise On Light will be my 3rd major book of poetry. Don't let the word poetry scare you... it'll be rad. I mention blobfish in it.</t>
  </si>
  <si>
    <t>Raise your screen for better posture. Seamless, Apple-level construction.</t>
  </si>
  <si>
    <t>The Armadillo Colander (or strainer for all you folks in USA :)</t>
  </si>
  <si>
    <t>Let's write a book that shows the world how sharing can be good for business.</t>
  </si>
  <si>
    <t>Team up with the creators of The Last Rocket, Bloop, and Super Clew Land to make six games in six months.</t>
  </si>
  <si>
    <t>A Premium Backpack Thatâ€™s Built to Last a Lifetime. A Permanent Design by MIJLO.</t>
  </si>
  <si>
    <t>Craft legendary blades and armor to beat out your fellow smiths for the prestigious title of King's Forge!</t>
  </si>
  <si>
    <t>A documentary about the Rise and Fall of Tower Records.</t>
  </si>
  <si>
    <t>A feature-length documentary to show why Britain should vote to LEAVE the EU - and would thrive outside of it.</t>
  </si>
  <si>
    <t>a ton of songs, written by me, Julia Nunes, put on a piece of plastic and/or intangible digital files</t>
  </si>
  <si>
    <t>"Simplicity is the ultimate sophistication". A minimal fountain pen in solid titanium or aluminium.</t>
  </si>
  <si>
    <t>Lead your team to victory on the bloodstained pitches of the greatest sport ever played in this fast paced board game from Mantic!</t>
  </si>
  <si>
    <t>The easy-to-play tactical and epic space battle boardgame for 2 to 4 players including new amazing expansions!</t>
  </si>
  <si>
    <t>Kickstand and Earphone Storage
for all iPhone &amp; iPod touch models</t>
  </si>
  <si>
    <t>Ultima Online meets Neverwinter Nights in this subscription-free online PC game where the community can change all the rules.</t>
  </si>
  <si>
    <t>An Open Source Gaming Console 
Built by Gamers for Gamers...</t>
  </si>
  <si>
    <t>All function, all form, no-compromise drawstring backpack with integrated compression lid that shapes and protects.</t>
  </si>
  <si>
    <t>Marrying Mr. Darcy is a role-playing/strategy card game for 2-6 players, based on Jane Austen's novel â€œPride and Prejudice.â€</t>
  </si>
  <si>
    <t>Build houses and ships. Gather men and recruit allies. Lead wisely and raid boldly. Become the Jarl to rule all in the name of Odin.</t>
  </si>
  <si>
    <t>Put This On is a web series about dressing like a grownup. Season two will take us to the world's great style cities... if you fund it.</t>
  </si>
  <si>
    <t>A traditional Japanese tool reimagined in Titanium.This elegant, simple knife is the portable solution to your  everyday cutting needs.</t>
  </si>
  <si>
    <t>BicycleÂ® Collectors. 56 Luxury Handcrafted Playing Cards. Printed by the USPCC. Limited Edition.</t>
  </si>
  <si>
    <t>Help print the second volume of Unsounded, a fantasy-adventure comic about sorcery, hidden truths, and unconventional families.</t>
  </si>
  <si>
    <t>Swim shorts that don't get wet? Frank Anthony Swimwear uses Hydrophobic Nanotechnology to make it possible.</t>
  </si>
  <si>
    <t>Created with the home based user in mind, the iBox Nano is the worlds smallest, most affordable 3D Resin Printer.</t>
  </si>
  <si>
    <t>Join the movement to crowdsource demand for solar energy, just by plugging in.</t>
  </si>
  <si>
    <t>Feature-length documentary film which chronicles how a group of New York comedians started a cultural phenomenon.</t>
  </si>
  <si>
    <t>New ways to play Microscope, the fractal role-playing game of epic histories.</t>
  </si>
  <si>
    <t>Get charged with JUICIES. The worlds first Apple MFi certified colorful USB cables for iPod, iPhone and iPad.</t>
  </si>
  <si>
    <t>A beautifully crafted camera system that empowers drivers to easily capture, edit, and share interesting moments right from the road.</t>
  </si>
  <si>
    <t>You canÂ  pre-orderÂ  at http://breakinggames.com/products/the-kings-abbey</t>
  </si>
  <si>
    <t>Countdown to Vulfpeck's debut full-length â€” OCT 9th.</t>
  </si>
  <si>
    <t>Be heard, be seen, be secure, find your way with Shoka Bell, the ultimate bicycle bell.</t>
  </si>
  <si>
    <t>Prelude, the next generation portable charger empowers your phone at anytime, anywhere and most important, all wirelessly.</t>
  </si>
  <si>
    <t>An anthology of comics inspired by Asian folktales, drawn by many amazing indie comic artists!</t>
  </si>
  <si>
    <t>The "2015 iOS Game of the Year" IMPLOSION - Never Lose Hope arrives on the big screen for a full feature anime experience.</t>
  </si>
  <si>
    <t>Prototypo is an open-source online typeface editor: start shaping a complete typeface using sliders, then refine spacing and outlines.</t>
  </si>
  <si>
    <t>A fully illustrated book about the warrior Vali and his adventures. A tale that brings the Norse mythology to life.</t>
  </si>
  <si>
    <t>Experience the alienation of a post-industrial era in a thrilling  sidescroller; a strange and unexpected black and white dream.</t>
  </si>
  <si>
    <t>The new Square water bottle. 25% larger, features that turn it into a water filter and fruit infuser- at 1/3 the original price!</t>
  </si>
  <si>
    <t>Summon the Vegan Black Metal Chef Cookbook into this realm!
A blasphemous video for every recipe in the book.</t>
  </si>
  <si>
    <t>An Among the Stars board game expansion that can also be played as a 2-player stand-alone.</t>
  </si>
  <si>
    <t>Quiplash is a gut-busting party video game where you come up with â€œAn alternate use for a bananaâ€ or try to â€œMake up a curse wordâ€!</t>
  </si>
  <si>
    <t>No time for drinks when the tavern is burning down! Save the city in this co-op fantasy deck building game for 2-4 adventurers!</t>
  </si>
  <si>
    <t>A hand-management strategy game of spying, hoarding, deceiving, stashing &amp; sneaking, all as the last seconds of the universe tick away.</t>
  </si>
  <si>
    <t>The press-your-luck bluffing game with simultaneous play that will blow your mind! From the creative mind of Anthony Burch.</t>
  </si>
  <si>
    <t>You helped the Massively Overpowered crew reroll, go independent, and continue to cover the vibrant MMO games market!</t>
  </si>
  <si>
    <t>Patented dorm room idea fixes 150yr design flaw. Create 48 shoeboxes of new space by swapping your hangers. Works with collared shirts. Discounts still available!</t>
  </si>
  <si>
    <t>Police the internet of the future via an arcane operating system. Pursue outlaws on the Hypnospace Highway. Feed adorable virtual pets.</t>
  </si>
  <si>
    <t>Shake-free videos, every time! solidLUUV is the world's 1st all-in-one stabilizer for all action cams, smartphones and compact cams.</t>
  </si>
  <si>
    <t>I hand craft metal gaming dice in my garage and I need your help to make these dice available to everyone.</t>
  </si>
  <si>
    <t>GOLD BicycleÂ® is the first deck on Elite's "Premium Collection" series. A meticulously crafted and elegantly refined deck.</t>
  </si>
  <si>
    <t>The Lume Cube is a revolutionary little light. 1,500 Lumens Powerful in a 1.5"cube. Works with iPhone, Android and GoPro or any Camera</t>
  </si>
  <si>
    <t>We just launched LightFreq Square2 on Indiegogo! Click here to upgrade or get yours today:</t>
  </si>
  <si>
    <t>One Million BicycleÂ® is the second deck on Elite's "Premium Collection" series. Limited Edition.</t>
  </si>
  <si>
    <t>The smallest, longest-lasting GPS tracker in the world. But it does WAY more, and all on a new nationwide network with no monthly fees.</t>
  </si>
  <si>
    <t>A classic point and click adventure/role-playing game.  Take a walk on the dark side and see how you fare in this paean to the classic adventure games of yore.</t>
  </si>
  <si>
    <t>Now available! Featured on Oprah, Vanity Fair, Wired, CNet and Yahoo! BrikBook.com</t>
  </si>
  <si>
    <t>A dynamic graphic adventure with handmade visuals - an incredible mixture of the Graphic Adventure and Platformer genres</t>
  </si>
  <si>
    <t>Sci-fi terrain for 28mm tabletop games. This is pre-punched card that is easy to assemble with no cutting, painting or gluing required.</t>
  </si>
  <si>
    <t>An intelligently designed, re-usable, super sticky gel pad engineered to keep your possessions secure on almost any surface.</t>
  </si>
  <si>
    <t>An epic 1-6 player Sci-Fi co-op fight for survival, set amongst the ruins of the N.W.E. Hikari spaceship, now with 121 miniatures.</t>
  </si>
  <si>
    <t>Design &amp; construct a fleet of unique vehicles to explore and battle your way across an alien world looking for glory.</t>
  </si>
  <si>
    <t>Hand picked drawings from the private sketchbooks of comic artist Jake Parker.</t>
  </si>
  <si>
    <t>Two new records, one solo, one full-band, to be self-released in fall 2013 &amp; toured afterwards - with your involvement &amp; support.</t>
  </si>
  <si>
    <t>Anti-bacterial gym towel with integrated snap strap. Treated with silver ions to reduce odor and prevent bacteria from growing.</t>
  </si>
  <si>
    <t>BicycleÂ® Seven Seas Playing Cards Printed by the USPCC. 36 illustrated tales of Ghost Ships, Pirates, and Sea Creatures.</t>
  </si>
  <si>
    <t>A cable with no home. 
The 3" Apple lightning cable for your key ring. 
It's there when you need it!</t>
  </si>
  <si>
    <t>Codex is a customizable card game that does things differently from the rest. Based on real-time strategy video games.</t>
  </si>
  <si>
    <t>Let's give Skip Beat! the Official North American Release it deserves!</t>
  </si>
  <si>
    <t>MIDWAY is a powerful visual journey into the heart of an astonishingly symbolic environmental tragedy.</t>
  </si>
  <si>
    <t>Everykey replaces keys and passwords.  It's sleek, secure, and can be deactivated at any time.</t>
  </si>
  <si>
    <t>BOSTONâ€™S 1st MICRO-SHOERY. We use the best ingredients in smaller batches, for guys who appreciate a well-made boot.</t>
  </si>
  <si>
    <t>The classic drinking horn in a modern design.</t>
  </si>
  <si>
    <t>A customizable comic strip that lets you create your own comics using magnetic characters and a dry-erase marker.</t>
  </si>
  <si>
    <t>Prime Climb is a revolutionary new board game that makes math addictively fun.</t>
  </si>
  <si>
    <t>Take command of your submarine and gather a crew, explore the flooded world, and discover the secrets of Diluvion.</t>
  </si>
  <si>
    <t>3-in-1 all metal vacuum flask, mug and food container. 100% surgical steel. Hard-wearing. Keeps taste of the content pure.</t>
  </si>
  <si>
    <t>Humberto Ramos' and Paul Jenkins' acclaimed Graphic Novel - a tale of two unlikely friends who risk everything to remain together...</t>
  </si>
  <si>
    <t>SMART DIGITAL TAPE,TOUCH NEW ERA</t>
  </si>
  <si>
    <t>The Sam &amp; Fuzzy Omnibus is a massive two-volume set collecting the first seven years of Sam Logan's epic comedy adventure comic.</t>
  </si>
  <si>
    <t>Mogees turns the everyday objects around you into unique and powerful musical instruments. Play the world!</t>
  </si>
  <si>
    <t>The Sun is on the brink of supernova. Can you escape before your world is vaporized? A board game for 1-5 players.</t>
  </si>
  <si>
    <t>Constructed from sandblasted and anodized aluminum, weighing only 1.2 oz, finally front pocket worthy.</t>
  </si>
  <si>
    <t>Build your own lab, conduct experiments and sabotage your competitors! Lab Wars is a new card game with a unique science theme! Now available for pre-order!</t>
  </si>
  <si>
    <t>A 30 minute card game for 2-5 players. Hocus is a deeply interactive strategy game of magic spells, cunning, and luck.</t>
  </si>
  <si>
    <t>A chic watchcase which enables you to charge Apple Watch on the go, no need to sit at a desk and wait, charges iPhone as well.</t>
  </si>
  <si>
    <t>The team who created the classic role-playing game Tunnels &amp; Trolls comes together again to make the finest edition yet.</t>
  </si>
  <si>
    <t>The perfect spatula. Unibody silicone construction, heat resistant to 464Â°F, easy to clean, dishwasher safe, and nearly indestructible.</t>
  </si>
  <si>
    <t>The first expansion to the best drinking game ever! DrunkQuest: The 90 Proof Seas adds 100 new cards, mechanics and strategy!</t>
  </si>
  <si>
    <t>Nuimo is a universal controller for the internet of things. Control your music, lights, locks and more.</t>
  </si>
  <si>
    <t>Artistic playing cards illustrated by Jackson Robinson in collaboration with inXile Ent. inspired by the video game Wasteland 2.</t>
  </si>
  <si>
    <t>Our Second Campaign is Live! Learn more about the Seiun. A line of Hi-Res Audio &amp; 4K Video Players!</t>
  </si>
  <si>
    <t>An enhanced version of Carl Chudyk's award-winning card game journey through the innovations and ideas of history.</t>
  </si>
  <si>
    <t>The perfect travel bag is easy to pack, carry &amp; use â€“ and helps you stay professional. It's a backpack â€“ that packs like a suitcase.</t>
  </si>
  <si>
    <t>This DIY kit helps analyze materials and contaminants. We need your help to build a library of open-source spectral data.</t>
  </si>
  <si>
    <t>We wish to publish a unique, step by step approach to drawing. A teaching course inspired by Adventure Time, Monkey Island and Zelda</t>
  </si>
  <si>
    <t>PINCH!  Our smallest Titanium multi tool to date!  Packing 11+ functions in under 1.5" x .5".  The go-to tool when you're in a Pinch!</t>
  </si>
  <si>
    <t>Contribute to help give the Deluxe V20 Lore of the Clans an embossed+, bookmarked, full-color, unique deluxe treatment.</t>
  </si>
  <si>
    <t>This is not the first smart lock for your luggage.
This is the first true lock for your luggage.</t>
  </si>
  <si>
    <t>FINAL DAY TO GET YOUR DWARF ON!</t>
  </si>
  <si>
    <t>A USB Wall Charger with Built in Battery that cost less than a typical wall charger.  It can provide a full charge to most smartphones.</t>
  </si>
  <si>
    <t>BASED ON A TRUE STORY... THAT HASN'T HAPPENED YET.</t>
  </si>
  <si>
    <t>Designed for smart phones, Lightbox lets you snap pictures 
&amp; stream video: sharing the world through your eyes â€“ live &amp; hands-free.</t>
  </si>
  <si>
    <t>The Snapshotr is an innovative dual-chamber shot glass that completely separates the shot and chaser. A mixologist's best friend.</t>
  </si>
  <si>
    <t>*NEW*... Possibly The World's Greatest Titanium Pen... High-End And Ultra-Minimalist -- Your Friends Will Envy You... GUARANTEED!</t>
  </si>
  <si>
    <t>The tiny Arduino IDE ready, usb and mobile dev board and ecosystem - cheap enough to leave in any project! Wi-fi, BLE, and 25+ shields!</t>
  </si>
  <si>
    <t>A series of 95 beautiful designs explaining philosophy using simple colors and shapes, available as a postcard box and a book.</t>
  </si>
  <si>
    <t>Exquisitely Balanced Ti-Click Pens. 35+ Refills : Mont Blanc, Fisher, Pilot, Uniball, Cross, Zebra &amp; more. Free World-Wide Shipping!</t>
  </si>
  <si>
    <t>Sail through a mythical archipelago filled with pirates and sea serpents in this board game for 2-4 friends.</t>
  </si>
  <si>
    <t>This new fantasy film is like The Lord of the Rings meets The Princess Bride. Starring James Marsters of "Buffy", "Angel" and more.</t>
  </si>
  <si>
    <t>Washington is broken. You are not. Help DecodeDC report stories that really matter.</t>
  </si>
  <si>
    <t>A beautifully effective set of cards, helping us to be present in the midst of it all. Modern mindfulness for modern life.</t>
  </si>
  <si>
    <t>Create beautiful 3D models for video games, 3D printing, house design and more. From zero to hero in one amazing course. Join 18,000+ happy students now.</t>
  </si>
  <si>
    <t>Winner of the 2015 CES Best of Innovation for its amazing ability to search for and track any movement even in darkness</t>
  </si>
  <si>
    <t>Ultra-thin, light, portable and free-standing. Users can easily unfold it, adding one to two extra screens to their computer.</t>
  </si>
  <si>
    <t>Cucumber Quest is a fun fantasy webcomic for all ages. Help fund the publication of its second book!</t>
  </si>
  <si>
    <t>The artist behind Albino Dragon's Playing Cards brings you a terrifying vision of the Cthulhu Mythos...The Writhing Dark.</t>
  </si>
  <si>
    <t>Doodle3D Transform is an app that makes designing in 3D easy and fun! Transform 2D drawings easily to 3D designs for your 3D printer.</t>
  </si>
  <si>
    <t>The complete print edition of the webcomic Hotblood!, a story about centaurs in the American Old West.</t>
  </si>
  <si>
    <t>The key organizer just revolutionized itself - the ultimate key organizer &amp; locking knife in one - consolidate your everyday carry!</t>
  </si>
  <si>
    <t>Get The Cinnamon Snail back on the streets, and help us make our foodtrucky world more resistant to peril and calamity!</t>
  </si>
  <si>
    <t>A perfect gift for aid workers everywhere to be the cynicism they wish to see in the world. Now shipping worldwide to your favorite humanitarian.</t>
  </si>
  <si>
    <t>A military themed party game. Compatible with Cards Against Humanity. Unofficially endorsed by the US Military. Maybe. Probably not.</t>
  </si>
  <si>
    <t>Pooch Selfie is the smartphone attachment which helps dog owners take that perfect picture or selfie with their dog.</t>
  </si>
  <si>
    <t>Hi-end in-ear monitors for the average consumer. Built to audiophile standards using the only the finest materials. Engineered for you!</t>
  </si>
  <si>
    <t>Delicious and easy plant-based cooking without salt, oil or sugar!</t>
  </si>
  <si>
    <t>The latest &amp; boldest design from XERIC, maker of unusual &amp; affordable mechanical watches.</t>
  </si>
  <si>
    <t>Contribute to help create Beast: The Primordial, our newest New World of Darkness RPG, as a prestige, traditionally printed edition.</t>
  </si>
  <si>
    <t>Pascal Campion's compilation of his Daily Sketches that began in 2005 into a lovely coffee table book named, 3000 Moments.</t>
  </si>
  <si>
    <t>Use your bike to go up to 20 miles per hour for up to 20-50 miles - quick installation, universal compatibility.</t>
  </si>
  <si>
    <t>Get more done. With Mail Pilot, every user is a power user.</t>
  </si>
  <si>
    <t>Help Lilly as she seeks to rewrite the past, change the present, and unlock the ultimate mystery.</t>
  </si>
  <si>
    <t>Easy, affordable, open source feature packed Arduino robot. Now in 1000+ schools worldwide. Comes w/ free full suite of lessons. Great intro to programming, electronics, robotics</t>
  </si>
  <si>
    <t>Energy Hook is a grapple-and-swing-and-run-on-walls-for-style game by Jamie Fristrom, creator of the Spider-Man 2 game.</t>
  </si>
  <si>
    <t>A story game about the collapse of a society. Create a world you love and then destroy it, together.</t>
  </si>
  <si>
    <t>ManCan is now located at the URL below. For current information and to contact us, please visit the site.</t>
  </si>
  <si>
    <t>Pure Titanium, super strong, incredibly light-weight, solid grip, durable as hell... This is the pick that rocks as hard as you do.</t>
  </si>
  <si>
    <t>America's greatest eagle-detective takes on his hardest case yet in this thrilling feature-length adventure!</t>
  </si>
  <si>
    <t>Create miniature scenes and landscapes whilst marking the important pages of your books, catalogs and documents.</t>
  </si>
  <si>
    <t>Alan Moore &amp; Kevin O'Neill invite you &amp; some of the best creators in comics to join them in a different kind of dark: CINEMA PURGATORIO Thanks to all our backers for making this project possible! The series is underway and can be ordered now.</t>
  </si>
  <si>
    <t>The HOBOROLLâ„¢ is an essential stuff sack for every adventure, keeping items internally separated while on the go.</t>
  </si>
  <si>
    <t>Science can be more fantastical than fiction! This children's book uses verse and illustration to tell amazing stories about evolution.</t>
  </si>
  <si>
    <t>Ultra-simple and ultra-affordable. Feature rich. Pans AND tilts. The best way to create beautiful time lapses with your camera. Period.</t>
  </si>
  <si>
    <t>YogaTime.tv gives you an instant access to inspiring yoga classes online that are taught by professional and dedicated yoga teachers.</t>
  </si>
  <si>
    <t>The premier German roleplaying gameâ€”in continuous publication for more than 30 yearsâ€”now in a brand new English edition!</t>
  </si>
  <si>
    <t>Purchase RBR over at our online store:</t>
  </si>
  <si>
    <t>A portable powerhouse unleashing the power of touch in Windows 7, 8 and 10. Great for Mac, Android and even iPad.</t>
  </si>
  <si>
    <t>A girl aided by her trusty shovel embarks on a riddling quest to find a missing princess. GMG 2014 Grand Prize Winner!</t>
  </si>
  <si>
    <t>Knife Edge Bitâ„¢ prevents slipping and stripping of screw heads! Use with existing tools. Saves time energy and money! Â  Â  Â  Â  Â  Â  Â  Click below to go to our permanent site where you can order yours today!</t>
  </si>
  <si>
    <t>A timeless piece of childhood.
 A beautiful horse for kids, adults, aliens, and everyone!</t>
  </si>
  <si>
    <t>Help Ray and his undead friends unravel the mysteries of his life and afterlife in this whimsical story-driven action-adventure!</t>
  </si>
  <si>
    <t>The Stand and Charger Line for Apple Watch which could take all, iPhone 5 and 6 series or 6plus or your iPad Mini/Air. All in one place</t>
  </si>
  <si>
    <t>A sleek, solid metal, American-made mechanical pencil that will last you a lifetime.</t>
  </si>
  <si>
    <t>Revolutionary posture sensor and mobile app. Your mom will never nag you again!</t>
  </si>
  <si>
    <t>Maverick columnist Molly Ivins lampooned â€œpolitics as usual,â€Â  dared us to care, take action and Raise Hell!</t>
  </si>
  <si>
    <t>SoundJaw Unlimited is a sleek and compact way to get that extra volume out of your device. It works on most tablets and phones.</t>
  </si>
  <si>
    <t>The first pressure-sensitive, multi-touch input device that enables users to interact with the digital world like never before.</t>
  </si>
  <si>
    <t>A great party game full of lying, secrets, mob mentality, and.....um.....oh yeah, werewolves.</t>
  </si>
  <si>
    <t>Rome demands BEAUTY!  Deluxe edition of best selling strategy game, re-imagined with breathtaking elegance and top quality production.</t>
  </si>
  <si>
    <t>Maximum Protection with Minimum Dimension for your Iphone 5. "Protection Simplified!"</t>
  </si>
  <si>
    <t>Expand the world of March of the Ants!  Evolve Major Workers, farm Aphids, and hunt Predators in this open ended strategy game for 1-5!</t>
  </si>
  <si>
    <t>The entire Act One of the epic sci-fi comedy, collected in a 288-page hardcover!</t>
  </si>
  <si>
    <t>Worldspinnerâ„¢ makes it easy to create richly detailed maps of your own fantasy world in minutes.</t>
  </si>
  <si>
    <t>Space! Love! Exploration! Action! As the newest heroic Moon Intern! Fix Machines, Deliver Packages and Fight Evil! Love your Soulmate!</t>
  </si>
  <si>
    <t>Coins in five different sizes and finishes, covering many themes. Completely interchangeable, and perfect for hundreds of games!</t>
  </si>
  <si>
    <t>Hardcore 16-bit style action from the golden era of arcade games, reimagined for today!</t>
  </si>
  <si>
    <t>When Heroes of Normandie &amp; Achtung! Cthulhu meet for a boardgame, it gives you Shadows over Normandie, a new epic tale of World War 2.</t>
  </si>
  <si>
    <t>Your own robot for only Â£5! 100% battery free and the basis for infinite figures of your own invention. Turn anything into a Robot!</t>
  </si>
  <si>
    <t>Old-school 2D graphic adventure game featuring space-time distortions, a dystopian atmosphere... and a dark, bloodstained plot.</t>
  </si>
  <si>
    <t>A doc exploring the surprising personal connection between podcasters and fans.  Connecting people like no other media has ever done.</t>
  </si>
  <si>
    <t>Stay charged while listening to music and hydrate anywhere with The HYDRA SmartBottle (w/integrated Bluetooth speaker &amp; mic)</t>
  </si>
  <si>
    <t>Forage Kitchen is the first Co-working space for food. A hub for the Bay Area food community, and a home for artisan food makers.</t>
  </si>
  <si>
    <t>Learn to farm or garden with community created guides!</t>
  </si>
  <si>
    <t>Industry first micro driver, true-wireless, waterproof earphones w/ patents pending and design that's received the 2015 Red Dot Award.</t>
  </si>
  <si>
    <t>Finally, a simple artful solution to the age old problem of things moving when they should not! Grips on both sides of the mat.</t>
  </si>
  <si>
    <t>Marshlands is the 3rd exciting expansion, after Nomads and Crossroads for the award winning game Kingdom Builder by Donald X.Vaccarino.</t>
  </si>
  <si>
    <t>A 2-player card game wherein you prove your manly worth through the ancient &amp; sacred art of violence.</t>
  </si>
  <si>
    <t>Experience the Art and Craft of Letterpress Printing on your iPad</t>
  </si>
  <si>
    <t>tadoÂ° Cooling turns any AC unit into a smart device: Auto-off, precooling, indoor presence detection and single room control.</t>
  </si>
  <si>
    <t>The Public Radio is a single station pre-tuned FM radio in a Mason jar.
Your station. Always there.</t>
  </si>
  <si>
    <t>The modern blanket inspired by active lifestyles and made from materials developed for the outdoor industry.</t>
  </si>
  <si>
    <t>NOW IN OPEN BETAIn the virtual world of Jane Austen, it is not about kill or be killed, but invite and be invited with gossip our weapon of choice.
www.everjane.com</t>
  </si>
  <si>
    <t>Yeee Hawww! The west is a boomin.' Get ready to claim your land and build the best Saloon in town.</t>
  </si>
  <si>
    <t>The story of a crime from 6 perspectives, by 18 art teams... where everyone's the hero of their own story, and the villain of someone else's.</t>
  </si>
  <si>
    <t>The world's first backpack designed to make twenty pounds feel like ten.</t>
  </si>
  <si>
    <t>Epic Tavern: The first management-RPG where you rule the land from your Tavern. Recruit heroes, send them on quests, reap the rewards! Just finding us now? Get Epic Tavern by clicking the button below!!</t>
  </si>
  <si>
    <t>Gone are the days of unplugging your 6-foot Apple Watch charger from behind your nightstand. And those with a dock?? Let it stay.</t>
  </si>
  <si>
    <t>Interlocking dividers keep your piles of clothes and papers organized.  Pull any item from the middle!  Stack your files or spread out!</t>
  </si>
  <si>
    <t>Flutter is a high performance microcontroller platform for the connected age. Fast ARM CPU, hardware cryptography, battery charging, and onboard wireless with over 1 kilometer range. Easy to program with Arduino onboard.</t>
  </si>
  <si>
    <t>A fast-paced, family-friendly tactical card game for 2-4 ninja campers that plays in 30 mins or less.</t>
  </si>
  <si>
    <t>Gekks Sockless Liners deliver comfort, convenience and odor control for the sockless look with boat shoes, drivers, loafers, and more.</t>
  </si>
  <si>
    <t>High capacity all terrain external battery keeps your devices fueled for lifeâ€™s adventures!</t>
  </si>
  <si>
    <t>Indie Game: The Movie is a feature documentary that follows video game developers as they create and release their games to the world.</t>
  </si>
  <si>
    <t>A modern, fingernail-saving EDC key ring, made in USA</t>
  </si>
  <si>
    <t>Explore a ruined world filled with ancient nightmarish creatures from a time long forgotten.</t>
  </si>
  <si>
    <t>A Bicycle Playing Card Deck inspired by the art and traditions of Dia de Los Muertos.</t>
  </si>
  <si>
    <t>Second Quest is a new comic by David Hellman (the artist of Braid) and Tevis Thompson (writer of â€œSaving Zeldaâ€).</t>
  </si>
  <si>
    <t>Time to start writing with a pen you can be proud of.  A joy to write with and a pen you can take with you everywhere.</t>
  </si>
  <si>
    <t>It's the eve of Carnivale on the Victorian isle of Ludobel, and you're invited! Do you have what it takes to throw the perfect party?</t>
  </si>
  <si>
    <t>FreeWavz provide complete freedom from wires, have a naturally perfect fit and deliver the fitness metrics you want, when you want them</t>
  </si>
  <si>
    <t>A bluetooth controlled motor for your existing indoor blinds and shades</t>
  </si>
  <si>
    <t>It's iPhone 4s or above and Android 4.3 BT4.0 phones accessory attached with wallet. You only need to charge it once 2 weeks.</t>
  </si>
  <si>
    <t>Yesterday, SÃ¼ came out as a trans woman. Today, sheâ€™s unemployed and sleeping on her exâ€™s couch. A transgender fantasy-comedy series.</t>
  </si>
  <si>
    <t>The Most Versatile Notebook &amp; Sketchbook Ever! No matter you're drawing, writing or sketching. One Book to Rule Them All!</t>
  </si>
  <si>
    <t>The TapIt Cap brings beer growlers into the 21st century, keeping beer fresh longer.</t>
  </si>
  <si>
    <t>A how-to guide for independent learning, with concrete strategies plus stories of people who learn on their own and how they do it.</t>
  </si>
  <si>
    <t>A monstrous collection of all-new, original terror tales from the darkest and most brilliant minds in comics.</t>
  </si>
  <si>
    <t>What if you could help someone who really needed itâ€¦ just by eating lunch? 
#RoosterSoup</t>
  </si>
  <si>
    <t>Everything you need for monster-slaying, treasure-hunting action done the way you like it! Powered by GURPS.</t>
  </si>
  <si>
    <t>A brutal platformer roguelike that pits you against the deadly Catacombs aided only by magic, steel, and your quick reflexes.</t>
  </si>
  <si>
    <t>Dreamwell is a game of fantastical whimsy for 2-4 dreamers in 30 minutes featuring the art of Tara McPherson.</t>
  </si>
  <si>
    <t>A high-flying, sci-fi adventure comic by artist Amy Reeder &amp; writer Brandon Montclare.  The ongoing monthly series launches FALL 2013.</t>
  </si>
  <si>
    <t>Zip n Store is a revolutionary food storage system that simplifies the way you store, organize and find your food!</t>
  </si>
  <si>
    <t>A fantasy dice-builder that's oozing with dice-strategy. Play solo or co-op while building your dice skill trees and backup plans!</t>
  </si>
  <si>
    <t>Calling all Fans!  Help make kidneythieves' 5th release "THE MEND" happen!</t>
  </si>
  <si>
    <t>Feature film focusing on how the Sony PlayStation took Video Gaming to a whole new level for Gamers and Developers!</t>
  </si>
  <si>
    <t>A 190-page illustrated anthology of the Shitty Horoscopes zine series! Hilarious, horrifying, and always absurd.</t>
  </si>
  <si>
    <t>Kids switch on when you bring a subject to life. For just the price of a t-shirt, teach your kids about the anatomy.</t>
  </si>
  <si>
    <t>Nimble &amp; flexible, Roll20 brings the best of tabletop gaming online, focusing on storytelling &amp; camaraderie, not rulesets or mechanics.</t>
  </si>
  <si>
    <t>Joey Richter and friends bring you a magical comedy about a group of slacker roommates - one of whom is a genie.</t>
  </si>
  <si>
    <t>Feel more comfortable with Padkix!</t>
  </si>
  <si>
    <t>Build your own robots with MOSS! Simple, fun, magnetic robot construction kits. No coding, no wires, oodles of configurations!</t>
  </si>
  <si>
    <t>100% natural, non-gmo, homegrown hot sauces using heirloom ingredients we plant, grow, harvest + bottle  with love.</t>
  </si>
  <si>
    <t>Help bring the first volume of Check, Please! to print!</t>
  </si>
  <si>
    <t>Grow fresh food in your windows even during the winter without dirt! Hitting $200K goal gets them sustainably produced in the USA!</t>
  </si>
  <si>
    <t>"The Last Days of Judas Iscariot" by Stephen Adly Guirgis. August 23- Sept 8th. Chicago IL.  It's finally happening.</t>
  </si>
  <si>
    <t>Let's build the world's largest air-purifier! Kick start The Smog Free Movement by creating clean air zones in cities around the globe. And get a Smog Free Ring as a symbol of 1000m3 clean air.</t>
  </si>
  <si>
    <t>Safe city travel with backwards backpack: RiutBag. All zips hidden against your back for peace of mind. Choose your RiutBag at www.riut.co.uk Shipping globally every day</t>
  </si>
  <si>
    <t>The S Filter is an ultra fine stainless steel coffee filter for AeroPress coffee makers. It's designed to brew beautifully and never break.</t>
  </si>
  <si>
    <t>A complete sketching solution for beginners, hobbyists and artists looking to brush up on drawing skills, with tuition by pro artists.</t>
  </si>
  <si>
    <t>Season 2 of the show that proved comedy could be hot! A surprise  decision for Alex &amp; his friends change in ways he didn't see coming.</t>
  </si>
  <si>
    <t>Take your favourite revenge movie and crank the action-dial up a few notchesâ€¦ Welcome to Vengeance!</t>
  </si>
  <si>
    <t>Anima Gate of Memories is an action RPG set in the Anima Beyond Fantasy world featuring a deep compelling story and exciting game play</t>
  </si>
  <si>
    <t>TUO,The Travel Undergarment Organizer: Pack your suitcase better, keep it organized in your hotel room</t>
  </si>
  <si>
    <t>Card Rogue is a challenging tabletop roguelike game. 1-4 players try to survive a randomly generated dungeon of monsters and mystery.</t>
  </si>
  <si>
    <t>A musical Action Roguelike of epic proportions!</t>
  </si>
  <si>
    <t>Teensy 3.0, an affordable 32 bit ARM Cortex-M4 board, for development in Arduino or C/C++.</t>
  </si>
  <si>
    <t>Meet Stompy: An open-source, 18ft wide, 4,000 pound, 6-legged hydraulic robot that you can ride.</t>
  </si>
  <si>
    <t>Colorful, comfortable &amp; affordable leather shoes hand-crafted in Italy by artisan shoemakers.</t>
  </si>
  <si>
    <t>She Changed Comics tells the untold story of the pioneering women who changed free expression in comics!</t>
  </si>
  <si>
    <t>RightPSI is a tire cap that shows when your tires are underinflated, saving you money, keeping you safe, and helping the environment.</t>
  </si>
  <si>
    <t>A new concept in cycling, a beautifully designed bike with smart engineering &amp; low cost. Quality with no compromise, Priority Bicycles</t>
  </si>
  <si>
    <t>MOONSHOT is an incredible 200 page collection of short stories from Indigenous creators across North America, in comic book form!</t>
  </si>
  <si>
    <t>A story-driven tactical roleplaying game with a touch of strategic resource management and a pinch of choose-your-own-adventure.</t>
  </si>
  <si>
    <t>Slim 2 wallet is a beautifully simple, super-thin, card-carrying over-achiever. Designed for minimalists.</t>
  </si>
  <si>
    <t>A cooperative dungeon crawler which combines tabletop and RPG elements in a dark-gothic world. Inspired by the greatest of its kind.</t>
  </si>
  <si>
    <t>Haloband is a wearable device you can customize. Get your NFC smartphone common actions from just tapping. Let's make smart easyï¼</t>
  </si>
  <si>
    <t>The masterworks of Renaissance artist Leonardo da Vinci, designed by hand in Gold and Silver Edition Playing Cards.</t>
  </si>
  <si>
    <t>A fantasy tabletop game with simple, competitive rules and high quality, affordable miniatures.</t>
  </si>
  <si>
    <t>The Less Mess Happy Mat is a one-piece silicone placemat + plate that suctions the table to capture every morsel of your mealtime mess.</t>
  </si>
  <si>
    <t>We sing, we string, play piano, and pick guitars.  Our third album is in the making and we need your help to finish it!</t>
  </si>
  <si>
    <t>Learn electronics, shoot lightning, and play music using electricity with tinyTesla! Also introducing oneTeslaTS, its big brother.</t>
  </si>
  <si>
    <t>A missing sister, an ancient machine, and a sinister presence await within The Gallery,
 a built for VR experience inspired by dark 80â€™s fantasy adventure 
films. A world filled with bizarre 
characters, curious interactions and awe inspiring adventure!</t>
  </si>
  <si>
    <t>Help us make a whole new way to play your favorite game even better.</t>
  </si>
  <si>
    <t>Everyday carry pen meets premium writing instrument. Glass breaker + self-defense tip. Titanium or aluminum. Fisher Space ink refills.</t>
  </si>
  <si>
    <t>Missed the Kickstarter Campaign? You can still order the 2017 Commit30 Planner on our website TODAY. Quantities are limited. International shipping is available.</t>
  </si>
  <si>
    <t>Journey to another planet and spend your life discovering its secrets in order to bring back your loved one. PC/Mac/Linux</t>
  </si>
  <si>
    <t>Imagine floating, globally connected urban forests growing where billboards stand.  Artist Stephen Glassman and his team are doing it.</t>
  </si>
  <si>
    <t>Donate for Season 4 of the show people say is "The Golden Girls" meets "Murder, She Wrote" but with big, hairy, gay men!</t>
  </si>
  <si>
    <t>Your name is a Word of Creation.
Your will is the shadow of God on Earth.
Wield the fire of fallen Heaven in this new tabletop RPG.</t>
  </si>
  <si>
    <t>The globe-trotting sequel to "Poorcraft: Living Well on Less," Written by Ryan Estrada, master world traveler! You don't have to be wealthy to indulge your wanderlust, and this comic proves it. Now available from Iron Circus Comics!</t>
  </si>
  <si>
    <t>klokers is a premium fashion watch &amp; accessory brand enabling customizable style to match life's everyday moments.</t>
  </si>
  <si>
    <t>The Gluten-Free Girl Flour Blends: tried and tested, nutritious blends designed to make delicious baked goods for your family.</t>
  </si>
  <si>
    <t>everything you need to know about Michigan football, 2014, and several other things besides.</t>
  </si>
  <si>
    <t>A Role Playing Simulation With Emergent AI</t>
  </si>
  <si>
    <t>Dice for fans of Brandon Sanderson's Mistborn and the Mistborn Adventure Game</t>
  </si>
  <si>
    <t>The first and only portable speaker capable of throwing a real party.</t>
  </si>
  <si>
    <t>iPen 2 is a universal stylus and mouse for iMac and Apple Displays running Mac OS &amp; Windows.</t>
  </si>
  <si>
    <t>The Finex 12" Cast Iron Skillet sports an octagonal shape, a quick-cooling wire-spring handle, and a beautiful CNC-machined interior.</t>
  </si>
  <si>
    <t>Written by Alan Moore, directed by Mitch Jenkins. His Heavy Heart, the final film in the Jimmy's End cycle of shorts making a full DVD</t>
  </si>
  <si>
    <t>The armies of Chaos and Atlantis clash in a battle to decide the fate of the world in this PvP miniatures board game for 2-6 players!</t>
  </si>
  <si>
    <t>Take on exciting missions with friends to battle smart monsters. Craft, draw, and trade unique gear. For PC, Mac, and Linux.</t>
  </si>
  <si>
    <t>A brand new museum in Brooklyn, dedicated to the artifacts and ideas which fall through the cracks</t>
  </si>
  <si>
    <t>A light strategy, 'no surface required', card game of hi-jinks and dirigible dogfights</t>
  </si>
  <si>
    <t>A simple, cheap infrared camera which can measure plant health -- for geek gardeners, farmers, and open source DIY scientists.</t>
  </si>
  <si>
    <t>The Rafino is a coffee refining system that delivers the most consistent grind with micron level precision</t>
  </si>
  <si>
    <t>Wifi &amp; Portable for Airsoft, Wildlife Observers, Hunters, Sport+Action, Surveillance, Ghost hunters.</t>
  </si>
  <si>
    <t>A sleek, minimal key and wallet system that is designed for the modern lifestyle. Custom Engraving available.</t>
  </si>
  <si>
    <t>Orcs Must Die! The Board Game! is a co-op and vs. tower defense style board game.  Buy our game! Orcs MUST die, after all!
If you missed the campaign, click the link below.</t>
  </si>
  <si>
    <t>We're finally making our fifth full-length album, and we need your help to give it a proper release!</t>
  </si>
  <si>
    <t>Get the travel app that helps track your spending and shows you where to save so you can keep traveling longer.</t>
  </si>
  <si>
    <t>tremulus is a storytelling RPG where you and your friends get together and create a haunting story in the vein of HP Lovecraft's works.</t>
  </si>
  <si>
    <t>Sword &amp; Plough is a quadruple bottom line bag company that works with veterans to repurpose military surplus fabric into stylish bags.</t>
  </si>
  <si>
    <t>S Key-The 6 in 1 key that works as magnetic stick, cell phone stand, SIM card case, SIM card pin, Opener and glow in dark key chain.</t>
  </si>
  <si>
    <t>Active electronics give a very fine point tip; it even works with gloves on. For iOS or Android. Less than 1/2 the size of most stylus.</t>
  </si>
  <si>
    <t>Not a time machine, itâ€™s a TIM3 MACHIN3: saving you time in the kitchen! Makes rice, quinoa, yogurt &amp; oatmeal. Slow cooks &amp; steams too.</t>
  </si>
  <si>
    <t>ELEMENTS: Fire - A comics anthology by creators of color</t>
  </si>
  <si>
    <t>The world's first patent pending camera strap that morphs into a stylish protective case.</t>
  </si>
  <si>
    <t>The best paper cutter in the world is now... portable!</t>
  </si>
  <si>
    <t>The Thin Ice vest stimulates the body with cold temperatures to induce an estimated 500-1000 calories of thermogenic calorie burning</t>
  </si>
  <si>
    <t>Carla Hall's Southern Kitchen: a slow-cooked, fast-served neighborhood eatery serving up old-fashioned southern comfort goodness.</t>
  </si>
  <si>
    <t>Meld upgrades your existing cookware and stove with automatic temperature control so every meal is perfect</t>
  </si>
  <si>
    <t>A book with more Japanese developer interviews than any other; a wealth of untold anecdotes from Japan's video game history in English</t>
  </si>
  <si>
    <t>A fast paced deduction game for 4-6 players (up to 10 players with the promos).  Can you save the world, or will you lose your sanity?</t>
  </si>
  <si>
    <t>Do you feel like saving the world with your friends in your free time ?
45-60 minutes, meta-cooperative game for 2-4 players.</t>
  </si>
  <si>
    <t>Re-chillable Pucs cool your drink without watering it down. Perfect for wine, whiskey, scotch - even coffee!</t>
  </si>
  <si>
    <t>Thank you for making this project the highest funded climbing Kickstarter campaign in history.</t>
  </si>
  <si>
    <t>Have you ever wondered if miracles are real? Where's the evidence? Can testimonies stand up to the hard questions?</t>
  </si>
  <si>
    <t>A brand new pop-culture magazine from Akihabara, featuring cool OTAKUs, advanced technologies, kawaii-cosplays, Dojins and much more!</t>
  </si>
  <si>
    <t>The Cord Cruncher is the latest innovation in headphone technology. Take command of your music experience and tame the cord!</t>
  </si>
  <si>
    <t>A beautifully designed tiny Bluetooth module, packed with features: Fully control your DSLRs settings. Wireless. From your smartphone.</t>
  </si>
  <si>
    <t>Lords of Uberdark is a 3D voxel-based mining and building game with smooth geometry and cartoon-style graphics.</t>
  </si>
  <si>
    <t>An indie video game about city planning and deck-building!</t>
  </si>
  <si>
    <t>Check out our newly launched website and get your own Unclip Keychain!</t>
  </si>
  <si>
    <t>A gorgeous 2016 pin-up calendar by Xin Ye marks her return to Erfworld, backed by Eisner nominee Lauri Ahonen on inks and colors!</t>
  </si>
  <si>
    <t>Finally, a smart home security camera with easy installation that can recognize smoke alarms and recap a day in seconds with Time Lapse</t>
  </si>
  <si>
    <t>A story-driven, roleplaying experience set in Wyrd's world of Malifaux.</t>
  </si>
  <si>
    <t>A home espresso machine that provides commercial quality temperature and pressure consistency at an affordable price.</t>
  </si>
  <si>
    <t>A bright new way to take better photos. Carry this slim, wireless flash in your wallet and transform your photos with great light.</t>
  </si>
  <si>
    <t>Inspired by Harvest Moon Games. We aim to bring an immersive Farming experience focused on story, relationships and more.</t>
  </si>
  <si>
    <t>A flat gamepad can't compete. This controller is designed to provide performance and speed. You can even use it with your gaming mouse.</t>
  </si>
  <si>
    <t>An iPhone 6 case with an actual shutter button &amp; interchangeable lenses that make photo-taking easy, fun and professional.</t>
  </si>
  <si>
    <t>Denver is a graphic novel about one man going against all odds to get back the woman he loves, all set in the not too distant future.</t>
  </si>
  <si>
    <t>From the ashes of war, nations rise to power in the Atomic Age. The successor to the very popular board game: The Manhattan Project.</t>
  </si>
  <si>
    <t>Disentangle from the cumbersome earbud cord; add new functionality to your digital lifestyle. New from Timbuk2 founder, Rob Honeycutt.</t>
  </si>
  <si>
    <t>The entire Alien Frontiers universe in one amazing Big Box! Now with options for existing owners of Alien Frontiers!!</t>
  </si>
  <si>
    <t>A Sci-Fantasy/Thriller Space Crawl Pitting Space Pirates Against Demons</t>
  </si>
  <si>
    <t>Rachel &amp; the TreeSchoolers: A PhD backed children's series, delivered in 12 musical episodes. Brought to you by YOU!</t>
  </si>
  <si>
    <t>'If I Were Enlightened' is funded. OMGoodness, let's keep going. Thank you!</t>
  </si>
  <si>
    <t>Introducing the revolutionary suitcase that can transform from a carry-on to a full-size check-in, act as a closet, a table and more!</t>
  </si>
  <si>
    <t>When iMac and iPhone become one. OCDock is to iMac and iPhone what Issey Miyake turtlenecks were to Steve Jobs.</t>
  </si>
  <si>
    <t>Classic design, world-famous bike culture, and dark winter days... This is Copenhagen.
Our bike lights are inspired by all three.</t>
  </si>
  <si>
    <t>dokiWatch: The first-ever smartwatch for kids to feature video calling. It's an all-in-one wearable phone, GPS locator, fitness tracker, and more!</t>
  </si>
  <si>
    <t>The Mule Light V2 - the most innovative flashlight features new hybrid mode, spotlight, task light, black light, and two power options</t>
  </si>
  <si>
    <t>A cinematic puzzle platformer about being a kid and caring for a little brother in a chilling 1950s dystopia.</t>
  </si>
  <si>
    <t>Fun and Unique Candles with 5 different Scents in your every daily life.</t>
  </si>
  <si>
    <t>Marbleocity teaches engineering and physics concepts through dynamic model kits made of wood in America!</t>
  </si>
  <si>
    <t>Lone Shark Games' epic card game of exploration and skill, set in Monte Cook Games' Numenera universe.</t>
  </si>
  <si>
    <t>Spacious and lightweight, Marlon touts only functional features: one click compression, oversized wheels, &amp; USB charging.</t>
  </si>
  <si>
    <t>Spine is a 2D skeletal animation tool designed specifically for game development. Bring your games to life quickly and easily!</t>
  </si>
  <si>
    <t>GaymerX is the first gaming and tech convention with a focus on LGBTQ Â geek culture.</t>
  </si>
  <si>
    <t>An investigative documentary from director Brian Knappenberger about the life of the internet pioneer and activist Aaron Swartz.</t>
  </si>
  <si>
    <t>Revolver, the story of a quiet cowboy, a city showgirl, danger, romance, a pawn shop revolver and the lost 2 lane roads of America.</t>
  </si>
  <si>
    <t>Thank you for joining the Unicorn Institute to help make 30 courses for the new UX design schoolâ€”Center Centre.</t>
  </si>
  <si>
    <t>Street art meets Baroque in this luminous, hand-painted deck. A juicy mix of risk and art, "Bohemia" is a Limited Edition Original.</t>
  </si>
  <si>
    <t>The A4-SFX is a project with the goal of creating the smallest case possible while still using high-end standardized components.</t>
  </si>
  <si>
    <t>A card game that starts cooperative, but ends with one corrupt player, a Mythos monster, and a desperate battle to save the world.</t>
  </si>
  <si>
    <t>Sleek, lightweight build, &amp; unintrusive all pocket fitting Key Holder</t>
  </si>
  <si>
    <t>Age of Empires III becomes Empires: Age of Discovery, the Deluxe Edition! 24 Stretch Goals achieved, and $241,958 pledged!</t>
  </si>
  <si>
    <t>The 50-Dollar Follow Focus gives you precise, repeatable control over your lenses. Built to last and a joy to use.</t>
  </si>
  <si>
    <t>Mythica is an epic fantasy following the exploits of Marek, a slave girl destined to be a great wizard, and her team of adventurers.</t>
  </si>
  <si>
    <t>The award winning biofeedback horror adventure game is back! Thanks to your support, Nevermind will be coming to Windows, Mac, Xbox One, Oculus Rift (and maybe more) soon! http://store.steampowered.com/app/342260</t>
  </si>
  <si>
    <t>Shinobigami is an original Japanese story-focused tabletop RPG of drama, action, tactics and frenemies, set in a modern ninja cold war.</t>
  </si>
  <si>
    <t>XMachines's Lorei Uno and Lorei Duo 3D printer brings you large print volumes, fast speeds, and quality prints along with unparalleled modularity.</t>
  </si>
  <si>
    <t>French Press, But Better. Designed to bring out more flavors in your coffee in less time, with an easier cleanup! Life just got better.</t>
  </si>
  <si>
    <t>Designed by a NASA scientist, this vest burns up to a pound of fat per week (500 calories/day) using comfortable, mild cold exposure.</t>
  </si>
  <si>
    <t>A beautiful hardcover book chronicling the Commodore Amiga years. First hand interviews, inspiring stories, and lots of laughs.</t>
  </si>
  <si>
    <t>More than a Minimalist Wallet. The re-designed wallet system constructed from Aluminum, Titanium, and Carbon Fiber</t>
  </si>
  <si>
    <t>Fantastic metal coins that will help your games shine and enrich your gaming experience.
Free shipping worldwide!</t>
  </si>
  <si>
    <t>Fantastically flexible &amp; functional tools for bikes, boards, motorcycles or whatever drives your passion. www.fixitsticks.com</t>
  </si>
  <si>
    <t>A deck of playing cards unlike any other â€“ There is no Queen of hearts but there is a heart of Queensâ€¦</t>
  </si>
  <si>
    <t>Triple the battery life of your GoPro Hero 4 and Hero 3/3+. Capture all your Epic moments with just one battery! (Patent Pending)</t>
  </si>
  <si>
    <t>What happens when worlds collide? New World has 25 stories by 30 creators about culture clash and civilizations in conflict! Coming soon, from Iron Circus Comics!</t>
  </si>
  <si>
    <t>Help me collect twelve years of webcomics into a complete ebook form while still keeping the files free to all.</t>
  </si>
  <si>
    <t>A feature-length documentary that strips us down to open us up, empowering people worldwide to accept and express their true selves.</t>
  </si>
  <si>
    <t>Lust for Love is a romantic comedy feature starring Fran Kranz, Dichen Lachman, Caitlin Stasey and others.</t>
  </si>
  <si>
    <t>Inspector Pancakes Helps the President of France Solve the White Orchid Murders: A Children's Book Most Definitely Not For Children</t>
  </si>
  <si>
    <t>Be the record label for my next album with $40k in 30 days! Let's make this thing together!</t>
  </si>
  <si>
    <t>With psychic dinosaurs taking over Manhattan and beyond, it's up to the Century Club to save humanity -- from extinction!</t>
  </si>
  <si>
    <t>First super easy bicycle pump head that seamlessly engages with Schrader or Presta tire valves, making airing up your tires carefree.</t>
  </si>
  <si>
    <t>Close Your is the first game to use your webcam to track your blinking, telling a story of a life literally flashing before your eyes.</t>
  </si>
  <si>
    <t>An original musical performance game that challenges you to compose and perform your own songs</t>
  </si>
  <si>
    <t>discover the solar system on the personal human scale, using a birthdate, or any other date meaningful to you. generated with data from NASA / JPL andÂ archived on a poster or t-shirt.</t>
  </si>
  <si>
    <t>From iRobot cofounder Helen Greiner, the first drone for everyone. It's safe, shoots films, and snaps beautiful pictures.</t>
  </si>
  <si>
    <t>Filmmakers Ricki Lake and Abby Epstein take a deeper look into the controversies and choices surrounding modern childbirth.</t>
  </si>
  <si>
    <t>A game of make-believe for creative kids and their families from the team that brought you Numenera and The Strange.</t>
  </si>
  <si>
    <t>Help us fund a new edition of the Blue Rose RPG that uses the Adventure Game Engine, as seen in the Dragon Age and Fantasy AGE RPGs.</t>
  </si>
  <si>
    <t>InkCase Plus is an always on E Ink second screen; uses sports/fitness apps, an eBook reader, display Photo and receive notifications.</t>
  </si>
  <si>
    <t>An advanced security and communication system changing how you protect â€“ and connect to â€“ your home.</t>
  </si>
  <si>
    <t>A 1-5 player sci-fi board game. Harness your alien abilities, adapt to a collapsing economy, &amp; lead your civilization to Enlightenment!</t>
  </si>
  <si>
    <t>Survive in inhumane conditions and come back home with the whole crew.</t>
  </si>
  <si>
    <t>Cocteau Twins, The Jesus and Mary Chain, and My Bloody Valentine, their unique sounds inspired generations of bands.</t>
  </si>
  <si>
    <t>We are transforming our blighted Detroit neighborhood into a 21st-century sustainable eco-village.</t>
  </si>
  <si>
    <t>The next stage of evolution in the acclaimed Sacred Mirrors exhibition. Now, Alex is calling on fans to help build the vision.</t>
  </si>
  <si>
    <t>Missed the Kickstarter campaign? No problem!</t>
  </si>
  <si>
    <t>Fan-selected Gothitropolis 6" fully-articulated Raven action figure (&amp; variants) from award-winning Four Horsemen Toy Design Studios.</t>
  </si>
  <si>
    <t>What difference can food really make? A documentary film about six people who make the radical choice to face cancer with their plates.</t>
  </si>
  <si>
    <t>CAV: Strike Operations: Â  Â  Â  Â this project has now started shipping. Â 3/1/2016. Â After we complete shipping the rewards, these models will become available for retail purchase. Coming soon!</t>
  </si>
  <si>
    <t>Rediscover over 35 of the original artists of Magic: The GatheringÂ® reunited to create new paintings for this limited release art book.</t>
  </si>
  <si>
    <t>The (in)famous Anime "Mockumentary" from Gainax, the Anime studio founded by fans, about fans who plan to Otakunize humanity!</t>
  </si>
  <si>
    <t>The user friendly media player with internal storage and a Raspberry Pi heart. Load it with anything, use it anywhere.</t>
  </si>
  <si>
    <t>Anodized aluminum and magnetically shielded mount / dock for all of your mobile devices.</t>
  </si>
  <si>
    <t>Just when you thought the world's first nail art line designed exclusively for nerds couldn't get any better... Now, there's MOAR!</t>
  </si>
  <si>
    <t>Build your next great idea in minutes, not hours. Hassle-free digital tinkering for everyone with Flotilla for Raspberry Pi!</t>
  </si>
  <si>
    <t>Artisan-milled from metamorphic rock. Natural temperature regulation. Your drink's purest flavors.</t>
  </si>
  <si>
    <t>Wabe the gimbles, friend! A unique card game based off the nonsense words and imagery of Lewis Carroll's Alice in Wonderland series.</t>
  </si>
  <si>
    <t>An epic, turn based, fantasy 4X game with procedurally generated maps, and a load of spells, races and heroes.</t>
  </si>
  <si>
    <t>CUTTINGS is a striking new hardcover collection that includes color fiction Johnny Wander shorts &amp; never before seen art from Yuko Ota!</t>
  </si>
  <si>
    <t>Elasticated webbing and a magnetic buckle make 'Link' the most comfortable and easy belt youâ€™ll ever use.</t>
  </si>
  <si>
    <t>Squad based coop SF strategy/RPG and epic single player campaign, set on Mars colony during the huge storm</t>
  </si>
  <si>
    <t>The ORIGINAL ruby tipped top. The Lambda spin top marries brass, aluminum, and a ruby tip, taking the humble top to a new level of precision, performance, and beauty.</t>
  </si>
  <si>
    <t>Orp is a combination dual tone, high-decibel bike horn and front beacon light designed to make you more visible and "hearable".</t>
  </si>
  <si>
    <t>The world's first olfactory alarm clock, invented to make your mornings happy thanks to your favorite scent!</t>
  </si>
  <si>
    <t>Play the role of bird-brained lawyer, Monsieur Falcon. Take on clients, collect evidence, and deliver justice to the guilty!</t>
  </si>
  <si>
    <t>Game development &amp; design made fun. Learn C# using Unity 4.6 &amp; Unity 5. Your first 7 2D &amp; 3D games for web &amp; mobile. Join 80,000+ happy students now.</t>
  </si>
  <si>
    <t>A photography project that looks at former host cities of the Olympic Games, and what happens to a city after the Olympics are gone.</t>
  </si>
  <si>
    <t>A full-color, ALL-AGES (7+), 110-page graphic novel celebrating adventure, exploration and family. IN SPACE!</t>
  </si>
  <si>
    <t>Escape an abandoned building, in both your nightmares and the waking world, in a beautiful, first-person puzzle adventure game.</t>
  </si>
  <si>
    <t>The second full-color 128+ page comic collection in the cosmic horror adventure series!</t>
  </si>
  <si>
    <t>Aesthetically gorgeous, totally airtight, &amp; downright ingenious, the GIR Silicone Lid Series turns any bowl into a storage container.</t>
  </si>
  <si>
    <t>Based on the concept of a digital Swiss Knife, KiiTAG 2 offers the functionality of multiple devices in one compact and sleek solution.</t>
  </si>
  <si>
    <t>TinyScreen is a tiny customizable display.  Play games, get notifications from your phone and display useful information.</t>
  </si>
  <si>
    <t>Luma: Charge your device, listen to music, make a call and set the mood all with this phone controlled smart lamp.</t>
  </si>
  <si>
    <t>Tembo Trunks - the first collapsible earbud speakers for iPods and iPhones. They're perfect for lots of situations, take them anywhere.</t>
  </si>
  <si>
    <t>A fine deck of playing cards inspired by the characters and stories of Sherlock Holmes by Sir Arthur Conan Doyle</t>
  </si>
  <si>
    <t>It's a $1 Roleplaying Game. Why are you looking at me like that?</t>
  </si>
  <si>
    <t>Help preserve Kurt Vonnegutâ€™s legacy by securing a new, permanent home for the Kurt Vonnegut Museum * Library in Indianapolis, IN.</t>
  </si>
  <si>
    <t>Tell tales of dark and horrific fantasy with your friends using Robert J. Schwalbâ€™s thrilling new tabletop roleplaying game.</t>
  </si>
  <si>
    <t>You've wandered into a nearly empty town that's full of nothing but cute girls...who all want you. What could go wrong? Just watch.</t>
  </si>
  <si>
    <t>This film unravels the discovery of 100,000 negatives from a mysterious photographer that shocked the world of photography.</t>
  </si>
  <si>
    <t>The last backpack you will need. Secure backside zipper, water proof and many more features.</t>
  </si>
  <si>
    <t>Sam &amp; Mattie are best friends. They've spent years writing the most epic "teen zombie movie" ever. Let's help them make it FOR REAL!</t>
  </si>
  <si>
    <t>A post-apocalyptic adventure/visual novel hybrid inspired by Ace Attorney and Zero Escape games set in Japan.</t>
  </si>
  <si>
    <t>BOLT is a wearable bracelet made for iPhone, iPad &amp; iPod, crafted of genuine leather designed to SYNC &amp; CHARGE your devices in style!
Approx. L: 430mm</t>
  </si>
  <si>
    <t>Join us to fund MÃ©nage Ã  3's seventh volume, volume 4 of Eerie Cuties, and volume 1 of Dangerously Chloe!</t>
  </si>
  <si>
    <t>Sketchbook. Textbook. Reference Guide. The I DRAW MANGA Sketchbook combines all three to spark creativity and encourage practice.</t>
  </si>
  <si>
    <t>The world's first fully immersive Cyberpunk adventure made exclusively for the Oculus Rift Virtual Reality System.</t>
  </si>
  <si>
    <t>BE - LINK is a bluetooth audio system for your helmet. Incredible sound quality. Affordable price.</t>
  </si>
  <si>
    <t>The inspirational true story of Moondog, the legendary musician and New York icon whose life was an unexpected, outrageous adventure.</t>
  </si>
  <si>
    <t>Creature Caster is the new miniatures company from Jeremy Glen, award-winning sculptor and former owner of Ultraforge Miniatures.</t>
  </si>
  <si>
    <t>A high quality open-source photo printer that seamlessly interfaces with smartphones. No wires. No apps. Just beautiful images.</t>
  </si>
  <si>
    <t>The Red Eye Hoodie: Comfort, function, and style for your next trip!</t>
  </si>
  <si>
    <t>The CORTIÃ‡A mug is a porcelain travel mug wrapped and insulated with cork. It's 12 oz in size, sustainable, and eco friendly.</t>
  </si>
  <si>
    <t>Transform your iPad, tablet, or smartphone into the world's coolest multi-touch laptop. The WINGStand creates success.</t>
  </si>
  <si>
    <t>A Broadway concert presentation of BOMBSHELL â€“ the Marilyn Monroe musical from the TV series SMASH created by Theresa Rebeck.</t>
  </si>
  <si>
    <t>The worlds first contactless bicycle dynamo generator without extra components on the wheels. Now with stand light &amp; intelligent software-controlled brake light.</t>
  </si>
  <si>
    <t>Joe Belicek doesn't believe in vampires - good thing they believe in him.</t>
  </si>
  <si>
    <t>A beautiful, design led experience of what it feels like to struggle with reading.</t>
  </si>
  <si>
    <t>A competitive, all-dice game. Battle monsters and collect more dice than your friends.  Come see the changes since the original launch!</t>
  </si>
  <si>
    <t>A high quality, machined "click" style pen, designed and manufactured by us, here in the USA.</t>
  </si>
  <si>
    <t>Studio Cheha's BULBING lamp. Elegantly remodelled. Classically designed. Our 3D optical illusion lamp has been refined.</t>
  </si>
  <si>
    <t>A documentary film exploring the extraordinary lives of Hans &amp; Margret Rey, the authors of the beloved Curious George childrenâ€™s books.</t>
  </si>
  <si>
    <t>HuniePop is a gameplay first approach that's part dating sim, part puzzle game, with light RPG elements, an abrasive western writing style and plenty of "plot".</t>
  </si>
  <si>
    <t>Starhawk's newest epic answers the timely question: how do we build a new world when people are broken by the old?</t>
  </si>
  <si>
    <t>The complete, epic, RPG-based adventure card game of gothic high fantasy for 1-4 heroes by multi-award nominated designer Tristan Hall.</t>
  </si>
  <si>
    <t>Work together to run a Chinese restaurant!  Rush against the clock to prepare ingredients, serve customers and save the restaurant!</t>
  </si>
  <si>
    <t>'A Letter to your shrink' is about creating a font based on Sigmund Freud's handwritten letters.</t>
  </si>
  <si>
    <t>In Gloom your goal is sad, but simple: Make your freakish family suffer the greatest tragedies possible.</t>
  </si>
  <si>
    <t>Imagine an Arduino shield that can be configured to be an LCD, GPS, Wifi, or any shield you may think of!</t>
  </si>
  <si>
    <t>Human connection in a virtual world: FOVE reads subtle eye movements for more precise control in VR. Missed the FOVE campaign? Head over toÂ GetFOVE.comÂ to get yours! Thanks to all of our Kickstarter backers for making our vision happen!</t>
  </si>
  <si>
    <t>A game of struggle, survival and the quest for glory amidst the hysteria of the Alaskan Gold Rush</t>
  </si>
  <si>
    <t>Shuffle, cut, play, read. A story about a haunted family, published as a poker deck and written to be read an infinite* number of ways.</t>
  </si>
  <si>
    <t>Nerdy Inventions is the 30 minute invention game for 2-4 players that packs a big strategic punch in a small package!</t>
  </si>
  <si>
    <t>The much-anticipated expansion to the hit card game Fleet from Gryphon Games. New Boat, License, and Dock cards plus Crewmen and more!</t>
  </si>
  <si>
    <t>The 3rd film in the epic Mythica saga, the largest indie fantasy project ever. Follow the continuing adventures of Marek and her team.</t>
  </si>
  <si>
    <t>We've had over 1,000 live classical house party-concerts. Now we want to bring them to your town.</t>
  </si>
  <si>
    <t>Clipless secures phones and tablets to clothing and surfaces. It's great for running, GPS in the car &amp; NFC Task Launcher!</t>
  </si>
  <si>
    <t>Eight years ago Mae's sister Abbie ran away from home to a different more magical world. The monsters have followed her backâ€¦</t>
  </si>
  <si>
    <t>Securely Store and Organize all Your Cards (Payment, ID, Membership, Gift cards) with Your Phone... &amp; Easily Pay at &gt; 90% of retailers.</t>
  </si>
  <si>
    <t>The DRAGONLOCKâ„¢ terrain system for 3D printers allows you to create modular interlocking buildings of your own design.</t>
  </si>
  <si>
    <t>An alternate-history World War 2 game setting, featuring lasers, walking tanks, alien technology and much more!</t>
  </si>
  <si>
    <t>Microduino is... Arduino compatible + Small size + Stackable pin-out + Various extension modules + Open source + Low price == Awesome!</t>
  </si>
  <si>
    <t>Fresh Romance forges a new future for romance comics with diverse stories for passionate readers.</t>
  </si>
  <si>
    <t>THE GRID is a BicycleÂ® Playing Card Deck by 4PM DESIGNS. 56 amazing black cards, printed by the USPCC</t>
  </si>
  <si>
    <t>Comfortable, Sophisticated &amp; High Performance. Wear it from the office, to the trails, and beyond.</t>
  </si>
  <si>
    <t>LucasArts veterans craft a retro side-scrolling RTS that takes place in a multi-layered, 3D world set in Ancient Rome.</t>
  </si>
  <si>
    <t>Missed out on this? You can still support my filthy videos and get great rewards here: http://Patreon.com/willam</t>
  </si>
  <si>
    <t>Using our revolutionary technology we've designed the FASTEST inflating air pad EVER! Perfect for camping, the beach &amp; indoors too.</t>
  </si>
  <si>
    <t>I DRAW CARS Sketchbook &amp; Reference guide is an indispensible tool for students, designers, hobbyists, artists and car enthusiasts.</t>
  </si>
  <si>
    <t>Fund our next expedition to tag and research Great White Sharks in the North Atlantic while open sourcing the collected data to all.</t>
  </si>
  <si>
    <t>Help publish Johnny Wander Vol. 3: Ballad of Laundry Cat and reprint Vol. 1: Don't Burn the House Down. You can also get Vol. 2!</t>
  </si>
  <si>
    <t>Crush monsters and get loot in a persistent world full of gorgeous 2D sprite work with a sweeping throwback soundtrack.</t>
  </si>
  <si>
    <t>The Magazine made a beautiful hardcover anthology with our backersâ€™ help. You can order a copy while limited supplies last. Ships immediately worldwide.</t>
  </si>
  <si>
    <t>Recruit hard working citizens, slay vile monsters, expand your domain. Roll the dice and become ruler of Valeria!</t>
  </si>
  <si>
    <t>Keewifi routers allow devices to securely access WiFi with a simple tap. No passwords and no configuration required.</t>
  </si>
  <si>
    <t>Vufine is a handsfree wearable display that allows you to enjoy the familiar functionality of your current technology in a new way.</t>
  </si>
  <si>
    <t>FLEKS3D makes 3D Printing EASIER, with a HIGHER SUCCESS RATE and SMOOTHER WORKFLOW</t>
  </si>
  <si>
    <t>A breakthrough credit card-sized charger for iPhoneâ„¢ and Androidâ„¢ users.</t>
  </si>
  <si>
    <t>Form and function in your first layer. With two sweat-proof pockets, your workout will never be the same.</t>
  </si>
  <si>
    <t>A free-to-play steampunk/fantasy game in the sky! The first game in a series of interconnected games!</t>
  </si>
  <si>
    <t>US/Canada - Can your research team acquire the most knowledge in this undersea brain-burner by Stefan Feld for 2-4 (25 min per player)</t>
  </si>
  <si>
    <t>The time has come for a cross-platform version of OpenShot Video Editor, including its powerful new video editing &amp; animation engine!</t>
  </si>
  <si>
    <t>Turn your iPad, Kindle Fire or Nexus 7 into a hardcover book.</t>
  </si>
  <si>
    <t>You'll never have to wrap or untangle your earbuds again!</t>
  </si>
  <si>
    <t>L7: Pretend We're Dead: The story of the fierce, funny and feminist pioneers of American grunge punk</t>
  </si>
  <si>
    <t>Mine themed modular plastic dungeon tiles from Secret Weapon, Reaper Miniatures, and Dark Art Miniatures</t>
  </si>
  <si>
    <t>Daggers Drawn: 35 years of editorial cartoons and covers from The Economist by the award winning artist Kevin KAL Kallaugher</t>
  </si>
  <si>
    <t>The Dwarves: The Board Game: Own the award-winning fantasy board game -  and help making it more awesome with the Saga Kickstarter!</t>
  </si>
  <si>
    <t>A groundbreaking new design in camera straps/slings designed with an internal bungee cord system making the Boomr the most comfortable camera strap EVER!</t>
  </si>
  <si>
    <t>A new expansion for the marginally popular party game Monikers!</t>
  </si>
  <si>
    <t>HAMMER is the finest silicone strap for the Pebble Time and Pebble Time Steel. HAMMER straps are wider, ventilated, and waterproof.</t>
  </si>
  <si>
    <t>A cooperative board game where 2-5 â€œsurvivors" explore the secured house of Doctor Mortimer, working to stop the zombie apocalypse.</t>
  </si>
  <si>
    <t>A series O tiny, clever tabletop games, each with unique theme and gameplay, that'll delight and challenge family and friends.</t>
  </si>
  <si>
    <t>Learn characters more efficiently with this revolutionary, easy-to-use dictionary. Discover how Chinese characters actually work!</t>
  </si>
  <si>
    <t>Shoot, slash, switch and snatch to unveil the mystery of the 5th season in the most nostalgic 16-Bit action platformer ever to be made!</t>
  </si>
  <si>
    <t>We're building a new EN World after we were hacked in December.  Please help us do that!</t>
  </si>
  <si>
    <t>The world's first 100MS/s open source oscilloscope for iPad, Android and PC.
A must-have for every Arduino and Raspberry Pi developer!</t>
  </si>
  <si>
    <t>Easily manage ALL your accounts &amp; passwords from a secure keychain that allows you access from all your devices!</t>
  </si>
  <si>
    <t>The long-awaited second installment in Paul Jenkins' and Humberto Ramos' epic adventure FAIRY QUEST is finally here!</t>
  </si>
  <si>
    <t>A Digital Cartographer, Lore Book, and Battle Map for mobile platforms. A better way to Create, Play, &amp; Edit Pen &amp; Paper RPG campaigns.</t>
  </si>
  <si>
    <t>A Kickstarter to finish the Dysfunctional Systems series of visual novels!</t>
  </si>
  <si>
    <t>A new line of sprinkles in fun geeky shapes: Steampunk, Lightning Bolt, and Police Box. Great for unique baking projects!</t>
  </si>
  <si>
    <t>Echoes of Eternia is a classically influenced, yet modernly designed, RPG video game. It embodies the essence of old school gaming.</t>
  </si>
  <si>
    <t>ASL for Families like yours and mine! ESSENTIAL for Deaf children and their hearing families. Fast, easy and fun ASL grammar/structure.</t>
  </si>
  <si>
    <t>Multiple RFID key cards &amp; key fobs can be stored and accessed from one device for the first time.</t>
  </si>
  <si>
    <t>Missed our Kickstarter campaign? 
Get your CAMpanion at www.campanion.me</t>
  </si>
  <si>
    <t>The untold story of Bethany Hamilton and her relentless progression as one of the leading professional female surfers of our time.</t>
  </si>
  <si>
    <t>The Amplifier is a non-electronic sound amplification device for the new iPad and iPad 2</t>
  </si>
  <si>
    <t>TIO is a complete rethinking of the everyday toothbrush, combining the best elements of design, oral care and sustainability.</t>
  </si>
  <si>
    <t>The Premier Bamboo Sock Company &amp; The Solution To Your Missing Sock!</t>
  </si>
  <si>
    <t>A documentary film about the untold history of women in comic books, celebrating female creators and fans alike.</t>
  </si>
  <si>
    <t>WE DID IT! So excited to make &amp; do everything that you've made possible through this campaign. THANK YOU!</t>
  </si>
  <si>
    <t>Thank you to all my backers!! You guys have been incredible! If you missed the funding period, you can pre-order at deadonpaper.com</t>
  </si>
  <si>
    <t>Explore the beautiful and atmospheric planet: XR-Keres. Adapt to combat situations and uncover the mysteries of the great sacrifice.</t>
  </si>
  <si>
    <t>High quality metal coins for gaming or any occasion!  15 designs or more to choose from.  Over 1 1/2 years in the making.</t>
  </si>
  <si>
    <t>AnyLinkâ„¢ connects almost any two devices â€“ phone to computer, phone to phone, phone to tablet, and more...</t>
  </si>
  <si>
    <t>Wishbhone is a new earphone cord manager, which you never have to take off the cord. Functional design from Helsinki, Finland.</t>
  </si>
  <si>
    <t>YoYo Mat is the world's only self-rolling fitness &amp; yoga mat. It stays flat when in use &amp; rolls up by itself tightly when you are done!</t>
  </si>
  <si>
    <t>After 7 great Kickstarters Australian-made seamless formed-iron skillets get SHOTBLAST. Cooks/seasons like cast iron + easier + LIGHTER</t>
  </si>
  <si>
    <t>BADASS: Spades &amp; Grenades. The only deck where every card game you play also qualifies as War.</t>
  </si>
  <si>
    <t>Create mobile-friendly, dynamic infographics. Transform data into beautiful stories to analyze and explore.</t>
  </si>
  <si>
    <t>Control Electronics quickly and easily with a tiny USB stick that runs JavaScript</t>
  </si>
  <si>
    <t>You no longer have to wear uncomfortable or restrictive pants that make you sweat and prevent you from performing or looking your best.</t>
  </si>
  <si>
    <t>Red Markets is a game of economic horror, where the world has ended and the rent is still due.</t>
  </si>
  <si>
    <t>A Bevy of Beautiful Female Fantasy Miniatures designed and sculpted by some of the World's Best Artists.</t>
  </si>
  <si>
    <t>Assassinate, bribe, and finagle your way to control of the Soviet Union in a reprint of a classic award-winning game.</t>
  </si>
  <si>
    <t>Get inspired by the world's most creative designers in this book of unreleased interviews from the Design Film Trilogy sessions.</t>
  </si>
  <si>
    <t>A young man with a big dream (and a quirky best friend) searches for home in the changing city that seems to have left him behind</t>
  </si>
  <si>
    <t>A Puzzle-Style, Cooperative, Chemistry Game for 2-4+ Players, where you must deduce the structure of secret molecules from clues given!</t>
  </si>
  <si>
    <t>Clubhouse is the first big-box expansion for Bottom of the 9th, the popular dice &amp; card game of classic baseball for up to 2 players.</t>
  </si>
  <si>
    <t>Plume is a recoiling mudguard for your bike.  It looks sleek when in use, and recoils when you don't need it around.</t>
  </si>
  <si>
    <t>Prevent your Mac, PC, and Tablet chargers from breaking, all while keeping things organized. More info at: pythoncords.com</t>
  </si>
  <si>
    <t>Learn advanced web development through hands-on, interesting examples with the power of Python and Django 1.6.</t>
  </si>
  <si>
    <t>Pal is a revolutionary GPS and battery extender smartstrap for Pebble Time, Pebble Time Steel and Pebble Time 2</t>
  </si>
  <si>
    <t>Convoy is a tactical roguelike-like inspired by Mad Max and FTL in which you cross a wasteland in search of parts for your broken ship.</t>
  </si>
  <si>
    <t>An easy to use wooden tool that lets you customize your belongings by focusing sun rays on wood, cork, plywood, leather and much more.</t>
  </si>
  <si>
    <t>Help Copper Canyon Press publish a beautiful collection of previously undiscovered poems by Pablo Neruda</t>
  </si>
  <si>
    <t>From the Greatest Magic Performing Dragon of All Time, comes the Greatest Deck of Playing Cards...of All Time!</t>
  </si>
  <si>
    <t>Theyâ€™re mean and vicious and they just might come after you next. Youâ€™ve got to help!</t>
  </si>
  <si>
    <t>Revolights are a legal headlight, smart brake light and a dramatic increase in side visibility. A true 360Âº lighting solution for your night riding safety.See and Be Seen.</t>
  </si>
  <si>
    <t>A slim RFID blocking wallet designed to not wear holes in your pocket, won't get bent out of shape and sets the bar for quality.</t>
  </si>
  <si>
    <t>We are in the midst of a global crisis of perspective. We have forgotten the undeniable truth that every living thing is connected.</t>
  </si>
  <si>
    <t>First ever 1/6 scale "12 inch" Hotline Miami Jacket articulated figure by Dennaton, Devolver Digital and esctoy.com</t>
  </si>
  <si>
    <t>A big, glossy publication with distinctive, original writing and art about soccer that will come out four times per year.</t>
  </si>
  <si>
    <t>Help us spread the word... ONLY LOVE IS REAL.</t>
  </si>
  <si>
    <t>The first fully crowdsourced open book featuring 250 pages of photos, essays, and art with contributors receiving a % of all profits.</t>
  </si>
  <si>
    <t>Hello MOTHER fans! We need your help to make the greatest album from this or any other dimension finally make its way outside of Japan!</t>
  </si>
  <si>
    <t>Put the Power of the Sun in your Pocket with the Worlds Most Open and Customizable Solar Charger and Power System. Spread Power!</t>
  </si>
  <si>
    <t>Fancy yourself a ghost hunter? Mr.Ghost plugs directly into your mic port to detect electromagnetic radiation sources.</t>
  </si>
  <si>
    <t>An affordable built-in VPN router for secure online surfing and unblocking websites. Compatible with multiple platforms and devices.</t>
  </si>
  <si>
    <t>The Most Ultimate Synchronized UV LED flash light. Make invisible, visible.</t>
  </si>
  <si>
    <t>The Classic Crime officially turns 10 in 2014. Help us celebrate &amp; acoustically re-imagine 10 different TCC songs from the last decade.</t>
  </si>
  <si>
    <t>A ferrofluid suspension that blends science, art and design into one high quality interactive display.</t>
  </si>
  <si>
    <t>An innovative system to help you take your ideas from concept to reality. Brainstorm, evaluate, design &amp; plan all in one place.</t>
  </si>
  <si>
    <t>A credit card sized microscope that connects wirelessly to your smartphone - Discover the microcosm in all its facets wherever you are.</t>
  </si>
  <si>
    <t>Nu Ã¤r det dags! Med er hjÃ¤lp kommer vi att gÃ¶ra en nyutgÃ¥va av Drakar och Demoner (den version som kallas den tredje versionen, 87:an).</t>
  </si>
  <si>
    <t>Micro-USB rechargeable tactical flashlight with 3400mAh USB battery backup. Charges Android &amp; iPhone. Bike &amp; weapon mountable.</t>
  </si>
  <si>
    <t>A 24-hour timepiece beautifully designed to change the way you see your day.</t>
  </si>
  <si>
    <t>A collection of the second year's worth of comics by Erika Moen through her sex toy review &amp; education webcomic: www.ohjoysextoy.com</t>
  </si>
  <si>
    <t>Join Pillar on the frontline. Take an active role in the making of our new 
record!</t>
  </si>
  <si>
    <t>The affordable and personal smart home. 
Your style. Your brand. Your app &amp; Your settings. 
And this is just the beginning.</t>
  </si>
  <si>
    <t>Take command of the Corps of Discovery in this RPG based on the historic Lewis and Clark Expedition for PC, Mac, and Linux.</t>
  </si>
  <si>
    <t>These metal coins were designed for the board game Hegemonic but are useful for any science fiction game as counters or coins!</t>
  </si>
  <si>
    <t>The Fifth Sacred Thing is set in 2048, where an ecotopian San Francisco defends itself from invaders using nonviolence and magic.</t>
  </si>
  <si>
    <t>CLEVERFIT is the worldâ€™s first collar stay to give you precision fit sizing, structured collar support and enhanced stability.</t>
  </si>
  <si>
    <t>The world's first interchangeable, fully replaceable Ski &amp; Snowboard Goggles, customised by you. Join the Revolution!</t>
  </si>
  <si>
    <t>Step back in time and experience the wonder and beauty of this grand international exposition.</t>
  </si>
  <si>
    <t>An autobiographical account of the life, struggles and dreams of Brian Banks, who in 2002 was convicted of a crime he didn't commit.</t>
  </si>
  <si>
    <t>A fantasy roleplaying game of rough diplomacy and tough action. Explore, negotiate, and fight your way across the high seas!</t>
  </si>
  <si>
    <t>The best of Lunarbaboon Comics from year two. 172 full color pages, new drawings, and a foreword by Kris &amp; Dave of Cyanide &amp; Happiness!</t>
  </si>
  <si>
    <t>The Barman is an easy-to-use drink mixing platform that uses Bluetooth 4.0 and your Smartphone to mix up any drink in seconds.</t>
  </si>
  <si>
    <t>FRESH ROMANCE is a critically-acclaimed romance anthology from Rosy Press. Join the fun with a Kickstarter Special Print Edition!</t>
  </si>
  <si>
    <t>The Beer Tusk makes shotgunning beers and opening bottles effortless and enjoyable, all while fitting on your keychain.</t>
  </si>
  <si>
    <t>Battle creatures, collect loot, master magic, and build a Wizard Tower in a turn-based, rogue-like, dungeon-crawling, town-building RPG for PC, Mac, iOS, and Android.</t>
  </si>
  <si>
    <t>A collaborative, story-making endeavor to publish 50 books created by 50 children with critical illnesses across the 50 states.</t>
  </si>
  <si>
    <t>This Big Box Edition brings Fresco and all its expansions together in one big box.</t>
  </si>
  <si>
    <t>C-Loop is a camera strap solution that improves a photographer's shooting experience by eliminating strap interference.</t>
  </si>
  <si>
    <t>Introducing the world's smartest connected sleep tracker and lucid dreaming aid!</t>
  </si>
  <si>
    <t>Made from lightweight Aerospace Aluminum, Al13 offers protection without altering the look of your iPhone 4 or 5.</t>
  </si>
  <si>
    <t>An innovative geometric umbrella that reimagines structure, form, and aesthetics, with improved efficiency and recyclability.</t>
  </si>
  <si>
    <t>An entirely hand-painted deck that gives new meaning to the term, "Wild Card!"</t>
  </si>
  <si>
    <t>Deluxe Edition - With Metal Coins!!!  Space Station Building and Alien Splicing Action for 2-4 Players in 60-90 Min.</t>
  </si>
  <si>
    <t>I'm making my dream record! Join me on my journey by pledging your support &amp; receive some super sweet rewards in return!!</t>
  </si>
  <si>
    <t>Tanto Cuore: Oktoberfest edition is a new twist on a favorite game. 
We're taking you to Germany!</t>
  </si>
  <si>
    <t>A handmade dice case for tabletop RPG players, finely crafted in a variety of premium woods by the craftsmen at Wyrmwood Gaming.</t>
  </si>
  <si>
    <t>Ruggedized industrial design meets groundbreaking audio engineering to create the first ultraportable 2.1 speaker system ever built.</t>
  </si>
  <si>
    <t>Ãœllo is a revolutionary new wine purification product that removes sulfites, restoring wine to its natural, preservative-free state.</t>
  </si>
  <si>
    <t>A high quality, 268 page book on the illustrious Commodore Amiga.</t>
  </si>
  <si>
    <t>It's finally here! Expand your copy of Draco Magi with a dozen new dragons, 4 new battlefields, deck construction and drafting!</t>
  </si>
  <si>
    <t>Patrick Bateman LIVE on stage! Bring a raincoat.</t>
  </si>
  <si>
    <t>A gorgeous sci-fi card game for 2-6 players, combining all the excitement of a big 4X game! Just $29.</t>
  </si>
  <si>
    <t>Help keep Indie Statik alive, pay writers, and more!</t>
  </si>
  <si>
    <t>Habanero hot with a touch of honey, light up your grills kids!</t>
  </si>
  <si>
    <t>We're so happy! You made our Catmas Meowricle happen!! We have moved into the New Cat Bus and donated the old one, but we're not out of the woods yet! Still much to be done...</t>
  </si>
  <si>
    <t>Ninja Dice is a fast-paced, push-your-luck dice game with a unique mechanic: where the dice land is important!</t>
  </si>
  <si>
    <t>A new edition of Stokerâ€™s novel that tells the real story; and an improvised spy thriller campaign for Night's Black Agents RPG.</t>
  </si>
  <si>
    <t>ClickStick is the world's first smart and eco-friendly deodorant with accurate dosage control, eco-friendly refills and modern look!</t>
  </si>
  <si>
    <t>We used natural ingredients and modern green chemistry to create a product that will change the way you think about natural deodorant.</t>
  </si>
  <si>
    <t>Afterburner &amp; Aviator: Indestructible, theft-resistant bike lights with a Lifetime, No-Matter-What Promise. Fortified Bicycle Alliance.</t>
  </si>
  <si>
    <t>This year marks the 20th Anniversary of Cyber Force &amp; we're bringing it back in a big way-- for FREE.</t>
  </si>
  <si>
    <t>This key sized tool makes common difficult tasks easy.  9+ tools packed into one sleek fashionable easy to carry device.</t>
  </si>
  <si>
    <t>buddingSTEM offers a complete line of girls' clothes celebrating science, space, dinosaurs, and other things all kids love!</t>
  </si>
  <si>
    <t>Capture the record, most backed film on KS. $350K! Put Heath and Care back in healthcare! Releasing in theaters in Fall of 2012.</t>
  </si>
  <si>
    <t>Stop hunching. Get your posture back. Portable, compact, height-adjustable &amp; beautifully designed, this laptop stand is like no other.</t>
  </si>
  <si>
    <t>Never buy a glow stick again. Hybrid light replaces glow sticks, stays bright all night, recharges by USB and...works as a flashlight .</t>
  </si>
  <si>
    <t>Continuing the work of Gerry Anderson, Firestorm is a new science fiction series utilising puppetry, miniatures and practical effects!</t>
  </si>
  <si>
    <t>A series of gateway games by the worldâ€™s greatest game designersâ€”perfect for introducing your friends to your favorite hobby!</t>
  </si>
  <si>
    <t>The classic bifold reinvented. A feature-packed Premium minimalist wallet made with Full Grain Nappa Leather and Crazy Horse Leather.</t>
  </si>
  <si>
    <t>A self-reloading puzzle feeder for your dog with a real bell that challenges, stimulates and feeds your dog for up to 9 hours.</t>
  </si>
  <si>
    <t>What does it mean to risk your life for your ideals? How far will five revolutionaries go to fight for the future of their country?</t>
  </si>
  <si>
    <t>The creators of the daily deal are bringing back the simple concept, without the messy clutter of, well, more than one deal a day.</t>
  </si>
  <si>
    <t>Wind waker meets Dark Souls
An open world, action-adventure game with an emphasis on physics and player-choice, for PC, Mac and Linux.</t>
  </si>
  <si>
    <t>Help fund the publication of Cucumber Quest, an online fantasy comic for all ages, in book form!</t>
  </si>
  <si>
    <t>The QU-BD One Up is the least expensive, production ready, high quality 3D printer available on the market! ...Its OPEN SOURCE TOO!</t>
  </si>
  <si>
    <t>The definitive print edition of EK Weaver's road trip romance webcomic, with brand new material and full-color inserts! Now available, from Iron Circus Comics!</t>
  </si>
  <si>
    <t>Custom playing cards - Poker Size - Alchemy Theme - Limited Edition. Fulfillment completed, all decks delivered.</t>
  </si>
  <si>
    <t>No more broken iPhone Lightning cables! Meet K-ble X - Strong &amp; Durable - Built to Last! Extended Strain Protectors and Nylon Jacket</t>
  </si>
  <si>
    <t>A card game of Treasure and Treachery for 2 to 4 players. Designed by Jason Bulmahn with art by Scott Kurtz and Dylan Meconis!</t>
  </si>
  <si>
    <t>Using Virtual Reality you will become Neil Armstrong on what is the 20th century's most enduring achievement.</t>
  </si>
  <si>
    <t>LEAF is a customizable metal razor with a pivoting head and multi-blade support that works with blades that cost CENTS - not dollars!</t>
  </si>
  <si>
    <t>Four teenaged girls, adopted from China as babies, explore the question "Who am I?" and start a dialogue about family and identity.</t>
  </si>
  <si>
    <t>An ambitious indie visual novel, blending romance with futuristic sci-fi and thriller elements</t>
  </si>
  <si>
    <t>Contribute to help give the Deluxe W20 Changing Breeds Edition a leather bound, embossed, metallic-edged, full-color, deluxe treatment.</t>
  </si>
  <si>
    <t>Precision Machined Spinning Tops for the procrastinator, perfectionist, deep thinkers, stressed CEO's, and the child within!</t>
  </si>
  <si>
    <t>Ninja Pizza Girl is a serious game about bullying, emotional resilience â€“ and pizza delivering ninjas!</t>
  </si>
  <si>
    <t>Documentary featuring Hugelkultur, Earthworks and the Bad Boy of Permaculture. With a pond, a swale and a hugelkultur bed on a terrace.</t>
  </si>
  <si>
    <t>A bag designed for... 1,404 amazing people and their friends.Â  Thank YOU!</t>
  </si>
  <si>
    <t>GTFO is a film exposing the harassment of women in video games. It features gamers, bloggers, scholars, developers, and other experts.</t>
  </si>
  <si>
    <t>Missed the Kickstarter? Don't worry I've setup a simple shop so you can still get your order in. Just click the button below to place your order.</t>
  </si>
  <si>
    <t>Finally. Scott Johnson got off his rump and did the thing people have been bugging him about for years now. The MyExtralife Collection!</t>
  </si>
  <si>
    <t>The 9th season of the Dice Tower is around the corner, with more convention coverage, more reviews, more podcasts, more entertainment!</t>
  </si>
  <si>
    <t>Use your own 3D printer along with the Ciclop scanner kit to create an incredibly affordable, high quality, 3D laser scanner.</t>
  </si>
  <si>
    <t>Tired of Plastic headphones? California Headphones are retro designed die cast headphones wrapped in leather that sound insane</t>
  </si>
  <si>
    <t>Python programming language with standard API for ubiquitous ESP8266 WiFi chip, optimised and well supported.</t>
  </si>
  <si>
    <t>Upside Down is a collection of short fiction. Each story examines a tired trope or common cliche and twists it into something new!</t>
  </si>
  <si>
    <t>The best game magazine ever is getting best-er.</t>
  </si>
  <si>
    <t>Destructible levels, reactive liquids, and warmongering Meats &amp; Cheeses beating up on a band of Fruits &amp; Veggies!</t>
  </si>
  <si>
    <t>Midas Whale is making an album! Pre-order/get more info on exclusive, kickstarter-only downloads, CDs, and how YOU can be in the band!</t>
  </si>
  <si>
    <t>Battle the dark powers of Draconis in the ultimate medieval fantasy deck-building game. With over 500 beautifully illustrated cards.</t>
  </si>
  <si>
    <t>An art book collecting all 125+ "Storytime" prints - a series of pop-culture inspired artwork by artist Joey Spiotto.</t>
  </si>
  <si>
    <t>MODEL 1 = 1 model for every water heating application. The most energy &amp; water efficient, reliable &amp; versatile water heater available.</t>
  </si>
  <si>
    <t>We have been granted unparalleled access to make a film that explores one of the most distinctive voices in modern cinema: David Lynch.</t>
  </si>
  <si>
    <t>Comics about queer witches of color created by 17 women, demigirls, and bigender people of color!</t>
  </si>
  <si>
    <t>Those color-changing gloves from the '80s are back! The original Freezy Freakies designs, now in adult sizes for the first time ever.</t>
  </si>
  <si>
    <t>Jewish delivered! We're picking the best Jewish stuff (food and more), putting in a box and sending it. With love, from us to you.</t>
  </si>
  <si>
    <t>Hand of Fate brings card gaming to video game life.  An infinitely replayable series of quests; build your deck, then try to defeat it!</t>
  </si>
  <si>
    <t>Secret Weapon's plastic Tablescape Tiles fit on any table or flat
surface to create the ultimate miniature gaming environment.</t>
  </si>
  <si>
    <t>The CruxSKUNKâ„¢ Turns your iPadÂ® into a powerful laptop â€” SKUNKS ALL OTHER KEYBOARDS!</t>
  </si>
  <si>
    <t>The Floyd Leg gives you the framework to take ownership of your furniture by allowing you to create a table from any flat surface.</t>
  </si>
  <si>
    <t>A playing card series by Jackson Robinson inspired by the American Revolution, featuring both a Continentals Deck and a British deck.</t>
  </si>
  <si>
    <t>The world's FIRST jam-free retractable cable for smartphones. Eco-friendly materials, beautifully designed, and unmatched quality.</t>
  </si>
  <si>
    <t>runScribe provides a 3D view of how you run. With your support, we can help athletes run smarter, longer, and with fewer injuries.</t>
  </si>
  <si>
    <t>Hollywood studios could force a historic Chicagoland movie theater to close!
Movie lovers can help save The Catlow.</t>
  </si>
  <si>
    <t>The Best Minimalist Bifold Wallet - carries everything you need in a slim profile.</t>
  </si>
  <si>
    <t>InAiR turns your TV into a Minority Report-like experience, with layers of Web content, inline with the programs you're watching.</t>
  </si>
  <si>
    <t>Ten giant philosophy posters with big ideas presented simply.</t>
  </si>
  <si>
    <t>The best materials. The perfect pouch. The most air flow. A band that won't quit. Underwear so great you won't want to take them off.</t>
  </si>
  <si>
    <t>Help us rescue unique, out-of-print sci-fi books from copyright limbo so that we can make them available online and as ebooks.</t>
  </si>
  <si>
    <t>An unrivaled anthology of unconquered fears. Grab the PDF or print version now at Iron Circus Comics!</t>
  </si>
  <si>
    <t>The satirical job application party game. Real jobs. Unreal qualifications. By Anthony Conta. Published by Rob Daviau.</t>
  </si>
  <si>
    <t>Artist Dan LuVisi takes you on a twisted and satirical journey through pop culture history and its colorful roster of faces.</t>
  </si>
  <si>
    <t>A New Belt Design That Doesn't Use  Loopholes or Clicks. Eastwood Belts Use a Slide-Break System to Offer Maximum Comfort and Style.</t>
  </si>
  <si>
    <t>Experience the fascination of controlling your computer directly with your eyes!</t>
  </si>
  <si>
    <t>A two-player head-to-head card game of deep strategy, unique abilities and powerful combos, set in vibrant, steampunk setting.</t>
  </si>
  <si>
    <t>An afro-noir point &amp; click adventure saga set in a rich, atmospheric musical world.</t>
  </si>
  <si>
    <t>Zetland skÃ¦rer gennem stÃ¸jen og giver fra januar 2016 overblik og dybde pÃ¥ tidens vigtigste begivenheder. Hver dag. Med din stÃ¸tte.</t>
  </si>
  <si>
    <t>It has been  50 years since the popular card game was first published by Doug Malewicki. It's time to celebrate with a new edition.</t>
  </si>
  <si>
    <t>Find out what your friends really think about you! www.badpeoplegame.com</t>
  </si>
  <si>
    <t>This app-enabled alarm clock/speaker includes Spotify, Uber integration, smart home controls, traffic/weather reports, charging &amp; more</t>
  </si>
  <si>
    <t>High end, high quality, kolinsky sable hair dual end brushes for your miniatures. Quality painting, great finish for your miniatures!</t>
  </si>
  <si>
    <t>A competitive, fast pace, strategic deck builder, which combines map construction, hero and area control and unique calendar mechanics.</t>
  </si>
  <si>
    <t>An adventure game set in post apocalyptic Eastern Europe with an ugly mutant protagonist, and an evil sloth antagonist.</t>
  </si>
  <si>
    <t>A film about the Swedish organisation Copyswede and copyright levies.</t>
  </si>
  <si>
    <t>No clogging. No dripping. No mess. Swipe your toilets clean with LooBlade's patented hygienic,Â quick-drying,Â anti-microbialÂ bladed-helix head.</t>
  </si>
  <si>
    <t>Amiga classic Wings gets re-mastered in high definition with all its original missions, dogfights, story and gameplay!</t>
  </si>
  <si>
    <t>Kansas City's oldest independent movie theatre must convert its projection systems by the end of the year to stay in business.</t>
  </si>
  <si>
    <t>The urban breathing mask for health-conscious global citizens, now available for pre-orders</t>
  </si>
  <si>
    <t>Modern Toss is 10! Help us celebrate by funding a ball-breaking hardback collection of timeless classics and exclusive unseen cartoons.</t>
  </si>
  <si>
    <t>Wireless headphones with built in binaural microphones that let you listen to music, take calls and capture 3D Audio on any device at any time.</t>
  </si>
  <si>
    <t>A unique blend of Euro gaming sensibilities and American brewing pride for 2 to 5 players. "Euro Style. American Finish."</t>
  </si>
  <si>
    <t>A creepy parody of the Elf on the Shelf Christmas tradition. Krampus is sure to scare the naughty out of you!</t>
  </si>
  <si>
    <t>Coding is the new literacy. With ScratchJr, young children (ages 5-7) learn to program their own interactive stories and games. Want to download the app? See scratchjr.org</t>
  </si>
  <si>
    <t>Gamer's Quest features comically epic battles with your favorite avatars, bounty hunters, and skeleton warriors from Ctrl+Alt+Del</t>
  </si>
  <si>
    <t>An open world fantasy RPG with building, farming and crafting. For PC, Mac and Linux.</t>
  </si>
  <si>
    <t>Sharing the world's first low-cost, DIY, open-source Tractor, Compressed Earth Brick Press, Power Cube, and Soil Pulverizer.</t>
  </si>
  <si>
    <t>Preventing discarded fishing nets from entering the ocean through the creation of premium eyewear. A Karun X Bureo collaboration.</t>
  </si>
  <si>
    <t>The 2nd film in the epic Mythica saga, the largest indie fantasy project ever. Follow the continuing adventures of Marek and her team.</t>
  </si>
  <si>
    <t>The IoT development platform that runs Python in real time, and features the perfect blend of power, friendliness and flexibility.</t>
  </si>
  <si>
    <t>Corporate, political, scientific, and criminal factions have set their sites on Planet Maxwell in this Alien Frontiers expansion.</t>
  </si>
  <si>
    <t>Little Robot Friends are cute, smart, and customizable robots - each with a unique personality that develops as you interact with them.</t>
  </si>
  <si>
    <t>Giving everyone the opportunity to explore space by putting a virtual reality camera on the International Space Station!</t>
  </si>
  <si>
    <t>A new remote control for your smart phone and home - text friends, control music, snap pictures, and more!</t>
  </si>
  <si>
    <t>The Hercules is a patent pending, motion controlled camera system that works with smartphones, gopros, and DSLRs up to 20 pounds.</t>
  </si>
  <si>
    <t>A revolutionary sit-to-stand desk, beautifully designed to be the most customizable and affordable sit-to-stand desk in the market.</t>
  </si>
  <si>
    <t>Folds, stacks and dispenses your clothes without the stress. Thread Stax organizes drawers and shelves permanently!</t>
  </si>
  <si>
    <t>We're creating the world's best new public market right here in San Diego and filling it with farmers, chefs, art and food.</t>
  </si>
  <si>
    <t>Universal 8 Port USB Charger for iPhone, iPad, Android and Other USB Devices. Intelligent Device Detection for Optimal Charging</t>
  </si>
  <si>
    <t>A month ago one of NYC's last HAT factories closed. We scraped just enough money to buy the factory and NOW we need your help.</t>
  </si>
  <si>
    <t>Support the creation of the Scott and Kris Show!</t>
  </si>
  <si>
    <t>A classic point &amp; click graphic adventure game set it a pulp sci-fi world of bubble helmets, rockets &amp; rayguns!</t>
  </si>
  <si>
    <t>The follow up deck to THE GRID by 4PM DESIGNS. 56 fully custom cards, printed by the USPCC on Bee paper stock with UV INK.</t>
  </si>
  <si>
    <t>A Bicycle SADDLE that quickly transforms into a solid one meter bicycle LOCK. Fully compatible with any bike!</t>
  </si>
  <si>
    <t>Magnetic Dice Tower System Available at WyrmwoodGaming.com in our Core 16 Woods!</t>
  </si>
  <si>
    <t>A Raspberry Pi computer for anyone to create and invent with technology. Build electronics. Invent power-ups. Create the future.</t>
  </si>
  <si>
    <t>A tabletop-inspired online RPG that supports both real-time and time-shifted play.</t>
  </si>
  <si>
    <t>Our Kickstarter campaign has ended but it's just the beginning of our journey. We are currently selling silver Toolcards on LeverGear.com</t>
  </si>
  <si>
    <t>Decadent Minimalist One: A truly minimalist, coolest, precision crafted wallet machined from a single billet of aircraft-grade aluminum</t>
  </si>
  <si>
    <t>myLED is the best notification light for iPhone and iPad that alerts to activity on your device</t>
  </si>
  <si>
    <t>A re-imagining of the iconic Horror on the Orient Express, originally released by Chaosium in 1991.</t>
  </si>
  <si>
    <t>A First of its Kind Stone &amp; Steel Watch! Made With Genuine Stone Bezels/Links cut from Granite, Slate and Quartzite!</t>
  </si>
  <si>
    <t>AfterMaster TV is a revolutionary product that makes TV dialogue louder and clearer while making everything else sound fantastic.</t>
  </si>
  <si>
    <t>Sanctuary is a little mossarium.</t>
  </si>
  <si>
    <t>The Gnomish Adventurers Project will produce a set of Gnome hero miniatures for dungeon-crawling, RPGs and 28mm tabletop wargames.</t>
  </si>
  <si>
    <t>The Siva Atom is a lightweight USB generator to charge any of your personal electronics as you cycle. Easy and intuitive to install, you can charge while riding or once you arrive, thanks to the 1650mAh removable battery pack.</t>
  </si>
  <si>
    <t>SYRE transforms your iPod Nano into a Bluetooth enabled smart watch that is perspiration resistant, durable and stylish.</t>
  </si>
  <si>
    <t>Help bring to life a tactical whistle, made to military standards and guaranteed to be the most reliable tool of its kind.</t>
  </si>
  <si>
    <t>The series shows an optimistic vision of the world if we apply science &amp; technology for the benefit of all people and the environment.</t>
  </si>
  <si>
    <t>Explore the island of Quern and reveal the secrets of its past and present in this first-person puzzle adventure inspired by Myst.</t>
  </si>
  <si>
    <t>The Cinefamily is a non-profit movie theater with awesome programming, but crappy everything else. Help fix it.</t>
  </si>
  <si>
    <t>World's First Premium Car Dock. Stunning Aluminum Design. Works with lightning, 30-pin, micro-USB. iPhone 5S, 5C, 5, 4, Samsung, HTC.</t>
  </si>
  <si>
    <t>Modernizing older hits is all the rage. What if we went the other direction? - Daft Punk's hits, funky New Orleans brass band style.</t>
  </si>
  <si>
    <t>Reduce plastic waste and create alkaline anti-oxidant water whenever, wherever.</t>
  </si>
  <si>
    <t>Lightcase is a pop up photo studio that helps you photograph small objects quickly &amp; professionally using a smartphone</t>
  </si>
  <si>
    <t>A gorgeous anthology of some of the most diverse, personal and insightful writing about video games in the universe.</t>
  </si>
  <si>
    <t>Lucy Kaplansky and Richard Shindell are recording "Tomorrow You're Going," an album of cover songs. Larry Campbell is producing.</t>
  </si>
  <si>
    <t>Race against other players &amp; press your luck to wrangle the most bandits to become Marshal. Feelin' lucky? Then roll into D6 Shooter!</t>
  </si>
  <si>
    <t>Kitaru combines its reverence for RPG classics w/ stealth elements, a complex, postmodern storyline, and stark, innovative visuals.</t>
  </si>
  <si>
    <t>Now you can brew coffee inside of your GoJoe mug to the perfect drinking temperature anytime, anywhere, at the push of a button.</t>
  </si>
  <si>
    <t>The 3rd collected volume of Oh Joy Sex Toy. A free sex education &amp; toy review webcomic by Erika Moen, Matt Nolan &amp; many Guest Artists.</t>
  </si>
  <si>
    <t>Can't remember where you parked your car? Don't worry! Your iPhone 4S will, AUTOMATICALLY!</t>
  </si>
  <si>
    <t>Lucky Penny is about Penny Brighton, a girl with really bad luck! Penny loses her job and her apartment in the same day, but it's okay!</t>
  </si>
  <si>
    <t>A novel about a girl who learns that all Stories are real, even the monstrous ones. With illustrations by some of comics' best artists!</t>
  </si>
  <si>
    <t>Tired of your MacBook power cable constantly falling out or not charging? This is the fix!</t>
  </si>
  <si>
    <t>We're building a totally free platform of tools for artists and labels to sell, share, and promote music directly to their fans.</t>
  </si>
  <si>
    <t>FLUX+FLAP: The Magnetically Adaptable iPad Case for Unlimited Angles. Available for iPad 2, 3, 4, Mini, Mini 2, Mini 3, Air, Air 2, and soon to be Pro and Mini 4.</t>
  </si>
  <si>
    <t>Probably The World's Greatest Titanium Tweezers. Machined From Solid Grade 5 Titanium And Built To Last A Lifetime. Guaranteed For Life</t>
  </si>
  <si>
    <t>The BicycleÂ® Excellence is a part of Elite's "Premium Collection" series. A new lineage of elegance in playing card design.</t>
  </si>
  <si>
    <t>Alpha is the world's first strapless, continuous heart rate watch that is ECG accurate, on the WRIST at run speeds up to 20 kph!</t>
  </si>
  <si>
    <t>As a footwear company focused on keeping things simple since 1991, Simple concentrates on quality, comfort, and attention to detail.</t>
  </si>
  <si>
    <t>Doug TenNapel Sketchbook vol. 2 is a hard bound collection of my work behind the work! This is how I make my sausage.</t>
  </si>
  <si>
    <t>Play both adventurer and dungeon master in an immersive 3D world!</t>
  </si>
  <si>
    <t>A book collecting the first year of the webcomic Camp Weedonwantcha!</t>
  </si>
  <si>
    <t>Deb Talan, the woman 1/2 of the Weepies, is making a solo record.</t>
  </si>
  <si>
    <t>Dylan Saunders is gearing up to make a record combining elements of soul, funk, rock and pop. It can't happen without you.</t>
  </si>
  <si>
    <t>reMIND is an award winning, all ages graphic novel in a beautiful full color, hard bound, numbered and signed book.</t>
  </si>
  <si>
    <t>The world's first hangable kid cup. No more dirty cup pile-ups! And kids can help themselves too! Introducing: PhillUp by Puj.</t>
  </si>
  <si>
    <t>Universal 4 ports USB charger for iPhone, iPad, Android and other USB devices. Intelligent device detection for optimal charging.</t>
  </si>
  <si>
    <t>The most comfy and stylish pants you'll ever own are lined entirely with Mulberry Silk. Comfort and style has evolved with McMacular.</t>
  </si>
  <si>
    <t>Coin-sized, powerful, affordable, open source wireless computer running Linux â€”Â created for professionals and enthusiasts</t>
  </si>
  <si>
    <t>The Milky Way reveals the real power vested in women's bodies and how that affects their babies - even the tiniest of preemies.</t>
  </si>
  <si>
    <t>An A-to-Z picture book that introduces kids (and adults) to code terms from HTML &amp; more with memorable rhymes and quirky creatures.</t>
  </si>
  <si>
    <t>Welcome to the Ice World!</t>
  </si>
  <si>
    <t>ATOMS are a system of plug-n-play sensors, motors and logic blocks for kids and adults to make things that do amazing things.</t>
  </si>
  <si>
    <t>Bones of the Coast is a 220-page full-colour comic anthology of horror inspired by the Pacific Northwest, featuring indie cartoonists!</t>
  </si>
  <si>
    <t>A smart and compact ratchet with magnet for convenient assembling and easy operating. Integrate with multiple bits for everyday use.</t>
  </si>
  <si>
    <t>Myths of Central Asia come to life!</t>
  </si>
  <si>
    <t>based on the groundbreaking discovery by bestselling author/psychotherapist Dr. Elaine Aron ("The Highly Sensitive Person")</t>
  </si>
  <si>
    <t>Beyond basics - the t-shirt thatâ€™ll touch you in ways you wonâ€™t forget.Â Pre-order yours now at www.uniform.is</t>
  </si>
  <si>
    <t>Contribute to help give the Deluxe W20 Book of the Wyrm a unique, full-color, deluxe treatment.</t>
  </si>
  <si>
    <t>An inspiring documentary that unearths the powerful story of seeds. From the creators of QUEEN OF THE SUN and THE REAL DIRT ON FARMER JOHN.</t>
  </si>
  <si>
    <t>AirDog: Auto-follow Drone for GoPro Camera. Designed for sports enthusiasts, outdoor fans and indie moviemakers.</t>
  </si>
  <si>
    <t>The Mojo is an FPGA development board that is designed to be user friendly and a great introduction into digital design for anyone.</t>
  </si>
  <si>
    <t>Buck, Buck, Moose will be a hardcover, full-color venison cookbook that will take you from nose to tail and around the world.</t>
  </si>
  <si>
    <t>Nada Bottle is a reusable, collapsable, nylon water bottle. For every bottle sold, one person will receive clean drinking water.</t>
  </si>
  <si>
    <t>Fantasy miniatures skirmish-style strategy tabletop game. Gather your heroes, challenge your friends, become the God of War!</t>
  </si>
  <si>
    <t>Ultra fast-paced first-person shooter featuring high-flying freedom of movement, physics-based weaponry, and impactful player choice.</t>
  </si>
  <si>
    <t>The Field Guide to Human-Centered Design is a new book by IDEO.org that will get you solving problems like a designer.</t>
  </si>
  <si>
    <t>A feature length documentary about Manchester's strangest comedian Frank Sidebottom and his creator, Chris Sievey. ADD ON REWARDS!</t>
  </si>
  <si>
    <t>Steampunk and Pirates come together like never before. A companion deck to the wildly popular Steampunk Cthulhu deck.</t>
  </si>
  <si>
    <t>Adding dice pips to a six sided pencil can turn a regular pencil into a valuable game aid! You never know when a game might break out!</t>
  </si>
  <si>
    <t>The best thing since sliced bread, if you lived in a post-apocalyptic wasteland with no sliced bread.</t>
  </si>
  <si>
    <t>A new press for great books on classic video games. Our launch titles: Earthbound, Galaga, Super Mario Bros 2, ZZT, Jagged Alliance 2.</t>
  </si>
  <si>
    <t>Cards are now available on ConflictGames.netÂ or AmazonÂ http://amzn.to/1BWZ8Pq</t>
  </si>
  <si>
    <t>Reformation will be a definitive set of Matt Gray C64 games soundtrack remakes, produced by the acclaimed C64 musician himself.</t>
  </si>
  <si>
    <t>A deluxified fast food card game from Cheapass Games</t>
  </si>
  <si>
    <t>Slim minimalist wallet with push through cash slot for easy access and functionally designed card slots for everyday use.</t>
  </si>
  <si>
    <t>Adventure, Goblins and Fortune are waiting in this new Card Drafting Game from Richard Garfield for families and
gamers alike.</t>
  </si>
  <si>
    <t>Python 101 - from beginner to expert</t>
  </si>
  <si>
    <t>ArakionÂ is a
group based role-playing dungeon crawler that pays homage the classics
while adding its own style with fresh mechanics.Â Lead aÂ band of three
heroes through a broken land, ripped apart by unknown forces.</t>
  </si>
  <si>
    <t>NOW ON INDIEGOGO!</t>
  </si>
  <si>
    <t>The epic life story of American mountaineering icon Fred Beckey, who inspired generations with his record ascents and rebel lifestyle.</t>
  </si>
  <si>
    <t>Go home, Nintendo -- you're drunk.</t>
  </si>
  <si>
    <t>I want to write a book on immigration to Sweden in both an English and a Swedish edition.</t>
  </si>
  <si>
    <t>The beloved and painful Chief O'Brien at Work webcomic is now a big book! Perfect for fans of space travel, dead-end jobs, and ennui.</t>
  </si>
  <si>
    <t>A collection of black and white drawings by Anthony Holden</t>
  </si>
  <si>
    <t>Faster charging. Maximum data transfer. HD video and premium audio.</t>
  </si>
  <si>
    <t>Your sports bottle has evolved! Introducing the world's smartest (and sexiest) mixing bottle with integrated Vortex Mixing Technologyâ„¢</t>
  </si>
  <si>
    <t>An entirely new 3D printing filament &amp; desktop machine, to dramatically improve the surface quality of 3D printed parts</t>
  </si>
  <si>
    <t>Articulate Money Clips are minimalist &amp; versatile; while helping protect against RFID identity theft. (12 color ways)</t>
  </si>
  <si>
    <t>A strong magnet in a cool machined aluminum housing. Simply peel and stick to add a magnet wherever you need one!</t>
  </si>
  <si>
    <t>Introducing The tPOD1 - thermoelectric Power On Demand - electricity from a tea candle. Alladin's lamp had nothing on this...</t>
  </si>
  <si>
    <t>The worldâ€™s most advanced pop-up tent â€“ solar power, heat regulation, LED lighting, extendable canopies, massive and easy to carry.</t>
  </si>
  <si>
    <t>An elastic strap that securely attaches to ANY phone, case, and tablet. Be the first to order at inslip.net and we will match your order! Open any minute now! Click Follow along below.</t>
  </si>
  <si>
    <t>The Queens have banished you to the Fairytale Games. To survive, you have to be strong of will, intelligent and adapt - are you?</t>
  </si>
  <si>
    <t>Men don`t have such great choice in accessory as women.
So I decided to make bracelet which man will definitely want.</t>
  </si>
  <si>
    <t>Slim wallets designed to fit your lifestyle in both functionality and fashion.</t>
  </si>
  <si>
    <t>This project will be an online resource empowering musicians to lead.</t>
  </si>
  <si>
    <t>A more stylish alternative to sweatpants, a more comfortable alternative to jeans.</t>
  </si>
  <si>
    <t>Simply attach our little life hack to any USB cable once and the cable will plug in correctly the first time, every time.</t>
  </si>
  <si>
    <t>Missed the campaign? A late pledge will be available shortly. If you want to be notified about the late pledge please follow the link and subscribe to our newsletter.</t>
  </si>
  <si>
    <t>The Polyphonic Spree is releasing a live album and concert documentary Feb 2013 as well as a new full length studio album May 2013.</t>
  </si>
  <si>
    <t>Monitor your home with a single sensor, wherever you are.</t>
  </si>
  <si>
    <t>Brilliantly stripping away all the heritage and history of good playing card design, we've removed everything we could.</t>
  </si>
  <si>
    <t>Race through time to inspire humanityâ€™s greatest achievements in a classic point-and-click adventure!</t>
  </si>
  <si>
    <t>Can a film change the world? You're proving that it can. We'll go as high as you take us. Thank you!!! Even $1 helps.</t>
  </si>
  <si>
    <t>Let's revisit the seventh floor and complete this amazing visual novel series and create a new chapter to the world of Narcissu.</t>
  </si>
  <si>
    <t>Introducing the Word's First synchronized UV LED Flash light. Let's discover the photography under dark.</t>
  </si>
  <si>
    <t>Red Flags is a game where players use white cards and red flags to create romantic matches for other players. Best terrible date wins!</t>
  </si>
  <si>
    <t>The legendary fighting board game expands with BattleCON: Trials, featuring 10 new fighters, upgraded gameplay, and more!</t>
  </si>
  <si>
    <t>A Dungeon Dice expansion, adding Epic Monsters, new spells, and more to the all-dice game!</t>
  </si>
  <si>
    <t>Snakable is a beautifully designed USB cable for your Apple or Android device, with armor that protects the connectors from breaking.</t>
  </si>
  <si>
    <t>200+ pages of excellent NPCs and pre-built characters at level 1, 4, 8, 12, 16, and 20. Stat blocks, role playing cues, items and more!</t>
  </si>
  <si>
    <t>Musical feature film about a long lazy summer in Glasgow, Stuart Murdoch (Belle &amp; Sebastian) directs, Barry Mendel (Rushmore) produces.</t>
  </si>
  <si>
    <t>Night Witches is a tabletop RPG about Soviet airwomen during World War Two, flying daring night time bombing missions in biplanes.</t>
  </si>
  <si>
    <t>CHEATIN' is now available to rent and buy exclusively from Vimeo on Demand: https://vimeo.com/ondemand/cheatin!</t>
  </si>
  <si>
    <t>Heated 3D tool with interchangeable tips designed to finish, repair and modify 3D printed parts.</t>
  </si>
  <si>
    <t>Chris Huelsbeck is creating a limited Collectorâ€™s Edition Box Set featuring new live orchestra recordings of music from Turrican II!</t>
  </si>
  <si>
    <t>The Infinity Seat revolutionizes the bicycle saddle. Innovative design for Touring, Mountain, Road, Tri Bikes and even Spin.</t>
  </si>
  <si>
    <t>Tired of getting your news from sources funded by mega-corporations? Newsbudâ€”100% people-funded media. Where media integrity matters.</t>
  </si>
  <si>
    <t>Meet Max, the versatile mini tripod for big camera rigs! Get steady shots in tight spots where standard tripods donâ€™t dare to go.</t>
  </si>
  <si>
    <t>LoPy is a MicroPython triple-network dev platform which doubles up as a LoRa Nano gateway. Arduino IDE compatible.</t>
  </si>
  <si>
    <t>Welcome to ABBADON, a Graphic Novel about the wildest sin-filled town in the old west that is plagued by a series of murders</t>
  </si>
  <si>
    <t>Project PERCEPTION NEURON brings you an adaptive and affordable Motion Capture System by using one of the world's smallest IMU.</t>
  </si>
  <si>
    <t>SnapLaces make every shoe a slip on without sacrificing performance. Perfect for obstacle course racing and &amp; everyday use. Super comfortable and easy to personalize, you'll want them for the whole family.Â Proudly made in the USA</t>
  </si>
  <si>
    <t>Earn badges and RPG level-ups for the books you read.</t>
  </si>
  <si>
    <t>Will you go commando? Underlux fabric protects better than regular underwear, leaving you free to go without.
www.dearkates.com</t>
  </si>
  <si>
    <t>Precision Machined Titanium Pocket Knife with an Ultra Tough Steel Blade &amp; Minimalist Design - Your Staple Everyday Carry! - EDC</t>
  </si>
  <si>
    <t>Keeps wine fresh all week.</t>
  </si>
  <si>
    <t>Organic LED, microprocessor controlled, intelligent energy source for all of your electronic devices.</t>
  </si>
  <si>
    <t>A set of beautiful postcards to help you reach out to friends.</t>
  </si>
  <si>
    <t>PocketDoJo is a pocket-size bullet list notebook &amp; organizer sleeve for enhancing your productivity. Be more organized. Get more done.</t>
  </si>
  <si>
    <t>You guys brought Atomic Robo back in print and it's better than ever. Now featuring: HARDCOVERS.</t>
  </si>
  <si>
    <t>Low cost Arduino based STEM education pet robot. Transition from graphical style programming to written code the easy way!</t>
  </si>
  <si>
    <t>It's board game night. Players each choose a role and have the entire night to complete their secret objective. Pocket sized &amp; just $6!</t>
  </si>
  <si>
    <t>The future of ocean exploration is here.</t>
  </si>
  <si>
    <t>All we've heard for two years is that we need to bring SGC back. Now we can but only with your help!</t>
  </si>
  <si>
    <t>Handheld toy that comes to life when spun.  Who knew that hyperboloids could be so much fun!</t>
  </si>
  <si>
    <t>Svpply is being shut down and that sucks. Let's get together and make a new one. 
NEW: Check out http://verygoods.co/</t>
  </si>
  <si>
    <t>By popular request: A large box to fit all things Run Fight or Die. Also we offer the game for new buyers and a new expansion</t>
  </si>
  <si>
    <t>Everything you know and love about your Arduino, but with Wireless.  Small, sexy, and fully compatible with Arduino shields.</t>
  </si>
  <si>
    <t>A sauce made especially for burgers and inspired by the secret sauces at America's best burger joints.</t>
  </si>
  <si>
    <t>Highly anticipated release of animated electro pop band Savlonic's debut album in a number of digital AND physical formats.</t>
  </si>
  <si>
    <t>Revolutionary Arduino alternative with an ARM chip, incredible features, great open source tools, tiny footprint and built-in debugger.</t>
  </si>
  <si>
    <t>From the mountains of rural China to the heart of London, join the RA in creating an incredible piece of public art with Ai Weiwei.</t>
  </si>
  <si>
    <t>A passionate, musical appeal to explore the wonders of the cosmos. And a damn fine pop album.</t>
  </si>
  <si>
    <t>New lavish book immortalizing in words and images the best of Morbid Anatomy Presents, edited by Joanna Ebenstein &amp; Colin Dickey.</t>
  </si>
  <si>
    <t>The ultimate printing surface for 3D printers. LokBuild provides a durable and stable build surface whilst preventing model warping.</t>
  </si>
  <si>
    <t>Sunscreenrâ„¢ is a viewer that shows you sunscreen coverage and protection. Waterproof, durable, ultra-portable, and simple to use.</t>
  </si>
  <si>
    <t>What if Steve Taylor, the Perfect Foil, and Danielson holed up in a studio with Steve Albini and two reels of analog tape?</t>
  </si>
  <si>
    <t>A Â£1 cookbook compiling the crowd's recipes. Each backer submits 1 recipe. The more backers there are, the bigger the cookbook gets!</t>
  </si>
  <si>
    <t>Stop pretending sticks and cardboard tubes are an adequate substitute for swords. Start dueling and keeping score with Sabertron.</t>
  </si>
  <si>
    <t>Fund Homeworld's return to gamers through Homeworld Touch on iOS/Android and Homeworld 3 for Windows/Mac/Linux!</t>
  </si>
  <si>
    <t>A fantasy MMORPG that features an immersive experience that allows you to forge your own path through exploration and discovery.</t>
  </si>
  <si>
    <t>Tyny Tools: A collection of small accessories to attach and organize the many things we carry around.</t>
  </si>
  <si>
    <t>Kickstarting the novel that Kickstarted science fiction: John Crowleyâ€™s new version of the "1st science fiction novel."</t>
  </si>
  <si>
    <t>An Affordable Waterproofing Spray Bottle Kit Designed For The iPhone.</t>
  </si>
  <si>
    <t>The Temple of Whollyness at Burning Man 2013 â€“ please support us in order to help Black Rock City become WHOLE.</t>
  </si>
  <si>
    <t>FUNDED! From Mortal Kombat to NBA Jam to Cruis'n USA, this is the untold history of the greatest videogame studio of the 90's.</t>
  </si>
  <si>
    <t>Finally, a beautiful 18-inch vinyl doll with facial features true to women of color and hair you can style/wash as natural hair.</t>
  </si>
  <si>
    <t>Rouncer- WORLD'S FIRST EVER No peeling 5 Seconds Onion Dicer, Slicer Cutter, apple corer, spiral cutter, grater, peeler and chopper!</t>
  </si>
  <si>
    <t>A trick taking, stock holding, track laying card game for 3-5 investors in the era of American railroads!</t>
  </si>
  <si>
    <t>The world's first smart mount seamlessly connects your phone to your car via beacon technology and an integrated mobile app.</t>
  </si>
  <si>
    <t>The film made for Sriracha lovers, funded by Sriracha lovers!</t>
  </si>
  <si>
    <t>With its front-and-center interface, the Sansaire Delta transforms ordinary pots into sleek and elegant cooking devices.</t>
  </si>
  <si>
    <t>Cheapass Games returns with "Unexploded Cow," a fast-paced card game about mad cows searching for unexploded bombs.</t>
  </si>
  <si>
    <t>A tactical science fiction game for 2-5 players, with over 700 different empires, 155 minis and many more galaxies to conquer!</t>
  </si>
  <si>
    <t>A 2D isometric, turn-based Role-Playing Game with the depth and challenge of old-school classics and a modern, intuitive interface.</t>
  </si>
  <si>
    <t>Win this quick tile game with the SUPER COMBO!  Get your zombie, pirate, ninja, alien, and monkey together FOR THE WIN!</t>
  </si>
  <si>
    <t>The Design Director of the Obama campaign has collaborated with artists and designers to create a book of art &amp; design from the historic campaign.</t>
  </si>
  <si>
    <t>We've done everything with our fans so far, so this is the next natural step! Help us fund &amp; promote our brand new album independently!</t>
  </si>
  <si>
    <t>What are factory farms hiding with "ag-gag" laws? I'll combine drone photography with investigative reporting to find out.</t>
  </si>
  <si>
    <t>Fallen is a card and dice game that takes dungeon adventuring to a whole new level.</t>
  </si>
  <si>
    <t>A refreshing take on RPG featuring moral-driven storyline, six points of view, multiple personal arcs, and beautifully hand-drawn art.</t>
  </si>
  <si>
    <t>Easier, faster and more delicious, this fuel-free cooker can bake, boil or fry a meal for eight, using only the Sun... day or night</t>
  </si>
  <si>
    <t>Aurion: Legacy of the Kori-Odan is an African-Fantasy Action-RPG based on a frenetic and creative combat system.</t>
  </si>
  <si>
    <t>Unforgotten Quest, a 2D CO-OP RPG. Loot, Levels, Skills, Classes, Quests, Bosses, Humor, Multiplayer, and most importantly, Time eater!</t>
  </si>
  <si>
    <t>Enjoy the complete Thebes experience with the basic game and the card game in this kickstarter special!</t>
  </si>
  <si>
    <t>The worldâ€™s most intelligent tempered glass screen protector for iPhone 6 and iPhone 6 Plus.
New iPhone 6S available in Oct 2015.</t>
  </si>
  <si>
    <t>Starving Artists is an award-winning game in which you are a paint-by-cube artist trying to become famous before you run out of food.</t>
  </si>
  <si>
    <t>1Q is a compact, powerful Bluetooth sound system with a hand crafted, solid wood cabinet - perfect for iPhone and iPad</t>
  </si>
  <si>
    <t>An erotic, Victorian, sci-fi romance.</t>
  </si>
  <si>
    <t>Control your lights from your smart phone - While you're home or while you're away.</t>
  </si>
  <si>
    <t>A Wizard-Placement game of Secret Conspiracy in a Magical University. Enroll now and be part of the Great American Eurogame!</t>
  </si>
  <si>
    <t>A wild 30 minute card and dice game of sorcery for 2-4 players! Animal Wizards defeat magical challenges in an epic contest!</t>
  </si>
  <si>
    <t>Invisigun Heroes is a multiplayer, single-screen stealth battle arena game with a twist: everyoneâ€™s invisible!
Current progress and updates are on the official site:</t>
  </si>
  <si>
    <t>Thanks for making Oblivion Kiss a reality! More updates to come!</t>
  </si>
  <si>
    <t>We build glasses for your virtual reality headset inside your virtual reality headset.</t>
  </si>
  <si>
    <t>The most ridiculously comfortable and innovated sweatpants on the planet.</t>
  </si>
  <si>
    <t>A turn-based strategy game for two players about spying, bribing, and loyalty.  A boxed-copy cartridge release for the Nintendo DS.</t>
  </si>
  <si>
    <t>Epic 2D side-scrolling action and stealth adventure game with a twist: even "evil" has a story to tell.</t>
  </si>
  <si>
    <t>Be a part of the "Fitness For All" revolution with a fun, motivational app and the most affordable fitness band in the market.</t>
  </si>
  <si>
    <t>A cyberpunk tabletop RPG set in the year 2090 and powered by the Savage Worlds Deluxe system.</t>
  </si>
  <si>
    <t>A cooperative, mission-based, tactical
action game, set in the Golden Age of Sci-Fi. In this 3rd standalone game in
the Space Cadets line, players take on the roles of Human spacemen, who explore
UFOs, acquire alien tech and fight hostile Aliens.</t>
  </si>
  <si>
    <t>An episodic, atmospheric survival-adventure game that takes place in the 1970s Northern Quebec, Canada.</t>
  </si>
  <si>
    <t>Expressively control your favorite music creation apps &amp; software. Make music anywhere with any sound, all on one instrument.</t>
  </si>
  <si>
    <t>A husband and wife's game night plunges them into a vortex of madness and destruction.</t>
  </si>
  <si>
    <t>A unique record of life in Kowloon Walled City, before its demolition in 1993 the most densely populated place on the planet.</t>
  </si>
  <si>
    <t>Garlic ShakerÂ® makes peeling garlic simple and fun! Just shake it up!</t>
  </si>
  <si>
    <t>A groundbreaking new hand strap designed specifically for mirrorless and small DSLR cameras. Go anywhere, from trail, to street, to studio, with a secure and comfortable grip.</t>
  </si>
  <si>
    <t>Donate for Season 5 of the show people say is "The Golden Girls" meets "Murder, She Wrote" but with big, hairy, gay men!</t>
  </si>
  <si>
    <t>The Lil Truckerâ„¢ is the ultimate multi-tool that kicks ass and takes names, making it the ideal addition to any kit or car around.</t>
  </si>
  <si>
    <t>Mstick is multi-functional smart LED stick light operated with modular app.</t>
  </si>
  <si>
    <t>A science fiction adventure comedy for adults, and the first sequel to the popular gamebook adventure, Trial of the Clone.</t>
  </si>
  <si>
    <t>Shipwrights is a Viking themed game for 2-5 players, competing to build the greatest fleet on the North Sea!</t>
  </si>
  <si>
    <t>The olloclip is a quick-connect lens solution for the iPhone that includes a fisheye, wide-angle and macro lenses all in one.</t>
  </si>
  <si>
    <t>A modern minimalist wallet system that blocks RFID signals yet allows users to express their individuality. Simple, slim, purely HuMn.</t>
  </si>
  <si>
    <t>A European bus tour to create a video dictionary of 100,000 native speakers, to change the way people learn languages.</t>
  </si>
  <si>
    <t>Krosmaster Arena is a miniatures board game that is designed around using cute anime warriors to take on your opponents!</t>
  </si>
  <si>
    <t>The neXt generation, shape-shifting, 3D logic puzzle.</t>
  </si>
  <si>
    <t>Stryd is the worldâ€™s first wearable power meter. With your support, weâ€™ll give runners the one number that can help them run better.</t>
  </si>
  <si>
    <t>We look to leverage technology to give fans a more well-rounded perspective of the sports world around them.Â The future of sports analytics is now - and we're excited to build it with you.</t>
  </si>
  <si>
    <t>A legend in sound has done it again - ADEL the worldâ€™s first and only RealLoud tech that makes music safer with amazingly better sound!</t>
  </si>
  <si>
    <t>You are a dragon in this 2-4 game, and humans are invading! Comes with a fabric board and 50+ Metal Pieces Finished in Gold, Silver, Copper, Black Nickel!</t>
  </si>
  <si>
    <t>Photo etched stainless steel filter and ceramic brewer set. Makes manual drip coffee and steeps loose leaf tea. Made in USA</t>
  </si>
  <si>
    <t>At Six Foods, we believe six legs are better than four, and we are introducing our first insect-based food - Chirps Chips!</t>
  </si>
  <si>
    <t>HUB Oakland is a community of change-makers helping each other do what we love while making our city and our world a better place!</t>
  </si>
  <si>
    <t>A creator-owned anthology about breaking boundaries and exploring the great unknown by the most inventive talents in comics.</t>
  </si>
  <si>
    <t>Beep is a feature-length documentary film &amp; book  of game sound &amp; music from the mechanical arcades through to today's orchestras.</t>
  </si>
  <si>
    <t>NEW ALBUM by FLOBOTS. 
We've been asking you to raise your voice. Now it is time to raise ours. Actually, let's raise them together.</t>
  </si>
  <si>
    <t>A children's book that starts in English and ends in a different language to help kids learn in the most enjoyable way possible.</t>
  </si>
  <si>
    <t>A Comic Book Graphic Novel based upon the classic story of Peter Pan by J.M. Barrie. Lovingly adapted &amp; illustrated by Renae DeLiz.</t>
  </si>
  <si>
    <t>Defend the city of Farmingdale and its citizens against hordes of Zeds in an effort to survive until the very end in Dawn of the Zeds!</t>
  </si>
  <si>
    <t>Delivering unusual parcels to unsuspecting recipients since 1821.</t>
  </si>
  <si>
    <t>Sherlock Holmes vs. Captain Nemo in an enhanced, interactive iPad adventure book set in a steampunk universe.</t>
  </si>
  <si>
    <t>The IR-Blue is an affordable thermal imaging accessory for iPhone and Android Devices. See the world in a new way.</t>
  </si>
  <si>
    <t>It's an animated cop, mafia, horror movie set in the 1960s in Coney Island, with political overtones both realistic and outrageous.</t>
  </si>
  <si>
    <t>Charges, Protects &amp; Showcases your iPhone 5, iPad and iPad mini. Dock+ is the charging dock you've been waiting for.</t>
  </si>
  <si>
    <t>Since the Kickstarter launch of the award winning ice cream scoop, Belle-V has introduced its phenomenal bottle opener and serving spoon set. More products to come!</t>
  </si>
  <si>
    <t>Among the five families, power plays, backstabbing, whacks, and broken promises are just business as usual, it's "nothing personal".</t>
  </si>
  <si>
    <t>An anthology of ways to use Cortex Plus from MWP's award-winning Leverage &amp; Smallville RPGs: hacks, settings, and options!</t>
  </si>
  <si>
    <t>We are so excited that we funded! Click the "Follow along!" button below to visit HoffmanAcademy.com and learn more about learning piano with us, and to sign up for an account so we can let you know when we're pre-selling subscriptions for 2.0!</t>
  </si>
  <si>
    <t>Weâ€™re The Grouch and Eligh, and weâ€™re extremely proud to finally announce our upcoming project, The Tortoise &amp; The Crow!</t>
  </si>
  <si>
    <t>A bag for the modern professional, combining the comfort and convenience of a backpack, with the style and look of a high-end satchel.</t>
  </si>
  <si>
    <t>MetaWear is a highly integrated Bluetooth Sensor module that can power solutions the size of a button and runs on a Coin cell battery.</t>
  </si>
  <si>
    <t>A sweet, sultry, simply-produced album of great vintage songs. Play it while you throw a classy dinner party or make sweet, sweet love.</t>
  </si>
  <si>
    <t>QooQi is a simple easy to use aluminum cable organizer</t>
  </si>
  <si>
    <t>The world's first magnetic bottle hanger for your refrigerator.  Free up some space and make your refrigerator cooler!</t>
  </si>
  <si>
    <t>The most beautiful &amp; functional whiteboard notebook ever.</t>
  </si>
  <si>
    <t>An anthology of sci-fi comics/illustration/text showcasing diverse creators, characters, and tonesâ€”with no war/imperialism narratives!</t>
  </si>
  <si>
    <t>Hand crafted like a hardcover book. Flips naturally like a notepad. Protective, durable, and ultra slim. New, yet so familiar.</t>
  </si>
  <si>
    <t>A book about dead moms, queers, sexy extremism and sad feelings. In photo comic form with words on the photos, like, over top of them!</t>
  </si>
  <si>
    <t>The creators of Fallout: Nuka Break embark on a high-fantasy journey with a new, licensed series based on the game Legend of Grimrock.</t>
  </si>
  <si>
    <t>New cars, new tools, new options, more parts and much more fun in the next version of Car Mechanic Simulator! Take your wrench!</t>
  </si>
  <si>
    <t>Connect Mixfader to your smartphone or tablet and perfect your mixing and scratching techniques, whatever your level.</t>
  </si>
  <si>
    <t>The waters of the Dead Sea crystallize naturally along the shore, creating a salt with the richest mineral content on earth.</t>
  </si>
  <si>
    <t>The Marmoreal Tomb Campaign Starter is Ernest G. Gygax Jr.'s opening module for fantasy tabletop RPGs in The Hobby Shop Dungeon series.</t>
  </si>
  <si>
    <t>Voltaire: a portable, high-performance coffee grinder that monitors bean freshness. Ever Cup: a sustainable travel mug for coffee+tea.</t>
  </si>
  <si>
    <t>A 160 page hardcover art book and exclusive miniatures from Richard Luong, the artist of Cthulhu Wars.
Buy copies at https://www.etsy.com/shop/TentaclesAndTeeth</t>
  </si>
  <si>
    <t>Be a newspaper baron in the yellow journalism era of old New York City.  Cover the top stories, and go to press when the time is right!</t>
  </si>
  <si>
    <t>SmartBrick is the next level in remote controlling your LEGOÂ®. Build more, play more like never before.</t>
  </si>
  <si>
    <t>Create your own TV Channel Guide as a mash-up of streaming apps, websites &amp; broadcast TV with Mohu Channels. Weâ€™re making TV fun again!</t>
  </si>
  <si>
    <t>Tag your luggage with contact information by using your smartphone. Plan ahead, keep travel history and much more.</t>
  </si>
  <si>
    <t>PASSION FOR HOCKEY. THE DRIVE TO WIN. THE PLACE OF WOMEN'S SPORTS IN OUR SOCIETY. Behind the scenes of the NWHL's first season.</t>
  </si>
  <si>
    <t>A tactical turn-based RPG, set on a world fallen into a medieval dark age after the collapse of a spacefaring civilization.</t>
  </si>
  <si>
    <t>Rene Descartes' founding work of modern philosophy retold in its entirety by Philosophy Bro</t>
  </si>
  <si>
    <t>ReMoved Part One was seen and loved by millions. Be a part of making reMoved Part Two!</t>
  </si>
  <si>
    <t>The worlds fastest hand powered portable coffee maker and travel cup.</t>
  </si>
  <si>
    <t>An amazing new way to grow your own vegetables, herbs, and flowers. Designed for people with small spaces and limited time.</t>
  </si>
  <si>
    <t>An album about being yourself and dealing with tough timesâ€”plus one song about a group of snakes running for President.</t>
  </si>
  <si>
    <t>The BubblePod makes it simple to create perfect 360Âº images for work or play. Great for landscapes, real estate, tourism and much more.</t>
  </si>
  <si>
    <t>Clairy combines the power of nature and technology with the beauty of design to eliminate indoor pollution and analyze it.</t>
  </si>
  <si>
    <t>COVR Photo is a case for the iPhone 5/5s with a built in lens to make it easier for Parents &amp; Pros to capture great photographs.</t>
  </si>
  <si>
    <t>Impart love to a surreal, grotesque world as a misunderstood but cheerful clown. Discover a vast mythos in the process! PC/MAC/LINUX</t>
  </si>
  <si>
    <t>A medieval fantasy themed visual novel with emphasis on LGBT characters and people of color</t>
  </si>
  <si>
    <t>High-quality, ultra-thin watches. Versatile, fashionable, and affordable. With a unique tweed strap.</t>
  </si>
  <si>
    <t>7 inch super bendy and durable USB charging cable for iPhones, Android and power banks. Unique silicone coating in 6 vibrant colors.</t>
  </si>
  <si>
    <t>Remix provides a smart Android productivity &amp; communication experience. Create content easily &amp; run Android apps in multiple windows.</t>
  </si>
  <si>
    <t>The pint size travel iron that is perfect for hard to reach touch-ups, yet transforms for into a full iron when needed.</t>
  </si>
  <si>
    <t>The puzzle battle card game of Vikings, epic stories, and lying about your ancestors.</t>
  </si>
  <si>
    <t>Are you brave enough to accept the dungeon challenge? A real time, co-op card game of exciting adventures and catastrophic failures.</t>
  </si>
  <si>
    <t>This Kickstarter Project was for a microwave-safe bowl with a built-in strainer and a snap-on lid.</t>
  </si>
  <si>
    <t>The ultimate iPhone protective case with a secure and hidden wallet at the at the touch of a button. iPhone 5S, 5C, 5.</t>
  </si>
  <si>
    <t>A two-volume set of 10" x 12" color hardback books containing the geography, history and cultures of Glorantha.</t>
  </si>
  <si>
    <t>The DRAGONLOCKâ„¢ terrain system features dungeon pieces that snap together and can be stacked to create multi-level dungeon designs.</t>
  </si>
  <si>
    <t>Following the success of their 1st album, Red, animated synthpop band Savlonic are looking for funding for their 2nd album, Neon.</t>
  </si>
  <si>
    <t>Coming to Steam in 2016, "Days of War" will deliver a fiercely competitive shooter in a visually stunning WWII environment.</t>
  </si>
  <si>
    <t>Help us buy music and release it to the public., without copyrights.</t>
  </si>
  <si>
    <t>Explore a mysterious planet controlled by the psyche of the main character. Metroidvania (PC, MAC, LINUX, PS4, PS Vita, Wii U)</t>
  </si>
  <si>
    <t>Lasso is a pair of flat-packed slippers. Made from one piece of wool-felt with a leather sole and laced in the colour of your choice.</t>
  </si>
  <si>
    <t>Help print the first volume of Unsounded, a fantasy-adventure comic about sorcery, hidden truths, and unconventional families.</t>
  </si>
  <si>
    <t>TaposÃ© brings the once hyped Courier to the iPad. The ingenious split interface allows interaction with multiple apps simultaneously</t>
  </si>
  <si>
    <t>A strategic, 2-player, tarot-sized, card game combining open information and unique abilities with deep, combo-creating gameplay.</t>
  </si>
  <si>
    <t>bolo combines two of humanity's most important inventions to date: the knife &amp; the wheel â€“ creating the perfect Rolling Knife!
Â Â Â Â Â Â Â Â Â Â Â Â Â Â Â Â Â Â Â Â Â Â Â Â Â Â Â Â Â Â Â Â Â Â Â Â Â Â Â Â Â Â Â Â Â Â Â Â Â Â Â  YOU can now Pre Order by clicking the Follow Along link</t>
  </si>
  <si>
    <t>THAMES BATHS LIDO is a new swimming and cultural destination for London on the River Thames using clean, filtered &amp; heated Thames water</t>
  </si>
  <si>
    <t>Cook &amp; Survive! A graphic novel cookbook - killer recipes &amp; illustrated adventures of The Vegan Zombie.</t>
  </si>
  <si>
    <t>The first durable and simple to use pinhole camera that can be passed on for generations!</t>
  </si>
  <si>
    <t>Through the Woods is a third-person psychological horror experience about how far a mother would go to save her son.</t>
  </si>
  <si>
    <t>A star-studded six-pack of 54-card games created by seasoned designers for portable, crowd-pleasing fun. From Dice Hate Me Games.</t>
  </si>
  <si>
    <t>High-quality wood robot collection designed for action-packed fun, just in time for Christmas. Play, transform and enjoy!</t>
  </si>
  <si>
    <t>The Dash Greek Yogurt Maker is an easy way to make delicious, healthy Greek yogurt for a fraction of the cost of store bought yogurt.</t>
  </si>
  <si>
    <t>iFetch is the perfect toy for any small or medium size dog. It's an interactive, on-demand ball launcher. Dogs and people love it!</t>
  </si>
  <si>
    <t>A fast-paced, Run n' Gun shooter (PC/Mac), filled to the brim with comic violence, swords, guns, squad combat, guns, and guns!</t>
  </si>
  <si>
    <t>The SegSacâ„¢ is more than just a stuff sack.  It's organized adventure in a bag.</t>
  </si>
  <si>
    <t>ZipGripGo can be added to the wheels of most any passenger car in minutes, without tools, instantly freeing stuck vehicles.</t>
  </si>
  <si>
    <t>You carry your tablet everywhere - now you can instantly place it at the perfect angle for any task at the touch of a button.</t>
  </si>
  <si>
    <t>8 Port USB 3.0 Hub That do Rapid Charging (2.4 Amps / 12 Watts per Port) for iPhone, iPad, Android and Other USB Devices.</t>
  </si>
  <si>
    <t>We livestreamed the Wendy Davis filibuster. Now we want to make unfiltered video the norm in politics â€“ starting with the 2014 races.</t>
  </si>
  <si>
    <t>Beautifully sculpted Fairytale Miniatures you can collect or use with the Fairytale Games Universe, based on artwork from our games!</t>
  </si>
  <si>
    <t>A professional precision current adapter. Turn your multimeter into a precision measurement tool from picoamps to amps.</t>
  </si>
  <si>
    <t>You might not like peas, but you'll love these!
These delightful cookies are made from roasted green peas - a recipe from Singapore! Now available at www.greenpeacookie.com</t>
  </si>
  <si>
    <t>Roam a cryptic world brimming with ancients, demons, and spirits.</t>
  </si>
  <si>
    <t>HAPIfork Is the Smart Fork That Helps You Eat Healthier, Eat Slower and Lose Weight By Eating at the Right Time and at the Right Speed</t>
  </si>
  <si>
    <t>Bitlock: The world's first keyless bike lock to enable low cost bike sharing</t>
  </si>
  <si>
    <t>Direct from Japan, an anime themed war game! We bring you.. Barbarossa!</t>
  </si>
  <si>
    <t>An open-ended sandbox RPG that combines immersive fiction and procedurally generated worlds.</t>
  </si>
  <si>
    <t>Two artistic styles â€“ Op Art and Woodcut â€“ come together to create one completely original playing card deck.</t>
  </si>
  <si>
    <t>A post-apocalyptic adventure board game. Fight raiders, cooperate or betray your friends. Be among the first to escape the Saltlands!</t>
  </si>
  <si>
    <t>Create adventures with a system of gritty realism, clandestine conflict, political intrigue, vicious reprisal and supernatural horror.</t>
  </si>
  <si>
    <t>Books and PDFs are now for sale via out website! Thanks so much for your fantastic support :)</t>
  </si>
  <si>
    <t>The exciting Season 2 of our cooperative science-fiction board and miniature game. Now it's time to fight Aliens on their home planet!</t>
  </si>
  <si>
    <t>Wooden self-propelled 3D models for self-assembly and hobby.
Santa has already ordered one:)</t>
  </si>
  <si>
    <t>We need your help to take Shadow Era to the next level and release the third set of this highly rated, cross-platform TCG!</t>
  </si>
  <si>
    <t>uArm is an Arduino-powered desktop 4-axis parallel-mechanism robot arm, modeled after the ABB industrial PalletPack robot.</t>
  </si>
  <si>
    <t>A revolutionary way to show all of your devices together on one display in 1080p/60 with no lag â€” just plug, play and play.</t>
  </si>
  <si>
    <t>Inspired by the retro-future scifi of the 1950's, Rocket Dice will add a unique vibe to any space-themed board game in need of dice.</t>
  </si>
  <si>
    <t>An expansion for Among the Stars - a board game by Artipia Games. Ambassadors arrive to the space stations, as conflict is brewing...</t>
  </si>
  <si>
    <t>You are a SHADOW AGENT. Your job: infiltrate the secret lair, evade capture, find the control room, and stop the doomsday device! You are a MASTER VILLAIN. Your job: capture the meddling agent, rule the world!</t>
  </si>
  <si>
    <t>Use your hardbound Spell Codex  &amp; an actual language to cast 100's of incantations in CO-OP adventures &amp; PVP  battles.</t>
  </si>
  <si>
    <t>Finally! A cookbook for people who truly "get" the Gilmore way of life - an unofficial cookbook for the fans of Gilmore Girls.</t>
  </si>
  <si>
    <t>RETRO Video Game Magazine is back for its second year and we're using Kickstarter to help make it bigger and better than ever.</t>
  </si>
  <si>
    <t>A Small Micro SD card adapter for Raspberry Pi. (About half the length of standard SD card.)</t>
  </si>
  <si>
    <t>Distortion free, pressure-balanced IEM in-ear earphones and headphones from the re-inventors of the loudspeaker.</t>
  </si>
  <si>
    <t>Explore the Lost Lands in this expansion to Eight-Minute Empire: Legends.</t>
  </si>
  <si>
    <t>Hooky is an innovative, lightweight, low profile belt loop keychain/camera tool. Designed and Made in the USA.</t>
  </si>
  <si>
    <t>Relive the fight of 1956 in this revolutionary 1-4 player game!</t>
  </si>
  <si>
    <t>An e-book and website to teach Swift-- Appleâ€™s new programming language designed to power the next generation of apps for OS X and iOS.</t>
  </si>
  <si>
    <t>Minimalist RFID-blocking front pocket wallets. Half the size of a regular wallet, performs all the functions of a full sized wallet.</t>
  </si>
  <si>
    <t>A weird and beautiful book of vaginas drawn by gay men.
Check out the "campaign" tab below for more images and our video. It's a hoot.</t>
  </si>
  <si>
    <t>An intermediate course on creating a turn-based RPG in GameMaker Studio.</t>
  </si>
  <si>
    <t>Level up your language skills by playing a video game! It's the most fun youâ€™ll ever have learning a new language. Try the demo now!</t>
  </si>
  <si>
    <t>The thoughtfully designed, buy-for-life pen that won't break the bank.</t>
  </si>
  <si>
    <t>The Rever Vant Clipfold excels in a feature all minimalist wallets simply overlook, the ability to access your cash.</t>
  </si>
  <si>
    <t>A re-imagining of the Fighting Fantasy adventures as a rich new digital tabletop RPG with miniatures and multiple character paths.</t>
  </si>
  <si>
    <t>Unfiltered and unapologetic, CREEM remains America's only true rock'n'roll magazineâ€”long after publishing its final issue.</t>
  </si>
  <si>
    <t>A plot-driven survival co-op game for Xbox One, PlayStation 4, and PC (Windows, Linux, Mac).</t>
  </si>
  <si>
    <t>Lurking behind every corner is that one piece of information that could change the world. Can you grab it before your opponents?</t>
  </si>
  <si>
    <t>The StayblCam is a truly unique video stabilizer for iPhone, GoPro, and other cameras. Make your videos look professional with ease!</t>
  </si>
  <si>
    <t>Grant your smartphone access to the third dimension.</t>
  </si>
  <si>
    <t>A fetching, 100-page, full-color collection of the educational-autobiographical-nautical comic you never knew you needed.</t>
  </si>
  <si>
    <t>Be IN your photos!  Keyprop is the world's simplest stand and tripod. Fits all iPhones and smartphones.</t>
  </si>
  <si>
    <t>An artbook by 15 Sherlockian artists, lavishly illustrating the tale of Sir Boast-a-Lot.</t>
  </si>
  <si>
    <t>A tiny, naked cosmonaut with a jetpack &amp; laser blaster must revive a dying galaxy by planting one seed at a time. (Mac/PC/Linux)</t>
  </si>
  <si>
    <t>"Just enough is more." - Milton Glaser</t>
  </si>
  <si>
    <t>One of the greatest card games in a way you have never seen it before!</t>
  </si>
  <si>
    <t>The C.24 is a two octave wireless music keyboard designed for iPad.</t>
  </si>
  <si>
    <t>It's simple. We made an action camera that puts Pro-Grade results within everyone's reach.</t>
  </si>
  <si>
    <t>A fan-created tarot deck inspired by Amanda Palmer, chanteuse, force of nature, and artiste extraordinaire.</t>
  </si>
  <si>
    <t>A thoughtfully crafted 100% bamboo bluetooth speaker with a natural vibe.</t>
  </si>
  <si>
    <t>A cooperative, miniatures board game that deals with the difficulties and consequences of decision making.</t>
  </si>
  <si>
    <t>A zombie-inspired deck of playing cards with custom illustrations by the brilliantly talented artist Obsidian Abnormal.</t>
  </si>
  <si>
    <t>A pocket sized game of papal influence for two players. Designed by John du Bois with illustrations by Fabrice Weiss. If you missed out, pre-order below.</t>
  </si>
  <si>
    <t>The third and final season of the Youtube cult series. Special features, commentary, behind the scenes featurettes, and more!</t>
  </si>
  <si>
    <t>If you love Signing Time and you love Christmas... you'll LOVE Signing Time Christmas! Let's bring back Alex and Leah!!!</t>
  </si>
  <si>
    <t>The only blazer you'll ever need. Our machine washable, wrinkle-free blazer is loaded with pockets, and ready to take on the world.</t>
  </si>
  <si>
    <t>A documentary exploring Afghanistan's recent revolution of photography through four local photojournalists.</t>
  </si>
  <si>
    <t>The Pixabay App brings the amazing images and functionality of the Pixabay website to your iOS or Android device.</t>
  </si>
  <si>
    <t>The low-cost, open source, easy to use 3D printer we've all been waiting for. Help bring your ideas to life, one layer at a time.</t>
  </si>
  <si>
    <t>SpeedX Leopard is the only smart aero road bike with the ability to help you train and track your progress in real time.</t>
  </si>
  <si>
    <t>Unlimited Worldwide 4G Wi-Fi | No Roaming Fees | No SIM Cards | 100+ Countries | Connect up to 10 Devices | 5000maH Charger</t>
  </si>
  <si>
    <t>The beloved stick-figure universe of Kingdom of Loathing transformed into a full-color comic book, written by Mr. Skullhead himself.</t>
  </si>
  <si>
    <t>Control apps without looking at or touching your phone. Turns the stuff you love to read in apps into radio stations.</t>
  </si>
  <si>
    <t>Come and join us on a voyage of interstellar exploration as we chart the least known part of the Milky Way â€“ its Delta Quadrant.</t>
  </si>
  <si>
    <t>Help Ryan Key of Yellowcard build a songwriting and recording studio in Nashville and record his first Will &amp; The Whiskeymen EP.</t>
  </si>
  <si>
    <t>We're gathering the best comics we've published in one giant 300 page hardcover.</t>
  </si>
  <si>
    <t>Hot Sauce with hand-picked Scotch Bonnet and Scorpion Peppers from Trinidad &amp; Tobago. Different color. Bold Flavor.</t>
  </si>
  <si>
    <t>Use a mix of brawling &amp; a snappy custom COMBO creation system against punks, thugs, gentrification &amp; more in Treachery in Beatdown City</t>
  </si>
  <si>
    <t>BatteryBot is the world's 1st &amp; only character-based rechargeable backup battery for smartphones, tablets &amp; mobile devices, by Mimoco!</t>
  </si>
  <si>
    <t>13th Age in Glorantha brings the ENnie-winning role-playing game to the gods and monsters of Greg Stafford's world of Glorantha.</t>
  </si>
  <si>
    <t>Timelapse+ : Powerful, flexible, extendable, yet easy-to-use intervalometer for timelapse photography and more -- now with automatic bulb ramping, variable interval, and keyframe motion control</t>
  </si>
  <si>
    <t>Youâ€™re a cyclist and youâ€™re tired of riding wet and soaked? Hell is over. Mova cycling jacket has THE solution for you !</t>
  </si>
  <si>
    <t>New improved version of the very popular period-proof undies is now available!</t>
  </si>
  <si>
    <t>We're raising funds to make an original cast album of the Off-Broadway musical NOW. HERE. THIS.</t>
  </si>
  <si>
    <t>A beautiful antique-inspired key hook for your belt loop that opens bottles. Made in the USA.</t>
  </si>
  <si>
    <t>An online fighting game for 1-4 giant monsters (Kaiju).  Mix &amp; Match classics like Godzilla, Gamera, etc. with fan originals!</t>
  </si>
  <si>
    <t>A light hearted Lovecraftian game of urban destruction, for two to four players. By Lee Moyer, Keith Baker and Paul Komoda.</t>
  </si>
  <si>
    <t>A tool for the modern man to extend the life of his razor and enjoy the feeling and efficiency of a fresh blade every shave.</t>
  </si>
  <si>
    <t>*NEW*... Possibly The World's Greatest Titanium Keyholder For Everyday Carry EDC...  Your Friends Will Envy You... GUARANTEED!</t>
  </si>
  <si>
    <t>Add depth to your 5th Edition monsters with cultural details, combat tactics, a huge variety of new stat blocks, and much more!</t>
  </si>
  <si>
    <t>Flewn is the story of an old whale walking on stilts in search of a new ocean. Arriving Fall 2015.</t>
  </si>
  <si>
    <t>A set collection game for 2-4 builders, with a focus on resource management and a twist of worker placement.</t>
  </si>
  <si>
    <t>Grab your fedora and revolver - in Hot Tin Roof, you're on the case! Find clues and unearth secrets in a noir 3D sidescrolling world.</t>
  </si>
  <si>
    <t>Estylo is the only wooden stylus for the iPad. Eco friendly, no extra pressure is needed and magnetically attaches to the iPad 2.</t>
  </si>
  <si>
    <t>Nelo is a Hyper-Fast, Out of this world, Sci Fi action-adventure game with its own formula on the Shoot 'em Up game genres.</t>
  </si>
  <si>
    <t>Plant and harvest crops for fun and profit! Failing that, steal or blow up your neighbor's crops instead. That'll show 'em!</t>
  </si>
  <si>
    <t>54 cards, each packed with permaculture information.  People, plants, ideas, animals, techniques ...</t>
  </si>
  <si>
    <t>Retro, epic narwhal battle in space! The heart-piercing action is furious and unrelenting. STARWHAL will change your life.</t>
  </si>
  <si>
    <t>Prove your skills and fill the land with fantastical buildings through drafting, set collection, and timing in this 2-4 player game!</t>
  </si>
  <si>
    <t>In Collaboration w/ Eimear Noone, The DIT Irish Traditional Music Ensemble Weaves Celtic Magic Through the Themes from Zelda.*</t>
  </si>
  <si>
    <t>Based on the popular movie from 1985, Albino Dragon is proud to present The Goonies Playing Cards. Goonies Never Say Die! Status:DELIVERED</t>
  </si>
  <si>
    <t>The first of its kind. Hackable. Peculiar. Elegant. Powered by Arduino. Available as a DIY kit or fully assembled.</t>
  </si>
  <si>
    <t>Want a screen protector that's easy to install 100% bubble free, almost impossible to scratch, and prevents your screen from breaking?</t>
  </si>
  <si>
    <t>All your favorite MunchkinÂ® Card Game weapons made real for your favorite miniature BRICK figures! Dragons, Cthulhu and Zombies!</t>
  </si>
  <si>
    <t>The next generation Android PC for your family with a companion parental control mobile app.</t>
  </si>
  <si>
    <t>Adopted, raised on different continents &amp; connected through social media, Samantha &amp; AnaÃ¯s believe they are twins separated at birth.</t>
  </si>
  <si>
    <t>The Fwoosh presents Articulated Icons: The Feudal Series, the first wave of super-posable action figures to add to your collection.</t>
  </si>
  <si>
    <t>Exo uses a revolutionary protein source, cricket flour, that is exceptionally nutritious and uniquely sustainable.</t>
  </si>
  <si>
    <t>A party game designed to find out how disturbed your friends are, but, more importantly, how disturbed they think you are.</t>
  </si>
  <si>
    <t>I Get Knocked Down is the story you never knew, behind the song that you've danced to more than you care to remember.</t>
  </si>
  <si>
    <t>Part mechanical claw, part grappling hook, all in your pocket.</t>
  </si>
  <si>
    <t>Ferment just about anything with this easy-to-use fermentation set by FARMcurious. Keep the good bacteria in and the mold out.</t>
  </si>
  <si>
    <t>You are wrathful Greek gods. The faithless mortals are down there. And you have monsters. Get MONSTROUS! 2 - 5 gods. 30 mins. Ages 10+</t>
  </si>
  <si>
    <t>ALMOST SUNRISE tells the story of two friends, Tom and Anthony, who embark on an epic journey to heal from their time in combat.</t>
  </si>
  <si>
    <t>Designed with precision tuned audio, social music listening, color customization and touch controls.</t>
  </si>
  <si>
    <t>Meet Imbue, a small creative tool that attaches to your sketchbook.
It replaces rulers, t squares, triangles, and compasses on the go!</t>
  </si>
  <si>
    <t>The world's most powerful 10 year old superhero is comic book superstar Jamal Igle's new creator owned graphic album series.</t>
  </si>
  <si>
    <t>TROLL BRIDGE is a cinematic DISCWORLD adaptation of the short story by Terry Pratchett.
www.trollbridge.film</t>
  </si>
  <si>
    <t>Sentri is an all-in-one home monitoring solution designed to make any home safer and smarter in seconds.</t>
  </si>
  <si>
    <t>Hollywood's premier composers take viewers inside the world's most-recognized music genre: the film score.</t>
  </si>
  <si>
    <t>An MMORPG for players who love games like Harvest Moon and Animal Crossing! Craft items, decorate your house, date any NPCs and more!</t>
  </si>
  <si>
    <t>Beautiful, affordable terrain bases for all your miniatures!</t>
  </si>
  <si>
    <t>The Perfect Aviator Sunglasses: Titanium, Polarized, Perfectly Balanced, Strong, Lightweight, and Extremely Durable.</t>
  </si>
  <si>
    <t>The Punk Singer is a feature length documentary about Kathleen Hanna, lead singer of Bikini Kill, Julie Ruin, Le Tigre; punk feminist.</t>
  </si>
  <si>
    <t>Grow 50 plants in just 4 square feet -- from almost anywhere. Fueled by vermi-composting, Garden Tower 2 is a revolution in fresh food!</t>
  </si>
  <si>
    <t>Help me raise money to make episodes of "Joe Goes" in Australia &amp; New Zealand!</t>
  </si>
  <si>
    <t>To make Virtual Reality, well, a reality, we need VR software to flourish. We've made accessible hardware a reality, now onto software!</t>
  </si>
  <si>
    <t>4-Panel Life's a slice-of-life webcomic inspired by the creator's real life. This Kickstarter is for a 100+ page full color book of it!</t>
  </si>
  <si>
    <t>Michael J. Sullivan, Lian Hearn, Mark Lawrence, David Dalglish, Carol Berg and many more have penned tales set in their various worlds.</t>
  </si>
  <si>
    <t>It is a smartphone anti-loss accessory that connects with your iPhone 4s, iPhone 5 or Android phone that supports Bluetooth 4.0 or BLE.</t>
  </si>
  <si>
    <t>Articulate Clutches are versatile, fashionable and functional; while helping protect against RFID identity theft.</t>
  </si>
  <si>
    <t>Abandoned cave; dried corpses; living nightmares; &amp; it gets worse. Terrifying feature film debut by A+ effects master Hiroshi Katagiri.</t>
  </si>
  <si>
    <t>A hand management, bluffing and betting game with unique gameplay and an awesome steam punk pirate theme.</t>
  </si>
  <si>
    <t>Find, add, rate, &amp; review places for their autism friendliness. Funded for iPhone &amp; Android and working on iPad &amp; tablet! Learn more on our site!</t>
  </si>
  <si>
    <t>A minimal, modular, modern backpack designed for the tools of today</t>
  </si>
  <si>
    <t>A survival horror boardgame with miniatures. No zombies here, just classical horror with all kind of evil creatures and a lot of fun.</t>
  </si>
  <si>
    <t>Pocket size storage solution for wallet essentials + notebook. The first in a series of dialed products.</t>
  </si>
  <si>
    <t>Ricefield Collective crafts handmade knitted accessories that keep indigenous people on their ancestral land.</t>
  </si>
  <si>
    <t>Teach your child life's most magical lesson - how to be lucky - with this rhyming kids book containing the secrets of luck.</t>
  </si>
  <si>
    <t>Save humankind by assembling space stations. Build, upgrade, fly, and fight with space junk on the edge of Earthâ€™s orbit.</t>
  </si>
  <si>
    <t>i-Ox - The first in the World Smartphone Grip using new enhanced vacuum technology.</t>
  </si>
  <si>
    <t>Jon Anderson &amp; Jean-Luc Ponty are forming The Anderson Ponty Band and recording an album of classics and new material.</t>
  </si>
  <si>
    <t>Carv analyses your skiing technique in real-time providing feedback on the slopes and detailed analysis between runs</t>
  </si>
  <si>
    <t>A series of illustrated playing cards by Jackson Robinson, inspired by the currencies of the world starting with the US and China.</t>
  </si>
  <si>
    <t>Darma is the world's first smart cushion that monitors your posture, sitting habits, stress level, and coaches you to sit better.</t>
  </si>
  <si>
    <t>The Infinite Loop is the simplest and most versatile tablet and smartphone stand ever.</t>
  </si>
  <si>
    <t>A feature documentary about indie game developers rising up and changing the way we see games.</t>
  </si>
  <si>
    <t>Rewordable is a uniquely fragmented word-building card game, designed for making longer, quicker, and more colorful words.</t>
  </si>
  <si>
    <t>Harvest is the 4th expansion for the award winning game Kingdom Builder by Donald X. Vaccarino.</t>
  </si>
  <si>
    <t>Charging your phone in a dark environment is easier than ever with CordLite.  The perfect amount of light, when you need it.</t>
  </si>
  <si>
    <t>The perfect cable! Aluminum Housing. Tangle Free Woven Cord.  Apple Certified. Durable and Dirt Proof. Now in extra Short &amp; extra Long!</t>
  </si>
  <si>
    <t>Man. Machine. Synthesis. This is the newest BicycleÂ® deck from Albino Dragon inspired by our love of cyberpunk. Printed by the USPCC. Status:DELIVERED</t>
  </si>
  <si>
    <t>L. Frank Baum's original text colorfully illustrated and published in a hardcover edition.</t>
  </si>
  <si>
    <t>World's first all-colour 100% reflective cycling jacket. You deserve to be seen on your bike at night.</t>
  </si>
  <si>
    <t>The first documentary feature to tell the story of the birth of the Womenâ€™s Liberation Movement in the 1960â€™s.</t>
  </si>
  <si>
    <t>I LOCK IT is a fully automatic smart bike lock that combines security with comfort. With I LOCK IT your bike will always be secured.</t>
  </si>
  <si>
    <t>The ultimate 100% Arduino Due compatible dev board with Wifi and Mesh networking, Audio, USB OTG, microSD, and 99 i/o pins!</t>
  </si>
  <si>
    <t>A cinematic narrative film collaborating with real people and stories from the tribes of Ethiopia's Omo Valley.</t>
  </si>
  <si>
    <t>XG VR Headset fits iPhone 5, 6, 6plus and most android phones up to Nexus 6 size mobile phone.  Be Virtually Anyone You Want To Be.</t>
  </si>
  <si>
    <t>Make these strange and wonderful book projects a reality and help shape the future of independent publishing.</t>
  </si>
  <si>
    <t>We'd like to make more episodes of Retronauts, and it seems that you wouldn't mind listening. Let's make this happen!</t>
  </si>
  <si>
    <t>Tap to save and replay the last minute of anything you hear.</t>
  </si>
  <si>
    <t>An expansion for Pocket Imperium. Quick gameplay, small size, minimalist visuals. Space 4X for 2-4 players in 30-45 minutes!</t>
  </si>
  <si>
    <t>Great books on classic video games. Baldur's Gate II, Metal Gear Solid, Bible Adventures, Spelunky, and World of Warcraft.</t>
  </si>
  <si>
    <t>Rather than the boring numbers 1 to 6, these dice have the six most important numbers in mathematics on them â€” i, 0, 1, Ï†, e and Ï€!</t>
  </si>
  <si>
    <t>Terrariums that make your world a little more beautiful without the maintenance.</t>
  </si>
  <si>
    <t>King Sedgwickson is again looking for a Royal Blacksmith, but this time you're allowed to hire apprentices to help with your crafting.</t>
  </si>
  <si>
    <t>To produce an animated pilot episode of Least I Could Do, based on The Least I Could Do Comic, http://www.licd.com.</t>
  </si>
  <si>
    <t>The Comicbookgirl19 Show is taking it to the next level with Phase 2 to bring you more episodes, more often!</t>
  </si>
  <si>
    <t>A fighting RPG with a gorgeous Japanese style! Every backer gets a free download of the game! OS / Android / Windows Phone / PC / Mac</t>
  </si>
  <si>
    <t>A deck of playing cards that mechanically transforms into Fine Art, LITERALLY....!</t>
  </si>
  <si>
    <t>An app that gets you playing the perfect game with your friends: wherever you are, whoever you're with, whatever you're doing.</t>
  </si>
  <si>
    <t>Finally, a toy you can have a real conversation with!</t>
  </si>
  <si>
    <t>A dark but playful point and click adventure, hand-animated in glorious frame-by-frame 2D. Free DEMO.</t>
  </si>
  <si>
    <t>UPDATED: This is it. We're making a Peter Mayhew "Chewbacca" Documentary! Now the only question left is, "How far can we take it?"</t>
  </si>
  <si>
    <t>Two records, a new LP and a full cover of Bowie's Diamond Dogs, to be self-released in Spring 2013 -with your involvement and support.</t>
  </si>
  <si>
    <t>A 30-45min. micro space 4X game for 2-4 players with simple &amp; fast gameplay, and a sharp, minimalist visual identity.</t>
  </si>
  <si>
    <t>Animal Lives is a colourful, funny &amp; factual book describing animal mating behavior, illustrated in the form of human characters.</t>
  </si>
  <si>
    <t>A comprehensive history of the visionary British software house behind seminal titles such asÂ Xenon 2: Megablast,Â Speedball 2: Brutal DeluxeÂ andÂ The Chaos Engine.</t>
  </si>
  <si>
    <t>A modern roll up twist on a reusable bag.  Think simple yet functional.  It's a perfect blend of leather and nylon + Made in America.</t>
  </si>
  <si>
    <t>We've seen homophobic billboards around KC.  We would like to put up our own billboard with a very simple message: Be Kind.</t>
  </si>
  <si>
    <t>Combining a turn-based combat system, first person exploration and hardcore stat and skill balancing.</t>
  </si>
  <si>
    <t>The latest expansion to this modern classic brings commerce to your Keyflower game - bring prosperity to your Keyples!</t>
  </si>
  <si>
    <t>Flat lightning cable, with aluminum ends, LED lit, backed with a Lifetime Warranty. 3FT and 6FT cables</t>
  </si>
  <si>
    <t>We tell the story of Magna Carta, foundation of our rights: freedomâ€™s unlikely origins, remarkable triumphs and modern challenges.</t>
  </si>
  <si>
    <t>The definitive, behind-the-scenes account of the rise of the Deep Web; one of the most riveting and important stories of the decade.</t>
  </si>
  <si>
    <t>BattleCON is a 2D fighting game, like Street Fighter, but as a card game! Over 26 characters and 10+ ways to play in one box!</t>
  </si>
  <si>
    <t>relaunching my solo project, reggie and the full effect. ready to do a new release, titled " no country for old musicians ".</t>
  </si>
  <si>
    <t>Craft beer made easy... Select your favorite style beer, access our brewmaster app to pick a recipe, insert ingredients, press start. iGuluÂ is now available on InDemand. Please click below to order!</t>
  </si>
  <si>
    <t>RAVAGED is a multiplayer vehicular FPS being developed by an indie studio that wants to make a fun game without publisher restrictions!</t>
  </si>
  <si>
    <t>We're producing a kit so you can craft paper pop-up terrain for miniature tabletop wargaming and RPGs!</t>
  </si>
  <si>
    <t>The first documentary about Dr. Maya Angelou, created by some of the people who knew her best.</t>
  </si>
  <si>
    <t>ATLAS 3D is a 3D printable laser scanner kit based on the Raspberry Pi.</t>
  </si>
  <si>
    <t>Chris Hansen is undertaking a new investigation into online predators thanks to the Kickstarter community.</t>
  </si>
  <si>
    <t>Beautiful designs, great fit. Combed cotton or Merino wool. Made in the USA. Satisfaction guaranteed.</t>
  </si>
  <si>
    <t>I will get you into Arduino programming with my affordable board, a Raspberry Pi, and clear videos and tutorials, as seen on RasPi.TV</t>
  </si>
  <si>
    <t>Never be without power again. Charges full in 4Â½ hours of direct sunlight and refills your phone 3 times. A solar charger that works!</t>
  </si>
  <si>
    <t>Heirloom wood toy cars, inspired by mid-century American design and car culture.</t>
  </si>
  <si>
    <t>Click Clack Lumberjack is the latest in our Tree Dexterity line.  It includes all the best of Tok Tok Woodman and Bling Bling Gemstone!</t>
  </si>
  <si>
    <t>What if we could grow new life after we've died? Now we can.</t>
  </si>
  <si>
    <t>Our mission is to bring exciting new flavors to our delicious line of licorice candy, using all natural and organic ingredients.</t>
  </si>
  <si>
    <t>Aurisonics ROCKETS are comfortable, durable, and sound insane; completely made in the USA. Your music never sounded so good.</t>
  </si>
  <si>
    <t>A feature-length doc with unprecedented access to today's top TV creators &amp; writers, also known as "Showrunners"</t>
  </si>
  <si>
    <t>Fly Pedals convert clipless to platform pedals instantly for casual riding. Light, strong, &amp; sleek.</t>
  </si>
  <si>
    <t>Not for sale any more, but separate parts for DIY are available in the funkyotherhalf.com webshop.</t>
  </si>
  <si>
    <t>Captain your star ship and lead your squad of mecha pilots to victory.</t>
  </si>
  <si>
    <t>A gorgeous, 200 page queer paranormal romance comic anthology edited by Melanie Gillman and Kori Michele Handwerker.</t>
  </si>
  <si>
    <t>An environmental puzzle game, akin to nostalgic dungeon-style puzzle games like The Legend Of Zelda, for iOS &amp; Desktop.</t>
  </si>
  <si>
    <t>A two-player board game from the Mouse Guard comicsâ€”for guardmice, patrons of the June Alley Inn and their fans.</t>
  </si>
  <si>
    <t>Krita is the free and open source painting application used by artists all over the world. Let's create awesome text and vector tools!</t>
  </si>
  <si>
    <t>Letâ€™s free ourselves from artificial ingredients with a drink thatâ€™s actually healthy, easy on the Earth, and designed for a full life.</t>
  </si>
  <si>
    <t>Superfight is now published by The Walking Dead creator Robert Kirkman's SKYBOUND! Learn more at SuperfightGame.com!</t>
  </si>
  <si>
    <t>Haunts: The Manse Macabre is a turn-based, horror game where you can play as the haunts or the intruders. PC/Mac/Linux and Ipad plans.</t>
  </si>
  <si>
    <t>A bluffing and deduction microgame about a kid in a monster costume trying to figure out which monster is hiding underneath their bed.</t>
  </si>
  <si>
    <t>Using NASA space suit technology, OROS brings you awesome performance outerwear. Thin and warm. No compromises.</t>
  </si>
  <si>
    <t>Rewards have all been shipped to backers. Thank you all for a wonderful project!</t>
  </si>
  <si>
    <t>I travel across the US to celebrate TEN YEARS of Girls With Slingshots with fans + you get the official GWS tour art = everyone wins!</t>
  </si>
  <si>
    <t>Epic Action Role-Playing Game for core gamers. Single player campaign, Co-Op and Multiplayer - Customization, Crafting, PVE, PVP!</t>
  </si>
  <si>
    <t>$19 Aluminum Dock for Apple and Android with or without cases. iPhone 6 5S 5C 5 iPad Air iPad mini S4 S5 Note 2 and 3 and more</t>
  </si>
  <si>
    <t>This course (ebook, exercises, videos) teaches Python Web Programming in a practical, hands-on manner. Learning by doing.</t>
  </si>
  <si>
    <t>Innovative and compact wallet that gives you easy access to two cards, holds six cards, and keeps you organized with bills and receipts</t>
  </si>
  <si>
    <t>Thank you for making MARTIAN WATCHES successful! After funding closes, visit www.martianwatches.com to pre-order.</t>
  </si>
  <si>
    <t>Smartphones are dirty. 1/6 have fecal matter on them. PhoneSoap enhances your nightly charge by simultaneously sanitizing your phone.</t>
  </si>
  <si>
    <t>Simple Bracket is an iPhone app for filling in college basketball tournament brackets and competing with friends and family.</t>
  </si>
  <si>
    <t>Support the publication of 'Vanilla Essence' by Yamatogawa! A heartwarming erotic manga anthology.</t>
  </si>
  <si>
    <t>Matt Forbeck's acclaimed Shotguns &amp; Sorceryâ„¢ book series is going to be adapted into an RPG powered by Monte Cookâ€™s Cypher Systemâ„¢!</t>
  </si>
  <si>
    <t>When you played a RTS or MOBA, did you ever wish to come down and keep the enemy at gunpoint in dynamic battles? In Universum you can!</t>
  </si>
  <si>
    <t>The hosts of Now Playing leap from podcast to page with 100 reviews of underrated movies you'll love.</t>
  </si>
  <si>
    <t>Introducing the Breffo Gumstickâ„¢ the Universal Smartphone Stand. Works with iPhone 5S,5C,5,4, Samsung, HTC, Android, Nokia &amp; Blackberry</t>
  </si>
  <si>
    <t>Our Kickstarter campaign is now over. A huge thank you to our backers ! You're not part of our community yet ? Request an invite now and be among the first to welcome Prizm in your living room !</t>
  </si>
  <si>
    <t>Redefining expectations with the first low cost large build area (15x15x15) consumer 3D printer. Change is here; accept nothing less.</t>
  </si>
  <si>
    <t>Prodigy is a tactical RPG with figurines, a new way to play that we will create with you. Thank you so much for your support!</t>
  </si>
  <si>
    <t>For DESKTOP. Arduino-based, 4-axis parallel-mechanism Robot Arm, 0.2mm precision! Bring industrial robot to everyone. Effective tool.</t>
  </si>
  <si>
    <t>Awesome car computer. Better mileage. Lower emissions.
A beautiful device that optimises your driving.</t>
  </si>
  <si>
    <t>We turning the Paramount STAR TREK Next Generation Enterprise D Bridge set into an INTERACTIVE EDUCATIONAL MUSEUM! 
All Tax Deductible!</t>
  </si>
  <si>
    <t>A new way to play tabletop RPGs remotely.  Say goodbye to your graph paper and share an immersive adventure in minutes.</t>
  </si>
  <si>
    <t>A refreshing new take on our classic premium minimalist wallet offering comfort, speed, style, and security.</t>
  </si>
  <si>
    <t>Your chance to get limited edition goods and all new exclusive collector items for Purple's time bending VN adventure ChronoClock!</t>
  </si>
  <si>
    <t>The multiple award-winning MOONSHOT The Indigenous Comics Collection is back with a brand new volume of incredible stories!</t>
  </si>
  <si>
    <t>The Great Way is an epic fantasy trilogy about a supernatural invasion that destroys an empire.</t>
  </si>
  <si>
    <t>Spry skeletons frolic and flounce on this somber tribute to the classic bandanas of yesteryear.</t>
  </si>
  <si>
    <t>The Best of WDW - Volume 1 - take a photo tour the Theme Parks at Walt Disney World in Orlando, Florida. Over 250 Stunning Photos.</t>
  </si>
  <si>
    <t>SpikeÂ¹ and SpikeÂ² are actual iPhone keyboards in elegant protective cases that allow for easier, faster, and error-free typing</t>
  </si>
  <si>
    <t>Become a Pro-biotic Master of Microbes, brewing and fermenting in standard mason jars with this simple, low profile airlock.</t>
  </si>
  <si>
    <t>Imagine a camera that's smaller and wireless that you install anywhere. Thatâ€™s WiCAM. WiFi and Bluetooth enabled coin cam!</t>
  </si>
  <si>
    <t>Quincy Jones, stand-up comic, has one dying wish: Leaving his mark by making an hour-long comedy special. Help fulfill his last dream.</t>
  </si>
  <si>
    <t>Play hundreds of instruments, samples, effects and loops â€“ on your acoustic guitar. ACPAD puts an electronic orchestra in your hands!</t>
  </si>
  <si>
    <t>Modo - Fun, simple and fully customizable solution for your desktop chaos. (iPad, iPhone, pens, clips, chargers etc etc)</t>
  </si>
  <si>
    <t>Explore the map to find helpful items, magic and dangerous monsters!  Can you escape?</t>
  </si>
  <si>
    <t>Une solution intelligente de gÃ©olocalisation, multi-usages et d'utilisation gratuite.
Seekios, offrez-vous un sixiÃ¨me sens!</t>
  </si>
  <si>
    <t>Fantasy Dungeon terrain for 28mm tabletop games. This is pre-punched card that is easy to assemble with no painting required.</t>
  </si>
  <si>
    <t>An initiative to build a floating pool that filters river water off the shores of New York City.</t>
  </si>
  <si>
    <t>LYFE is a zero-gravity growing system allowing you to cultivate your favorite plants in mid-air.</t>
  </si>
  <si>
    <t>Down-to-the-minute weather prediction for your exact location. Accompanied by stunning high-resolution radar animations.</t>
  </si>
  <si>
    <t>A portable head-support pillow, created by a physician, to make traveling a more comfortable experience.</t>
  </si>
  <si>
    <t>Durable and sophisticated boots that are perfect for work and play.</t>
  </si>
  <si>
    <t>Our new album, Real Midnight, is being produced by Grammy winner Joe Henry - Please help us record and promote it worldwide!</t>
  </si>
  <si>
    <t>Pro Pinball: Timeshock! remade from scratch and taken to ULTIMATE extremes for PC, Mac, iOS and Android!</t>
  </si>
  <si>
    <t>The Capulets &amp; Montagues are at odds and all vie for a position on the Council of Verona. As a Citizen of Verona you decide their fate!</t>
  </si>
  <si>
    <t>Tired of all the men on the history magazine covers? Here is a history magazine that puts women in front!</t>
  </si>
  <si>
    <t>A precision cutting tool designed to reduce stress, strain and promote prolonged productivity.</t>
  </si>
  <si>
    <t>On a Roll is a next-gen rollerblading videogame where the player's main activity consists of performing creative tricks on rollerblades</t>
  </si>
  <si>
    <t>Get environmental feedback from your game! KOR-FX uses cutting-edge tech that lets you feel every movement, bullet, and explosion.</t>
  </si>
  <si>
    <t>Â»Give a girl the right shoes, and she can conquer the worldÂ«</t>
  </si>
  <si>
    <t>Thanks to all of my backers - BIG CANAL was a huge success. I'm now working on the next phase: BIG HOSPITAL! I plan to launch it on or before May 1, 2015.</t>
  </si>
  <si>
    <t>A humorous feature documentary that provokes serious thought on the much publicized health benefits of milk and dairy products.</t>
  </si>
  <si>
    <t>Zeppelin Attack! is a lean, fightin' deck builder where you play a villainous mastermind in command of a fleet of deadly dirigibles!</t>
  </si>
  <si>
    <t>Help us to bring Nano Cache in to full production. Nano Cache is a small, extremely durable capsule designed to keep its contents safe.</t>
  </si>
  <si>
    <t>CreativeMornings wants to build a growing, searchable archive of every talk from its 34 chapters around the world.</t>
  </si>
  <si>
    <t>Time Travel for Fun and Profit! Outfit a Time Machine. Send Customers on "Back in Time" Trips. Manage past selves BUT don't screw up!</t>
  </si>
  <si>
    <t>Ever been glued to a crocodile? The most embarrassing stories of fieldwork scientists illustrated in a book!</t>
  </si>
  <si>
    <t>What can move the sun across the sky &amp; raise the dead? Ancient scarab beetles?! This series harnesses beauty, power, &amp; a hint of magic.</t>
  </si>
  <si>
    <t>Modiphius unleashes the Dark Legion in the 3rd edition of the dieselpunk sci-fi RPG with brand new content &amp; cinematic rules</t>
  </si>
  <si>
    <t>A mesmerizing game of haunted places, creepy encounters and mind-bending puzzles to challenge the player as a compelling story unfolds.</t>
  </si>
  <si>
    <t>The Red Dragon Inn adventurers are off to the high seas aboard the Crimson Drake, and you can be a part of the adventure!</t>
  </si>
  <si>
    <t>Take to the sky in this high speed mech action game. Dodge bullets, intercept missiles, defeat your enemies and save the Earth.</t>
  </si>
  <si>
    <t>2 Inch Custom Foam Dice for Role Playing Games. Squishy and light weight.</t>
  </si>
  <si>
    <t>The exploration game that grows around you. Without your presence, will the forest still come alive? For PS4, Xbox One, PC and Mac.</t>
  </si>
  <si>
    <t>Vitruvian H.A.C.K.S. is a line of highly articulated action figures for adult collectors designed with play and customization in mind.</t>
  </si>
  <si>
    <t>A visually stunning, compelling sci-fi short film about interstellar colonization, meticulously shot with retro filmmaking techniques.</t>
  </si>
  <si>
    <t>Limited Edition Great Old One BicycleÂ® Playing Card Decks - NEW from Dann Kriss Games, with art by Ian Daniels</t>
  </si>
  <si>
    <t>Infernal Relics is the second expansion for the cooperative comic-book themed card game Sentinels of the Multiverse!</t>
  </si>
  <si>
    <t>Shannon Hoon of Blind Melon filmed his life from 1990-1995 intending to make a documentary - a goal realized 20 years after his death.</t>
  </si>
  <si>
    <t>Deluxe game storage chests (Agricola, Dominion...), premium acrylic tokens for tons of games, drop-in inserts for card games, and more.</t>
  </si>
  <si>
    <t>Side Quest is an action packed dungeon crawler that fits in your pocket.</t>
  </si>
  <si>
    <t>Journey LIVE: the first fully interactive performance of Austin Wintory's Grammy-nominated score, responsive to live game play</t>
  </si>
  <si>
    <t>Marauder Task Force is a gaming figure â€œsystemâ€ for Sci-Fi, Military, and  Superhero gaming enthusiasts.</t>
  </si>
  <si>
    <t>A new stopmotion short about a young woman's journey to overcome her limitations and see her dreams take flight.</t>
  </si>
  <si>
    <t>Brain and Nerd's indie 4X space strategy game Predestination was Kickstarted by you. Now you can find us on Steam!</t>
  </si>
  <si>
    <t>Crazily durable, chuckable, and with both fetch and treat-dispensing features, these new balls will keep your dog engaged and happy.</t>
  </si>
  <si>
    <t>Limitless adventures in worlds of your own creation.</t>
  </si>
  <si>
    <t>Be the villain! A traditionally animated side-scroller where you get to be the bad guy! Kidnap Princesses! Thwart heroes!</t>
  </si>
  <si>
    <t>Production of the podcast for the next year - more episodes, the best guests. Thank you for funding us!</t>
  </si>
  <si>
    <t>Teleport between two battlefields and fight your way in this comic book style sci-fi adventure!</t>
  </si>
  <si>
    <t>Precision machined playable dice in two different sizes offered in a wide variety of different metals!</t>
  </si>
  <si>
    <t>From the Creators of THE GRID BicycleÂ® deck comes NECRONOMICON. A 56 playing card deck. Printed by the USPCC on Premium BEE paper stock</t>
  </si>
  <si>
    <t>Worldmaps used to be awesome and inspiring. Now they're boring. We're fixing that with bucketlistmap - a map of everyone's bucket list!</t>
  </si>
  <si>
    <t>Build as many bikes as you can and earn 1000 points, but look out for players trying to remove, steal, or swap parts that you need!</t>
  </si>
  <si>
    <t>A dieselpunk airship story of loyalty and revenge.</t>
  </si>
  <si>
    <t>An inspiring journey through California to visit the 70 majestic state parks slated to close, and meet the people who treasure them.</t>
  </si>
  <si>
    <t>Experience the magic of origami and transform any desk into a sit-stand desk.Â No parts. No assembly.</t>
  </si>
  <si>
    <t>Paper Sorcerer is a stylish first-person turn-based RPG with adventure game elements.</t>
  </si>
  <si>
    <t>A post apocalyptic black comedy/social satire/puppet gore web series from Maxwell Atoms, creator of Cartoon Network's "Billy &amp; Mandy".</t>
  </si>
  <si>
    <t>The Ubi is an always-on voice-activated computer ready to help. Just plug it in, talk to it and it'll help you connect with your world.</t>
  </si>
  <si>
    <t>KOBOLDS ATE MY BABY! The classic Beer and Pretzels RPG of merry mayhem and hysterical horrible death - bold and brash in magical COLOR!</t>
  </si>
  <si>
    <t>Inspired by the outdoors, built for life in the city, and designed to address the challenge of global travel.</t>
  </si>
  <si>
    <t>Floating Market uses polyhedral dice to create a unique and accessible game experience from the designers of Fleet and Eggs &amp; Empires.</t>
  </si>
  <si>
    <t>High-octane run-n-gun carnage for 1-4 players. Featuring knights in gas-guzzling armor, motorized weaponry in huge random generated maps. Are you up to the challenge?</t>
  </si>
  <si>
    <t>Rise of Cthulhu is a strategic card game of influence and horror for 2 players.</t>
  </si>
  <si>
    <t>A book about applying topics from mathematics, physics, and generative algorithms to computational systems. With Processing!</t>
  </si>
  <si>
    <t>Descend into a dark world where action platforming meets traditional adventure gaming to create something new for you to explore.</t>
  </si>
  <si>
    <t>Time is running out... the fate of the innocent is in your hands.</t>
  </si>
  <si>
    <t>Conquest of Speros is a fun and fast card game where you take control of an army trying to secure land and resources for your race.</t>
  </si>
  <si>
    <t>The world's most versatile Technical Pen and Drafting Scale. Supports 50+ precision-point refills, modular upgrades and so much more.</t>
  </si>
  <si>
    <t>Beautifully crafted notebooks for creatives.</t>
  </si>
  <si>
    <t>PiConsole - Easy wireless access to console of your Raspberry Pi from PC, Tablet, Android and iPhone</t>
  </si>
  <si>
    <t>Ultra-reliable, tank-tough and simple analog guitar headphone practice amplifier.</t>
  </si>
  <si>
    <t>TinyDuino - The Tiny Arduino Compatible Platform - with stackable shield support yet smaller than a quarter!</t>
  </si>
  <si>
    <t>A beautifully designed alarm clock in high-end materials, waking you with freshly brewed coffee or tea.</t>
  </si>
  <si>
    <t>A card game of rhyme and reason for kids of all ages.</t>
  </si>
  <si>
    <t>A stunningly beautiful seventy-nine card tarot deck and one-hundred page guidebook created by impressionistic artist James R. Eads.</t>
  </si>
  <si>
    <t>Made from all natural bamboo, The Big Face Woody is lightweight, durable and eco-friendly. Finally, a wood watch you'll love!</t>
  </si>
  <si>
    <t>Join the first crowdsourced mission to explore a destination of your choice in the far reaches of space. @GoBluePlasma</t>
  </si>
  <si>
    <t>A coming of age story set in a world where magic catalyzed both industrial revolution and nuclear holocaust.</t>
  </si>
  <si>
    <t>â€œNAILED IT!â€ Behold, the worldâ€™s first nail-art line designed exclusively for nerds and lovers of all things glitter.</t>
  </si>
  <si>
    <t>Participate in rebuilding the library at the College of Fine Arts at the University of Baghdad!</t>
  </si>
  <si>
    <t>Sails of Glory is an "Age of Sail" tactical ship-to-ship miniature game, inspired by the best-selling Wings of Glory system.</t>
  </si>
  <si>
    <t>Nightmarium - a game about assembling nightmarish monsters for 2-5 players 10+. Quick, easy to learn, and full of tactical decisions</t>
  </si>
  <si>
    <t>the mc chris cartoon is ready for animation, we just need backers! it's my dream to combine rap and cartoons like never before.</t>
  </si>
  <si>
    <t>Support a free global video stream of the WFDF 2016 World Ultimate Championships in London and help elevate ultimate to new horizons.</t>
  </si>
  <si>
    <t>8-bit, themed Bicycle Playing Cards, designed to take you back to the video games you grew up on.</t>
  </si>
  <si>
    <t>Twist it - Screw it - Pop it - Wrench it - Crack it - Wear it - Stick it - 
Fits 21 &amp; 27 Tooth caps - Patent Pending</t>
  </si>
  <si>
    <t>A colorful book about Celtic creatures and legends, painted and written by one of the greatest illustrators of this generation.</t>
  </si>
  <si>
    <t>Snapzoom turns ordinary optics like binoculars into super telephoto lenses for your smartphone.</t>
  </si>
  <si>
    <t>Flying to you straight from outer space, these bat plushies are part science fiction, part snuggles, and 100% adorable.</t>
  </si>
  <si>
    <t>An anthology of speculative historical fiction revealing the voices of silenced dreamers</t>
  </si>
  <si>
    <t>New line of men's pants wearable for days without washing or ironing. Suitable for the office or adventure, they fuel an active life.</t>
  </si>
  <si>
    <t>Meet TRAK: A mini, ultra-lightweight titanium utility knife designed to be worn in the toughest environments the world over.</t>
  </si>
  <si>
    <t>A euphoric exploration game controlled by your voice for PC, Mac, and Linux.</t>
  </si>
  <si>
    <t>"Dom jÃ¤vlarna ska skjutas" aka "The Wolves" - is a high concept TV drama about making justice in society.</t>
  </si>
  <si>
    <t>Carry your gym/work essentials in a stylish, versatile backpack. Take it to the office, gym and everywhere in between.</t>
  </si>
  <si>
    <t>GALUNKER!  Epic! Heroic! Ridiculous. (A children's picture book about a gloriously silly pit bull.)</t>
  </si>
  <si>
    <t>Own the most comprehensive Unshelved collection ever assembled, digitally remastered onto a USB drive shaped like a card catalog drawer</t>
  </si>
  <si>
    <t>A collectible 3.75" action figure line based on the works of H.P. Lovecraft that look identical to their 1970's/80's retro counterparts</t>
  </si>
  <si>
    <t>Star Realms is a spaceship combat deckbuilding game by Magic Hall of Famers Darwin Kastle and Rob Dougherty (Ascension Co-founder).</t>
  </si>
  <si>
    <t>In the same way I remix films using sounds, chords and vocals, I want to remix the cultures of the world with my camera and microphone!</t>
  </si>
  <si>
    <t>Giant Meowchi now on Kickstarter! You've seen the originals, so come check out the newest &amp; largest Meowchi offered by Tasty Peach!</t>
  </si>
  <si>
    <t>The cooperative settler-destruction strategy game!</t>
  </si>
  <si>
    <t>An emergent Strategic and Tactical Turn-based supernatural post-apocalyptic RPG inspired by Fallout, X-Com and Jagged Alliance.</t>
  </si>
  <si>
    <t>Weighing only 11.6 lbs and achieving speeds of up to 18.6 mph, STARY is the worldâ€™s lightest and easiest to learn electric skateboard</t>
  </si>
  <si>
    <t>Jorno is a unique folding bluetooth keyboard that works with iPhone/iPad and Android devices.
Go mobile and get productive with Jorno.</t>
  </si>
  <si>
    <t>Throwback wood toys, made from solid wood and inspired by vintage cars. Beautiful, nearly indestructible and super fast rolling.</t>
  </si>
  <si>
    <t>One Lightsaber. Countless Custom Combinations. 20 Built-in Colors. Lifetime Warranty on Blade. Rich Sound Effects. Best Pricing.</t>
  </si>
  <si>
    <t>Mogees Play lets you turn any object into a music instrument, a controller to play games and more</t>
  </si>
  <si>
    <t>The asteroid hits at midnight, but your bunker is too crowded. Who will you kick out? A quick deduction card game for 2-6 players.</t>
  </si>
  <si>
    <t>The Nomad Cable is a 3" USB 2.0 to micro USB high speed cable for your Android devices.</t>
  </si>
  <si>
    <t>Art. 
Facts. 
Performance. 
Humiliation. 
A celebration of depravity.</t>
  </si>
  <si>
    <t>Let's imagine projection mapping in the hands of all the creative people.</t>
  </si>
  <si>
    <t>The best watchfaces for your Pebble Smartwatch</t>
  </si>
  <si>
    <t>After a friend had his bike light stolen and got hit by a car, MIT bike geeks built a Theft-Resistant Bike Light.</t>
  </si>
  <si>
    <t>Inspiring film that unearths the dramatic story of seeds. From the creators of QUEEN OF THE SUN &amp; REAL DIRT ON FARMER JOHN.</t>
  </si>
  <si>
    <t>Unique, eco-friendly sketchbooks for people who believe in drawing.</t>
  </si>
  <si>
    <t>New film about Philip Glass, Robert Wilson, Einstein on the Beach, and the connection between physics, opera, and human imagination.</t>
  </si>
  <si>
    <t>With the Epiphany onE Puck, your phone will never die again. This compact heat engine will simplify your life and benefit the world!</t>
  </si>
  <si>
    <t>Handcrafted Polyhedral and Six Sided Dice made from 6 Different Metal Alloys and nearly 100 Species of Exotic Woods.</t>
  </si>
  <si>
    <t>Grimm Fairy Tales is one of the longest running independent comics today and with your help it will be made into an Animated Series!!!</t>
  </si>
  <si>
    <t>The Sparkle App allows families to easily search for a particular story and then start listening â€“ wherever and whenever they wish.</t>
  </si>
  <si>
    <t>We are two inventors working to revolutionize the world of small-scale solar panels.  Follow our story and make awesome solar things!</t>
  </si>
  <si>
    <t>Screw drivers wire striper knife electrical cable cutter fingernail clipper shackle wrench bottle opener lever key ring accessory</t>
  </si>
  <si>
    <t>All the best photographic memories from the 'Life of Pikelet' lovingly placed into this limited edition hard cover art photobook.</t>
  </si>
  <si>
    <t>Big Bang Press is a small independent publisher located in the US and UK, representing emerging talent from the fan writing community.</t>
  </si>
  <si>
    <t>A film about Ina May Gaskin and the Farm Midwives, counterculture heroines with a simple message: you CAN give birth!</t>
  </si>
  <si>
    <t>We've made the world's best undershirt. It stays tucked in, makes you more comfortable and makes you look better.</t>
  </si>
  <si>
    <t>The struggle for the survival of the Alliance begins now!</t>
  </si>
  <si>
    <t>A film in honor of a short, beautiful &amp; bold life. Join us in telling Ileana's story and celebrating the power of her lightning smile.</t>
  </si>
  <si>
    <t>Back to the drafting board with Revision 1 Playing cards. These cards were designed by a designer with a designer design in mind.</t>
  </si>
  <si>
    <t>Fleet is a strategic card based game set around a unique commercial fishing theme.</t>
  </si>
  <si>
    <t>Thank you to all my backers!! You guys have been incredible! Oracle will be available for order at deadonpaper.com in March 2014</t>
  </si>
  <si>
    <t>Imagine your smartphone floating on your desk. The Magic Phone Stand makes this idea a reality.</t>
  </si>
  <si>
    <t>A loud &amp; unruly iPhone is no fun. Finally, an easy, elegant solution that keeps your phone quiet. Mutatorâ„¢ makes mute simple.</t>
  </si>
  <si>
    <t>A simple and affordable smart bulb that fill your life with exciting colors.</t>
  </si>
  <si>
    <t>Help make "Lamb of God", a sacred musical work by Rob Gardner, into a concert film to be released in theaters across the country.</t>
  </si>
  <si>
    <t>Use your head to amplify sound. 3.5mm jack acts as a Bluetooth receiver to other headphones. Use for running, cycling, walking &amp; more</t>
  </si>
  <si>
    <t>Venture through a beautiful dreamscape in the elegant Dingo's Dreams-- perfect for families!  (Also, City of Iron gets a new edition.)</t>
  </si>
  <si>
    <t>Be a part of an extra special NEW stripped-down album by pre-ordering it + getting amazing exclusive merch + mementos + experiences!</t>
  </si>
  <si>
    <t>Pirates discombobulate tranquility of traditional blue dinner plate.</t>
  </si>
  <si>
    <t>A robotics and coding kit for kids of all ages. Build, code, play, create the future!</t>
  </si>
  <si>
    <t>Our first expansion for Monikers, a game that people inexplicably still want to play.</t>
  </si>
  <si>
    <t>Core Worlds Digital is based on the original Core Worlds deck-building card game, designed by Andrew Parks.</t>
  </si>
  <si>
    <t>Dysis is a real time strategy/first person shooter hybrid.</t>
  </si>
  <si>
    <t>Star Command is a game for iOS and Android where players can build their own ship, recruit their crew and explore the universe.</t>
  </si>
  <si>
    <t>â€‹Klikr makes your home electronics controllable from your smartphone.</t>
  </si>
  <si>
    <t>I wrote The Monster Alphabet for my son. I'm printing it as a board book, so I can teach him that B is for Basilisk.</t>
  </si>
  <si>
    <t>A refreshing day planner to guide you as you grow into the rhythm of the Christian year, cultivating peace, presence, and purpose.</t>
  </si>
  <si>
    <t>Oscar-nominated director, Josh Fox, brings his new documentary on climate change to 100 cities world wide on the LET GO AND LOVE Tour.</t>
  </si>
  <si>
    <t>Mythic Legions is a line of beautifully detailed and fully articulated 6" scale fantasy action figures by Four Horsemen Studios</t>
  </si>
  <si>
    <t>Build up your influence in Ancient Rome. A strategy board game with unique worker placement mechanics.</t>
  </si>
  <si>
    <t>Organic, vintage-inspired athletic wear for men &amp; women, made by small-town American factories and delivered directly to you.</t>
  </si>
  <si>
    <t>USB Charging Station + UltraBright USB Flashlight + 10W USB Speed Charger + Battery Pack for any USB device including iPhone, iPad &amp; Android.</t>
  </si>
  <si>
    <t>Unlocking your music's potential on the go with the revolutionary new DAC from Cyrus  - the soundKey</t>
  </si>
  <si>
    <t>We all know I'm into doing things all by myself, but this time I need a little of your help to make my first full album perfect.</t>
  </si>
  <si>
    <t>ALAS VEGAS is an RPG miniseries about amnesia, sin, horror and gambling, by 'the godfather of indie-game design'.</t>
  </si>
  <si>
    <t>The microgame that will have you and your friends saying, "Please sir, may we play some more?"</t>
  </si>
  <si>
    <t>A high quality book on one of the world's most popular 8-bit computers - the Commodore 64.</t>
  </si>
  <si>
    <t>Our Kickstarter has ended and now we're shipping to 180+ countries. Thanks to all our backers! Click 'Shop Now' below to visit the store and buy yours today:</t>
  </si>
  <si>
    <t>We want to bring you Sword of Fargoal 2 for Mac/PC/Linux/iOS completely reimagined, reworked, and stuffed with awesome new features!</t>
  </si>
  <si>
    <t>Elsinore is a time-looping narrative adventure game set in the world of Shakespeare's Hamlet.</t>
  </si>
  <si>
    <t>Kickstarter's 10th most backed guitar product with 1,162 backers. Â  "Top 10 coolest guitar innovations of 2015" by Guitar Player Magazine</t>
  </si>
  <si>
    <t>The world's first cascading pull tab wallet!  Pull and watch your cards cascade out with a splash of colors!</t>
  </si>
  <si>
    <t>Machine-cut. Hand polished. Coin carrying Slim Wood Wallet.</t>
  </si>
  <si>
    <t>Control VR is a next-generation wearable technology that turns your hands into the ultimate intuitive controller for PCs, VR and beyond</t>
  </si>
  <si>
    <t>The Storyteller's Dictionary is the perfect resource for writers, designers, and wordsmiths of all stripes.</t>
  </si>
  <si>
    <t>The popular Legion TD mod is becoming a standalone, free-to-play game for PC on Steam.</t>
  </si>
  <si>
    <t>Match magic symbols to summon elder gods, demons, and mythological monsters, then use them to attack your opponents. 2-4 players</t>
  </si>
  <si>
    <t>Oskar &amp; Klaus: The Search for Bigfoot went from an idea to a treasured book that has shipped to over 30 countries worldwide because of this Kickstarter campaign!</t>
  </si>
  <si>
    <t>Cat Tower is fully funded and all backers now receive two free exclusives! Stack cats on cats with up to 5 friends!</t>
  </si>
  <si>
    <t>A pre-sale of custom lockpicks designed by a competitive lockpicker to bring "Open Locksport" to market.</t>
  </si>
  <si>
    <t>Noisy Person Cards is a party game designed to help you develop new character voices for role playing games.</t>
  </si>
  <si>
    <t>Be more productive and maximize space with this comfortable, ergonomic desk/chair/easel combo that folds flat and sets up in seconds.</t>
  </si>
  <si>
    <t>The ULTIMATE TRAVEL COMPANION with the World's first Smart Handle, Suspension Ride and much more - offering stress-free traveling</t>
  </si>
  <si>
    <t>UFO invasion threatens tranquility of traditional blue dinner plate.</t>
  </si>
  <si>
    <t>Acting hurt? Dropping loot? Giving EXP to heroes? All in a day's work. Experience the daily adventures of a random encounter monster.</t>
  </si>
  <si>
    <t>Help us bring the Mysterious Cities of Gold video game on PC and outside of France with quality translation and cinematic dubbing!</t>
  </si>
  <si>
    <t>GlocalMe G2 -World's first 4G global Wi-Fi hotspot featuring free roaming, advanced smart UI, and worldwide SIM-FREE Internet access</t>
  </si>
  <si>
    <t>The most creative way of carrying and using keys in minimal and sleek style</t>
  </si>
  <si>
    <t>Fireteam Zero is a fast and furious cooperative boardgame of brutal squad tactics versus a relentless onslaught of horrifying foes.</t>
  </si>
  <si>
    <t>Moff band is a wearable smart toy.
Everything you do. Everything you hold. Change into toys.</t>
  </si>
  <si>
    <t>The first smart urban bag features stylish design, shoe pocket, side access, charge port, extensibility, weatherproof and eco-friendly.</t>
  </si>
  <si>
    <t>Play the role of a hitch hiker hitching rides to a final destination. Experience the eerie feeling of taking rides with strangers.</t>
  </si>
  <si>
    <t>A deluxe hardcover collection of "UnReal Estate"- the sold-out television-themed silkscreen pop-art prints by artist Tim Doyle.</t>
  </si>
  <si>
    <t>Epic Manager is a unique Fantasy RPG Tycoon for PC / Mac / Linux, where Dungeons &amp; Dragons meets Sports Management! Rated â€œEâ€ for EPIC!</t>
  </si>
  <si>
    <t>The adventure continue on my Ecommerce website !</t>
  </si>
  <si>
    <t>Shall we film the next series of Richard Herring's Leicester Square Theatre Podcast? It's up to you!</t>
  </si>
  <si>
    <t>Agents of SMERSH - A Storytelling Spy Game Set During the Cold War</t>
  </si>
  <si>
    <t>A classic-style role-playing game about the experience of not having a job!</t>
  </si>
  <si>
    <t>After years of creating Vegan &amp; Allergy Friendly chocolate favorites we're addressing the small colored chocolate candy challenge</t>
  </si>
  <si>
    <t>Take the stress out of eating healthy. Our All Natural 100% grass-fed beef is delivered directly to your door from the best farms.</t>
  </si>
  <si>
    <t>We designed the Kick to help you take better pictures, make better videos and have fun doing it.</t>
  </si>
  <si>
    <t>The toy where every young girl is an artist, engineer, architect and visionary!</t>
  </si>
  <si>
    <t>The Weatherneck utilizes powerful magnets and technical fabrics to offer a face shield/neck cuff that adjusts to your environment.</t>
  </si>
  <si>
    <t>The Ultra-Sensitive Joystick for Tablets and Smartphones. Plugged onto the screen it supports all kinds of simulation &amp; action games.</t>
  </si>
  <si>
    <t>Civil Eats is a daily news &amp; commentary source for critical thought about the American food system.</t>
  </si>
  <si>
    <t>Premium upgrade kits for OrlÃ©ans, Puerto Rico, Dead of Winter, Targi, Mice &amp; Mystics, Glass Road, Arkham Horror, Brew Crafters, &amp; more!</t>
  </si>
  <si>
    <t>Zines about computer science! Each zine focuses on one concept &amp; is filled with comics, diagrams, stories, examples, and exercises.</t>
  </si>
  <si>
    <t>Ravingspire: A deck-building, rotating-dungeon boardgame of Swords, Sorcery and Madness. For 1-6 Players.</t>
  </si>
  <si>
    <t>3D puzzle and shape-maker tool. Line of 64 cuboids that lock into infinite forms.  Design, doodle and play in 3D!</t>
  </si>
  <si>
    <t>Meet Edison - the super affordable, programmable robot. Your stepping stone into the exciting world of science and technology!</t>
  </si>
  <si>
    <t>Romo is a highly functional robotic toy that uses your smartphone as its brain.</t>
  </si>
  <si>
    <t>We're building a fleet of autonomous sailing robots to study the oceans. Each boat can sail itself anywhere &amp; send data back to shore.</t>
  </si>
  <si>
    <t>Post Apocalypse terrain for 28 - 32mm tabletop games. This is pre-punched card that is easy to assemble with no painting required.</t>
  </si>
  <si>
    <t>PLAYBULB garden lets you add shining colors and special lighting effects to your home garden. Garden lighting show is one tap away.</t>
  </si>
  <si>
    <t>6 ft. Electroluminescent Visible Current Charge and Sync Cables. Illuminate your Mobile and Gaming Devices.</t>
  </si>
  <si>
    <t>Portable, Smart, Multifunctional Air Conditioner that includes a bluetooth speaker, a night light, and a smartphone charging station.</t>
  </si>
  <si>
    <t>A high-quality board book featuring gorgeous Lovecraft-themed illustrations for every letter of the alphabet.</t>
  </si>
  <si>
    <t>Super strong , super cool, custom machined magnet assemblies for your whiteboard, file cabinet, locker, refrigerator, etc.</t>
  </si>
  <si>
    <t>On stormy nights, children are told the story of Pankapu. A narrative action/platformer in 2D designed as a tale.</t>
  </si>
  <si>
    <t>SYMBIOSIS: An art book exploring a world where all technology is powered by biological engines that are deeply linked to humans</t>
  </si>
  <si>
    <t>Filmed in Japan, this sci-fi fantasy immerses viewers in the rapidly changing world of Dust. Join our adventure as we complete the VFX!</t>
  </si>
  <si>
    <t>XRAY.FM: A new radio station with a progressive blend of talk, music, and culture. Help us launch a station as distinctive as Portland.</t>
  </si>
  <si>
    <t>Meet the XERISCOPE: Stop strangers in their tracks with an novel mechanical time machine beating on your wrist.</t>
  </si>
  <si>
    <t>New version of the Hexographer world map software! Better child maps, undo/redo, line/text tools, note generator, new realistic icons.</t>
  </si>
  <si>
    <t>Motion comic, new website, book promo, softcover reprint, musical score, beanies, CDs, shirts ALL FUNDED! Last, a game testbed!</t>
  </si>
  <si>
    <t>The Orb is a unique precision machined spherical keepsake container.</t>
  </si>
  <si>
    <t>Tentacles add thrills to traditional blue dinner plates.</t>
  </si>
  <si>
    <t>Choose your side and help evolve tabletop gaming with this ambitious and groundbreaking hybrid zombie experience.</t>
  </si>
  <si>
    <t>A new spy-themed comedy musical from the Tin Can Brothers and TalkFine performed in Los Angeles Spring 2016, Â and now on YouTube.</t>
  </si>
  <si>
    <t>Orphan is a classically styled 2D action platformer where a young boy is a survivor of an overnight alien invasion.</t>
  </si>
  <si>
    <t>Bootable from a PC or Mac, StormFly is a secure, super-fast USB 3.0 with an Operating System, built into a cool wristband.</t>
  </si>
  <si>
    <t>Pride Tape is a badge of support from the hockey world to show that all players are welcome on the ice. Â Thank you for making it happen. Pride Tape is now available to order! For more information, visit pridetape.com</t>
  </si>
  <si>
    <t>A tale of an unlikely friendship about two imprisoned souls whose only hope of escape is to fight together.</t>
  </si>
  <si>
    <t>Intense racing through infinite sandbox worlds. Includes community multiplayer and the Simplex World Creator. (PC/Mac/Linux)</t>
  </si>
  <si>
    <t>Valence teaches kids advanced chemistry with simple rules and ninjas!</t>
  </si>
  <si>
    <t>ATOMIC ROBO: LAST STOP. Seeking funds to finish an animated short based on the award winning Indie comic Atomic Robo.</t>
  </si>
  <si>
    <t>The Youssef Drawing Syllabus.  The book covering the figure drawing program taught to animation industry artists.</t>
  </si>
  <si>
    <t>CleverPet is a connected platform that lets you provide the mental stimulation your dog craves, even when you can't be there.</t>
  </si>
  <si>
    <t>Secretly pick the donut you want, but if someone else picks the same donut then no one gets it! Fast fun for everyone!</t>
  </si>
  <si>
    <t>Gladiator miniatures and an arena skirmish game in a world where history, myth, and legend intersect.</t>
  </si>
  <si>
    <t>Teplo is a revolutionary smart bottle that allows tea drinkers to brew the perfect cup of tea, each and every time</t>
  </si>
  <si>
    <t>A documentary on the rise and fall of the multibillion dollar online poker industry and its impact on a new generation of poker pros.</t>
  </si>
  <si>
    <t>The Storyteller's Thesaurus is the perfect resource for writers, designers, and wordsmiths of all stripes.</t>
  </si>
  <si>
    <t>Hard-boiled detective pen-and-paper roleplaying in the Big Easy of 1930s Deadlands--using the Savage Worlds rules!</t>
  </si>
  <si>
    <t>Introducing HIGH SOCIETY to a new generation of readers while offering something new and exciting for those already familiar with it!</t>
  </si>
  <si>
    <t>GeckoTek is the first 3D printer build plate developed with a permanent coating specifically designed for 3D printing</t>
  </si>
  <si>
    <t>S.R.L and Sekai Project want to bring WAS The Hourglass of Lepidoptera to the West so we're doing a campaign to do a remastered edition</t>
  </si>
  <si>
    <t>1/3 of Size of the original British plug, folding design protects pin from scratching other items, USB ports, power bank,</t>
  </si>
  <si>
    <t>An endless and explosive game about digging your own grave.</t>
  </si>
  <si>
    <t>An inverse black and white illustration of beloved classic cars, in print form. Signed, sealed, and delivered by Sabrina Chun.</t>
  </si>
  <si>
    <t>Edgar Allan Poe invites his famous author friends to a dinner party that quickly takes a murderous turn. Who will survive the night?</t>
  </si>
  <si>
    <t>Codlo transforms your rice or slow cooker into a sous-vide machine. Try sous-vide now for easy, healthy gourmet cooking at home.</t>
  </si>
  <si>
    <t>Dogs of War is a euro-style, soldier placement board game of deception, intrigue and shifting alliances for 3 to 5 players.</t>
  </si>
  <si>
    <t>Starting with a blank page is terrifying!  This book alleviates that fear by starting you with a partial drawing.  You just fill it in.</t>
  </si>
  <si>
    <t>The Loogun is a hand-held motorised device that cleans above and below the water in a toilet using nothing but a sharp spray of water.</t>
  </si>
  <si>
    <t>Founders are an original set of American playing cards created by the Department of Design and printed by the US Playing Card Company.</t>
  </si>
  <si>
    <t>Breed dragons and explore the wilds in search of resources and fame in a gripping 60-minute strategy board game for 2-5 players.</t>
  </si>
  <si>
    <t>Manuals 1 sold out soon after it was published. Every day we get requests to republish. Now, with your help, we can!</t>
  </si>
  <si>
    <t>KEFIRKO enables you easier preparation of traditional kefir</t>
  </si>
  <si>
    <t>The most comfortable baselayer ever. High performance thermal underwear that auto-regulates your temperature &amp; moisture.</t>
  </si>
  <si>
    <t>A visual novel by ALICE IN DISSONANCE combining western storytelling with eastern art. Please join us on the journey.</t>
  </si>
  <si>
    <t>1 exhibit, 1 book, over 300 participantsâ€”Aqualumina gathers artists from around the world to create a beautiful celebration of water.</t>
  </si>
  <si>
    <t>Add professional background sound to your table top role-playing game.</t>
  </si>
  <si>
    <t>Shoelaces always coming undone is annoying and tucking them into your shoe is uncomfortable. CUT LOOSE to improve style and comfort.</t>
  </si>
  <si>
    <t>We are updating our classic d20 monster book, the Advanced Bestiary, for the Pathfinder RPG! You'll get 100+ templates and more!</t>
  </si>
  <si>
    <t>A Premium Leather Wallet crafted by hand in America using Red Wing Leather and Guaranteed for Life.  #jointhemvmnt</t>
  </si>
  <si>
    <t>The 1,000,000+ selling family board game, its expansions, two queenies and all the stand-alone Alhambra derivations all in one place!</t>
  </si>
  <si>
    <t>An insulated filtering bamboo water bottle for clean and crisp water on the go. Thoughtfully designed. Sustainable. Portable.</t>
  </si>
  <si>
    <t>The Lockstone range: Whatever your scent â€“ Lockstone captures it, slowly releasing the fragrance throughout the day.</t>
  </si>
  <si>
    <t>Help us deliver FED UP movie to every school teacher in America so that every student can have a quality FOOD EDUCATION.</t>
  </si>
  <si>
    <t>Get Bit! has been hugely popular and our new Deluxe Tin Version will feature lots of upgraded art, new innovations and a cool tin box!</t>
  </si>
  <si>
    <t>Heart of Crown is a deck building card game where players nominate and support a princess in a race to take the throne!</t>
  </si>
  <si>
    <t>An epic steampunk/fantasy/monster-fighting game of aeronautical questing! Battle sky pirates or become one in the world of Teramyyd.</t>
  </si>
  <si>
    <t>Contribute to help give the V20 Companion the same leather bound, embossed, silver edged, full color, deluxe treatment as V20.</t>
  </si>
  <si>
    <t>A particle physics themed "deck preservation" game designed by Mike Mullins. Art by Fabrice Weiss. Only $10 with free US shipping.</t>
  </si>
  <si>
    <t>Video Games: The Movie is the first ever in depth feature length documentary about the video game industry &amp; the culture it's created.</t>
  </si>
  <si>
    <t>Try our two new organic farm to bottle hot sauces, Mix Tape Chipotle +  XXXXX Scorpion, and get a share of our pepper harvest!</t>
  </si>
  <si>
    <t>Build your team of ghost hunters in a witty business simulation paired with strategic battles for PC, Mac and Linux.</t>
  </si>
  <si>
    <t>An all-analog turntable for today's vinyl listener.  High-performance playback, attainably priced.</t>
  </si>
  <si>
    <t>Cleans incredibly fast &amp; built like a tank. It's the world's first BBQ grill brush that doesn't completely suck. Pre-order yours today.</t>
  </si>
  <si>
    <t>An adult coloring book filled with snoozing &amp; boozing kitties for you to color and relax. Irreverent, fun, and super cute!</t>
  </si>
  <si>
    <t>Hone is a Bluetooth 4.0 device for your iPhone 4S that helps you find your keys - and it's made in the USA.</t>
  </si>
  <si>
    <t>Handmade Dice for the Discerning Gamer</t>
  </si>
  <si>
    <t>A NEW line of All-Reader friendly comic books from the minds of Eisner and Harvey Award winning cartoonists Art Baltazar &amp; Franco!</t>
  </si>
  <si>
    <t>The first full expansion for Heroes Wanted, introducing Supernatural and Mythic heroes, new mechanics, and two new scenarios!</t>
  </si>
  <si>
    <t>ME, FAKEGRIMLOCK, MAKE BOOK! IT FULL OF AWESOME WORDS AND ART!</t>
  </si>
  <si>
    <t>Experience More with Janus One! It is a phone that adds to our lives, not become our life.</t>
  </si>
  <si>
    <t>Confide disbanded in 2010 without ever thinking of returning but due to the demand of supportive fans, we decided to write a new album.</t>
  </si>
  <si>
    <t>The carnival reimagined with robots, fire, and lasers to inspire young inventors in science, technology, engineering, art, and math</t>
  </si>
  <si>
    <t>THANK YOU FOR BACKING OUR HYBRX</t>
  </si>
  <si>
    <t>With NanoHold, it's easy to stick your mobile device to many smooth, flat surfaces. Sticks without being sticky. FREE WORLDWIDE SHIPPING. Order Now by clicking the button below or go to www.NanoHold.com.</t>
  </si>
  <si>
    <t>limited edition oversized hardcover anthology with a collective of artists exploring the comic book, painting, and musical art forms</t>
  </si>
  <si>
    <t>A minimal pen in a pocketable sleeve engineered to last generations.</t>
  </si>
  <si>
    <t>Trygger developed an iPhone camera case that makes better pictures by managing light with a polarizing filter.</t>
  </si>
  <si>
    <t>360Â° reversible bifold with optional RFID blocking. Secure, slim, minimalist wallet for everyday carry. GET ONE!</t>
  </si>
  <si>
    <t>The next installment of the critically acclaimed webseries Fallout: Nuka Break.</t>
  </si>
  <si>
    <t>2 Layer Running Short with Special Smartphone Pocket, Key Pocket, Reflective Details, Anti-stink 4 Way Stretch Fabric &amp; much more..</t>
  </si>
  <si>
    <t>A card game for 2-5 players where you, Cultists of Cthulhu, backstab each other to appease Lil' Cthulhu before going insane first.</t>
  </si>
  <si>
    <t>A high-precision laser mouse. A full mechanical keyboard. An analog joystick. Together.</t>
  </si>
  <si>
    <t>A series of five films set entirely underwater exploring our oceans like never before!!</t>
  </si>
  <si>
    <t>Enigmaze is a Premium Hardcover Notebook Specifically Designed to Quickly Create and SECURELY Store Strong Passwords.</t>
  </si>
  <si>
    <t>Chill Puck is an Ice pack molded and attached to a beverage with a Chill Band.  We need your support for our first production run!</t>
  </si>
  <si>
    <t>DemonWars: Reformation is an old-school tabletop RPG focused on fast set-up, engaging combat and open-ended non-combat action.</t>
  </si>
  <si>
    <t>A new line of miniatures Â featuring strong iconic female characters.
See our entire range here:</t>
  </si>
  <si>
    <t>MP3+IPX7 Waterproof+Bluetooth Sport Headphones. Swim far as you can without losing HD audio. Perfect Fitting&amp;Battery Life.</t>
  </si>
  <si>
    <t>Ordinary people compete in the world's deadliest challenges in the Guts and Glory games!  Do you have what it takes to win?</t>
  </si>
  <si>
    <t>Every day Lance Wyman documents his creative process in his black â€œdesignlogsâ€. Help us publish Lance Wyman: The Visual Diaries.</t>
  </si>
  <si>
    <t>MAD SCIENTISTS AND ATOMIC MONSTERS ATTACK THE EARTH</t>
  </si>
  <si>
    <t>An addictively quick and simple card game where you play as a Virus, competing to infect a host cell. The fun is Infectious!</t>
  </si>
  <si>
    <t>Nova Aetas is a co-operative board game inspired by tactical RPGs, mixing an innovative system of player activation and an original AI.</t>
  </si>
  <si>
    <t>Help us get books into the hands of those who need them most.</t>
  </si>
  <si>
    <t>Song Dynasties: a feature-length documentary about of Montreal. Help us finish the film + pre-order the DVD, exclusive vinyl and more.</t>
  </si>
  <si>
    <t>A 15cm Interactive Binary Ruler with Seven Logic Gates, Four Flip Flops and a Four Bit Binary Counter.</t>
  </si>
  <si>
    <t>â€œA Dollar for Tycheâ€ Kickstarter Campaign for the Children of the Future. AI - Artificial Intelligence</t>
  </si>
  <si>
    <t>The first dual-sided reversible USB cable for Android and iPhone smartphones</t>
  </si>
  <si>
    <t>WELCOME TO LEITH is a feature documentary chronicling the attempted takeover of a small town in North Dakota by white supremacists.</t>
  </si>
  <si>
    <t>A card game set in a fun parallel universe of vintage comics! Pick your superhero team from a whole pack of heroes - and fight it out!</t>
  </si>
  <si>
    <t>This tiny beacon uses devices like the iPhone 4s, new iPad 3 and Droid Razr with Bluetooth 4.0 to interact with the world around you!</t>
  </si>
  <si>
    <t>My personal lectures and notes from the Dynamic Sketching class I teach.</t>
  </si>
  <si>
    <t>THE MOST NOTORIOUS NES GAME IN HISTORY FINALLY AVAILABLE IN A CLASSIC WORKING CART FOR YOUR NES DECK</t>
  </si>
  <si>
    <t>K-ADDICT is a compact, strong, light weight key consolidator that won't stick out or stick you. Protect &amp; organize what matters most!</t>
  </si>
  <si>
    <t>Imagine if McQueen, Kerouac, Muir &amp; Whitman started a magazine. Let's make Wilderness; a men's mag about exploration, character &amp; grit.</t>
  </si>
  <si>
    <t>The KODIAK: Integrated fire starting buckle, fire starting tinder, braided fishing line and fishing hook. Live to Talk About it!</t>
  </si>
  <si>
    <t>Fill tikr with treats - set the timer from 5 to 45 minutes. Tikr treats your dog during playtime, and encourages their curiosity!</t>
  </si>
  <si>
    <t>Uses natural language to control Internet of Things. Built on Raspberry Pi this whole home AI plays media, controls lights &amp; more.</t>
  </si>
  <si>
    <t>Do you enjoy photos of cats dressed up as magical creatures?  Do you use a calendar? Yes? Then we have something awesome for you.</t>
  </si>
  <si>
    <t>Send mail to kids' toys from your phone. Our toys will speak them back in their funny voice, or yours.  Kids can reply too!</t>
  </si>
  <si>
    <t>Sucks the tablet. Sucks the table. Suction all around.</t>
  </si>
  <si>
    <t>A Mega Glam single, &amp; multi-band hair curling wrap which produces maxed out, voluminous curls with no damage to the hair.  Patented!</t>
  </si>
  <si>
    <t>A struggle for dominance for 2-4 players by Artipia Games</t>
  </si>
  <si>
    <t>Elevenses is a card game in which respectable 1920s socialites strive to serve the finest morning teas!</t>
  </si>
  <si>
    <t>ZeroPi is a new generation development kit for robotic motion structure system and 3D printer with Arduino and Raspberry Pi compatible.</t>
  </si>
  <si>
    <t>Let's make another library! From the buzz of arrows to the clash of swords, there is a vast number of medieval sounds to be recorded.</t>
  </si>
  <si>
    <t>Even if you missed this KS, you can still pre-order the Deluxe V20 Beckett's Jyhad Journal:</t>
  </si>
  <si>
    <t>A beautifully illustrated adventure game of strategy and fortune where everyone dies in the end.</t>
  </si>
  <si>
    <t>Goblin Quest is a tabletop roleplaying game about slapstick violence, fatal ineptitude, and the greatest adventure of your life.</t>
  </si>
  <si>
    <t>JourneyQuest Season Two is the continuation of a fantasy comedy webseries, begun in 2010 and released under Creative Commons.</t>
  </si>
  <si>
    <t>BattleCON is one of the top-rated board games of all time and plays like Street Fighter for your tabletop. Now let's play it online!</t>
  </si>
  <si>
    <t>Help us to let the world know and to restore the Roman house of St. Francis, a symbol of brotherhood, tolerance and love of nature.</t>
  </si>
  <si>
    <t>A role playing game where death not only makes you stronger, it defines who you become. From the creator of Gloom and Eberron.</t>
  </si>
  <si>
    <t>Grass Fed Coffee is smooth, creamy, delicious Butter Coffee combining cold brew coffee, grass fed butter, MCT oil, and organic chicory</t>
  </si>
  <si>
    <t>The very earliest comics by the great Will Eisner have recently been discovered. We intend to collect them in a definitive edition.</t>
  </si>
  <si>
    <t>FancyBoy &amp; Co's Shirt Stays are the best and most stylish way of keeping your shirt tucked in all day, all night and all the time.</t>
  </si>
  <si>
    <t>Your Water bottle: Weâ€™ve redesigned the way youâ€™ll use and carry it. Three words: Silicone, Paracord, Flint. #Do it all.</t>
  </si>
  <si>
    <t>The toy industry stopped caring - help us make a toy that does!  A lovable companion that teaches and plays.</t>
  </si>
  <si>
    <t>A new stop-motion food film from the director of 'Fresh Guacamole' â€” the shortest film ever nominated for an Oscar.</t>
  </si>
  <si>
    <t>"I'm sold: Bumprz shames all other so-called minimalist iPhone cases." The anti-case exceed its goal. Thank You!</t>
  </si>
  <si>
    <t>DISPLIO is a small highly customizable WiFi display that tracks and notifies you on everything that is important to you.</t>
  </si>
  <si>
    <t>When your bar is a little sliver, piggyback it onto a fresh bar of Stack soap.  Stack's got a special groove that joins 'em together.</t>
  </si>
  <si>
    <t>We're raising money to finance a self released E.P. called "Wolves".</t>
  </si>
  <si>
    <t>Finally, an era of WW2 shipgirls dawns on our shores! Fleet combat F2P Web/iOS rpg collection game &amp; warship sim for the West!</t>
  </si>
  <si>
    <t>A game about communities by Ben Robbins, creator of Microscope. Do you change the Kingdom or does the Kingdom change you?</t>
  </si>
  <si>
    <t>Modernist design flair and roadside car culture, fused and distilled in wood toy form.</t>
  </si>
  <si>
    <t>A thrilling stealth board game for two to four players. Will you take on the role of ninja or guard in a game of Rise of the Kage?</t>
  </si>
  <si>
    <t>Now you can control your sprinklers with your smart phone. Easy peasy, lemon squeezy.</t>
  </si>
  <si>
    <t>Norse playing cards designed in the heart of Scandinavia. Manufactured in two limited edition print runs with deluxe features.</t>
  </si>
  <si>
    <t>Laser cut, etched &amp; wrapped in leather, Kiki is an EDC toolbox for your key ring.</t>
  </si>
  <si>
    <t>Toonbox Studio presents the great girls-artbook by Otto Schmidt</t>
  </si>
  <si>
    <t>The InterLockâ„¢ hides inside of your bike frame through the seat post. It's universal and can be installed on virtually any bike.</t>
  </si>
  <si>
    <t>A biographical cookbook about culinary legend and Alzheimer's advocate Paula Wolfert</t>
  </si>
  <si>
    <t>More than 400 monsters, obnoxious creatures, and other bad boys enliven this celebration of the paisley-rich bandanas of yesteryear.</t>
  </si>
  <si>
    <t>Grave is an open-world, surrealist survival horror experience set in a constantly changing reality.</t>
  </si>
  <si>
    <t>Schlock Mercenary:The Board Game is based on the popular web comic by Howard Tayler.  A fast shooter board game with funtastic art.</t>
  </si>
  <si>
    <t>Nisolo is a socially conscious lifestyle brand that produces ethical, handmade shoes and accessories in a way you can feel good about.</t>
  </si>
  <si>
    <t>An exciting class teaching you how to make iPhone apps using Apple's new programming language Swift2. Learn the new Xcode 7 for iOS9.</t>
  </si>
  <si>
    <t>Design and durability meet in a refillable, leather-bound notebook to last a lifetime.</t>
  </si>
  <si>
    <t>A minimalist brewer for "making tea with skill"</t>
  </si>
  <si>
    <t>Change the way crime is covered. Create a reporting lab within Homicide Watch DC to cover every murder in Washington for one year.</t>
  </si>
  <si>
    <t>Steal the most valuable items from the Museum, foil your opponentsâ€™ attempts to do the same and escape without getting caught!</t>
  </si>
  <si>
    <t>To light the candle is to cast a shadow.</t>
  </si>
  <si>
    <t>Shoot fast, charge fast! Huge ammunition and destructive force. Rubber band apocalypse is coming!</t>
  </si>
  <si>
    <t>B-Squares is a 3D modular electronics system with an emphasis on (but not limited to) solar power and expandable energy storage.</t>
  </si>
  <si>
    <t>Light enough to carry anywhere, fast enough to go everywhere.  A revolutionary combination of portability and power.</t>
  </si>
  <si>
    <t>What if you could tuck a lucky penny in the ground and watch it sprout into a flower? You can with our letterpress paper coinage!</t>
  </si>
  <si>
    <t>Become a monster to fight the monstersâ€”"Rip" out their abilities to fight the darkness!</t>
  </si>
  <si>
    <t>The GoBone automatically entertains your dog while you're busy and opens up a whole new world of play when you're together.</t>
  </si>
  <si>
    <t>Create and share better spherical panoramas on your smartphone with the Orbit 360 and our new super-compact virtual reality viewers.</t>
  </si>
  <si>
    <t>The Origins returned to the 16th century and the source of today's cards to inspire two premium quality decks</t>
  </si>
  <si>
    <t>52 weeks. 52 artists. One illustrated year.</t>
  </si>
  <si>
    <t>blurb.edited</t>
  </si>
  <si>
    <t>Amt.Per.Tier.1</t>
  </si>
  <si>
    <t>Amt.Per.Tier.2</t>
  </si>
  <si>
    <t>Amt.Per.Tier.3</t>
  </si>
  <si>
    <t>Amt.Per.Tier.4</t>
  </si>
  <si>
    <t>Amt.Per.Tier.5</t>
  </si>
  <si>
    <t>Amt.Per.Tier.6</t>
  </si>
  <si>
    <t>Amt.Per.Tier.7</t>
  </si>
  <si>
    <t>Amt.Per.Tier.8</t>
  </si>
  <si>
    <t>Amt.Per.Tier.9</t>
  </si>
  <si>
    <t>Amt.Per.Tier.10</t>
  </si>
  <si>
    <t>Amt.Per.Tier.11</t>
  </si>
  <si>
    <t>Amt.Per.Tier.12</t>
  </si>
  <si>
    <t>Amt.Per.Tier.13</t>
  </si>
  <si>
    <t>Amt.Per.Tier.14</t>
  </si>
  <si>
    <t>Amt.Per.Tier.15</t>
  </si>
  <si>
    <t>Amt.Per.Tier.16</t>
  </si>
  <si>
    <t>Amt.Per.Tier.17</t>
  </si>
  <si>
    <t>Amt.Per.Tier.18</t>
  </si>
  <si>
    <t>Amt.Per.Tier.19</t>
  </si>
  <si>
    <t>Amt.Per.Tier.20</t>
  </si>
  <si>
    <t>Amt.Per.Tier.21</t>
  </si>
  <si>
    <t>Amt.Per.Tier.22</t>
  </si>
  <si>
    <t>Amt.Per.Tier.23</t>
  </si>
  <si>
    <t>Amt.Per.Tier.24</t>
  </si>
  <si>
    <t>Amt.Per.Tier.25</t>
  </si>
  <si>
    <t>Amt.Per.Tier.26</t>
  </si>
  <si>
    <t>Amt.Per.Tier.27</t>
  </si>
  <si>
    <t>Amt.Per.Tier.28</t>
  </si>
  <si>
    <t>Amt.Per.Tier.29</t>
  </si>
  <si>
    <t>Amt.Per.Tier.30</t>
  </si>
  <si>
    <t>Amt.Per.Tier.31</t>
  </si>
  <si>
    <t>Amt.Per.Tier.32</t>
  </si>
  <si>
    <t>Amt.Per.Tier.33</t>
  </si>
  <si>
    <t>Amt.Per.Tier.34</t>
  </si>
  <si>
    <t>Amt.Per.Tier.35</t>
  </si>
  <si>
    <t>Amt.Per.Tier.36</t>
  </si>
  <si>
    <t>Amt.Per.Tier.37</t>
  </si>
  <si>
    <t>Amt.Per.Tier.38</t>
  </si>
  <si>
    <t>Amt.Per.Tier.39</t>
  </si>
  <si>
    <t>Amt.Per.Tier.40</t>
  </si>
  <si>
    <t>Amt.Per.Tier.41</t>
  </si>
  <si>
    <t>Amt.Per.Tier.42</t>
  </si>
  <si>
    <t>Amt.Per.Tier.43</t>
  </si>
  <si>
    <t>Amt.Per.Tier.44</t>
  </si>
  <si>
    <t>Amt.Per.Tier.45</t>
  </si>
  <si>
    <t>Amt.Per.Tier.46</t>
  </si>
  <si>
    <t>Amt.Per.Tier.47</t>
  </si>
  <si>
    <t>Amt.Per.Tier.48</t>
  </si>
  <si>
    <t>Amt.Per.Tier.49</t>
  </si>
  <si>
    <t>Amt.Per.Tier.50</t>
  </si>
  <si>
    <t>Amt.Per.Tier.51</t>
  </si>
  <si>
    <t>Amt.Per.Tier.52</t>
  </si>
  <si>
    <t>Amt.Per.Tier.53</t>
  </si>
  <si>
    <t>Amt.Per.Tier.54</t>
  </si>
  <si>
    <t>Amt.Per.Tier.55</t>
  </si>
  <si>
    <t>Amt.Per.Tier.56</t>
  </si>
  <si>
    <t>Amt.Per.Tier.57</t>
  </si>
  <si>
    <t>Amt.Per.Tier.58</t>
  </si>
  <si>
    <t>Amt.Per.Tier.59</t>
  </si>
  <si>
    <t>Amt.Per.Tier.60</t>
  </si>
  <si>
    <t>Amt.Per.Tier.61</t>
  </si>
  <si>
    <t>Amt.Per.Tier.62</t>
  </si>
  <si>
    <t>Amt.Per.Tier.63</t>
  </si>
  <si>
    <t>Amt.Per.Tier.64</t>
  </si>
  <si>
    <t>Amt.Per.Tier.65</t>
  </si>
  <si>
    <t>Amt.Per.Tier.66</t>
  </si>
  <si>
    <t>Amt.Per.Tier.67</t>
  </si>
  <si>
    <t>Amt.Per.Tier.68</t>
  </si>
  <si>
    <t>Amt.Per.Tier.69</t>
  </si>
  <si>
    <t>Amt.Per.Tier.70</t>
  </si>
  <si>
    <t>Amt.Per.Tier.71</t>
  </si>
  <si>
    <t>Amt.Per.Tier.72</t>
  </si>
  <si>
    <t>Amt.Per.Tier.73</t>
  </si>
  <si>
    <t>Amt.Per.Tier.74</t>
  </si>
  <si>
    <t>Amt.Per.Tier.75</t>
  </si>
  <si>
    <t>Amt.Per.Tier.76</t>
  </si>
  <si>
    <t>Amt.Per.Tier.77</t>
  </si>
  <si>
    <t>Amt.Per.Tier.78</t>
  </si>
  <si>
    <t>Amt.Per.Tier.79</t>
  </si>
  <si>
    <t>Amt.Per.Tier.80</t>
  </si>
  <si>
    <t>Amt.Per.Tier.81</t>
  </si>
  <si>
    <t>Amt.Per.Tier.82</t>
  </si>
  <si>
    <t>Amt.Per.Tier.83</t>
  </si>
  <si>
    <t>Amt.Per.Tier.84</t>
  </si>
  <si>
    <t>Amt.Per.Tier.85</t>
  </si>
  <si>
    <t>Amt.Per.Tier.86</t>
  </si>
  <si>
    <t>Amt.Per.Tier.87</t>
  </si>
  <si>
    <t>Amt.Per.Tier.88</t>
  </si>
  <si>
    <t>Amt.Per.Tier.89</t>
  </si>
  <si>
    <t>Amt.Per.Tier.90</t>
  </si>
  <si>
    <t>Amt.Per.Tier.91</t>
  </si>
  <si>
    <t>Amt.Per.Tier.92</t>
  </si>
  <si>
    <t>Amt.Per.Tier.93</t>
  </si>
  <si>
    <t>Amt.Per.Tier.94</t>
  </si>
  <si>
    <t>Amt.Per.Tier.95</t>
  </si>
  <si>
    <t>Amt.Per.Tier.96</t>
  </si>
  <si>
    <t>Amt.Per.Tier.97</t>
  </si>
  <si>
    <t>Amt.Per.Tier.98</t>
  </si>
  <si>
    <t>Amt.Per.Tier.99</t>
  </si>
  <si>
    <t>Amt.Per.Tier.100</t>
  </si>
  <si>
    <t>Amt.Per.Tier.101</t>
  </si>
  <si>
    <t>Backers.first.5</t>
  </si>
  <si>
    <t>Backers.second.5</t>
  </si>
  <si>
    <t>Backers.rest</t>
  </si>
  <si>
    <t>Total.Backers</t>
  </si>
  <si>
    <t>Cluster.Membership</t>
  </si>
  <si>
    <t>Id</t>
  </si>
  <si>
    <t>country</t>
  </si>
  <si>
    <t>United States</t>
  </si>
  <si>
    <t xml:space="preserve"> UK</t>
  </si>
  <si>
    <t xml:space="preserve"> Canada</t>
  </si>
  <si>
    <t xml:space="preserve"> Japan</t>
  </si>
  <si>
    <t xml:space="preserve"> Czech Republic</t>
  </si>
  <si>
    <t xml:space="preserve"> China</t>
  </si>
  <si>
    <t xml:space="preserve"> Norway</t>
  </si>
  <si>
    <t>Australia</t>
  </si>
  <si>
    <t xml:space="preserve"> Belgium</t>
  </si>
  <si>
    <t xml:space="preserve"> Sweden</t>
  </si>
  <si>
    <t xml:space="preserve"> Germany</t>
  </si>
  <si>
    <t xml:space="preserve"> France</t>
  </si>
  <si>
    <t xml:space="preserve"> Poland</t>
  </si>
  <si>
    <t xml:space="preserve"> Slovenia</t>
  </si>
  <si>
    <t xml:space="preserve"> India</t>
  </si>
  <si>
    <t xml:space="preserve"> Denmark</t>
  </si>
  <si>
    <t xml:space="preserve"> Spain</t>
  </si>
  <si>
    <t xml:space="preserve"> Luxembourg</t>
  </si>
  <si>
    <t xml:space="preserve"> Taiwan</t>
  </si>
  <si>
    <t xml:space="preserve"> Netherlands</t>
  </si>
  <si>
    <t xml:space="preserve"> Mexico</t>
  </si>
  <si>
    <t xml:space="preserve"> Russia</t>
  </si>
  <si>
    <t xml:space="preserve"> Thailand</t>
  </si>
  <si>
    <t xml:space="preserve"> Israel</t>
  </si>
  <si>
    <t xml:space="preserve"> Italy</t>
  </si>
  <si>
    <t xml:space="preserve"> Austria</t>
  </si>
  <si>
    <t xml:space="preserve"> South Korea</t>
  </si>
  <si>
    <t xml:space="preserve"> Bulgaria</t>
  </si>
  <si>
    <t xml:space="preserve"> South Africa</t>
  </si>
  <si>
    <t xml:space="preserve"> Afghanistan</t>
  </si>
  <si>
    <t xml:space="preserve"> Hong Kong</t>
  </si>
  <si>
    <t xml:space="preserve"> Brazil</t>
  </si>
  <si>
    <t xml:space="preserve"> Switzerland</t>
  </si>
  <si>
    <t xml:space="preserve"> Ukraine</t>
  </si>
  <si>
    <t xml:space="preserve"> Chile</t>
  </si>
  <si>
    <t xml:space="preserve"> Argentina</t>
  </si>
  <si>
    <t xml:space="preserve"> United Arab Emirates</t>
  </si>
  <si>
    <t xml:space="preserve"> Finland</t>
  </si>
  <si>
    <t xml:space="preserve"> Belarus</t>
  </si>
  <si>
    <t xml:space="preserve"> Turkey</t>
  </si>
  <si>
    <t xml:space="preserve"> Romania</t>
  </si>
  <si>
    <t xml:space="preserve"> Malta</t>
  </si>
  <si>
    <t xml:space="preserve"> Greece</t>
  </si>
  <si>
    <t xml:space="preserve"> Iceland</t>
  </si>
  <si>
    <t xml:space="preserve"> Slovakia</t>
  </si>
  <si>
    <t xml:space="preserve"> Singapore</t>
  </si>
  <si>
    <t xml:space="preserve"> Macedonia</t>
  </si>
  <si>
    <t xml:space="preserve"> Costa Rica</t>
  </si>
  <si>
    <t xml:space="preserve"> Philippines</t>
  </si>
  <si>
    <t xml:space="preserve"> Croatia</t>
  </si>
  <si>
    <t xml:space="preserve"> Egypt</t>
  </si>
  <si>
    <t xml:space="preserve"> Ireland</t>
  </si>
  <si>
    <t xml:space="preserve"> Puerto Rico</t>
  </si>
  <si>
    <t xml:space="preserve"> Indonesia</t>
  </si>
  <si>
    <t xml:space="preserve"> Cameroon</t>
  </si>
  <si>
    <t xml:space="preserve"> Hungary</t>
  </si>
  <si>
    <t xml:space="preserve"> Colombia</t>
  </si>
  <si>
    <t xml:space="preserve"> Latvia</t>
  </si>
  <si>
    <t xml:space="preserve"> Kenya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</si>
</sst>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_(* #,##0_);_(* \(#,##0\);_(* &quot;-&quot;??_);_(@_)"/>
  </numFmts>
  <fonts count="6" x14ac:knownFonts="1">
    <font>
      <sz val="12"/>
      <color theme="1"/>
      <name val="Calibri"/>
      <family val="2"/>
      <scheme val="minor"/>
    </font>
    <font>
      <sz val="12"/>
      <color theme="1"/>
      <name val="Calibri"/>
      <family val="2"/>
      <scheme val="minor"/>
    </font>
    <font>
      <sz val="12"/>
      <color theme="1"/>
      <name val="Calibri"/>
      <family val="2"/>
      <scheme val="minor"/>
    </font>
    <font>
      <sz val="12"/>
      <color rgb="FF000000"/>
      <name val="Calibri"/>
      <family val="2"/>
      <scheme val="minor"/>
    </font>
    <font>
      <u/>
      <sz val="12"/>
      <color theme="10"/>
      <name val="Calibri"/>
      <family val="2"/>
      <scheme val="minor"/>
    </font>
    <font>
      <u/>
      <sz val="12"/>
      <color theme="11"/>
      <name val="Calibri"/>
      <family val="2"/>
      <scheme val="minor"/>
    </font>
  </fonts>
  <fills count="2">
    <fill>
      <patternFill patternType="none"/>
    </fill>
    <fill>
      <patternFill patternType="gray125"/>
    </fill>
  </fills>
  <borders count="2">
    <border>
      <left/>
      <right/>
      <top/>
      <bottom/>
      <diagonal/>
    </border>
    <border>
      <left/>
      <right style="thin">
        <color auto="1"/>
      </right>
      <top/>
      <bottom/>
      <diagonal/>
    </border>
  </borders>
  <cellStyleXfs count="7">
    <xf numFmtId="0" fontId="0" fillId="0" borderId="0"/>
    <xf numFmtId="43" fontId="2" fillId="0" borderId="0" applyFont="0" applyFill="0" applyBorder="0" applyAlignment="0" applyProtection="0"/>
    <xf numFmtId="9" fontId="1" fillId="0" borderId="0" applyFon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cellStyleXfs>
  <cellXfs count="10">
    <xf numFmtId="0" fontId="0" fillId="0" borderId="0" xfId="0"/>
    <xf numFmtId="164" fontId="0" fillId="0" borderId="0" xfId="1" applyNumberFormat="1" applyFont="1"/>
    <xf numFmtId="0" fontId="0" fillId="0" borderId="0" xfId="0" applyAlignment="1"/>
    <xf numFmtId="164" fontId="0" fillId="0" borderId="0" xfId="1" applyNumberFormat="1" applyFont="1" applyAlignment="1"/>
    <xf numFmtId="0" fontId="3" fillId="0" borderId="0" xfId="0" applyFont="1"/>
    <xf numFmtId="43" fontId="0" fillId="0" borderId="0" xfId="1" applyNumberFormat="1" applyFont="1"/>
    <xf numFmtId="43" fontId="0" fillId="0" borderId="0" xfId="1" applyNumberFormat="1" applyFont="1" applyAlignment="1"/>
    <xf numFmtId="0" fontId="0" fillId="0" borderId="1" xfId="0" applyBorder="1"/>
    <xf numFmtId="9" fontId="0" fillId="0" borderId="0" xfId="2" applyFont="1"/>
    <xf numFmtId="9" fontId="0" fillId="0" borderId="0" xfId="2" applyNumberFormat="1" applyFont="1"/>
  </cellXfs>
  <cellStyles count="7">
    <cellStyle name="Comma" xfId="1" builtinId="3"/>
    <cellStyle name="Followed Hyperlink" xfId="4" builtinId="9" hidden="1"/>
    <cellStyle name="Followed Hyperlink" xfId="6" builtinId="9" hidden="1"/>
    <cellStyle name="Hyperlink" xfId="3" builtinId="8" hidden="1"/>
    <cellStyle name="Hyperlink" xfId="5" builtinId="8" hidden="1"/>
    <cellStyle name="Normal" xfId="0" builtinId="0"/>
    <cellStyle name="Percent" xfId="2" builtinId="5"/>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4001"/>
  <sheetViews>
    <sheetView tabSelected="1" topLeftCell="D1" workbookViewId="0">
      <selection activeCell="L1" sqref="L1"/>
    </sheetView>
  </sheetViews>
  <sheetFormatPr baseColWidth="10" defaultRowHeight="16" x14ac:dyDescent="0.2"/>
  <cols>
    <col min="2" max="2" width="14" style="1" bestFit="1" customWidth="1"/>
    <col min="3" max="3" width="73.33203125" customWidth="1"/>
    <col min="4" max="4" width="39.6640625" bestFit="1" customWidth="1"/>
    <col min="5" max="5" width="19.33203125" bestFit="1" customWidth="1"/>
    <col min="6" max="6" width="8.1640625" bestFit="1" customWidth="1"/>
    <col min="7" max="7" width="13" style="1" bestFit="1" customWidth="1"/>
    <col min="8" max="9" width="13" style="5" customWidth="1"/>
    <col min="10" max="10" width="13" style="1" customWidth="1"/>
    <col min="11" max="11" width="33.6640625" bestFit="1" customWidth="1"/>
    <col min="12" max="12" width="33.6640625" customWidth="1"/>
    <col min="13" max="13" width="11.5" bestFit="1" customWidth="1"/>
    <col min="14" max="14" width="59.33203125" customWidth="1"/>
    <col min="15" max="15" width="71" customWidth="1"/>
    <col min="16" max="16" width="95.6640625" bestFit="1" customWidth="1"/>
    <col min="19" max="19" width="10.83203125" style="9"/>
    <col min="20" max="21" width="10.83203125" style="8"/>
  </cols>
  <sheetData>
    <row r="1" spans="1:22" x14ac:dyDescent="0.2">
      <c r="A1" t="s">
        <v>23998</v>
      </c>
      <c r="B1" s="1" t="s">
        <v>0</v>
      </c>
      <c r="C1" t="s">
        <v>1</v>
      </c>
      <c r="D1" t="s">
        <v>2</v>
      </c>
      <c r="E1" t="s">
        <v>3</v>
      </c>
      <c r="F1" t="s">
        <v>4</v>
      </c>
      <c r="G1" s="1" t="s">
        <v>5</v>
      </c>
      <c r="H1" s="5" t="s">
        <v>23994</v>
      </c>
      <c r="I1" s="5" t="s">
        <v>23993</v>
      </c>
      <c r="J1" s="1" t="s">
        <v>23995</v>
      </c>
      <c r="K1" t="s">
        <v>6</v>
      </c>
      <c r="L1" t="s">
        <v>28179</v>
      </c>
      <c r="M1" t="s">
        <v>7</v>
      </c>
      <c r="N1" t="s">
        <v>8</v>
      </c>
      <c r="O1" t="s">
        <v>9</v>
      </c>
      <c r="P1" t="s">
        <v>10</v>
      </c>
      <c r="Q1" t="s">
        <v>11</v>
      </c>
      <c r="R1" t="s">
        <v>23997</v>
      </c>
      <c r="S1" s="9" t="s">
        <v>28173</v>
      </c>
      <c r="T1" s="8" t="s">
        <v>28174</v>
      </c>
      <c r="U1" s="8" t="s">
        <v>28175</v>
      </c>
      <c r="V1" s="8" t="s">
        <v>28177</v>
      </c>
    </row>
    <row r="2" spans="1:22" x14ac:dyDescent="0.2">
      <c r="A2" s="2">
        <v>0</v>
      </c>
      <c r="B2" s="3">
        <v>8782571</v>
      </c>
      <c r="C2" s="2" t="s">
        <v>12</v>
      </c>
      <c r="D2" s="2" t="s">
        <v>13</v>
      </c>
      <c r="E2" s="2" t="s">
        <v>14</v>
      </c>
      <c r="F2" s="2" t="s">
        <v>15</v>
      </c>
      <c r="G2" s="3">
        <v>10000</v>
      </c>
      <c r="H2" s="6">
        <f>VLOOKUP(F2,Exchange_rates!$A$1:$B$13,2,FALSE)</f>
        <v>1</v>
      </c>
      <c r="I2" s="6">
        <f t="shared" ref="I2:I65" si="0">G2*H2</f>
        <v>10000</v>
      </c>
      <c r="J2" s="3">
        <f t="shared" ref="J2:J65" si="1">B2*H2</f>
        <v>8782571</v>
      </c>
      <c r="K2" s="2" t="s">
        <v>16</v>
      </c>
      <c r="L2" t="s">
        <v>28180</v>
      </c>
      <c r="M2" s="2">
        <v>219382</v>
      </c>
      <c r="N2" s="2" t="s">
        <v>17</v>
      </c>
      <c r="O2" s="2" t="s">
        <v>18</v>
      </c>
      <c r="P2" s="2" t="s">
        <v>19</v>
      </c>
      <c r="Q2" s="2" t="s">
        <v>20</v>
      </c>
      <c r="R2">
        <v>4</v>
      </c>
      <c r="S2" s="9">
        <f>SUM(pledge_tiers!B2:F2)/pledge_tiers!CZ2</f>
        <v>1</v>
      </c>
      <c r="T2" s="8">
        <f>SUM(pledge_tiers!G2:K2)/pledge_tiers!CZ2</f>
        <v>0</v>
      </c>
      <c r="U2" s="8">
        <f>SUM(pledge_tiers!L2:CX2)/pledge_tiers!CZ2</f>
        <v>0</v>
      </c>
      <c r="V2">
        <f>VLOOKUP(A2,cluster_membership!$A$1:$B$4001,2,FALSE)</f>
        <v>2</v>
      </c>
    </row>
    <row r="3" spans="1:22" x14ac:dyDescent="0.2">
      <c r="A3" s="2">
        <v>1</v>
      </c>
      <c r="B3" s="3">
        <v>6465690</v>
      </c>
      <c r="C3" s="2" t="s">
        <v>21</v>
      </c>
      <c r="D3" s="2" t="s">
        <v>22</v>
      </c>
      <c r="E3" s="2" t="s">
        <v>23</v>
      </c>
      <c r="F3" s="2" t="s">
        <v>15</v>
      </c>
      <c r="G3" s="3">
        <v>15000</v>
      </c>
      <c r="H3" s="6">
        <f>VLOOKUP(F3,Exchange_rates!$A$1:$B$13,2,FALSE)</f>
        <v>1</v>
      </c>
      <c r="I3" s="6">
        <f t="shared" si="0"/>
        <v>15000</v>
      </c>
      <c r="J3" s="3">
        <f t="shared" si="1"/>
        <v>6465690</v>
      </c>
      <c r="K3" s="2" t="s">
        <v>24</v>
      </c>
      <c r="L3" t="s">
        <v>28180</v>
      </c>
      <c r="M3" s="2">
        <v>154926</v>
      </c>
      <c r="N3" s="2" t="s">
        <v>25</v>
      </c>
      <c r="O3" s="2" t="s">
        <v>26</v>
      </c>
      <c r="P3" s="2" t="s">
        <v>27</v>
      </c>
      <c r="Q3" s="2" t="s">
        <v>28</v>
      </c>
      <c r="R3">
        <v>12</v>
      </c>
      <c r="S3" s="9">
        <f>SUM(pledge_tiers!B3:F3)/pledge_tiers!CZ3</f>
        <v>0.69562463646351713</v>
      </c>
      <c r="T3" s="8">
        <f>SUM(pledge_tiers!G3:K3)/pledge_tiers!CZ3</f>
        <v>0.30329606411167842</v>
      </c>
      <c r="U3" s="8">
        <f>SUM(pledge_tiers!L3:CX3)/pledge_tiers!CZ3</f>
        <v>1.0792994248044981E-3</v>
      </c>
      <c r="V3">
        <f>VLOOKUP(A3,cluster_membership!$A$1:$B$4001,2,FALSE)</f>
        <v>1</v>
      </c>
    </row>
    <row r="4" spans="1:22" x14ac:dyDescent="0.2">
      <c r="A4" s="2">
        <v>2</v>
      </c>
      <c r="B4" s="3">
        <v>5408916</v>
      </c>
      <c r="C4" s="2" t="s">
        <v>29</v>
      </c>
      <c r="D4" s="2" t="s">
        <v>30</v>
      </c>
      <c r="E4" s="2" t="s">
        <v>31</v>
      </c>
      <c r="F4" s="2" t="s">
        <v>15</v>
      </c>
      <c r="G4" s="3">
        <v>1000000</v>
      </c>
      <c r="H4" s="6">
        <f>VLOOKUP(F4,Exchange_rates!$A$1:$B$13,2,FALSE)</f>
        <v>1</v>
      </c>
      <c r="I4" s="6">
        <f t="shared" si="0"/>
        <v>1000000</v>
      </c>
      <c r="J4" s="3">
        <f t="shared" si="1"/>
        <v>5408916</v>
      </c>
      <c r="K4" s="2" t="s">
        <v>16</v>
      </c>
      <c r="L4" t="s">
        <v>28180</v>
      </c>
      <c r="M4" s="2">
        <v>105857</v>
      </c>
      <c r="N4" s="2" t="s">
        <v>32</v>
      </c>
      <c r="O4" s="2" t="s">
        <v>33</v>
      </c>
      <c r="P4" s="2" t="s">
        <v>34</v>
      </c>
      <c r="Q4" s="2" t="s">
        <v>35</v>
      </c>
      <c r="R4">
        <v>64</v>
      </c>
      <c r="S4" s="9">
        <f>SUM(pledge_tiers!B4:F4)/pledge_tiers!CZ4</f>
        <v>0.5506256742179072</v>
      </c>
      <c r="T4" s="8">
        <f>SUM(pledge_tiers!G4:K4)/pledge_tiers!CZ4</f>
        <v>0.38646170442286948</v>
      </c>
      <c r="U4" s="8">
        <f>SUM(pledge_tiers!L4:CX4)/pledge_tiers!CZ4</f>
        <v>6.2912621359223306E-2</v>
      </c>
      <c r="V4">
        <f>VLOOKUP(A4,cluster_membership!$A$1:$B$4001,2,FALSE)</f>
        <v>1</v>
      </c>
    </row>
    <row r="5" spans="1:22" x14ac:dyDescent="0.2">
      <c r="A5" s="2">
        <v>3</v>
      </c>
      <c r="B5" s="3">
        <v>5702153</v>
      </c>
      <c r="C5" s="2" t="s">
        <v>36</v>
      </c>
      <c r="D5" s="2" t="s">
        <v>37</v>
      </c>
      <c r="E5" s="2" t="s">
        <v>38</v>
      </c>
      <c r="F5" s="2" t="s">
        <v>15</v>
      </c>
      <c r="G5" s="3">
        <v>2000000</v>
      </c>
      <c r="H5" s="6">
        <f>VLOOKUP(F5,Exchange_rates!$A$1:$B$13,2,FALSE)</f>
        <v>1</v>
      </c>
      <c r="I5" s="6">
        <f t="shared" si="0"/>
        <v>2000000</v>
      </c>
      <c r="J5" s="3">
        <f t="shared" si="1"/>
        <v>5702153</v>
      </c>
      <c r="K5" s="2" t="s">
        <v>39</v>
      </c>
      <c r="L5" t="s">
        <v>28180</v>
      </c>
      <c r="M5" s="2">
        <v>91585</v>
      </c>
      <c r="N5" s="2" t="s">
        <v>40</v>
      </c>
      <c r="O5" s="2" t="s">
        <v>41</v>
      </c>
      <c r="P5" s="2" t="s">
        <v>42</v>
      </c>
      <c r="Q5" s="2" t="s">
        <v>43</v>
      </c>
      <c r="R5">
        <v>32</v>
      </c>
      <c r="S5" s="9">
        <f>SUM(pledge_tiers!B5:F5)/pledge_tiers!CZ5</f>
        <v>0.81669781931464169</v>
      </c>
      <c r="T5" s="8">
        <f>SUM(pledge_tiers!G5:K5)/pledge_tiers!CZ5</f>
        <v>0.12353440951571792</v>
      </c>
      <c r="U5" s="8">
        <f>SUM(pledge_tiers!L5:CX5)/pledge_tiers!CZ5</f>
        <v>5.9767771169640327E-2</v>
      </c>
      <c r="V5">
        <f>VLOOKUP(A5,cluster_membership!$A$1:$B$4001,2,FALSE)</f>
        <v>1</v>
      </c>
    </row>
    <row r="6" spans="1:22" x14ac:dyDescent="0.2">
      <c r="A6" s="2">
        <v>4</v>
      </c>
      <c r="B6" s="3">
        <v>3336371</v>
      </c>
      <c r="C6" s="2" t="s">
        <v>44</v>
      </c>
      <c r="D6" s="2" t="s">
        <v>45</v>
      </c>
      <c r="E6" s="2" t="s">
        <v>46</v>
      </c>
      <c r="F6" s="2" t="s">
        <v>15</v>
      </c>
      <c r="G6" s="3">
        <v>400000</v>
      </c>
      <c r="H6" s="6">
        <f>VLOOKUP(F6,Exchange_rates!$A$1:$B$13,2,FALSE)</f>
        <v>1</v>
      </c>
      <c r="I6" s="6">
        <f t="shared" si="0"/>
        <v>400000</v>
      </c>
      <c r="J6" s="3">
        <f t="shared" si="1"/>
        <v>3336371</v>
      </c>
      <c r="K6" s="2" t="s">
        <v>47</v>
      </c>
      <c r="L6" t="s">
        <v>28180</v>
      </c>
      <c r="M6" s="2">
        <v>87142</v>
      </c>
      <c r="N6" s="2" t="s">
        <v>48</v>
      </c>
      <c r="O6" s="2" t="s">
        <v>49</v>
      </c>
      <c r="P6" s="2" t="s">
        <v>50</v>
      </c>
      <c r="Q6" s="2" t="s">
        <v>51</v>
      </c>
      <c r="R6">
        <v>9</v>
      </c>
      <c r="S6" s="9">
        <f>SUM(pledge_tiers!B6:F6)/pledge_tiers!CZ6</f>
        <v>0.99696632856282708</v>
      </c>
      <c r="T6" s="8">
        <f>SUM(pledge_tiers!G6:K6)/pledge_tiers!CZ6</f>
        <v>3.0336714371728959E-3</v>
      </c>
      <c r="U6" s="8">
        <f>SUM(pledge_tiers!L6:CX6)/pledge_tiers!CZ6</f>
        <v>0</v>
      </c>
      <c r="V6">
        <f>VLOOKUP(A6,cluster_membership!$A$1:$B$4001,2,FALSE)</f>
        <v>3</v>
      </c>
    </row>
    <row r="7" spans="1:22" x14ac:dyDescent="0.2">
      <c r="A7" s="2">
        <v>5</v>
      </c>
      <c r="B7" s="3">
        <v>20338986</v>
      </c>
      <c r="C7" s="2" t="s">
        <v>52</v>
      </c>
      <c r="D7" s="2" t="s">
        <v>53</v>
      </c>
      <c r="E7" s="2" t="s">
        <v>23</v>
      </c>
      <c r="F7" s="2" t="s">
        <v>15</v>
      </c>
      <c r="G7" s="3">
        <v>500000</v>
      </c>
      <c r="H7" s="6">
        <f>VLOOKUP(F7,Exchange_rates!$A$1:$B$13,2,FALSE)</f>
        <v>1</v>
      </c>
      <c r="I7" s="6">
        <f t="shared" si="0"/>
        <v>500000</v>
      </c>
      <c r="J7" s="3">
        <f t="shared" si="1"/>
        <v>20338986</v>
      </c>
      <c r="K7" s="2" t="s">
        <v>54</v>
      </c>
      <c r="L7" t="s">
        <v>28180</v>
      </c>
      <c r="M7" s="2">
        <v>78471</v>
      </c>
      <c r="N7" s="2" t="s">
        <v>55</v>
      </c>
      <c r="O7" s="2" t="s">
        <v>56</v>
      </c>
      <c r="P7" s="2" t="s">
        <v>57</v>
      </c>
      <c r="Q7" s="2" t="s">
        <v>58</v>
      </c>
      <c r="R7">
        <v>12</v>
      </c>
      <c r="S7" s="9">
        <f>SUM(pledge_tiers!B7:F7)/pledge_tiers!CZ7</f>
        <v>0.83047936360349195</v>
      </c>
      <c r="T7" s="8">
        <f>SUM(pledge_tiers!G7:K7)/pledge_tiers!CZ7</f>
        <v>0.16662792499612583</v>
      </c>
      <c r="U7" s="8">
        <f>SUM(pledge_tiers!L7:CX7)/pledge_tiers!CZ7</f>
        <v>2.8927114003822513E-3</v>
      </c>
      <c r="V7">
        <f>VLOOKUP(A7,cluster_membership!$A$1:$B$4001,2,FALSE)</f>
        <v>4</v>
      </c>
    </row>
    <row r="8" spans="1:22" x14ac:dyDescent="0.2">
      <c r="A8" s="2">
        <v>6</v>
      </c>
      <c r="B8" s="3">
        <v>4188927</v>
      </c>
      <c r="C8" s="2" t="s">
        <v>59</v>
      </c>
      <c r="D8" s="2" t="s">
        <v>60</v>
      </c>
      <c r="E8" s="2" t="s">
        <v>46</v>
      </c>
      <c r="F8" s="2" t="s">
        <v>15</v>
      </c>
      <c r="G8" s="3">
        <v>900000</v>
      </c>
      <c r="H8" s="6">
        <f>VLOOKUP(F8,Exchange_rates!$A$1:$B$13,2,FALSE)</f>
        <v>1</v>
      </c>
      <c r="I8" s="6">
        <f t="shared" si="0"/>
        <v>900000</v>
      </c>
      <c r="J8" s="3">
        <f t="shared" si="1"/>
        <v>4188927</v>
      </c>
      <c r="K8" s="2" t="s">
        <v>61</v>
      </c>
      <c r="L8" t="s">
        <v>28180</v>
      </c>
      <c r="M8" s="2">
        <v>74405</v>
      </c>
      <c r="N8" s="2" t="s">
        <v>62</v>
      </c>
      <c r="O8" s="2" t="s">
        <v>63</v>
      </c>
      <c r="P8" s="2" t="s">
        <v>64</v>
      </c>
      <c r="Q8" s="2" t="s">
        <v>65</v>
      </c>
      <c r="R8">
        <v>28</v>
      </c>
      <c r="S8" s="9">
        <f>SUM(pledge_tiers!B8:F8)/pledge_tiers!CZ8</f>
        <v>0.57118561710398441</v>
      </c>
      <c r="T8" s="8">
        <f>SUM(pledge_tiers!G8:K8)/pledge_tiers!CZ8</f>
        <v>0.27393100097181727</v>
      </c>
      <c r="U8" s="8">
        <f>SUM(pledge_tiers!L8:CX8)/pledge_tiers!CZ8</f>
        <v>0.15488338192419826</v>
      </c>
      <c r="V8">
        <f>VLOOKUP(A8,cluster_membership!$A$1:$B$4001,2,FALSE)</f>
        <v>1</v>
      </c>
    </row>
    <row r="9" spans="1:22" x14ac:dyDescent="0.2">
      <c r="A9" s="2">
        <v>7</v>
      </c>
      <c r="B9" s="3">
        <v>3986929</v>
      </c>
      <c r="C9" s="2" t="s">
        <v>66</v>
      </c>
      <c r="D9" s="2" t="s">
        <v>67</v>
      </c>
      <c r="E9" s="2" t="s">
        <v>46</v>
      </c>
      <c r="F9" s="2" t="s">
        <v>15</v>
      </c>
      <c r="G9" s="3">
        <v>1100000</v>
      </c>
      <c r="H9" s="6">
        <f>VLOOKUP(F9,Exchange_rates!$A$1:$B$13,2,FALSE)</f>
        <v>1</v>
      </c>
      <c r="I9" s="6">
        <f t="shared" si="0"/>
        <v>1100000</v>
      </c>
      <c r="J9" s="3">
        <f t="shared" si="1"/>
        <v>3986929</v>
      </c>
      <c r="K9" s="2" t="s">
        <v>68</v>
      </c>
      <c r="L9" t="s">
        <v>28180</v>
      </c>
      <c r="M9" s="2">
        <v>73986</v>
      </c>
      <c r="N9" s="2" t="s">
        <v>69</v>
      </c>
      <c r="O9" s="2" t="s">
        <v>70</v>
      </c>
      <c r="P9" s="2" t="s">
        <v>71</v>
      </c>
      <c r="Q9" s="2" t="s">
        <v>72</v>
      </c>
      <c r="R9">
        <v>21</v>
      </c>
      <c r="S9" s="9">
        <f>SUM(pledge_tiers!B9:F9)/pledge_tiers!CZ9</f>
        <v>0.8200728241080405</v>
      </c>
      <c r="T9" s="8">
        <f>SUM(pledge_tiers!G9:K9)/pledge_tiers!CZ9</f>
        <v>0.1347245998750034</v>
      </c>
      <c r="U9" s="8">
        <f>SUM(pledge_tiers!L9:CX9)/pledge_tiers!CZ9</f>
        <v>4.5202576016956063E-2</v>
      </c>
      <c r="V9">
        <f>VLOOKUP(A9,cluster_membership!$A$1:$B$4001,2,FALSE)</f>
        <v>1</v>
      </c>
    </row>
    <row r="10" spans="1:22" x14ac:dyDescent="0.2">
      <c r="A10" s="2">
        <v>8</v>
      </c>
      <c r="B10" s="3">
        <v>2090104</v>
      </c>
      <c r="C10" s="2" t="s">
        <v>73</v>
      </c>
      <c r="D10" s="2" t="s">
        <v>74</v>
      </c>
      <c r="E10" s="2" t="s">
        <v>46</v>
      </c>
      <c r="F10" s="2" t="s">
        <v>75</v>
      </c>
      <c r="G10" s="3">
        <v>175000</v>
      </c>
      <c r="H10" s="6">
        <f>VLOOKUP(F10,Exchange_rates!$A$1:$B$13,2,FALSE)</f>
        <v>1.24</v>
      </c>
      <c r="I10" s="6">
        <f t="shared" si="0"/>
        <v>217000</v>
      </c>
      <c r="J10" s="3">
        <f t="shared" si="1"/>
        <v>2591728.96</v>
      </c>
      <c r="K10" s="2" t="s">
        <v>76</v>
      </c>
      <c r="L10" t="s">
        <v>28181</v>
      </c>
      <c r="M10" s="2">
        <v>73206</v>
      </c>
      <c r="N10" s="2" t="s">
        <v>77</v>
      </c>
      <c r="O10" s="2" t="s">
        <v>78</v>
      </c>
      <c r="P10" s="2" t="s">
        <v>79</v>
      </c>
      <c r="Q10" s="2" t="s">
        <v>80</v>
      </c>
      <c r="R10">
        <v>29</v>
      </c>
      <c r="S10" s="9">
        <f>SUM(pledge_tiers!B10:F10)/pledge_tiers!CZ10</f>
        <v>0.79530574428659662</v>
      </c>
      <c r="T10" s="8">
        <f>SUM(pledge_tiers!G10:K10)/pledge_tiers!CZ10</f>
        <v>0.10988950655411434</v>
      </c>
      <c r="U10" s="8">
        <f>SUM(pledge_tiers!L10:CX10)/pledge_tiers!CZ10</f>
        <v>9.4804749159288992E-2</v>
      </c>
      <c r="V10">
        <f>VLOOKUP(A10,cluster_membership!$A$1:$B$4001,2,FALSE)</f>
        <v>3</v>
      </c>
    </row>
    <row r="11" spans="1:22" x14ac:dyDescent="0.2">
      <c r="A11" s="2">
        <v>9</v>
      </c>
      <c r="B11" s="3">
        <v>3007370</v>
      </c>
      <c r="C11" s="2" t="s">
        <v>81</v>
      </c>
      <c r="D11" s="2" t="s">
        <v>82</v>
      </c>
      <c r="E11" s="2" t="s">
        <v>83</v>
      </c>
      <c r="F11" s="2" t="s">
        <v>84</v>
      </c>
      <c r="G11" s="3">
        <v>120000</v>
      </c>
      <c r="H11" s="6">
        <f>VLOOKUP(F11,Exchange_rates!$A$1:$B$13,2,FALSE)</f>
        <v>0.76</v>
      </c>
      <c r="I11" s="6">
        <f t="shared" si="0"/>
        <v>91200</v>
      </c>
      <c r="J11" s="3">
        <f t="shared" si="1"/>
        <v>2285601.2000000002</v>
      </c>
      <c r="K11" s="2" t="s">
        <v>85</v>
      </c>
      <c r="L11" t="s">
        <v>28182</v>
      </c>
      <c r="M11" s="2">
        <v>70122</v>
      </c>
      <c r="N11" s="2" t="s">
        <v>86</v>
      </c>
      <c r="O11" s="2" t="s">
        <v>87</v>
      </c>
      <c r="P11" s="2" t="s">
        <v>88</v>
      </c>
      <c r="Q11" s="2" t="s">
        <v>89</v>
      </c>
      <c r="R11">
        <v>12</v>
      </c>
      <c r="S11" s="9">
        <f>SUM(pledge_tiers!B11:F11)/pledge_tiers!CZ11</f>
        <v>0.75830949656750568</v>
      </c>
      <c r="T11" s="8">
        <f>SUM(pledge_tiers!G11:K11)/pledge_tiers!CZ11</f>
        <v>0.23674199084668193</v>
      </c>
      <c r="U11" s="8">
        <f>SUM(pledge_tiers!L11:CX11)/pledge_tiers!CZ11</f>
        <v>4.9485125858123574E-3</v>
      </c>
      <c r="V11">
        <f>VLOOKUP(A11,cluster_membership!$A$1:$B$4001,2,FALSE)</f>
        <v>3</v>
      </c>
    </row>
    <row r="12" spans="1:22" x14ac:dyDescent="0.2">
      <c r="A12" s="2">
        <v>10</v>
      </c>
      <c r="B12" s="3">
        <v>6333295</v>
      </c>
      <c r="C12" s="2" t="s">
        <v>90</v>
      </c>
      <c r="D12" s="2" t="s">
        <v>91</v>
      </c>
      <c r="E12" s="2" t="s">
        <v>46</v>
      </c>
      <c r="F12" s="2" t="s">
        <v>15</v>
      </c>
      <c r="G12" s="3">
        <v>2000000</v>
      </c>
      <c r="H12" s="6">
        <f>VLOOKUP(F12,Exchange_rates!$A$1:$B$13,2,FALSE)</f>
        <v>1</v>
      </c>
      <c r="I12" s="6">
        <f t="shared" si="0"/>
        <v>2000000</v>
      </c>
      <c r="J12" s="3">
        <f t="shared" si="1"/>
        <v>6333295</v>
      </c>
      <c r="K12" s="2" t="s">
        <v>92</v>
      </c>
      <c r="L12" t="s">
        <v>28183</v>
      </c>
      <c r="M12" s="2">
        <v>69320</v>
      </c>
      <c r="N12" s="2" t="s">
        <v>93</v>
      </c>
      <c r="O12" s="2" t="s">
        <v>94</v>
      </c>
      <c r="P12" s="2" t="s">
        <v>95</v>
      </c>
      <c r="Q12" s="2" t="s">
        <v>96</v>
      </c>
      <c r="R12">
        <v>39</v>
      </c>
      <c r="S12" s="9">
        <f>SUM(pledge_tiers!B12:F12)/pledge_tiers!CZ12</f>
        <v>0.70345672887514044</v>
      </c>
      <c r="T12" s="8">
        <f>SUM(pledge_tiers!G12:K12)/pledge_tiers!CZ12</f>
        <v>0.2114747639823151</v>
      </c>
      <c r="U12" s="8">
        <f>SUM(pledge_tiers!L12:CX12)/pledge_tiers!CZ12</f>
        <v>8.5068507142544464E-2</v>
      </c>
      <c r="V12">
        <f>VLOOKUP(A12,cluster_membership!$A$1:$B$4001,2,FALSE)</f>
        <v>1</v>
      </c>
    </row>
    <row r="13" spans="1:22" x14ac:dyDescent="0.2">
      <c r="A13" s="2">
        <v>11</v>
      </c>
      <c r="B13" s="3">
        <v>10266845</v>
      </c>
      <c r="C13" s="2" t="s">
        <v>97</v>
      </c>
      <c r="D13" s="2" t="s">
        <v>53</v>
      </c>
      <c r="E13" s="2" t="s">
        <v>23</v>
      </c>
      <c r="F13" s="2" t="s">
        <v>15</v>
      </c>
      <c r="G13" s="3">
        <v>100000</v>
      </c>
      <c r="H13" s="6">
        <f>VLOOKUP(F13,Exchange_rates!$A$1:$B$13,2,FALSE)</f>
        <v>1</v>
      </c>
      <c r="I13" s="6">
        <f t="shared" si="0"/>
        <v>100000</v>
      </c>
      <c r="J13" s="3">
        <f t="shared" si="1"/>
        <v>10266845</v>
      </c>
      <c r="K13" s="2" t="s">
        <v>54</v>
      </c>
      <c r="L13" t="s">
        <v>28180</v>
      </c>
      <c r="M13" s="2">
        <v>68929</v>
      </c>
      <c r="N13" s="2" t="s">
        <v>98</v>
      </c>
      <c r="O13" s="2" t="s">
        <v>99</v>
      </c>
      <c r="P13" s="2" t="s">
        <v>100</v>
      </c>
      <c r="Q13" s="2" t="s">
        <v>101</v>
      </c>
      <c r="R13">
        <v>11</v>
      </c>
      <c r="S13" s="9">
        <f>SUM(pledge_tiers!B13:F13)/pledge_tiers!CZ13</f>
        <v>0.90533845387118528</v>
      </c>
      <c r="T13" s="8">
        <f>SUM(pledge_tiers!G13:K13)/pledge_tiers!CZ13</f>
        <v>9.4207147254551316E-2</v>
      </c>
      <c r="U13" s="8">
        <f>SUM(pledge_tiers!L13:CX13)/pledge_tiers!CZ13</f>
        <v>4.5439887426343406E-4</v>
      </c>
      <c r="V13">
        <f>VLOOKUP(A13,cluster_membership!$A$1:$B$4001,2,FALSE)</f>
        <v>2</v>
      </c>
    </row>
    <row r="14" spans="1:22" x14ac:dyDescent="0.2">
      <c r="A14" s="2">
        <v>12</v>
      </c>
      <c r="B14" s="3">
        <v>3845170</v>
      </c>
      <c r="C14" s="2" t="s">
        <v>102</v>
      </c>
      <c r="D14" s="2" t="s">
        <v>103</v>
      </c>
      <c r="E14" s="2" t="s">
        <v>46</v>
      </c>
      <c r="F14" s="2" t="s">
        <v>15</v>
      </c>
      <c r="G14" s="3">
        <v>900000</v>
      </c>
      <c r="H14" s="6">
        <f>VLOOKUP(F14,Exchange_rates!$A$1:$B$13,2,FALSE)</f>
        <v>1</v>
      </c>
      <c r="I14" s="6">
        <f t="shared" si="0"/>
        <v>900000</v>
      </c>
      <c r="J14" s="3">
        <f t="shared" si="1"/>
        <v>3845170</v>
      </c>
      <c r="K14" s="2" t="s">
        <v>92</v>
      </c>
      <c r="L14" t="s">
        <v>28183</v>
      </c>
      <c r="M14" s="2">
        <v>67226</v>
      </c>
      <c r="N14" s="2" t="s">
        <v>104</v>
      </c>
      <c r="O14" s="2" t="s">
        <v>105</v>
      </c>
      <c r="P14" s="2" t="s">
        <v>106</v>
      </c>
      <c r="Q14" s="2" t="s">
        <v>107</v>
      </c>
      <c r="R14">
        <v>18</v>
      </c>
      <c r="S14" s="9">
        <f>SUM(pledge_tiers!B14:F14)/pledge_tiers!CZ14</f>
        <v>0.82401409935829839</v>
      </c>
      <c r="T14" s="8">
        <f>SUM(pledge_tiers!G14:K14)/pledge_tiers!CZ14</f>
        <v>0.17065345102883139</v>
      </c>
      <c r="U14" s="8">
        <f>SUM(pledge_tiers!L14:CX14)/pledge_tiers!CZ14</f>
        <v>5.3324496128701838E-3</v>
      </c>
      <c r="V14">
        <f>VLOOKUP(A14,cluster_membership!$A$1:$B$4001,2,FALSE)</f>
        <v>1</v>
      </c>
    </row>
    <row r="15" spans="1:22" x14ac:dyDescent="0.2">
      <c r="A15" s="2">
        <v>13</v>
      </c>
      <c r="B15" s="3">
        <v>12779843</v>
      </c>
      <c r="C15" s="2" t="s">
        <v>108</v>
      </c>
      <c r="D15" s="2" t="s">
        <v>53</v>
      </c>
      <c r="E15" s="2" t="s">
        <v>23</v>
      </c>
      <c r="F15" s="2" t="s">
        <v>15</v>
      </c>
      <c r="G15" s="3">
        <v>1000000</v>
      </c>
      <c r="H15" s="6">
        <f>VLOOKUP(F15,Exchange_rates!$A$1:$B$13,2,FALSE)</f>
        <v>1</v>
      </c>
      <c r="I15" s="6">
        <f t="shared" si="0"/>
        <v>1000000</v>
      </c>
      <c r="J15" s="3">
        <f t="shared" si="1"/>
        <v>12779843</v>
      </c>
      <c r="K15" s="2" t="s">
        <v>109</v>
      </c>
      <c r="L15" t="s">
        <v>28180</v>
      </c>
      <c r="M15" s="2">
        <v>66673</v>
      </c>
      <c r="N15" s="2" t="s">
        <v>110</v>
      </c>
      <c r="O15" s="2" t="s">
        <v>111</v>
      </c>
      <c r="P15" s="2" t="s">
        <v>112</v>
      </c>
      <c r="Q15" s="2" t="s">
        <v>113</v>
      </c>
      <c r="R15">
        <v>20</v>
      </c>
      <c r="S15" s="9">
        <f>SUM(pledge_tiers!B15:F15)/pledge_tiers!CZ15</f>
        <v>0.26147365869179834</v>
      </c>
      <c r="T15" s="8">
        <f>SUM(pledge_tiers!G15:K15)/pledge_tiers!CZ15</f>
        <v>0.46376460249397716</v>
      </c>
      <c r="U15" s="8">
        <f>SUM(pledge_tiers!L15:CX15)/pledge_tiers!CZ15</f>
        <v>0.27476173881422444</v>
      </c>
      <c r="V15">
        <f>VLOOKUP(A15,cluster_membership!$A$1:$B$4001,2,FALSE)</f>
        <v>2</v>
      </c>
    </row>
    <row r="16" spans="1:22" x14ac:dyDescent="0.2">
      <c r="A16" s="2">
        <v>14</v>
      </c>
      <c r="B16" s="3">
        <v>5545991</v>
      </c>
      <c r="C16" s="2" t="s">
        <v>114</v>
      </c>
      <c r="D16" s="2" t="s">
        <v>115</v>
      </c>
      <c r="E16" s="2" t="s">
        <v>46</v>
      </c>
      <c r="F16" s="2" t="s">
        <v>15</v>
      </c>
      <c r="G16" s="3">
        <v>500000</v>
      </c>
      <c r="H16" s="6">
        <f>VLOOKUP(F16,Exchange_rates!$A$1:$B$13,2,FALSE)</f>
        <v>1</v>
      </c>
      <c r="I16" s="6">
        <f t="shared" si="0"/>
        <v>500000</v>
      </c>
      <c r="J16" s="3">
        <f t="shared" si="1"/>
        <v>5545991</v>
      </c>
      <c r="K16" s="2" t="s">
        <v>92</v>
      </c>
      <c r="L16" t="s">
        <v>28183</v>
      </c>
      <c r="M16" s="2">
        <v>64867</v>
      </c>
      <c r="N16" s="2" t="s">
        <v>116</v>
      </c>
      <c r="O16" s="2" t="s">
        <v>117</v>
      </c>
      <c r="P16" s="2" t="s">
        <v>118</v>
      </c>
      <c r="Q16" s="2" t="s">
        <v>119</v>
      </c>
      <c r="R16">
        <v>29</v>
      </c>
      <c r="S16" s="9">
        <f>SUM(pledge_tiers!B16:F16)/pledge_tiers!CZ16</f>
        <v>0.82045951690221697</v>
      </c>
      <c r="T16" s="8">
        <f>SUM(pledge_tiers!G16:K16)/pledge_tiers!CZ16</f>
        <v>0.1730867683333592</v>
      </c>
      <c r="U16" s="8">
        <f>SUM(pledge_tiers!L16:CX16)/pledge_tiers!CZ16</f>
        <v>6.4537147644238976E-3</v>
      </c>
      <c r="V16">
        <f>VLOOKUP(A16,cluster_membership!$A$1:$B$4001,2,FALSE)</f>
        <v>1</v>
      </c>
    </row>
    <row r="17" spans="1:22" x14ac:dyDescent="0.2">
      <c r="A17" s="2">
        <v>15</v>
      </c>
      <c r="B17" s="3">
        <v>3246588</v>
      </c>
      <c r="C17" s="2" t="s">
        <v>120</v>
      </c>
      <c r="D17" s="2" t="s">
        <v>121</v>
      </c>
      <c r="E17" s="2" t="s">
        <v>14</v>
      </c>
      <c r="F17" s="2" t="s">
        <v>15</v>
      </c>
      <c r="G17" s="3">
        <v>10000</v>
      </c>
      <c r="H17" s="6">
        <f>VLOOKUP(F17,Exchange_rates!$A$1:$B$13,2,FALSE)</f>
        <v>1</v>
      </c>
      <c r="I17" s="6">
        <f t="shared" si="0"/>
        <v>10000</v>
      </c>
      <c r="J17" s="3">
        <f t="shared" si="1"/>
        <v>3246588</v>
      </c>
      <c r="K17" s="2" t="s">
        <v>122</v>
      </c>
      <c r="L17" t="s">
        <v>28180</v>
      </c>
      <c r="M17" s="2">
        <v>63758</v>
      </c>
      <c r="N17" s="2" t="s">
        <v>123</v>
      </c>
      <c r="O17" s="2" t="s">
        <v>124</v>
      </c>
      <c r="P17" s="2" t="s">
        <v>125</v>
      </c>
      <c r="Q17" s="2" t="s">
        <v>126</v>
      </c>
      <c r="R17">
        <v>21</v>
      </c>
      <c r="S17" s="9">
        <f>SUM(pledge_tiers!B17:F17)/pledge_tiers!CZ17</f>
        <v>0.93349897001242277</v>
      </c>
      <c r="T17" s="8">
        <f>SUM(pledge_tiers!G17:K17)/pledge_tiers!CZ17</f>
        <v>4.9109178683188398E-2</v>
      </c>
      <c r="U17" s="8">
        <f>SUM(pledge_tiers!L17:CX17)/pledge_tiers!CZ17</f>
        <v>1.7391851304388847E-2</v>
      </c>
      <c r="V17">
        <f>VLOOKUP(A17,cluster_membership!$A$1:$B$4001,2,FALSE)</f>
        <v>3</v>
      </c>
    </row>
    <row r="18" spans="1:22" x14ac:dyDescent="0.2">
      <c r="A18" s="2">
        <v>16</v>
      </c>
      <c r="B18" s="3">
        <v>8596474</v>
      </c>
      <c r="C18" s="2" t="s">
        <v>127</v>
      </c>
      <c r="D18" s="2" t="s">
        <v>128</v>
      </c>
      <c r="E18" s="2" t="s">
        <v>129</v>
      </c>
      <c r="F18" s="2" t="s">
        <v>15</v>
      </c>
      <c r="G18" s="3">
        <v>950000</v>
      </c>
      <c r="H18" s="6">
        <f>VLOOKUP(F18,Exchange_rates!$A$1:$B$13,2,FALSE)</f>
        <v>1</v>
      </c>
      <c r="I18" s="6">
        <f t="shared" si="0"/>
        <v>950000</v>
      </c>
      <c r="J18" s="3">
        <f t="shared" si="1"/>
        <v>8596474</v>
      </c>
      <c r="K18" s="2" t="s">
        <v>16</v>
      </c>
      <c r="L18" t="s">
        <v>28180</v>
      </c>
      <c r="M18" s="2">
        <v>63416</v>
      </c>
      <c r="N18" s="2" t="s">
        <v>130</v>
      </c>
      <c r="O18" s="2" t="s">
        <v>131</v>
      </c>
      <c r="P18" s="2" t="s">
        <v>132</v>
      </c>
      <c r="Q18" s="2" t="s">
        <v>133</v>
      </c>
      <c r="R18">
        <v>10</v>
      </c>
      <c r="S18" s="9">
        <f>SUM(pledge_tiers!B18:F18)/pledge_tiers!CZ18</f>
        <v>0.94600009694776133</v>
      </c>
      <c r="T18" s="8">
        <f>SUM(pledge_tiers!G18:K18)/pledge_tiers!CZ18</f>
        <v>5.3999903052238687E-2</v>
      </c>
      <c r="U18" s="8">
        <f>SUM(pledge_tiers!L18:CX18)/pledge_tiers!CZ18</f>
        <v>0</v>
      </c>
      <c r="V18">
        <f>VLOOKUP(A18,cluster_membership!$A$1:$B$4001,2,FALSE)</f>
        <v>2</v>
      </c>
    </row>
    <row r="19" spans="1:22" x14ac:dyDescent="0.2">
      <c r="A19" s="2">
        <v>17</v>
      </c>
      <c r="B19" s="3">
        <v>13285226</v>
      </c>
      <c r="C19" s="2" t="s">
        <v>134</v>
      </c>
      <c r="D19" s="2" t="s">
        <v>135</v>
      </c>
      <c r="E19" s="2" t="s">
        <v>23</v>
      </c>
      <c r="F19" s="2" t="s">
        <v>15</v>
      </c>
      <c r="G19" s="3">
        <v>50000</v>
      </c>
      <c r="H19" s="6">
        <f>VLOOKUP(F19,Exchange_rates!$A$1:$B$13,2,FALSE)</f>
        <v>1</v>
      </c>
      <c r="I19" s="6">
        <f t="shared" si="0"/>
        <v>50000</v>
      </c>
      <c r="J19" s="3">
        <f t="shared" si="1"/>
        <v>13285226</v>
      </c>
      <c r="K19" s="2" t="s">
        <v>136</v>
      </c>
      <c r="L19" t="s">
        <v>28180</v>
      </c>
      <c r="M19" s="2">
        <v>62642</v>
      </c>
      <c r="N19" s="2" t="s">
        <v>137</v>
      </c>
      <c r="O19" s="2" t="s">
        <v>138</v>
      </c>
      <c r="P19" s="2" t="s">
        <v>139</v>
      </c>
      <c r="Q19" s="2" t="s">
        <v>140</v>
      </c>
      <c r="R19">
        <v>11</v>
      </c>
      <c r="S19" s="9">
        <f>SUM(pledge_tiers!B19:F19)/pledge_tiers!CZ19</f>
        <v>2.5816495313462848E-2</v>
      </c>
      <c r="T19" s="8">
        <f>SUM(pledge_tiers!G19:K19)/pledge_tiers!CZ19</f>
        <v>0.97405377355430867</v>
      </c>
      <c r="U19" s="8">
        <f>SUM(pledge_tiers!L19:CX19)/pledge_tiers!CZ19</f>
        <v>1.2973113222845652E-4</v>
      </c>
      <c r="V19">
        <f>VLOOKUP(A19,cluster_membership!$A$1:$B$4001,2,FALSE)</f>
        <v>2</v>
      </c>
    </row>
    <row r="20" spans="1:22" x14ac:dyDescent="0.2">
      <c r="A20" s="2">
        <v>18</v>
      </c>
      <c r="B20" s="3">
        <v>2933252</v>
      </c>
      <c r="C20" s="2" t="s">
        <v>141</v>
      </c>
      <c r="D20" s="2" t="s">
        <v>60</v>
      </c>
      <c r="E20" s="2" t="s">
        <v>46</v>
      </c>
      <c r="F20" s="2" t="s">
        <v>15</v>
      </c>
      <c r="G20" s="3">
        <v>900000</v>
      </c>
      <c r="H20" s="6">
        <f>VLOOKUP(F20,Exchange_rates!$A$1:$B$13,2,FALSE)</f>
        <v>1</v>
      </c>
      <c r="I20" s="6">
        <f t="shared" si="0"/>
        <v>900000</v>
      </c>
      <c r="J20" s="3">
        <f t="shared" si="1"/>
        <v>2933252</v>
      </c>
      <c r="K20" s="2" t="s">
        <v>61</v>
      </c>
      <c r="L20" t="s">
        <v>28180</v>
      </c>
      <c r="M20" s="2">
        <v>61290</v>
      </c>
      <c r="N20" s="2" t="s">
        <v>142</v>
      </c>
      <c r="O20" s="2" t="s">
        <v>143</v>
      </c>
      <c r="P20" s="2" t="s">
        <v>144</v>
      </c>
      <c r="Q20" s="2" t="s">
        <v>145</v>
      </c>
      <c r="R20">
        <v>15</v>
      </c>
      <c r="S20" s="9">
        <f>SUM(pledge_tiers!B20:F20)/pledge_tiers!CZ20</f>
        <v>0.86943035793412438</v>
      </c>
      <c r="T20" s="8">
        <f>SUM(pledge_tiers!G20:K20)/pledge_tiers!CZ20</f>
        <v>0.12756634336074049</v>
      </c>
      <c r="U20" s="8">
        <f>SUM(pledge_tiers!L20:CX20)/pledge_tiers!CZ20</f>
        <v>3.0032987051351484E-3</v>
      </c>
      <c r="V20">
        <f>VLOOKUP(A20,cluster_membership!$A$1:$B$4001,2,FALSE)</f>
        <v>3</v>
      </c>
    </row>
    <row r="21" spans="1:22" x14ac:dyDescent="0.2">
      <c r="A21" s="2">
        <v>19</v>
      </c>
      <c r="B21" s="3">
        <v>5764229</v>
      </c>
      <c r="C21" s="2" t="s">
        <v>146</v>
      </c>
      <c r="D21" s="2" t="s">
        <v>147</v>
      </c>
      <c r="E21" s="2" t="s">
        <v>148</v>
      </c>
      <c r="F21" s="2" t="s">
        <v>15</v>
      </c>
      <c r="G21" s="3">
        <v>2000000</v>
      </c>
      <c r="H21" s="6">
        <f>VLOOKUP(F21,Exchange_rates!$A$1:$B$13,2,FALSE)</f>
        <v>1</v>
      </c>
      <c r="I21" s="6">
        <f t="shared" si="0"/>
        <v>2000000</v>
      </c>
      <c r="J21" s="3">
        <f t="shared" si="1"/>
        <v>5764229</v>
      </c>
      <c r="K21" s="2" t="s">
        <v>149</v>
      </c>
      <c r="L21" t="s">
        <v>28180</v>
      </c>
      <c r="M21" s="2">
        <v>48270</v>
      </c>
      <c r="N21" s="2" t="s">
        <v>150</v>
      </c>
      <c r="O21" s="2" t="s">
        <v>151</v>
      </c>
      <c r="P21" s="2" t="s">
        <v>152</v>
      </c>
      <c r="Q21" s="2" t="s">
        <v>153</v>
      </c>
      <c r="R21">
        <v>41</v>
      </c>
      <c r="S21" s="9">
        <f>SUM(pledge_tiers!B21:F21)/pledge_tiers!CZ21</f>
        <v>0.48874591151661217</v>
      </c>
      <c r="T21" s="8">
        <f>SUM(pledge_tiers!G21:K21)/pledge_tiers!CZ21</f>
        <v>0.35348166637975553</v>
      </c>
      <c r="U21" s="8">
        <f>SUM(pledge_tiers!L21:CX21)/pledge_tiers!CZ21</f>
        <v>0.15777242210363229</v>
      </c>
      <c r="V21">
        <f>VLOOKUP(A21,cluster_membership!$A$1:$B$4001,2,FALSE)</f>
        <v>1</v>
      </c>
    </row>
    <row r="22" spans="1:22" x14ac:dyDescent="0.2">
      <c r="A22" s="2">
        <v>20</v>
      </c>
      <c r="B22" s="3">
        <v>3105473</v>
      </c>
      <c r="C22" s="2" t="s">
        <v>154</v>
      </c>
      <c r="D22" s="2" t="s">
        <v>155</v>
      </c>
      <c r="E22" s="2" t="s">
        <v>38</v>
      </c>
      <c r="F22" s="2" t="s">
        <v>15</v>
      </c>
      <c r="G22" s="3">
        <v>2000000</v>
      </c>
      <c r="H22" s="6">
        <f>VLOOKUP(F22,Exchange_rates!$A$1:$B$13,2,FALSE)</f>
        <v>1</v>
      </c>
      <c r="I22" s="6">
        <f t="shared" si="0"/>
        <v>2000000</v>
      </c>
      <c r="J22" s="3">
        <f t="shared" si="1"/>
        <v>3105473</v>
      </c>
      <c r="K22" s="2" t="s">
        <v>16</v>
      </c>
      <c r="L22" t="s">
        <v>28180</v>
      </c>
      <c r="M22" s="2">
        <v>46520</v>
      </c>
      <c r="N22" s="2" t="s">
        <v>156</v>
      </c>
      <c r="O22" s="2" t="s">
        <v>157</v>
      </c>
      <c r="P22" s="2" t="s">
        <v>158</v>
      </c>
      <c r="Q22" s="2" t="s">
        <v>159</v>
      </c>
      <c r="R22">
        <v>62</v>
      </c>
      <c r="S22" s="9">
        <f>SUM(pledge_tiers!B22:F22)/pledge_tiers!CZ22</f>
        <v>0.77883556615892824</v>
      </c>
      <c r="T22" s="8">
        <f>SUM(pledge_tiers!G22:K22)/pledge_tiers!CZ22</f>
        <v>5.0766195632226098E-2</v>
      </c>
      <c r="U22" s="8">
        <f>SUM(pledge_tiers!L22:CX22)/pledge_tiers!CZ22</f>
        <v>0.17039823820884567</v>
      </c>
      <c r="V22">
        <f>VLOOKUP(A22,cluster_membership!$A$1:$B$4001,2,FALSE)</f>
        <v>3</v>
      </c>
    </row>
    <row r="23" spans="1:22" x14ac:dyDescent="0.2">
      <c r="A23" s="2">
        <v>21</v>
      </c>
      <c r="B23" s="3">
        <v>9192055</v>
      </c>
      <c r="C23" s="2" t="s">
        <v>160</v>
      </c>
      <c r="D23" s="2" t="s">
        <v>161</v>
      </c>
      <c r="E23" s="2" t="s">
        <v>23</v>
      </c>
      <c r="F23" s="2" t="s">
        <v>15</v>
      </c>
      <c r="G23" s="3">
        <v>20000</v>
      </c>
      <c r="H23" s="6">
        <f>VLOOKUP(F23,Exchange_rates!$A$1:$B$13,2,FALSE)</f>
        <v>1</v>
      </c>
      <c r="I23" s="6">
        <f t="shared" si="0"/>
        <v>20000</v>
      </c>
      <c r="J23" s="3">
        <f t="shared" si="1"/>
        <v>9192055</v>
      </c>
      <c r="K23" s="2" t="s">
        <v>162</v>
      </c>
      <c r="L23" t="s">
        <v>28180</v>
      </c>
      <c r="M23" s="2">
        <v>44949</v>
      </c>
      <c r="N23" s="2" t="s">
        <v>163</v>
      </c>
      <c r="O23" s="2" t="s">
        <v>164</v>
      </c>
      <c r="P23" s="2" t="s">
        <v>165</v>
      </c>
      <c r="Q23" s="2" t="s">
        <v>166</v>
      </c>
      <c r="R23">
        <v>43</v>
      </c>
      <c r="S23" s="9">
        <f>SUM(pledge_tiers!B23:F23)/pledge_tiers!CZ23</f>
        <v>4.2998009972497371E-2</v>
      </c>
      <c r="T23" s="8">
        <f>SUM(pledge_tiers!G23:K23)/pledge_tiers!CZ23</f>
        <v>0.17436218500547818</v>
      </c>
      <c r="U23" s="8">
        <f>SUM(pledge_tiers!L23:CX23)/pledge_tiers!CZ23</f>
        <v>0.78263980502202446</v>
      </c>
      <c r="V23">
        <f>VLOOKUP(A23,cluster_membership!$A$1:$B$4001,2,FALSE)</f>
        <v>2</v>
      </c>
    </row>
    <row r="24" spans="1:22" x14ac:dyDescent="0.2">
      <c r="A24" s="2">
        <v>22</v>
      </c>
      <c r="B24" s="3">
        <v>2229344</v>
      </c>
      <c r="C24" s="2" t="s">
        <v>167</v>
      </c>
      <c r="D24" s="2" t="s">
        <v>168</v>
      </c>
      <c r="E24" s="2" t="s">
        <v>46</v>
      </c>
      <c r="F24" s="2" t="s">
        <v>15</v>
      </c>
      <c r="G24" s="3">
        <v>900000</v>
      </c>
      <c r="H24" s="6">
        <f>VLOOKUP(F24,Exchange_rates!$A$1:$B$13,2,FALSE)</f>
        <v>1</v>
      </c>
      <c r="I24" s="6">
        <f t="shared" si="0"/>
        <v>900000</v>
      </c>
      <c r="J24" s="3">
        <f t="shared" si="1"/>
        <v>2229344</v>
      </c>
      <c r="K24" s="2" t="s">
        <v>169</v>
      </c>
      <c r="L24" t="s">
        <v>28180</v>
      </c>
      <c r="M24" s="2">
        <v>44162</v>
      </c>
      <c r="N24" s="2" t="s">
        <v>170</v>
      </c>
      <c r="O24" s="2" t="s">
        <v>171</v>
      </c>
      <c r="P24" s="2" t="s">
        <v>172</v>
      </c>
      <c r="Q24" s="2" t="s">
        <v>173</v>
      </c>
      <c r="R24">
        <v>14</v>
      </c>
      <c r="S24" s="9">
        <f>SUM(pledge_tiers!B24:F24)/pledge_tiers!CZ24</f>
        <v>0.84942630990670409</v>
      </c>
      <c r="T24" s="8">
        <f>SUM(pledge_tiers!G24:K24)/pledge_tiers!CZ24</f>
        <v>0.1455553274481626</v>
      </c>
      <c r="U24" s="8">
        <f>SUM(pledge_tiers!L24:CX24)/pledge_tiers!CZ24</f>
        <v>5.0183626451333289E-3</v>
      </c>
      <c r="V24">
        <f>VLOOKUP(A24,cluster_membership!$A$1:$B$4001,2,FALSE)</f>
        <v>3</v>
      </c>
    </row>
    <row r="25" spans="1:22" x14ac:dyDescent="0.2">
      <c r="A25" s="2">
        <v>23</v>
      </c>
      <c r="B25" s="3">
        <v>2032434</v>
      </c>
      <c r="C25" s="2" t="s">
        <v>174</v>
      </c>
      <c r="D25" s="2" t="s">
        <v>175</v>
      </c>
      <c r="E25" s="2" t="s">
        <v>46</v>
      </c>
      <c r="F25" s="2" t="s">
        <v>15</v>
      </c>
      <c r="G25" s="3">
        <v>500000</v>
      </c>
      <c r="H25" s="6">
        <f>VLOOKUP(F25,Exchange_rates!$A$1:$B$13,2,FALSE)</f>
        <v>1</v>
      </c>
      <c r="I25" s="6">
        <f t="shared" si="0"/>
        <v>500000</v>
      </c>
      <c r="J25" s="3">
        <f t="shared" si="1"/>
        <v>2032434</v>
      </c>
      <c r="K25" s="2" t="s">
        <v>176</v>
      </c>
      <c r="L25" t="s">
        <v>28180</v>
      </c>
      <c r="M25" s="2">
        <v>42713</v>
      </c>
      <c r="N25" s="2" t="s">
        <v>177</v>
      </c>
      <c r="O25" s="2" t="s">
        <v>178</v>
      </c>
      <c r="P25" s="2" t="s">
        <v>179</v>
      </c>
      <c r="Q25" s="2" t="s">
        <v>180</v>
      </c>
      <c r="R25">
        <v>37</v>
      </c>
      <c r="S25" s="9">
        <f>SUM(pledge_tiers!B25:F25)/pledge_tiers!CZ25</f>
        <v>0.6452552686605737</v>
      </c>
      <c r="T25" s="8">
        <f>SUM(pledge_tiers!G25:K25)/pledge_tiers!CZ25</f>
        <v>0.23351267532833681</v>
      </c>
      <c r="U25" s="8">
        <f>SUM(pledge_tiers!L25:CX25)/pledge_tiers!CZ25</f>
        <v>0.12123205601108944</v>
      </c>
      <c r="V25">
        <f>VLOOKUP(A25,cluster_membership!$A$1:$B$4001,2,FALSE)</f>
        <v>3</v>
      </c>
    </row>
    <row r="26" spans="1:22" x14ac:dyDescent="0.2">
      <c r="A26" s="2">
        <v>24</v>
      </c>
      <c r="B26" s="3">
        <v>2785537</v>
      </c>
      <c r="C26" s="2" t="s">
        <v>181</v>
      </c>
      <c r="D26" s="2" t="s">
        <v>182</v>
      </c>
      <c r="E26" s="2" t="s">
        <v>46</v>
      </c>
      <c r="F26" s="2" t="s">
        <v>15</v>
      </c>
      <c r="G26" s="3">
        <v>250000</v>
      </c>
      <c r="H26" s="6">
        <f>VLOOKUP(F26,Exchange_rates!$A$1:$B$13,2,FALSE)</f>
        <v>1</v>
      </c>
      <c r="I26" s="6">
        <f t="shared" si="0"/>
        <v>250000</v>
      </c>
      <c r="J26" s="3">
        <f t="shared" si="1"/>
        <v>2785537</v>
      </c>
      <c r="K26" s="2" t="s">
        <v>169</v>
      </c>
      <c r="L26" t="s">
        <v>28180</v>
      </c>
      <c r="M26" s="2">
        <v>41733</v>
      </c>
      <c r="N26" s="2" t="s">
        <v>183</v>
      </c>
      <c r="O26" s="2" t="s">
        <v>184</v>
      </c>
      <c r="P26" s="2" t="s">
        <v>185</v>
      </c>
      <c r="Q26" s="2" t="s">
        <v>186</v>
      </c>
      <c r="R26">
        <v>14</v>
      </c>
      <c r="S26" s="9">
        <f>SUM(pledge_tiers!B26:F26)/pledge_tiers!CZ26</f>
        <v>0.86871206851056681</v>
      </c>
      <c r="T26" s="8">
        <f>SUM(pledge_tiers!G26:K26)/pledge_tiers!CZ26</f>
        <v>0.13112001343344448</v>
      </c>
      <c r="U26" s="8">
        <f>SUM(pledge_tiers!L26:CX26)/pledge_tiers!CZ26</f>
        <v>1.6791805598867753E-4</v>
      </c>
      <c r="V26">
        <f>VLOOKUP(A26,cluster_membership!$A$1:$B$4001,2,FALSE)</f>
        <v>3</v>
      </c>
    </row>
    <row r="27" spans="1:22" x14ac:dyDescent="0.2">
      <c r="A27" s="2">
        <v>25</v>
      </c>
      <c r="B27" s="3">
        <v>2071927</v>
      </c>
      <c r="C27" s="2" t="s">
        <v>187</v>
      </c>
      <c r="D27" s="2" t="s">
        <v>188</v>
      </c>
      <c r="E27" s="2" t="s">
        <v>189</v>
      </c>
      <c r="F27" s="2" t="s">
        <v>15</v>
      </c>
      <c r="G27" s="3">
        <v>50000</v>
      </c>
      <c r="H27" s="6">
        <f>VLOOKUP(F27,Exchange_rates!$A$1:$B$13,2,FALSE)</f>
        <v>1</v>
      </c>
      <c r="I27" s="6">
        <f t="shared" si="0"/>
        <v>50000</v>
      </c>
      <c r="J27" s="3">
        <f t="shared" si="1"/>
        <v>2071927</v>
      </c>
      <c r="K27" s="2" t="s">
        <v>190</v>
      </c>
      <c r="L27" t="s">
        <v>28180</v>
      </c>
      <c r="M27" s="2">
        <v>39560</v>
      </c>
      <c r="N27" s="2" t="s">
        <v>191</v>
      </c>
      <c r="O27" s="2" t="s">
        <v>192</v>
      </c>
      <c r="P27" s="2" t="s">
        <v>193</v>
      </c>
      <c r="Q27" s="2" t="s">
        <v>194</v>
      </c>
      <c r="R27">
        <v>14</v>
      </c>
      <c r="S27" s="9">
        <f>SUM(pledge_tiers!B27:F27)/pledge_tiers!CZ27</f>
        <v>0.40484437878865059</v>
      </c>
      <c r="T27" s="8">
        <f>SUM(pledge_tiers!G27:K27)/pledge_tiers!CZ27</f>
        <v>0.47534511741633129</v>
      </c>
      <c r="U27" s="8">
        <f>SUM(pledge_tiers!L27:CX27)/pledge_tiers!CZ27</f>
        <v>0.11981050379501808</v>
      </c>
      <c r="V27">
        <f>VLOOKUP(A27,cluster_membership!$A$1:$B$4001,2,FALSE)</f>
        <v>3</v>
      </c>
    </row>
    <row r="28" spans="1:22" x14ac:dyDescent="0.2">
      <c r="A28" s="2">
        <v>26</v>
      </c>
      <c r="B28" s="3">
        <v>1731465</v>
      </c>
      <c r="C28" s="2" t="s">
        <v>195</v>
      </c>
      <c r="D28" s="2" t="s">
        <v>196</v>
      </c>
      <c r="E28" s="2" t="s">
        <v>189</v>
      </c>
      <c r="F28" s="2" t="s">
        <v>15</v>
      </c>
      <c r="G28" s="3">
        <v>31416</v>
      </c>
      <c r="H28" s="6">
        <f>VLOOKUP(F28,Exchange_rates!$A$1:$B$13,2,FALSE)</f>
        <v>1</v>
      </c>
      <c r="I28" s="6">
        <f t="shared" si="0"/>
        <v>31416</v>
      </c>
      <c r="J28" s="3">
        <f t="shared" si="1"/>
        <v>1731465</v>
      </c>
      <c r="K28" s="2" t="s">
        <v>47</v>
      </c>
      <c r="L28" t="s">
        <v>28180</v>
      </c>
      <c r="M28" s="2">
        <v>36781</v>
      </c>
      <c r="N28" s="2" t="s">
        <v>197</v>
      </c>
      <c r="O28" s="2" t="s">
        <v>198</v>
      </c>
      <c r="P28" s="2" t="s">
        <v>199</v>
      </c>
      <c r="Q28" s="2" t="s">
        <v>200</v>
      </c>
      <c r="R28">
        <v>19</v>
      </c>
      <c r="S28" s="9">
        <f>SUM(pledge_tiers!B28:F28)/pledge_tiers!CZ28</f>
        <v>0.10299574375204627</v>
      </c>
      <c r="T28" s="8">
        <f>SUM(pledge_tiers!G28:K28)/pledge_tiers!CZ28</f>
        <v>0.17663429007966824</v>
      </c>
      <c r="U28" s="8">
        <f>SUM(pledge_tiers!L28:CX28)/pledge_tiers!CZ28</f>
        <v>0.72036996616828552</v>
      </c>
      <c r="V28">
        <f>VLOOKUP(A28,cluster_membership!$A$1:$B$4001,2,FALSE)</f>
        <v>3</v>
      </c>
    </row>
    <row r="29" spans="1:22" x14ac:dyDescent="0.2">
      <c r="A29" s="2">
        <v>27</v>
      </c>
      <c r="B29" s="3">
        <v>1836447</v>
      </c>
      <c r="C29" s="2" t="s">
        <v>201</v>
      </c>
      <c r="D29" s="2" t="s">
        <v>182</v>
      </c>
      <c r="E29" s="2" t="s">
        <v>46</v>
      </c>
      <c r="F29" s="2" t="s">
        <v>15</v>
      </c>
      <c r="G29" s="3">
        <v>400000</v>
      </c>
      <c r="H29" s="6">
        <f>VLOOKUP(F29,Exchange_rates!$A$1:$B$13,2,FALSE)</f>
        <v>1</v>
      </c>
      <c r="I29" s="6">
        <f t="shared" si="0"/>
        <v>400000</v>
      </c>
      <c r="J29" s="3">
        <f t="shared" si="1"/>
        <v>1836447</v>
      </c>
      <c r="K29" s="2" t="s">
        <v>202</v>
      </c>
      <c r="L29" t="s">
        <v>28180</v>
      </c>
      <c r="M29" s="2">
        <v>36276</v>
      </c>
      <c r="N29" s="2" t="s">
        <v>203</v>
      </c>
      <c r="O29" s="2" t="s">
        <v>204</v>
      </c>
      <c r="P29" s="2" t="s">
        <v>205</v>
      </c>
      <c r="Q29" s="2" t="s">
        <v>206</v>
      </c>
      <c r="R29">
        <v>14</v>
      </c>
      <c r="S29" s="9">
        <f>SUM(pledge_tiers!B29:F29)/pledge_tiers!CZ29</f>
        <v>0.85591153483731497</v>
      </c>
      <c r="T29" s="8">
        <f>SUM(pledge_tiers!G29:K29)/pledge_tiers!CZ29</f>
        <v>0.14367274541322544</v>
      </c>
      <c r="U29" s="8">
        <f>SUM(pledge_tiers!L29:CX29)/pledge_tiers!CZ29</f>
        <v>4.1571974945956434E-4</v>
      </c>
      <c r="V29">
        <f>VLOOKUP(A29,cluster_membership!$A$1:$B$4001,2,FALSE)</f>
        <v>3</v>
      </c>
    </row>
    <row r="30" spans="1:22" x14ac:dyDescent="0.2">
      <c r="A30" s="2">
        <v>28</v>
      </c>
      <c r="B30" s="3">
        <v>1106371</v>
      </c>
      <c r="C30" s="2" t="s">
        <v>207</v>
      </c>
      <c r="D30" s="2" t="s">
        <v>208</v>
      </c>
      <c r="E30" s="2" t="s">
        <v>46</v>
      </c>
      <c r="F30" s="2" t="s">
        <v>75</v>
      </c>
      <c r="G30" s="3">
        <v>300000</v>
      </c>
      <c r="H30" s="6">
        <f>VLOOKUP(F30,Exchange_rates!$A$1:$B$13,2,FALSE)</f>
        <v>1.24</v>
      </c>
      <c r="I30" s="6">
        <f t="shared" si="0"/>
        <v>372000</v>
      </c>
      <c r="J30" s="3">
        <f t="shared" si="1"/>
        <v>1371900.04</v>
      </c>
      <c r="K30" s="2" t="s">
        <v>209</v>
      </c>
      <c r="L30" t="s">
        <v>28184</v>
      </c>
      <c r="M30" s="2">
        <v>35384</v>
      </c>
      <c r="N30" s="2" t="s">
        <v>210</v>
      </c>
      <c r="O30" s="2" t="s">
        <v>211</v>
      </c>
      <c r="P30" s="2" t="s">
        <v>212</v>
      </c>
      <c r="Q30" s="2" t="s">
        <v>213</v>
      </c>
      <c r="R30">
        <v>16</v>
      </c>
      <c r="S30" s="9">
        <f>SUM(pledge_tiers!B30:F30)/pledge_tiers!CZ30</f>
        <v>0.6892015295930598</v>
      </c>
      <c r="T30" s="8">
        <f>SUM(pledge_tiers!G30:K30)/pledge_tiers!CZ30</f>
        <v>0.30063923292049538</v>
      </c>
      <c r="U30" s="8">
        <f>SUM(pledge_tiers!L30:CX30)/pledge_tiers!CZ30</f>
        <v>1.0159237486444837E-2</v>
      </c>
      <c r="V30">
        <f>VLOOKUP(A30,cluster_membership!$A$1:$B$4001,2,FALSE)</f>
        <v>3</v>
      </c>
    </row>
    <row r="31" spans="1:22" x14ac:dyDescent="0.2">
      <c r="A31" s="2">
        <v>29</v>
      </c>
      <c r="B31" s="3">
        <v>1479046</v>
      </c>
      <c r="C31" s="2" t="s">
        <v>214</v>
      </c>
      <c r="D31" s="2" t="s">
        <v>215</v>
      </c>
      <c r="E31" s="2" t="s">
        <v>14</v>
      </c>
      <c r="F31" s="2" t="s">
        <v>15</v>
      </c>
      <c r="G31" s="3">
        <v>54450</v>
      </c>
      <c r="H31" s="6">
        <f>VLOOKUP(F31,Exchange_rates!$A$1:$B$13,2,FALSE)</f>
        <v>1</v>
      </c>
      <c r="I31" s="6">
        <f t="shared" si="0"/>
        <v>54450</v>
      </c>
      <c r="J31" s="3">
        <f t="shared" si="1"/>
        <v>1479046</v>
      </c>
      <c r="K31" s="2" t="s">
        <v>162</v>
      </c>
      <c r="L31" t="s">
        <v>28180</v>
      </c>
      <c r="M31" s="2">
        <v>34565</v>
      </c>
      <c r="N31" s="2" t="s">
        <v>216</v>
      </c>
      <c r="O31" s="2" t="s">
        <v>217</v>
      </c>
      <c r="P31" s="2" t="s">
        <v>218</v>
      </c>
      <c r="Q31" s="2" t="s">
        <v>219</v>
      </c>
      <c r="R31">
        <v>8</v>
      </c>
      <c r="S31" s="9">
        <f>SUM(pledge_tiers!B31:F31)/pledge_tiers!CZ31</f>
        <v>0.99756111724057839</v>
      </c>
      <c r="T31" s="8">
        <f>SUM(pledge_tiers!G31:K31)/pledge_tiers!CZ31</f>
        <v>2.4388827594216365E-3</v>
      </c>
      <c r="U31" s="8">
        <f>SUM(pledge_tiers!L31:CX31)/pledge_tiers!CZ31</f>
        <v>0</v>
      </c>
      <c r="V31">
        <f>VLOOKUP(A31,cluster_membership!$A$1:$B$4001,2,FALSE)</f>
        <v>3</v>
      </c>
    </row>
    <row r="32" spans="1:22" x14ac:dyDescent="0.2">
      <c r="A32" s="2">
        <v>30</v>
      </c>
      <c r="B32" s="3">
        <v>2134374</v>
      </c>
      <c r="C32" s="2" t="s">
        <v>220</v>
      </c>
      <c r="D32" s="2" t="s">
        <v>221</v>
      </c>
      <c r="E32" s="2" t="s">
        <v>46</v>
      </c>
      <c r="F32" s="2" t="s">
        <v>15</v>
      </c>
      <c r="G32" s="3">
        <v>500000</v>
      </c>
      <c r="H32" s="6">
        <f>VLOOKUP(F32,Exchange_rates!$A$1:$B$13,2,FALSE)</f>
        <v>1</v>
      </c>
      <c r="I32" s="6">
        <f t="shared" si="0"/>
        <v>500000</v>
      </c>
      <c r="J32" s="3">
        <f t="shared" si="1"/>
        <v>2134374</v>
      </c>
      <c r="K32" s="2" t="s">
        <v>16</v>
      </c>
      <c r="L32" t="s">
        <v>28180</v>
      </c>
      <c r="M32" s="2">
        <v>34397</v>
      </c>
      <c r="N32" s="2" t="s">
        <v>222</v>
      </c>
      <c r="O32" s="2" t="s">
        <v>223</v>
      </c>
      <c r="P32" s="2" t="s">
        <v>224</v>
      </c>
      <c r="Q32" s="2" t="s">
        <v>225</v>
      </c>
      <c r="R32">
        <v>22</v>
      </c>
      <c r="S32" s="9">
        <f>SUM(pledge_tiers!B32:F32)/pledge_tiers!CZ32</f>
        <v>0.46440807004187284</v>
      </c>
      <c r="T32" s="8">
        <f>SUM(pledge_tiers!G32:K32)/pledge_tiers!CZ32</f>
        <v>0.39301923808966061</v>
      </c>
      <c r="U32" s="8">
        <f>SUM(pledge_tiers!L32:CX32)/pledge_tiers!CZ32</f>
        <v>0.14257269186846652</v>
      </c>
      <c r="V32">
        <f>VLOOKUP(A32,cluster_membership!$A$1:$B$4001,2,FALSE)</f>
        <v>3</v>
      </c>
    </row>
    <row r="33" spans="1:22" x14ac:dyDescent="0.2">
      <c r="A33" s="2">
        <v>31</v>
      </c>
      <c r="B33" s="3">
        <v>1519680</v>
      </c>
      <c r="C33" s="2" t="s">
        <v>226</v>
      </c>
      <c r="D33" s="2" t="s">
        <v>60</v>
      </c>
      <c r="E33" s="2" t="s">
        <v>46</v>
      </c>
      <c r="F33" s="2" t="s">
        <v>15</v>
      </c>
      <c r="G33" s="3">
        <v>1250000</v>
      </c>
      <c r="H33" s="6">
        <f>VLOOKUP(F33,Exchange_rates!$A$1:$B$13,2,FALSE)</f>
        <v>1</v>
      </c>
      <c r="I33" s="6">
        <f t="shared" si="0"/>
        <v>1250000</v>
      </c>
      <c r="J33" s="3">
        <f t="shared" si="1"/>
        <v>1519680</v>
      </c>
      <c r="K33" s="2" t="s">
        <v>61</v>
      </c>
      <c r="L33" t="s">
        <v>28180</v>
      </c>
      <c r="M33" s="2">
        <v>33741</v>
      </c>
      <c r="N33" s="2" t="s">
        <v>227</v>
      </c>
      <c r="O33" s="2" t="s">
        <v>228</v>
      </c>
      <c r="P33" s="2" t="s">
        <v>229</v>
      </c>
      <c r="Q33" s="2" t="s">
        <v>230</v>
      </c>
      <c r="R33">
        <v>31</v>
      </c>
      <c r="S33" s="9">
        <f>SUM(pledge_tiers!B33:F33)/pledge_tiers!CZ33</f>
        <v>0.70457590282532967</v>
      </c>
      <c r="T33" s="8">
        <f>SUM(pledge_tiers!G33:K33)/pledge_tiers!CZ33</f>
        <v>0.15320491827681681</v>
      </c>
      <c r="U33" s="8">
        <f>SUM(pledge_tiers!L33:CX33)/pledge_tiers!CZ33</f>
        <v>0.14221917889785346</v>
      </c>
      <c r="V33">
        <f>VLOOKUP(A33,cluster_membership!$A$1:$B$4001,2,FALSE)</f>
        <v>3</v>
      </c>
    </row>
    <row r="34" spans="1:22" x14ac:dyDescent="0.2">
      <c r="A34" s="2">
        <v>32</v>
      </c>
      <c r="B34" s="3">
        <v>1229015</v>
      </c>
      <c r="C34" s="2" t="s">
        <v>231</v>
      </c>
      <c r="D34" s="2" t="s">
        <v>45</v>
      </c>
      <c r="E34" s="2" t="s">
        <v>46</v>
      </c>
      <c r="F34" s="2" t="s">
        <v>15</v>
      </c>
      <c r="G34" s="3">
        <v>725000</v>
      </c>
      <c r="H34" s="6">
        <f>VLOOKUP(F34,Exchange_rates!$A$1:$B$13,2,FALSE)</f>
        <v>1</v>
      </c>
      <c r="I34" s="6">
        <f t="shared" si="0"/>
        <v>725000</v>
      </c>
      <c r="J34" s="3">
        <f t="shared" si="1"/>
        <v>1229015</v>
      </c>
      <c r="K34" s="2" t="s">
        <v>47</v>
      </c>
      <c r="L34" t="s">
        <v>28180</v>
      </c>
      <c r="M34" s="2">
        <v>31774</v>
      </c>
      <c r="N34" s="2" t="s">
        <v>232</v>
      </c>
      <c r="O34" s="2" t="s">
        <v>233</v>
      </c>
      <c r="P34" s="2" t="s">
        <v>234</v>
      </c>
      <c r="Q34" s="2" t="s">
        <v>235</v>
      </c>
      <c r="R34">
        <v>11</v>
      </c>
      <c r="S34" s="9">
        <f>SUM(pledge_tiers!B34:F34)/pledge_tiers!CZ34</f>
        <v>0.94576799516524057</v>
      </c>
      <c r="T34" s="8">
        <f>SUM(pledge_tiers!G34:K34)/pledge_tiers!CZ34</f>
        <v>5.4104774324883108E-2</v>
      </c>
      <c r="U34" s="8">
        <f>SUM(pledge_tiers!L34:CX34)/pledge_tiers!CZ34</f>
        <v>1.2723050987626834E-4</v>
      </c>
      <c r="V34">
        <f>VLOOKUP(A34,cluster_membership!$A$1:$B$4001,2,FALSE)</f>
        <v>3</v>
      </c>
    </row>
    <row r="35" spans="1:22" x14ac:dyDescent="0.2">
      <c r="A35" s="2">
        <v>33</v>
      </c>
      <c r="B35" s="3">
        <v>1204726</v>
      </c>
      <c r="C35" s="2" t="s">
        <v>236</v>
      </c>
      <c r="D35" s="2" t="s">
        <v>182</v>
      </c>
      <c r="E35" s="2" t="s">
        <v>46</v>
      </c>
      <c r="F35" s="2" t="s">
        <v>15</v>
      </c>
      <c r="G35" s="3">
        <v>100000</v>
      </c>
      <c r="H35" s="6">
        <f>VLOOKUP(F35,Exchange_rates!$A$1:$B$13,2,FALSE)</f>
        <v>1</v>
      </c>
      <c r="I35" s="6">
        <f t="shared" si="0"/>
        <v>100000</v>
      </c>
      <c r="J35" s="3">
        <f t="shared" si="1"/>
        <v>1204726</v>
      </c>
      <c r="K35" s="2" t="s">
        <v>169</v>
      </c>
      <c r="L35" t="s">
        <v>28180</v>
      </c>
      <c r="M35" s="2">
        <v>31497</v>
      </c>
      <c r="N35" s="2" t="s">
        <v>237</v>
      </c>
      <c r="O35" s="2" t="s">
        <v>238</v>
      </c>
      <c r="P35" s="2" t="s">
        <v>239</v>
      </c>
      <c r="Q35" s="2" t="s">
        <v>240</v>
      </c>
      <c r="R35">
        <v>16</v>
      </c>
      <c r="S35" s="9">
        <f>SUM(pledge_tiers!B35:F35)/pledge_tiers!CZ35</f>
        <v>0.81466531053334179</v>
      </c>
      <c r="T35" s="8">
        <f>SUM(pledge_tiers!G35:K35)/pledge_tiers!CZ35</f>
        <v>0.15011760218676498</v>
      </c>
      <c r="U35" s="8">
        <f>SUM(pledge_tiers!L35:CX35)/pledge_tiers!CZ35</f>
        <v>3.5217087279893207E-2</v>
      </c>
      <c r="V35">
        <f>VLOOKUP(A35,cluster_membership!$A$1:$B$4001,2,FALSE)</f>
        <v>3</v>
      </c>
    </row>
    <row r="36" spans="1:22" x14ac:dyDescent="0.2">
      <c r="A36" s="2">
        <v>34</v>
      </c>
      <c r="B36" s="3">
        <v>3771474</v>
      </c>
      <c r="C36" s="2" t="s">
        <v>241</v>
      </c>
      <c r="D36" s="2" t="s">
        <v>242</v>
      </c>
      <c r="E36" s="2" t="s">
        <v>14</v>
      </c>
      <c r="F36" s="2" t="s">
        <v>75</v>
      </c>
      <c r="G36" s="3">
        <v>50000</v>
      </c>
      <c r="H36" s="6">
        <f>VLOOKUP(F36,Exchange_rates!$A$1:$B$13,2,FALSE)</f>
        <v>1.24</v>
      </c>
      <c r="I36" s="6">
        <f t="shared" si="0"/>
        <v>62000</v>
      </c>
      <c r="J36" s="3">
        <f t="shared" si="1"/>
        <v>4676627.76</v>
      </c>
      <c r="K36" s="2" t="s">
        <v>243</v>
      </c>
      <c r="L36" t="s">
        <v>28181</v>
      </c>
      <c r="M36" s="2">
        <v>31178</v>
      </c>
      <c r="N36" s="2" t="s">
        <v>244</v>
      </c>
      <c r="O36" s="2" t="s">
        <v>245</v>
      </c>
      <c r="P36" s="2" t="s">
        <v>246</v>
      </c>
      <c r="Q36" s="2" t="s">
        <v>247</v>
      </c>
      <c r="R36">
        <v>3</v>
      </c>
      <c r="S36" s="9">
        <f>SUM(pledge_tiers!B36:F36)/pledge_tiers!CZ36</f>
        <v>1</v>
      </c>
      <c r="T36" s="8">
        <f>SUM(pledge_tiers!G36:K36)/pledge_tiers!CZ36</f>
        <v>0</v>
      </c>
      <c r="U36" s="8">
        <f>SUM(pledge_tiers!L36:CX36)/pledge_tiers!CZ36</f>
        <v>0</v>
      </c>
      <c r="V36">
        <f>VLOOKUP(A36,cluster_membership!$A$1:$B$4001,2,FALSE)</f>
        <v>1</v>
      </c>
    </row>
    <row r="37" spans="1:22" x14ac:dyDescent="0.2">
      <c r="A37" s="2">
        <v>35</v>
      </c>
      <c r="B37" s="3">
        <v>1353024</v>
      </c>
      <c r="C37" s="2" t="s">
        <v>248</v>
      </c>
      <c r="D37" s="2" t="s">
        <v>249</v>
      </c>
      <c r="E37" s="2" t="s">
        <v>14</v>
      </c>
      <c r="F37" s="2" t="s">
        <v>15</v>
      </c>
      <c r="G37" s="3">
        <v>10000</v>
      </c>
      <c r="H37" s="6">
        <f>VLOOKUP(F37,Exchange_rates!$A$1:$B$13,2,FALSE)</f>
        <v>1</v>
      </c>
      <c r="I37" s="6">
        <f t="shared" si="0"/>
        <v>10000</v>
      </c>
      <c r="J37" s="3">
        <f t="shared" si="1"/>
        <v>1353024</v>
      </c>
      <c r="K37" s="2" t="s">
        <v>250</v>
      </c>
      <c r="L37" t="s">
        <v>28180</v>
      </c>
      <c r="M37" s="2">
        <v>30546</v>
      </c>
      <c r="N37" s="2" t="s">
        <v>251</v>
      </c>
      <c r="O37" s="2" t="s">
        <v>252</v>
      </c>
      <c r="P37" s="2" t="s">
        <v>253</v>
      </c>
      <c r="Q37" s="2" t="s">
        <v>254</v>
      </c>
      <c r="R37">
        <v>13</v>
      </c>
      <c r="S37" s="9">
        <f>SUM(pledge_tiers!B37:F37)/pledge_tiers!CZ37</f>
        <v>0.84879736408566719</v>
      </c>
      <c r="T37" s="8">
        <f>SUM(pledge_tiers!G37:K37)/pledge_tiers!CZ37</f>
        <v>0.12280065897858319</v>
      </c>
      <c r="U37" s="8">
        <f>SUM(pledge_tiers!L37:CX37)/pledge_tiers!CZ37</f>
        <v>2.8401976935749588E-2</v>
      </c>
      <c r="V37">
        <f>VLOOKUP(A37,cluster_membership!$A$1:$B$4001,2,FALSE)</f>
        <v>3</v>
      </c>
    </row>
    <row r="38" spans="1:22" x14ac:dyDescent="0.2">
      <c r="A38" s="2">
        <v>36</v>
      </c>
      <c r="B38" s="3">
        <v>695138</v>
      </c>
      <c r="C38" s="2" t="s">
        <v>255</v>
      </c>
      <c r="D38" s="2" t="s">
        <v>256</v>
      </c>
      <c r="E38" s="2" t="s">
        <v>23</v>
      </c>
      <c r="F38" s="2" t="s">
        <v>15</v>
      </c>
      <c r="G38" s="3">
        <v>40000</v>
      </c>
      <c r="H38" s="6">
        <f>VLOOKUP(F38,Exchange_rates!$A$1:$B$13,2,FALSE)</f>
        <v>1</v>
      </c>
      <c r="I38" s="6">
        <f t="shared" si="0"/>
        <v>40000</v>
      </c>
      <c r="J38" s="3">
        <f t="shared" si="1"/>
        <v>695138</v>
      </c>
      <c r="K38" s="2" t="s">
        <v>257</v>
      </c>
      <c r="L38" t="s">
        <v>28180</v>
      </c>
      <c r="M38" s="2">
        <v>28818</v>
      </c>
      <c r="N38" s="2" t="s">
        <v>258</v>
      </c>
      <c r="O38" s="2" t="s">
        <v>259</v>
      </c>
      <c r="P38" s="2" t="s">
        <v>260</v>
      </c>
      <c r="Q38" s="2" t="s">
        <v>261</v>
      </c>
      <c r="R38">
        <v>11</v>
      </c>
      <c r="S38" s="9">
        <f>SUM(pledge_tiers!B38:F38)/pledge_tiers!CZ38</f>
        <v>0.28083962000558815</v>
      </c>
      <c r="T38" s="8">
        <f>SUM(pledge_tiers!G38:K38)/pledge_tiers!CZ38</f>
        <v>0.71912545403744066</v>
      </c>
      <c r="U38" s="8">
        <f>SUM(pledge_tiers!L38:CX38)/pledge_tiers!CZ38</f>
        <v>3.4925956971221012E-5</v>
      </c>
      <c r="V38">
        <f>VLOOKUP(A38,cluster_membership!$A$1:$B$4001,2,FALSE)</f>
        <v>5</v>
      </c>
    </row>
    <row r="39" spans="1:22" x14ac:dyDescent="0.2">
      <c r="A39" s="2">
        <v>37</v>
      </c>
      <c r="B39" s="3">
        <v>851108</v>
      </c>
      <c r="C39" s="2" t="s">
        <v>262</v>
      </c>
      <c r="D39" s="2" t="s">
        <v>263</v>
      </c>
      <c r="E39" s="2" t="s">
        <v>23</v>
      </c>
      <c r="F39" s="2" t="s">
        <v>15</v>
      </c>
      <c r="G39" s="3">
        <v>10000</v>
      </c>
      <c r="H39" s="6">
        <f>VLOOKUP(F39,Exchange_rates!$A$1:$B$13,2,FALSE)</f>
        <v>1</v>
      </c>
      <c r="I39" s="6">
        <f t="shared" si="0"/>
        <v>10000</v>
      </c>
      <c r="J39" s="3">
        <f t="shared" si="1"/>
        <v>851108</v>
      </c>
      <c r="K39" s="2" t="s">
        <v>264</v>
      </c>
      <c r="L39" t="s">
        <v>28180</v>
      </c>
      <c r="M39" s="2">
        <v>28274</v>
      </c>
      <c r="N39" s="2" t="s">
        <v>265</v>
      </c>
      <c r="O39" s="2" t="s">
        <v>266</v>
      </c>
      <c r="P39" s="2" t="s">
        <v>267</v>
      </c>
      <c r="Q39" s="2" t="s">
        <v>268</v>
      </c>
      <c r="R39">
        <v>8</v>
      </c>
      <c r="S39" s="9">
        <f>SUM(pledge_tiers!B39:F39)/pledge_tiers!CZ39</f>
        <v>0.85370862099486633</v>
      </c>
      <c r="T39" s="8">
        <f>SUM(pledge_tiers!G39:K39)/pledge_tiers!CZ39</f>
        <v>0.14629137900513364</v>
      </c>
      <c r="U39" s="8">
        <f>SUM(pledge_tiers!L39:CX39)/pledge_tiers!CZ39</f>
        <v>0</v>
      </c>
      <c r="V39">
        <f>VLOOKUP(A39,cluster_membership!$A$1:$B$4001,2,FALSE)</f>
        <v>5</v>
      </c>
    </row>
    <row r="40" spans="1:22" x14ac:dyDescent="0.2">
      <c r="A40" s="2">
        <v>38</v>
      </c>
      <c r="B40" s="3">
        <v>702516</v>
      </c>
      <c r="C40" s="2" t="s">
        <v>269</v>
      </c>
      <c r="D40" s="2" t="s">
        <v>270</v>
      </c>
      <c r="E40" s="2" t="s">
        <v>46</v>
      </c>
      <c r="F40" s="2" t="s">
        <v>15</v>
      </c>
      <c r="G40" s="3">
        <v>80000</v>
      </c>
      <c r="H40" s="6">
        <f>VLOOKUP(F40,Exchange_rates!$A$1:$B$13,2,FALSE)</f>
        <v>1</v>
      </c>
      <c r="I40" s="6">
        <f t="shared" si="0"/>
        <v>80000</v>
      </c>
      <c r="J40" s="3">
        <f t="shared" si="1"/>
        <v>702516</v>
      </c>
      <c r="K40" s="2" t="s">
        <v>271</v>
      </c>
      <c r="L40" t="s">
        <v>28182</v>
      </c>
      <c r="M40" s="2">
        <v>27060</v>
      </c>
      <c r="N40" s="2" t="s">
        <v>272</v>
      </c>
      <c r="O40" s="2" t="s">
        <v>273</v>
      </c>
      <c r="P40" s="2" t="s">
        <v>274</v>
      </c>
      <c r="Q40" s="2" t="s">
        <v>275</v>
      </c>
      <c r="R40">
        <v>13</v>
      </c>
      <c r="S40" s="9">
        <f>SUM(pledge_tiers!B40:F40)/pledge_tiers!CZ40</f>
        <v>0.94956205463182897</v>
      </c>
      <c r="T40" s="8">
        <f>SUM(pledge_tiers!G40:K40)/pledge_tiers!CZ40</f>
        <v>4.4796615201900238E-2</v>
      </c>
      <c r="U40" s="8">
        <f>SUM(pledge_tiers!L40:CX40)/pledge_tiers!CZ40</f>
        <v>5.6413301662707836E-3</v>
      </c>
      <c r="V40">
        <f>VLOOKUP(A40,cluster_membership!$A$1:$B$4001,2,FALSE)</f>
        <v>5</v>
      </c>
    </row>
    <row r="41" spans="1:22" x14ac:dyDescent="0.2">
      <c r="A41" s="2">
        <v>39</v>
      </c>
      <c r="B41" s="3">
        <v>2344134</v>
      </c>
      <c r="C41" s="2" t="s">
        <v>276</v>
      </c>
      <c r="D41" s="2" t="s">
        <v>277</v>
      </c>
      <c r="E41" s="2" t="s">
        <v>189</v>
      </c>
      <c r="F41" s="2" t="s">
        <v>15</v>
      </c>
      <c r="G41" s="3">
        <v>30000</v>
      </c>
      <c r="H41" s="6">
        <f>VLOOKUP(F41,Exchange_rates!$A$1:$B$13,2,FALSE)</f>
        <v>1</v>
      </c>
      <c r="I41" s="6">
        <f t="shared" si="0"/>
        <v>30000</v>
      </c>
      <c r="J41" s="3">
        <f t="shared" si="1"/>
        <v>2344134</v>
      </c>
      <c r="K41" s="2" t="s">
        <v>278</v>
      </c>
      <c r="L41" t="s">
        <v>28180</v>
      </c>
      <c r="M41" s="2">
        <v>26457</v>
      </c>
      <c r="N41" s="2" t="s">
        <v>279</v>
      </c>
      <c r="O41" s="2" t="s">
        <v>280</v>
      </c>
      <c r="P41" s="2" t="s">
        <v>281</v>
      </c>
      <c r="Q41" s="2" t="s">
        <v>282</v>
      </c>
      <c r="R41">
        <v>18</v>
      </c>
      <c r="S41" s="9">
        <f>SUM(pledge_tiers!B41:F41)/pledge_tiers!CZ41</f>
        <v>0.27232991258076777</v>
      </c>
      <c r="T41" s="8">
        <f>SUM(pledge_tiers!G41:K41)/pledge_tiers!CZ41</f>
        <v>0.4461801596351197</v>
      </c>
      <c r="U41" s="8">
        <f>SUM(pledge_tiers!L41:CX41)/pledge_tiers!CZ41</f>
        <v>0.28148992778411253</v>
      </c>
      <c r="V41">
        <f>VLOOKUP(A41,cluster_membership!$A$1:$B$4001,2,FALSE)</f>
        <v>3</v>
      </c>
    </row>
    <row r="42" spans="1:22" x14ac:dyDescent="0.2">
      <c r="A42" s="2">
        <v>40</v>
      </c>
      <c r="B42" s="3">
        <v>6565782</v>
      </c>
      <c r="C42" s="2" t="s">
        <v>283</v>
      </c>
      <c r="D42" s="2" t="s">
        <v>284</v>
      </c>
      <c r="E42" s="2" t="s">
        <v>23</v>
      </c>
      <c r="F42" s="2" t="s">
        <v>15</v>
      </c>
      <c r="G42" s="3">
        <v>500000</v>
      </c>
      <c r="H42" s="6">
        <f>VLOOKUP(F42,Exchange_rates!$A$1:$B$13,2,FALSE)</f>
        <v>1</v>
      </c>
      <c r="I42" s="6">
        <f t="shared" si="0"/>
        <v>500000</v>
      </c>
      <c r="J42" s="3">
        <f t="shared" si="1"/>
        <v>6565782</v>
      </c>
      <c r="K42" s="2" t="s">
        <v>47</v>
      </c>
      <c r="L42" t="s">
        <v>28180</v>
      </c>
      <c r="M42" s="2">
        <v>26359</v>
      </c>
      <c r="N42" s="2" t="s">
        <v>285</v>
      </c>
      <c r="O42" s="2" t="s">
        <v>286</v>
      </c>
      <c r="P42" s="2" t="s">
        <v>287</v>
      </c>
      <c r="Q42" s="2" t="s">
        <v>288</v>
      </c>
      <c r="R42">
        <v>14</v>
      </c>
      <c r="S42" s="9">
        <f>SUM(pledge_tiers!B42:F42)/pledge_tiers!CZ42</f>
        <v>0.59927049337684779</v>
      </c>
      <c r="T42" s="8">
        <f>SUM(pledge_tiers!G42:K42)/pledge_tiers!CZ42</f>
        <v>0.31480130543290458</v>
      </c>
      <c r="U42" s="8">
        <f>SUM(pledge_tiers!L42:CX42)/pledge_tiers!CZ42</f>
        <v>8.5928201190247647E-2</v>
      </c>
      <c r="V42">
        <f>VLOOKUP(A42,cluster_membership!$A$1:$B$4001,2,FALSE)</f>
        <v>1</v>
      </c>
    </row>
    <row r="43" spans="1:22" x14ac:dyDescent="0.2">
      <c r="A43" s="2">
        <v>41</v>
      </c>
      <c r="B43" s="3">
        <v>1578316</v>
      </c>
      <c r="C43" s="2" t="s">
        <v>289</v>
      </c>
      <c r="D43" s="2" t="s">
        <v>290</v>
      </c>
      <c r="E43" s="2" t="s">
        <v>46</v>
      </c>
      <c r="F43" s="2" t="s">
        <v>75</v>
      </c>
      <c r="G43" s="3">
        <v>1250000</v>
      </c>
      <c r="H43" s="6">
        <f>VLOOKUP(F43,Exchange_rates!$A$1:$B$13,2,FALSE)</f>
        <v>1.24</v>
      </c>
      <c r="I43" s="6">
        <f t="shared" si="0"/>
        <v>1550000</v>
      </c>
      <c r="J43" s="3">
        <f t="shared" si="1"/>
        <v>1957111.84</v>
      </c>
      <c r="K43" s="2" t="s">
        <v>291</v>
      </c>
      <c r="L43" t="s">
        <v>28181</v>
      </c>
      <c r="M43" s="2">
        <v>25681</v>
      </c>
      <c r="N43" s="2" t="s">
        <v>292</v>
      </c>
      <c r="O43" s="2" t="s">
        <v>293</v>
      </c>
      <c r="P43" s="2" t="s">
        <v>294</v>
      </c>
      <c r="Q43" s="2" t="s">
        <v>295</v>
      </c>
      <c r="R43">
        <v>31</v>
      </c>
      <c r="S43" s="9">
        <f>SUM(pledge_tiers!B43:F43)/pledge_tiers!CZ43</f>
        <v>0.47282842925988322</v>
      </c>
      <c r="T43" s="8">
        <f>SUM(pledge_tiers!G43:K43)/pledge_tiers!CZ43</f>
        <v>0.17368647886220273</v>
      </c>
      <c r="U43" s="8">
        <f>SUM(pledge_tiers!L43:CX43)/pledge_tiers!CZ43</f>
        <v>0.35348509187791405</v>
      </c>
      <c r="V43">
        <f>VLOOKUP(A43,cluster_membership!$A$1:$B$4001,2,FALSE)</f>
        <v>3</v>
      </c>
    </row>
    <row r="44" spans="1:22" x14ac:dyDescent="0.2">
      <c r="A44" s="2">
        <v>42</v>
      </c>
      <c r="B44" s="3">
        <v>1192793</v>
      </c>
      <c r="C44" s="2" t="s">
        <v>296</v>
      </c>
      <c r="D44" s="2" t="s">
        <v>297</v>
      </c>
      <c r="E44" s="2" t="s">
        <v>298</v>
      </c>
      <c r="F44" s="2" t="s">
        <v>15</v>
      </c>
      <c r="G44" s="3">
        <v>100000</v>
      </c>
      <c r="H44" s="6">
        <f>VLOOKUP(F44,Exchange_rates!$A$1:$B$13,2,FALSE)</f>
        <v>1</v>
      </c>
      <c r="I44" s="6">
        <f t="shared" si="0"/>
        <v>100000</v>
      </c>
      <c r="J44" s="3">
        <f t="shared" si="1"/>
        <v>1192793</v>
      </c>
      <c r="K44" s="2" t="s">
        <v>278</v>
      </c>
      <c r="L44" t="s">
        <v>28180</v>
      </c>
      <c r="M44" s="2">
        <v>24883</v>
      </c>
      <c r="N44" s="2" t="s">
        <v>299</v>
      </c>
      <c r="O44" s="2" t="s">
        <v>300</v>
      </c>
      <c r="P44" s="2" t="s">
        <v>301</v>
      </c>
      <c r="Q44" s="2" t="s">
        <v>302</v>
      </c>
      <c r="R44">
        <v>24</v>
      </c>
      <c r="S44" s="9">
        <f>SUM(pledge_tiers!B44:F44)/pledge_tiers!CZ44</f>
        <v>0.89717969379532636</v>
      </c>
      <c r="T44" s="8">
        <f>SUM(pledge_tiers!G44:K44)/pledge_tiers!CZ44</f>
        <v>8.1426269137792107E-2</v>
      </c>
      <c r="U44" s="8">
        <f>SUM(pledge_tiers!L44:CX44)/pledge_tiers!CZ44</f>
        <v>2.1394037066881547E-2</v>
      </c>
      <c r="V44">
        <f>VLOOKUP(A44,cluster_membership!$A$1:$B$4001,2,FALSE)</f>
        <v>3</v>
      </c>
    </row>
    <row r="45" spans="1:22" x14ac:dyDescent="0.2">
      <c r="A45" s="2">
        <v>43</v>
      </c>
      <c r="B45" s="3">
        <v>2485506</v>
      </c>
      <c r="C45" s="2" t="s">
        <v>303</v>
      </c>
      <c r="D45" s="2" t="s">
        <v>304</v>
      </c>
      <c r="E45" s="2" t="s">
        <v>46</v>
      </c>
      <c r="F45" s="2" t="s">
        <v>15</v>
      </c>
      <c r="G45" s="3">
        <v>700000</v>
      </c>
      <c r="H45" s="6">
        <f>VLOOKUP(F45,Exchange_rates!$A$1:$B$13,2,FALSE)</f>
        <v>1</v>
      </c>
      <c r="I45" s="6">
        <f t="shared" si="0"/>
        <v>700000</v>
      </c>
      <c r="J45" s="3">
        <f t="shared" si="1"/>
        <v>2485506</v>
      </c>
      <c r="K45" s="2" t="s">
        <v>305</v>
      </c>
      <c r="L45" t="s">
        <v>28180</v>
      </c>
      <c r="M45" s="2">
        <v>24346</v>
      </c>
      <c r="N45" s="2" t="s">
        <v>306</v>
      </c>
      <c r="O45" s="2" t="s">
        <v>307</v>
      </c>
      <c r="P45" s="2" t="s">
        <v>308</v>
      </c>
      <c r="Q45" s="2" t="s">
        <v>309</v>
      </c>
      <c r="R45">
        <v>26</v>
      </c>
      <c r="S45" s="9">
        <f>SUM(pledge_tiers!B45:F45)/pledge_tiers!CZ45</f>
        <v>0.67428762151111854</v>
      </c>
      <c r="T45" s="8">
        <f>SUM(pledge_tiers!G45:K45)/pledge_tiers!CZ45</f>
        <v>0.17072051399724644</v>
      </c>
      <c r="U45" s="8">
        <f>SUM(pledge_tiers!L45:CX45)/pledge_tiers!CZ45</f>
        <v>0.15499186449163502</v>
      </c>
      <c r="V45">
        <f>VLOOKUP(A45,cluster_membership!$A$1:$B$4001,2,FALSE)</f>
        <v>3</v>
      </c>
    </row>
    <row r="46" spans="1:22" x14ac:dyDescent="0.2">
      <c r="A46" s="2">
        <v>44</v>
      </c>
      <c r="B46" s="3">
        <v>645158</v>
      </c>
      <c r="C46" s="2" t="s">
        <v>310</v>
      </c>
      <c r="D46" s="2" t="s">
        <v>311</v>
      </c>
      <c r="E46" s="2" t="s">
        <v>46</v>
      </c>
      <c r="F46" s="2" t="s">
        <v>15</v>
      </c>
      <c r="G46" s="3">
        <v>27000</v>
      </c>
      <c r="H46" s="6">
        <f>VLOOKUP(F46,Exchange_rates!$A$1:$B$13,2,FALSE)</f>
        <v>1</v>
      </c>
      <c r="I46" s="6">
        <f t="shared" si="0"/>
        <v>27000</v>
      </c>
      <c r="J46" s="3">
        <f t="shared" si="1"/>
        <v>645158</v>
      </c>
      <c r="K46" s="2" t="s">
        <v>16</v>
      </c>
      <c r="L46" t="s">
        <v>28180</v>
      </c>
      <c r="M46" s="2">
        <v>24150</v>
      </c>
      <c r="N46" s="2" t="s">
        <v>312</v>
      </c>
      <c r="O46" s="2" t="s">
        <v>313</v>
      </c>
      <c r="P46" s="2" t="s">
        <v>314</v>
      </c>
      <c r="Q46" s="2" t="s">
        <v>315</v>
      </c>
      <c r="R46">
        <v>23</v>
      </c>
      <c r="S46" s="9">
        <f>SUM(pledge_tiers!B46:F46)/pledge_tiers!CZ46</f>
        <v>0.90486328532665417</v>
      </c>
      <c r="T46" s="8">
        <f>SUM(pledge_tiers!G46:K46)/pledge_tiers!CZ46</f>
        <v>6.6875391358797748E-2</v>
      </c>
      <c r="U46" s="8">
        <f>SUM(pledge_tiers!L46:CX46)/pledge_tiers!CZ46</f>
        <v>2.8261323314548111E-2</v>
      </c>
      <c r="V46">
        <f>VLOOKUP(A46,cluster_membership!$A$1:$B$4001,2,FALSE)</f>
        <v>5</v>
      </c>
    </row>
    <row r="47" spans="1:22" x14ac:dyDescent="0.2">
      <c r="A47" s="2">
        <v>45</v>
      </c>
      <c r="B47" s="3">
        <v>1911827</v>
      </c>
      <c r="C47" s="2" t="s">
        <v>316</v>
      </c>
      <c r="D47" s="2" t="s">
        <v>317</v>
      </c>
      <c r="E47" s="2" t="s">
        <v>38</v>
      </c>
      <c r="F47" s="2" t="s">
        <v>15</v>
      </c>
      <c r="G47" s="3">
        <v>1500000</v>
      </c>
      <c r="H47" s="6">
        <f>VLOOKUP(F47,Exchange_rates!$A$1:$B$13,2,FALSE)</f>
        <v>1</v>
      </c>
      <c r="I47" s="6">
        <f t="shared" si="0"/>
        <v>1500000</v>
      </c>
      <c r="J47" s="3">
        <f t="shared" si="1"/>
        <v>1911827</v>
      </c>
      <c r="K47" s="2" t="s">
        <v>16</v>
      </c>
      <c r="L47" t="s">
        <v>28180</v>
      </c>
      <c r="M47" s="2">
        <v>23999</v>
      </c>
      <c r="N47" s="2" t="s">
        <v>318</v>
      </c>
      <c r="O47" s="2" t="s">
        <v>319</v>
      </c>
      <c r="P47" s="2" t="s">
        <v>320</v>
      </c>
      <c r="Q47" s="2" t="s">
        <v>321</v>
      </c>
      <c r="R47">
        <v>28</v>
      </c>
      <c r="S47" s="9">
        <f>SUM(pledge_tiers!B47:F47)/pledge_tiers!CZ47</f>
        <v>0.33358736610356071</v>
      </c>
      <c r="T47" s="8">
        <f>SUM(pledge_tiers!G47:K47)/pledge_tiers!CZ47</f>
        <v>0.48054532368008807</v>
      </c>
      <c r="U47" s="8">
        <f>SUM(pledge_tiers!L47:CX47)/pledge_tiers!CZ47</f>
        <v>0.18586731021635125</v>
      </c>
      <c r="V47">
        <f>VLOOKUP(A47,cluster_membership!$A$1:$B$4001,2,FALSE)</f>
        <v>3</v>
      </c>
    </row>
    <row r="48" spans="1:22" x14ac:dyDescent="0.2">
      <c r="A48" s="2">
        <v>46</v>
      </c>
      <c r="B48" s="3">
        <v>658434</v>
      </c>
      <c r="C48" s="2" t="s">
        <v>322</v>
      </c>
      <c r="D48" s="2" t="s">
        <v>323</v>
      </c>
      <c r="E48" s="2" t="s">
        <v>23</v>
      </c>
      <c r="F48" s="2" t="s">
        <v>15</v>
      </c>
      <c r="G48" s="3">
        <v>10000</v>
      </c>
      <c r="H48" s="6">
        <f>VLOOKUP(F48,Exchange_rates!$A$1:$B$13,2,FALSE)</f>
        <v>1</v>
      </c>
      <c r="I48" s="6">
        <f t="shared" si="0"/>
        <v>10000</v>
      </c>
      <c r="J48" s="3">
        <f t="shared" si="1"/>
        <v>658434</v>
      </c>
      <c r="K48" s="2" t="s">
        <v>39</v>
      </c>
      <c r="L48" t="s">
        <v>28180</v>
      </c>
      <c r="M48" s="2">
        <v>23626</v>
      </c>
      <c r="N48" s="2" t="s">
        <v>324</v>
      </c>
      <c r="O48" s="2" t="s">
        <v>325</v>
      </c>
      <c r="P48" s="2" t="s">
        <v>326</v>
      </c>
      <c r="Q48" s="2" t="s">
        <v>327</v>
      </c>
      <c r="R48">
        <v>63</v>
      </c>
      <c r="S48" s="9">
        <f>SUM(pledge_tiers!B48:F48)/pledge_tiers!CZ48</f>
        <v>0.3960463241844483</v>
      </c>
      <c r="T48" s="8">
        <f>SUM(pledge_tiers!G48:K48)/pledge_tiers!CZ48</f>
        <v>4.1530564629024734E-2</v>
      </c>
      <c r="U48" s="8">
        <f>SUM(pledge_tiers!L48:CX48)/pledge_tiers!CZ48</f>
        <v>0.56242311118652699</v>
      </c>
      <c r="V48">
        <f>VLOOKUP(A48,cluster_membership!$A$1:$B$4001,2,FALSE)</f>
        <v>5</v>
      </c>
    </row>
    <row r="49" spans="1:22" x14ac:dyDescent="0.2">
      <c r="A49" s="2">
        <v>47</v>
      </c>
      <c r="B49" s="3">
        <v>1241615</v>
      </c>
      <c r="C49" s="2" t="s">
        <v>328</v>
      </c>
      <c r="D49" s="2" t="s">
        <v>329</v>
      </c>
      <c r="E49" s="2" t="s">
        <v>330</v>
      </c>
      <c r="F49" s="2" t="s">
        <v>15</v>
      </c>
      <c r="G49" s="3">
        <v>200000</v>
      </c>
      <c r="H49" s="6">
        <f>VLOOKUP(F49,Exchange_rates!$A$1:$B$13,2,FALSE)</f>
        <v>1</v>
      </c>
      <c r="I49" s="6">
        <f t="shared" si="0"/>
        <v>200000</v>
      </c>
      <c r="J49" s="3">
        <f t="shared" si="1"/>
        <v>1241615</v>
      </c>
      <c r="K49" s="2" t="s">
        <v>331</v>
      </c>
      <c r="L49" t="s">
        <v>28180</v>
      </c>
      <c r="M49" s="2">
        <v>23331</v>
      </c>
      <c r="N49" s="2" t="s">
        <v>332</v>
      </c>
      <c r="O49" s="2" t="s">
        <v>333</v>
      </c>
      <c r="P49" s="2" t="s">
        <v>334</v>
      </c>
      <c r="Q49" s="2" t="s">
        <v>335</v>
      </c>
      <c r="R49">
        <v>43</v>
      </c>
      <c r="S49" s="9">
        <f>SUM(pledge_tiers!B49:F49)/pledge_tiers!CZ49</f>
        <v>0.38995852433966383</v>
      </c>
      <c r="T49" s="8">
        <f>SUM(pledge_tiers!G49:K49)/pledge_tiers!CZ49</f>
        <v>0.28871425452957872</v>
      </c>
      <c r="U49" s="8">
        <f>SUM(pledge_tiers!L49:CX49)/pledge_tiers!CZ49</f>
        <v>0.32132722113075746</v>
      </c>
      <c r="V49">
        <f>VLOOKUP(A49,cluster_membership!$A$1:$B$4001,2,FALSE)</f>
        <v>3</v>
      </c>
    </row>
    <row r="50" spans="1:22" x14ac:dyDescent="0.2">
      <c r="A50" s="2">
        <v>48</v>
      </c>
      <c r="B50" s="3">
        <v>751920</v>
      </c>
      <c r="C50" s="2" t="s">
        <v>336</v>
      </c>
      <c r="D50" s="2" t="s">
        <v>337</v>
      </c>
      <c r="E50" s="2" t="s">
        <v>46</v>
      </c>
      <c r="F50" s="2" t="s">
        <v>15</v>
      </c>
      <c r="G50" s="3">
        <v>120000</v>
      </c>
      <c r="H50" s="6">
        <f>VLOOKUP(F50,Exchange_rates!$A$1:$B$13,2,FALSE)</f>
        <v>1</v>
      </c>
      <c r="I50" s="6">
        <f t="shared" si="0"/>
        <v>120000</v>
      </c>
      <c r="J50" s="3">
        <f t="shared" si="1"/>
        <v>751920</v>
      </c>
      <c r="K50" s="2" t="s">
        <v>338</v>
      </c>
      <c r="L50" t="s">
        <v>28180</v>
      </c>
      <c r="M50" s="2">
        <v>22844</v>
      </c>
      <c r="N50" s="2" t="s">
        <v>339</v>
      </c>
      <c r="O50" s="2" t="s">
        <v>340</v>
      </c>
      <c r="P50" s="2" t="s">
        <v>341</v>
      </c>
      <c r="Q50" s="2" t="s">
        <v>342</v>
      </c>
      <c r="R50">
        <v>15</v>
      </c>
      <c r="S50" s="9">
        <f>SUM(pledge_tiers!B50:F50)/pledge_tiers!CZ50</f>
        <v>0.82387139396608677</v>
      </c>
      <c r="T50" s="8">
        <f>SUM(pledge_tiers!G50:K50)/pledge_tiers!CZ50</f>
        <v>0.17445496586654921</v>
      </c>
      <c r="U50" s="8">
        <f>SUM(pledge_tiers!L50:CX50)/pledge_tiers!CZ50</f>
        <v>1.6736401673640166E-3</v>
      </c>
      <c r="V50">
        <f>VLOOKUP(A50,cluster_membership!$A$1:$B$4001,2,FALSE)</f>
        <v>5</v>
      </c>
    </row>
    <row r="51" spans="1:22" x14ac:dyDescent="0.2">
      <c r="A51" s="2">
        <v>49</v>
      </c>
      <c r="B51" s="3">
        <v>3560642</v>
      </c>
      <c r="C51" s="2" t="s">
        <v>343</v>
      </c>
      <c r="D51" s="2" t="s">
        <v>344</v>
      </c>
      <c r="E51" s="2" t="s">
        <v>14</v>
      </c>
      <c r="F51" s="2" t="s">
        <v>15</v>
      </c>
      <c r="G51" s="3">
        <v>200000</v>
      </c>
      <c r="H51" s="6">
        <f>VLOOKUP(F51,Exchange_rates!$A$1:$B$13,2,FALSE)</f>
        <v>1</v>
      </c>
      <c r="I51" s="6">
        <f t="shared" si="0"/>
        <v>200000</v>
      </c>
      <c r="J51" s="3">
        <f t="shared" si="1"/>
        <v>3560642</v>
      </c>
      <c r="K51" s="2" t="s">
        <v>345</v>
      </c>
      <c r="L51" t="s">
        <v>28180</v>
      </c>
      <c r="M51" s="2">
        <v>22361</v>
      </c>
      <c r="N51" s="2" t="s">
        <v>346</v>
      </c>
      <c r="O51" s="2" t="s">
        <v>347</v>
      </c>
      <c r="P51" s="2" t="s">
        <v>348</v>
      </c>
      <c r="Q51" s="2" t="s">
        <v>349</v>
      </c>
      <c r="R51">
        <v>2</v>
      </c>
      <c r="S51" s="9">
        <f>SUM(pledge_tiers!B51:F51)/pledge_tiers!CZ51</f>
        <v>1</v>
      </c>
      <c r="T51" s="8">
        <f>SUM(pledge_tiers!G51:K51)/pledge_tiers!CZ51</f>
        <v>0</v>
      </c>
      <c r="U51" s="8">
        <f>SUM(pledge_tiers!L51:CX51)/pledge_tiers!CZ51</f>
        <v>0</v>
      </c>
      <c r="V51">
        <f>VLOOKUP(A51,cluster_membership!$A$1:$B$4001,2,FALSE)</f>
        <v>1</v>
      </c>
    </row>
    <row r="52" spans="1:22" x14ac:dyDescent="0.2">
      <c r="A52" s="2">
        <v>50</v>
      </c>
      <c r="B52" s="3">
        <v>1919275</v>
      </c>
      <c r="C52" s="2" t="s">
        <v>350</v>
      </c>
      <c r="D52" s="2" t="s">
        <v>351</v>
      </c>
      <c r="E52" s="2" t="s">
        <v>46</v>
      </c>
      <c r="F52" s="2" t="s">
        <v>15</v>
      </c>
      <c r="G52" s="3">
        <v>1000000</v>
      </c>
      <c r="H52" s="6">
        <f>VLOOKUP(F52,Exchange_rates!$A$1:$B$13,2,FALSE)</f>
        <v>1</v>
      </c>
      <c r="I52" s="6">
        <f t="shared" si="0"/>
        <v>1000000</v>
      </c>
      <c r="J52" s="3">
        <f t="shared" si="1"/>
        <v>1919275</v>
      </c>
      <c r="K52" s="2" t="s">
        <v>250</v>
      </c>
      <c r="L52" t="s">
        <v>28180</v>
      </c>
      <c r="M52" s="2">
        <v>22322</v>
      </c>
      <c r="N52" s="2" t="s">
        <v>352</v>
      </c>
      <c r="O52" s="2" t="s">
        <v>353</v>
      </c>
      <c r="P52" s="2" t="s">
        <v>354</v>
      </c>
      <c r="Q52" s="2" t="s">
        <v>355</v>
      </c>
      <c r="R52">
        <v>25</v>
      </c>
      <c r="S52" s="9">
        <f>SUM(pledge_tiers!B52:F52)/pledge_tiers!CZ52</f>
        <v>0.60986119931053251</v>
      </c>
      <c r="T52" s="8">
        <f>SUM(pledge_tiers!G52:K52)/pledge_tiers!CZ52</f>
        <v>0.21754513290392816</v>
      </c>
      <c r="U52" s="8">
        <f>SUM(pledge_tiers!L52:CX52)/pledge_tiers!CZ52</f>
        <v>0.17259366778553933</v>
      </c>
      <c r="V52">
        <f>VLOOKUP(A52,cluster_membership!$A$1:$B$4001,2,FALSE)</f>
        <v>3</v>
      </c>
    </row>
    <row r="53" spans="1:22" x14ac:dyDescent="0.2">
      <c r="A53" s="2">
        <v>51</v>
      </c>
      <c r="B53" s="3">
        <v>1321306</v>
      </c>
      <c r="C53" s="2" t="s">
        <v>356</v>
      </c>
      <c r="D53" s="2" t="s">
        <v>357</v>
      </c>
      <c r="E53" s="2" t="s">
        <v>46</v>
      </c>
      <c r="F53" s="2" t="s">
        <v>15</v>
      </c>
      <c r="G53" s="3">
        <v>1100000</v>
      </c>
      <c r="H53" s="6">
        <f>VLOOKUP(F53,Exchange_rates!$A$1:$B$13,2,FALSE)</f>
        <v>1</v>
      </c>
      <c r="I53" s="6">
        <f t="shared" si="0"/>
        <v>1100000</v>
      </c>
      <c r="J53" s="3">
        <f t="shared" si="1"/>
        <v>1321306</v>
      </c>
      <c r="K53" s="2" t="s">
        <v>358</v>
      </c>
      <c r="L53" t="s">
        <v>28180</v>
      </c>
      <c r="M53" s="2">
        <v>22195</v>
      </c>
      <c r="N53" s="2" t="s">
        <v>359</v>
      </c>
      <c r="O53" s="2" t="s">
        <v>360</v>
      </c>
      <c r="P53" s="2" t="s">
        <v>361</v>
      </c>
      <c r="Q53" s="2" t="s">
        <v>362</v>
      </c>
      <c r="R53">
        <v>12</v>
      </c>
      <c r="S53" s="9">
        <f>SUM(pledge_tiers!B53:F53)/pledge_tiers!CZ53</f>
        <v>0.95460723022560479</v>
      </c>
      <c r="T53" s="8">
        <f>SUM(pledge_tiers!G53:K53)/pledge_tiers!CZ53</f>
        <v>4.480384162362961E-2</v>
      </c>
      <c r="U53" s="8">
        <f>SUM(pledge_tiers!L53:CX53)/pledge_tiers!CZ53</f>
        <v>5.8892815076560655E-4</v>
      </c>
      <c r="V53">
        <f>VLOOKUP(A53,cluster_membership!$A$1:$B$4001,2,FALSE)</f>
        <v>3</v>
      </c>
    </row>
    <row r="54" spans="1:22" x14ac:dyDescent="0.2">
      <c r="A54" s="2">
        <v>52</v>
      </c>
      <c r="B54" s="3">
        <v>1647155</v>
      </c>
      <c r="C54" s="2" t="s">
        <v>363</v>
      </c>
      <c r="D54" s="2" t="s">
        <v>364</v>
      </c>
      <c r="E54" s="2" t="s">
        <v>189</v>
      </c>
      <c r="F54" s="2" t="s">
        <v>15</v>
      </c>
      <c r="G54" s="3">
        <v>50000</v>
      </c>
      <c r="H54" s="6">
        <f>VLOOKUP(F54,Exchange_rates!$A$1:$B$13,2,FALSE)</f>
        <v>1</v>
      </c>
      <c r="I54" s="6">
        <f t="shared" si="0"/>
        <v>50000</v>
      </c>
      <c r="J54" s="3">
        <f t="shared" si="1"/>
        <v>1647155</v>
      </c>
      <c r="K54" s="2" t="s">
        <v>365</v>
      </c>
      <c r="L54" t="s">
        <v>28185</v>
      </c>
      <c r="M54" s="2">
        <v>21975</v>
      </c>
      <c r="N54" s="2" t="s">
        <v>366</v>
      </c>
      <c r="O54" s="2" t="s">
        <v>367</v>
      </c>
      <c r="P54" s="2" t="s">
        <v>368</v>
      </c>
      <c r="Q54" s="2" t="s">
        <v>369</v>
      </c>
      <c r="R54">
        <v>8</v>
      </c>
      <c r="S54" s="9">
        <f>SUM(pledge_tiers!B54:F54)/pledge_tiers!CZ54</f>
        <v>0.82857534998627502</v>
      </c>
      <c r="T54" s="8">
        <f>SUM(pledge_tiers!G54:K54)/pledge_tiers!CZ54</f>
        <v>0.17142465001372495</v>
      </c>
      <c r="U54" s="8">
        <f>SUM(pledge_tiers!L54:CX54)/pledge_tiers!CZ54</f>
        <v>0</v>
      </c>
      <c r="V54">
        <f>VLOOKUP(A54,cluster_membership!$A$1:$B$4001,2,FALSE)</f>
        <v>3</v>
      </c>
    </row>
    <row r="55" spans="1:22" x14ac:dyDescent="0.2">
      <c r="A55" s="2">
        <v>53</v>
      </c>
      <c r="B55" s="3">
        <v>1538425</v>
      </c>
      <c r="C55" s="2" t="s">
        <v>370</v>
      </c>
      <c r="D55" s="2" t="s">
        <v>371</v>
      </c>
      <c r="E55" s="2" t="s">
        <v>46</v>
      </c>
      <c r="F55" s="2" t="s">
        <v>15</v>
      </c>
      <c r="G55" s="3">
        <v>850000</v>
      </c>
      <c r="H55" s="6">
        <f>VLOOKUP(F55,Exchange_rates!$A$1:$B$13,2,FALSE)</f>
        <v>1</v>
      </c>
      <c r="I55" s="6">
        <f t="shared" si="0"/>
        <v>850000</v>
      </c>
      <c r="J55" s="3">
        <f t="shared" si="1"/>
        <v>1538425</v>
      </c>
      <c r="K55" s="2" t="s">
        <v>372</v>
      </c>
      <c r="L55" t="s">
        <v>28186</v>
      </c>
      <c r="M55" s="2">
        <v>21858</v>
      </c>
      <c r="N55" s="2" t="s">
        <v>373</v>
      </c>
      <c r="O55" s="2" t="s">
        <v>374</v>
      </c>
      <c r="P55" s="2" t="s">
        <v>375</v>
      </c>
      <c r="Q55" s="2" t="s">
        <v>376</v>
      </c>
      <c r="R55">
        <v>23</v>
      </c>
      <c r="S55" s="9">
        <f>SUM(pledge_tiers!B55:F55)/pledge_tiers!CZ55</f>
        <v>0.85224849327770047</v>
      </c>
      <c r="T55" s="8">
        <f>SUM(pledge_tiers!G55:K55)/pledge_tiers!CZ55</f>
        <v>0.11631896152063051</v>
      </c>
      <c r="U55" s="8">
        <f>SUM(pledge_tiers!L55:CX55)/pledge_tiers!CZ55</f>
        <v>3.1432545201668986E-2</v>
      </c>
      <c r="V55">
        <f>VLOOKUP(A55,cluster_membership!$A$1:$B$4001,2,FALSE)</f>
        <v>3</v>
      </c>
    </row>
    <row r="56" spans="1:22" x14ac:dyDescent="0.2">
      <c r="A56" s="2">
        <v>54</v>
      </c>
      <c r="B56" s="3">
        <v>620412</v>
      </c>
      <c r="C56" s="2" t="s">
        <v>377</v>
      </c>
      <c r="D56" s="2" t="s">
        <v>378</v>
      </c>
      <c r="E56" s="2" t="s">
        <v>379</v>
      </c>
      <c r="F56" s="2" t="s">
        <v>15</v>
      </c>
      <c r="G56" s="3">
        <v>250000</v>
      </c>
      <c r="H56" s="6">
        <f>VLOOKUP(F56,Exchange_rates!$A$1:$B$13,2,FALSE)</f>
        <v>1</v>
      </c>
      <c r="I56" s="6">
        <f t="shared" si="0"/>
        <v>250000</v>
      </c>
      <c r="J56" s="3">
        <f t="shared" si="1"/>
        <v>620412</v>
      </c>
      <c r="K56" s="2" t="s">
        <v>380</v>
      </c>
      <c r="L56" t="s">
        <v>28180</v>
      </c>
      <c r="M56" s="2">
        <v>21808</v>
      </c>
      <c r="N56" s="2" t="s">
        <v>381</v>
      </c>
      <c r="O56" s="2" t="s">
        <v>382</v>
      </c>
      <c r="P56" s="2" t="s">
        <v>383</v>
      </c>
      <c r="Q56" s="2" t="s">
        <v>384</v>
      </c>
      <c r="R56">
        <v>33</v>
      </c>
      <c r="S56" s="9">
        <f>SUM(pledge_tiers!B56:F56)/pledge_tiers!CZ56</f>
        <v>0.63631145972833369</v>
      </c>
      <c r="T56" s="8">
        <f>SUM(pledge_tiers!G56:K56)/pledge_tiers!CZ56</f>
        <v>0.16268095146993178</v>
      </c>
      <c r="U56" s="8">
        <f>SUM(pledge_tiers!L56:CX56)/pledge_tiers!CZ56</f>
        <v>0.20100758880173458</v>
      </c>
      <c r="V56">
        <f>VLOOKUP(A56,cluster_membership!$A$1:$B$4001,2,FALSE)</f>
        <v>5</v>
      </c>
    </row>
    <row r="57" spans="1:22" x14ac:dyDescent="0.2">
      <c r="A57" s="2">
        <v>55</v>
      </c>
      <c r="B57" s="3">
        <v>1350700</v>
      </c>
      <c r="C57" s="2" t="s">
        <v>385</v>
      </c>
      <c r="D57" s="2" t="s">
        <v>386</v>
      </c>
      <c r="E57" s="2" t="s">
        <v>46</v>
      </c>
      <c r="F57" s="2" t="s">
        <v>15</v>
      </c>
      <c r="G57" s="3">
        <v>900000</v>
      </c>
      <c r="H57" s="6">
        <f>VLOOKUP(F57,Exchange_rates!$A$1:$B$13,2,FALSE)</f>
        <v>1</v>
      </c>
      <c r="I57" s="6">
        <f t="shared" si="0"/>
        <v>900000</v>
      </c>
      <c r="J57" s="3">
        <f t="shared" si="1"/>
        <v>1350700</v>
      </c>
      <c r="K57" s="2" t="s">
        <v>387</v>
      </c>
      <c r="L57" t="s">
        <v>28180</v>
      </c>
      <c r="M57" s="2">
        <v>21625</v>
      </c>
      <c r="N57" s="2" t="s">
        <v>388</v>
      </c>
      <c r="O57" s="2" t="s">
        <v>389</v>
      </c>
      <c r="P57" s="2" t="s">
        <v>390</v>
      </c>
      <c r="Q57" s="2" t="s">
        <v>391</v>
      </c>
      <c r="R57">
        <v>15</v>
      </c>
      <c r="S57" s="9">
        <f>SUM(pledge_tiers!B57:F57)/pledge_tiers!CZ57</f>
        <v>0.85637627735523303</v>
      </c>
      <c r="T57" s="8">
        <f>SUM(pledge_tiers!G57:K57)/pledge_tiers!CZ57</f>
        <v>0.14231720405020765</v>
      </c>
      <c r="U57" s="8">
        <f>SUM(pledge_tiers!L57:CX57)/pledge_tiers!CZ57</f>
        <v>1.3065185945592833E-3</v>
      </c>
      <c r="V57">
        <f>VLOOKUP(A57,cluster_membership!$A$1:$B$4001,2,FALSE)</f>
        <v>3</v>
      </c>
    </row>
    <row r="58" spans="1:22" x14ac:dyDescent="0.2">
      <c r="A58" s="2">
        <v>56</v>
      </c>
      <c r="B58" s="3">
        <v>929160</v>
      </c>
      <c r="C58" s="2" t="s">
        <v>392</v>
      </c>
      <c r="D58" s="2" t="s">
        <v>393</v>
      </c>
      <c r="E58" s="2" t="s">
        <v>23</v>
      </c>
      <c r="F58" s="2" t="s">
        <v>15</v>
      </c>
      <c r="G58" s="3">
        <v>10000</v>
      </c>
      <c r="H58" s="6">
        <f>VLOOKUP(F58,Exchange_rates!$A$1:$B$13,2,FALSE)</f>
        <v>1</v>
      </c>
      <c r="I58" s="6">
        <f t="shared" si="0"/>
        <v>10000</v>
      </c>
      <c r="J58" s="3">
        <f t="shared" si="1"/>
        <v>929160</v>
      </c>
      <c r="K58" s="2" t="s">
        <v>394</v>
      </c>
      <c r="L58" t="s">
        <v>28180</v>
      </c>
      <c r="M58" s="2">
        <v>21455</v>
      </c>
      <c r="N58" s="2" t="s">
        <v>395</v>
      </c>
      <c r="O58" s="2" t="s">
        <v>396</v>
      </c>
      <c r="P58" s="2" t="s">
        <v>397</v>
      </c>
      <c r="Q58" s="2" t="s">
        <v>398</v>
      </c>
      <c r="R58">
        <v>26</v>
      </c>
      <c r="S58" s="9">
        <f>SUM(pledge_tiers!B58:F58)/pledge_tiers!CZ58</f>
        <v>0.47127800987466767</v>
      </c>
      <c r="T58" s="8">
        <f>SUM(pledge_tiers!G58:K58)/pledge_tiers!CZ58</f>
        <v>0.30753892897835167</v>
      </c>
      <c r="U58" s="8">
        <f>SUM(pledge_tiers!L58:CX58)/pledge_tiers!CZ58</f>
        <v>0.22118306114698064</v>
      </c>
      <c r="V58">
        <f>VLOOKUP(A58,cluster_membership!$A$1:$B$4001,2,FALSE)</f>
        <v>5</v>
      </c>
    </row>
    <row r="59" spans="1:22" x14ac:dyDescent="0.2">
      <c r="A59" s="2">
        <v>57</v>
      </c>
      <c r="B59" s="3">
        <v>1232612</v>
      </c>
      <c r="C59" s="2" t="s">
        <v>399</v>
      </c>
      <c r="D59" s="2" t="s">
        <v>400</v>
      </c>
      <c r="E59" s="2" t="s">
        <v>401</v>
      </c>
      <c r="F59" s="2" t="s">
        <v>15</v>
      </c>
      <c r="G59" s="3">
        <v>50000</v>
      </c>
      <c r="H59" s="6">
        <f>VLOOKUP(F59,Exchange_rates!$A$1:$B$13,2,FALSE)</f>
        <v>1</v>
      </c>
      <c r="I59" s="6">
        <f t="shared" si="0"/>
        <v>50000</v>
      </c>
      <c r="J59" s="3">
        <f t="shared" si="1"/>
        <v>1232612</v>
      </c>
      <c r="K59" s="2" t="s">
        <v>257</v>
      </c>
      <c r="L59" t="s">
        <v>28180</v>
      </c>
      <c r="M59" s="2">
        <v>21412</v>
      </c>
      <c r="N59" s="2" t="s">
        <v>402</v>
      </c>
      <c r="O59" s="2" t="s">
        <v>403</v>
      </c>
      <c r="P59" s="2" t="s">
        <v>404</v>
      </c>
      <c r="Q59" s="2" t="s">
        <v>405</v>
      </c>
      <c r="R59">
        <v>10</v>
      </c>
      <c r="S59" s="9">
        <f>SUM(pledge_tiers!B59:F59)/pledge_tiers!CZ59</f>
        <v>0.72168878847783113</v>
      </c>
      <c r="T59" s="8">
        <f>SUM(pledge_tiers!G59:K59)/pledge_tiers!CZ59</f>
        <v>0.27831121152216887</v>
      </c>
      <c r="U59" s="8">
        <f>SUM(pledge_tiers!L59:CX59)/pledge_tiers!CZ59</f>
        <v>0</v>
      </c>
      <c r="V59">
        <f>VLOOKUP(A59,cluster_membership!$A$1:$B$4001,2,FALSE)</f>
        <v>3</v>
      </c>
    </row>
    <row r="60" spans="1:22" x14ac:dyDescent="0.2">
      <c r="A60" s="2">
        <v>58</v>
      </c>
      <c r="B60" s="3">
        <v>4079204</v>
      </c>
      <c r="C60" s="2" t="s">
        <v>406</v>
      </c>
      <c r="D60" s="2" t="s">
        <v>344</v>
      </c>
      <c r="E60" s="2" t="s">
        <v>14</v>
      </c>
      <c r="F60" s="2" t="s">
        <v>15</v>
      </c>
      <c r="G60" s="3">
        <v>125000</v>
      </c>
      <c r="H60" s="6">
        <f>VLOOKUP(F60,Exchange_rates!$A$1:$B$13,2,FALSE)</f>
        <v>1</v>
      </c>
      <c r="I60" s="6">
        <f t="shared" si="0"/>
        <v>125000</v>
      </c>
      <c r="J60" s="3">
        <f t="shared" si="1"/>
        <v>4079204</v>
      </c>
      <c r="K60" s="2" t="s">
        <v>345</v>
      </c>
      <c r="L60" t="s">
        <v>28180</v>
      </c>
      <c r="M60" s="2">
        <v>20915</v>
      </c>
      <c r="N60" s="2" t="s">
        <v>407</v>
      </c>
      <c r="O60" s="2" t="s">
        <v>408</v>
      </c>
      <c r="P60" s="2" t="s">
        <v>409</v>
      </c>
      <c r="Q60" s="2" t="s">
        <v>410</v>
      </c>
      <c r="R60">
        <v>3</v>
      </c>
      <c r="S60" s="9">
        <f>SUM(pledge_tiers!B60:F60)/pledge_tiers!CZ60</f>
        <v>1</v>
      </c>
      <c r="T60" s="8">
        <f>SUM(pledge_tiers!G60:K60)/pledge_tiers!CZ60</f>
        <v>0</v>
      </c>
      <c r="U60" s="8">
        <f>SUM(pledge_tiers!L60:CX60)/pledge_tiers!CZ60</f>
        <v>0</v>
      </c>
      <c r="V60">
        <f>VLOOKUP(A60,cluster_membership!$A$1:$B$4001,2,FALSE)</f>
        <v>1</v>
      </c>
    </row>
    <row r="61" spans="1:22" x14ac:dyDescent="0.2">
      <c r="A61" s="2">
        <v>59</v>
      </c>
      <c r="B61" s="3">
        <v>1078634</v>
      </c>
      <c r="C61" s="2" t="s">
        <v>411</v>
      </c>
      <c r="D61" s="2" t="s">
        <v>412</v>
      </c>
      <c r="E61" s="2" t="s">
        <v>23</v>
      </c>
      <c r="F61" s="2" t="s">
        <v>413</v>
      </c>
      <c r="G61" s="3">
        <v>20000</v>
      </c>
      <c r="H61" s="6">
        <f>VLOOKUP(F61,Exchange_rates!$A$1:$B$13,2,FALSE)</f>
        <v>0.77</v>
      </c>
      <c r="I61" s="6">
        <f t="shared" si="0"/>
        <v>15400</v>
      </c>
      <c r="J61" s="3">
        <f t="shared" si="1"/>
        <v>830548.18</v>
      </c>
      <c r="K61" s="2" t="s">
        <v>414</v>
      </c>
      <c r="L61" t="s">
        <v>28187</v>
      </c>
      <c r="M61" s="2">
        <v>20787</v>
      </c>
      <c r="N61" s="2" t="s">
        <v>415</v>
      </c>
      <c r="O61" s="2" t="s">
        <v>416</v>
      </c>
      <c r="P61" s="2" t="s">
        <v>417</v>
      </c>
      <c r="Q61" s="2" t="s">
        <v>418</v>
      </c>
      <c r="R61">
        <v>14</v>
      </c>
      <c r="S61" s="9">
        <f>SUM(pledge_tiers!B61:F61)/pledge_tiers!CZ61</f>
        <v>0.55453186049877001</v>
      </c>
      <c r="T61" s="8">
        <f>SUM(pledge_tiers!G61:K61)/pledge_tiers!CZ61</f>
        <v>0.4121846510057402</v>
      </c>
      <c r="U61" s="8">
        <f>SUM(pledge_tiers!L61:CX61)/pledge_tiers!CZ61</f>
        <v>3.3283488495489844E-2</v>
      </c>
      <c r="V61">
        <f>VLOOKUP(A61,cluster_membership!$A$1:$B$4001,2,FALSE)</f>
        <v>5</v>
      </c>
    </row>
    <row r="62" spans="1:22" x14ac:dyDescent="0.2">
      <c r="A62" s="2">
        <v>60</v>
      </c>
      <c r="B62" s="3">
        <v>590807</v>
      </c>
      <c r="C62" s="2" t="s">
        <v>419</v>
      </c>
      <c r="D62" s="2" t="s">
        <v>420</v>
      </c>
      <c r="E62" s="2" t="s">
        <v>379</v>
      </c>
      <c r="F62" s="2" t="s">
        <v>15</v>
      </c>
      <c r="G62" s="3">
        <v>50000</v>
      </c>
      <c r="H62" s="6">
        <f>VLOOKUP(F62,Exchange_rates!$A$1:$B$13,2,FALSE)</f>
        <v>1</v>
      </c>
      <c r="I62" s="6">
        <f t="shared" si="0"/>
        <v>50000</v>
      </c>
      <c r="J62" s="3">
        <f t="shared" si="1"/>
        <v>590807</v>
      </c>
      <c r="K62" s="2" t="s">
        <v>257</v>
      </c>
      <c r="L62" t="s">
        <v>28180</v>
      </c>
      <c r="M62" s="2">
        <v>20242</v>
      </c>
      <c r="N62" s="2" t="s">
        <v>421</v>
      </c>
      <c r="O62" s="2" t="s">
        <v>422</v>
      </c>
      <c r="P62" s="2" t="s">
        <v>423</v>
      </c>
      <c r="Q62" s="2" t="s">
        <v>424</v>
      </c>
      <c r="R62">
        <v>1</v>
      </c>
      <c r="S62" s="9">
        <f>SUM(pledge_tiers!B62:F62)/pledge_tiers!CZ62</f>
        <v>1</v>
      </c>
      <c r="T62" s="8">
        <f>SUM(pledge_tiers!G62:K62)/pledge_tiers!CZ62</f>
        <v>0</v>
      </c>
      <c r="U62" s="8">
        <f>SUM(pledge_tiers!L62:CX62)/pledge_tiers!CZ62</f>
        <v>0</v>
      </c>
      <c r="V62">
        <f>VLOOKUP(A62,cluster_membership!$A$1:$B$4001,2,FALSE)</f>
        <v>5</v>
      </c>
    </row>
    <row r="63" spans="1:22" x14ac:dyDescent="0.2">
      <c r="A63" s="2">
        <v>61</v>
      </c>
      <c r="B63" s="3">
        <v>723886</v>
      </c>
      <c r="C63" s="2" t="s">
        <v>425</v>
      </c>
      <c r="D63" s="2" t="s">
        <v>426</v>
      </c>
      <c r="E63" s="2" t="s">
        <v>46</v>
      </c>
      <c r="F63" s="2" t="s">
        <v>15</v>
      </c>
      <c r="G63" s="3">
        <v>100000</v>
      </c>
      <c r="H63" s="6">
        <f>VLOOKUP(F63,Exchange_rates!$A$1:$B$13,2,FALSE)</f>
        <v>1</v>
      </c>
      <c r="I63" s="6">
        <f t="shared" si="0"/>
        <v>100000</v>
      </c>
      <c r="J63" s="3">
        <f t="shared" si="1"/>
        <v>723886</v>
      </c>
      <c r="K63" s="2" t="s">
        <v>250</v>
      </c>
      <c r="L63" t="s">
        <v>28180</v>
      </c>
      <c r="M63" s="2">
        <v>20042</v>
      </c>
      <c r="N63" s="2" t="s">
        <v>427</v>
      </c>
      <c r="O63" s="2" t="s">
        <v>428</v>
      </c>
      <c r="P63" s="2" t="s">
        <v>429</v>
      </c>
      <c r="Q63" s="2" t="s">
        <v>430</v>
      </c>
      <c r="R63">
        <v>17</v>
      </c>
      <c r="S63" s="9">
        <f>SUM(pledge_tiers!B63:F63)/pledge_tiers!CZ63</f>
        <v>0.92047733654231845</v>
      </c>
      <c r="T63" s="8">
        <f>SUM(pledge_tiers!G63:K63)/pledge_tiers!CZ63</f>
        <v>7.5110308864821507E-2</v>
      </c>
      <c r="U63" s="8">
        <f>SUM(pledge_tiers!L63:CX63)/pledge_tiers!CZ63</f>
        <v>4.4123545928600079E-3</v>
      </c>
      <c r="V63">
        <f>VLOOKUP(A63,cluster_membership!$A$1:$B$4001,2,FALSE)</f>
        <v>5</v>
      </c>
    </row>
    <row r="64" spans="1:22" x14ac:dyDescent="0.2">
      <c r="A64" s="2">
        <v>62</v>
      </c>
      <c r="B64" s="3">
        <v>1578950</v>
      </c>
      <c r="C64" s="2" t="s">
        <v>431</v>
      </c>
      <c r="D64" s="2" t="s">
        <v>432</v>
      </c>
      <c r="E64" s="2" t="s">
        <v>46</v>
      </c>
      <c r="F64" s="2" t="s">
        <v>15</v>
      </c>
      <c r="G64" s="3">
        <v>550000</v>
      </c>
      <c r="H64" s="6">
        <f>VLOOKUP(F64,Exchange_rates!$A$1:$B$13,2,FALSE)</f>
        <v>1</v>
      </c>
      <c r="I64" s="6">
        <f t="shared" si="0"/>
        <v>550000</v>
      </c>
      <c r="J64" s="3">
        <f t="shared" si="1"/>
        <v>1578950</v>
      </c>
      <c r="K64" s="2" t="s">
        <v>202</v>
      </c>
      <c r="L64" t="s">
        <v>28180</v>
      </c>
      <c r="M64" s="2">
        <v>19829</v>
      </c>
      <c r="N64" s="2" t="s">
        <v>433</v>
      </c>
      <c r="O64" s="2" t="s">
        <v>434</v>
      </c>
      <c r="P64" s="2" t="s">
        <v>435</v>
      </c>
      <c r="Q64" s="2" t="s">
        <v>436</v>
      </c>
      <c r="R64">
        <v>15</v>
      </c>
      <c r="S64" s="9">
        <f>SUM(pledge_tiers!B64:F64)/pledge_tiers!CZ64</f>
        <v>0.67052285930790601</v>
      </c>
      <c r="T64" s="8">
        <f>SUM(pledge_tiers!G64:K64)/pledge_tiers!CZ64</f>
        <v>0.21151806011619095</v>
      </c>
      <c r="U64" s="8">
        <f>SUM(pledge_tiers!L64:CX64)/pledge_tiers!CZ64</f>
        <v>0.117959080575903</v>
      </c>
      <c r="V64">
        <f>VLOOKUP(A64,cluster_membership!$A$1:$B$4001,2,FALSE)</f>
        <v>3</v>
      </c>
    </row>
    <row r="65" spans="1:22" x14ac:dyDescent="0.2">
      <c r="A65" s="2">
        <v>63</v>
      </c>
      <c r="B65" s="3">
        <v>1479231</v>
      </c>
      <c r="C65" s="2" t="s">
        <v>437</v>
      </c>
      <c r="D65" s="2" t="s">
        <v>438</v>
      </c>
      <c r="E65" s="2" t="s">
        <v>23</v>
      </c>
      <c r="F65" s="2" t="s">
        <v>413</v>
      </c>
      <c r="G65" s="3">
        <v>20000</v>
      </c>
      <c r="H65" s="6">
        <f>VLOOKUP(F65,Exchange_rates!$A$1:$B$13,2,FALSE)</f>
        <v>0.77</v>
      </c>
      <c r="I65" s="6">
        <f t="shared" si="0"/>
        <v>15400</v>
      </c>
      <c r="J65" s="3">
        <f t="shared" si="1"/>
        <v>1139007.8700000001</v>
      </c>
      <c r="K65" s="2" t="s">
        <v>414</v>
      </c>
      <c r="L65" t="s">
        <v>28187</v>
      </c>
      <c r="M65" s="2">
        <v>19611</v>
      </c>
      <c r="N65" s="2" t="s">
        <v>439</v>
      </c>
      <c r="O65" s="2" t="s">
        <v>440</v>
      </c>
      <c r="P65" s="2" t="s">
        <v>441</v>
      </c>
      <c r="Q65" s="2" t="s">
        <v>442</v>
      </c>
      <c r="R65">
        <v>16</v>
      </c>
      <c r="S65" s="9">
        <f>SUM(pledge_tiers!B65:F65)/pledge_tiers!CZ65</f>
        <v>0.54894620788677506</v>
      </c>
      <c r="T65" s="8">
        <f>SUM(pledge_tiers!G65:K65)/pledge_tiers!CZ65</f>
        <v>0.3056253525460233</v>
      </c>
      <c r="U65" s="8">
        <f>SUM(pledge_tiers!L65:CX65)/pledge_tiers!CZ65</f>
        <v>0.14542843956720169</v>
      </c>
      <c r="V65">
        <f>VLOOKUP(A65,cluster_membership!$A$1:$B$4001,2,FALSE)</f>
        <v>3</v>
      </c>
    </row>
    <row r="66" spans="1:22" x14ac:dyDescent="0.2">
      <c r="A66" s="2">
        <v>64</v>
      </c>
      <c r="B66" s="3">
        <v>944282</v>
      </c>
      <c r="C66" s="2" t="s">
        <v>443</v>
      </c>
      <c r="D66" s="2" t="s">
        <v>175</v>
      </c>
      <c r="E66" s="2" t="s">
        <v>46</v>
      </c>
      <c r="F66" s="2" t="s">
        <v>15</v>
      </c>
      <c r="G66" s="3">
        <v>400000</v>
      </c>
      <c r="H66" s="6">
        <f>VLOOKUP(F66,Exchange_rates!$A$1:$B$13,2,FALSE)</f>
        <v>1</v>
      </c>
      <c r="I66" s="6">
        <f t="shared" ref="I66:I129" si="2">G66*H66</f>
        <v>400000</v>
      </c>
      <c r="J66" s="3">
        <f t="shared" ref="J66:J129" si="3">B66*H66</f>
        <v>944282</v>
      </c>
      <c r="K66" s="2" t="s">
        <v>444</v>
      </c>
      <c r="L66" t="s">
        <v>28188</v>
      </c>
      <c r="M66" s="2">
        <v>19541</v>
      </c>
      <c r="N66" s="2" t="s">
        <v>445</v>
      </c>
      <c r="O66" s="2" t="s">
        <v>446</v>
      </c>
      <c r="P66" s="2" t="s">
        <v>447</v>
      </c>
      <c r="Q66" s="2" t="s">
        <v>448</v>
      </c>
      <c r="R66">
        <v>34</v>
      </c>
      <c r="S66" s="9">
        <f>SUM(pledge_tiers!B66:F66)/pledge_tiers!CZ66</f>
        <v>0.59647767650239458</v>
      </c>
      <c r="T66" s="8">
        <f>SUM(pledge_tiers!G66:K66)/pledge_tiers!CZ66</f>
        <v>0.29290900664297853</v>
      </c>
      <c r="U66" s="8">
        <f>SUM(pledge_tiers!L66:CX66)/pledge_tiers!CZ66</f>
        <v>0.11061331685462691</v>
      </c>
      <c r="V66">
        <f>VLOOKUP(A66,cluster_membership!$A$1:$B$4001,2,FALSE)</f>
        <v>3</v>
      </c>
    </row>
    <row r="67" spans="1:22" x14ac:dyDescent="0.2">
      <c r="A67" s="2">
        <v>65</v>
      </c>
      <c r="B67" s="3">
        <v>2410741</v>
      </c>
      <c r="C67" s="2" t="s">
        <v>449</v>
      </c>
      <c r="D67" s="2" t="s">
        <v>450</v>
      </c>
      <c r="E67" s="2" t="s">
        <v>83</v>
      </c>
      <c r="F67" s="2" t="s">
        <v>15</v>
      </c>
      <c r="G67" s="3">
        <v>100000</v>
      </c>
      <c r="H67" s="6">
        <f>VLOOKUP(F67,Exchange_rates!$A$1:$B$13,2,FALSE)</f>
        <v>1</v>
      </c>
      <c r="I67" s="6">
        <f t="shared" si="2"/>
        <v>100000</v>
      </c>
      <c r="J67" s="3">
        <f t="shared" si="3"/>
        <v>2410741</v>
      </c>
      <c r="K67" s="2" t="s">
        <v>47</v>
      </c>
      <c r="L67" t="s">
        <v>28180</v>
      </c>
      <c r="M67" s="2">
        <v>19349</v>
      </c>
      <c r="N67" s="2" t="s">
        <v>451</v>
      </c>
      <c r="O67" s="2" t="s">
        <v>452</v>
      </c>
      <c r="P67" s="2" t="s">
        <v>453</v>
      </c>
      <c r="Q67" s="2" t="s">
        <v>454</v>
      </c>
      <c r="R67">
        <v>12</v>
      </c>
      <c r="S67" s="9">
        <f>SUM(pledge_tiers!B67:F67)/pledge_tiers!CZ67</f>
        <v>0.95831600831600827</v>
      </c>
      <c r="T67" s="8">
        <f>SUM(pledge_tiers!G67:K67)/pledge_tiers!CZ67</f>
        <v>4.0956340956340959E-2</v>
      </c>
      <c r="U67" s="8">
        <f>SUM(pledge_tiers!L67:CX67)/pledge_tiers!CZ67</f>
        <v>7.2765072765072769E-4</v>
      </c>
      <c r="V67">
        <f>VLOOKUP(A67,cluster_membership!$A$1:$B$4001,2,FALSE)</f>
        <v>3</v>
      </c>
    </row>
    <row r="68" spans="1:22" x14ac:dyDescent="0.2">
      <c r="A68" s="2">
        <v>66</v>
      </c>
      <c r="B68" s="3">
        <v>839301</v>
      </c>
      <c r="C68" s="2" t="s">
        <v>455</v>
      </c>
      <c r="D68" s="2" t="s">
        <v>456</v>
      </c>
      <c r="E68" s="2" t="s">
        <v>83</v>
      </c>
      <c r="F68" s="2" t="s">
        <v>15</v>
      </c>
      <c r="G68" s="3">
        <v>35000</v>
      </c>
      <c r="H68" s="6">
        <f>VLOOKUP(F68,Exchange_rates!$A$1:$B$13,2,FALSE)</f>
        <v>1</v>
      </c>
      <c r="I68" s="6">
        <f t="shared" si="2"/>
        <v>35000</v>
      </c>
      <c r="J68" s="3">
        <f t="shared" si="3"/>
        <v>839301</v>
      </c>
      <c r="K68" s="2" t="s">
        <v>457</v>
      </c>
      <c r="L68" t="s">
        <v>28180</v>
      </c>
      <c r="M68" s="2">
        <v>18604</v>
      </c>
      <c r="N68" s="2" t="s">
        <v>458</v>
      </c>
      <c r="O68" s="2" t="s">
        <v>459</v>
      </c>
      <c r="P68" s="2" t="s">
        <v>460</v>
      </c>
      <c r="Q68" s="2" t="s">
        <v>461</v>
      </c>
      <c r="R68">
        <v>15</v>
      </c>
      <c r="S68" s="9">
        <f>SUM(pledge_tiers!B68:F68)/pledge_tiers!CZ68</f>
        <v>0.29796668829764222</v>
      </c>
      <c r="T68" s="8">
        <f>SUM(pledge_tiers!G68:K68)/pledge_tiers!CZ68</f>
        <v>0.45349340255245513</v>
      </c>
      <c r="U68" s="8">
        <f>SUM(pledge_tiers!L68:CX68)/pledge_tiers!CZ68</f>
        <v>0.24853990914990265</v>
      </c>
      <c r="V68">
        <f>VLOOKUP(A68,cluster_membership!$A$1:$B$4001,2,FALSE)</f>
        <v>5</v>
      </c>
    </row>
    <row r="69" spans="1:22" x14ac:dyDescent="0.2">
      <c r="A69" s="2">
        <v>67</v>
      </c>
      <c r="B69" s="3">
        <v>776084</v>
      </c>
      <c r="C69" s="2" t="s">
        <v>462</v>
      </c>
      <c r="D69" s="2" t="s">
        <v>463</v>
      </c>
      <c r="E69" s="2" t="s">
        <v>46</v>
      </c>
      <c r="F69" s="2" t="s">
        <v>15</v>
      </c>
      <c r="G69" s="3">
        <v>400000</v>
      </c>
      <c r="H69" s="6">
        <f>VLOOKUP(F69,Exchange_rates!$A$1:$B$13,2,FALSE)</f>
        <v>1</v>
      </c>
      <c r="I69" s="6">
        <f t="shared" si="2"/>
        <v>400000</v>
      </c>
      <c r="J69" s="3">
        <f t="shared" si="3"/>
        <v>776084</v>
      </c>
      <c r="K69" s="2" t="s">
        <v>16</v>
      </c>
      <c r="L69" t="s">
        <v>28180</v>
      </c>
      <c r="M69" s="2">
        <v>18558</v>
      </c>
      <c r="N69" s="2" t="s">
        <v>464</v>
      </c>
      <c r="O69" s="2" t="s">
        <v>465</v>
      </c>
      <c r="P69" s="2" t="s">
        <v>466</v>
      </c>
      <c r="Q69" s="2" t="s">
        <v>467</v>
      </c>
      <c r="R69">
        <v>19</v>
      </c>
      <c r="S69" s="9">
        <f>SUM(pledge_tiers!B69:F69)/pledge_tiers!CZ69</f>
        <v>0.75476527611371313</v>
      </c>
      <c r="T69" s="8">
        <f>SUM(pledge_tiers!G69:K69)/pledge_tiers!CZ69</f>
        <v>0.17786733471299424</v>
      </c>
      <c r="U69" s="8">
        <f>SUM(pledge_tiers!L69:CX69)/pledge_tiers!CZ69</f>
        <v>6.7367389173292672E-2</v>
      </c>
      <c r="V69">
        <f>VLOOKUP(A69,cluster_membership!$A$1:$B$4001,2,FALSE)</f>
        <v>5</v>
      </c>
    </row>
    <row r="70" spans="1:22" x14ac:dyDescent="0.2">
      <c r="A70" s="2">
        <v>68</v>
      </c>
      <c r="B70" s="3">
        <v>6225354</v>
      </c>
      <c r="C70" s="2" t="s">
        <v>468</v>
      </c>
      <c r="D70" s="2" t="s">
        <v>469</v>
      </c>
      <c r="E70" s="2" t="s">
        <v>470</v>
      </c>
      <c r="F70" s="2" t="s">
        <v>15</v>
      </c>
      <c r="G70" s="3">
        <v>800000</v>
      </c>
      <c r="H70" s="6">
        <f>VLOOKUP(F70,Exchange_rates!$A$1:$B$13,2,FALSE)</f>
        <v>1</v>
      </c>
      <c r="I70" s="6">
        <f t="shared" si="2"/>
        <v>800000</v>
      </c>
      <c r="J70" s="3">
        <f t="shared" si="3"/>
        <v>6225354</v>
      </c>
      <c r="K70" s="2" t="s">
        <v>47</v>
      </c>
      <c r="L70" t="s">
        <v>28180</v>
      </c>
      <c r="M70" s="2">
        <v>18220</v>
      </c>
      <c r="N70" s="2" t="s">
        <v>471</v>
      </c>
      <c r="O70" s="2" t="s">
        <v>472</v>
      </c>
      <c r="P70" s="2" t="s">
        <v>473</v>
      </c>
      <c r="Q70" s="2" t="s">
        <v>474</v>
      </c>
      <c r="R70">
        <v>44</v>
      </c>
      <c r="S70" s="9">
        <f>SUM(pledge_tiers!B70:F70)/pledge_tiers!CZ70</f>
        <v>0.29689699836684125</v>
      </c>
      <c r="T70" s="8">
        <f>SUM(pledge_tiers!G70:K70)/pledge_tiers!CZ70</f>
        <v>0.21112800585684519</v>
      </c>
      <c r="U70" s="8">
        <f>SUM(pledge_tiers!L70:CX70)/pledge_tiers!CZ70</f>
        <v>0.49197499577631354</v>
      </c>
      <c r="V70">
        <f>VLOOKUP(A70,cluster_membership!$A$1:$B$4001,2,FALSE)</f>
        <v>1</v>
      </c>
    </row>
    <row r="71" spans="1:22" x14ac:dyDescent="0.2">
      <c r="A71" s="2">
        <v>69</v>
      </c>
      <c r="B71" s="3">
        <v>872133</v>
      </c>
      <c r="C71" s="2" t="s">
        <v>475</v>
      </c>
      <c r="D71" s="2" t="s">
        <v>476</v>
      </c>
      <c r="E71" s="2" t="s">
        <v>477</v>
      </c>
      <c r="F71" s="2" t="s">
        <v>15</v>
      </c>
      <c r="G71" s="3">
        <v>600000</v>
      </c>
      <c r="H71" s="6">
        <f>VLOOKUP(F71,Exchange_rates!$A$1:$B$13,2,FALSE)</f>
        <v>1</v>
      </c>
      <c r="I71" s="6">
        <f t="shared" si="2"/>
        <v>600000</v>
      </c>
      <c r="J71" s="3">
        <f t="shared" si="3"/>
        <v>872133</v>
      </c>
      <c r="K71" s="2" t="s">
        <v>257</v>
      </c>
      <c r="L71" t="s">
        <v>28180</v>
      </c>
      <c r="M71" s="2">
        <v>18209</v>
      </c>
      <c r="N71" s="2" t="s">
        <v>478</v>
      </c>
      <c r="O71" s="2" t="s">
        <v>479</v>
      </c>
      <c r="P71" s="2" t="s">
        <v>480</v>
      </c>
      <c r="Q71" s="2" t="s">
        <v>481</v>
      </c>
      <c r="R71">
        <v>18</v>
      </c>
      <c r="S71" s="9">
        <f>SUM(pledge_tiers!B71:F71)/pledge_tiers!CZ71</f>
        <v>0.61955420466058764</v>
      </c>
      <c r="T71" s="8">
        <f>SUM(pledge_tiers!G71:K71)/pledge_tiers!CZ71</f>
        <v>0.36220871327254306</v>
      </c>
      <c r="U71" s="8">
        <f>SUM(pledge_tiers!L71:CX71)/pledge_tiers!CZ71</f>
        <v>1.82370820668693E-2</v>
      </c>
      <c r="V71">
        <f>VLOOKUP(A71,cluster_membership!$A$1:$B$4001,2,FALSE)</f>
        <v>5</v>
      </c>
    </row>
    <row r="72" spans="1:22" x14ac:dyDescent="0.2">
      <c r="A72" s="2">
        <v>70</v>
      </c>
      <c r="B72" s="3">
        <v>974578</v>
      </c>
      <c r="C72" s="2" t="s">
        <v>482</v>
      </c>
      <c r="D72" s="2" t="s">
        <v>483</v>
      </c>
      <c r="E72" s="2" t="s">
        <v>46</v>
      </c>
      <c r="F72" s="2" t="s">
        <v>15</v>
      </c>
      <c r="G72" s="3">
        <v>900000</v>
      </c>
      <c r="H72" s="6">
        <f>VLOOKUP(F72,Exchange_rates!$A$1:$B$13,2,FALSE)</f>
        <v>1</v>
      </c>
      <c r="I72" s="6">
        <f t="shared" si="2"/>
        <v>900000</v>
      </c>
      <c r="J72" s="3">
        <f t="shared" si="3"/>
        <v>974578</v>
      </c>
      <c r="K72" s="2" t="s">
        <v>484</v>
      </c>
      <c r="L72" t="s">
        <v>28180</v>
      </c>
      <c r="M72" s="2">
        <v>18126</v>
      </c>
      <c r="N72" s="2" t="s">
        <v>485</v>
      </c>
      <c r="O72" s="2" t="s">
        <v>486</v>
      </c>
      <c r="P72" s="2" t="s">
        <v>487</v>
      </c>
      <c r="Q72" s="2" t="s">
        <v>488</v>
      </c>
      <c r="R72">
        <v>28</v>
      </c>
      <c r="S72" s="9">
        <f>SUM(pledge_tiers!B72:F72)/pledge_tiers!CZ72</f>
        <v>0.70835934396458766</v>
      </c>
      <c r="T72" s="8">
        <f>SUM(pledge_tiers!G72:K72)/pledge_tiers!CZ72</f>
        <v>0.2061177004710289</v>
      </c>
      <c r="U72" s="8">
        <f>SUM(pledge_tiers!L72:CX72)/pledge_tiers!CZ72</f>
        <v>8.5522955564383413E-2</v>
      </c>
      <c r="V72">
        <f>VLOOKUP(A72,cluster_membership!$A$1:$B$4001,2,FALSE)</f>
        <v>3</v>
      </c>
    </row>
    <row r="73" spans="1:22" x14ac:dyDescent="0.2">
      <c r="A73" s="2">
        <v>71</v>
      </c>
      <c r="B73" s="3">
        <v>2278255</v>
      </c>
      <c r="C73" s="2" t="s">
        <v>489</v>
      </c>
      <c r="D73" s="2" t="s">
        <v>490</v>
      </c>
      <c r="E73" s="2" t="s">
        <v>46</v>
      </c>
      <c r="F73" s="2" t="s">
        <v>15</v>
      </c>
      <c r="G73" s="3">
        <v>300000</v>
      </c>
      <c r="H73" s="6">
        <f>VLOOKUP(F73,Exchange_rates!$A$1:$B$13,2,FALSE)</f>
        <v>1</v>
      </c>
      <c r="I73" s="6">
        <f t="shared" si="2"/>
        <v>300000</v>
      </c>
      <c r="J73" s="3">
        <f t="shared" si="3"/>
        <v>2278255</v>
      </c>
      <c r="K73" s="2" t="s">
        <v>68</v>
      </c>
      <c r="L73" t="s">
        <v>28180</v>
      </c>
      <c r="M73" s="2">
        <v>17765</v>
      </c>
      <c r="N73" s="2" t="s">
        <v>491</v>
      </c>
      <c r="O73" s="2" t="s">
        <v>492</v>
      </c>
      <c r="P73" s="2" t="s">
        <v>493</v>
      </c>
      <c r="Q73" s="2" t="s">
        <v>494</v>
      </c>
      <c r="R73">
        <v>18</v>
      </c>
      <c r="S73" s="9">
        <f>SUM(pledge_tiers!B73:F73)/pledge_tiers!CZ73</f>
        <v>0.53276321005833382</v>
      </c>
      <c r="T73" s="8">
        <f>SUM(pledge_tiers!G73:K73)/pledge_tiers!CZ73</f>
        <v>0.29523701648071587</v>
      </c>
      <c r="U73" s="8">
        <f>SUM(pledge_tiers!L73:CX73)/pledge_tiers!CZ73</f>
        <v>0.17199977346095033</v>
      </c>
      <c r="V73">
        <f>VLOOKUP(A73,cluster_membership!$A$1:$B$4001,2,FALSE)</f>
        <v>3</v>
      </c>
    </row>
    <row r="74" spans="1:22" x14ac:dyDescent="0.2">
      <c r="A74" s="2">
        <v>72</v>
      </c>
      <c r="B74" s="3">
        <v>3429235</v>
      </c>
      <c r="C74" s="2" t="s">
        <v>495</v>
      </c>
      <c r="D74" s="2" t="s">
        <v>496</v>
      </c>
      <c r="E74" s="2" t="s">
        <v>497</v>
      </c>
      <c r="F74" s="2" t="s">
        <v>15</v>
      </c>
      <c r="G74" s="3">
        <v>30000</v>
      </c>
      <c r="H74" s="6">
        <f>VLOOKUP(F74,Exchange_rates!$A$1:$B$13,2,FALSE)</f>
        <v>1</v>
      </c>
      <c r="I74" s="6">
        <f t="shared" si="2"/>
        <v>30000</v>
      </c>
      <c r="J74" s="3">
        <f t="shared" si="3"/>
        <v>3429235</v>
      </c>
      <c r="K74" s="2" t="s">
        <v>498</v>
      </c>
      <c r="L74" t="s">
        <v>28180</v>
      </c>
      <c r="M74" s="2">
        <v>17744</v>
      </c>
      <c r="N74" s="2" t="s">
        <v>499</v>
      </c>
      <c r="O74" s="2" t="s">
        <v>500</v>
      </c>
      <c r="P74" s="2" t="s">
        <v>501</v>
      </c>
      <c r="Q74" s="2" t="s">
        <v>502</v>
      </c>
      <c r="R74">
        <v>29</v>
      </c>
      <c r="S74" s="9">
        <f>SUM(pledge_tiers!B74:F74)/pledge_tiers!CZ74</f>
        <v>3.1655569348831958E-2</v>
      </c>
      <c r="T74" s="8">
        <f>SUM(pledge_tiers!G74:K74)/pledge_tiers!CZ74</f>
        <v>0.94972350750479628</v>
      </c>
      <c r="U74" s="8">
        <f>SUM(pledge_tiers!L74:CX74)/pledge_tiers!CZ74</f>
        <v>1.8620923146371742E-2</v>
      </c>
      <c r="V74">
        <f>VLOOKUP(A74,cluster_membership!$A$1:$B$4001,2,FALSE)</f>
        <v>3</v>
      </c>
    </row>
    <row r="75" spans="1:22" x14ac:dyDescent="0.2">
      <c r="A75" s="2">
        <v>73</v>
      </c>
      <c r="B75" s="3">
        <v>1810294</v>
      </c>
      <c r="C75" s="2" t="s">
        <v>503</v>
      </c>
      <c r="D75" s="2" t="s">
        <v>504</v>
      </c>
      <c r="E75" s="2" t="s">
        <v>14</v>
      </c>
      <c r="F75" s="2" t="s">
        <v>15</v>
      </c>
      <c r="G75" s="3">
        <v>33000</v>
      </c>
      <c r="H75" s="6">
        <f>VLOOKUP(F75,Exchange_rates!$A$1:$B$13,2,FALSE)</f>
        <v>1</v>
      </c>
      <c r="I75" s="6">
        <f t="shared" si="2"/>
        <v>33000</v>
      </c>
      <c r="J75" s="3">
        <f t="shared" si="3"/>
        <v>1810294</v>
      </c>
      <c r="K75" s="2" t="s">
        <v>505</v>
      </c>
      <c r="L75" t="s">
        <v>28180</v>
      </c>
      <c r="M75" s="2">
        <v>17739</v>
      </c>
      <c r="N75" s="2" t="s">
        <v>506</v>
      </c>
      <c r="O75" s="2" t="s">
        <v>507</v>
      </c>
      <c r="P75" s="2" t="s">
        <v>508</v>
      </c>
      <c r="Q75" s="2" t="s">
        <v>509</v>
      </c>
      <c r="R75">
        <v>5</v>
      </c>
      <c r="S75" s="9">
        <f>SUM(pledge_tiers!B75:F75)/pledge_tiers!CZ75</f>
        <v>1</v>
      </c>
      <c r="T75" s="8">
        <f>SUM(pledge_tiers!G75:K75)/pledge_tiers!CZ75</f>
        <v>0</v>
      </c>
      <c r="U75" s="8">
        <f>SUM(pledge_tiers!L75:CX75)/pledge_tiers!CZ75</f>
        <v>0</v>
      </c>
      <c r="V75">
        <f>VLOOKUP(A75,cluster_membership!$A$1:$B$4001,2,FALSE)</f>
        <v>3</v>
      </c>
    </row>
    <row r="76" spans="1:22" x14ac:dyDescent="0.2">
      <c r="A76" s="2">
        <v>74</v>
      </c>
      <c r="B76" s="3">
        <v>2640852</v>
      </c>
      <c r="C76" s="2" t="s">
        <v>510</v>
      </c>
      <c r="D76" s="2" t="s">
        <v>511</v>
      </c>
      <c r="E76" s="2" t="s">
        <v>83</v>
      </c>
      <c r="F76" s="2" t="s">
        <v>15</v>
      </c>
      <c r="G76" s="3">
        <v>25000</v>
      </c>
      <c r="H76" s="6">
        <f>VLOOKUP(F76,Exchange_rates!$A$1:$B$13,2,FALSE)</f>
        <v>1</v>
      </c>
      <c r="I76" s="6">
        <f t="shared" si="2"/>
        <v>25000</v>
      </c>
      <c r="J76" s="3">
        <f t="shared" si="3"/>
        <v>2640852</v>
      </c>
      <c r="K76" s="2" t="s">
        <v>512</v>
      </c>
      <c r="L76" t="s">
        <v>28180</v>
      </c>
      <c r="M76" s="2">
        <v>17733</v>
      </c>
      <c r="N76" s="2" t="s">
        <v>513</v>
      </c>
      <c r="O76" s="2" t="s">
        <v>514</v>
      </c>
      <c r="P76" s="2" t="s">
        <v>515</v>
      </c>
      <c r="Q76" s="2" t="s">
        <v>516</v>
      </c>
      <c r="R76">
        <v>14</v>
      </c>
      <c r="S76" s="9">
        <f>SUM(pledge_tiers!B76:F76)/pledge_tiers!CZ76</f>
        <v>0.48717948717948717</v>
      </c>
      <c r="T76" s="8">
        <f>SUM(pledge_tiers!G76:K76)/pledge_tiers!CZ76</f>
        <v>0.47876426070258671</v>
      </c>
      <c r="U76" s="8">
        <f>SUM(pledge_tiers!L76:CX76)/pledge_tiers!CZ76</f>
        <v>3.4056252117926129E-2</v>
      </c>
      <c r="V76">
        <f>VLOOKUP(A76,cluster_membership!$A$1:$B$4001,2,FALSE)</f>
        <v>3</v>
      </c>
    </row>
    <row r="77" spans="1:22" x14ac:dyDescent="0.2">
      <c r="A77" s="2">
        <v>75</v>
      </c>
      <c r="B77" s="3">
        <v>630019</v>
      </c>
      <c r="C77" s="2" t="s">
        <v>517</v>
      </c>
      <c r="D77" s="2" t="s">
        <v>518</v>
      </c>
      <c r="E77" s="2" t="s">
        <v>519</v>
      </c>
      <c r="F77" s="2" t="s">
        <v>15</v>
      </c>
      <c r="G77" s="3">
        <v>200000</v>
      </c>
      <c r="H77" s="6">
        <f>VLOOKUP(F77,Exchange_rates!$A$1:$B$13,2,FALSE)</f>
        <v>1</v>
      </c>
      <c r="I77" s="6">
        <f t="shared" si="2"/>
        <v>200000</v>
      </c>
      <c r="J77" s="3">
        <f t="shared" si="3"/>
        <v>630019</v>
      </c>
      <c r="K77" s="2" t="s">
        <v>520</v>
      </c>
      <c r="L77" t="s">
        <v>28189</v>
      </c>
      <c r="M77" s="2">
        <v>17713</v>
      </c>
      <c r="N77" s="2" t="s">
        <v>521</v>
      </c>
      <c r="O77" s="2" t="s">
        <v>522</v>
      </c>
      <c r="P77" s="2" t="s">
        <v>523</v>
      </c>
      <c r="Q77" s="2" t="s">
        <v>524</v>
      </c>
      <c r="R77">
        <v>34</v>
      </c>
      <c r="S77" s="9">
        <f>SUM(pledge_tiers!B77:F77)/pledge_tiers!CZ77</f>
        <v>0.51773996864293592</v>
      </c>
      <c r="T77" s="8">
        <f>SUM(pledge_tiers!G77:K77)/pledge_tiers!CZ77</f>
        <v>0.40920968584867312</v>
      </c>
      <c r="U77" s="8">
        <f>SUM(pledge_tiers!L77:CX77)/pledge_tiers!CZ77</f>
        <v>7.3050345508390915E-2</v>
      </c>
      <c r="V77">
        <f>VLOOKUP(A77,cluster_membership!$A$1:$B$4001,2,FALSE)</f>
        <v>5</v>
      </c>
    </row>
    <row r="78" spans="1:22" x14ac:dyDescent="0.2">
      <c r="A78" s="2">
        <v>76</v>
      </c>
      <c r="B78" s="3">
        <v>1505366</v>
      </c>
      <c r="C78" s="2" t="s">
        <v>525</v>
      </c>
      <c r="D78" s="2" t="s">
        <v>526</v>
      </c>
      <c r="E78" s="2" t="s">
        <v>330</v>
      </c>
      <c r="F78" s="2" t="s">
        <v>15</v>
      </c>
      <c r="G78" s="3">
        <v>1000000</v>
      </c>
      <c r="H78" s="6">
        <f>VLOOKUP(F78,Exchange_rates!$A$1:$B$13,2,FALSE)</f>
        <v>1</v>
      </c>
      <c r="I78" s="6">
        <f t="shared" si="2"/>
        <v>1000000</v>
      </c>
      <c r="J78" s="3">
        <f t="shared" si="3"/>
        <v>1505366</v>
      </c>
      <c r="K78" s="2" t="s">
        <v>527</v>
      </c>
      <c r="L78" t="s">
        <v>28180</v>
      </c>
      <c r="M78" s="2">
        <v>17614</v>
      </c>
      <c r="N78" s="2" t="s">
        <v>528</v>
      </c>
      <c r="O78" s="2" t="s">
        <v>529</v>
      </c>
      <c r="P78" s="2" t="s">
        <v>530</v>
      </c>
      <c r="Q78" s="2" t="s">
        <v>531</v>
      </c>
      <c r="R78">
        <v>17</v>
      </c>
      <c r="S78" s="9">
        <f>SUM(pledge_tiers!B78:F78)/pledge_tiers!CZ78</f>
        <v>0.90284796955823776</v>
      </c>
      <c r="T78" s="8">
        <f>SUM(pledge_tiers!G78:K78)/pledge_tiers!CZ78</f>
        <v>8.7995719127177602E-2</v>
      </c>
      <c r="U78" s="8">
        <f>SUM(pledge_tiers!L78:CX78)/pledge_tiers!CZ78</f>
        <v>9.1563113145846954E-3</v>
      </c>
      <c r="V78">
        <f>VLOOKUP(A78,cluster_membership!$A$1:$B$4001,2,FALSE)</f>
        <v>3</v>
      </c>
    </row>
    <row r="79" spans="1:22" x14ac:dyDescent="0.2">
      <c r="A79" s="2">
        <v>77</v>
      </c>
      <c r="B79" s="3">
        <v>470310</v>
      </c>
      <c r="C79" s="2" t="s">
        <v>532</v>
      </c>
      <c r="D79" s="2" t="s">
        <v>533</v>
      </c>
      <c r="E79" s="2" t="s">
        <v>534</v>
      </c>
      <c r="F79" s="2" t="s">
        <v>15</v>
      </c>
      <c r="G79" s="3">
        <v>100000</v>
      </c>
      <c r="H79" s="6">
        <f>VLOOKUP(F79,Exchange_rates!$A$1:$B$13,2,FALSE)</f>
        <v>1</v>
      </c>
      <c r="I79" s="6">
        <f t="shared" si="2"/>
        <v>100000</v>
      </c>
      <c r="J79" s="3">
        <f t="shared" si="3"/>
        <v>470310</v>
      </c>
      <c r="K79" s="2" t="s">
        <v>338</v>
      </c>
      <c r="L79" t="s">
        <v>28180</v>
      </c>
      <c r="M79" s="2">
        <v>17218</v>
      </c>
      <c r="N79" s="2" t="s">
        <v>535</v>
      </c>
      <c r="O79" s="2" t="s">
        <v>536</v>
      </c>
      <c r="P79" s="2" t="s">
        <v>537</v>
      </c>
      <c r="Q79" s="2" t="s">
        <v>538</v>
      </c>
      <c r="R79">
        <v>8</v>
      </c>
      <c r="S79" s="9">
        <f>SUM(pledge_tiers!B79:F79)/pledge_tiers!CZ79</f>
        <v>0.97349411627636029</v>
      </c>
      <c r="T79" s="8">
        <f>SUM(pledge_tiers!G79:K79)/pledge_tiers!CZ79</f>
        <v>2.6505883723639753E-2</v>
      </c>
      <c r="U79" s="8">
        <f>SUM(pledge_tiers!L79:CX79)/pledge_tiers!CZ79</f>
        <v>0</v>
      </c>
      <c r="V79">
        <f>VLOOKUP(A79,cluster_membership!$A$1:$B$4001,2,FALSE)</f>
        <v>5</v>
      </c>
    </row>
    <row r="80" spans="1:22" x14ac:dyDescent="0.2">
      <c r="A80" s="2">
        <v>78</v>
      </c>
      <c r="B80" s="3">
        <v>526563</v>
      </c>
      <c r="C80" s="2" t="s">
        <v>539</v>
      </c>
      <c r="D80" s="2" t="s">
        <v>540</v>
      </c>
      <c r="E80" s="2" t="s">
        <v>46</v>
      </c>
      <c r="F80" s="2" t="s">
        <v>75</v>
      </c>
      <c r="G80" s="3">
        <v>450000</v>
      </c>
      <c r="H80" s="6">
        <f>VLOOKUP(F80,Exchange_rates!$A$1:$B$13,2,FALSE)</f>
        <v>1.24</v>
      </c>
      <c r="I80" s="6">
        <f t="shared" si="2"/>
        <v>558000</v>
      </c>
      <c r="J80" s="3">
        <f t="shared" si="3"/>
        <v>652938.12</v>
      </c>
      <c r="K80" s="2" t="s">
        <v>541</v>
      </c>
      <c r="L80" t="s">
        <v>28181</v>
      </c>
      <c r="M80" s="2">
        <v>17184</v>
      </c>
      <c r="N80" s="2" t="s">
        <v>542</v>
      </c>
      <c r="O80" s="2" t="s">
        <v>543</v>
      </c>
      <c r="P80" s="2" t="s">
        <v>544</v>
      </c>
      <c r="Q80" s="2" t="s">
        <v>545</v>
      </c>
      <c r="R80">
        <v>16</v>
      </c>
      <c r="S80" s="9">
        <f>SUM(pledge_tiers!B80:F80)/pledge_tiers!CZ80</f>
        <v>0.68743394010569581</v>
      </c>
      <c r="T80" s="8">
        <f>SUM(pledge_tiers!G80:K80)/pledge_tiers!CZ80</f>
        <v>0.30234879624192601</v>
      </c>
      <c r="U80" s="8">
        <f>SUM(pledge_tiers!L80:CX80)/pledge_tiers!CZ80</f>
        <v>1.0217263652378156E-2</v>
      </c>
      <c r="V80">
        <f>VLOOKUP(A80,cluster_membership!$A$1:$B$4001,2,FALSE)</f>
        <v>5</v>
      </c>
    </row>
    <row r="81" spans="1:22" x14ac:dyDescent="0.2">
      <c r="A81" s="2">
        <v>79</v>
      </c>
      <c r="B81" s="3">
        <v>4869472</v>
      </c>
      <c r="C81" s="2" t="s">
        <v>546</v>
      </c>
      <c r="D81" s="2" t="s">
        <v>284</v>
      </c>
      <c r="E81" s="2" t="s">
        <v>23</v>
      </c>
      <c r="F81" s="2" t="s">
        <v>15</v>
      </c>
      <c r="G81" s="3">
        <v>100000</v>
      </c>
      <c r="H81" s="6">
        <f>VLOOKUP(F81,Exchange_rates!$A$1:$B$13,2,FALSE)</f>
        <v>1</v>
      </c>
      <c r="I81" s="6">
        <f t="shared" si="2"/>
        <v>100000</v>
      </c>
      <c r="J81" s="3">
        <f t="shared" si="3"/>
        <v>4869472</v>
      </c>
      <c r="K81" s="2" t="s">
        <v>47</v>
      </c>
      <c r="L81" t="s">
        <v>28180</v>
      </c>
      <c r="M81" s="2">
        <v>17029</v>
      </c>
      <c r="N81" s="2" t="s">
        <v>547</v>
      </c>
      <c r="O81" s="2" t="s">
        <v>548</v>
      </c>
      <c r="P81" s="2" t="s">
        <v>549</v>
      </c>
      <c r="Q81" s="2" t="s">
        <v>550</v>
      </c>
      <c r="R81">
        <v>6</v>
      </c>
      <c r="S81" s="9">
        <f>SUM(pledge_tiers!B81:F81)/pledge_tiers!CZ81</f>
        <v>0.99957925106689904</v>
      </c>
      <c r="T81" s="8">
        <f>SUM(pledge_tiers!G81:K81)/pledge_tiers!CZ81</f>
        <v>4.2074893310091964E-4</v>
      </c>
      <c r="U81" s="8">
        <f>SUM(pledge_tiers!L81:CX81)/pledge_tiers!CZ81</f>
        <v>0</v>
      </c>
      <c r="V81">
        <f>VLOOKUP(A81,cluster_membership!$A$1:$B$4001,2,FALSE)</f>
        <v>1</v>
      </c>
    </row>
    <row r="82" spans="1:22" x14ac:dyDescent="0.2">
      <c r="A82" s="2">
        <v>80</v>
      </c>
      <c r="B82" s="3">
        <v>1766204</v>
      </c>
      <c r="C82" s="2" t="s">
        <v>551</v>
      </c>
      <c r="D82" s="2" t="s">
        <v>552</v>
      </c>
      <c r="E82" s="2" t="s">
        <v>46</v>
      </c>
      <c r="F82" s="2" t="s">
        <v>15</v>
      </c>
      <c r="G82" s="3">
        <v>800000</v>
      </c>
      <c r="H82" s="6">
        <f>VLOOKUP(F82,Exchange_rates!$A$1:$B$13,2,FALSE)</f>
        <v>1</v>
      </c>
      <c r="I82" s="6">
        <f t="shared" si="2"/>
        <v>800000</v>
      </c>
      <c r="J82" s="3">
        <f t="shared" si="3"/>
        <v>1766204</v>
      </c>
      <c r="K82" s="2" t="s">
        <v>250</v>
      </c>
      <c r="L82" t="s">
        <v>28180</v>
      </c>
      <c r="M82" s="2">
        <v>16936</v>
      </c>
      <c r="N82" s="2" t="s">
        <v>553</v>
      </c>
      <c r="O82" s="2" t="s">
        <v>554</v>
      </c>
      <c r="P82" s="2" t="s">
        <v>555</v>
      </c>
      <c r="Q82" s="2" t="s">
        <v>556</v>
      </c>
      <c r="R82">
        <v>18</v>
      </c>
      <c r="S82" s="9">
        <f>SUM(pledge_tiers!B82:F82)/pledge_tiers!CZ82</f>
        <v>0.55776108726752505</v>
      </c>
      <c r="T82" s="8">
        <f>SUM(pledge_tiers!G82:K82)/pledge_tiers!CZ82</f>
        <v>0.30841678588459703</v>
      </c>
      <c r="U82" s="8">
        <f>SUM(pledge_tiers!L82:CX82)/pledge_tiers!CZ82</f>
        <v>0.13382212684787792</v>
      </c>
      <c r="V82">
        <f>VLOOKUP(A82,cluster_membership!$A$1:$B$4001,2,FALSE)</f>
        <v>3</v>
      </c>
    </row>
    <row r="83" spans="1:22" x14ac:dyDescent="0.2">
      <c r="A83" s="2">
        <v>81</v>
      </c>
      <c r="B83" s="3">
        <v>859425</v>
      </c>
      <c r="C83" s="2" t="s">
        <v>557</v>
      </c>
      <c r="D83" s="2" t="s">
        <v>558</v>
      </c>
      <c r="E83" s="2" t="s">
        <v>559</v>
      </c>
      <c r="F83" s="2" t="s">
        <v>15</v>
      </c>
      <c r="G83" s="3">
        <v>650000</v>
      </c>
      <c r="H83" s="6">
        <f>VLOOKUP(F83,Exchange_rates!$A$1:$B$13,2,FALSE)</f>
        <v>1</v>
      </c>
      <c r="I83" s="6">
        <f t="shared" si="2"/>
        <v>650000</v>
      </c>
      <c r="J83" s="3">
        <f t="shared" si="3"/>
        <v>859425</v>
      </c>
      <c r="K83" s="2" t="s">
        <v>560</v>
      </c>
      <c r="L83" t="s">
        <v>28180</v>
      </c>
      <c r="M83" s="2">
        <v>16850</v>
      </c>
      <c r="N83" s="2" t="s">
        <v>561</v>
      </c>
      <c r="O83" s="2" t="s">
        <v>562</v>
      </c>
      <c r="P83" s="2" t="s">
        <v>563</v>
      </c>
      <c r="Q83" s="2" t="s">
        <v>564</v>
      </c>
      <c r="R83">
        <v>33</v>
      </c>
      <c r="S83" s="9">
        <f>SUM(pledge_tiers!B83:F83)/pledge_tiers!CZ83</f>
        <v>0.38572615168359847</v>
      </c>
      <c r="T83" s="8">
        <f>SUM(pledge_tiers!G83:K83)/pledge_tiers!CZ83</f>
        <v>0.31665708261452941</v>
      </c>
      <c r="U83" s="8">
        <f>SUM(pledge_tiers!L83:CX83)/pledge_tiers!CZ83</f>
        <v>0.29761676570187207</v>
      </c>
      <c r="V83">
        <f>VLOOKUP(A83,cluster_membership!$A$1:$B$4001,2,FALSE)</f>
        <v>5</v>
      </c>
    </row>
    <row r="84" spans="1:22" x14ac:dyDescent="0.2">
      <c r="A84" s="2">
        <v>82</v>
      </c>
      <c r="B84" s="3">
        <v>2952508</v>
      </c>
      <c r="C84" s="2" t="s">
        <v>565</v>
      </c>
      <c r="D84" s="2" t="s">
        <v>566</v>
      </c>
      <c r="E84" s="2" t="s">
        <v>189</v>
      </c>
      <c r="F84" s="2" t="s">
        <v>15</v>
      </c>
      <c r="G84" s="3">
        <v>50000</v>
      </c>
      <c r="H84" s="6">
        <f>VLOOKUP(F84,Exchange_rates!$A$1:$B$13,2,FALSE)</f>
        <v>1</v>
      </c>
      <c r="I84" s="6">
        <f t="shared" si="2"/>
        <v>50000</v>
      </c>
      <c r="J84" s="3">
        <f t="shared" si="3"/>
        <v>2952508</v>
      </c>
      <c r="K84" s="2" t="s">
        <v>47</v>
      </c>
      <c r="L84" t="s">
        <v>28180</v>
      </c>
      <c r="M84" s="2">
        <v>16732</v>
      </c>
      <c r="N84" s="2" t="s">
        <v>567</v>
      </c>
      <c r="O84" s="2" t="s">
        <v>568</v>
      </c>
      <c r="P84" s="2" t="s">
        <v>569</v>
      </c>
      <c r="Q84" s="2" t="s">
        <v>570</v>
      </c>
      <c r="R84">
        <v>13</v>
      </c>
      <c r="S84" s="9">
        <f>SUM(pledge_tiers!B84:F84)/pledge_tiers!CZ84</f>
        <v>0.65640125847047437</v>
      </c>
      <c r="T84" s="8">
        <f>SUM(pledge_tiers!G84:K84)/pledge_tiers!CZ84</f>
        <v>0.31092691190706678</v>
      </c>
      <c r="U84" s="8">
        <f>SUM(pledge_tiers!L84:CX84)/pledge_tiers!CZ84</f>
        <v>3.2671829622458855E-2</v>
      </c>
      <c r="V84">
        <f>VLOOKUP(A84,cluster_membership!$A$1:$B$4001,2,FALSE)</f>
        <v>3</v>
      </c>
    </row>
    <row r="85" spans="1:22" x14ac:dyDescent="0.2">
      <c r="A85" s="2">
        <v>83</v>
      </c>
      <c r="B85" s="3">
        <v>2950874</v>
      </c>
      <c r="C85" s="2" t="s">
        <v>571</v>
      </c>
      <c r="D85" s="2" t="s">
        <v>572</v>
      </c>
      <c r="E85" s="2" t="s">
        <v>573</v>
      </c>
      <c r="F85" s="2" t="s">
        <v>15</v>
      </c>
      <c r="G85" s="3">
        <v>100000</v>
      </c>
      <c r="H85" s="6">
        <f>VLOOKUP(F85,Exchange_rates!$A$1:$B$13,2,FALSE)</f>
        <v>1</v>
      </c>
      <c r="I85" s="6">
        <f t="shared" si="2"/>
        <v>100000</v>
      </c>
      <c r="J85" s="3">
        <f t="shared" si="3"/>
        <v>2950874</v>
      </c>
      <c r="K85" s="2" t="s">
        <v>574</v>
      </c>
      <c r="L85" t="s">
        <v>28180</v>
      </c>
      <c r="M85" s="2">
        <v>16538</v>
      </c>
      <c r="N85" s="2" t="s">
        <v>575</v>
      </c>
      <c r="O85" s="2" t="s">
        <v>576</v>
      </c>
      <c r="P85" s="2" t="s">
        <v>577</v>
      </c>
      <c r="Q85" s="2" t="s">
        <v>578</v>
      </c>
      <c r="R85">
        <v>9</v>
      </c>
      <c r="S85" s="9">
        <f>SUM(pledge_tiers!B85:F85)/pledge_tiers!CZ85</f>
        <v>0.37160046657253359</v>
      </c>
      <c r="T85" s="8">
        <f>SUM(pledge_tiers!G85:K85)/pledge_tiers!CZ85</f>
        <v>0.62839953342746635</v>
      </c>
      <c r="U85" s="8">
        <f>SUM(pledge_tiers!L85:CX85)/pledge_tiers!CZ85</f>
        <v>0</v>
      </c>
      <c r="V85">
        <f>VLOOKUP(A85,cluster_membership!$A$1:$B$4001,2,FALSE)</f>
        <v>3</v>
      </c>
    </row>
    <row r="86" spans="1:22" x14ac:dyDescent="0.2">
      <c r="A86" s="2">
        <v>84</v>
      </c>
      <c r="B86" s="3">
        <v>672801</v>
      </c>
      <c r="C86" s="2" t="s">
        <v>579</v>
      </c>
      <c r="D86" s="2" t="s">
        <v>580</v>
      </c>
      <c r="E86" s="2" t="s">
        <v>581</v>
      </c>
      <c r="F86" s="2" t="s">
        <v>15</v>
      </c>
      <c r="G86" s="3">
        <v>15000</v>
      </c>
      <c r="H86" s="6">
        <f>VLOOKUP(F86,Exchange_rates!$A$1:$B$13,2,FALSE)</f>
        <v>1</v>
      </c>
      <c r="I86" s="6">
        <f t="shared" si="2"/>
        <v>15000</v>
      </c>
      <c r="J86" s="3">
        <f t="shared" si="3"/>
        <v>672801</v>
      </c>
      <c r="K86" s="2" t="s">
        <v>278</v>
      </c>
      <c r="L86" t="s">
        <v>28180</v>
      </c>
      <c r="M86" s="2">
        <v>16537</v>
      </c>
      <c r="N86" s="2" t="s">
        <v>582</v>
      </c>
      <c r="O86" s="2" t="s">
        <v>583</v>
      </c>
      <c r="P86" s="2" t="s">
        <v>584</v>
      </c>
      <c r="Q86" s="2" t="s">
        <v>585</v>
      </c>
      <c r="R86">
        <v>16</v>
      </c>
      <c r="S86" s="9">
        <f>SUM(pledge_tiers!B86:F86)/pledge_tiers!CZ86</f>
        <v>0.61281522793404464</v>
      </c>
      <c r="T86" s="8">
        <f>SUM(pledge_tiers!G86:K86)/pledge_tiers!CZ86</f>
        <v>0.25309165858389915</v>
      </c>
      <c r="U86" s="8">
        <f>SUM(pledge_tiers!L86:CX86)/pledge_tiers!CZ86</f>
        <v>0.13409311348205627</v>
      </c>
      <c r="V86">
        <f>VLOOKUP(A86,cluster_membership!$A$1:$B$4001,2,FALSE)</f>
        <v>5</v>
      </c>
    </row>
    <row r="87" spans="1:22" x14ac:dyDescent="0.2">
      <c r="A87" s="2">
        <v>85</v>
      </c>
      <c r="B87" s="3">
        <v>1193776</v>
      </c>
      <c r="C87" s="2" t="s">
        <v>586</v>
      </c>
      <c r="D87" s="2" t="s">
        <v>587</v>
      </c>
      <c r="E87" s="2" t="s">
        <v>23</v>
      </c>
      <c r="F87" s="2" t="s">
        <v>15</v>
      </c>
      <c r="G87" s="3">
        <v>12500</v>
      </c>
      <c r="H87" s="6">
        <f>VLOOKUP(F87,Exchange_rates!$A$1:$B$13,2,FALSE)</f>
        <v>1</v>
      </c>
      <c r="I87" s="6">
        <f t="shared" si="2"/>
        <v>12500</v>
      </c>
      <c r="J87" s="3">
        <f t="shared" si="3"/>
        <v>1193776</v>
      </c>
      <c r="K87" s="2" t="s">
        <v>47</v>
      </c>
      <c r="L87" t="s">
        <v>28180</v>
      </c>
      <c r="M87" s="2">
        <v>16459</v>
      </c>
      <c r="N87" s="2" t="s">
        <v>588</v>
      </c>
      <c r="O87" s="2" t="s">
        <v>589</v>
      </c>
      <c r="P87" s="2" t="s">
        <v>590</v>
      </c>
      <c r="Q87" s="2" t="s">
        <v>591</v>
      </c>
      <c r="R87">
        <v>13</v>
      </c>
      <c r="S87" s="9">
        <f>SUM(pledge_tiers!B87:F87)/pledge_tiers!CZ87</f>
        <v>0.76286832131067372</v>
      </c>
      <c r="T87" s="8">
        <f>SUM(pledge_tiers!G87:K87)/pledge_tiers!CZ87</f>
        <v>0.22722826751436606</v>
      </c>
      <c r="U87" s="8">
        <f>SUM(pledge_tiers!L87:CX87)/pledge_tiers!CZ87</f>
        <v>9.9034111749602641E-3</v>
      </c>
      <c r="V87">
        <f>VLOOKUP(A87,cluster_membership!$A$1:$B$4001,2,FALSE)</f>
        <v>3</v>
      </c>
    </row>
    <row r="88" spans="1:22" x14ac:dyDescent="0.2">
      <c r="A88" s="2">
        <v>86</v>
      </c>
      <c r="B88" s="3">
        <v>701010</v>
      </c>
      <c r="C88" s="2" t="s">
        <v>592</v>
      </c>
      <c r="D88" s="2" t="s">
        <v>593</v>
      </c>
      <c r="E88" s="2" t="s">
        <v>46</v>
      </c>
      <c r="F88" s="2" t="s">
        <v>15</v>
      </c>
      <c r="G88" s="3">
        <v>500000</v>
      </c>
      <c r="H88" s="6">
        <f>VLOOKUP(F88,Exchange_rates!$A$1:$B$13,2,FALSE)</f>
        <v>1</v>
      </c>
      <c r="I88" s="6">
        <f t="shared" si="2"/>
        <v>500000</v>
      </c>
      <c r="J88" s="3">
        <f t="shared" si="3"/>
        <v>701010</v>
      </c>
      <c r="K88" s="2" t="s">
        <v>176</v>
      </c>
      <c r="L88" t="s">
        <v>28180</v>
      </c>
      <c r="M88" s="2">
        <v>16408</v>
      </c>
      <c r="N88" s="2" t="s">
        <v>594</v>
      </c>
      <c r="O88" s="2" t="s">
        <v>595</v>
      </c>
      <c r="P88" s="2" t="s">
        <v>596</v>
      </c>
      <c r="Q88" s="2" t="s">
        <v>597</v>
      </c>
      <c r="R88">
        <v>23</v>
      </c>
      <c r="S88" s="9">
        <f>SUM(pledge_tiers!B88:F88)/pledge_tiers!CZ88</f>
        <v>0.83601802135407022</v>
      </c>
      <c r="T88" s="8">
        <f>SUM(pledge_tiers!G88:K88)/pledge_tiers!CZ88</f>
        <v>0.15743998025057088</v>
      </c>
      <c r="U88" s="8">
        <f>SUM(pledge_tiers!L88:CX88)/pledge_tiers!CZ88</f>
        <v>6.5419983953588839E-3</v>
      </c>
      <c r="V88">
        <f>VLOOKUP(A88,cluster_membership!$A$1:$B$4001,2,FALSE)</f>
        <v>5</v>
      </c>
    </row>
    <row r="89" spans="1:22" x14ac:dyDescent="0.2">
      <c r="A89" s="2">
        <v>87</v>
      </c>
      <c r="B89" s="3">
        <v>706287</v>
      </c>
      <c r="C89" s="2" t="s">
        <v>598</v>
      </c>
      <c r="D89" s="2" t="s">
        <v>323</v>
      </c>
      <c r="E89" s="2" t="s">
        <v>23</v>
      </c>
      <c r="F89" s="2" t="s">
        <v>15</v>
      </c>
      <c r="G89" s="3">
        <v>15000</v>
      </c>
      <c r="H89" s="6">
        <f>VLOOKUP(F89,Exchange_rates!$A$1:$B$13,2,FALSE)</f>
        <v>1</v>
      </c>
      <c r="I89" s="6">
        <f t="shared" si="2"/>
        <v>15000</v>
      </c>
      <c r="J89" s="3">
        <f t="shared" si="3"/>
        <v>706287</v>
      </c>
      <c r="K89" s="2" t="s">
        <v>39</v>
      </c>
      <c r="L89" t="s">
        <v>28180</v>
      </c>
      <c r="M89" s="2">
        <v>16335</v>
      </c>
      <c r="N89" s="2" t="s">
        <v>599</v>
      </c>
      <c r="O89" s="2" t="s">
        <v>600</v>
      </c>
      <c r="P89" s="2" t="s">
        <v>601</v>
      </c>
      <c r="Q89" s="2" t="s">
        <v>602</v>
      </c>
      <c r="R89">
        <v>36</v>
      </c>
      <c r="S89" s="9">
        <f>SUM(pledge_tiers!B89:F89)/pledge_tiers!CZ89</f>
        <v>0.17667974497302599</v>
      </c>
      <c r="T89" s="8">
        <f>SUM(pledge_tiers!G89:K89)/pledge_tiers!CZ89</f>
        <v>0.25134870034330553</v>
      </c>
      <c r="U89" s="8">
        <f>SUM(pledge_tiers!L89:CX89)/pledge_tiers!CZ89</f>
        <v>0.57197155468366845</v>
      </c>
      <c r="V89">
        <f>VLOOKUP(A89,cluster_membership!$A$1:$B$4001,2,FALSE)</f>
        <v>5</v>
      </c>
    </row>
    <row r="90" spans="1:22" x14ac:dyDescent="0.2">
      <c r="A90" s="2">
        <v>88</v>
      </c>
      <c r="B90" s="3">
        <v>2321811</v>
      </c>
      <c r="C90" s="2" t="s">
        <v>603</v>
      </c>
      <c r="D90" s="2" t="s">
        <v>604</v>
      </c>
      <c r="E90" s="2" t="s">
        <v>83</v>
      </c>
      <c r="F90" s="2" t="s">
        <v>15</v>
      </c>
      <c r="G90" s="3">
        <v>80000</v>
      </c>
      <c r="H90" s="6">
        <f>VLOOKUP(F90,Exchange_rates!$A$1:$B$13,2,FALSE)</f>
        <v>1</v>
      </c>
      <c r="I90" s="6">
        <f t="shared" si="2"/>
        <v>80000</v>
      </c>
      <c r="J90" s="3">
        <f t="shared" si="3"/>
        <v>2321811</v>
      </c>
      <c r="K90" s="2" t="s">
        <v>47</v>
      </c>
      <c r="L90" t="s">
        <v>28180</v>
      </c>
      <c r="M90" s="2">
        <v>16180</v>
      </c>
      <c r="N90" s="2" t="s">
        <v>605</v>
      </c>
      <c r="O90" s="2" t="s">
        <v>606</v>
      </c>
      <c r="P90" s="2" t="s">
        <v>607</v>
      </c>
      <c r="Q90" s="2" t="s">
        <v>608</v>
      </c>
      <c r="R90">
        <v>20</v>
      </c>
      <c r="S90" s="9">
        <f>SUM(pledge_tiers!B90:F90)/pledge_tiers!CZ90</f>
        <v>6.157166433921544E-3</v>
      </c>
      <c r="T90" s="8">
        <f>SUM(pledge_tiers!G90:K90)/pledge_tiers!CZ90</f>
        <v>0.43100165037450805</v>
      </c>
      <c r="U90" s="8">
        <f>SUM(pledge_tiers!L90:CX90)/pledge_tiers!CZ90</f>
        <v>0.56284118319157039</v>
      </c>
      <c r="V90">
        <f>VLOOKUP(A90,cluster_membership!$A$1:$B$4001,2,FALSE)</f>
        <v>3</v>
      </c>
    </row>
    <row r="91" spans="1:22" x14ac:dyDescent="0.2">
      <c r="A91" s="2">
        <v>89</v>
      </c>
      <c r="B91" s="3">
        <v>3327757</v>
      </c>
      <c r="C91" s="2" t="s">
        <v>609</v>
      </c>
      <c r="D91" s="2" t="s">
        <v>610</v>
      </c>
      <c r="E91" s="2" t="s">
        <v>14</v>
      </c>
      <c r="F91" s="2" t="s">
        <v>15</v>
      </c>
      <c r="G91" s="3">
        <v>80000</v>
      </c>
      <c r="H91" s="6">
        <f>VLOOKUP(F91,Exchange_rates!$A$1:$B$13,2,FALSE)</f>
        <v>1</v>
      </c>
      <c r="I91" s="6">
        <f t="shared" si="2"/>
        <v>80000</v>
      </c>
      <c r="J91" s="3">
        <f t="shared" si="3"/>
        <v>3327757</v>
      </c>
      <c r="K91" s="2" t="s">
        <v>611</v>
      </c>
      <c r="L91" t="s">
        <v>28180</v>
      </c>
      <c r="M91" s="2">
        <v>16038</v>
      </c>
      <c r="N91" s="2" t="s">
        <v>612</v>
      </c>
      <c r="O91" s="2" t="s">
        <v>613</v>
      </c>
      <c r="P91" s="2" t="s">
        <v>614</v>
      </c>
      <c r="Q91" s="2" t="s">
        <v>615</v>
      </c>
      <c r="R91">
        <v>3</v>
      </c>
      <c r="S91" s="9">
        <f>SUM(pledge_tiers!B91:F91)/pledge_tiers!CZ91</f>
        <v>1</v>
      </c>
      <c r="T91" s="8">
        <f>SUM(pledge_tiers!G91:K91)/pledge_tiers!CZ91</f>
        <v>0</v>
      </c>
      <c r="U91" s="8">
        <f>SUM(pledge_tiers!L91:CX91)/pledge_tiers!CZ91</f>
        <v>0</v>
      </c>
      <c r="V91">
        <f>VLOOKUP(A91,cluster_membership!$A$1:$B$4001,2,FALSE)</f>
        <v>3</v>
      </c>
    </row>
    <row r="92" spans="1:22" x14ac:dyDescent="0.2">
      <c r="A92" s="2">
        <v>90</v>
      </c>
      <c r="B92" s="3">
        <v>3390551</v>
      </c>
      <c r="C92" s="2" t="s">
        <v>616</v>
      </c>
      <c r="D92" s="2" t="s">
        <v>617</v>
      </c>
      <c r="E92" s="2" t="s">
        <v>23</v>
      </c>
      <c r="F92" s="2" t="s">
        <v>15</v>
      </c>
      <c r="G92" s="3">
        <v>260000</v>
      </c>
      <c r="H92" s="6">
        <f>VLOOKUP(F92,Exchange_rates!$A$1:$B$13,2,FALSE)</f>
        <v>1</v>
      </c>
      <c r="I92" s="6">
        <f t="shared" si="2"/>
        <v>260000</v>
      </c>
      <c r="J92" s="3">
        <f t="shared" si="3"/>
        <v>3390551</v>
      </c>
      <c r="K92" s="2" t="s">
        <v>618</v>
      </c>
      <c r="L92" t="s">
        <v>28190</v>
      </c>
      <c r="M92" s="2">
        <v>15998</v>
      </c>
      <c r="N92" s="2" t="s">
        <v>619</v>
      </c>
      <c r="O92" s="2" t="s">
        <v>620</v>
      </c>
      <c r="P92" s="2" t="s">
        <v>621</v>
      </c>
      <c r="Q92" s="2" t="s">
        <v>622</v>
      </c>
      <c r="R92">
        <v>9</v>
      </c>
      <c r="S92" s="9">
        <f>SUM(pledge_tiers!B92:F92)/pledge_tiers!CZ92</f>
        <v>0.90038410679428249</v>
      </c>
      <c r="T92" s="8">
        <f>SUM(pledge_tiers!G92:K92)/pledge_tiers!CZ92</f>
        <v>9.9615893205717523E-2</v>
      </c>
      <c r="U92" s="8">
        <f>SUM(pledge_tiers!L92:CX92)/pledge_tiers!CZ92</f>
        <v>0</v>
      </c>
      <c r="V92">
        <f>VLOOKUP(A92,cluster_membership!$A$1:$B$4001,2,FALSE)</f>
        <v>3</v>
      </c>
    </row>
    <row r="93" spans="1:22" x14ac:dyDescent="0.2">
      <c r="A93" s="2">
        <v>91</v>
      </c>
      <c r="B93" s="3">
        <v>660126</v>
      </c>
      <c r="C93" s="2" t="s">
        <v>623</v>
      </c>
      <c r="D93" s="2" t="s">
        <v>624</v>
      </c>
      <c r="E93" s="2" t="s">
        <v>46</v>
      </c>
      <c r="F93" s="2" t="s">
        <v>15</v>
      </c>
      <c r="G93" s="3">
        <v>600000</v>
      </c>
      <c r="H93" s="6">
        <f>VLOOKUP(F93,Exchange_rates!$A$1:$B$13,2,FALSE)</f>
        <v>1</v>
      </c>
      <c r="I93" s="6">
        <f t="shared" si="2"/>
        <v>600000</v>
      </c>
      <c r="J93" s="3">
        <f t="shared" si="3"/>
        <v>660126</v>
      </c>
      <c r="K93" s="2" t="s">
        <v>625</v>
      </c>
      <c r="L93" t="s">
        <v>28180</v>
      </c>
      <c r="M93" s="2">
        <v>15824</v>
      </c>
      <c r="N93" s="2" t="s">
        <v>626</v>
      </c>
      <c r="O93" s="2" t="s">
        <v>627</v>
      </c>
      <c r="P93" s="2" t="s">
        <v>628</v>
      </c>
      <c r="Q93" s="2" t="s">
        <v>629</v>
      </c>
      <c r="R93">
        <v>15</v>
      </c>
      <c r="S93" s="9">
        <f>SUM(pledge_tiers!B93:F93)/pledge_tiers!CZ93</f>
        <v>0.93080756452849478</v>
      </c>
      <c r="T93" s="8">
        <f>SUM(pledge_tiers!G93:K93)/pledge_tiers!CZ93</f>
        <v>6.3761819575773065E-2</v>
      </c>
      <c r="U93" s="8">
        <f>SUM(pledge_tiers!L93:CX93)/pledge_tiers!CZ93</f>
        <v>5.4306158957321748E-3</v>
      </c>
      <c r="V93">
        <f>VLOOKUP(A93,cluster_membership!$A$1:$B$4001,2,FALSE)</f>
        <v>5</v>
      </c>
    </row>
    <row r="94" spans="1:22" x14ac:dyDescent="0.2">
      <c r="A94" s="2">
        <v>92</v>
      </c>
      <c r="B94" s="3">
        <v>1014600</v>
      </c>
      <c r="C94" s="2" t="s">
        <v>630</v>
      </c>
      <c r="D94" s="2" t="s">
        <v>631</v>
      </c>
      <c r="E94" s="2" t="s">
        <v>46</v>
      </c>
      <c r="F94" s="2" t="s">
        <v>15</v>
      </c>
      <c r="G94" s="3">
        <v>100000</v>
      </c>
      <c r="H94" s="6">
        <f>VLOOKUP(F94,Exchange_rates!$A$1:$B$13,2,FALSE)</f>
        <v>1</v>
      </c>
      <c r="I94" s="6">
        <f t="shared" si="2"/>
        <v>100000</v>
      </c>
      <c r="J94" s="3">
        <f t="shared" si="3"/>
        <v>1014600</v>
      </c>
      <c r="K94" s="2" t="s">
        <v>92</v>
      </c>
      <c r="L94" t="s">
        <v>28183</v>
      </c>
      <c r="M94" s="2">
        <v>15802</v>
      </c>
      <c r="N94" s="2" t="s">
        <v>632</v>
      </c>
      <c r="O94" s="2" t="s">
        <v>633</v>
      </c>
      <c r="P94" s="2" t="s">
        <v>634</v>
      </c>
      <c r="Q94" s="2" t="s">
        <v>635</v>
      </c>
      <c r="R94">
        <v>22</v>
      </c>
      <c r="S94" s="9">
        <f>SUM(pledge_tiers!B94:F94)/pledge_tiers!CZ94</f>
        <v>0.71246270078090279</v>
      </c>
      <c r="T94" s="8">
        <f>SUM(pledge_tiers!G94:K94)/pledge_tiers!CZ94</f>
        <v>0.17681417052885531</v>
      </c>
      <c r="U94" s="8">
        <f>SUM(pledge_tiers!L94:CX94)/pledge_tiers!CZ94</f>
        <v>0.1107231286902419</v>
      </c>
      <c r="V94">
        <f>VLOOKUP(A94,cluster_membership!$A$1:$B$4001,2,FALSE)</f>
        <v>3</v>
      </c>
    </row>
    <row r="95" spans="1:22" x14ac:dyDescent="0.2">
      <c r="A95" s="2">
        <v>93</v>
      </c>
      <c r="B95" s="3">
        <v>625143</v>
      </c>
      <c r="C95" s="2" t="s">
        <v>636</v>
      </c>
      <c r="D95" s="2" t="s">
        <v>637</v>
      </c>
      <c r="E95" s="2" t="s">
        <v>46</v>
      </c>
      <c r="F95" s="2" t="s">
        <v>15</v>
      </c>
      <c r="G95" s="3">
        <v>400000</v>
      </c>
      <c r="H95" s="6">
        <f>VLOOKUP(F95,Exchange_rates!$A$1:$B$13,2,FALSE)</f>
        <v>1</v>
      </c>
      <c r="I95" s="6">
        <f t="shared" si="2"/>
        <v>400000</v>
      </c>
      <c r="J95" s="3">
        <f t="shared" si="3"/>
        <v>625143</v>
      </c>
      <c r="K95" s="2" t="s">
        <v>638</v>
      </c>
      <c r="L95" t="s">
        <v>28181</v>
      </c>
      <c r="M95" s="2">
        <v>15736</v>
      </c>
      <c r="N95" s="2" t="s">
        <v>639</v>
      </c>
      <c r="O95" s="2" t="s">
        <v>640</v>
      </c>
      <c r="P95" s="2" t="s">
        <v>641</v>
      </c>
      <c r="Q95" s="2" t="s">
        <v>642</v>
      </c>
      <c r="R95">
        <v>24</v>
      </c>
      <c r="S95" s="9">
        <f>SUM(pledge_tiers!B95:F95)/pledge_tiers!CZ95</f>
        <v>0.68656811520326244</v>
      </c>
      <c r="T95" s="8">
        <f>SUM(pledge_tiers!G95:K95)/pledge_tiers!CZ95</f>
        <v>0.24244934369822863</v>
      </c>
      <c r="U95" s="8">
        <f>SUM(pledge_tiers!L95:CX95)/pledge_tiers!CZ95</f>
        <v>7.0982541098508989E-2</v>
      </c>
      <c r="V95">
        <f>VLOOKUP(A95,cluster_membership!$A$1:$B$4001,2,FALSE)</f>
        <v>5</v>
      </c>
    </row>
    <row r="96" spans="1:22" x14ac:dyDescent="0.2">
      <c r="A96" s="2">
        <v>94</v>
      </c>
      <c r="B96" s="3">
        <v>626250</v>
      </c>
      <c r="C96" s="2" t="s">
        <v>643</v>
      </c>
      <c r="D96" s="2" t="s">
        <v>644</v>
      </c>
      <c r="E96" s="2" t="s">
        <v>46</v>
      </c>
      <c r="F96" s="2" t="s">
        <v>15</v>
      </c>
      <c r="G96" s="3">
        <v>375000</v>
      </c>
      <c r="H96" s="6">
        <f>VLOOKUP(F96,Exchange_rates!$A$1:$B$13,2,FALSE)</f>
        <v>1</v>
      </c>
      <c r="I96" s="6">
        <f t="shared" si="2"/>
        <v>375000</v>
      </c>
      <c r="J96" s="3">
        <f t="shared" si="3"/>
        <v>626250</v>
      </c>
      <c r="K96" s="2" t="s">
        <v>47</v>
      </c>
      <c r="L96" t="s">
        <v>28180</v>
      </c>
      <c r="M96" s="2">
        <v>15623</v>
      </c>
      <c r="N96" s="2" t="s">
        <v>645</v>
      </c>
      <c r="O96" s="2" t="s">
        <v>646</v>
      </c>
      <c r="P96" s="2" t="s">
        <v>647</v>
      </c>
      <c r="Q96" s="2" t="s">
        <v>648</v>
      </c>
      <c r="R96">
        <v>17</v>
      </c>
      <c r="S96" s="9">
        <f>SUM(pledge_tiers!B96:F96)/pledge_tiers!CZ96</f>
        <v>0.91712386238946619</v>
      </c>
      <c r="T96" s="8">
        <f>SUM(pledge_tiers!G96:K96)/pledge_tiers!CZ96</f>
        <v>7.1257987478215962E-2</v>
      </c>
      <c r="U96" s="8">
        <f>SUM(pledge_tiers!L96:CX96)/pledge_tiers!CZ96</f>
        <v>1.1618150132317821E-2</v>
      </c>
      <c r="V96">
        <f>VLOOKUP(A96,cluster_membership!$A$1:$B$4001,2,FALSE)</f>
        <v>5</v>
      </c>
    </row>
    <row r="97" spans="1:22" x14ac:dyDescent="0.2">
      <c r="A97" s="2">
        <v>95</v>
      </c>
      <c r="B97" s="3">
        <v>580905</v>
      </c>
      <c r="C97" s="2" t="s">
        <v>649</v>
      </c>
      <c r="D97" s="2" t="s">
        <v>650</v>
      </c>
      <c r="E97" s="2" t="s">
        <v>651</v>
      </c>
      <c r="F97" s="2" t="s">
        <v>15</v>
      </c>
      <c r="G97" s="3">
        <v>20000</v>
      </c>
      <c r="H97" s="6">
        <f>VLOOKUP(F97,Exchange_rates!$A$1:$B$13,2,FALSE)</f>
        <v>1</v>
      </c>
      <c r="I97" s="6">
        <f t="shared" si="2"/>
        <v>20000</v>
      </c>
      <c r="J97" s="3">
        <f t="shared" si="3"/>
        <v>580905</v>
      </c>
      <c r="K97" s="2" t="s">
        <v>85</v>
      </c>
      <c r="L97" t="s">
        <v>28182</v>
      </c>
      <c r="M97" s="2">
        <v>15352</v>
      </c>
      <c r="N97" s="2" t="s">
        <v>652</v>
      </c>
      <c r="O97" s="2" t="s">
        <v>653</v>
      </c>
      <c r="P97" s="2" t="s">
        <v>654</v>
      </c>
      <c r="Q97" s="2" t="s">
        <v>655</v>
      </c>
      <c r="R97">
        <v>14</v>
      </c>
      <c r="S97" s="9">
        <f>SUM(pledge_tiers!B97:F97)/pledge_tiers!CZ97</f>
        <v>0.8279246270609788</v>
      </c>
      <c r="T97" s="8">
        <f>SUM(pledge_tiers!G97:K97)/pledge_tiers!CZ97</f>
        <v>0.1716828055482858</v>
      </c>
      <c r="U97" s="8">
        <f>SUM(pledge_tiers!L97:CX97)/pledge_tiers!CZ97</f>
        <v>3.925673907354096E-4</v>
      </c>
      <c r="V97">
        <f>VLOOKUP(A97,cluster_membership!$A$1:$B$4001,2,FALSE)</f>
        <v>5</v>
      </c>
    </row>
    <row r="98" spans="1:22" x14ac:dyDescent="0.2">
      <c r="A98" s="2">
        <v>96</v>
      </c>
      <c r="B98" s="3">
        <v>360286</v>
      </c>
      <c r="C98" s="2" t="s">
        <v>656</v>
      </c>
      <c r="D98" s="2" t="s">
        <v>657</v>
      </c>
      <c r="E98" s="2" t="s">
        <v>23</v>
      </c>
      <c r="F98" s="2" t="s">
        <v>413</v>
      </c>
      <c r="G98" s="3">
        <v>38000</v>
      </c>
      <c r="H98" s="6">
        <f>VLOOKUP(F98,Exchange_rates!$A$1:$B$13,2,FALSE)</f>
        <v>0.77</v>
      </c>
      <c r="I98" s="6">
        <f t="shared" si="2"/>
        <v>29260</v>
      </c>
      <c r="J98" s="3">
        <f t="shared" si="3"/>
        <v>277420.22000000003</v>
      </c>
      <c r="K98" s="2" t="s">
        <v>658</v>
      </c>
      <c r="L98" t="s">
        <v>28187</v>
      </c>
      <c r="M98" s="2">
        <v>15251</v>
      </c>
      <c r="N98" s="2" t="s">
        <v>659</v>
      </c>
      <c r="O98" s="2" t="s">
        <v>660</v>
      </c>
      <c r="P98" s="2" t="s">
        <v>661</v>
      </c>
      <c r="Q98" s="2" t="s">
        <v>662</v>
      </c>
      <c r="R98">
        <v>4</v>
      </c>
      <c r="S98" s="9">
        <f>SUM(pledge_tiers!B98:F98)/pledge_tiers!CZ98</f>
        <v>1</v>
      </c>
      <c r="T98" s="8">
        <f>SUM(pledge_tiers!G98:K98)/pledge_tiers!CZ98</f>
        <v>0</v>
      </c>
      <c r="U98" s="8">
        <f>SUM(pledge_tiers!L98:CX98)/pledge_tiers!CZ98</f>
        <v>0</v>
      </c>
      <c r="V98">
        <f>VLOOKUP(A98,cluster_membership!$A$1:$B$4001,2,FALSE)</f>
        <v>5</v>
      </c>
    </row>
    <row r="99" spans="1:22" x14ac:dyDescent="0.2">
      <c r="A99" s="2">
        <v>97</v>
      </c>
      <c r="B99" s="3">
        <v>308838</v>
      </c>
      <c r="C99" s="2" t="s">
        <v>663</v>
      </c>
      <c r="D99" s="2" t="s">
        <v>664</v>
      </c>
      <c r="E99" s="2" t="s">
        <v>665</v>
      </c>
      <c r="F99" s="2" t="s">
        <v>15</v>
      </c>
      <c r="G99" s="3">
        <v>10000</v>
      </c>
      <c r="H99" s="6">
        <f>VLOOKUP(F99,Exchange_rates!$A$1:$B$13,2,FALSE)</f>
        <v>1</v>
      </c>
      <c r="I99" s="6">
        <f t="shared" si="2"/>
        <v>10000</v>
      </c>
      <c r="J99" s="3">
        <f t="shared" si="3"/>
        <v>308838</v>
      </c>
      <c r="K99" s="2" t="s">
        <v>666</v>
      </c>
      <c r="L99" t="s">
        <v>28180</v>
      </c>
      <c r="M99" s="2">
        <v>15129</v>
      </c>
      <c r="N99" s="2" t="s">
        <v>667</v>
      </c>
      <c r="O99" s="2" t="s">
        <v>668</v>
      </c>
      <c r="P99" s="2" t="s">
        <v>669</v>
      </c>
      <c r="Q99" s="2" t="s">
        <v>670</v>
      </c>
      <c r="R99">
        <v>3</v>
      </c>
      <c r="S99" s="9">
        <f>SUM(pledge_tiers!B99:F99)/pledge_tiers!CZ99</f>
        <v>1</v>
      </c>
      <c r="T99" s="8">
        <f>SUM(pledge_tiers!G99:K99)/pledge_tiers!CZ99</f>
        <v>0</v>
      </c>
      <c r="U99" s="8">
        <f>SUM(pledge_tiers!L99:CX99)/pledge_tiers!CZ99</f>
        <v>0</v>
      </c>
      <c r="V99">
        <f>VLOOKUP(A99,cluster_membership!$A$1:$B$4001,2,FALSE)</f>
        <v>5</v>
      </c>
    </row>
    <row r="100" spans="1:22" x14ac:dyDescent="0.2">
      <c r="A100" s="2">
        <v>98</v>
      </c>
      <c r="B100" s="3">
        <v>461333</v>
      </c>
      <c r="C100" s="2" t="s">
        <v>671</v>
      </c>
      <c r="D100" s="2" t="s">
        <v>672</v>
      </c>
      <c r="E100" s="2" t="s">
        <v>46</v>
      </c>
      <c r="F100" s="2" t="s">
        <v>75</v>
      </c>
      <c r="G100" s="3">
        <v>350000</v>
      </c>
      <c r="H100" s="6">
        <f>VLOOKUP(F100,Exchange_rates!$A$1:$B$13,2,FALSE)</f>
        <v>1.24</v>
      </c>
      <c r="I100" s="6">
        <f t="shared" si="2"/>
        <v>434000</v>
      </c>
      <c r="J100" s="3">
        <f t="shared" si="3"/>
        <v>572052.92000000004</v>
      </c>
      <c r="K100" s="2" t="s">
        <v>673</v>
      </c>
      <c r="L100" t="s">
        <v>28187</v>
      </c>
      <c r="M100" s="2">
        <v>15029</v>
      </c>
      <c r="N100" s="2" t="s">
        <v>674</v>
      </c>
      <c r="O100" s="2" t="s">
        <v>675</v>
      </c>
      <c r="P100" s="2" t="s">
        <v>676</v>
      </c>
      <c r="Q100" s="2" t="s">
        <v>677</v>
      </c>
      <c r="R100">
        <v>23</v>
      </c>
      <c r="S100" s="9">
        <f>SUM(pledge_tiers!B100:F100)/pledge_tiers!CZ100</f>
        <v>0.7159723619775944</v>
      </c>
      <c r="T100" s="8">
        <f>SUM(pledge_tiers!G100:K100)/pledge_tiers!CZ100</f>
        <v>0.15522908700610452</v>
      </c>
      <c r="U100" s="8">
        <f>SUM(pledge_tiers!L100:CX100)/pledge_tiers!CZ100</f>
        <v>0.12879855101630105</v>
      </c>
      <c r="V100">
        <f>VLOOKUP(A100,cluster_membership!$A$1:$B$4001,2,FALSE)</f>
        <v>5</v>
      </c>
    </row>
    <row r="101" spans="1:22" x14ac:dyDescent="0.2">
      <c r="A101" s="2">
        <v>99</v>
      </c>
      <c r="B101" s="3">
        <v>3169610</v>
      </c>
      <c r="C101" s="2" t="s">
        <v>678</v>
      </c>
      <c r="D101" s="2" t="s">
        <v>496</v>
      </c>
      <c r="E101" s="2" t="s">
        <v>14</v>
      </c>
      <c r="F101" s="2" t="s">
        <v>15</v>
      </c>
      <c r="G101" s="3">
        <v>30000</v>
      </c>
      <c r="H101" s="6">
        <f>VLOOKUP(F101,Exchange_rates!$A$1:$B$13,2,FALSE)</f>
        <v>1</v>
      </c>
      <c r="I101" s="6">
        <f t="shared" si="2"/>
        <v>30000</v>
      </c>
      <c r="J101" s="3">
        <f t="shared" si="3"/>
        <v>3169610</v>
      </c>
      <c r="K101" s="2" t="s">
        <v>498</v>
      </c>
      <c r="L101" t="s">
        <v>28180</v>
      </c>
      <c r="M101" s="2">
        <v>14964</v>
      </c>
      <c r="N101" s="2" t="s">
        <v>679</v>
      </c>
      <c r="O101" s="2" t="s">
        <v>680</v>
      </c>
      <c r="P101" s="2" t="s">
        <v>681</v>
      </c>
      <c r="Q101" s="2" t="s">
        <v>682</v>
      </c>
      <c r="R101">
        <v>14</v>
      </c>
      <c r="S101" s="9">
        <f>SUM(pledge_tiers!B101:F101)/pledge_tiers!CZ101</f>
        <v>0.11754032258064516</v>
      </c>
      <c r="T101" s="8">
        <f>SUM(pledge_tiers!G101:K101)/pledge_tiers!CZ101</f>
        <v>0.57096774193548383</v>
      </c>
      <c r="U101" s="8">
        <f>SUM(pledge_tiers!L101:CX101)/pledge_tiers!CZ101</f>
        <v>0.31149193548387094</v>
      </c>
      <c r="V101">
        <f>VLOOKUP(A101,cluster_membership!$A$1:$B$4001,2,FALSE)</f>
        <v>3</v>
      </c>
    </row>
    <row r="102" spans="1:22" x14ac:dyDescent="0.2">
      <c r="A102" s="2">
        <v>100</v>
      </c>
      <c r="B102" s="3">
        <v>1254120</v>
      </c>
      <c r="C102" s="2" t="s">
        <v>683</v>
      </c>
      <c r="D102" s="2" t="s">
        <v>684</v>
      </c>
      <c r="E102" s="2" t="s">
        <v>685</v>
      </c>
      <c r="F102" s="2" t="s">
        <v>15</v>
      </c>
      <c r="G102" s="3">
        <v>57750</v>
      </c>
      <c r="H102" s="6">
        <f>VLOOKUP(F102,Exchange_rates!$A$1:$B$13,2,FALSE)</f>
        <v>1</v>
      </c>
      <c r="I102" s="6">
        <f t="shared" si="2"/>
        <v>57750</v>
      </c>
      <c r="J102" s="3">
        <f t="shared" si="3"/>
        <v>1254120</v>
      </c>
      <c r="K102" s="2" t="s">
        <v>686</v>
      </c>
      <c r="L102" t="s">
        <v>28180</v>
      </c>
      <c r="M102" s="2">
        <v>14952</v>
      </c>
      <c r="N102" s="2" t="s">
        <v>687</v>
      </c>
      <c r="O102" s="2" t="s">
        <v>688</v>
      </c>
      <c r="P102" s="2" t="s">
        <v>689</v>
      </c>
      <c r="Q102" s="2" t="s">
        <v>690</v>
      </c>
      <c r="R102">
        <v>64</v>
      </c>
      <c r="S102" s="9">
        <f>SUM(pledge_tiers!B102:F102)/pledge_tiers!CZ102</f>
        <v>0.16971613076819589</v>
      </c>
      <c r="T102" s="8">
        <f>SUM(pledge_tiers!G102:K102)/pledge_tiers!CZ102</f>
        <v>0.27566258576617786</v>
      </c>
      <c r="U102" s="8">
        <f>SUM(pledge_tiers!L102:CX102)/pledge_tiers!CZ102</f>
        <v>0.55462128346562622</v>
      </c>
      <c r="V102">
        <f>VLOOKUP(A102,cluster_membership!$A$1:$B$4001,2,FALSE)</f>
        <v>3</v>
      </c>
    </row>
    <row r="103" spans="1:22" x14ac:dyDescent="0.2">
      <c r="A103" s="2">
        <v>101</v>
      </c>
      <c r="B103" s="3">
        <v>1440345</v>
      </c>
      <c r="C103" s="2" t="s">
        <v>691</v>
      </c>
      <c r="D103" s="2" t="s">
        <v>692</v>
      </c>
      <c r="E103" s="2" t="s">
        <v>693</v>
      </c>
      <c r="F103" s="2" t="s">
        <v>15</v>
      </c>
      <c r="G103" s="3">
        <v>37000</v>
      </c>
      <c r="H103" s="6">
        <f>VLOOKUP(F103,Exchange_rates!$A$1:$B$13,2,FALSE)</f>
        <v>1</v>
      </c>
      <c r="I103" s="6">
        <f t="shared" si="2"/>
        <v>37000</v>
      </c>
      <c r="J103" s="3">
        <f t="shared" si="3"/>
        <v>1440345</v>
      </c>
      <c r="K103" s="2" t="s">
        <v>694</v>
      </c>
      <c r="L103" t="s">
        <v>28180</v>
      </c>
      <c r="M103" s="2">
        <v>14884</v>
      </c>
      <c r="N103" s="2" t="s">
        <v>695</v>
      </c>
      <c r="O103" s="2" t="s">
        <v>696</v>
      </c>
      <c r="P103" s="2" t="s">
        <v>697</v>
      </c>
      <c r="Q103" s="2" t="s">
        <v>698</v>
      </c>
      <c r="R103">
        <v>40</v>
      </c>
      <c r="S103" s="9">
        <f>SUM(pledge_tiers!B103:F103)/pledge_tiers!CZ103</f>
        <v>8.4334097962488197E-2</v>
      </c>
      <c r="T103" s="8">
        <f>SUM(pledge_tiers!G103:K103)/pledge_tiers!CZ103</f>
        <v>0.58419916340574818</v>
      </c>
      <c r="U103" s="8">
        <f>SUM(pledge_tiers!L103:CX103)/pledge_tiers!CZ103</f>
        <v>0.33146673863176357</v>
      </c>
      <c r="V103">
        <f>VLOOKUP(A103,cluster_membership!$A$1:$B$4001,2,FALSE)</f>
        <v>3</v>
      </c>
    </row>
    <row r="104" spans="1:22" x14ac:dyDescent="0.2">
      <c r="A104" s="2">
        <v>102</v>
      </c>
      <c r="B104" s="3">
        <v>2232933</v>
      </c>
      <c r="C104" s="2" t="s">
        <v>699</v>
      </c>
      <c r="D104" s="2" t="s">
        <v>700</v>
      </c>
      <c r="E104" s="2" t="s">
        <v>46</v>
      </c>
      <c r="F104" s="2" t="s">
        <v>15</v>
      </c>
      <c r="G104" s="3">
        <v>2000000</v>
      </c>
      <c r="H104" s="6">
        <f>VLOOKUP(F104,Exchange_rates!$A$1:$B$13,2,FALSE)</f>
        <v>1</v>
      </c>
      <c r="I104" s="6">
        <f t="shared" si="2"/>
        <v>2000000</v>
      </c>
      <c r="J104" s="3">
        <f t="shared" si="3"/>
        <v>2232933</v>
      </c>
      <c r="K104" s="2" t="s">
        <v>701</v>
      </c>
      <c r="L104" t="s">
        <v>28180</v>
      </c>
      <c r="M104" s="2">
        <v>14873</v>
      </c>
      <c r="N104" s="2" t="s">
        <v>702</v>
      </c>
      <c r="O104" s="2" t="s">
        <v>703</v>
      </c>
      <c r="P104" s="2" t="s">
        <v>704</v>
      </c>
      <c r="Q104" s="2" t="s">
        <v>705</v>
      </c>
      <c r="R104">
        <v>36</v>
      </c>
      <c r="S104" s="9">
        <f>SUM(pledge_tiers!B104:F104)/pledge_tiers!CZ104</f>
        <v>0.46454767726161367</v>
      </c>
      <c r="T104" s="8">
        <f>SUM(pledge_tiers!G104:K104)/pledge_tiers!CZ104</f>
        <v>0.3154034229828851</v>
      </c>
      <c r="U104" s="8">
        <f>SUM(pledge_tiers!L104:CX104)/pledge_tiers!CZ104</f>
        <v>0.22004889975550121</v>
      </c>
      <c r="V104">
        <f>VLOOKUP(A104,cluster_membership!$A$1:$B$4001,2,FALSE)</f>
        <v>3</v>
      </c>
    </row>
    <row r="105" spans="1:22" x14ac:dyDescent="0.2">
      <c r="A105" s="2">
        <v>103</v>
      </c>
      <c r="B105" s="3">
        <v>311502</v>
      </c>
      <c r="C105" s="2" t="s">
        <v>706</v>
      </c>
      <c r="D105" s="2" t="s">
        <v>707</v>
      </c>
      <c r="E105" s="2" t="s">
        <v>46</v>
      </c>
      <c r="F105" s="2" t="s">
        <v>15</v>
      </c>
      <c r="G105" s="3">
        <v>75000</v>
      </c>
      <c r="H105" s="6">
        <f>VLOOKUP(F105,Exchange_rates!$A$1:$B$13,2,FALSE)</f>
        <v>1</v>
      </c>
      <c r="I105" s="6">
        <f t="shared" si="2"/>
        <v>75000</v>
      </c>
      <c r="J105" s="3">
        <f t="shared" si="3"/>
        <v>311502</v>
      </c>
      <c r="K105" s="2" t="s">
        <v>16</v>
      </c>
      <c r="L105" t="s">
        <v>28180</v>
      </c>
      <c r="M105" s="2">
        <v>14749</v>
      </c>
      <c r="N105" s="2" t="s">
        <v>708</v>
      </c>
      <c r="O105" s="2" t="s">
        <v>709</v>
      </c>
      <c r="P105" s="2" t="s">
        <v>710</v>
      </c>
      <c r="Q105" s="2" t="s">
        <v>711</v>
      </c>
      <c r="R105">
        <v>16</v>
      </c>
      <c r="S105" s="9">
        <f>SUM(pledge_tiers!B105:F105)/pledge_tiers!CZ105</f>
        <v>0.97429041546688611</v>
      </c>
      <c r="T105" s="8">
        <f>SUM(pledge_tiers!G105:K105)/pledge_tiers!CZ105</f>
        <v>2.3104346633758398E-2</v>
      </c>
      <c r="U105" s="8">
        <f>SUM(pledge_tiers!L105:CX105)/pledge_tiers!CZ105</f>
        <v>2.6052378993555465E-3</v>
      </c>
      <c r="V105">
        <f>VLOOKUP(A105,cluster_membership!$A$1:$B$4001,2,FALSE)</f>
        <v>5</v>
      </c>
    </row>
    <row r="106" spans="1:22" x14ac:dyDescent="0.2">
      <c r="A106" s="2">
        <v>104</v>
      </c>
      <c r="B106" s="3">
        <v>501252</v>
      </c>
      <c r="C106" s="2" t="s">
        <v>712</v>
      </c>
      <c r="D106" s="2" t="s">
        <v>713</v>
      </c>
      <c r="E106" s="2" t="s">
        <v>46</v>
      </c>
      <c r="F106" s="2" t="s">
        <v>15</v>
      </c>
      <c r="G106" s="3">
        <v>300000</v>
      </c>
      <c r="H106" s="6">
        <f>VLOOKUP(F106,Exchange_rates!$A$1:$B$13,2,FALSE)</f>
        <v>1</v>
      </c>
      <c r="I106" s="6">
        <f t="shared" si="2"/>
        <v>300000</v>
      </c>
      <c r="J106" s="3">
        <f t="shared" si="3"/>
        <v>501252</v>
      </c>
      <c r="K106" s="2" t="s">
        <v>169</v>
      </c>
      <c r="L106" t="s">
        <v>28180</v>
      </c>
      <c r="M106" s="2">
        <v>14738</v>
      </c>
      <c r="N106" s="2" t="s">
        <v>714</v>
      </c>
      <c r="O106" s="2" t="s">
        <v>715</v>
      </c>
      <c r="P106" s="2" t="s">
        <v>716</v>
      </c>
      <c r="Q106" s="2" t="s">
        <v>717</v>
      </c>
      <c r="R106">
        <v>22</v>
      </c>
      <c r="S106" s="9">
        <f>SUM(pledge_tiers!B106:F106)/pledge_tiers!CZ106</f>
        <v>0.80977443609022559</v>
      </c>
      <c r="T106" s="8">
        <f>SUM(pledge_tiers!G106:K106)/pledge_tiers!CZ106</f>
        <v>0.13397129186602871</v>
      </c>
      <c r="U106" s="8">
        <f>SUM(pledge_tiers!L106:CX106)/pledge_tiers!CZ106</f>
        <v>5.625427204374573E-2</v>
      </c>
      <c r="V106">
        <f>VLOOKUP(A106,cluster_membership!$A$1:$B$4001,2,FALSE)</f>
        <v>5</v>
      </c>
    </row>
    <row r="107" spans="1:22" x14ac:dyDescent="0.2">
      <c r="A107" s="2">
        <v>105</v>
      </c>
      <c r="B107" s="3">
        <v>468629</v>
      </c>
      <c r="C107" s="2" t="s">
        <v>718</v>
      </c>
      <c r="D107" s="2" t="s">
        <v>719</v>
      </c>
      <c r="E107" s="2" t="s">
        <v>14</v>
      </c>
      <c r="F107" s="2" t="s">
        <v>15</v>
      </c>
      <c r="G107" s="3">
        <v>15000</v>
      </c>
      <c r="H107" s="6">
        <f>VLOOKUP(F107,Exchange_rates!$A$1:$B$13,2,FALSE)</f>
        <v>1</v>
      </c>
      <c r="I107" s="6">
        <f t="shared" si="2"/>
        <v>15000</v>
      </c>
      <c r="J107" s="3">
        <f t="shared" si="3"/>
        <v>468629</v>
      </c>
      <c r="K107" s="2" t="s">
        <v>720</v>
      </c>
      <c r="L107" t="s">
        <v>28180</v>
      </c>
      <c r="M107" s="2">
        <v>14579</v>
      </c>
      <c r="N107" s="2" t="s">
        <v>721</v>
      </c>
      <c r="O107" s="2" t="s">
        <v>722</v>
      </c>
      <c r="P107" s="2" t="s">
        <v>723</v>
      </c>
      <c r="Q107" s="2" t="s">
        <v>724</v>
      </c>
      <c r="R107">
        <v>8</v>
      </c>
      <c r="S107" s="9">
        <f>SUM(pledge_tiers!B107:F107)/pledge_tiers!CZ107</f>
        <v>0.99045379081350304</v>
      </c>
      <c r="T107" s="8">
        <f>SUM(pledge_tiers!G107:K107)/pledge_tiers!CZ107</f>
        <v>9.5462091864969567E-3</v>
      </c>
      <c r="U107" s="8">
        <f>SUM(pledge_tiers!L107:CX107)/pledge_tiers!CZ107</f>
        <v>0</v>
      </c>
      <c r="V107">
        <f>VLOOKUP(A107,cluster_membership!$A$1:$B$4001,2,FALSE)</f>
        <v>5</v>
      </c>
    </row>
    <row r="108" spans="1:22" x14ac:dyDescent="0.2">
      <c r="A108" s="2">
        <v>106</v>
      </c>
      <c r="B108" s="3">
        <v>1178504</v>
      </c>
      <c r="C108" s="2" t="s">
        <v>725</v>
      </c>
      <c r="D108" s="2" t="s">
        <v>726</v>
      </c>
      <c r="E108" s="2" t="s">
        <v>23</v>
      </c>
      <c r="F108" s="2" t="s">
        <v>84</v>
      </c>
      <c r="G108" s="3">
        <v>50000</v>
      </c>
      <c r="H108" s="6">
        <f>VLOOKUP(F108,Exchange_rates!$A$1:$B$13,2,FALSE)</f>
        <v>0.76</v>
      </c>
      <c r="I108" s="6">
        <f t="shared" si="2"/>
        <v>38000</v>
      </c>
      <c r="J108" s="3">
        <f t="shared" si="3"/>
        <v>895663.04</v>
      </c>
      <c r="K108" s="2" t="s">
        <v>85</v>
      </c>
      <c r="L108" t="s">
        <v>28182</v>
      </c>
      <c r="M108" s="2">
        <v>14333</v>
      </c>
      <c r="N108" s="2" t="s">
        <v>727</v>
      </c>
      <c r="O108" s="2" t="s">
        <v>728</v>
      </c>
      <c r="P108" s="2" t="s">
        <v>729</v>
      </c>
      <c r="Q108" s="2" t="s">
        <v>730</v>
      </c>
      <c r="R108">
        <v>15</v>
      </c>
      <c r="S108" s="9">
        <f>SUM(pledge_tiers!B108:F108)/pledge_tiers!CZ108</f>
        <v>0.15378121702427014</v>
      </c>
      <c r="T108" s="8">
        <f>SUM(pledge_tiers!G108:K108)/pledge_tiers!CZ108</f>
        <v>0.78403095321843119</v>
      </c>
      <c r="U108" s="8">
        <f>SUM(pledge_tiers!L108:CX108)/pledge_tiers!CZ108</f>
        <v>6.2187829757298627E-2</v>
      </c>
      <c r="V108">
        <f>VLOOKUP(A108,cluster_membership!$A$1:$B$4001,2,FALSE)</f>
        <v>5</v>
      </c>
    </row>
    <row r="109" spans="1:22" x14ac:dyDescent="0.2">
      <c r="A109" s="2">
        <v>107</v>
      </c>
      <c r="B109" s="3">
        <v>817164</v>
      </c>
      <c r="C109" s="2" t="s">
        <v>731</v>
      </c>
      <c r="D109" s="2" t="s">
        <v>732</v>
      </c>
      <c r="E109" s="2" t="s">
        <v>23</v>
      </c>
      <c r="F109" s="2" t="s">
        <v>84</v>
      </c>
      <c r="G109" s="3">
        <v>14000</v>
      </c>
      <c r="H109" s="6">
        <f>VLOOKUP(F109,Exchange_rates!$A$1:$B$13,2,FALSE)</f>
        <v>0.76</v>
      </c>
      <c r="I109" s="6">
        <f t="shared" si="2"/>
        <v>10640</v>
      </c>
      <c r="J109" s="3">
        <f t="shared" si="3"/>
        <v>621044.64</v>
      </c>
      <c r="K109" s="2" t="s">
        <v>733</v>
      </c>
      <c r="L109" t="s">
        <v>28182</v>
      </c>
      <c r="M109" s="2">
        <v>14253</v>
      </c>
      <c r="N109" s="2" t="s">
        <v>734</v>
      </c>
      <c r="O109" s="2" t="s">
        <v>735</v>
      </c>
      <c r="P109" s="2" t="s">
        <v>736</v>
      </c>
      <c r="Q109" s="2" t="s">
        <v>737</v>
      </c>
      <c r="R109">
        <v>19</v>
      </c>
      <c r="S109" s="9">
        <f>SUM(pledge_tiers!B109:F109)/pledge_tiers!CZ109</f>
        <v>1.5040248552464341E-2</v>
      </c>
      <c r="T109" s="8">
        <f>SUM(pledge_tiers!G109:K109)/pledge_tiers!CZ109</f>
        <v>0.52245445558536929</v>
      </c>
      <c r="U109" s="8">
        <f>SUM(pledge_tiers!L109:CX109)/pledge_tiers!CZ109</f>
        <v>0.46250529586216638</v>
      </c>
      <c r="V109">
        <f>VLOOKUP(A109,cluster_membership!$A$1:$B$4001,2,FALSE)</f>
        <v>5</v>
      </c>
    </row>
    <row r="110" spans="1:22" x14ac:dyDescent="0.2">
      <c r="A110" s="2">
        <v>108</v>
      </c>
      <c r="B110" s="3">
        <v>770309</v>
      </c>
      <c r="C110" s="2" t="s">
        <v>738</v>
      </c>
      <c r="D110" s="2" t="s">
        <v>739</v>
      </c>
      <c r="E110" s="2" t="s">
        <v>477</v>
      </c>
      <c r="F110" s="2" t="s">
        <v>15</v>
      </c>
      <c r="G110" s="3">
        <v>250000</v>
      </c>
      <c r="H110" s="6">
        <f>VLOOKUP(F110,Exchange_rates!$A$1:$B$13,2,FALSE)</f>
        <v>1</v>
      </c>
      <c r="I110" s="6">
        <f t="shared" si="2"/>
        <v>250000</v>
      </c>
      <c r="J110" s="3">
        <f t="shared" si="3"/>
        <v>770309</v>
      </c>
      <c r="K110" s="2" t="s">
        <v>122</v>
      </c>
      <c r="L110" t="s">
        <v>28180</v>
      </c>
      <c r="M110" s="2">
        <v>14242</v>
      </c>
      <c r="N110" s="2" t="s">
        <v>740</v>
      </c>
      <c r="O110" s="2" t="s">
        <v>741</v>
      </c>
      <c r="P110" s="2" t="s">
        <v>742</v>
      </c>
      <c r="Q110" s="2" t="s">
        <v>743</v>
      </c>
      <c r="R110">
        <v>17</v>
      </c>
      <c r="S110" s="9">
        <f>SUM(pledge_tiers!B110:F110)/pledge_tiers!CZ110</f>
        <v>0.96891228569396026</v>
      </c>
      <c r="T110" s="8">
        <f>SUM(pledge_tiers!G110:K110)/pledge_tiers!CZ110</f>
        <v>2.9736074553603185E-2</v>
      </c>
      <c r="U110" s="8">
        <f>SUM(pledge_tiers!L110:CX110)/pledge_tiers!CZ110</f>
        <v>1.3516397524365085E-3</v>
      </c>
      <c r="V110">
        <f>VLOOKUP(A110,cluster_membership!$A$1:$B$4001,2,FALSE)</f>
        <v>5</v>
      </c>
    </row>
    <row r="111" spans="1:22" x14ac:dyDescent="0.2">
      <c r="A111" s="2">
        <v>109</v>
      </c>
      <c r="B111" s="3">
        <v>856354</v>
      </c>
      <c r="C111" s="2" t="s">
        <v>744</v>
      </c>
      <c r="D111" s="2" t="s">
        <v>745</v>
      </c>
      <c r="E111" s="2" t="s">
        <v>46</v>
      </c>
      <c r="F111" s="2" t="s">
        <v>15</v>
      </c>
      <c r="G111" s="3">
        <v>500000</v>
      </c>
      <c r="H111" s="6">
        <f>VLOOKUP(F111,Exchange_rates!$A$1:$B$13,2,FALSE)</f>
        <v>1</v>
      </c>
      <c r="I111" s="6">
        <f t="shared" si="2"/>
        <v>500000</v>
      </c>
      <c r="J111" s="3">
        <f t="shared" si="3"/>
        <v>856354</v>
      </c>
      <c r="K111" s="2" t="s">
        <v>250</v>
      </c>
      <c r="L111" t="s">
        <v>28180</v>
      </c>
      <c r="M111" s="2">
        <v>14175</v>
      </c>
      <c r="N111" s="2" t="s">
        <v>746</v>
      </c>
      <c r="O111" s="2" t="s">
        <v>747</v>
      </c>
      <c r="P111" s="2" t="s">
        <v>748</v>
      </c>
      <c r="Q111" s="2" t="s">
        <v>749</v>
      </c>
      <c r="R111">
        <v>27</v>
      </c>
      <c r="S111" s="9">
        <f>SUM(pledge_tiers!B111:F111)/pledge_tiers!CZ111</f>
        <v>0.64114050056882821</v>
      </c>
      <c r="T111" s="8">
        <f>SUM(pledge_tiers!G111:K111)/pledge_tiers!CZ111</f>
        <v>0.28455631399317405</v>
      </c>
      <c r="U111" s="8">
        <f>SUM(pledge_tiers!L111:CX111)/pledge_tiers!CZ111</f>
        <v>7.4303185437997729E-2</v>
      </c>
      <c r="V111">
        <f>VLOOKUP(A111,cluster_membership!$A$1:$B$4001,2,FALSE)</f>
        <v>5</v>
      </c>
    </row>
    <row r="112" spans="1:22" x14ac:dyDescent="0.2">
      <c r="A112" s="2">
        <v>110</v>
      </c>
      <c r="B112" s="3">
        <v>575926</v>
      </c>
      <c r="C112" s="2" t="s">
        <v>750</v>
      </c>
      <c r="D112" s="2" t="s">
        <v>751</v>
      </c>
      <c r="E112" s="2" t="s">
        <v>14</v>
      </c>
      <c r="F112" s="2" t="s">
        <v>15</v>
      </c>
      <c r="G112" s="3">
        <v>27000</v>
      </c>
      <c r="H112" s="6">
        <f>VLOOKUP(F112,Exchange_rates!$A$1:$B$13,2,FALSE)</f>
        <v>1</v>
      </c>
      <c r="I112" s="6">
        <f t="shared" si="2"/>
        <v>27000</v>
      </c>
      <c r="J112" s="3">
        <f t="shared" si="3"/>
        <v>575926</v>
      </c>
      <c r="K112" s="2" t="s">
        <v>752</v>
      </c>
      <c r="L112" t="s">
        <v>28180</v>
      </c>
      <c r="M112" s="2">
        <v>14160</v>
      </c>
      <c r="N112" s="2" t="s">
        <v>753</v>
      </c>
      <c r="O112" s="2" t="s">
        <v>754</v>
      </c>
      <c r="P112" s="2" t="s">
        <v>755</v>
      </c>
      <c r="Q112" s="2" t="s">
        <v>756</v>
      </c>
      <c r="R112">
        <v>11</v>
      </c>
      <c r="S112" s="9">
        <f>SUM(pledge_tiers!B112:F112)/pledge_tiers!CZ112</f>
        <v>0.9078602310581898</v>
      </c>
      <c r="T112" s="8">
        <f>SUM(pledge_tiers!G112:K112)/pledge_tiers!CZ112</f>
        <v>7.8531433836558223E-2</v>
      </c>
      <c r="U112" s="8">
        <f>SUM(pledge_tiers!L112:CX112)/pledge_tiers!CZ112</f>
        <v>1.3608335105251966E-2</v>
      </c>
      <c r="V112">
        <f>VLOOKUP(A112,cluster_membership!$A$1:$B$4001,2,FALSE)</f>
        <v>5</v>
      </c>
    </row>
    <row r="113" spans="1:22" x14ac:dyDescent="0.2">
      <c r="A113" s="2">
        <v>111</v>
      </c>
      <c r="B113" s="3">
        <v>844127</v>
      </c>
      <c r="C113" s="2" t="s">
        <v>757</v>
      </c>
      <c r="D113" s="2" t="s">
        <v>758</v>
      </c>
      <c r="E113" s="2" t="s">
        <v>46</v>
      </c>
      <c r="F113" s="2" t="s">
        <v>15</v>
      </c>
      <c r="G113" s="3">
        <v>775000</v>
      </c>
      <c r="H113" s="6">
        <f>VLOOKUP(F113,Exchange_rates!$A$1:$B$13,2,FALSE)</f>
        <v>1</v>
      </c>
      <c r="I113" s="6">
        <f t="shared" si="2"/>
        <v>775000</v>
      </c>
      <c r="J113" s="3">
        <f t="shared" si="3"/>
        <v>844127</v>
      </c>
      <c r="K113" s="2" t="s">
        <v>380</v>
      </c>
      <c r="L113" t="s">
        <v>28180</v>
      </c>
      <c r="M113" s="2">
        <v>14112</v>
      </c>
      <c r="N113" s="2" t="s">
        <v>759</v>
      </c>
      <c r="O113" s="2" t="s">
        <v>760</v>
      </c>
      <c r="P113" s="2" t="s">
        <v>761</v>
      </c>
      <c r="Q113" s="2" t="s">
        <v>762</v>
      </c>
      <c r="R113">
        <v>18</v>
      </c>
      <c r="S113" s="9">
        <f>SUM(pledge_tiers!B113:F113)/pledge_tiers!CZ113</f>
        <v>0.83465646651270209</v>
      </c>
      <c r="T113" s="8">
        <f>SUM(pledge_tiers!G113:K113)/pledge_tiers!CZ113</f>
        <v>0.15560046189376445</v>
      </c>
      <c r="U113" s="8">
        <f>SUM(pledge_tiers!L113:CX113)/pledge_tiers!CZ113</f>
        <v>9.743071593533487E-3</v>
      </c>
      <c r="V113">
        <f>VLOOKUP(A113,cluster_membership!$A$1:$B$4001,2,FALSE)</f>
        <v>5</v>
      </c>
    </row>
    <row r="114" spans="1:22" x14ac:dyDescent="0.2">
      <c r="A114" s="2">
        <v>112</v>
      </c>
      <c r="B114" s="3">
        <v>655182</v>
      </c>
      <c r="C114" s="2" t="s">
        <v>763</v>
      </c>
      <c r="D114" s="2" t="s">
        <v>764</v>
      </c>
      <c r="E114" s="2" t="s">
        <v>46</v>
      </c>
      <c r="F114" s="2" t="s">
        <v>15</v>
      </c>
      <c r="G114" s="3">
        <v>500000</v>
      </c>
      <c r="H114" s="6">
        <f>VLOOKUP(F114,Exchange_rates!$A$1:$B$13,2,FALSE)</f>
        <v>1</v>
      </c>
      <c r="I114" s="6">
        <f t="shared" si="2"/>
        <v>500000</v>
      </c>
      <c r="J114" s="3">
        <f t="shared" si="3"/>
        <v>655182</v>
      </c>
      <c r="K114" s="2" t="s">
        <v>250</v>
      </c>
      <c r="L114" t="s">
        <v>28180</v>
      </c>
      <c r="M114" s="2">
        <v>14081</v>
      </c>
      <c r="N114" s="2" t="s">
        <v>765</v>
      </c>
      <c r="O114" s="2" t="s">
        <v>766</v>
      </c>
      <c r="P114" s="2" t="s">
        <v>767</v>
      </c>
      <c r="Q114" s="2" t="s">
        <v>768</v>
      </c>
      <c r="R114">
        <v>21</v>
      </c>
      <c r="S114" s="9">
        <f>SUM(pledge_tiers!B114:F114)/pledge_tiers!CZ114</f>
        <v>0.84103153509086992</v>
      </c>
      <c r="T114" s="8">
        <f>SUM(pledge_tiers!G114:K114)/pledge_tiers!CZ114</f>
        <v>0.15329358523094605</v>
      </c>
      <c r="U114" s="8">
        <f>SUM(pledge_tiers!L114:CX114)/pledge_tiers!CZ114</f>
        <v>5.6748796781840383E-3</v>
      </c>
      <c r="V114">
        <f>VLOOKUP(A114,cluster_membership!$A$1:$B$4001,2,FALSE)</f>
        <v>5</v>
      </c>
    </row>
    <row r="115" spans="1:22" x14ac:dyDescent="0.2">
      <c r="A115" s="2">
        <v>113</v>
      </c>
      <c r="B115" s="3">
        <v>771560</v>
      </c>
      <c r="C115" s="2" t="s">
        <v>769</v>
      </c>
      <c r="D115" s="2" t="s">
        <v>770</v>
      </c>
      <c r="E115" s="2" t="s">
        <v>46</v>
      </c>
      <c r="F115" s="2" t="s">
        <v>15</v>
      </c>
      <c r="G115" s="3">
        <v>400000</v>
      </c>
      <c r="H115" s="6">
        <f>VLOOKUP(F115,Exchange_rates!$A$1:$B$13,2,FALSE)</f>
        <v>1</v>
      </c>
      <c r="I115" s="6">
        <f t="shared" si="2"/>
        <v>400000</v>
      </c>
      <c r="J115" s="3">
        <f t="shared" si="3"/>
        <v>771560</v>
      </c>
      <c r="K115" s="2" t="s">
        <v>771</v>
      </c>
      <c r="L115" t="s">
        <v>28181</v>
      </c>
      <c r="M115" s="2">
        <v>14032</v>
      </c>
      <c r="N115" s="2" t="s">
        <v>772</v>
      </c>
      <c r="O115" s="2" t="s">
        <v>773</v>
      </c>
      <c r="P115" s="2" t="s">
        <v>774</v>
      </c>
      <c r="Q115" s="2" t="s">
        <v>775</v>
      </c>
      <c r="R115">
        <v>10</v>
      </c>
      <c r="S115" s="9">
        <f>SUM(pledge_tiers!B115:F115)/pledge_tiers!CZ115</f>
        <v>0.95</v>
      </c>
      <c r="T115" s="8">
        <f>SUM(pledge_tiers!G115:K115)/pledge_tiers!CZ115</f>
        <v>0.05</v>
      </c>
      <c r="U115" s="8">
        <f>SUM(pledge_tiers!L115:CX115)/pledge_tiers!CZ115</f>
        <v>0</v>
      </c>
      <c r="V115">
        <f>VLOOKUP(A115,cluster_membership!$A$1:$B$4001,2,FALSE)</f>
        <v>5</v>
      </c>
    </row>
    <row r="116" spans="1:22" x14ac:dyDescent="0.2">
      <c r="A116" s="2">
        <v>114</v>
      </c>
      <c r="B116" s="3">
        <v>860356</v>
      </c>
      <c r="C116" s="2" t="s">
        <v>776</v>
      </c>
      <c r="D116" s="2" t="s">
        <v>777</v>
      </c>
      <c r="E116" s="2" t="s">
        <v>46</v>
      </c>
      <c r="F116" s="2" t="s">
        <v>15</v>
      </c>
      <c r="G116" s="3">
        <v>600000</v>
      </c>
      <c r="H116" s="6">
        <f>VLOOKUP(F116,Exchange_rates!$A$1:$B$13,2,FALSE)</f>
        <v>1</v>
      </c>
      <c r="I116" s="6">
        <f t="shared" si="2"/>
        <v>600000</v>
      </c>
      <c r="J116" s="3">
        <f t="shared" si="3"/>
        <v>860356</v>
      </c>
      <c r="K116" s="2" t="s">
        <v>778</v>
      </c>
      <c r="L116" t="s">
        <v>28180</v>
      </c>
      <c r="M116" s="2">
        <v>13987</v>
      </c>
      <c r="N116" s="2" t="s">
        <v>779</v>
      </c>
      <c r="O116" s="2" t="s">
        <v>780</v>
      </c>
      <c r="P116" s="2" t="s">
        <v>781</v>
      </c>
      <c r="Q116" s="2" t="s">
        <v>782</v>
      </c>
      <c r="R116">
        <v>19</v>
      </c>
      <c r="S116" s="9">
        <f>SUM(pledge_tiers!B116:F116)/pledge_tiers!CZ116</f>
        <v>0.77316616227122059</v>
      </c>
      <c r="T116" s="8">
        <f>SUM(pledge_tiers!G116:K116)/pledge_tiers!CZ116</f>
        <v>0.21112552240956911</v>
      </c>
      <c r="U116" s="8">
        <f>SUM(pledge_tiers!L116:CX116)/pledge_tiers!CZ116</f>
        <v>1.5708315319210259E-2</v>
      </c>
      <c r="V116">
        <f>VLOOKUP(A116,cluster_membership!$A$1:$B$4001,2,FALSE)</f>
        <v>5</v>
      </c>
    </row>
    <row r="117" spans="1:22" x14ac:dyDescent="0.2">
      <c r="A117" s="2">
        <v>115</v>
      </c>
      <c r="B117" s="3">
        <v>507612</v>
      </c>
      <c r="C117" s="2" t="s">
        <v>783</v>
      </c>
      <c r="D117" s="2" t="s">
        <v>784</v>
      </c>
      <c r="E117" s="2" t="s">
        <v>46</v>
      </c>
      <c r="F117" s="2" t="s">
        <v>15</v>
      </c>
      <c r="G117" s="3">
        <v>200000</v>
      </c>
      <c r="H117" s="6">
        <f>VLOOKUP(F117,Exchange_rates!$A$1:$B$13,2,FALSE)</f>
        <v>1</v>
      </c>
      <c r="I117" s="6">
        <f t="shared" si="2"/>
        <v>200000</v>
      </c>
      <c r="J117" s="3">
        <f t="shared" si="3"/>
        <v>507612</v>
      </c>
      <c r="K117" s="2" t="s">
        <v>122</v>
      </c>
      <c r="L117" t="s">
        <v>28180</v>
      </c>
      <c r="M117" s="2">
        <v>13876</v>
      </c>
      <c r="N117" s="2" t="s">
        <v>785</v>
      </c>
      <c r="O117" s="2" t="s">
        <v>786</v>
      </c>
      <c r="P117" s="2" t="s">
        <v>787</v>
      </c>
      <c r="Q117" s="2" t="s">
        <v>788</v>
      </c>
      <c r="R117">
        <v>21</v>
      </c>
      <c r="S117" s="9">
        <f>SUM(pledge_tiers!B117:F117)/pledge_tiers!CZ117</f>
        <v>0.89776613548715711</v>
      </c>
      <c r="T117" s="8">
        <f>SUM(pledge_tiers!G117:K117)/pledge_tiers!CZ117</f>
        <v>9.6485483518882337E-2</v>
      </c>
      <c r="U117" s="8">
        <f>SUM(pledge_tiers!L117:CX117)/pledge_tiers!CZ117</f>
        <v>5.7483809939605614E-3</v>
      </c>
      <c r="V117">
        <f>VLOOKUP(A117,cluster_membership!$A$1:$B$4001,2,FALSE)</f>
        <v>5</v>
      </c>
    </row>
    <row r="118" spans="1:22" x14ac:dyDescent="0.2">
      <c r="A118" s="2">
        <v>116</v>
      </c>
      <c r="B118" s="3">
        <v>631230</v>
      </c>
      <c r="C118" s="2" t="s">
        <v>789</v>
      </c>
      <c r="D118" s="2" t="s">
        <v>790</v>
      </c>
      <c r="E118" s="2" t="s">
        <v>14</v>
      </c>
      <c r="F118" s="2" t="s">
        <v>15</v>
      </c>
      <c r="G118" s="3">
        <v>25000</v>
      </c>
      <c r="H118" s="6">
        <f>VLOOKUP(F118,Exchange_rates!$A$1:$B$13,2,FALSE)</f>
        <v>1</v>
      </c>
      <c r="I118" s="6">
        <f t="shared" si="2"/>
        <v>25000</v>
      </c>
      <c r="J118" s="3">
        <f t="shared" si="3"/>
        <v>631230</v>
      </c>
      <c r="K118" s="2" t="s">
        <v>527</v>
      </c>
      <c r="L118" t="s">
        <v>28180</v>
      </c>
      <c r="M118" s="2">
        <v>13765</v>
      </c>
      <c r="N118" s="2" t="s">
        <v>791</v>
      </c>
      <c r="O118" s="2" t="s">
        <v>792</v>
      </c>
      <c r="P118" s="2" t="s">
        <v>793</v>
      </c>
      <c r="Q118" s="2" t="s">
        <v>794</v>
      </c>
      <c r="R118">
        <v>15</v>
      </c>
      <c r="S118" s="9">
        <f>SUM(pledge_tiers!B118:F118)/pledge_tiers!CZ118</f>
        <v>0.97980166253463619</v>
      </c>
      <c r="T118" s="8">
        <f>SUM(pledge_tiers!G118:K118)/pledge_tiers!CZ118</f>
        <v>1.9979582907977248E-2</v>
      </c>
      <c r="U118" s="8">
        <f>SUM(pledge_tiers!L118:CX118)/pledge_tiers!CZ118</f>
        <v>2.1875455738661222E-4</v>
      </c>
      <c r="V118">
        <f>VLOOKUP(A118,cluster_membership!$A$1:$B$4001,2,FALSE)</f>
        <v>5</v>
      </c>
    </row>
    <row r="119" spans="1:22" x14ac:dyDescent="0.2">
      <c r="A119" s="2">
        <v>117</v>
      </c>
      <c r="B119" s="3">
        <v>567665</v>
      </c>
      <c r="C119" s="2" t="s">
        <v>795</v>
      </c>
      <c r="D119" s="2" t="s">
        <v>796</v>
      </c>
      <c r="E119" s="2" t="s">
        <v>46</v>
      </c>
      <c r="F119" s="2" t="s">
        <v>15</v>
      </c>
      <c r="G119" s="3">
        <v>250000</v>
      </c>
      <c r="H119" s="6">
        <f>VLOOKUP(F119,Exchange_rates!$A$1:$B$13,2,FALSE)</f>
        <v>1</v>
      </c>
      <c r="I119" s="6">
        <f t="shared" si="2"/>
        <v>250000</v>
      </c>
      <c r="J119" s="3">
        <f t="shared" si="3"/>
        <v>567665</v>
      </c>
      <c r="K119" s="2" t="s">
        <v>16</v>
      </c>
      <c r="L119" t="s">
        <v>28180</v>
      </c>
      <c r="M119" s="2">
        <v>13647</v>
      </c>
      <c r="N119" s="2" t="s">
        <v>797</v>
      </c>
      <c r="O119" s="2" t="s">
        <v>798</v>
      </c>
      <c r="P119" s="2" t="s">
        <v>799</v>
      </c>
      <c r="Q119" s="2" t="s">
        <v>800</v>
      </c>
      <c r="R119">
        <v>12</v>
      </c>
      <c r="S119" s="9">
        <f>SUM(pledge_tiers!B119:F119)/pledge_tiers!CZ119</f>
        <v>0.9779575478699718</v>
      </c>
      <c r="T119" s="8">
        <f>SUM(pledge_tiers!G119:K119)/pledge_tiers!CZ119</f>
        <v>2.1300282024640047E-2</v>
      </c>
      <c r="U119" s="8">
        <f>SUM(pledge_tiers!L119:CX119)/pledge_tiers!CZ119</f>
        <v>7.4217010538815491E-4</v>
      </c>
      <c r="V119">
        <f>VLOOKUP(A119,cluster_membership!$A$1:$B$4001,2,FALSE)</f>
        <v>5</v>
      </c>
    </row>
    <row r="120" spans="1:22" x14ac:dyDescent="0.2">
      <c r="A120" s="2">
        <v>118</v>
      </c>
      <c r="B120" s="3">
        <v>1105177</v>
      </c>
      <c r="C120" s="2" t="s">
        <v>801</v>
      </c>
      <c r="D120" s="2" t="s">
        <v>802</v>
      </c>
      <c r="E120" s="2" t="s">
        <v>665</v>
      </c>
      <c r="F120" s="2" t="s">
        <v>15</v>
      </c>
      <c r="G120" s="3">
        <v>30000</v>
      </c>
      <c r="H120" s="6">
        <f>VLOOKUP(F120,Exchange_rates!$A$1:$B$13,2,FALSE)</f>
        <v>1</v>
      </c>
      <c r="I120" s="6">
        <f t="shared" si="2"/>
        <v>30000</v>
      </c>
      <c r="J120" s="3">
        <f t="shared" si="3"/>
        <v>1105177</v>
      </c>
      <c r="K120" s="2" t="s">
        <v>257</v>
      </c>
      <c r="L120" t="s">
        <v>28180</v>
      </c>
      <c r="M120" s="2">
        <v>13642</v>
      </c>
      <c r="N120" s="2" t="s">
        <v>803</v>
      </c>
      <c r="O120" s="2" t="s">
        <v>804</v>
      </c>
      <c r="P120" s="2" t="s">
        <v>805</v>
      </c>
      <c r="Q120" s="2" t="s">
        <v>806</v>
      </c>
      <c r="R120">
        <v>24</v>
      </c>
      <c r="S120" s="9">
        <f>SUM(pledge_tiers!B120:F120)/pledge_tiers!CZ120</f>
        <v>0.1015250865689236</v>
      </c>
      <c r="T120" s="8">
        <f>SUM(pledge_tiers!G120:K120)/pledge_tiers!CZ120</f>
        <v>0.60561408678995066</v>
      </c>
      <c r="U120" s="8">
        <f>SUM(pledge_tiers!L120:CX120)/pledge_tiers!CZ120</f>
        <v>0.29286082664112578</v>
      </c>
      <c r="V120">
        <f>VLOOKUP(A120,cluster_membership!$A$1:$B$4001,2,FALSE)</f>
        <v>3</v>
      </c>
    </row>
    <row r="121" spans="1:22" x14ac:dyDescent="0.2">
      <c r="A121" s="2">
        <v>119</v>
      </c>
      <c r="B121" s="3">
        <v>942578</v>
      </c>
      <c r="C121" s="2" t="s">
        <v>807</v>
      </c>
      <c r="D121" s="2" t="s">
        <v>808</v>
      </c>
      <c r="E121" s="2" t="s">
        <v>23</v>
      </c>
      <c r="F121" s="2" t="s">
        <v>15</v>
      </c>
      <c r="G121" s="3">
        <v>15000</v>
      </c>
      <c r="H121" s="6">
        <f>VLOOKUP(F121,Exchange_rates!$A$1:$B$13,2,FALSE)</f>
        <v>1</v>
      </c>
      <c r="I121" s="6">
        <f t="shared" si="2"/>
        <v>15000</v>
      </c>
      <c r="J121" s="3">
        <f t="shared" si="3"/>
        <v>942578</v>
      </c>
      <c r="K121" s="2" t="s">
        <v>162</v>
      </c>
      <c r="L121" t="s">
        <v>28180</v>
      </c>
      <c r="M121" s="2">
        <v>13512</v>
      </c>
      <c r="N121" s="2" t="s">
        <v>809</v>
      </c>
      <c r="O121" s="2" t="s">
        <v>810</v>
      </c>
      <c r="P121" s="2" t="s">
        <v>811</v>
      </c>
      <c r="Q121" s="2" t="s">
        <v>812</v>
      </c>
      <c r="R121">
        <v>6</v>
      </c>
      <c r="S121" s="9">
        <f>SUM(pledge_tiers!B121:F121)/pledge_tiers!CZ121</f>
        <v>0.99257113141668529</v>
      </c>
      <c r="T121" s="8">
        <f>SUM(pledge_tiers!G121:K121)/pledge_tiers!CZ121</f>
        <v>7.428868583314761E-3</v>
      </c>
      <c r="U121" s="8">
        <f>SUM(pledge_tiers!L121:CX121)/pledge_tiers!CZ121</f>
        <v>0</v>
      </c>
      <c r="V121">
        <f>VLOOKUP(A121,cluster_membership!$A$1:$B$4001,2,FALSE)</f>
        <v>3</v>
      </c>
    </row>
    <row r="122" spans="1:22" x14ac:dyDescent="0.2">
      <c r="A122" s="2">
        <v>120</v>
      </c>
      <c r="B122" s="3">
        <v>2730365</v>
      </c>
      <c r="C122" s="2" t="s">
        <v>813</v>
      </c>
      <c r="D122" s="2" t="s">
        <v>496</v>
      </c>
      <c r="E122" s="2" t="s">
        <v>14</v>
      </c>
      <c r="F122" s="2" t="s">
        <v>15</v>
      </c>
      <c r="G122" s="3">
        <v>30000</v>
      </c>
      <c r="H122" s="6">
        <f>VLOOKUP(F122,Exchange_rates!$A$1:$B$13,2,FALSE)</f>
        <v>1</v>
      </c>
      <c r="I122" s="6">
        <f t="shared" si="2"/>
        <v>30000</v>
      </c>
      <c r="J122" s="3">
        <f t="shared" si="3"/>
        <v>2730365</v>
      </c>
      <c r="K122" s="2" t="s">
        <v>498</v>
      </c>
      <c r="L122" t="s">
        <v>28180</v>
      </c>
      <c r="M122" s="2">
        <v>13465</v>
      </c>
      <c r="N122" s="2" t="s">
        <v>814</v>
      </c>
      <c r="O122" s="2" t="s">
        <v>815</v>
      </c>
      <c r="P122" s="2" t="s">
        <v>816</v>
      </c>
      <c r="Q122" s="2" t="s">
        <v>817</v>
      </c>
      <c r="R122">
        <v>13</v>
      </c>
      <c r="S122" s="9">
        <f>SUM(pledge_tiers!B122:F122)/pledge_tiers!CZ122</f>
        <v>0.18637244669748024</v>
      </c>
      <c r="T122" s="8">
        <f>SUM(pledge_tiers!G122:K122)/pledge_tiers!CZ122</f>
        <v>0.57067243178768456</v>
      </c>
      <c r="U122" s="8">
        <f>SUM(pledge_tiers!L122:CX122)/pledge_tiers!CZ122</f>
        <v>0.24295512151483525</v>
      </c>
      <c r="V122">
        <f>VLOOKUP(A122,cluster_membership!$A$1:$B$4001,2,FALSE)</f>
        <v>3</v>
      </c>
    </row>
    <row r="123" spans="1:22" x14ac:dyDescent="0.2">
      <c r="A123" s="2">
        <v>121</v>
      </c>
      <c r="B123" s="3">
        <v>675614</v>
      </c>
      <c r="C123" s="2" t="s">
        <v>818</v>
      </c>
      <c r="D123" s="2" t="s">
        <v>819</v>
      </c>
      <c r="E123" s="2" t="s">
        <v>820</v>
      </c>
      <c r="F123" s="2" t="s">
        <v>15</v>
      </c>
      <c r="G123" s="3">
        <v>40000</v>
      </c>
      <c r="H123" s="6">
        <f>VLOOKUP(F123,Exchange_rates!$A$1:$B$13,2,FALSE)</f>
        <v>1</v>
      </c>
      <c r="I123" s="6">
        <f t="shared" si="2"/>
        <v>40000</v>
      </c>
      <c r="J123" s="3">
        <f t="shared" si="3"/>
        <v>675614</v>
      </c>
      <c r="K123" s="2" t="s">
        <v>16</v>
      </c>
      <c r="L123" t="s">
        <v>28180</v>
      </c>
      <c r="M123" s="2">
        <v>13454</v>
      </c>
      <c r="N123" s="2" t="s">
        <v>821</v>
      </c>
      <c r="O123" s="2" t="s">
        <v>822</v>
      </c>
      <c r="P123" s="2" t="s">
        <v>823</v>
      </c>
      <c r="Q123" s="2" t="s">
        <v>824</v>
      </c>
      <c r="R123">
        <v>14</v>
      </c>
      <c r="S123" s="9">
        <f>SUM(pledge_tiers!B123:F123)/pledge_tiers!CZ123</f>
        <v>0.10002999400119976</v>
      </c>
      <c r="T123" s="8">
        <f>SUM(pledge_tiers!G123:K123)/pledge_tiers!CZ123</f>
        <v>0.88002399520095986</v>
      </c>
      <c r="U123" s="8">
        <f>SUM(pledge_tiers!L123:CX123)/pledge_tiers!CZ123</f>
        <v>1.9946010797840433E-2</v>
      </c>
      <c r="V123">
        <f>VLOOKUP(A123,cluster_membership!$A$1:$B$4001,2,FALSE)</f>
        <v>5</v>
      </c>
    </row>
    <row r="124" spans="1:22" x14ac:dyDescent="0.2">
      <c r="A124" s="2">
        <v>122</v>
      </c>
      <c r="B124" s="3">
        <v>1522160</v>
      </c>
      <c r="C124" s="2" t="s">
        <v>825</v>
      </c>
      <c r="D124" s="2" t="s">
        <v>826</v>
      </c>
      <c r="E124" s="2" t="s">
        <v>23</v>
      </c>
      <c r="F124" s="2" t="s">
        <v>15</v>
      </c>
      <c r="G124" s="3">
        <v>100000</v>
      </c>
      <c r="H124" s="6">
        <f>VLOOKUP(F124,Exchange_rates!$A$1:$B$13,2,FALSE)</f>
        <v>1</v>
      </c>
      <c r="I124" s="6">
        <f t="shared" si="2"/>
        <v>100000</v>
      </c>
      <c r="J124" s="3">
        <f t="shared" si="3"/>
        <v>1522160</v>
      </c>
      <c r="K124" s="2" t="s">
        <v>827</v>
      </c>
      <c r="L124" t="s">
        <v>28181</v>
      </c>
      <c r="M124" s="2">
        <v>13387</v>
      </c>
      <c r="N124" s="2" t="s">
        <v>828</v>
      </c>
      <c r="O124" s="2" t="s">
        <v>829</v>
      </c>
      <c r="P124" s="2" t="s">
        <v>830</v>
      </c>
      <c r="Q124" s="2" t="s">
        <v>831</v>
      </c>
      <c r="R124">
        <v>11</v>
      </c>
      <c r="S124" s="9">
        <f>SUM(pledge_tiers!B124:F124)/pledge_tiers!CZ124</f>
        <v>9.445632254123397E-2</v>
      </c>
      <c r="T124" s="8">
        <f>SUM(pledge_tiers!G124:K124)/pledge_tiers!CZ124</f>
        <v>0.90546731826511917</v>
      </c>
      <c r="U124" s="8">
        <f>SUM(pledge_tiers!L124:CX124)/pledge_tiers!CZ124</f>
        <v>7.6359193646915091E-5</v>
      </c>
      <c r="V124">
        <f>VLOOKUP(A124,cluster_membership!$A$1:$B$4001,2,FALSE)</f>
        <v>3</v>
      </c>
    </row>
    <row r="125" spans="1:22" x14ac:dyDescent="0.2">
      <c r="A125" s="2">
        <v>123</v>
      </c>
      <c r="B125" s="3">
        <v>1851033</v>
      </c>
      <c r="C125" s="2" t="s">
        <v>832</v>
      </c>
      <c r="D125" s="2" t="s">
        <v>833</v>
      </c>
      <c r="E125" s="2" t="s">
        <v>834</v>
      </c>
      <c r="F125" s="2" t="s">
        <v>15</v>
      </c>
      <c r="G125" s="3">
        <v>25000</v>
      </c>
      <c r="H125" s="6">
        <f>VLOOKUP(F125,Exchange_rates!$A$1:$B$13,2,FALSE)</f>
        <v>1</v>
      </c>
      <c r="I125" s="6">
        <f t="shared" si="2"/>
        <v>25000</v>
      </c>
      <c r="J125" s="3">
        <f t="shared" si="3"/>
        <v>1851033</v>
      </c>
      <c r="K125" s="2" t="s">
        <v>16</v>
      </c>
      <c r="L125" t="s">
        <v>28180</v>
      </c>
      <c r="M125" s="2">
        <v>13363</v>
      </c>
      <c r="N125" s="2" t="s">
        <v>835</v>
      </c>
      <c r="O125" s="2" t="s">
        <v>836</v>
      </c>
      <c r="P125" s="2" t="s">
        <v>837</v>
      </c>
      <c r="Q125" s="2" t="s">
        <v>838</v>
      </c>
      <c r="R125">
        <v>20</v>
      </c>
      <c r="S125" s="9">
        <f>SUM(pledge_tiers!B125:F125)/pledge_tiers!CZ125</f>
        <v>0.52564102564102566</v>
      </c>
      <c r="T125" s="8">
        <f>SUM(pledge_tiers!G125:K125)/pledge_tiers!CZ125</f>
        <v>0.21432880844645549</v>
      </c>
      <c r="U125" s="8">
        <f>SUM(pledge_tiers!L125:CX125)/pledge_tiers!CZ125</f>
        <v>0.26003016591251887</v>
      </c>
      <c r="V125">
        <f>VLOOKUP(A125,cluster_membership!$A$1:$B$4001,2,FALSE)</f>
        <v>3</v>
      </c>
    </row>
    <row r="126" spans="1:22" x14ac:dyDescent="0.2">
      <c r="A126" s="2">
        <v>124</v>
      </c>
      <c r="B126" s="3">
        <v>460602</v>
      </c>
      <c r="C126" s="2" t="s">
        <v>839</v>
      </c>
      <c r="D126" s="2" t="s">
        <v>840</v>
      </c>
      <c r="E126" s="2" t="s">
        <v>23</v>
      </c>
      <c r="F126" s="2" t="s">
        <v>15</v>
      </c>
      <c r="G126" s="3">
        <v>15000</v>
      </c>
      <c r="H126" s="6">
        <f>VLOOKUP(F126,Exchange_rates!$A$1:$B$13,2,FALSE)</f>
        <v>1</v>
      </c>
      <c r="I126" s="6">
        <f t="shared" si="2"/>
        <v>15000</v>
      </c>
      <c r="J126" s="3">
        <f t="shared" si="3"/>
        <v>460602</v>
      </c>
      <c r="K126" s="2" t="s">
        <v>527</v>
      </c>
      <c r="L126" t="s">
        <v>28180</v>
      </c>
      <c r="M126" s="2">
        <v>13263</v>
      </c>
      <c r="N126" s="2" t="s">
        <v>841</v>
      </c>
      <c r="O126" s="2" t="s">
        <v>842</v>
      </c>
      <c r="P126" s="2" t="s">
        <v>843</v>
      </c>
      <c r="Q126" s="2" t="s">
        <v>844</v>
      </c>
      <c r="R126">
        <v>16</v>
      </c>
      <c r="S126" s="9">
        <f>SUM(pledge_tiers!B126:F126)/pledge_tiers!CZ126</f>
        <v>0.71071698113207549</v>
      </c>
      <c r="T126" s="8">
        <f>SUM(pledge_tiers!G126:K126)/pledge_tiers!CZ126</f>
        <v>0.24022641509433962</v>
      </c>
      <c r="U126" s="8">
        <f>SUM(pledge_tiers!L126:CX126)/pledge_tiers!CZ126</f>
        <v>4.9056603773584909E-2</v>
      </c>
      <c r="V126">
        <f>VLOOKUP(A126,cluster_membership!$A$1:$B$4001,2,FALSE)</f>
        <v>5</v>
      </c>
    </row>
    <row r="127" spans="1:22" x14ac:dyDescent="0.2">
      <c r="A127" s="2">
        <v>125</v>
      </c>
      <c r="B127" s="3">
        <v>1083344</v>
      </c>
      <c r="C127" s="2" t="s">
        <v>845</v>
      </c>
      <c r="D127" s="2" t="s">
        <v>846</v>
      </c>
      <c r="E127" s="2" t="s">
        <v>847</v>
      </c>
      <c r="F127" s="2" t="s">
        <v>15</v>
      </c>
      <c r="G127" s="3">
        <v>25000</v>
      </c>
      <c r="H127" s="6">
        <f>VLOOKUP(F127,Exchange_rates!$A$1:$B$13,2,FALSE)</f>
        <v>1</v>
      </c>
      <c r="I127" s="6">
        <f t="shared" si="2"/>
        <v>25000</v>
      </c>
      <c r="J127" s="3">
        <f t="shared" si="3"/>
        <v>1083344</v>
      </c>
      <c r="K127" s="2" t="s">
        <v>560</v>
      </c>
      <c r="L127" t="s">
        <v>28180</v>
      </c>
      <c r="M127" s="2">
        <v>13116</v>
      </c>
      <c r="N127" s="2" t="s">
        <v>848</v>
      </c>
      <c r="O127" s="2" t="s">
        <v>849</v>
      </c>
      <c r="P127" s="2" t="s">
        <v>850</v>
      </c>
      <c r="Q127" s="2" t="s">
        <v>851</v>
      </c>
      <c r="R127">
        <v>13</v>
      </c>
      <c r="S127" s="9">
        <f>SUM(pledge_tiers!B127:F127)/pledge_tiers!CZ127</f>
        <v>0.92593441871130477</v>
      </c>
      <c r="T127" s="8">
        <f>SUM(pledge_tiers!G127:K127)/pledge_tiers!CZ127</f>
        <v>7.2460444852098141E-2</v>
      </c>
      <c r="U127" s="8">
        <f>SUM(pledge_tiers!L127:CX127)/pledge_tiers!CZ127</f>
        <v>1.6051364365971107E-3</v>
      </c>
      <c r="V127">
        <f>VLOOKUP(A127,cluster_membership!$A$1:$B$4001,2,FALSE)</f>
        <v>3</v>
      </c>
    </row>
    <row r="128" spans="1:22" x14ac:dyDescent="0.2">
      <c r="A128" s="2">
        <v>126</v>
      </c>
      <c r="B128" s="3">
        <v>1229074</v>
      </c>
      <c r="C128" s="2" t="s">
        <v>852</v>
      </c>
      <c r="D128" s="2" t="s">
        <v>853</v>
      </c>
      <c r="E128" s="2" t="s">
        <v>83</v>
      </c>
      <c r="F128" s="2" t="s">
        <v>15</v>
      </c>
      <c r="G128" s="3">
        <v>69000</v>
      </c>
      <c r="H128" s="6">
        <f>VLOOKUP(F128,Exchange_rates!$A$1:$B$13,2,FALSE)</f>
        <v>1</v>
      </c>
      <c r="I128" s="6">
        <f t="shared" si="2"/>
        <v>69000</v>
      </c>
      <c r="J128" s="3">
        <f t="shared" si="3"/>
        <v>1229074</v>
      </c>
      <c r="K128" s="2" t="s">
        <v>854</v>
      </c>
      <c r="L128" t="s">
        <v>28180</v>
      </c>
      <c r="M128" s="2">
        <v>12840</v>
      </c>
      <c r="N128" s="2" t="s">
        <v>855</v>
      </c>
      <c r="O128" s="2" t="s">
        <v>856</v>
      </c>
      <c r="P128" s="2" t="s">
        <v>857</v>
      </c>
      <c r="Q128" s="2" t="s">
        <v>858</v>
      </c>
      <c r="R128">
        <v>13</v>
      </c>
      <c r="S128" s="9">
        <f>SUM(pledge_tiers!B128:F128)/pledge_tiers!CZ128</f>
        <v>0.49178385210933795</v>
      </c>
      <c r="T128" s="8">
        <f>SUM(pledge_tiers!G128:K128)/pledge_tiers!CZ128</f>
        <v>0.5059251066519197</v>
      </c>
      <c r="U128" s="8">
        <f>SUM(pledge_tiers!L128:CX128)/pledge_tiers!CZ128</f>
        <v>2.2910412387422974E-3</v>
      </c>
      <c r="V128">
        <f>VLOOKUP(A128,cluster_membership!$A$1:$B$4001,2,FALSE)</f>
        <v>3</v>
      </c>
    </row>
    <row r="129" spans="1:22" x14ac:dyDescent="0.2">
      <c r="A129" s="2">
        <v>127</v>
      </c>
      <c r="B129" s="3">
        <v>526274</v>
      </c>
      <c r="C129" s="2" t="s">
        <v>859</v>
      </c>
      <c r="D129" s="2" t="s">
        <v>860</v>
      </c>
      <c r="E129" s="2" t="s">
        <v>14</v>
      </c>
      <c r="F129" s="2" t="s">
        <v>15</v>
      </c>
      <c r="G129" s="3">
        <v>12000</v>
      </c>
      <c r="H129" s="6">
        <f>VLOOKUP(F129,Exchange_rates!$A$1:$B$13,2,FALSE)</f>
        <v>1</v>
      </c>
      <c r="I129" s="6">
        <f t="shared" si="2"/>
        <v>12000</v>
      </c>
      <c r="J129" s="3">
        <f t="shared" si="3"/>
        <v>526274</v>
      </c>
      <c r="K129" s="2" t="s">
        <v>861</v>
      </c>
      <c r="L129" t="s">
        <v>28180</v>
      </c>
      <c r="M129" s="2">
        <v>12798</v>
      </c>
      <c r="N129" s="2" t="s">
        <v>862</v>
      </c>
      <c r="O129" s="2" t="s">
        <v>863</v>
      </c>
      <c r="P129" s="2" t="s">
        <v>864</v>
      </c>
      <c r="Q129" s="2" t="s">
        <v>865</v>
      </c>
      <c r="R129">
        <v>27</v>
      </c>
      <c r="S129" s="9">
        <f>SUM(pledge_tiers!B129:F129)/pledge_tiers!CZ129</f>
        <v>0.83318907860571245</v>
      </c>
      <c r="T129" s="8">
        <f>SUM(pledge_tiers!G129:K129)/pledge_tiers!CZ129</f>
        <v>0.14800535053898811</v>
      </c>
      <c r="U129" s="8">
        <f>SUM(pledge_tiers!L129:CX129)/pledge_tiers!CZ129</f>
        <v>1.8805570855299394E-2</v>
      </c>
      <c r="V129">
        <f>VLOOKUP(A129,cluster_membership!$A$1:$B$4001,2,FALSE)</f>
        <v>5</v>
      </c>
    </row>
    <row r="130" spans="1:22" x14ac:dyDescent="0.2">
      <c r="A130" s="2">
        <v>128</v>
      </c>
      <c r="B130" s="3">
        <v>454717</v>
      </c>
      <c r="C130" s="2" t="s">
        <v>866</v>
      </c>
      <c r="D130" s="2" t="s">
        <v>867</v>
      </c>
      <c r="E130" s="2" t="s">
        <v>868</v>
      </c>
      <c r="F130" s="2" t="s">
        <v>15</v>
      </c>
      <c r="G130" s="3">
        <v>35000</v>
      </c>
      <c r="H130" s="6">
        <f>VLOOKUP(F130,Exchange_rates!$A$1:$B$13,2,FALSE)</f>
        <v>1</v>
      </c>
      <c r="I130" s="6">
        <f t="shared" ref="I130:I193" si="4">G130*H130</f>
        <v>35000</v>
      </c>
      <c r="J130" s="3">
        <f t="shared" ref="J130:J193" si="5">B130*H130</f>
        <v>454717</v>
      </c>
      <c r="K130" s="2" t="s">
        <v>869</v>
      </c>
      <c r="L130" t="s">
        <v>28180</v>
      </c>
      <c r="M130" s="2">
        <v>12705</v>
      </c>
      <c r="N130" s="2" t="s">
        <v>870</v>
      </c>
      <c r="O130" s="2" t="s">
        <v>871</v>
      </c>
      <c r="P130" s="2" t="s">
        <v>872</v>
      </c>
      <c r="Q130" s="2" t="s">
        <v>873</v>
      </c>
      <c r="R130">
        <v>5</v>
      </c>
      <c r="S130" s="9">
        <f>SUM(pledge_tiers!B130:F130)/pledge_tiers!CZ130</f>
        <v>1</v>
      </c>
      <c r="T130" s="8">
        <f>SUM(pledge_tiers!G130:K130)/pledge_tiers!CZ130</f>
        <v>0</v>
      </c>
      <c r="U130" s="8">
        <f>SUM(pledge_tiers!L130:CX130)/pledge_tiers!CZ130</f>
        <v>0</v>
      </c>
      <c r="V130">
        <f>VLOOKUP(A130,cluster_membership!$A$1:$B$4001,2,FALSE)</f>
        <v>5</v>
      </c>
    </row>
    <row r="131" spans="1:22" x14ac:dyDescent="0.2">
      <c r="A131" s="2">
        <v>129</v>
      </c>
      <c r="B131" s="3">
        <v>1110820</v>
      </c>
      <c r="C131" s="2" t="s">
        <v>874</v>
      </c>
      <c r="D131" s="2" t="s">
        <v>875</v>
      </c>
      <c r="E131" s="2" t="s">
        <v>876</v>
      </c>
      <c r="F131" s="2" t="s">
        <v>15</v>
      </c>
      <c r="G131" s="3">
        <v>50000</v>
      </c>
      <c r="H131" s="6">
        <f>VLOOKUP(F131,Exchange_rates!$A$1:$B$13,2,FALSE)</f>
        <v>1</v>
      </c>
      <c r="I131" s="6">
        <f t="shared" si="4"/>
        <v>50000</v>
      </c>
      <c r="J131" s="3">
        <f t="shared" si="5"/>
        <v>1110820</v>
      </c>
      <c r="K131" s="2" t="s">
        <v>47</v>
      </c>
      <c r="L131" t="s">
        <v>28180</v>
      </c>
      <c r="M131" s="2">
        <v>12626</v>
      </c>
      <c r="N131" s="2" t="s">
        <v>877</v>
      </c>
      <c r="O131" s="2" t="s">
        <v>878</v>
      </c>
      <c r="P131" s="2" t="s">
        <v>879</v>
      </c>
      <c r="Q131" s="2" t="s">
        <v>880</v>
      </c>
      <c r="R131">
        <v>5</v>
      </c>
      <c r="S131" s="9">
        <f>SUM(pledge_tiers!B131:F131)/pledge_tiers!CZ131</f>
        <v>1</v>
      </c>
      <c r="T131" s="8">
        <f>SUM(pledge_tiers!G131:K131)/pledge_tiers!CZ131</f>
        <v>0</v>
      </c>
      <c r="U131" s="8">
        <f>SUM(pledge_tiers!L131:CX131)/pledge_tiers!CZ131</f>
        <v>0</v>
      </c>
      <c r="V131">
        <f>VLOOKUP(A131,cluster_membership!$A$1:$B$4001,2,FALSE)</f>
        <v>3</v>
      </c>
    </row>
    <row r="132" spans="1:22" x14ac:dyDescent="0.2">
      <c r="A132" s="2">
        <v>130</v>
      </c>
      <c r="B132" s="3">
        <v>353317</v>
      </c>
      <c r="C132" s="2" t="s">
        <v>881</v>
      </c>
      <c r="D132" s="2" t="s">
        <v>882</v>
      </c>
      <c r="E132" s="2" t="s">
        <v>534</v>
      </c>
      <c r="F132" s="2" t="s">
        <v>15</v>
      </c>
      <c r="G132" s="3">
        <v>10000</v>
      </c>
      <c r="H132" s="6">
        <f>VLOOKUP(F132,Exchange_rates!$A$1:$B$13,2,FALSE)</f>
        <v>1</v>
      </c>
      <c r="I132" s="6">
        <f t="shared" si="4"/>
        <v>10000</v>
      </c>
      <c r="J132" s="3">
        <f t="shared" si="5"/>
        <v>353317</v>
      </c>
      <c r="K132" s="2" t="s">
        <v>47</v>
      </c>
      <c r="L132" t="s">
        <v>28180</v>
      </c>
      <c r="M132" s="2">
        <v>12578</v>
      </c>
      <c r="N132" s="2" t="s">
        <v>883</v>
      </c>
      <c r="O132" s="2" t="s">
        <v>884</v>
      </c>
      <c r="P132" s="2" t="s">
        <v>885</v>
      </c>
      <c r="Q132" s="2" t="s">
        <v>886</v>
      </c>
      <c r="R132">
        <v>10</v>
      </c>
      <c r="S132" s="9">
        <f>SUM(pledge_tiers!B132:F132)/pledge_tiers!CZ132</f>
        <v>0.66320415501398322</v>
      </c>
      <c r="T132" s="8">
        <f>SUM(pledge_tiers!G132:K132)/pledge_tiers!CZ132</f>
        <v>0.33679584498601678</v>
      </c>
      <c r="U132" s="8">
        <f>SUM(pledge_tiers!L132:CX132)/pledge_tiers!CZ132</f>
        <v>0</v>
      </c>
      <c r="V132">
        <f>VLOOKUP(A132,cluster_membership!$A$1:$B$4001,2,FALSE)</f>
        <v>5</v>
      </c>
    </row>
    <row r="133" spans="1:22" x14ac:dyDescent="0.2">
      <c r="A133" s="2">
        <v>131</v>
      </c>
      <c r="B133" s="3">
        <v>1439098</v>
      </c>
      <c r="C133" s="2" t="s">
        <v>887</v>
      </c>
      <c r="D133" s="2" t="s">
        <v>888</v>
      </c>
      <c r="E133" s="2" t="s">
        <v>847</v>
      </c>
      <c r="F133" s="2" t="s">
        <v>15</v>
      </c>
      <c r="G133" s="3">
        <v>25000</v>
      </c>
      <c r="H133" s="6">
        <f>VLOOKUP(F133,Exchange_rates!$A$1:$B$13,2,FALSE)</f>
        <v>1</v>
      </c>
      <c r="I133" s="6">
        <f t="shared" si="4"/>
        <v>25000</v>
      </c>
      <c r="J133" s="3">
        <f t="shared" si="5"/>
        <v>1439098</v>
      </c>
      <c r="K133" s="2" t="s">
        <v>47</v>
      </c>
      <c r="L133" t="s">
        <v>28180</v>
      </c>
      <c r="M133" s="2">
        <v>12557</v>
      </c>
      <c r="N133" s="2" t="s">
        <v>889</v>
      </c>
      <c r="O133" s="2" t="s">
        <v>890</v>
      </c>
      <c r="P133" s="2" t="s">
        <v>891</v>
      </c>
      <c r="Q133" s="2" t="s">
        <v>892</v>
      </c>
      <c r="R133">
        <v>13</v>
      </c>
      <c r="S133" s="9">
        <f>SUM(pledge_tiers!B133:F133)/pledge_tiers!CZ133</f>
        <v>0.67593780057710806</v>
      </c>
      <c r="T133" s="8">
        <f>SUM(pledge_tiers!G133:K133)/pledge_tiers!CZ133</f>
        <v>0.3040237255530619</v>
      </c>
      <c r="U133" s="8">
        <f>SUM(pledge_tiers!L133:CX133)/pledge_tiers!CZ133</f>
        <v>2.0038473869830074E-2</v>
      </c>
      <c r="V133">
        <f>VLOOKUP(A133,cluster_membership!$A$1:$B$4001,2,FALSE)</f>
        <v>3</v>
      </c>
    </row>
    <row r="134" spans="1:22" x14ac:dyDescent="0.2">
      <c r="A134" s="2">
        <v>132</v>
      </c>
      <c r="B134" s="3">
        <v>1633361</v>
      </c>
      <c r="C134" s="2" t="s">
        <v>893</v>
      </c>
      <c r="D134" s="2" t="s">
        <v>894</v>
      </c>
      <c r="E134" s="2" t="s">
        <v>847</v>
      </c>
      <c r="F134" s="2" t="s">
        <v>15</v>
      </c>
      <c r="G134" s="3">
        <v>30000</v>
      </c>
      <c r="H134" s="6">
        <f>VLOOKUP(F134,Exchange_rates!$A$1:$B$13,2,FALSE)</f>
        <v>1</v>
      </c>
      <c r="I134" s="6">
        <f t="shared" si="4"/>
        <v>30000</v>
      </c>
      <c r="J134" s="3">
        <f t="shared" si="5"/>
        <v>1633361</v>
      </c>
      <c r="K134" s="2" t="s">
        <v>560</v>
      </c>
      <c r="L134" t="s">
        <v>28180</v>
      </c>
      <c r="M134" s="2">
        <v>12553</v>
      </c>
      <c r="N134" s="2" t="s">
        <v>895</v>
      </c>
      <c r="O134" s="2" t="s">
        <v>896</v>
      </c>
      <c r="P134" s="2" t="s">
        <v>897</v>
      </c>
      <c r="Q134" s="2" t="s">
        <v>898</v>
      </c>
      <c r="R134">
        <v>23</v>
      </c>
      <c r="S134" s="9">
        <f>SUM(pledge_tiers!B134:F134)/pledge_tiers!CZ134</f>
        <v>0.33186266645275148</v>
      </c>
      <c r="T134" s="8">
        <f>SUM(pledge_tiers!G134:K134)/pledge_tiers!CZ134</f>
        <v>0.51556232953633885</v>
      </c>
      <c r="U134" s="8">
        <f>SUM(pledge_tiers!L134:CX134)/pledge_tiers!CZ134</f>
        <v>0.15257500401090968</v>
      </c>
      <c r="V134">
        <f>VLOOKUP(A134,cluster_membership!$A$1:$B$4001,2,FALSE)</f>
        <v>3</v>
      </c>
    </row>
    <row r="135" spans="1:22" x14ac:dyDescent="0.2">
      <c r="A135" s="2">
        <v>133</v>
      </c>
      <c r="B135" s="3">
        <v>1464706</v>
      </c>
      <c r="C135" s="2" t="s">
        <v>899</v>
      </c>
      <c r="D135" s="2" t="s">
        <v>900</v>
      </c>
      <c r="E135" s="2" t="s">
        <v>23</v>
      </c>
      <c r="F135" s="2" t="s">
        <v>15</v>
      </c>
      <c r="G135" s="3">
        <v>75000</v>
      </c>
      <c r="H135" s="6">
        <f>VLOOKUP(F135,Exchange_rates!$A$1:$B$13,2,FALSE)</f>
        <v>1</v>
      </c>
      <c r="I135" s="6">
        <f t="shared" si="4"/>
        <v>75000</v>
      </c>
      <c r="J135" s="3">
        <f t="shared" si="5"/>
        <v>1464706</v>
      </c>
      <c r="K135" s="2" t="s">
        <v>136</v>
      </c>
      <c r="L135" t="s">
        <v>28180</v>
      </c>
      <c r="M135" s="2">
        <v>12521</v>
      </c>
      <c r="N135" s="2" t="s">
        <v>901</v>
      </c>
      <c r="O135" s="2" t="s">
        <v>902</v>
      </c>
      <c r="P135" s="2" t="s">
        <v>903</v>
      </c>
      <c r="Q135" s="2" t="s">
        <v>904</v>
      </c>
      <c r="R135">
        <v>10</v>
      </c>
      <c r="S135" s="9">
        <f>SUM(pledge_tiers!B135:F135)/pledge_tiers!CZ135</f>
        <v>0.96510315925209544</v>
      </c>
      <c r="T135" s="8">
        <f>SUM(pledge_tiers!G135:K135)/pledge_tiers!CZ135</f>
        <v>3.4896840747904577E-2</v>
      </c>
      <c r="U135" s="8">
        <f>SUM(pledge_tiers!L135:CX135)/pledge_tiers!CZ135</f>
        <v>0</v>
      </c>
      <c r="V135">
        <f>VLOOKUP(A135,cluster_membership!$A$1:$B$4001,2,FALSE)</f>
        <v>3</v>
      </c>
    </row>
    <row r="136" spans="1:22" x14ac:dyDescent="0.2">
      <c r="A136" s="2">
        <v>134</v>
      </c>
      <c r="B136" s="3">
        <v>411693</v>
      </c>
      <c r="C136" s="2" t="s">
        <v>905</v>
      </c>
      <c r="D136" s="2" t="s">
        <v>719</v>
      </c>
      <c r="E136" s="2" t="s">
        <v>14</v>
      </c>
      <c r="F136" s="2" t="s">
        <v>15</v>
      </c>
      <c r="G136" s="3">
        <v>15000</v>
      </c>
      <c r="H136" s="6">
        <f>VLOOKUP(F136,Exchange_rates!$A$1:$B$13,2,FALSE)</f>
        <v>1</v>
      </c>
      <c r="I136" s="6">
        <f t="shared" si="4"/>
        <v>15000</v>
      </c>
      <c r="J136" s="3">
        <f t="shared" si="5"/>
        <v>411693</v>
      </c>
      <c r="K136" s="2" t="s">
        <v>906</v>
      </c>
      <c r="L136" t="s">
        <v>28180</v>
      </c>
      <c r="M136" s="2">
        <v>12458</v>
      </c>
      <c r="N136" s="2" t="s">
        <v>907</v>
      </c>
      <c r="O136" s="2" t="s">
        <v>908</v>
      </c>
      <c r="P136" s="2" t="s">
        <v>909</v>
      </c>
      <c r="Q136" s="2" t="s">
        <v>910</v>
      </c>
      <c r="R136">
        <v>11</v>
      </c>
      <c r="S136" s="9">
        <f>SUM(pledge_tiers!B136:F136)/pledge_tiers!CZ136</f>
        <v>0.98096006454215412</v>
      </c>
      <c r="T136" s="8">
        <f>SUM(pledge_tiers!G136:K136)/pledge_tiers!CZ136</f>
        <v>1.8233158531665995E-2</v>
      </c>
      <c r="U136" s="8">
        <f>SUM(pledge_tiers!L136:CX136)/pledge_tiers!CZ136</f>
        <v>8.0677692617991124E-4</v>
      </c>
      <c r="V136">
        <f>VLOOKUP(A136,cluster_membership!$A$1:$B$4001,2,FALSE)</f>
        <v>5</v>
      </c>
    </row>
    <row r="137" spans="1:22" x14ac:dyDescent="0.2">
      <c r="A137" s="2">
        <v>135</v>
      </c>
      <c r="B137" s="3">
        <v>537515</v>
      </c>
      <c r="C137" s="2" t="s">
        <v>911</v>
      </c>
      <c r="D137" s="2" t="s">
        <v>912</v>
      </c>
      <c r="E137" s="2" t="s">
        <v>46</v>
      </c>
      <c r="F137" s="2" t="s">
        <v>15</v>
      </c>
      <c r="G137" s="3">
        <v>280000</v>
      </c>
      <c r="H137" s="6">
        <f>VLOOKUP(F137,Exchange_rates!$A$1:$B$13,2,FALSE)</f>
        <v>1</v>
      </c>
      <c r="I137" s="6">
        <f t="shared" si="4"/>
        <v>280000</v>
      </c>
      <c r="J137" s="3">
        <f t="shared" si="5"/>
        <v>537515</v>
      </c>
      <c r="K137" s="2" t="s">
        <v>278</v>
      </c>
      <c r="L137" t="s">
        <v>28180</v>
      </c>
      <c r="M137" s="2">
        <v>12457</v>
      </c>
      <c r="N137" s="2" t="s">
        <v>913</v>
      </c>
      <c r="O137" s="2" t="s">
        <v>914</v>
      </c>
      <c r="P137" s="2" t="s">
        <v>915</v>
      </c>
      <c r="Q137" s="2" t="s">
        <v>916</v>
      </c>
      <c r="R137">
        <v>21</v>
      </c>
      <c r="S137" s="9">
        <f>SUM(pledge_tiers!B137:F137)/pledge_tiers!CZ137</f>
        <v>0.6539939839572193</v>
      </c>
      <c r="T137" s="8">
        <f>SUM(pledge_tiers!G137:K137)/pledge_tiers!CZ137</f>
        <v>0.21799799465240641</v>
      </c>
      <c r="U137" s="8">
        <f>SUM(pledge_tiers!L137:CX137)/pledge_tiers!CZ137</f>
        <v>0.12800802139037434</v>
      </c>
      <c r="V137">
        <f>VLOOKUP(A137,cluster_membership!$A$1:$B$4001,2,FALSE)</f>
        <v>5</v>
      </c>
    </row>
    <row r="138" spans="1:22" x14ac:dyDescent="0.2">
      <c r="A138" s="2">
        <v>136</v>
      </c>
      <c r="B138" s="3">
        <v>674425</v>
      </c>
      <c r="C138" s="2" t="s">
        <v>917</v>
      </c>
      <c r="D138" s="2" t="s">
        <v>918</v>
      </c>
      <c r="E138" s="2" t="s">
        <v>581</v>
      </c>
      <c r="F138" s="2" t="s">
        <v>15</v>
      </c>
      <c r="G138" s="3">
        <v>85000</v>
      </c>
      <c r="H138" s="6">
        <f>VLOOKUP(F138,Exchange_rates!$A$1:$B$13,2,FALSE)</f>
        <v>1</v>
      </c>
      <c r="I138" s="6">
        <f t="shared" si="4"/>
        <v>85000</v>
      </c>
      <c r="J138" s="3">
        <f t="shared" si="5"/>
        <v>674425</v>
      </c>
      <c r="K138" s="2" t="s">
        <v>919</v>
      </c>
      <c r="L138" t="s">
        <v>28180</v>
      </c>
      <c r="M138" s="2">
        <v>12277</v>
      </c>
      <c r="N138" s="2" t="s">
        <v>920</v>
      </c>
      <c r="O138" s="2" t="s">
        <v>921</v>
      </c>
      <c r="P138" s="2" t="s">
        <v>922</v>
      </c>
      <c r="Q138" s="2" t="s">
        <v>923</v>
      </c>
      <c r="R138">
        <v>15</v>
      </c>
      <c r="S138" s="9">
        <f>SUM(pledge_tiers!B138:F138)/pledge_tiers!CZ138</f>
        <v>0.39429377125321391</v>
      </c>
      <c r="T138" s="8">
        <f>SUM(pledge_tiers!G138:K138)/pledge_tiers!CZ138</f>
        <v>0.58497138591689479</v>
      </c>
      <c r="U138" s="8">
        <f>SUM(pledge_tiers!L138:CX138)/pledge_tiers!CZ138</f>
        <v>2.073484282989135E-2</v>
      </c>
      <c r="V138">
        <f>VLOOKUP(A138,cluster_membership!$A$1:$B$4001,2,FALSE)</f>
        <v>5</v>
      </c>
    </row>
    <row r="139" spans="1:22" x14ac:dyDescent="0.2">
      <c r="A139" s="2">
        <v>137</v>
      </c>
      <c r="B139" s="3">
        <v>823704</v>
      </c>
      <c r="C139" s="2" t="s">
        <v>924</v>
      </c>
      <c r="D139" s="2" t="s">
        <v>925</v>
      </c>
      <c r="E139" s="2" t="s">
        <v>46</v>
      </c>
      <c r="F139" s="2" t="s">
        <v>15</v>
      </c>
      <c r="G139" s="3">
        <v>700000</v>
      </c>
      <c r="H139" s="6">
        <f>VLOOKUP(F139,Exchange_rates!$A$1:$B$13,2,FALSE)</f>
        <v>1</v>
      </c>
      <c r="I139" s="6">
        <f t="shared" si="4"/>
        <v>700000</v>
      </c>
      <c r="J139" s="3">
        <f t="shared" si="5"/>
        <v>823704</v>
      </c>
      <c r="K139" s="2" t="s">
        <v>926</v>
      </c>
      <c r="L139" t="s">
        <v>28180</v>
      </c>
      <c r="M139" s="2">
        <v>12218</v>
      </c>
      <c r="N139" s="2" t="s">
        <v>927</v>
      </c>
      <c r="O139" s="2" t="s">
        <v>928</v>
      </c>
      <c r="P139" s="2" t="s">
        <v>929</v>
      </c>
      <c r="Q139" s="2" t="s">
        <v>930</v>
      </c>
      <c r="R139">
        <v>34</v>
      </c>
      <c r="S139" s="9">
        <f>SUM(pledge_tiers!B139:F139)/pledge_tiers!CZ139</f>
        <v>0.54038974017321784</v>
      </c>
      <c r="T139" s="8">
        <f>SUM(pledge_tiers!G139:K139)/pledge_tiers!CZ139</f>
        <v>0.21602265156562292</v>
      </c>
      <c r="U139" s="8">
        <f>SUM(pledge_tiers!L139:CX139)/pledge_tiers!CZ139</f>
        <v>0.24358760826115922</v>
      </c>
      <c r="V139">
        <f>VLOOKUP(A139,cluster_membership!$A$1:$B$4001,2,FALSE)</f>
        <v>5</v>
      </c>
    </row>
    <row r="140" spans="1:22" x14ac:dyDescent="0.2">
      <c r="A140" s="2">
        <v>138</v>
      </c>
      <c r="B140" s="3">
        <v>1351142</v>
      </c>
      <c r="C140" s="2" t="s">
        <v>931</v>
      </c>
      <c r="D140" s="2" t="s">
        <v>932</v>
      </c>
      <c r="E140" s="2" t="s">
        <v>14</v>
      </c>
      <c r="F140" s="2" t="s">
        <v>15</v>
      </c>
      <c r="G140" s="3">
        <v>50000</v>
      </c>
      <c r="H140" s="6">
        <f>VLOOKUP(F140,Exchange_rates!$A$1:$B$13,2,FALSE)</f>
        <v>1</v>
      </c>
      <c r="I140" s="6">
        <f t="shared" si="4"/>
        <v>50000</v>
      </c>
      <c r="J140" s="3">
        <f t="shared" si="5"/>
        <v>1351142</v>
      </c>
      <c r="K140" s="2" t="s">
        <v>527</v>
      </c>
      <c r="L140" t="s">
        <v>28180</v>
      </c>
      <c r="M140" s="2">
        <v>12187</v>
      </c>
      <c r="N140" s="2" t="s">
        <v>933</v>
      </c>
      <c r="O140" s="2" t="s">
        <v>934</v>
      </c>
      <c r="P140" s="2" t="s">
        <v>935</v>
      </c>
      <c r="Q140" s="2" t="s">
        <v>936</v>
      </c>
      <c r="R140">
        <v>11</v>
      </c>
      <c r="S140" s="9">
        <f>SUM(pledge_tiers!B140:F140)/pledge_tiers!CZ140</f>
        <v>0.44227588488256697</v>
      </c>
      <c r="T140" s="8">
        <f>SUM(pledge_tiers!G140:K140)/pledge_tiers!CZ140</f>
        <v>0.52613298048296397</v>
      </c>
      <c r="U140" s="8">
        <f>SUM(pledge_tiers!L140:CX140)/pledge_tiers!CZ140</f>
        <v>3.1591134634469067E-2</v>
      </c>
      <c r="V140">
        <f>VLOOKUP(A140,cluster_membership!$A$1:$B$4001,2,FALSE)</f>
        <v>3</v>
      </c>
    </row>
    <row r="141" spans="1:22" x14ac:dyDescent="0.2">
      <c r="A141" s="2">
        <v>139</v>
      </c>
      <c r="B141" s="3">
        <v>878028</v>
      </c>
      <c r="C141" s="2" t="s">
        <v>937</v>
      </c>
      <c r="D141" s="2" t="s">
        <v>938</v>
      </c>
      <c r="E141" s="2" t="s">
        <v>477</v>
      </c>
      <c r="F141" s="2" t="s">
        <v>15</v>
      </c>
      <c r="G141" s="3">
        <v>580000</v>
      </c>
      <c r="H141" s="6">
        <f>VLOOKUP(F141,Exchange_rates!$A$1:$B$13,2,FALSE)</f>
        <v>1</v>
      </c>
      <c r="I141" s="6">
        <f t="shared" si="4"/>
        <v>580000</v>
      </c>
      <c r="J141" s="3">
        <f t="shared" si="5"/>
        <v>878028</v>
      </c>
      <c r="K141" s="2" t="s">
        <v>92</v>
      </c>
      <c r="L141" t="s">
        <v>28183</v>
      </c>
      <c r="M141" s="2">
        <v>12157</v>
      </c>
      <c r="N141" s="2" t="s">
        <v>939</v>
      </c>
      <c r="O141" s="2" t="s">
        <v>940</v>
      </c>
      <c r="P141" s="2" t="s">
        <v>941</v>
      </c>
      <c r="Q141" s="2" t="s">
        <v>942</v>
      </c>
      <c r="R141">
        <v>18</v>
      </c>
      <c r="S141" s="9">
        <f>SUM(pledge_tiers!B141:F141)/pledge_tiers!CZ141</f>
        <v>0.43136758626508059</v>
      </c>
      <c r="T141" s="8">
        <f>SUM(pledge_tiers!G141:K141)/pledge_tiers!CZ141</f>
        <v>0.37939762085547962</v>
      </c>
      <c r="U141" s="8">
        <f>SUM(pledge_tiers!L141:CX141)/pledge_tiers!CZ141</f>
        <v>0.18923479287943981</v>
      </c>
      <c r="V141">
        <f>VLOOKUP(A141,cluster_membership!$A$1:$B$4001,2,FALSE)</f>
        <v>3</v>
      </c>
    </row>
    <row r="142" spans="1:22" x14ac:dyDescent="0.2">
      <c r="A142" s="2">
        <v>140</v>
      </c>
      <c r="B142" s="3">
        <v>1224220</v>
      </c>
      <c r="C142" s="2" t="s">
        <v>943</v>
      </c>
      <c r="D142" s="2" t="s">
        <v>944</v>
      </c>
      <c r="E142" s="2" t="s">
        <v>14</v>
      </c>
      <c r="F142" s="2" t="s">
        <v>945</v>
      </c>
      <c r="G142" s="3">
        <v>50000</v>
      </c>
      <c r="H142" s="6">
        <f>VLOOKUP(F142,Exchange_rates!$A$1:$B$13,2,FALSE)</f>
        <v>1.06</v>
      </c>
      <c r="I142" s="6">
        <f t="shared" si="4"/>
        <v>53000</v>
      </c>
      <c r="J142" s="3">
        <f t="shared" si="5"/>
        <v>1297673.2</v>
      </c>
      <c r="K142" s="2" t="s">
        <v>946</v>
      </c>
      <c r="L142" t="s">
        <v>28191</v>
      </c>
      <c r="M142" s="2">
        <v>12103</v>
      </c>
      <c r="N142" s="2" t="s">
        <v>947</v>
      </c>
      <c r="O142" s="2" t="s">
        <v>948</v>
      </c>
      <c r="P142" s="2" t="s">
        <v>949</v>
      </c>
      <c r="Q142" s="2" t="s">
        <v>950</v>
      </c>
      <c r="R142">
        <v>3</v>
      </c>
      <c r="S142" s="9">
        <f>SUM(pledge_tiers!B142:F142)/pledge_tiers!CZ142</f>
        <v>1</v>
      </c>
      <c r="T142" s="8">
        <f>SUM(pledge_tiers!G142:K142)/pledge_tiers!CZ142</f>
        <v>0</v>
      </c>
      <c r="U142" s="8">
        <f>SUM(pledge_tiers!L142:CX142)/pledge_tiers!CZ142</f>
        <v>0</v>
      </c>
      <c r="V142">
        <f>VLOOKUP(A142,cluster_membership!$A$1:$B$4001,2,FALSE)</f>
        <v>3</v>
      </c>
    </row>
    <row r="143" spans="1:22" x14ac:dyDescent="0.2">
      <c r="A143" s="2">
        <v>141</v>
      </c>
      <c r="B143" s="3">
        <v>2335119</v>
      </c>
      <c r="C143" s="2" t="s">
        <v>951</v>
      </c>
      <c r="D143" s="2" t="s">
        <v>952</v>
      </c>
      <c r="E143" s="2" t="s">
        <v>83</v>
      </c>
      <c r="F143" s="2" t="s">
        <v>75</v>
      </c>
      <c r="G143" s="3">
        <v>125000</v>
      </c>
      <c r="H143" s="6">
        <f>VLOOKUP(F143,Exchange_rates!$A$1:$B$13,2,FALSE)</f>
        <v>1.24</v>
      </c>
      <c r="I143" s="6">
        <f t="shared" si="4"/>
        <v>155000</v>
      </c>
      <c r="J143" s="3">
        <f t="shared" si="5"/>
        <v>2895547.56</v>
      </c>
      <c r="K143" s="2" t="s">
        <v>953</v>
      </c>
      <c r="L143" t="s">
        <v>28181</v>
      </c>
      <c r="M143" s="2">
        <v>12075</v>
      </c>
      <c r="N143" s="2" t="s">
        <v>954</v>
      </c>
      <c r="O143" s="2" t="s">
        <v>955</v>
      </c>
      <c r="P143" s="2" t="s">
        <v>956</v>
      </c>
      <c r="Q143" s="2" t="s">
        <v>957</v>
      </c>
      <c r="R143">
        <v>27</v>
      </c>
      <c r="S143" s="9">
        <f>SUM(pledge_tiers!B143:F143)/pledge_tiers!CZ143</f>
        <v>0.16309084813945693</v>
      </c>
      <c r="T143" s="8">
        <f>SUM(pledge_tiers!G143:K143)/pledge_tiers!CZ143</f>
        <v>0.4899430103922226</v>
      </c>
      <c r="U143" s="8">
        <f>SUM(pledge_tiers!L143:CX143)/pledge_tiers!CZ143</f>
        <v>0.3469661414683205</v>
      </c>
      <c r="V143">
        <f>VLOOKUP(A143,cluster_membership!$A$1:$B$4001,2,FALSE)</f>
        <v>3</v>
      </c>
    </row>
    <row r="144" spans="1:22" x14ac:dyDescent="0.2">
      <c r="A144" s="2">
        <v>142</v>
      </c>
      <c r="B144" s="3">
        <v>2849064</v>
      </c>
      <c r="C144" s="2" t="s">
        <v>958</v>
      </c>
      <c r="D144" s="2" t="s">
        <v>344</v>
      </c>
      <c r="E144" s="2" t="s">
        <v>14</v>
      </c>
      <c r="F144" s="2" t="s">
        <v>15</v>
      </c>
      <c r="G144" s="3">
        <v>100000</v>
      </c>
      <c r="H144" s="6">
        <f>VLOOKUP(F144,Exchange_rates!$A$1:$B$13,2,FALSE)</f>
        <v>1</v>
      </c>
      <c r="I144" s="6">
        <f t="shared" si="4"/>
        <v>100000</v>
      </c>
      <c r="J144" s="3">
        <f t="shared" si="5"/>
        <v>2849064</v>
      </c>
      <c r="K144" s="2" t="s">
        <v>345</v>
      </c>
      <c r="L144" t="s">
        <v>28180</v>
      </c>
      <c r="M144" s="2">
        <v>12011</v>
      </c>
      <c r="N144" s="2" t="s">
        <v>959</v>
      </c>
      <c r="O144" s="2" t="s">
        <v>960</v>
      </c>
      <c r="P144" s="2" t="s">
        <v>961</v>
      </c>
      <c r="Q144" s="2" t="s">
        <v>962</v>
      </c>
      <c r="R144">
        <v>4</v>
      </c>
      <c r="S144" s="9">
        <f>SUM(pledge_tiers!B144:F144)/pledge_tiers!CZ144</f>
        <v>1</v>
      </c>
      <c r="T144" s="8">
        <f>SUM(pledge_tiers!G144:K144)/pledge_tiers!CZ144</f>
        <v>0</v>
      </c>
      <c r="U144" s="8">
        <f>SUM(pledge_tiers!L144:CX144)/pledge_tiers!CZ144</f>
        <v>0</v>
      </c>
      <c r="V144">
        <f>VLOOKUP(A144,cluster_membership!$A$1:$B$4001,2,FALSE)</f>
        <v>3</v>
      </c>
    </row>
    <row r="145" spans="1:22" x14ac:dyDescent="0.2">
      <c r="A145" s="2">
        <v>143</v>
      </c>
      <c r="B145" s="3">
        <v>386422</v>
      </c>
      <c r="C145" s="2" t="s">
        <v>963</v>
      </c>
      <c r="D145" s="2" t="s">
        <v>964</v>
      </c>
      <c r="E145" s="2" t="s">
        <v>477</v>
      </c>
      <c r="F145" s="2" t="s">
        <v>945</v>
      </c>
      <c r="G145" s="3">
        <v>110000</v>
      </c>
      <c r="H145" s="6">
        <f>VLOOKUP(F145,Exchange_rates!$A$1:$B$13,2,FALSE)</f>
        <v>1.06</v>
      </c>
      <c r="I145" s="6">
        <f t="shared" si="4"/>
        <v>116600</v>
      </c>
      <c r="J145" s="3">
        <f t="shared" si="5"/>
        <v>409607.32</v>
      </c>
      <c r="K145" s="2" t="s">
        <v>965</v>
      </c>
      <c r="L145" t="s">
        <v>28190</v>
      </c>
      <c r="M145" s="2">
        <v>11921</v>
      </c>
      <c r="N145" s="2" t="s">
        <v>966</v>
      </c>
      <c r="O145" s="2" t="s">
        <v>967</v>
      </c>
      <c r="P145" s="2" t="s">
        <v>968</v>
      </c>
      <c r="Q145" s="2" t="s">
        <v>969</v>
      </c>
      <c r="R145">
        <v>15</v>
      </c>
      <c r="S145" s="9">
        <f>SUM(pledge_tiers!B145:F145)/pledge_tiers!CZ145</f>
        <v>0.93024435613426903</v>
      </c>
      <c r="T145" s="8">
        <f>SUM(pledge_tiers!G145:K145)/pledge_tiers!CZ145</f>
        <v>6.9671091570136123E-2</v>
      </c>
      <c r="U145" s="8">
        <f>SUM(pledge_tiers!L145:CX145)/pledge_tiers!CZ145</f>
        <v>8.4552295594825404E-5</v>
      </c>
      <c r="V145">
        <f>VLOOKUP(A145,cluster_membership!$A$1:$B$4001,2,FALSE)</f>
        <v>5</v>
      </c>
    </row>
    <row r="146" spans="1:22" x14ac:dyDescent="0.2">
      <c r="A146" s="2">
        <v>144</v>
      </c>
      <c r="B146" s="3">
        <v>585122</v>
      </c>
      <c r="C146" s="2" t="s">
        <v>970</v>
      </c>
      <c r="D146" s="2" t="s">
        <v>971</v>
      </c>
      <c r="E146" s="2" t="s">
        <v>14</v>
      </c>
      <c r="F146" s="2" t="s">
        <v>15</v>
      </c>
      <c r="G146" s="3">
        <v>50000</v>
      </c>
      <c r="H146" s="6">
        <f>VLOOKUP(F146,Exchange_rates!$A$1:$B$13,2,FALSE)</f>
        <v>1</v>
      </c>
      <c r="I146" s="6">
        <f t="shared" si="4"/>
        <v>50000</v>
      </c>
      <c r="J146" s="3">
        <f t="shared" si="5"/>
        <v>585122</v>
      </c>
      <c r="K146" s="2" t="s">
        <v>972</v>
      </c>
      <c r="L146" t="s">
        <v>28180</v>
      </c>
      <c r="M146" s="2">
        <v>11858</v>
      </c>
      <c r="N146" s="2" t="s">
        <v>973</v>
      </c>
      <c r="O146" s="2" t="s">
        <v>974</v>
      </c>
      <c r="P146" s="2" t="s">
        <v>975</v>
      </c>
      <c r="Q146" s="2" t="s">
        <v>976</v>
      </c>
      <c r="R146">
        <v>5</v>
      </c>
      <c r="S146" s="9">
        <f>SUM(pledge_tiers!B146:F146)/pledge_tiers!CZ146</f>
        <v>1</v>
      </c>
      <c r="T146" s="8">
        <f>SUM(pledge_tiers!G146:K146)/pledge_tiers!CZ146</f>
        <v>0</v>
      </c>
      <c r="U146" s="8">
        <f>SUM(pledge_tiers!L146:CX146)/pledge_tiers!CZ146</f>
        <v>0</v>
      </c>
      <c r="V146">
        <f>VLOOKUP(A146,cluster_membership!$A$1:$B$4001,2,FALSE)</f>
        <v>5</v>
      </c>
    </row>
    <row r="147" spans="1:22" x14ac:dyDescent="0.2">
      <c r="A147" s="2">
        <v>145</v>
      </c>
      <c r="B147" s="3">
        <v>3401361</v>
      </c>
      <c r="C147" s="2" t="s">
        <v>977</v>
      </c>
      <c r="D147" s="2" t="s">
        <v>978</v>
      </c>
      <c r="E147" s="2" t="s">
        <v>573</v>
      </c>
      <c r="F147" s="2" t="s">
        <v>15</v>
      </c>
      <c r="G147" s="3">
        <v>50000</v>
      </c>
      <c r="H147" s="6">
        <f>VLOOKUP(F147,Exchange_rates!$A$1:$B$13,2,FALSE)</f>
        <v>1</v>
      </c>
      <c r="I147" s="6">
        <f t="shared" si="4"/>
        <v>50000</v>
      </c>
      <c r="J147" s="3">
        <f t="shared" si="5"/>
        <v>3401361</v>
      </c>
      <c r="K147" s="2" t="s">
        <v>979</v>
      </c>
      <c r="L147" t="s">
        <v>28180</v>
      </c>
      <c r="M147" s="2">
        <v>11855</v>
      </c>
      <c r="N147" s="2" t="s">
        <v>980</v>
      </c>
      <c r="O147" s="2" t="s">
        <v>981</v>
      </c>
      <c r="P147" s="2" t="s">
        <v>982</v>
      </c>
      <c r="Q147" s="2" t="s">
        <v>983</v>
      </c>
      <c r="R147">
        <v>13</v>
      </c>
      <c r="S147" s="9">
        <f>SUM(pledge_tiers!B147:F147)/pledge_tiers!CZ147</f>
        <v>0.35610959836623551</v>
      </c>
      <c r="T147" s="8">
        <f>SUM(pledge_tiers!G147:K147)/pledge_tiers!CZ147</f>
        <v>0.6435500340367597</v>
      </c>
      <c r="U147" s="8">
        <f>SUM(pledge_tiers!L147:CX147)/pledge_tiers!CZ147</f>
        <v>3.4036759700476512E-4</v>
      </c>
      <c r="V147">
        <f>VLOOKUP(A147,cluster_membership!$A$1:$B$4001,2,FALSE)</f>
        <v>3</v>
      </c>
    </row>
    <row r="148" spans="1:22" x14ac:dyDescent="0.2">
      <c r="A148" s="2">
        <v>146</v>
      </c>
      <c r="B148" s="3">
        <v>150795</v>
      </c>
      <c r="C148" s="2" t="s">
        <v>984</v>
      </c>
      <c r="D148" s="2" t="s">
        <v>985</v>
      </c>
      <c r="E148" s="2" t="s">
        <v>665</v>
      </c>
      <c r="F148" s="2" t="s">
        <v>15</v>
      </c>
      <c r="G148" s="3">
        <v>25000</v>
      </c>
      <c r="H148" s="6">
        <f>VLOOKUP(F148,Exchange_rates!$A$1:$B$13,2,FALSE)</f>
        <v>1</v>
      </c>
      <c r="I148" s="6">
        <f t="shared" si="4"/>
        <v>25000</v>
      </c>
      <c r="J148" s="3">
        <f t="shared" si="5"/>
        <v>150795</v>
      </c>
      <c r="K148" s="2" t="s">
        <v>986</v>
      </c>
      <c r="L148" t="s">
        <v>28180</v>
      </c>
      <c r="M148" s="2">
        <v>11749</v>
      </c>
      <c r="N148" s="2" t="s">
        <v>987</v>
      </c>
      <c r="O148" s="2" t="s">
        <v>988</v>
      </c>
      <c r="P148" s="2" t="s">
        <v>989</v>
      </c>
      <c r="Q148" s="2" t="s">
        <v>990</v>
      </c>
      <c r="R148">
        <v>5</v>
      </c>
      <c r="S148" s="9">
        <f>SUM(pledge_tiers!B148:F148)/pledge_tiers!CZ148</f>
        <v>1</v>
      </c>
      <c r="T148" s="8">
        <f>SUM(pledge_tiers!G148:K148)/pledge_tiers!CZ148</f>
        <v>0</v>
      </c>
      <c r="U148" s="8">
        <f>SUM(pledge_tiers!L148:CX148)/pledge_tiers!CZ148</f>
        <v>0</v>
      </c>
      <c r="V148">
        <f>VLOOKUP(A148,cluster_membership!$A$1:$B$4001,2,FALSE)</f>
        <v>5</v>
      </c>
    </row>
    <row r="149" spans="1:22" x14ac:dyDescent="0.2">
      <c r="A149" s="2">
        <v>147</v>
      </c>
      <c r="B149" s="3">
        <v>375193</v>
      </c>
      <c r="C149" s="2" t="s">
        <v>991</v>
      </c>
      <c r="D149" s="2" t="s">
        <v>378</v>
      </c>
      <c r="E149" s="2" t="s">
        <v>379</v>
      </c>
      <c r="F149" s="2" t="s">
        <v>15</v>
      </c>
      <c r="G149" s="3">
        <v>150000</v>
      </c>
      <c r="H149" s="6">
        <f>VLOOKUP(F149,Exchange_rates!$A$1:$B$13,2,FALSE)</f>
        <v>1</v>
      </c>
      <c r="I149" s="6">
        <f t="shared" si="4"/>
        <v>150000</v>
      </c>
      <c r="J149" s="3">
        <f t="shared" si="5"/>
        <v>375193</v>
      </c>
      <c r="K149" s="2" t="s">
        <v>47</v>
      </c>
      <c r="L149" t="s">
        <v>28180</v>
      </c>
      <c r="M149" s="2">
        <v>11693</v>
      </c>
      <c r="N149" s="2" t="s">
        <v>992</v>
      </c>
      <c r="O149" s="2" t="s">
        <v>993</v>
      </c>
      <c r="P149" s="2" t="s">
        <v>994</v>
      </c>
      <c r="Q149" s="2" t="s">
        <v>995</v>
      </c>
      <c r="R149">
        <v>19</v>
      </c>
      <c r="S149" s="9">
        <f>SUM(pledge_tiers!B149:F149)/pledge_tiers!CZ149</f>
        <v>0.80079549221080548</v>
      </c>
      <c r="T149" s="8">
        <f>SUM(pledge_tiers!G149:K149)/pledge_tiers!CZ149</f>
        <v>0.13534416086620263</v>
      </c>
      <c r="U149" s="8">
        <f>SUM(pledge_tiers!L149:CX149)/pledge_tiers!CZ149</f>
        <v>6.3860346922991931E-2</v>
      </c>
      <c r="V149">
        <f>VLOOKUP(A149,cluster_membership!$A$1:$B$4001,2,FALSE)</f>
        <v>5</v>
      </c>
    </row>
    <row r="150" spans="1:22" x14ac:dyDescent="0.2">
      <c r="A150" s="2">
        <v>148</v>
      </c>
      <c r="B150" s="3">
        <v>620999</v>
      </c>
      <c r="C150" s="2" t="s">
        <v>996</v>
      </c>
      <c r="D150" s="2" t="s">
        <v>997</v>
      </c>
      <c r="E150" s="2" t="s">
        <v>998</v>
      </c>
      <c r="F150" s="2" t="s">
        <v>15</v>
      </c>
      <c r="G150" s="3">
        <v>225000</v>
      </c>
      <c r="H150" s="6">
        <f>VLOOKUP(F150,Exchange_rates!$A$1:$B$13,2,FALSE)</f>
        <v>1</v>
      </c>
      <c r="I150" s="6">
        <f t="shared" si="4"/>
        <v>225000</v>
      </c>
      <c r="J150" s="3">
        <f t="shared" si="5"/>
        <v>620999</v>
      </c>
      <c r="K150" s="2" t="s">
        <v>149</v>
      </c>
      <c r="L150" t="s">
        <v>28180</v>
      </c>
      <c r="M150" s="2">
        <v>11686</v>
      </c>
      <c r="N150" s="2" t="s">
        <v>999</v>
      </c>
      <c r="O150" s="2" t="s">
        <v>1000</v>
      </c>
      <c r="P150" s="2" t="s">
        <v>1001</v>
      </c>
      <c r="Q150" s="2" t="s">
        <v>1002</v>
      </c>
      <c r="R150">
        <v>23</v>
      </c>
      <c r="S150" s="9">
        <f>SUM(pledge_tiers!B150:F150)/pledge_tiers!CZ150</f>
        <v>0.43332178732248006</v>
      </c>
      <c r="T150" s="8">
        <f>SUM(pledge_tiers!G150:K150)/pledge_tiers!CZ150</f>
        <v>0.36118808451679946</v>
      </c>
      <c r="U150" s="8">
        <f>SUM(pledge_tiers!L150:CX150)/pledge_tiers!CZ150</f>
        <v>0.20549012816072046</v>
      </c>
      <c r="V150">
        <f>VLOOKUP(A150,cluster_membership!$A$1:$B$4001,2,FALSE)</f>
        <v>5</v>
      </c>
    </row>
    <row r="151" spans="1:22" x14ac:dyDescent="0.2">
      <c r="A151" s="2">
        <v>149</v>
      </c>
      <c r="B151" s="3">
        <v>1529561</v>
      </c>
      <c r="C151" s="2" t="s">
        <v>1003</v>
      </c>
      <c r="D151" s="2" t="s">
        <v>1004</v>
      </c>
      <c r="E151" s="2" t="s">
        <v>1005</v>
      </c>
      <c r="F151" s="2" t="s">
        <v>15</v>
      </c>
      <c r="G151" s="3">
        <v>500000</v>
      </c>
      <c r="H151" s="6">
        <f>VLOOKUP(F151,Exchange_rates!$A$1:$B$13,2,FALSE)</f>
        <v>1</v>
      </c>
      <c r="I151" s="6">
        <f t="shared" si="4"/>
        <v>500000</v>
      </c>
      <c r="J151" s="3">
        <f t="shared" si="5"/>
        <v>1529561</v>
      </c>
      <c r="K151" s="2" t="s">
        <v>1006</v>
      </c>
      <c r="L151" t="s">
        <v>28180</v>
      </c>
      <c r="M151" s="2">
        <v>11660</v>
      </c>
      <c r="N151" s="2" t="s">
        <v>1007</v>
      </c>
      <c r="O151" s="2" t="s">
        <v>1008</v>
      </c>
      <c r="P151" s="2" t="s">
        <v>1009</v>
      </c>
      <c r="Q151" s="2" t="s">
        <v>1010</v>
      </c>
      <c r="R151">
        <v>15</v>
      </c>
      <c r="S151" s="9">
        <f>SUM(pledge_tiers!B151:F151)/pledge_tiers!CZ151</f>
        <v>0.2809515540892516</v>
      </c>
      <c r="T151" s="8">
        <f>SUM(pledge_tiers!G151:K151)/pledge_tiers!CZ151</f>
        <v>0.7168779301962146</v>
      </c>
      <c r="U151" s="8">
        <f>SUM(pledge_tiers!L151:CX151)/pledge_tiers!CZ151</f>
        <v>2.1705157145337733E-3</v>
      </c>
      <c r="V151">
        <f>VLOOKUP(A151,cluster_membership!$A$1:$B$4001,2,FALSE)</f>
        <v>3</v>
      </c>
    </row>
    <row r="152" spans="1:22" x14ac:dyDescent="0.2">
      <c r="A152" s="2">
        <v>150</v>
      </c>
      <c r="B152" s="3">
        <v>250798</v>
      </c>
      <c r="C152" s="2" t="s">
        <v>1011</v>
      </c>
      <c r="D152" s="2" t="s">
        <v>1012</v>
      </c>
      <c r="E152" s="2" t="s">
        <v>46</v>
      </c>
      <c r="F152" s="2" t="s">
        <v>15</v>
      </c>
      <c r="G152" s="3">
        <v>100000</v>
      </c>
      <c r="H152" s="6">
        <f>VLOOKUP(F152,Exchange_rates!$A$1:$B$13,2,FALSE)</f>
        <v>1</v>
      </c>
      <c r="I152" s="6">
        <f t="shared" si="4"/>
        <v>100000</v>
      </c>
      <c r="J152" s="3">
        <f t="shared" si="5"/>
        <v>250798</v>
      </c>
      <c r="K152" s="2" t="s">
        <v>1013</v>
      </c>
      <c r="L152" t="s">
        <v>28192</v>
      </c>
      <c r="M152" s="2">
        <v>11626</v>
      </c>
      <c r="N152" s="2" t="s">
        <v>1014</v>
      </c>
      <c r="O152" s="2" t="s">
        <v>1015</v>
      </c>
      <c r="P152" s="2" t="s">
        <v>1016</v>
      </c>
      <c r="Q152" s="2" t="s">
        <v>1017</v>
      </c>
      <c r="R152">
        <v>12</v>
      </c>
      <c r="S152" s="9">
        <f>SUM(pledge_tiers!B152:F152)/pledge_tiers!CZ152</f>
        <v>0.98882681564245811</v>
      </c>
      <c r="T152" s="8">
        <f>SUM(pledge_tiers!G152:K152)/pledge_tiers!CZ152</f>
        <v>1.1085893854748603E-2</v>
      </c>
      <c r="U152" s="8">
        <f>SUM(pledge_tiers!L152:CX152)/pledge_tiers!CZ152</f>
        <v>8.7290502793296092E-5</v>
      </c>
      <c r="V152">
        <f>VLOOKUP(A152,cluster_membership!$A$1:$B$4001,2,FALSE)</f>
        <v>5</v>
      </c>
    </row>
    <row r="153" spans="1:22" x14ac:dyDescent="0.2">
      <c r="A153" s="2">
        <v>151</v>
      </c>
      <c r="B153" s="3">
        <v>387345</v>
      </c>
      <c r="C153" s="2" t="s">
        <v>1018</v>
      </c>
      <c r="D153" s="2" t="s">
        <v>1019</v>
      </c>
      <c r="E153" s="2" t="s">
        <v>46</v>
      </c>
      <c r="F153" s="2" t="s">
        <v>15</v>
      </c>
      <c r="G153" s="3">
        <v>320000</v>
      </c>
      <c r="H153" s="6">
        <f>VLOOKUP(F153,Exchange_rates!$A$1:$B$13,2,FALSE)</f>
        <v>1</v>
      </c>
      <c r="I153" s="6">
        <f t="shared" si="4"/>
        <v>320000</v>
      </c>
      <c r="J153" s="3">
        <f t="shared" si="5"/>
        <v>387345</v>
      </c>
      <c r="K153" s="2" t="s">
        <v>39</v>
      </c>
      <c r="L153" t="s">
        <v>28180</v>
      </c>
      <c r="M153" s="2">
        <v>11617</v>
      </c>
      <c r="N153" s="2" t="s">
        <v>1020</v>
      </c>
      <c r="O153" s="2" t="s">
        <v>1021</v>
      </c>
      <c r="P153" s="2" t="s">
        <v>1022</v>
      </c>
      <c r="Q153" s="2" t="s">
        <v>1023</v>
      </c>
      <c r="R153">
        <v>38</v>
      </c>
      <c r="S153" s="9">
        <f>SUM(pledge_tiers!B153:F153)/pledge_tiers!CZ153</f>
        <v>0.76151172893136398</v>
      </c>
      <c r="T153" s="8">
        <f>SUM(pledge_tiers!G153:K153)/pledge_tiers!CZ153</f>
        <v>9.5482189400521292E-2</v>
      </c>
      <c r="U153" s="8">
        <f>SUM(pledge_tiers!L153:CX153)/pledge_tiers!CZ153</f>
        <v>0.14300608166811468</v>
      </c>
      <c r="V153">
        <f>VLOOKUP(A153,cluster_membership!$A$1:$B$4001,2,FALSE)</f>
        <v>5</v>
      </c>
    </row>
    <row r="154" spans="1:22" x14ac:dyDescent="0.2">
      <c r="A154" s="2">
        <v>152</v>
      </c>
      <c r="B154" s="3">
        <v>555662</v>
      </c>
      <c r="C154" s="2" t="s">
        <v>1024</v>
      </c>
      <c r="D154" s="2" t="s">
        <v>1025</v>
      </c>
      <c r="E154" s="2" t="s">
        <v>46</v>
      </c>
      <c r="F154" s="2" t="s">
        <v>15</v>
      </c>
      <c r="G154" s="3">
        <v>500000</v>
      </c>
      <c r="H154" s="6">
        <f>VLOOKUP(F154,Exchange_rates!$A$1:$B$13,2,FALSE)</f>
        <v>1</v>
      </c>
      <c r="I154" s="6">
        <f t="shared" si="4"/>
        <v>500000</v>
      </c>
      <c r="J154" s="3">
        <f t="shared" si="5"/>
        <v>555662</v>
      </c>
      <c r="K154" s="2" t="s">
        <v>527</v>
      </c>
      <c r="L154" t="s">
        <v>28180</v>
      </c>
      <c r="M154" s="2">
        <v>11611</v>
      </c>
      <c r="N154" s="2" t="s">
        <v>1026</v>
      </c>
      <c r="O154" s="2" t="s">
        <v>1027</v>
      </c>
      <c r="P154" s="2" t="s">
        <v>1028</v>
      </c>
      <c r="Q154" s="2" t="s">
        <v>1029</v>
      </c>
      <c r="R154">
        <v>19</v>
      </c>
      <c r="S154" s="9">
        <f>SUM(pledge_tiers!B154:F154)/pledge_tiers!CZ154</f>
        <v>0.72455665239800826</v>
      </c>
      <c r="T154" s="8">
        <f>SUM(pledge_tiers!G154:K154)/pledge_tiers!CZ154</f>
        <v>0.23945138464226434</v>
      </c>
      <c r="U154" s="8">
        <f>SUM(pledge_tiers!L154:CX154)/pledge_tiers!CZ154</f>
        <v>3.5991962959727439E-2</v>
      </c>
      <c r="V154">
        <f>VLOOKUP(A154,cluster_membership!$A$1:$B$4001,2,FALSE)</f>
        <v>5</v>
      </c>
    </row>
    <row r="155" spans="1:22" x14ac:dyDescent="0.2">
      <c r="A155" s="2">
        <v>153</v>
      </c>
      <c r="B155" s="3">
        <v>1316813</v>
      </c>
      <c r="C155" s="2" t="s">
        <v>1030</v>
      </c>
      <c r="D155" s="2" t="s">
        <v>1031</v>
      </c>
      <c r="E155" s="2" t="s">
        <v>14</v>
      </c>
      <c r="F155" s="2" t="s">
        <v>15</v>
      </c>
      <c r="G155" s="3">
        <v>30000</v>
      </c>
      <c r="H155" s="6">
        <f>VLOOKUP(F155,Exchange_rates!$A$1:$B$13,2,FALSE)</f>
        <v>1</v>
      </c>
      <c r="I155" s="6">
        <f t="shared" si="4"/>
        <v>30000</v>
      </c>
      <c r="J155" s="3">
        <f t="shared" si="5"/>
        <v>1316813</v>
      </c>
      <c r="K155" s="2" t="s">
        <v>720</v>
      </c>
      <c r="L155" t="s">
        <v>28180</v>
      </c>
      <c r="M155" s="2">
        <v>11483</v>
      </c>
      <c r="N155" s="2" t="s">
        <v>1032</v>
      </c>
      <c r="O155" s="2" t="s">
        <v>1033</v>
      </c>
      <c r="P155" s="2" t="s">
        <v>1034</v>
      </c>
      <c r="Q155" s="2" t="s">
        <v>1035</v>
      </c>
      <c r="R155">
        <v>35</v>
      </c>
      <c r="S155" s="9">
        <f>SUM(pledge_tiers!B155:F155)/pledge_tiers!CZ155</f>
        <v>0.80396691274570842</v>
      </c>
      <c r="T155" s="8">
        <f>SUM(pledge_tiers!G155:K155)/pledge_tiers!CZ155</f>
        <v>0.13137063061460463</v>
      </c>
      <c r="U155" s="8">
        <f>SUM(pledge_tiers!L155:CX155)/pledge_tiers!CZ155</f>
        <v>6.4662456639686922E-2</v>
      </c>
      <c r="V155">
        <f>VLOOKUP(A155,cluster_membership!$A$1:$B$4001,2,FALSE)</f>
        <v>3</v>
      </c>
    </row>
    <row r="156" spans="1:22" x14ac:dyDescent="0.2">
      <c r="A156" s="2">
        <v>154</v>
      </c>
      <c r="B156" s="3">
        <v>424959</v>
      </c>
      <c r="C156" s="2" t="s">
        <v>1036</v>
      </c>
      <c r="D156" s="2" t="s">
        <v>1037</v>
      </c>
      <c r="E156" s="2" t="s">
        <v>23</v>
      </c>
      <c r="F156" s="2" t="s">
        <v>15</v>
      </c>
      <c r="G156" s="3">
        <v>15000</v>
      </c>
      <c r="H156" s="6">
        <f>VLOOKUP(F156,Exchange_rates!$A$1:$B$13,2,FALSE)</f>
        <v>1</v>
      </c>
      <c r="I156" s="6">
        <f t="shared" si="4"/>
        <v>15000</v>
      </c>
      <c r="J156" s="3">
        <f t="shared" si="5"/>
        <v>424959</v>
      </c>
      <c r="K156" s="2" t="s">
        <v>162</v>
      </c>
      <c r="L156" t="s">
        <v>28180</v>
      </c>
      <c r="M156" s="2">
        <v>11406</v>
      </c>
      <c r="N156" s="2" t="s">
        <v>1038</v>
      </c>
      <c r="O156" s="2" t="s">
        <v>1039</v>
      </c>
      <c r="P156" s="2" t="s">
        <v>1040</v>
      </c>
      <c r="Q156" s="2" t="s">
        <v>1041</v>
      </c>
      <c r="R156">
        <v>8</v>
      </c>
      <c r="S156" s="9">
        <f>SUM(pledge_tiers!B156:F156)/pledge_tiers!CZ156</f>
        <v>0.80010553161551312</v>
      </c>
      <c r="T156" s="8">
        <f>SUM(pledge_tiers!G156:K156)/pledge_tiers!CZ156</f>
        <v>0.19989446838448685</v>
      </c>
      <c r="U156" s="8">
        <f>SUM(pledge_tiers!L156:CX156)/pledge_tiers!CZ156</f>
        <v>0</v>
      </c>
      <c r="V156">
        <f>VLOOKUP(A156,cluster_membership!$A$1:$B$4001,2,FALSE)</f>
        <v>5</v>
      </c>
    </row>
    <row r="157" spans="1:22" x14ac:dyDescent="0.2">
      <c r="A157" s="2">
        <v>155</v>
      </c>
      <c r="B157" s="3">
        <v>1115031</v>
      </c>
      <c r="C157" s="2" t="s">
        <v>1042</v>
      </c>
      <c r="D157" s="2" t="s">
        <v>1043</v>
      </c>
      <c r="E157" s="2" t="s">
        <v>470</v>
      </c>
      <c r="F157" s="2" t="s">
        <v>15</v>
      </c>
      <c r="G157" s="3">
        <v>20000</v>
      </c>
      <c r="H157" s="6">
        <f>VLOOKUP(F157,Exchange_rates!$A$1:$B$13,2,FALSE)</f>
        <v>1</v>
      </c>
      <c r="I157" s="6">
        <f t="shared" si="4"/>
        <v>20000</v>
      </c>
      <c r="J157" s="3">
        <f t="shared" si="5"/>
        <v>1115031</v>
      </c>
      <c r="K157" s="2" t="s">
        <v>1044</v>
      </c>
      <c r="L157" t="s">
        <v>28180</v>
      </c>
      <c r="M157" s="2">
        <v>11360</v>
      </c>
      <c r="N157" s="2" t="s">
        <v>1045</v>
      </c>
      <c r="O157" s="2" t="s">
        <v>1046</v>
      </c>
      <c r="P157" s="2" t="s">
        <v>1047</v>
      </c>
      <c r="Q157" s="2" t="s">
        <v>1048</v>
      </c>
      <c r="R157">
        <v>21</v>
      </c>
      <c r="S157" s="9">
        <f>SUM(pledge_tiers!B157:F157)/pledge_tiers!CZ157</f>
        <v>0.70739265161575915</v>
      </c>
      <c r="T157" s="8">
        <f>SUM(pledge_tiers!G157:K157)/pledge_tiers!CZ157</f>
        <v>0.27357237715803451</v>
      </c>
      <c r="U157" s="8">
        <f>SUM(pledge_tiers!L157:CX157)/pledge_tiers!CZ157</f>
        <v>1.9034971226206288E-2</v>
      </c>
      <c r="V157">
        <f>VLOOKUP(A157,cluster_membership!$A$1:$B$4001,2,FALSE)</f>
        <v>3</v>
      </c>
    </row>
    <row r="158" spans="1:22" x14ac:dyDescent="0.2">
      <c r="A158" s="2">
        <v>156</v>
      </c>
      <c r="B158" s="3">
        <v>1947035</v>
      </c>
      <c r="C158" s="2" t="s">
        <v>1049</v>
      </c>
      <c r="D158" s="2" t="s">
        <v>1050</v>
      </c>
      <c r="E158" s="2" t="s">
        <v>23</v>
      </c>
      <c r="F158" s="2" t="s">
        <v>15</v>
      </c>
      <c r="G158" s="3">
        <v>50000</v>
      </c>
      <c r="H158" s="6">
        <f>VLOOKUP(F158,Exchange_rates!$A$1:$B$13,2,FALSE)</f>
        <v>1</v>
      </c>
      <c r="I158" s="6">
        <f t="shared" si="4"/>
        <v>50000</v>
      </c>
      <c r="J158" s="3">
        <f t="shared" si="5"/>
        <v>1947035</v>
      </c>
      <c r="K158" s="2" t="s">
        <v>16</v>
      </c>
      <c r="L158" t="s">
        <v>28180</v>
      </c>
      <c r="M158" s="2">
        <v>11349</v>
      </c>
      <c r="N158" s="2" t="s">
        <v>1051</v>
      </c>
      <c r="O158" s="2" t="s">
        <v>1052</v>
      </c>
      <c r="P158" s="2" t="s">
        <v>1053</v>
      </c>
      <c r="Q158" s="2" t="s">
        <v>1054</v>
      </c>
      <c r="R158">
        <v>10</v>
      </c>
      <c r="S158" s="9">
        <f>SUM(pledge_tiers!B158:F158)/pledge_tiers!CZ158</f>
        <v>0.69812156654261914</v>
      </c>
      <c r="T158" s="8">
        <f>SUM(pledge_tiers!G158:K158)/pledge_tiers!CZ158</f>
        <v>0.3018784334573808</v>
      </c>
      <c r="U158" s="8">
        <f>SUM(pledge_tiers!L158:CX158)/pledge_tiers!CZ158</f>
        <v>0</v>
      </c>
      <c r="V158">
        <f>VLOOKUP(A158,cluster_membership!$A$1:$B$4001,2,FALSE)</f>
        <v>3</v>
      </c>
    </row>
    <row r="159" spans="1:22" x14ac:dyDescent="0.2">
      <c r="A159" s="2">
        <v>157</v>
      </c>
      <c r="B159" s="3">
        <v>589660</v>
      </c>
      <c r="C159" s="2" t="s">
        <v>1055</v>
      </c>
      <c r="D159" s="2" t="s">
        <v>1056</v>
      </c>
      <c r="E159" s="2" t="s">
        <v>1057</v>
      </c>
      <c r="F159" s="2" t="s">
        <v>15</v>
      </c>
      <c r="G159" s="3">
        <v>10000</v>
      </c>
      <c r="H159" s="6">
        <f>VLOOKUP(F159,Exchange_rates!$A$1:$B$13,2,FALSE)</f>
        <v>1</v>
      </c>
      <c r="I159" s="6">
        <f t="shared" si="4"/>
        <v>10000</v>
      </c>
      <c r="J159" s="3">
        <f t="shared" si="5"/>
        <v>589660</v>
      </c>
      <c r="K159" s="2" t="s">
        <v>250</v>
      </c>
      <c r="L159" t="s">
        <v>28180</v>
      </c>
      <c r="M159" s="2">
        <v>11334</v>
      </c>
      <c r="N159" s="2" t="s">
        <v>1058</v>
      </c>
      <c r="O159" s="2" t="s">
        <v>1059</v>
      </c>
      <c r="P159" s="2" t="s">
        <v>1060</v>
      </c>
      <c r="Q159" s="2" t="s">
        <v>1061</v>
      </c>
      <c r="R159">
        <v>32</v>
      </c>
      <c r="S159" s="9">
        <f>SUM(pledge_tiers!B159:F159)/pledge_tiers!CZ159</f>
        <v>0.66398728027559406</v>
      </c>
      <c r="T159" s="8">
        <f>SUM(pledge_tiers!G159:K159)/pledge_tiers!CZ159</f>
        <v>0.27912728557547922</v>
      </c>
      <c r="U159" s="8">
        <f>SUM(pledge_tiers!L159:CX159)/pledge_tiers!CZ159</f>
        <v>5.6885434148926772E-2</v>
      </c>
      <c r="V159">
        <f>VLOOKUP(A159,cluster_membership!$A$1:$B$4001,2,FALSE)</f>
        <v>5</v>
      </c>
    </row>
    <row r="160" spans="1:22" x14ac:dyDescent="0.2">
      <c r="A160" s="2">
        <v>158</v>
      </c>
      <c r="B160" s="3">
        <v>56959</v>
      </c>
      <c r="C160" s="2" t="s">
        <v>1062</v>
      </c>
      <c r="D160" s="2" t="s">
        <v>1063</v>
      </c>
      <c r="E160" s="2" t="s">
        <v>1064</v>
      </c>
      <c r="F160" s="2" t="s">
        <v>15</v>
      </c>
      <c r="G160" s="3">
        <v>20000</v>
      </c>
      <c r="H160" s="6">
        <f>VLOOKUP(F160,Exchange_rates!$A$1:$B$13,2,FALSE)</f>
        <v>1</v>
      </c>
      <c r="I160" s="6">
        <f t="shared" si="4"/>
        <v>20000</v>
      </c>
      <c r="J160" s="3">
        <f t="shared" si="5"/>
        <v>56959</v>
      </c>
      <c r="K160" s="2" t="s">
        <v>560</v>
      </c>
      <c r="L160" t="s">
        <v>28180</v>
      </c>
      <c r="M160" s="2">
        <v>11281</v>
      </c>
      <c r="N160" s="2" t="s">
        <v>1065</v>
      </c>
      <c r="O160" s="2" t="s">
        <v>1066</v>
      </c>
      <c r="P160" s="2" t="s">
        <v>1067</v>
      </c>
      <c r="Q160" s="2" t="s">
        <v>1068</v>
      </c>
      <c r="R160">
        <v>11</v>
      </c>
      <c r="S160" s="9">
        <f>SUM(pledge_tiers!B160:F160)/pledge_tiers!CZ160</f>
        <v>0.99314153380244052</v>
      </c>
      <c r="T160" s="8">
        <f>SUM(pledge_tiers!G160:K160)/pledge_tiers!CZ160</f>
        <v>6.7693952079807603E-3</v>
      </c>
      <c r="U160" s="8">
        <f>SUM(pledge_tiers!L160:CX160)/pledge_tiers!CZ160</f>
        <v>8.9070989578694215E-5</v>
      </c>
      <c r="V160">
        <f>VLOOKUP(A160,cluster_membership!$A$1:$B$4001,2,FALSE)</f>
        <v>5</v>
      </c>
    </row>
    <row r="161" spans="1:22" x14ac:dyDescent="0.2">
      <c r="A161" s="2">
        <v>159</v>
      </c>
      <c r="B161" s="3">
        <v>600874</v>
      </c>
      <c r="C161" s="2" t="s">
        <v>1069</v>
      </c>
      <c r="D161" s="2" t="s">
        <v>1070</v>
      </c>
      <c r="E161" s="2" t="s">
        <v>1071</v>
      </c>
      <c r="F161" s="2" t="s">
        <v>15</v>
      </c>
      <c r="G161" s="3">
        <v>110000</v>
      </c>
      <c r="H161" s="6">
        <f>VLOOKUP(F161,Exchange_rates!$A$1:$B$13,2,FALSE)</f>
        <v>1</v>
      </c>
      <c r="I161" s="6">
        <f t="shared" si="4"/>
        <v>110000</v>
      </c>
      <c r="J161" s="3">
        <f t="shared" si="5"/>
        <v>600874</v>
      </c>
      <c r="K161" s="2" t="s">
        <v>16</v>
      </c>
      <c r="L161" t="s">
        <v>28180</v>
      </c>
      <c r="M161" s="2">
        <v>11169</v>
      </c>
      <c r="N161" s="2" t="s">
        <v>1072</v>
      </c>
      <c r="O161" s="2" t="s">
        <v>1073</v>
      </c>
      <c r="P161" s="2" t="s">
        <v>1074</v>
      </c>
      <c r="Q161" s="2" t="s">
        <v>1075</v>
      </c>
      <c r="R161">
        <v>43</v>
      </c>
      <c r="S161" s="9">
        <f>SUM(pledge_tiers!B161:F161)/pledge_tiers!CZ161</f>
        <v>0.58137849832442712</v>
      </c>
      <c r="T161" s="8">
        <f>SUM(pledge_tiers!G161:K161)/pledge_tiers!CZ161</f>
        <v>0.25577393352051447</v>
      </c>
      <c r="U161" s="8">
        <f>SUM(pledge_tiers!L161:CX161)/pledge_tiers!CZ161</f>
        <v>0.16284756815505841</v>
      </c>
      <c r="V161">
        <f>VLOOKUP(A161,cluster_membership!$A$1:$B$4001,2,FALSE)</f>
        <v>5</v>
      </c>
    </row>
    <row r="162" spans="1:22" x14ac:dyDescent="0.2">
      <c r="A162" s="2">
        <v>160</v>
      </c>
      <c r="B162" s="3">
        <v>406979</v>
      </c>
      <c r="C162" s="2" t="s">
        <v>1076</v>
      </c>
      <c r="D162" s="2" t="s">
        <v>1077</v>
      </c>
      <c r="E162" s="2" t="s">
        <v>46</v>
      </c>
      <c r="F162" s="2" t="s">
        <v>15</v>
      </c>
      <c r="G162" s="3">
        <v>225000</v>
      </c>
      <c r="H162" s="6">
        <f>VLOOKUP(F162,Exchange_rates!$A$1:$B$13,2,FALSE)</f>
        <v>1</v>
      </c>
      <c r="I162" s="6">
        <f t="shared" si="4"/>
        <v>225000</v>
      </c>
      <c r="J162" s="3">
        <f t="shared" si="5"/>
        <v>406979</v>
      </c>
      <c r="K162" s="2" t="s">
        <v>1078</v>
      </c>
      <c r="L162" t="s">
        <v>28191</v>
      </c>
      <c r="M162" s="2">
        <v>11141</v>
      </c>
      <c r="N162" s="2" t="s">
        <v>1079</v>
      </c>
      <c r="O162" s="2" t="s">
        <v>1080</v>
      </c>
      <c r="P162" s="2" t="s">
        <v>1081</v>
      </c>
      <c r="Q162" s="2" t="s">
        <v>1082</v>
      </c>
      <c r="R162">
        <v>27</v>
      </c>
      <c r="S162" s="9">
        <f>SUM(pledge_tiers!B162:F162)/pledge_tiers!CZ162</f>
        <v>0.52573794096472282</v>
      </c>
      <c r="T162" s="8">
        <f>SUM(pledge_tiers!G162:K162)/pledge_tiers!CZ162</f>
        <v>0.34350251979841612</v>
      </c>
      <c r="U162" s="8">
        <f>SUM(pledge_tiers!L162:CX162)/pledge_tiers!CZ162</f>
        <v>0.13075953923686104</v>
      </c>
      <c r="V162">
        <f>VLOOKUP(A162,cluster_membership!$A$1:$B$4001,2,FALSE)</f>
        <v>5</v>
      </c>
    </row>
    <row r="163" spans="1:22" x14ac:dyDescent="0.2">
      <c r="A163" s="2">
        <v>161</v>
      </c>
      <c r="B163" s="3">
        <v>568106</v>
      </c>
      <c r="C163" s="2" t="s">
        <v>1083</v>
      </c>
      <c r="D163" s="2" t="s">
        <v>1084</v>
      </c>
      <c r="E163" s="2" t="s">
        <v>581</v>
      </c>
      <c r="F163" s="2" t="s">
        <v>15</v>
      </c>
      <c r="G163" s="3">
        <v>25000</v>
      </c>
      <c r="H163" s="6">
        <f>VLOOKUP(F163,Exchange_rates!$A$1:$B$13,2,FALSE)</f>
        <v>1</v>
      </c>
      <c r="I163" s="6">
        <f t="shared" si="4"/>
        <v>25000</v>
      </c>
      <c r="J163" s="3">
        <f t="shared" si="5"/>
        <v>568106</v>
      </c>
      <c r="K163" s="2" t="s">
        <v>694</v>
      </c>
      <c r="L163" t="s">
        <v>28180</v>
      </c>
      <c r="M163" s="2">
        <v>11124</v>
      </c>
      <c r="N163" s="2" t="s">
        <v>1085</v>
      </c>
      <c r="O163" s="2" t="s">
        <v>1086</v>
      </c>
      <c r="P163" s="2" t="s">
        <v>1087</v>
      </c>
      <c r="Q163" s="2" t="s">
        <v>1088</v>
      </c>
      <c r="R163">
        <v>12</v>
      </c>
      <c r="S163" s="9">
        <f>SUM(pledge_tiers!B163:F163)/pledge_tiers!CZ163</f>
        <v>0.96128973494853809</v>
      </c>
      <c r="T163" s="8">
        <f>SUM(pledge_tiers!G163:K163)/pledge_tiers!CZ163</f>
        <v>3.8710265051461884E-2</v>
      </c>
      <c r="U163" s="8">
        <f>SUM(pledge_tiers!L163:CX163)/pledge_tiers!CZ163</f>
        <v>0</v>
      </c>
      <c r="V163">
        <f>VLOOKUP(A163,cluster_membership!$A$1:$B$4001,2,FALSE)</f>
        <v>5</v>
      </c>
    </row>
    <row r="164" spans="1:22" x14ac:dyDescent="0.2">
      <c r="A164" s="2">
        <v>162</v>
      </c>
      <c r="B164" s="3">
        <v>574699</v>
      </c>
      <c r="C164" s="2" t="s">
        <v>1089</v>
      </c>
      <c r="D164" s="2" t="s">
        <v>1090</v>
      </c>
      <c r="E164" s="2" t="s">
        <v>23</v>
      </c>
      <c r="F164" s="2" t="s">
        <v>15</v>
      </c>
      <c r="G164" s="3">
        <v>20000</v>
      </c>
      <c r="H164" s="6">
        <f>VLOOKUP(F164,Exchange_rates!$A$1:$B$13,2,FALSE)</f>
        <v>1</v>
      </c>
      <c r="I164" s="6">
        <f t="shared" si="4"/>
        <v>20000</v>
      </c>
      <c r="J164" s="3">
        <f t="shared" si="5"/>
        <v>574699</v>
      </c>
      <c r="K164" s="2" t="s">
        <v>380</v>
      </c>
      <c r="L164" t="s">
        <v>28180</v>
      </c>
      <c r="M164" s="2">
        <v>10992</v>
      </c>
      <c r="N164" s="2" t="s">
        <v>1091</v>
      </c>
      <c r="O164" s="2" t="s">
        <v>1092</v>
      </c>
      <c r="P164" s="2" t="s">
        <v>1093</v>
      </c>
      <c r="Q164" s="2" t="s">
        <v>1094</v>
      </c>
      <c r="R164">
        <v>7</v>
      </c>
      <c r="S164" s="9">
        <f>SUM(pledge_tiers!B164:F164)/pledge_tiers!CZ164</f>
        <v>0.97510106578463795</v>
      </c>
      <c r="T164" s="8">
        <f>SUM(pledge_tiers!G164:K164)/pledge_tiers!CZ164</f>
        <v>2.4898934215362E-2</v>
      </c>
      <c r="U164" s="8">
        <f>SUM(pledge_tiers!L164:CX164)/pledge_tiers!CZ164</f>
        <v>0</v>
      </c>
      <c r="V164">
        <f>VLOOKUP(A164,cluster_membership!$A$1:$B$4001,2,FALSE)</f>
        <v>5</v>
      </c>
    </row>
    <row r="165" spans="1:22" x14ac:dyDescent="0.2">
      <c r="A165" s="2">
        <v>163</v>
      </c>
      <c r="B165" s="3">
        <v>807452</v>
      </c>
      <c r="C165" s="2" t="s">
        <v>1095</v>
      </c>
      <c r="D165" s="2" t="s">
        <v>1096</v>
      </c>
      <c r="E165" s="2" t="s">
        <v>23</v>
      </c>
      <c r="F165" s="2" t="s">
        <v>15</v>
      </c>
      <c r="G165" s="3">
        <v>75000</v>
      </c>
      <c r="H165" s="6">
        <f>VLOOKUP(F165,Exchange_rates!$A$1:$B$13,2,FALSE)</f>
        <v>1</v>
      </c>
      <c r="I165" s="6">
        <f t="shared" si="4"/>
        <v>75000</v>
      </c>
      <c r="J165" s="3">
        <f t="shared" si="5"/>
        <v>807452</v>
      </c>
      <c r="K165" s="2" t="s">
        <v>257</v>
      </c>
      <c r="L165" t="s">
        <v>28180</v>
      </c>
      <c r="M165" s="2">
        <v>10926</v>
      </c>
      <c r="N165" s="2" t="s">
        <v>1097</v>
      </c>
      <c r="O165" s="2" t="s">
        <v>1098</v>
      </c>
      <c r="P165" s="2" t="s">
        <v>1099</v>
      </c>
      <c r="Q165" s="2" t="s">
        <v>1100</v>
      </c>
      <c r="R165">
        <v>14</v>
      </c>
      <c r="S165" s="9">
        <f>SUM(pledge_tiers!B165:F165)/pledge_tiers!CZ165</f>
        <v>0.85400054990376684</v>
      </c>
      <c r="T165" s="8">
        <f>SUM(pledge_tiers!G165:K165)/pledge_tiers!CZ165</f>
        <v>0.12849418018513425</v>
      </c>
      <c r="U165" s="8">
        <f>SUM(pledge_tiers!L165:CX165)/pledge_tiers!CZ165</f>
        <v>1.7505269911098891E-2</v>
      </c>
      <c r="V165">
        <f>VLOOKUP(A165,cluster_membership!$A$1:$B$4001,2,FALSE)</f>
        <v>5</v>
      </c>
    </row>
    <row r="166" spans="1:22" x14ac:dyDescent="0.2">
      <c r="A166" s="2">
        <v>164</v>
      </c>
      <c r="B166" s="3">
        <v>250070</v>
      </c>
      <c r="C166" s="2" t="s">
        <v>1101</v>
      </c>
      <c r="D166" s="2" t="s">
        <v>1102</v>
      </c>
      <c r="E166" s="2" t="s">
        <v>14</v>
      </c>
      <c r="F166" s="2" t="s">
        <v>15</v>
      </c>
      <c r="G166" s="3">
        <v>15000</v>
      </c>
      <c r="H166" s="6">
        <f>VLOOKUP(F166,Exchange_rates!$A$1:$B$13,2,FALSE)</f>
        <v>1</v>
      </c>
      <c r="I166" s="6">
        <f t="shared" si="4"/>
        <v>15000</v>
      </c>
      <c r="J166" s="3">
        <f t="shared" si="5"/>
        <v>250070</v>
      </c>
      <c r="K166" s="2" t="s">
        <v>1103</v>
      </c>
      <c r="L166" t="s">
        <v>28180</v>
      </c>
      <c r="M166" s="2">
        <v>10877</v>
      </c>
      <c r="N166" s="2" t="s">
        <v>1104</v>
      </c>
      <c r="O166" s="2" t="s">
        <v>1105</v>
      </c>
      <c r="P166" s="2" t="s">
        <v>1106</v>
      </c>
      <c r="Q166" s="2" t="s">
        <v>1107</v>
      </c>
      <c r="R166">
        <v>10</v>
      </c>
      <c r="S166" s="9">
        <f>SUM(pledge_tiers!B166:F166)/pledge_tiers!CZ166</f>
        <v>0.97182968504664269</v>
      </c>
      <c r="T166" s="8">
        <f>SUM(pledge_tiers!G166:K166)/pledge_tiers!CZ166</f>
        <v>2.8170314953357346E-2</v>
      </c>
      <c r="U166" s="8">
        <f>SUM(pledge_tiers!L166:CX166)/pledge_tiers!CZ166</f>
        <v>0</v>
      </c>
      <c r="V166">
        <f>VLOOKUP(A166,cluster_membership!$A$1:$B$4001,2,FALSE)</f>
        <v>5</v>
      </c>
    </row>
    <row r="167" spans="1:22" x14ac:dyDescent="0.2">
      <c r="A167" s="2">
        <v>165</v>
      </c>
      <c r="B167" s="3">
        <v>1010958</v>
      </c>
      <c r="C167" s="2" t="s">
        <v>1108</v>
      </c>
      <c r="D167" s="2" t="s">
        <v>344</v>
      </c>
      <c r="E167" s="2" t="s">
        <v>14</v>
      </c>
      <c r="F167" s="2" t="s">
        <v>15</v>
      </c>
      <c r="G167" s="3">
        <v>60000</v>
      </c>
      <c r="H167" s="6">
        <f>VLOOKUP(F167,Exchange_rates!$A$1:$B$13,2,FALSE)</f>
        <v>1</v>
      </c>
      <c r="I167" s="6">
        <f t="shared" si="4"/>
        <v>60000</v>
      </c>
      <c r="J167" s="3">
        <f t="shared" si="5"/>
        <v>1010958</v>
      </c>
      <c r="K167" s="2" t="s">
        <v>345</v>
      </c>
      <c r="L167" t="s">
        <v>28180</v>
      </c>
      <c r="M167" s="2">
        <v>10862</v>
      </c>
      <c r="N167" s="2" t="s">
        <v>1109</v>
      </c>
      <c r="O167" s="2" t="s">
        <v>1110</v>
      </c>
      <c r="P167" s="2" t="s">
        <v>1111</v>
      </c>
      <c r="Q167" s="2" t="s">
        <v>1112</v>
      </c>
      <c r="R167">
        <v>2</v>
      </c>
      <c r="S167" s="9">
        <f>SUM(pledge_tiers!B167:F167)/pledge_tiers!CZ167</f>
        <v>1</v>
      </c>
      <c r="T167" s="8">
        <f>SUM(pledge_tiers!G167:K167)/pledge_tiers!CZ167</f>
        <v>0</v>
      </c>
      <c r="U167" s="8">
        <f>SUM(pledge_tiers!L167:CX167)/pledge_tiers!CZ167</f>
        <v>0</v>
      </c>
      <c r="V167">
        <f>VLOOKUP(A167,cluster_membership!$A$1:$B$4001,2,FALSE)</f>
        <v>3</v>
      </c>
    </row>
    <row r="168" spans="1:22" x14ac:dyDescent="0.2">
      <c r="A168" s="2">
        <v>166</v>
      </c>
      <c r="B168" s="3">
        <v>539767</v>
      </c>
      <c r="C168" s="2" t="s">
        <v>1113</v>
      </c>
      <c r="D168" s="2" t="s">
        <v>1114</v>
      </c>
      <c r="E168" s="2" t="s">
        <v>46</v>
      </c>
      <c r="F168" s="2" t="s">
        <v>15</v>
      </c>
      <c r="G168" s="3">
        <v>500000</v>
      </c>
      <c r="H168" s="6">
        <f>VLOOKUP(F168,Exchange_rates!$A$1:$B$13,2,FALSE)</f>
        <v>1</v>
      </c>
      <c r="I168" s="6">
        <f t="shared" si="4"/>
        <v>500000</v>
      </c>
      <c r="J168" s="3">
        <f t="shared" si="5"/>
        <v>539767</v>
      </c>
      <c r="K168" s="2" t="s">
        <v>1115</v>
      </c>
      <c r="L168" t="s">
        <v>28180</v>
      </c>
      <c r="M168" s="2">
        <v>10809</v>
      </c>
      <c r="N168" s="2" t="s">
        <v>1116</v>
      </c>
      <c r="O168" s="2" t="s">
        <v>1117</v>
      </c>
      <c r="P168" s="2" t="s">
        <v>1118</v>
      </c>
      <c r="Q168" s="2" t="s">
        <v>1119</v>
      </c>
      <c r="R168">
        <v>36</v>
      </c>
      <c r="S168" s="9">
        <f>SUM(pledge_tiers!B168:F168)/pledge_tiers!CZ168</f>
        <v>0.73473585787751283</v>
      </c>
      <c r="T168" s="8">
        <f>SUM(pledge_tiers!G168:K168)/pledge_tiers!CZ168</f>
        <v>0.11425899953249181</v>
      </c>
      <c r="U168" s="8">
        <f>SUM(pledge_tiers!L168:CX168)/pledge_tiers!CZ168</f>
        <v>0.15100514258999531</v>
      </c>
      <c r="V168">
        <f>VLOOKUP(A168,cluster_membership!$A$1:$B$4001,2,FALSE)</f>
        <v>5</v>
      </c>
    </row>
    <row r="169" spans="1:22" x14ac:dyDescent="0.2">
      <c r="A169" s="2">
        <v>167</v>
      </c>
      <c r="B169" s="3">
        <v>1363037</v>
      </c>
      <c r="C169" s="2" t="s">
        <v>1120</v>
      </c>
      <c r="D169" s="2" t="s">
        <v>1121</v>
      </c>
      <c r="E169" s="2" t="s">
        <v>1122</v>
      </c>
      <c r="F169" s="2" t="s">
        <v>15</v>
      </c>
      <c r="G169" s="3">
        <v>198000</v>
      </c>
      <c r="H169" s="6">
        <f>VLOOKUP(F169,Exchange_rates!$A$1:$B$13,2,FALSE)</f>
        <v>1</v>
      </c>
      <c r="I169" s="6">
        <f t="shared" si="4"/>
        <v>198000</v>
      </c>
      <c r="J169" s="3">
        <f t="shared" si="5"/>
        <v>1363037</v>
      </c>
      <c r="K169" s="2" t="s">
        <v>47</v>
      </c>
      <c r="L169" t="s">
        <v>28180</v>
      </c>
      <c r="M169" s="2">
        <v>10768</v>
      </c>
      <c r="N169" s="2" t="s">
        <v>1123</v>
      </c>
      <c r="O169" s="2" t="s">
        <v>1124</v>
      </c>
      <c r="P169" s="2" t="s">
        <v>1125</v>
      </c>
      <c r="Q169" s="2" t="s">
        <v>1126</v>
      </c>
      <c r="R169">
        <v>10</v>
      </c>
      <c r="S169" s="9">
        <f>SUM(pledge_tiers!B169:F169)/pledge_tiers!CZ169</f>
        <v>8.8924287856071968E-2</v>
      </c>
      <c r="T169" s="8">
        <f>SUM(pledge_tiers!G169:K169)/pledge_tiers!CZ169</f>
        <v>0.91107571214392802</v>
      </c>
      <c r="U169" s="8">
        <f>SUM(pledge_tiers!L169:CX169)/pledge_tiers!CZ169</f>
        <v>0</v>
      </c>
      <c r="V169">
        <f>VLOOKUP(A169,cluster_membership!$A$1:$B$4001,2,FALSE)</f>
        <v>3</v>
      </c>
    </row>
    <row r="170" spans="1:22" x14ac:dyDescent="0.2">
      <c r="A170" s="2">
        <v>168</v>
      </c>
      <c r="B170" s="3">
        <v>1353798</v>
      </c>
      <c r="C170" s="2" t="s">
        <v>1127</v>
      </c>
      <c r="D170" s="2" t="s">
        <v>1128</v>
      </c>
      <c r="E170" s="2" t="s">
        <v>534</v>
      </c>
      <c r="F170" s="2" t="s">
        <v>15</v>
      </c>
      <c r="G170" s="3">
        <v>30000</v>
      </c>
      <c r="H170" s="6">
        <f>VLOOKUP(F170,Exchange_rates!$A$1:$B$13,2,FALSE)</f>
        <v>1</v>
      </c>
      <c r="I170" s="6">
        <f t="shared" si="4"/>
        <v>30000</v>
      </c>
      <c r="J170" s="3">
        <f t="shared" si="5"/>
        <v>1353798</v>
      </c>
      <c r="K170" s="2" t="s">
        <v>61</v>
      </c>
      <c r="L170" t="s">
        <v>28180</v>
      </c>
      <c r="M170" s="2">
        <v>10766</v>
      </c>
      <c r="N170" s="2" t="s">
        <v>1129</v>
      </c>
      <c r="O170" s="2" t="s">
        <v>1130</v>
      </c>
      <c r="P170" s="2" t="s">
        <v>1131</v>
      </c>
      <c r="Q170" s="2" t="s">
        <v>1132</v>
      </c>
      <c r="R170">
        <v>12</v>
      </c>
      <c r="S170" s="9">
        <f>SUM(pledge_tiers!B170:F170)/pledge_tiers!CZ170</f>
        <v>0.67778089100588401</v>
      </c>
      <c r="T170" s="8">
        <f>SUM(pledge_tiers!G170:K170)/pledge_tiers!CZ170</f>
        <v>0.31997758475763521</v>
      </c>
      <c r="U170" s="8">
        <f>SUM(pledge_tiers!L170:CX170)/pledge_tiers!CZ170</f>
        <v>2.2415242364808071E-3</v>
      </c>
      <c r="V170">
        <f>VLOOKUP(A170,cluster_membership!$A$1:$B$4001,2,FALSE)</f>
        <v>3</v>
      </c>
    </row>
    <row r="171" spans="1:22" x14ac:dyDescent="0.2">
      <c r="A171" s="2">
        <v>169</v>
      </c>
      <c r="B171" s="3">
        <v>1361435</v>
      </c>
      <c r="C171" s="2" t="s">
        <v>1133</v>
      </c>
      <c r="D171" s="2" t="s">
        <v>1134</v>
      </c>
      <c r="E171" s="2" t="s">
        <v>46</v>
      </c>
      <c r="F171" s="2" t="s">
        <v>15</v>
      </c>
      <c r="G171" s="3">
        <v>900000</v>
      </c>
      <c r="H171" s="6">
        <f>VLOOKUP(F171,Exchange_rates!$A$1:$B$13,2,FALSE)</f>
        <v>1</v>
      </c>
      <c r="I171" s="6">
        <f t="shared" si="4"/>
        <v>900000</v>
      </c>
      <c r="J171" s="3">
        <f t="shared" si="5"/>
        <v>1361435</v>
      </c>
      <c r="K171" s="2" t="s">
        <v>202</v>
      </c>
      <c r="L171" t="s">
        <v>28180</v>
      </c>
      <c r="M171" s="2">
        <v>10752</v>
      </c>
      <c r="N171" s="2" t="s">
        <v>1135</v>
      </c>
      <c r="O171" s="2" t="s">
        <v>1136</v>
      </c>
      <c r="P171" s="2" t="s">
        <v>1137</v>
      </c>
      <c r="Q171" s="2" t="s">
        <v>1138</v>
      </c>
      <c r="R171">
        <v>24</v>
      </c>
      <c r="S171" s="9">
        <f>SUM(pledge_tiers!B171:F171)/pledge_tiers!CZ171</f>
        <v>0.52477942556786183</v>
      </c>
      <c r="T171" s="8">
        <f>SUM(pledge_tiers!G171:K171)/pledge_tiers!CZ171</f>
        <v>0.24770039421813403</v>
      </c>
      <c r="U171" s="8">
        <f>SUM(pledge_tiers!L171:CX171)/pledge_tiers!CZ171</f>
        <v>0.22752018021400414</v>
      </c>
      <c r="V171">
        <f>VLOOKUP(A171,cluster_membership!$A$1:$B$4001,2,FALSE)</f>
        <v>3</v>
      </c>
    </row>
    <row r="172" spans="1:22" x14ac:dyDescent="0.2">
      <c r="A172" s="2">
        <v>170</v>
      </c>
      <c r="B172" s="3">
        <v>420252</v>
      </c>
      <c r="C172" s="2" t="s">
        <v>1139</v>
      </c>
      <c r="D172" s="2" t="s">
        <v>1140</v>
      </c>
      <c r="E172" s="2" t="s">
        <v>46</v>
      </c>
      <c r="F172" s="2" t="s">
        <v>945</v>
      </c>
      <c r="G172" s="3">
        <v>225000</v>
      </c>
      <c r="H172" s="6">
        <f>VLOOKUP(F172,Exchange_rates!$A$1:$B$13,2,FALSE)</f>
        <v>1.06</v>
      </c>
      <c r="I172" s="6">
        <f t="shared" si="4"/>
        <v>238500</v>
      </c>
      <c r="J172" s="3">
        <f t="shared" si="5"/>
        <v>445467.12</v>
      </c>
      <c r="K172" s="2" t="s">
        <v>1141</v>
      </c>
      <c r="L172" t="s">
        <v>28190</v>
      </c>
      <c r="M172" s="2">
        <v>10739</v>
      </c>
      <c r="N172" s="2" t="s">
        <v>1142</v>
      </c>
      <c r="O172" s="2" t="s">
        <v>1143</v>
      </c>
      <c r="P172" s="2" t="s">
        <v>1144</v>
      </c>
      <c r="Q172" s="2" t="s">
        <v>1145</v>
      </c>
      <c r="R172">
        <v>19</v>
      </c>
      <c r="S172" s="9">
        <f>SUM(pledge_tiers!B172:F172)/pledge_tiers!CZ172</f>
        <v>0.96710402999062794</v>
      </c>
      <c r="T172" s="8">
        <f>SUM(pledge_tiers!G172:K172)/pledge_tiers!CZ172</f>
        <v>3.1208997188378631E-2</v>
      </c>
      <c r="U172" s="8">
        <f>SUM(pledge_tiers!L172:CX172)/pledge_tiers!CZ172</f>
        <v>1.6869728209934396E-3</v>
      </c>
      <c r="V172">
        <f>VLOOKUP(A172,cluster_membership!$A$1:$B$4001,2,FALSE)</f>
        <v>5</v>
      </c>
    </row>
    <row r="173" spans="1:22" x14ac:dyDescent="0.2">
      <c r="A173" s="2">
        <v>171</v>
      </c>
      <c r="B173" s="3">
        <v>411635</v>
      </c>
      <c r="C173" s="2" t="s">
        <v>1146</v>
      </c>
      <c r="D173" s="2" t="s">
        <v>719</v>
      </c>
      <c r="E173" s="2" t="s">
        <v>14</v>
      </c>
      <c r="F173" s="2" t="s">
        <v>15</v>
      </c>
      <c r="G173" s="3">
        <v>15000</v>
      </c>
      <c r="H173" s="6">
        <f>VLOOKUP(F173,Exchange_rates!$A$1:$B$13,2,FALSE)</f>
        <v>1</v>
      </c>
      <c r="I173" s="6">
        <f t="shared" si="4"/>
        <v>15000</v>
      </c>
      <c r="J173" s="3">
        <f t="shared" si="5"/>
        <v>411635</v>
      </c>
      <c r="K173" s="2" t="s">
        <v>720</v>
      </c>
      <c r="L173" t="s">
        <v>28180</v>
      </c>
      <c r="M173" s="2">
        <v>10671</v>
      </c>
      <c r="N173" s="2" t="s">
        <v>1147</v>
      </c>
      <c r="O173" s="2" t="s">
        <v>1148</v>
      </c>
      <c r="P173" s="2" t="s">
        <v>1149</v>
      </c>
      <c r="Q173" s="2" t="s">
        <v>1150</v>
      </c>
      <c r="R173">
        <v>4</v>
      </c>
      <c r="S173" s="9">
        <f>SUM(pledge_tiers!B173:F173)/pledge_tiers!CZ173</f>
        <v>1</v>
      </c>
      <c r="T173" s="8">
        <f>SUM(pledge_tiers!G173:K173)/pledge_tiers!CZ173</f>
        <v>0</v>
      </c>
      <c r="U173" s="8">
        <f>SUM(pledge_tiers!L173:CX173)/pledge_tiers!CZ173</f>
        <v>0</v>
      </c>
      <c r="V173">
        <f>VLOOKUP(A173,cluster_membership!$A$1:$B$4001,2,FALSE)</f>
        <v>5</v>
      </c>
    </row>
    <row r="174" spans="1:22" x14ac:dyDescent="0.2">
      <c r="A174" s="2">
        <v>172</v>
      </c>
      <c r="B174" s="3">
        <v>556596</v>
      </c>
      <c r="C174" s="2" t="s">
        <v>1151</v>
      </c>
      <c r="D174" s="2" t="s">
        <v>1152</v>
      </c>
      <c r="E174" s="2" t="s">
        <v>14</v>
      </c>
      <c r="F174" s="2" t="s">
        <v>15</v>
      </c>
      <c r="G174" s="3">
        <v>23000</v>
      </c>
      <c r="H174" s="6">
        <f>VLOOKUP(F174,Exchange_rates!$A$1:$B$13,2,FALSE)</f>
        <v>1</v>
      </c>
      <c r="I174" s="6">
        <f t="shared" si="4"/>
        <v>23000</v>
      </c>
      <c r="J174" s="3">
        <f t="shared" si="5"/>
        <v>556596</v>
      </c>
      <c r="K174" s="2" t="s">
        <v>16</v>
      </c>
      <c r="L174" t="s">
        <v>28180</v>
      </c>
      <c r="M174" s="2">
        <v>10666</v>
      </c>
      <c r="N174" s="2" t="s">
        <v>1153</v>
      </c>
      <c r="O174" s="2" t="s">
        <v>1154</v>
      </c>
      <c r="P174" s="2" t="s">
        <v>1155</v>
      </c>
      <c r="Q174" s="2" t="s">
        <v>1156</v>
      </c>
      <c r="R174">
        <v>31</v>
      </c>
      <c r="S174" s="9">
        <f>SUM(pledge_tiers!B174:F174)/pledge_tiers!CZ174</f>
        <v>4.2541176470588235E-2</v>
      </c>
      <c r="T174" s="8">
        <f>SUM(pledge_tiers!G174:K174)/pledge_tiers!CZ174</f>
        <v>0.6859294117647059</v>
      </c>
      <c r="U174" s="8">
        <f>SUM(pledge_tiers!L174:CX174)/pledge_tiers!CZ174</f>
        <v>0.27152941176470591</v>
      </c>
      <c r="V174">
        <f>VLOOKUP(A174,cluster_membership!$A$1:$B$4001,2,FALSE)</f>
        <v>5</v>
      </c>
    </row>
    <row r="175" spans="1:22" x14ac:dyDescent="0.2">
      <c r="A175" s="2">
        <v>173</v>
      </c>
      <c r="B175" s="3">
        <v>640923</v>
      </c>
      <c r="C175" s="2" t="s">
        <v>1157</v>
      </c>
      <c r="D175" s="2" t="s">
        <v>1158</v>
      </c>
      <c r="E175" s="2" t="s">
        <v>23</v>
      </c>
      <c r="F175" s="2" t="s">
        <v>75</v>
      </c>
      <c r="G175" s="3">
        <v>20000</v>
      </c>
      <c r="H175" s="6">
        <f>VLOOKUP(F175,Exchange_rates!$A$1:$B$13,2,FALSE)</f>
        <v>1.24</v>
      </c>
      <c r="I175" s="6">
        <f t="shared" si="4"/>
        <v>24800</v>
      </c>
      <c r="J175" s="3">
        <f t="shared" si="5"/>
        <v>794744.52</v>
      </c>
      <c r="K175" s="2" t="s">
        <v>1159</v>
      </c>
      <c r="L175" t="s">
        <v>28181</v>
      </c>
      <c r="M175" s="2">
        <v>10665</v>
      </c>
      <c r="N175" s="2" t="s">
        <v>1160</v>
      </c>
      <c r="O175" s="2" t="s">
        <v>1161</v>
      </c>
      <c r="P175" s="2" t="s">
        <v>1162</v>
      </c>
      <c r="Q175" s="2" t="s">
        <v>1163</v>
      </c>
      <c r="R175">
        <v>14</v>
      </c>
      <c r="S175" s="9">
        <f>SUM(pledge_tiers!B175:F175)/pledge_tiers!CZ175</f>
        <v>0.54751599548362817</v>
      </c>
      <c r="T175" s="8">
        <f>SUM(pledge_tiers!G175:K175)/pledge_tiers!CZ175</f>
        <v>0.24651863003387278</v>
      </c>
      <c r="U175" s="8">
        <f>SUM(pledge_tiers!L175:CX175)/pledge_tiers!CZ175</f>
        <v>0.20596537448249905</v>
      </c>
      <c r="V175">
        <f>VLOOKUP(A175,cluster_membership!$A$1:$B$4001,2,FALSE)</f>
        <v>5</v>
      </c>
    </row>
    <row r="176" spans="1:22" x14ac:dyDescent="0.2">
      <c r="A176" s="2">
        <v>174</v>
      </c>
      <c r="B176" s="3">
        <v>458071</v>
      </c>
      <c r="C176" s="2" t="s">
        <v>1164</v>
      </c>
      <c r="D176" s="2" t="s">
        <v>1165</v>
      </c>
      <c r="E176" s="2" t="s">
        <v>23</v>
      </c>
      <c r="F176" s="2" t="s">
        <v>15</v>
      </c>
      <c r="G176" s="3">
        <v>25000</v>
      </c>
      <c r="H176" s="6">
        <f>VLOOKUP(F176,Exchange_rates!$A$1:$B$13,2,FALSE)</f>
        <v>1</v>
      </c>
      <c r="I176" s="6">
        <f t="shared" si="4"/>
        <v>25000</v>
      </c>
      <c r="J176" s="3">
        <f t="shared" si="5"/>
        <v>458071</v>
      </c>
      <c r="K176" s="2" t="s">
        <v>1166</v>
      </c>
      <c r="L176" t="s">
        <v>28193</v>
      </c>
      <c r="M176" s="2">
        <v>10617</v>
      </c>
      <c r="N176" s="2" t="s">
        <v>1167</v>
      </c>
      <c r="O176" s="2" t="s">
        <v>1168</v>
      </c>
      <c r="P176" s="2" t="s">
        <v>1169</v>
      </c>
      <c r="Q176" s="2" t="s">
        <v>1170</v>
      </c>
      <c r="R176">
        <v>14</v>
      </c>
      <c r="S176" s="9">
        <f>SUM(pledge_tiers!B176:F176)/pledge_tiers!CZ176</f>
        <v>0.3256121773659828</v>
      </c>
      <c r="T176" s="8">
        <f>SUM(pledge_tiers!G176:K176)/pledge_tiers!CZ176</f>
        <v>0.64715892975323819</v>
      </c>
      <c r="U176" s="8">
        <f>SUM(pledge_tiers!L176:CX176)/pledge_tiers!CZ176</f>
        <v>2.7228892880779048E-2</v>
      </c>
      <c r="V176">
        <f>VLOOKUP(A176,cluster_membership!$A$1:$B$4001,2,FALSE)</f>
        <v>5</v>
      </c>
    </row>
    <row r="177" spans="1:22" x14ac:dyDescent="0.2">
      <c r="A177" s="2">
        <v>175</v>
      </c>
      <c r="B177" s="3">
        <v>808341</v>
      </c>
      <c r="C177" s="2" t="s">
        <v>1171</v>
      </c>
      <c r="D177" s="2" t="s">
        <v>1172</v>
      </c>
      <c r="E177" s="2" t="s">
        <v>1173</v>
      </c>
      <c r="F177" s="2" t="s">
        <v>15</v>
      </c>
      <c r="G177" s="3">
        <v>636010</v>
      </c>
      <c r="H177" s="6">
        <f>VLOOKUP(F177,Exchange_rates!$A$1:$B$13,2,FALSE)</f>
        <v>1</v>
      </c>
      <c r="I177" s="6">
        <f t="shared" si="4"/>
        <v>636010</v>
      </c>
      <c r="J177" s="3">
        <f t="shared" si="5"/>
        <v>808341</v>
      </c>
      <c r="K177" s="2" t="s">
        <v>16</v>
      </c>
      <c r="L177" t="s">
        <v>28180</v>
      </c>
      <c r="M177" s="2">
        <v>10613</v>
      </c>
      <c r="N177" s="2" t="s">
        <v>1174</v>
      </c>
      <c r="O177" s="2" t="s">
        <v>1175</v>
      </c>
      <c r="P177" s="2" t="s">
        <v>1176</v>
      </c>
      <c r="Q177" s="2" t="s">
        <v>1177</v>
      </c>
      <c r="R177">
        <v>39</v>
      </c>
      <c r="S177" s="9">
        <f>SUM(pledge_tiers!B177:F177)/pledge_tiers!CZ177</f>
        <v>0.72149207576343255</v>
      </c>
      <c r="T177" s="8">
        <f>SUM(pledge_tiers!G177:K177)/pledge_tiers!CZ177</f>
        <v>5.170081175106301E-2</v>
      </c>
      <c r="U177" s="8">
        <f>SUM(pledge_tiers!L177:CX177)/pledge_tiers!CZ177</f>
        <v>0.22680711248550445</v>
      </c>
      <c r="V177">
        <f>VLOOKUP(A177,cluster_membership!$A$1:$B$4001,2,FALSE)</f>
        <v>5</v>
      </c>
    </row>
    <row r="178" spans="1:22" x14ac:dyDescent="0.2">
      <c r="A178" s="2">
        <v>176</v>
      </c>
      <c r="B178" s="3">
        <v>2530756</v>
      </c>
      <c r="C178" s="2" t="s">
        <v>1178</v>
      </c>
      <c r="D178" s="2" t="s">
        <v>1179</v>
      </c>
      <c r="E178" s="2" t="s">
        <v>470</v>
      </c>
      <c r="F178" s="2" t="s">
        <v>15</v>
      </c>
      <c r="G178" s="3">
        <v>100000</v>
      </c>
      <c r="H178" s="6">
        <f>VLOOKUP(F178,Exchange_rates!$A$1:$B$13,2,FALSE)</f>
        <v>1</v>
      </c>
      <c r="I178" s="6">
        <f t="shared" si="4"/>
        <v>100000</v>
      </c>
      <c r="J178" s="3">
        <f t="shared" si="5"/>
        <v>2530756</v>
      </c>
      <c r="K178" s="2" t="s">
        <v>271</v>
      </c>
      <c r="L178" t="s">
        <v>28182</v>
      </c>
      <c r="M178" s="2">
        <v>10569</v>
      </c>
      <c r="N178" s="2" t="s">
        <v>1180</v>
      </c>
      <c r="O178" s="2" t="s">
        <v>1181</v>
      </c>
      <c r="P178" s="2" t="s">
        <v>1182</v>
      </c>
      <c r="Q178" s="2" t="s">
        <v>1183</v>
      </c>
      <c r="R178">
        <v>11</v>
      </c>
      <c r="S178" s="9">
        <f>SUM(pledge_tiers!B178:F178)/pledge_tiers!CZ178</f>
        <v>0.85226179018286818</v>
      </c>
      <c r="T178" s="8">
        <f>SUM(pledge_tiers!G178:K178)/pledge_tiers!CZ178</f>
        <v>0.14764196342637151</v>
      </c>
      <c r="U178" s="8">
        <f>SUM(pledge_tiers!L178:CX178)/pledge_tiers!CZ178</f>
        <v>9.6246390760346484E-5</v>
      </c>
      <c r="V178">
        <f>VLOOKUP(A178,cluster_membership!$A$1:$B$4001,2,FALSE)</f>
        <v>3</v>
      </c>
    </row>
    <row r="179" spans="1:22" x14ac:dyDescent="0.2">
      <c r="A179" s="2">
        <v>177</v>
      </c>
      <c r="B179" s="3">
        <v>1811321</v>
      </c>
      <c r="C179" s="2" t="s">
        <v>1184</v>
      </c>
      <c r="D179" s="2" t="s">
        <v>1185</v>
      </c>
      <c r="E179" s="2" t="s">
        <v>847</v>
      </c>
      <c r="F179" s="2" t="s">
        <v>15</v>
      </c>
      <c r="G179" s="3">
        <v>100000</v>
      </c>
      <c r="H179" s="6">
        <f>VLOOKUP(F179,Exchange_rates!$A$1:$B$13,2,FALSE)</f>
        <v>1</v>
      </c>
      <c r="I179" s="6">
        <f t="shared" si="4"/>
        <v>100000</v>
      </c>
      <c r="J179" s="3">
        <f t="shared" si="5"/>
        <v>1811321</v>
      </c>
      <c r="K179" s="2" t="s">
        <v>47</v>
      </c>
      <c r="L179" t="s">
        <v>28180</v>
      </c>
      <c r="M179" s="2">
        <v>10508</v>
      </c>
      <c r="N179" s="2" t="s">
        <v>1186</v>
      </c>
      <c r="O179" s="2" t="s">
        <v>1187</v>
      </c>
      <c r="P179" s="2" t="s">
        <v>1188</v>
      </c>
      <c r="Q179" s="2" t="s">
        <v>1189</v>
      </c>
      <c r="R179">
        <v>24</v>
      </c>
      <c r="S179" s="9">
        <f>SUM(pledge_tiers!B179:F179)/pledge_tiers!CZ179</f>
        <v>0.25019091256204656</v>
      </c>
      <c r="T179" s="8">
        <f>SUM(pledge_tiers!G179:K179)/pledge_tiers!CZ179</f>
        <v>0.37132493318060328</v>
      </c>
      <c r="U179" s="8">
        <f>SUM(pledge_tiers!L179:CX179)/pledge_tiers!CZ179</f>
        <v>0.37848415425735016</v>
      </c>
      <c r="V179">
        <f>VLOOKUP(A179,cluster_membership!$A$1:$B$4001,2,FALSE)</f>
        <v>3</v>
      </c>
    </row>
    <row r="180" spans="1:22" x14ac:dyDescent="0.2">
      <c r="A180" s="2">
        <v>178</v>
      </c>
      <c r="B180" s="3">
        <v>625851</v>
      </c>
      <c r="C180" s="2" t="s">
        <v>1190</v>
      </c>
      <c r="D180" s="2" t="s">
        <v>1191</v>
      </c>
      <c r="E180" s="2" t="s">
        <v>189</v>
      </c>
      <c r="F180" s="2" t="s">
        <v>15</v>
      </c>
      <c r="G180" s="3">
        <v>75000</v>
      </c>
      <c r="H180" s="6">
        <f>VLOOKUP(F180,Exchange_rates!$A$1:$B$13,2,FALSE)</f>
        <v>1</v>
      </c>
      <c r="I180" s="6">
        <f t="shared" si="4"/>
        <v>75000</v>
      </c>
      <c r="J180" s="3">
        <f t="shared" si="5"/>
        <v>625851</v>
      </c>
      <c r="K180" s="2" t="s">
        <v>54</v>
      </c>
      <c r="L180" t="s">
        <v>28180</v>
      </c>
      <c r="M180" s="2">
        <v>10477</v>
      </c>
      <c r="N180" s="2" t="s">
        <v>1192</v>
      </c>
      <c r="O180" s="2" t="s">
        <v>1193</v>
      </c>
      <c r="P180" s="2" t="s">
        <v>1194</v>
      </c>
      <c r="Q180" s="2" t="s">
        <v>1195</v>
      </c>
      <c r="R180">
        <v>12</v>
      </c>
      <c r="S180" s="9">
        <f>SUM(pledge_tiers!B180:F180)/pledge_tiers!CZ180</f>
        <v>0.76931971478126804</v>
      </c>
      <c r="T180" s="8">
        <f>SUM(pledge_tiers!G180:K180)/pledge_tiers!CZ180</f>
        <v>0.23019849682019658</v>
      </c>
      <c r="U180" s="8">
        <f>SUM(pledge_tiers!L180:CX180)/pledge_tiers!CZ180</f>
        <v>4.8178839853536327E-4</v>
      </c>
      <c r="V180">
        <f>VLOOKUP(A180,cluster_membership!$A$1:$B$4001,2,FALSE)</f>
        <v>5</v>
      </c>
    </row>
    <row r="181" spans="1:22" x14ac:dyDescent="0.2">
      <c r="A181" s="2">
        <v>179</v>
      </c>
      <c r="B181" s="3">
        <v>310708</v>
      </c>
      <c r="C181" s="2" t="s">
        <v>1196</v>
      </c>
      <c r="D181" s="2" t="s">
        <v>1197</v>
      </c>
      <c r="E181" s="2" t="s">
        <v>46</v>
      </c>
      <c r="F181" s="2" t="s">
        <v>15</v>
      </c>
      <c r="G181" s="3">
        <v>250000</v>
      </c>
      <c r="H181" s="6">
        <f>VLOOKUP(F181,Exchange_rates!$A$1:$B$13,2,FALSE)</f>
        <v>1</v>
      </c>
      <c r="I181" s="6">
        <f t="shared" si="4"/>
        <v>250000</v>
      </c>
      <c r="J181" s="3">
        <f t="shared" si="5"/>
        <v>310708</v>
      </c>
      <c r="K181" s="2" t="s">
        <v>1198</v>
      </c>
      <c r="L181" t="s">
        <v>28191</v>
      </c>
      <c r="M181" s="2">
        <v>10357</v>
      </c>
      <c r="N181" s="2" t="s">
        <v>1199</v>
      </c>
      <c r="O181" s="2" t="s">
        <v>1200</v>
      </c>
      <c r="P181" s="2" t="s">
        <v>1201</v>
      </c>
      <c r="Q181" s="2" t="s">
        <v>1202</v>
      </c>
      <c r="R181">
        <v>10</v>
      </c>
      <c r="S181" s="9">
        <f>SUM(pledge_tiers!B181:F181)/pledge_tiers!CZ181</f>
        <v>0.99334312285854132</v>
      </c>
      <c r="T181" s="8">
        <f>SUM(pledge_tiers!G181:K181)/pledge_tiers!CZ181</f>
        <v>6.6568771414586394E-3</v>
      </c>
      <c r="U181" s="8">
        <f>SUM(pledge_tiers!L181:CX181)/pledge_tiers!CZ181</f>
        <v>0</v>
      </c>
      <c r="V181">
        <f>VLOOKUP(A181,cluster_membership!$A$1:$B$4001,2,FALSE)</f>
        <v>5</v>
      </c>
    </row>
    <row r="182" spans="1:22" x14ac:dyDescent="0.2">
      <c r="A182" s="2">
        <v>180</v>
      </c>
      <c r="B182" s="3">
        <v>335657</v>
      </c>
      <c r="C182" s="2" t="s">
        <v>1203</v>
      </c>
      <c r="D182" s="2" t="s">
        <v>1204</v>
      </c>
      <c r="E182" s="2" t="s">
        <v>46</v>
      </c>
      <c r="F182" s="2" t="s">
        <v>15</v>
      </c>
      <c r="G182" s="3">
        <v>250000</v>
      </c>
      <c r="H182" s="6">
        <f>VLOOKUP(F182,Exchange_rates!$A$1:$B$13,2,FALSE)</f>
        <v>1</v>
      </c>
      <c r="I182" s="6">
        <f t="shared" si="4"/>
        <v>250000</v>
      </c>
      <c r="J182" s="3">
        <f t="shared" si="5"/>
        <v>335657</v>
      </c>
      <c r="K182" s="2" t="s">
        <v>16</v>
      </c>
      <c r="L182" t="s">
        <v>28180</v>
      </c>
      <c r="M182" s="2">
        <v>10354</v>
      </c>
      <c r="N182" s="2" t="s">
        <v>1205</v>
      </c>
      <c r="O182" s="2" t="s">
        <v>1206</v>
      </c>
      <c r="P182" s="2" t="s">
        <v>1207</v>
      </c>
      <c r="Q182" s="2" t="s">
        <v>1208</v>
      </c>
      <c r="R182">
        <v>12</v>
      </c>
      <c r="S182" s="9">
        <f>SUM(pledge_tiers!B182:F182)/pledge_tiers!CZ182</f>
        <v>0.99085869882330058</v>
      </c>
      <c r="T182" s="8">
        <f>SUM(pledge_tiers!G182:K182)/pledge_tiers!CZ182</f>
        <v>9.044053291840902E-3</v>
      </c>
      <c r="U182" s="8">
        <f>SUM(pledge_tiers!L182:CX182)/pledge_tiers!CZ182</f>
        <v>9.7247884858504325E-5</v>
      </c>
      <c r="V182">
        <f>VLOOKUP(A182,cluster_membership!$A$1:$B$4001,2,FALSE)</f>
        <v>5</v>
      </c>
    </row>
    <row r="183" spans="1:22" x14ac:dyDescent="0.2">
      <c r="A183" s="2">
        <v>181</v>
      </c>
      <c r="B183" s="3">
        <v>1559525</v>
      </c>
      <c r="C183" s="2" t="s">
        <v>1209</v>
      </c>
      <c r="D183" s="2" t="s">
        <v>1210</v>
      </c>
      <c r="E183" s="2" t="s">
        <v>1211</v>
      </c>
      <c r="F183" s="2" t="s">
        <v>15</v>
      </c>
      <c r="G183" s="3">
        <v>75000</v>
      </c>
      <c r="H183" s="6">
        <f>VLOOKUP(F183,Exchange_rates!$A$1:$B$13,2,FALSE)</f>
        <v>1</v>
      </c>
      <c r="I183" s="6">
        <f t="shared" si="4"/>
        <v>75000</v>
      </c>
      <c r="J183" s="3">
        <f t="shared" si="5"/>
        <v>1559525</v>
      </c>
      <c r="K183" s="2" t="s">
        <v>136</v>
      </c>
      <c r="L183" t="s">
        <v>28180</v>
      </c>
      <c r="M183" s="2">
        <v>10293</v>
      </c>
      <c r="N183" s="2" t="s">
        <v>1212</v>
      </c>
      <c r="O183" s="2" t="s">
        <v>1213</v>
      </c>
      <c r="P183" s="2" t="s">
        <v>1214</v>
      </c>
      <c r="Q183" s="2" t="s">
        <v>1215</v>
      </c>
      <c r="R183">
        <v>21</v>
      </c>
      <c r="S183" s="9">
        <f>SUM(pledge_tiers!B183:F183)/pledge_tiers!CZ183</f>
        <v>3.5388687383589842E-2</v>
      </c>
      <c r="T183" s="8">
        <f>SUM(pledge_tiers!G183:K183)/pledge_tiers!CZ183</f>
        <v>0.76404274090775415</v>
      </c>
      <c r="U183" s="8">
        <f>SUM(pledge_tiers!L183:CX183)/pledge_tiers!CZ183</f>
        <v>0.20056857170865602</v>
      </c>
      <c r="V183">
        <f>VLOOKUP(A183,cluster_membership!$A$1:$B$4001,2,FALSE)</f>
        <v>3</v>
      </c>
    </row>
    <row r="184" spans="1:22" x14ac:dyDescent="0.2">
      <c r="A184" s="2">
        <v>182</v>
      </c>
      <c r="B184" s="3">
        <v>2708472</v>
      </c>
      <c r="C184" s="2" t="s">
        <v>1216</v>
      </c>
      <c r="D184" s="2" t="s">
        <v>1217</v>
      </c>
      <c r="E184" s="2" t="s">
        <v>470</v>
      </c>
      <c r="F184" s="2" t="s">
        <v>15</v>
      </c>
      <c r="G184" s="3">
        <v>100000</v>
      </c>
      <c r="H184" s="6">
        <f>VLOOKUP(F184,Exchange_rates!$A$1:$B$13,2,FALSE)</f>
        <v>1</v>
      </c>
      <c r="I184" s="6">
        <f t="shared" si="4"/>
        <v>100000</v>
      </c>
      <c r="J184" s="3">
        <f t="shared" si="5"/>
        <v>2708472</v>
      </c>
      <c r="K184" s="2" t="s">
        <v>39</v>
      </c>
      <c r="L184" t="s">
        <v>28180</v>
      </c>
      <c r="M184" s="2">
        <v>10263</v>
      </c>
      <c r="N184" s="2" t="s">
        <v>1218</v>
      </c>
      <c r="O184" s="2" t="s">
        <v>1219</v>
      </c>
      <c r="P184" s="2" t="s">
        <v>1220</v>
      </c>
      <c r="Q184" s="2" t="s">
        <v>1221</v>
      </c>
      <c r="R184">
        <v>7</v>
      </c>
      <c r="S184" s="9">
        <f>SUM(pledge_tiers!B184:F184)/pledge_tiers!CZ184</f>
        <v>0.92222222222222228</v>
      </c>
      <c r="T184" s="8">
        <f>SUM(pledge_tiers!G184:K184)/pledge_tiers!CZ184</f>
        <v>7.7777777777777779E-2</v>
      </c>
      <c r="U184" s="8">
        <f>SUM(pledge_tiers!L184:CX184)/pledge_tiers!CZ184</f>
        <v>0</v>
      </c>
      <c r="V184">
        <f>VLOOKUP(A184,cluster_membership!$A$1:$B$4001,2,FALSE)</f>
        <v>3</v>
      </c>
    </row>
    <row r="185" spans="1:22" x14ac:dyDescent="0.2">
      <c r="A185" s="2">
        <v>183</v>
      </c>
      <c r="B185" s="3">
        <v>232347</v>
      </c>
      <c r="C185" s="2" t="s">
        <v>1222</v>
      </c>
      <c r="D185" s="2" t="s">
        <v>1223</v>
      </c>
      <c r="E185" s="2" t="s">
        <v>23</v>
      </c>
      <c r="F185" s="2" t="s">
        <v>15</v>
      </c>
      <c r="G185" s="3">
        <v>4000</v>
      </c>
      <c r="H185" s="6">
        <f>VLOOKUP(F185,Exchange_rates!$A$1:$B$13,2,FALSE)</f>
        <v>1</v>
      </c>
      <c r="I185" s="6">
        <f t="shared" si="4"/>
        <v>4000</v>
      </c>
      <c r="J185" s="3">
        <f t="shared" si="5"/>
        <v>232347</v>
      </c>
      <c r="K185" s="2" t="s">
        <v>1224</v>
      </c>
      <c r="L185" t="s">
        <v>28180</v>
      </c>
      <c r="M185" s="2">
        <v>10247</v>
      </c>
      <c r="N185" s="2" t="s">
        <v>1225</v>
      </c>
      <c r="O185" s="2" t="s">
        <v>1226</v>
      </c>
      <c r="P185" s="2" t="s">
        <v>1227</v>
      </c>
      <c r="Q185" s="2" t="s">
        <v>1228</v>
      </c>
      <c r="R185">
        <v>3</v>
      </c>
      <c r="S185" s="9">
        <f>SUM(pledge_tiers!B185:F185)/pledge_tiers!CZ185</f>
        <v>1</v>
      </c>
      <c r="T185" s="8">
        <f>SUM(pledge_tiers!G185:K185)/pledge_tiers!CZ185</f>
        <v>0</v>
      </c>
      <c r="U185" s="8">
        <f>SUM(pledge_tiers!L185:CX185)/pledge_tiers!CZ185</f>
        <v>0</v>
      </c>
      <c r="V185">
        <f>VLOOKUP(A185,cluster_membership!$A$1:$B$4001,2,FALSE)</f>
        <v>5</v>
      </c>
    </row>
    <row r="186" spans="1:22" x14ac:dyDescent="0.2">
      <c r="A186" s="2">
        <v>184</v>
      </c>
      <c r="B186" s="3">
        <v>552501</v>
      </c>
      <c r="C186" s="2" t="s">
        <v>1229</v>
      </c>
      <c r="D186" s="2" t="s">
        <v>1230</v>
      </c>
      <c r="E186" s="2" t="s">
        <v>23</v>
      </c>
      <c r="F186" s="2" t="s">
        <v>15</v>
      </c>
      <c r="G186" s="3">
        <v>20000</v>
      </c>
      <c r="H186" s="6">
        <f>VLOOKUP(F186,Exchange_rates!$A$1:$B$13,2,FALSE)</f>
        <v>1</v>
      </c>
      <c r="I186" s="6">
        <f t="shared" si="4"/>
        <v>20000</v>
      </c>
      <c r="J186" s="3">
        <f t="shared" si="5"/>
        <v>552501</v>
      </c>
      <c r="K186" s="2" t="s">
        <v>414</v>
      </c>
      <c r="L186" t="s">
        <v>28187</v>
      </c>
      <c r="M186" s="2">
        <v>10230</v>
      </c>
      <c r="N186" s="2" t="s">
        <v>1231</v>
      </c>
      <c r="O186" s="2" t="s">
        <v>1232</v>
      </c>
      <c r="P186" s="2" t="s">
        <v>1233</v>
      </c>
      <c r="Q186" s="2" t="s">
        <v>1234</v>
      </c>
      <c r="R186">
        <v>15</v>
      </c>
      <c r="S186" s="9">
        <f>SUM(pledge_tiers!B186:F186)/pledge_tiers!CZ186</f>
        <v>0.14909847434119278</v>
      </c>
      <c r="T186" s="8">
        <f>SUM(pledge_tiers!G186:K186)/pledge_tiers!CZ186</f>
        <v>0.70992668912225088</v>
      </c>
      <c r="U186" s="8">
        <f>SUM(pledge_tiers!L186:CX186)/pledge_tiers!CZ186</f>
        <v>0.14097483653655637</v>
      </c>
      <c r="V186">
        <f>VLOOKUP(A186,cluster_membership!$A$1:$B$4001,2,FALSE)</f>
        <v>5</v>
      </c>
    </row>
    <row r="187" spans="1:22" x14ac:dyDescent="0.2">
      <c r="A187" s="2">
        <v>185</v>
      </c>
      <c r="B187" s="3">
        <v>241651</v>
      </c>
      <c r="C187" s="2" t="s">
        <v>1235</v>
      </c>
      <c r="D187" s="2" t="s">
        <v>1236</v>
      </c>
      <c r="E187" s="2" t="s">
        <v>298</v>
      </c>
      <c r="F187" s="2" t="s">
        <v>15</v>
      </c>
      <c r="G187" s="3">
        <v>20000</v>
      </c>
      <c r="H187" s="6">
        <f>VLOOKUP(F187,Exchange_rates!$A$1:$B$13,2,FALSE)</f>
        <v>1</v>
      </c>
      <c r="I187" s="6">
        <f t="shared" si="4"/>
        <v>20000</v>
      </c>
      <c r="J187" s="3">
        <f t="shared" si="5"/>
        <v>241651</v>
      </c>
      <c r="K187" s="2" t="s">
        <v>1237</v>
      </c>
      <c r="L187" t="s">
        <v>28180</v>
      </c>
      <c r="M187" s="2">
        <v>10165</v>
      </c>
      <c r="N187" s="2" t="s">
        <v>1238</v>
      </c>
      <c r="O187" s="2" t="s">
        <v>1239</v>
      </c>
      <c r="P187" s="2" t="s">
        <v>1240</v>
      </c>
      <c r="Q187" s="2" t="s">
        <v>1241</v>
      </c>
      <c r="R187">
        <v>22</v>
      </c>
      <c r="S187" s="9">
        <f>SUM(pledge_tiers!B187:F187)/pledge_tiers!CZ187</f>
        <v>0.74928352604012249</v>
      </c>
      <c r="T187" s="8">
        <f>SUM(pledge_tiers!G187:K187)/pledge_tiers!CZ187</f>
        <v>0.1261982409328985</v>
      </c>
      <c r="U187" s="8">
        <f>SUM(pledge_tiers!L187:CX187)/pledge_tiers!CZ187</f>
        <v>0.12451823302697895</v>
      </c>
      <c r="V187">
        <f>VLOOKUP(A187,cluster_membership!$A$1:$B$4001,2,FALSE)</f>
        <v>5</v>
      </c>
    </row>
    <row r="188" spans="1:22" x14ac:dyDescent="0.2">
      <c r="A188" s="2">
        <v>186</v>
      </c>
      <c r="B188" s="3">
        <v>1552256</v>
      </c>
      <c r="C188" s="2" t="s">
        <v>1242</v>
      </c>
      <c r="D188" s="2" t="s">
        <v>277</v>
      </c>
      <c r="E188" s="2" t="s">
        <v>83</v>
      </c>
      <c r="F188" s="2" t="s">
        <v>15</v>
      </c>
      <c r="G188" s="3">
        <v>30000</v>
      </c>
      <c r="H188" s="6">
        <f>VLOOKUP(F188,Exchange_rates!$A$1:$B$13,2,FALSE)</f>
        <v>1</v>
      </c>
      <c r="I188" s="6">
        <f t="shared" si="4"/>
        <v>30000</v>
      </c>
      <c r="J188" s="3">
        <f t="shared" si="5"/>
        <v>1552256</v>
      </c>
      <c r="K188" s="2" t="s">
        <v>1243</v>
      </c>
      <c r="L188" t="s">
        <v>28180</v>
      </c>
      <c r="M188" s="2">
        <v>10160</v>
      </c>
      <c r="N188" s="2" t="s">
        <v>1244</v>
      </c>
      <c r="O188" s="2" t="s">
        <v>1245</v>
      </c>
      <c r="P188" s="2" t="s">
        <v>1246</v>
      </c>
      <c r="Q188" s="2" t="s">
        <v>1247</v>
      </c>
      <c r="R188">
        <v>16</v>
      </c>
      <c r="S188" s="9">
        <f>SUM(pledge_tiers!B188:F188)/pledge_tiers!CZ188</f>
        <v>0.76996836694345594</v>
      </c>
      <c r="T188" s="8">
        <f>SUM(pledge_tiers!G188:K188)/pledge_tiers!CZ188</f>
        <v>0.19197311190193753</v>
      </c>
      <c r="U188" s="8">
        <f>SUM(pledge_tiers!L188:CX188)/pledge_tiers!CZ188</f>
        <v>3.8058521154606562E-2</v>
      </c>
      <c r="V188">
        <f>VLOOKUP(A188,cluster_membership!$A$1:$B$4001,2,FALSE)</f>
        <v>3</v>
      </c>
    </row>
    <row r="189" spans="1:22" x14ac:dyDescent="0.2">
      <c r="A189" s="2">
        <v>187</v>
      </c>
      <c r="B189" s="3">
        <v>1464489</v>
      </c>
      <c r="C189" s="2" t="s">
        <v>1248</v>
      </c>
      <c r="D189" s="2" t="s">
        <v>344</v>
      </c>
      <c r="E189" s="2" t="s">
        <v>14</v>
      </c>
      <c r="F189" s="2" t="s">
        <v>15</v>
      </c>
      <c r="G189" s="3">
        <v>100000</v>
      </c>
      <c r="H189" s="6">
        <f>VLOOKUP(F189,Exchange_rates!$A$1:$B$13,2,FALSE)</f>
        <v>1</v>
      </c>
      <c r="I189" s="6">
        <f t="shared" si="4"/>
        <v>100000</v>
      </c>
      <c r="J189" s="3">
        <f t="shared" si="5"/>
        <v>1464489</v>
      </c>
      <c r="K189" s="2" t="s">
        <v>345</v>
      </c>
      <c r="L189" t="s">
        <v>28180</v>
      </c>
      <c r="M189" s="2">
        <v>10136</v>
      </c>
      <c r="N189" s="2" t="s">
        <v>1249</v>
      </c>
      <c r="O189" s="2" t="s">
        <v>1250</v>
      </c>
      <c r="P189" s="2" t="s">
        <v>1251</v>
      </c>
      <c r="Q189" s="2" t="s">
        <v>1252</v>
      </c>
      <c r="R189">
        <v>2</v>
      </c>
      <c r="S189" s="9">
        <f>SUM(pledge_tiers!B189:F189)/pledge_tiers!CZ189</f>
        <v>1</v>
      </c>
      <c r="T189" s="8">
        <f>SUM(pledge_tiers!G189:K189)/pledge_tiers!CZ189</f>
        <v>0</v>
      </c>
      <c r="U189" s="8">
        <f>SUM(pledge_tiers!L189:CX189)/pledge_tiers!CZ189</f>
        <v>0</v>
      </c>
      <c r="V189">
        <f>VLOOKUP(A189,cluster_membership!$A$1:$B$4001,2,FALSE)</f>
        <v>3</v>
      </c>
    </row>
    <row r="190" spans="1:22" x14ac:dyDescent="0.2">
      <c r="A190" s="2">
        <v>188</v>
      </c>
      <c r="B190" s="3">
        <v>1433779</v>
      </c>
      <c r="C190" s="2" t="s">
        <v>1253</v>
      </c>
      <c r="D190" s="2" t="s">
        <v>1254</v>
      </c>
      <c r="E190" s="2" t="s">
        <v>1255</v>
      </c>
      <c r="F190" s="2" t="s">
        <v>15</v>
      </c>
      <c r="G190" s="3">
        <v>50000</v>
      </c>
      <c r="H190" s="6">
        <f>VLOOKUP(F190,Exchange_rates!$A$1:$B$13,2,FALSE)</f>
        <v>1</v>
      </c>
      <c r="I190" s="6">
        <f t="shared" si="4"/>
        <v>50000</v>
      </c>
      <c r="J190" s="3">
        <f t="shared" si="5"/>
        <v>1433779</v>
      </c>
      <c r="K190" s="2" t="s">
        <v>1256</v>
      </c>
      <c r="L190" t="s">
        <v>28189</v>
      </c>
      <c r="M190" s="2">
        <v>10119</v>
      </c>
      <c r="N190" s="2" t="s">
        <v>1257</v>
      </c>
      <c r="O190" s="2" t="s">
        <v>1258</v>
      </c>
      <c r="P190" s="2" t="s">
        <v>1259</v>
      </c>
      <c r="Q190" s="2" t="s">
        <v>1260</v>
      </c>
      <c r="R190">
        <v>12</v>
      </c>
      <c r="S190" s="9">
        <f>SUM(pledge_tiers!B190:F190)/pledge_tiers!CZ190</f>
        <v>0.80742805934481732</v>
      </c>
      <c r="T190" s="8">
        <f>SUM(pledge_tiers!G190:K190)/pledge_tiers!CZ190</f>
        <v>0.19237279697301604</v>
      </c>
      <c r="U190" s="8">
        <f>SUM(pledge_tiers!L190:CX190)/pledge_tiers!CZ190</f>
        <v>1.9914368216668326E-4</v>
      </c>
      <c r="V190">
        <f>VLOOKUP(A190,cluster_membership!$A$1:$B$4001,2,FALSE)</f>
        <v>3</v>
      </c>
    </row>
    <row r="191" spans="1:22" x14ac:dyDescent="0.2">
      <c r="A191" s="2">
        <v>189</v>
      </c>
      <c r="B191" s="3">
        <v>433365</v>
      </c>
      <c r="C191" s="2" t="s">
        <v>1261</v>
      </c>
      <c r="D191" s="2" t="s">
        <v>1262</v>
      </c>
      <c r="E191" s="2" t="s">
        <v>14</v>
      </c>
      <c r="F191" s="2" t="s">
        <v>15</v>
      </c>
      <c r="G191" s="3">
        <v>3000</v>
      </c>
      <c r="H191" s="6">
        <f>VLOOKUP(F191,Exchange_rates!$A$1:$B$13,2,FALSE)</f>
        <v>1</v>
      </c>
      <c r="I191" s="6">
        <f t="shared" si="4"/>
        <v>3000</v>
      </c>
      <c r="J191" s="3">
        <f t="shared" si="5"/>
        <v>433365</v>
      </c>
      <c r="K191" s="2" t="s">
        <v>1263</v>
      </c>
      <c r="L191" t="s">
        <v>28180</v>
      </c>
      <c r="M191" s="2">
        <v>10103</v>
      </c>
      <c r="N191" s="2" t="s">
        <v>1264</v>
      </c>
      <c r="O191" s="2" t="s">
        <v>1265</v>
      </c>
      <c r="P191" s="2" t="s">
        <v>1266</v>
      </c>
      <c r="Q191" s="2" t="s">
        <v>1267</v>
      </c>
      <c r="R191">
        <v>28</v>
      </c>
      <c r="S191" s="9">
        <f>SUM(pledge_tiers!B191:F191)/pledge_tiers!CZ191</f>
        <v>0.41030212976721148</v>
      </c>
      <c r="T191" s="8">
        <f>SUM(pledge_tiers!G191:K191)/pledge_tiers!CZ191</f>
        <v>0.33531451213472013</v>
      </c>
      <c r="U191" s="8">
        <f>SUM(pledge_tiers!L191:CX191)/pledge_tiers!CZ191</f>
        <v>0.25438335809806834</v>
      </c>
      <c r="V191">
        <f>VLOOKUP(A191,cluster_membership!$A$1:$B$4001,2,FALSE)</f>
        <v>5</v>
      </c>
    </row>
    <row r="192" spans="1:22" x14ac:dyDescent="0.2">
      <c r="A192" s="2">
        <v>190</v>
      </c>
      <c r="B192" s="3">
        <v>332635</v>
      </c>
      <c r="C192" s="2" t="s">
        <v>1268</v>
      </c>
      <c r="D192" s="2" t="s">
        <v>1269</v>
      </c>
      <c r="E192" s="2" t="s">
        <v>46</v>
      </c>
      <c r="F192" s="2" t="s">
        <v>15</v>
      </c>
      <c r="G192" s="3">
        <v>150000</v>
      </c>
      <c r="H192" s="6">
        <f>VLOOKUP(F192,Exchange_rates!$A$1:$B$13,2,FALSE)</f>
        <v>1</v>
      </c>
      <c r="I192" s="6">
        <f t="shared" si="4"/>
        <v>150000</v>
      </c>
      <c r="J192" s="3">
        <f t="shared" si="5"/>
        <v>332635</v>
      </c>
      <c r="K192" s="2" t="s">
        <v>527</v>
      </c>
      <c r="L192" t="s">
        <v>28180</v>
      </c>
      <c r="M192" s="2">
        <v>10096</v>
      </c>
      <c r="N192" s="2" t="s">
        <v>1270</v>
      </c>
      <c r="O192" s="2" t="s">
        <v>1271</v>
      </c>
      <c r="P192" s="2" t="s">
        <v>1272</v>
      </c>
      <c r="Q192" s="2" t="s">
        <v>1273</v>
      </c>
      <c r="R192">
        <v>17</v>
      </c>
      <c r="S192" s="9">
        <f>SUM(pledge_tiers!B192:F192)/pledge_tiers!CZ192</f>
        <v>0.91724825523429709</v>
      </c>
      <c r="T192" s="8">
        <f>SUM(pledge_tiers!G192:K192)/pledge_tiers!CZ192</f>
        <v>7.9062811565304092E-2</v>
      </c>
      <c r="U192" s="8">
        <f>SUM(pledge_tiers!L192:CX192)/pledge_tiers!CZ192</f>
        <v>3.6889332003988036E-3</v>
      </c>
      <c r="V192">
        <f>VLOOKUP(A192,cluster_membership!$A$1:$B$4001,2,FALSE)</f>
        <v>5</v>
      </c>
    </row>
    <row r="193" spans="1:22" x14ac:dyDescent="0.2">
      <c r="A193" s="2">
        <v>191</v>
      </c>
      <c r="B193" s="3">
        <v>317281</v>
      </c>
      <c r="C193" s="2" t="s">
        <v>1274</v>
      </c>
      <c r="D193" s="2" t="s">
        <v>1275</v>
      </c>
      <c r="E193" s="2" t="s">
        <v>46</v>
      </c>
      <c r="F193" s="2" t="s">
        <v>75</v>
      </c>
      <c r="G193" s="3">
        <v>100000</v>
      </c>
      <c r="H193" s="6">
        <f>VLOOKUP(F193,Exchange_rates!$A$1:$B$13,2,FALSE)</f>
        <v>1.24</v>
      </c>
      <c r="I193" s="6">
        <f t="shared" si="4"/>
        <v>124000</v>
      </c>
      <c r="J193" s="3">
        <f t="shared" si="5"/>
        <v>393428.44</v>
      </c>
      <c r="K193" s="2" t="s">
        <v>76</v>
      </c>
      <c r="L193" t="s">
        <v>28181</v>
      </c>
      <c r="M193" s="2">
        <v>10096</v>
      </c>
      <c r="N193" s="2" t="s">
        <v>1276</v>
      </c>
      <c r="O193" s="2" t="s">
        <v>1277</v>
      </c>
      <c r="P193" s="2" t="s">
        <v>1278</v>
      </c>
      <c r="Q193" s="2" t="s">
        <v>1279</v>
      </c>
      <c r="R193">
        <v>22</v>
      </c>
      <c r="S193" s="9">
        <f>SUM(pledge_tiers!B193:F193)/pledge_tiers!CZ193</f>
        <v>0.81032064128256509</v>
      </c>
      <c r="T193" s="8">
        <f>SUM(pledge_tiers!G193:K193)/pledge_tiers!CZ193</f>
        <v>0.17975951903807616</v>
      </c>
      <c r="U193" s="8">
        <f>SUM(pledge_tiers!L193:CX193)/pledge_tiers!CZ193</f>
        <v>9.9198396793587166E-3</v>
      </c>
      <c r="V193">
        <f>VLOOKUP(A193,cluster_membership!$A$1:$B$4001,2,FALSE)</f>
        <v>5</v>
      </c>
    </row>
    <row r="194" spans="1:22" x14ac:dyDescent="0.2">
      <c r="A194" s="2">
        <v>192</v>
      </c>
      <c r="B194" s="3">
        <v>1710713</v>
      </c>
      <c r="C194" s="2" t="s">
        <v>1280</v>
      </c>
      <c r="D194" s="2" t="s">
        <v>344</v>
      </c>
      <c r="E194" s="2" t="s">
        <v>14</v>
      </c>
      <c r="F194" s="2" t="s">
        <v>15</v>
      </c>
      <c r="G194" s="3">
        <v>100000</v>
      </c>
      <c r="H194" s="6">
        <f>VLOOKUP(F194,Exchange_rates!$A$1:$B$13,2,FALSE)</f>
        <v>1</v>
      </c>
      <c r="I194" s="6">
        <f t="shared" ref="I194:I257" si="6">G194*H194</f>
        <v>100000</v>
      </c>
      <c r="J194" s="3">
        <f t="shared" ref="J194:J257" si="7">B194*H194</f>
        <v>1710713</v>
      </c>
      <c r="K194" s="2" t="s">
        <v>345</v>
      </c>
      <c r="L194" t="s">
        <v>28180</v>
      </c>
      <c r="M194" s="2">
        <v>9991</v>
      </c>
      <c r="N194" s="2" t="s">
        <v>1281</v>
      </c>
      <c r="O194" s="2" t="s">
        <v>1250</v>
      </c>
      <c r="P194" s="2" t="s">
        <v>1282</v>
      </c>
      <c r="Q194" s="2" t="s">
        <v>1283</v>
      </c>
      <c r="R194">
        <v>2</v>
      </c>
      <c r="S194" s="9">
        <f>SUM(pledge_tiers!B194:F194)/pledge_tiers!CZ194</f>
        <v>1</v>
      </c>
      <c r="T194" s="8">
        <f>SUM(pledge_tiers!G194:K194)/pledge_tiers!CZ194</f>
        <v>0</v>
      </c>
      <c r="U194" s="8">
        <f>SUM(pledge_tiers!L194:CX194)/pledge_tiers!CZ194</f>
        <v>0</v>
      </c>
      <c r="V194">
        <f>VLOOKUP(A194,cluster_membership!$A$1:$B$4001,2,FALSE)</f>
        <v>3</v>
      </c>
    </row>
    <row r="195" spans="1:22" x14ac:dyDescent="0.2">
      <c r="A195" s="2">
        <v>193</v>
      </c>
      <c r="B195" s="3">
        <v>1518321</v>
      </c>
      <c r="C195" s="2" t="s">
        <v>1284</v>
      </c>
      <c r="D195" s="2" t="s">
        <v>1285</v>
      </c>
      <c r="E195" s="2" t="s">
        <v>14</v>
      </c>
      <c r="F195" s="2" t="s">
        <v>15</v>
      </c>
      <c r="G195" s="3">
        <v>40000</v>
      </c>
      <c r="H195" s="6">
        <f>VLOOKUP(F195,Exchange_rates!$A$1:$B$13,2,FALSE)</f>
        <v>1</v>
      </c>
      <c r="I195" s="6">
        <f t="shared" si="6"/>
        <v>40000</v>
      </c>
      <c r="J195" s="3">
        <f t="shared" si="7"/>
        <v>1518321</v>
      </c>
      <c r="K195" s="2" t="s">
        <v>505</v>
      </c>
      <c r="L195" t="s">
        <v>28180</v>
      </c>
      <c r="M195" s="2">
        <v>9982</v>
      </c>
      <c r="N195" s="2" t="s">
        <v>1286</v>
      </c>
      <c r="O195" s="2" t="s">
        <v>1287</v>
      </c>
      <c r="P195" s="2" t="s">
        <v>1288</v>
      </c>
      <c r="Q195" s="2" t="s">
        <v>1289</v>
      </c>
      <c r="R195">
        <v>12</v>
      </c>
      <c r="S195" s="9">
        <f>SUM(pledge_tiers!B195:F195)/pledge_tiers!CZ195</f>
        <v>0.24199538291679212</v>
      </c>
      <c r="T195" s="8">
        <f>SUM(pledge_tiers!G195:K195)/pledge_tiers!CZ195</f>
        <v>0.68372980026096553</v>
      </c>
      <c r="U195" s="8">
        <f>SUM(pledge_tiers!L195:CX195)/pledge_tiers!CZ195</f>
        <v>7.4274816822242296E-2</v>
      </c>
      <c r="V195">
        <f>VLOOKUP(A195,cluster_membership!$A$1:$B$4001,2,FALSE)</f>
        <v>3</v>
      </c>
    </row>
    <row r="196" spans="1:22" x14ac:dyDescent="0.2">
      <c r="A196" s="2">
        <v>194</v>
      </c>
      <c r="B196" s="3">
        <v>2085491</v>
      </c>
      <c r="C196" s="2" t="s">
        <v>1290</v>
      </c>
      <c r="D196" s="2" t="s">
        <v>1291</v>
      </c>
      <c r="E196" s="2" t="s">
        <v>1255</v>
      </c>
      <c r="F196" s="2" t="s">
        <v>15</v>
      </c>
      <c r="G196" s="3">
        <v>50000</v>
      </c>
      <c r="H196" s="6">
        <f>VLOOKUP(F196,Exchange_rates!$A$1:$B$13,2,FALSE)</f>
        <v>1</v>
      </c>
      <c r="I196" s="6">
        <f t="shared" si="6"/>
        <v>50000</v>
      </c>
      <c r="J196" s="3">
        <f t="shared" si="7"/>
        <v>2085491</v>
      </c>
      <c r="K196" s="2" t="s">
        <v>365</v>
      </c>
      <c r="L196" t="s">
        <v>28185</v>
      </c>
      <c r="M196" s="2">
        <v>9955</v>
      </c>
      <c r="N196" s="2" t="s">
        <v>1292</v>
      </c>
      <c r="O196" s="2" t="s">
        <v>1293</v>
      </c>
      <c r="P196" s="2" t="s">
        <v>1294</v>
      </c>
      <c r="Q196" s="2" t="s">
        <v>1295</v>
      </c>
      <c r="R196">
        <v>17</v>
      </c>
      <c r="S196" s="9">
        <f>SUM(pledge_tiers!B196:F196)/pledge_tiers!CZ196</f>
        <v>0.40353910302044138</v>
      </c>
      <c r="T196" s="8">
        <f>SUM(pledge_tiers!G196:K196)/pledge_tiers!CZ196</f>
        <v>0.46994813383504525</v>
      </c>
      <c r="U196" s="8">
        <f>SUM(pledge_tiers!L196:CX196)/pledge_tiers!CZ196</f>
        <v>0.12651276314451337</v>
      </c>
      <c r="V196">
        <f>VLOOKUP(A196,cluster_membership!$A$1:$B$4001,2,FALSE)</f>
        <v>3</v>
      </c>
    </row>
    <row r="197" spans="1:22" x14ac:dyDescent="0.2">
      <c r="A197" s="2">
        <v>195</v>
      </c>
      <c r="B197" s="3">
        <v>437738</v>
      </c>
      <c r="C197" s="2" t="s">
        <v>1296</v>
      </c>
      <c r="D197" s="2" t="s">
        <v>1297</v>
      </c>
      <c r="E197" s="2" t="s">
        <v>23</v>
      </c>
      <c r="F197" s="2" t="s">
        <v>15</v>
      </c>
      <c r="G197" s="3">
        <v>15000</v>
      </c>
      <c r="H197" s="6">
        <f>VLOOKUP(F197,Exchange_rates!$A$1:$B$13,2,FALSE)</f>
        <v>1</v>
      </c>
      <c r="I197" s="6">
        <f t="shared" si="6"/>
        <v>15000</v>
      </c>
      <c r="J197" s="3">
        <f t="shared" si="7"/>
        <v>437738</v>
      </c>
      <c r="K197" s="2" t="s">
        <v>1298</v>
      </c>
      <c r="L197" t="s">
        <v>28180</v>
      </c>
      <c r="M197" s="2">
        <v>9882</v>
      </c>
      <c r="N197" s="2" t="s">
        <v>1299</v>
      </c>
      <c r="O197" s="2" t="s">
        <v>1300</v>
      </c>
      <c r="P197" s="2" t="s">
        <v>1301</v>
      </c>
      <c r="Q197" s="2" t="s">
        <v>1302</v>
      </c>
      <c r="R197">
        <v>9</v>
      </c>
      <c r="S197" s="9">
        <f>SUM(pledge_tiers!B197:F197)/pledge_tiers!CZ197</f>
        <v>0.29691621018462161</v>
      </c>
      <c r="T197" s="8">
        <f>SUM(pledge_tiers!G197:K197)/pledge_tiers!CZ197</f>
        <v>0.70308378981537833</v>
      </c>
      <c r="U197" s="8">
        <f>SUM(pledge_tiers!L197:CX197)/pledge_tiers!CZ197</f>
        <v>0</v>
      </c>
      <c r="V197">
        <f>VLOOKUP(A197,cluster_membership!$A$1:$B$4001,2,FALSE)</f>
        <v>5</v>
      </c>
    </row>
    <row r="198" spans="1:22" x14ac:dyDescent="0.2">
      <c r="A198" s="2">
        <v>196</v>
      </c>
      <c r="B198" s="3">
        <v>905682</v>
      </c>
      <c r="C198" s="2" t="s">
        <v>1303</v>
      </c>
      <c r="D198" s="2" t="s">
        <v>344</v>
      </c>
      <c r="E198" s="2" t="s">
        <v>14</v>
      </c>
      <c r="F198" s="2" t="s">
        <v>15</v>
      </c>
      <c r="G198" s="3">
        <v>50000</v>
      </c>
      <c r="H198" s="6">
        <f>VLOOKUP(F198,Exchange_rates!$A$1:$B$13,2,FALSE)</f>
        <v>1</v>
      </c>
      <c r="I198" s="6">
        <f t="shared" si="6"/>
        <v>50000</v>
      </c>
      <c r="J198" s="3">
        <f t="shared" si="7"/>
        <v>905682</v>
      </c>
      <c r="K198" s="2" t="s">
        <v>345</v>
      </c>
      <c r="L198" t="s">
        <v>28180</v>
      </c>
      <c r="M198" s="2">
        <v>9825</v>
      </c>
      <c r="N198" s="2" t="s">
        <v>1304</v>
      </c>
      <c r="O198" s="2" t="s">
        <v>1305</v>
      </c>
      <c r="P198" s="2" t="s">
        <v>1306</v>
      </c>
      <c r="Q198" s="2" t="s">
        <v>1307</v>
      </c>
      <c r="R198">
        <v>2</v>
      </c>
      <c r="S198" s="9">
        <f>SUM(pledge_tiers!B198:F198)/pledge_tiers!CZ198</f>
        <v>1</v>
      </c>
      <c r="T198" s="8">
        <f>SUM(pledge_tiers!G198:K198)/pledge_tiers!CZ198</f>
        <v>0</v>
      </c>
      <c r="U198" s="8">
        <f>SUM(pledge_tiers!L198:CX198)/pledge_tiers!CZ198</f>
        <v>0</v>
      </c>
      <c r="V198">
        <f>VLOOKUP(A198,cluster_membership!$A$1:$B$4001,2,FALSE)</f>
        <v>5</v>
      </c>
    </row>
    <row r="199" spans="1:22" x14ac:dyDescent="0.2">
      <c r="A199" s="2">
        <v>197</v>
      </c>
      <c r="B199" s="3">
        <v>200542</v>
      </c>
      <c r="C199" s="2" t="s">
        <v>1308</v>
      </c>
      <c r="D199" s="2" t="s">
        <v>1309</v>
      </c>
      <c r="E199" s="2" t="s">
        <v>46</v>
      </c>
      <c r="F199" s="2" t="s">
        <v>15</v>
      </c>
      <c r="G199" s="3">
        <v>10000</v>
      </c>
      <c r="H199" s="6">
        <f>VLOOKUP(F199,Exchange_rates!$A$1:$B$13,2,FALSE)</f>
        <v>1</v>
      </c>
      <c r="I199" s="6">
        <f t="shared" si="6"/>
        <v>10000</v>
      </c>
      <c r="J199" s="3">
        <f t="shared" si="7"/>
        <v>200542</v>
      </c>
      <c r="K199" s="2" t="s">
        <v>1310</v>
      </c>
      <c r="L199" t="s">
        <v>28185</v>
      </c>
      <c r="M199" s="2">
        <v>9818</v>
      </c>
      <c r="N199" s="2" t="s">
        <v>1311</v>
      </c>
      <c r="O199" s="2" t="s">
        <v>1312</v>
      </c>
      <c r="P199" s="2" t="s">
        <v>1313</v>
      </c>
      <c r="Q199" s="2" t="s">
        <v>1314</v>
      </c>
      <c r="R199">
        <v>9</v>
      </c>
      <c r="S199" s="9">
        <f>SUM(pledge_tiers!B199:F199)/pledge_tiers!CZ199</f>
        <v>0.99918225493202495</v>
      </c>
      <c r="T199" s="8">
        <f>SUM(pledge_tiers!G199:K199)/pledge_tiers!CZ199</f>
        <v>8.1774506797505878E-4</v>
      </c>
      <c r="U199" s="8">
        <f>SUM(pledge_tiers!L199:CX199)/pledge_tiers!CZ199</f>
        <v>0</v>
      </c>
      <c r="V199">
        <f>VLOOKUP(A199,cluster_membership!$A$1:$B$4001,2,FALSE)</f>
        <v>5</v>
      </c>
    </row>
    <row r="200" spans="1:22" x14ac:dyDescent="0.2">
      <c r="A200" s="2">
        <v>198</v>
      </c>
      <c r="B200" s="3">
        <v>384319</v>
      </c>
      <c r="C200" s="2" t="s">
        <v>1315</v>
      </c>
      <c r="D200" s="2" t="s">
        <v>1316</v>
      </c>
      <c r="E200" s="2" t="s">
        <v>189</v>
      </c>
      <c r="F200" s="2" t="s">
        <v>15</v>
      </c>
      <c r="G200" s="3">
        <v>11000</v>
      </c>
      <c r="H200" s="6">
        <f>VLOOKUP(F200,Exchange_rates!$A$1:$B$13,2,FALSE)</f>
        <v>1</v>
      </c>
      <c r="I200" s="6">
        <f t="shared" si="6"/>
        <v>11000</v>
      </c>
      <c r="J200" s="3">
        <f t="shared" si="7"/>
        <v>384319</v>
      </c>
      <c r="K200" s="2" t="s">
        <v>1317</v>
      </c>
      <c r="L200" t="s">
        <v>28181</v>
      </c>
      <c r="M200" s="2">
        <v>9805</v>
      </c>
      <c r="N200" s="2" t="s">
        <v>1318</v>
      </c>
      <c r="O200" s="2" t="s">
        <v>1319</v>
      </c>
      <c r="P200" s="2" t="s">
        <v>1320</v>
      </c>
      <c r="Q200" s="2" t="s">
        <v>1321</v>
      </c>
      <c r="R200">
        <v>15</v>
      </c>
      <c r="S200" s="9">
        <f>SUM(pledge_tiers!B200:F200)/pledge_tiers!CZ200</f>
        <v>0.52082693685395554</v>
      </c>
      <c r="T200" s="8">
        <f>SUM(pledge_tiers!G200:K200)/pledge_tiers!CZ200</f>
        <v>0.45747620509671477</v>
      </c>
      <c r="U200" s="8">
        <f>SUM(pledge_tiers!L200:CX200)/pledge_tiers!CZ200</f>
        <v>2.1696858049329647E-2</v>
      </c>
      <c r="V200">
        <f>VLOOKUP(A200,cluster_membership!$A$1:$B$4001,2,FALSE)</f>
        <v>5</v>
      </c>
    </row>
    <row r="201" spans="1:22" x14ac:dyDescent="0.2">
      <c r="A201" s="2">
        <v>199</v>
      </c>
      <c r="B201" s="3">
        <v>1251486</v>
      </c>
      <c r="C201" s="2" t="s">
        <v>1322</v>
      </c>
      <c r="D201" s="2" t="s">
        <v>1323</v>
      </c>
      <c r="E201" s="2" t="s">
        <v>847</v>
      </c>
      <c r="F201" s="2" t="s">
        <v>15</v>
      </c>
      <c r="G201" s="3">
        <v>100000</v>
      </c>
      <c r="H201" s="6">
        <f>VLOOKUP(F201,Exchange_rates!$A$1:$B$13,2,FALSE)</f>
        <v>1</v>
      </c>
      <c r="I201" s="6">
        <f t="shared" si="6"/>
        <v>100000</v>
      </c>
      <c r="J201" s="3">
        <f t="shared" si="7"/>
        <v>1251486</v>
      </c>
      <c r="K201" s="2" t="s">
        <v>16</v>
      </c>
      <c r="L201" t="s">
        <v>28180</v>
      </c>
      <c r="M201" s="2">
        <v>9737</v>
      </c>
      <c r="N201" s="2" t="s">
        <v>1324</v>
      </c>
      <c r="O201" s="2" t="s">
        <v>1325</v>
      </c>
      <c r="P201" s="2" t="s">
        <v>1326</v>
      </c>
      <c r="Q201" s="2" t="s">
        <v>1327</v>
      </c>
      <c r="R201">
        <v>12</v>
      </c>
      <c r="S201" s="9">
        <f>SUM(pledge_tiers!B201:F201)/pledge_tiers!CZ201</f>
        <v>0.6234046932894195</v>
      </c>
      <c r="T201" s="8">
        <f>SUM(pledge_tiers!G201:K201)/pledge_tiers!CZ201</f>
        <v>0.3734046932894195</v>
      </c>
      <c r="U201" s="8">
        <f>SUM(pledge_tiers!L201:CX201)/pledge_tiers!CZ201</f>
        <v>3.1906134211609717E-3</v>
      </c>
      <c r="V201">
        <f>VLOOKUP(A201,cluster_membership!$A$1:$B$4001,2,FALSE)</f>
        <v>3</v>
      </c>
    </row>
    <row r="202" spans="1:22" x14ac:dyDescent="0.2">
      <c r="A202" s="2">
        <v>200</v>
      </c>
      <c r="B202" s="3">
        <v>583544</v>
      </c>
      <c r="C202" s="2" t="s">
        <v>1328</v>
      </c>
      <c r="D202" s="2" t="s">
        <v>1329</v>
      </c>
      <c r="E202" s="2" t="s">
        <v>1330</v>
      </c>
      <c r="F202" s="2" t="s">
        <v>15</v>
      </c>
      <c r="G202" s="3">
        <v>7500</v>
      </c>
      <c r="H202" s="6">
        <f>VLOOKUP(F202,Exchange_rates!$A$1:$B$13,2,FALSE)</f>
        <v>1</v>
      </c>
      <c r="I202" s="6">
        <f t="shared" si="6"/>
        <v>7500</v>
      </c>
      <c r="J202" s="3">
        <f t="shared" si="7"/>
        <v>583544</v>
      </c>
      <c r="K202" s="2" t="s">
        <v>24</v>
      </c>
      <c r="L202" t="s">
        <v>28180</v>
      </c>
      <c r="M202" s="2">
        <v>9707</v>
      </c>
      <c r="N202" s="2" t="s">
        <v>1331</v>
      </c>
      <c r="O202" s="2" t="s">
        <v>1332</v>
      </c>
      <c r="P202" s="2" t="s">
        <v>1333</v>
      </c>
      <c r="Q202" s="2" t="s">
        <v>1334</v>
      </c>
      <c r="R202">
        <v>14</v>
      </c>
      <c r="S202" s="9">
        <f>SUM(pledge_tiers!B202:F202)/pledge_tiers!CZ202</f>
        <v>6.308822008480712E-2</v>
      </c>
      <c r="T202" s="8">
        <f>SUM(pledge_tiers!G202:K202)/pledge_tiers!CZ202</f>
        <v>0.86999689730065155</v>
      </c>
      <c r="U202" s="8">
        <f>SUM(pledge_tiers!L202:CX202)/pledge_tiers!CZ202</f>
        <v>6.6914882614541316E-2</v>
      </c>
      <c r="V202">
        <f>VLOOKUP(A202,cluster_membership!$A$1:$B$4001,2,FALSE)</f>
        <v>5</v>
      </c>
    </row>
    <row r="203" spans="1:22" x14ac:dyDescent="0.2">
      <c r="A203" s="2">
        <v>201</v>
      </c>
      <c r="B203" s="3">
        <v>588903</v>
      </c>
      <c r="C203" s="2" t="s">
        <v>1335</v>
      </c>
      <c r="D203" s="2" t="s">
        <v>1336</v>
      </c>
      <c r="E203" s="2" t="s">
        <v>651</v>
      </c>
      <c r="F203" s="2" t="s">
        <v>15</v>
      </c>
      <c r="G203" s="3">
        <v>135000</v>
      </c>
      <c r="H203" s="6">
        <f>VLOOKUP(F203,Exchange_rates!$A$1:$B$13,2,FALSE)</f>
        <v>1</v>
      </c>
      <c r="I203" s="6">
        <f t="shared" si="6"/>
        <v>135000</v>
      </c>
      <c r="J203" s="3">
        <f t="shared" si="7"/>
        <v>588903</v>
      </c>
      <c r="K203" s="2" t="s">
        <v>47</v>
      </c>
      <c r="L203" t="s">
        <v>28180</v>
      </c>
      <c r="M203" s="2">
        <v>9677</v>
      </c>
      <c r="N203" s="2" t="s">
        <v>1337</v>
      </c>
      <c r="O203" s="2" t="s">
        <v>1338</v>
      </c>
      <c r="P203" s="2" t="s">
        <v>1339</v>
      </c>
      <c r="Q203" s="2" t="s">
        <v>1340</v>
      </c>
      <c r="R203">
        <v>31</v>
      </c>
      <c r="S203" s="9">
        <f>SUM(pledge_tiers!B203:F203)/pledge_tiers!CZ203</f>
        <v>0.8782031331050939</v>
      </c>
      <c r="T203" s="8">
        <f>SUM(pledge_tiers!G203:K203)/pledge_tiers!CZ203</f>
        <v>8.8805892727461352E-2</v>
      </c>
      <c r="U203" s="8">
        <f>SUM(pledge_tiers!L203:CX203)/pledge_tiers!CZ203</f>
        <v>3.2990974167444759E-2</v>
      </c>
      <c r="V203">
        <f>VLOOKUP(A203,cluster_membership!$A$1:$B$4001,2,FALSE)</f>
        <v>5</v>
      </c>
    </row>
    <row r="204" spans="1:22" x14ac:dyDescent="0.2">
      <c r="A204" s="2">
        <v>202</v>
      </c>
      <c r="B204" s="3">
        <v>313337</v>
      </c>
      <c r="C204" s="2" t="s">
        <v>1341</v>
      </c>
      <c r="D204" s="2" t="s">
        <v>1342</v>
      </c>
      <c r="E204" s="2" t="s">
        <v>46</v>
      </c>
      <c r="F204" s="2" t="s">
        <v>15</v>
      </c>
      <c r="G204" s="3">
        <v>75000</v>
      </c>
      <c r="H204" s="6">
        <f>VLOOKUP(F204,Exchange_rates!$A$1:$B$13,2,FALSE)</f>
        <v>1</v>
      </c>
      <c r="I204" s="6">
        <f t="shared" si="6"/>
        <v>75000</v>
      </c>
      <c r="J204" s="3">
        <f t="shared" si="7"/>
        <v>313337</v>
      </c>
      <c r="K204" s="2" t="s">
        <v>1343</v>
      </c>
      <c r="L204" t="s">
        <v>28182</v>
      </c>
      <c r="M204" s="2">
        <v>9639</v>
      </c>
      <c r="N204" s="2" t="s">
        <v>1344</v>
      </c>
      <c r="O204" s="2" t="s">
        <v>1345</v>
      </c>
      <c r="P204" s="2" t="s">
        <v>1346</v>
      </c>
      <c r="Q204" s="2" t="s">
        <v>1347</v>
      </c>
      <c r="R204">
        <v>16</v>
      </c>
      <c r="S204" s="9">
        <f>SUM(pledge_tiers!B204:F204)/pledge_tiers!CZ204</f>
        <v>0.74552309142318562</v>
      </c>
      <c r="T204" s="8">
        <f>SUM(pledge_tiers!G204:K204)/pledge_tiers!CZ204</f>
        <v>0.23992041051418997</v>
      </c>
      <c r="U204" s="8">
        <f>SUM(pledge_tiers!L204:CX204)/pledge_tiers!CZ204</f>
        <v>1.4556498062624358E-2</v>
      </c>
      <c r="V204">
        <f>VLOOKUP(A204,cluster_membership!$A$1:$B$4001,2,FALSE)</f>
        <v>5</v>
      </c>
    </row>
    <row r="205" spans="1:22" x14ac:dyDescent="0.2">
      <c r="A205" s="2">
        <v>203</v>
      </c>
      <c r="B205" s="3">
        <v>621811</v>
      </c>
      <c r="C205" s="2" t="s">
        <v>1348</v>
      </c>
      <c r="D205" s="2" t="s">
        <v>1349</v>
      </c>
      <c r="E205" s="2" t="s">
        <v>14</v>
      </c>
      <c r="F205" s="2" t="s">
        <v>75</v>
      </c>
      <c r="G205" s="3">
        <v>40000</v>
      </c>
      <c r="H205" s="6">
        <f>VLOOKUP(F205,Exchange_rates!$A$1:$B$13,2,FALSE)</f>
        <v>1.24</v>
      </c>
      <c r="I205" s="6">
        <f t="shared" si="6"/>
        <v>49600</v>
      </c>
      <c r="J205" s="3">
        <f t="shared" si="7"/>
        <v>771045.64</v>
      </c>
      <c r="K205" s="2" t="s">
        <v>1350</v>
      </c>
      <c r="L205" t="s">
        <v>28192</v>
      </c>
      <c r="M205" s="2">
        <v>9627</v>
      </c>
      <c r="N205" s="2" t="s">
        <v>1351</v>
      </c>
      <c r="O205" s="2" t="s">
        <v>1352</v>
      </c>
      <c r="P205" s="2" t="s">
        <v>1353</v>
      </c>
      <c r="Q205" s="2" t="s">
        <v>1354</v>
      </c>
      <c r="R205">
        <v>4</v>
      </c>
      <c r="S205" s="9">
        <f>SUM(pledge_tiers!B205:F205)/pledge_tiers!CZ205</f>
        <v>1</v>
      </c>
      <c r="T205" s="8">
        <f>SUM(pledge_tiers!G205:K205)/pledge_tiers!CZ205</f>
        <v>0</v>
      </c>
      <c r="U205" s="8">
        <f>SUM(pledge_tiers!L205:CX205)/pledge_tiers!CZ205</f>
        <v>0</v>
      </c>
      <c r="V205">
        <f>VLOOKUP(A205,cluster_membership!$A$1:$B$4001,2,FALSE)</f>
        <v>5</v>
      </c>
    </row>
    <row r="206" spans="1:22" x14ac:dyDescent="0.2">
      <c r="A206" s="2">
        <v>204</v>
      </c>
      <c r="B206" s="3">
        <v>654557</v>
      </c>
      <c r="C206" s="2" t="s">
        <v>1355</v>
      </c>
      <c r="D206" s="2" t="s">
        <v>1356</v>
      </c>
      <c r="E206" s="2" t="s">
        <v>1357</v>
      </c>
      <c r="F206" s="2" t="s">
        <v>15</v>
      </c>
      <c r="G206" s="3">
        <v>10000</v>
      </c>
      <c r="H206" s="6">
        <f>VLOOKUP(F206,Exchange_rates!$A$1:$B$13,2,FALSE)</f>
        <v>1</v>
      </c>
      <c r="I206" s="6">
        <f t="shared" si="6"/>
        <v>10000</v>
      </c>
      <c r="J206" s="3">
        <f t="shared" si="7"/>
        <v>654557</v>
      </c>
      <c r="K206" s="2" t="s">
        <v>162</v>
      </c>
      <c r="L206" t="s">
        <v>28180</v>
      </c>
      <c r="M206" s="2">
        <v>9624</v>
      </c>
      <c r="N206" s="2" t="s">
        <v>1358</v>
      </c>
      <c r="O206" s="2" t="s">
        <v>1359</v>
      </c>
      <c r="P206" s="2" t="s">
        <v>1360</v>
      </c>
      <c r="Q206" s="2" t="s">
        <v>1361</v>
      </c>
      <c r="R206">
        <v>36</v>
      </c>
      <c r="S206" s="9">
        <f>SUM(pledge_tiers!B206:F206)/pledge_tiers!CZ206</f>
        <v>0.11624752165292705</v>
      </c>
      <c r="T206" s="8">
        <f>SUM(pledge_tiers!G206:K206)/pledge_tiers!CZ206</f>
        <v>0.414275279140144</v>
      </c>
      <c r="U206" s="8">
        <f>SUM(pledge_tiers!L206:CX206)/pledge_tiers!CZ206</f>
        <v>0.46947719920692893</v>
      </c>
      <c r="V206">
        <f>VLOOKUP(A206,cluster_membership!$A$1:$B$4001,2,FALSE)</f>
        <v>5</v>
      </c>
    </row>
    <row r="207" spans="1:22" x14ac:dyDescent="0.2">
      <c r="A207" s="2">
        <v>205</v>
      </c>
      <c r="B207" s="3">
        <v>146288</v>
      </c>
      <c r="C207" s="2" t="s">
        <v>1362</v>
      </c>
      <c r="D207" s="2" t="s">
        <v>263</v>
      </c>
      <c r="E207" s="2" t="s">
        <v>665</v>
      </c>
      <c r="F207" s="2" t="s">
        <v>15</v>
      </c>
      <c r="G207" s="3">
        <v>9500</v>
      </c>
      <c r="H207" s="6">
        <f>VLOOKUP(F207,Exchange_rates!$A$1:$B$13,2,FALSE)</f>
        <v>1</v>
      </c>
      <c r="I207" s="6">
        <f t="shared" si="6"/>
        <v>9500</v>
      </c>
      <c r="J207" s="3">
        <f t="shared" si="7"/>
        <v>146288</v>
      </c>
      <c r="K207" s="2" t="s">
        <v>264</v>
      </c>
      <c r="L207" t="s">
        <v>28180</v>
      </c>
      <c r="M207" s="2">
        <v>9565</v>
      </c>
      <c r="N207" s="2" t="s">
        <v>1363</v>
      </c>
      <c r="O207" s="2" t="s">
        <v>1364</v>
      </c>
      <c r="P207" s="2" t="s">
        <v>1365</v>
      </c>
      <c r="Q207" s="2" t="s">
        <v>1366</v>
      </c>
      <c r="R207">
        <v>5</v>
      </c>
      <c r="S207" s="9">
        <f>SUM(pledge_tiers!B207:F207)/pledge_tiers!CZ207</f>
        <v>1</v>
      </c>
      <c r="T207" s="8">
        <f>SUM(pledge_tiers!G207:K207)/pledge_tiers!CZ207</f>
        <v>0</v>
      </c>
      <c r="U207" s="8">
        <f>SUM(pledge_tiers!L207:CX207)/pledge_tiers!CZ207</f>
        <v>0</v>
      </c>
      <c r="V207">
        <f>VLOOKUP(A207,cluster_membership!$A$1:$B$4001,2,FALSE)</f>
        <v>5</v>
      </c>
    </row>
    <row r="208" spans="1:22" x14ac:dyDescent="0.2">
      <c r="A208" s="2">
        <v>206</v>
      </c>
      <c r="B208" s="3">
        <v>389005</v>
      </c>
      <c r="C208" s="2" t="s">
        <v>1367</v>
      </c>
      <c r="D208" s="2" t="s">
        <v>1368</v>
      </c>
      <c r="E208" s="2" t="s">
        <v>14</v>
      </c>
      <c r="F208" s="2" t="s">
        <v>15</v>
      </c>
      <c r="G208" s="3">
        <v>10000</v>
      </c>
      <c r="H208" s="6">
        <f>VLOOKUP(F208,Exchange_rates!$A$1:$B$13,2,FALSE)</f>
        <v>1</v>
      </c>
      <c r="I208" s="6">
        <f t="shared" si="6"/>
        <v>10000</v>
      </c>
      <c r="J208" s="3">
        <f t="shared" si="7"/>
        <v>389005</v>
      </c>
      <c r="K208" s="2" t="s">
        <v>250</v>
      </c>
      <c r="L208" t="s">
        <v>28180</v>
      </c>
      <c r="M208" s="2">
        <v>9551</v>
      </c>
      <c r="N208" s="2" t="s">
        <v>1369</v>
      </c>
      <c r="O208" s="2" t="s">
        <v>1370</v>
      </c>
      <c r="P208" s="2" t="s">
        <v>1371</v>
      </c>
      <c r="Q208" s="2" t="s">
        <v>1372</v>
      </c>
      <c r="R208">
        <v>5</v>
      </c>
      <c r="S208" s="9">
        <f>SUM(pledge_tiers!B208:F208)/pledge_tiers!CZ208</f>
        <v>1</v>
      </c>
      <c r="T208" s="8">
        <f>SUM(pledge_tiers!G208:K208)/pledge_tiers!CZ208</f>
        <v>0</v>
      </c>
      <c r="U208" s="8">
        <f>SUM(pledge_tiers!L208:CX208)/pledge_tiers!CZ208</f>
        <v>0</v>
      </c>
      <c r="V208">
        <f>VLOOKUP(A208,cluster_membership!$A$1:$B$4001,2,FALSE)</f>
        <v>5</v>
      </c>
    </row>
    <row r="209" spans="1:22" x14ac:dyDescent="0.2">
      <c r="A209" s="2">
        <v>207</v>
      </c>
      <c r="B209" s="3">
        <v>404763</v>
      </c>
      <c r="C209" s="2" t="s">
        <v>1373</v>
      </c>
      <c r="D209" s="2" t="s">
        <v>1374</v>
      </c>
      <c r="E209" s="2" t="s">
        <v>665</v>
      </c>
      <c r="F209" s="2" t="s">
        <v>15</v>
      </c>
      <c r="G209" s="3">
        <v>10000</v>
      </c>
      <c r="H209" s="6">
        <f>VLOOKUP(F209,Exchange_rates!$A$1:$B$13,2,FALSE)</f>
        <v>1</v>
      </c>
      <c r="I209" s="6">
        <f t="shared" si="6"/>
        <v>10000</v>
      </c>
      <c r="J209" s="3">
        <f t="shared" si="7"/>
        <v>404763</v>
      </c>
      <c r="K209" s="2" t="s">
        <v>162</v>
      </c>
      <c r="L209" t="s">
        <v>28180</v>
      </c>
      <c r="M209" s="2">
        <v>9550</v>
      </c>
      <c r="N209" s="2" t="s">
        <v>1375</v>
      </c>
      <c r="O209" s="2" t="s">
        <v>1376</v>
      </c>
      <c r="P209" s="2" t="s">
        <v>1377</v>
      </c>
      <c r="Q209" s="2" t="s">
        <v>1378</v>
      </c>
      <c r="R209">
        <v>14</v>
      </c>
      <c r="S209" s="9">
        <f>SUM(pledge_tiers!B209:F209)/pledge_tiers!CZ209</f>
        <v>0.69728535353535348</v>
      </c>
      <c r="T209" s="8">
        <f>SUM(pledge_tiers!G209:K209)/pledge_tiers!CZ209</f>
        <v>0.1884469696969697</v>
      </c>
      <c r="U209" s="8">
        <f>SUM(pledge_tiers!L209:CX209)/pledge_tiers!CZ209</f>
        <v>0.11426767676767677</v>
      </c>
      <c r="V209">
        <f>VLOOKUP(A209,cluster_membership!$A$1:$B$4001,2,FALSE)</f>
        <v>5</v>
      </c>
    </row>
    <row r="210" spans="1:22" x14ac:dyDescent="0.2">
      <c r="A210" s="2">
        <v>208</v>
      </c>
      <c r="B210" s="3">
        <v>2437429</v>
      </c>
      <c r="C210" s="2" t="s">
        <v>1379</v>
      </c>
      <c r="D210" s="2" t="s">
        <v>1380</v>
      </c>
      <c r="E210" s="2" t="s">
        <v>129</v>
      </c>
      <c r="F210" s="2" t="s">
        <v>15</v>
      </c>
      <c r="G210" s="3">
        <v>250000</v>
      </c>
      <c r="H210" s="6">
        <f>VLOOKUP(F210,Exchange_rates!$A$1:$B$13,2,FALSE)</f>
        <v>1</v>
      </c>
      <c r="I210" s="6">
        <f t="shared" si="6"/>
        <v>250000</v>
      </c>
      <c r="J210" s="3">
        <f t="shared" si="7"/>
        <v>2437429</v>
      </c>
      <c r="K210" s="2" t="s">
        <v>1381</v>
      </c>
      <c r="L210" t="s">
        <v>28180</v>
      </c>
      <c r="M210" s="2">
        <v>9522</v>
      </c>
      <c r="N210" s="2" t="s">
        <v>1382</v>
      </c>
      <c r="O210" s="2" t="s">
        <v>1383</v>
      </c>
      <c r="P210" s="2" t="s">
        <v>1384</v>
      </c>
      <c r="Q210" s="2" t="s">
        <v>1385</v>
      </c>
      <c r="R210">
        <v>14</v>
      </c>
      <c r="S210" s="9">
        <f>SUM(pledge_tiers!B210:F210)/pledge_tiers!CZ210</f>
        <v>0.21783625730994152</v>
      </c>
      <c r="T210" s="8">
        <f>SUM(pledge_tiers!G210:K210)/pledge_tiers!CZ210</f>
        <v>0.77384165542060279</v>
      </c>
      <c r="U210" s="8">
        <f>SUM(pledge_tiers!L210:CX210)/pledge_tiers!CZ210</f>
        <v>8.322087269455691E-3</v>
      </c>
      <c r="V210">
        <f>VLOOKUP(A210,cluster_membership!$A$1:$B$4001,2,FALSE)</f>
        <v>3</v>
      </c>
    </row>
    <row r="211" spans="1:22" x14ac:dyDescent="0.2">
      <c r="A211" s="2">
        <v>209</v>
      </c>
      <c r="B211" s="3">
        <v>268132</v>
      </c>
      <c r="C211" s="2" t="s">
        <v>1386</v>
      </c>
      <c r="D211" s="2" t="s">
        <v>1387</v>
      </c>
      <c r="E211" s="2" t="s">
        <v>46</v>
      </c>
      <c r="F211" s="2" t="s">
        <v>84</v>
      </c>
      <c r="G211" s="3">
        <v>20000</v>
      </c>
      <c r="H211" s="6">
        <f>VLOOKUP(F211,Exchange_rates!$A$1:$B$13,2,FALSE)</f>
        <v>0.76</v>
      </c>
      <c r="I211" s="6">
        <f t="shared" si="6"/>
        <v>15200</v>
      </c>
      <c r="J211" s="3">
        <f t="shared" si="7"/>
        <v>203780.32</v>
      </c>
      <c r="K211" s="2" t="s">
        <v>1388</v>
      </c>
      <c r="L211" t="s">
        <v>28182</v>
      </c>
      <c r="M211" s="2">
        <v>9498</v>
      </c>
      <c r="N211" s="2" t="s">
        <v>1389</v>
      </c>
      <c r="O211" s="2" t="s">
        <v>1390</v>
      </c>
      <c r="P211" s="2" t="s">
        <v>1391</v>
      </c>
      <c r="Q211" s="2" t="s">
        <v>1392</v>
      </c>
      <c r="R211">
        <v>10</v>
      </c>
      <c r="S211" s="9">
        <f>SUM(pledge_tiers!B211:F211)/pledge_tiers!CZ211</f>
        <v>0.99372940801360399</v>
      </c>
      <c r="T211" s="8">
        <f>SUM(pledge_tiers!G211:K211)/pledge_tiers!CZ211</f>
        <v>6.2705919863960038E-3</v>
      </c>
      <c r="U211" s="8">
        <f>SUM(pledge_tiers!L211:CX211)/pledge_tiers!CZ211</f>
        <v>0</v>
      </c>
      <c r="V211">
        <f>VLOOKUP(A211,cluster_membership!$A$1:$B$4001,2,FALSE)</f>
        <v>5</v>
      </c>
    </row>
    <row r="212" spans="1:22" x14ac:dyDescent="0.2">
      <c r="A212" s="2">
        <v>210</v>
      </c>
      <c r="B212" s="3">
        <v>719779</v>
      </c>
      <c r="C212" s="2" t="s">
        <v>1393</v>
      </c>
      <c r="D212" s="2" t="s">
        <v>1394</v>
      </c>
      <c r="E212" s="2" t="s">
        <v>330</v>
      </c>
      <c r="F212" s="2" t="s">
        <v>15</v>
      </c>
      <c r="G212" s="3">
        <v>500000</v>
      </c>
      <c r="H212" s="6">
        <f>VLOOKUP(F212,Exchange_rates!$A$1:$B$13,2,FALSE)</f>
        <v>1</v>
      </c>
      <c r="I212" s="6">
        <f t="shared" si="6"/>
        <v>500000</v>
      </c>
      <c r="J212" s="3">
        <f t="shared" si="7"/>
        <v>719779</v>
      </c>
      <c r="K212" s="2" t="s">
        <v>1237</v>
      </c>
      <c r="L212" t="s">
        <v>28180</v>
      </c>
      <c r="M212" s="2">
        <v>9477</v>
      </c>
      <c r="N212" s="2" t="s">
        <v>1395</v>
      </c>
      <c r="O212" s="2" t="s">
        <v>1396</v>
      </c>
      <c r="P212" s="2" t="s">
        <v>1397</v>
      </c>
      <c r="Q212" s="2" t="s">
        <v>1398</v>
      </c>
      <c r="R212">
        <v>25</v>
      </c>
      <c r="S212" s="9">
        <f>SUM(pledge_tiers!B212:F212)/pledge_tiers!CZ212</f>
        <v>0.50103768432550522</v>
      </c>
      <c r="T212" s="8">
        <f>SUM(pledge_tiers!G212:K212)/pledge_tiers!CZ212</f>
        <v>0.38459858001092301</v>
      </c>
      <c r="U212" s="8">
        <f>SUM(pledge_tiers!L212:CX212)/pledge_tiers!CZ212</f>
        <v>0.11436373566357182</v>
      </c>
      <c r="V212">
        <f>VLOOKUP(A212,cluster_membership!$A$1:$B$4001,2,FALSE)</f>
        <v>5</v>
      </c>
    </row>
    <row r="213" spans="1:22" x14ac:dyDescent="0.2">
      <c r="A213" s="2">
        <v>211</v>
      </c>
      <c r="B213" s="3">
        <v>861164</v>
      </c>
      <c r="C213" s="2" t="s">
        <v>1399</v>
      </c>
      <c r="D213" s="2" t="s">
        <v>284</v>
      </c>
      <c r="E213" s="2" t="s">
        <v>23</v>
      </c>
      <c r="F213" s="2" t="s">
        <v>15</v>
      </c>
      <c r="G213" s="3">
        <v>50000</v>
      </c>
      <c r="H213" s="6">
        <f>VLOOKUP(F213,Exchange_rates!$A$1:$B$13,2,FALSE)</f>
        <v>1</v>
      </c>
      <c r="I213" s="6">
        <f t="shared" si="6"/>
        <v>50000</v>
      </c>
      <c r="J213" s="3">
        <f t="shared" si="7"/>
        <v>861164</v>
      </c>
      <c r="K213" s="2" t="s">
        <v>47</v>
      </c>
      <c r="L213" t="s">
        <v>28180</v>
      </c>
      <c r="M213" s="2">
        <v>9455</v>
      </c>
      <c r="N213" s="2" t="s">
        <v>1400</v>
      </c>
      <c r="O213" s="2" t="s">
        <v>1401</v>
      </c>
      <c r="P213" s="2" t="s">
        <v>1402</v>
      </c>
      <c r="Q213" s="2" t="s">
        <v>1403</v>
      </c>
      <c r="R213">
        <v>6</v>
      </c>
      <c r="S213" s="9">
        <f>SUM(pledge_tiers!B213:F213)/pledge_tiers!CZ213</f>
        <v>0.8180756159728122</v>
      </c>
      <c r="T213" s="8">
        <f>SUM(pledge_tiers!G213:K213)/pledge_tiers!CZ213</f>
        <v>0.18192438402718777</v>
      </c>
      <c r="U213" s="8">
        <f>SUM(pledge_tiers!L213:CX213)/pledge_tiers!CZ213</f>
        <v>0</v>
      </c>
      <c r="V213">
        <f>VLOOKUP(A213,cluster_membership!$A$1:$B$4001,2,FALSE)</f>
        <v>5</v>
      </c>
    </row>
    <row r="214" spans="1:22" x14ac:dyDescent="0.2">
      <c r="A214" s="2">
        <v>212</v>
      </c>
      <c r="B214" s="3">
        <v>662640</v>
      </c>
      <c r="C214" s="2" t="s">
        <v>1404</v>
      </c>
      <c r="D214" s="2" t="s">
        <v>1405</v>
      </c>
      <c r="E214" s="2" t="s">
        <v>559</v>
      </c>
      <c r="F214" s="2" t="s">
        <v>15</v>
      </c>
      <c r="G214" s="3">
        <v>600000</v>
      </c>
      <c r="H214" s="6">
        <f>VLOOKUP(F214,Exchange_rates!$A$1:$B$13,2,FALSE)</f>
        <v>1</v>
      </c>
      <c r="I214" s="6">
        <f t="shared" si="6"/>
        <v>600000</v>
      </c>
      <c r="J214" s="3">
        <f t="shared" si="7"/>
        <v>662640</v>
      </c>
      <c r="K214" s="2" t="s">
        <v>16</v>
      </c>
      <c r="L214" t="s">
        <v>28180</v>
      </c>
      <c r="M214" s="2">
        <v>9439</v>
      </c>
      <c r="N214" s="2" t="s">
        <v>1406</v>
      </c>
      <c r="O214" s="2" t="s">
        <v>1407</v>
      </c>
      <c r="P214" s="2" t="s">
        <v>1408</v>
      </c>
      <c r="Q214" s="2" t="s">
        <v>1409</v>
      </c>
      <c r="R214">
        <v>36</v>
      </c>
      <c r="S214" s="9">
        <f>SUM(pledge_tiers!B214:F214)/pledge_tiers!CZ214</f>
        <v>0.84827123195703258</v>
      </c>
      <c r="T214" s="8">
        <f>SUM(pledge_tiers!G214:K214)/pledge_tiers!CZ214</f>
        <v>0.10909701242027527</v>
      </c>
      <c r="U214" s="8">
        <f>SUM(pledge_tiers!L214:CX214)/pledge_tiers!CZ214</f>
        <v>4.2631755622692176E-2</v>
      </c>
      <c r="V214">
        <f>VLOOKUP(A214,cluster_membership!$A$1:$B$4001,2,FALSE)</f>
        <v>5</v>
      </c>
    </row>
    <row r="215" spans="1:22" x14ac:dyDescent="0.2">
      <c r="A215" s="2">
        <v>213</v>
      </c>
      <c r="B215" s="3">
        <v>461583</v>
      </c>
      <c r="C215" s="2" t="s">
        <v>1410</v>
      </c>
      <c r="D215" s="2" t="s">
        <v>1411</v>
      </c>
      <c r="E215" s="2" t="s">
        <v>14</v>
      </c>
      <c r="F215" s="2" t="s">
        <v>15</v>
      </c>
      <c r="G215" s="3">
        <v>15000</v>
      </c>
      <c r="H215" s="6">
        <f>VLOOKUP(F215,Exchange_rates!$A$1:$B$13,2,FALSE)</f>
        <v>1</v>
      </c>
      <c r="I215" s="6">
        <f t="shared" si="6"/>
        <v>15000</v>
      </c>
      <c r="J215" s="3">
        <f t="shared" si="7"/>
        <v>461583</v>
      </c>
      <c r="K215" s="2" t="s">
        <v>1412</v>
      </c>
      <c r="L215" t="s">
        <v>28180</v>
      </c>
      <c r="M215" s="2">
        <v>9377</v>
      </c>
      <c r="N215" s="2" t="s">
        <v>1413</v>
      </c>
      <c r="O215" s="2" t="s">
        <v>1414</v>
      </c>
      <c r="P215" s="2" t="s">
        <v>1415</v>
      </c>
      <c r="Q215" s="2" t="s">
        <v>1416</v>
      </c>
      <c r="R215">
        <v>5</v>
      </c>
      <c r="S215" s="9">
        <f>SUM(pledge_tiers!B215:F215)/pledge_tiers!CZ215</f>
        <v>1</v>
      </c>
      <c r="T215" s="8">
        <f>SUM(pledge_tiers!G215:K215)/pledge_tiers!CZ215</f>
        <v>0</v>
      </c>
      <c r="U215" s="8">
        <f>SUM(pledge_tiers!L215:CX215)/pledge_tiers!CZ215</f>
        <v>0</v>
      </c>
      <c r="V215">
        <f>VLOOKUP(A215,cluster_membership!$A$1:$B$4001,2,FALSE)</f>
        <v>5</v>
      </c>
    </row>
    <row r="216" spans="1:22" x14ac:dyDescent="0.2">
      <c r="A216" s="2">
        <v>214</v>
      </c>
      <c r="B216" s="3">
        <v>278874</v>
      </c>
      <c r="C216" s="2" t="s">
        <v>1417</v>
      </c>
      <c r="D216" s="2" t="s">
        <v>1418</v>
      </c>
      <c r="E216" s="2" t="s">
        <v>847</v>
      </c>
      <c r="F216" s="2" t="s">
        <v>15</v>
      </c>
      <c r="G216" s="3">
        <v>20000</v>
      </c>
      <c r="H216" s="6">
        <f>VLOOKUP(F216,Exchange_rates!$A$1:$B$13,2,FALSE)</f>
        <v>1</v>
      </c>
      <c r="I216" s="6">
        <f t="shared" si="6"/>
        <v>20000</v>
      </c>
      <c r="J216" s="3">
        <f t="shared" si="7"/>
        <v>278874</v>
      </c>
      <c r="K216" s="2" t="s">
        <v>1419</v>
      </c>
      <c r="L216" t="s">
        <v>28194</v>
      </c>
      <c r="M216" s="2">
        <v>9293</v>
      </c>
      <c r="N216" s="2" t="s">
        <v>1420</v>
      </c>
      <c r="O216" s="2" t="s">
        <v>1421</v>
      </c>
      <c r="P216" s="2" t="s">
        <v>1422</v>
      </c>
      <c r="Q216" s="2" t="s">
        <v>1423</v>
      </c>
      <c r="R216">
        <v>6</v>
      </c>
      <c r="S216" s="9">
        <f>SUM(pledge_tiers!B216:F216)/pledge_tiers!CZ216</f>
        <v>0.99989113868930979</v>
      </c>
      <c r="T216" s="8">
        <f>SUM(pledge_tiers!G216:K216)/pledge_tiers!CZ216</f>
        <v>1.0886131069018071E-4</v>
      </c>
      <c r="U216" s="8">
        <f>SUM(pledge_tiers!L216:CX216)/pledge_tiers!CZ216</f>
        <v>0</v>
      </c>
      <c r="V216">
        <f>VLOOKUP(A216,cluster_membership!$A$1:$B$4001,2,FALSE)</f>
        <v>5</v>
      </c>
    </row>
    <row r="217" spans="1:22" x14ac:dyDescent="0.2">
      <c r="A217" s="2">
        <v>215</v>
      </c>
      <c r="B217" s="3">
        <v>380747</v>
      </c>
      <c r="C217" s="2" t="s">
        <v>1424</v>
      </c>
      <c r="D217" s="2" t="s">
        <v>1425</v>
      </c>
      <c r="E217" s="2" t="s">
        <v>820</v>
      </c>
      <c r="F217" s="2" t="s">
        <v>15</v>
      </c>
      <c r="G217" s="3">
        <v>10000</v>
      </c>
      <c r="H217" s="6">
        <f>VLOOKUP(F217,Exchange_rates!$A$1:$B$13,2,FALSE)</f>
        <v>1</v>
      </c>
      <c r="I217" s="6">
        <f t="shared" si="6"/>
        <v>10000</v>
      </c>
      <c r="J217" s="3">
        <f t="shared" si="7"/>
        <v>380747</v>
      </c>
      <c r="K217" s="2" t="s">
        <v>257</v>
      </c>
      <c r="L217" t="s">
        <v>28180</v>
      </c>
      <c r="M217" s="2">
        <v>9258</v>
      </c>
      <c r="N217" s="2" t="s">
        <v>1426</v>
      </c>
      <c r="O217" s="2" t="s">
        <v>1427</v>
      </c>
      <c r="P217" s="2" t="s">
        <v>1428</v>
      </c>
      <c r="Q217" s="2" t="s">
        <v>1429</v>
      </c>
      <c r="R217">
        <v>12</v>
      </c>
      <c r="S217" s="9">
        <f>SUM(pledge_tiers!B217:F217)/pledge_tiers!CZ217</f>
        <v>0.90878118474557645</v>
      </c>
      <c r="T217" s="8">
        <f>SUM(pledge_tiers!G217:K217)/pledge_tiers!CZ217</f>
        <v>9.0229695570941862E-2</v>
      </c>
      <c r="U217" s="8">
        <f>SUM(pledge_tiers!L217:CX217)/pledge_tiers!CZ217</f>
        <v>9.8911968348170125E-4</v>
      </c>
      <c r="V217">
        <f>VLOOKUP(A217,cluster_membership!$A$1:$B$4001,2,FALSE)</f>
        <v>5</v>
      </c>
    </row>
    <row r="218" spans="1:22" x14ac:dyDescent="0.2">
      <c r="A218" s="2">
        <v>216</v>
      </c>
      <c r="B218" s="3">
        <v>1314542</v>
      </c>
      <c r="C218" s="2" t="s">
        <v>1430</v>
      </c>
      <c r="D218" s="2" t="s">
        <v>1431</v>
      </c>
      <c r="E218" s="2" t="s">
        <v>83</v>
      </c>
      <c r="F218" s="2" t="s">
        <v>15</v>
      </c>
      <c r="G218" s="3">
        <v>100000</v>
      </c>
      <c r="H218" s="6">
        <f>VLOOKUP(F218,Exchange_rates!$A$1:$B$13,2,FALSE)</f>
        <v>1</v>
      </c>
      <c r="I218" s="6">
        <f t="shared" si="6"/>
        <v>100000</v>
      </c>
      <c r="J218" s="3">
        <f t="shared" si="7"/>
        <v>1314542</v>
      </c>
      <c r="K218" s="2" t="s">
        <v>47</v>
      </c>
      <c r="L218" t="s">
        <v>28180</v>
      </c>
      <c r="M218" s="2">
        <v>9236</v>
      </c>
      <c r="N218" s="2" t="s">
        <v>1432</v>
      </c>
      <c r="O218" s="2" t="s">
        <v>1433</v>
      </c>
      <c r="P218" s="2" t="s">
        <v>1434</v>
      </c>
      <c r="Q218" s="2" t="s">
        <v>1435</v>
      </c>
      <c r="R218">
        <v>7</v>
      </c>
      <c r="S218" s="9">
        <f>SUM(pledge_tiers!B218:F218)/pledge_tiers!CZ218</f>
        <v>0.94629430719656282</v>
      </c>
      <c r="T218" s="8">
        <f>SUM(pledge_tiers!G218:K218)/pledge_tiers!CZ218</f>
        <v>5.3705692803437163E-2</v>
      </c>
      <c r="U218" s="8">
        <f>SUM(pledge_tiers!L218:CX218)/pledge_tiers!CZ218</f>
        <v>0</v>
      </c>
      <c r="V218">
        <f>VLOOKUP(A218,cluster_membership!$A$1:$B$4001,2,FALSE)</f>
        <v>3</v>
      </c>
    </row>
    <row r="219" spans="1:22" x14ac:dyDescent="0.2">
      <c r="A219" s="2">
        <v>217</v>
      </c>
      <c r="B219" s="3">
        <v>1053830</v>
      </c>
      <c r="C219" s="2" t="s">
        <v>1436</v>
      </c>
      <c r="D219" s="2" t="s">
        <v>985</v>
      </c>
      <c r="E219" s="2" t="s">
        <v>834</v>
      </c>
      <c r="F219" s="2" t="s">
        <v>15</v>
      </c>
      <c r="G219" s="3">
        <v>50000</v>
      </c>
      <c r="H219" s="6">
        <f>VLOOKUP(F219,Exchange_rates!$A$1:$B$13,2,FALSE)</f>
        <v>1</v>
      </c>
      <c r="I219" s="6">
        <f t="shared" si="6"/>
        <v>50000</v>
      </c>
      <c r="J219" s="3">
        <f t="shared" si="7"/>
        <v>1053830</v>
      </c>
      <c r="K219" s="2" t="s">
        <v>986</v>
      </c>
      <c r="L219" t="s">
        <v>28180</v>
      </c>
      <c r="M219" s="2">
        <v>9226</v>
      </c>
      <c r="N219" s="2" t="s">
        <v>1437</v>
      </c>
      <c r="O219" s="2" t="s">
        <v>1438</v>
      </c>
      <c r="P219" s="2" t="s">
        <v>1439</v>
      </c>
      <c r="Q219" s="2" t="s">
        <v>1440</v>
      </c>
      <c r="R219">
        <v>11</v>
      </c>
      <c r="S219" s="9">
        <f>SUM(pledge_tiers!B219:F219)/pledge_tiers!CZ219</f>
        <v>0.35246528916584674</v>
      </c>
      <c r="T219" s="8">
        <f>SUM(pledge_tiers!G219:K219)/pledge_tiers!CZ219</f>
        <v>0.59779162566961841</v>
      </c>
      <c r="U219" s="8">
        <f>SUM(pledge_tiers!L219:CX219)/pledge_tiers!CZ219</f>
        <v>4.9743085164534823E-2</v>
      </c>
      <c r="V219">
        <f>VLOOKUP(A219,cluster_membership!$A$1:$B$4001,2,FALSE)</f>
        <v>3</v>
      </c>
    </row>
    <row r="220" spans="1:22" x14ac:dyDescent="0.2">
      <c r="A220" s="2">
        <v>218</v>
      </c>
      <c r="B220" s="3">
        <v>473098</v>
      </c>
      <c r="C220" s="2" t="s">
        <v>1441</v>
      </c>
      <c r="D220" s="2" t="s">
        <v>1442</v>
      </c>
      <c r="E220" s="2" t="s">
        <v>23</v>
      </c>
      <c r="F220" s="2" t="s">
        <v>15</v>
      </c>
      <c r="G220" s="3">
        <v>30000</v>
      </c>
      <c r="H220" s="6">
        <f>VLOOKUP(F220,Exchange_rates!$A$1:$B$13,2,FALSE)</f>
        <v>1</v>
      </c>
      <c r="I220" s="6">
        <f t="shared" si="6"/>
        <v>30000</v>
      </c>
      <c r="J220" s="3">
        <f t="shared" si="7"/>
        <v>473098</v>
      </c>
      <c r="K220" s="2" t="s">
        <v>16</v>
      </c>
      <c r="L220" t="s">
        <v>28180</v>
      </c>
      <c r="M220" s="2">
        <v>9182</v>
      </c>
      <c r="N220" s="2" t="s">
        <v>1443</v>
      </c>
      <c r="O220" s="2" t="s">
        <v>1444</v>
      </c>
      <c r="P220" s="2" t="s">
        <v>1445</v>
      </c>
      <c r="Q220" s="2" t="s">
        <v>1446</v>
      </c>
      <c r="R220">
        <v>11</v>
      </c>
      <c r="S220" s="9">
        <f>SUM(pledge_tiers!B220:F220)/pledge_tiers!CZ220</f>
        <v>0.69091306247269546</v>
      </c>
      <c r="T220" s="8">
        <f>SUM(pledge_tiers!G220:K220)/pledge_tiers!CZ220</f>
        <v>0.2604849279161206</v>
      </c>
      <c r="U220" s="8">
        <f>SUM(pledge_tiers!L220:CX220)/pledge_tiers!CZ220</f>
        <v>4.8602009611183924E-2</v>
      </c>
      <c r="V220">
        <f>VLOOKUP(A220,cluster_membership!$A$1:$B$4001,2,FALSE)</f>
        <v>5</v>
      </c>
    </row>
    <row r="221" spans="1:22" x14ac:dyDescent="0.2">
      <c r="A221" s="2">
        <v>219</v>
      </c>
      <c r="B221" s="3">
        <v>296360</v>
      </c>
      <c r="C221" s="2" t="s">
        <v>1447</v>
      </c>
      <c r="D221" s="2" t="s">
        <v>1448</v>
      </c>
      <c r="E221" s="2" t="s">
        <v>46</v>
      </c>
      <c r="F221" s="2" t="s">
        <v>15</v>
      </c>
      <c r="G221" s="3">
        <v>30000</v>
      </c>
      <c r="H221" s="6">
        <f>VLOOKUP(F221,Exchange_rates!$A$1:$B$13,2,FALSE)</f>
        <v>1</v>
      </c>
      <c r="I221" s="6">
        <f t="shared" si="6"/>
        <v>30000</v>
      </c>
      <c r="J221" s="3">
        <f t="shared" si="7"/>
        <v>296360</v>
      </c>
      <c r="K221" s="2" t="s">
        <v>1449</v>
      </c>
      <c r="L221" t="s">
        <v>28195</v>
      </c>
      <c r="M221" s="2">
        <v>9169</v>
      </c>
      <c r="N221" s="2" t="s">
        <v>1450</v>
      </c>
      <c r="O221" s="2" t="s">
        <v>1451</v>
      </c>
      <c r="P221" s="2" t="s">
        <v>1452</v>
      </c>
      <c r="Q221" s="2" t="s">
        <v>1453</v>
      </c>
      <c r="R221">
        <v>17</v>
      </c>
      <c r="S221" s="9">
        <f>SUM(pledge_tiers!B221:F221)/pledge_tiers!CZ221</f>
        <v>0.61460401500110307</v>
      </c>
      <c r="T221" s="8">
        <f>SUM(pledge_tiers!G221:K221)/pledge_tiers!CZ221</f>
        <v>0.35704831237591</v>
      </c>
      <c r="U221" s="8">
        <f>SUM(pledge_tiers!L221:CX221)/pledge_tiers!CZ221</f>
        <v>2.8347672622986986E-2</v>
      </c>
      <c r="V221">
        <f>VLOOKUP(A221,cluster_membership!$A$1:$B$4001,2,FALSE)</f>
        <v>5</v>
      </c>
    </row>
    <row r="222" spans="1:22" x14ac:dyDescent="0.2">
      <c r="A222" s="2">
        <v>220</v>
      </c>
      <c r="B222" s="3">
        <v>383385</v>
      </c>
      <c r="C222" s="2" t="s">
        <v>1454</v>
      </c>
      <c r="D222" s="2" t="s">
        <v>1455</v>
      </c>
      <c r="E222" s="2" t="s">
        <v>23</v>
      </c>
      <c r="F222" s="2" t="s">
        <v>15</v>
      </c>
      <c r="G222" s="3">
        <v>10000</v>
      </c>
      <c r="H222" s="6">
        <f>VLOOKUP(F222,Exchange_rates!$A$1:$B$13,2,FALSE)</f>
        <v>1</v>
      </c>
      <c r="I222" s="6">
        <f t="shared" si="6"/>
        <v>10000</v>
      </c>
      <c r="J222" s="3">
        <f t="shared" si="7"/>
        <v>383385</v>
      </c>
      <c r="K222" s="2" t="s">
        <v>1044</v>
      </c>
      <c r="L222" t="s">
        <v>28180</v>
      </c>
      <c r="M222" s="2">
        <v>9100</v>
      </c>
      <c r="N222" s="2" t="s">
        <v>1456</v>
      </c>
      <c r="O222" s="2" t="s">
        <v>1457</v>
      </c>
      <c r="P222" s="2" t="s">
        <v>1458</v>
      </c>
      <c r="Q222" s="2" t="s">
        <v>1459</v>
      </c>
      <c r="R222">
        <v>7</v>
      </c>
      <c r="S222" s="9">
        <f>SUM(pledge_tiers!B222:F222)/pledge_tiers!CZ222</f>
        <v>0.98568597225280774</v>
      </c>
      <c r="T222" s="8">
        <f>SUM(pledge_tiers!G222:K222)/pledge_tiers!CZ222</f>
        <v>1.4314027747192249E-2</v>
      </c>
      <c r="U222" s="8">
        <f>SUM(pledge_tiers!L222:CX222)/pledge_tiers!CZ222</f>
        <v>0</v>
      </c>
      <c r="V222">
        <f>VLOOKUP(A222,cluster_membership!$A$1:$B$4001,2,FALSE)</f>
        <v>5</v>
      </c>
    </row>
    <row r="223" spans="1:22" x14ac:dyDescent="0.2">
      <c r="A223" s="2">
        <v>221</v>
      </c>
      <c r="B223" s="3">
        <v>622785</v>
      </c>
      <c r="C223" s="2" t="s">
        <v>1460</v>
      </c>
      <c r="D223" s="2" t="s">
        <v>1461</v>
      </c>
      <c r="E223" s="2" t="s">
        <v>534</v>
      </c>
      <c r="F223" s="2" t="s">
        <v>15</v>
      </c>
      <c r="G223" s="3">
        <v>100000</v>
      </c>
      <c r="H223" s="6">
        <f>VLOOKUP(F223,Exchange_rates!$A$1:$B$13,2,FALSE)</f>
        <v>1</v>
      </c>
      <c r="I223" s="6">
        <f t="shared" si="6"/>
        <v>100000</v>
      </c>
      <c r="J223" s="3">
        <f t="shared" si="7"/>
        <v>622785</v>
      </c>
      <c r="K223" s="2" t="s">
        <v>1462</v>
      </c>
      <c r="L223" t="s">
        <v>28180</v>
      </c>
      <c r="M223" s="2">
        <v>9095</v>
      </c>
      <c r="N223" s="2" t="s">
        <v>1463</v>
      </c>
      <c r="O223" s="2" t="s">
        <v>1464</v>
      </c>
      <c r="P223" s="2" t="s">
        <v>1465</v>
      </c>
      <c r="Q223" s="2" t="s">
        <v>1466</v>
      </c>
      <c r="R223">
        <v>13</v>
      </c>
      <c r="S223" s="9">
        <f>SUM(pledge_tiers!B223:F223)/pledge_tiers!CZ223</f>
        <v>0.79457536682970209</v>
      </c>
      <c r="T223" s="8">
        <f>SUM(pledge_tiers!G223:K223)/pledge_tiers!CZ223</f>
        <v>0.20397954646509558</v>
      </c>
      <c r="U223" s="8">
        <f>SUM(pledge_tiers!L223:CX223)/pledge_tiers!CZ223</f>
        <v>1.4450867052023121E-3</v>
      </c>
      <c r="V223">
        <f>VLOOKUP(A223,cluster_membership!$A$1:$B$4001,2,FALSE)</f>
        <v>5</v>
      </c>
    </row>
    <row r="224" spans="1:22" x14ac:dyDescent="0.2">
      <c r="A224" s="2">
        <v>222</v>
      </c>
      <c r="B224" s="3">
        <v>189851</v>
      </c>
      <c r="C224" s="2" t="s">
        <v>1467</v>
      </c>
      <c r="D224" s="2" t="s">
        <v>1468</v>
      </c>
      <c r="E224" s="2" t="s">
        <v>1330</v>
      </c>
      <c r="F224" s="2" t="s">
        <v>945</v>
      </c>
      <c r="G224" s="3">
        <v>100000</v>
      </c>
      <c r="H224" s="6">
        <f>VLOOKUP(F224,Exchange_rates!$A$1:$B$13,2,FALSE)</f>
        <v>1.06</v>
      </c>
      <c r="I224" s="6">
        <f t="shared" si="6"/>
        <v>106000</v>
      </c>
      <c r="J224" s="3">
        <f t="shared" si="7"/>
        <v>201242.06</v>
      </c>
      <c r="K224" s="2" t="s">
        <v>1469</v>
      </c>
      <c r="L224" t="s">
        <v>28196</v>
      </c>
      <c r="M224" s="2">
        <v>9086</v>
      </c>
      <c r="N224" s="2" t="s">
        <v>1470</v>
      </c>
      <c r="O224" s="2" t="s">
        <v>1471</v>
      </c>
      <c r="P224" s="2" t="s">
        <v>1472</v>
      </c>
      <c r="Q224" s="2" t="s">
        <v>1473</v>
      </c>
      <c r="R224">
        <v>53</v>
      </c>
      <c r="S224" s="9">
        <f>SUM(pledge_tiers!B224:F224)/pledge_tiers!CZ224</f>
        <v>0.39846870838881493</v>
      </c>
      <c r="T224" s="8">
        <f>SUM(pledge_tiers!G224:K224)/pledge_tiers!CZ224</f>
        <v>9.986684420772303E-2</v>
      </c>
      <c r="U224" s="8">
        <f>SUM(pledge_tiers!L224:CX224)/pledge_tiers!CZ224</f>
        <v>0.50166444740346205</v>
      </c>
      <c r="V224">
        <f>VLOOKUP(A224,cluster_membership!$A$1:$B$4001,2,FALSE)</f>
        <v>5</v>
      </c>
    </row>
    <row r="225" spans="1:22" x14ac:dyDescent="0.2">
      <c r="A225" s="2">
        <v>223</v>
      </c>
      <c r="B225" s="3">
        <v>480411</v>
      </c>
      <c r="C225" s="2" t="s">
        <v>1474</v>
      </c>
      <c r="D225" s="2" t="s">
        <v>456</v>
      </c>
      <c r="E225" s="2" t="s">
        <v>83</v>
      </c>
      <c r="F225" s="2" t="s">
        <v>15</v>
      </c>
      <c r="G225" s="3">
        <v>12000</v>
      </c>
      <c r="H225" s="6">
        <f>VLOOKUP(F225,Exchange_rates!$A$1:$B$13,2,FALSE)</f>
        <v>1</v>
      </c>
      <c r="I225" s="6">
        <f t="shared" si="6"/>
        <v>12000</v>
      </c>
      <c r="J225" s="3">
        <f t="shared" si="7"/>
        <v>480411</v>
      </c>
      <c r="K225" s="2" t="s">
        <v>1475</v>
      </c>
      <c r="L225" t="s">
        <v>28180</v>
      </c>
      <c r="M225" s="2">
        <v>9086</v>
      </c>
      <c r="N225" s="2" t="s">
        <v>1476</v>
      </c>
      <c r="O225" s="2" t="s">
        <v>1477</v>
      </c>
      <c r="P225" s="2" t="s">
        <v>1478</v>
      </c>
      <c r="Q225" s="2" t="s">
        <v>1479</v>
      </c>
      <c r="R225">
        <v>12</v>
      </c>
      <c r="S225" s="9">
        <f>SUM(pledge_tiers!B225:F225)/pledge_tiers!CZ225</f>
        <v>0.55681063122923591</v>
      </c>
      <c r="T225" s="8">
        <f>SUM(pledge_tiers!G225:K225)/pledge_tiers!CZ225</f>
        <v>0.33654485049833888</v>
      </c>
      <c r="U225" s="8">
        <f>SUM(pledge_tiers!L225:CX225)/pledge_tiers!CZ225</f>
        <v>0.10664451827242524</v>
      </c>
      <c r="V225">
        <f>VLOOKUP(A225,cluster_membership!$A$1:$B$4001,2,FALSE)</f>
        <v>5</v>
      </c>
    </row>
    <row r="226" spans="1:22" x14ac:dyDescent="0.2">
      <c r="A226" s="2">
        <v>224</v>
      </c>
      <c r="B226" s="3">
        <v>528144</v>
      </c>
      <c r="C226" s="2" t="s">
        <v>1480</v>
      </c>
      <c r="D226" s="2" t="s">
        <v>1481</v>
      </c>
      <c r="E226" s="2" t="s">
        <v>685</v>
      </c>
      <c r="F226" s="2" t="s">
        <v>15</v>
      </c>
      <c r="G226" s="3">
        <v>250000</v>
      </c>
      <c r="H226" s="6">
        <f>VLOOKUP(F226,Exchange_rates!$A$1:$B$13,2,FALSE)</f>
        <v>1</v>
      </c>
      <c r="I226" s="6">
        <f t="shared" si="6"/>
        <v>250000</v>
      </c>
      <c r="J226" s="3">
        <f t="shared" si="7"/>
        <v>528144</v>
      </c>
      <c r="K226" s="2" t="s">
        <v>527</v>
      </c>
      <c r="L226" t="s">
        <v>28180</v>
      </c>
      <c r="M226" s="2">
        <v>9069</v>
      </c>
      <c r="N226" s="2" t="s">
        <v>1482</v>
      </c>
      <c r="O226" s="2" t="s">
        <v>1483</v>
      </c>
      <c r="P226" s="2" t="s">
        <v>1484</v>
      </c>
      <c r="Q226" s="2" t="s">
        <v>1485</v>
      </c>
      <c r="R226">
        <v>33</v>
      </c>
      <c r="S226" s="9">
        <f>SUM(pledge_tiers!B226:F226)/pledge_tiers!CZ226</f>
        <v>0.82673895489675853</v>
      </c>
      <c r="T226" s="8">
        <f>SUM(pledge_tiers!G226:K226)/pledge_tiers!CZ226</f>
        <v>0.15353558657284577</v>
      </c>
      <c r="U226" s="8">
        <f>SUM(pledge_tiers!L226:CX226)/pledge_tiers!CZ226</f>
        <v>1.9725458530395663E-2</v>
      </c>
      <c r="V226">
        <f>VLOOKUP(A226,cluster_membership!$A$1:$B$4001,2,FALSE)</f>
        <v>5</v>
      </c>
    </row>
    <row r="227" spans="1:22" x14ac:dyDescent="0.2">
      <c r="A227" s="2">
        <v>225</v>
      </c>
      <c r="B227" s="3">
        <v>1725336</v>
      </c>
      <c r="C227" s="2" t="s">
        <v>1486</v>
      </c>
      <c r="D227" s="2" t="s">
        <v>1455</v>
      </c>
      <c r="E227" s="2" t="s">
        <v>23</v>
      </c>
      <c r="F227" s="2" t="s">
        <v>15</v>
      </c>
      <c r="G227" s="3">
        <v>20000</v>
      </c>
      <c r="H227" s="6">
        <f>VLOOKUP(F227,Exchange_rates!$A$1:$B$13,2,FALSE)</f>
        <v>1</v>
      </c>
      <c r="I227" s="6">
        <f t="shared" si="6"/>
        <v>20000</v>
      </c>
      <c r="J227" s="3">
        <f t="shared" si="7"/>
        <v>1725336</v>
      </c>
      <c r="K227" s="2" t="s">
        <v>1044</v>
      </c>
      <c r="L227" t="s">
        <v>28180</v>
      </c>
      <c r="M227" s="2">
        <v>9067</v>
      </c>
      <c r="N227" s="2" t="s">
        <v>1487</v>
      </c>
      <c r="O227" s="2" t="s">
        <v>1488</v>
      </c>
      <c r="P227" s="2" t="s">
        <v>1489</v>
      </c>
      <c r="Q227" s="2" t="s">
        <v>1490</v>
      </c>
      <c r="R227">
        <v>7</v>
      </c>
      <c r="S227" s="9">
        <f>SUM(pledge_tiers!B227:F227)/pledge_tiers!CZ227</f>
        <v>0.90457719162141192</v>
      </c>
      <c r="T227" s="8">
        <f>SUM(pledge_tiers!G227:K227)/pledge_tiers!CZ227</f>
        <v>9.5422808378588048E-2</v>
      </c>
      <c r="U227" s="8">
        <f>SUM(pledge_tiers!L227:CX227)/pledge_tiers!CZ227</f>
        <v>0</v>
      </c>
      <c r="V227">
        <f>VLOOKUP(A227,cluster_membership!$A$1:$B$4001,2,FALSE)</f>
        <v>3</v>
      </c>
    </row>
    <row r="228" spans="1:22" x14ac:dyDescent="0.2">
      <c r="A228" s="2">
        <v>226</v>
      </c>
      <c r="B228" s="3">
        <v>65195</v>
      </c>
      <c r="C228" s="2" t="s">
        <v>1491</v>
      </c>
      <c r="D228" s="2" t="s">
        <v>1102</v>
      </c>
      <c r="E228" s="2" t="s">
        <v>14</v>
      </c>
      <c r="F228" s="2" t="s">
        <v>15</v>
      </c>
      <c r="G228" s="3">
        <v>5000</v>
      </c>
      <c r="H228" s="6">
        <f>VLOOKUP(F228,Exchange_rates!$A$1:$B$13,2,FALSE)</f>
        <v>1</v>
      </c>
      <c r="I228" s="6">
        <f t="shared" si="6"/>
        <v>5000</v>
      </c>
      <c r="J228" s="3">
        <f t="shared" si="7"/>
        <v>65195</v>
      </c>
      <c r="K228" s="2" t="s">
        <v>1492</v>
      </c>
      <c r="L228" t="s">
        <v>28180</v>
      </c>
      <c r="M228" s="2">
        <v>9055</v>
      </c>
      <c r="N228" s="2" t="s">
        <v>1493</v>
      </c>
      <c r="O228" s="2" t="s">
        <v>1494</v>
      </c>
      <c r="P228" s="2" t="s">
        <v>1495</v>
      </c>
      <c r="Q228" s="2" t="s">
        <v>1496</v>
      </c>
      <c r="R228">
        <v>4</v>
      </c>
      <c r="S228" s="9">
        <f>SUM(pledge_tiers!B228:F228)/pledge_tiers!CZ228</f>
        <v>1</v>
      </c>
      <c r="T228" s="8">
        <f>SUM(pledge_tiers!G228:K228)/pledge_tiers!CZ228</f>
        <v>0</v>
      </c>
      <c r="U228" s="8">
        <f>SUM(pledge_tiers!L228:CX228)/pledge_tiers!CZ228</f>
        <v>0</v>
      </c>
      <c r="V228">
        <f>VLOOKUP(A228,cluster_membership!$A$1:$B$4001,2,FALSE)</f>
        <v>5</v>
      </c>
    </row>
    <row r="229" spans="1:22" x14ac:dyDescent="0.2">
      <c r="A229" s="2">
        <v>227</v>
      </c>
      <c r="B229" s="3">
        <v>384410</v>
      </c>
      <c r="C229" s="2" t="s">
        <v>1497</v>
      </c>
      <c r="D229" s="2" t="s">
        <v>1498</v>
      </c>
      <c r="E229" s="2" t="s">
        <v>820</v>
      </c>
      <c r="F229" s="2" t="s">
        <v>15</v>
      </c>
      <c r="G229" s="3">
        <v>30000</v>
      </c>
      <c r="H229" s="6">
        <f>VLOOKUP(F229,Exchange_rates!$A$1:$B$13,2,FALSE)</f>
        <v>1</v>
      </c>
      <c r="I229" s="6">
        <f t="shared" si="6"/>
        <v>30000</v>
      </c>
      <c r="J229" s="3">
        <f t="shared" si="7"/>
        <v>384410</v>
      </c>
      <c r="K229" s="2" t="s">
        <v>560</v>
      </c>
      <c r="L229" t="s">
        <v>28180</v>
      </c>
      <c r="M229" s="2">
        <v>9044</v>
      </c>
      <c r="N229" s="2" t="s">
        <v>1499</v>
      </c>
      <c r="O229" s="2" t="s">
        <v>1500</v>
      </c>
      <c r="P229" s="2" t="s">
        <v>1501</v>
      </c>
      <c r="Q229" s="2" t="s">
        <v>1502</v>
      </c>
      <c r="R229">
        <v>13</v>
      </c>
      <c r="S229" s="9">
        <f>SUM(pledge_tiers!B229:F229)/pledge_tiers!CZ229</f>
        <v>0.87853799866280369</v>
      </c>
      <c r="T229" s="8">
        <f>SUM(pledge_tiers!G229:K229)/pledge_tiers!CZ229</f>
        <v>0.11878760864720303</v>
      </c>
      <c r="U229" s="8">
        <f>SUM(pledge_tiers!L229:CX229)/pledge_tiers!CZ229</f>
        <v>2.674392689993314E-3</v>
      </c>
      <c r="V229">
        <f>VLOOKUP(A229,cluster_membership!$A$1:$B$4001,2,FALSE)</f>
        <v>5</v>
      </c>
    </row>
    <row r="230" spans="1:22" x14ac:dyDescent="0.2">
      <c r="A230" s="2">
        <v>228</v>
      </c>
      <c r="B230" s="3">
        <v>462171</v>
      </c>
      <c r="C230" s="2" t="s">
        <v>1503</v>
      </c>
      <c r="D230" s="2" t="s">
        <v>1504</v>
      </c>
      <c r="E230" s="2" t="s">
        <v>1255</v>
      </c>
      <c r="F230" s="2" t="s">
        <v>75</v>
      </c>
      <c r="G230" s="3">
        <v>25000</v>
      </c>
      <c r="H230" s="6">
        <f>VLOOKUP(F230,Exchange_rates!$A$1:$B$13,2,FALSE)</f>
        <v>1.24</v>
      </c>
      <c r="I230" s="6">
        <f t="shared" si="6"/>
        <v>31000</v>
      </c>
      <c r="J230" s="3">
        <f t="shared" si="7"/>
        <v>573092.04</v>
      </c>
      <c r="K230" s="2" t="s">
        <v>1505</v>
      </c>
      <c r="L230" t="s">
        <v>28181</v>
      </c>
      <c r="M230" s="2">
        <v>9035</v>
      </c>
      <c r="N230" s="2" t="s">
        <v>1506</v>
      </c>
      <c r="O230" s="2" t="s">
        <v>1507</v>
      </c>
      <c r="P230" s="2" t="s">
        <v>1508</v>
      </c>
      <c r="Q230" s="2" t="s">
        <v>1509</v>
      </c>
      <c r="R230">
        <v>62</v>
      </c>
      <c r="S230" s="9">
        <f>SUM(pledge_tiers!B230:F230)/pledge_tiers!CZ230</f>
        <v>0.54672012473549392</v>
      </c>
      <c r="T230" s="8">
        <f>SUM(pledge_tiers!G230:K230)/pledge_tiers!CZ230</f>
        <v>0.30771800868693616</v>
      </c>
      <c r="U230" s="8">
        <f>SUM(pledge_tiers!L230:CX230)/pledge_tiers!CZ230</f>
        <v>0.14556186657756989</v>
      </c>
      <c r="V230">
        <f>VLOOKUP(A230,cluster_membership!$A$1:$B$4001,2,FALSE)</f>
        <v>5</v>
      </c>
    </row>
    <row r="231" spans="1:22" x14ac:dyDescent="0.2">
      <c r="A231" s="2">
        <v>229</v>
      </c>
      <c r="B231" s="3">
        <v>526125</v>
      </c>
      <c r="C231" s="2" t="s">
        <v>1510</v>
      </c>
      <c r="D231" s="2" t="s">
        <v>1511</v>
      </c>
      <c r="E231" s="2" t="s">
        <v>46</v>
      </c>
      <c r="F231" s="2" t="s">
        <v>15</v>
      </c>
      <c r="G231" s="3">
        <v>500000</v>
      </c>
      <c r="H231" s="6">
        <f>VLOOKUP(F231,Exchange_rates!$A$1:$B$13,2,FALSE)</f>
        <v>1</v>
      </c>
      <c r="I231" s="6">
        <f t="shared" si="6"/>
        <v>500000</v>
      </c>
      <c r="J231" s="3">
        <f t="shared" si="7"/>
        <v>526125</v>
      </c>
      <c r="K231" s="2" t="s">
        <v>527</v>
      </c>
      <c r="L231" t="s">
        <v>28180</v>
      </c>
      <c r="M231" s="2">
        <v>9023</v>
      </c>
      <c r="N231" s="2" t="s">
        <v>1512</v>
      </c>
      <c r="O231" s="2" t="s">
        <v>1513</v>
      </c>
      <c r="P231" s="2" t="s">
        <v>1514</v>
      </c>
      <c r="Q231" s="2" t="s">
        <v>1515</v>
      </c>
      <c r="R231">
        <v>16</v>
      </c>
      <c r="S231" s="9">
        <f>SUM(pledge_tiers!B231:F231)/pledge_tiers!CZ231</f>
        <v>0.87455913472842695</v>
      </c>
      <c r="T231" s="8">
        <f>SUM(pledge_tiers!G231:K231)/pledge_tiers!CZ231</f>
        <v>0.12191394309898895</v>
      </c>
      <c r="U231" s="8">
        <f>SUM(pledge_tiers!L231:CX231)/pledge_tiers!CZ231</f>
        <v>3.5269221725840582E-3</v>
      </c>
      <c r="V231">
        <f>VLOOKUP(A231,cluster_membership!$A$1:$B$4001,2,FALSE)</f>
        <v>5</v>
      </c>
    </row>
    <row r="232" spans="1:22" x14ac:dyDescent="0.2">
      <c r="A232" s="2">
        <v>230</v>
      </c>
      <c r="B232" s="3">
        <v>1576011</v>
      </c>
      <c r="C232" s="2" t="s">
        <v>1516</v>
      </c>
      <c r="D232" s="2" t="s">
        <v>1517</v>
      </c>
      <c r="E232" s="2" t="s">
        <v>534</v>
      </c>
      <c r="F232" s="2" t="s">
        <v>15</v>
      </c>
      <c r="G232" s="3">
        <v>50000</v>
      </c>
      <c r="H232" s="6">
        <f>VLOOKUP(F232,Exchange_rates!$A$1:$B$13,2,FALSE)</f>
        <v>1</v>
      </c>
      <c r="I232" s="6">
        <f t="shared" si="6"/>
        <v>50000</v>
      </c>
      <c r="J232" s="3">
        <f t="shared" si="7"/>
        <v>1576011</v>
      </c>
      <c r="K232" s="2" t="s">
        <v>47</v>
      </c>
      <c r="L232" t="s">
        <v>28180</v>
      </c>
      <c r="M232" s="2">
        <v>9023</v>
      </c>
      <c r="N232" s="2" t="s">
        <v>1518</v>
      </c>
      <c r="O232" s="2" t="s">
        <v>1519</v>
      </c>
      <c r="P232" s="2" t="s">
        <v>1520</v>
      </c>
      <c r="Q232" s="2" t="s">
        <v>1521</v>
      </c>
      <c r="R232">
        <v>13</v>
      </c>
      <c r="S232" s="9">
        <f>SUM(pledge_tiers!B232:F232)/pledge_tiers!CZ232</f>
        <v>0.18296246347493819</v>
      </c>
      <c r="T232" s="8">
        <f>SUM(pledge_tiers!G232:K232)/pledge_tiers!CZ232</f>
        <v>0.80681051921780178</v>
      </c>
      <c r="U232" s="8">
        <f>SUM(pledge_tiers!L232:CX232)/pledge_tiers!CZ232</f>
        <v>1.0227017307260059E-2</v>
      </c>
      <c r="V232">
        <f>VLOOKUP(A232,cluster_membership!$A$1:$B$4001,2,FALSE)</f>
        <v>3</v>
      </c>
    </row>
    <row r="233" spans="1:22" x14ac:dyDescent="0.2">
      <c r="A233" s="2">
        <v>231</v>
      </c>
      <c r="B233" s="3">
        <v>286972</v>
      </c>
      <c r="C233" s="2" t="s">
        <v>1522</v>
      </c>
      <c r="D233" s="2" t="s">
        <v>719</v>
      </c>
      <c r="E233" s="2" t="s">
        <v>14</v>
      </c>
      <c r="F233" s="2" t="s">
        <v>15</v>
      </c>
      <c r="G233" s="3">
        <v>15000</v>
      </c>
      <c r="H233" s="6">
        <f>VLOOKUP(F233,Exchange_rates!$A$1:$B$13,2,FALSE)</f>
        <v>1</v>
      </c>
      <c r="I233" s="6">
        <f t="shared" si="6"/>
        <v>15000</v>
      </c>
      <c r="J233" s="3">
        <f t="shared" si="7"/>
        <v>286972</v>
      </c>
      <c r="K233" s="2" t="s">
        <v>1523</v>
      </c>
      <c r="L233" t="s">
        <v>28180</v>
      </c>
      <c r="M233" s="2">
        <v>8979</v>
      </c>
      <c r="N233" s="2" t="s">
        <v>1524</v>
      </c>
      <c r="O233" s="2" t="s">
        <v>1525</v>
      </c>
      <c r="P233" s="2" t="s">
        <v>1526</v>
      </c>
      <c r="Q233" s="2" t="s">
        <v>1527</v>
      </c>
      <c r="R233">
        <v>10</v>
      </c>
      <c r="S233" s="9">
        <f>SUM(pledge_tiers!B233:F233)/pledge_tiers!CZ233</f>
        <v>0.97974258533855629</v>
      </c>
      <c r="T233" s="8">
        <f>SUM(pledge_tiers!G233:K233)/pledge_tiers!CZ233</f>
        <v>2.0257414661443759E-2</v>
      </c>
      <c r="U233" s="8">
        <f>SUM(pledge_tiers!L233:CX233)/pledge_tiers!CZ233</f>
        <v>0</v>
      </c>
      <c r="V233">
        <f>VLOOKUP(A233,cluster_membership!$A$1:$B$4001,2,FALSE)</f>
        <v>5</v>
      </c>
    </row>
    <row r="234" spans="1:22" x14ac:dyDescent="0.2">
      <c r="A234" s="2">
        <v>232</v>
      </c>
      <c r="B234" s="3">
        <v>2255018</v>
      </c>
      <c r="C234" s="2" t="s">
        <v>1528</v>
      </c>
      <c r="D234" s="2" t="s">
        <v>344</v>
      </c>
      <c r="E234" s="2" t="s">
        <v>14</v>
      </c>
      <c r="F234" s="2" t="s">
        <v>15</v>
      </c>
      <c r="G234" s="3">
        <v>25000</v>
      </c>
      <c r="H234" s="6">
        <f>VLOOKUP(F234,Exchange_rates!$A$1:$B$13,2,FALSE)</f>
        <v>1</v>
      </c>
      <c r="I234" s="6">
        <f t="shared" si="6"/>
        <v>25000</v>
      </c>
      <c r="J234" s="3">
        <f t="shared" si="7"/>
        <v>2255018</v>
      </c>
      <c r="K234" s="2" t="s">
        <v>345</v>
      </c>
      <c r="L234" t="s">
        <v>28180</v>
      </c>
      <c r="M234" s="2">
        <v>8944</v>
      </c>
      <c r="N234" s="2" t="s">
        <v>1529</v>
      </c>
      <c r="O234" s="2" t="s">
        <v>1530</v>
      </c>
      <c r="P234" s="2" t="s">
        <v>1531</v>
      </c>
      <c r="Q234" s="2" t="s">
        <v>1532</v>
      </c>
      <c r="R234">
        <v>9</v>
      </c>
      <c r="S234" s="9">
        <f>SUM(pledge_tiers!B234:F234)/pledge_tiers!CZ234</f>
        <v>0.83856349835731281</v>
      </c>
      <c r="T234" s="8">
        <f>SUM(pledge_tiers!G234:K234)/pledge_tiers!CZ234</f>
        <v>0.16143650164268722</v>
      </c>
      <c r="U234" s="8">
        <f>SUM(pledge_tiers!L234:CX234)/pledge_tiers!CZ234</f>
        <v>0</v>
      </c>
      <c r="V234">
        <f>VLOOKUP(A234,cluster_membership!$A$1:$B$4001,2,FALSE)</f>
        <v>3</v>
      </c>
    </row>
    <row r="235" spans="1:22" x14ac:dyDescent="0.2">
      <c r="A235" s="2">
        <v>233</v>
      </c>
      <c r="B235" s="3">
        <v>331046</v>
      </c>
      <c r="C235" s="2" t="s">
        <v>1533</v>
      </c>
      <c r="D235" s="2" t="s">
        <v>1534</v>
      </c>
      <c r="E235" s="2" t="s">
        <v>559</v>
      </c>
      <c r="F235" s="2" t="s">
        <v>413</v>
      </c>
      <c r="G235" s="3">
        <v>200000</v>
      </c>
      <c r="H235" s="6">
        <f>VLOOKUP(F235,Exchange_rates!$A$1:$B$13,2,FALSE)</f>
        <v>0.77</v>
      </c>
      <c r="I235" s="6">
        <f t="shared" si="6"/>
        <v>154000</v>
      </c>
      <c r="J235" s="3">
        <f t="shared" si="7"/>
        <v>254905.42</v>
      </c>
      <c r="K235" s="2" t="s">
        <v>1535</v>
      </c>
      <c r="L235" t="s">
        <v>28187</v>
      </c>
      <c r="M235" s="2">
        <v>8909</v>
      </c>
      <c r="N235" s="2" t="s">
        <v>1536</v>
      </c>
      <c r="O235" s="2" t="s">
        <v>1537</v>
      </c>
      <c r="P235" s="2" t="s">
        <v>1538</v>
      </c>
      <c r="Q235" s="2" t="s">
        <v>1539</v>
      </c>
      <c r="R235">
        <v>14</v>
      </c>
      <c r="S235" s="9">
        <f>SUM(pledge_tiers!B235:F235)/pledge_tiers!CZ235</f>
        <v>0.96638896868715884</v>
      </c>
      <c r="T235" s="8">
        <f>SUM(pledge_tiers!G235:K235)/pledge_tiers!CZ235</f>
        <v>3.3036483769031885E-2</v>
      </c>
      <c r="U235" s="8">
        <f>SUM(pledge_tiers!L235:CX235)/pledge_tiers!CZ235</f>
        <v>5.7454754380925025E-4</v>
      </c>
      <c r="V235">
        <f>VLOOKUP(A235,cluster_membership!$A$1:$B$4001,2,FALSE)</f>
        <v>5</v>
      </c>
    </row>
    <row r="236" spans="1:22" x14ac:dyDescent="0.2">
      <c r="A236" s="2">
        <v>234</v>
      </c>
      <c r="B236" s="3">
        <v>329862</v>
      </c>
      <c r="C236" s="2" t="s">
        <v>1540</v>
      </c>
      <c r="D236" s="2" t="s">
        <v>1541</v>
      </c>
      <c r="E236" s="2" t="s">
        <v>23</v>
      </c>
      <c r="F236" s="2" t="s">
        <v>15</v>
      </c>
      <c r="G236" s="3">
        <v>6000</v>
      </c>
      <c r="H236" s="6">
        <f>VLOOKUP(F236,Exchange_rates!$A$1:$B$13,2,FALSE)</f>
        <v>1</v>
      </c>
      <c r="I236" s="6">
        <f t="shared" si="6"/>
        <v>6000</v>
      </c>
      <c r="J236" s="3">
        <f t="shared" si="7"/>
        <v>329862</v>
      </c>
      <c r="K236" s="2" t="s">
        <v>162</v>
      </c>
      <c r="L236" t="s">
        <v>28180</v>
      </c>
      <c r="M236" s="2">
        <v>8900</v>
      </c>
      <c r="N236" s="2" t="s">
        <v>1542</v>
      </c>
      <c r="O236" s="2" t="s">
        <v>1543</v>
      </c>
      <c r="P236" s="2" t="s">
        <v>1544</v>
      </c>
      <c r="Q236" s="2" t="s">
        <v>1545</v>
      </c>
      <c r="R236">
        <v>12</v>
      </c>
      <c r="S236" s="9">
        <f>SUM(pledge_tiers!B236:F236)/pledge_tiers!CZ236</f>
        <v>0.49705215419501136</v>
      </c>
      <c r="T236" s="8">
        <f>SUM(pledge_tiers!G236:K236)/pledge_tiers!CZ236</f>
        <v>0.38639455782312926</v>
      </c>
      <c r="U236" s="8">
        <f>SUM(pledge_tiers!L236:CX236)/pledge_tiers!CZ236</f>
        <v>0.1165532879818594</v>
      </c>
      <c r="V236">
        <f>VLOOKUP(A236,cluster_membership!$A$1:$B$4001,2,FALSE)</f>
        <v>5</v>
      </c>
    </row>
    <row r="237" spans="1:22" x14ac:dyDescent="0.2">
      <c r="A237" s="2">
        <v>235</v>
      </c>
      <c r="B237" s="3">
        <v>1144399</v>
      </c>
      <c r="C237" s="2" t="s">
        <v>1546</v>
      </c>
      <c r="D237" s="2" t="s">
        <v>1547</v>
      </c>
      <c r="E237" s="2" t="s">
        <v>534</v>
      </c>
      <c r="F237" s="2" t="s">
        <v>15</v>
      </c>
      <c r="G237" s="3">
        <v>35000</v>
      </c>
      <c r="H237" s="6">
        <f>VLOOKUP(F237,Exchange_rates!$A$1:$B$13,2,FALSE)</f>
        <v>1</v>
      </c>
      <c r="I237" s="6">
        <f t="shared" si="6"/>
        <v>35000</v>
      </c>
      <c r="J237" s="3">
        <f t="shared" si="7"/>
        <v>1144399</v>
      </c>
      <c r="K237" s="2" t="s">
        <v>1548</v>
      </c>
      <c r="L237" t="s">
        <v>28180</v>
      </c>
      <c r="M237" s="2">
        <v>8897</v>
      </c>
      <c r="N237" s="2" t="s">
        <v>1549</v>
      </c>
      <c r="O237" s="2" t="s">
        <v>1550</v>
      </c>
      <c r="P237" s="2" t="s">
        <v>1551</v>
      </c>
      <c r="Q237" s="2" t="s">
        <v>1552</v>
      </c>
      <c r="R237">
        <v>17</v>
      </c>
      <c r="S237" s="9">
        <f>SUM(pledge_tiers!B237:F237)/pledge_tiers!CZ237</f>
        <v>0.71529117947553633</v>
      </c>
      <c r="T237" s="8">
        <f>SUM(pledge_tiers!G237:K237)/pledge_tiers!CZ237</f>
        <v>0.24406856623907366</v>
      </c>
      <c r="U237" s="8">
        <f>SUM(pledge_tiers!L237:CX237)/pledge_tiers!CZ237</f>
        <v>4.0640254285389942E-2</v>
      </c>
      <c r="V237">
        <f>VLOOKUP(A237,cluster_membership!$A$1:$B$4001,2,FALSE)</f>
        <v>3</v>
      </c>
    </row>
    <row r="238" spans="1:22" x14ac:dyDescent="0.2">
      <c r="A238" s="2">
        <v>236</v>
      </c>
      <c r="B238" s="3">
        <v>508637</v>
      </c>
      <c r="C238" s="2" t="s">
        <v>1553</v>
      </c>
      <c r="D238" s="2" t="s">
        <v>1554</v>
      </c>
      <c r="E238" s="2" t="s">
        <v>46</v>
      </c>
      <c r="F238" s="2" t="s">
        <v>15</v>
      </c>
      <c r="G238" s="3">
        <v>400000</v>
      </c>
      <c r="H238" s="6">
        <f>VLOOKUP(F238,Exchange_rates!$A$1:$B$13,2,FALSE)</f>
        <v>1</v>
      </c>
      <c r="I238" s="6">
        <f t="shared" si="6"/>
        <v>400000</v>
      </c>
      <c r="J238" s="3">
        <f t="shared" si="7"/>
        <v>508637</v>
      </c>
      <c r="K238" s="2" t="s">
        <v>1555</v>
      </c>
      <c r="L238" t="s">
        <v>28180</v>
      </c>
      <c r="M238" s="2">
        <v>8873</v>
      </c>
      <c r="N238" s="2" t="s">
        <v>1556</v>
      </c>
      <c r="O238" s="2" t="s">
        <v>1557</v>
      </c>
      <c r="P238" s="2" t="s">
        <v>1558</v>
      </c>
      <c r="Q238" s="2" t="s">
        <v>1559</v>
      </c>
      <c r="R238">
        <v>18</v>
      </c>
      <c r="S238" s="9">
        <f>SUM(pledge_tiers!B238:F238)/pledge_tiers!CZ238</f>
        <v>0.82012750455373407</v>
      </c>
      <c r="T238" s="8">
        <f>SUM(pledge_tiers!G238:K238)/pledge_tiers!CZ238</f>
        <v>0.12522768670309653</v>
      </c>
      <c r="U238" s="8">
        <f>SUM(pledge_tiers!L238:CX238)/pledge_tiers!CZ238</f>
        <v>5.4644808743169397E-2</v>
      </c>
      <c r="V238">
        <f>VLOOKUP(A238,cluster_membership!$A$1:$B$4001,2,FALSE)</f>
        <v>5</v>
      </c>
    </row>
    <row r="239" spans="1:22" x14ac:dyDescent="0.2">
      <c r="A239" s="2">
        <v>237</v>
      </c>
      <c r="B239" s="3">
        <v>785724</v>
      </c>
      <c r="C239" s="2" t="s">
        <v>1560</v>
      </c>
      <c r="D239" s="2" t="s">
        <v>1561</v>
      </c>
      <c r="E239" s="2" t="s">
        <v>23</v>
      </c>
      <c r="F239" s="2" t="s">
        <v>15</v>
      </c>
      <c r="G239" s="3">
        <v>475000</v>
      </c>
      <c r="H239" s="6">
        <f>VLOOKUP(F239,Exchange_rates!$A$1:$B$13,2,FALSE)</f>
        <v>1</v>
      </c>
      <c r="I239" s="6">
        <f t="shared" si="6"/>
        <v>475000</v>
      </c>
      <c r="J239" s="3">
        <f t="shared" si="7"/>
        <v>785724</v>
      </c>
      <c r="K239" s="2" t="s">
        <v>24</v>
      </c>
      <c r="L239" t="s">
        <v>28180</v>
      </c>
      <c r="M239" s="2">
        <v>8807</v>
      </c>
      <c r="N239" s="2" t="s">
        <v>1562</v>
      </c>
      <c r="O239" s="2" t="s">
        <v>1563</v>
      </c>
      <c r="P239" s="2" t="s">
        <v>1564</v>
      </c>
      <c r="Q239" s="2" t="s">
        <v>1565</v>
      </c>
      <c r="R239">
        <v>10</v>
      </c>
      <c r="S239" s="9">
        <f>SUM(pledge_tiers!B239:F239)/pledge_tiers!CZ239</f>
        <v>0.60985322562293776</v>
      </c>
      <c r="T239" s="8">
        <f>SUM(pledge_tiers!G239:K239)/pledge_tiers!CZ239</f>
        <v>0.39014677437706224</v>
      </c>
      <c r="U239" s="8">
        <f>SUM(pledge_tiers!L239:CX239)/pledge_tiers!CZ239</f>
        <v>0</v>
      </c>
      <c r="V239">
        <f>VLOOKUP(A239,cluster_membership!$A$1:$B$4001,2,FALSE)</f>
        <v>5</v>
      </c>
    </row>
    <row r="240" spans="1:22" x14ac:dyDescent="0.2">
      <c r="A240" s="2">
        <v>238</v>
      </c>
      <c r="B240" s="3">
        <v>3257695</v>
      </c>
      <c r="C240" s="2" t="s">
        <v>1566</v>
      </c>
      <c r="D240" s="2" t="s">
        <v>1567</v>
      </c>
      <c r="E240" s="2" t="s">
        <v>23</v>
      </c>
      <c r="F240" s="2" t="s">
        <v>84</v>
      </c>
      <c r="G240" s="3">
        <v>30000</v>
      </c>
      <c r="H240" s="6">
        <f>VLOOKUP(F240,Exchange_rates!$A$1:$B$13,2,FALSE)</f>
        <v>0.76</v>
      </c>
      <c r="I240" s="6">
        <f t="shared" si="6"/>
        <v>22800</v>
      </c>
      <c r="J240" s="3">
        <f t="shared" si="7"/>
        <v>2475848.2000000002</v>
      </c>
      <c r="K240" s="2" t="s">
        <v>85</v>
      </c>
      <c r="L240" t="s">
        <v>28182</v>
      </c>
      <c r="M240" s="2">
        <v>8805</v>
      </c>
      <c r="N240" s="2" t="s">
        <v>1568</v>
      </c>
      <c r="O240" s="2" t="s">
        <v>1569</v>
      </c>
      <c r="P240" s="2" t="s">
        <v>1570</v>
      </c>
      <c r="Q240" s="2" t="s">
        <v>1571</v>
      </c>
      <c r="R240">
        <v>25</v>
      </c>
      <c r="S240" s="9">
        <f>SUM(pledge_tiers!B240:F240)/pledge_tiers!CZ240</f>
        <v>4.6760110294117647E-2</v>
      </c>
      <c r="T240" s="8">
        <f>SUM(pledge_tiers!G240:K240)/pledge_tiers!CZ240</f>
        <v>0.21484375</v>
      </c>
      <c r="U240" s="8">
        <f>SUM(pledge_tiers!L240:CX240)/pledge_tiers!CZ240</f>
        <v>0.73839613970588236</v>
      </c>
      <c r="V240">
        <f>VLOOKUP(A240,cluster_membership!$A$1:$B$4001,2,FALSE)</f>
        <v>3</v>
      </c>
    </row>
    <row r="241" spans="1:22" x14ac:dyDescent="0.2">
      <c r="A241" s="2">
        <v>239</v>
      </c>
      <c r="B241" s="3">
        <v>761130</v>
      </c>
      <c r="C241" s="2" t="s">
        <v>1572</v>
      </c>
      <c r="D241" s="2" t="s">
        <v>1573</v>
      </c>
      <c r="E241" s="2" t="s">
        <v>23</v>
      </c>
      <c r="F241" s="2" t="s">
        <v>15</v>
      </c>
      <c r="G241" s="3">
        <v>50000</v>
      </c>
      <c r="H241" s="6">
        <f>VLOOKUP(F241,Exchange_rates!$A$1:$B$13,2,FALSE)</f>
        <v>1</v>
      </c>
      <c r="I241" s="6">
        <f t="shared" si="6"/>
        <v>50000</v>
      </c>
      <c r="J241" s="3">
        <f t="shared" si="7"/>
        <v>761130</v>
      </c>
      <c r="K241" s="2" t="s">
        <v>47</v>
      </c>
      <c r="L241" t="s">
        <v>28180</v>
      </c>
      <c r="M241" s="2">
        <v>8802</v>
      </c>
      <c r="N241" s="2" t="s">
        <v>1574</v>
      </c>
      <c r="O241" s="2" t="s">
        <v>1575</v>
      </c>
      <c r="P241" s="2" t="s">
        <v>1576</v>
      </c>
      <c r="Q241" s="2" t="s">
        <v>1577</v>
      </c>
      <c r="R241">
        <v>10</v>
      </c>
      <c r="S241" s="9">
        <f>SUM(pledge_tiers!B241:F241)/pledge_tiers!CZ241</f>
        <v>0.88048584851609946</v>
      </c>
      <c r="T241" s="8">
        <f>SUM(pledge_tiers!G241:K241)/pledge_tiers!CZ241</f>
        <v>0.11951415148390054</v>
      </c>
      <c r="U241" s="8">
        <f>SUM(pledge_tiers!L241:CX241)/pledge_tiers!CZ241</f>
        <v>0</v>
      </c>
      <c r="V241">
        <f>VLOOKUP(A241,cluster_membership!$A$1:$B$4001,2,FALSE)</f>
        <v>5</v>
      </c>
    </row>
    <row r="242" spans="1:22" x14ac:dyDescent="0.2">
      <c r="A242" s="2">
        <v>240</v>
      </c>
      <c r="B242" s="3">
        <v>941966</v>
      </c>
      <c r="C242" s="2" t="s">
        <v>1578</v>
      </c>
      <c r="D242" s="2" t="s">
        <v>1579</v>
      </c>
      <c r="E242" s="2" t="s">
        <v>1057</v>
      </c>
      <c r="F242" s="2" t="s">
        <v>15</v>
      </c>
      <c r="G242" s="3">
        <v>158000</v>
      </c>
      <c r="H242" s="6">
        <f>VLOOKUP(F242,Exchange_rates!$A$1:$B$13,2,FALSE)</f>
        <v>1</v>
      </c>
      <c r="I242" s="6">
        <f t="shared" si="6"/>
        <v>158000</v>
      </c>
      <c r="J242" s="3">
        <f t="shared" si="7"/>
        <v>941966</v>
      </c>
      <c r="K242" s="2" t="s">
        <v>257</v>
      </c>
      <c r="L242" t="s">
        <v>28180</v>
      </c>
      <c r="M242" s="2">
        <v>8798</v>
      </c>
      <c r="N242" s="2" t="s">
        <v>1580</v>
      </c>
      <c r="O242" s="2" t="s">
        <v>1581</v>
      </c>
      <c r="P242" s="2" t="s">
        <v>1582</v>
      </c>
      <c r="Q242" s="2" t="s">
        <v>1583</v>
      </c>
      <c r="R242">
        <v>4</v>
      </c>
      <c r="S242" s="9">
        <f>SUM(pledge_tiers!B242:F242)/pledge_tiers!CZ242</f>
        <v>1</v>
      </c>
      <c r="T242" s="8">
        <f>SUM(pledge_tiers!G242:K242)/pledge_tiers!CZ242</f>
        <v>0</v>
      </c>
      <c r="U242" s="8">
        <f>SUM(pledge_tiers!L242:CX242)/pledge_tiers!CZ242</f>
        <v>0</v>
      </c>
      <c r="V242">
        <f>VLOOKUP(A242,cluster_membership!$A$1:$B$4001,2,FALSE)</f>
        <v>3</v>
      </c>
    </row>
    <row r="243" spans="1:22" x14ac:dyDescent="0.2">
      <c r="A243" s="2">
        <v>241</v>
      </c>
      <c r="B243" s="3">
        <v>336018</v>
      </c>
      <c r="C243" s="2" t="s">
        <v>1584</v>
      </c>
      <c r="D243" s="2" t="s">
        <v>1585</v>
      </c>
      <c r="E243" s="2" t="s">
        <v>534</v>
      </c>
      <c r="F243" s="2" t="s">
        <v>15</v>
      </c>
      <c r="G243" s="3">
        <v>35000</v>
      </c>
      <c r="H243" s="6">
        <f>VLOOKUP(F243,Exchange_rates!$A$1:$B$13,2,FALSE)</f>
        <v>1</v>
      </c>
      <c r="I243" s="6">
        <f t="shared" si="6"/>
        <v>35000</v>
      </c>
      <c r="J243" s="3">
        <f t="shared" si="7"/>
        <v>336018</v>
      </c>
      <c r="K243" s="2" t="s">
        <v>1449</v>
      </c>
      <c r="L243" t="s">
        <v>28195</v>
      </c>
      <c r="M243" s="2">
        <v>8776</v>
      </c>
      <c r="N243" s="2" t="s">
        <v>1586</v>
      </c>
      <c r="O243" s="2" t="s">
        <v>1587</v>
      </c>
      <c r="P243" s="2" t="s">
        <v>1588</v>
      </c>
      <c r="Q243" s="2" t="s">
        <v>1589</v>
      </c>
      <c r="R243">
        <v>16</v>
      </c>
      <c r="S243" s="9">
        <f>SUM(pledge_tiers!B243:F243)/pledge_tiers!CZ243</f>
        <v>0.9142106465615718</v>
      </c>
      <c r="T243" s="8">
        <f>SUM(pledge_tiers!G243:K243)/pledge_tiers!CZ243</f>
        <v>8.2819282613662323E-2</v>
      </c>
      <c r="U243" s="8">
        <f>SUM(pledge_tiers!L243:CX243)/pledge_tiers!CZ243</f>
        <v>2.9700708247658212E-3</v>
      </c>
      <c r="V243">
        <f>VLOOKUP(A243,cluster_membership!$A$1:$B$4001,2,FALSE)</f>
        <v>5</v>
      </c>
    </row>
    <row r="244" spans="1:22" x14ac:dyDescent="0.2">
      <c r="A244" s="2">
        <v>242</v>
      </c>
      <c r="B244" s="3">
        <v>3307773</v>
      </c>
      <c r="C244" s="2" t="s">
        <v>1590</v>
      </c>
      <c r="D244" s="2" t="s">
        <v>1591</v>
      </c>
      <c r="E244" s="2" t="s">
        <v>23</v>
      </c>
      <c r="F244" s="2" t="s">
        <v>15</v>
      </c>
      <c r="G244" s="3">
        <v>125000</v>
      </c>
      <c r="H244" s="6">
        <f>VLOOKUP(F244,Exchange_rates!$A$1:$B$13,2,FALSE)</f>
        <v>1</v>
      </c>
      <c r="I244" s="6">
        <f t="shared" si="6"/>
        <v>125000</v>
      </c>
      <c r="J244" s="3">
        <f t="shared" si="7"/>
        <v>3307773</v>
      </c>
      <c r="K244" s="2" t="s">
        <v>257</v>
      </c>
      <c r="L244" t="s">
        <v>28180</v>
      </c>
      <c r="M244" s="2">
        <v>8744</v>
      </c>
      <c r="N244" s="2" t="s">
        <v>1592</v>
      </c>
      <c r="O244" s="2" t="s">
        <v>1593</v>
      </c>
      <c r="P244" s="2" t="s">
        <v>1594</v>
      </c>
      <c r="Q244" s="2" t="s">
        <v>1595</v>
      </c>
      <c r="R244">
        <v>13</v>
      </c>
      <c r="S244" s="9">
        <f>SUM(pledge_tiers!B244:F244)/pledge_tiers!CZ244</f>
        <v>0.13486652028198312</v>
      </c>
      <c r="T244" s="8">
        <f>SUM(pledge_tiers!G244:K244)/pledge_tiers!CZ244</f>
        <v>0.84098000693401131</v>
      </c>
      <c r="U244" s="8">
        <f>SUM(pledge_tiers!L244:CX244)/pledge_tiers!CZ244</f>
        <v>2.4153472784005547E-2</v>
      </c>
      <c r="V244">
        <f>VLOOKUP(A244,cluster_membership!$A$1:$B$4001,2,FALSE)</f>
        <v>3</v>
      </c>
    </row>
    <row r="245" spans="1:22" x14ac:dyDescent="0.2">
      <c r="A245" s="2">
        <v>243</v>
      </c>
      <c r="B245" s="3">
        <v>1091194</v>
      </c>
      <c r="C245" s="2" t="s">
        <v>1596</v>
      </c>
      <c r="D245" s="2" t="s">
        <v>1597</v>
      </c>
      <c r="E245" s="2" t="s">
        <v>46</v>
      </c>
      <c r="F245" s="2" t="s">
        <v>15</v>
      </c>
      <c r="G245" s="3">
        <v>1000000</v>
      </c>
      <c r="H245" s="6">
        <f>VLOOKUP(F245,Exchange_rates!$A$1:$B$13,2,FALSE)</f>
        <v>1</v>
      </c>
      <c r="I245" s="6">
        <f t="shared" si="6"/>
        <v>1000000</v>
      </c>
      <c r="J245" s="3">
        <f t="shared" si="7"/>
        <v>1091194</v>
      </c>
      <c r="K245" s="2" t="s">
        <v>1598</v>
      </c>
      <c r="L245" t="s">
        <v>28180</v>
      </c>
      <c r="M245" s="2">
        <v>8732</v>
      </c>
      <c r="N245" s="2" t="s">
        <v>1599</v>
      </c>
      <c r="O245" s="2" t="s">
        <v>1600</v>
      </c>
      <c r="P245" s="2" t="s">
        <v>1601</v>
      </c>
      <c r="Q245" s="2" t="s">
        <v>1602</v>
      </c>
      <c r="R245">
        <v>19</v>
      </c>
      <c r="S245" s="9">
        <f>SUM(pledge_tiers!B245:F245)/pledge_tiers!CZ245</f>
        <v>0.44816402177690257</v>
      </c>
      <c r="T245" s="8">
        <f>SUM(pledge_tiers!G245:K245)/pledge_tiers!CZ245</f>
        <v>0.52345650411212785</v>
      </c>
      <c r="U245" s="8">
        <f>SUM(pledge_tiers!L245:CX245)/pledge_tiers!CZ245</f>
        <v>2.8379474110969534E-2</v>
      </c>
      <c r="V245">
        <f>VLOOKUP(A245,cluster_membership!$A$1:$B$4001,2,FALSE)</f>
        <v>3</v>
      </c>
    </row>
    <row r="246" spans="1:22" x14ac:dyDescent="0.2">
      <c r="A246" s="2">
        <v>244</v>
      </c>
      <c r="B246" s="3">
        <v>1126036</v>
      </c>
      <c r="C246" s="2" t="s">
        <v>1603</v>
      </c>
      <c r="D246" s="2" t="s">
        <v>1604</v>
      </c>
      <c r="E246" s="2" t="s">
        <v>559</v>
      </c>
      <c r="F246" s="2" t="s">
        <v>15</v>
      </c>
      <c r="G246" s="3">
        <v>500000</v>
      </c>
      <c r="H246" s="6">
        <f>VLOOKUP(F246,Exchange_rates!$A$1:$B$13,2,FALSE)</f>
        <v>1</v>
      </c>
      <c r="I246" s="6">
        <f t="shared" si="6"/>
        <v>500000</v>
      </c>
      <c r="J246" s="3">
        <f t="shared" si="7"/>
        <v>1126036</v>
      </c>
      <c r="K246" s="2" t="s">
        <v>16</v>
      </c>
      <c r="L246" t="s">
        <v>28180</v>
      </c>
      <c r="M246" s="2">
        <v>8688</v>
      </c>
      <c r="N246" s="2" t="s">
        <v>1605</v>
      </c>
      <c r="O246" s="2" t="s">
        <v>1606</v>
      </c>
      <c r="P246" s="2" t="s">
        <v>1607</v>
      </c>
      <c r="Q246" s="2" t="s">
        <v>1608</v>
      </c>
      <c r="R246">
        <v>32</v>
      </c>
      <c r="S246" s="9">
        <f>SUM(pledge_tiers!B246:F246)/pledge_tiers!CZ246</f>
        <v>0.71953115656022004</v>
      </c>
      <c r="T246" s="8">
        <f>SUM(pledge_tiers!G246:K246)/pledge_tiers!CZ246</f>
        <v>0.24267432125343857</v>
      </c>
      <c r="U246" s="8">
        <f>SUM(pledge_tiers!L246:CX246)/pledge_tiers!CZ246</f>
        <v>3.7794522186341349E-2</v>
      </c>
      <c r="V246">
        <f>VLOOKUP(A246,cluster_membership!$A$1:$B$4001,2,FALSE)</f>
        <v>3</v>
      </c>
    </row>
    <row r="247" spans="1:22" x14ac:dyDescent="0.2">
      <c r="A247" s="2">
        <v>245</v>
      </c>
      <c r="B247" s="3">
        <v>242849</v>
      </c>
      <c r="C247" s="2" t="s">
        <v>1609</v>
      </c>
      <c r="D247" s="2" t="s">
        <v>1610</v>
      </c>
      <c r="E247" s="2" t="s">
        <v>189</v>
      </c>
      <c r="F247" s="2" t="s">
        <v>75</v>
      </c>
      <c r="G247" s="3">
        <v>6000</v>
      </c>
      <c r="H247" s="6">
        <f>VLOOKUP(F247,Exchange_rates!$A$1:$B$13,2,FALSE)</f>
        <v>1.24</v>
      </c>
      <c r="I247" s="6">
        <f t="shared" si="6"/>
        <v>7440</v>
      </c>
      <c r="J247" s="3">
        <f t="shared" si="7"/>
        <v>301132.76</v>
      </c>
      <c r="K247" s="2" t="s">
        <v>827</v>
      </c>
      <c r="L247" t="s">
        <v>28181</v>
      </c>
      <c r="M247" s="2">
        <v>8635</v>
      </c>
      <c r="N247" s="2" t="s">
        <v>1611</v>
      </c>
      <c r="O247" s="2" t="s">
        <v>1612</v>
      </c>
      <c r="P247" s="2" t="s">
        <v>1613</v>
      </c>
      <c r="Q247" s="2" t="s">
        <v>1614</v>
      </c>
      <c r="R247">
        <v>11</v>
      </c>
      <c r="S247" s="9">
        <f>SUM(pledge_tiers!B247:F247)/pledge_tiers!CZ247</f>
        <v>0.85574572127139359</v>
      </c>
      <c r="T247" s="8">
        <f>SUM(pledge_tiers!G247:K247)/pledge_tiers!CZ247</f>
        <v>0.1430899988357201</v>
      </c>
      <c r="U247" s="8">
        <f>SUM(pledge_tiers!L247:CX247)/pledge_tiers!CZ247</f>
        <v>1.1642798928862498E-3</v>
      </c>
      <c r="V247">
        <f>VLOOKUP(A247,cluster_membership!$A$1:$B$4001,2,FALSE)</f>
        <v>5</v>
      </c>
    </row>
    <row r="248" spans="1:22" x14ac:dyDescent="0.2">
      <c r="A248" s="2">
        <v>246</v>
      </c>
      <c r="B248" s="3">
        <v>549486</v>
      </c>
      <c r="C248" s="2" t="s">
        <v>1615</v>
      </c>
      <c r="D248" s="2" t="s">
        <v>1262</v>
      </c>
      <c r="E248" s="2" t="s">
        <v>14</v>
      </c>
      <c r="F248" s="2" t="s">
        <v>15</v>
      </c>
      <c r="G248" s="3">
        <v>48000</v>
      </c>
      <c r="H248" s="6">
        <f>VLOOKUP(F248,Exchange_rates!$A$1:$B$13,2,FALSE)</f>
        <v>1</v>
      </c>
      <c r="I248" s="6">
        <f t="shared" si="6"/>
        <v>48000</v>
      </c>
      <c r="J248" s="3">
        <f t="shared" si="7"/>
        <v>549486</v>
      </c>
      <c r="K248" s="2" t="s">
        <v>1616</v>
      </c>
      <c r="L248" t="s">
        <v>28180</v>
      </c>
      <c r="M248" s="2">
        <v>8616</v>
      </c>
      <c r="N248" s="2" t="s">
        <v>1617</v>
      </c>
      <c r="O248" s="2" t="s">
        <v>1618</v>
      </c>
      <c r="P248" s="2" t="s">
        <v>1619</v>
      </c>
      <c r="Q248" s="2" t="s">
        <v>1620</v>
      </c>
      <c r="R248">
        <v>6</v>
      </c>
      <c r="S248" s="9">
        <f>SUM(pledge_tiers!B248:F248)/pledge_tiers!CZ248</f>
        <v>0.99105987530878725</v>
      </c>
      <c r="T248" s="8">
        <f>SUM(pledge_tiers!G248:K248)/pledge_tiers!CZ248</f>
        <v>8.9401246912127978E-3</v>
      </c>
      <c r="U248" s="8">
        <f>SUM(pledge_tiers!L248:CX248)/pledge_tiers!CZ248</f>
        <v>0</v>
      </c>
      <c r="V248">
        <f>VLOOKUP(A248,cluster_membership!$A$1:$B$4001,2,FALSE)</f>
        <v>5</v>
      </c>
    </row>
    <row r="249" spans="1:22" x14ac:dyDescent="0.2">
      <c r="A249" s="2">
        <v>247</v>
      </c>
      <c r="B249" s="3">
        <v>3126114</v>
      </c>
      <c r="C249" s="2" t="s">
        <v>1621</v>
      </c>
      <c r="D249" s="2" t="s">
        <v>1622</v>
      </c>
      <c r="E249" s="2" t="s">
        <v>23</v>
      </c>
      <c r="F249" s="2" t="s">
        <v>15</v>
      </c>
      <c r="G249" s="3">
        <v>100000</v>
      </c>
      <c r="H249" s="6">
        <f>VLOOKUP(F249,Exchange_rates!$A$1:$B$13,2,FALSE)</f>
        <v>1</v>
      </c>
      <c r="I249" s="6">
        <f t="shared" si="6"/>
        <v>100000</v>
      </c>
      <c r="J249" s="3">
        <f t="shared" si="7"/>
        <v>3126114</v>
      </c>
      <c r="K249" s="2" t="s">
        <v>47</v>
      </c>
      <c r="L249" t="s">
        <v>28180</v>
      </c>
      <c r="M249" s="2">
        <v>8559</v>
      </c>
      <c r="N249" s="2" t="s">
        <v>1623</v>
      </c>
      <c r="O249" s="2" t="s">
        <v>1624</v>
      </c>
      <c r="P249" s="2" t="s">
        <v>1625</v>
      </c>
      <c r="Q249" s="2" t="s">
        <v>1626</v>
      </c>
      <c r="R249">
        <v>12</v>
      </c>
      <c r="S249" s="9">
        <f>SUM(pledge_tiers!B249:F249)/pledge_tiers!CZ249</f>
        <v>0.85190968051885663</v>
      </c>
      <c r="T249" s="8">
        <f>SUM(pledge_tiers!G249:K249)/pledge_tiers!CZ249</f>
        <v>0.1471294739370646</v>
      </c>
      <c r="U249" s="8">
        <f>SUM(pledge_tiers!L249:CX249)/pledge_tiers!CZ249</f>
        <v>9.6084554407878929E-4</v>
      </c>
      <c r="V249">
        <f>VLOOKUP(A249,cluster_membership!$A$1:$B$4001,2,FALSE)</f>
        <v>3</v>
      </c>
    </row>
    <row r="250" spans="1:22" x14ac:dyDescent="0.2">
      <c r="A250" s="2">
        <v>248</v>
      </c>
      <c r="B250" s="3">
        <v>579599</v>
      </c>
      <c r="C250" s="2" t="s">
        <v>1627</v>
      </c>
      <c r="D250" s="2" t="s">
        <v>1628</v>
      </c>
      <c r="E250" s="2" t="s">
        <v>83</v>
      </c>
      <c r="F250" s="2" t="s">
        <v>15</v>
      </c>
      <c r="G250" s="3">
        <v>30000</v>
      </c>
      <c r="H250" s="6">
        <f>VLOOKUP(F250,Exchange_rates!$A$1:$B$13,2,FALSE)</f>
        <v>1</v>
      </c>
      <c r="I250" s="6">
        <f t="shared" si="6"/>
        <v>30000</v>
      </c>
      <c r="J250" s="3">
        <f t="shared" si="7"/>
        <v>579599</v>
      </c>
      <c r="K250" s="2" t="s">
        <v>1629</v>
      </c>
      <c r="L250" t="s">
        <v>28180</v>
      </c>
      <c r="M250" s="2">
        <v>8556</v>
      </c>
      <c r="N250" s="2" t="s">
        <v>1630</v>
      </c>
      <c r="O250" s="2" t="s">
        <v>1631</v>
      </c>
      <c r="P250" s="2" t="s">
        <v>1632</v>
      </c>
      <c r="Q250" s="2" t="s">
        <v>1633</v>
      </c>
      <c r="R250">
        <v>41</v>
      </c>
      <c r="S250" s="9">
        <f>SUM(pledge_tiers!B250:F250)/pledge_tiers!CZ250</f>
        <v>2.2631332082551595E-2</v>
      </c>
      <c r="T250" s="8">
        <f>SUM(pledge_tiers!G250:K250)/pledge_tiers!CZ250</f>
        <v>0.29713883677298314</v>
      </c>
      <c r="U250" s="8">
        <f>SUM(pledge_tiers!L250:CX250)/pledge_tiers!CZ250</f>
        <v>0.68022983114446534</v>
      </c>
      <c r="V250">
        <f>VLOOKUP(A250,cluster_membership!$A$1:$B$4001,2,FALSE)</f>
        <v>5</v>
      </c>
    </row>
    <row r="251" spans="1:22" x14ac:dyDescent="0.2">
      <c r="A251" s="2">
        <v>249</v>
      </c>
      <c r="B251" s="3">
        <v>638471</v>
      </c>
      <c r="C251" s="2" t="s">
        <v>1634</v>
      </c>
      <c r="D251" s="2" t="s">
        <v>1635</v>
      </c>
      <c r="E251" s="2" t="s">
        <v>1636</v>
      </c>
      <c r="F251" s="2" t="s">
        <v>15</v>
      </c>
      <c r="G251" s="3">
        <v>100000</v>
      </c>
      <c r="H251" s="6">
        <f>VLOOKUP(F251,Exchange_rates!$A$1:$B$13,2,FALSE)</f>
        <v>1</v>
      </c>
      <c r="I251" s="6">
        <f t="shared" si="6"/>
        <v>100000</v>
      </c>
      <c r="J251" s="3">
        <f t="shared" si="7"/>
        <v>638471</v>
      </c>
      <c r="K251" s="2" t="s">
        <v>16</v>
      </c>
      <c r="L251" t="s">
        <v>28180</v>
      </c>
      <c r="M251" s="2">
        <v>8548</v>
      </c>
      <c r="N251" s="2" t="s">
        <v>1637</v>
      </c>
      <c r="O251" s="2" t="s">
        <v>1638</v>
      </c>
      <c r="P251" s="2" t="s">
        <v>1639</v>
      </c>
      <c r="Q251" s="2" t="s">
        <v>1640</v>
      </c>
      <c r="R251">
        <v>23</v>
      </c>
      <c r="S251" s="9">
        <f>SUM(pledge_tiers!B251:F251)/pledge_tiers!CZ251</f>
        <v>0.41295938104448743</v>
      </c>
      <c r="T251" s="8">
        <f>SUM(pledge_tiers!G251:K251)/pledge_tiers!CZ251</f>
        <v>0.50507736943907156</v>
      </c>
      <c r="U251" s="8">
        <f>SUM(pledge_tiers!L251:CX251)/pledge_tiers!CZ251</f>
        <v>8.1963249516441003E-2</v>
      </c>
      <c r="V251">
        <f>VLOOKUP(A251,cluster_membership!$A$1:$B$4001,2,FALSE)</f>
        <v>5</v>
      </c>
    </row>
    <row r="252" spans="1:22" x14ac:dyDescent="0.2">
      <c r="A252" s="2">
        <v>250</v>
      </c>
      <c r="B252" s="3">
        <v>325660</v>
      </c>
      <c r="C252" s="2" t="s">
        <v>1641</v>
      </c>
      <c r="D252" s="2" t="s">
        <v>1642</v>
      </c>
      <c r="E252" s="2" t="s">
        <v>23</v>
      </c>
      <c r="F252" s="2" t="s">
        <v>15</v>
      </c>
      <c r="G252" s="3">
        <v>7800</v>
      </c>
      <c r="H252" s="6">
        <f>VLOOKUP(F252,Exchange_rates!$A$1:$B$13,2,FALSE)</f>
        <v>1</v>
      </c>
      <c r="I252" s="6">
        <f t="shared" si="6"/>
        <v>7800</v>
      </c>
      <c r="J252" s="3">
        <f t="shared" si="7"/>
        <v>325660</v>
      </c>
      <c r="K252" s="2" t="s">
        <v>338</v>
      </c>
      <c r="L252" t="s">
        <v>28180</v>
      </c>
      <c r="M252" s="2">
        <v>8530</v>
      </c>
      <c r="N252" s="2" t="s">
        <v>1643</v>
      </c>
      <c r="O252" s="2" t="s">
        <v>1644</v>
      </c>
      <c r="P252" s="2" t="s">
        <v>1645</v>
      </c>
      <c r="Q252" s="2" t="s">
        <v>1646</v>
      </c>
      <c r="R252">
        <v>9</v>
      </c>
      <c r="S252" s="9">
        <f>SUM(pledge_tiers!B252:F252)/pledge_tiers!CZ252</f>
        <v>0.87168560606060608</v>
      </c>
      <c r="T252" s="8">
        <f>SUM(pledge_tiers!G252:K252)/pledge_tiers!CZ252</f>
        <v>0.12831439393939395</v>
      </c>
      <c r="U252" s="8">
        <f>SUM(pledge_tiers!L252:CX252)/pledge_tiers!CZ252</f>
        <v>0</v>
      </c>
      <c r="V252">
        <f>VLOOKUP(A252,cluster_membership!$A$1:$B$4001,2,FALSE)</f>
        <v>5</v>
      </c>
    </row>
    <row r="253" spans="1:22" x14ac:dyDescent="0.2">
      <c r="A253" s="2">
        <v>251</v>
      </c>
      <c r="B253" s="3">
        <v>1936825</v>
      </c>
      <c r="C253" s="2" t="s">
        <v>1647</v>
      </c>
      <c r="D253" s="2" t="s">
        <v>1648</v>
      </c>
      <c r="E253" s="2" t="s">
        <v>23</v>
      </c>
      <c r="F253" s="2" t="s">
        <v>15</v>
      </c>
      <c r="G253" s="3">
        <v>100000</v>
      </c>
      <c r="H253" s="6">
        <f>VLOOKUP(F253,Exchange_rates!$A$1:$B$13,2,FALSE)</f>
        <v>1</v>
      </c>
      <c r="I253" s="6">
        <f t="shared" si="6"/>
        <v>100000</v>
      </c>
      <c r="J253" s="3">
        <f t="shared" si="7"/>
        <v>1936825</v>
      </c>
      <c r="K253" s="2" t="s">
        <v>827</v>
      </c>
      <c r="L253" t="s">
        <v>28181</v>
      </c>
      <c r="M253" s="2">
        <v>8489</v>
      </c>
      <c r="N253" s="2" t="s">
        <v>1649</v>
      </c>
      <c r="O253" s="2" t="s">
        <v>1650</v>
      </c>
      <c r="P253" s="2" t="s">
        <v>1651</v>
      </c>
      <c r="Q253" s="2" t="s">
        <v>1652</v>
      </c>
      <c r="R253">
        <v>12</v>
      </c>
      <c r="S253" s="9">
        <f>SUM(pledge_tiers!B253:F253)/pledge_tiers!CZ253</f>
        <v>0.83335338707736739</v>
      </c>
      <c r="T253" s="8">
        <f>SUM(pledge_tiers!G253:K253)/pledge_tiers!CZ253</f>
        <v>0.16327758392491878</v>
      </c>
      <c r="U253" s="8">
        <f>SUM(pledge_tiers!L253:CX253)/pledge_tiers!CZ253</f>
        <v>3.3690289977138734E-3</v>
      </c>
      <c r="V253">
        <f>VLOOKUP(A253,cluster_membership!$A$1:$B$4001,2,FALSE)</f>
        <v>3</v>
      </c>
    </row>
    <row r="254" spans="1:22" x14ac:dyDescent="0.2">
      <c r="A254" s="2">
        <v>252</v>
      </c>
      <c r="B254" s="3">
        <v>340270</v>
      </c>
      <c r="C254" s="2" t="s">
        <v>1653</v>
      </c>
      <c r="D254" s="2" t="s">
        <v>1654</v>
      </c>
      <c r="E254" s="2" t="s">
        <v>685</v>
      </c>
      <c r="F254" s="2" t="s">
        <v>15</v>
      </c>
      <c r="G254" s="3">
        <v>39000</v>
      </c>
      <c r="H254" s="6">
        <f>VLOOKUP(F254,Exchange_rates!$A$1:$B$13,2,FALSE)</f>
        <v>1</v>
      </c>
      <c r="I254" s="6">
        <f t="shared" si="6"/>
        <v>39000</v>
      </c>
      <c r="J254" s="3">
        <f t="shared" si="7"/>
        <v>340270</v>
      </c>
      <c r="K254" s="2" t="s">
        <v>257</v>
      </c>
      <c r="L254" t="s">
        <v>28180</v>
      </c>
      <c r="M254" s="2">
        <v>8452</v>
      </c>
      <c r="N254" s="2" t="s">
        <v>1655</v>
      </c>
      <c r="O254" s="2" t="s">
        <v>1656</v>
      </c>
      <c r="P254" s="2" t="s">
        <v>1657</v>
      </c>
      <c r="Q254" s="2" t="s">
        <v>1658</v>
      </c>
      <c r="R254">
        <v>47</v>
      </c>
      <c r="S254" s="9">
        <f>SUM(pledge_tiers!B254:F254)/pledge_tiers!CZ254</f>
        <v>0.18658580092757759</v>
      </c>
      <c r="T254" s="8">
        <f>SUM(pledge_tiers!G254:K254)/pledge_tiers!CZ254</f>
        <v>0.60732548459983349</v>
      </c>
      <c r="U254" s="8">
        <f>SUM(pledge_tiers!L254:CX254)/pledge_tiers!CZ254</f>
        <v>0.20608871447258889</v>
      </c>
      <c r="V254">
        <f>VLOOKUP(A254,cluster_membership!$A$1:$B$4001,2,FALSE)</f>
        <v>5</v>
      </c>
    </row>
    <row r="255" spans="1:22" x14ac:dyDescent="0.2">
      <c r="A255" s="2">
        <v>253</v>
      </c>
      <c r="B255" s="3">
        <v>1118333</v>
      </c>
      <c r="C255" s="2" t="s">
        <v>1659</v>
      </c>
      <c r="D255" s="2" t="s">
        <v>1660</v>
      </c>
      <c r="E255" s="2" t="s">
        <v>1005</v>
      </c>
      <c r="F255" s="2" t="s">
        <v>15</v>
      </c>
      <c r="G255" s="3">
        <v>100000</v>
      </c>
      <c r="H255" s="6">
        <f>VLOOKUP(F255,Exchange_rates!$A$1:$B$13,2,FALSE)</f>
        <v>1</v>
      </c>
      <c r="I255" s="6">
        <f t="shared" si="6"/>
        <v>100000</v>
      </c>
      <c r="J255" s="3">
        <f t="shared" si="7"/>
        <v>1118333</v>
      </c>
      <c r="K255" s="2" t="s">
        <v>257</v>
      </c>
      <c r="L255" t="s">
        <v>28180</v>
      </c>
      <c r="M255" s="2">
        <v>8448</v>
      </c>
      <c r="N255" s="2" t="s">
        <v>1661</v>
      </c>
      <c r="O255" s="2" t="s">
        <v>1662</v>
      </c>
      <c r="P255" s="2" t="s">
        <v>1663</v>
      </c>
      <c r="Q255" s="2" t="s">
        <v>1664</v>
      </c>
      <c r="R255">
        <v>46</v>
      </c>
      <c r="S255" s="9">
        <f>SUM(pledge_tiers!B255:F255)/pledge_tiers!CZ255</f>
        <v>3.7613799712505988E-2</v>
      </c>
      <c r="T255" s="8">
        <f>SUM(pledge_tiers!G255:K255)/pledge_tiers!CZ255</f>
        <v>0.15560613320555822</v>
      </c>
      <c r="U255" s="8">
        <f>SUM(pledge_tiers!L255:CX255)/pledge_tiers!CZ255</f>
        <v>0.80678006708193584</v>
      </c>
      <c r="V255">
        <f>VLOOKUP(A255,cluster_membership!$A$1:$B$4001,2,FALSE)</f>
        <v>3</v>
      </c>
    </row>
    <row r="256" spans="1:22" x14ac:dyDescent="0.2">
      <c r="A256" s="2">
        <v>254</v>
      </c>
      <c r="B256" s="3">
        <v>484013</v>
      </c>
      <c r="C256" s="2" t="s">
        <v>1665</v>
      </c>
      <c r="D256" s="2" t="s">
        <v>1666</v>
      </c>
      <c r="E256" s="2" t="s">
        <v>83</v>
      </c>
      <c r="F256" s="2" t="s">
        <v>15</v>
      </c>
      <c r="G256" s="3">
        <v>65000</v>
      </c>
      <c r="H256" s="6">
        <f>VLOOKUP(F256,Exchange_rates!$A$1:$B$13,2,FALSE)</f>
        <v>1</v>
      </c>
      <c r="I256" s="6">
        <f t="shared" si="6"/>
        <v>65000</v>
      </c>
      <c r="J256" s="3">
        <f t="shared" si="7"/>
        <v>484013</v>
      </c>
      <c r="K256" s="2" t="s">
        <v>47</v>
      </c>
      <c r="L256" t="s">
        <v>28180</v>
      </c>
      <c r="M256" s="2">
        <v>8433</v>
      </c>
      <c r="N256" s="2" t="s">
        <v>1667</v>
      </c>
      <c r="O256" s="2" t="s">
        <v>1668</v>
      </c>
      <c r="P256" s="2" t="s">
        <v>1669</v>
      </c>
      <c r="Q256" s="2" t="s">
        <v>1670</v>
      </c>
      <c r="R256">
        <v>14</v>
      </c>
      <c r="S256" s="9">
        <f>SUM(pledge_tiers!B256:F256)/pledge_tiers!CZ256</f>
        <v>0.8028395061728395</v>
      </c>
      <c r="T256" s="8">
        <f>SUM(pledge_tiers!G256:K256)/pledge_tiers!CZ256</f>
        <v>0.17024691358024691</v>
      </c>
      <c r="U256" s="8">
        <f>SUM(pledge_tiers!L256:CX256)/pledge_tiers!CZ256</f>
        <v>2.6913580246913579E-2</v>
      </c>
      <c r="V256">
        <f>VLOOKUP(A256,cluster_membership!$A$1:$B$4001,2,FALSE)</f>
        <v>5</v>
      </c>
    </row>
    <row r="257" spans="1:22" x14ac:dyDescent="0.2">
      <c r="A257" s="2">
        <v>255</v>
      </c>
      <c r="B257" s="3">
        <v>1546269</v>
      </c>
      <c r="C257" s="2" t="s">
        <v>1671</v>
      </c>
      <c r="D257" s="2" t="s">
        <v>490</v>
      </c>
      <c r="E257" s="2" t="s">
        <v>14</v>
      </c>
      <c r="F257" s="2" t="s">
        <v>15</v>
      </c>
      <c r="G257" s="3">
        <v>250000</v>
      </c>
      <c r="H257" s="6">
        <f>VLOOKUP(F257,Exchange_rates!$A$1:$B$13,2,FALSE)</f>
        <v>1</v>
      </c>
      <c r="I257" s="6">
        <f t="shared" si="6"/>
        <v>250000</v>
      </c>
      <c r="J257" s="3">
        <f t="shared" si="7"/>
        <v>1546269</v>
      </c>
      <c r="K257" s="2" t="s">
        <v>484</v>
      </c>
      <c r="L257" t="s">
        <v>28180</v>
      </c>
      <c r="M257" s="2">
        <v>8396</v>
      </c>
      <c r="N257" s="2" t="s">
        <v>1672</v>
      </c>
      <c r="O257" s="2" t="s">
        <v>1673</v>
      </c>
      <c r="P257" s="2" t="s">
        <v>1674</v>
      </c>
      <c r="Q257" s="2" t="s">
        <v>1675</v>
      </c>
      <c r="R257">
        <v>4</v>
      </c>
      <c r="S257" s="9">
        <f>SUM(pledge_tiers!B257:F257)/pledge_tiers!CZ257</f>
        <v>1</v>
      </c>
      <c r="T257" s="8">
        <f>SUM(pledge_tiers!G257:K257)/pledge_tiers!CZ257</f>
        <v>0</v>
      </c>
      <c r="U257" s="8">
        <f>SUM(pledge_tiers!L257:CX257)/pledge_tiers!CZ257</f>
        <v>0</v>
      </c>
      <c r="V257">
        <f>VLOOKUP(A257,cluster_membership!$A$1:$B$4001,2,FALSE)</f>
        <v>3</v>
      </c>
    </row>
    <row r="258" spans="1:22" x14ac:dyDescent="0.2">
      <c r="A258" s="2">
        <v>256</v>
      </c>
      <c r="B258" s="3">
        <v>972594</v>
      </c>
      <c r="C258" s="2" t="s">
        <v>1676</v>
      </c>
      <c r="D258" s="2" t="s">
        <v>1677</v>
      </c>
      <c r="E258" s="2" t="s">
        <v>189</v>
      </c>
      <c r="F258" s="2" t="s">
        <v>75</v>
      </c>
      <c r="G258" s="3">
        <v>179000</v>
      </c>
      <c r="H258" s="6">
        <f>VLOOKUP(F258,Exchange_rates!$A$1:$B$13,2,FALSE)</f>
        <v>1.24</v>
      </c>
      <c r="I258" s="6">
        <f t="shared" ref="I258:I321" si="8">G258*H258</f>
        <v>221960</v>
      </c>
      <c r="J258" s="3">
        <f t="shared" ref="J258:J321" si="9">B258*H258</f>
        <v>1206016.56</v>
      </c>
      <c r="K258" s="2" t="s">
        <v>1678</v>
      </c>
      <c r="L258" t="s">
        <v>28189</v>
      </c>
      <c r="M258" s="2">
        <v>8359</v>
      </c>
      <c r="N258" s="2" t="s">
        <v>1679</v>
      </c>
      <c r="O258" s="2" t="s">
        <v>1680</v>
      </c>
      <c r="P258" s="2" t="s">
        <v>1681</v>
      </c>
      <c r="Q258" s="2" t="s">
        <v>1682</v>
      </c>
      <c r="R258">
        <v>5</v>
      </c>
      <c r="S258" s="9">
        <f>SUM(pledge_tiers!B258:F258)/pledge_tiers!CZ258</f>
        <v>1</v>
      </c>
      <c r="T258" s="8">
        <f>SUM(pledge_tiers!G258:K258)/pledge_tiers!CZ258</f>
        <v>0</v>
      </c>
      <c r="U258" s="8">
        <f>SUM(pledge_tiers!L258:CX258)/pledge_tiers!CZ258</f>
        <v>0</v>
      </c>
      <c r="V258">
        <f>VLOOKUP(A258,cluster_membership!$A$1:$B$4001,2,FALSE)</f>
        <v>3</v>
      </c>
    </row>
    <row r="259" spans="1:22" x14ac:dyDescent="0.2">
      <c r="A259" s="2">
        <v>257</v>
      </c>
      <c r="B259" s="3">
        <v>211371</v>
      </c>
      <c r="C259" s="2" t="s">
        <v>1683</v>
      </c>
      <c r="D259" s="2" t="s">
        <v>1684</v>
      </c>
      <c r="E259" s="2" t="s">
        <v>46</v>
      </c>
      <c r="F259" s="2" t="s">
        <v>75</v>
      </c>
      <c r="G259" s="3">
        <v>150000</v>
      </c>
      <c r="H259" s="6">
        <f>VLOOKUP(F259,Exchange_rates!$A$1:$B$13,2,FALSE)</f>
        <v>1.24</v>
      </c>
      <c r="I259" s="6">
        <f t="shared" si="8"/>
        <v>186000</v>
      </c>
      <c r="J259" s="3">
        <f t="shared" si="9"/>
        <v>262100.04</v>
      </c>
      <c r="K259" s="2" t="s">
        <v>1685</v>
      </c>
      <c r="L259" t="s">
        <v>28181</v>
      </c>
      <c r="M259" s="2">
        <v>8351</v>
      </c>
      <c r="N259" s="2" t="s">
        <v>1686</v>
      </c>
      <c r="O259" s="2" t="s">
        <v>1687</v>
      </c>
      <c r="P259" s="2" t="s">
        <v>1688</v>
      </c>
      <c r="Q259" s="2" t="s">
        <v>1689</v>
      </c>
      <c r="R259">
        <v>19</v>
      </c>
      <c r="S259" s="9">
        <f>SUM(pledge_tiers!B259:F259)/pledge_tiers!CZ259</f>
        <v>0.71164243662141058</v>
      </c>
      <c r="T259" s="8">
        <f>SUM(pledge_tiers!G259:K259)/pledge_tiers!CZ259</f>
        <v>0.24810765349032801</v>
      </c>
      <c r="U259" s="8">
        <f>SUM(pledge_tiers!L259:CX259)/pledge_tiers!CZ259</f>
        <v>4.0249909888261444E-2</v>
      </c>
      <c r="V259">
        <f>VLOOKUP(A259,cluster_membership!$A$1:$B$4001,2,FALSE)</f>
        <v>5</v>
      </c>
    </row>
    <row r="260" spans="1:22" x14ac:dyDescent="0.2">
      <c r="A260" s="2">
        <v>258</v>
      </c>
      <c r="B260" s="3">
        <v>1618869</v>
      </c>
      <c r="C260" s="2" t="s">
        <v>1690</v>
      </c>
      <c r="D260" s="2" t="s">
        <v>1691</v>
      </c>
      <c r="E260" s="2" t="s">
        <v>23</v>
      </c>
      <c r="F260" s="2" t="s">
        <v>945</v>
      </c>
      <c r="G260" s="3">
        <v>199000</v>
      </c>
      <c r="H260" s="6">
        <f>VLOOKUP(F260,Exchange_rates!$A$1:$B$13,2,FALSE)</f>
        <v>1.06</v>
      </c>
      <c r="I260" s="6">
        <f t="shared" si="8"/>
        <v>210940</v>
      </c>
      <c r="J260" s="3">
        <f t="shared" si="9"/>
        <v>1716001.1400000001</v>
      </c>
      <c r="K260" s="2" t="s">
        <v>1692</v>
      </c>
      <c r="L260" t="s">
        <v>28197</v>
      </c>
      <c r="M260" s="2">
        <v>8330</v>
      </c>
      <c r="N260" s="2" t="s">
        <v>1693</v>
      </c>
      <c r="O260" s="2" t="s">
        <v>1694</v>
      </c>
      <c r="P260" s="2" t="s">
        <v>1695</v>
      </c>
      <c r="Q260" s="2" t="s">
        <v>1696</v>
      </c>
      <c r="R260">
        <v>6</v>
      </c>
      <c r="S260" s="9">
        <f>SUM(pledge_tiers!B260:F260)/pledge_tiers!CZ260</f>
        <v>0.98966565349544078</v>
      </c>
      <c r="T260" s="8">
        <f>SUM(pledge_tiers!G260:K260)/pledge_tiers!CZ260</f>
        <v>1.0334346504559271E-2</v>
      </c>
      <c r="U260" s="8">
        <f>SUM(pledge_tiers!L260:CX260)/pledge_tiers!CZ260</f>
        <v>0</v>
      </c>
      <c r="V260">
        <f>VLOOKUP(A260,cluster_membership!$A$1:$B$4001,2,FALSE)</f>
        <v>3</v>
      </c>
    </row>
    <row r="261" spans="1:22" x14ac:dyDescent="0.2">
      <c r="A261" s="2">
        <v>259</v>
      </c>
      <c r="B261" s="3">
        <v>483479</v>
      </c>
      <c r="C261" s="2" t="s">
        <v>1697</v>
      </c>
      <c r="D261" s="2" t="s">
        <v>1698</v>
      </c>
      <c r="E261" s="2" t="s">
        <v>1699</v>
      </c>
      <c r="F261" s="2" t="s">
        <v>413</v>
      </c>
      <c r="G261" s="3">
        <v>27000</v>
      </c>
      <c r="H261" s="6">
        <f>VLOOKUP(F261,Exchange_rates!$A$1:$B$13,2,FALSE)</f>
        <v>0.77</v>
      </c>
      <c r="I261" s="6">
        <f t="shared" si="8"/>
        <v>20790</v>
      </c>
      <c r="J261" s="3">
        <f t="shared" si="9"/>
        <v>372278.83</v>
      </c>
      <c r="K261" s="2" t="s">
        <v>658</v>
      </c>
      <c r="L261" t="s">
        <v>28187</v>
      </c>
      <c r="M261" s="2">
        <v>8297</v>
      </c>
      <c r="N261" s="2" t="s">
        <v>1700</v>
      </c>
      <c r="O261" s="2" t="s">
        <v>1701</v>
      </c>
      <c r="P261" s="2" t="s">
        <v>1702</v>
      </c>
      <c r="Q261" s="2" t="s">
        <v>1703</v>
      </c>
      <c r="R261">
        <v>7</v>
      </c>
      <c r="S261" s="9">
        <f>SUM(pledge_tiers!B261:F261)/pledge_tiers!CZ261</f>
        <v>0.98772036474164138</v>
      </c>
      <c r="T261" s="8">
        <f>SUM(pledge_tiers!G261:K261)/pledge_tiers!CZ261</f>
        <v>1.2279635258358663E-2</v>
      </c>
      <c r="U261" s="8">
        <f>SUM(pledge_tiers!L261:CX261)/pledge_tiers!CZ261</f>
        <v>0</v>
      </c>
      <c r="V261">
        <f>VLOOKUP(A261,cluster_membership!$A$1:$B$4001,2,FALSE)</f>
        <v>5</v>
      </c>
    </row>
    <row r="262" spans="1:22" x14ac:dyDescent="0.2">
      <c r="A262" s="2">
        <v>260</v>
      </c>
      <c r="B262" s="3">
        <v>157638</v>
      </c>
      <c r="C262" s="2" t="s">
        <v>1704</v>
      </c>
      <c r="D262" s="2" t="s">
        <v>1705</v>
      </c>
      <c r="E262" s="2" t="s">
        <v>23</v>
      </c>
      <c r="F262" s="2" t="s">
        <v>15</v>
      </c>
      <c r="G262" s="3">
        <v>10000</v>
      </c>
      <c r="H262" s="6">
        <f>VLOOKUP(F262,Exchange_rates!$A$1:$B$13,2,FALSE)</f>
        <v>1</v>
      </c>
      <c r="I262" s="6">
        <f t="shared" si="8"/>
        <v>10000</v>
      </c>
      <c r="J262" s="3">
        <f t="shared" si="9"/>
        <v>157638</v>
      </c>
      <c r="K262" s="2" t="s">
        <v>16</v>
      </c>
      <c r="L262" t="s">
        <v>28180</v>
      </c>
      <c r="M262" s="2">
        <v>8260</v>
      </c>
      <c r="N262" s="2" t="s">
        <v>1706</v>
      </c>
      <c r="O262" s="2" t="s">
        <v>1707</v>
      </c>
      <c r="P262" s="2" t="s">
        <v>1708</v>
      </c>
      <c r="Q262" s="2" t="s">
        <v>1709</v>
      </c>
      <c r="R262">
        <v>12</v>
      </c>
      <c r="S262" s="9">
        <f>SUM(pledge_tiers!B262:F262)/pledge_tiers!CZ262</f>
        <v>0.81843609388301108</v>
      </c>
      <c r="T262" s="8">
        <f>SUM(pledge_tiers!G262:K262)/pledge_tiers!CZ262</f>
        <v>0.18107746564514168</v>
      </c>
      <c r="U262" s="8">
        <f>SUM(pledge_tiers!L262:CX262)/pledge_tiers!CZ262</f>
        <v>4.864404718472577E-4</v>
      </c>
      <c r="V262">
        <f>VLOOKUP(A262,cluster_membership!$A$1:$B$4001,2,FALSE)</f>
        <v>5</v>
      </c>
    </row>
    <row r="263" spans="1:22" x14ac:dyDescent="0.2">
      <c r="A263" s="2">
        <v>261</v>
      </c>
      <c r="B263" s="3">
        <v>224255</v>
      </c>
      <c r="C263" s="2" t="s">
        <v>1710</v>
      </c>
      <c r="D263" s="2" t="s">
        <v>1711</v>
      </c>
      <c r="E263" s="2" t="s">
        <v>1712</v>
      </c>
      <c r="F263" s="2" t="s">
        <v>15</v>
      </c>
      <c r="G263" s="3">
        <v>44700</v>
      </c>
      <c r="H263" s="6">
        <f>VLOOKUP(F263,Exchange_rates!$A$1:$B$13,2,FALSE)</f>
        <v>1</v>
      </c>
      <c r="I263" s="6">
        <f t="shared" si="8"/>
        <v>44700</v>
      </c>
      <c r="J263" s="3">
        <f t="shared" si="9"/>
        <v>224255</v>
      </c>
      <c r="K263" s="2" t="s">
        <v>47</v>
      </c>
      <c r="L263" t="s">
        <v>28180</v>
      </c>
      <c r="M263" s="2">
        <v>8211</v>
      </c>
      <c r="N263" s="2" t="s">
        <v>1713</v>
      </c>
      <c r="O263" s="2" t="s">
        <v>1714</v>
      </c>
      <c r="P263" s="2" t="s">
        <v>1715</v>
      </c>
      <c r="Q263" s="2" t="s">
        <v>1716</v>
      </c>
      <c r="R263">
        <v>11</v>
      </c>
      <c r="S263" s="9">
        <f>SUM(pledge_tiers!B263:F263)/pledge_tiers!CZ263</f>
        <v>0.97353589806419993</v>
      </c>
      <c r="T263" s="8">
        <f>SUM(pledge_tiers!G263:K263)/pledge_tiers!CZ263</f>
        <v>2.6464101935800049E-2</v>
      </c>
      <c r="U263" s="8">
        <f>SUM(pledge_tiers!L263:CX263)/pledge_tiers!CZ263</f>
        <v>0</v>
      </c>
      <c r="V263">
        <f>VLOOKUP(A263,cluster_membership!$A$1:$B$4001,2,FALSE)</f>
        <v>5</v>
      </c>
    </row>
    <row r="264" spans="1:22" x14ac:dyDescent="0.2">
      <c r="A264" s="2">
        <v>262</v>
      </c>
      <c r="B264" s="3">
        <v>167820</v>
      </c>
      <c r="C264" s="2" t="s">
        <v>1717</v>
      </c>
      <c r="D264" s="2" t="s">
        <v>1718</v>
      </c>
      <c r="E264" s="2" t="s">
        <v>189</v>
      </c>
      <c r="F264" s="2" t="s">
        <v>15</v>
      </c>
      <c r="G264" s="3">
        <v>9999</v>
      </c>
      <c r="H264" s="6">
        <f>VLOOKUP(F264,Exchange_rates!$A$1:$B$13,2,FALSE)</f>
        <v>1</v>
      </c>
      <c r="I264" s="6">
        <f t="shared" si="8"/>
        <v>9999</v>
      </c>
      <c r="J264" s="3">
        <f t="shared" si="9"/>
        <v>167820</v>
      </c>
      <c r="K264" s="2" t="s">
        <v>1044</v>
      </c>
      <c r="L264" t="s">
        <v>28180</v>
      </c>
      <c r="M264" s="2">
        <v>8200</v>
      </c>
      <c r="N264" s="2" t="s">
        <v>1719</v>
      </c>
      <c r="O264" s="2" t="s">
        <v>1720</v>
      </c>
      <c r="P264" s="2" t="s">
        <v>1721</v>
      </c>
      <c r="Q264" s="2" t="s">
        <v>1722</v>
      </c>
      <c r="R264">
        <v>6</v>
      </c>
      <c r="S264" s="9">
        <f>SUM(pledge_tiers!B264:F264)/pledge_tiers!CZ264</f>
        <v>0.99462496946005374</v>
      </c>
      <c r="T264" s="8">
        <f>SUM(pledge_tiers!G264:K264)/pledge_tiers!CZ264</f>
        <v>5.3750305399462494E-3</v>
      </c>
      <c r="U264" s="8">
        <f>SUM(pledge_tiers!L264:CX264)/pledge_tiers!CZ264</f>
        <v>0</v>
      </c>
      <c r="V264">
        <f>VLOOKUP(A264,cluster_membership!$A$1:$B$4001,2,FALSE)</f>
        <v>5</v>
      </c>
    </row>
    <row r="265" spans="1:22" x14ac:dyDescent="0.2">
      <c r="A265" s="2">
        <v>263</v>
      </c>
      <c r="B265" s="3">
        <v>416268</v>
      </c>
      <c r="C265" s="2" t="s">
        <v>1723</v>
      </c>
      <c r="D265" s="2" t="s">
        <v>1724</v>
      </c>
      <c r="E265" s="2" t="s">
        <v>83</v>
      </c>
      <c r="F265" s="2" t="s">
        <v>15</v>
      </c>
      <c r="G265" s="3">
        <v>10000</v>
      </c>
      <c r="H265" s="6">
        <f>VLOOKUP(F265,Exchange_rates!$A$1:$B$13,2,FALSE)</f>
        <v>1</v>
      </c>
      <c r="I265" s="6">
        <f t="shared" si="8"/>
        <v>10000</v>
      </c>
      <c r="J265" s="3">
        <f t="shared" si="9"/>
        <v>416268</v>
      </c>
      <c r="K265" s="2" t="s">
        <v>1725</v>
      </c>
      <c r="L265" t="s">
        <v>28180</v>
      </c>
      <c r="M265" s="2">
        <v>8190</v>
      </c>
      <c r="N265" s="2" t="s">
        <v>1726</v>
      </c>
      <c r="O265" s="2" t="s">
        <v>1727</v>
      </c>
      <c r="P265" s="2" t="s">
        <v>1728</v>
      </c>
      <c r="Q265" s="2" t="s">
        <v>1729</v>
      </c>
      <c r="R265">
        <v>6</v>
      </c>
      <c r="S265" s="9">
        <f>SUM(pledge_tiers!B265:F265)/pledge_tiers!CZ265</f>
        <v>0.9885693215339233</v>
      </c>
      <c r="T265" s="8">
        <f>SUM(pledge_tiers!G265:K265)/pledge_tiers!CZ265</f>
        <v>1.1430678466076696E-2</v>
      </c>
      <c r="U265" s="8">
        <f>SUM(pledge_tiers!L265:CX265)/pledge_tiers!CZ265</f>
        <v>0</v>
      </c>
      <c r="V265">
        <f>VLOOKUP(A265,cluster_membership!$A$1:$B$4001,2,FALSE)</f>
        <v>5</v>
      </c>
    </row>
    <row r="266" spans="1:22" x14ac:dyDescent="0.2">
      <c r="A266" s="2">
        <v>264</v>
      </c>
      <c r="B266" s="3">
        <v>591804</v>
      </c>
      <c r="C266" s="2" t="s">
        <v>1730</v>
      </c>
      <c r="D266" s="2" t="s">
        <v>833</v>
      </c>
      <c r="E266" s="2" t="s">
        <v>1173</v>
      </c>
      <c r="F266" s="2" t="s">
        <v>15</v>
      </c>
      <c r="G266" s="3">
        <v>500000</v>
      </c>
      <c r="H266" s="6">
        <f>VLOOKUP(F266,Exchange_rates!$A$1:$B$13,2,FALSE)</f>
        <v>1</v>
      </c>
      <c r="I266" s="6">
        <f t="shared" si="8"/>
        <v>500000</v>
      </c>
      <c r="J266" s="3">
        <f t="shared" si="9"/>
        <v>591804</v>
      </c>
      <c r="K266" s="2" t="s">
        <v>16</v>
      </c>
      <c r="L266" t="s">
        <v>28180</v>
      </c>
      <c r="M266" s="2">
        <v>8177</v>
      </c>
      <c r="N266" s="2" t="s">
        <v>1731</v>
      </c>
      <c r="O266" s="2" t="s">
        <v>1732</v>
      </c>
      <c r="P266" s="2" t="s">
        <v>1733</v>
      </c>
      <c r="Q266" s="2" t="s">
        <v>1734</v>
      </c>
      <c r="R266">
        <v>27</v>
      </c>
      <c r="S266" s="9">
        <f>SUM(pledge_tiers!B266:F266)/pledge_tiers!CZ266</f>
        <v>0.73669950738916257</v>
      </c>
      <c r="T266" s="8">
        <f>SUM(pledge_tiers!G266:K266)/pledge_tiers!CZ266</f>
        <v>0.22894088669950738</v>
      </c>
      <c r="U266" s="8">
        <f>SUM(pledge_tiers!L266:CX266)/pledge_tiers!CZ266</f>
        <v>3.4359605911330048E-2</v>
      </c>
      <c r="V266">
        <f>VLOOKUP(A266,cluster_membership!$A$1:$B$4001,2,FALSE)</f>
        <v>5</v>
      </c>
    </row>
    <row r="267" spans="1:22" x14ac:dyDescent="0.2">
      <c r="A267" s="2">
        <v>265</v>
      </c>
      <c r="B267" s="3">
        <v>565983</v>
      </c>
      <c r="C267" s="2" t="s">
        <v>1735</v>
      </c>
      <c r="D267" s="2" t="s">
        <v>1736</v>
      </c>
      <c r="E267" s="2" t="s">
        <v>46</v>
      </c>
      <c r="F267" s="2" t="s">
        <v>945</v>
      </c>
      <c r="G267" s="3">
        <v>500000</v>
      </c>
      <c r="H267" s="6">
        <f>VLOOKUP(F267,Exchange_rates!$A$1:$B$13,2,FALSE)</f>
        <v>1.06</v>
      </c>
      <c r="I267" s="6">
        <f t="shared" si="8"/>
        <v>530000</v>
      </c>
      <c r="J267" s="3">
        <f t="shared" si="9"/>
        <v>599941.98</v>
      </c>
      <c r="K267" s="2" t="s">
        <v>946</v>
      </c>
      <c r="L267" t="s">
        <v>28191</v>
      </c>
      <c r="M267" s="2">
        <v>8166</v>
      </c>
      <c r="N267" s="2" t="s">
        <v>1737</v>
      </c>
      <c r="O267" s="2" t="s">
        <v>1738</v>
      </c>
      <c r="P267" s="2" t="s">
        <v>1739</v>
      </c>
      <c r="Q267" s="2" t="s">
        <v>1740</v>
      </c>
      <c r="R267">
        <v>28</v>
      </c>
      <c r="S267" s="9">
        <f>SUM(pledge_tiers!B267:F267)/pledge_tiers!CZ267</f>
        <v>0.55388999008919726</v>
      </c>
      <c r="T267" s="8">
        <f>SUM(pledge_tiers!G267:K267)/pledge_tiers!CZ267</f>
        <v>0.29682854311199208</v>
      </c>
      <c r="U267" s="8">
        <f>SUM(pledge_tiers!L267:CX267)/pledge_tiers!CZ267</f>
        <v>0.14928146679881071</v>
      </c>
      <c r="V267">
        <f>VLOOKUP(A267,cluster_membership!$A$1:$B$4001,2,FALSE)</f>
        <v>5</v>
      </c>
    </row>
    <row r="268" spans="1:22" x14ac:dyDescent="0.2">
      <c r="A268" s="2">
        <v>266</v>
      </c>
      <c r="B268" s="3">
        <v>601773</v>
      </c>
      <c r="C268" s="2" t="s">
        <v>1741</v>
      </c>
      <c r="D268" s="2" t="s">
        <v>1742</v>
      </c>
      <c r="E268" s="2" t="s">
        <v>46</v>
      </c>
      <c r="F268" s="2" t="s">
        <v>15</v>
      </c>
      <c r="G268" s="3">
        <v>600000</v>
      </c>
      <c r="H268" s="6">
        <f>VLOOKUP(F268,Exchange_rates!$A$1:$B$13,2,FALSE)</f>
        <v>1</v>
      </c>
      <c r="I268" s="6">
        <f t="shared" si="8"/>
        <v>600000</v>
      </c>
      <c r="J268" s="3">
        <f t="shared" si="9"/>
        <v>601773</v>
      </c>
      <c r="K268" s="2" t="s">
        <v>250</v>
      </c>
      <c r="L268" t="s">
        <v>28180</v>
      </c>
      <c r="M268" s="2">
        <v>8164</v>
      </c>
      <c r="N268" s="2" t="s">
        <v>1743</v>
      </c>
      <c r="O268" s="2" t="s">
        <v>1744</v>
      </c>
      <c r="P268" s="2" t="s">
        <v>1745</v>
      </c>
      <c r="Q268" s="2" t="s">
        <v>1746</v>
      </c>
      <c r="R268">
        <v>24</v>
      </c>
      <c r="S268" s="9">
        <f>SUM(pledge_tiers!B268:F268)/pledge_tiers!CZ268</f>
        <v>0.71570206964927496</v>
      </c>
      <c r="T268" s="8">
        <f>SUM(pledge_tiers!G268:K268)/pledge_tiers!CZ268</f>
        <v>0.17461891188499196</v>
      </c>
      <c r="U268" s="8">
        <f>SUM(pledge_tiers!L268:CX268)/pledge_tiers!CZ268</f>
        <v>0.10967901846573305</v>
      </c>
      <c r="V268">
        <f>VLOOKUP(A268,cluster_membership!$A$1:$B$4001,2,FALSE)</f>
        <v>5</v>
      </c>
    </row>
    <row r="269" spans="1:22" x14ac:dyDescent="0.2">
      <c r="A269" s="2">
        <v>267</v>
      </c>
      <c r="B269" s="3">
        <v>411141</v>
      </c>
      <c r="C269" s="2" t="s">
        <v>1747</v>
      </c>
      <c r="D269" s="2" t="s">
        <v>1748</v>
      </c>
      <c r="E269" s="2" t="s">
        <v>23</v>
      </c>
      <c r="F269" s="2" t="s">
        <v>15</v>
      </c>
      <c r="G269" s="3">
        <v>30000</v>
      </c>
      <c r="H269" s="6">
        <f>VLOOKUP(F269,Exchange_rates!$A$1:$B$13,2,FALSE)</f>
        <v>1</v>
      </c>
      <c r="I269" s="6">
        <f t="shared" si="8"/>
        <v>30000</v>
      </c>
      <c r="J269" s="3">
        <f t="shared" si="9"/>
        <v>411141</v>
      </c>
      <c r="K269" s="2" t="s">
        <v>47</v>
      </c>
      <c r="L269" t="s">
        <v>28180</v>
      </c>
      <c r="M269" s="2">
        <v>8159</v>
      </c>
      <c r="N269" s="2" t="s">
        <v>1749</v>
      </c>
      <c r="O269" s="2" t="s">
        <v>1750</v>
      </c>
      <c r="P269" s="2" t="s">
        <v>1751</v>
      </c>
      <c r="Q269" s="2" t="s">
        <v>1752</v>
      </c>
      <c r="R269">
        <v>7</v>
      </c>
      <c r="S269" s="9">
        <f>SUM(pledge_tiers!B269:F269)/pledge_tiers!CZ269</f>
        <v>0.77784622966978811</v>
      </c>
      <c r="T269" s="8">
        <f>SUM(pledge_tiers!G269:K269)/pledge_tiers!CZ269</f>
        <v>0.22215377033021191</v>
      </c>
      <c r="U269" s="8">
        <f>SUM(pledge_tiers!L269:CX269)/pledge_tiers!CZ269</f>
        <v>0</v>
      </c>
      <c r="V269">
        <f>VLOOKUP(A269,cluster_membership!$A$1:$B$4001,2,FALSE)</f>
        <v>5</v>
      </c>
    </row>
    <row r="270" spans="1:22" x14ac:dyDescent="0.2">
      <c r="A270" s="2">
        <v>268</v>
      </c>
      <c r="B270" s="3">
        <v>1469202</v>
      </c>
      <c r="C270" s="2" t="s">
        <v>1753</v>
      </c>
      <c r="D270" s="2" t="s">
        <v>1754</v>
      </c>
      <c r="E270" s="2" t="s">
        <v>1255</v>
      </c>
      <c r="F270" s="2" t="s">
        <v>15</v>
      </c>
      <c r="G270" s="3">
        <v>50000</v>
      </c>
      <c r="H270" s="6">
        <f>VLOOKUP(F270,Exchange_rates!$A$1:$B$13,2,FALSE)</f>
        <v>1</v>
      </c>
      <c r="I270" s="6">
        <f t="shared" si="8"/>
        <v>50000</v>
      </c>
      <c r="J270" s="3">
        <f t="shared" si="9"/>
        <v>1469202</v>
      </c>
      <c r="K270" s="2" t="s">
        <v>16</v>
      </c>
      <c r="L270" t="s">
        <v>28180</v>
      </c>
      <c r="M270" s="2">
        <v>8117</v>
      </c>
      <c r="N270" s="2" t="s">
        <v>1755</v>
      </c>
      <c r="O270" s="2" t="s">
        <v>1756</v>
      </c>
      <c r="P270" s="2" t="s">
        <v>1757</v>
      </c>
      <c r="Q270" s="2" t="s">
        <v>1758</v>
      </c>
      <c r="R270">
        <v>11</v>
      </c>
      <c r="S270" s="9">
        <f>SUM(pledge_tiers!B270:F270)/pledge_tiers!CZ270</f>
        <v>0.34504593990563698</v>
      </c>
      <c r="T270" s="8">
        <f>SUM(pledge_tiers!G270:K270)/pledge_tiers!CZ270</f>
        <v>0.61845045939905641</v>
      </c>
      <c r="U270" s="8">
        <f>SUM(pledge_tiers!L270:CX270)/pledge_tiers!CZ270</f>
        <v>3.6503600695306677E-2</v>
      </c>
      <c r="V270">
        <f>VLOOKUP(A270,cluster_membership!$A$1:$B$4001,2,FALSE)</f>
        <v>3</v>
      </c>
    </row>
    <row r="271" spans="1:22" x14ac:dyDescent="0.2">
      <c r="A271" s="2">
        <v>269</v>
      </c>
      <c r="B271" s="3">
        <v>140481</v>
      </c>
      <c r="C271" s="2" t="s">
        <v>1759</v>
      </c>
      <c r="D271" s="2" t="s">
        <v>1760</v>
      </c>
      <c r="E271" s="2" t="s">
        <v>46</v>
      </c>
      <c r="F271" s="2" t="s">
        <v>75</v>
      </c>
      <c r="G271" s="3">
        <v>100042</v>
      </c>
      <c r="H271" s="6">
        <f>VLOOKUP(F271,Exchange_rates!$A$1:$B$13,2,FALSE)</f>
        <v>1.24</v>
      </c>
      <c r="I271" s="6">
        <f t="shared" si="8"/>
        <v>124052.08</v>
      </c>
      <c r="J271" s="3">
        <f t="shared" si="9"/>
        <v>174196.44</v>
      </c>
      <c r="K271" s="2" t="s">
        <v>1761</v>
      </c>
      <c r="L271" t="s">
        <v>28181</v>
      </c>
      <c r="M271" s="2">
        <v>8115</v>
      </c>
      <c r="N271" s="2" t="s">
        <v>1762</v>
      </c>
      <c r="O271" s="2" t="s">
        <v>1763</v>
      </c>
      <c r="P271" s="2" t="s">
        <v>1764</v>
      </c>
      <c r="Q271" s="2" t="s">
        <v>1765</v>
      </c>
      <c r="R271">
        <v>19</v>
      </c>
      <c r="S271" s="9">
        <f>SUM(pledge_tiers!B271:F271)/pledge_tiers!CZ271</f>
        <v>0.8348225366095805</v>
      </c>
      <c r="T271" s="8">
        <f>SUM(pledge_tiers!G271:K271)/pledge_tiers!CZ271</f>
        <v>0.15264333581533879</v>
      </c>
      <c r="U271" s="8">
        <f>SUM(pledge_tiers!L271:CX271)/pledge_tiers!CZ271</f>
        <v>1.2534127575080664E-2</v>
      </c>
      <c r="V271">
        <f>VLOOKUP(A271,cluster_membership!$A$1:$B$4001,2,FALSE)</f>
        <v>5</v>
      </c>
    </row>
    <row r="272" spans="1:22" x14ac:dyDescent="0.2">
      <c r="A272" s="2">
        <v>270</v>
      </c>
      <c r="B272" s="3">
        <v>248358</v>
      </c>
      <c r="C272" s="2" t="s">
        <v>1766</v>
      </c>
      <c r="D272" s="2" t="s">
        <v>1767</v>
      </c>
      <c r="E272" s="2" t="s">
        <v>46</v>
      </c>
      <c r="F272" s="2" t="s">
        <v>15</v>
      </c>
      <c r="G272" s="3">
        <v>200000</v>
      </c>
      <c r="H272" s="6">
        <f>VLOOKUP(F272,Exchange_rates!$A$1:$B$13,2,FALSE)</f>
        <v>1</v>
      </c>
      <c r="I272" s="6">
        <f t="shared" si="8"/>
        <v>200000</v>
      </c>
      <c r="J272" s="3">
        <f t="shared" si="9"/>
        <v>248358</v>
      </c>
      <c r="K272" s="2" t="s">
        <v>1768</v>
      </c>
      <c r="L272" t="s">
        <v>28186</v>
      </c>
      <c r="M272" s="2">
        <v>8110</v>
      </c>
      <c r="N272" s="2" t="s">
        <v>1769</v>
      </c>
      <c r="O272" s="2" t="s">
        <v>1770</v>
      </c>
      <c r="P272" s="2" t="s">
        <v>1771</v>
      </c>
      <c r="Q272" s="2" t="s">
        <v>1772</v>
      </c>
      <c r="R272">
        <v>14</v>
      </c>
      <c r="S272" s="9">
        <f>SUM(pledge_tiers!B272:F272)/pledge_tiers!CZ272</f>
        <v>0.9237708042180155</v>
      </c>
      <c r="T272" s="8">
        <f>SUM(pledge_tiers!G272:K272)/pledge_tiers!CZ272</f>
        <v>7.1782492694702077E-2</v>
      </c>
      <c r="U272" s="8">
        <f>SUM(pledge_tiers!L272:CX272)/pledge_tiers!CZ272</f>
        <v>4.4467030872824293E-3</v>
      </c>
      <c r="V272">
        <f>VLOOKUP(A272,cluster_membership!$A$1:$B$4001,2,FALSE)</f>
        <v>5</v>
      </c>
    </row>
    <row r="273" spans="1:22" x14ac:dyDescent="0.2">
      <c r="A273" s="2">
        <v>271</v>
      </c>
      <c r="B273" s="3">
        <v>819108</v>
      </c>
      <c r="C273" s="2" t="s">
        <v>1773</v>
      </c>
      <c r="D273" s="2" t="s">
        <v>284</v>
      </c>
      <c r="E273" s="2" t="s">
        <v>23</v>
      </c>
      <c r="F273" s="2" t="s">
        <v>15</v>
      </c>
      <c r="G273" s="3">
        <v>100000</v>
      </c>
      <c r="H273" s="6">
        <f>VLOOKUP(F273,Exchange_rates!$A$1:$B$13,2,FALSE)</f>
        <v>1</v>
      </c>
      <c r="I273" s="6">
        <f t="shared" si="8"/>
        <v>100000</v>
      </c>
      <c r="J273" s="3">
        <f t="shared" si="9"/>
        <v>819108</v>
      </c>
      <c r="K273" s="2" t="s">
        <v>47</v>
      </c>
      <c r="L273" t="s">
        <v>28180</v>
      </c>
      <c r="M273" s="2">
        <v>8090</v>
      </c>
      <c r="N273" s="2" t="s">
        <v>1774</v>
      </c>
      <c r="O273" s="2" t="s">
        <v>1775</v>
      </c>
      <c r="P273" s="2" t="s">
        <v>1776</v>
      </c>
      <c r="Q273" s="2" t="s">
        <v>1777</v>
      </c>
      <c r="R273">
        <v>10</v>
      </c>
      <c r="S273" s="9">
        <f>SUM(pledge_tiers!B273:F273)/pledge_tiers!CZ273</f>
        <v>0.65792091519522511</v>
      </c>
      <c r="T273" s="8">
        <f>SUM(pledge_tiers!G273:K273)/pledge_tiers!CZ273</f>
        <v>0.34207908480477495</v>
      </c>
      <c r="U273" s="8">
        <f>SUM(pledge_tiers!L273:CX273)/pledge_tiers!CZ273</f>
        <v>0</v>
      </c>
      <c r="V273">
        <f>VLOOKUP(A273,cluster_membership!$A$1:$B$4001,2,FALSE)</f>
        <v>5</v>
      </c>
    </row>
    <row r="274" spans="1:22" x14ac:dyDescent="0.2">
      <c r="A274" s="2">
        <v>272</v>
      </c>
      <c r="B274" s="3">
        <v>731690</v>
      </c>
      <c r="C274" s="2" t="s">
        <v>1778</v>
      </c>
      <c r="D274" s="2" t="s">
        <v>1779</v>
      </c>
      <c r="E274" s="2" t="s">
        <v>573</v>
      </c>
      <c r="F274" s="2" t="s">
        <v>75</v>
      </c>
      <c r="G274" s="3">
        <v>30000</v>
      </c>
      <c r="H274" s="6">
        <f>VLOOKUP(F274,Exchange_rates!$A$1:$B$13,2,FALSE)</f>
        <v>1.24</v>
      </c>
      <c r="I274" s="6">
        <f t="shared" si="8"/>
        <v>37200</v>
      </c>
      <c r="J274" s="3">
        <f t="shared" si="9"/>
        <v>907295.6</v>
      </c>
      <c r="K274" s="2" t="s">
        <v>827</v>
      </c>
      <c r="L274" t="s">
        <v>28181</v>
      </c>
      <c r="M274" s="2">
        <v>8030</v>
      </c>
      <c r="N274" s="2" t="s">
        <v>1780</v>
      </c>
      <c r="O274" s="2" t="s">
        <v>1781</v>
      </c>
      <c r="P274" s="2" t="s">
        <v>1782</v>
      </c>
      <c r="Q274" s="2" t="s">
        <v>1783</v>
      </c>
      <c r="R274">
        <v>10</v>
      </c>
      <c r="S274" s="9">
        <f>SUM(pledge_tiers!B274:F274)/pledge_tiers!CZ274</f>
        <v>0.67925720060636685</v>
      </c>
      <c r="T274" s="8">
        <f>SUM(pledge_tiers!G274:K274)/pledge_tiers!CZ274</f>
        <v>0.32074279939363315</v>
      </c>
      <c r="U274" s="8">
        <f>SUM(pledge_tiers!L274:CX274)/pledge_tiers!CZ274</f>
        <v>0</v>
      </c>
      <c r="V274">
        <f>VLOOKUP(A274,cluster_membership!$A$1:$B$4001,2,FALSE)</f>
        <v>5</v>
      </c>
    </row>
    <row r="275" spans="1:22" x14ac:dyDescent="0.2">
      <c r="A275" s="2">
        <v>273</v>
      </c>
      <c r="B275" s="3">
        <v>883460</v>
      </c>
      <c r="C275" s="2" t="s">
        <v>1784</v>
      </c>
      <c r="D275" s="2" t="s">
        <v>1785</v>
      </c>
      <c r="E275" s="2" t="s">
        <v>189</v>
      </c>
      <c r="F275" s="2" t="s">
        <v>15</v>
      </c>
      <c r="G275" s="3">
        <v>35000</v>
      </c>
      <c r="H275" s="6">
        <f>VLOOKUP(F275,Exchange_rates!$A$1:$B$13,2,FALSE)</f>
        <v>1</v>
      </c>
      <c r="I275" s="6">
        <f t="shared" si="8"/>
        <v>35000</v>
      </c>
      <c r="J275" s="3">
        <f t="shared" si="9"/>
        <v>883460</v>
      </c>
      <c r="K275" s="2" t="s">
        <v>54</v>
      </c>
      <c r="L275" t="s">
        <v>28180</v>
      </c>
      <c r="M275" s="2">
        <v>8019</v>
      </c>
      <c r="N275" s="2" t="s">
        <v>1786</v>
      </c>
      <c r="O275" s="2" t="s">
        <v>1787</v>
      </c>
      <c r="P275" s="2" t="s">
        <v>1788</v>
      </c>
      <c r="Q275" s="2" t="s">
        <v>1789</v>
      </c>
      <c r="R275">
        <v>7</v>
      </c>
      <c r="S275" s="9">
        <f>SUM(pledge_tiers!B275:F275)/pledge_tiers!CZ275</f>
        <v>0.98998372355077002</v>
      </c>
      <c r="T275" s="8">
        <f>SUM(pledge_tiers!G275:K275)/pledge_tiers!CZ275</f>
        <v>1.0016276449229998E-2</v>
      </c>
      <c r="U275" s="8">
        <f>SUM(pledge_tiers!L275:CX275)/pledge_tiers!CZ275</f>
        <v>0</v>
      </c>
      <c r="V275">
        <f>VLOOKUP(A275,cluster_membership!$A$1:$B$4001,2,FALSE)</f>
        <v>5</v>
      </c>
    </row>
    <row r="276" spans="1:22" x14ac:dyDescent="0.2">
      <c r="A276" s="2">
        <v>274</v>
      </c>
      <c r="B276" s="3">
        <v>251089</v>
      </c>
      <c r="C276" s="2" t="s">
        <v>1790</v>
      </c>
      <c r="D276" s="2" t="s">
        <v>1791</v>
      </c>
      <c r="E276" s="2" t="s">
        <v>189</v>
      </c>
      <c r="F276" s="2" t="s">
        <v>15</v>
      </c>
      <c r="G276" s="3">
        <v>20000</v>
      </c>
      <c r="H276" s="6">
        <f>VLOOKUP(F276,Exchange_rates!$A$1:$B$13,2,FALSE)</f>
        <v>1</v>
      </c>
      <c r="I276" s="6">
        <f t="shared" si="8"/>
        <v>20000</v>
      </c>
      <c r="J276" s="3">
        <f t="shared" si="9"/>
        <v>251089</v>
      </c>
      <c r="K276" s="2" t="s">
        <v>47</v>
      </c>
      <c r="L276" t="s">
        <v>28180</v>
      </c>
      <c r="M276" s="2">
        <v>8018</v>
      </c>
      <c r="N276" s="2" t="s">
        <v>1792</v>
      </c>
      <c r="O276" s="2" t="s">
        <v>1793</v>
      </c>
      <c r="P276" s="2" t="s">
        <v>1794</v>
      </c>
      <c r="Q276" s="2" t="s">
        <v>1795</v>
      </c>
      <c r="R276">
        <v>15</v>
      </c>
      <c r="S276" s="9">
        <f>SUM(pledge_tiers!B276:F276)/pledge_tiers!CZ276</f>
        <v>0.66382016827828705</v>
      </c>
      <c r="T276" s="8">
        <f>SUM(pledge_tiers!G276:K276)/pledge_tiers!CZ276</f>
        <v>0.3222403616727364</v>
      </c>
      <c r="U276" s="8">
        <f>SUM(pledge_tiers!L276:CX276)/pledge_tiers!CZ276</f>
        <v>1.3939470048976516E-2</v>
      </c>
      <c r="V276">
        <f>VLOOKUP(A276,cluster_membership!$A$1:$B$4001,2,FALSE)</f>
        <v>5</v>
      </c>
    </row>
    <row r="277" spans="1:22" x14ac:dyDescent="0.2">
      <c r="A277" s="2">
        <v>275</v>
      </c>
      <c r="B277" s="3">
        <v>341667</v>
      </c>
      <c r="C277" s="2" t="s">
        <v>1796</v>
      </c>
      <c r="D277" s="2" t="s">
        <v>1498</v>
      </c>
      <c r="E277" s="2" t="s">
        <v>685</v>
      </c>
      <c r="F277" s="2" t="s">
        <v>15</v>
      </c>
      <c r="G277" s="3">
        <v>20000</v>
      </c>
      <c r="H277" s="6">
        <f>VLOOKUP(F277,Exchange_rates!$A$1:$B$13,2,FALSE)</f>
        <v>1</v>
      </c>
      <c r="I277" s="6">
        <f t="shared" si="8"/>
        <v>20000</v>
      </c>
      <c r="J277" s="3">
        <f t="shared" si="9"/>
        <v>341667</v>
      </c>
      <c r="K277" s="2" t="s">
        <v>560</v>
      </c>
      <c r="L277" t="s">
        <v>28180</v>
      </c>
      <c r="M277" s="2">
        <v>8016</v>
      </c>
      <c r="N277" s="2" t="s">
        <v>1797</v>
      </c>
      <c r="O277" s="2" t="s">
        <v>1798</v>
      </c>
      <c r="P277" s="2" t="s">
        <v>1799</v>
      </c>
      <c r="Q277" s="2" t="s">
        <v>1800</v>
      </c>
      <c r="R277">
        <v>19</v>
      </c>
      <c r="S277" s="9">
        <f>SUM(pledge_tiers!B277:F277)/pledge_tiers!CZ277</f>
        <v>0.6441656210790464</v>
      </c>
      <c r="T277" s="8">
        <f>SUM(pledge_tiers!G277:K277)/pledge_tiers!CZ277</f>
        <v>0.23550815558343791</v>
      </c>
      <c r="U277" s="8">
        <f>SUM(pledge_tiers!L277:CX277)/pledge_tiers!CZ277</f>
        <v>0.12032622333751568</v>
      </c>
      <c r="V277">
        <f>VLOOKUP(A277,cluster_membership!$A$1:$B$4001,2,FALSE)</f>
        <v>5</v>
      </c>
    </row>
    <row r="278" spans="1:22" x14ac:dyDescent="0.2">
      <c r="A278" s="2">
        <v>276</v>
      </c>
      <c r="B278" s="3">
        <v>627644</v>
      </c>
      <c r="C278" s="2" t="s">
        <v>1801</v>
      </c>
      <c r="D278" s="2" t="s">
        <v>1802</v>
      </c>
      <c r="E278" s="2" t="s">
        <v>189</v>
      </c>
      <c r="F278" s="2" t="s">
        <v>15</v>
      </c>
      <c r="G278" s="3">
        <v>35000</v>
      </c>
      <c r="H278" s="6">
        <f>VLOOKUP(F278,Exchange_rates!$A$1:$B$13,2,FALSE)</f>
        <v>1</v>
      </c>
      <c r="I278" s="6">
        <f t="shared" si="8"/>
        <v>35000</v>
      </c>
      <c r="J278" s="3">
        <f t="shared" si="9"/>
        <v>627644</v>
      </c>
      <c r="K278" s="2" t="s">
        <v>149</v>
      </c>
      <c r="L278" t="s">
        <v>28180</v>
      </c>
      <c r="M278" s="2">
        <v>8015</v>
      </c>
      <c r="N278" s="2" t="s">
        <v>1803</v>
      </c>
      <c r="O278" s="2" t="s">
        <v>1804</v>
      </c>
      <c r="P278" s="2" t="s">
        <v>1805</v>
      </c>
      <c r="Q278" s="2" t="s">
        <v>1806</v>
      </c>
      <c r="R278">
        <v>13</v>
      </c>
      <c r="S278" s="9">
        <f>SUM(pledge_tiers!B278:F278)/pledge_tiers!CZ278</f>
        <v>0.64931783729156134</v>
      </c>
      <c r="T278" s="8">
        <f>SUM(pledge_tiers!G278:K278)/pledge_tiers!CZ278</f>
        <v>0.34979787771601817</v>
      </c>
      <c r="U278" s="8">
        <f>SUM(pledge_tiers!L278:CX278)/pledge_tiers!CZ278</f>
        <v>8.8428499242041434E-4</v>
      </c>
      <c r="V278">
        <f>VLOOKUP(A278,cluster_membership!$A$1:$B$4001,2,FALSE)</f>
        <v>5</v>
      </c>
    </row>
    <row r="279" spans="1:22" x14ac:dyDescent="0.2">
      <c r="A279" s="2">
        <v>277</v>
      </c>
      <c r="B279" s="3">
        <v>254133</v>
      </c>
      <c r="C279" s="2" t="s">
        <v>1807</v>
      </c>
      <c r="D279" s="2" t="s">
        <v>1808</v>
      </c>
      <c r="E279" s="2" t="s">
        <v>14</v>
      </c>
      <c r="F279" s="2" t="s">
        <v>15</v>
      </c>
      <c r="G279" s="3">
        <v>10000</v>
      </c>
      <c r="H279" s="6">
        <f>VLOOKUP(F279,Exchange_rates!$A$1:$B$13,2,FALSE)</f>
        <v>1</v>
      </c>
      <c r="I279" s="6">
        <f t="shared" si="8"/>
        <v>10000</v>
      </c>
      <c r="J279" s="3">
        <f t="shared" si="9"/>
        <v>254133</v>
      </c>
      <c r="K279" s="2" t="s">
        <v>190</v>
      </c>
      <c r="L279" t="s">
        <v>28180</v>
      </c>
      <c r="M279" s="2">
        <v>7993</v>
      </c>
      <c r="N279" s="2" t="s">
        <v>1809</v>
      </c>
      <c r="O279" s="2" t="s">
        <v>1810</v>
      </c>
      <c r="P279" s="2" t="s">
        <v>1811</v>
      </c>
      <c r="Q279" s="2" t="s">
        <v>1812</v>
      </c>
      <c r="R279">
        <v>8</v>
      </c>
      <c r="S279" s="9">
        <f>SUM(pledge_tiers!B279:F279)/pledge_tiers!CZ279</f>
        <v>0.83304086237152164</v>
      </c>
      <c r="T279" s="8">
        <f>SUM(pledge_tiers!G279:K279)/pledge_tiers!CZ279</f>
        <v>0.1669591376284783</v>
      </c>
      <c r="U279" s="8">
        <f>SUM(pledge_tiers!L279:CX279)/pledge_tiers!CZ279</f>
        <v>0</v>
      </c>
      <c r="V279">
        <f>VLOOKUP(A279,cluster_membership!$A$1:$B$4001,2,FALSE)</f>
        <v>5</v>
      </c>
    </row>
    <row r="280" spans="1:22" x14ac:dyDescent="0.2">
      <c r="A280" s="2">
        <v>278</v>
      </c>
      <c r="B280" s="3">
        <v>424314</v>
      </c>
      <c r="C280" s="2" t="s">
        <v>1813</v>
      </c>
      <c r="D280" s="2" t="s">
        <v>1814</v>
      </c>
      <c r="E280" s="2" t="s">
        <v>23</v>
      </c>
      <c r="F280" s="2" t="s">
        <v>84</v>
      </c>
      <c r="G280" s="3">
        <v>4000</v>
      </c>
      <c r="H280" s="6">
        <f>VLOOKUP(F280,Exchange_rates!$A$1:$B$13,2,FALSE)</f>
        <v>0.76</v>
      </c>
      <c r="I280" s="6">
        <f t="shared" si="8"/>
        <v>3040</v>
      </c>
      <c r="J280" s="3">
        <f t="shared" si="9"/>
        <v>322478.64</v>
      </c>
      <c r="K280" s="2" t="s">
        <v>1388</v>
      </c>
      <c r="L280" t="s">
        <v>28182</v>
      </c>
      <c r="M280" s="2">
        <v>7978</v>
      </c>
      <c r="N280" s="2" t="s">
        <v>1815</v>
      </c>
      <c r="O280" s="2" t="s">
        <v>1816</v>
      </c>
      <c r="P280" s="2" t="s">
        <v>1817</v>
      </c>
      <c r="Q280" s="2" t="s">
        <v>1818</v>
      </c>
      <c r="R280">
        <v>15</v>
      </c>
      <c r="S280" s="9">
        <f>SUM(pledge_tiers!B280:F280)/pledge_tiers!CZ280</f>
        <v>0.30742093990172609</v>
      </c>
      <c r="T280" s="8">
        <f>SUM(pledge_tiers!G280:K280)/pledge_tiers!CZ280</f>
        <v>0.53899458233589514</v>
      </c>
      <c r="U280" s="8">
        <f>SUM(pledge_tiers!L280:CX280)/pledge_tiers!CZ280</f>
        <v>0.15358447776237874</v>
      </c>
      <c r="V280">
        <f>VLOOKUP(A280,cluster_membership!$A$1:$B$4001,2,FALSE)</f>
        <v>5</v>
      </c>
    </row>
    <row r="281" spans="1:22" x14ac:dyDescent="0.2">
      <c r="A281" s="2">
        <v>279</v>
      </c>
      <c r="B281" s="3">
        <v>625518</v>
      </c>
      <c r="C281" s="2" t="s">
        <v>1819</v>
      </c>
      <c r="D281" s="2" t="s">
        <v>1820</v>
      </c>
      <c r="E281" s="2" t="s">
        <v>477</v>
      </c>
      <c r="F281" s="2" t="s">
        <v>15</v>
      </c>
      <c r="G281" s="3">
        <v>150000</v>
      </c>
      <c r="H281" s="6">
        <f>VLOOKUP(F281,Exchange_rates!$A$1:$B$13,2,FALSE)</f>
        <v>1</v>
      </c>
      <c r="I281" s="6">
        <f t="shared" si="8"/>
        <v>150000</v>
      </c>
      <c r="J281" s="3">
        <f t="shared" si="9"/>
        <v>625518</v>
      </c>
      <c r="K281" s="2" t="s">
        <v>92</v>
      </c>
      <c r="L281" t="s">
        <v>28183</v>
      </c>
      <c r="M281" s="2">
        <v>7938</v>
      </c>
      <c r="N281" s="2" t="s">
        <v>1821</v>
      </c>
      <c r="O281" s="2" t="s">
        <v>1822</v>
      </c>
      <c r="P281" s="2" t="s">
        <v>1823</v>
      </c>
      <c r="Q281" s="2" t="s">
        <v>1824</v>
      </c>
      <c r="R281">
        <v>9</v>
      </c>
      <c r="S281" s="9">
        <f>SUM(pledge_tiers!B281:F281)/pledge_tiers!CZ281</f>
        <v>0.94133367269025192</v>
      </c>
      <c r="T281" s="8">
        <f>SUM(pledge_tiers!G281:K281)/pledge_tiers!CZ281</f>
        <v>5.866632730974803E-2</v>
      </c>
      <c r="U281" s="8">
        <f>SUM(pledge_tiers!L281:CX281)/pledge_tiers!CZ281</f>
        <v>0</v>
      </c>
      <c r="V281">
        <f>VLOOKUP(A281,cluster_membership!$A$1:$B$4001,2,FALSE)</f>
        <v>5</v>
      </c>
    </row>
    <row r="282" spans="1:22" x14ac:dyDescent="0.2">
      <c r="A282" s="2">
        <v>280</v>
      </c>
      <c r="B282" s="3">
        <v>423564</v>
      </c>
      <c r="C282" s="2" t="s">
        <v>1825</v>
      </c>
      <c r="D282" s="2" t="s">
        <v>1826</v>
      </c>
      <c r="E282" s="2" t="s">
        <v>23</v>
      </c>
      <c r="F282" s="2" t="s">
        <v>15</v>
      </c>
      <c r="G282" s="3">
        <v>4000</v>
      </c>
      <c r="H282" s="6">
        <f>VLOOKUP(F282,Exchange_rates!$A$1:$B$13,2,FALSE)</f>
        <v>1</v>
      </c>
      <c r="I282" s="6">
        <f t="shared" si="8"/>
        <v>4000</v>
      </c>
      <c r="J282" s="3">
        <f t="shared" si="9"/>
        <v>423564</v>
      </c>
      <c r="K282" s="2" t="s">
        <v>1827</v>
      </c>
      <c r="L282" t="s">
        <v>28180</v>
      </c>
      <c r="M282" s="2">
        <v>7934</v>
      </c>
      <c r="N282" s="2" t="s">
        <v>1828</v>
      </c>
      <c r="O282" s="2" t="s">
        <v>1829</v>
      </c>
      <c r="P282" s="2" t="s">
        <v>1830</v>
      </c>
      <c r="Q282" s="2" t="s">
        <v>1831</v>
      </c>
      <c r="R282">
        <v>7</v>
      </c>
      <c r="S282" s="9">
        <f>SUM(pledge_tiers!B282:F282)/pledge_tiers!CZ282</f>
        <v>0.981637337413925</v>
      </c>
      <c r="T282" s="8">
        <f>SUM(pledge_tiers!G282:K282)/pledge_tiers!CZ282</f>
        <v>1.8362662586074982E-2</v>
      </c>
      <c r="U282" s="8">
        <f>SUM(pledge_tiers!L282:CX282)/pledge_tiers!CZ282</f>
        <v>0</v>
      </c>
      <c r="V282">
        <f>VLOOKUP(A282,cluster_membership!$A$1:$B$4001,2,FALSE)</f>
        <v>5</v>
      </c>
    </row>
    <row r="283" spans="1:22" x14ac:dyDescent="0.2">
      <c r="A283" s="2">
        <v>281</v>
      </c>
      <c r="B283" s="3">
        <v>248063</v>
      </c>
      <c r="C283" s="2" t="s">
        <v>1832</v>
      </c>
      <c r="D283" s="2" t="s">
        <v>1833</v>
      </c>
      <c r="E283" s="2" t="s">
        <v>23</v>
      </c>
      <c r="F283" s="2" t="s">
        <v>15</v>
      </c>
      <c r="G283" s="3">
        <v>15000</v>
      </c>
      <c r="H283" s="6">
        <f>VLOOKUP(F283,Exchange_rates!$A$1:$B$13,2,FALSE)</f>
        <v>1</v>
      </c>
      <c r="I283" s="6">
        <f t="shared" si="8"/>
        <v>15000</v>
      </c>
      <c r="J283" s="3">
        <f t="shared" si="9"/>
        <v>248063</v>
      </c>
      <c r="K283" s="2" t="s">
        <v>560</v>
      </c>
      <c r="L283" t="s">
        <v>28180</v>
      </c>
      <c r="M283" s="2">
        <v>7932</v>
      </c>
      <c r="N283" s="2" t="s">
        <v>1834</v>
      </c>
      <c r="O283" s="2" t="s">
        <v>1835</v>
      </c>
      <c r="P283" s="2" t="s">
        <v>1836</v>
      </c>
      <c r="Q283" s="2" t="s">
        <v>1837</v>
      </c>
      <c r="R283">
        <v>10</v>
      </c>
      <c r="S283" s="9">
        <f>SUM(pledge_tiers!B283:F283)/pledge_tiers!CZ283</f>
        <v>0.8195270013911724</v>
      </c>
      <c r="T283" s="8">
        <f>SUM(pledge_tiers!G283:K283)/pledge_tiers!CZ283</f>
        <v>0.18047299860882762</v>
      </c>
      <c r="U283" s="8">
        <f>SUM(pledge_tiers!L283:CX283)/pledge_tiers!CZ283</f>
        <v>0</v>
      </c>
      <c r="V283">
        <f>VLOOKUP(A283,cluster_membership!$A$1:$B$4001,2,FALSE)</f>
        <v>5</v>
      </c>
    </row>
    <row r="284" spans="1:22" x14ac:dyDescent="0.2">
      <c r="A284" s="2">
        <v>282</v>
      </c>
      <c r="B284" s="3">
        <v>188087</v>
      </c>
      <c r="C284" s="2" t="s">
        <v>1838</v>
      </c>
      <c r="D284" s="2" t="s">
        <v>1839</v>
      </c>
      <c r="E284" s="2" t="s">
        <v>1005</v>
      </c>
      <c r="F284" s="2" t="s">
        <v>15</v>
      </c>
      <c r="G284" s="3">
        <v>5000</v>
      </c>
      <c r="H284" s="6">
        <f>VLOOKUP(F284,Exchange_rates!$A$1:$B$13,2,FALSE)</f>
        <v>1</v>
      </c>
      <c r="I284" s="6">
        <f t="shared" si="8"/>
        <v>5000</v>
      </c>
      <c r="J284" s="3">
        <f t="shared" si="9"/>
        <v>188087</v>
      </c>
      <c r="K284" s="2" t="s">
        <v>47</v>
      </c>
      <c r="L284" t="s">
        <v>28180</v>
      </c>
      <c r="M284" s="2">
        <v>7902</v>
      </c>
      <c r="N284" s="2" t="s">
        <v>1840</v>
      </c>
      <c r="O284" s="2" t="s">
        <v>1841</v>
      </c>
      <c r="P284" s="2" t="s">
        <v>1842</v>
      </c>
      <c r="Q284" s="2" t="s">
        <v>1843</v>
      </c>
      <c r="R284">
        <v>7</v>
      </c>
      <c r="S284" s="9">
        <f>SUM(pledge_tiers!B284:F284)/pledge_tiers!CZ284</f>
        <v>0.93573787147574294</v>
      </c>
      <c r="T284" s="8">
        <f>SUM(pledge_tiers!G284:K284)/pledge_tiers!CZ284</f>
        <v>6.4262128524257042E-2</v>
      </c>
      <c r="U284" s="8">
        <f>SUM(pledge_tiers!L284:CX284)/pledge_tiers!CZ284</f>
        <v>0</v>
      </c>
      <c r="V284">
        <f>VLOOKUP(A284,cluster_membership!$A$1:$B$4001,2,FALSE)</f>
        <v>5</v>
      </c>
    </row>
    <row r="285" spans="1:22" x14ac:dyDescent="0.2">
      <c r="A285" s="2">
        <v>283</v>
      </c>
      <c r="B285" s="3">
        <v>1255444</v>
      </c>
      <c r="C285" s="2" t="s">
        <v>1844</v>
      </c>
      <c r="D285" s="2" t="s">
        <v>1845</v>
      </c>
      <c r="E285" s="2" t="s">
        <v>46</v>
      </c>
      <c r="F285" s="2" t="s">
        <v>15</v>
      </c>
      <c r="G285" s="3">
        <v>250000</v>
      </c>
      <c r="H285" s="6">
        <f>VLOOKUP(F285,Exchange_rates!$A$1:$B$13,2,FALSE)</f>
        <v>1</v>
      </c>
      <c r="I285" s="6">
        <f t="shared" si="8"/>
        <v>250000</v>
      </c>
      <c r="J285" s="3">
        <f t="shared" si="9"/>
        <v>1255444</v>
      </c>
      <c r="K285" s="2" t="s">
        <v>92</v>
      </c>
      <c r="L285" t="s">
        <v>28183</v>
      </c>
      <c r="M285" s="2">
        <v>7890</v>
      </c>
      <c r="N285" s="2" t="s">
        <v>1846</v>
      </c>
      <c r="O285" s="2" t="s">
        <v>1847</v>
      </c>
      <c r="P285" s="2" t="s">
        <v>1848</v>
      </c>
      <c r="Q285" s="2" t="s">
        <v>1849</v>
      </c>
      <c r="R285">
        <v>29</v>
      </c>
      <c r="S285" s="9">
        <f>SUM(pledge_tiers!B285:F285)/pledge_tiers!CZ285</f>
        <v>0.34900611620795108</v>
      </c>
      <c r="T285" s="8">
        <f>SUM(pledge_tiers!G285:K285)/pledge_tiers!CZ285</f>
        <v>0.12003058103975535</v>
      </c>
      <c r="U285" s="8">
        <f>SUM(pledge_tiers!L285:CX285)/pledge_tiers!CZ285</f>
        <v>0.53096330275229353</v>
      </c>
      <c r="V285">
        <f>VLOOKUP(A285,cluster_membership!$A$1:$B$4001,2,FALSE)</f>
        <v>3</v>
      </c>
    </row>
    <row r="286" spans="1:22" x14ac:dyDescent="0.2">
      <c r="A286" s="2">
        <v>284</v>
      </c>
      <c r="B286" s="3">
        <v>93034</v>
      </c>
      <c r="C286" s="2" t="s">
        <v>1850</v>
      </c>
      <c r="D286" s="2" t="s">
        <v>1851</v>
      </c>
      <c r="E286" s="2" t="s">
        <v>83</v>
      </c>
      <c r="F286" s="2" t="s">
        <v>15</v>
      </c>
      <c r="G286" s="3">
        <v>500</v>
      </c>
      <c r="H286" s="6">
        <f>VLOOKUP(F286,Exchange_rates!$A$1:$B$13,2,FALSE)</f>
        <v>1</v>
      </c>
      <c r="I286" s="6">
        <f t="shared" si="8"/>
        <v>500</v>
      </c>
      <c r="J286" s="3">
        <f t="shared" si="9"/>
        <v>93034</v>
      </c>
      <c r="K286" s="2" t="s">
        <v>162</v>
      </c>
      <c r="L286" t="s">
        <v>28180</v>
      </c>
      <c r="M286" s="2">
        <v>7857</v>
      </c>
      <c r="N286" s="2" t="s">
        <v>1852</v>
      </c>
      <c r="O286" s="2" t="s">
        <v>1853</v>
      </c>
      <c r="P286" s="2" t="s">
        <v>1854</v>
      </c>
      <c r="Q286" s="2" t="s">
        <v>1855</v>
      </c>
      <c r="R286">
        <v>9</v>
      </c>
      <c r="S286" s="9">
        <f>SUM(pledge_tiers!B286:F286)/pledge_tiers!CZ286</f>
        <v>0.91418720469927217</v>
      </c>
      <c r="T286" s="8">
        <f>SUM(pledge_tiers!G286:K286)/pledge_tiers!CZ286</f>
        <v>8.581279530072787E-2</v>
      </c>
      <c r="U286" s="8">
        <f>SUM(pledge_tiers!L286:CX286)/pledge_tiers!CZ286</f>
        <v>0</v>
      </c>
      <c r="V286">
        <f>VLOOKUP(A286,cluster_membership!$A$1:$B$4001,2,FALSE)</f>
        <v>5</v>
      </c>
    </row>
    <row r="287" spans="1:22" x14ac:dyDescent="0.2">
      <c r="A287" s="2">
        <v>285</v>
      </c>
      <c r="B287" s="3">
        <v>554592</v>
      </c>
      <c r="C287" s="2" t="s">
        <v>1856</v>
      </c>
      <c r="D287" s="2" t="s">
        <v>1857</v>
      </c>
      <c r="E287" s="2" t="s">
        <v>1858</v>
      </c>
      <c r="F287" s="2" t="s">
        <v>15</v>
      </c>
      <c r="G287" s="3">
        <v>500000</v>
      </c>
      <c r="H287" s="6">
        <f>VLOOKUP(F287,Exchange_rates!$A$1:$B$13,2,FALSE)</f>
        <v>1</v>
      </c>
      <c r="I287" s="6">
        <f t="shared" si="8"/>
        <v>500000</v>
      </c>
      <c r="J287" s="3">
        <f t="shared" si="9"/>
        <v>554592</v>
      </c>
      <c r="K287" s="2" t="s">
        <v>190</v>
      </c>
      <c r="L287" t="s">
        <v>28180</v>
      </c>
      <c r="M287" s="2">
        <v>7857</v>
      </c>
      <c r="N287" s="2" t="s">
        <v>1859</v>
      </c>
      <c r="O287" s="2" t="s">
        <v>1860</v>
      </c>
      <c r="P287" s="2" t="s">
        <v>1861</v>
      </c>
      <c r="Q287" s="2" t="s">
        <v>1862</v>
      </c>
      <c r="R287">
        <v>15</v>
      </c>
      <c r="S287" s="9">
        <f>SUM(pledge_tiers!B287:F287)/pledge_tiers!CZ287</f>
        <v>0.50501759416134495</v>
      </c>
      <c r="T287" s="8">
        <f>SUM(pledge_tiers!G287:K287)/pledge_tiers!CZ287</f>
        <v>0.48859637690603414</v>
      </c>
      <c r="U287" s="8">
        <f>SUM(pledge_tiers!L287:CX287)/pledge_tiers!CZ287</f>
        <v>6.3860289326208783E-3</v>
      </c>
      <c r="V287">
        <f>VLOOKUP(A287,cluster_membership!$A$1:$B$4001,2,FALSE)</f>
        <v>5</v>
      </c>
    </row>
    <row r="288" spans="1:22" x14ac:dyDescent="0.2">
      <c r="A288" s="2">
        <v>286</v>
      </c>
      <c r="B288" s="3">
        <v>356606</v>
      </c>
      <c r="C288" s="2" t="s">
        <v>1863</v>
      </c>
      <c r="D288" s="2" t="s">
        <v>1864</v>
      </c>
      <c r="E288" s="2" t="s">
        <v>23</v>
      </c>
      <c r="F288" s="2" t="s">
        <v>945</v>
      </c>
      <c r="G288" s="3">
        <v>8500</v>
      </c>
      <c r="H288" s="6">
        <f>VLOOKUP(F288,Exchange_rates!$A$1:$B$13,2,FALSE)</f>
        <v>1.06</v>
      </c>
      <c r="I288" s="6">
        <f t="shared" si="8"/>
        <v>9010</v>
      </c>
      <c r="J288" s="3">
        <f t="shared" si="9"/>
        <v>378002.36000000004</v>
      </c>
      <c r="K288" s="2" t="s">
        <v>1865</v>
      </c>
      <c r="L288" t="s">
        <v>28191</v>
      </c>
      <c r="M288" s="2">
        <v>7798</v>
      </c>
      <c r="N288" s="2" t="s">
        <v>1866</v>
      </c>
      <c r="O288" s="2" t="s">
        <v>1867</v>
      </c>
      <c r="P288" s="2" t="s">
        <v>1868</v>
      </c>
      <c r="Q288" s="2" t="s">
        <v>1869</v>
      </c>
      <c r="R288">
        <v>13</v>
      </c>
      <c r="S288" s="9">
        <f>SUM(pledge_tiers!B288:F288)/pledge_tiers!CZ288</f>
        <v>0.6633855718171221</v>
      </c>
      <c r="T288" s="8">
        <f>SUM(pledge_tiers!G288:K288)/pledge_tiers!CZ288</f>
        <v>0.30332858438026161</v>
      </c>
      <c r="U288" s="8">
        <f>SUM(pledge_tiers!L288:CX288)/pledge_tiers!CZ288</f>
        <v>3.328584380261624E-2</v>
      </c>
      <c r="V288">
        <f>VLOOKUP(A288,cluster_membership!$A$1:$B$4001,2,FALSE)</f>
        <v>5</v>
      </c>
    </row>
    <row r="289" spans="1:22" x14ac:dyDescent="0.2">
      <c r="A289" s="2">
        <v>287</v>
      </c>
      <c r="B289" s="3">
        <v>839834</v>
      </c>
      <c r="C289" s="2" t="s">
        <v>1870</v>
      </c>
      <c r="D289" s="2" t="s">
        <v>1871</v>
      </c>
      <c r="E289" s="2" t="s">
        <v>189</v>
      </c>
      <c r="F289" s="2" t="s">
        <v>15</v>
      </c>
      <c r="G289" s="3">
        <v>75000</v>
      </c>
      <c r="H289" s="6">
        <f>VLOOKUP(F289,Exchange_rates!$A$1:$B$13,2,FALSE)</f>
        <v>1</v>
      </c>
      <c r="I289" s="6">
        <f t="shared" si="8"/>
        <v>75000</v>
      </c>
      <c r="J289" s="3">
        <f t="shared" si="9"/>
        <v>839834</v>
      </c>
      <c r="K289" s="2" t="s">
        <v>47</v>
      </c>
      <c r="L289" t="s">
        <v>28180</v>
      </c>
      <c r="M289" s="2">
        <v>7794</v>
      </c>
      <c r="N289" s="2" t="s">
        <v>1872</v>
      </c>
      <c r="O289" s="2" t="s">
        <v>1873</v>
      </c>
      <c r="P289" s="2" t="s">
        <v>1874</v>
      </c>
      <c r="Q289" s="2" t="s">
        <v>1875</v>
      </c>
      <c r="R289">
        <v>17</v>
      </c>
      <c r="S289" s="9">
        <f>SUM(pledge_tiers!B289:F289)/pledge_tiers!CZ289</f>
        <v>0.89232354456465734</v>
      </c>
      <c r="T289" s="8">
        <f>SUM(pledge_tiers!G289:K289)/pledge_tiers!CZ289</f>
        <v>9.8660484286450287E-2</v>
      </c>
      <c r="U289" s="8">
        <f>SUM(pledge_tiers!L289:CX289)/pledge_tiers!CZ289</f>
        <v>9.0159711488923232E-3</v>
      </c>
      <c r="V289">
        <f>VLOOKUP(A289,cluster_membership!$A$1:$B$4001,2,FALSE)</f>
        <v>5</v>
      </c>
    </row>
    <row r="290" spans="1:22" x14ac:dyDescent="0.2">
      <c r="A290" s="2">
        <v>288</v>
      </c>
      <c r="B290" s="3">
        <v>86897</v>
      </c>
      <c r="C290" s="2" t="s">
        <v>1876</v>
      </c>
      <c r="D290" s="2" t="s">
        <v>1877</v>
      </c>
      <c r="E290" s="2" t="s">
        <v>534</v>
      </c>
      <c r="F290" s="2" t="s">
        <v>75</v>
      </c>
      <c r="G290" s="3">
        <v>20000</v>
      </c>
      <c r="H290" s="6">
        <f>VLOOKUP(F290,Exchange_rates!$A$1:$B$13,2,FALSE)</f>
        <v>1.24</v>
      </c>
      <c r="I290" s="6">
        <f t="shared" si="8"/>
        <v>24800</v>
      </c>
      <c r="J290" s="3">
        <f t="shared" si="9"/>
        <v>107752.28</v>
      </c>
      <c r="K290" s="2" t="s">
        <v>827</v>
      </c>
      <c r="L290" t="s">
        <v>28181</v>
      </c>
      <c r="M290" s="2">
        <v>7784</v>
      </c>
      <c r="N290" s="2" t="s">
        <v>1878</v>
      </c>
      <c r="O290" s="2" t="s">
        <v>1879</v>
      </c>
      <c r="P290" s="2" t="s">
        <v>1880</v>
      </c>
      <c r="Q290" s="2" t="s">
        <v>1881</v>
      </c>
      <c r="R290">
        <v>9</v>
      </c>
      <c r="S290" s="9">
        <f>SUM(pledge_tiers!B290:F290)/pledge_tiers!CZ290</f>
        <v>0.52311654861558277</v>
      </c>
      <c r="T290" s="8">
        <f>SUM(pledge_tiers!G290:K290)/pledge_tiers!CZ290</f>
        <v>0.47688345138441723</v>
      </c>
      <c r="U290" s="8">
        <f>SUM(pledge_tiers!L290:CX290)/pledge_tiers!CZ290</f>
        <v>0</v>
      </c>
      <c r="V290">
        <f>VLOOKUP(A290,cluster_membership!$A$1:$B$4001,2,FALSE)</f>
        <v>5</v>
      </c>
    </row>
    <row r="291" spans="1:22" x14ac:dyDescent="0.2">
      <c r="A291" s="2">
        <v>289</v>
      </c>
      <c r="B291" s="3">
        <v>332226</v>
      </c>
      <c r="C291" s="2" t="s">
        <v>1882</v>
      </c>
      <c r="D291" s="2" t="s">
        <v>932</v>
      </c>
      <c r="E291" s="2" t="s">
        <v>14</v>
      </c>
      <c r="F291" s="2" t="s">
        <v>15</v>
      </c>
      <c r="G291" s="3">
        <v>12000</v>
      </c>
      <c r="H291" s="6">
        <f>VLOOKUP(F291,Exchange_rates!$A$1:$B$13,2,FALSE)</f>
        <v>1</v>
      </c>
      <c r="I291" s="6">
        <f t="shared" si="8"/>
        <v>12000</v>
      </c>
      <c r="J291" s="3">
        <f t="shared" si="9"/>
        <v>332226</v>
      </c>
      <c r="K291" s="2" t="s">
        <v>527</v>
      </c>
      <c r="L291" t="s">
        <v>28180</v>
      </c>
      <c r="M291" s="2">
        <v>7781</v>
      </c>
      <c r="N291" s="2" t="s">
        <v>1883</v>
      </c>
      <c r="O291" s="2" t="s">
        <v>1884</v>
      </c>
      <c r="P291" s="2" t="s">
        <v>1885</v>
      </c>
      <c r="Q291" s="2" t="s">
        <v>1886</v>
      </c>
      <c r="R291">
        <v>12</v>
      </c>
      <c r="S291" s="9">
        <f>SUM(pledge_tiers!B291:F291)/pledge_tiers!CZ291</f>
        <v>0.73927094105480873</v>
      </c>
      <c r="T291" s="8">
        <f>SUM(pledge_tiers!G291:K291)/pledge_tiers!CZ291</f>
        <v>0.20436918304033092</v>
      </c>
      <c r="U291" s="8">
        <f>SUM(pledge_tiers!L291:CX291)/pledge_tiers!CZ291</f>
        <v>5.6359875904860392E-2</v>
      </c>
      <c r="V291">
        <f>VLOOKUP(A291,cluster_membership!$A$1:$B$4001,2,FALSE)</f>
        <v>5</v>
      </c>
    </row>
    <row r="292" spans="1:22" x14ac:dyDescent="0.2">
      <c r="A292" s="2">
        <v>290</v>
      </c>
      <c r="B292" s="3">
        <v>275621</v>
      </c>
      <c r="C292" s="2" t="s">
        <v>1887</v>
      </c>
      <c r="D292" s="2" t="s">
        <v>1888</v>
      </c>
      <c r="E292" s="2" t="s">
        <v>23</v>
      </c>
      <c r="F292" s="2" t="s">
        <v>15</v>
      </c>
      <c r="G292" s="3">
        <v>40000</v>
      </c>
      <c r="H292" s="6">
        <f>VLOOKUP(F292,Exchange_rates!$A$1:$B$13,2,FALSE)</f>
        <v>1</v>
      </c>
      <c r="I292" s="6">
        <f t="shared" si="8"/>
        <v>40000</v>
      </c>
      <c r="J292" s="3">
        <f t="shared" si="9"/>
        <v>275621</v>
      </c>
      <c r="K292" s="2" t="s">
        <v>1889</v>
      </c>
      <c r="L292" t="s">
        <v>28180</v>
      </c>
      <c r="M292" s="2">
        <v>7733</v>
      </c>
      <c r="N292" s="2" t="s">
        <v>1890</v>
      </c>
      <c r="O292" s="2" t="s">
        <v>1891</v>
      </c>
      <c r="P292" s="2" t="s">
        <v>1892</v>
      </c>
      <c r="Q292" s="2" t="s">
        <v>1893</v>
      </c>
      <c r="R292">
        <v>5</v>
      </c>
      <c r="S292" s="9">
        <f>SUM(pledge_tiers!B292:F292)/pledge_tiers!CZ292</f>
        <v>1</v>
      </c>
      <c r="T292" s="8">
        <f>SUM(pledge_tiers!G292:K292)/pledge_tiers!CZ292</f>
        <v>0</v>
      </c>
      <c r="U292" s="8">
        <f>SUM(pledge_tiers!L292:CX292)/pledge_tiers!CZ292</f>
        <v>0</v>
      </c>
      <c r="V292">
        <f>VLOOKUP(A292,cluster_membership!$A$1:$B$4001,2,FALSE)</f>
        <v>5</v>
      </c>
    </row>
    <row r="293" spans="1:22" x14ac:dyDescent="0.2">
      <c r="A293" s="2">
        <v>291</v>
      </c>
      <c r="B293" s="3">
        <v>1803988</v>
      </c>
      <c r="C293" s="2" t="s">
        <v>1894</v>
      </c>
      <c r="D293" s="2" t="s">
        <v>1895</v>
      </c>
      <c r="E293" s="2" t="s">
        <v>470</v>
      </c>
      <c r="F293" s="2" t="s">
        <v>15</v>
      </c>
      <c r="G293" s="3">
        <v>100000</v>
      </c>
      <c r="H293" s="6">
        <f>VLOOKUP(F293,Exchange_rates!$A$1:$B$13,2,FALSE)</f>
        <v>1</v>
      </c>
      <c r="I293" s="6">
        <f t="shared" si="8"/>
        <v>100000</v>
      </c>
      <c r="J293" s="3">
        <f t="shared" si="9"/>
        <v>1803988</v>
      </c>
      <c r="K293" s="2" t="s">
        <v>414</v>
      </c>
      <c r="L293" t="s">
        <v>28187</v>
      </c>
      <c r="M293" s="2">
        <v>7730</v>
      </c>
      <c r="N293" s="2" t="s">
        <v>1896</v>
      </c>
      <c r="O293" s="2" t="s">
        <v>1897</v>
      </c>
      <c r="P293" s="2" t="s">
        <v>1898</v>
      </c>
      <c r="Q293" s="2" t="s">
        <v>1899</v>
      </c>
      <c r="R293">
        <v>5</v>
      </c>
      <c r="S293" s="9">
        <f>SUM(pledge_tiers!B293:F293)/pledge_tiers!CZ293</f>
        <v>1</v>
      </c>
      <c r="T293" s="8">
        <f>SUM(pledge_tiers!G293:K293)/pledge_tiers!CZ293</f>
        <v>0</v>
      </c>
      <c r="U293" s="8">
        <f>SUM(pledge_tiers!L293:CX293)/pledge_tiers!CZ293</f>
        <v>0</v>
      </c>
      <c r="V293">
        <f>VLOOKUP(A293,cluster_membership!$A$1:$B$4001,2,FALSE)</f>
        <v>3</v>
      </c>
    </row>
    <row r="294" spans="1:22" x14ac:dyDescent="0.2">
      <c r="A294" s="2">
        <v>292</v>
      </c>
      <c r="B294" s="3">
        <v>241947</v>
      </c>
      <c r="C294" s="2" t="s">
        <v>1900</v>
      </c>
      <c r="D294" s="2" t="s">
        <v>1901</v>
      </c>
      <c r="E294" s="2" t="s">
        <v>83</v>
      </c>
      <c r="F294" s="2" t="s">
        <v>75</v>
      </c>
      <c r="G294" s="3">
        <v>30000</v>
      </c>
      <c r="H294" s="6">
        <f>VLOOKUP(F294,Exchange_rates!$A$1:$B$13,2,FALSE)</f>
        <v>1.24</v>
      </c>
      <c r="I294" s="6">
        <f t="shared" si="8"/>
        <v>37200</v>
      </c>
      <c r="J294" s="3">
        <f t="shared" si="9"/>
        <v>300014.27999999997</v>
      </c>
      <c r="K294" s="2" t="s">
        <v>1902</v>
      </c>
      <c r="L294" t="s">
        <v>28181</v>
      </c>
      <c r="M294" s="2">
        <v>7665</v>
      </c>
      <c r="N294" s="2" t="s">
        <v>1903</v>
      </c>
      <c r="O294" s="2" t="s">
        <v>1904</v>
      </c>
      <c r="P294" s="2" t="s">
        <v>1905</v>
      </c>
      <c r="Q294" s="2" t="s">
        <v>1906</v>
      </c>
      <c r="R294">
        <v>16</v>
      </c>
      <c r="S294" s="9">
        <f>SUM(pledge_tiers!B294:F294)/pledge_tiers!CZ294</f>
        <v>0.68990416174346858</v>
      </c>
      <c r="T294" s="8">
        <f>SUM(pledge_tiers!G294:K294)/pledge_tiers!CZ294</f>
        <v>0.16778259157148484</v>
      </c>
      <c r="U294" s="8">
        <f>SUM(pledge_tiers!L294:CX294)/pledge_tiers!CZ294</f>
        <v>0.14231324668504661</v>
      </c>
      <c r="V294">
        <f>VLOOKUP(A294,cluster_membership!$A$1:$B$4001,2,FALSE)</f>
        <v>5</v>
      </c>
    </row>
    <row r="295" spans="1:22" x14ac:dyDescent="0.2">
      <c r="A295" s="2">
        <v>293</v>
      </c>
      <c r="B295" s="3">
        <v>246490</v>
      </c>
      <c r="C295" s="2" t="s">
        <v>1907</v>
      </c>
      <c r="D295" s="2" t="s">
        <v>1908</v>
      </c>
      <c r="E295" s="2" t="s">
        <v>1909</v>
      </c>
      <c r="F295" s="2" t="s">
        <v>75</v>
      </c>
      <c r="G295" s="3">
        <v>20000</v>
      </c>
      <c r="H295" s="6">
        <f>VLOOKUP(F295,Exchange_rates!$A$1:$B$13,2,FALSE)</f>
        <v>1.24</v>
      </c>
      <c r="I295" s="6">
        <f t="shared" si="8"/>
        <v>24800</v>
      </c>
      <c r="J295" s="3">
        <f t="shared" si="9"/>
        <v>305647.59999999998</v>
      </c>
      <c r="K295" s="2" t="s">
        <v>1910</v>
      </c>
      <c r="L295" t="s">
        <v>28181</v>
      </c>
      <c r="M295" s="2">
        <v>7663</v>
      </c>
      <c r="N295" s="2" t="s">
        <v>1911</v>
      </c>
      <c r="O295" s="2" t="s">
        <v>1912</v>
      </c>
      <c r="P295" s="2" t="s">
        <v>1913</v>
      </c>
      <c r="Q295" s="2" t="s">
        <v>1914</v>
      </c>
      <c r="R295">
        <v>12</v>
      </c>
      <c r="S295" s="9">
        <f>SUM(pledge_tiers!B295:F295)/pledge_tiers!CZ295</f>
        <v>0.78684658718721345</v>
      </c>
      <c r="T295" s="8">
        <f>SUM(pledge_tiers!G295:K295)/pledge_tiers!CZ295</f>
        <v>0.2121053321105725</v>
      </c>
      <c r="U295" s="8">
        <f>SUM(pledge_tiers!L295:CX295)/pledge_tiers!CZ295</f>
        <v>1.0480807022140706E-3</v>
      </c>
      <c r="V295">
        <f>VLOOKUP(A295,cluster_membership!$A$1:$B$4001,2,FALSE)</f>
        <v>5</v>
      </c>
    </row>
    <row r="296" spans="1:22" x14ac:dyDescent="0.2">
      <c r="A296" s="2">
        <v>294</v>
      </c>
      <c r="B296" s="3">
        <v>1026292</v>
      </c>
      <c r="C296" s="2" t="s">
        <v>1915</v>
      </c>
      <c r="D296" s="2" t="s">
        <v>1916</v>
      </c>
      <c r="E296" s="2" t="s">
        <v>23</v>
      </c>
      <c r="F296" s="2" t="s">
        <v>15</v>
      </c>
      <c r="G296" s="3">
        <v>200000</v>
      </c>
      <c r="H296" s="6">
        <f>VLOOKUP(F296,Exchange_rates!$A$1:$B$13,2,FALSE)</f>
        <v>1</v>
      </c>
      <c r="I296" s="6">
        <f t="shared" si="8"/>
        <v>200000</v>
      </c>
      <c r="J296" s="3">
        <f t="shared" si="9"/>
        <v>1026292</v>
      </c>
      <c r="K296" s="2" t="s">
        <v>162</v>
      </c>
      <c r="L296" t="s">
        <v>28180</v>
      </c>
      <c r="M296" s="2">
        <v>7658</v>
      </c>
      <c r="N296" s="2" t="s">
        <v>1917</v>
      </c>
      <c r="O296" s="2" t="s">
        <v>1918</v>
      </c>
      <c r="P296" s="2" t="s">
        <v>1919</v>
      </c>
      <c r="Q296" s="2" t="s">
        <v>1920</v>
      </c>
      <c r="R296">
        <v>9</v>
      </c>
      <c r="S296" s="9">
        <f>SUM(pledge_tiers!B296:F296)/pledge_tiers!CZ296</f>
        <v>0.67978933508887429</v>
      </c>
      <c r="T296" s="8">
        <f>SUM(pledge_tiers!G296:K296)/pledge_tiers!CZ296</f>
        <v>0.32021066491112576</v>
      </c>
      <c r="U296" s="8">
        <f>SUM(pledge_tiers!L296:CX296)/pledge_tiers!CZ296</f>
        <v>0</v>
      </c>
      <c r="V296">
        <f>VLOOKUP(A296,cluster_membership!$A$1:$B$4001,2,FALSE)</f>
        <v>3</v>
      </c>
    </row>
    <row r="297" spans="1:22" x14ac:dyDescent="0.2">
      <c r="A297" s="2">
        <v>295</v>
      </c>
      <c r="B297" s="3">
        <v>275661</v>
      </c>
      <c r="C297" s="2" t="s">
        <v>1921</v>
      </c>
      <c r="D297" s="2" t="s">
        <v>1922</v>
      </c>
      <c r="E297" s="2" t="s">
        <v>1005</v>
      </c>
      <c r="F297" s="2" t="s">
        <v>84</v>
      </c>
      <c r="G297" s="3">
        <v>20000</v>
      </c>
      <c r="H297" s="6">
        <f>VLOOKUP(F297,Exchange_rates!$A$1:$B$13,2,FALSE)</f>
        <v>0.76</v>
      </c>
      <c r="I297" s="6">
        <f t="shared" si="8"/>
        <v>15200</v>
      </c>
      <c r="J297" s="3">
        <f t="shared" si="9"/>
        <v>209502.36000000002</v>
      </c>
      <c r="K297" s="2" t="s">
        <v>85</v>
      </c>
      <c r="L297" t="s">
        <v>28182</v>
      </c>
      <c r="M297" s="2">
        <v>7644</v>
      </c>
      <c r="N297" s="2" t="s">
        <v>1923</v>
      </c>
      <c r="O297" s="2" t="s">
        <v>1924</v>
      </c>
      <c r="P297" s="2" t="s">
        <v>1925</v>
      </c>
      <c r="Q297" s="2" t="s">
        <v>1926</v>
      </c>
      <c r="R297">
        <v>12</v>
      </c>
      <c r="S297" s="9">
        <f>SUM(pledge_tiers!B297:F297)/pledge_tiers!CZ297</f>
        <v>0.6470976253298153</v>
      </c>
      <c r="T297" s="8">
        <f>SUM(pledge_tiers!G297:K297)/pledge_tiers!CZ297</f>
        <v>0.3529023746701847</v>
      </c>
      <c r="U297" s="8">
        <f>SUM(pledge_tiers!L297:CX297)/pledge_tiers!CZ297</f>
        <v>0</v>
      </c>
      <c r="V297">
        <f>VLOOKUP(A297,cluster_membership!$A$1:$B$4001,2,FALSE)</f>
        <v>5</v>
      </c>
    </row>
    <row r="298" spans="1:22" x14ac:dyDescent="0.2">
      <c r="A298" s="2">
        <v>296</v>
      </c>
      <c r="B298" s="3">
        <v>855625</v>
      </c>
      <c r="C298" s="2" t="s">
        <v>1927</v>
      </c>
      <c r="D298" s="2" t="s">
        <v>1928</v>
      </c>
      <c r="E298" s="2" t="s">
        <v>189</v>
      </c>
      <c r="F298" s="2" t="s">
        <v>15</v>
      </c>
      <c r="G298" s="3">
        <v>250000</v>
      </c>
      <c r="H298" s="6">
        <f>VLOOKUP(F298,Exchange_rates!$A$1:$B$13,2,FALSE)</f>
        <v>1</v>
      </c>
      <c r="I298" s="6">
        <f t="shared" si="8"/>
        <v>250000</v>
      </c>
      <c r="J298" s="3">
        <f t="shared" si="9"/>
        <v>855625</v>
      </c>
      <c r="K298" s="2" t="s">
        <v>1929</v>
      </c>
      <c r="L298" t="s">
        <v>28198</v>
      </c>
      <c r="M298" s="2">
        <v>7606</v>
      </c>
      <c r="N298" s="2" t="s">
        <v>1930</v>
      </c>
      <c r="O298" s="2" t="s">
        <v>1931</v>
      </c>
      <c r="P298" s="2" t="s">
        <v>1932</v>
      </c>
      <c r="Q298" s="2" t="s">
        <v>1933</v>
      </c>
      <c r="R298">
        <v>14</v>
      </c>
      <c r="S298" s="9">
        <f>SUM(pledge_tiers!B298:F298)/pledge_tiers!CZ298</f>
        <v>0.8311140408701384</v>
      </c>
      <c r="T298" s="8">
        <f>SUM(pledge_tiers!G298:K298)/pledge_tiers!CZ298</f>
        <v>0.12841133816743572</v>
      </c>
      <c r="U298" s="8">
        <f>SUM(pledge_tiers!L298:CX298)/pledge_tiers!CZ298</f>
        <v>4.0474620962425843E-2</v>
      </c>
      <c r="V298">
        <f>VLOOKUP(A298,cluster_membership!$A$1:$B$4001,2,FALSE)</f>
        <v>5</v>
      </c>
    </row>
    <row r="299" spans="1:22" x14ac:dyDescent="0.2">
      <c r="A299" s="2">
        <v>297</v>
      </c>
      <c r="B299" s="3">
        <v>441900</v>
      </c>
      <c r="C299" s="2" t="s">
        <v>1934</v>
      </c>
      <c r="D299" s="2" t="s">
        <v>1935</v>
      </c>
      <c r="E299" s="2" t="s">
        <v>477</v>
      </c>
      <c r="F299" s="2" t="s">
        <v>15</v>
      </c>
      <c r="G299" s="3">
        <v>400000</v>
      </c>
      <c r="H299" s="6">
        <f>VLOOKUP(F299,Exchange_rates!$A$1:$B$13,2,FALSE)</f>
        <v>1</v>
      </c>
      <c r="I299" s="6">
        <f t="shared" si="8"/>
        <v>400000</v>
      </c>
      <c r="J299" s="3">
        <f t="shared" si="9"/>
        <v>441900</v>
      </c>
      <c r="K299" s="2" t="s">
        <v>1936</v>
      </c>
      <c r="L299" t="s">
        <v>28180</v>
      </c>
      <c r="M299" s="2">
        <v>7576</v>
      </c>
      <c r="N299" s="2" t="s">
        <v>1937</v>
      </c>
      <c r="O299" s="2" t="s">
        <v>1938</v>
      </c>
      <c r="P299" s="2" t="s">
        <v>1939</v>
      </c>
      <c r="Q299" s="2" t="s">
        <v>1940</v>
      </c>
      <c r="R299">
        <v>21</v>
      </c>
      <c r="S299" s="9">
        <f>SUM(pledge_tiers!B299:F299)/pledge_tiers!CZ299</f>
        <v>0.6869992972593113</v>
      </c>
      <c r="T299" s="8">
        <f>SUM(pledge_tiers!G299:K299)/pledge_tiers!CZ299</f>
        <v>0.2629655657062544</v>
      </c>
      <c r="U299" s="8">
        <f>SUM(pledge_tiers!L299:CX299)/pledge_tiers!CZ299</f>
        <v>5.0035137034434296E-2</v>
      </c>
      <c r="V299">
        <f>VLOOKUP(A299,cluster_membership!$A$1:$B$4001,2,FALSE)</f>
        <v>5</v>
      </c>
    </row>
    <row r="300" spans="1:22" x14ac:dyDescent="0.2">
      <c r="A300" s="2">
        <v>298</v>
      </c>
      <c r="B300" s="3">
        <v>534994</v>
      </c>
      <c r="C300" s="2" t="s">
        <v>1941</v>
      </c>
      <c r="D300" s="2" t="s">
        <v>1942</v>
      </c>
      <c r="E300" s="2" t="s">
        <v>685</v>
      </c>
      <c r="F300" s="2" t="s">
        <v>15</v>
      </c>
      <c r="G300" s="3">
        <v>30000</v>
      </c>
      <c r="H300" s="6">
        <f>VLOOKUP(F300,Exchange_rates!$A$1:$B$13,2,FALSE)</f>
        <v>1</v>
      </c>
      <c r="I300" s="6">
        <f t="shared" si="8"/>
        <v>30000</v>
      </c>
      <c r="J300" s="3">
        <f t="shared" si="9"/>
        <v>534994</v>
      </c>
      <c r="K300" s="2" t="s">
        <v>869</v>
      </c>
      <c r="L300" t="s">
        <v>28180</v>
      </c>
      <c r="M300" s="2">
        <v>7565</v>
      </c>
      <c r="N300" s="2" t="s">
        <v>1943</v>
      </c>
      <c r="O300" s="2" t="s">
        <v>1944</v>
      </c>
      <c r="P300" s="2" t="s">
        <v>1945</v>
      </c>
      <c r="Q300" s="2" t="s">
        <v>1946</v>
      </c>
      <c r="R300">
        <v>22</v>
      </c>
      <c r="S300" s="9">
        <f>SUM(pledge_tiers!B300:F300)/pledge_tiers!CZ300</f>
        <v>0.5759029721444755</v>
      </c>
      <c r="T300" s="8">
        <f>SUM(pledge_tiers!G300:K300)/pledge_tiers!CZ300</f>
        <v>0.39317606290817009</v>
      </c>
      <c r="U300" s="8">
        <f>SUM(pledge_tiers!L300:CX300)/pledge_tiers!CZ300</f>
        <v>3.0920964947354392E-2</v>
      </c>
      <c r="V300">
        <f>VLOOKUP(A300,cluster_membership!$A$1:$B$4001,2,FALSE)</f>
        <v>5</v>
      </c>
    </row>
    <row r="301" spans="1:22" x14ac:dyDescent="0.2">
      <c r="A301" s="2">
        <v>299</v>
      </c>
      <c r="B301" s="3">
        <v>260235</v>
      </c>
      <c r="C301" s="2" t="s">
        <v>1947</v>
      </c>
      <c r="D301" s="2" t="s">
        <v>1948</v>
      </c>
      <c r="E301" s="2" t="s">
        <v>46</v>
      </c>
      <c r="F301" s="2" t="s">
        <v>15</v>
      </c>
      <c r="G301" s="3">
        <v>120000</v>
      </c>
      <c r="H301" s="6">
        <f>VLOOKUP(F301,Exchange_rates!$A$1:$B$13,2,FALSE)</f>
        <v>1</v>
      </c>
      <c r="I301" s="6">
        <f t="shared" si="8"/>
        <v>120000</v>
      </c>
      <c r="J301" s="3">
        <f t="shared" si="9"/>
        <v>260235</v>
      </c>
      <c r="K301" s="2" t="s">
        <v>1949</v>
      </c>
      <c r="L301" t="s">
        <v>28190</v>
      </c>
      <c r="M301" s="2">
        <v>7564</v>
      </c>
      <c r="N301" s="2" t="s">
        <v>1950</v>
      </c>
      <c r="O301" s="2" t="s">
        <v>1951</v>
      </c>
      <c r="P301" s="2" t="s">
        <v>1952</v>
      </c>
      <c r="Q301" s="2" t="s">
        <v>1953</v>
      </c>
      <c r="R301">
        <v>24</v>
      </c>
      <c r="S301" s="9">
        <f>SUM(pledge_tiers!B301:F301)/pledge_tiers!CZ301</f>
        <v>0.81376085504342022</v>
      </c>
      <c r="T301" s="8">
        <f>SUM(pledge_tiers!G301:K301)/pledge_tiers!CZ301</f>
        <v>0.11997327989311957</v>
      </c>
      <c r="U301" s="8">
        <f>SUM(pledge_tiers!L301:CX301)/pledge_tiers!CZ301</f>
        <v>6.6265865063460258E-2</v>
      </c>
      <c r="V301">
        <f>VLOOKUP(A301,cluster_membership!$A$1:$B$4001,2,FALSE)</f>
        <v>5</v>
      </c>
    </row>
    <row r="302" spans="1:22" x14ac:dyDescent="0.2">
      <c r="A302" s="2">
        <v>300</v>
      </c>
      <c r="B302" s="3">
        <v>640698</v>
      </c>
      <c r="C302" s="2" t="s">
        <v>1954</v>
      </c>
      <c r="D302" s="2" t="s">
        <v>1955</v>
      </c>
      <c r="E302" s="2" t="s">
        <v>189</v>
      </c>
      <c r="F302" s="2" t="s">
        <v>15</v>
      </c>
      <c r="G302" s="3">
        <v>35000</v>
      </c>
      <c r="H302" s="6">
        <f>VLOOKUP(F302,Exchange_rates!$A$1:$B$13,2,FALSE)</f>
        <v>1</v>
      </c>
      <c r="I302" s="6">
        <f t="shared" si="8"/>
        <v>35000</v>
      </c>
      <c r="J302" s="3">
        <f t="shared" si="9"/>
        <v>640698</v>
      </c>
      <c r="K302" s="2" t="s">
        <v>720</v>
      </c>
      <c r="L302" t="s">
        <v>28180</v>
      </c>
      <c r="M302" s="2">
        <v>7523</v>
      </c>
      <c r="N302" s="2" t="s">
        <v>1956</v>
      </c>
      <c r="O302" s="2" t="s">
        <v>1957</v>
      </c>
      <c r="P302" s="2" t="s">
        <v>1958</v>
      </c>
      <c r="Q302" s="2" t="s">
        <v>1959</v>
      </c>
      <c r="R302">
        <v>14</v>
      </c>
      <c r="S302" s="9">
        <f>SUM(pledge_tiers!B302:F302)/pledge_tiers!CZ302</f>
        <v>0.13412996777658431</v>
      </c>
      <c r="T302" s="8">
        <f>SUM(pledge_tiers!G302:K302)/pledge_tiers!CZ302</f>
        <v>0.82371106337271749</v>
      </c>
      <c r="U302" s="8">
        <f>SUM(pledge_tiers!L302:CX302)/pledge_tiers!CZ302</f>
        <v>4.2158968850698177E-2</v>
      </c>
      <c r="V302">
        <f>VLOOKUP(A302,cluster_membership!$A$1:$B$4001,2,FALSE)</f>
        <v>5</v>
      </c>
    </row>
    <row r="303" spans="1:22" x14ac:dyDescent="0.2">
      <c r="A303" s="2">
        <v>301</v>
      </c>
      <c r="B303" s="3">
        <v>317424</v>
      </c>
      <c r="C303" s="2" t="s">
        <v>1960</v>
      </c>
      <c r="D303" s="2" t="s">
        <v>1961</v>
      </c>
      <c r="E303" s="2" t="s">
        <v>665</v>
      </c>
      <c r="F303" s="2" t="s">
        <v>15</v>
      </c>
      <c r="G303" s="3">
        <v>20000</v>
      </c>
      <c r="H303" s="6">
        <f>VLOOKUP(F303,Exchange_rates!$A$1:$B$13,2,FALSE)</f>
        <v>1</v>
      </c>
      <c r="I303" s="6">
        <f t="shared" si="8"/>
        <v>20000</v>
      </c>
      <c r="J303" s="3">
        <f t="shared" si="9"/>
        <v>317424</v>
      </c>
      <c r="K303" s="2" t="s">
        <v>560</v>
      </c>
      <c r="L303" t="s">
        <v>28180</v>
      </c>
      <c r="M303" s="2">
        <v>7521</v>
      </c>
      <c r="N303" s="2" t="s">
        <v>1962</v>
      </c>
      <c r="O303" s="2" t="s">
        <v>1963</v>
      </c>
      <c r="P303" s="2" t="s">
        <v>1964</v>
      </c>
      <c r="Q303" s="2" t="s">
        <v>1965</v>
      </c>
      <c r="R303">
        <v>22</v>
      </c>
      <c r="S303" s="9">
        <f>SUM(pledge_tiers!B303:F303)/pledge_tiers!CZ303</f>
        <v>0.19226652394969226</v>
      </c>
      <c r="T303" s="8">
        <f>SUM(pledge_tiers!G303:K303)/pledge_tiers!CZ303</f>
        <v>0.60503077334760502</v>
      </c>
      <c r="U303" s="8">
        <f>SUM(pledge_tiers!L303:CX303)/pledge_tiers!CZ303</f>
        <v>0.20270270270270271</v>
      </c>
      <c r="V303">
        <f>VLOOKUP(A303,cluster_membership!$A$1:$B$4001,2,FALSE)</f>
        <v>5</v>
      </c>
    </row>
    <row r="304" spans="1:22" x14ac:dyDescent="0.2">
      <c r="A304" s="2">
        <v>302</v>
      </c>
      <c r="B304" s="3">
        <v>228004</v>
      </c>
      <c r="C304" s="2" t="s">
        <v>1966</v>
      </c>
      <c r="D304" s="2" t="s">
        <v>1967</v>
      </c>
      <c r="E304" s="2" t="s">
        <v>14</v>
      </c>
      <c r="F304" s="2" t="s">
        <v>15</v>
      </c>
      <c r="G304" s="3">
        <v>5000</v>
      </c>
      <c r="H304" s="6">
        <f>VLOOKUP(F304,Exchange_rates!$A$1:$B$13,2,FALSE)</f>
        <v>1</v>
      </c>
      <c r="I304" s="6">
        <f t="shared" si="8"/>
        <v>5000</v>
      </c>
      <c r="J304" s="3">
        <f t="shared" si="9"/>
        <v>228004</v>
      </c>
      <c r="K304" s="2" t="s">
        <v>666</v>
      </c>
      <c r="L304" t="s">
        <v>28180</v>
      </c>
      <c r="M304" s="2">
        <v>7514</v>
      </c>
      <c r="N304" s="2" t="s">
        <v>1968</v>
      </c>
      <c r="O304" s="2" t="s">
        <v>1969</v>
      </c>
      <c r="P304" s="2" t="s">
        <v>1970</v>
      </c>
      <c r="Q304" s="2" t="s">
        <v>1971</v>
      </c>
      <c r="R304">
        <v>3</v>
      </c>
      <c r="S304" s="9">
        <f>SUM(pledge_tiers!B304:F304)/pledge_tiers!CZ304</f>
        <v>1</v>
      </c>
      <c r="T304" s="8">
        <f>SUM(pledge_tiers!G304:K304)/pledge_tiers!CZ304</f>
        <v>0</v>
      </c>
      <c r="U304" s="8">
        <f>SUM(pledge_tiers!L304:CX304)/pledge_tiers!CZ304</f>
        <v>0</v>
      </c>
      <c r="V304">
        <f>VLOOKUP(A304,cluster_membership!$A$1:$B$4001,2,FALSE)</f>
        <v>5</v>
      </c>
    </row>
    <row r="305" spans="1:22" x14ac:dyDescent="0.2">
      <c r="A305" s="2">
        <v>303</v>
      </c>
      <c r="B305" s="3">
        <v>313490</v>
      </c>
      <c r="C305" s="2" t="s">
        <v>1972</v>
      </c>
      <c r="D305" s="2" t="s">
        <v>1973</v>
      </c>
      <c r="E305" s="2" t="s">
        <v>23</v>
      </c>
      <c r="F305" s="2" t="s">
        <v>15</v>
      </c>
      <c r="G305" s="3">
        <v>25000</v>
      </c>
      <c r="H305" s="6">
        <f>VLOOKUP(F305,Exchange_rates!$A$1:$B$13,2,FALSE)</f>
        <v>1</v>
      </c>
      <c r="I305" s="6">
        <f t="shared" si="8"/>
        <v>25000</v>
      </c>
      <c r="J305" s="3">
        <f t="shared" si="9"/>
        <v>313490</v>
      </c>
      <c r="K305" s="2" t="s">
        <v>1974</v>
      </c>
      <c r="L305" t="s">
        <v>28180</v>
      </c>
      <c r="M305" s="2">
        <v>7511</v>
      </c>
      <c r="N305" s="2" t="s">
        <v>1975</v>
      </c>
      <c r="O305" s="2" t="s">
        <v>1976</v>
      </c>
      <c r="P305" s="2" t="s">
        <v>1977</v>
      </c>
      <c r="Q305" s="2" t="s">
        <v>1978</v>
      </c>
      <c r="R305">
        <v>10</v>
      </c>
      <c r="S305" s="9">
        <f>SUM(pledge_tiers!B305:F305)/pledge_tiers!CZ305</f>
        <v>0.98288312382990106</v>
      </c>
      <c r="T305" s="8">
        <f>SUM(pledge_tiers!G305:K305)/pledge_tiers!CZ305</f>
        <v>1.7116876170098955E-2</v>
      </c>
      <c r="U305" s="8">
        <f>SUM(pledge_tiers!L305:CX305)/pledge_tiers!CZ305</f>
        <v>0</v>
      </c>
      <c r="V305">
        <f>VLOOKUP(A305,cluster_membership!$A$1:$B$4001,2,FALSE)</f>
        <v>5</v>
      </c>
    </row>
    <row r="306" spans="1:22" x14ac:dyDescent="0.2">
      <c r="A306" s="2">
        <v>304</v>
      </c>
      <c r="B306" s="3">
        <v>114197</v>
      </c>
      <c r="C306" s="2" t="s">
        <v>1979</v>
      </c>
      <c r="D306" s="2" t="s">
        <v>1368</v>
      </c>
      <c r="E306" s="2" t="s">
        <v>46</v>
      </c>
      <c r="F306" s="2" t="s">
        <v>15</v>
      </c>
      <c r="G306" s="3">
        <v>30000</v>
      </c>
      <c r="H306" s="6">
        <f>VLOOKUP(F306,Exchange_rates!$A$1:$B$13,2,FALSE)</f>
        <v>1</v>
      </c>
      <c r="I306" s="6">
        <f t="shared" si="8"/>
        <v>30000</v>
      </c>
      <c r="J306" s="3">
        <f t="shared" si="9"/>
        <v>114197</v>
      </c>
      <c r="K306" s="2" t="s">
        <v>250</v>
      </c>
      <c r="L306" t="s">
        <v>28180</v>
      </c>
      <c r="M306" s="2">
        <v>7506</v>
      </c>
      <c r="N306" s="2" t="s">
        <v>1980</v>
      </c>
      <c r="O306" s="2" t="s">
        <v>1981</v>
      </c>
      <c r="P306" s="2" t="s">
        <v>1982</v>
      </c>
      <c r="Q306" s="2" t="s">
        <v>1983</v>
      </c>
      <c r="R306">
        <v>7</v>
      </c>
      <c r="S306" s="9">
        <f>SUM(pledge_tiers!B306:F306)/pledge_tiers!CZ306</f>
        <v>0.99798927613941024</v>
      </c>
      <c r="T306" s="8">
        <f>SUM(pledge_tiers!G306:K306)/pledge_tiers!CZ306</f>
        <v>2.0107238605898124E-3</v>
      </c>
      <c r="U306" s="8">
        <f>SUM(pledge_tiers!L306:CX306)/pledge_tiers!CZ306</f>
        <v>0</v>
      </c>
      <c r="V306">
        <f>VLOOKUP(A306,cluster_membership!$A$1:$B$4001,2,FALSE)</f>
        <v>5</v>
      </c>
    </row>
    <row r="307" spans="1:22" x14ac:dyDescent="0.2">
      <c r="A307" s="2">
        <v>305</v>
      </c>
      <c r="B307" s="3">
        <v>1186983</v>
      </c>
      <c r="C307" s="2" t="s">
        <v>1984</v>
      </c>
      <c r="D307" s="2" t="s">
        <v>1985</v>
      </c>
      <c r="E307" s="2" t="s">
        <v>1255</v>
      </c>
      <c r="F307" s="2" t="s">
        <v>15</v>
      </c>
      <c r="G307" s="3">
        <v>50000</v>
      </c>
      <c r="H307" s="6">
        <f>VLOOKUP(F307,Exchange_rates!$A$1:$B$13,2,FALSE)</f>
        <v>1</v>
      </c>
      <c r="I307" s="6">
        <f t="shared" si="8"/>
        <v>50000</v>
      </c>
      <c r="J307" s="3">
        <f t="shared" si="9"/>
        <v>1186983</v>
      </c>
      <c r="K307" s="2" t="s">
        <v>250</v>
      </c>
      <c r="L307" t="s">
        <v>28180</v>
      </c>
      <c r="M307" s="2">
        <v>7501</v>
      </c>
      <c r="N307" s="2" t="s">
        <v>1986</v>
      </c>
      <c r="O307" s="2" t="s">
        <v>1987</v>
      </c>
      <c r="P307" s="2" t="s">
        <v>1988</v>
      </c>
      <c r="Q307" s="2" t="s">
        <v>1989</v>
      </c>
      <c r="R307">
        <v>13</v>
      </c>
      <c r="S307" s="9">
        <f>SUM(pledge_tiers!B307:F307)/pledge_tiers!CZ307</f>
        <v>0.783288409703504</v>
      </c>
      <c r="T307" s="8">
        <f>SUM(pledge_tiers!G307:K307)/pledge_tiers!CZ307</f>
        <v>0.19784366576819407</v>
      </c>
      <c r="U307" s="8">
        <f>SUM(pledge_tiers!L307:CX307)/pledge_tiers!CZ307</f>
        <v>1.8867924528301886E-2</v>
      </c>
      <c r="V307">
        <f>VLOOKUP(A307,cluster_membership!$A$1:$B$4001,2,FALSE)</f>
        <v>3</v>
      </c>
    </row>
    <row r="308" spans="1:22" x14ac:dyDescent="0.2">
      <c r="A308" s="2">
        <v>306</v>
      </c>
      <c r="B308" s="3">
        <v>345835</v>
      </c>
      <c r="C308" s="2" t="s">
        <v>1990</v>
      </c>
      <c r="D308" s="2" t="s">
        <v>1991</v>
      </c>
      <c r="E308" s="2" t="s">
        <v>46</v>
      </c>
      <c r="F308" s="2" t="s">
        <v>15</v>
      </c>
      <c r="G308" s="3">
        <v>125000</v>
      </c>
      <c r="H308" s="6">
        <f>VLOOKUP(F308,Exchange_rates!$A$1:$B$13,2,FALSE)</f>
        <v>1</v>
      </c>
      <c r="I308" s="6">
        <f t="shared" si="8"/>
        <v>125000</v>
      </c>
      <c r="J308" s="3">
        <f t="shared" si="9"/>
        <v>345835</v>
      </c>
      <c r="K308" s="2" t="s">
        <v>1992</v>
      </c>
      <c r="L308" t="s">
        <v>28199</v>
      </c>
      <c r="M308" s="2">
        <v>7496</v>
      </c>
      <c r="N308" s="2" t="s">
        <v>1993</v>
      </c>
      <c r="O308" s="2" t="s">
        <v>1994</v>
      </c>
      <c r="P308" s="2" t="s">
        <v>1995</v>
      </c>
      <c r="Q308" s="2" t="s">
        <v>1996</v>
      </c>
      <c r="R308">
        <v>16</v>
      </c>
      <c r="S308" s="9">
        <f>SUM(pledge_tiers!B308:F308)/pledge_tiers!CZ308</f>
        <v>0.6124020534990543</v>
      </c>
      <c r="T308" s="8">
        <f>SUM(pledge_tiers!G308:K308)/pledge_tiers!CZ308</f>
        <v>0.36490137800594435</v>
      </c>
      <c r="U308" s="8">
        <f>SUM(pledge_tiers!L308:CX308)/pledge_tiers!CZ308</f>
        <v>2.2696568495001353E-2</v>
      </c>
      <c r="V308">
        <f>VLOOKUP(A308,cluster_membership!$A$1:$B$4001,2,FALSE)</f>
        <v>5</v>
      </c>
    </row>
    <row r="309" spans="1:22" x14ac:dyDescent="0.2">
      <c r="A309" s="2">
        <v>307</v>
      </c>
      <c r="B309" s="3">
        <v>1100629</v>
      </c>
      <c r="C309" s="2" t="s">
        <v>1997</v>
      </c>
      <c r="D309" s="2" t="s">
        <v>1998</v>
      </c>
      <c r="E309" s="2" t="s">
        <v>83</v>
      </c>
      <c r="F309" s="2" t="s">
        <v>15</v>
      </c>
      <c r="G309" s="3">
        <v>100000</v>
      </c>
      <c r="H309" s="6">
        <f>VLOOKUP(F309,Exchange_rates!$A$1:$B$13,2,FALSE)</f>
        <v>1</v>
      </c>
      <c r="I309" s="6">
        <f t="shared" si="8"/>
        <v>100000</v>
      </c>
      <c r="J309" s="3">
        <f t="shared" si="9"/>
        <v>1100629</v>
      </c>
      <c r="K309" s="2" t="s">
        <v>47</v>
      </c>
      <c r="L309" t="s">
        <v>28180</v>
      </c>
      <c r="M309" s="2">
        <v>7495</v>
      </c>
      <c r="N309" s="2" t="s">
        <v>1999</v>
      </c>
      <c r="O309" s="2" t="s">
        <v>2000</v>
      </c>
      <c r="P309" s="2" t="s">
        <v>2001</v>
      </c>
      <c r="Q309" s="2" t="s">
        <v>2002</v>
      </c>
      <c r="R309">
        <v>14</v>
      </c>
      <c r="S309" s="9">
        <f>SUM(pledge_tiers!B309:F309)/pledge_tiers!CZ309</f>
        <v>0.33494688718569315</v>
      </c>
      <c r="T309" s="8">
        <f>SUM(pledge_tiers!G309:K309)/pledge_tiers!CZ309</f>
        <v>0.51149657119806369</v>
      </c>
      <c r="U309" s="8">
        <f>SUM(pledge_tiers!L309:CX309)/pledge_tiers!CZ309</f>
        <v>0.1535565416162431</v>
      </c>
      <c r="V309">
        <f>VLOOKUP(A309,cluster_membership!$A$1:$B$4001,2,FALSE)</f>
        <v>3</v>
      </c>
    </row>
    <row r="310" spans="1:22" x14ac:dyDescent="0.2">
      <c r="A310" s="2">
        <v>308</v>
      </c>
      <c r="B310" s="3">
        <v>1428519</v>
      </c>
      <c r="C310" s="2" t="s">
        <v>2003</v>
      </c>
      <c r="D310" s="2" t="s">
        <v>2004</v>
      </c>
      <c r="E310" s="2" t="s">
        <v>1858</v>
      </c>
      <c r="F310" s="2" t="s">
        <v>15</v>
      </c>
      <c r="G310" s="3">
        <v>100000</v>
      </c>
      <c r="H310" s="6">
        <f>VLOOKUP(F310,Exchange_rates!$A$1:$B$13,2,FALSE)</f>
        <v>1</v>
      </c>
      <c r="I310" s="6">
        <f t="shared" si="8"/>
        <v>100000</v>
      </c>
      <c r="J310" s="3">
        <f t="shared" si="9"/>
        <v>1428519</v>
      </c>
      <c r="K310" s="2" t="s">
        <v>54</v>
      </c>
      <c r="L310" t="s">
        <v>28180</v>
      </c>
      <c r="M310" s="2">
        <v>7493</v>
      </c>
      <c r="N310" s="2" t="s">
        <v>2005</v>
      </c>
      <c r="O310" s="2" t="s">
        <v>2006</v>
      </c>
      <c r="P310" s="2" t="s">
        <v>2007</v>
      </c>
      <c r="Q310" s="2" t="s">
        <v>2008</v>
      </c>
      <c r="R310">
        <v>10</v>
      </c>
      <c r="S310" s="9">
        <f>SUM(pledge_tiers!B310:F310)/pledge_tiers!CZ310</f>
        <v>0.87447811447811452</v>
      </c>
      <c r="T310" s="8">
        <f>SUM(pledge_tiers!G310:K310)/pledge_tiers!CZ310</f>
        <v>0.12552188552188553</v>
      </c>
      <c r="U310" s="8">
        <f>SUM(pledge_tiers!L310:CX310)/pledge_tiers!CZ310</f>
        <v>0</v>
      </c>
      <c r="V310">
        <f>VLOOKUP(A310,cluster_membership!$A$1:$B$4001,2,FALSE)</f>
        <v>3</v>
      </c>
    </row>
    <row r="311" spans="1:22" x14ac:dyDescent="0.2">
      <c r="A311" s="2">
        <v>309</v>
      </c>
      <c r="B311" s="3">
        <v>232365</v>
      </c>
      <c r="C311" s="2" t="s">
        <v>2009</v>
      </c>
      <c r="D311" s="2" t="s">
        <v>2010</v>
      </c>
      <c r="E311" s="2" t="s">
        <v>46</v>
      </c>
      <c r="F311" s="2" t="s">
        <v>15</v>
      </c>
      <c r="G311" s="3">
        <v>60000</v>
      </c>
      <c r="H311" s="6">
        <f>VLOOKUP(F311,Exchange_rates!$A$1:$B$13,2,FALSE)</f>
        <v>1</v>
      </c>
      <c r="I311" s="6">
        <f t="shared" si="8"/>
        <v>60000</v>
      </c>
      <c r="J311" s="3">
        <f t="shared" si="9"/>
        <v>232365</v>
      </c>
      <c r="K311" s="2" t="s">
        <v>2011</v>
      </c>
      <c r="L311" t="s">
        <v>28200</v>
      </c>
      <c r="M311" s="2">
        <v>7472</v>
      </c>
      <c r="N311" s="2" t="s">
        <v>2012</v>
      </c>
      <c r="O311" s="2" t="s">
        <v>2013</v>
      </c>
      <c r="P311" s="2" t="s">
        <v>2014</v>
      </c>
      <c r="Q311" s="2" t="s">
        <v>2015</v>
      </c>
      <c r="R311">
        <v>15</v>
      </c>
      <c r="S311" s="9">
        <f>SUM(pledge_tiers!B311:F311)/pledge_tiers!CZ311</f>
        <v>0.90848244775303921</v>
      </c>
      <c r="T311" s="8">
        <f>SUM(pledge_tiers!G311:K311)/pledge_tiers!CZ311</f>
        <v>8.9195465100396124E-2</v>
      </c>
      <c r="U311" s="8">
        <f>SUM(pledge_tiers!L311:CX311)/pledge_tiers!CZ311</f>
        <v>2.3220871465646771E-3</v>
      </c>
      <c r="V311">
        <f>VLOOKUP(A311,cluster_membership!$A$1:$B$4001,2,FALSE)</f>
        <v>5</v>
      </c>
    </row>
    <row r="312" spans="1:22" x14ac:dyDescent="0.2">
      <c r="A312" s="2">
        <v>310</v>
      </c>
      <c r="B312" s="3">
        <v>170954</v>
      </c>
      <c r="C312" s="2" t="s">
        <v>2016</v>
      </c>
      <c r="D312" s="2" t="s">
        <v>2017</v>
      </c>
      <c r="E312" s="2" t="s">
        <v>46</v>
      </c>
      <c r="F312" s="2" t="s">
        <v>15</v>
      </c>
      <c r="G312" s="3">
        <v>100000</v>
      </c>
      <c r="H312" s="6">
        <f>VLOOKUP(F312,Exchange_rates!$A$1:$B$13,2,FALSE)</f>
        <v>1</v>
      </c>
      <c r="I312" s="6">
        <f t="shared" si="8"/>
        <v>100000</v>
      </c>
      <c r="J312" s="3">
        <f t="shared" si="9"/>
        <v>170954</v>
      </c>
      <c r="K312" s="2" t="s">
        <v>47</v>
      </c>
      <c r="L312" t="s">
        <v>28180</v>
      </c>
      <c r="M312" s="2">
        <v>7459</v>
      </c>
      <c r="N312" s="2" t="s">
        <v>2018</v>
      </c>
      <c r="O312" s="2" t="s">
        <v>2019</v>
      </c>
      <c r="P312" s="2" t="s">
        <v>2020</v>
      </c>
      <c r="Q312" s="2" t="s">
        <v>2021</v>
      </c>
      <c r="R312">
        <v>13</v>
      </c>
      <c r="S312" s="9">
        <f>SUM(pledge_tiers!B312:F312)/pledge_tiers!CZ312</f>
        <v>0.99566982408660354</v>
      </c>
      <c r="T312" s="8">
        <f>SUM(pledge_tiers!G312:K312)/pledge_tiers!CZ312</f>
        <v>3.9242219215155612E-3</v>
      </c>
      <c r="U312" s="8">
        <f>SUM(pledge_tiers!L312:CX312)/pledge_tiers!CZ312</f>
        <v>4.0595399188092014E-4</v>
      </c>
      <c r="V312">
        <f>VLOOKUP(A312,cluster_membership!$A$1:$B$4001,2,FALSE)</f>
        <v>5</v>
      </c>
    </row>
    <row r="313" spans="1:22" x14ac:dyDescent="0.2">
      <c r="A313" s="2">
        <v>311</v>
      </c>
      <c r="B313" s="3">
        <v>249563</v>
      </c>
      <c r="C313" s="2" t="s">
        <v>2022</v>
      </c>
      <c r="D313" s="2" t="s">
        <v>840</v>
      </c>
      <c r="E313" s="2" t="s">
        <v>23</v>
      </c>
      <c r="F313" s="2" t="s">
        <v>15</v>
      </c>
      <c r="G313" s="3">
        <v>10000</v>
      </c>
      <c r="H313" s="6">
        <f>VLOOKUP(F313,Exchange_rates!$A$1:$B$13,2,FALSE)</f>
        <v>1</v>
      </c>
      <c r="I313" s="6">
        <f t="shared" si="8"/>
        <v>10000</v>
      </c>
      <c r="J313" s="3">
        <f t="shared" si="9"/>
        <v>249563</v>
      </c>
      <c r="K313" s="2" t="s">
        <v>527</v>
      </c>
      <c r="L313" t="s">
        <v>28180</v>
      </c>
      <c r="M313" s="2">
        <v>7450</v>
      </c>
      <c r="N313" s="2" t="s">
        <v>2023</v>
      </c>
      <c r="O313" s="2" t="s">
        <v>2024</v>
      </c>
      <c r="P313" s="2" t="s">
        <v>2025</v>
      </c>
      <c r="Q313" s="2" t="s">
        <v>2026</v>
      </c>
      <c r="R313">
        <v>8</v>
      </c>
      <c r="S313" s="9">
        <f>SUM(pledge_tiers!B313:F313)/pledge_tiers!CZ313</f>
        <v>0.97549481621112155</v>
      </c>
      <c r="T313" s="8">
        <f>SUM(pledge_tiers!G313:K313)/pledge_tiers!CZ313</f>
        <v>2.4505183788878417E-2</v>
      </c>
      <c r="U313" s="8">
        <f>SUM(pledge_tiers!L313:CX313)/pledge_tiers!CZ313</f>
        <v>0</v>
      </c>
      <c r="V313">
        <f>VLOOKUP(A313,cluster_membership!$A$1:$B$4001,2,FALSE)</f>
        <v>5</v>
      </c>
    </row>
    <row r="314" spans="1:22" x14ac:dyDescent="0.2">
      <c r="A314" s="2">
        <v>312</v>
      </c>
      <c r="B314" s="3">
        <v>334754</v>
      </c>
      <c r="C314" s="2" t="s">
        <v>2027</v>
      </c>
      <c r="D314" s="2" t="s">
        <v>2028</v>
      </c>
      <c r="E314" s="2" t="s">
        <v>46</v>
      </c>
      <c r="F314" s="2" t="s">
        <v>84</v>
      </c>
      <c r="G314" s="3">
        <v>250000</v>
      </c>
      <c r="H314" s="6">
        <f>VLOOKUP(F314,Exchange_rates!$A$1:$B$13,2,FALSE)</f>
        <v>0.76</v>
      </c>
      <c r="I314" s="6">
        <f t="shared" si="8"/>
        <v>190000</v>
      </c>
      <c r="J314" s="3">
        <f t="shared" si="9"/>
        <v>254413.04</v>
      </c>
      <c r="K314" s="2" t="s">
        <v>271</v>
      </c>
      <c r="L314" t="s">
        <v>28182</v>
      </c>
      <c r="M314" s="2">
        <v>7433</v>
      </c>
      <c r="N314" s="2" t="s">
        <v>2029</v>
      </c>
      <c r="O314" s="2" t="s">
        <v>2030</v>
      </c>
      <c r="P314" s="2" t="s">
        <v>2031</v>
      </c>
      <c r="Q314" s="2" t="s">
        <v>2032</v>
      </c>
      <c r="R314">
        <v>17</v>
      </c>
      <c r="S314" s="9">
        <f>SUM(pledge_tiers!B314:F314)/pledge_tiers!CZ314</f>
        <v>0.90353521512743218</v>
      </c>
      <c r="T314" s="8">
        <f>SUM(pledge_tiers!G314:K314)/pledge_tiers!CZ314</f>
        <v>9.5094546451082493E-2</v>
      </c>
      <c r="U314" s="8">
        <f>SUM(pledge_tiers!L314:CX314)/pledge_tiers!CZ314</f>
        <v>1.3702384214853384E-3</v>
      </c>
      <c r="V314">
        <f>VLOOKUP(A314,cluster_membership!$A$1:$B$4001,2,FALSE)</f>
        <v>5</v>
      </c>
    </row>
    <row r="315" spans="1:22" x14ac:dyDescent="0.2">
      <c r="A315" s="2">
        <v>313</v>
      </c>
      <c r="B315" s="3">
        <v>251647</v>
      </c>
      <c r="C315" s="2" t="s">
        <v>2033</v>
      </c>
      <c r="D315" s="2" t="s">
        <v>2034</v>
      </c>
      <c r="E315" s="2" t="s">
        <v>46</v>
      </c>
      <c r="F315" s="2" t="s">
        <v>15</v>
      </c>
      <c r="G315" s="3">
        <v>150000</v>
      </c>
      <c r="H315" s="6">
        <f>VLOOKUP(F315,Exchange_rates!$A$1:$B$13,2,FALSE)</f>
        <v>1</v>
      </c>
      <c r="I315" s="6">
        <f t="shared" si="8"/>
        <v>150000</v>
      </c>
      <c r="J315" s="3">
        <f t="shared" si="9"/>
        <v>251647</v>
      </c>
      <c r="K315" s="2" t="s">
        <v>380</v>
      </c>
      <c r="L315" t="s">
        <v>28180</v>
      </c>
      <c r="M315" s="2">
        <v>7420</v>
      </c>
      <c r="N315" s="2" t="s">
        <v>2035</v>
      </c>
      <c r="O315" s="2" t="s">
        <v>2036</v>
      </c>
      <c r="P315" s="2" t="s">
        <v>2037</v>
      </c>
      <c r="Q315" s="2" t="s">
        <v>2038</v>
      </c>
      <c r="R315">
        <v>14</v>
      </c>
      <c r="S315" s="9">
        <f>SUM(pledge_tiers!B315:F315)/pledge_tiers!CZ315</f>
        <v>0.83195442831954425</v>
      </c>
      <c r="T315" s="8">
        <f>SUM(pledge_tiers!G315:K315)/pledge_tiers!CZ315</f>
        <v>0.16533297165332972</v>
      </c>
      <c r="U315" s="8">
        <f>SUM(pledge_tiers!L315:CX315)/pledge_tiers!CZ315</f>
        <v>2.7126000271260001E-3</v>
      </c>
      <c r="V315">
        <f>VLOOKUP(A315,cluster_membership!$A$1:$B$4001,2,FALSE)</f>
        <v>5</v>
      </c>
    </row>
    <row r="316" spans="1:22" x14ac:dyDescent="0.2">
      <c r="A316" s="2">
        <v>314</v>
      </c>
      <c r="B316" s="3">
        <v>363254</v>
      </c>
      <c r="C316" s="2" t="s">
        <v>2039</v>
      </c>
      <c r="D316" s="2" t="s">
        <v>2040</v>
      </c>
      <c r="E316" s="2" t="s">
        <v>14</v>
      </c>
      <c r="F316" s="2" t="s">
        <v>15</v>
      </c>
      <c r="G316" s="3">
        <v>20000</v>
      </c>
      <c r="H316" s="6">
        <f>VLOOKUP(F316,Exchange_rates!$A$1:$B$13,2,FALSE)</f>
        <v>1</v>
      </c>
      <c r="I316" s="6">
        <f t="shared" si="8"/>
        <v>20000</v>
      </c>
      <c r="J316" s="3">
        <f t="shared" si="9"/>
        <v>363254</v>
      </c>
      <c r="K316" s="2" t="s">
        <v>2041</v>
      </c>
      <c r="L316" t="s">
        <v>28180</v>
      </c>
      <c r="M316" s="2">
        <v>7407</v>
      </c>
      <c r="N316" s="2" t="s">
        <v>2042</v>
      </c>
      <c r="O316" s="2" t="s">
        <v>2043</v>
      </c>
      <c r="P316" s="2" t="s">
        <v>2044</v>
      </c>
      <c r="Q316" s="2" t="s">
        <v>2045</v>
      </c>
      <c r="R316">
        <v>17</v>
      </c>
      <c r="S316" s="9">
        <f>SUM(pledge_tiers!B316:F316)/pledge_tiers!CZ316</f>
        <v>0.917813820362546</v>
      </c>
      <c r="T316" s="8">
        <f>SUM(pledge_tiers!G316:K316)/pledge_tiers!CZ316</f>
        <v>7.9051383399209488E-2</v>
      </c>
      <c r="U316" s="8">
        <f>SUM(pledge_tiers!L316:CX316)/pledge_tiers!CZ316</f>
        <v>3.134796238244514E-3</v>
      </c>
      <c r="V316">
        <f>VLOOKUP(A316,cluster_membership!$A$1:$B$4001,2,FALSE)</f>
        <v>5</v>
      </c>
    </row>
    <row r="317" spans="1:22" x14ac:dyDescent="0.2">
      <c r="A317" s="2">
        <v>315</v>
      </c>
      <c r="B317" s="3">
        <v>209375</v>
      </c>
      <c r="C317" s="2" t="s">
        <v>2046</v>
      </c>
      <c r="D317" s="2" t="s">
        <v>2047</v>
      </c>
      <c r="E317" s="2" t="s">
        <v>46</v>
      </c>
      <c r="F317" s="2" t="s">
        <v>15</v>
      </c>
      <c r="G317" s="3">
        <v>50000</v>
      </c>
      <c r="H317" s="6">
        <f>VLOOKUP(F317,Exchange_rates!$A$1:$B$13,2,FALSE)</f>
        <v>1</v>
      </c>
      <c r="I317" s="6">
        <f t="shared" si="8"/>
        <v>50000</v>
      </c>
      <c r="J317" s="3">
        <f t="shared" si="9"/>
        <v>209375</v>
      </c>
      <c r="K317" s="2" t="s">
        <v>2048</v>
      </c>
      <c r="L317" t="s">
        <v>28180</v>
      </c>
      <c r="M317" s="2">
        <v>7372</v>
      </c>
      <c r="N317" s="2" t="s">
        <v>2049</v>
      </c>
      <c r="O317" s="2" t="s">
        <v>2050</v>
      </c>
      <c r="P317" s="2" t="s">
        <v>2051</v>
      </c>
      <c r="Q317" s="2" t="s">
        <v>2052</v>
      </c>
      <c r="R317">
        <v>14</v>
      </c>
      <c r="S317" s="9">
        <f>SUM(pledge_tiers!B317:F317)/pledge_tiers!CZ317</f>
        <v>0.90128170166348509</v>
      </c>
      <c r="T317" s="8">
        <f>SUM(pledge_tiers!G317:K317)/pledge_tiers!CZ317</f>
        <v>9.5173166075811291E-2</v>
      </c>
      <c r="U317" s="8">
        <f>SUM(pledge_tiers!L317:CX317)/pledge_tiers!CZ317</f>
        <v>3.5451322607035723E-3</v>
      </c>
      <c r="V317">
        <f>VLOOKUP(A317,cluster_membership!$A$1:$B$4001,2,FALSE)</f>
        <v>5</v>
      </c>
    </row>
    <row r="318" spans="1:22" x14ac:dyDescent="0.2">
      <c r="A318" s="2">
        <v>316</v>
      </c>
      <c r="B318" s="3">
        <v>502188</v>
      </c>
      <c r="C318" s="2" t="s">
        <v>2053</v>
      </c>
      <c r="D318" s="2" t="s">
        <v>2054</v>
      </c>
      <c r="E318" s="2" t="s">
        <v>534</v>
      </c>
      <c r="F318" s="2" t="s">
        <v>15</v>
      </c>
      <c r="G318" s="3">
        <v>250000</v>
      </c>
      <c r="H318" s="6">
        <f>VLOOKUP(F318,Exchange_rates!$A$1:$B$13,2,FALSE)</f>
        <v>1</v>
      </c>
      <c r="I318" s="6">
        <f t="shared" si="8"/>
        <v>250000</v>
      </c>
      <c r="J318" s="3">
        <f t="shared" si="9"/>
        <v>502188</v>
      </c>
      <c r="K318" s="2" t="s">
        <v>2055</v>
      </c>
      <c r="L318" t="s">
        <v>28180</v>
      </c>
      <c r="M318" s="2">
        <v>7367</v>
      </c>
      <c r="N318" s="2" t="s">
        <v>2056</v>
      </c>
      <c r="O318" s="2" t="s">
        <v>2057</v>
      </c>
      <c r="P318" s="2" t="s">
        <v>2058</v>
      </c>
      <c r="Q318" s="2" t="s">
        <v>2059</v>
      </c>
      <c r="R318">
        <v>19</v>
      </c>
      <c r="S318" s="9">
        <f>SUM(pledge_tiers!B318:F318)/pledge_tiers!CZ318</f>
        <v>8.7081339712918662E-2</v>
      </c>
      <c r="T318" s="8">
        <f>SUM(pledge_tiers!G318:K318)/pledge_tiers!CZ318</f>
        <v>0.54818865345181134</v>
      </c>
      <c r="U318" s="8">
        <f>SUM(pledge_tiers!L318:CX318)/pledge_tiers!CZ318</f>
        <v>0.36473000683527002</v>
      </c>
      <c r="V318">
        <f>VLOOKUP(A318,cluster_membership!$A$1:$B$4001,2,FALSE)</f>
        <v>5</v>
      </c>
    </row>
    <row r="319" spans="1:22" x14ac:dyDescent="0.2">
      <c r="A319" s="2">
        <v>317</v>
      </c>
      <c r="B319" s="3">
        <v>316720</v>
      </c>
      <c r="C319" s="2" t="s">
        <v>2060</v>
      </c>
      <c r="D319" s="2" t="s">
        <v>2061</v>
      </c>
      <c r="E319" s="2" t="s">
        <v>2062</v>
      </c>
      <c r="F319" s="2" t="s">
        <v>15</v>
      </c>
      <c r="G319" s="3">
        <v>200000</v>
      </c>
      <c r="H319" s="6">
        <f>VLOOKUP(F319,Exchange_rates!$A$1:$B$13,2,FALSE)</f>
        <v>1</v>
      </c>
      <c r="I319" s="6">
        <f t="shared" si="8"/>
        <v>200000</v>
      </c>
      <c r="J319" s="3">
        <f t="shared" si="9"/>
        <v>316720</v>
      </c>
      <c r="K319" s="2" t="s">
        <v>47</v>
      </c>
      <c r="L319" t="s">
        <v>28180</v>
      </c>
      <c r="M319" s="2">
        <v>7317</v>
      </c>
      <c r="N319" s="2" t="s">
        <v>2063</v>
      </c>
      <c r="O319" s="2" t="s">
        <v>2064</v>
      </c>
      <c r="P319" s="2" t="s">
        <v>2065</v>
      </c>
      <c r="Q319" s="2" t="s">
        <v>2066</v>
      </c>
      <c r="R319">
        <v>16</v>
      </c>
      <c r="S319" s="9">
        <f>SUM(pledge_tiers!B319:F319)/pledge_tiers!CZ319</f>
        <v>0.87543687963092409</v>
      </c>
      <c r="T319" s="8">
        <f>SUM(pledge_tiers!G319:K319)/pledge_tiers!CZ319</f>
        <v>0.11295959737173214</v>
      </c>
      <c r="U319" s="8">
        <f>SUM(pledge_tiers!L319:CX319)/pledge_tiers!CZ319</f>
        <v>1.1603522997343772E-2</v>
      </c>
      <c r="V319">
        <f>VLOOKUP(A319,cluster_membership!$A$1:$B$4001,2,FALSE)</f>
        <v>5</v>
      </c>
    </row>
    <row r="320" spans="1:22" x14ac:dyDescent="0.2">
      <c r="A320" s="2">
        <v>318</v>
      </c>
      <c r="B320" s="3">
        <v>355970</v>
      </c>
      <c r="C320" s="2" t="s">
        <v>2067</v>
      </c>
      <c r="D320" s="2" t="s">
        <v>2068</v>
      </c>
      <c r="E320" s="2" t="s">
        <v>14</v>
      </c>
      <c r="F320" s="2" t="s">
        <v>15</v>
      </c>
      <c r="G320" s="3">
        <v>4097</v>
      </c>
      <c r="H320" s="6">
        <f>VLOOKUP(F320,Exchange_rates!$A$1:$B$13,2,FALSE)</f>
        <v>1</v>
      </c>
      <c r="I320" s="6">
        <f t="shared" si="8"/>
        <v>4097</v>
      </c>
      <c r="J320" s="3">
        <f t="shared" si="9"/>
        <v>355970</v>
      </c>
      <c r="K320" s="2" t="s">
        <v>2069</v>
      </c>
      <c r="L320" t="s">
        <v>28180</v>
      </c>
      <c r="M320" s="2">
        <v>7305</v>
      </c>
      <c r="N320" s="2" t="s">
        <v>2070</v>
      </c>
      <c r="O320" s="2" t="s">
        <v>2071</v>
      </c>
      <c r="P320" s="2" t="s">
        <v>2072</v>
      </c>
      <c r="Q320" s="2" t="s">
        <v>2073</v>
      </c>
      <c r="R320">
        <v>12</v>
      </c>
      <c r="S320" s="9">
        <f>SUM(pledge_tiers!B320:F320)/pledge_tiers!CZ320</f>
        <v>0.76283283008509473</v>
      </c>
      <c r="T320" s="8">
        <f>SUM(pledge_tiers!G320:K320)/pledge_tiers!CZ320</f>
        <v>0.23606917375789185</v>
      </c>
      <c r="U320" s="8">
        <f>SUM(pledge_tiers!L320:CX320)/pledge_tiers!CZ320</f>
        <v>1.0979961570134504E-3</v>
      </c>
      <c r="V320">
        <f>VLOOKUP(A320,cluster_membership!$A$1:$B$4001,2,FALSE)</f>
        <v>5</v>
      </c>
    </row>
    <row r="321" spans="1:22" x14ac:dyDescent="0.2">
      <c r="A321" s="2">
        <v>319</v>
      </c>
      <c r="B321" s="3">
        <v>672447</v>
      </c>
      <c r="C321" s="2" t="s">
        <v>2074</v>
      </c>
      <c r="D321" s="2" t="s">
        <v>2075</v>
      </c>
      <c r="E321" s="2" t="s">
        <v>330</v>
      </c>
      <c r="F321" s="2" t="s">
        <v>75</v>
      </c>
      <c r="G321" s="3">
        <v>600000</v>
      </c>
      <c r="H321" s="6">
        <f>VLOOKUP(F321,Exchange_rates!$A$1:$B$13,2,FALSE)</f>
        <v>1.24</v>
      </c>
      <c r="I321" s="6">
        <f t="shared" si="8"/>
        <v>744000</v>
      </c>
      <c r="J321" s="3">
        <f t="shared" si="9"/>
        <v>833834.28</v>
      </c>
      <c r="K321" s="2" t="s">
        <v>827</v>
      </c>
      <c r="L321" t="s">
        <v>28181</v>
      </c>
      <c r="M321" s="2">
        <v>7297</v>
      </c>
      <c r="N321" s="2" t="s">
        <v>2076</v>
      </c>
      <c r="O321" s="2" t="s">
        <v>2077</v>
      </c>
      <c r="P321" s="2" t="s">
        <v>2078</v>
      </c>
      <c r="Q321" s="2" t="s">
        <v>2079</v>
      </c>
      <c r="R321">
        <v>20</v>
      </c>
      <c r="S321" s="9">
        <f>SUM(pledge_tiers!B321:F321)/pledge_tiers!CZ321</f>
        <v>0.87352565013500072</v>
      </c>
      <c r="T321" s="8">
        <f>SUM(pledge_tiers!G321:K321)/pledge_tiers!CZ321</f>
        <v>8.1568850362370326E-2</v>
      </c>
      <c r="U321" s="8">
        <f>SUM(pledge_tiers!L321:CX321)/pledge_tiers!CZ321</f>
        <v>4.4905499502628961E-2</v>
      </c>
      <c r="V321">
        <f>VLOOKUP(A321,cluster_membership!$A$1:$B$4001,2,FALSE)</f>
        <v>5</v>
      </c>
    </row>
    <row r="322" spans="1:22" x14ac:dyDescent="0.2">
      <c r="A322" s="2">
        <v>320</v>
      </c>
      <c r="B322" s="3">
        <v>615663</v>
      </c>
      <c r="C322" s="2" t="s">
        <v>2080</v>
      </c>
      <c r="D322" s="2" t="s">
        <v>2081</v>
      </c>
      <c r="E322" s="2" t="s">
        <v>834</v>
      </c>
      <c r="F322" s="2" t="s">
        <v>15</v>
      </c>
      <c r="G322" s="3">
        <v>22000</v>
      </c>
      <c r="H322" s="6">
        <f>VLOOKUP(F322,Exchange_rates!$A$1:$B$13,2,FALSE)</f>
        <v>1</v>
      </c>
      <c r="I322" s="6">
        <f t="shared" ref="I322:I385" si="10">G322*H322</f>
        <v>22000</v>
      </c>
      <c r="J322" s="3">
        <f t="shared" ref="J322:J385" si="11">B322*H322</f>
        <v>615663</v>
      </c>
      <c r="K322" s="2" t="s">
        <v>39</v>
      </c>
      <c r="L322" t="s">
        <v>28180</v>
      </c>
      <c r="M322" s="2">
        <v>7297</v>
      </c>
      <c r="N322" s="2" t="s">
        <v>2082</v>
      </c>
      <c r="O322" s="2" t="s">
        <v>2083</v>
      </c>
      <c r="P322" s="2" t="s">
        <v>2084</v>
      </c>
      <c r="Q322" s="2" t="s">
        <v>2085</v>
      </c>
      <c r="R322">
        <v>15</v>
      </c>
      <c r="S322" s="9">
        <f>SUM(pledge_tiers!B322:F322)/pledge_tiers!CZ322</f>
        <v>0.12477396021699819</v>
      </c>
      <c r="T322" s="8">
        <f>SUM(pledge_tiers!G322:K322)/pledge_tiers!CZ322</f>
        <v>0.83154819863680618</v>
      </c>
      <c r="U322" s="8">
        <f>SUM(pledge_tiers!L322:CX322)/pledge_tiers!CZ322</f>
        <v>4.3677841146195578E-2</v>
      </c>
      <c r="V322">
        <f>VLOOKUP(A322,cluster_membership!$A$1:$B$4001,2,FALSE)</f>
        <v>5</v>
      </c>
    </row>
    <row r="323" spans="1:22" x14ac:dyDescent="0.2">
      <c r="A323" s="2">
        <v>321</v>
      </c>
      <c r="B323" s="3">
        <v>344069</v>
      </c>
      <c r="C323" s="2" t="s">
        <v>2086</v>
      </c>
      <c r="D323" s="2" t="s">
        <v>2087</v>
      </c>
      <c r="E323" s="2" t="s">
        <v>497</v>
      </c>
      <c r="F323" s="2" t="s">
        <v>15</v>
      </c>
      <c r="G323" s="3">
        <v>23000</v>
      </c>
      <c r="H323" s="6">
        <f>VLOOKUP(F323,Exchange_rates!$A$1:$B$13,2,FALSE)</f>
        <v>1</v>
      </c>
      <c r="I323" s="6">
        <f t="shared" si="10"/>
        <v>23000</v>
      </c>
      <c r="J323" s="3">
        <f t="shared" si="11"/>
        <v>344069</v>
      </c>
      <c r="K323" s="2" t="s">
        <v>1237</v>
      </c>
      <c r="L323" t="s">
        <v>28180</v>
      </c>
      <c r="M323" s="2">
        <v>7293</v>
      </c>
      <c r="N323" s="2" t="s">
        <v>2088</v>
      </c>
      <c r="O323" s="2" t="s">
        <v>2089</v>
      </c>
      <c r="P323" s="2" t="s">
        <v>2090</v>
      </c>
      <c r="Q323" s="2" t="s">
        <v>2091</v>
      </c>
      <c r="R323">
        <v>10</v>
      </c>
      <c r="S323" s="9">
        <f>SUM(pledge_tiers!B323:F323)/pledge_tiers!CZ323</f>
        <v>0.88765910348644161</v>
      </c>
      <c r="T323" s="8">
        <f>SUM(pledge_tiers!G323:K323)/pledge_tiers!CZ323</f>
        <v>0.11234089651355839</v>
      </c>
      <c r="U323" s="8">
        <f>SUM(pledge_tiers!L323:CX323)/pledge_tiers!CZ323</f>
        <v>0</v>
      </c>
      <c r="V323">
        <f>VLOOKUP(A323,cluster_membership!$A$1:$B$4001,2,FALSE)</f>
        <v>5</v>
      </c>
    </row>
    <row r="324" spans="1:22" x14ac:dyDescent="0.2">
      <c r="A324" s="2">
        <v>322</v>
      </c>
      <c r="B324" s="3">
        <v>307274</v>
      </c>
      <c r="C324" s="2" t="s">
        <v>2092</v>
      </c>
      <c r="D324" s="2" t="s">
        <v>2093</v>
      </c>
      <c r="E324" s="2" t="s">
        <v>23</v>
      </c>
      <c r="F324" s="2" t="s">
        <v>15</v>
      </c>
      <c r="G324" s="3">
        <v>20000</v>
      </c>
      <c r="H324" s="6">
        <f>VLOOKUP(F324,Exchange_rates!$A$1:$B$13,2,FALSE)</f>
        <v>1</v>
      </c>
      <c r="I324" s="6">
        <f t="shared" si="10"/>
        <v>20000</v>
      </c>
      <c r="J324" s="3">
        <f t="shared" si="11"/>
        <v>307274</v>
      </c>
      <c r="K324" s="2" t="s">
        <v>2094</v>
      </c>
      <c r="L324" t="s">
        <v>28180</v>
      </c>
      <c r="M324" s="2">
        <v>7280</v>
      </c>
      <c r="N324" s="2" t="s">
        <v>2095</v>
      </c>
      <c r="O324" s="2" t="s">
        <v>2096</v>
      </c>
      <c r="P324" s="2" t="s">
        <v>2097</v>
      </c>
      <c r="Q324" s="2" t="s">
        <v>2098</v>
      </c>
      <c r="R324">
        <v>10</v>
      </c>
      <c r="S324" s="9">
        <f>SUM(pledge_tiers!B324:F324)/pledge_tiers!CZ324</f>
        <v>0.59643301534632931</v>
      </c>
      <c r="T324" s="8">
        <f>SUM(pledge_tiers!G324:K324)/pledge_tiers!CZ324</f>
        <v>0.40356698465367069</v>
      </c>
      <c r="U324" s="8">
        <f>SUM(pledge_tiers!L324:CX324)/pledge_tiers!CZ324</f>
        <v>0</v>
      </c>
      <c r="V324">
        <f>VLOOKUP(A324,cluster_membership!$A$1:$B$4001,2,FALSE)</f>
        <v>5</v>
      </c>
    </row>
    <row r="325" spans="1:22" x14ac:dyDescent="0.2">
      <c r="A325" s="2">
        <v>323</v>
      </c>
      <c r="B325" s="3">
        <v>1688179</v>
      </c>
      <c r="C325" s="2" t="s">
        <v>2099</v>
      </c>
      <c r="D325" s="2" t="s">
        <v>2100</v>
      </c>
      <c r="E325" s="2" t="s">
        <v>1255</v>
      </c>
      <c r="F325" s="2" t="s">
        <v>15</v>
      </c>
      <c r="G325" s="3">
        <v>100000</v>
      </c>
      <c r="H325" s="6">
        <f>VLOOKUP(F325,Exchange_rates!$A$1:$B$13,2,FALSE)</f>
        <v>1</v>
      </c>
      <c r="I325" s="6">
        <f t="shared" si="10"/>
        <v>100000</v>
      </c>
      <c r="J325" s="3">
        <f t="shared" si="11"/>
        <v>1688179</v>
      </c>
      <c r="K325" s="2" t="s">
        <v>257</v>
      </c>
      <c r="L325" t="s">
        <v>28180</v>
      </c>
      <c r="M325" s="2">
        <v>7257</v>
      </c>
      <c r="N325" s="2" t="s">
        <v>2101</v>
      </c>
      <c r="O325" s="2" t="s">
        <v>2102</v>
      </c>
      <c r="P325" s="2" t="s">
        <v>2103</v>
      </c>
      <c r="Q325" s="2" t="s">
        <v>2104</v>
      </c>
      <c r="R325">
        <v>8</v>
      </c>
      <c r="S325" s="9">
        <f>SUM(pledge_tiers!B325:F325)/pledge_tiers!CZ325</f>
        <v>0.99457353555029915</v>
      </c>
      <c r="T325" s="8">
        <f>SUM(pledge_tiers!G325:K325)/pledge_tiers!CZ325</f>
        <v>5.4264644497008484E-3</v>
      </c>
      <c r="U325" s="8">
        <f>SUM(pledge_tiers!L325:CX325)/pledge_tiers!CZ325</f>
        <v>0</v>
      </c>
      <c r="V325">
        <f>VLOOKUP(A325,cluster_membership!$A$1:$B$4001,2,FALSE)</f>
        <v>3</v>
      </c>
    </row>
    <row r="326" spans="1:22" x14ac:dyDescent="0.2">
      <c r="A326" s="2">
        <v>324</v>
      </c>
      <c r="B326" s="3">
        <v>277399</v>
      </c>
      <c r="C326" s="2" t="s">
        <v>2105</v>
      </c>
      <c r="D326" s="2" t="s">
        <v>2106</v>
      </c>
      <c r="E326" s="2" t="s">
        <v>2107</v>
      </c>
      <c r="F326" s="2" t="s">
        <v>15</v>
      </c>
      <c r="G326" s="3">
        <v>50000</v>
      </c>
      <c r="H326" s="6">
        <f>VLOOKUP(F326,Exchange_rates!$A$1:$B$13,2,FALSE)</f>
        <v>1</v>
      </c>
      <c r="I326" s="6">
        <f t="shared" si="10"/>
        <v>50000</v>
      </c>
      <c r="J326" s="3">
        <f t="shared" si="11"/>
        <v>277399</v>
      </c>
      <c r="K326" s="2" t="s">
        <v>560</v>
      </c>
      <c r="L326" t="s">
        <v>28180</v>
      </c>
      <c r="M326" s="2">
        <v>7253</v>
      </c>
      <c r="N326" s="2" t="s">
        <v>2108</v>
      </c>
      <c r="O326" s="2" t="s">
        <v>2109</v>
      </c>
      <c r="P326" s="2" t="s">
        <v>2110</v>
      </c>
      <c r="Q326" s="2" t="s">
        <v>2111</v>
      </c>
      <c r="R326">
        <v>33</v>
      </c>
      <c r="S326" s="9">
        <f>SUM(pledge_tiers!B326:F326)/pledge_tiers!CZ326</f>
        <v>0.26725810923204879</v>
      </c>
      <c r="T326" s="8">
        <f>SUM(pledge_tiers!G326:K326)/pledge_tiers!CZ326</f>
        <v>0.52786248960354865</v>
      </c>
      <c r="U326" s="8">
        <f>SUM(pledge_tiers!L326:CX326)/pledge_tiers!CZ326</f>
        <v>0.20487940116440256</v>
      </c>
      <c r="V326">
        <f>VLOOKUP(A326,cluster_membership!$A$1:$B$4001,2,FALSE)</f>
        <v>5</v>
      </c>
    </row>
    <row r="327" spans="1:22" x14ac:dyDescent="0.2">
      <c r="A327" s="2">
        <v>325</v>
      </c>
      <c r="B327" s="3">
        <v>520177</v>
      </c>
      <c r="C327" s="2" t="s">
        <v>2112</v>
      </c>
      <c r="D327" s="2" t="s">
        <v>2113</v>
      </c>
      <c r="E327" s="2" t="s">
        <v>14</v>
      </c>
      <c r="F327" s="2" t="s">
        <v>15</v>
      </c>
      <c r="G327" s="3">
        <v>25000</v>
      </c>
      <c r="H327" s="6">
        <f>VLOOKUP(F327,Exchange_rates!$A$1:$B$13,2,FALSE)</f>
        <v>1</v>
      </c>
      <c r="I327" s="6">
        <f t="shared" si="10"/>
        <v>25000</v>
      </c>
      <c r="J327" s="3">
        <f t="shared" si="11"/>
        <v>520177</v>
      </c>
      <c r="K327" s="2" t="s">
        <v>2114</v>
      </c>
      <c r="L327" t="s">
        <v>28180</v>
      </c>
      <c r="M327" s="2">
        <v>7245</v>
      </c>
      <c r="N327" s="2" t="s">
        <v>2115</v>
      </c>
      <c r="O327" s="2" t="s">
        <v>2116</v>
      </c>
      <c r="P327" s="2" t="s">
        <v>2117</v>
      </c>
      <c r="Q327" s="2" t="s">
        <v>2118</v>
      </c>
      <c r="R327">
        <v>6</v>
      </c>
      <c r="S327" s="9">
        <f>SUM(pledge_tiers!B327:F327)/pledge_tiers!CZ327</f>
        <v>0.41807044410413474</v>
      </c>
      <c r="T327" s="8">
        <f>SUM(pledge_tiers!G327:K327)/pledge_tiers!CZ327</f>
        <v>0.58192955589586526</v>
      </c>
      <c r="U327" s="8">
        <f>SUM(pledge_tiers!L327:CX327)/pledge_tiers!CZ327</f>
        <v>0</v>
      </c>
      <c r="V327">
        <f>VLOOKUP(A327,cluster_membership!$A$1:$B$4001,2,FALSE)</f>
        <v>5</v>
      </c>
    </row>
    <row r="328" spans="1:22" x14ac:dyDescent="0.2">
      <c r="A328" s="2">
        <v>326</v>
      </c>
      <c r="B328" s="3">
        <v>591860</v>
      </c>
      <c r="C328" s="2" t="s">
        <v>2119</v>
      </c>
      <c r="D328" s="2" t="s">
        <v>2120</v>
      </c>
      <c r="E328" s="2" t="s">
        <v>665</v>
      </c>
      <c r="F328" s="2" t="s">
        <v>15</v>
      </c>
      <c r="G328" s="3">
        <v>12750</v>
      </c>
      <c r="H328" s="6">
        <f>VLOOKUP(F328,Exchange_rates!$A$1:$B$13,2,FALSE)</f>
        <v>1</v>
      </c>
      <c r="I328" s="6">
        <f t="shared" si="10"/>
        <v>12750</v>
      </c>
      <c r="J328" s="3">
        <f t="shared" si="11"/>
        <v>591860</v>
      </c>
      <c r="K328" s="2" t="s">
        <v>39</v>
      </c>
      <c r="L328" t="s">
        <v>28180</v>
      </c>
      <c r="M328" s="2">
        <v>7232</v>
      </c>
      <c r="N328" s="2" t="s">
        <v>2121</v>
      </c>
      <c r="O328" s="2" t="s">
        <v>2122</v>
      </c>
      <c r="P328" s="2" t="s">
        <v>2123</v>
      </c>
      <c r="Q328" s="2" t="s">
        <v>2124</v>
      </c>
      <c r="R328">
        <v>6</v>
      </c>
      <c r="S328" s="9">
        <f>SUM(pledge_tiers!B328:F328)/pledge_tiers!CZ328</f>
        <v>0.87721729490022171</v>
      </c>
      <c r="T328" s="8">
        <f>SUM(pledge_tiers!G328:K328)/pledge_tiers!CZ328</f>
        <v>0.12278270509977827</v>
      </c>
      <c r="U328" s="8">
        <f>SUM(pledge_tiers!L328:CX328)/pledge_tiers!CZ328</f>
        <v>0</v>
      </c>
      <c r="V328">
        <f>VLOOKUP(A328,cluster_membership!$A$1:$B$4001,2,FALSE)</f>
        <v>5</v>
      </c>
    </row>
    <row r="329" spans="1:22" x14ac:dyDescent="0.2">
      <c r="A329" s="2">
        <v>327</v>
      </c>
      <c r="B329" s="3">
        <v>293184</v>
      </c>
      <c r="C329" s="2" t="s">
        <v>2125</v>
      </c>
      <c r="D329" s="2" t="s">
        <v>2126</v>
      </c>
      <c r="E329" s="2" t="s">
        <v>46</v>
      </c>
      <c r="F329" s="2" t="s">
        <v>15</v>
      </c>
      <c r="G329" s="3">
        <v>215000</v>
      </c>
      <c r="H329" s="6">
        <f>VLOOKUP(F329,Exchange_rates!$A$1:$B$13,2,FALSE)</f>
        <v>1</v>
      </c>
      <c r="I329" s="6">
        <f t="shared" si="10"/>
        <v>215000</v>
      </c>
      <c r="J329" s="3">
        <f t="shared" si="11"/>
        <v>293184</v>
      </c>
      <c r="K329" s="2" t="s">
        <v>16</v>
      </c>
      <c r="L329" t="s">
        <v>28180</v>
      </c>
      <c r="M329" s="2">
        <v>7231</v>
      </c>
      <c r="N329" s="2" t="s">
        <v>2127</v>
      </c>
      <c r="O329" s="2" t="s">
        <v>2128</v>
      </c>
      <c r="P329" s="2" t="s">
        <v>2129</v>
      </c>
      <c r="Q329" s="2" t="s">
        <v>2130</v>
      </c>
      <c r="R329">
        <v>30</v>
      </c>
      <c r="S329" s="9">
        <f>SUM(pledge_tiers!B329:F329)/pledge_tiers!CZ329</f>
        <v>0.6880580357142857</v>
      </c>
      <c r="T329" s="8">
        <f>SUM(pledge_tiers!G329:K329)/pledge_tiers!CZ329</f>
        <v>0.14243861607142858</v>
      </c>
      <c r="U329" s="8">
        <f>SUM(pledge_tiers!L329:CX329)/pledge_tiers!CZ329</f>
        <v>0.16950334821428573</v>
      </c>
      <c r="V329">
        <f>VLOOKUP(A329,cluster_membership!$A$1:$B$4001,2,FALSE)</f>
        <v>5</v>
      </c>
    </row>
    <row r="330" spans="1:22" x14ac:dyDescent="0.2">
      <c r="A330" s="2">
        <v>328</v>
      </c>
      <c r="B330" s="3">
        <v>433038</v>
      </c>
      <c r="C330" s="2" t="s">
        <v>2131</v>
      </c>
      <c r="D330" s="2" t="s">
        <v>2132</v>
      </c>
      <c r="E330" s="2" t="s">
        <v>129</v>
      </c>
      <c r="F330" s="2" t="s">
        <v>15</v>
      </c>
      <c r="G330" s="3">
        <v>25000</v>
      </c>
      <c r="H330" s="6">
        <f>VLOOKUP(F330,Exchange_rates!$A$1:$B$13,2,FALSE)</f>
        <v>1</v>
      </c>
      <c r="I330" s="6">
        <f t="shared" si="10"/>
        <v>25000</v>
      </c>
      <c r="J330" s="3">
        <f t="shared" si="11"/>
        <v>433038</v>
      </c>
      <c r="K330" s="2" t="s">
        <v>136</v>
      </c>
      <c r="L330" t="s">
        <v>28180</v>
      </c>
      <c r="M330" s="2">
        <v>7221</v>
      </c>
      <c r="N330" s="2" t="s">
        <v>2133</v>
      </c>
      <c r="O330" s="2" t="s">
        <v>2134</v>
      </c>
      <c r="P330" s="2" t="s">
        <v>2135</v>
      </c>
      <c r="Q330" s="2" t="s">
        <v>2136</v>
      </c>
      <c r="R330">
        <v>12</v>
      </c>
      <c r="S330" s="9">
        <f>SUM(pledge_tiers!B330:F330)/pledge_tiers!CZ330</f>
        <v>0.73215537792735941</v>
      </c>
      <c r="T330" s="8">
        <f>SUM(pledge_tiers!G330:K330)/pledge_tiers!CZ330</f>
        <v>0.26784462207264059</v>
      </c>
      <c r="U330" s="8">
        <f>SUM(pledge_tiers!L330:CX330)/pledge_tiers!CZ330</f>
        <v>0</v>
      </c>
      <c r="V330">
        <f>VLOOKUP(A330,cluster_membership!$A$1:$B$4001,2,FALSE)</f>
        <v>5</v>
      </c>
    </row>
    <row r="331" spans="1:22" x14ac:dyDescent="0.2">
      <c r="A331" s="2">
        <v>329</v>
      </c>
      <c r="B331" s="3">
        <v>446666</v>
      </c>
      <c r="C331" s="2" t="s">
        <v>2137</v>
      </c>
      <c r="D331" s="2" t="s">
        <v>2138</v>
      </c>
      <c r="E331" s="2" t="s">
        <v>998</v>
      </c>
      <c r="F331" s="2" t="s">
        <v>15</v>
      </c>
      <c r="G331" s="3">
        <v>400000</v>
      </c>
      <c r="H331" s="6">
        <f>VLOOKUP(F331,Exchange_rates!$A$1:$B$13,2,FALSE)</f>
        <v>1</v>
      </c>
      <c r="I331" s="6">
        <f t="shared" si="10"/>
        <v>400000</v>
      </c>
      <c r="J331" s="3">
        <f t="shared" si="11"/>
        <v>446666</v>
      </c>
      <c r="K331" s="2" t="s">
        <v>257</v>
      </c>
      <c r="L331" t="s">
        <v>28180</v>
      </c>
      <c r="M331" s="2">
        <v>7204</v>
      </c>
      <c r="N331" s="2" t="s">
        <v>2139</v>
      </c>
      <c r="O331" s="2" t="s">
        <v>2140</v>
      </c>
      <c r="P331" s="2" t="s">
        <v>2141</v>
      </c>
      <c r="Q331" s="2" t="s">
        <v>2142</v>
      </c>
      <c r="R331">
        <v>42</v>
      </c>
      <c r="S331" s="9">
        <f>SUM(pledge_tiers!B331:F331)/pledge_tiers!CZ331</f>
        <v>0.38671932133976888</v>
      </c>
      <c r="T331" s="8">
        <f>SUM(pledge_tiers!G331:K331)/pledge_tiers!CZ331</f>
        <v>0.36346350738628053</v>
      </c>
      <c r="U331" s="8">
        <f>SUM(pledge_tiers!L331:CX331)/pledge_tiers!CZ331</f>
        <v>0.24981717127395056</v>
      </c>
      <c r="V331">
        <f>VLOOKUP(A331,cluster_membership!$A$1:$B$4001,2,FALSE)</f>
        <v>5</v>
      </c>
    </row>
    <row r="332" spans="1:22" x14ac:dyDescent="0.2">
      <c r="A332" s="2">
        <v>330</v>
      </c>
      <c r="B332" s="3">
        <v>362033</v>
      </c>
      <c r="C332" s="2" t="s">
        <v>2143</v>
      </c>
      <c r="D332" s="2" t="s">
        <v>1748</v>
      </c>
      <c r="E332" s="2" t="s">
        <v>23</v>
      </c>
      <c r="F332" s="2" t="s">
        <v>15</v>
      </c>
      <c r="G332" s="3">
        <v>29000</v>
      </c>
      <c r="H332" s="6">
        <f>VLOOKUP(F332,Exchange_rates!$A$1:$B$13,2,FALSE)</f>
        <v>1</v>
      </c>
      <c r="I332" s="6">
        <f t="shared" si="10"/>
        <v>29000</v>
      </c>
      <c r="J332" s="3">
        <f t="shared" si="11"/>
        <v>362033</v>
      </c>
      <c r="K332" s="2" t="s">
        <v>47</v>
      </c>
      <c r="L332" t="s">
        <v>28180</v>
      </c>
      <c r="M332" s="2">
        <v>7204</v>
      </c>
      <c r="N332" s="2" t="s">
        <v>2144</v>
      </c>
      <c r="O332" s="2" t="s">
        <v>2145</v>
      </c>
      <c r="P332" s="2" t="s">
        <v>2146</v>
      </c>
      <c r="Q332" s="2" t="s">
        <v>2147</v>
      </c>
      <c r="R332">
        <v>9</v>
      </c>
      <c r="S332" s="9">
        <f>SUM(pledge_tiers!B332:F332)/pledge_tiers!CZ332</f>
        <v>0.66494124230553997</v>
      </c>
      <c r="T332" s="8">
        <f>SUM(pledge_tiers!G332:K332)/pledge_tiers!CZ332</f>
        <v>0.33505875769445997</v>
      </c>
      <c r="U332" s="8">
        <f>SUM(pledge_tiers!L332:CX332)/pledge_tiers!CZ332</f>
        <v>0</v>
      </c>
      <c r="V332">
        <f>VLOOKUP(A332,cluster_membership!$A$1:$B$4001,2,FALSE)</f>
        <v>5</v>
      </c>
    </row>
    <row r="333" spans="1:22" x14ac:dyDescent="0.2">
      <c r="A333" s="2">
        <v>331</v>
      </c>
      <c r="B333" s="3">
        <v>220852</v>
      </c>
      <c r="C333" s="2" t="s">
        <v>2148</v>
      </c>
      <c r="D333" s="2" t="s">
        <v>2149</v>
      </c>
      <c r="E333" s="2" t="s">
        <v>14</v>
      </c>
      <c r="F333" s="2" t="s">
        <v>15</v>
      </c>
      <c r="G333" s="3">
        <v>20000</v>
      </c>
      <c r="H333" s="6">
        <f>VLOOKUP(F333,Exchange_rates!$A$1:$B$13,2,FALSE)</f>
        <v>1</v>
      </c>
      <c r="I333" s="6">
        <f t="shared" si="10"/>
        <v>20000</v>
      </c>
      <c r="J333" s="3">
        <f t="shared" si="11"/>
        <v>220852</v>
      </c>
      <c r="K333" s="2" t="s">
        <v>85</v>
      </c>
      <c r="L333" t="s">
        <v>28182</v>
      </c>
      <c r="M333" s="2">
        <v>7198</v>
      </c>
      <c r="N333" s="2" t="s">
        <v>2150</v>
      </c>
      <c r="O333" s="2" t="s">
        <v>2151</v>
      </c>
      <c r="P333" s="2" t="s">
        <v>2152</v>
      </c>
      <c r="Q333" s="2" t="s">
        <v>2153</v>
      </c>
      <c r="R333">
        <v>4</v>
      </c>
      <c r="S333" s="9">
        <f>SUM(pledge_tiers!B333:F333)/pledge_tiers!CZ333</f>
        <v>1</v>
      </c>
      <c r="T333" s="8">
        <f>SUM(pledge_tiers!G333:K333)/pledge_tiers!CZ333</f>
        <v>0</v>
      </c>
      <c r="U333" s="8">
        <f>SUM(pledge_tiers!L333:CX333)/pledge_tiers!CZ333</f>
        <v>0</v>
      </c>
      <c r="V333">
        <f>VLOOKUP(A333,cluster_membership!$A$1:$B$4001,2,FALSE)</f>
        <v>5</v>
      </c>
    </row>
    <row r="334" spans="1:22" x14ac:dyDescent="0.2">
      <c r="A334" s="2">
        <v>332</v>
      </c>
      <c r="B334" s="3">
        <v>368614</v>
      </c>
      <c r="C334" s="2" t="s">
        <v>2154</v>
      </c>
      <c r="D334" s="2" t="s">
        <v>2155</v>
      </c>
      <c r="E334" s="2" t="s">
        <v>46</v>
      </c>
      <c r="F334" s="2" t="s">
        <v>15</v>
      </c>
      <c r="G334" s="3">
        <v>350000</v>
      </c>
      <c r="H334" s="6">
        <f>VLOOKUP(F334,Exchange_rates!$A$1:$B$13,2,FALSE)</f>
        <v>1</v>
      </c>
      <c r="I334" s="6">
        <f t="shared" si="10"/>
        <v>350000</v>
      </c>
      <c r="J334" s="3">
        <f t="shared" si="11"/>
        <v>368614</v>
      </c>
      <c r="K334" s="2" t="s">
        <v>1449</v>
      </c>
      <c r="L334" t="s">
        <v>28195</v>
      </c>
      <c r="M334" s="2">
        <v>7167</v>
      </c>
      <c r="N334" s="2" t="s">
        <v>2156</v>
      </c>
      <c r="O334" s="2" t="s">
        <v>2157</v>
      </c>
      <c r="P334" s="2" t="s">
        <v>2158</v>
      </c>
      <c r="Q334" s="2" t="s">
        <v>2159</v>
      </c>
      <c r="R334">
        <v>40</v>
      </c>
      <c r="S334" s="9">
        <f>SUM(pledge_tiers!B334:F334)/pledge_tiers!CZ334</f>
        <v>0.743886925795053</v>
      </c>
      <c r="T334" s="8">
        <f>SUM(pledge_tiers!G334:K334)/pledge_tiers!CZ334</f>
        <v>0.15816254416961131</v>
      </c>
      <c r="U334" s="8">
        <f>SUM(pledge_tiers!L334:CX334)/pledge_tiers!CZ334</f>
        <v>9.7950530035335687E-2</v>
      </c>
      <c r="V334">
        <f>VLOOKUP(A334,cluster_membership!$A$1:$B$4001,2,FALSE)</f>
        <v>5</v>
      </c>
    </row>
    <row r="335" spans="1:22" x14ac:dyDescent="0.2">
      <c r="A335" s="2">
        <v>333</v>
      </c>
      <c r="B335" s="3">
        <v>462405</v>
      </c>
      <c r="C335" s="2" t="s">
        <v>2160</v>
      </c>
      <c r="D335" s="2" t="s">
        <v>2161</v>
      </c>
      <c r="E335" s="2" t="s">
        <v>2162</v>
      </c>
      <c r="F335" s="2" t="s">
        <v>15</v>
      </c>
      <c r="G335" s="3">
        <v>60000</v>
      </c>
      <c r="H335" s="6">
        <f>VLOOKUP(F335,Exchange_rates!$A$1:$B$13,2,FALSE)</f>
        <v>1</v>
      </c>
      <c r="I335" s="6">
        <f t="shared" si="10"/>
        <v>60000</v>
      </c>
      <c r="J335" s="3">
        <f t="shared" si="11"/>
        <v>462405</v>
      </c>
      <c r="K335" s="2" t="s">
        <v>1412</v>
      </c>
      <c r="L335" t="s">
        <v>28180</v>
      </c>
      <c r="M335" s="2">
        <v>7158</v>
      </c>
      <c r="N335" s="2" t="s">
        <v>2163</v>
      </c>
      <c r="O335" s="2" t="s">
        <v>2164</v>
      </c>
      <c r="P335" s="2" t="s">
        <v>2165</v>
      </c>
      <c r="Q335" s="2" t="s">
        <v>2166</v>
      </c>
      <c r="R335">
        <v>21</v>
      </c>
      <c r="S335" s="9">
        <f>SUM(pledge_tiers!B335:F335)/pledge_tiers!CZ335</f>
        <v>0.17466550319953461</v>
      </c>
      <c r="T335" s="8">
        <f>SUM(pledge_tiers!G335:K335)/pledge_tiers!CZ335</f>
        <v>0.70127981384525884</v>
      </c>
      <c r="U335" s="8">
        <f>SUM(pledge_tiers!L335:CX335)/pledge_tiers!CZ335</f>
        <v>0.12405468295520651</v>
      </c>
      <c r="V335">
        <f>VLOOKUP(A335,cluster_membership!$A$1:$B$4001,2,FALSE)</f>
        <v>5</v>
      </c>
    </row>
    <row r="336" spans="1:22" x14ac:dyDescent="0.2">
      <c r="A336" s="2">
        <v>334</v>
      </c>
      <c r="B336" s="3">
        <v>333127</v>
      </c>
      <c r="C336" s="2" t="s">
        <v>2167</v>
      </c>
      <c r="D336" s="2" t="s">
        <v>2168</v>
      </c>
      <c r="E336" s="2" t="s">
        <v>46</v>
      </c>
      <c r="F336" s="2" t="s">
        <v>15</v>
      </c>
      <c r="G336" s="3">
        <v>250000</v>
      </c>
      <c r="H336" s="6">
        <f>VLOOKUP(F336,Exchange_rates!$A$1:$B$13,2,FALSE)</f>
        <v>1</v>
      </c>
      <c r="I336" s="6">
        <f t="shared" si="10"/>
        <v>250000</v>
      </c>
      <c r="J336" s="3">
        <f t="shared" si="11"/>
        <v>333127</v>
      </c>
      <c r="K336" s="2" t="s">
        <v>2169</v>
      </c>
      <c r="L336" t="s">
        <v>28201</v>
      </c>
      <c r="M336" s="2">
        <v>7139</v>
      </c>
      <c r="N336" s="2" t="s">
        <v>2170</v>
      </c>
      <c r="O336" s="2" t="s">
        <v>2171</v>
      </c>
      <c r="P336" s="2" t="s">
        <v>2172</v>
      </c>
      <c r="Q336" s="2" t="s">
        <v>2173</v>
      </c>
      <c r="R336">
        <v>15</v>
      </c>
      <c r="S336" s="9">
        <f>SUM(pledge_tiers!B336:F336)/pledge_tiers!CZ336</f>
        <v>0.87795048934945308</v>
      </c>
      <c r="T336" s="8">
        <f>SUM(pledge_tiers!G336:K336)/pledge_tiers!CZ336</f>
        <v>9.8445595854922283E-2</v>
      </c>
      <c r="U336" s="8">
        <f>SUM(pledge_tiers!L336:CX336)/pledge_tiers!CZ336</f>
        <v>2.3603914795624639E-2</v>
      </c>
      <c r="V336">
        <f>VLOOKUP(A336,cluster_membership!$A$1:$B$4001,2,FALSE)</f>
        <v>5</v>
      </c>
    </row>
    <row r="337" spans="1:22" x14ac:dyDescent="0.2">
      <c r="A337" s="2">
        <v>335</v>
      </c>
      <c r="B337" s="3">
        <v>377471</v>
      </c>
      <c r="C337" s="2" t="s">
        <v>2174</v>
      </c>
      <c r="D337" s="2" t="s">
        <v>1498</v>
      </c>
      <c r="E337" s="2" t="s">
        <v>2175</v>
      </c>
      <c r="F337" s="2" t="s">
        <v>15</v>
      </c>
      <c r="G337" s="3">
        <v>15000</v>
      </c>
      <c r="H337" s="6">
        <f>VLOOKUP(F337,Exchange_rates!$A$1:$B$13,2,FALSE)</f>
        <v>1</v>
      </c>
      <c r="I337" s="6">
        <f t="shared" si="10"/>
        <v>15000</v>
      </c>
      <c r="J337" s="3">
        <f t="shared" si="11"/>
        <v>377471</v>
      </c>
      <c r="K337" s="2" t="s">
        <v>1548</v>
      </c>
      <c r="L337" t="s">
        <v>28180</v>
      </c>
      <c r="M337" s="2">
        <v>7119</v>
      </c>
      <c r="N337" s="2" t="s">
        <v>2176</v>
      </c>
      <c r="O337" s="2" t="s">
        <v>2177</v>
      </c>
      <c r="P337" s="2" t="s">
        <v>2178</v>
      </c>
      <c r="Q337" s="2" t="s">
        <v>2179</v>
      </c>
      <c r="R337">
        <v>12</v>
      </c>
      <c r="S337" s="9">
        <f>SUM(pledge_tiers!B337:F337)/pledge_tiers!CZ337</f>
        <v>0.71273445212240871</v>
      </c>
      <c r="T337" s="8">
        <f>SUM(pledge_tiers!G337:K337)/pledge_tiers!CZ337</f>
        <v>0.25144549428853474</v>
      </c>
      <c r="U337" s="8">
        <f>SUM(pledge_tiers!L337:CX337)/pledge_tiers!CZ337</f>
        <v>3.5820053589056551E-2</v>
      </c>
      <c r="V337">
        <f>VLOOKUP(A337,cluster_membership!$A$1:$B$4001,2,FALSE)</f>
        <v>5</v>
      </c>
    </row>
    <row r="338" spans="1:22" x14ac:dyDescent="0.2">
      <c r="A338" s="2">
        <v>336</v>
      </c>
      <c r="B338" s="3">
        <v>700524</v>
      </c>
      <c r="C338" s="2" t="s">
        <v>2180</v>
      </c>
      <c r="D338" s="2" t="s">
        <v>2181</v>
      </c>
      <c r="E338" s="2" t="s">
        <v>14</v>
      </c>
      <c r="F338" s="2" t="s">
        <v>84</v>
      </c>
      <c r="G338" s="3">
        <v>85000</v>
      </c>
      <c r="H338" s="6">
        <f>VLOOKUP(F338,Exchange_rates!$A$1:$B$13,2,FALSE)</f>
        <v>0.76</v>
      </c>
      <c r="I338" s="6">
        <f t="shared" si="10"/>
        <v>64600</v>
      </c>
      <c r="J338" s="3">
        <f t="shared" si="11"/>
        <v>532398.24</v>
      </c>
      <c r="K338" s="2" t="s">
        <v>2182</v>
      </c>
      <c r="L338" t="s">
        <v>28182</v>
      </c>
      <c r="M338" s="2">
        <v>7112</v>
      </c>
      <c r="N338" s="2" t="s">
        <v>2183</v>
      </c>
      <c r="O338" s="2" t="s">
        <v>2184</v>
      </c>
      <c r="P338" s="2" t="s">
        <v>2185</v>
      </c>
      <c r="Q338" s="2" t="s">
        <v>2186</v>
      </c>
      <c r="R338">
        <v>10</v>
      </c>
      <c r="S338" s="9">
        <f>SUM(pledge_tiers!B338:F338)/pledge_tiers!CZ338</f>
        <v>0.94138418079096042</v>
      </c>
      <c r="T338" s="8">
        <f>SUM(pledge_tiers!G338:K338)/pledge_tiers!CZ338</f>
        <v>5.8615819209039549E-2</v>
      </c>
      <c r="U338" s="8">
        <f>SUM(pledge_tiers!L338:CX338)/pledge_tiers!CZ338</f>
        <v>0</v>
      </c>
      <c r="V338">
        <f>VLOOKUP(A338,cluster_membership!$A$1:$B$4001,2,FALSE)</f>
        <v>5</v>
      </c>
    </row>
    <row r="339" spans="1:22" x14ac:dyDescent="0.2">
      <c r="A339" s="2">
        <v>337</v>
      </c>
      <c r="B339" s="3">
        <v>453803</v>
      </c>
      <c r="C339" s="2" t="s">
        <v>2187</v>
      </c>
      <c r="D339" s="2" t="s">
        <v>2188</v>
      </c>
      <c r="E339" s="2" t="s">
        <v>1712</v>
      </c>
      <c r="F339" s="2" t="s">
        <v>15</v>
      </c>
      <c r="G339" s="3">
        <v>25000</v>
      </c>
      <c r="H339" s="6">
        <f>VLOOKUP(F339,Exchange_rates!$A$1:$B$13,2,FALSE)</f>
        <v>1</v>
      </c>
      <c r="I339" s="6">
        <f t="shared" si="10"/>
        <v>25000</v>
      </c>
      <c r="J339" s="3">
        <f t="shared" si="11"/>
        <v>453803</v>
      </c>
      <c r="K339" s="2" t="s">
        <v>39</v>
      </c>
      <c r="L339" t="s">
        <v>28180</v>
      </c>
      <c r="M339" s="2">
        <v>7063</v>
      </c>
      <c r="N339" s="2" t="s">
        <v>2189</v>
      </c>
      <c r="O339" s="2" t="s">
        <v>2190</v>
      </c>
      <c r="P339" s="2" t="s">
        <v>2191</v>
      </c>
      <c r="Q339" s="2" t="s">
        <v>2192</v>
      </c>
      <c r="R339">
        <v>20</v>
      </c>
      <c r="S339" s="9">
        <f>SUM(pledge_tiers!B339:F339)/pledge_tiers!CZ339</f>
        <v>0.85202048947068865</v>
      </c>
      <c r="T339" s="8">
        <f>SUM(pledge_tiers!G339:K339)/pledge_tiers!CZ339</f>
        <v>0.14086511098463289</v>
      </c>
      <c r="U339" s="8">
        <f>SUM(pledge_tiers!L339:CX339)/pledge_tiers!CZ339</f>
        <v>7.1143995446784295E-3</v>
      </c>
      <c r="V339">
        <f>VLOOKUP(A339,cluster_membership!$A$1:$B$4001,2,FALSE)</f>
        <v>5</v>
      </c>
    </row>
    <row r="340" spans="1:22" x14ac:dyDescent="0.2">
      <c r="A340" s="2">
        <v>338</v>
      </c>
      <c r="B340" s="3">
        <v>171254</v>
      </c>
      <c r="C340" s="2" t="s">
        <v>2193</v>
      </c>
      <c r="D340" s="2" t="s">
        <v>2194</v>
      </c>
      <c r="E340" s="2" t="s">
        <v>14</v>
      </c>
      <c r="F340" s="2" t="s">
        <v>15</v>
      </c>
      <c r="G340" s="3">
        <v>10000</v>
      </c>
      <c r="H340" s="6">
        <f>VLOOKUP(F340,Exchange_rates!$A$1:$B$13,2,FALSE)</f>
        <v>1</v>
      </c>
      <c r="I340" s="6">
        <f t="shared" si="10"/>
        <v>10000</v>
      </c>
      <c r="J340" s="3">
        <f t="shared" si="11"/>
        <v>171254</v>
      </c>
      <c r="K340" s="2" t="s">
        <v>190</v>
      </c>
      <c r="L340" t="s">
        <v>28180</v>
      </c>
      <c r="M340" s="2">
        <v>7058</v>
      </c>
      <c r="N340" s="2" t="s">
        <v>2195</v>
      </c>
      <c r="O340" s="2" t="s">
        <v>2196</v>
      </c>
      <c r="P340" s="2" t="s">
        <v>2197</v>
      </c>
      <c r="Q340" s="2" t="s">
        <v>2198</v>
      </c>
      <c r="R340">
        <v>4</v>
      </c>
      <c r="S340" s="9">
        <f>SUM(pledge_tiers!B340:F340)/pledge_tiers!CZ340</f>
        <v>1</v>
      </c>
      <c r="T340" s="8">
        <f>SUM(pledge_tiers!G340:K340)/pledge_tiers!CZ340</f>
        <v>0</v>
      </c>
      <c r="U340" s="8">
        <f>SUM(pledge_tiers!L340:CX340)/pledge_tiers!CZ340</f>
        <v>0</v>
      </c>
      <c r="V340">
        <f>VLOOKUP(A340,cluster_membership!$A$1:$B$4001,2,FALSE)</f>
        <v>5</v>
      </c>
    </row>
    <row r="341" spans="1:22" x14ac:dyDescent="0.2">
      <c r="A341" s="2">
        <v>339</v>
      </c>
      <c r="B341" s="3">
        <v>394019</v>
      </c>
      <c r="C341" s="2" t="s">
        <v>2199</v>
      </c>
      <c r="D341" s="2" t="s">
        <v>2200</v>
      </c>
      <c r="E341" s="2" t="s">
        <v>46</v>
      </c>
      <c r="F341" s="2" t="s">
        <v>15</v>
      </c>
      <c r="G341" s="3">
        <v>150000</v>
      </c>
      <c r="H341" s="6">
        <f>VLOOKUP(F341,Exchange_rates!$A$1:$B$13,2,FALSE)</f>
        <v>1</v>
      </c>
      <c r="I341" s="6">
        <f t="shared" si="10"/>
        <v>150000</v>
      </c>
      <c r="J341" s="3">
        <f t="shared" si="11"/>
        <v>394019</v>
      </c>
      <c r="K341" s="2" t="s">
        <v>2201</v>
      </c>
      <c r="L341" t="s">
        <v>28180</v>
      </c>
      <c r="M341" s="2">
        <v>7044</v>
      </c>
      <c r="N341" s="2" t="s">
        <v>2202</v>
      </c>
      <c r="O341" s="2" t="s">
        <v>2203</v>
      </c>
      <c r="P341" s="2" t="s">
        <v>2204</v>
      </c>
      <c r="Q341" s="2" t="s">
        <v>2205</v>
      </c>
      <c r="R341">
        <v>6</v>
      </c>
      <c r="S341" s="9">
        <f>SUM(pledge_tiers!B341:F341)/pledge_tiers!CZ341</f>
        <v>0.99914675767918093</v>
      </c>
      <c r="T341" s="8">
        <f>SUM(pledge_tiers!G341:K341)/pledge_tiers!CZ341</f>
        <v>8.5324232081911264E-4</v>
      </c>
      <c r="U341" s="8">
        <f>SUM(pledge_tiers!L341:CX341)/pledge_tiers!CZ341</f>
        <v>0</v>
      </c>
      <c r="V341">
        <f>VLOOKUP(A341,cluster_membership!$A$1:$B$4001,2,FALSE)</f>
        <v>5</v>
      </c>
    </row>
    <row r="342" spans="1:22" x14ac:dyDescent="0.2">
      <c r="A342" s="2">
        <v>340</v>
      </c>
      <c r="B342" s="3">
        <v>555661</v>
      </c>
      <c r="C342" s="2" t="s">
        <v>2206</v>
      </c>
      <c r="D342" s="2" t="s">
        <v>971</v>
      </c>
      <c r="E342" s="2" t="s">
        <v>14</v>
      </c>
      <c r="F342" s="2" t="s">
        <v>15</v>
      </c>
      <c r="G342" s="3">
        <v>100000</v>
      </c>
      <c r="H342" s="6">
        <f>VLOOKUP(F342,Exchange_rates!$A$1:$B$13,2,FALSE)</f>
        <v>1</v>
      </c>
      <c r="I342" s="6">
        <f t="shared" si="10"/>
        <v>100000</v>
      </c>
      <c r="J342" s="3">
        <f t="shared" si="11"/>
        <v>555661</v>
      </c>
      <c r="K342" s="2" t="s">
        <v>972</v>
      </c>
      <c r="L342" t="s">
        <v>28180</v>
      </c>
      <c r="M342" s="2">
        <v>6997</v>
      </c>
      <c r="N342" s="2" t="s">
        <v>2207</v>
      </c>
      <c r="O342" s="2" t="s">
        <v>2208</v>
      </c>
      <c r="P342" s="2" t="s">
        <v>2209</v>
      </c>
      <c r="Q342" s="2" t="s">
        <v>2210</v>
      </c>
      <c r="R342">
        <v>8</v>
      </c>
      <c r="S342" s="9">
        <f>SUM(pledge_tiers!B342:F342)/pledge_tiers!CZ342</f>
        <v>0.99942668768811815</v>
      </c>
      <c r="T342" s="8">
        <f>SUM(pledge_tiers!G342:K342)/pledge_tiers!CZ342</f>
        <v>5.7331231188189767E-4</v>
      </c>
      <c r="U342" s="8">
        <f>SUM(pledge_tiers!L342:CX342)/pledge_tiers!CZ342</f>
        <v>0</v>
      </c>
      <c r="V342">
        <f>VLOOKUP(A342,cluster_membership!$A$1:$B$4001,2,FALSE)</f>
        <v>5</v>
      </c>
    </row>
    <row r="343" spans="1:22" x14ac:dyDescent="0.2">
      <c r="A343" s="2">
        <v>341</v>
      </c>
      <c r="B343" s="3">
        <v>532614</v>
      </c>
      <c r="C343" s="2" t="s">
        <v>2211</v>
      </c>
      <c r="D343" s="2" t="s">
        <v>2212</v>
      </c>
      <c r="E343" s="2" t="s">
        <v>1699</v>
      </c>
      <c r="F343" s="2" t="s">
        <v>84</v>
      </c>
      <c r="G343" s="3">
        <v>20000</v>
      </c>
      <c r="H343" s="6">
        <f>VLOOKUP(F343,Exchange_rates!$A$1:$B$13,2,FALSE)</f>
        <v>0.76</v>
      </c>
      <c r="I343" s="6">
        <f t="shared" si="10"/>
        <v>15200</v>
      </c>
      <c r="J343" s="3">
        <f t="shared" si="11"/>
        <v>404786.64</v>
      </c>
      <c r="K343" s="2" t="s">
        <v>85</v>
      </c>
      <c r="L343" t="s">
        <v>28182</v>
      </c>
      <c r="M343" s="2">
        <v>6974</v>
      </c>
      <c r="N343" s="2" t="s">
        <v>2213</v>
      </c>
      <c r="O343" s="2" t="s">
        <v>2214</v>
      </c>
      <c r="P343" s="2" t="s">
        <v>2212</v>
      </c>
      <c r="Q343" s="2" t="s">
        <v>2215</v>
      </c>
      <c r="R343">
        <v>16</v>
      </c>
      <c r="S343" s="9">
        <f>SUM(pledge_tiers!B343:F343)/pledge_tiers!CZ343</f>
        <v>0.6268267978584865</v>
      </c>
      <c r="T343" s="8">
        <f>SUM(pledge_tiers!G343:K343)/pledge_tiers!CZ343</f>
        <v>0.29474750397916366</v>
      </c>
      <c r="U343" s="8">
        <f>SUM(pledge_tiers!L343:CX343)/pledge_tiers!CZ343</f>
        <v>7.8425698162349872E-2</v>
      </c>
      <c r="V343">
        <f>VLOOKUP(A343,cluster_membership!$A$1:$B$4001,2,FALSE)</f>
        <v>5</v>
      </c>
    </row>
    <row r="344" spans="1:22" x14ac:dyDescent="0.2">
      <c r="A344" s="2">
        <v>342</v>
      </c>
      <c r="B344" s="3">
        <v>573760</v>
      </c>
      <c r="C344" s="2" t="s">
        <v>2216</v>
      </c>
      <c r="D344" s="2" t="s">
        <v>2217</v>
      </c>
      <c r="E344" s="2" t="s">
        <v>581</v>
      </c>
      <c r="F344" s="2" t="s">
        <v>15</v>
      </c>
      <c r="G344" s="3">
        <v>25000</v>
      </c>
      <c r="H344" s="6">
        <f>VLOOKUP(F344,Exchange_rates!$A$1:$B$13,2,FALSE)</f>
        <v>1</v>
      </c>
      <c r="I344" s="6">
        <f t="shared" si="10"/>
        <v>25000</v>
      </c>
      <c r="J344" s="3">
        <f t="shared" si="11"/>
        <v>573760</v>
      </c>
      <c r="K344" s="2" t="s">
        <v>47</v>
      </c>
      <c r="L344" t="s">
        <v>28180</v>
      </c>
      <c r="M344" s="2">
        <v>6972</v>
      </c>
      <c r="N344" s="2" t="s">
        <v>2218</v>
      </c>
      <c r="O344" s="2" t="s">
        <v>2219</v>
      </c>
      <c r="P344" s="2" t="s">
        <v>2220</v>
      </c>
      <c r="Q344" s="2" t="s">
        <v>2221</v>
      </c>
      <c r="R344">
        <v>14</v>
      </c>
      <c r="S344" s="9">
        <f>SUM(pledge_tiers!B344:F344)/pledge_tiers!CZ344</f>
        <v>0.38673068529026627</v>
      </c>
      <c r="T344" s="8">
        <f>SUM(pledge_tiers!G344:K344)/pledge_tiers!CZ344</f>
        <v>0.59886512439982542</v>
      </c>
      <c r="U344" s="8">
        <f>SUM(pledge_tiers!L344:CX344)/pledge_tiers!CZ344</f>
        <v>1.4404190309908338E-2</v>
      </c>
      <c r="V344">
        <f>VLOOKUP(A344,cluster_membership!$A$1:$B$4001,2,FALSE)</f>
        <v>5</v>
      </c>
    </row>
    <row r="345" spans="1:22" x14ac:dyDescent="0.2">
      <c r="A345" s="2">
        <v>343</v>
      </c>
      <c r="B345" s="3">
        <v>429715</v>
      </c>
      <c r="C345" s="2" t="s">
        <v>2222</v>
      </c>
      <c r="D345" s="2" t="s">
        <v>2223</v>
      </c>
      <c r="E345" s="2" t="s">
        <v>46</v>
      </c>
      <c r="F345" s="2" t="s">
        <v>15</v>
      </c>
      <c r="G345" s="3">
        <v>250000</v>
      </c>
      <c r="H345" s="6">
        <f>VLOOKUP(F345,Exchange_rates!$A$1:$B$13,2,FALSE)</f>
        <v>1</v>
      </c>
      <c r="I345" s="6">
        <f t="shared" si="10"/>
        <v>250000</v>
      </c>
      <c r="J345" s="3">
        <f t="shared" si="11"/>
        <v>429715</v>
      </c>
      <c r="K345" s="2" t="s">
        <v>2224</v>
      </c>
      <c r="L345" t="s">
        <v>28180</v>
      </c>
      <c r="M345" s="2">
        <v>6971</v>
      </c>
      <c r="N345" s="2" t="s">
        <v>2225</v>
      </c>
      <c r="O345" s="2" t="s">
        <v>2226</v>
      </c>
      <c r="P345" s="2" t="s">
        <v>2227</v>
      </c>
      <c r="Q345" s="2" t="s">
        <v>2228</v>
      </c>
      <c r="R345">
        <v>20</v>
      </c>
      <c r="S345" s="9">
        <f>SUM(pledge_tiers!B345:F345)/pledge_tiers!CZ345</f>
        <v>0.57227181111431036</v>
      </c>
      <c r="T345" s="8">
        <f>SUM(pledge_tiers!G345:K345)/pledge_tiers!CZ345</f>
        <v>0.39634321911891734</v>
      </c>
      <c r="U345" s="8">
        <f>SUM(pledge_tiers!L345:CX345)/pledge_tiers!CZ345</f>
        <v>3.1384969766772242E-2</v>
      </c>
      <c r="V345">
        <f>VLOOKUP(A345,cluster_membership!$A$1:$B$4001,2,FALSE)</f>
        <v>5</v>
      </c>
    </row>
    <row r="346" spans="1:22" x14ac:dyDescent="0.2">
      <c r="A346" s="2">
        <v>344</v>
      </c>
      <c r="B346" s="3">
        <v>337325</v>
      </c>
      <c r="C346" s="2" t="s">
        <v>2229</v>
      </c>
      <c r="D346" s="2" t="s">
        <v>2230</v>
      </c>
      <c r="E346" s="2" t="s">
        <v>14</v>
      </c>
      <c r="F346" s="2" t="s">
        <v>15</v>
      </c>
      <c r="G346" s="3">
        <v>20000</v>
      </c>
      <c r="H346" s="6">
        <f>VLOOKUP(F346,Exchange_rates!$A$1:$B$13,2,FALSE)</f>
        <v>1</v>
      </c>
      <c r="I346" s="6">
        <f t="shared" si="10"/>
        <v>20000</v>
      </c>
      <c r="J346" s="3">
        <f t="shared" si="11"/>
        <v>337325</v>
      </c>
      <c r="K346" s="2" t="s">
        <v>1237</v>
      </c>
      <c r="L346" t="s">
        <v>28180</v>
      </c>
      <c r="M346" s="2">
        <v>6969</v>
      </c>
      <c r="N346" s="2" t="s">
        <v>2231</v>
      </c>
      <c r="O346" s="2" t="s">
        <v>2232</v>
      </c>
      <c r="P346" s="2" t="s">
        <v>2233</v>
      </c>
      <c r="Q346" s="2" t="s">
        <v>2234</v>
      </c>
      <c r="R346">
        <v>7</v>
      </c>
      <c r="S346" s="9">
        <f>SUM(pledge_tiers!B346:F346)/pledge_tiers!CZ346</f>
        <v>0.56787460454414729</v>
      </c>
      <c r="T346" s="8">
        <f>SUM(pledge_tiers!G346:K346)/pledge_tiers!CZ346</f>
        <v>0.43212539545585277</v>
      </c>
      <c r="U346" s="8">
        <f>SUM(pledge_tiers!L346:CX346)/pledge_tiers!CZ346</f>
        <v>0</v>
      </c>
      <c r="V346">
        <f>VLOOKUP(A346,cluster_membership!$A$1:$B$4001,2,FALSE)</f>
        <v>5</v>
      </c>
    </row>
    <row r="347" spans="1:22" x14ac:dyDescent="0.2">
      <c r="A347" s="2">
        <v>345</v>
      </c>
      <c r="B347" s="3">
        <v>158922</v>
      </c>
      <c r="C347" s="2" t="s">
        <v>2235</v>
      </c>
      <c r="D347" s="2" t="s">
        <v>2236</v>
      </c>
      <c r="E347" s="2" t="s">
        <v>2162</v>
      </c>
      <c r="F347" s="2" t="s">
        <v>15</v>
      </c>
      <c r="G347" s="3">
        <v>6000</v>
      </c>
      <c r="H347" s="6">
        <f>VLOOKUP(F347,Exchange_rates!$A$1:$B$13,2,FALSE)</f>
        <v>1</v>
      </c>
      <c r="I347" s="6">
        <f t="shared" si="10"/>
        <v>6000</v>
      </c>
      <c r="J347" s="3">
        <f t="shared" si="11"/>
        <v>158922</v>
      </c>
      <c r="K347" s="2" t="s">
        <v>47</v>
      </c>
      <c r="L347" t="s">
        <v>28180</v>
      </c>
      <c r="M347" s="2">
        <v>6968</v>
      </c>
      <c r="N347" s="2" t="s">
        <v>2237</v>
      </c>
      <c r="O347" s="2" t="s">
        <v>2238</v>
      </c>
      <c r="P347" s="2" t="s">
        <v>2239</v>
      </c>
      <c r="Q347" s="2" t="s">
        <v>2240</v>
      </c>
      <c r="R347">
        <v>7</v>
      </c>
      <c r="S347" s="9">
        <f>SUM(pledge_tiers!B347:F347)/pledge_tiers!CZ347</f>
        <v>0.99174890794369841</v>
      </c>
      <c r="T347" s="8">
        <f>SUM(pledge_tiers!G347:K347)/pledge_tiers!CZ347</f>
        <v>8.2510920563015691E-3</v>
      </c>
      <c r="U347" s="8">
        <f>SUM(pledge_tiers!L347:CX347)/pledge_tiers!CZ347</f>
        <v>0</v>
      </c>
      <c r="V347">
        <f>VLOOKUP(A347,cluster_membership!$A$1:$B$4001,2,FALSE)</f>
        <v>5</v>
      </c>
    </row>
    <row r="348" spans="1:22" x14ac:dyDescent="0.2">
      <c r="A348" s="2">
        <v>346</v>
      </c>
      <c r="B348" s="3">
        <v>256217</v>
      </c>
      <c r="C348" s="2" t="s">
        <v>2241</v>
      </c>
      <c r="D348" s="2" t="s">
        <v>2242</v>
      </c>
      <c r="E348" s="2" t="s">
        <v>46</v>
      </c>
      <c r="F348" s="2" t="s">
        <v>84</v>
      </c>
      <c r="G348" s="3">
        <v>200000</v>
      </c>
      <c r="H348" s="6">
        <f>VLOOKUP(F348,Exchange_rates!$A$1:$B$13,2,FALSE)</f>
        <v>0.76</v>
      </c>
      <c r="I348" s="6">
        <f t="shared" si="10"/>
        <v>152000</v>
      </c>
      <c r="J348" s="3">
        <f t="shared" si="11"/>
        <v>194724.92</v>
      </c>
      <c r="K348" s="2" t="s">
        <v>2243</v>
      </c>
      <c r="L348" t="s">
        <v>28182</v>
      </c>
      <c r="M348" s="2">
        <v>6966</v>
      </c>
      <c r="N348" s="2" t="s">
        <v>2244</v>
      </c>
      <c r="O348" s="2" t="s">
        <v>2245</v>
      </c>
      <c r="P348" s="2" t="s">
        <v>2246</v>
      </c>
      <c r="Q348" s="2" t="s">
        <v>2247</v>
      </c>
      <c r="R348">
        <v>26</v>
      </c>
      <c r="S348" s="9">
        <f>SUM(pledge_tiers!B348:F348)/pledge_tiers!CZ348</f>
        <v>0.77356841031618828</v>
      </c>
      <c r="T348" s="8">
        <f>SUM(pledge_tiers!G348:K348)/pledge_tiers!CZ348</f>
        <v>0.18097042109864492</v>
      </c>
      <c r="U348" s="8">
        <f>SUM(pledge_tiers!L348:CX348)/pledge_tiers!CZ348</f>
        <v>4.5461168585166835E-2</v>
      </c>
      <c r="V348">
        <f>VLOOKUP(A348,cluster_membership!$A$1:$B$4001,2,FALSE)</f>
        <v>5</v>
      </c>
    </row>
    <row r="349" spans="1:22" x14ac:dyDescent="0.2">
      <c r="A349" s="2">
        <v>347</v>
      </c>
      <c r="B349" s="3">
        <v>598104</v>
      </c>
      <c r="C349" s="2" t="s">
        <v>2248</v>
      </c>
      <c r="D349" s="2" t="s">
        <v>2249</v>
      </c>
      <c r="E349" s="2" t="s">
        <v>46</v>
      </c>
      <c r="F349" s="2" t="s">
        <v>15</v>
      </c>
      <c r="G349" s="3">
        <v>450000</v>
      </c>
      <c r="H349" s="6">
        <f>VLOOKUP(F349,Exchange_rates!$A$1:$B$13,2,FALSE)</f>
        <v>1</v>
      </c>
      <c r="I349" s="6">
        <f t="shared" si="10"/>
        <v>450000</v>
      </c>
      <c r="J349" s="3">
        <f t="shared" si="11"/>
        <v>598104</v>
      </c>
      <c r="K349" s="2" t="s">
        <v>1044</v>
      </c>
      <c r="L349" t="s">
        <v>28180</v>
      </c>
      <c r="M349" s="2">
        <v>6963</v>
      </c>
      <c r="N349" s="2" t="s">
        <v>2250</v>
      </c>
      <c r="O349" s="2" t="s">
        <v>2251</v>
      </c>
      <c r="P349" s="2" t="s">
        <v>2252</v>
      </c>
      <c r="Q349" s="2" t="s">
        <v>2253</v>
      </c>
      <c r="R349">
        <v>21</v>
      </c>
      <c r="S349" s="9">
        <f>SUM(pledge_tiers!B349:F349)/pledge_tiers!CZ349</f>
        <v>0.70389837932544896</v>
      </c>
      <c r="T349" s="8">
        <f>SUM(pledge_tiers!G349:K349)/pledge_tiers!CZ349</f>
        <v>0.18236238866987881</v>
      </c>
      <c r="U349" s="8">
        <f>SUM(pledge_tiers!L349:CX349)/pledge_tiers!CZ349</f>
        <v>0.11373923200467222</v>
      </c>
      <c r="V349">
        <f>VLOOKUP(A349,cluster_membership!$A$1:$B$4001,2,FALSE)</f>
        <v>5</v>
      </c>
    </row>
    <row r="350" spans="1:22" x14ac:dyDescent="0.2">
      <c r="A350" s="2">
        <v>348</v>
      </c>
      <c r="B350" s="3">
        <v>777777</v>
      </c>
      <c r="C350" s="2" t="s">
        <v>2254</v>
      </c>
      <c r="D350" s="2" t="s">
        <v>2255</v>
      </c>
      <c r="E350" s="2" t="s">
        <v>1255</v>
      </c>
      <c r="F350" s="2" t="s">
        <v>15</v>
      </c>
      <c r="G350" s="3">
        <v>50000</v>
      </c>
      <c r="H350" s="6">
        <f>VLOOKUP(F350,Exchange_rates!$A$1:$B$13,2,FALSE)</f>
        <v>1</v>
      </c>
      <c r="I350" s="6">
        <f t="shared" si="10"/>
        <v>50000</v>
      </c>
      <c r="J350" s="3">
        <f t="shared" si="11"/>
        <v>777777</v>
      </c>
      <c r="K350" s="2" t="s">
        <v>47</v>
      </c>
      <c r="L350" t="s">
        <v>28180</v>
      </c>
      <c r="M350" s="2">
        <v>6954</v>
      </c>
      <c r="N350" s="2" t="s">
        <v>2256</v>
      </c>
      <c r="O350" s="2" t="s">
        <v>2257</v>
      </c>
      <c r="P350" s="2" t="s">
        <v>2258</v>
      </c>
      <c r="Q350" s="2" t="s">
        <v>2259</v>
      </c>
      <c r="R350">
        <v>14</v>
      </c>
      <c r="S350" s="9">
        <f>SUM(pledge_tiers!B350:F350)/pledge_tiers!CZ350</f>
        <v>0.47007426823940585</v>
      </c>
      <c r="T350" s="8">
        <f>SUM(pledge_tiers!G350:K350)/pledge_tiers!CZ350</f>
        <v>0.40439784476481722</v>
      </c>
      <c r="U350" s="8">
        <f>SUM(pledge_tiers!L350:CX350)/pledge_tiers!CZ350</f>
        <v>0.12552788699577691</v>
      </c>
      <c r="V350">
        <f>VLOOKUP(A350,cluster_membership!$A$1:$B$4001,2,FALSE)</f>
        <v>5</v>
      </c>
    </row>
    <row r="351" spans="1:22" x14ac:dyDescent="0.2">
      <c r="A351" s="2">
        <v>349</v>
      </c>
      <c r="B351" s="3">
        <v>168314</v>
      </c>
      <c r="C351" s="2" t="s">
        <v>2260</v>
      </c>
      <c r="D351" s="2" t="s">
        <v>2261</v>
      </c>
      <c r="E351" s="2" t="s">
        <v>46</v>
      </c>
      <c r="F351" s="2" t="s">
        <v>75</v>
      </c>
      <c r="G351" s="3">
        <v>110000</v>
      </c>
      <c r="H351" s="6">
        <f>VLOOKUP(F351,Exchange_rates!$A$1:$B$13,2,FALSE)</f>
        <v>1.24</v>
      </c>
      <c r="I351" s="6">
        <f t="shared" si="10"/>
        <v>136400</v>
      </c>
      <c r="J351" s="3">
        <f t="shared" si="11"/>
        <v>208709.36</v>
      </c>
      <c r="K351" s="2" t="s">
        <v>1256</v>
      </c>
      <c r="L351" t="s">
        <v>28189</v>
      </c>
      <c r="M351" s="2">
        <v>6951</v>
      </c>
      <c r="N351" s="2" t="s">
        <v>2262</v>
      </c>
      <c r="O351" s="2" t="s">
        <v>2263</v>
      </c>
      <c r="P351" s="2" t="s">
        <v>2264</v>
      </c>
      <c r="Q351" s="2" t="s">
        <v>2265</v>
      </c>
      <c r="R351">
        <v>71</v>
      </c>
      <c r="S351" s="9">
        <f>SUM(pledge_tiers!B351:F351)/pledge_tiers!CZ351</f>
        <v>0.98541726826451059</v>
      </c>
      <c r="T351" s="8">
        <f>SUM(pledge_tiers!G351:K351)/pledge_tiers!CZ351</f>
        <v>1.0828761189719895E-2</v>
      </c>
      <c r="U351" s="8">
        <f>SUM(pledge_tiers!L351:CX351)/pledge_tiers!CZ351</f>
        <v>3.7539705457695638E-3</v>
      </c>
      <c r="V351">
        <f>VLOOKUP(A351,cluster_membership!$A$1:$B$4001,2,FALSE)</f>
        <v>5</v>
      </c>
    </row>
    <row r="352" spans="1:22" x14ac:dyDescent="0.2">
      <c r="A352" s="2">
        <v>350</v>
      </c>
      <c r="B352" s="3">
        <v>191897</v>
      </c>
      <c r="C352" s="2" t="s">
        <v>2266</v>
      </c>
      <c r="D352" s="2" t="s">
        <v>2267</v>
      </c>
      <c r="E352" s="2" t="s">
        <v>46</v>
      </c>
      <c r="F352" s="2" t="s">
        <v>15</v>
      </c>
      <c r="G352" s="3">
        <v>150000</v>
      </c>
      <c r="H352" s="6">
        <f>VLOOKUP(F352,Exchange_rates!$A$1:$B$13,2,FALSE)</f>
        <v>1</v>
      </c>
      <c r="I352" s="6">
        <f t="shared" si="10"/>
        <v>150000</v>
      </c>
      <c r="J352" s="3">
        <f t="shared" si="11"/>
        <v>191897</v>
      </c>
      <c r="K352" s="2" t="s">
        <v>2268</v>
      </c>
      <c r="L352" t="s">
        <v>28180</v>
      </c>
      <c r="M352" s="2">
        <v>6938</v>
      </c>
      <c r="N352" s="2" t="s">
        <v>2269</v>
      </c>
      <c r="O352" s="2" t="s">
        <v>2270</v>
      </c>
      <c r="P352" s="2" t="s">
        <v>2271</v>
      </c>
      <c r="Q352" s="2" t="s">
        <v>2272</v>
      </c>
      <c r="R352">
        <v>10</v>
      </c>
      <c r="S352" s="9">
        <f>SUM(pledge_tiers!B352:F352)/pledge_tiers!CZ352</f>
        <v>0.99706744868035191</v>
      </c>
      <c r="T352" s="8">
        <f>SUM(pledge_tiers!G352:K352)/pledge_tiers!CZ352</f>
        <v>2.9325513196480938E-3</v>
      </c>
      <c r="U352" s="8">
        <f>SUM(pledge_tiers!L352:CX352)/pledge_tiers!CZ352</f>
        <v>0</v>
      </c>
      <c r="V352">
        <f>VLOOKUP(A352,cluster_membership!$A$1:$B$4001,2,FALSE)</f>
        <v>5</v>
      </c>
    </row>
    <row r="353" spans="1:22" x14ac:dyDescent="0.2">
      <c r="A353" s="2">
        <v>351</v>
      </c>
      <c r="B353" s="3">
        <v>679255</v>
      </c>
      <c r="C353" s="2" t="s">
        <v>2273</v>
      </c>
      <c r="D353" s="2" t="s">
        <v>2274</v>
      </c>
      <c r="E353" s="2" t="s">
        <v>14</v>
      </c>
      <c r="F353" s="2" t="s">
        <v>15</v>
      </c>
      <c r="G353" s="3">
        <v>15000</v>
      </c>
      <c r="H353" s="6">
        <f>VLOOKUP(F353,Exchange_rates!$A$1:$B$13,2,FALSE)</f>
        <v>1</v>
      </c>
      <c r="I353" s="6">
        <f t="shared" si="10"/>
        <v>15000</v>
      </c>
      <c r="J353" s="3">
        <f t="shared" si="11"/>
        <v>679255</v>
      </c>
      <c r="K353" s="2" t="s">
        <v>2275</v>
      </c>
      <c r="L353" t="s">
        <v>28180</v>
      </c>
      <c r="M353" s="2">
        <v>6937</v>
      </c>
      <c r="N353" s="2" t="s">
        <v>2276</v>
      </c>
      <c r="O353" s="2" t="s">
        <v>2277</v>
      </c>
      <c r="P353" s="2" t="s">
        <v>2278</v>
      </c>
      <c r="Q353" s="2" t="s">
        <v>2279</v>
      </c>
      <c r="R353">
        <v>10</v>
      </c>
      <c r="S353" s="9">
        <f>SUM(pledge_tiers!B353:F353)/pledge_tiers!CZ353</f>
        <v>0.93717277486910999</v>
      </c>
      <c r="T353" s="8">
        <f>SUM(pledge_tiers!G353:K353)/pledge_tiers!CZ353</f>
        <v>6.2827225130890049E-2</v>
      </c>
      <c r="U353" s="8">
        <f>SUM(pledge_tiers!L353:CX353)/pledge_tiers!CZ353</f>
        <v>0</v>
      </c>
      <c r="V353">
        <f>VLOOKUP(A353,cluster_membership!$A$1:$B$4001,2,FALSE)</f>
        <v>5</v>
      </c>
    </row>
    <row r="354" spans="1:22" x14ac:dyDescent="0.2">
      <c r="A354" s="2">
        <v>352</v>
      </c>
      <c r="B354" s="3">
        <v>214053</v>
      </c>
      <c r="C354" s="2" t="s">
        <v>2280</v>
      </c>
      <c r="D354" s="2" t="s">
        <v>2281</v>
      </c>
      <c r="E354" s="2" t="s">
        <v>14</v>
      </c>
      <c r="F354" s="2" t="s">
        <v>15</v>
      </c>
      <c r="G354" s="3">
        <v>8000</v>
      </c>
      <c r="H354" s="6">
        <f>VLOOKUP(F354,Exchange_rates!$A$1:$B$13,2,FALSE)</f>
        <v>1</v>
      </c>
      <c r="I354" s="6">
        <f t="shared" si="10"/>
        <v>8000</v>
      </c>
      <c r="J354" s="3">
        <f t="shared" si="11"/>
        <v>214053</v>
      </c>
      <c r="K354" s="2" t="s">
        <v>527</v>
      </c>
      <c r="L354" t="s">
        <v>28180</v>
      </c>
      <c r="M354" s="2">
        <v>6937</v>
      </c>
      <c r="N354" s="2" t="s">
        <v>2282</v>
      </c>
      <c r="O354" s="2" t="s">
        <v>2283</v>
      </c>
      <c r="P354" s="2" t="s">
        <v>2284</v>
      </c>
      <c r="Q354" s="2" t="s">
        <v>2285</v>
      </c>
      <c r="R354">
        <v>4</v>
      </c>
      <c r="S354" s="9">
        <f>SUM(pledge_tiers!B354:F354)/pledge_tiers!CZ354</f>
        <v>1</v>
      </c>
      <c r="T354" s="8">
        <f>SUM(pledge_tiers!G354:K354)/pledge_tiers!CZ354</f>
        <v>0</v>
      </c>
      <c r="U354" s="8">
        <f>SUM(pledge_tiers!L354:CX354)/pledge_tiers!CZ354</f>
        <v>0</v>
      </c>
      <c r="V354">
        <f>VLOOKUP(A354,cluster_membership!$A$1:$B$4001,2,FALSE)</f>
        <v>5</v>
      </c>
    </row>
    <row r="355" spans="1:22" x14ac:dyDescent="0.2">
      <c r="A355" s="2">
        <v>353</v>
      </c>
      <c r="B355" s="3">
        <v>4961032</v>
      </c>
      <c r="C355" s="2" t="s">
        <v>2286</v>
      </c>
      <c r="D355" s="2" t="s">
        <v>2287</v>
      </c>
      <c r="E355" s="2" t="s">
        <v>189</v>
      </c>
      <c r="F355" s="2" t="s">
        <v>2288</v>
      </c>
      <c r="G355" s="3">
        <v>250000</v>
      </c>
      <c r="H355" s="6">
        <f>VLOOKUP(F355,Exchange_rates!$A$1:$B$13,2,FALSE)</f>
        <v>0.11</v>
      </c>
      <c r="I355" s="6">
        <f t="shared" si="10"/>
        <v>27500</v>
      </c>
      <c r="J355" s="3">
        <f t="shared" si="11"/>
        <v>545713.52</v>
      </c>
      <c r="K355" s="2" t="s">
        <v>1256</v>
      </c>
      <c r="L355" t="s">
        <v>28189</v>
      </c>
      <c r="M355" s="2">
        <v>6935</v>
      </c>
      <c r="N355" s="2" t="s">
        <v>2289</v>
      </c>
      <c r="O355" s="2" t="s">
        <v>2290</v>
      </c>
      <c r="P355" s="2" t="s">
        <v>2291</v>
      </c>
      <c r="Q355" s="2" t="s">
        <v>2292</v>
      </c>
      <c r="R355">
        <v>12</v>
      </c>
      <c r="S355" s="9">
        <f>SUM(pledge_tiers!B355:F355)/pledge_tiers!CZ355</f>
        <v>0.57307351638618242</v>
      </c>
      <c r="T355" s="8">
        <f>SUM(pledge_tiers!G355:K355)/pledge_tiers!CZ355</f>
        <v>0.41747859462651316</v>
      </c>
      <c r="U355" s="8">
        <f>SUM(pledge_tiers!L355:CX355)/pledge_tiers!CZ355</f>
        <v>9.4478889873043995E-3</v>
      </c>
      <c r="V355">
        <f>VLOOKUP(A355,cluster_membership!$A$1:$B$4001,2,FALSE)</f>
        <v>5</v>
      </c>
    </row>
    <row r="356" spans="1:22" x14ac:dyDescent="0.2">
      <c r="A356" s="2">
        <v>354</v>
      </c>
      <c r="B356" s="3">
        <v>160055</v>
      </c>
      <c r="C356" s="2" t="s">
        <v>2293</v>
      </c>
      <c r="D356" s="2" t="s">
        <v>2294</v>
      </c>
      <c r="E356" s="2" t="s">
        <v>46</v>
      </c>
      <c r="F356" s="2" t="s">
        <v>75</v>
      </c>
      <c r="G356" s="3">
        <v>150000</v>
      </c>
      <c r="H356" s="6">
        <f>VLOOKUP(F356,Exchange_rates!$A$1:$B$13,2,FALSE)</f>
        <v>1.24</v>
      </c>
      <c r="I356" s="6">
        <f t="shared" si="10"/>
        <v>186000</v>
      </c>
      <c r="J356" s="3">
        <f t="shared" si="11"/>
        <v>198468.2</v>
      </c>
      <c r="K356" s="2" t="s">
        <v>827</v>
      </c>
      <c r="L356" t="s">
        <v>28181</v>
      </c>
      <c r="M356" s="2">
        <v>6931</v>
      </c>
      <c r="N356" s="2" t="s">
        <v>2295</v>
      </c>
      <c r="O356" s="2" t="s">
        <v>2296</v>
      </c>
      <c r="P356" s="2" t="s">
        <v>2297</v>
      </c>
      <c r="Q356" s="2" t="s">
        <v>2298</v>
      </c>
      <c r="R356">
        <v>13</v>
      </c>
      <c r="S356" s="9">
        <f>SUM(pledge_tiers!B356:F356)/pledge_tiers!CZ356</f>
        <v>0.94055077954247412</v>
      </c>
      <c r="T356" s="8">
        <f>SUM(pledge_tiers!G356:K356)/pledge_tiers!CZ356</f>
        <v>5.7700713973480984E-2</v>
      </c>
      <c r="U356" s="8">
        <f>SUM(pledge_tiers!L356:CX356)/pledge_tiers!CZ356</f>
        <v>1.7485064840448783E-3</v>
      </c>
      <c r="V356">
        <f>VLOOKUP(A356,cluster_membership!$A$1:$B$4001,2,FALSE)</f>
        <v>5</v>
      </c>
    </row>
    <row r="357" spans="1:22" x14ac:dyDescent="0.2">
      <c r="A357" s="2">
        <v>355</v>
      </c>
      <c r="B357" s="3">
        <v>366199</v>
      </c>
      <c r="C357" s="2" t="s">
        <v>2299</v>
      </c>
      <c r="D357" s="2" t="s">
        <v>2300</v>
      </c>
      <c r="E357" s="2" t="s">
        <v>534</v>
      </c>
      <c r="F357" s="2" t="s">
        <v>15</v>
      </c>
      <c r="G357" s="3">
        <v>15000</v>
      </c>
      <c r="H357" s="6">
        <f>VLOOKUP(F357,Exchange_rates!$A$1:$B$13,2,FALSE)</f>
        <v>1</v>
      </c>
      <c r="I357" s="6">
        <f t="shared" si="10"/>
        <v>15000</v>
      </c>
      <c r="J357" s="3">
        <f t="shared" si="11"/>
        <v>366199</v>
      </c>
      <c r="K357" s="2" t="s">
        <v>2301</v>
      </c>
      <c r="L357" t="s">
        <v>28180</v>
      </c>
      <c r="M357" s="2">
        <v>6927</v>
      </c>
      <c r="N357" s="2" t="s">
        <v>2302</v>
      </c>
      <c r="O357" s="2" t="s">
        <v>2303</v>
      </c>
      <c r="P357" s="2" t="s">
        <v>2304</v>
      </c>
      <c r="Q357" s="2" t="s">
        <v>2305</v>
      </c>
      <c r="R357">
        <v>8</v>
      </c>
      <c r="S357" s="9">
        <f>SUM(pledge_tiers!B357:F357)/pledge_tiers!CZ357</f>
        <v>0.67794632438739788</v>
      </c>
      <c r="T357" s="8">
        <f>SUM(pledge_tiers!G357:K357)/pledge_tiers!CZ357</f>
        <v>0.32205367561260212</v>
      </c>
      <c r="U357" s="8">
        <f>SUM(pledge_tiers!L357:CX357)/pledge_tiers!CZ357</f>
        <v>0</v>
      </c>
      <c r="V357">
        <f>VLOOKUP(A357,cluster_membership!$A$1:$B$4001,2,FALSE)</f>
        <v>5</v>
      </c>
    </row>
    <row r="358" spans="1:22" x14ac:dyDescent="0.2">
      <c r="A358" s="2">
        <v>356</v>
      </c>
      <c r="B358" s="3">
        <v>225045</v>
      </c>
      <c r="C358" s="2" t="s">
        <v>2306</v>
      </c>
      <c r="D358" s="2" t="s">
        <v>2307</v>
      </c>
      <c r="E358" s="2" t="s">
        <v>298</v>
      </c>
      <c r="F358" s="2" t="s">
        <v>15</v>
      </c>
      <c r="G358" s="3">
        <v>150000</v>
      </c>
      <c r="H358" s="6">
        <f>VLOOKUP(F358,Exchange_rates!$A$1:$B$13,2,FALSE)</f>
        <v>1</v>
      </c>
      <c r="I358" s="6">
        <f t="shared" si="10"/>
        <v>150000</v>
      </c>
      <c r="J358" s="3">
        <f t="shared" si="11"/>
        <v>225045</v>
      </c>
      <c r="K358" s="2" t="s">
        <v>986</v>
      </c>
      <c r="L358" t="s">
        <v>28180</v>
      </c>
      <c r="M358" s="2">
        <v>6927</v>
      </c>
      <c r="N358" s="2" t="s">
        <v>2308</v>
      </c>
      <c r="O358" s="2" t="s">
        <v>2309</v>
      </c>
      <c r="P358" s="2" t="s">
        <v>2310</v>
      </c>
      <c r="Q358" s="2" t="s">
        <v>2311</v>
      </c>
      <c r="R358">
        <v>26</v>
      </c>
      <c r="S358" s="9">
        <f>SUM(pledge_tiers!B358:F358)/pledge_tiers!CZ358</f>
        <v>0.75777745622919979</v>
      </c>
      <c r="T358" s="8">
        <f>SUM(pledge_tiers!G358:K358)/pledge_tiers!CZ358</f>
        <v>0.16944002315149762</v>
      </c>
      <c r="U358" s="8">
        <f>SUM(pledge_tiers!L358:CX358)/pledge_tiers!CZ358</f>
        <v>7.2782520619302557E-2</v>
      </c>
      <c r="V358">
        <f>VLOOKUP(A358,cluster_membership!$A$1:$B$4001,2,FALSE)</f>
        <v>5</v>
      </c>
    </row>
    <row r="359" spans="1:22" x14ac:dyDescent="0.2">
      <c r="A359" s="2">
        <v>357</v>
      </c>
      <c r="B359" s="3">
        <v>133495</v>
      </c>
      <c r="C359" s="2" t="s">
        <v>2312</v>
      </c>
      <c r="D359" s="2" t="s">
        <v>2313</v>
      </c>
      <c r="E359" s="2" t="s">
        <v>14</v>
      </c>
      <c r="F359" s="2" t="s">
        <v>15</v>
      </c>
      <c r="G359" s="3">
        <v>3246</v>
      </c>
      <c r="H359" s="6">
        <f>VLOOKUP(F359,Exchange_rates!$A$1:$B$13,2,FALSE)</f>
        <v>1</v>
      </c>
      <c r="I359" s="6">
        <f t="shared" si="10"/>
        <v>3246</v>
      </c>
      <c r="J359" s="3">
        <f t="shared" si="11"/>
        <v>133495</v>
      </c>
      <c r="K359" s="2" t="s">
        <v>1237</v>
      </c>
      <c r="L359" t="s">
        <v>28180</v>
      </c>
      <c r="M359" s="2">
        <v>6916</v>
      </c>
      <c r="N359" s="2" t="s">
        <v>2314</v>
      </c>
      <c r="O359" s="2" t="s">
        <v>2315</v>
      </c>
      <c r="P359" s="2" t="s">
        <v>2316</v>
      </c>
      <c r="Q359" s="2" t="s">
        <v>2317</v>
      </c>
      <c r="R359">
        <v>8</v>
      </c>
      <c r="S359" s="9">
        <f>SUM(pledge_tiers!B359:F359)/pledge_tiers!CZ359</f>
        <v>0.65271723336239462</v>
      </c>
      <c r="T359" s="8">
        <f>SUM(pledge_tiers!G359:K359)/pledge_tiers!CZ359</f>
        <v>0.34728276663760532</v>
      </c>
      <c r="U359" s="8">
        <f>SUM(pledge_tiers!L359:CX359)/pledge_tiers!CZ359</f>
        <v>0</v>
      </c>
      <c r="V359">
        <f>VLOOKUP(A359,cluster_membership!$A$1:$B$4001,2,FALSE)</f>
        <v>5</v>
      </c>
    </row>
    <row r="360" spans="1:22" x14ac:dyDescent="0.2">
      <c r="A360" s="2">
        <v>358</v>
      </c>
      <c r="B360" s="3">
        <v>55492</v>
      </c>
      <c r="C360" s="2" t="s">
        <v>2318</v>
      </c>
      <c r="D360" s="2" t="s">
        <v>2319</v>
      </c>
      <c r="E360" s="2" t="s">
        <v>847</v>
      </c>
      <c r="F360" s="2" t="s">
        <v>15</v>
      </c>
      <c r="G360" s="3">
        <v>10</v>
      </c>
      <c r="H360" s="6">
        <f>VLOOKUP(F360,Exchange_rates!$A$1:$B$13,2,FALSE)</f>
        <v>1</v>
      </c>
      <c r="I360" s="6">
        <f t="shared" si="10"/>
        <v>10</v>
      </c>
      <c r="J360" s="3">
        <f t="shared" si="11"/>
        <v>55492</v>
      </c>
      <c r="K360" s="2" t="s">
        <v>2320</v>
      </c>
      <c r="L360" t="s">
        <v>28180</v>
      </c>
      <c r="M360" s="2">
        <v>6911</v>
      </c>
      <c r="N360" s="2" t="s">
        <v>2321</v>
      </c>
      <c r="O360" s="2" t="s">
        <v>2322</v>
      </c>
      <c r="P360" s="2" t="s">
        <v>2323</v>
      </c>
      <c r="Q360" s="2" t="s">
        <v>2324</v>
      </c>
      <c r="R360">
        <v>10</v>
      </c>
      <c r="S360" s="9">
        <f>SUM(pledge_tiers!B360:F360)/pledge_tiers!CZ360</f>
        <v>0.84925753712314389</v>
      </c>
      <c r="T360" s="8">
        <f>SUM(pledge_tiers!G360:K360)/pledge_tiers!CZ360</f>
        <v>0.15074246287685616</v>
      </c>
      <c r="U360" s="8">
        <f>SUM(pledge_tiers!L360:CX360)/pledge_tiers!CZ360</f>
        <v>0</v>
      </c>
      <c r="V360">
        <f>VLOOKUP(A360,cluster_membership!$A$1:$B$4001,2,FALSE)</f>
        <v>5</v>
      </c>
    </row>
    <row r="361" spans="1:22" x14ac:dyDescent="0.2">
      <c r="A361" s="2">
        <v>359</v>
      </c>
      <c r="B361" s="3">
        <v>166910</v>
      </c>
      <c r="C361" s="2" t="s">
        <v>2325</v>
      </c>
      <c r="D361" s="2" t="s">
        <v>2326</v>
      </c>
      <c r="E361" s="2" t="s">
        <v>1330</v>
      </c>
      <c r="F361" s="2" t="s">
        <v>15</v>
      </c>
      <c r="G361" s="3">
        <v>10000</v>
      </c>
      <c r="H361" s="6">
        <f>VLOOKUP(F361,Exchange_rates!$A$1:$B$13,2,FALSE)</f>
        <v>1</v>
      </c>
      <c r="I361" s="6">
        <f t="shared" si="10"/>
        <v>10000</v>
      </c>
      <c r="J361" s="3">
        <f t="shared" si="11"/>
        <v>166910</v>
      </c>
      <c r="K361" s="2" t="s">
        <v>2327</v>
      </c>
      <c r="L361" t="s">
        <v>28180</v>
      </c>
      <c r="M361" s="2">
        <v>6897</v>
      </c>
      <c r="N361" s="2" t="s">
        <v>2328</v>
      </c>
      <c r="O361" s="2" t="s">
        <v>2329</v>
      </c>
      <c r="P361" s="2" t="s">
        <v>2330</v>
      </c>
      <c r="Q361" s="2" t="s">
        <v>2331</v>
      </c>
      <c r="R361">
        <v>12</v>
      </c>
      <c r="S361" s="9">
        <f>SUM(pledge_tiers!B361:F361)/pledge_tiers!CZ361</f>
        <v>0.43494693996220379</v>
      </c>
      <c r="T361" s="8">
        <f>SUM(pledge_tiers!G361:K361)/pledge_tiers!CZ361</f>
        <v>0.55778456170955082</v>
      </c>
      <c r="U361" s="8">
        <f>SUM(pledge_tiers!L361:CX361)/pledge_tiers!CZ361</f>
        <v>7.2684983282453848E-3</v>
      </c>
      <c r="V361">
        <f>VLOOKUP(A361,cluster_membership!$A$1:$B$4001,2,FALSE)</f>
        <v>5</v>
      </c>
    </row>
    <row r="362" spans="1:22" x14ac:dyDescent="0.2">
      <c r="A362" s="2">
        <v>360</v>
      </c>
      <c r="B362" s="3">
        <v>372039</v>
      </c>
      <c r="C362" s="2" t="s">
        <v>2332</v>
      </c>
      <c r="D362" s="2" t="s">
        <v>2333</v>
      </c>
      <c r="E362" s="2" t="s">
        <v>1005</v>
      </c>
      <c r="F362" s="2" t="s">
        <v>15</v>
      </c>
      <c r="G362" s="3">
        <v>40000</v>
      </c>
      <c r="H362" s="6">
        <f>VLOOKUP(F362,Exchange_rates!$A$1:$B$13,2,FALSE)</f>
        <v>1</v>
      </c>
      <c r="I362" s="6">
        <f t="shared" si="10"/>
        <v>40000</v>
      </c>
      <c r="J362" s="3">
        <f t="shared" si="11"/>
        <v>372039</v>
      </c>
      <c r="K362" s="2" t="s">
        <v>2334</v>
      </c>
      <c r="L362" t="s">
        <v>28180</v>
      </c>
      <c r="M362" s="2">
        <v>6893</v>
      </c>
      <c r="N362" s="2" t="s">
        <v>2335</v>
      </c>
      <c r="O362" s="2" t="s">
        <v>2336</v>
      </c>
      <c r="P362" s="2" t="s">
        <v>2337</v>
      </c>
      <c r="Q362" s="2" t="s">
        <v>2338</v>
      </c>
      <c r="R362">
        <v>5</v>
      </c>
      <c r="S362" s="9">
        <f>SUM(pledge_tiers!B362:F362)/pledge_tiers!CZ362</f>
        <v>1</v>
      </c>
      <c r="T362" s="8">
        <f>SUM(pledge_tiers!G362:K362)/pledge_tiers!CZ362</f>
        <v>0</v>
      </c>
      <c r="U362" s="8">
        <f>SUM(pledge_tiers!L362:CX362)/pledge_tiers!CZ362</f>
        <v>0</v>
      </c>
      <c r="V362">
        <f>VLOOKUP(A362,cluster_membership!$A$1:$B$4001,2,FALSE)</f>
        <v>5</v>
      </c>
    </row>
    <row r="363" spans="1:22" x14ac:dyDescent="0.2">
      <c r="A363" s="2">
        <v>361</v>
      </c>
      <c r="B363" s="3">
        <v>335618</v>
      </c>
      <c r="C363" s="2" t="s">
        <v>2339</v>
      </c>
      <c r="D363" s="2" t="s">
        <v>2340</v>
      </c>
      <c r="E363" s="2" t="s">
        <v>14</v>
      </c>
      <c r="F363" s="2" t="s">
        <v>15</v>
      </c>
      <c r="G363" s="3">
        <v>25000</v>
      </c>
      <c r="H363" s="6">
        <f>VLOOKUP(F363,Exchange_rates!$A$1:$B$13,2,FALSE)</f>
        <v>1</v>
      </c>
      <c r="I363" s="6">
        <f t="shared" si="10"/>
        <v>25000</v>
      </c>
      <c r="J363" s="3">
        <f t="shared" si="11"/>
        <v>335618</v>
      </c>
      <c r="K363" s="2" t="s">
        <v>2341</v>
      </c>
      <c r="L363" t="s">
        <v>28180</v>
      </c>
      <c r="M363" s="2">
        <v>6891</v>
      </c>
      <c r="N363" s="2" t="s">
        <v>2342</v>
      </c>
      <c r="O363" s="2" t="s">
        <v>2343</v>
      </c>
      <c r="P363" s="2" t="s">
        <v>2344</v>
      </c>
      <c r="Q363" s="2" t="s">
        <v>2345</v>
      </c>
      <c r="R363">
        <v>3</v>
      </c>
      <c r="S363" s="9">
        <f>SUM(pledge_tiers!B363:F363)/pledge_tiers!CZ363</f>
        <v>1</v>
      </c>
      <c r="T363" s="8">
        <f>SUM(pledge_tiers!G363:K363)/pledge_tiers!CZ363</f>
        <v>0</v>
      </c>
      <c r="U363" s="8">
        <f>SUM(pledge_tiers!L363:CX363)/pledge_tiers!CZ363</f>
        <v>0</v>
      </c>
      <c r="V363">
        <f>VLOOKUP(A363,cluster_membership!$A$1:$B$4001,2,FALSE)</f>
        <v>5</v>
      </c>
    </row>
    <row r="364" spans="1:22" x14ac:dyDescent="0.2">
      <c r="A364" s="2">
        <v>362</v>
      </c>
      <c r="B364" s="3">
        <v>1069386</v>
      </c>
      <c r="C364" s="2" t="s">
        <v>2346</v>
      </c>
      <c r="D364" s="2" t="s">
        <v>2347</v>
      </c>
      <c r="E364" s="2" t="s">
        <v>189</v>
      </c>
      <c r="F364" s="2" t="s">
        <v>15</v>
      </c>
      <c r="G364" s="3">
        <v>200000</v>
      </c>
      <c r="H364" s="6">
        <f>VLOOKUP(F364,Exchange_rates!$A$1:$B$13,2,FALSE)</f>
        <v>1</v>
      </c>
      <c r="I364" s="6">
        <f t="shared" si="10"/>
        <v>200000</v>
      </c>
      <c r="J364" s="3">
        <f t="shared" si="11"/>
        <v>1069386</v>
      </c>
      <c r="K364" s="2" t="s">
        <v>278</v>
      </c>
      <c r="L364" t="s">
        <v>28180</v>
      </c>
      <c r="M364" s="2">
        <v>6879</v>
      </c>
      <c r="N364" s="2" t="s">
        <v>2348</v>
      </c>
      <c r="O364" s="2" t="s">
        <v>2349</v>
      </c>
      <c r="P364" s="2" t="s">
        <v>2350</v>
      </c>
      <c r="Q364" s="2" t="s">
        <v>2351</v>
      </c>
      <c r="R364">
        <v>17</v>
      </c>
      <c r="S364" s="9">
        <f>SUM(pledge_tiers!B364:F364)/pledge_tiers!CZ364</f>
        <v>0.23323960337427851</v>
      </c>
      <c r="T364" s="8">
        <f>SUM(pledge_tiers!G364:K364)/pledge_tiers!CZ364</f>
        <v>0.43229243747225099</v>
      </c>
      <c r="U364" s="8">
        <f>SUM(pledge_tiers!L364:CX364)/pledge_tiers!CZ364</f>
        <v>0.3344679591534705</v>
      </c>
      <c r="V364">
        <f>VLOOKUP(A364,cluster_membership!$A$1:$B$4001,2,FALSE)</f>
        <v>3</v>
      </c>
    </row>
    <row r="365" spans="1:22" x14ac:dyDescent="0.2">
      <c r="A365" s="2">
        <v>363</v>
      </c>
      <c r="B365" s="3">
        <v>120333</v>
      </c>
      <c r="C365" s="2" t="s">
        <v>2352</v>
      </c>
      <c r="D365" s="2" t="s">
        <v>1102</v>
      </c>
      <c r="E365" s="2" t="s">
        <v>14</v>
      </c>
      <c r="F365" s="2" t="s">
        <v>15</v>
      </c>
      <c r="G365" s="3">
        <v>20000</v>
      </c>
      <c r="H365" s="6">
        <f>VLOOKUP(F365,Exchange_rates!$A$1:$B$13,2,FALSE)</f>
        <v>1</v>
      </c>
      <c r="I365" s="6">
        <f t="shared" si="10"/>
        <v>20000</v>
      </c>
      <c r="J365" s="3">
        <f t="shared" si="11"/>
        <v>120333</v>
      </c>
      <c r="K365" s="2" t="s">
        <v>1492</v>
      </c>
      <c r="L365" t="s">
        <v>28180</v>
      </c>
      <c r="M365" s="2">
        <v>6828</v>
      </c>
      <c r="N365" s="2" t="s">
        <v>2353</v>
      </c>
      <c r="O365" s="2" t="s">
        <v>2354</v>
      </c>
      <c r="P365" s="2" t="s">
        <v>2355</v>
      </c>
      <c r="Q365" s="2" t="s">
        <v>2356</v>
      </c>
      <c r="R365">
        <v>2</v>
      </c>
      <c r="S365" s="9">
        <f>SUM(pledge_tiers!B365:F365)/pledge_tiers!CZ365</f>
        <v>1</v>
      </c>
      <c r="T365" s="8">
        <f>SUM(pledge_tiers!G365:K365)/pledge_tiers!CZ365</f>
        <v>0</v>
      </c>
      <c r="U365" s="8">
        <f>SUM(pledge_tiers!L365:CX365)/pledge_tiers!CZ365</f>
        <v>0</v>
      </c>
      <c r="V365">
        <f>VLOOKUP(A365,cluster_membership!$A$1:$B$4001,2,FALSE)</f>
        <v>5</v>
      </c>
    </row>
    <row r="366" spans="1:22" x14ac:dyDescent="0.2">
      <c r="A366" s="2">
        <v>364</v>
      </c>
      <c r="B366" s="3">
        <v>275368</v>
      </c>
      <c r="C366" s="2" t="s">
        <v>2357</v>
      </c>
      <c r="D366" s="2" t="s">
        <v>2358</v>
      </c>
      <c r="E366" s="2" t="s">
        <v>14</v>
      </c>
      <c r="F366" s="2" t="s">
        <v>15</v>
      </c>
      <c r="G366" s="3">
        <v>6000</v>
      </c>
      <c r="H366" s="6">
        <f>VLOOKUP(F366,Exchange_rates!$A$1:$B$13,2,FALSE)</f>
        <v>1</v>
      </c>
      <c r="I366" s="6">
        <f t="shared" si="10"/>
        <v>6000</v>
      </c>
      <c r="J366" s="3">
        <f t="shared" si="11"/>
        <v>275368</v>
      </c>
      <c r="K366" s="2" t="s">
        <v>257</v>
      </c>
      <c r="L366" t="s">
        <v>28180</v>
      </c>
      <c r="M366" s="2">
        <v>6791</v>
      </c>
      <c r="N366" s="2" t="s">
        <v>2359</v>
      </c>
      <c r="O366" s="2" t="s">
        <v>2360</v>
      </c>
      <c r="P366" s="2" t="s">
        <v>2361</v>
      </c>
      <c r="Q366" s="2" t="s">
        <v>2362</v>
      </c>
      <c r="R366">
        <v>20</v>
      </c>
      <c r="S366" s="9">
        <f>SUM(pledge_tiers!B366:F366)/pledge_tiers!CZ366</f>
        <v>0.20581721541414438</v>
      </c>
      <c r="T366" s="8">
        <f>SUM(pledge_tiers!G366:K366)/pledge_tiers!CZ366</f>
        <v>0.72729957182932226</v>
      </c>
      <c r="U366" s="8">
        <f>SUM(pledge_tiers!L366:CX366)/pledge_tiers!CZ366</f>
        <v>6.6883212756533292E-2</v>
      </c>
      <c r="V366">
        <f>VLOOKUP(A366,cluster_membership!$A$1:$B$4001,2,FALSE)</f>
        <v>5</v>
      </c>
    </row>
    <row r="367" spans="1:22" x14ac:dyDescent="0.2">
      <c r="A367" s="2">
        <v>365</v>
      </c>
      <c r="B367" s="3">
        <v>388464</v>
      </c>
      <c r="C367" s="2" t="s">
        <v>2363</v>
      </c>
      <c r="D367" s="2" t="s">
        <v>2364</v>
      </c>
      <c r="E367" s="2" t="s">
        <v>23</v>
      </c>
      <c r="F367" s="2" t="s">
        <v>15</v>
      </c>
      <c r="G367" s="3">
        <v>10000</v>
      </c>
      <c r="H367" s="6">
        <f>VLOOKUP(F367,Exchange_rates!$A$1:$B$13,2,FALSE)</f>
        <v>1</v>
      </c>
      <c r="I367" s="6">
        <f t="shared" si="10"/>
        <v>10000</v>
      </c>
      <c r="J367" s="3">
        <f t="shared" si="11"/>
        <v>388464</v>
      </c>
      <c r="K367" s="2" t="s">
        <v>1044</v>
      </c>
      <c r="L367" t="s">
        <v>28180</v>
      </c>
      <c r="M367" s="2">
        <v>6768</v>
      </c>
      <c r="N367" s="2" t="s">
        <v>2365</v>
      </c>
      <c r="O367" s="2" t="s">
        <v>2366</v>
      </c>
      <c r="P367" s="2" t="s">
        <v>2367</v>
      </c>
      <c r="Q367" s="2" t="s">
        <v>2368</v>
      </c>
      <c r="R367">
        <v>7</v>
      </c>
      <c r="S367" s="9">
        <f>SUM(pledge_tiers!B367:F367)/pledge_tiers!CZ367</f>
        <v>0.79688195991091315</v>
      </c>
      <c r="T367" s="8">
        <f>SUM(pledge_tiers!G367:K367)/pledge_tiers!CZ367</f>
        <v>0.20311804008908685</v>
      </c>
      <c r="U367" s="8">
        <f>SUM(pledge_tiers!L367:CX367)/pledge_tiers!CZ367</f>
        <v>0</v>
      </c>
      <c r="V367">
        <f>VLOOKUP(A367,cluster_membership!$A$1:$B$4001,2,FALSE)</f>
        <v>5</v>
      </c>
    </row>
    <row r="368" spans="1:22" x14ac:dyDescent="0.2">
      <c r="A368" s="2">
        <v>366</v>
      </c>
      <c r="B368" s="3">
        <v>541991</v>
      </c>
      <c r="C368" s="2" t="s">
        <v>2369</v>
      </c>
      <c r="D368" s="2" t="s">
        <v>2370</v>
      </c>
      <c r="E368" s="2" t="s">
        <v>23</v>
      </c>
      <c r="F368" s="2" t="s">
        <v>15</v>
      </c>
      <c r="G368" s="3">
        <v>50000</v>
      </c>
      <c r="H368" s="6">
        <f>VLOOKUP(F368,Exchange_rates!$A$1:$B$13,2,FALSE)</f>
        <v>1</v>
      </c>
      <c r="I368" s="6">
        <f t="shared" si="10"/>
        <v>50000</v>
      </c>
      <c r="J368" s="3">
        <f t="shared" si="11"/>
        <v>541991</v>
      </c>
      <c r="K368" s="2" t="s">
        <v>16</v>
      </c>
      <c r="L368" t="s">
        <v>28180</v>
      </c>
      <c r="M368" s="2">
        <v>6729</v>
      </c>
      <c r="N368" s="2" t="s">
        <v>2371</v>
      </c>
      <c r="O368" s="2" t="s">
        <v>2372</v>
      </c>
      <c r="P368" s="2" t="s">
        <v>2373</v>
      </c>
      <c r="Q368" s="2" t="s">
        <v>2374</v>
      </c>
      <c r="R368">
        <v>3</v>
      </c>
      <c r="S368" s="9">
        <f>SUM(pledge_tiers!B368:F368)/pledge_tiers!CZ368</f>
        <v>1</v>
      </c>
      <c r="T368" s="8">
        <f>SUM(pledge_tiers!G368:K368)/pledge_tiers!CZ368</f>
        <v>0</v>
      </c>
      <c r="U368" s="8">
        <f>SUM(pledge_tiers!L368:CX368)/pledge_tiers!CZ368</f>
        <v>0</v>
      </c>
      <c r="V368">
        <f>VLOOKUP(A368,cluster_membership!$A$1:$B$4001,2,FALSE)</f>
        <v>5</v>
      </c>
    </row>
    <row r="369" spans="1:22" x14ac:dyDescent="0.2">
      <c r="A369" s="2">
        <v>367</v>
      </c>
      <c r="B369" s="3">
        <v>446940</v>
      </c>
      <c r="C369" s="2" t="s">
        <v>2375</v>
      </c>
      <c r="D369" s="2" t="s">
        <v>2376</v>
      </c>
      <c r="E369" s="2" t="s">
        <v>23</v>
      </c>
      <c r="F369" s="2" t="s">
        <v>15</v>
      </c>
      <c r="G369" s="3">
        <v>25000</v>
      </c>
      <c r="H369" s="6">
        <f>VLOOKUP(F369,Exchange_rates!$A$1:$B$13,2,FALSE)</f>
        <v>1</v>
      </c>
      <c r="I369" s="6">
        <f t="shared" si="10"/>
        <v>25000</v>
      </c>
      <c r="J369" s="3">
        <f t="shared" si="11"/>
        <v>446940</v>
      </c>
      <c r="K369" s="2" t="s">
        <v>257</v>
      </c>
      <c r="L369" t="s">
        <v>28180</v>
      </c>
      <c r="M369" s="2">
        <v>6718</v>
      </c>
      <c r="N369" s="2" t="s">
        <v>2377</v>
      </c>
      <c r="O369" s="2" t="s">
        <v>2378</v>
      </c>
      <c r="P369" s="2" t="s">
        <v>2379</v>
      </c>
      <c r="Q369" s="2" t="s">
        <v>2380</v>
      </c>
      <c r="R369">
        <v>19</v>
      </c>
      <c r="S369" s="9">
        <f>SUM(pledge_tiers!B369:F369)/pledge_tiers!CZ369</f>
        <v>0.34009923319801533</v>
      </c>
      <c r="T369" s="8">
        <f>SUM(pledge_tiers!G369:K369)/pledge_tiers!CZ369</f>
        <v>0.37227484588783644</v>
      </c>
      <c r="U369" s="8">
        <f>SUM(pledge_tiers!L369:CX369)/pledge_tiers!CZ369</f>
        <v>0.28762592091414824</v>
      </c>
      <c r="V369">
        <f>VLOOKUP(A369,cluster_membership!$A$1:$B$4001,2,FALSE)</f>
        <v>5</v>
      </c>
    </row>
    <row r="370" spans="1:22" x14ac:dyDescent="0.2">
      <c r="A370" s="2">
        <v>368</v>
      </c>
      <c r="B370" s="3">
        <v>802812</v>
      </c>
      <c r="C370" s="2" t="s">
        <v>2381</v>
      </c>
      <c r="D370" s="2" t="s">
        <v>1579</v>
      </c>
      <c r="E370" s="2" t="s">
        <v>1057</v>
      </c>
      <c r="F370" s="2" t="s">
        <v>15</v>
      </c>
      <c r="G370" s="3">
        <v>108000</v>
      </c>
      <c r="H370" s="6">
        <f>VLOOKUP(F370,Exchange_rates!$A$1:$B$13,2,FALSE)</f>
        <v>1</v>
      </c>
      <c r="I370" s="6">
        <f t="shared" si="10"/>
        <v>108000</v>
      </c>
      <c r="J370" s="3">
        <f t="shared" si="11"/>
        <v>802812</v>
      </c>
      <c r="K370" s="2" t="s">
        <v>257</v>
      </c>
      <c r="L370" t="s">
        <v>28180</v>
      </c>
      <c r="M370" s="2">
        <v>6718</v>
      </c>
      <c r="N370" s="2" t="s">
        <v>2382</v>
      </c>
      <c r="O370" s="2" t="s">
        <v>2383</v>
      </c>
      <c r="P370" s="2" t="s">
        <v>2384</v>
      </c>
      <c r="Q370" s="2" t="s">
        <v>2385</v>
      </c>
      <c r="R370">
        <v>14</v>
      </c>
      <c r="S370" s="9">
        <f>SUM(pledge_tiers!B370:F370)/pledge_tiers!CZ370</f>
        <v>0.55185851318944845</v>
      </c>
      <c r="T370" s="8">
        <f>SUM(pledge_tiers!G370:K370)/pledge_tiers!CZ370</f>
        <v>0.37005395683453235</v>
      </c>
      <c r="U370" s="8">
        <f>SUM(pledge_tiers!L370:CX370)/pledge_tiers!CZ370</f>
        <v>7.8087529976019185E-2</v>
      </c>
      <c r="V370">
        <f>VLOOKUP(A370,cluster_membership!$A$1:$B$4001,2,FALSE)</f>
        <v>5</v>
      </c>
    </row>
    <row r="371" spans="1:22" x14ac:dyDescent="0.2">
      <c r="A371" s="2">
        <v>369</v>
      </c>
      <c r="B371" s="3">
        <v>50949</v>
      </c>
      <c r="C371" s="2" t="s">
        <v>2386</v>
      </c>
      <c r="D371" s="2" t="s">
        <v>2387</v>
      </c>
      <c r="E371" s="2" t="s">
        <v>23</v>
      </c>
      <c r="F371" s="2" t="s">
        <v>15</v>
      </c>
      <c r="G371" s="3">
        <v>7500</v>
      </c>
      <c r="H371" s="6">
        <f>VLOOKUP(F371,Exchange_rates!$A$1:$B$13,2,FALSE)</f>
        <v>1</v>
      </c>
      <c r="I371" s="6">
        <f t="shared" si="10"/>
        <v>7500</v>
      </c>
      <c r="J371" s="3">
        <f t="shared" si="11"/>
        <v>50949</v>
      </c>
      <c r="K371" s="2" t="s">
        <v>380</v>
      </c>
      <c r="L371" t="s">
        <v>28180</v>
      </c>
      <c r="M371" s="2">
        <v>6688</v>
      </c>
      <c r="N371" s="2" t="s">
        <v>2388</v>
      </c>
      <c r="O371" s="2" t="s">
        <v>2389</v>
      </c>
      <c r="P371" s="2" t="s">
        <v>2390</v>
      </c>
      <c r="Q371" s="2" t="s">
        <v>2391</v>
      </c>
      <c r="R371">
        <v>6</v>
      </c>
      <c r="S371" s="9">
        <f>SUM(pledge_tiers!B371:F371)/pledge_tiers!CZ371</f>
        <v>0.98711996405571367</v>
      </c>
      <c r="T371" s="8">
        <f>SUM(pledge_tiers!G371:K371)/pledge_tiers!CZ371</f>
        <v>1.2880035944286355E-2</v>
      </c>
      <c r="U371" s="8">
        <f>SUM(pledge_tiers!L371:CX371)/pledge_tiers!CZ371</f>
        <v>0</v>
      </c>
      <c r="V371">
        <f>VLOOKUP(A371,cluster_membership!$A$1:$B$4001,2,FALSE)</f>
        <v>5</v>
      </c>
    </row>
    <row r="372" spans="1:22" x14ac:dyDescent="0.2">
      <c r="A372" s="2">
        <v>370</v>
      </c>
      <c r="B372" s="3">
        <v>259593</v>
      </c>
      <c r="C372" s="2" t="s">
        <v>2392</v>
      </c>
      <c r="D372" s="2" t="s">
        <v>2393</v>
      </c>
      <c r="E372" s="2" t="s">
        <v>46</v>
      </c>
      <c r="F372" s="2" t="s">
        <v>84</v>
      </c>
      <c r="G372" s="3">
        <v>50000</v>
      </c>
      <c r="H372" s="6">
        <f>VLOOKUP(F372,Exchange_rates!$A$1:$B$13,2,FALSE)</f>
        <v>0.76</v>
      </c>
      <c r="I372" s="6">
        <f t="shared" si="10"/>
        <v>38000</v>
      </c>
      <c r="J372" s="3">
        <f t="shared" si="11"/>
        <v>197290.68</v>
      </c>
      <c r="K372" s="2" t="s">
        <v>271</v>
      </c>
      <c r="L372" t="s">
        <v>28182</v>
      </c>
      <c r="M372" s="2">
        <v>6683</v>
      </c>
      <c r="N372" s="2" t="s">
        <v>2394</v>
      </c>
      <c r="O372" s="2" t="s">
        <v>2395</v>
      </c>
      <c r="P372" s="2" t="s">
        <v>2396</v>
      </c>
      <c r="Q372" s="2" t="s">
        <v>2397</v>
      </c>
      <c r="R372">
        <v>23</v>
      </c>
      <c r="S372" s="9">
        <f>SUM(pledge_tiers!B372:F372)/pledge_tiers!CZ372</f>
        <v>0.64213694507148233</v>
      </c>
      <c r="T372" s="8">
        <f>SUM(pledge_tiers!G372:K372)/pledge_tiers!CZ372</f>
        <v>0.24454477050413845</v>
      </c>
      <c r="U372" s="8">
        <f>SUM(pledge_tiers!L372:CX372)/pledge_tiers!CZ372</f>
        <v>0.11331828442437923</v>
      </c>
      <c r="V372">
        <f>VLOOKUP(A372,cluster_membership!$A$1:$B$4001,2,FALSE)</f>
        <v>5</v>
      </c>
    </row>
    <row r="373" spans="1:22" x14ac:dyDescent="0.2">
      <c r="A373" s="2">
        <v>371</v>
      </c>
      <c r="B373" s="3">
        <v>251362</v>
      </c>
      <c r="C373" s="2" t="s">
        <v>2398</v>
      </c>
      <c r="D373" s="2" t="s">
        <v>2399</v>
      </c>
      <c r="E373" s="2" t="s">
        <v>497</v>
      </c>
      <c r="F373" s="2" t="s">
        <v>15</v>
      </c>
      <c r="G373" s="3">
        <v>25000</v>
      </c>
      <c r="H373" s="6">
        <f>VLOOKUP(F373,Exchange_rates!$A$1:$B$13,2,FALSE)</f>
        <v>1</v>
      </c>
      <c r="I373" s="6">
        <f t="shared" si="10"/>
        <v>25000</v>
      </c>
      <c r="J373" s="3">
        <f t="shared" si="11"/>
        <v>251362</v>
      </c>
      <c r="K373" s="2" t="s">
        <v>338</v>
      </c>
      <c r="L373" t="s">
        <v>28180</v>
      </c>
      <c r="M373" s="2">
        <v>6676</v>
      </c>
      <c r="N373" s="2" t="s">
        <v>2400</v>
      </c>
      <c r="O373" s="2" t="s">
        <v>2401</v>
      </c>
      <c r="P373" s="2" t="s">
        <v>2402</v>
      </c>
      <c r="Q373" s="2" t="s">
        <v>2403</v>
      </c>
      <c r="R373">
        <v>11</v>
      </c>
      <c r="S373" s="9">
        <f>SUM(pledge_tiers!B373:F373)/pledge_tiers!CZ373</f>
        <v>0.97683985982020416</v>
      </c>
      <c r="T373" s="8">
        <f>SUM(pledge_tiers!G373:K373)/pledge_tiers!CZ373</f>
        <v>2.3160140179795827E-2</v>
      </c>
      <c r="U373" s="8">
        <f>SUM(pledge_tiers!L373:CX373)/pledge_tiers!CZ373</f>
        <v>0</v>
      </c>
      <c r="V373">
        <f>VLOOKUP(A373,cluster_membership!$A$1:$B$4001,2,FALSE)</f>
        <v>5</v>
      </c>
    </row>
    <row r="374" spans="1:22" x14ac:dyDescent="0.2">
      <c r="A374" s="2">
        <v>372</v>
      </c>
      <c r="B374" s="3">
        <v>89165</v>
      </c>
      <c r="C374" s="2" t="s">
        <v>2404</v>
      </c>
      <c r="D374" s="2" t="s">
        <v>2405</v>
      </c>
      <c r="E374" s="2" t="s">
        <v>14</v>
      </c>
      <c r="F374" s="2" t="s">
        <v>15</v>
      </c>
      <c r="G374" s="3">
        <v>5000</v>
      </c>
      <c r="H374" s="6">
        <f>VLOOKUP(F374,Exchange_rates!$A$1:$B$13,2,FALSE)</f>
        <v>1</v>
      </c>
      <c r="I374" s="6">
        <f t="shared" si="10"/>
        <v>5000</v>
      </c>
      <c r="J374" s="3">
        <f t="shared" si="11"/>
        <v>89165</v>
      </c>
      <c r="K374" s="2" t="s">
        <v>2406</v>
      </c>
      <c r="L374" t="s">
        <v>28180</v>
      </c>
      <c r="M374" s="2">
        <v>6654</v>
      </c>
      <c r="N374" s="2" t="s">
        <v>2407</v>
      </c>
      <c r="O374" s="2" t="s">
        <v>2408</v>
      </c>
      <c r="P374" s="2" t="s">
        <v>2409</v>
      </c>
      <c r="Q374" s="2" t="s">
        <v>2410</v>
      </c>
      <c r="R374">
        <v>11</v>
      </c>
      <c r="S374" s="9">
        <f>SUM(pledge_tiers!B374:F374)/pledge_tiers!CZ374</f>
        <v>0.95879079560836211</v>
      </c>
      <c r="T374" s="8">
        <f>SUM(pledge_tiers!G374:K374)/pledge_tiers!CZ374</f>
        <v>3.9554820273725373E-2</v>
      </c>
      <c r="U374" s="8">
        <f>SUM(pledge_tiers!L374:CX374)/pledge_tiers!CZ374</f>
        <v>1.654384117912468E-3</v>
      </c>
      <c r="V374">
        <f>VLOOKUP(A374,cluster_membership!$A$1:$B$4001,2,FALSE)</f>
        <v>5</v>
      </c>
    </row>
    <row r="375" spans="1:22" x14ac:dyDescent="0.2">
      <c r="A375" s="2">
        <v>373</v>
      </c>
      <c r="B375" s="3">
        <v>316581</v>
      </c>
      <c r="C375" s="2" t="s">
        <v>2411</v>
      </c>
      <c r="D375" s="2" t="s">
        <v>2412</v>
      </c>
      <c r="E375" s="2" t="s">
        <v>23</v>
      </c>
      <c r="F375" s="2" t="s">
        <v>15</v>
      </c>
      <c r="G375" s="3">
        <v>50000</v>
      </c>
      <c r="H375" s="6">
        <f>VLOOKUP(F375,Exchange_rates!$A$1:$B$13,2,FALSE)</f>
        <v>1</v>
      </c>
      <c r="I375" s="6">
        <f t="shared" si="10"/>
        <v>50000</v>
      </c>
      <c r="J375" s="3">
        <f t="shared" si="11"/>
        <v>316581</v>
      </c>
      <c r="K375" s="2" t="s">
        <v>162</v>
      </c>
      <c r="L375" t="s">
        <v>28180</v>
      </c>
      <c r="M375" s="2">
        <v>6652</v>
      </c>
      <c r="N375" s="2" t="s">
        <v>2413</v>
      </c>
      <c r="O375" s="2" t="s">
        <v>2414</v>
      </c>
      <c r="P375" s="2" t="s">
        <v>2415</v>
      </c>
      <c r="Q375" s="2" t="s">
        <v>2416</v>
      </c>
      <c r="R375">
        <v>11</v>
      </c>
      <c r="S375" s="9">
        <f>SUM(pledge_tiers!B375:F375)/pledge_tiers!CZ375</f>
        <v>0.67807599517490957</v>
      </c>
      <c r="T375" s="8">
        <f>SUM(pledge_tiers!G375:K375)/pledge_tiers!CZ375</f>
        <v>0.32132086851628466</v>
      </c>
      <c r="U375" s="8">
        <f>SUM(pledge_tiers!L375:CX375)/pledge_tiers!CZ375</f>
        <v>6.0313630880579007E-4</v>
      </c>
      <c r="V375">
        <f>VLOOKUP(A375,cluster_membership!$A$1:$B$4001,2,FALSE)</f>
        <v>5</v>
      </c>
    </row>
    <row r="376" spans="1:22" x14ac:dyDescent="0.2">
      <c r="A376" s="2">
        <v>374</v>
      </c>
      <c r="B376" s="3">
        <v>1290522</v>
      </c>
      <c r="C376" s="2" t="s">
        <v>2417</v>
      </c>
      <c r="D376" s="2" t="s">
        <v>2418</v>
      </c>
      <c r="E376" s="2" t="s">
        <v>14</v>
      </c>
      <c r="F376" s="2" t="s">
        <v>15</v>
      </c>
      <c r="G376" s="3">
        <v>80000</v>
      </c>
      <c r="H376" s="6">
        <f>VLOOKUP(F376,Exchange_rates!$A$1:$B$13,2,FALSE)</f>
        <v>1</v>
      </c>
      <c r="I376" s="6">
        <f t="shared" si="10"/>
        <v>80000</v>
      </c>
      <c r="J376" s="3">
        <f t="shared" si="11"/>
        <v>1290522</v>
      </c>
      <c r="K376" s="2" t="s">
        <v>2419</v>
      </c>
      <c r="L376" t="s">
        <v>28180</v>
      </c>
      <c r="M376" s="2">
        <v>6611</v>
      </c>
      <c r="N376" s="2" t="s">
        <v>2420</v>
      </c>
      <c r="O376" s="2" t="s">
        <v>2421</v>
      </c>
      <c r="P376" s="2" t="s">
        <v>2422</v>
      </c>
      <c r="Q376" s="2" t="s">
        <v>2423</v>
      </c>
      <c r="R376">
        <v>6</v>
      </c>
      <c r="S376" s="9">
        <f>SUM(pledge_tiers!B376:F376)/pledge_tiers!CZ376</f>
        <v>0.78748928877463586</v>
      </c>
      <c r="T376" s="8">
        <f>SUM(pledge_tiers!G376:K376)/pledge_tiers!CZ376</f>
        <v>0.21251071122536419</v>
      </c>
      <c r="U376" s="8">
        <f>SUM(pledge_tiers!L376:CX376)/pledge_tiers!CZ376</f>
        <v>0</v>
      </c>
      <c r="V376">
        <f>VLOOKUP(A376,cluster_membership!$A$1:$B$4001,2,FALSE)</f>
        <v>3</v>
      </c>
    </row>
    <row r="377" spans="1:22" x14ac:dyDescent="0.2">
      <c r="A377" s="2">
        <v>375</v>
      </c>
      <c r="B377" s="3">
        <v>355784</v>
      </c>
      <c r="C377" s="2" t="s">
        <v>2424</v>
      </c>
      <c r="D377" s="2" t="s">
        <v>2425</v>
      </c>
      <c r="E377" s="2" t="s">
        <v>14</v>
      </c>
      <c r="F377" s="2" t="s">
        <v>15</v>
      </c>
      <c r="G377" s="3">
        <v>34000</v>
      </c>
      <c r="H377" s="6">
        <f>VLOOKUP(F377,Exchange_rates!$A$1:$B$13,2,FALSE)</f>
        <v>1</v>
      </c>
      <c r="I377" s="6">
        <f t="shared" si="10"/>
        <v>34000</v>
      </c>
      <c r="J377" s="3">
        <f t="shared" si="11"/>
        <v>355784</v>
      </c>
      <c r="K377" s="2" t="s">
        <v>827</v>
      </c>
      <c r="L377" t="s">
        <v>28181</v>
      </c>
      <c r="M377" s="2">
        <v>6590</v>
      </c>
      <c r="N377" s="2" t="s">
        <v>2426</v>
      </c>
      <c r="O377" s="2" t="s">
        <v>2427</v>
      </c>
      <c r="P377" s="2" t="s">
        <v>2428</v>
      </c>
      <c r="Q377" s="2" t="s">
        <v>2429</v>
      </c>
      <c r="R377">
        <v>3</v>
      </c>
      <c r="S377" s="9">
        <f>SUM(pledge_tiers!B377:F377)/pledge_tiers!CZ377</f>
        <v>1</v>
      </c>
      <c r="T377" s="8">
        <f>SUM(pledge_tiers!G377:K377)/pledge_tiers!CZ377</f>
        <v>0</v>
      </c>
      <c r="U377" s="8">
        <f>SUM(pledge_tiers!L377:CX377)/pledge_tiers!CZ377</f>
        <v>0</v>
      </c>
      <c r="V377">
        <f>VLOOKUP(A377,cluster_membership!$A$1:$B$4001,2,FALSE)</f>
        <v>5</v>
      </c>
    </row>
    <row r="378" spans="1:22" x14ac:dyDescent="0.2">
      <c r="A378" s="2">
        <v>376</v>
      </c>
      <c r="B378" s="3">
        <v>1151889</v>
      </c>
      <c r="C378" s="2" t="s">
        <v>2430</v>
      </c>
      <c r="D378" s="2" t="s">
        <v>2418</v>
      </c>
      <c r="E378" s="2" t="s">
        <v>14</v>
      </c>
      <c r="F378" s="2" t="s">
        <v>15</v>
      </c>
      <c r="G378" s="3">
        <v>75000</v>
      </c>
      <c r="H378" s="6">
        <f>VLOOKUP(F378,Exchange_rates!$A$1:$B$13,2,FALSE)</f>
        <v>1</v>
      </c>
      <c r="I378" s="6">
        <f t="shared" si="10"/>
        <v>75000</v>
      </c>
      <c r="J378" s="3">
        <f t="shared" si="11"/>
        <v>1151889</v>
      </c>
      <c r="K378" s="2" t="s">
        <v>24</v>
      </c>
      <c r="L378" t="s">
        <v>28180</v>
      </c>
      <c r="M378" s="2">
        <v>6589</v>
      </c>
      <c r="N378" s="2" t="s">
        <v>2431</v>
      </c>
      <c r="O378" s="2" t="s">
        <v>2432</v>
      </c>
      <c r="P378" s="2" t="s">
        <v>2433</v>
      </c>
      <c r="Q378" s="2" t="s">
        <v>2434</v>
      </c>
      <c r="R378">
        <v>1</v>
      </c>
      <c r="S378" s="9">
        <f>SUM(pledge_tiers!B378:F378)/pledge_tiers!CZ378</f>
        <v>1</v>
      </c>
      <c r="T378" s="8">
        <f>SUM(pledge_tiers!G378:K378)/pledge_tiers!CZ378</f>
        <v>0</v>
      </c>
      <c r="U378" s="8">
        <f>SUM(pledge_tiers!L378:CX378)/pledge_tiers!CZ378</f>
        <v>0</v>
      </c>
      <c r="V378">
        <f>VLOOKUP(A378,cluster_membership!$A$1:$B$4001,2,FALSE)</f>
        <v>3</v>
      </c>
    </row>
    <row r="379" spans="1:22" x14ac:dyDescent="0.2">
      <c r="A379" s="2">
        <v>377</v>
      </c>
      <c r="B379" s="3">
        <v>65497</v>
      </c>
      <c r="C379" s="2" t="s">
        <v>2435</v>
      </c>
      <c r="D379" s="2" t="s">
        <v>2436</v>
      </c>
      <c r="E379" s="2" t="s">
        <v>1064</v>
      </c>
      <c r="F379" s="2" t="s">
        <v>84</v>
      </c>
      <c r="G379" s="3">
        <v>10000</v>
      </c>
      <c r="H379" s="6">
        <f>VLOOKUP(F379,Exchange_rates!$A$1:$B$13,2,FALSE)</f>
        <v>0.76</v>
      </c>
      <c r="I379" s="6">
        <f t="shared" si="10"/>
        <v>7600</v>
      </c>
      <c r="J379" s="3">
        <f t="shared" si="11"/>
        <v>49777.72</v>
      </c>
      <c r="K379" s="2" t="s">
        <v>85</v>
      </c>
      <c r="L379" t="s">
        <v>28182</v>
      </c>
      <c r="M379" s="2">
        <v>6586</v>
      </c>
      <c r="N379" s="2" t="s">
        <v>2437</v>
      </c>
      <c r="O379" s="2" t="s">
        <v>2438</v>
      </c>
      <c r="P379" s="2" t="s">
        <v>2439</v>
      </c>
      <c r="Q379" s="2" t="s">
        <v>2440</v>
      </c>
      <c r="R379">
        <v>12</v>
      </c>
      <c r="S379" s="9">
        <f>SUM(pledge_tiers!B379:F379)/pledge_tiers!CZ379</f>
        <v>0.95077720207253891</v>
      </c>
      <c r="T379" s="8">
        <f>SUM(pledge_tiers!G379:K379)/pledge_tiers!CZ379</f>
        <v>4.8918012800975311E-2</v>
      </c>
      <c r="U379" s="8">
        <f>SUM(pledge_tiers!L379:CX379)/pledge_tiers!CZ379</f>
        <v>3.0478512648582747E-4</v>
      </c>
      <c r="V379">
        <f>VLOOKUP(A379,cluster_membership!$A$1:$B$4001,2,FALSE)</f>
        <v>5</v>
      </c>
    </row>
    <row r="380" spans="1:22" x14ac:dyDescent="0.2">
      <c r="A380" s="2">
        <v>378</v>
      </c>
      <c r="B380" s="3">
        <v>519851</v>
      </c>
      <c r="C380" s="2" t="s">
        <v>2441</v>
      </c>
      <c r="D380" s="2" t="s">
        <v>2442</v>
      </c>
      <c r="E380" s="2" t="s">
        <v>23</v>
      </c>
      <c r="F380" s="2" t="s">
        <v>15</v>
      </c>
      <c r="G380" s="3">
        <v>42000</v>
      </c>
      <c r="H380" s="6">
        <f>VLOOKUP(F380,Exchange_rates!$A$1:$B$13,2,FALSE)</f>
        <v>1</v>
      </c>
      <c r="I380" s="6">
        <f t="shared" si="10"/>
        <v>42000</v>
      </c>
      <c r="J380" s="3">
        <f t="shared" si="11"/>
        <v>519851</v>
      </c>
      <c r="K380" s="2" t="s">
        <v>16</v>
      </c>
      <c r="L380" t="s">
        <v>28180</v>
      </c>
      <c r="M380" s="2">
        <v>6581</v>
      </c>
      <c r="N380" s="2" t="s">
        <v>2443</v>
      </c>
      <c r="O380" s="2" t="s">
        <v>2444</v>
      </c>
      <c r="P380" s="2" t="s">
        <v>2445</v>
      </c>
      <c r="Q380" s="2" t="s">
        <v>2446</v>
      </c>
      <c r="R380">
        <v>22</v>
      </c>
      <c r="S380" s="9">
        <f>SUM(pledge_tiers!B380:F380)/pledge_tiers!CZ380</f>
        <v>0.35811859670909657</v>
      </c>
      <c r="T380" s="8">
        <f>SUM(pledge_tiers!G380:K380)/pledge_tiers!CZ380</f>
        <v>0.33716237193418191</v>
      </c>
      <c r="U380" s="8">
        <f>SUM(pledge_tiers!L380:CX380)/pledge_tiers!CZ380</f>
        <v>0.30471903135672151</v>
      </c>
      <c r="V380">
        <f>VLOOKUP(A380,cluster_membership!$A$1:$B$4001,2,FALSE)</f>
        <v>5</v>
      </c>
    </row>
    <row r="381" spans="1:22" x14ac:dyDescent="0.2">
      <c r="A381" s="2">
        <v>379</v>
      </c>
      <c r="B381" s="3">
        <v>220709</v>
      </c>
      <c r="C381" s="2" t="s">
        <v>2447</v>
      </c>
      <c r="D381" s="2" t="s">
        <v>2448</v>
      </c>
      <c r="E381" s="2" t="s">
        <v>46</v>
      </c>
      <c r="F381" s="2" t="s">
        <v>15</v>
      </c>
      <c r="G381" s="3">
        <v>55000</v>
      </c>
      <c r="H381" s="6">
        <f>VLOOKUP(F381,Exchange_rates!$A$1:$B$13,2,FALSE)</f>
        <v>1</v>
      </c>
      <c r="I381" s="6">
        <f t="shared" si="10"/>
        <v>55000</v>
      </c>
      <c r="J381" s="3">
        <f t="shared" si="11"/>
        <v>220709</v>
      </c>
      <c r="K381" s="2" t="s">
        <v>2449</v>
      </c>
      <c r="L381" t="s">
        <v>28180</v>
      </c>
      <c r="M381" s="2">
        <v>6570</v>
      </c>
      <c r="N381" s="2" t="s">
        <v>2450</v>
      </c>
      <c r="O381" s="2" t="s">
        <v>2451</v>
      </c>
      <c r="P381" s="2" t="s">
        <v>2452</v>
      </c>
      <c r="Q381" s="2" t="s">
        <v>2453</v>
      </c>
      <c r="R381">
        <v>21</v>
      </c>
      <c r="S381" s="9">
        <f>SUM(pledge_tiers!B381:F381)/pledge_tiers!CZ381</f>
        <v>0.8122898196270254</v>
      </c>
      <c r="T381" s="8">
        <f>SUM(pledge_tiers!G381:K381)/pledge_tiers!CZ381</f>
        <v>0.16493427086517884</v>
      </c>
      <c r="U381" s="8">
        <f>SUM(pledge_tiers!L381:CX381)/pledge_tiers!CZ381</f>
        <v>2.2775909507795782E-2</v>
      </c>
      <c r="V381">
        <f>VLOOKUP(A381,cluster_membership!$A$1:$B$4001,2,FALSE)</f>
        <v>5</v>
      </c>
    </row>
    <row r="382" spans="1:22" x14ac:dyDescent="0.2">
      <c r="A382" s="2">
        <v>380</v>
      </c>
      <c r="B382" s="3">
        <v>391047</v>
      </c>
      <c r="C382" s="2" t="s">
        <v>2454</v>
      </c>
      <c r="D382" s="2" t="s">
        <v>2455</v>
      </c>
      <c r="E382" s="2" t="s">
        <v>46</v>
      </c>
      <c r="F382" s="2" t="s">
        <v>15</v>
      </c>
      <c r="G382" s="3">
        <v>50000</v>
      </c>
      <c r="H382" s="6">
        <f>VLOOKUP(F382,Exchange_rates!$A$1:$B$13,2,FALSE)</f>
        <v>1</v>
      </c>
      <c r="I382" s="6">
        <f t="shared" si="10"/>
        <v>50000</v>
      </c>
      <c r="J382" s="3">
        <f t="shared" si="11"/>
        <v>391047</v>
      </c>
      <c r="K382" s="2" t="s">
        <v>2456</v>
      </c>
      <c r="L382" t="s">
        <v>28180</v>
      </c>
      <c r="M382" s="2">
        <v>6566</v>
      </c>
      <c r="N382" s="2" t="s">
        <v>2457</v>
      </c>
      <c r="O382" s="2" t="s">
        <v>2458</v>
      </c>
      <c r="P382" s="2" t="s">
        <v>2459</v>
      </c>
      <c r="Q382" s="2" t="s">
        <v>2460</v>
      </c>
      <c r="R382">
        <v>15</v>
      </c>
      <c r="S382" s="9">
        <f>SUM(pledge_tiers!B382:F382)/pledge_tiers!CZ382</f>
        <v>0.66676871268942295</v>
      </c>
      <c r="T382" s="8">
        <f>SUM(pledge_tiers!G382:K382)/pledge_tiers!CZ382</f>
        <v>0.16148783101178632</v>
      </c>
      <c r="U382" s="8">
        <f>SUM(pledge_tiers!L382:CX382)/pledge_tiers!CZ382</f>
        <v>0.17174345629879076</v>
      </c>
      <c r="V382">
        <f>VLOOKUP(A382,cluster_membership!$A$1:$B$4001,2,FALSE)</f>
        <v>5</v>
      </c>
    </row>
    <row r="383" spans="1:22" x14ac:dyDescent="0.2">
      <c r="A383" s="2">
        <v>381</v>
      </c>
      <c r="B383" s="3">
        <v>166469</v>
      </c>
      <c r="C383" s="2" t="s">
        <v>2461</v>
      </c>
      <c r="D383" s="2" t="s">
        <v>2462</v>
      </c>
      <c r="E383" s="2" t="s">
        <v>14</v>
      </c>
      <c r="F383" s="2" t="s">
        <v>15</v>
      </c>
      <c r="G383" s="3">
        <v>5000</v>
      </c>
      <c r="H383" s="6">
        <f>VLOOKUP(F383,Exchange_rates!$A$1:$B$13,2,FALSE)</f>
        <v>1</v>
      </c>
      <c r="I383" s="6">
        <f t="shared" si="10"/>
        <v>5000</v>
      </c>
      <c r="J383" s="3">
        <f t="shared" si="11"/>
        <v>166469</v>
      </c>
      <c r="K383" s="2" t="s">
        <v>2463</v>
      </c>
      <c r="L383" t="s">
        <v>28202</v>
      </c>
      <c r="M383" s="2">
        <v>6564</v>
      </c>
      <c r="N383" s="2" t="s">
        <v>2464</v>
      </c>
      <c r="O383" s="2" t="s">
        <v>2465</v>
      </c>
      <c r="P383" s="2" t="s">
        <v>2466</v>
      </c>
      <c r="Q383" s="2" t="s">
        <v>2467</v>
      </c>
      <c r="R383">
        <v>4</v>
      </c>
      <c r="S383" s="9">
        <f>SUM(pledge_tiers!B383:F383)/pledge_tiers!CZ383</f>
        <v>1</v>
      </c>
      <c r="T383" s="8">
        <f>SUM(pledge_tiers!G383:K383)/pledge_tiers!CZ383</f>
        <v>0</v>
      </c>
      <c r="U383" s="8">
        <f>SUM(pledge_tiers!L383:CX383)/pledge_tiers!CZ383</f>
        <v>0</v>
      </c>
      <c r="V383">
        <f>VLOOKUP(A383,cluster_membership!$A$1:$B$4001,2,FALSE)</f>
        <v>5</v>
      </c>
    </row>
    <row r="384" spans="1:22" x14ac:dyDescent="0.2">
      <c r="A384" s="2">
        <v>382</v>
      </c>
      <c r="B384" s="3">
        <v>572891</v>
      </c>
      <c r="C384" s="2" t="s">
        <v>2468</v>
      </c>
      <c r="D384" s="2" t="s">
        <v>2469</v>
      </c>
      <c r="E384" s="2" t="s">
        <v>83</v>
      </c>
      <c r="F384" s="2" t="s">
        <v>15</v>
      </c>
      <c r="G384" s="3">
        <v>35000</v>
      </c>
      <c r="H384" s="6">
        <f>VLOOKUP(F384,Exchange_rates!$A$1:$B$13,2,FALSE)</f>
        <v>1</v>
      </c>
      <c r="I384" s="6">
        <f t="shared" si="10"/>
        <v>35000</v>
      </c>
      <c r="J384" s="3">
        <f t="shared" si="11"/>
        <v>572891</v>
      </c>
      <c r="K384" s="2" t="s">
        <v>560</v>
      </c>
      <c r="L384" t="s">
        <v>28180</v>
      </c>
      <c r="M384" s="2">
        <v>6557</v>
      </c>
      <c r="N384" s="2" t="s">
        <v>2470</v>
      </c>
      <c r="O384" s="2" t="s">
        <v>2471</v>
      </c>
      <c r="P384" s="2" t="s">
        <v>2472</v>
      </c>
      <c r="Q384" s="2" t="s">
        <v>2473</v>
      </c>
      <c r="R384">
        <v>10</v>
      </c>
      <c r="S384" s="9">
        <f>SUM(pledge_tiers!B384:F384)/pledge_tiers!CZ384</f>
        <v>0.94501930501930498</v>
      </c>
      <c r="T384" s="8">
        <f>SUM(pledge_tiers!G384:K384)/pledge_tiers!CZ384</f>
        <v>5.498069498069498E-2</v>
      </c>
      <c r="U384" s="8">
        <f>SUM(pledge_tiers!L384:CX384)/pledge_tiers!CZ384</f>
        <v>0</v>
      </c>
      <c r="V384">
        <f>VLOOKUP(A384,cluster_membership!$A$1:$B$4001,2,FALSE)</f>
        <v>5</v>
      </c>
    </row>
    <row r="385" spans="1:22" x14ac:dyDescent="0.2">
      <c r="A385" s="2">
        <v>383</v>
      </c>
      <c r="B385" s="3">
        <v>1596457</v>
      </c>
      <c r="C385" s="2" t="s">
        <v>2474</v>
      </c>
      <c r="D385" s="2" t="s">
        <v>2475</v>
      </c>
      <c r="E385" s="2" t="s">
        <v>189</v>
      </c>
      <c r="F385" s="2" t="s">
        <v>15</v>
      </c>
      <c r="G385" s="3">
        <v>100000</v>
      </c>
      <c r="H385" s="6">
        <f>VLOOKUP(F385,Exchange_rates!$A$1:$B$13,2,FALSE)</f>
        <v>1</v>
      </c>
      <c r="I385" s="6">
        <f t="shared" si="10"/>
        <v>100000</v>
      </c>
      <c r="J385" s="3">
        <f t="shared" si="11"/>
        <v>1596457</v>
      </c>
      <c r="K385" s="2" t="s">
        <v>47</v>
      </c>
      <c r="L385" t="s">
        <v>28180</v>
      </c>
      <c r="M385" s="2">
        <v>6553</v>
      </c>
      <c r="N385" s="2" t="s">
        <v>2476</v>
      </c>
      <c r="O385" s="2" t="s">
        <v>2477</v>
      </c>
      <c r="P385" s="2" t="s">
        <v>2478</v>
      </c>
      <c r="Q385" s="2" t="s">
        <v>2479</v>
      </c>
      <c r="R385">
        <v>10</v>
      </c>
      <c r="S385" s="9">
        <f>SUM(pledge_tiers!B385:F385)/pledge_tiers!CZ385</f>
        <v>0.12071373157486423</v>
      </c>
      <c r="T385" s="8">
        <f>SUM(pledge_tiers!G385:K385)/pledge_tiers!CZ385</f>
        <v>0.8792862684251358</v>
      </c>
      <c r="U385" s="8">
        <f>SUM(pledge_tiers!L385:CX385)/pledge_tiers!CZ385</f>
        <v>0</v>
      </c>
      <c r="V385">
        <f>VLOOKUP(A385,cluster_membership!$A$1:$B$4001,2,FALSE)</f>
        <v>3</v>
      </c>
    </row>
    <row r="386" spans="1:22" x14ac:dyDescent="0.2">
      <c r="A386" s="2">
        <v>384</v>
      </c>
      <c r="B386" s="3">
        <v>322695</v>
      </c>
      <c r="C386" s="2" t="s">
        <v>2480</v>
      </c>
      <c r="D386" s="2" t="s">
        <v>2481</v>
      </c>
      <c r="E386" s="2" t="s">
        <v>23</v>
      </c>
      <c r="F386" s="2" t="s">
        <v>15</v>
      </c>
      <c r="G386" s="3">
        <v>15000</v>
      </c>
      <c r="H386" s="6">
        <f>VLOOKUP(F386,Exchange_rates!$A$1:$B$13,2,FALSE)</f>
        <v>1</v>
      </c>
      <c r="I386" s="6">
        <f t="shared" ref="I386:I449" si="12">G386*H386</f>
        <v>15000</v>
      </c>
      <c r="J386" s="3">
        <f t="shared" ref="J386:J449" si="13">B386*H386</f>
        <v>322695</v>
      </c>
      <c r="K386" s="2" t="s">
        <v>257</v>
      </c>
      <c r="L386" t="s">
        <v>28180</v>
      </c>
      <c r="M386" s="2">
        <v>6531</v>
      </c>
      <c r="N386" s="2" t="s">
        <v>2482</v>
      </c>
      <c r="O386" s="2" t="s">
        <v>2483</v>
      </c>
      <c r="P386" s="2" t="s">
        <v>2484</v>
      </c>
      <c r="Q386" s="2" t="s">
        <v>2485</v>
      </c>
      <c r="R386">
        <v>12</v>
      </c>
      <c r="S386" s="9">
        <f>SUM(pledge_tiers!B386:F386)/pledge_tiers!CZ386</f>
        <v>0.63721429667126861</v>
      </c>
      <c r="T386" s="8">
        <f>SUM(pledge_tiers!G386:K386)/pledge_tiers!CZ386</f>
        <v>0.35174106458045712</v>
      </c>
      <c r="U386" s="8">
        <f>SUM(pledge_tiers!L386:CX386)/pledge_tiers!CZ386</f>
        <v>1.1044638748274275E-2</v>
      </c>
      <c r="V386">
        <f>VLOOKUP(A386,cluster_membership!$A$1:$B$4001,2,FALSE)</f>
        <v>5</v>
      </c>
    </row>
    <row r="387" spans="1:22" x14ac:dyDescent="0.2">
      <c r="A387" s="2">
        <v>385</v>
      </c>
      <c r="B387" s="3">
        <v>430943</v>
      </c>
      <c r="C387" s="2" t="s">
        <v>2486</v>
      </c>
      <c r="D387" s="2" t="s">
        <v>2487</v>
      </c>
      <c r="E387" s="2" t="s">
        <v>1173</v>
      </c>
      <c r="F387" s="2" t="s">
        <v>15</v>
      </c>
      <c r="G387" s="3">
        <v>108000</v>
      </c>
      <c r="H387" s="6">
        <f>VLOOKUP(F387,Exchange_rates!$A$1:$B$13,2,FALSE)</f>
        <v>1</v>
      </c>
      <c r="I387" s="6">
        <f t="shared" si="12"/>
        <v>108000</v>
      </c>
      <c r="J387" s="3">
        <f t="shared" si="13"/>
        <v>430943</v>
      </c>
      <c r="K387" s="2" t="s">
        <v>527</v>
      </c>
      <c r="L387" t="s">
        <v>28180</v>
      </c>
      <c r="M387" s="2">
        <v>6511</v>
      </c>
      <c r="N387" s="2" t="s">
        <v>2488</v>
      </c>
      <c r="O387" s="2" t="s">
        <v>2489</v>
      </c>
      <c r="P387" s="2" t="s">
        <v>2490</v>
      </c>
      <c r="Q387" s="2" t="s">
        <v>2491</v>
      </c>
      <c r="R387">
        <v>16</v>
      </c>
      <c r="S387" s="9">
        <f>SUM(pledge_tiers!B387:F387)/pledge_tiers!CZ387</f>
        <v>0.41130665005450867</v>
      </c>
      <c r="T387" s="8">
        <f>SUM(pledge_tiers!G387:K387)/pledge_tiers!CZ387</f>
        <v>0.52655349634013393</v>
      </c>
      <c r="U387" s="8">
        <f>SUM(pledge_tiers!L387:CX387)/pledge_tiers!CZ387</f>
        <v>6.2139853605357419E-2</v>
      </c>
      <c r="V387">
        <f>VLOOKUP(A387,cluster_membership!$A$1:$B$4001,2,FALSE)</f>
        <v>5</v>
      </c>
    </row>
    <row r="388" spans="1:22" x14ac:dyDescent="0.2">
      <c r="A388" s="2">
        <v>386</v>
      </c>
      <c r="B388" s="3">
        <v>384375</v>
      </c>
      <c r="C388" s="2" t="s">
        <v>2492</v>
      </c>
      <c r="D388" s="2" t="s">
        <v>2493</v>
      </c>
      <c r="E388" s="2" t="s">
        <v>559</v>
      </c>
      <c r="F388" s="2" t="s">
        <v>15</v>
      </c>
      <c r="G388" s="3">
        <v>300000</v>
      </c>
      <c r="H388" s="6">
        <f>VLOOKUP(F388,Exchange_rates!$A$1:$B$13,2,FALSE)</f>
        <v>1</v>
      </c>
      <c r="I388" s="6">
        <f t="shared" si="12"/>
        <v>300000</v>
      </c>
      <c r="J388" s="3">
        <f t="shared" si="13"/>
        <v>384375</v>
      </c>
      <c r="K388" s="2" t="s">
        <v>16</v>
      </c>
      <c r="L388" t="s">
        <v>28180</v>
      </c>
      <c r="M388" s="2">
        <v>6508</v>
      </c>
      <c r="N388" s="2" t="s">
        <v>2494</v>
      </c>
      <c r="O388" s="2" t="s">
        <v>2495</v>
      </c>
      <c r="P388" s="2" t="s">
        <v>2496</v>
      </c>
      <c r="Q388" s="2" t="s">
        <v>2497</v>
      </c>
      <c r="R388">
        <v>12</v>
      </c>
      <c r="S388" s="9">
        <f>SUM(pledge_tiers!B388:F388)/pledge_tiers!CZ388</f>
        <v>0.96960898180410371</v>
      </c>
      <c r="T388" s="8">
        <f>SUM(pledge_tiers!G388:K388)/pledge_tiers!CZ388</f>
        <v>2.8068137824235385E-2</v>
      </c>
      <c r="U388" s="8">
        <f>SUM(pledge_tiers!L388:CX388)/pledge_tiers!CZ388</f>
        <v>2.3228803716608595E-3</v>
      </c>
      <c r="V388">
        <f>VLOOKUP(A388,cluster_membership!$A$1:$B$4001,2,FALSE)</f>
        <v>5</v>
      </c>
    </row>
    <row r="389" spans="1:22" x14ac:dyDescent="0.2">
      <c r="A389" s="2">
        <v>387</v>
      </c>
      <c r="B389" s="3">
        <v>1330293</v>
      </c>
      <c r="C389" s="2" t="s">
        <v>2498</v>
      </c>
      <c r="D389" s="2" t="s">
        <v>2499</v>
      </c>
      <c r="E389" s="2" t="s">
        <v>1255</v>
      </c>
      <c r="F389" s="2" t="s">
        <v>15</v>
      </c>
      <c r="G389" s="3">
        <v>100000</v>
      </c>
      <c r="H389" s="6">
        <f>VLOOKUP(F389,Exchange_rates!$A$1:$B$13,2,FALSE)</f>
        <v>1</v>
      </c>
      <c r="I389" s="6">
        <f t="shared" si="12"/>
        <v>100000</v>
      </c>
      <c r="J389" s="3">
        <f t="shared" si="13"/>
        <v>1330293</v>
      </c>
      <c r="K389" s="2" t="s">
        <v>1475</v>
      </c>
      <c r="L389" t="s">
        <v>28180</v>
      </c>
      <c r="M389" s="2">
        <v>6480</v>
      </c>
      <c r="N389" s="2" t="s">
        <v>2500</v>
      </c>
      <c r="O389" s="2" t="s">
        <v>2501</v>
      </c>
      <c r="P389" s="2" t="s">
        <v>2502</v>
      </c>
      <c r="Q389" s="2" t="s">
        <v>2503</v>
      </c>
      <c r="R389">
        <v>41</v>
      </c>
      <c r="S389" s="9">
        <f>SUM(pledge_tiers!B389:F389)/pledge_tiers!CZ389</f>
        <v>1.843817787418655E-2</v>
      </c>
      <c r="T389" s="8">
        <f>SUM(pledge_tiers!G389:K389)/pledge_tiers!CZ389</f>
        <v>0.14936473504803222</v>
      </c>
      <c r="U389" s="8">
        <f>SUM(pledge_tiers!L389:CX389)/pledge_tiers!CZ389</f>
        <v>0.83219708707778117</v>
      </c>
      <c r="V389">
        <f>VLOOKUP(A389,cluster_membership!$A$1:$B$4001,2,FALSE)</f>
        <v>3</v>
      </c>
    </row>
    <row r="390" spans="1:22" x14ac:dyDescent="0.2">
      <c r="A390" s="2">
        <v>388</v>
      </c>
      <c r="B390" s="3">
        <v>200641</v>
      </c>
      <c r="C390" s="2" t="s">
        <v>2504</v>
      </c>
      <c r="D390" s="2" t="s">
        <v>2505</v>
      </c>
      <c r="E390" s="2" t="s">
        <v>2062</v>
      </c>
      <c r="F390" s="2" t="s">
        <v>15</v>
      </c>
      <c r="G390" s="3">
        <v>10000</v>
      </c>
      <c r="H390" s="6">
        <f>VLOOKUP(F390,Exchange_rates!$A$1:$B$13,2,FALSE)</f>
        <v>1</v>
      </c>
      <c r="I390" s="6">
        <f t="shared" si="12"/>
        <v>10000</v>
      </c>
      <c r="J390" s="3">
        <f t="shared" si="13"/>
        <v>200641</v>
      </c>
      <c r="K390" s="2" t="s">
        <v>257</v>
      </c>
      <c r="L390" t="s">
        <v>28180</v>
      </c>
      <c r="M390" s="2">
        <v>6479</v>
      </c>
      <c r="N390" s="2" t="s">
        <v>2506</v>
      </c>
      <c r="O390" s="2" t="s">
        <v>2507</v>
      </c>
      <c r="P390" s="2" t="s">
        <v>2508</v>
      </c>
      <c r="Q390" s="2" t="s">
        <v>2509</v>
      </c>
      <c r="R390">
        <v>8</v>
      </c>
      <c r="S390" s="9">
        <f>SUM(pledge_tiers!B390:F390)/pledge_tiers!CZ390</f>
        <v>0.98752563226247436</v>
      </c>
      <c r="T390" s="8">
        <f>SUM(pledge_tiers!G390:K390)/pledge_tiers!CZ390</f>
        <v>1.2474367737525633E-2</v>
      </c>
      <c r="U390" s="8">
        <f>SUM(pledge_tiers!L390:CX390)/pledge_tiers!CZ390</f>
        <v>0</v>
      </c>
      <c r="V390">
        <f>VLOOKUP(A390,cluster_membership!$A$1:$B$4001,2,FALSE)</f>
        <v>5</v>
      </c>
    </row>
    <row r="391" spans="1:22" x14ac:dyDescent="0.2">
      <c r="A391" s="2">
        <v>389</v>
      </c>
      <c r="B391" s="3">
        <v>245870</v>
      </c>
      <c r="C391" s="2" t="s">
        <v>2510</v>
      </c>
      <c r="D391" s="2" t="s">
        <v>2511</v>
      </c>
      <c r="E391" s="2" t="s">
        <v>685</v>
      </c>
      <c r="F391" s="2" t="s">
        <v>15</v>
      </c>
      <c r="G391" s="3">
        <v>10000</v>
      </c>
      <c r="H391" s="6">
        <f>VLOOKUP(F391,Exchange_rates!$A$1:$B$13,2,FALSE)</f>
        <v>1</v>
      </c>
      <c r="I391" s="6">
        <f t="shared" si="12"/>
        <v>10000</v>
      </c>
      <c r="J391" s="3">
        <f t="shared" si="13"/>
        <v>245870</v>
      </c>
      <c r="K391" s="2" t="s">
        <v>162</v>
      </c>
      <c r="L391" t="s">
        <v>28180</v>
      </c>
      <c r="M391" s="2">
        <v>6466</v>
      </c>
      <c r="N391" s="2" t="s">
        <v>2512</v>
      </c>
      <c r="O391" s="2" t="s">
        <v>2513</v>
      </c>
      <c r="P391" s="2" t="s">
        <v>2514</v>
      </c>
      <c r="Q391" s="2" t="s">
        <v>2515</v>
      </c>
      <c r="R391">
        <v>17</v>
      </c>
      <c r="S391" s="9">
        <f>SUM(pledge_tiers!B391:F391)/pledge_tiers!CZ391</f>
        <v>0.96817758460105552</v>
      </c>
      <c r="T391" s="8">
        <f>SUM(pledge_tiers!G391:K391)/pledge_tiers!CZ391</f>
        <v>2.8873020800993479E-2</v>
      </c>
      <c r="U391" s="8">
        <f>SUM(pledge_tiers!L391:CX391)/pledge_tiers!CZ391</f>
        <v>2.9493945979509467E-3</v>
      </c>
      <c r="V391">
        <f>VLOOKUP(A391,cluster_membership!$A$1:$B$4001,2,FALSE)</f>
        <v>5</v>
      </c>
    </row>
    <row r="392" spans="1:22" x14ac:dyDescent="0.2">
      <c r="A392" s="2">
        <v>390</v>
      </c>
      <c r="B392" s="3">
        <v>1418910</v>
      </c>
      <c r="C392" s="2" t="s">
        <v>2516</v>
      </c>
      <c r="D392" s="2" t="s">
        <v>2517</v>
      </c>
      <c r="E392" s="2" t="s">
        <v>38</v>
      </c>
      <c r="F392" s="2" t="s">
        <v>15</v>
      </c>
      <c r="G392" s="3">
        <v>1250000</v>
      </c>
      <c r="H392" s="6">
        <f>VLOOKUP(F392,Exchange_rates!$A$1:$B$13,2,FALSE)</f>
        <v>1</v>
      </c>
      <c r="I392" s="6">
        <f t="shared" si="12"/>
        <v>1250000</v>
      </c>
      <c r="J392" s="3">
        <f t="shared" si="13"/>
        <v>1418910</v>
      </c>
      <c r="K392" s="2" t="s">
        <v>560</v>
      </c>
      <c r="L392" t="s">
        <v>28180</v>
      </c>
      <c r="M392" s="2">
        <v>6421</v>
      </c>
      <c r="N392" s="2" t="s">
        <v>2518</v>
      </c>
      <c r="O392" s="2" t="s">
        <v>2519</v>
      </c>
      <c r="P392" s="2" t="s">
        <v>2520</v>
      </c>
      <c r="Q392" s="2" t="s">
        <v>2521</v>
      </c>
      <c r="R392">
        <v>82</v>
      </c>
      <c r="S392" s="9">
        <f>SUM(pledge_tiers!B392:F392)/pledge_tiers!CZ392</f>
        <v>0.30362923837110239</v>
      </c>
      <c r="T392" s="8">
        <f>SUM(pledge_tiers!G392:K392)/pledge_tiers!CZ392</f>
        <v>0.23649684784460726</v>
      </c>
      <c r="U392" s="8">
        <f>SUM(pledge_tiers!L392:CX392)/pledge_tiers!CZ392</f>
        <v>0.45987391378429032</v>
      </c>
      <c r="V392">
        <f>VLOOKUP(A392,cluster_membership!$A$1:$B$4001,2,FALSE)</f>
        <v>3</v>
      </c>
    </row>
    <row r="393" spans="1:22" x14ac:dyDescent="0.2">
      <c r="A393" s="2">
        <v>391</v>
      </c>
      <c r="B393" s="3">
        <v>66804</v>
      </c>
      <c r="C393" s="2" t="s">
        <v>2522</v>
      </c>
      <c r="D393" s="2" t="s">
        <v>2523</v>
      </c>
      <c r="E393" s="2" t="s">
        <v>83</v>
      </c>
      <c r="F393" s="2" t="s">
        <v>15</v>
      </c>
      <c r="G393" s="3">
        <v>30000</v>
      </c>
      <c r="H393" s="6">
        <f>VLOOKUP(F393,Exchange_rates!$A$1:$B$13,2,FALSE)</f>
        <v>1</v>
      </c>
      <c r="I393" s="6">
        <f t="shared" si="12"/>
        <v>30000</v>
      </c>
      <c r="J393" s="3">
        <f t="shared" si="13"/>
        <v>66804</v>
      </c>
      <c r="K393" s="2" t="s">
        <v>1388</v>
      </c>
      <c r="L393" t="s">
        <v>28182</v>
      </c>
      <c r="M393" s="2">
        <v>6420</v>
      </c>
      <c r="N393" s="2" t="s">
        <v>2524</v>
      </c>
      <c r="O393" s="2" t="s">
        <v>2525</v>
      </c>
      <c r="P393" s="2" t="s">
        <v>2526</v>
      </c>
      <c r="Q393" s="2" t="s">
        <v>2527</v>
      </c>
      <c r="R393">
        <v>10</v>
      </c>
      <c r="S393" s="9">
        <f>SUM(pledge_tiers!B393:F393)/pledge_tiers!CZ393</f>
        <v>0.99656679151061178</v>
      </c>
      <c r="T393" s="8">
        <f>SUM(pledge_tiers!G393:K393)/pledge_tiers!CZ393</f>
        <v>3.4332084893882648E-3</v>
      </c>
      <c r="U393" s="8">
        <f>SUM(pledge_tiers!L393:CX393)/pledge_tiers!CZ393</f>
        <v>0</v>
      </c>
      <c r="V393">
        <f>VLOOKUP(A393,cluster_membership!$A$1:$B$4001,2,FALSE)</f>
        <v>5</v>
      </c>
    </row>
    <row r="394" spans="1:22" x14ac:dyDescent="0.2">
      <c r="A394" s="2">
        <v>392</v>
      </c>
      <c r="B394" s="3">
        <v>132689</v>
      </c>
      <c r="C394" s="2" t="s">
        <v>2528</v>
      </c>
      <c r="D394" s="2" t="s">
        <v>2529</v>
      </c>
      <c r="E394" s="2" t="s">
        <v>46</v>
      </c>
      <c r="F394" s="2" t="s">
        <v>15</v>
      </c>
      <c r="G394" s="3">
        <v>100000</v>
      </c>
      <c r="H394" s="6">
        <f>VLOOKUP(F394,Exchange_rates!$A$1:$B$13,2,FALSE)</f>
        <v>1</v>
      </c>
      <c r="I394" s="6">
        <f t="shared" si="12"/>
        <v>100000</v>
      </c>
      <c r="J394" s="3">
        <f t="shared" si="13"/>
        <v>132689</v>
      </c>
      <c r="K394" s="2" t="s">
        <v>2530</v>
      </c>
      <c r="L394" t="s">
        <v>28180</v>
      </c>
      <c r="M394" s="2">
        <v>6414</v>
      </c>
      <c r="N394" s="2" t="s">
        <v>2531</v>
      </c>
      <c r="O394" s="2" t="s">
        <v>2532</v>
      </c>
      <c r="P394" s="2" t="s">
        <v>2533</v>
      </c>
      <c r="Q394" s="2" t="s">
        <v>2534</v>
      </c>
      <c r="R394">
        <v>20</v>
      </c>
      <c r="S394" s="9">
        <f>SUM(pledge_tiers!B394:F394)/pledge_tiers!CZ394</f>
        <v>0.84667083463582371</v>
      </c>
      <c r="T394" s="8">
        <f>SUM(pledge_tiers!G394:K394)/pledge_tiers!CZ394</f>
        <v>0.14598311972491404</v>
      </c>
      <c r="U394" s="8">
        <f>SUM(pledge_tiers!L394:CX394)/pledge_tiers!CZ394</f>
        <v>7.3460456392622697E-3</v>
      </c>
      <c r="V394">
        <f>VLOOKUP(A394,cluster_membership!$A$1:$B$4001,2,FALSE)</f>
        <v>5</v>
      </c>
    </row>
    <row r="395" spans="1:22" x14ac:dyDescent="0.2">
      <c r="A395" s="2">
        <v>393</v>
      </c>
      <c r="B395" s="3">
        <v>187706</v>
      </c>
      <c r="C395" s="2" t="s">
        <v>2535</v>
      </c>
      <c r="D395" s="2" t="s">
        <v>2536</v>
      </c>
      <c r="E395" s="2" t="s">
        <v>46</v>
      </c>
      <c r="F395" s="2" t="s">
        <v>84</v>
      </c>
      <c r="G395" s="3">
        <v>40000</v>
      </c>
      <c r="H395" s="6">
        <f>VLOOKUP(F395,Exchange_rates!$A$1:$B$13,2,FALSE)</f>
        <v>0.76</v>
      </c>
      <c r="I395" s="6">
        <f t="shared" si="12"/>
        <v>30400</v>
      </c>
      <c r="J395" s="3">
        <f t="shared" si="13"/>
        <v>142656.56</v>
      </c>
      <c r="K395" s="2" t="s">
        <v>85</v>
      </c>
      <c r="L395" t="s">
        <v>28182</v>
      </c>
      <c r="M395" s="2">
        <v>6396</v>
      </c>
      <c r="N395" s="2" t="s">
        <v>2537</v>
      </c>
      <c r="O395" s="2" t="s">
        <v>2538</v>
      </c>
      <c r="P395" s="2" t="s">
        <v>2539</v>
      </c>
      <c r="Q395" s="2" t="s">
        <v>2540</v>
      </c>
      <c r="R395">
        <v>15</v>
      </c>
      <c r="S395" s="9">
        <f>SUM(pledge_tiers!B395:F395)/pledge_tiers!CZ395</f>
        <v>0.88424032714690159</v>
      </c>
      <c r="T395" s="8">
        <f>SUM(pledge_tiers!G395:K395)/pledge_tiers!CZ395</f>
        <v>0.11025479710600818</v>
      </c>
      <c r="U395" s="8">
        <f>SUM(pledge_tiers!L395:CX395)/pledge_tiers!CZ395</f>
        <v>5.5048757470902796E-3</v>
      </c>
      <c r="V395">
        <f>VLOOKUP(A395,cluster_membership!$A$1:$B$4001,2,FALSE)</f>
        <v>5</v>
      </c>
    </row>
    <row r="396" spans="1:22" x14ac:dyDescent="0.2">
      <c r="A396" s="2">
        <v>394</v>
      </c>
      <c r="B396" s="3">
        <v>139768</v>
      </c>
      <c r="C396" s="2" t="s">
        <v>2541</v>
      </c>
      <c r="D396" s="2" t="s">
        <v>2542</v>
      </c>
      <c r="E396" s="2" t="s">
        <v>23</v>
      </c>
      <c r="F396" s="2" t="s">
        <v>15</v>
      </c>
      <c r="G396" s="3">
        <v>3000</v>
      </c>
      <c r="H396" s="6">
        <f>VLOOKUP(F396,Exchange_rates!$A$1:$B$13,2,FALSE)</f>
        <v>1</v>
      </c>
      <c r="I396" s="6">
        <f t="shared" si="12"/>
        <v>3000</v>
      </c>
      <c r="J396" s="3">
        <f t="shared" si="13"/>
        <v>139768</v>
      </c>
      <c r="K396" s="2" t="s">
        <v>2543</v>
      </c>
      <c r="L396" t="s">
        <v>28180</v>
      </c>
      <c r="M396" s="2">
        <v>6362</v>
      </c>
      <c r="N396" s="2" t="s">
        <v>2544</v>
      </c>
      <c r="O396" s="2" t="s">
        <v>2545</v>
      </c>
      <c r="P396" s="2" t="s">
        <v>2546</v>
      </c>
      <c r="Q396" s="2" t="s">
        <v>2547</v>
      </c>
      <c r="R396">
        <v>6</v>
      </c>
      <c r="S396" s="9">
        <f>SUM(pledge_tiers!B396:F396)/pledge_tiers!CZ396</f>
        <v>0.98957345971563981</v>
      </c>
      <c r="T396" s="8">
        <f>SUM(pledge_tiers!G396:K396)/pledge_tiers!CZ396</f>
        <v>1.042654028436019E-2</v>
      </c>
      <c r="U396" s="8">
        <f>SUM(pledge_tiers!L396:CX396)/pledge_tiers!CZ396</f>
        <v>0</v>
      </c>
      <c r="V396">
        <f>VLOOKUP(A396,cluster_membership!$A$1:$B$4001,2,FALSE)</f>
        <v>5</v>
      </c>
    </row>
    <row r="397" spans="1:22" x14ac:dyDescent="0.2">
      <c r="A397" s="2">
        <v>395</v>
      </c>
      <c r="B397" s="3">
        <v>264762</v>
      </c>
      <c r="C397" s="2" t="s">
        <v>2548</v>
      </c>
      <c r="D397" s="2" t="s">
        <v>2549</v>
      </c>
      <c r="E397" s="2" t="s">
        <v>2550</v>
      </c>
      <c r="F397" s="2" t="s">
        <v>15</v>
      </c>
      <c r="G397" s="3">
        <v>50000</v>
      </c>
      <c r="H397" s="6">
        <f>VLOOKUP(F397,Exchange_rates!$A$1:$B$13,2,FALSE)</f>
        <v>1</v>
      </c>
      <c r="I397" s="6">
        <f t="shared" si="12"/>
        <v>50000</v>
      </c>
      <c r="J397" s="3">
        <f t="shared" si="13"/>
        <v>264762</v>
      </c>
      <c r="K397" s="2" t="s">
        <v>2551</v>
      </c>
      <c r="L397" t="s">
        <v>28180</v>
      </c>
      <c r="M397" s="2">
        <v>6304</v>
      </c>
      <c r="N397" s="2" t="s">
        <v>2552</v>
      </c>
      <c r="O397" s="2" t="s">
        <v>2553</v>
      </c>
      <c r="P397" s="2" t="s">
        <v>2554</v>
      </c>
      <c r="Q397" s="2" t="s">
        <v>2555</v>
      </c>
      <c r="R397">
        <v>22</v>
      </c>
      <c r="S397" s="9">
        <f>SUM(pledge_tiers!B397:F397)/pledge_tiers!CZ397</f>
        <v>0.82816229116945106</v>
      </c>
      <c r="T397" s="8">
        <f>SUM(pledge_tiers!G397:K397)/pledge_tiers!CZ397</f>
        <v>0.11121718377088305</v>
      </c>
      <c r="U397" s="8">
        <f>SUM(pledge_tiers!L397:CX397)/pledge_tiers!CZ397</f>
        <v>6.0620525059665871E-2</v>
      </c>
      <c r="V397">
        <f>VLOOKUP(A397,cluster_membership!$A$1:$B$4001,2,FALSE)</f>
        <v>5</v>
      </c>
    </row>
    <row r="398" spans="1:22" x14ac:dyDescent="0.2">
      <c r="A398" s="2">
        <v>396</v>
      </c>
      <c r="B398" s="3">
        <v>1021583</v>
      </c>
      <c r="C398" s="2" t="s">
        <v>2556</v>
      </c>
      <c r="D398" s="2" t="s">
        <v>2557</v>
      </c>
      <c r="E398" s="2" t="s">
        <v>534</v>
      </c>
      <c r="F398" s="2" t="s">
        <v>15</v>
      </c>
      <c r="G398" s="3">
        <v>50000</v>
      </c>
      <c r="H398" s="6">
        <f>VLOOKUP(F398,Exchange_rates!$A$1:$B$13,2,FALSE)</f>
        <v>1</v>
      </c>
      <c r="I398" s="6">
        <f t="shared" si="12"/>
        <v>50000</v>
      </c>
      <c r="J398" s="3">
        <f t="shared" si="13"/>
        <v>1021583</v>
      </c>
      <c r="K398" s="2" t="s">
        <v>162</v>
      </c>
      <c r="L398" t="s">
        <v>28180</v>
      </c>
      <c r="M398" s="2">
        <v>6297</v>
      </c>
      <c r="N398" s="2" t="s">
        <v>2558</v>
      </c>
      <c r="O398" s="2" t="s">
        <v>2559</v>
      </c>
      <c r="P398" s="2" t="s">
        <v>2560</v>
      </c>
      <c r="Q398" s="2" t="s">
        <v>2561</v>
      </c>
      <c r="R398">
        <v>18</v>
      </c>
      <c r="S398" s="9">
        <f>SUM(pledge_tiers!B398:F398)/pledge_tiers!CZ398</f>
        <v>0.23226837060702876</v>
      </c>
      <c r="T398" s="8">
        <f>SUM(pledge_tiers!G398:K398)/pledge_tiers!CZ398</f>
        <v>0.42715654952076676</v>
      </c>
      <c r="U398" s="8">
        <f>SUM(pledge_tiers!L398:CX398)/pledge_tiers!CZ398</f>
        <v>0.34057507987220448</v>
      </c>
      <c r="V398">
        <f>VLOOKUP(A398,cluster_membership!$A$1:$B$4001,2,FALSE)</f>
        <v>3</v>
      </c>
    </row>
    <row r="399" spans="1:22" x14ac:dyDescent="0.2">
      <c r="A399" s="2">
        <v>397</v>
      </c>
      <c r="B399" s="3">
        <v>271726</v>
      </c>
      <c r="C399" s="2" t="s">
        <v>2562</v>
      </c>
      <c r="D399" s="2" t="s">
        <v>2563</v>
      </c>
      <c r="E399" s="2" t="s">
        <v>46</v>
      </c>
      <c r="F399" s="2" t="s">
        <v>15</v>
      </c>
      <c r="G399" s="3">
        <v>250000</v>
      </c>
      <c r="H399" s="6">
        <f>VLOOKUP(F399,Exchange_rates!$A$1:$B$13,2,FALSE)</f>
        <v>1</v>
      </c>
      <c r="I399" s="6">
        <f t="shared" si="12"/>
        <v>250000</v>
      </c>
      <c r="J399" s="3">
        <f t="shared" si="13"/>
        <v>271726</v>
      </c>
      <c r="K399" s="2" t="s">
        <v>202</v>
      </c>
      <c r="L399" t="s">
        <v>28180</v>
      </c>
      <c r="M399" s="2">
        <v>6291</v>
      </c>
      <c r="N399" s="2" t="s">
        <v>2564</v>
      </c>
      <c r="O399" s="2" t="s">
        <v>2565</v>
      </c>
      <c r="P399" s="2" t="s">
        <v>2566</v>
      </c>
      <c r="Q399" s="2" t="s">
        <v>2567</v>
      </c>
      <c r="R399">
        <v>32</v>
      </c>
      <c r="S399" s="9">
        <f>SUM(pledge_tiers!B399:F399)/pledge_tiers!CZ399</f>
        <v>0.8114793856103476</v>
      </c>
      <c r="T399" s="8">
        <f>SUM(pledge_tiers!G399:K399)/pledge_tiers!CZ399</f>
        <v>5.6103476151980601E-2</v>
      </c>
      <c r="U399" s="8">
        <f>SUM(pledge_tiers!L399:CX399)/pledge_tiers!CZ399</f>
        <v>0.13241713823767179</v>
      </c>
      <c r="V399">
        <f>VLOOKUP(A399,cluster_membership!$A$1:$B$4001,2,FALSE)</f>
        <v>5</v>
      </c>
    </row>
    <row r="400" spans="1:22" x14ac:dyDescent="0.2">
      <c r="A400" s="2">
        <v>398</v>
      </c>
      <c r="B400" s="3">
        <v>108398</v>
      </c>
      <c r="C400" s="2" t="s">
        <v>2568</v>
      </c>
      <c r="D400" s="2" t="s">
        <v>2569</v>
      </c>
      <c r="E400" s="2" t="s">
        <v>46</v>
      </c>
      <c r="F400" s="2" t="s">
        <v>75</v>
      </c>
      <c r="G400" s="3">
        <v>12000</v>
      </c>
      <c r="H400" s="6">
        <f>VLOOKUP(F400,Exchange_rates!$A$1:$B$13,2,FALSE)</f>
        <v>1.24</v>
      </c>
      <c r="I400" s="6">
        <f t="shared" si="12"/>
        <v>14880</v>
      </c>
      <c r="J400" s="3">
        <f t="shared" si="13"/>
        <v>134413.51999999999</v>
      </c>
      <c r="K400" s="2" t="s">
        <v>2570</v>
      </c>
      <c r="L400" t="s">
        <v>28181</v>
      </c>
      <c r="M400" s="2">
        <v>6262</v>
      </c>
      <c r="N400" s="2" t="s">
        <v>2571</v>
      </c>
      <c r="O400" s="2" t="s">
        <v>2572</v>
      </c>
      <c r="P400" s="2" t="s">
        <v>2573</v>
      </c>
      <c r="Q400" s="2" t="s">
        <v>2574</v>
      </c>
      <c r="R400">
        <v>12</v>
      </c>
      <c r="S400" s="9">
        <f>SUM(pledge_tiers!B400:F400)/pledge_tiers!CZ400</f>
        <v>0.91280566280566278</v>
      </c>
      <c r="T400" s="8">
        <f>SUM(pledge_tiers!G400:K400)/pledge_tiers!CZ400</f>
        <v>8.6711711711711714E-2</v>
      </c>
      <c r="U400" s="8">
        <f>SUM(pledge_tiers!L400:CX400)/pledge_tiers!CZ400</f>
        <v>4.8262548262548264E-4</v>
      </c>
      <c r="V400">
        <f>VLOOKUP(A400,cluster_membership!$A$1:$B$4001,2,FALSE)</f>
        <v>5</v>
      </c>
    </row>
    <row r="401" spans="1:22" x14ac:dyDescent="0.2">
      <c r="A401" s="2">
        <v>399</v>
      </c>
      <c r="B401" s="3">
        <v>362679</v>
      </c>
      <c r="C401" s="2" t="s">
        <v>2575</v>
      </c>
      <c r="D401" s="2" t="s">
        <v>2576</v>
      </c>
      <c r="E401" s="2" t="s">
        <v>23</v>
      </c>
      <c r="F401" s="2" t="s">
        <v>15</v>
      </c>
      <c r="G401" s="3">
        <v>20000</v>
      </c>
      <c r="H401" s="6">
        <f>VLOOKUP(F401,Exchange_rates!$A$1:$B$13,2,FALSE)</f>
        <v>1</v>
      </c>
      <c r="I401" s="6">
        <f t="shared" si="12"/>
        <v>20000</v>
      </c>
      <c r="J401" s="3">
        <f t="shared" si="13"/>
        <v>362679</v>
      </c>
      <c r="K401" s="2" t="s">
        <v>527</v>
      </c>
      <c r="L401" t="s">
        <v>28180</v>
      </c>
      <c r="M401" s="2">
        <v>6248</v>
      </c>
      <c r="N401" s="2" t="s">
        <v>2577</v>
      </c>
      <c r="O401" s="2" t="s">
        <v>2578</v>
      </c>
      <c r="P401" s="2" t="s">
        <v>2579</v>
      </c>
      <c r="Q401" s="2" t="s">
        <v>2580</v>
      </c>
      <c r="R401">
        <v>7</v>
      </c>
      <c r="S401" s="9">
        <f>SUM(pledge_tiers!B401:F401)/pledge_tiers!CZ401</f>
        <v>0.96032258064516129</v>
      </c>
      <c r="T401" s="8">
        <f>SUM(pledge_tiers!G401:K401)/pledge_tiers!CZ401</f>
        <v>3.9677419354838712E-2</v>
      </c>
      <c r="U401" s="8">
        <f>SUM(pledge_tiers!L401:CX401)/pledge_tiers!CZ401</f>
        <v>0</v>
      </c>
      <c r="V401">
        <f>VLOOKUP(A401,cluster_membership!$A$1:$B$4001,2,FALSE)</f>
        <v>5</v>
      </c>
    </row>
    <row r="402" spans="1:22" x14ac:dyDescent="0.2">
      <c r="A402" s="2">
        <v>400</v>
      </c>
      <c r="B402" s="3">
        <v>203488</v>
      </c>
      <c r="C402" s="2" t="s">
        <v>2581</v>
      </c>
      <c r="D402" s="2" t="s">
        <v>2582</v>
      </c>
      <c r="E402" s="2" t="s">
        <v>23</v>
      </c>
      <c r="F402" s="2" t="s">
        <v>15</v>
      </c>
      <c r="G402" s="3">
        <v>10000</v>
      </c>
      <c r="H402" s="6">
        <f>VLOOKUP(F402,Exchange_rates!$A$1:$B$13,2,FALSE)</f>
        <v>1</v>
      </c>
      <c r="I402" s="6">
        <f t="shared" si="12"/>
        <v>10000</v>
      </c>
      <c r="J402" s="3">
        <f t="shared" si="13"/>
        <v>203488</v>
      </c>
      <c r="K402" s="2" t="s">
        <v>149</v>
      </c>
      <c r="L402" t="s">
        <v>28180</v>
      </c>
      <c r="M402" s="2">
        <v>6237</v>
      </c>
      <c r="N402" s="2" t="s">
        <v>2583</v>
      </c>
      <c r="O402" s="2" t="s">
        <v>2584</v>
      </c>
      <c r="P402" s="2" t="s">
        <v>2585</v>
      </c>
      <c r="Q402" s="2" t="s">
        <v>2586</v>
      </c>
      <c r="R402">
        <v>4</v>
      </c>
      <c r="S402" s="9">
        <f>SUM(pledge_tiers!B402:F402)/pledge_tiers!CZ402</f>
        <v>1</v>
      </c>
      <c r="T402" s="8">
        <f>SUM(pledge_tiers!G402:K402)/pledge_tiers!CZ402</f>
        <v>0</v>
      </c>
      <c r="U402" s="8">
        <f>SUM(pledge_tiers!L402:CX402)/pledge_tiers!CZ402</f>
        <v>0</v>
      </c>
      <c r="V402">
        <f>VLOOKUP(A402,cluster_membership!$A$1:$B$4001,2,FALSE)</f>
        <v>5</v>
      </c>
    </row>
    <row r="403" spans="1:22" x14ac:dyDescent="0.2">
      <c r="A403" s="2">
        <v>401</v>
      </c>
      <c r="B403" s="3">
        <v>259933</v>
      </c>
      <c r="C403" s="2" t="s">
        <v>2587</v>
      </c>
      <c r="D403" s="2" t="s">
        <v>2588</v>
      </c>
      <c r="E403" s="2" t="s">
        <v>23</v>
      </c>
      <c r="F403" s="2" t="s">
        <v>75</v>
      </c>
      <c r="G403" s="3">
        <v>7000</v>
      </c>
      <c r="H403" s="6">
        <f>VLOOKUP(F403,Exchange_rates!$A$1:$B$13,2,FALSE)</f>
        <v>1.24</v>
      </c>
      <c r="I403" s="6">
        <f t="shared" si="12"/>
        <v>8680</v>
      </c>
      <c r="J403" s="3">
        <f t="shared" si="13"/>
        <v>322316.92</v>
      </c>
      <c r="K403" s="2" t="s">
        <v>827</v>
      </c>
      <c r="L403" t="s">
        <v>28181</v>
      </c>
      <c r="M403" s="2">
        <v>6219</v>
      </c>
      <c r="N403" s="2" t="s">
        <v>2589</v>
      </c>
      <c r="O403" s="2" t="s">
        <v>2590</v>
      </c>
      <c r="P403" s="2" t="s">
        <v>2591</v>
      </c>
      <c r="Q403" s="2" t="s">
        <v>2592</v>
      </c>
      <c r="R403">
        <v>7</v>
      </c>
      <c r="S403" s="9">
        <f>SUM(pledge_tiers!B403:F403)/pledge_tiers!CZ403</f>
        <v>0.83101777059773829</v>
      </c>
      <c r="T403" s="8">
        <f>SUM(pledge_tiers!G403:K403)/pledge_tiers!CZ403</f>
        <v>0.16898222940226171</v>
      </c>
      <c r="U403" s="8">
        <f>SUM(pledge_tiers!L403:CX403)/pledge_tiers!CZ403</f>
        <v>0</v>
      </c>
      <c r="V403">
        <f>VLOOKUP(A403,cluster_membership!$A$1:$B$4001,2,FALSE)</f>
        <v>5</v>
      </c>
    </row>
    <row r="404" spans="1:22" x14ac:dyDescent="0.2">
      <c r="A404" s="2">
        <v>402</v>
      </c>
      <c r="B404" s="3">
        <v>305360</v>
      </c>
      <c r="C404" s="2" t="s">
        <v>2593</v>
      </c>
      <c r="D404" s="2" t="s">
        <v>2594</v>
      </c>
      <c r="E404" s="2" t="s">
        <v>46</v>
      </c>
      <c r="F404" s="2" t="s">
        <v>413</v>
      </c>
      <c r="G404" s="3">
        <v>200000</v>
      </c>
      <c r="H404" s="6">
        <f>VLOOKUP(F404,Exchange_rates!$A$1:$B$13,2,FALSE)</f>
        <v>0.77</v>
      </c>
      <c r="I404" s="6">
        <f t="shared" si="12"/>
        <v>154000</v>
      </c>
      <c r="J404" s="3">
        <f t="shared" si="13"/>
        <v>235127.2</v>
      </c>
      <c r="K404" s="2" t="s">
        <v>414</v>
      </c>
      <c r="L404" t="s">
        <v>28187</v>
      </c>
      <c r="M404" s="2">
        <v>6213</v>
      </c>
      <c r="N404" s="2" t="s">
        <v>2595</v>
      </c>
      <c r="O404" s="2" t="s">
        <v>2596</v>
      </c>
      <c r="P404" s="2" t="s">
        <v>2597</v>
      </c>
      <c r="Q404" s="2" t="s">
        <v>2598</v>
      </c>
      <c r="R404">
        <v>13</v>
      </c>
      <c r="S404" s="9">
        <f>SUM(pledge_tiers!B404:F404)/pledge_tiers!CZ404</f>
        <v>0.59138552243694731</v>
      </c>
      <c r="T404" s="8">
        <f>SUM(pledge_tiers!G404:K404)/pledge_tiers!CZ404</f>
        <v>0.38322961021945628</v>
      </c>
      <c r="U404" s="8">
        <f>SUM(pledge_tiers!L404:CX404)/pledge_tiers!CZ404</f>
        <v>2.5384867343596462E-2</v>
      </c>
      <c r="V404">
        <f>VLOOKUP(A404,cluster_membership!$A$1:$B$4001,2,FALSE)</f>
        <v>5</v>
      </c>
    </row>
    <row r="405" spans="1:22" x14ac:dyDescent="0.2">
      <c r="A405" s="2">
        <v>403</v>
      </c>
      <c r="B405" s="3">
        <v>32283</v>
      </c>
      <c r="C405" s="2" t="s">
        <v>2599</v>
      </c>
      <c r="D405" s="2" t="s">
        <v>1102</v>
      </c>
      <c r="E405" s="2" t="s">
        <v>14</v>
      </c>
      <c r="F405" s="2" t="s">
        <v>15</v>
      </c>
      <c r="G405" s="3">
        <v>3000</v>
      </c>
      <c r="H405" s="6">
        <f>VLOOKUP(F405,Exchange_rates!$A$1:$B$13,2,FALSE)</f>
        <v>1</v>
      </c>
      <c r="I405" s="6">
        <f t="shared" si="12"/>
        <v>3000</v>
      </c>
      <c r="J405" s="3">
        <f t="shared" si="13"/>
        <v>32283</v>
      </c>
      <c r="K405" s="2" t="s">
        <v>1492</v>
      </c>
      <c r="L405" t="s">
        <v>28180</v>
      </c>
      <c r="M405" s="2">
        <v>6206</v>
      </c>
      <c r="N405" s="2" t="s">
        <v>2600</v>
      </c>
      <c r="O405" s="2" t="s">
        <v>2601</v>
      </c>
      <c r="P405" s="2" t="s">
        <v>2602</v>
      </c>
      <c r="Q405" s="2" t="s">
        <v>2603</v>
      </c>
      <c r="R405">
        <v>3</v>
      </c>
      <c r="S405" s="9">
        <f>SUM(pledge_tiers!B405:F405)/pledge_tiers!CZ405</f>
        <v>1</v>
      </c>
      <c r="T405" s="8">
        <f>SUM(pledge_tiers!G405:K405)/pledge_tiers!CZ405</f>
        <v>0</v>
      </c>
      <c r="U405" s="8">
        <f>SUM(pledge_tiers!L405:CX405)/pledge_tiers!CZ405</f>
        <v>0</v>
      </c>
      <c r="V405">
        <f>VLOOKUP(A405,cluster_membership!$A$1:$B$4001,2,FALSE)</f>
        <v>5</v>
      </c>
    </row>
    <row r="406" spans="1:22" x14ac:dyDescent="0.2">
      <c r="A406" s="2">
        <v>404</v>
      </c>
      <c r="B406" s="3">
        <v>143498</v>
      </c>
      <c r="C406" s="2" t="s">
        <v>2604</v>
      </c>
      <c r="D406" s="2" t="s">
        <v>1102</v>
      </c>
      <c r="E406" s="2" t="s">
        <v>14</v>
      </c>
      <c r="F406" s="2" t="s">
        <v>15</v>
      </c>
      <c r="G406" s="3">
        <v>15000</v>
      </c>
      <c r="H406" s="6">
        <f>VLOOKUP(F406,Exchange_rates!$A$1:$B$13,2,FALSE)</f>
        <v>1</v>
      </c>
      <c r="I406" s="6">
        <f t="shared" si="12"/>
        <v>15000</v>
      </c>
      <c r="J406" s="3">
        <f t="shared" si="13"/>
        <v>143498</v>
      </c>
      <c r="K406" s="2" t="s">
        <v>1492</v>
      </c>
      <c r="L406" t="s">
        <v>28180</v>
      </c>
      <c r="M406" s="2">
        <v>6199</v>
      </c>
      <c r="N406" s="2" t="s">
        <v>2605</v>
      </c>
      <c r="O406" s="2" t="s">
        <v>2606</v>
      </c>
      <c r="P406" s="2" t="s">
        <v>2607</v>
      </c>
      <c r="Q406" s="2" t="s">
        <v>2608</v>
      </c>
      <c r="R406">
        <v>2</v>
      </c>
      <c r="S406" s="9">
        <f>SUM(pledge_tiers!B406:F406)/pledge_tiers!CZ406</f>
        <v>1</v>
      </c>
      <c r="T406" s="8">
        <f>SUM(pledge_tiers!G406:K406)/pledge_tiers!CZ406</f>
        <v>0</v>
      </c>
      <c r="U406" s="8">
        <f>SUM(pledge_tiers!L406:CX406)/pledge_tiers!CZ406</f>
        <v>0</v>
      </c>
      <c r="V406">
        <f>VLOOKUP(A406,cluster_membership!$A$1:$B$4001,2,FALSE)</f>
        <v>5</v>
      </c>
    </row>
    <row r="407" spans="1:22" x14ac:dyDescent="0.2">
      <c r="A407" s="2">
        <v>405</v>
      </c>
      <c r="B407" s="3">
        <v>134236</v>
      </c>
      <c r="C407" s="2" t="s">
        <v>2609</v>
      </c>
      <c r="D407" s="2" t="s">
        <v>2610</v>
      </c>
      <c r="E407" s="2" t="s">
        <v>1005</v>
      </c>
      <c r="F407" s="2" t="s">
        <v>15</v>
      </c>
      <c r="G407" s="3">
        <v>50000</v>
      </c>
      <c r="H407" s="6">
        <f>VLOOKUP(F407,Exchange_rates!$A$1:$B$13,2,FALSE)</f>
        <v>1</v>
      </c>
      <c r="I407" s="6">
        <f t="shared" si="12"/>
        <v>50000</v>
      </c>
      <c r="J407" s="3">
        <f t="shared" si="13"/>
        <v>134236</v>
      </c>
      <c r="K407" s="2" t="s">
        <v>257</v>
      </c>
      <c r="L407" t="s">
        <v>28180</v>
      </c>
      <c r="M407" s="2">
        <v>6192</v>
      </c>
      <c r="N407" s="2" t="s">
        <v>2611</v>
      </c>
      <c r="O407" s="2" t="s">
        <v>2612</v>
      </c>
      <c r="P407" s="2" t="s">
        <v>2613</v>
      </c>
      <c r="Q407" s="2" t="s">
        <v>2614</v>
      </c>
      <c r="R407">
        <v>3</v>
      </c>
      <c r="S407" s="9">
        <f>SUM(pledge_tiers!B407:F407)/pledge_tiers!CZ407</f>
        <v>1</v>
      </c>
      <c r="T407" s="8">
        <f>SUM(pledge_tiers!G407:K407)/pledge_tiers!CZ407</f>
        <v>0</v>
      </c>
      <c r="U407" s="8">
        <f>SUM(pledge_tiers!L407:CX407)/pledge_tiers!CZ407</f>
        <v>0</v>
      </c>
      <c r="V407">
        <f>VLOOKUP(A407,cluster_membership!$A$1:$B$4001,2,FALSE)</f>
        <v>5</v>
      </c>
    </row>
    <row r="408" spans="1:22" x14ac:dyDescent="0.2">
      <c r="A408" s="2">
        <v>406</v>
      </c>
      <c r="B408" s="3">
        <v>140377</v>
      </c>
      <c r="C408" s="2" t="s">
        <v>2615</v>
      </c>
      <c r="D408" s="2" t="s">
        <v>2616</v>
      </c>
      <c r="E408" s="2" t="s">
        <v>23</v>
      </c>
      <c r="F408" s="2" t="s">
        <v>75</v>
      </c>
      <c r="G408" s="3">
        <v>10000</v>
      </c>
      <c r="H408" s="6">
        <f>VLOOKUP(F408,Exchange_rates!$A$1:$B$13,2,FALSE)</f>
        <v>1.24</v>
      </c>
      <c r="I408" s="6">
        <f t="shared" si="12"/>
        <v>12400</v>
      </c>
      <c r="J408" s="3">
        <f t="shared" si="13"/>
        <v>174067.48</v>
      </c>
      <c r="K408" s="2" t="s">
        <v>827</v>
      </c>
      <c r="L408" t="s">
        <v>28181</v>
      </c>
      <c r="M408" s="2">
        <v>6175</v>
      </c>
      <c r="N408" s="2" t="s">
        <v>2617</v>
      </c>
      <c r="O408" s="2" t="s">
        <v>2618</v>
      </c>
      <c r="P408" s="2" t="s">
        <v>2619</v>
      </c>
      <c r="Q408" s="2" t="s">
        <v>2620</v>
      </c>
      <c r="R408">
        <v>11</v>
      </c>
      <c r="S408" s="9">
        <f>SUM(pledge_tiers!B408:F408)/pledge_tiers!CZ408</f>
        <v>0.32997889952929721</v>
      </c>
      <c r="T408" s="8">
        <f>SUM(pledge_tiers!G408:K408)/pledge_tiers!CZ408</f>
        <v>0.64908294108099329</v>
      </c>
      <c r="U408" s="8">
        <f>SUM(pledge_tiers!L408:CX408)/pledge_tiers!CZ408</f>
        <v>2.0938159389709464E-2</v>
      </c>
      <c r="V408">
        <f>VLOOKUP(A408,cluster_membership!$A$1:$B$4001,2,FALSE)</f>
        <v>5</v>
      </c>
    </row>
    <row r="409" spans="1:22" x14ac:dyDescent="0.2">
      <c r="A409" s="2">
        <v>407</v>
      </c>
      <c r="B409" s="3">
        <v>716791</v>
      </c>
      <c r="C409" s="2" t="s">
        <v>2621</v>
      </c>
      <c r="D409" s="2" t="s">
        <v>2622</v>
      </c>
      <c r="E409" s="2" t="s">
        <v>581</v>
      </c>
      <c r="F409" s="2" t="s">
        <v>15</v>
      </c>
      <c r="G409" s="3">
        <v>50000</v>
      </c>
      <c r="H409" s="6">
        <f>VLOOKUP(F409,Exchange_rates!$A$1:$B$13,2,FALSE)</f>
        <v>1</v>
      </c>
      <c r="I409" s="6">
        <f t="shared" si="12"/>
        <v>50000</v>
      </c>
      <c r="J409" s="3">
        <f t="shared" si="13"/>
        <v>716791</v>
      </c>
      <c r="K409" s="2" t="s">
        <v>2623</v>
      </c>
      <c r="L409" t="s">
        <v>28203</v>
      </c>
      <c r="M409" s="2">
        <v>6171</v>
      </c>
      <c r="N409" s="2" t="s">
        <v>2624</v>
      </c>
      <c r="O409" s="2" t="s">
        <v>2625</v>
      </c>
      <c r="P409" s="2" t="s">
        <v>2626</v>
      </c>
      <c r="Q409" s="2" t="s">
        <v>2627</v>
      </c>
      <c r="R409">
        <v>10</v>
      </c>
      <c r="S409" s="9">
        <f>SUM(pledge_tiers!B409:F409)/pledge_tiers!CZ409</f>
        <v>0.40463663268661626</v>
      </c>
      <c r="T409" s="8">
        <f>SUM(pledge_tiers!G409:K409)/pledge_tiers!CZ409</f>
        <v>0.5953633673133838</v>
      </c>
      <c r="U409" s="8">
        <f>SUM(pledge_tiers!L409:CX409)/pledge_tiers!CZ409</f>
        <v>0</v>
      </c>
      <c r="V409">
        <f>VLOOKUP(A409,cluster_membership!$A$1:$B$4001,2,FALSE)</f>
        <v>5</v>
      </c>
    </row>
    <row r="410" spans="1:22" x14ac:dyDescent="0.2">
      <c r="A410" s="2">
        <v>408</v>
      </c>
      <c r="B410" s="3">
        <v>171315</v>
      </c>
      <c r="C410" s="2" t="s">
        <v>2628</v>
      </c>
      <c r="D410" s="2" t="s">
        <v>1455</v>
      </c>
      <c r="E410" s="2" t="s">
        <v>1330</v>
      </c>
      <c r="F410" s="2" t="s">
        <v>15</v>
      </c>
      <c r="G410" s="3">
        <v>10000</v>
      </c>
      <c r="H410" s="6">
        <f>VLOOKUP(F410,Exchange_rates!$A$1:$B$13,2,FALSE)</f>
        <v>1</v>
      </c>
      <c r="I410" s="6">
        <f t="shared" si="12"/>
        <v>10000</v>
      </c>
      <c r="J410" s="3">
        <f t="shared" si="13"/>
        <v>171315</v>
      </c>
      <c r="K410" s="2" t="s">
        <v>1044</v>
      </c>
      <c r="L410" t="s">
        <v>28180</v>
      </c>
      <c r="M410" s="2">
        <v>6158</v>
      </c>
      <c r="N410" s="2" t="s">
        <v>2629</v>
      </c>
      <c r="O410" s="2" t="s">
        <v>2630</v>
      </c>
      <c r="P410" s="2" t="s">
        <v>2631</v>
      </c>
      <c r="Q410" s="2" t="s">
        <v>2632</v>
      </c>
      <c r="R410">
        <v>8</v>
      </c>
      <c r="S410" s="9">
        <f>SUM(pledge_tiers!B410:F410)/pledge_tiers!CZ410</f>
        <v>0.6326597131681877</v>
      </c>
      <c r="T410" s="8">
        <f>SUM(pledge_tiers!G410:K410)/pledge_tiers!CZ410</f>
        <v>0.36734028683181225</v>
      </c>
      <c r="U410" s="8">
        <f>SUM(pledge_tiers!L410:CX410)/pledge_tiers!CZ410</f>
        <v>0</v>
      </c>
      <c r="V410">
        <f>VLOOKUP(A410,cluster_membership!$A$1:$B$4001,2,FALSE)</f>
        <v>5</v>
      </c>
    </row>
    <row r="411" spans="1:22" x14ac:dyDescent="0.2">
      <c r="A411" s="2">
        <v>409</v>
      </c>
      <c r="B411" s="3">
        <v>186158</v>
      </c>
      <c r="C411" s="2" t="s">
        <v>2633</v>
      </c>
      <c r="D411" s="2" t="s">
        <v>2634</v>
      </c>
      <c r="E411" s="2" t="s">
        <v>46</v>
      </c>
      <c r="F411" s="2" t="s">
        <v>15</v>
      </c>
      <c r="G411" s="3">
        <v>150000</v>
      </c>
      <c r="H411" s="6">
        <f>VLOOKUP(F411,Exchange_rates!$A$1:$B$13,2,FALSE)</f>
        <v>1</v>
      </c>
      <c r="I411" s="6">
        <f t="shared" si="12"/>
        <v>150000</v>
      </c>
      <c r="J411" s="3">
        <f t="shared" si="13"/>
        <v>186158</v>
      </c>
      <c r="K411" s="2" t="s">
        <v>2635</v>
      </c>
      <c r="L411" t="s">
        <v>28190</v>
      </c>
      <c r="M411" s="2">
        <v>6149</v>
      </c>
      <c r="N411" s="2" t="s">
        <v>2636</v>
      </c>
      <c r="O411" s="2" t="s">
        <v>2637</v>
      </c>
      <c r="P411" s="2" t="s">
        <v>2638</v>
      </c>
      <c r="Q411" s="2" t="s">
        <v>2639</v>
      </c>
      <c r="R411">
        <v>19</v>
      </c>
      <c r="S411" s="9">
        <f>SUM(pledge_tiers!B411:F411)/pledge_tiers!CZ411</f>
        <v>0.85770881479035987</v>
      </c>
      <c r="T411" s="8">
        <f>SUM(pledge_tiers!G411:K411)/pledge_tiers!CZ411</f>
        <v>8.8478045559590629E-2</v>
      </c>
      <c r="U411" s="8">
        <f>SUM(pledge_tiers!L411:CX411)/pledge_tiers!CZ411</f>
        <v>5.3813139650049524E-2</v>
      </c>
      <c r="V411">
        <f>VLOOKUP(A411,cluster_membership!$A$1:$B$4001,2,FALSE)</f>
        <v>5</v>
      </c>
    </row>
    <row r="412" spans="1:22" x14ac:dyDescent="0.2">
      <c r="A412" s="2">
        <v>410</v>
      </c>
      <c r="B412" s="3">
        <v>1327559</v>
      </c>
      <c r="C412" s="2" t="s">
        <v>2640</v>
      </c>
      <c r="D412" s="2" t="s">
        <v>2641</v>
      </c>
      <c r="E412" s="2" t="s">
        <v>1005</v>
      </c>
      <c r="F412" s="2" t="s">
        <v>15</v>
      </c>
      <c r="G412" s="3">
        <v>30000</v>
      </c>
      <c r="H412" s="6">
        <f>VLOOKUP(F412,Exchange_rates!$A$1:$B$13,2,FALSE)</f>
        <v>1</v>
      </c>
      <c r="I412" s="6">
        <f t="shared" si="12"/>
        <v>30000</v>
      </c>
      <c r="J412" s="3">
        <f t="shared" si="13"/>
        <v>1327559</v>
      </c>
      <c r="K412" s="2" t="s">
        <v>47</v>
      </c>
      <c r="L412" t="s">
        <v>28180</v>
      </c>
      <c r="M412" s="2">
        <v>6148</v>
      </c>
      <c r="N412" s="2" t="s">
        <v>2642</v>
      </c>
      <c r="O412" s="2" t="s">
        <v>2643</v>
      </c>
      <c r="P412" s="2" t="s">
        <v>2644</v>
      </c>
      <c r="Q412" s="2" t="s">
        <v>2645</v>
      </c>
      <c r="R412">
        <v>9</v>
      </c>
      <c r="S412" s="9">
        <f>SUM(pledge_tiers!B412:F412)/pledge_tiers!CZ412</f>
        <v>0.4449950445986125</v>
      </c>
      <c r="T412" s="8">
        <f>SUM(pledge_tiers!G412:K412)/pledge_tiers!CZ412</f>
        <v>0.5550049554013875</v>
      </c>
      <c r="U412" s="8">
        <f>SUM(pledge_tiers!L412:CX412)/pledge_tiers!CZ412</f>
        <v>0</v>
      </c>
      <c r="V412">
        <f>VLOOKUP(A412,cluster_membership!$A$1:$B$4001,2,FALSE)</f>
        <v>3</v>
      </c>
    </row>
    <row r="413" spans="1:22" x14ac:dyDescent="0.2">
      <c r="A413" s="2">
        <v>411</v>
      </c>
      <c r="B413" s="3">
        <v>467833</v>
      </c>
      <c r="C413" s="2" t="s">
        <v>2646</v>
      </c>
      <c r="D413" s="2" t="s">
        <v>2647</v>
      </c>
      <c r="E413" s="2" t="s">
        <v>1255</v>
      </c>
      <c r="F413" s="2" t="s">
        <v>15</v>
      </c>
      <c r="G413" s="3">
        <v>24999</v>
      </c>
      <c r="H413" s="6">
        <f>VLOOKUP(F413,Exchange_rates!$A$1:$B$13,2,FALSE)</f>
        <v>1</v>
      </c>
      <c r="I413" s="6">
        <f t="shared" si="12"/>
        <v>24999</v>
      </c>
      <c r="J413" s="3">
        <f t="shared" si="13"/>
        <v>467833</v>
      </c>
      <c r="K413" s="2" t="s">
        <v>47</v>
      </c>
      <c r="L413" t="s">
        <v>28180</v>
      </c>
      <c r="M413" s="2">
        <v>6146</v>
      </c>
      <c r="N413" s="2" t="s">
        <v>2648</v>
      </c>
      <c r="O413" s="2" t="s">
        <v>2649</v>
      </c>
      <c r="P413" s="2" t="s">
        <v>2650</v>
      </c>
      <c r="Q413" s="2" t="s">
        <v>2651</v>
      </c>
      <c r="R413">
        <v>10</v>
      </c>
      <c r="S413" s="9">
        <f>SUM(pledge_tiers!B413:F413)/pledge_tiers!CZ413</f>
        <v>0.90515834149526608</v>
      </c>
      <c r="T413" s="8">
        <f>SUM(pledge_tiers!G413:K413)/pledge_tiers!CZ413</f>
        <v>9.4841658504733917E-2</v>
      </c>
      <c r="U413" s="8">
        <f>SUM(pledge_tiers!L413:CX413)/pledge_tiers!CZ413</f>
        <v>0</v>
      </c>
      <c r="V413">
        <f>VLOOKUP(A413,cluster_membership!$A$1:$B$4001,2,FALSE)</f>
        <v>5</v>
      </c>
    </row>
    <row r="414" spans="1:22" x14ac:dyDescent="0.2">
      <c r="A414" s="2">
        <v>412</v>
      </c>
      <c r="B414" s="3">
        <v>722622</v>
      </c>
      <c r="C414" s="2" t="s">
        <v>2652</v>
      </c>
      <c r="D414" s="2" t="s">
        <v>2653</v>
      </c>
      <c r="E414" s="2" t="s">
        <v>14</v>
      </c>
      <c r="F414" s="2" t="s">
        <v>15</v>
      </c>
      <c r="G414" s="3">
        <v>70000</v>
      </c>
      <c r="H414" s="6">
        <f>VLOOKUP(F414,Exchange_rates!$A$1:$B$13,2,FALSE)</f>
        <v>1</v>
      </c>
      <c r="I414" s="6">
        <f t="shared" si="12"/>
        <v>70000</v>
      </c>
      <c r="J414" s="3">
        <f t="shared" si="13"/>
        <v>722622</v>
      </c>
      <c r="K414" s="2" t="s">
        <v>2654</v>
      </c>
      <c r="L414" t="s">
        <v>28180</v>
      </c>
      <c r="M414" s="2">
        <v>6143</v>
      </c>
      <c r="N414" s="2" t="s">
        <v>2655</v>
      </c>
      <c r="O414" s="2" t="s">
        <v>2656</v>
      </c>
      <c r="P414" s="2" t="s">
        <v>2657</v>
      </c>
      <c r="Q414" s="2" t="s">
        <v>2658</v>
      </c>
      <c r="R414">
        <v>14</v>
      </c>
      <c r="S414" s="9">
        <f>SUM(pledge_tiers!B414:F414)/pledge_tiers!CZ414</f>
        <v>0.88782104391052197</v>
      </c>
      <c r="T414" s="8">
        <f>SUM(pledge_tiers!G414:K414)/pledge_tiers!CZ414</f>
        <v>0.11035625517812758</v>
      </c>
      <c r="U414" s="8">
        <f>SUM(pledge_tiers!L414:CX414)/pledge_tiers!CZ414</f>
        <v>1.8227009113504556E-3</v>
      </c>
      <c r="V414">
        <f>VLOOKUP(A414,cluster_membership!$A$1:$B$4001,2,FALSE)</f>
        <v>5</v>
      </c>
    </row>
    <row r="415" spans="1:22" x14ac:dyDescent="0.2">
      <c r="A415" s="2">
        <v>413</v>
      </c>
      <c r="B415" s="3">
        <v>48339</v>
      </c>
      <c r="C415" s="2" t="s">
        <v>2659</v>
      </c>
      <c r="D415" s="2" t="s">
        <v>2660</v>
      </c>
      <c r="E415" s="2" t="s">
        <v>14</v>
      </c>
      <c r="F415" s="2" t="s">
        <v>15</v>
      </c>
      <c r="G415" s="3">
        <v>5000</v>
      </c>
      <c r="H415" s="6">
        <f>VLOOKUP(F415,Exchange_rates!$A$1:$B$13,2,FALSE)</f>
        <v>1</v>
      </c>
      <c r="I415" s="6">
        <f t="shared" si="12"/>
        <v>5000</v>
      </c>
      <c r="J415" s="3">
        <f t="shared" si="13"/>
        <v>48339</v>
      </c>
      <c r="K415" s="2" t="s">
        <v>527</v>
      </c>
      <c r="L415" t="s">
        <v>28180</v>
      </c>
      <c r="M415" s="2">
        <v>6138</v>
      </c>
      <c r="N415" s="2" t="s">
        <v>2661</v>
      </c>
      <c r="O415" s="2" t="s">
        <v>2662</v>
      </c>
      <c r="P415" s="2" t="s">
        <v>2663</v>
      </c>
      <c r="Q415" s="2" t="s">
        <v>2664</v>
      </c>
      <c r="R415">
        <v>5</v>
      </c>
      <c r="S415" s="9">
        <f>SUM(pledge_tiers!B415:F415)/pledge_tiers!CZ415</f>
        <v>1</v>
      </c>
      <c r="T415" s="8">
        <f>SUM(pledge_tiers!G415:K415)/pledge_tiers!CZ415</f>
        <v>0</v>
      </c>
      <c r="U415" s="8">
        <f>SUM(pledge_tiers!L415:CX415)/pledge_tiers!CZ415</f>
        <v>0</v>
      </c>
      <c r="V415">
        <f>VLOOKUP(A415,cluster_membership!$A$1:$B$4001,2,FALSE)</f>
        <v>5</v>
      </c>
    </row>
    <row r="416" spans="1:22" x14ac:dyDescent="0.2">
      <c r="A416" s="2">
        <v>414</v>
      </c>
      <c r="B416" s="3">
        <v>261148</v>
      </c>
      <c r="C416" s="2" t="s">
        <v>2665</v>
      </c>
      <c r="D416" s="2" t="s">
        <v>2666</v>
      </c>
      <c r="E416" s="2" t="s">
        <v>23</v>
      </c>
      <c r="F416" s="2" t="s">
        <v>413</v>
      </c>
      <c r="G416" s="3">
        <v>15000</v>
      </c>
      <c r="H416" s="6">
        <f>VLOOKUP(F416,Exchange_rates!$A$1:$B$13,2,FALSE)</f>
        <v>0.77</v>
      </c>
      <c r="I416" s="6">
        <f t="shared" si="12"/>
        <v>11550</v>
      </c>
      <c r="J416" s="3">
        <f t="shared" si="13"/>
        <v>201083.96</v>
      </c>
      <c r="K416" s="2" t="s">
        <v>414</v>
      </c>
      <c r="L416" t="s">
        <v>28187</v>
      </c>
      <c r="M416" s="2">
        <v>6118</v>
      </c>
      <c r="N416" s="2" t="s">
        <v>2667</v>
      </c>
      <c r="O416" s="2" t="s">
        <v>2668</v>
      </c>
      <c r="P416" s="2" t="s">
        <v>2669</v>
      </c>
      <c r="Q416" s="2" t="s">
        <v>2670</v>
      </c>
      <c r="R416">
        <v>20</v>
      </c>
      <c r="S416" s="9">
        <f>SUM(pledge_tiers!B416:F416)/pledge_tiers!CZ416</f>
        <v>0.54203137902559873</v>
      </c>
      <c r="T416" s="8">
        <f>SUM(pledge_tiers!G416:K416)/pledge_tiers!CZ416</f>
        <v>0.22180016515276632</v>
      </c>
      <c r="U416" s="8">
        <f>SUM(pledge_tiers!L416:CX416)/pledge_tiers!CZ416</f>
        <v>0.23616845582163501</v>
      </c>
      <c r="V416">
        <f>VLOOKUP(A416,cluster_membership!$A$1:$B$4001,2,FALSE)</f>
        <v>5</v>
      </c>
    </row>
    <row r="417" spans="1:22" x14ac:dyDescent="0.2">
      <c r="A417" s="2">
        <v>415</v>
      </c>
      <c r="B417" s="3">
        <v>264860</v>
      </c>
      <c r="C417" s="2" t="s">
        <v>2671</v>
      </c>
      <c r="D417" s="2" t="s">
        <v>997</v>
      </c>
      <c r="E417" s="2" t="s">
        <v>1173</v>
      </c>
      <c r="F417" s="2" t="s">
        <v>15</v>
      </c>
      <c r="G417" s="3">
        <v>55000</v>
      </c>
      <c r="H417" s="6">
        <f>VLOOKUP(F417,Exchange_rates!$A$1:$B$13,2,FALSE)</f>
        <v>1</v>
      </c>
      <c r="I417" s="6">
        <f t="shared" si="12"/>
        <v>55000</v>
      </c>
      <c r="J417" s="3">
        <f t="shared" si="13"/>
        <v>264860</v>
      </c>
      <c r="K417" s="2" t="s">
        <v>39</v>
      </c>
      <c r="L417" t="s">
        <v>28180</v>
      </c>
      <c r="M417" s="2">
        <v>6113</v>
      </c>
      <c r="N417" s="2" t="s">
        <v>2672</v>
      </c>
      <c r="O417" s="2" t="s">
        <v>2673</v>
      </c>
      <c r="P417" s="2" t="s">
        <v>2674</v>
      </c>
      <c r="Q417" s="2" t="s">
        <v>2675</v>
      </c>
      <c r="R417">
        <v>24</v>
      </c>
      <c r="S417" s="9">
        <f>SUM(pledge_tiers!B417:F417)/pledge_tiers!CZ417</f>
        <v>0.19518672199170126</v>
      </c>
      <c r="T417" s="8">
        <f>SUM(pledge_tiers!G417:K417)/pledge_tiers!CZ417</f>
        <v>0.53244813278008296</v>
      </c>
      <c r="U417" s="8">
        <f>SUM(pledge_tiers!L417:CX417)/pledge_tiers!CZ417</f>
        <v>0.27236514522821575</v>
      </c>
      <c r="V417">
        <f>VLOOKUP(A417,cluster_membership!$A$1:$B$4001,2,FALSE)</f>
        <v>5</v>
      </c>
    </row>
    <row r="418" spans="1:22" x14ac:dyDescent="0.2">
      <c r="A418" s="2">
        <v>416</v>
      </c>
      <c r="B418" s="3">
        <v>652828</v>
      </c>
      <c r="C418" s="2" t="s">
        <v>2676</v>
      </c>
      <c r="D418" s="2" t="s">
        <v>2677</v>
      </c>
      <c r="E418" s="2" t="s">
        <v>534</v>
      </c>
      <c r="F418" s="2" t="s">
        <v>15</v>
      </c>
      <c r="G418" s="3">
        <v>100000</v>
      </c>
      <c r="H418" s="6">
        <f>VLOOKUP(F418,Exchange_rates!$A$1:$B$13,2,FALSE)</f>
        <v>1</v>
      </c>
      <c r="I418" s="6">
        <f t="shared" si="12"/>
        <v>100000</v>
      </c>
      <c r="J418" s="3">
        <f t="shared" si="13"/>
        <v>652828</v>
      </c>
      <c r="K418" s="2" t="s">
        <v>2678</v>
      </c>
      <c r="L418" t="s">
        <v>28180</v>
      </c>
      <c r="M418" s="2">
        <v>6108</v>
      </c>
      <c r="N418" s="2" t="s">
        <v>2679</v>
      </c>
      <c r="O418" s="2" t="s">
        <v>2680</v>
      </c>
      <c r="P418" s="2" t="s">
        <v>2681</v>
      </c>
      <c r="Q418" s="2" t="s">
        <v>2682</v>
      </c>
      <c r="R418">
        <v>10</v>
      </c>
      <c r="S418" s="9">
        <f>SUM(pledge_tiers!B418:F418)/pledge_tiers!CZ418</f>
        <v>0.93376928236083168</v>
      </c>
      <c r="T418" s="8">
        <f>SUM(pledge_tiers!G418:K418)/pledge_tiers!CZ418</f>
        <v>6.6230717639168338E-2</v>
      </c>
      <c r="U418" s="8">
        <f>SUM(pledge_tiers!L418:CX418)/pledge_tiers!CZ418</f>
        <v>0</v>
      </c>
      <c r="V418">
        <f>VLOOKUP(A418,cluster_membership!$A$1:$B$4001,2,FALSE)</f>
        <v>5</v>
      </c>
    </row>
    <row r="419" spans="1:22" x14ac:dyDescent="0.2">
      <c r="A419" s="2">
        <v>417</v>
      </c>
      <c r="B419" s="3">
        <v>459147</v>
      </c>
      <c r="C419" s="2" t="s">
        <v>2683</v>
      </c>
      <c r="D419" s="2" t="s">
        <v>2684</v>
      </c>
      <c r="E419" s="2" t="s">
        <v>14</v>
      </c>
      <c r="F419" s="2" t="s">
        <v>15</v>
      </c>
      <c r="G419" s="3">
        <v>40000</v>
      </c>
      <c r="H419" s="6">
        <f>VLOOKUP(F419,Exchange_rates!$A$1:$B$13,2,FALSE)</f>
        <v>1</v>
      </c>
      <c r="I419" s="6">
        <f t="shared" si="12"/>
        <v>40000</v>
      </c>
      <c r="J419" s="3">
        <f t="shared" si="13"/>
        <v>459147</v>
      </c>
      <c r="K419" s="2" t="s">
        <v>2685</v>
      </c>
      <c r="L419" t="s">
        <v>28180</v>
      </c>
      <c r="M419" s="2">
        <v>6100</v>
      </c>
      <c r="N419" s="2" t="s">
        <v>2686</v>
      </c>
      <c r="O419" s="2" t="s">
        <v>2687</v>
      </c>
      <c r="P419" s="2" t="s">
        <v>2688</v>
      </c>
      <c r="Q419" s="2" t="s">
        <v>2689</v>
      </c>
      <c r="R419">
        <v>5</v>
      </c>
      <c r="S419" s="9">
        <f>SUM(pledge_tiers!B419:F419)/pledge_tiers!CZ419</f>
        <v>1</v>
      </c>
      <c r="T419" s="8">
        <f>SUM(pledge_tiers!G419:K419)/pledge_tiers!CZ419</f>
        <v>0</v>
      </c>
      <c r="U419" s="8">
        <f>SUM(pledge_tiers!L419:CX419)/pledge_tiers!CZ419</f>
        <v>0</v>
      </c>
      <c r="V419">
        <f>VLOOKUP(A419,cluster_membership!$A$1:$B$4001,2,FALSE)</f>
        <v>5</v>
      </c>
    </row>
    <row r="420" spans="1:22" x14ac:dyDescent="0.2">
      <c r="A420" s="2">
        <v>418</v>
      </c>
      <c r="B420" s="3">
        <v>409150</v>
      </c>
      <c r="C420" s="2" t="s">
        <v>2690</v>
      </c>
      <c r="D420" s="2" t="s">
        <v>2691</v>
      </c>
      <c r="E420" s="2" t="s">
        <v>46</v>
      </c>
      <c r="F420" s="2" t="s">
        <v>15</v>
      </c>
      <c r="G420" s="3">
        <v>400000</v>
      </c>
      <c r="H420" s="6">
        <f>VLOOKUP(F420,Exchange_rates!$A$1:$B$13,2,FALSE)</f>
        <v>1</v>
      </c>
      <c r="I420" s="6">
        <f t="shared" si="12"/>
        <v>400000</v>
      </c>
      <c r="J420" s="3">
        <f t="shared" si="13"/>
        <v>409150</v>
      </c>
      <c r="K420" s="2" t="s">
        <v>47</v>
      </c>
      <c r="L420" t="s">
        <v>28180</v>
      </c>
      <c r="M420" s="2">
        <v>6093</v>
      </c>
      <c r="N420" s="2" t="s">
        <v>2692</v>
      </c>
      <c r="O420" s="2" t="s">
        <v>2693</v>
      </c>
      <c r="P420" s="2" t="s">
        <v>2694</v>
      </c>
      <c r="Q420" s="2" t="s">
        <v>2695</v>
      </c>
      <c r="R420">
        <v>20</v>
      </c>
      <c r="S420" s="9">
        <f>SUM(pledge_tiers!B420:F420)/pledge_tiers!CZ420</f>
        <v>0.83294586516107605</v>
      </c>
      <c r="T420" s="8">
        <f>SUM(pledge_tiers!G420:K420)/pledge_tiers!CZ420</f>
        <v>0.12786449684490203</v>
      </c>
      <c r="U420" s="8">
        <f>SUM(pledge_tiers!L420:CX420)/pledge_tiers!CZ420</f>
        <v>3.918963799402192E-2</v>
      </c>
      <c r="V420">
        <f>VLOOKUP(A420,cluster_membership!$A$1:$B$4001,2,FALSE)</f>
        <v>5</v>
      </c>
    </row>
    <row r="421" spans="1:22" x14ac:dyDescent="0.2">
      <c r="A421" s="2">
        <v>419</v>
      </c>
      <c r="B421" s="3">
        <v>228526</v>
      </c>
      <c r="C421" s="2" t="s">
        <v>2696</v>
      </c>
      <c r="D421" s="2" t="s">
        <v>1967</v>
      </c>
      <c r="E421" s="2" t="s">
        <v>14</v>
      </c>
      <c r="F421" s="2" t="s">
        <v>15</v>
      </c>
      <c r="G421" s="3">
        <v>10000</v>
      </c>
      <c r="H421" s="6">
        <f>VLOOKUP(F421,Exchange_rates!$A$1:$B$13,2,FALSE)</f>
        <v>1</v>
      </c>
      <c r="I421" s="6">
        <f t="shared" si="12"/>
        <v>10000</v>
      </c>
      <c r="J421" s="3">
        <f t="shared" si="13"/>
        <v>228526</v>
      </c>
      <c r="K421" s="2" t="s">
        <v>2697</v>
      </c>
      <c r="L421" t="s">
        <v>28180</v>
      </c>
      <c r="M421" s="2">
        <v>6093</v>
      </c>
      <c r="N421" s="2" t="s">
        <v>2698</v>
      </c>
      <c r="O421" s="2" t="s">
        <v>2699</v>
      </c>
      <c r="P421" s="2" t="s">
        <v>2700</v>
      </c>
      <c r="Q421" s="2" t="s">
        <v>2701</v>
      </c>
      <c r="R421">
        <v>5</v>
      </c>
      <c r="S421" s="9">
        <f>SUM(pledge_tiers!B421:F421)/pledge_tiers!CZ421</f>
        <v>1</v>
      </c>
      <c r="T421" s="8">
        <f>SUM(pledge_tiers!G421:K421)/pledge_tiers!CZ421</f>
        <v>0</v>
      </c>
      <c r="U421" s="8">
        <f>SUM(pledge_tiers!L421:CX421)/pledge_tiers!CZ421</f>
        <v>0</v>
      </c>
      <c r="V421">
        <f>VLOOKUP(A421,cluster_membership!$A$1:$B$4001,2,FALSE)</f>
        <v>5</v>
      </c>
    </row>
    <row r="422" spans="1:22" x14ac:dyDescent="0.2">
      <c r="A422" s="2">
        <v>420</v>
      </c>
      <c r="B422" s="3">
        <v>926960</v>
      </c>
      <c r="C422" s="2" t="s">
        <v>2702</v>
      </c>
      <c r="D422" s="2" t="s">
        <v>2703</v>
      </c>
      <c r="E422" s="2" t="s">
        <v>1005</v>
      </c>
      <c r="F422" s="2" t="s">
        <v>945</v>
      </c>
      <c r="G422" s="3">
        <v>25000</v>
      </c>
      <c r="H422" s="6">
        <f>VLOOKUP(F422,Exchange_rates!$A$1:$B$13,2,FALSE)</f>
        <v>1.06</v>
      </c>
      <c r="I422" s="6">
        <f t="shared" si="12"/>
        <v>26500</v>
      </c>
      <c r="J422" s="3">
        <f t="shared" si="13"/>
        <v>982577.60000000009</v>
      </c>
      <c r="K422" s="2" t="s">
        <v>2704</v>
      </c>
      <c r="L422" t="s">
        <v>28204</v>
      </c>
      <c r="M422" s="2">
        <v>6090</v>
      </c>
      <c r="N422" s="2" t="s">
        <v>2705</v>
      </c>
      <c r="O422" s="2" t="s">
        <v>2706</v>
      </c>
      <c r="P422" s="2" t="s">
        <v>2707</v>
      </c>
      <c r="Q422" s="2" t="s">
        <v>2708</v>
      </c>
      <c r="R422">
        <v>7</v>
      </c>
      <c r="S422" s="9">
        <f>SUM(pledge_tiers!B422:F422)/pledge_tiers!CZ422</f>
        <v>0.95929174251199734</v>
      </c>
      <c r="T422" s="8">
        <f>SUM(pledge_tiers!G422:K422)/pledge_tiers!CZ422</f>
        <v>4.070825748800265E-2</v>
      </c>
      <c r="U422" s="8">
        <f>SUM(pledge_tiers!L422:CX422)/pledge_tiers!CZ422</f>
        <v>0</v>
      </c>
      <c r="V422">
        <f>VLOOKUP(A422,cluster_membership!$A$1:$B$4001,2,FALSE)</f>
        <v>3</v>
      </c>
    </row>
    <row r="423" spans="1:22" x14ac:dyDescent="0.2">
      <c r="A423" s="2">
        <v>421</v>
      </c>
      <c r="B423" s="3">
        <v>1558280</v>
      </c>
      <c r="C423" s="2" t="s">
        <v>2709</v>
      </c>
      <c r="D423" s="2" t="s">
        <v>2710</v>
      </c>
      <c r="E423" s="2" t="s">
        <v>189</v>
      </c>
      <c r="F423" s="2" t="s">
        <v>15</v>
      </c>
      <c r="G423" s="3">
        <v>50000</v>
      </c>
      <c r="H423" s="6">
        <f>VLOOKUP(F423,Exchange_rates!$A$1:$B$13,2,FALSE)</f>
        <v>1</v>
      </c>
      <c r="I423" s="6">
        <f t="shared" si="12"/>
        <v>50000</v>
      </c>
      <c r="J423" s="3">
        <f t="shared" si="13"/>
        <v>1558280</v>
      </c>
      <c r="K423" s="2" t="s">
        <v>2711</v>
      </c>
      <c r="L423" t="s">
        <v>28180</v>
      </c>
      <c r="M423" s="2">
        <v>6081</v>
      </c>
      <c r="N423" s="2" t="s">
        <v>2712</v>
      </c>
      <c r="O423" s="2" t="s">
        <v>2713</v>
      </c>
      <c r="P423" s="2" t="s">
        <v>2714</v>
      </c>
      <c r="Q423" s="2" t="s">
        <v>2715</v>
      </c>
      <c r="R423">
        <v>29</v>
      </c>
      <c r="S423" s="9">
        <f>SUM(pledge_tiers!B423:F423)/pledge_tiers!CZ423</f>
        <v>0.24014574362371646</v>
      </c>
      <c r="T423" s="8">
        <f>SUM(pledge_tiers!G423:K423)/pledge_tiers!CZ423</f>
        <v>0.60202053660152366</v>
      </c>
      <c r="U423" s="8">
        <f>SUM(pledge_tiers!L423:CX423)/pledge_tiers!CZ423</f>
        <v>0.15783371977475985</v>
      </c>
      <c r="V423">
        <f>VLOOKUP(A423,cluster_membership!$A$1:$B$4001,2,FALSE)</f>
        <v>3</v>
      </c>
    </row>
    <row r="424" spans="1:22" x14ac:dyDescent="0.2">
      <c r="A424" s="2">
        <v>422</v>
      </c>
      <c r="B424" s="3">
        <v>809551</v>
      </c>
      <c r="C424" s="2" t="s">
        <v>2716</v>
      </c>
      <c r="D424" s="2" t="s">
        <v>2717</v>
      </c>
      <c r="E424" s="2" t="s">
        <v>83</v>
      </c>
      <c r="F424" s="2" t="s">
        <v>15</v>
      </c>
      <c r="G424" s="3">
        <v>125000</v>
      </c>
      <c r="H424" s="6">
        <f>VLOOKUP(F424,Exchange_rates!$A$1:$B$13,2,FALSE)</f>
        <v>1</v>
      </c>
      <c r="I424" s="6">
        <f t="shared" si="12"/>
        <v>125000</v>
      </c>
      <c r="J424" s="3">
        <f t="shared" si="13"/>
        <v>809551</v>
      </c>
      <c r="K424" s="2" t="s">
        <v>278</v>
      </c>
      <c r="L424" t="s">
        <v>28180</v>
      </c>
      <c r="M424" s="2">
        <v>6072</v>
      </c>
      <c r="N424" s="2" t="s">
        <v>2718</v>
      </c>
      <c r="O424" s="2" t="s">
        <v>2719</v>
      </c>
      <c r="P424" s="2" t="s">
        <v>2720</v>
      </c>
      <c r="Q424" s="2" t="s">
        <v>2721</v>
      </c>
      <c r="R424">
        <v>14</v>
      </c>
      <c r="S424" s="9">
        <f>SUM(pledge_tiers!B424:F424)/pledge_tiers!CZ424</f>
        <v>0.53852568378919274</v>
      </c>
      <c r="T424" s="8">
        <f>SUM(pledge_tiers!G424:K424)/pledge_tiers!CZ424</f>
        <v>0.43695797198132086</v>
      </c>
      <c r="U424" s="8">
        <f>SUM(pledge_tiers!L424:CX424)/pledge_tiers!CZ424</f>
        <v>2.4516344229486325E-2</v>
      </c>
      <c r="V424">
        <f>VLOOKUP(A424,cluster_membership!$A$1:$B$4001,2,FALSE)</f>
        <v>5</v>
      </c>
    </row>
    <row r="425" spans="1:22" x14ac:dyDescent="0.2">
      <c r="A425" s="2">
        <v>423</v>
      </c>
      <c r="B425" s="3">
        <v>235152</v>
      </c>
      <c r="C425" s="2" t="s">
        <v>2722</v>
      </c>
      <c r="D425" s="2" t="s">
        <v>2723</v>
      </c>
      <c r="E425" s="2" t="s">
        <v>1005</v>
      </c>
      <c r="F425" s="2" t="s">
        <v>15</v>
      </c>
      <c r="G425" s="3">
        <v>15000</v>
      </c>
      <c r="H425" s="6">
        <f>VLOOKUP(F425,Exchange_rates!$A$1:$B$13,2,FALSE)</f>
        <v>1</v>
      </c>
      <c r="I425" s="6">
        <f t="shared" si="12"/>
        <v>15000</v>
      </c>
      <c r="J425" s="3">
        <f t="shared" si="13"/>
        <v>235152</v>
      </c>
      <c r="K425" s="2" t="s">
        <v>2678</v>
      </c>
      <c r="L425" t="s">
        <v>28180</v>
      </c>
      <c r="M425" s="2">
        <v>6070</v>
      </c>
      <c r="N425" s="2" t="s">
        <v>2724</v>
      </c>
      <c r="O425" s="2" t="s">
        <v>2725</v>
      </c>
      <c r="P425" s="2" t="s">
        <v>2726</v>
      </c>
      <c r="Q425" s="2" t="s">
        <v>2727</v>
      </c>
      <c r="R425">
        <v>10</v>
      </c>
      <c r="S425" s="9">
        <f>SUM(pledge_tiers!B425:F425)/pledge_tiers!CZ425</f>
        <v>0.90602807597027246</v>
      </c>
      <c r="T425" s="8">
        <f>SUM(pledge_tiers!G425:K425)/pledge_tiers!CZ425</f>
        <v>9.3971924029727497E-2</v>
      </c>
      <c r="U425" s="8">
        <f>SUM(pledge_tiers!L425:CX425)/pledge_tiers!CZ425</f>
        <v>0</v>
      </c>
      <c r="V425">
        <f>VLOOKUP(A425,cluster_membership!$A$1:$B$4001,2,FALSE)</f>
        <v>5</v>
      </c>
    </row>
    <row r="426" spans="1:22" x14ac:dyDescent="0.2">
      <c r="A426" s="2">
        <v>424</v>
      </c>
      <c r="B426" s="3">
        <v>818098</v>
      </c>
      <c r="C426" s="2" t="s">
        <v>2728</v>
      </c>
      <c r="D426" s="2" t="s">
        <v>2729</v>
      </c>
      <c r="E426" s="2" t="s">
        <v>23</v>
      </c>
      <c r="F426" s="2" t="s">
        <v>945</v>
      </c>
      <c r="G426" s="3">
        <v>150000</v>
      </c>
      <c r="H426" s="6">
        <f>VLOOKUP(F426,Exchange_rates!$A$1:$B$13,2,FALSE)</f>
        <v>1.06</v>
      </c>
      <c r="I426" s="6">
        <f t="shared" si="12"/>
        <v>159000</v>
      </c>
      <c r="J426" s="3">
        <f t="shared" si="13"/>
        <v>867183.88</v>
      </c>
      <c r="K426" s="2" t="s">
        <v>2730</v>
      </c>
      <c r="L426" t="s">
        <v>28190</v>
      </c>
      <c r="M426" s="2">
        <v>6052</v>
      </c>
      <c r="N426" s="2" t="s">
        <v>2731</v>
      </c>
      <c r="O426" s="2" t="s">
        <v>2732</v>
      </c>
      <c r="P426" s="2" t="s">
        <v>2733</v>
      </c>
      <c r="Q426" s="2" t="s">
        <v>2734</v>
      </c>
      <c r="R426">
        <v>20</v>
      </c>
      <c r="S426" s="9">
        <f>SUM(pledge_tiers!B426:F426)/pledge_tiers!CZ426</f>
        <v>0.43973666441593517</v>
      </c>
      <c r="T426" s="8">
        <f>SUM(pledge_tiers!G426:K426)/pledge_tiers!CZ426</f>
        <v>0.45965563808237675</v>
      </c>
      <c r="U426" s="8">
        <f>SUM(pledge_tiers!L426:CX426)/pledge_tiers!CZ426</f>
        <v>0.10060769750168805</v>
      </c>
      <c r="V426">
        <f>VLOOKUP(A426,cluster_membership!$A$1:$B$4001,2,FALSE)</f>
        <v>5</v>
      </c>
    </row>
    <row r="427" spans="1:22" x14ac:dyDescent="0.2">
      <c r="A427" s="2">
        <v>425</v>
      </c>
      <c r="B427" s="3">
        <v>178986</v>
      </c>
      <c r="C427" s="2" t="s">
        <v>2735</v>
      </c>
      <c r="D427" s="2" t="s">
        <v>2736</v>
      </c>
      <c r="E427" s="2" t="s">
        <v>46</v>
      </c>
      <c r="F427" s="2" t="s">
        <v>84</v>
      </c>
      <c r="G427" s="3">
        <v>45000</v>
      </c>
      <c r="H427" s="6">
        <f>VLOOKUP(F427,Exchange_rates!$A$1:$B$13,2,FALSE)</f>
        <v>0.76</v>
      </c>
      <c r="I427" s="6">
        <f t="shared" si="12"/>
        <v>34200</v>
      </c>
      <c r="J427" s="3">
        <f t="shared" si="13"/>
        <v>136029.36000000002</v>
      </c>
      <c r="K427" s="2" t="s">
        <v>271</v>
      </c>
      <c r="L427" t="s">
        <v>28182</v>
      </c>
      <c r="M427" s="2">
        <v>6044</v>
      </c>
      <c r="N427" s="2" t="s">
        <v>2737</v>
      </c>
      <c r="O427" s="2" t="s">
        <v>2738</v>
      </c>
      <c r="P427" s="2" t="s">
        <v>2739</v>
      </c>
      <c r="Q427" s="2" t="s">
        <v>2740</v>
      </c>
      <c r="R427">
        <v>21</v>
      </c>
      <c r="S427" s="9">
        <f>SUM(pledge_tiers!B427:F427)/pledge_tiers!CZ427</f>
        <v>0.63316498316498315</v>
      </c>
      <c r="T427" s="8">
        <f>SUM(pledge_tiers!G427:K427)/pledge_tiers!CZ427</f>
        <v>0.3447811447811448</v>
      </c>
      <c r="U427" s="8">
        <f>SUM(pledge_tiers!L427:CX427)/pledge_tiers!CZ427</f>
        <v>2.2053872053872055E-2</v>
      </c>
      <c r="V427">
        <f>VLOOKUP(A427,cluster_membership!$A$1:$B$4001,2,FALSE)</f>
        <v>5</v>
      </c>
    </row>
    <row r="428" spans="1:22" x14ac:dyDescent="0.2">
      <c r="A428" s="2">
        <v>426</v>
      </c>
      <c r="B428" s="3">
        <v>862211</v>
      </c>
      <c r="C428" s="2" t="s">
        <v>2741</v>
      </c>
      <c r="D428" s="2" t="s">
        <v>2742</v>
      </c>
      <c r="E428" s="2" t="s">
        <v>14</v>
      </c>
      <c r="F428" s="2" t="s">
        <v>15</v>
      </c>
      <c r="G428" s="3">
        <v>250000</v>
      </c>
      <c r="H428" s="6">
        <f>VLOOKUP(F428,Exchange_rates!$A$1:$B$13,2,FALSE)</f>
        <v>1</v>
      </c>
      <c r="I428" s="6">
        <f t="shared" si="12"/>
        <v>250000</v>
      </c>
      <c r="J428" s="3">
        <f t="shared" si="13"/>
        <v>862211</v>
      </c>
      <c r="K428" s="2" t="s">
        <v>39</v>
      </c>
      <c r="L428" t="s">
        <v>28180</v>
      </c>
      <c r="M428" s="2">
        <v>6033</v>
      </c>
      <c r="N428" s="2" t="s">
        <v>2743</v>
      </c>
      <c r="O428" s="2" t="s">
        <v>2744</v>
      </c>
      <c r="P428" s="2" t="s">
        <v>2745</v>
      </c>
      <c r="Q428" s="2" t="s">
        <v>2746</v>
      </c>
      <c r="R428">
        <v>5</v>
      </c>
      <c r="S428" s="9">
        <f>SUM(pledge_tiers!B428:F428)/pledge_tiers!CZ428</f>
        <v>1</v>
      </c>
      <c r="T428" s="8">
        <f>SUM(pledge_tiers!G428:K428)/pledge_tiers!CZ428</f>
        <v>0</v>
      </c>
      <c r="U428" s="8">
        <f>SUM(pledge_tiers!L428:CX428)/pledge_tiers!CZ428</f>
        <v>0</v>
      </c>
      <c r="V428">
        <f>VLOOKUP(A428,cluster_membership!$A$1:$B$4001,2,FALSE)</f>
        <v>5</v>
      </c>
    </row>
    <row r="429" spans="1:22" x14ac:dyDescent="0.2">
      <c r="A429" s="2">
        <v>427</v>
      </c>
      <c r="B429" s="3">
        <v>198608</v>
      </c>
      <c r="C429" s="2" t="s">
        <v>2747</v>
      </c>
      <c r="D429" s="2" t="s">
        <v>2748</v>
      </c>
      <c r="E429" s="2" t="s">
        <v>685</v>
      </c>
      <c r="F429" s="2" t="s">
        <v>15</v>
      </c>
      <c r="G429" s="3">
        <v>18000</v>
      </c>
      <c r="H429" s="6">
        <f>VLOOKUP(F429,Exchange_rates!$A$1:$B$13,2,FALSE)</f>
        <v>1</v>
      </c>
      <c r="I429" s="6">
        <f t="shared" si="12"/>
        <v>18000</v>
      </c>
      <c r="J429" s="3">
        <f t="shared" si="13"/>
        <v>198608</v>
      </c>
      <c r="K429" s="2" t="s">
        <v>2749</v>
      </c>
      <c r="L429" t="s">
        <v>28180</v>
      </c>
      <c r="M429" s="2">
        <v>6033</v>
      </c>
      <c r="N429" s="2" t="s">
        <v>2750</v>
      </c>
      <c r="O429" s="2" t="s">
        <v>2751</v>
      </c>
      <c r="P429" s="2" t="s">
        <v>2752</v>
      </c>
      <c r="Q429" s="2" t="s">
        <v>2753</v>
      </c>
      <c r="R429">
        <v>6</v>
      </c>
      <c r="S429" s="9">
        <f>SUM(pledge_tiers!B429:F429)/pledge_tiers!CZ429</f>
        <v>0.99583818877975694</v>
      </c>
      <c r="T429" s="8">
        <f>SUM(pledge_tiers!G429:K429)/pledge_tiers!CZ429</f>
        <v>4.16181122024305E-3</v>
      </c>
      <c r="U429" s="8">
        <f>SUM(pledge_tiers!L429:CX429)/pledge_tiers!CZ429</f>
        <v>0</v>
      </c>
      <c r="V429">
        <f>VLOOKUP(A429,cluster_membership!$A$1:$B$4001,2,FALSE)</f>
        <v>5</v>
      </c>
    </row>
    <row r="430" spans="1:22" x14ac:dyDescent="0.2">
      <c r="A430" s="2">
        <v>428</v>
      </c>
      <c r="B430" s="3">
        <v>558863</v>
      </c>
      <c r="C430" s="2" t="s">
        <v>2754</v>
      </c>
      <c r="D430" s="2" t="s">
        <v>2755</v>
      </c>
      <c r="E430" s="2" t="s">
        <v>46</v>
      </c>
      <c r="F430" s="2" t="s">
        <v>15</v>
      </c>
      <c r="G430" s="3">
        <v>500000</v>
      </c>
      <c r="H430" s="6">
        <f>VLOOKUP(F430,Exchange_rates!$A$1:$B$13,2,FALSE)</f>
        <v>1</v>
      </c>
      <c r="I430" s="6">
        <f t="shared" si="12"/>
        <v>500000</v>
      </c>
      <c r="J430" s="3">
        <f t="shared" si="13"/>
        <v>558863</v>
      </c>
      <c r="K430" s="2" t="s">
        <v>2756</v>
      </c>
      <c r="L430" t="s">
        <v>28205</v>
      </c>
      <c r="M430" s="2">
        <v>6003</v>
      </c>
      <c r="N430" s="2" t="s">
        <v>2757</v>
      </c>
      <c r="O430" s="2" t="s">
        <v>2758</v>
      </c>
      <c r="P430" s="2" t="s">
        <v>2759</v>
      </c>
      <c r="Q430" s="2" t="s">
        <v>2760</v>
      </c>
      <c r="R430">
        <v>40</v>
      </c>
      <c r="S430" s="9">
        <f>SUM(pledge_tiers!B430:F430)/pledge_tiers!CZ430</f>
        <v>0.37932197672457413</v>
      </c>
      <c r="T430" s="8">
        <f>SUM(pledge_tiers!G430:K430)/pledge_tiers!CZ430</f>
        <v>0.24709057176589644</v>
      </c>
      <c r="U430" s="8">
        <f>SUM(pledge_tiers!L430:CX430)/pledge_tiers!CZ430</f>
        <v>0.37358745150952943</v>
      </c>
      <c r="V430">
        <f>VLOOKUP(A430,cluster_membership!$A$1:$B$4001,2,FALSE)</f>
        <v>5</v>
      </c>
    </row>
    <row r="431" spans="1:22" x14ac:dyDescent="0.2">
      <c r="A431" s="2">
        <v>429</v>
      </c>
      <c r="B431" s="3">
        <v>219616</v>
      </c>
      <c r="C431" s="2" t="s">
        <v>2761</v>
      </c>
      <c r="D431" s="2" t="s">
        <v>2762</v>
      </c>
      <c r="E431" s="2" t="s">
        <v>534</v>
      </c>
      <c r="F431" s="2" t="s">
        <v>15</v>
      </c>
      <c r="G431" s="3">
        <v>20000</v>
      </c>
      <c r="H431" s="6">
        <f>VLOOKUP(F431,Exchange_rates!$A$1:$B$13,2,FALSE)</f>
        <v>1</v>
      </c>
      <c r="I431" s="6">
        <f t="shared" si="12"/>
        <v>20000</v>
      </c>
      <c r="J431" s="3">
        <f t="shared" si="13"/>
        <v>219616</v>
      </c>
      <c r="K431" s="2" t="s">
        <v>2763</v>
      </c>
      <c r="L431" t="s">
        <v>28180</v>
      </c>
      <c r="M431" s="2">
        <v>5999</v>
      </c>
      <c r="N431" s="2" t="s">
        <v>2764</v>
      </c>
      <c r="O431" s="2" t="s">
        <v>2765</v>
      </c>
      <c r="P431" s="2" t="s">
        <v>2766</v>
      </c>
      <c r="Q431" s="2" t="s">
        <v>2767</v>
      </c>
      <c r="R431">
        <v>10</v>
      </c>
      <c r="S431" s="9">
        <f>SUM(pledge_tiers!B431:F431)/pledge_tiers!CZ431</f>
        <v>0.74021830394626364</v>
      </c>
      <c r="T431" s="8">
        <f>SUM(pledge_tiers!G431:K431)/pledge_tiers!CZ431</f>
        <v>0.25978169605373636</v>
      </c>
      <c r="U431" s="8">
        <f>SUM(pledge_tiers!L431:CX431)/pledge_tiers!CZ431</f>
        <v>0</v>
      </c>
      <c r="V431">
        <f>VLOOKUP(A431,cluster_membership!$A$1:$B$4001,2,FALSE)</f>
        <v>5</v>
      </c>
    </row>
    <row r="432" spans="1:22" x14ac:dyDescent="0.2">
      <c r="A432" s="2">
        <v>430</v>
      </c>
      <c r="B432" s="3">
        <v>169187</v>
      </c>
      <c r="C432" s="2" t="s">
        <v>2768</v>
      </c>
      <c r="D432" s="2" t="s">
        <v>2769</v>
      </c>
      <c r="E432" s="2" t="s">
        <v>83</v>
      </c>
      <c r="F432" s="2" t="s">
        <v>15</v>
      </c>
      <c r="G432" s="3">
        <v>100000</v>
      </c>
      <c r="H432" s="6">
        <f>VLOOKUP(F432,Exchange_rates!$A$1:$B$13,2,FALSE)</f>
        <v>1</v>
      </c>
      <c r="I432" s="6">
        <f t="shared" si="12"/>
        <v>100000</v>
      </c>
      <c r="J432" s="3">
        <f t="shared" si="13"/>
        <v>169187</v>
      </c>
      <c r="K432" s="2" t="s">
        <v>16</v>
      </c>
      <c r="L432" t="s">
        <v>28180</v>
      </c>
      <c r="M432" s="2">
        <v>5989</v>
      </c>
      <c r="N432" s="2" t="s">
        <v>2770</v>
      </c>
      <c r="O432" s="2" t="s">
        <v>2771</v>
      </c>
      <c r="P432" s="2" t="s">
        <v>2772</v>
      </c>
      <c r="Q432" s="2" t="s">
        <v>2773</v>
      </c>
      <c r="R432">
        <v>15</v>
      </c>
      <c r="S432" s="9">
        <f>SUM(pledge_tiers!B432:F432)/pledge_tiers!CZ432</f>
        <v>0.93868885869565222</v>
      </c>
      <c r="T432" s="8">
        <f>SUM(pledge_tiers!G432:K432)/pledge_tiers!CZ432</f>
        <v>5.9103260869565216E-2</v>
      </c>
      <c r="U432" s="8">
        <f>SUM(pledge_tiers!L432:CX432)/pledge_tiers!CZ432</f>
        <v>2.2078804347826085E-3</v>
      </c>
      <c r="V432">
        <f>VLOOKUP(A432,cluster_membership!$A$1:$B$4001,2,FALSE)</f>
        <v>5</v>
      </c>
    </row>
    <row r="433" spans="1:22" x14ac:dyDescent="0.2">
      <c r="A433" s="2">
        <v>431</v>
      </c>
      <c r="B433" s="3">
        <v>313218</v>
      </c>
      <c r="C433" s="2" t="s">
        <v>2774</v>
      </c>
      <c r="D433" s="2" t="s">
        <v>2775</v>
      </c>
      <c r="E433" s="2" t="s">
        <v>581</v>
      </c>
      <c r="F433" s="2" t="s">
        <v>15</v>
      </c>
      <c r="G433" s="3">
        <v>5000</v>
      </c>
      <c r="H433" s="6">
        <f>VLOOKUP(F433,Exchange_rates!$A$1:$B$13,2,FALSE)</f>
        <v>1</v>
      </c>
      <c r="I433" s="6">
        <f t="shared" si="12"/>
        <v>5000</v>
      </c>
      <c r="J433" s="3">
        <f t="shared" si="13"/>
        <v>313218</v>
      </c>
      <c r="K433" s="2" t="s">
        <v>136</v>
      </c>
      <c r="L433" t="s">
        <v>28180</v>
      </c>
      <c r="M433" s="2">
        <v>5964</v>
      </c>
      <c r="N433" s="2" t="s">
        <v>2776</v>
      </c>
      <c r="O433" s="2" t="s">
        <v>2777</v>
      </c>
      <c r="P433" s="2" t="s">
        <v>2778</v>
      </c>
      <c r="Q433" s="2" t="s">
        <v>2779</v>
      </c>
      <c r="R433">
        <v>14</v>
      </c>
      <c r="S433" s="9">
        <f>SUM(pledge_tiers!B433:F433)/pledge_tiers!CZ433</f>
        <v>0.76180003383522243</v>
      </c>
      <c r="T433" s="8">
        <f>SUM(pledge_tiers!G433:K433)/pledge_tiers!CZ433</f>
        <v>0.2297411605481306</v>
      </c>
      <c r="U433" s="8">
        <f>SUM(pledge_tiers!L433:CX433)/pledge_tiers!CZ433</f>
        <v>8.4588056166469295E-3</v>
      </c>
      <c r="V433">
        <f>VLOOKUP(A433,cluster_membership!$A$1:$B$4001,2,FALSE)</f>
        <v>5</v>
      </c>
    </row>
    <row r="434" spans="1:22" x14ac:dyDescent="0.2">
      <c r="A434" s="2">
        <v>432</v>
      </c>
      <c r="B434" s="3">
        <v>1057975</v>
      </c>
      <c r="C434" s="2" t="s">
        <v>2780</v>
      </c>
      <c r="D434" s="2" t="s">
        <v>2781</v>
      </c>
      <c r="E434" s="2" t="s">
        <v>14</v>
      </c>
      <c r="F434" s="2" t="s">
        <v>15</v>
      </c>
      <c r="G434" s="3">
        <v>50000</v>
      </c>
      <c r="H434" s="6">
        <f>VLOOKUP(F434,Exchange_rates!$A$1:$B$13,2,FALSE)</f>
        <v>1</v>
      </c>
      <c r="I434" s="6">
        <f t="shared" si="12"/>
        <v>50000</v>
      </c>
      <c r="J434" s="3">
        <f t="shared" si="13"/>
        <v>1057975</v>
      </c>
      <c r="K434" s="2" t="s">
        <v>2782</v>
      </c>
      <c r="L434" t="s">
        <v>28181</v>
      </c>
      <c r="M434" s="2">
        <v>5963</v>
      </c>
      <c r="N434" s="2" t="s">
        <v>2783</v>
      </c>
      <c r="O434" s="2" t="s">
        <v>2784</v>
      </c>
      <c r="P434" s="2" t="s">
        <v>2785</v>
      </c>
      <c r="Q434" s="2" t="s">
        <v>2786</v>
      </c>
      <c r="R434">
        <v>6</v>
      </c>
      <c r="S434" s="9">
        <f>SUM(pledge_tiers!B434:F434)/pledge_tiers!CZ434</f>
        <v>0.99915540540540537</v>
      </c>
      <c r="T434" s="8">
        <f>SUM(pledge_tiers!G434:K434)/pledge_tiers!CZ434</f>
        <v>8.4459459459459464E-4</v>
      </c>
      <c r="U434" s="8">
        <f>SUM(pledge_tiers!L434:CX434)/pledge_tiers!CZ434</f>
        <v>0</v>
      </c>
      <c r="V434">
        <f>VLOOKUP(A434,cluster_membership!$A$1:$B$4001,2,FALSE)</f>
        <v>3</v>
      </c>
    </row>
    <row r="435" spans="1:22" x14ac:dyDescent="0.2">
      <c r="A435" s="2">
        <v>433</v>
      </c>
      <c r="B435" s="3">
        <v>295128</v>
      </c>
      <c r="C435" s="2" t="s">
        <v>2787</v>
      </c>
      <c r="D435" s="2" t="s">
        <v>2788</v>
      </c>
      <c r="E435" s="2" t="s">
        <v>23</v>
      </c>
      <c r="F435" s="2" t="s">
        <v>84</v>
      </c>
      <c r="G435" s="3">
        <v>15000</v>
      </c>
      <c r="H435" s="6">
        <f>VLOOKUP(F435,Exchange_rates!$A$1:$B$13,2,FALSE)</f>
        <v>0.76</v>
      </c>
      <c r="I435" s="6">
        <f t="shared" si="12"/>
        <v>11400</v>
      </c>
      <c r="J435" s="3">
        <f t="shared" si="13"/>
        <v>224297.28</v>
      </c>
      <c r="K435" s="2" t="s">
        <v>47</v>
      </c>
      <c r="L435" t="s">
        <v>28180</v>
      </c>
      <c r="M435" s="2">
        <v>5955</v>
      </c>
      <c r="N435" s="2" t="s">
        <v>2789</v>
      </c>
      <c r="O435" s="2" t="s">
        <v>2790</v>
      </c>
      <c r="P435" s="2" t="s">
        <v>2791</v>
      </c>
      <c r="Q435" s="2" t="s">
        <v>2792</v>
      </c>
      <c r="R435">
        <v>10</v>
      </c>
      <c r="S435" s="9">
        <f>SUM(pledge_tiers!B435:F435)/pledge_tiers!CZ435</f>
        <v>0.80728376327769347</v>
      </c>
      <c r="T435" s="8">
        <f>SUM(pledge_tiers!G435:K435)/pledge_tiers!CZ435</f>
        <v>0.19271623672230653</v>
      </c>
      <c r="U435" s="8">
        <f>SUM(pledge_tiers!L435:CX435)/pledge_tiers!CZ435</f>
        <v>0</v>
      </c>
      <c r="V435">
        <f>VLOOKUP(A435,cluster_membership!$A$1:$B$4001,2,FALSE)</f>
        <v>5</v>
      </c>
    </row>
    <row r="436" spans="1:22" x14ac:dyDescent="0.2">
      <c r="A436" s="2">
        <v>434</v>
      </c>
      <c r="B436" s="3">
        <v>144960</v>
      </c>
      <c r="C436" s="2" t="s">
        <v>2793</v>
      </c>
      <c r="D436" s="2" t="s">
        <v>2794</v>
      </c>
      <c r="E436" s="2" t="s">
        <v>46</v>
      </c>
      <c r="F436" s="2" t="s">
        <v>15</v>
      </c>
      <c r="G436" s="3">
        <v>70000</v>
      </c>
      <c r="H436" s="6">
        <f>VLOOKUP(F436,Exchange_rates!$A$1:$B$13,2,FALSE)</f>
        <v>1</v>
      </c>
      <c r="I436" s="6">
        <f t="shared" si="12"/>
        <v>70000</v>
      </c>
      <c r="J436" s="3">
        <f t="shared" si="13"/>
        <v>144960</v>
      </c>
      <c r="K436" s="2" t="s">
        <v>2795</v>
      </c>
      <c r="L436" t="s">
        <v>28196</v>
      </c>
      <c r="M436" s="2">
        <v>5953</v>
      </c>
      <c r="N436" s="2" t="s">
        <v>2796</v>
      </c>
      <c r="O436" s="2" t="s">
        <v>2797</v>
      </c>
      <c r="P436" s="2" t="s">
        <v>2798</v>
      </c>
      <c r="Q436" s="2" t="s">
        <v>2799</v>
      </c>
      <c r="R436">
        <v>15</v>
      </c>
      <c r="S436" s="9">
        <f>SUM(pledge_tiers!B436:F436)/pledge_tiers!CZ436</f>
        <v>0.93385612001363794</v>
      </c>
      <c r="T436" s="8">
        <f>SUM(pledge_tiers!G436:K436)/pledge_tiers!CZ436</f>
        <v>5.676781452437777E-2</v>
      </c>
      <c r="U436" s="8">
        <f>SUM(pledge_tiers!L436:CX436)/pledge_tiers!CZ436</f>
        <v>9.3760654619843165E-3</v>
      </c>
      <c r="V436">
        <f>VLOOKUP(A436,cluster_membership!$A$1:$B$4001,2,FALSE)</f>
        <v>5</v>
      </c>
    </row>
    <row r="437" spans="1:22" x14ac:dyDescent="0.2">
      <c r="A437" s="2">
        <v>435</v>
      </c>
      <c r="B437" s="3">
        <v>1073512</v>
      </c>
      <c r="C437" s="2" t="s">
        <v>2800</v>
      </c>
      <c r="D437" s="2" t="s">
        <v>2801</v>
      </c>
      <c r="E437" s="2" t="s">
        <v>23</v>
      </c>
      <c r="F437" s="2" t="s">
        <v>15</v>
      </c>
      <c r="G437" s="3">
        <v>50000</v>
      </c>
      <c r="H437" s="6">
        <f>VLOOKUP(F437,Exchange_rates!$A$1:$B$13,2,FALSE)</f>
        <v>1</v>
      </c>
      <c r="I437" s="6">
        <f t="shared" si="12"/>
        <v>50000</v>
      </c>
      <c r="J437" s="3">
        <f t="shared" si="13"/>
        <v>1073512</v>
      </c>
      <c r="K437" s="2" t="s">
        <v>2802</v>
      </c>
      <c r="L437" t="s">
        <v>28180</v>
      </c>
      <c r="M437" s="2">
        <v>5938</v>
      </c>
      <c r="N437" s="2" t="s">
        <v>2803</v>
      </c>
      <c r="O437" s="2" t="s">
        <v>2804</v>
      </c>
      <c r="P437" s="2" t="s">
        <v>2805</v>
      </c>
      <c r="Q437" s="2" t="s">
        <v>2806</v>
      </c>
      <c r="R437">
        <v>12</v>
      </c>
      <c r="S437" s="9">
        <f>SUM(pledge_tiers!B437:F437)/pledge_tiers!CZ437</f>
        <v>0.62602599179206564</v>
      </c>
      <c r="T437" s="8">
        <f>SUM(pledge_tiers!G437:K437)/pledge_tiers!CZ437</f>
        <v>0.37123803009575923</v>
      </c>
      <c r="U437" s="8">
        <f>SUM(pledge_tiers!L437:CX437)/pledge_tiers!CZ437</f>
        <v>2.7359781121751026E-3</v>
      </c>
      <c r="V437">
        <f>VLOOKUP(A437,cluster_membership!$A$1:$B$4001,2,FALSE)</f>
        <v>3</v>
      </c>
    </row>
    <row r="438" spans="1:22" x14ac:dyDescent="0.2">
      <c r="A438" s="2">
        <v>436</v>
      </c>
      <c r="B438" s="3">
        <v>310091</v>
      </c>
      <c r="C438" s="2" t="s">
        <v>2807</v>
      </c>
      <c r="D438" s="2" t="s">
        <v>1948</v>
      </c>
      <c r="E438" s="2" t="s">
        <v>46</v>
      </c>
      <c r="F438" s="2" t="s">
        <v>15</v>
      </c>
      <c r="G438" s="3">
        <v>260000</v>
      </c>
      <c r="H438" s="6">
        <f>VLOOKUP(F438,Exchange_rates!$A$1:$B$13,2,FALSE)</f>
        <v>1</v>
      </c>
      <c r="I438" s="6">
        <f t="shared" si="12"/>
        <v>260000</v>
      </c>
      <c r="J438" s="3">
        <f t="shared" si="13"/>
        <v>310091</v>
      </c>
      <c r="K438" s="2" t="s">
        <v>278</v>
      </c>
      <c r="L438" t="s">
        <v>28180</v>
      </c>
      <c r="M438" s="2">
        <v>5925</v>
      </c>
      <c r="N438" s="2" t="s">
        <v>2808</v>
      </c>
      <c r="O438" s="2" t="s">
        <v>2809</v>
      </c>
      <c r="P438" s="2" t="s">
        <v>2810</v>
      </c>
      <c r="Q438" s="2" t="s">
        <v>2811</v>
      </c>
      <c r="R438">
        <v>26</v>
      </c>
      <c r="S438" s="9">
        <f>SUM(pledge_tiers!B438:F438)/pledge_tiers!CZ438</f>
        <v>0.62860064769047208</v>
      </c>
      <c r="T438" s="8">
        <f>SUM(pledge_tiers!G438:K438)/pledge_tiers!CZ438</f>
        <v>0.23197545594000341</v>
      </c>
      <c r="U438" s="8">
        <f>SUM(pledge_tiers!L438:CX438)/pledge_tiers!CZ438</f>
        <v>0.13942389636952446</v>
      </c>
      <c r="V438">
        <f>VLOOKUP(A438,cluster_membership!$A$1:$B$4001,2,FALSE)</f>
        <v>5</v>
      </c>
    </row>
    <row r="439" spans="1:22" x14ac:dyDescent="0.2">
      <c r="A439" s="2">
        <v>437</v>
      </c>
      <c r="B439" s="3">
        <v>203300</v>
      </c>
      <c r="C439" s="2" t="s">
        <v>2812</v>
      </c>
      <c r="D439" s="2" t="s">
        <v>2813</v>
      </c>
      <c r="E439" s="2" t="s">
        <v>46</v>
      </c>
      <c r="F439" s="2" t="s">
        <v>15</v>
      </c>
      <c r="G439" s="3">
        <v>22000</v>
      </c>
      <c r="H439" s="6">
        <f>VLOOKUP(F439,Exchange_rates!$A$1:$B$13,2,FALSE)</f>
        <v>1</v>
      </c>
      <c r="I439" s="6">
        <f t="shared" si="12"/>
        <v>22000</v>
      </c>
      <c r="J439" s="3">
        <f t="shared" si="13"/>
        <v>203300</v>
      </c>
      <c r="K439" s="2" t="s">
        <v>16</v>
      </c>
      <c r="L439" t="s">
        <v>28180</v>
      </c>
      <c r="M439" s="2">
        <v>5910</v>
      </c>
      <c r="N439" s="2" t="s">
        <v>2814</v>
      </c>
      <c r="O439" s="2" t="s">
        <v>2815</v>
      </c>
      <c r="P439" s="2" t="s">
        <v>2816</v>
      </c>
      <c r="Q439" s="2" t="s">
        <v>2817</v>
      </c>
      <c r="R439">
        <v>13</v>
      </c>
      <c r="S439" s="9">
        <f>SUM(pledge_tiers!B439:F439)/pledge_tiers!CZ439</f>
        <v>0.88102511880515955</v>
      </c>
      <c r="T439" s="8">
        <f>SUM(pledge_tiers!G439:K439)/pledge_tiers!CZ439</f>
        <v>0.11490156143923964</v>
      </c>
      <c r="U439" s="8">
        <f>SUM(pledge_tiers!L439:CX439)/pledge_tiers!CZ439</f>
        <v>4.0733197556008143E-3</v>
      </c>
      <c r="V439">
        <f>VLOOKUP(A439,cluster_membership!$A$1:$B$4001,2,FALSE)</f>
        <v>5</v>
      </c>
    </row>
    <row r="440" spans="1:22" x14ac:dyDescent="0.2">
      <c r="A440" s="2">
        <v>438</v>
      </c>
      <c r="B440" s="3">
        <v>242309</v>
      </c>
      <c r="C440" s="2" t="s">
        <v>2818</v>
      </c>
      <c r="D440" s="2" t="s">
        <v>2819</v>
      </c>
      <c r="E440" s="2" t="s">
        <v>46</v>
      </c>
      <c r="F440" s="2" t="s">
        <v>15</v>
      </c>
      <c r="G440" s="3">
        <v>60000</v>
      </c>
      <c r="H440" s="6">
        <f>VLOOKUP(F440,Exchange_rates!$A$1:$B$13,2,FALSE)</f>
        <v>1</v>
      </c>
      <c r="I440" s="6">
        <f t="shared" si="12"/>
        <v>60000</v>
      </c>
      <c r="J440" s="3">
        <f t="shared" si="13"/>
        <v>242309</v>
      </c>
      <c r="K440" s="2" t="s">
        <v>162</v>
      </c>
      <c r="L440" t="s">
        <v>28180</v>
      </c>
      <c r="M440" s="2">
        <v>5909</v>
      </c>
      <c r="N440" s="2" t="s">
        <v>2820</v>
      </c>
      <c r="O440" s="2" t="s">
        <v>2821</v>
      </c>
      <c r="P440" s="2" t="s">
        <v>2822</v>
      </c>
      <c r="Q440" s="2" t="s">
        <v>2823</v>
      </c>
      <c r="R440">
        <v>18</v>
      </c>
      <c r="S440" s="9">
        <f>SUM(pledge_tiers!B440:F440)/pledge_tiers!CZ440</f>
        <v>0.79859564994005827</v>
      </c>
      <c r="T440" s="8">
        <f>SUM(pledge_tiers!G440:K440)/pledge_tiers!CZ440</f>
        <v>0.14060626819660901</v>
      </c>
      <c r="U440" s="8">
        <f>SUM(pledge_tiers!L440:CX440)/pledge_tiers!CZ440</f>
        <v>6.0798081863332763E-2</v>
      </c>
      <c r="V440">
        <f>VLOOKUP(A440,cluster_membership!$A$1:$B$4001,2,FALSE)</f>
        <v>5</v>
      </c>
    </row>
    <row r="441" spans="1:22" x14ac:dyDescent="0.2">
      <c r="A441" s="2">
        <v>439</v>
      </c>
      <c r="B441" s="3">
        <v>178649</v>
      </c>
      <c r="C441" s="2" t="s">
        <v>2824</v>
      </c>
      <c r="D441" s="2" t="s">
        <v>2825</v>
      </c>
      <c r="E441" s="2" t="s">
        <v>23</v>
      </c>
      <c r="F441" s="2" t="s">
        <v>15</v>
      </c>
      <c r="G441" s="3">
        <v>6000</v>
      </c>
      <c r="H441" s="6">
        <f>VLOOKUP(F441,Exchange_rates!$A$1:$B$13,2,FALSE)</f>
        <v>1</v>
      </c>
      <c r="I441" s="6">
        <f t="shared" si="12"/>
        <v>6000</v>
      </c>
      <c r="J441" s="3">
        <f t="shared" si="13"/>
        <v>178649</v>
      </c>
      <c r="K441" s="2" t="s">
        <v>68</v>
      </c>
      <c r="L441" t="s">
        <v>28180</v>
      </c>
      <c r="M441" s="2">
        <v>5887</v>
      </c>
      <c r="N441" s="2" t="s">
        <v>2826</v>
      </c>
      <c r="O441" s="2" t="s">
        <v>2827</v>
      </c>
      <c r="P441" s="2" t="s">
        <v>2828</v>
      </c>
      <c r="Q441" s="2" t="s">
        <v>2829</v>
      </c>
      <c r="R441">
        <v>9</v>
      </c>
      <c r="S441" s="9">
        <f>SUM(pledge_tiers!B441:F441)/pledge_tiers!CZ441</f>
        <v>0.57805044308111797</v>
      </c>
      <c r="T441" s="8">
        <f>SUM(pledge_tiers!G441:K441)/pledge_tiers!CZ441</f>
        <v>0.42194955691888208</v>
      </c>
      <c r="U441" s="8">
        <f>SUM(pledge_tiers!L441:CX441)/pledge_tiers!CZ441</f>
        <v>0</v>
      </c>
      <c r="V441">
        <f>VLOOKUP(A441,cluster_membership!$A$1:$B$4001,2,FALSE)</f>
        <v>5</v>
      </c>
    </row>
    <row r="442" spans="1:22" x14ac:dyDescent="0.2">
      <c r="A442" s="2">
        <v>440</v>
      </c>
      <c r="B442" s="3">
        <v>267830</v>
      </c>
      <c r="C442" s="2" t="s">
        <v>2830</v>
      </c>
      <c r="D442" s="2" t="s">
        <v>2831</v>
      </c>
      <c r="E442" s="2" t="s">
        <v>14</v>
      </c>
      <c r="F442" s="2" t="s">
        <v>15</v>
      </c>
      <c r="G442" s="3">
        <v>10000</v>
      </c>
      <c r="H442" s="6">
        <f>VLOOKUP(F442,Exchange_rates!$A$1:$B$13,2,FALSE)</f>
        <v>1</v>
      </c>
      <c r="I442" s="6">
        <f t="shared" si="12"/>
        <v>10000</v>
      </c>
      <c r="J442" s="3">
        <f t="shared" si="13"/>
        <v>267830</v>
      </c>
      <c r="K442" s="2" t="s">
        <v>2832</v>
      </c>
      <c r="L442" t="s">
        <v>28180</v>
      </c>
      <c r="M442" s="2">
        <v>5887</v>
      </c>
      <c r="N442" s="2" t="s">
        <v>2833</v>
      </c>
      <c r="O442" s="2" t="s">
        <v>2834</v>
      </c>
      <c r="P442" s="2" t="s">
        <v>2835</v>
      </c>
      <c r="Q442" s="2" t="s">
        <v>2836</v>
      </c>
      <c r="R442">
        <v>25</v>
      </c>
      <c r="S442" s="9">
        <f>SUM(pledge_tiers!B442:F442)/pledge_tiers!CZ442</f>
        <v>0.61367521367521372</v>
      </c>
      <c r="T442" s="8">
        <f>SUM(pledge_tiers!G442:K442)/pledge_tiers!CZ442</f>
        <v>0.29196581196581195</v>
      </c>
      <c r="U442" s="8">
        <f>SUM(pledge_tiers!L442:CX442)/pledge_tiers!CZ442</f>
        <v>9.4358974358974362E-2</v>
      </c>
      <c r="V442">
        <f>VLOOKUP(A442,cluster_membership!$A$1:$B$4001,2,FALSE)</f>
        <v>5</v>
      </c>
    </row>
    <row r="443" spans="1:22" x14ac:dyDescent="0.2">
      <c r="A443" s="2">
        <v>441</v>
      </c>
      <c r="B443" s="3">
        <v>435316</v>
      </c>
      <c r="C443" s="2" t="s">
        <v>2837</v>
      </c>
      <c r="D443" s="2" t="s">
        <v>2838</v>
      </c>
      <c r="E443" s="2" t="s">
        <v>46</v>
      </c>
      <c r="F443" s="2" t="s">
        <v>15</v>
      </c>
      <c r="G443" s="3">
        <v>300000</v>
      </c>
      <c r="H443" s="6">
        <f>VLOOKUP(F443,Exchange_rates!$A$1:$B$13,2,FALSE)</f>
        <v>1</v>
      </c>
      <c r="I443" s="6">
        <f t="shared" si="12"/>
        <v>300000</v>
      </c>
      <c r="J443" s="3">
        <f t="shared" si="13"/>
        <v>435316</v>
      </c>
      <c r="K443" s="2" t="s">
        <v>2839</v>
      </c>
      <c r="L443" t="s">
        <v>28180</v>
      </c>
      <c r="M443" s="2">
        <v>5836</v>
      </c>
      <c r="N443" s="2" t="s">
        <v>2840</v>
      </c>
      <c r="O443" s="2" t="s">
        <v>2841</v>
      </c>
      <c r="P443" s="2" t="s">
        <v>2842</v>
      </c>
      <c r="Q443" s="2" t="s">
        <v>2843</v>
      </c>
      <c r="R443">
        <v>23</v>
      </c>
      <c r="S443" s="9">
        <f>SUM(pledge_tiers!B443:F443)/pledge_tiers!CZ443</f>
        <v>0.80749037451872596</v>
      </c>
      <c r="T443" s="8">
        <f>SUM(pledge_tiers!G443:K443)/pledge_tiers!CZ443</f>
        <v>0.12758137906895345</v>
      </c>
      <c r="U443" s="8">
        <f>SUM(pledge_tiers!L443:CX443)/pledge_tiers!CZ443</f>
        <v>6.4928246412320617E-2</v>
      </c>
      <c r="V443">
        <f>VLOOKUP(A443,cluster_membership!$A$1:$B$4001,2,FALSE)</f>
        <v>5</v>
      </c>
    </row>
    <row r="444" spans="1:22" x14ac:dyDescent="0.2">
      <c r="A444" s="2">
        <v>442</v>
      </c>
      <c r="B444" s="3">
        <v>750374</v>
      </c>
      <c r="C444" s="2" t="s">
        <v>2844</v>
      </c>
      <c r="D444" s="2" t="s">
        <v>2845</v>
      </c>
      <c r="E444" s="2" t="s">
        <v>470</v>
      </c>
      <c r="F444" s="2" t="s">
        <v>15</v>
      </c>
      <c r="G444" s="3">
        <v>50000</v>
      </c>
      <c r="H444" s="6">
        <f>VLOOKUP(F444,Exchange_rates!$A$1:$B$13,2,FALSE)</f>
        <v>1</v>
      </c>
      <c r="I444" s="6">
        <f t="shared" si="12"/>
        <v>50000</v>
      </c>
      <c r="J444" s="3">
        <f t="shared" si="13"/>
        <v>750374</v>
      </c>
      <c r="K444" s="2" t="s">
        <v>47</v>
      </c>
      <c r="L444" t="s">
        <v>28180</v>
      </c>
      <c r="M444" s="2">
        <v>5834</v>
      </c>
      <c r="N444" s="2" t="s">
        <v>2846</v>
      </c>
      <c r="O444" s="2" t="s">
        <v>2847</v>
      </c>
      <c r="P444" s="2" t="s">
        <v>2848</v>
      </c>
      <c r="Q444" s="2" t="s">
        <v>2849</v>
      </c>
      <c r="R444">
        <v>12</v>
      </c>
      <c r="S444" s="9">
        <f>SUM(pledge_tiers!B444:F444)/pledge_tiers!CZ444</f>
        <v>0.32881473757386165</v>
      </c>
      <c r="T444" s="8">
        <f>SUM(pledge_tiers!G444:K444)/pledge_tiers!CZ444</f>
        <v>0.66892596454640252</v>
      </c>
      <c r="U444" s="8">
        <f>SUM(pledge_tiers!L444:CX444)/pledge_tiers!CZ444</f>
        <v>2.2592978797358358E-3</v>
      </c>
      <c r="V444">
        <f>VLOOKUP(A444,cluster_membership!$A$1:$B$4001,2,FALSE)</f>
        <v>5</v>
      </c>
    </row>
    <row r="445" spans="1:22" x14ac:dyDescent="0.2">
      <c r="A445" s="2">
        <v>443</v>
      </c>
      <c r="B445" s="3">
        <v>332620</v>
      </c>
      <c r="C445" s="2" t="s">
        <v>2850</v>
      </c>
      <c r="D445" s="2" t="s">
        <v>2851</v>
      </c>
      <c r="E445" s="2" t="s">
        <v>46</v>
      </c>
      <c r="F445" s="2" t="s">
        <v>15</v>
      </c>
      <c r="G445" s="3">
        <v>300000</v>
      </c>
      <c r="H445" s="6">
        <f>VLOOKUP(F445,Exchange_rates!$A$1:$B$13,2,FALSE)</f>
        <v>1</v>
      </c>
      <c r="I445" s="6">
        <f t="shared" si="12"/>
        <v>300000</v>
      </c>
      <c r="J445" s="3">
        <f t="shared" si="13"/>
        <v>332620</v>
      </c>
      <c r="K445" s="2" t="s">
        <v>257</v>
      </c>
      <c r="L445" t="s">
        <v>28180</v>
      </c>
      <c r="M445" s="2">
        <v>5828</v>
      </c>
      <c r="N445" s="2" t="s">
        <v>2852</v>
      </c>
      <c r="O445" s="2" t="s">
        <v>2853</v>
      </c>
      <c r="P445" s="2" t="s">
        <v>2854</v>
      </c>
      <c r="Q445" s="2" t="s">
        <v>2855</v>
      </c>
      <c r="R445">
        <v>21</v>
      </c>
      <c r="S445" s="9">
        <f>SUM(pledge_tiers!B445:F445)/pledge_tiers!CZ445</f>
        <v>0.61256726262801597</v>
      </c>
      <c r="T445" s="8">
        <f>SUM(pledge_tiers!G445:K445)/pledge_tiers!CZ445</f>
        <v>0.27634091303593128</v>
      </c>
      <c r="U445" s="8">
        <f>SUM(pledge_tiers!L445:CX445)/pledge_tiers!CZ445</f>
        <v>0.11109182433605277</v>
      </c>
      <c r="V445">
        <f>VLOOKUP(A445,cluster_membership!$A$1:$B$4001,2,FALSE)</f>
        <v>5</v>
      </c>
    </row>
    <row r="446" spans="1:22" x14ac:dyDescent="0.2">
      <c r="A446" s="2">
        <v>444</v>
      </c>
      <c r="B446" s="3">
        <v>331938</v>
      </c>
      <c r="C446" s="2" t="s">
        <v>2856</v>
      </c>
      <c r="D446" s="2" t="s">
        <v>2857</v>
      </c>
      <c r="E446" s="2" t="s">
        <v>23</v>
      </c>
      <c r="F446" s="2" t="s">
        <v>15</v>
      </c>
      <c r="G446" s="3">
        <v>20000</v>
      </c>
      <c r="H446" s="6">
        <f>VLOOKUP(F446,Exchange_rates!$A$1:$B$13,2,FALSE)</f>
        <v>1</v>
      </c>
      <c r="I446" s="6">
        <f t="shared" si="12"/>
        <v>20000</v>
      </c>
      <c r="J446" s="3">
        <f t="shared" si="13"/>
        <v>331938</v>
      </c>
      <c r="K446" s="2" t="s">
        <v>47</v>
      </c>
      <c r="L446" t="s">
        <v>28180</v>
      </c>
      <c r="M446" s="2">
        <v>5827</v>
      </c>
      <c r="N446" s="2" t="s">
        <v>2858</v>
      </c>
      <c r="O446" s="2" t="s">
        <v>2859</v>
      </c>
      <c r="P446" s="2" t="s">
        <v>2860</v>
      </c>
      <c r="Q446" s="2" t="s">
        <v>2861</v>
      </c>
      <c r="R446">
        <v>5</v>
      </c>
      <c r="S446" s="9">
        <f>SUM(pledge_tiers!B446:F446)/pledge_tiers!CZ446</f>
        <v>1</v>
      </c>
      <c r="T446" s="8">
        <f>SUM(pledge_tiers!G446:K446)/pledge_tiers!CZ446</f>
        <v>0</v>
      </c>
      <c r="U446" s="8">
        <f>SUM(pledge_tiers!L446:CX446)/pledge_tiers!CZ446</f>
        <v>0</v>
      </c>
      <c r="V446">
        <f>VLOOKUP(A446,cluster_membership!$A$1:$B$4001,2,FALSE)</f>
        <v>5</v>
      </c>
    </row>
    <row r="447" spans="1:22" x14ac:dyDescent="0.2">
      <c r="A447" s="2">
        <v>445</v>
      </c>
      <c r="B447" s="3">
        <v>541161</v>
      </c>
      <c r="C447" s="2" t="s">
        <v>2862</v>
      </c>
      <c r="D447" s="2" t="s">
        <v>2863</v>
      </c>
      <c r="E447" s="2" t="s">
        <v>46</v>
      </c>
      <c r="F447" s="2" t="s">
        <v>15</v>
      </c>
      <c r="G447" s="3">
        <v>140000</v>
      </c>
      <c r="H447" s="6">
        <f>VLOOKUP(F447,Exchange_rates!$A$1:$B$13,2,FALSE)</f>
        <v>1</v>
      </c>
      <c r="I447" s="6">
        <f t="shared" si="12"/>
        <v>140000</v>
      </c>
      <c r="J447" s="3">
        <f t="shared" si="13"/>
        <v>541161</v>
      </c>
      <c r="K447" s="2" t="s">
        <v>2864</v>
      </c>
      <c r="L447" t="s">
        <v>28183</v>
      </c>
      <c r="M447" s="2">
        <v>5819</v>
      </c>
      <c r="N447" s="2" t="s">
        <v>2865</v>
      </c>
      <c r="O447" s="2" t="s">
        <v>2866</v>
      </c>
      <c r="P447" s="2" t="s">
        <v>2867</v>
      </c>
      <c r="Q447" s="2" t="s">
        <v>2868</v>
      </c>
      <c r="R447">
        <v>15</v>
      </c>
      <c r="S447" s="9">
        <f>SUM(pledge_tiers!B447:F447)/pledge_tiers!CZ447</f>
        <v>0.76140290255701448</v>
      </c>
      <c r="T447" s="8">
        <f>SUM(pledge_tiers!G447:K447)/pledge_tiers!CZ447</f>
        <v>0.17847270214236352</v>
      </c>
      <c r="U447" s="8">
        <f>SUM(pledge_tiers!L447:CX447)/pledge_tiers!CZ447</f>
        <v>6.0124395300621976E-2</v>
      </c>
      <c r="V447">
        <f>VLOOKUP(A447,cluster_membership!$A$1:$B$4001,2,FALSE)</f>
        <v>5</v>
      </c>
    </row>
    <row r="448" spans="1:22" x14ac:dyDescent="0.2">
      <c r="A448" s="2">
        <v>446</v>
      </c>
      <c r="B448" s="3">
        <v>343749</v>
      </c>
      <c r="C448" s="2" t="s">
        <v>2869</v>
      </c>
      <c r="D448" s="2" t="s">
        <v>2870</v>
      </c>
      <c r="E448" s="2" t="s">
        <v>1255</v>
      </c>
      <c r="F448" s="2" t="s">
        <v>15</v>
      </c>
      <c r="G448" s="3">
        <v>100000</v>
      </c>
      <c r="H448" s="6">
        <f>VLOOKUP(F448,Exchange_rates!$A$1:$B$13,2,FALSE)</f>
        <v>1</v>
      </c>
      <c r="I448" s="6">
        <f t="shared" si="12"/>
        <v>100000</v>
      </c>
      <c r="J448" s="3">
        <f t="shared" si="13"/>
        <v>343749</v>
      </c>
      <c r="K448" s="2" t="s">
        <v>16</v>
      </c>
      <c r="L448" t="s">
        <v>28180</v>
      </c>
      <c r="M448" s="2">
        <v>5814</v>
      </c>
      <c r="N448" s="2" t="s">
        <v>2871</v>
      </c>
      <c r="O448" s="2" t="s">
        <v>2872</v>
      </c>
      <c r="P448" s="2" t="s">
        <v>2873</v>
      </c>
      <c r="Q448" s="2" t="s">
        <v>2874</v>
      </c>
      <c r="R448">
        <v>13</v>
      </c>
      <c r="S448" s="9">
        <f>SUM(pledge_tiers!B448:F448)/pledge_tiers!CZ448</f>
        <v>0.56427204731257607</v>
      </c>
      <c r="T448" s="8">
        <f>SUM(pledge_tiers!G448:K448)/pledge_tiers!CZ448</f>
        <v>0.20055661854235518</v>
      </c>
      <c r="U448" s="8">
        <f>SUM(pledge_tiers!L448:CX448)/pledge_tiers!CZ448</f>
        <v>0.23517133414506872</v>
      </c>
      <c r="V448">
        <f>VLOOKUP(A448,cluster_membership!$A$1:$B$4001,2,FALSE)</f>
        <v>5</v>
      </c>
    </row>
    <row r="449" spans="1:22" x14ac:dyDescent="0.2">
      <c r="A449" s="2">
        <v>447</v>
      </c>
      <c r="B449" s="3">
        <v>500784</v>
      </c>
      <c r="C449" s="2" t="s">
        <v>2875</v>
      </c>
      <c r="D449" s="2" t="s">
        <v>2876</v>
      </c>
      <c r="E449" s="2" t="s">
        <v>189</v>
      </c>
      <c r="F449" s="2" t="s">
        <v>15</v>
      </c>
      <c r="G449" s="3">
        <v>261962</v>
      </c>
      <c r="H449" s="6">
        <f>VLOOKUP(F449,Exchange_rates!$A$1:$B$13,2,FALSE)</f>
        <v>1</v>
      </c>
      <c r="I449" s="6">
        <f t="shared" si="12"/>
        <v>261962</v>
      </c>
      <c r="J449" s="3">
        <f t="shared" si="13"/>
        <v>500784</v>
      </c>
      <c r="K449" s="2" t="s">
        <v>2877</v>
      </c>
      <c r="L449" t="s">
        <v>28201</v>
      </c>
      <c r="M449" s="2">
        <v>5812</v>
      </c>
      <c r="N449" s="2" t="s">
        <v>2878</v>
      </c>
      <c r="O449" s="2" t="s">
        <v>2879</v>
      </c>
      <c r="P449" s="2" t="s">
        <v>2880</v>
      </c>
      <c r="Q449" s="2" t="s">
        <v>2881</v>
      </c>
      <c r="R449">
        <v>10</v>
      </c>
      <c r="S449" s="9">
        <f>SUM(pledge_tiers!B449:F449)/pledge_tiers!CZ449</f>
        <v>0.80535620514615791</v>
      </c>
      <c r="T449" s="8">
        <f>SUM(pledge_tiers!G449:K449)/pledge_tiers!CZ449</f>
        <v>0.19464379485384212</v>
      </c>
      <c r="U449" s="8">
        <f>SUM(pledge_tiers!L449:CX449)/pledge_tiers!CZ449</f>
        <v>0</v>
      </c>
      <c r="V449">
        <f>VLOOKUP(A449,cluster_membership!$A$1:$B$4001,2,FALSE)</f>
        <v>5</v>
      </c>
    </row>
    <row r="450" spans="1:22" x14ac:dyDescent="0.2">
      <c r="A450" s="2">
        <v>448</v>
      </c>
      <c r="B450" s="3">
        <v>324393</v>
      </c>
      <c r="C450" s="2" t="s">
        <v>2882</v>
      </c>
      <c r="D450" s="2" t="s">
        <v>2883</v>
      </c>
      <c r="E450" s="2" t="s">
        <v>23</v>
      </c>
      <c r="F450" s="2" t="s">
        <v>15</v>
      </c>
      <c r="G450" s="3">
        <v>15000</v>
      </c>
      <c r="H450" s="6">
        <f>VLOOKUP(F450,Exchange_rates!$A$1:$B$13,2,FALSE)</f>
        <v>1</v>
      </c>
      <c r="I450" s="6">
        <f t="shared" ref="I450:I513" si="14">G450*H450</f>
        <v>15000</v>
      </c>
      <c r="J450" s="3">
        <f t="shared" ref="J450:J513" si="15">B450*H450</f>
        <v>324393</v>
      </c>
      <c r="K450" s="2" t="s">
        <v>47</v>
      </c>
      <c r="L450" t="s">
        <v>28180</v>
      </c>
      <c r="M450" s="2">
        <v>5803</v>
      </c>
      <c r="N450" s="2" t="s">
        <v>2884</v>
      </c>
      <c r="O450" s="2" t="s">
        <v>2885</v>
      </c>
      <c r="P450" s="2" t="s">
        <v>2886</v>
      </c>
      <c r="Q450" s="2" t="s">
        <v>2887</v>
      </c>
      <c r="R450">
        <v>6</v>
      </c>
      <c r="S450" s="9">
        <f>SUM(pledge_tiers!B450:F450)/pledge_tiers!CZ450</f>
        <v>0.91275634341327772</v>
      </c>
      <c r="T450" s="8">
        <f>SUM(pledge_tiers!G450:K450)/pledge_tiers!CZ450</f>
        <v>8.7243656586722285E-2</v>
      </c>
      <c r="U450" s="8">
        <f>SUM(pledge_tiers!L450:CX450)/pledge_tiers!CZ450</f>
        <v>0</v>
      </c>
      <c r="V450">
        <f>VLOOKUP(A450,cluster_membership!$A$1:$B$4001,2,FALSE)</f>
        <v>5</v>
      </c>
    </row>
    <row r="451" spans="1:22" x14ac:dyDescent="0.2">
      <c r="A451" s="2">
        <v>449</v>
      </c>
      <c r="B451" s="3">
        <v>463648</v>
      </c>
      <c r="C451" s="2" t="s">
        <v>2888</v>
      </c>
      <c r="D451" s="2" t="s">
        <v>2889</v>
      </c>
      <c r="E451" s="2" t="s">
        <v>470</v>
      </c>
      <c r="F451" s="2" t="s">
        <v>15</v>
      </c>
      <c r="G451" s="3">
        <v>100000</v>
      </c>
      <c r="H451" s="6">
        <f>VLOOKUP(F451,Exchange_rates!$A$1:$B$13,2,FALSE)</f>
        <v>1</v>
      </c>
      <c r="I451" s="6">
        <f t="shared" si="14"/>
        <v>100000</v>
      </c>
      <c r="J451" s="3">
        <f t="shared" si="15"/>
        <v>463648</v>
      </c>
      <c r="K451" s="2" t="s">
        <v>162</v>
      </c>
      <c r="L451" t="s">
        <v>28180</v>
      </c>
      <c r="M451" s="2">
        <v>5799</v>
      </c>
      <c r="N451" s="2" t="s">
        <v>2890</v>
      </c>
      <c r="O451" s="2" t="s">
        <v>2891</v>
      </c>
      <c r="P451" s="2" t="s">
        <v>2892</v>
      </c>
      <c r="Q451" s="2" t="s">
        <v>2893</v>
      </c>
      <c r="R451">
        <v>6</v>
      </c>
      <c r="S451" s="9">
        <f>SUM(pledge_tiers!B451:F451)/pledge_tiers!CZ451</f>
        <v>0.98111245884595388</v>
      </c>
      <c r="T451" s="8">
        <f>SUM(pledge_tiers!G451:K451)/pledge_tiers!CZ451</f>
        <v>1.8887541154046093E-2</v>
      </c>
      <c r="U451" s="8">
        <f>SUM(pledge_tiers!L451:CX451)/pledge_tiers!CZ451</f>
        <v>0</v>
      </c>
      <c r="V451">
        <f>VLOOKUP(A451,cluster_membership!$A$1:$B$4001,2,FALSE)</f>
        <v>5</v>
      </c>
    </row>
    <row r="452" spans="1:22" x14ac:dyDescent="0.2">
      <c r="A452" s="2">
        <v>450</v>
      </c>
      <c r="B452" s="3">
        <v>917864</v>
      </c>
      <c r="C452" s="2" t="s">
        <v>2894</v>
      </c>
      <c r="D452" s="2" t="s">
        <v>344</v>
      </c>
      <c r="E452" s="2" t="s">
        <v>14</v>
      </c>
      <c r="F452" s="2" t="s">
        <v>15</v>
      </c>
      <c r="G452" s="3">
        <v>80000</v>
      </c>
      <c r="H452" s="6">
        <f>VLOOKUP(F452,Exchange_rates!$A$1:$B$13,2,FALSE)</f>
        <v>1</v>
      </c>
      <c r="I452" s="6">
        <f t="shared" si="14"/>
        <v>80000</v>
      </c>
      <c r="J452" s="3">
        <f t="shared" si="15"/>
        <v>917864</v>
      </c>
      <c r="K452" s="2" t="s">
        <v>345</v>
      </c>
      <c r="L452" t="s">
        <v>28180</v>
      </c>
      <c r="M452" s="2">
        <v>5794</v>
      </c>
      <c r="N452" s="2" t="s">
        <v>2895</v>
      </c>
      <c r="O452" s="2" t="s">
        <v>1250</v>
      </c>
      <c r="P452" s="2" t="s">
        <v>2896</v>
      </c>
      <c r="Q452" s="2" t="s">
        <v>2897</v>
      </c>
      <c r="R452">
        <v>2</v>
      </c>
      <c r="S452" s="9">
        <f>SUM(pledge_tiers!B452:F452)/pledge_tiers!CZ452</f>
        <v>1</v>
      </c>
      <c r="T452" s="8">
        <f>SUM(pledge_tiers!G452:K452)/pledge_tiers!CZ452</f>
        <v>0</v>
      </c>
      <c r="U452" s="8">
        <f>SUM(pledge_tiers!L452:CX452)/pledge_tiers!CZ452</f>
        <v>0</v>
      </c>
      <c r="V452">
        <f>VLOOKUP(A452,cluster_membership!$A$1:$B$4001,2,FALSE)</f>
        <v>5</v>
      </c>
    </row>
    <row r="453" spans="1:22" x14ac:dyDescent="0.2">
      <c r="A453" s="2">
        <v>451</v>
      </c>
      <c r="B453" s="3">
        <v>431143</v>
      </c>
      <c r="C453" s="2" t="s">
        <v>2898</v>
      </c>
      <c r="D453" s="2" t="s">
        <v>1102</v>
      </c>
      <c r="E453" s="2" t="s">
        <v>14</v>
      </c>
      <c r="F453" s="2" t="s">
        <v>15</v>
      </c>
      <c r="G453" s="3">
        <v>40000</v>
      </c>
      <c r="H453" s="6">
        <f>VLOOKUP(F453,Exchange_rates!$A$1:$B$13,2,FALSE)</f>
        <v>1</v>
      </c>
      <c r="I453" s="6">
        <f t="shared" si="14"/>
        <v>40000</v>
      </c>
      <c r="J453" s="3">
        <f t="shared" si="15"/>
        <v>431143</v>
      </c>
      <c r="K453" s="2" t="s">
        <v>1492</v>
      </c>
      <c r="L453" t="s">
        <v>28180</v>
      </c>
      <c r="M453" s="2">
        <v>5784</v>
      </c>
      <c r="N453" s="2" t="s">
        <v>2899</v>
      </c>
      <c r="O453" s="2" t="s">
        <v>2900</v>
      </c>
      <c r="P453" s="2" t="s">
        <v>2901</v>
      </c>
      <c r="Q453" s="2" t="s">
        <v>2902</v>
      </c>
      <c r="R453">
        <v>5</v>
      </c>
      <c r="S453" s="9">
        <f>SUM(pledge_tiers!B453:F453)/pledge_tiers!CZ453</f>
        <v>1</v>
      </c>
      <c r="T453" s="8">
        <f>SUM(pledge_tiers!G453:K453)/pledge_tiers!CZ453</f>
        <v>0</v>
      </c>
      <c r="U453" s="8">
        <f>SUM(pledge_tiers!L453:CX453)/pledge_tiers!CZ453</f>
        <v>0</v>
      </c>
      <c r="V453">
        <f>VLOOKUP(A453,cluster_membership!$A$1:$B$4001,2,FALSE)</f>
        <v>5</v>
      </c>
    </row>
    <row r="454" spans="1:22" x14ac:dyDescent="0.2">
      <c r="A454" s="2">
        <v>452</v>
      </c>
      <c r="B454" s="3">
        <v>263086</v>
      </c>
      <c r="C454" s="2" t="s">
        <v>2903</v>
      </c>
      <c r="D454" s="2" t="s">
        <v>2904</v>
      </c>
      <c r="E454" s="2" t="s">
        <v>23</v>
      </c>
      <c r="F454" s="2" t="s">
        <v>15</v>
      </c>
      <c r="G454" s="3">
        <v>20000</v>
      </c>
      <c r="H454" s="6">
        <f>VLOOKUP(F454,Exchange_rates!$A$1:$B$13,2,FALSE)</f>
        <v>1</v>
      </c>
      <c r="I454" s="6">
        <f t="shared" si="14"/>
        <v>20000</v>
      </c>
      <c r="J454" s="3">
        <f t="shared" si="15"/>
        <v>263086</v>
      </c>
      <c r="K454" s="2" t="s">
        <v>2905</v>
      </c>
      <c r="L454" t="s">
        <v>28180</v>
      </c>
      <c r="M454" s="2">
        <v>5783</v>
      </c>
      <c r="N454" s="2" t="s">
        <v>2906</v>
      </c>
      <c r="O454" s="2" t="s">
        <v>2907</v>
      </c>
      <c r="P454" s="2" t="s">
        <v>2908</v>
      </c>
      <c r="Q454" s="2" t="s">
        <v>2909</v>
      </c>
      <c r="R454">
        <v>17</v>
      </c>
      <c r="S454" s="9">
        <f>SUM(pledge_tiers!B454:F454)/pledge_tiers!CZ454</f>
        <v>0.2794425087108014</v>
      </c>
      <c r="T454" s="8">
        <f>SUM(pledge_tiers!G454:K454)/pledge_tiers!CZ454</f>
        <v>0.43641114982578399</v>
      </c>
      <c r="U454" s="8">
        <f>SUM(pledge_tiers!L454:CX454)/pledge_tiers!CZ454</f>
        <v>0.28414634146341461</v>
      </c>
      <c r="V454">
        <f>VLOOKUP(A454,cluster_membership!$A$1:$B$4001,2,FALSE)</f>
        <v>5</v>
      </c>
    </row>
    <row r="455" spans="1:22" x14ac:dyDescent="0.2">
      <c r="A455" s="2">
        <v>453</v>
      </c>
      <c r="B455" s="3">
        <v>411363</v>
      </c>
      <c r="C455" s="2" t="s">
        <v>2910</v>
      </c>
      <c r="D455" s="2" t="s">
        <v>2911</v>
      </c>
      <c r="E455" s="2" t="s">
        <v>14</v>
      </c>
      <c r="F455" s="2" t="s">
        <v>945</v>
      </c>
      <c r="G455" s="3">
        <v>35000</v>
      </c>
      <c r="H455" s="6">
        <f>VLOOKUP(F455,Exchange_rates!$A$1:$B$13,2,FALSE)</f>
        <v>1.06</v>
      </c>
      <c r="I455" s="6">
        <f t="shared" si="14"/>
        <v>37100</v>
      </c>
      <c r="J455" s="3">
        <f t="shared" si="15"/>
        <v>436044.78</v>
      </c>
      <c r="K455" s="2" t="s">
        <v>946</v>
      </c>
      <c r="L455" t="s">
        <v>28191</v>
      </c>
      <c r="M455" s="2">
        <v>5771</v>
      </c>
      <c r="N455" s="2" t="s">
        <v>2912</v>
      </c>
      <c r="O455" s="2" t="s">
        <v>2913</v>
      </c>
      <c r="P455" s="2" t="s">
        <v>2914</v>
      </c>
      <c r="Q455" s="2" t="s">
        <v>2915</v>
      </c>
      <c r="R455">
        <v>4</v>
      </c>
      <c r="S455" s="9">
        <f>SUM(pledge_tiers!B455:F455)/pledge_tiers!CZ455</f>
        <v>1</v>
      </c>
      <c r="T455" s="8">
        <f>SUM(pledge_tiers!G455:K455)/pledge_tiers!CZ455</f>
        <v>0</v>
      </c>
      <c r="U455" s="8">
        <f>SUM(pledge_tiers!L455:CX455)/pledge_tiers!CZ455</f>
        <v>0</v>
      </c>
      <c r="V455">
        <f>VLOOKUP(A455,cluster_membership!$A$1:$B$4001,2,FALSE)</f>
        <v>5</v>
      </c>
    </row>
    <row r="456" spans="1:22" x14ac:dyDescent="0.2">
      <c r="A456" s="2">
        <v>454</v>
      </c>
      <c r="B456" s="3">
        <v>406237</v>
      </c>
      <c r="C456" s="2" t="s">
        <v>2916</v>
      </c>
      <c r="D456" s="2" t="s">
        <v>2917</v>
      </c>
      <c r="E456" s="2" t="s">
        <v>477</v>
      </c>
      <c r="F456" s="2" t="s">
        <v>15</v>
      </c>
      <c r="G456" s="3">
        <v>200000</v>
      </c>
      <c r="H456" s="6">
        <f>VLOOKUP(F456,Exchange_rates!$A$1:$B$13,2,FALSE)</f>
        <v>1</v>
      </c>
      <c r="I456" s="6">
        <f t="shared" si="14"/>
        <v>200000</v>
      </c>
      <c r="J456" s="3">
        <f t="shared" si="15"/>
        <v>406237</v>
      </c>
      <c r="K456" s="2" t="s">
        <v>2918</v>
      </c>
      <c r="L456" t="s">
        <v>28180</v>
      </c>
      <c r="M456" s="2">
        <v>5770</v>
      </c>
      <c r="N456" s="2" t="s">
        <v>2919</v>
      </c>
      <c r="O456" s="2" t="s">
        <v>2920</v>
      </c>
      <c r="P456" s="2" t="s">
        <v>2921</v>
      </c>
      <c r="Q456" s="2" t="s">
        <v>2922</v>
      </c>
      <c r="R456">
        <v>23</v>
      </c>
      <c r="S456" s="9">
        <f>SUM(pledge_tiers!B456:F456)/pledge_tiers!CZ456</f>
        <v>0.68535362910710973</v>
      </c>
      <c r="T456" s="8">
        <f>SUM(pledge_tiers!G456:K456)/pledge_tiers!CZ456</f>
        <v>0.2873584555411175</v>
      </c>
      <c r="U456" s="8">
        <f>SUM(pledge_tiers!L456:CX456)/pledge_tiers!CZ456</f>
        <v>2.7287915351772787E-2</v>
      </c>
      <c r="V456">
        <f>VLOOKUP(A456,cluster_membership!$A$1:$B$4001,2,FALSE)</f>
        <v>5</v>
      </c>
    </row>
    <row r="457" spans="1:22" x14ac:dyDescent="0.2">
      <c r="A457" s="2">
        <v>455</v>
      </c>
      <c r="B457" s="3">
        <v>87529</v>
      </c>
      <c r="C457" s="2" t="s">
        <v>2923</v>
      </c>
      <c r="D457" s="2" t="s">
        <v>1851</v>
      </c>
      <c r="E457" s="2" t="s">
        <v>534</v>
      </c>
      <c r="F457" s="2" t="s">
        <v>15</v>
      </c>
      <c r="G457" s="3">
        <v>964</v>
      </c>
      <c r="H457" s="6">
        <f>VLOOKUP(F457,Exchange_rates!$A$1:$B$13,2,FALSE)</f>
        <v>1</v>
      </c>
      <c r="I457" s="6">
        <f t="shared" si="14"/>
        <v>964</v>
      </c>
      <c r="J457" s="3">
        <f t="shared" si="15"/>
        <v>87529</v>
      </c>
      <c r="K457" s="2" t="s">
        <v>162</v>
      </c>
      <c r="L457" t="s">
        <v>28180</v>
      </c>
      <c r="M457" s="2">
        <v>5768</v>
      </c>
      <c r="N457" s="2" t="s">
        <v>2924</v>
      </c>
      <c r="O457" s="2" t="s">
        <v>2925</v>
      </c>
      <c r="P457" s="2" t="s">
        <v>2926</v>
      </c>
      <c r="Q457" s="2" t="s">
        <v>2927</v>
      </c>
      <c r="R457">
        <v>5</v>
      </c>
      <c r="S457" s="9">
        <f>SUM(pledge_tiers!B457:F457)/pledge_tiers!CZ457</f>
        <v>1</v>
      </c>
      <c r="T457" s="8">
        <f>SUM(pledge_tiers!G457:K457)/pledge_tiers!CZ457</f>
        <v>0</v>
      </c>
      <c r="U457" s="8">
        <f>SUM(pledge_tiers!L457:CX457)/pledge_tiers!CZ457</f>
        <v>0</v>
      </c>
      <c r="V457">
        <f>VLOOKUP(A457,cluster_membership!$A$1:$B$4001,2,FALSE)</f>
        <v>5</v>
      </c>
    </row>
    <row r="458" spans="1:22" x14ac:dyDescent="0.2">
      <c r="A458" s="2">
        <v>456</v>
      </c>
      <c r="B458" s="3">
        <v>334211</v>
      </c>
      <c r="C458" s="2" t="s">
        <v>2928</v>
      </c>
      <c r="D458" s="2" t="s">
        <v>2929</v>
      </c>
      <c r="E458" s="2" t="s">
        <v>23</v>
      </c>
      <c r="F458" s="2" t="s">
        <v>15</v>
      </c>
      <c r="G458" s="3">
        <v>8800</v>
      </c>
      <c r="H458" s="6">
        <f>VLOOKUP(F458,Exchange_rates!$A$1:$B$13,2,FALSE)</f>
        <v>1</v>
      </c>
      <c r="I458" s="6">
        <f t="shared" si="14"/>
        <v>8800</v>
      </c>
      <c r="J458" s="3">
        <f t="shared" si="15"/>
        <v>334211</v>
      </c>
      <c r="K458" s="2" t="s">
        <v>47</v>
      </c>
      <c r="L458" t="s">
        <v>28180</v>
      </c>
      <c r="M458" s="2">
        <v>5764</v>
      </c>
      <c r="N458" s="2" t="s">
        <v>2930</v>
      </c>
      <c r="O458" s="2" t="s">
        <v>2931</v>
      </c>
      <c r="P458" s="2" t="s">
        <v>2932</v>
      </c>
      <c r="Q458" s="2" t="s">
        <v>2933</v>
      </c>
      <c r="R458">
        <v>38</v>
      </c>
      <c r="S458" s="9">
        <f>SUM(pledge_tiers!B458:F458)/pledge_tiers!CZ458</f>
        <v>0.31203203900400489</v>
      </c>
      <c r="T458" s="8">
        <f>SUM(pledge_tiers!G458:K458)/pledge_tiers!CZ458</f>
        <v>0.1086540135817517</v>
      </c>
      <c r="U458" s="8">
        <f>SUM(pledge_tiers!L458:CX458)/pledge_tiers!CZ458</f>
        <v>0.57931394741424347</v>
      </c>
      <c r="V458">
        <f>VLOOKUP(A458,cluster_membership!$A$1:$B$4001,2,FALSE)</f>
        <v>5</v>
      </c>
    </row>
    <row r="459" spans="1:22" x14ac:dyDescent="0.2">
      <c r="A459" s="2">
        <v>457</v>
      </c>
      <c r="B459" s="3">
        <v>70864</v>
      </c>
      <c r="C459" s="2" t="s">
        <v>2934</v>
      </c>
      <c r="D459" s="2" t="s">
        <v>2935</v>
      </c>
      <c r="E459" s="2" t="s">
        <v>189</v>
      </c>
      <c r="F459" s="2" t="s">
        <v>15</v>
      </c>
      <c r="G459" s="3">
        <v>5000</v>
      </c>
      <c r="H459" s="6">
        <f>VLOOKUP(F459,Exchange_rates!$A$1:$B$13,2,FALSE)</f>
        <v>1</v>
      </c>
      <c r="I459" s="6">
        <f t="shared" si="14"/>
        <v>5000</v>
      </c>
      <c r="J459" s="3">
        <f t="shared" si="15"/>
        <v>70864</v>
      </c>
      <c r="K459" s="2" t="s">
        <v>2936</v>
      </c>
      <c r="L459" t="s">
        <v>28180</v>
      </c>
      <c r="M459" s="2">
        <v>5754</v>
      </c>
      <c r="N459" s="2" t="s">
        <v>2937</v>
      </c>
      <c r="O459" s="2" t="s">
        <v>2938</v>
      </c>
      <c r="P459" s="2" t="s">
        <v>2939</v>
      </c>
      <c r="Q459" s="2" t="s">
        <v>2940</v>
      </c>
      <c r="R459">
        <v>4</v>
      </c>
      <c r="S459" s="9">
        <f>SUM(pledge_tiers!B459:F459)/pledge_tiers!CZ459</f>
        <v>1</v>
      </c>
      <c r="T459" s="8">
        <f>SUM(pledge_tiers!G459:K459)/pledge_tiers!CZ459</f>
        <v>0</v>
      </c>
      <c r="U459" s="8">
        <f>SUM(pledge_tiers!L459:CX459)/pledge_tiers!CZ459</f>
        <v>0</v>
      </c>
      <c r="V459">
        <f>VLOOKUP(A459,cluster_membership!$A$1:$B$4001,2,FALSE)</f>
        <v>5</v>
      </c>
    </row>
    <row r="460" spans="1:22" x14ac:dyDescent="0.2">
      <c r="A460" s="2">
        <v>458</v>
      </c>
      <c r="B460" s="3">
        <v>229579</v>
      </c>
      <c r="C460" s="2" t="s">
        <v>2941</v>
      </c>
      <c r="D460" s="2" t="s">
        <v>2942</v>
      </c>
      <c r="E460" s="2" t="s">
        <v>14</v>
      </c>
      <c r="F460" s="2" t="s">
        <v>15</v>
      </c>
      <c r="G460" s="3">
        <v>10000</v>
      </c>
      <c r="H460" s="6">
        <f>VLOOKUP(F460,Exchange_rates!$A$1:$B$13,2,FALSE)</f>
        <v>1</v>
      </c>
      <c r="I460" s="6">
        <f t="shared" si="14"/>
        <v>10000</v>
      </c>
      <c r="J460" s="3">
        <f t="shared" si="15"/>
        <v>229579</v>
      </c>
      <c r="K460" s="2" t="s">
        <v>257</v>
      </c>
      <c r="L460" t="s">
        <v>28180</v>
      </c>
      <c r="M460" s="2">
        <v>5753</v>
      </c>
      <c r="N460" s="2" t="s">
        <v>2943</v>
      </c>
      <c r="O460" s="2" t="s">
        <v>2944</v>
      </c>
      <c r="P460" s="2" t="s">
        <v>2945</v>
      </c>
      <c r="Q460" s="2" t="s">
        <v>2946</v>
      </c>
      <c r="R460">
        <v>20</v>
      </c>
      <c r="S460" s="9">
        <f>SUM(pledge_tiers!B460:F460)/pledge_tiers!CZ460</f>
        <v>0.99384019711369231</v>
      </c>
      <c r="T460" s="8">
        <f>SUM(pledge_tiers!G460:K460)/pledge_tiers!CZ460</f>
        <v>6.1598028863076382E-3</v>
      </c>
      <c r="U460" s="8">
        <f>SUM(pledge_tiers!L460:CX460)/pledge_tiers!CZ460</f>
        <v>0</v>
      </c>
      <c r="V460">
        <f>VLOOKUP(A460,cluster_membership!$A$1:$B$4001,2,FALSE)</f>
        <v>5</v>
      </c>
    </row>
    <row r="461" spans="1:22" x14ac:dyDescent="0.2">
      <c r="A461" s="2">
        <v>459</v>
      </c>
      <c r="B461" s="3">
        <v>176667</v>
      </c>
      <c r="C461" s="2" t="s">
        <v>2947</v>
      </c>
      <c r="D461" s="2" t="s">
        <v>2948</v>
      </c>
      <c r="E461" s="2" t="s">
        <v>46</v>
      </c>
      <c r="F461" s="2" t="s">
        <v>15</v>
      </c>
      <c r="G461" s="3">
        <v>50000</v>
      </c>
      <c r="H461" s="6">
        <f>VLOOKUP(F461,Exchange_rates!$A$1:$B$13,2,FALSE)</f>
        <v>1</v>
      </c>
      <c r="I461" s="6">
        <f t="shared" si="14"/>
        <v>50000</v>
      </c>
      <c r="J461" s="3">
        <f t="shared" si="15"/>
        <v>176667</v>
      </c>
      <c r="K461" s="2" t="s">
        <v>527</v>
      </c>
      <c r="L461" t="s">
        <v>28180</v>
      </c>
      <c r="M461" s="2">
        <v>5751</v>
      </c>
      <c r="N461" s="2" t="s">
        <v>2949</v>
      </c>
      <c r="O461" s="2" t="s">
        <v>2950</v>
      </c>
      <c r="P461" s="2" t="s">
        <v>2951</v>
      </c>
      <c r="Q461" s="2" t="s">
        <v>2952</v>
      </c>
      <c r="R461">
        <v>12</v>
      </c>
      <c r="S461" s="9">
        <f>SUM(pledge_tiers!B461:F461)/pledge_tiers!CZ461</f>
        <v>0.97661647475642166</v>
      </c>
      <c r="T461" s="8">
        <f>SUM(pledge_tiers!G461:K461)/pledge_tiers!CZ461</f>
        <v>2.2320637732506643E-2</v>
      </c>
      <c r="U461" s="8">
        <f>SUM(pledge_tiers!L461:CX461)/pledge_tiers!CZ461</f>
        <v>1.0628875110717448E-3</v>
      </c>
      <c r="V461">
        <f>VLOOKUP(A461,cluster_membership!$A$1:$B$4001,2,FALSE)</f>
        <v>5</v>
      </c>
    </row>
    <row r="462" spans="1:22" x14ac:dyDescent="0.2">
      <c r="A462" s="2">
        <v>460</v>
      </c>
      <c r="B462" s="3">
        <v>273278</v>
      </c>
      <c r="C462" s="2" t="s">
        <v>2953</v>
      </c>
      <c r="D462" s="2" t="s">
        <v>2954</v>
      </c>
      <c r="E462" s="2" t="s">
        <v>83</v>
      </c>
      <c r="F462" s="2" t="s">
        <v>15</v>
      </c>
      <c r="G462" s="3">
        <v>20000</v>
      </c>
      <c r="H462" s="6">
        <f>VLOOKUP(F462,Exchange_rates!$A$1:$B$13,2,FALSE)</f>
        <v>1</v>
      </c>
      <c r="I462" s="6">
        <f t="shared" si="14"/>
        <v>20000</v>
      </c>
      <c r="J462" s="3">
        <f t="shared" si="15"/>
        <v>273278</v>
      </c>
      <c r="K462" s="2" t="s">
        <v>39</v>
      </c>
      <c r="L462" t="s">
        <v>28180</v>
      </c>
      <c r="M462" s="2">
        <v>5746</v>
      </c>
      <c r="N462" s="2" t="s">
        <v>2955</v>
      </c>
      <c r="O462" s="2" t="s">
        <v>2956</v>
      </c>
      <c r="P462" s="2" t="s">
        <v>2957</v>
      </c>
      <c r="Q462" s="2" t="s">
        <v>2958</v>
      </c>
      <c r="R462">
        <v>24</v>
      </c>
      <c r="S462" s="9">
        <f>SUM(pledge_tiers!B462:F462)/pledge_tiers!CZ462</f>
        <v>0.38588773535104698</v>
      </c>
      <c r="T462" s="8">
        <f>SUM(pledge_tiers!G462:K462)/pledge_tiers!CZ462</f>
        <v>0.27802217138835122</v>
      </c>
      <c r="U462" s="8">
        <f>SUM(pledge_tiers!L462:CX462)/pledge_tiers!CZ462</f>
        <v>0.3360900932606018</v>
      </c>
      <c r="V462">
        <f>VLOOKUP(A462,cluster_membership!$A$1:$B$4001,2,FALSE)</f>
        <v>5</v>
      </c>
    </row>
    <row r="463" spans="1:22" x14ac:dyDescent="0.2">
      <c r="A463" s="2">
        <v>461</v>
      </c>
      <c r="B463" s="3">
        <v>91043</v>
      </c>
      <c r="C463" s="2" t="s">
        <v>2959</v>
      </c>
      <c r="D463" s="2" t="s">
        <v>2960</v>
      </c>
      <c r="E463" s="2" t="s">
        <v>23</v>
      </c>
      <c r="F463" s="2" t="s">
        <v>15</v>
      </c>
      <c r="G463" s="3">
        <v>2500</v>
      </c>
      <c r="H463" s="6">
        <f>VLOOKUP(F463,Exchange_rates!$A$1:$B$13,2,FALSE)</f>
        <v>1</v>
      </c>
      <c r="I463" s="6">
        <f t="shared" si="14"/>
        <v>2500</v>
      </c>
      <c r="J463" s="3">
        <f t="shared" si="15"/>
        <v>91043</v>
      </c>
      <c r="K463" s="2" t="s">
        <v>162</v>
      </c>
      <c r="L463" t="s">
        <v>28180</v>
      </c>
      <c r="M463" s="2">
        <v>5731</v>
      </c>
      <c r="N463" s="2" t="s">
        <v>2961</v>
      </c>
      <c r="O463" s="2" t="s">
        <v>2962</v>
      </c>
      <c r="P463" s="2" t="s">
        <v>2963</v>
      </c>
      <c r="Q463" s="2" t="s">
        <v>2964</v>
      </c>
      <c r="R463">
        <v>2</v>
      </c>
      <c r="S463" s="9">
        <f>SUM(pledge_tiers!B463:F463)/pledge_tiers!CZ463</f>
        <v>1</v>
      </c>
      <c r="T463" s="8">
        <f>SUM(pledge_tiers!G463:K463)/pledge_tiers!CZ463</f>
        <v>0</v>
      </c>
      <c r="U463" s="8">
        <f>SUM(pledge_tiers!L463:CX463)/pledge_tiers!CZ463</f>
        <v>0</v>
      </c>
      <c r="V463">
        <f>VLOOKUP(A463,cluster_membership!$A$1:$B$4001,2,FALSE)</f>
        <v>5</v>
      </c>
    </row>
    <row r="464" spans="1:22" x14ac:dyDescent="0.2">
      <c r="A464" s="2">
        <v>462</v>
      </c>
      <c r="B464" s="3">
        <v>158109</v>
      </c>
      <c r="C464" s="2" t="s">
        <v>2965</v>
      </c>
      <c r="D464" s="2" t="s">
        <v>2966</v>
      </c>
      <c r="E464" s="2" t="s">
        <v>2967</v>
      </c>
      <c r="F464" s="2" t="s">
        <v>15</v>
      </c>
      <c r="G464" s="3">
        <v>9000</v>
      </c>
      <c r="H464" s="6">
        <f>VLOOKUP(F464,Exchange_rates!$A$1:$B$13,2,FALSE)</f>
        <v>1</v>
      </c>
      <c r="I464" s="6">
        <f t="shared" si="14"/>
        <v>9000</v>
      </c>
      <c r="J464" s="3">
        <f t="shared" si="15"/>
        <v>158109</v>
      </c>
      <c r="K464" s="2" t="s">
        <v>16</v>
      </c>
      <c r="L464" t="s">
        <v>28180</v>
      </c>
      <c r="M464" s="2">
        <v>5714</v>
      </c>
      <c r="N464" s="2" t="s">
        <v>2968</v>
      </c>
      <c r="O464" s="2" t="s">
        <v>2969</v>
      </c>
      <c r="P464" s="2" t="s">
        <v>2970</v>
      </c>
      <c r="Q464" s="2" t="s">
        <v>2971</v>
      </c>
      <c r="R464">
        <v>9</v>
      </c>
      <c r="S464" s="9">
        <f>SUM(pledge_tiers!B464:F464)/pledge_tiers!CZ464</f>
        <v>0.7764127764127764</v>
      </c>
      <c r="T464" s="8">
        <f>SUM(pledge_tiers!G464:K464)/pledge_tiers!CZ464</f>
        <v>0.22358722358722358</v>
      </c>
      <c r="U464" s="8">
        <f>SUM(pledge_tiers!L464:CX464)/pledge_tiers!CZ464</f>
        <v>0</v>
      </c>
      <c r="V464">
        <f>VLOOKUP(A464,cluster_membership!$A$1:$B$4001,2,FALSE)</f>
        <v>5</v>
      </c>
    </row>
    <row r="465" spans="1:22" x14ac:dyDescent="0.2">
      <c r="A465" s="2">
        <v>463</v>
      </c>
      <c r="B465" s="3">
        <v>185301</v>
      </c>
      <c r="C465" s="2" t="s">
        <v>2972</v>
      </c>
      <c r="D465" s="2" t="s">
        <v>2973</v>
      </c>
      <c r="E465" s="2" t="s">
        <v>685</v>
      </c>
      <c r="F465" s="2" t="s">
        <v>15</v>
      </c>
      <c r="G465" s="3">
        <v>20000</v>
      </c>
      <c r="H465" s="6">
        <f>VLOOKUP(F465,Exchange_rates!$A$1:$B$13,2,FALSE)</f>
        <v>1</v>
      </c>
      <c r="I465" s="6">
        <f t="shared" si="14"/>
        <v>20000</v>
      </c>
      <c r="J465" s="3">
        <f t="shared" si="15"/>
        <v>185301</v>
      </c>
      <c r="K465" s="2" t="s">
        <v>162</v>
      </c>
      <c r="L465" t="s">
        <v>28180</v>
      </c>
      <c r="M465" s="2">
        <v>5709</v>
      </c>
      <c r="N465" s="2" t="s">
        <v>2974</v>
      </c>
      <c r="O465" s="2" t="s">
        <v>2975</v>
      </c>
      <c r="P465" s="2" t="s">
        <v>2976</v>
      </c>
      <c r="Q465" s="2" t="s">
        <v>2977</v>
      </c>
      <c r="R465">
        <v>16</v>
      </c>
      <c r="S465" s="9">
        <f>SUM(pledge_tiers!B465:F465)/pledge_tiers!CZ465</f>
        <v>0.86298712749074236</v>
      </c>
      <c r="T465" s="8">
        <f>SUM(pledge_tiers!G465:K465)/pledge_tiers!CZ465</f>
        <v>0.1070357961558808</v>
      </c>
      <c r="U465" s="8">
        <f>SUM(pledge_tiers!L465:CX465)/pledge_tiers!CZ465</f>
        <v>2.997707635337683E-2</v>
      </c>
      <c r="V465">
        <f>VLOOKUP(A465,cluster_membership!$A$1:$B$4001,2,FALSE)</f>
        <v>5</v>
      </c>
    </row>
    <row r="466" spans="1:22" x14ac:dyDescent="0.2">
      <c r="A466" s="2">
        <v>464</v>
      </c>
      <c r="B466" s="3">
        <v>483524</v>
      </c>
      <c r="C466" s="2" t="s">
        <v>2978</v>
      </c>
      <c r="D466" s="2" t="s">
        <v>2979</v>
      </c>
      <c r="E466" s="2" t="s">
        <v>477</v>
      </c>
      <c r="F466" s="2" t="s">
        <v>84</v>
      </c>
      <c r="G466" s="3">
        <v>80000</v>
      </c>
      <c r="H466" s="6">
        <f>VLOOKUP(F466,Exchange_rates!$A$1:$B$13,2,FALSE)</f>
        <v>0.76</v>
      </c>
      <c r="I466" s="6">
        <f t="shared" si="14"/>
        <v>60800</v>
      </c>
      <c r="J466" s="3">
        <f t="shared" si="15"/>
        <v>367478.24</v>
      </c>
      <c r="K466" s="2" t="s">
        <v>271</v>
      </c>
      <c r="L466" t="s">
        <v>28182</v>
      </c>
      <c r="M466" s="2">
        <v>5707</v>
      </c>
      <c r="N466" s="2" t="s">
        <v>2980</v>
      </c>
      <c r="O466" s="2" t="s">
        <v>2981</v>
      </c>
      <c r="P466" s="2" t="s">
        <v>2982</v>
      </c>
      <c r="Q466" s="2" t="s">
        <v>2983</v>
      </c>
      <c r="R466">
        <v>18</v>
      </c>
      <c r="S466" s="9">
        <f>SUM(pledge_tiers!B466:F466)/pledge_tiers!CZ466</f>
        <v>0.71676096181046678</v>
      </c>
      <c r="T466" s="8">
        <f>SUM(pledge_tiers!G466:K466)/pledge_tiers!CZ466</f>
        <v>0.23921499292786422</v>
      </c>
      <c r="U466" s="8">
        <f>SUM(pledge_tiers!L466:CX466)/pledge_tiers!CZ466</f>
        <v>4.4024045261669024E-2</v>
      </c>
      <c r="V466">
        <f>VLOOKUP(A466,cluster_membership!$A$1:$B$4001,2,FALSE)</f>
        <v>5</v>
      </c>
    </row>
    <row r="467" spans="1:22" x14ac:dyDescent="0.2">
      <c r="A467" s="2">
        <v>465</v>
      </c>
      <c r="B467" s="3">
        <v>78497</v>
      </c>
      <c r="C467" s="2" t="s">
        <v>2984</v>
      </c>
      <c r="D467" s="2" t="s">
        <v>2985</v>
      </c>
      <c r="E467" s="2" t="s">
        <v>83</v>
      </c>
      <c r="F467" s="2" t="s">
        <v>15</v>
      </c>
      <c r="G467" s="3">
        <v>50000</v>
      </c>
      <c r="H467" s="6">
        <f>VLOOKUP(F467,Exchange_rates!$A$1:$B$13,2,FALSE)</f>
        <v>1</v>
      </c>
      <c r="I467" s="6">
        <f t="shared" si="14"/>
        <v>50000</v>
      </c>
      <c r="J467" s="3">
        <f t="shared" si="15"/>
        <v>78497</v>
      </c>
      <c r="K467" s="2" t="s">
        <v>2986</v>
      </c>
      <c r="L467" t="s">
        <v>28180</v>
      </c>
      <c r="M467" s="2">
        <v>5695</v>
      </c>
      <c r="N467" s="2" t="s">
        <v>2987</v>
      </c>
      <c r="O467" s="2" t="s">
        <v>2988</v>
      </c>
      <c r="P467" s="2" t="s">
        <v>2989</v>
      </c>
      <c r="Q467" s="2" t="s">
        <v>2990</v>
      </c>
      <c r="R467">
        <v>10</v>
      </c>
      <c r="S467" s="9">
        <f>SUM(pledge_tiers!B467:F467)/pledge_tiers!CZ467</f>
        <v>0.98975083937091357</v>
      </c>
      <c r="T467" s="8">
        <f>SUM(pledge_tiers!G467:K467)/pledge_tiers!CZ467</f>
        <v>1.0249160629086412E-2</v>
      </c>
      <c r="U467" s="8">
        <f>SUM(pledge_tiers!L467:CX467)/pledge_tiers!CZ467</f>
        <v>0</v>
      </c>
      <c r="V467">
        <f>VLOOKUP(A467,cluster_membership!$A$1:$B$4001,2,FALSE)</f>
        <v>5</v>
      </c>
    </row>
    <row r="468" spans="1:22" x14ac:dyDescent="0.2">
      <c r="A468" s="2">
        <v>466</v>
      </c>
      <c r="B468" s="3">
        <v>1209423</v>
      </c>
      <c r="C468" s="2" t="s">
        <v>2991</v>
      </c>
      <c r="D468" s="2" t="s">
        <v>2992</v>
      </c>
      <c r="E468" s="2" t="s">
        <v>83</v>
      </c>
      <c r="F468" s="2" t="s">
        <v>15</v>
      </c>
      <c r="G468" s="3">
        <v>250000</v>
      </c>
      <c r="H468" s="6">
        <f>VLOOKUP(F468,Exchange_rates!$A$1:$B$13,2,FALSE)</f>
        <v>1</v>
      </c>
      <c r="I468" s="6">
        <f t="shared" si="14"/>
        <v>250000</v>
      </c>
      <c r="J468" s="3">
        <f t="shared" si="15"/>
        <v>1209423</v>
      </c>
      <c r="K468" s="2" t="s">
        <v>149</v>
      </c>
      <c r="L468" t="s">
        <v>28180</v>
      </c>
      <c r="M468" s="2">
        <v>5694</v>
      </c>
      <c r="N468" s="2" t="s">
        <v>2993</v>
      </c>
      <c r="O468" s="2" t="s">
        <v>2994</v>
      </c>
      <c r="P468" s="2" t="s">
        <v>2995</v>
      </c>
      <c r="Q468" s="2" t="s">
        <v>2996</v>
      </c>
      <c r="R468">
        <v>10</v>
      </c>
      <c r="S468" s="9">
        <f>SUM(pledge_tiers!B468:F468)/pledge_tiers!CZ468</f>
        <v>0.78898750226408254</v>
      </c>
      <c r="T468" s="8">
        <f>SUM(pledge_tiers!G468:K468)/pledge_tiers!CZ468</f>
        <v>0.2110124977359174</v>
      </c>
      <c r="U468" s="8">
        <f>SUM(pledge_tiers!L468:CX468)/pledge_tiers!CZ468</f>
        <v>0</v>
      </c>
      <c r="V468">
        <f>VLOOKUP(A468,cluster_membership!$A$1:$B$4001,2,FALSE)</f>
        <v>3</v>
      </c>
    </row>
    <row r="469" spans="1:22" x14ac:dyDescent="0.2">
      <c r="A469" s="2">
        <v>467</v>
      </c>
      <c r="B469" s="3">
        <v>647658</v>
      </c>
      <c r="C469" s="2" t="s">
        <v>2997</v>
      </c>
      <c r="D469" s="2" t="s">
        <v>2998</v>
      </c>
      <c r="E469" s="2" t="s">
        <v>189</v>
      </c>
      <c r="F469" s="2" t="s">
        <v>15</v>
      </c>
      <c r="G469" s="3">
        <v>100000</v>
      </c>
      <c r="H469" s="6">
        <f>VLOOKUP(F469,Exchange_rates!$A$1:$B$13,2,FALSE)</f>
        <v>1</v>
      </c>
      <c r="I469" s="6">
        <f t="shared" si="14"/>
        <v>100000</v>
      </c>
      <c r="J469" s="3">
        <f t="shared" si="15"/>
        <v>647658</v>
      </c>
      <c r="K469" s="2" t="s">
        <v>2986</v>
      </c>
      <c r="L469" t="s">
        <v>28180</v>
      </c>
      <c r="M469" s="2">
        <v>5691</v>
      </c>
      <c r="N469" s="2" t="s">
        <v>2999</v>
      </c>
      <c r="O469" s="2" t="s">
        <v>3000</v>
      </c>
      <c r="P469" s="2" t="s">
        <v>3001</v>
      </c>
      <c r="Q469" s="2" t="s">
        <v>3002</v>
      </c>
      <c r="R469">
        <v>15</v>
      </c>
      <c r="S469" s="9">
        <f>SUM(pledge_tiers!B469:F469)/pledge_tiers!CZ469</f>
        <v>0.50533936651583711</v>
      </c>
      <c r="T469" s="8">
        <f>SUM(pledge_tiers!G469:K469)/pledge_tiers!CZ469</f>
        <v>0.47656108597285068</v>
      </c>
      <c r="U469" s="8">
        <f>SUM(pledge_tiers!L469:CX469)/pledge_tiers!CZ469</f>
        <v>1.8099547511312219E-2</v>
      </c>
      <c r="V469">
        <f>VLOOKUP(A469,cluster_membership!$A$1:$B$4001,2,FALSE)</f>
        <v>5</v>
      </c>
    </row>
    <row r="470" spans="1:22" x14ac:dyDescent="0.2">
      <c r="A470" s="2">
        <v>468</v>
      </c>
      <c r="B470" s="3">
        <v>1012742</v>
      </c>
      <c r="C470" s="2" t="s">
        <v>3003</v>
      </c>
      <c r="D470" s="2" t="s">
        <v>3004</v>
      </c>
      <c r="E470" s="2" t="s">
        <v>23</v>
      </c>
      <c r="F470" s="2" t="s">
        <v>15</v>
      </c>
      <c r="G470" s="3">
        <v>100000</v>
      </c>
      <c r="H470" s="6">
        <f>VLOOKUP(F470,Exchange_rates!$A$1:$B$13,2,FALSE)</f>
        <v>1</v>
      </c>
      <c r="I470" s="6">
        <f t="shared" si="14"/>
        <v>100000</v>
      </c>
      <c r="J470" s="3">
        <f t="shared" si="15"/>
        <v>1012742</v>
      </c>
      <c r="K470" s="2" t="s">
        <v>257</v>
      </c>
      <c r="L470" t="s">
        <v>28180</v>
      </c>
      <c r="M470" s="2">
        <v>5685</v>
      </c>
      <c r="N470" s="2" t="s">
        <v>3005</v>
      </c>
      <c r="O470" s="2" t="s">
        <v>3006</v>
      </c>
      <c r="P470" s="2" t="s">
        <v>3007</v>
      </c>
      <c r="Q470" s="2" t="s">
        <v>3008</v>
      </c>
      <c r="R470">
        <v>8</v>
      </c>
      <c r="S470" s="9">
        <f>SUM(pledge_tiers!B470:F470)/pledge_tiers!CZ470</f>
        <v>0.44133286068769939</v>
      </c>
      <c r="T470" s="8">
        <f>SUM(pledge_tiers!G470:K470)/pledge_tiers!CZ470</f>
        <v>0.55866713931230061</v>
      </c>
      <c r="U470" s="8">
        <f>SUM(pledge_tiers!L470:CX470)/pledge_tiers!CZ470</f>
        <v>0</v>
      </c>
      <c r="V470">
        <f>VLOOKUP(A470,cluster_membership!$A$1:$B$4001,2,FALSE)</f>
        <v>3</v>
      </c>
    </row>
    <row r="471" spans="1:22" x14ac:dyDescent="0.2">
      <c r="A471" s="2">
        <v>469</v>
      </c>
      <c r="B471" s="3">
        <v>285081</v>
      </c>
      <c r="C471" s="2" t="s">
        <v>3009</v>
      </c>
      <c r="D471" s="2" t="s">
        <v>3010</v>
      </c>
      <c r="E471" s="2" t="s">
        <v>46</v>
      </c>
      <c r="F471" s="2" t="s">
        <v>15</v>
      </c>
      <c r="G471" s="3">
        <v>250000</v>
      </c>
      <c r="H471" s="6">
        <f>VLOOKUP(F471,Exchange_rates!$A$1:$B$13,2,FALSE)</f>
        <v>1</v>
      </c>
      <c r="I471" s="6">
        <f t="shared" si="14"/>
        <v>250000</v>
      </c>
      <c r="J471" s="3">
        <f t="shared" si="15"/>
        <v>285081</v>
      </c>
      <c r="K471" s="2" t="s">
        <v>16</v>
      </c>
      <c r="L471" t="s">
        <v>28180</v>
      </c>
      <c r="M471" s="2">
        <v>5679</v>
      </c>
      <c r="N471" s="2" t="s">
        <v>3011</v>
      </c>
      <c r="O471" s="2" t="s">
        <v>3012</v>
      </c>
      <c r="P471" s="2" t="s">
        <v>3013</v>
      </c>
      <c r="Q471" s="2" t="s">
        <v>3014</v>
      </c>
      <c r="R471">
        <v>23</v>
      </c>
      <c r="S471" s="9">
        <f>SUM(pledge_tiers!B471:F471)/pledge_tiers!CZ471</f>
        <v>0.42380698953343976</v>
      </c>
      <c r="T471" s="8">
        <f>SUM(pledge_tiers!G471:K471)/pledge_tiers!CZ471</f>
        <v>0.38158594997339013</v>
      </c>
      <c r="U471" s="8">
        <f>SUM(pledge_tiers!L471:CX471)/pledge_tiers!CZ471</f>
        <v>0.19460706049317011</v>
      </c>
      <c r="V471">
        <f>VLOOKUP(A471,cluster_membership!$A$1:$B$4001,2,FALSE)</f>
        <v>5</v>
      </c>
    </row>
    <row r="472" spans="1:22" x14ac:dyDescent="0.2">
      <c r="A472" s="2">
        <v>470</v>
      </c>
      <c r="B472" s="3">
        <v>273725</v>
      </c>
      <c r="C472" s="2" t="s">
        <v>3015</v>
      </c>
      <c r="D472" s="2" t="s">
        <v>1172</v>
      </c>
      <c r="E472" s="2" t="s">
        <v>2162</v>
      </c>
      <c r="F472" s="2" t="s">
        <v>15</v>
      </c>
      <c r="G472" s="3">
        <v>75000</v>
      </c>
      <c r="H472" s="6">
        <f>VLOOKUP(F472,Exchange_rates!$A$1:$B$13,2,FALSE)</f>
        <v>1</v>
      </c>
      <c r="I472" s="6">
        <f t="shared" si="14"/>
        <v>75000</v>
      </c>
      <c r="J472" s="3">
        <f t="shared" si="15"/>
        <v>273725</v>
      </c>
      <c r="K472" s="2" t="s">
        <v>16</v>
      </c>
      <c r="L472" t="s">
        <v>28180</v>
      </c>
      <c r="M472" s="2">
        <v>5661</v>
      </c>
      <c r="N472" s="2" t="s">
        <v>3016</v>
      </c>
      <c r="O472" s="2" t="s">
        <v>3017</v>
      </c>
      <c r="P472" s="2" t="s">
        <v>3018</v>
      </c>
      <c r="Q472" s="2" t="s">
        <v>3019</v>
      </c>
      <c r="R472">
        <v>15</v>
      </c>
      <c r="S472" s="9">
        <f>SUM(pledge_tiers!B472:F472)/pledge_tiers!CZ472</f>
        <v>0.92441029306647604</v>
      </c>
      <c r="T472" s="8">
        <f>SUM(pledge_tiers!G472:K472)/pledge_tiers!CZ472</f>
        <v>7.3802716225875628E-2</v>
      </c>
      <c r="U472" s="8">
        <f>SUM(pledge_tiers!L472:CX472)/pledge_tiers!CZ472</f>
        <v>1.7869907076483202E-3</v>
      </c>
      <c r="V472">
        <f>VLOOKUP(A472,cluster_membership!$A$1:$B$4001,2,FALSE)</f>
        <v>5</v>
      </c>
    </row>
    <row r="473" spans="1:22" x14ac:dyDescent="0.2">
      <c r="A473" s="2">
        <v>471</v>
      </c>
      <c r="B473" s="3">
        <v>170477</v>
      </c>
      <c r="C473" s="2" t="s">
        <v>3020</v>
      </c>
      <c r="D473" s="2" t="s">
        <v>378</v>
      </c>
      <c r="E473" s="2" t="s">
        <v>379</v>
      </c>
      <c r="F473" s="2" t="s">
        <v>15</v>
      </c>
      <c r="G473" s="3">
        <v>42000</v>
      </c>
      <c r="H473" s="6">
        <f>VLOOKUP(F473,Exchange_rates!$A$1:$B$13,2,FALSE)</f>
        <v>1</v>
      </c>
      <c r="I473" s="6">
        <f t="shared" si="14"/>
        <v>42000</v>
      </c>
      <c r="J473" s="3">
        <f t="shared" si="15"/>
        <v>170477</v>
      </c>
      <c r="K473" s="2" t="s">
        <v>47</v>
      </c>
      <c r="L473" t="s">
        <v>28180</v>
      </c>
      <c r="M473" s="2">
        <v>5661</v>
      </c>
      <c r="N473" s="2" t="s">
        <v>3021</v>
      </c>
      <c r="O473" s="2" t="s">
        <v>3022</v>
      </c>
      <c r="P473" s="2" t="s">
        <v>3023</v>
      </c>
      <c r="Q473" s="2" t="s">
        <v>3024</v>
      </c>
      <c r="R473">
        <v>13</v>
      </c>
      <c r="S473" s="9">
        <f>SUM(pledge_tiers!B473:F473)/pledge_tiers!CZ473</f>
        <v>0.9118367346938776</v>
      </c>
      <c r="T473" s="8">
        <f>SUM(pledge_tiers!G473:K473)/pledge_tiers!CZ473</f>
        <v>7.4285714285714288E-2</v>
      </c>
      <c r="U473" s="8">
        <f>SUM(pledge_tiers!L473:CX473)/pledge_tiers!CZ473</f>
        <v>1.3877551020408163E-2</v>
      </c>
      <c r="V473">
        <f>VLOOKUP(A473,cluster_membership!$A$1:$B$4001,2,FALSE)</f>
        <v>5</v>
      </c>
    </row>
    <row r="474" spans="1:22" x14ac:dyDescent="0.2">
      <c r="A474" s="2">
        <v>472</v>
      </c>
      <c r="B474" s="3">
        <v>149741</v>
      </c>
      <c r="C474" s="2" t="s">
        <v>3025</v>
      </c>
      <c r="D474" s="2" t="s">
        <v>2340</v>
      </c>
      <c r="E474" s="2" t="s">
        <v>46</v>
      </c>
      <c r="F474" s="2" t="s">
        <v>15</v>
      </c>
      <c r="G474" s="3">
        <v>85000</v>
      </c>
      <c r="H474" s="6">
        <f>VLOOKUP(F474,Exchange_rates!$A$1:$B$13,2,FALSE)</f>
        <v>1</v>
      </c>
      <c r="I474" s="6">
        <f t="shared" si="14"/>
        <v>85000</v>
      </c>
      <c r="J474" s="3">
        <f t="shared" si="15"/>
        <v>149741</v>
      </c>
      <c r="K474" s="2" t="s">
        <v>2341</v>
      </c>
      <c r="L474" t="s">
        <v>28180</v>
      </c>
      <c r="M474" s="2">
        <v>5657</v>
      </c>
      <c r="N474" s="2" t="s">
        <v>3026</v>
      </c>
      <c r="O474" s="2" t="s">
        <v>3027</v>
      </c>
      <c r="P474" s="2" t="s">
        <v>3028</v>
      </c>
      <c r="Q474" s="2" t="s">
        <v>3029</v>
      </c>
      <c r="R474">
        <v>19</v>
      </c>
      <c r="S474" s="9">
        <f>SUM(pledge_tiers!B474:F474)/pledge_tiers!CZ474</f>
        <v>0.68902002861230327</v>
      </c>
      <c r="T474" s="8">
        <f>SUM(pledge_tiers!G474:K474)/pledge_tiers!CZ474</f>
        <v>0.30364806866952787</v>
      </c>
      <c r="U474" s="8">
        <f>SUM(pledge_tiers!L474:CX474)/pledge_tiers!CZ474</f>
        <v>7.331902718168813E-3</v>
      </c>
      <c r="V474">
        <f>VLOOKUP(A474,cluster_membership!$A$1:$B$4001,2,FALSE)</f>
        <v>5</v>
      </c>
    </row>
    <row r="475" spans="1:22" x14ac:dyDescent="0.2">
      <c r="A475" s="2">
        <v>473</v>
      </c>
      <c r="B475" s="3">
        <v>919925</v>
      </c>
      <c r="C475" s="2" t="s">
        <v>3030</v>
      </c>
      <c r="D475" s="2" t="s">
        <v>1660</v>
      </c>
      <c r="E475" s="2" t="s">
        <v>23</v>
      </c>
      <c r="F475" s="2" t="s">
        <v>15</v>
      </c>
      <c r="G475" s="3">
        <v>100000</v>
      </c>
      <c r="H475" s="6">
        <f>VLOOKUP(F475,Exchange_rates!$A$1:$B$13,2,FALSE)</f>
        <v>1</v>
      </c>
      <c r="I475" s="6">
        <f t="shared" si="14"/>
        <v>100000</v>
      </c>
      <c r="J475" s="3">
        <f t="shared" si="15"/>
        <v>919925</v>
      </c>
      <c r="K475" s="2" t="s">
        <v>257</v>
      </c>
      <c r="L475" t="s">
        <v>28180</v>
      </c>
      <c r="M475" s="2">
        <v>5645</v>
      </c>
      <c r="N475" s="2" t="s">
        <v>3031</v>
      </c>
      <c r="O475" s="2" t="s">
        <v>3032</v>
      </c>
      <c r="P475" s="2" t="s">
        <v>3033</v>
      </c>
      <c r="Q475" s="2" t="s">
        <v>3034</v>
      </c>
      <c r="R475">
        <v>30</v>
      </c>
      <c r="S475" s="9">
        <f>SUM(pledge_tiers!B475:F475)/pledge_tiers!CZ475</f>
        <v>0.13217360114777618</v>
      </c>
      <c r="T475" s="8">
        <f>SUM(pledge_tiers!G475:K475)/pledge_tiers!CZ475</f>
        <v>0.26972740315638449</v>
      </c>
      <c r="U475" s="8">
        <f>SUM(pledge_tiers!L475:CX475)/pledge_tiers!CZ475</f>
        <v>0.59809899569583935</v>
      </c>
      <c r="V475">
        <f>VLOOKUP(A475,cluster_membership!$A$1:$B$4001,2,FALSE)</f>
        <v>5</v>
      </c>
    </row>
    <row r="476" spans="1:22" x14ac:dyDescent="0.2">
      <c r="A476" s="2">
        <v>474</v>
      </c>
      <c r="B476" s="3">
        <v>144681</v>
      </c>
      <c r="C476" s="2" t="s">
        <v>3035</v>
      </c>
      <c r="D476" s="2" t="s">
        <v>3036</v>
      </c>
      <c r="E476" s="2" t="s">
        <v>3037</v>
      </c>
      <c r="F476" s="2" t="s">
        <v>15</v>
      </c>
      <c r="G476" s="3">
        <v>10000</v>
      </c>
      <c r="H476" s="6">
        <f>VLOOKUP(F476,Exchange_rates!$A$1:$B$13,2,FALSE)</f>
        <v>1</v>
      </c>
      <c r="I476" s="6">
        <f t="shared" si="14"/>
        <v>10000</v>
      </c>
      <c r="J476" s="3">
        <f t="shared" si="15"/>
        <v>144681</v>
      </c>
      <c r="K476" s="2" t="s">
        <v>257</v>
      </c>
      <c r="L476" t="s">
        <v>28180</v>
      </c>
      <c r="M476" s="2">
        <v>5636</v>
      </c>
      <c r="N476" s="2" t="s">
        <v>3038</v>
      </c>
      <c r="O476" s="2" t="s">
        <v>3039</v>
      </c>
      <c r="P476" s="2" t="s">
        <v>3040</v>
      </c>
      <c r="Q476" s="2" t="s">
        <v>3041</v>
      </c>
      <c r="R476">
        <v>8</v>
      </c>
      <c r="S476" s="9">
        <f>SUM(pledge_tiers!B476:F476)/pledge_tiers!CZ476</f>
        <v>0.97427035330261136</v>
      </c>
      <c r="T476" s="8">
        <f>SUM(pledge_tiers!G476:K476)/pledge_tiers!CZ476</f>
        <v>2.5729646697388631E-2</v>
      </c>
      <c r="U476" s="8">
        <f>SUM(pledge_tiers!L476:CX476)/pledge_tiers!CZ476</f>
        <v>0</v>
      </c>
      <c r="V476">
        <f>VLOOKUP(A476,cluster_membership!$A$1:$B$4001,2,FALSE)</f>
        <v>5</v>
      </c>
    </row>
    <row r="477" spans="1:22" x14ac:dyDescent="0.2">
      <c r="A477" s="2">
        <v>475</v>
      </c>
      <c r="B477" s="3">
        <v>195528</v>
      </c>
      <c r="C477" s="2" t="s">
        <v>3042</v>
      </c>
      <c r="D477" s="2" t="s">
        <v>3043</v>
      </c>
      <c r="E477" s="2" t="s">
        <v>46</v>
      </c>
      <c r="F477" s="2" t="s">
        <v>15</v>
      </c>
      <c r="G477" s="3">
        <v>60000</v>
      </c>
      <c r="H477" s="6">
        <f>VLOOKUP(F477,Exchange_rates!$A$1:$B$13,2,FALSE)</f>
        <v>1</v>
      </c>
      <c r="I477" s="6">
        <f t="shared" si="14"/>
        <v>60000</v>
      </c>
      <c r="J477" s="3">
        <f t="shared" si="15"/>
        <v>195528</v>
      </c>
      <c r="K477" s="2" t="s">
        <v>527</v>
      </c>
      <c r="L477" t="s">
        <v>28180</v>
      </c>
      <c r="M477" s="2">
        <v>5631</v>
      </c>
      <c r="N477" s="2" t="s">
        <v>3044</v>
      </c>
      <c r="O477" s="2" t="s">
        <v>3045</v>
      </c>
      <c r="P477" s="2" t="s">
        <v>3046</v>
      </c>
      <c r="Q477" s="2" t="s">
        <v>3047</v>
      </c>
      <c r="R477">
        <v>30</v>
      </c>
      <c r="S477" s="9">
        <f>SUM(pledge_tiers!B477:F477)/pledge_tiers!CZ477</f>
        <v>0.66780698595606769</v>
      </c>
      <c r="T477" s="8">
        <f>SUM(pledge_tiers!G477:K477)/pledge_tiers!CZ477</f>
        <v>0.25603168887288441</v>
      </c>
      <c r="U477" s="8">
        <f>SUM(pledge_tiers!L477:CX477)/pledge_tiers!CZ477</f>
        <v>7.61613251710479E-2</v>
      </c>
      <c r="V477">
        <f>VLOOKUP(A477,cluster_membership!$A$1:$B$4001,2,FALSE)</f>
        <v>5</v>
      </c>
    </row>
    <row r="478" spans="1:22" x14ac:dyDescent="0.2">
      <c r="A478" s="2">
        <v>476</v>
      </c>
      <c r="B478" s="3">
        <v>248253</v>
      </c>
      <c r="C478" s="2" t="s">
        <v>3048</v>
      </c>
      <c r="D478" s="2" t="s">
        <v>3049</v>
      </c>
      <c r="E478" s="2" t="s">
        <v>1005</v>
      </c>
      <c r="F478" s="2" t="s">
        <v>15</v>
      </c>
      <c r="G478" s="3">
        <v>8000</v>
      </c>
      <c r="H478" s="6">
        <f>VLOOKUP(F478,Exchange_rates!$A$1:$B$13,2,FALSE)</f>
        <v>1</v>
      </c>
      <c r="I478" s="6">
        <f t="shared" si="14"/>
        <v>8000</v>
      </c>
      <c r="J478" s="3">
        <f t="shared" si="15"/>
        <v>248253</v>
      </c>
      <c r="K478" s="2" t="s">
        <v>3050</v>
      </c>
      <c r="L478" t="s">
        <v>28180</v>
      </c>
      <c r="M478" s="2">
        <v>5622</v>
      </c>
      <c r="N478" s="2" t="s">
        <v>3051</v>
      </c>
      <c r="O478" s="2" t="s">
        <v>3052</v>
      </c>
      <c r="P478" s="2" t="s">
        <v>3053</v>
      </c>
      <c r="Q478" s="2" t="s">
        <v>3054</v>
      </c>
      <c r="R478">
        <v>7</v>
      </c>
      <c r="S478" s="9">
        <f>SUM(pledge_tiers!B478:F478)/pledge_tiers!CZ478</f>
        <v>0.84712807706029258</v>
      </c>
      <c r="T478" s="8">
        <f>SUM(pledge_tiers!G478:K478)/pledge_tiers!CZ478</f>
        <v>0.15287192293970744</v>
      </c>
      <c r="U478" s="8">
        <f>SUM(pledge_tiers!L478:CX478)/pledge_tiers!CZ478</f>
        <v>0</v>
      </c>
      <c r="V478">
        <f>VLOOKUP(A478,cluster_membership!$A$1:$B$4001,2,FALSE)</f>
        <v>5</v>
      </c>
    </row>
    <row r="479" spans="1:22" x14ac:dyDescent="0.2">
      <c r="A479" s="2">
        <v>477</v>
      </c>
      <c r="B479" s="3">
        <v>419472</v>
      </c>
      <c r="C479" s="2" t="s">
        <v>3055</v>
      </c>
      <c r="D479" s="2" t="s">
        <v>3056</v>
      </c>
      <c r="E479" s="2" t="s">
        <v>189</v>
      </c>
      <c r="F479" s="2" t="s">
        <v>15</v>
      </c>
      <c r="G479" s="3">
        <v>50000</v>
      </c>
      <c r="H479" s="6">
        <f>VLOOKUP(F479,Exchange_rates!$A$1:$B$13,2,FALSE)</f>
        <v>1</v>
      </c>
      <c r="I479" s="6">
        <f t="shared" si="14"/>
        <v>50000</v>
      </c>
      <c r="J479" s="3">
        <f t="shared" si="15"/>
        <v>419472</v>
      </c>
      <c r="K479" s="2" t="s">
        <v>3057</v>
      </c>
      <c r="L479" t="s">
        <v>28180</v>
      </c>
      <c r="M479" s="2">
        <v>5622</v>
      </c>
      <c r="N479" s="2" t="s">
        <v>3058</v>
      </c>
      <c r="O479" s="2" t="s">
        <v>3059</v>
      </c>
      <c r="P479" s="2" t="s">
        <v>3060</v>
      </c>
      <c r="Q479" s="2" t="s">
        <v>3061</v>
      </c>
      <c r="R479">
        <v>9</v>
      </c>
      <c r="S479" s="9">
        <f>SUM(pledge_tiers!B479:F479)/pledge_tiers!CZ479</f>
        <v>0.85060975609756095</v>
      </c>
      <c r="T479" s="8">
        <f>SUM(pledge_tiers!G479:K479)/pledge_tiers!CZ479</f>
        <v>0.14939024390243902</v>
      </c>
      <c r="U479" s="8">
        <f>SUM(pledge_tiers!L479:CX479)/pledge_tiers!CZ479</f>
        <v>0</v>
      </c>
      <c r="V479">
        <f>VLOOKUP(A479,cluster_membership!$A$1:$B$4001,2,FALSE)</f>
        <v>5</v>
      </c>
    </row>
    <row r="480" spans="1:22" x14ac:dyDescent="0.2">
      <c r="A480" s="2">
        <v>478</v>
      </c>
      <c r="B480" s="3">
        <v>531581</v>
      </c>
      <c r="C480" s="2" t="s">
        <v>3062</v>
      </c>
      <c r="D480" s="2" t="s">
        <v>3063</v>
      </c>
      <c r="E480" s="2" t="s">
        <v>23</v>
      </c>
      <c r="F480" s="2" t="s">
        <v>15</v>
      </c>
      <c r="G480" s="3">
        <v>15000</v>
      </c>
      <c r="H480" s="6">
        <f>VLOOKUP(F480,Exchange_rates!$A$1:$B$13,2,FALSE)</f>
        <v>1</v>
      </c>
      <c r="I480" s="6">
        <f t="shared" si="14"/>
        <v>15000</v>
      </c>
      <c r="J480" s="3">
        <f t="shared" si="15"/>
        <v>531581</v>
      </c>
      <c r="K480" s="2" t="s">
        <v>136</v>
      </c>
      <c r="L480" t="s">
        <v>28180</v>
      </c>
      <c r="M480" s="2">
        <v>5620</v>
      </c>
      <c r="N480" s="2" t="s">
        <v>3064</v>
      </c>
      <c r="O480" s="2" t="s">
        <v>3065</v>
      </c>
      <c r="P480" s="2" t="s">
        <v>3066</v>
      </c>
      <c r="Q480" s="2" t="s">
        <v>3067</v>
      </c>
      <c r="R480">
        <v>17</v>
      </c>
      <c r="S480" s="9">
        <f>SUM(pledge_tiers!B480:F480)/pledge_tiers!CZ480</f>
        <v>0.35864675184452044</v>
      </c>
      <c r="T480" s="8">
        <f>SUM(pledge_tiers!G480:K480)/pledge_tiers!CZ480</f>
        <v>0.42972827064963109</v>
      </c>
      <c r="U480" s="8">
        <f>SUM(pledge_tiers!L480:CX480)/pledge_tiers!CZ480</f>
        <v>0.21162497750584847</v>
      </c>
      <c r="V480">
        <f>VLOOKUP(A480,cluster_membership!$A$1:$B$4001,2,FALSE)</f>
        <v>5</v>
      </c>
    </row>
    <row r="481" spans="1:22" x14ac:dyDescent="0.2">
      <c r="A481" s="2">
        <v>479</v>
      </c>
      <c r="B481" s="3">
        <v>162621</v>
      </c>
      <c r="C481" s="2" t="s">
        <v>3068</v>
      </c>
      <c r="D481" s="2" t="s">
        <v>3069</v>
      </c>
      <c r="E481" s="2" t="s">
        <v>1357</v>
      </c>
      <c r="F481" s="2" t="s">
        <v>15</v>
      </c>
      <c r="G481" s="3">
        <v>4500</v>
      </c>
      <c r="H481" s="6">
        <f>VLOOKUP(F481,Exchange_rates!$A$1:$B$13,2,FALSE)</f>
        <v>1</v>
      </c>
      <c r="I481" s="6">
        <f t="shared" si="14"/>
        <v>4500</v>
      </c>
      <c r="J481" s="3">
        <f t="shared" si="15"/>
        <v>162621</v>
      </c>
      <c r="K481" s="2" t="s">
        <v>2419</v>
      </c>
      <c r="L481" t="s">
        <v>28180</v>
      </c>
      <c r="M481" s="2">
        <v>5619</v>
      </c>
      <c r="N481" s="2" t="s">
        <v>3070</v>
      </c>
      <c r="O481" s="2" t="s">
        <v>3071</v>
      </c>
      <c r="P481" s="2" t="s">
        <v>3072</v>
      </c>
      <c r="Q481" s="2" t="s">
        <v>3073</v>
      </c>
      <c r="R481">
        <v>17</v>
      </c>
      <c r="S481" s="9">
        <f>SUM(pledge_tiers!B481:F481)/pledge_tiers!CZ481</f>
        <v>6.7772427322989118E-2</v>
      </c>
      <c r="T481" s="8">
        <f>SUM(pledge_tiers!G481:K481)/pledge_tiers!CZ481</f>
        <v>0.50454788657035843</v>
      </c>
      <c r="U481" s="8">
        <f>SUM(pledge_tiers!L481:CX481)/pledge_tiers!CZ481</f>
        <v>0.42767968610665241</v>
      </c>
      <c r="V481">
        <f>VLOOKUP(A481,cluster_membership!$A$1:$B$4001,2,FALSE)</f>
        <v>5</v>
      </c>
    </row>
    <row r="482" spans="1:22" x14ac:dyDescent="0.2">
      <c r="A482" s="2">
        <v>480</v>
      </c>
      <c r="B482" s="3">
        <v>313411</v>
      </c>
      <c r="C482" s="2" t="s">
        <v>3074</v>
      </c>
      <c r="D482" s="2" t="s">
        <v>3075</v>
      </c>
      <c r="E482" s="2" t="s">
        <v>477</v>
      </c>
      <c r="F482" s="2" t="s">
        <v>15</v>
      </c>
      <c r="G482" s="3">
        <v>250000</v>
      </c>
      <c r="H482" s="6">
        <f>VLOOKUP(F482,Exchange_rates!$A$1:$B$13,2,FALSE)</f>
        <v>1</v>
      </c>
      <c r="I482" s="6">
        <f t="shared" si="14"/>
        <v>250000</v>
      </c>
      <c r="J482" s="3">
        <f t="shared" si="15"/>
        <v>313411</v>
      </c>
      <c r="K482" s="2" t="s">
        <v>16</v>
      </c>
      <c r="L482" t="s">
        <v>28180</v>
      </c>
      <c r="M482" s="2">
        <v>5616</v>
      </c>
      <c r="N482" s="2" t="s">
        <v>3076</v>
      </c>
      <c r="O482" s="2" t="s">
        <v>3077</v>
      </c>
      <c r="P482" s="2" t="s">
        <v>3078</v>
      </c>
      <c r="Q482" s="2" t="s">
        <v>3079</v>
      </c>
      <c r="R482">
        <v>19</v>
      </c>
      <c r="S482" s="9">
        <f>SUM(pledge_tiers!B482:F482)/pledge_tiers!CZ482</f>
        <v>0.78222927409758036</v>
      </c>
      <c r="T482" s="8">
        <f>SUM(pledge_tiers!G482:K482)/pledge_tiers!CZ482</f>
        <v>0.18226894089646967</v>
      </c>
      <c r="U482" s="8">
        <f>SUM(pledge_tiers!L482:CX482)/pledge_tiers!CZ482</f>
        <v>3.5501785005950019E-2</v>
      </c>
      <c r="V482">
        <f>VLOOKUP(A482,cluster_membership!$A$1:$B$4001,2,FALSE)</f>
        <v>5</v>
      </c>
    </row>
    <row r="483" spans="1:22" x14ac:dyDescent="0.2">
      <c r="A483" s="2">
        <v>481</v>
      </c>
      <c r="B483" s="3">
        <v>151806</v>
      </c>
      <c r="C483" s="2" t="s">
        <v>3080</v>
      </c>
      <c r="D483" s="2" t="s">
        <v>3081</v>
      </c>
      <c r="E483" s="2" t="s">
        <v>46</v>
      </c>
      <c r="F483" s="2" t="s">
        <v>15</v>
      </c>
      <c r="G483" s="3">
        <v>100000</v>
      </c>
      <c r="H483" s="6">
        <f>VLOOKUP(F483,Exchange_rates!$A$1:$B$13,2,FALSE)</f>
        <v>1</v>
      </c>
      <c r="I483" s="6">
        <f t="shared" si="14"/>
        <v>100000</v>
      </c>
      <c r="J483" s="3">
        <f t="shared" si="15"/>
        <v>151806</v>
      </c>
      <c r="K483" s="2" t="s">
        <v>2802</v>
      </c>
      <c r="L483" t="s">
        <v>28180</v>
      </c>
      <c r="M483" s="2">
        <v>5613</v>
      </c>
      <c r="N483" s="2" t="s">
        <v>3082</v>
      </c>
      <c r="O483" s="2" t="s">
        <v>3083</v>
      </c>
      <c r="P483" s="2" t="s">
        <v>3084</v>
      </c>
      <c r="Q483" s="2" t="s">
        <v>3085</v>
      </c>
      <c r="R483">
        <v>9</v>
      </c>
      <c r="S483" s="9">
        <f>SUM(pledge_tiers!B483:F483)/pledge_tiers!CZ483</f>
        <v>0.98006107418717447</v>
      </c>
      <c r="T483" s="8">
        <f>SUM(pledge_tiers!G483:K483)/pledge_tiers!CZ483</f>
        <v>1.9938925812825581E-2</v>
      </c>
      <c r="U483" s="8">
        <f>SUM(pledge_tiers!L483:CX483)/pledge_tiers!CZ483</f>
        <v>0</v>
      </c>
      <c r="V483">
        <f>VLOOKUP(A483,cluster_membership!$A$1:$B$4001,2,FALSE)</f>
        <v>5</v>
      </c>
    </row>
    <row r="484" spans="1:22" x14ac:dyDescent="0.2">
      <c r="A484" s="2">
        <v>482</v>
      </c>
      <c r="B484" s="3">
        <v>425474</v>
      </c>
      <c r="C484" s="2" t="s">
        <v>3086</v>
      </c>
      <c r="D484" s="2" t="s">
        <v>3087</v>
      </c>
      <c r="E484" s="2" t="s">
        <v>3088</v>
      </c>
      <c r="F484" s="2" t="s">
        <v>15</v>
      </c>
      <c r="G484" s="3">
        <v>420000</v>
      </c>
      <c r="H484" s="6">
        <f>VLOOKUP(F484,Exchange_rates!$A$1:$B$13,2,FALSE)</f>
        <v>1</v>
      </c>
      <c r="I484" s="6">
        <f t="shared" si="14"/>
        <v>420000</v>
      </c>
      <c r="J484" s="3">
        <f t="shared" si="15"/>
        <v>425474</v>
      </c>
      <c r="K484" s="2" t="s">
        <v>527</v>
      </c>
      <c r="L484" t="s">
        <v>28180</v>
      </c>
      <c r="M484" s="2">
        <v>5602</v>
      </c>
      <c r="N484" s="2" t="s">
        <v>3089</v>
      </c>
      <c r="O484" s="2" t="s">
        <v>3090</v>
      </c>
      <c r="P484" s="2" t="s">
        <v>3091</v>
      </c>
      <c r="Q484" s="2" t="s">
        <v>3092</v>
      </c>
      <c r="R484">
        <v>22</v>
      </c>
      <c r="S484" s="9">
        <f>SUM(pledge_tiers!B484:F484)/pledge_tiers!CZ484</f>
        <v>0.7756550218340611</v>
      </c>
      <c r="T484" s="8">
        <f>SUM(pledge_tiers!G484:K484)/pledge_tiers!CZ484</f>
        <v>0.17066957787481804</v>
      </c>
      <c r="U484" s="8">
        <f>SUM(pledge_tiers!L484:CX484)/pledge_tiers!CZ484</f>
        <v>5.3675400291120813E-2</v>
      </c>
      <c r="V484">
        <f>VLOOKUP(A484,cluster_membership!$A$1:$B$4001,2,FALSE)</f>
        <v>5</v>
      </c>
    </row>
    <row r="485" spans="1:22" x14ac:dyDescent="0.2">
      <c r="A485" s="2">
        <v>483</v>
      </c>
      <c r="B485" s="3">
        <v>184499</v>
      </c>
      <c r="C485" s="2" t="s">
        <v>3093</v>
      </c>
      <c r="D485" s="2" t="s">
        <v>1431</v>
      </c>
      <c r="E485" s="2" t="s">
        <v>1005</v>
      </c>
      <c r="F485" s="2" t="s">
        <v>15</v>
      </c>
      <c r="G485" s="3">
        <v>12500</v>
      </c>
      <c r="H485" s="6">
        <f>VLOOKUP(F485,Exchange_rates!$A$1:$B$13,2,FALSE)</f>
        <v>1</v>
      </c>
      <c r="I485" s="6">
        <f t="shared" si="14"/>
        <v>12500</v>
      </c>
      <c r="J485" s="3">
        <f t="shared" si="15"/>
        <v>184499</v>
      </c>
      <c r="K485" s="2" t="s">
        <v>414</v>
      </c>
      <c r="L485" t="s">
        <v>28187</v>
      </c>
      <c r="M485" s="2">
        <v>5585</v>
      </c>
      <c r="N485" s="2" t="s">
        <v>3094</v>
      </c>
      <c r="O485" s="2" t="s">
        <v>3095</v>
      </c>
      <c r="P485" s="2" t="s">
        <v>3096</v>
      </c>
      <c r="Q485" s="2" t="s">
        <v>3097</v>
      </c>
      <c r="R485">
        <v>8</v>
      </c>
      <c r="S485" s="9">
        <f>SUM(pledge_tiers!B485:F485)/pledge_tiers!CZ485</f>
        <v>0.99475492855850967</v>
      </c>
      <c r="T485" s="8">
        <f>SUM(pledge_tiers!G485:K485)/pledge_tiers!CZ485</f>
        <v>5.2450714414903239E-3</v>
      </c>
      <c r="U485" s="8">
        <f>SUM(pledge_tiers!L485:CX485)/pledge_tiers!CZ485</f>
        <v>0</v>
      </c>
      <c r="V485">
        <f>VLOOKUP(A485,cluster_membership!$A$1:$B$4001,2,FALSE)</f>
        <v>5</v>
      </c>
    </row>
    <row r="486" spans="1:22" x14ac:dyDescent="0.2">
      <c r="A486" s="2">
        <v>484</v>
      </c>
      <c r="B486" s="3">
        <v>322420</v>
      </c>
      <c r="C486" s="2" t="s">
        <v>3098</v>
      </c>
      <c r="D486" s="2" t="s">
        <v>3099</v>
      </c>
      <c r="E486" s="2" t="s">
        <v>3100</v>
      </c>
      <c r="F486" s="2" t="s">
        <v>15</v>
      </c>
      <c r="G486" s="3">
        <v>250000</v>
      </c>
      <c r="H486" s="6">
        <f>VLOOKUP(F486,Exchange_rates!$A$1:$B$13,2,FALSE)</f>
        <v>1</v>
      </c>
      <c r="I486" s="6">
        <f t="shared" si="14"/>
        <v>250000</v>
      </c>
      <c r="J486" s="3">
        <f t="shared" si="15"/>
        <v>322420</v>
      </c>
      <c r="K486" s="2" t="s">
        <v>257</v>
      </c>
      <c r="L486" t="s">
        <v>28180</v>
      </c>
      <c r="M486" s="2">
        <v>5582</v>
      </c>
      <c r="N486" s="2" t="s">
        <v>3101</v>
      </c>
      <c r="O486" s="2" t="s">
        <v>3102</v>
      </c>
      <c r="P486" s="2" t="s">
        <v>3103</v>
      </c>
      <c r="Q486" s="2" t="s">
        <v>3104</v>
      </c>
      <c r="R486">
        <v>22</v>
      </c>
      <c r="S486" s="9">
        <f>SUM(pledge_tiers!B486:F486)/pledge_tiers!CZ486</f>
        <v>0.53578546838195329</v>
      </c>
      <c r="T486" s="8">
        <f>SUM(pledge_tiers!G486:K486)/pledge_tiers!CZ486</f>
        <v>0.3554991846348976</v>
      </c>
      <c r="U486" s="8">
        <f>SUM(pledge_tiers!L486:CX486)/pledge_tiers!CZ486</f>
        <v>0.10871534698314912</v>
      </c>
      <c r="V486">
        <f>VLOOKUP(A486,cluster_membership!$A$1:$B$4001,2,FALSE)</f>
        <v>5</v>
      </c>
    </row>
    <row r="487" spans="1:22" x14ac:dyDescent="0.2">
      <c r="A487" s="2">
        <v>485</v>
      </c>
      <c r="B487" s="3">
        <v>291493</v>
      </c>
      <c r="C487" s="2" t="s">
        <v>3105</v>
      </c>
      <c r="D487" s="2" t="s">
        <v>985</v>
      </c>
      <c r="E487" s="2" t="s">
        <v>665</v>
      </c>
      <c r="F487" s="2" t="s">
        <v>15</v>
      </c>
      <c r="G487" s="3">
        <v>30000</v>
      </c>
      <c r="H487" s="6">
        <f>VLOOKUP(F487,Exchange_rates!$A$1:$B$13,2,FALSE)</f>
        <v>1</v>
      </c>
      <c r="I487" s="6">
        <f t="shared" si="14"/>
        <v>30000</v>
      </c>
      <c r="J487" s="3">
        <f t="shared" si="15"/>
        <v>291493</v>
      </c>
      <c r="K487" s="2" t="s">
        <v>257</v>
      </c>
      <c r="L487" t="s">
        <v>28180</v>
      </c>
      <c r="M487" s="2">
        <v>5578</v>
      </c>
      <c r="N487" s="2" t="s">
        <v>3106</v>
      </c>
      <c r="O487" s="2" t="s">
        <v>3107</v>
      </c>
      <c r="P487" s="2" t="s">
        <v>3108</v>
      </c>
      <c r="Q487" s="2" t="s">
        <v>3109</v>
      </c>
      <c r="R487">
        <v>9</v>
      </c>
      <c r="S487" s="9">
        <f>SUM(pledge_tiers!B487:F487)/pledge_tiers!CZ487</f>
        <v>0.80542986425339369</v>
      </c>
      <c r="T487" s="8">
        <f>SUM(pledge_tiers!G487:K487)/pledge_tiers!CZ487</f>
        <v>0.19457013574660634</v>
      </c>
      <c r="U487" s="8">
        <f>SUM(pledge_tiers!L487:CX487)/pledge_tiers!CZ487</f>
        <v>0</v>
      </c>
      <c r="V487">
        <f>VLOOKUP(A487,cluster_membership!$A$1:$B$4001,2,FALSE)</f>
        <v>5</v>
      </c>
    </row>
    <row r="488" spans="1:22" x14ac:dyDescent="0.2">
      <c r="A488" s="2">
        <v>486</v>
      </c>
      <c r="B488" s="3">
        <v>578478</v>
      </c>
      <c r="C488" s="2" t="s">
        <v>3110</v>
      </c>
      <c r="D488" s="2" t="s">
        <v>3111</v>
      </c>
      <c r="E488" s="2" t="s">
        <v>581</v>
      </c>
      <c r="F488" s="2" t="s">
        <v>15</v>
      </c>
      <c r="G488" s="3">
        <v>30000</v>
      </c>
      <c r="H488" s="6">
        <f>VLOOKUP(F488,Exchange_rates!$A$1:$B$13,2,FALSE)</f>
        <v>1</v>
      </c>
      <c r="I488" s="6">
        <f t="shared" si="14"/>
        <v>30000</v>
      </c>
      <c r="J488" s="3">
        <f t="shared" si="15"/>
        <v>578478</v>
      </c>
      <c r="K488" s="2" t="s">
        <v>47</v>
      </c>
      <c r="L488" t="s">
        <v>28180</v>
      </c>
      <c r="M488" s="2">
        <v>5564</v>
      </c>
      <c r="N488" s="2" t="s">
        <v>3112</v>
      </c>
      <c r="O488" s="2" t="s">
        <v>3113</v>
      </c>
      <c r="P488" s="2" t="s">
        <v>3114</v>
      </c>
      <c r="Q488" s="2" t="s">
        <v>3115</v>
      </c>
      <c r="R488">
        <v>16</v>
      </c>
      <c r="S488" s="9">
        <f>SUM(pledge_tiers!B488:F488)/pledge_tiers!CZ488</f>
        <v>0.5566194071073467</v>
      </c>
      <c r="T488" s="8">
        <f>SUM(pledge_tiers!G488:K488)/pledge_tiers!CZ488</f>
        <v>0.40563432148775547</v>
      </c>
      <c r="U488" s="8">
        <f>SUM(pledge_tiers!L488:CX488)/pledge_tiers!CZ488</f>
        <v>3.7746271404897808E-2</v>
      </c>
      <c r="V488">
        <f>VLOOKUP(A488,cluster_membership!$A$1:$B$4001,2,FALSE)</f>
        <v>5</v>
      </c>
    </row>
    <row r="489" spans="1:22" x14ac:dyDescent="0.2">
      <c r="A489" s="2">
        <v>487</v>
      </c>
      <c r="B489" s="3">
        <v>665725</v>
      </c>
      <c r="C489" s="2" t="s">
        <v>3116</v>
      </c>
      <c r="D489" s="2" t="s">
        <v>3117</v>
      </c>
      <c r="E489" s="2" t="s">
        <v>3118</v>
      </c>
      <c r="F489" s="2" t="s">
        <v>15</v>
      </c>
      <c r="G489" s="3">
        <v>150000</v>
      </c>
      <c r="H489" s="6">
        <f>VLOOKUP(F489,Exchange_rates!$A$1:$B$13,2,FALSE)</f>
        <v>1</v>
      </c>
      <c r="I489" s="6">
        <f t="shared" si="14"/>
        <v>150000</v>
      </c>
      <c r="J489" s="3">
        <f t="shared" si="15"/>
        <v>665725</v>
      </c>
      <c r="K489" s="2" t="s">
        <v>3119</v>
      </c>
      <c r="L489" t="s">
        <v>28180</v>
      </c>
      <c r="M489" s="2">
        <v>5553</v>
      </c>
      <c r="N489" s="2" t="s">
        <v>3120</v>
      </c>
      <c r="O489" s="2" t="s">
        <v>3121</v>
      </c>
      <c r="P489" s="2" t="s">
        <v>3122</v>
      </c>
      <c r="Q489" s="2" t="s">
        <v>3123</v>
      </c>
      <c r="R489">
        <v>16</v>
      </c>
      <c r="S489" s="9">
        <f>SUM(pledge_tiers!B489:F489)/pledge_tiers!CZ489</f>
        <v>0.10310021629416005</v>
      </c>
      <c r="T489" s="8">
        <f>SUM(pledge_tiers!G489:K489)/pledge_tiers!CZ489</f>
        <v>0.69214131218457098</v>
      </c>
      <c r="U489" s="8">
        <f>SUM(pledge_tiers!L489:CX489)/pledge_tiers!CZ489</f>
        <v>0.20475847152126891</v>
      </c>
      <c r="V489">
        <f>VLOOKUP(A489,cluster_membership!$A$1:$B$4001,2,FALSE)</f>
        <v>5</v>
      </c>
    </row>
    <row r="490" spans="1:22" x14ac:dyDescent="0.2">
      <c r="A490" s="2">
        <v>488</v>
      </c>
      <c r="B490" s="3">
        <v>225386</v>
      </c>
      <c r="C490" s="2" t="s">
        <v>3124</v>
      </c>
      <c r="D490" s="2" t="s">
        <v>3125</v>
      </c>
      <c r="E490" s="2" t="s">
        <v>46</v>
      </c>
      <c r="F490" s="2" t="s">
        <v>84</v>
      </c>
      <c r="G490" s="3">
        <v>40000</v>
      </c>
      <c r="H490" s="6">
        <f>VLOOKUP(F490,Exchange_rates!$A$1:$B$13,2,FALSE)</f>
        <v>0.76</v>
      </c>
      <c r="I490" s="6">
        <f t="shared" si="14"/>
        <v>30400</v>
      </c>
      <c r="J490" s="3">
        <f t="shared" si="15"/>
        <v>171293.36000000002</v>
      </c>
      <c r="K490" s="2" t="s">
        <v>92</v>
      </c>
      <c r="L490" t="s">
        <v>28183</v>
      </c>
      <c r="M490" s="2">
        <v>5551</v>
      </c>
      <c r="N490" s="2" t="s">
        <v>3126</v>
      </c>
      <c r="O490" s="2" t="s">
        <v>3127</v>
      </c>
      <c r="P490" s="2" t="s">
        <v>3128</v>
      </c>
      <c r="Q490" s="2" t="s">
        <v>3129</v>
      </c>
      <c r="R490">
        <v>11</v>
      </c>
      <c r="S490" s="9">
        <f>SUM(pledge_tiers!B490:F490)/pledge_tiers!CZ490</f>
        <v>0.94103730664240215</v>
      </c>
      <c r="T490" s="8">
        <f>SUM(pledge_tiers!G490:K490)/pledge_tiers!CZ490</f>
        <v>5.8052775250227479E-2</v>
      </c>
      <c r="U490" s="8">
        <f>SUM(pledge_tiers!L490:CX490)/pledge_tiers!CZ490</f>
        <v>9.099181073703367E-4</v>
      </c>
      <c r="V490">
        <f>VLOOKUP(A490,cluster_membership!$A$1:$B$4001,2,FALSE)</f>
        <v>5</v>
      </c>
    </row>
    <row r="491" spans="1:22" x14ac:dyDescent="0.2">
      <c r="A491" s="2">
        <v>489</v>
      </c>
      <c r="B491" s="3">
        <v>567968</v>
      </c>
      <c r="C491" s="2" t="s">
        <v>3130</v>
      </c>
      <c r="D491" s="2" t="s">
        <v>3111</v>
      </c>
      <c r="E491" s="2" t="s">
        <v>581</v>
      </c>
      <c r="F491" s="2" t="s">
        <v>15</v>
      </c>
      <c r="G491" s="3">
        <v>10000</v>
      </c>
      <c r="H491" s="6">
        <f>VLOOKUP(F491,Exchange_rates!$A$1:$B$13,2,FALSE)</f>
        <v>1</v>
      </c>
      <c r="I491" s="6">
        <f t="shared" si="14"/>
        <v>10000</v>
      </c>
      <c r="J491" s="3">
        <f t="shared" si="15"/>
        <v>567968</v>
      </c>
      <c r="K491" s="2" t="s">
        <v>149</v>
      </c>
      <c r="L491" t="s">
        <v>28180</v>
      </c>
      <c r="M491" s="2">
        <v>5549</v>
      </c>
      <c r="N491" s="2" t="s">
        <v>3131</v>
      </c>
      <c r="O491" s="2" t="s">
        <v>3132</v>
      </c>
      <c r="P491" s="2" t="s">
        <v>3133</v>
      </c>
      <c r="Q491" s="2" t="s">
        <v>3134</v>
      </c>
      <c r="R491">
        <v>13</v>
      </c>
      <c r="S491" s="9">
        <f>SUM(pledge_tiers!B491:F491)/pledge_tiers!CZ491</f>
        <v>0.77798334875115638</v>
      </c>
      <c r="T491" s="8">
        <f>SUM(pledge_tiers!G491:K491)/pledge_tiers!CZ491</f>
        <v>0.21720629047178538</v>
      </c>
      <c r="U491" s="8">
        <f>SUM(pledge_tiers!L491:CX491)/pledge_tiers!CZ491</f>
        <v>4.8103607770582793E-3</v>
      </c>
      <c r="V491">
        <f>VLOOKUP(A491,cluster_membership!$A$1:$B$4001,2,FALSE)</f>
        <v>5</v>
      </c>
    </row>
    <row r="492" spans="1:22" x14ac:dyDescent="0.2">
      <c r="A492" s="2">
        <v>490</v>
      </c>
      <c r="B492" s="3">
        <v>750192</v>
      </c>
      <c r="C492" s="2" t="s">
        <v>3135</v>
      </c>
      <c r="D492" s="2" t="s">
        <v>3136</v>
      </c>
      <c r="E492" s="2" t="s">
        <v>847</v>
      </c>
      <c r="F492" s="2" t="s">
        <v>15</v>
      </c>
      <c r="G492" s="3">
        <v>200000</v>
      </c>
      <c r="H492" s="6">
        <f>VLOOKUP(F492,Exchange_rates!$A$1:$B$13,2,FALSE)</f>
        <v>1</v>
      </c>
      <c r="I492" s="6">
        <f t="shared" si="14"/>
        <v>200000</v>
      </c>
      <c r="J492" s="3">
        <f t="shared" si="15"/>
        <v>750192</v>
      </c>
      <c r="K492" s="2" t="s">
        <v>47</v>
      </c>
      <c r="L492" t="s">
        <v>28180</v>
      </c>
      <c r="M492" s="2">
        <v>5538</v>
      </c>
      <c r="N492" s="2" t="s">
        <v>3137</v>
      </c>
      <c r="O492" s="2" t="s">
        <v>3138</v>
      </c>
      <c r="P492" s="2" t="s">
        <v>3139</v>
      </c>
      <c r="Q492" s="2" t="s">
        <v>3140</v>
      </c>
      <c r="R492">
        <v>11</v>
      </c>
      <c r="S492" s="9">
        <f>SUM(pledge_tiers!B492:F492)/pledge_tiers!CZ492</f>
        <v>0.25469804780149607</v>
      </c>
      <c r="T492" s="8">
        <f>SUM(pledge_tiers!G492:K492)/pledge_tiers!CZ492</f>
        <v>0.72979383324210911</v>
      </c>
      <c r="U492" s="8">
        <f>SUM(pledge_tiers!L492:CX492)/pledge_tiers!CZ492</f>
        <v>1.5508118956394819E-2</v>
      </c>
      <c r="V492">
        <f>VLOOKUP(A492,cluster_membership!$A$1:$B$4001,2,FALSE)</f>
        <v>5</v>
      </c>
    </row>
    <row r="493" spans="1:22" x14ac:dyDescent="0.2">
      <c r="A493" s="2">
        <v>491</v>
      </c>
      <c r="B493" s="3">
        <v>216436</v>
      </c>
      <c r="C493" s="2" t="s">
        <v>3141</v>
      </c>
      <c r="D493" s="2" t="s">
        <v>3142</v>
      </c>
      <c r="E493" s="2" t="s">
        <v>1255</v>
      </c>
      <c r="F493" s="2" t="s">
        <v>15</v>
      </c>
      <c r="G493" s="3">
        <v>30000</v>
      </c>
      <c r="H493" s="6">
        <f>VLOOKUP(F493,Exchange_rates!$A$1:$B$13,2,FALSE)</f>
        <v>1</v>
      </c>
      <c r="I493" s="6">
        <f t="shared" si="14"/>
        <v>30000</v>
      </c>
      <c r="J493" s="3">
        <f t="shared" si="15"/>
        <v>216436</v>
      </c>
      <c r="K493" s="2" t="s">
        <v>3143</v>
      </c>
      <c r="L493" t="s">
        <v>28180</v>
      </c>
      <c r="M493" s="2">
        <v>5538</v>
      </c>
      <c r="N493" s="2" t="s">
        <v>3144</v>
      </c>
      <c r="O493" s="2" t="s">
        <v>3145</v>
      </c>
      <c r="P493" s="2" t="s">
        <v>3146</v>
      </c>
      <c r="Q493" s="2" t="s">
        <v>3147</v>
      </c>
      <c r="R493">
        <v>26</v>
      </c>
      <c r="S493" s="9">
        <f>SUM(pledge_tiers!B493:F493)/pledge_tiers!CZ493</f>
        <v>0.15245337678797755</v>
      </c>
      <c r="T493" s="8">
        <f>SUM(pledge_tiers!G493:K493)/pledge_tiers!CZ493</f>
        <v>0.28933550606554409</v>
      </c>
      <c r="U493" s="8">
        <f>SUM(pledge_tiers!L493:CX493)/pledge_tiers!CZ493</f>
        <v>0.55821111714647831</v>
      </c>
      <c r="V493">
        <f>VLOOKUP(A493,cluster_membership!$A$1:$B$4001,2,FALSE)</f>
        <v>5</v>
      </c>
    </row>
    <row r="494" spans="1:22" x14ac:dyDescent="0.2">
      <c r="A494" s="2">
        <v>492</v>
      </c>
      <c r="B494" s="3">
        <v>162372</v>
      </c>
      <c r="C494" s="2" t="s">
        <v>3148</v>
      </c>
      <c r="D494" s="2" t="s">
        <v>719</v>
      </c>
      <c r="E494" s="2" t="s">
        <v>14</v>
      </c>
      <c r="F494" s="2" t="s">
        <v>15</v>
      </c>
      <c r="G494" s="3">
        <v>15000</v>
      </c>
      <c r="H494" s="6">
        <f>VLOOKUP(F494,Exchange_rates!$A$1:$B$13,2,FALSE)</f>
        <v>1</v>
      </c>
      <c r="I494" s="6">
        <f t="shared" si="14"/>
        <v>15000</v>
      </c>
      <c r="J494" s="3">
        <f t="shared" si="15"/>
        <v>162372</v>
      </c>
      <c r="K494" s="2" t="s">
        <v>906</v>
      </c>
      <c r="L494" t="s">
        <v>28180</v>
      </c>
      <c r="M494" s="2">
        <v>5522</v>
      </c>
      <c r="N494" s="2" t="s">
        <v>3149</v>
      </c>
      <c r="O494" s="2" t="s">
        <v>1525</v>
      </c>
      <c r="P494" s="2" t="s">
        <v>3150</v>
      </c>
      <c r="Q494" s="2" t="s">
        <v>3151</v>
      </c>
      <c r="R494">
        <v>10</v>
      </c>
      <c r="S494" s="9">
        <f>SUM(pledge_tiers!B494:F494)/pledge_tiers!CZ494</f>
        <v>0.98978661316797378</v>
      </c>
      <c r="T494" s="8">
        <f>SUM(pledge_tiers!G494:K494)/pledge_tiers!CZ494</f>
        <v>1.0213386832026264E-2</v>
      </c>
      <c r="U494" s="8">
        <f>SUM(pledge_tiers!L494:CX494)/pledge_tiers!CZ494</f>
        <v>0</v>
      </c>
      <c r="V494">
        <f>VLOOKUP(A494,cluster_membership!$A$1:$B$4001,2,FALSE)</f>
        <v>5</v>
      </c>
    </row>
    <row r="495" spans="1:22" x14ac:dyDescent="0.2">
      <c r="A495" s="2">
        <v>493</v>
      </c>
      <c r="B495" s="3">
        <v>285881</v>
      </c>
      <c r="C495" s="2" t="s">
        <v>3152</v>
      </c>
      <c r="D495" s="2" t="s">
        <v>3153</v>
      </c>
      <c r="E495" s="2" t="s">
        <v>1005</v>
      </c>
      <c r="F495" s="2" t="s">
        <v>15</v>
      </c>
      <c r="G495" s="3">
        <v>150000</v>
      </c>
      <c r="H495" s="6">
        <f>VLOOKUP(F495,Exchange_rates!$A$1:$B$13,2,FALSE)</f>
        <v>1</v>
      </c>
      <c r="I495" s="6">
        <f t="shared" si="14"/>
        <v>150000</v>
      </c>
      <c r="J495" s="3">
        <f t="shared" si="15"/>
        <v>285881</v>
      </c>
      <c r="K495" s="2" t="s">
        <v>47</v>
      </c>
      <c r="L495" t="s">
        <v>28180</v>
      </c>
      <c r="M495" s="2">
        <v>5519</v>
      </c>
      <c r="N495" s="2" t="s">
        <v>3154</v>
      </c>
      <c r="O495" s="2" t="s">
        <v>3155</v>
      </c>
      <c r="P495" s="2" t="s">
        <v>3156</v>
      </c>
      <c r="Q495" s="2" t="s">
        <v>3157</v>
      </c>
      <c r="R495">
        <v>21</v>
      </c>
      <c r="S495" s="9">
        <f>SUM(pledge_tiers!B495:F495)/pledge_tiers!CZ495</f>
        <v>0.77125984251968505</v>
      </c>
      <c r="T495" s="8">
        <f>SUM(pledge_tiers!G495:K495)/pledge_tiers!CZ495</f>
        <v>0.16791338582677165</v>
      </c>
      <c r="U495" s="8">
        <f>SUM(pledge_tiers!L495:CX495)/pledge_tiers!CZ495</f>
        <v>6.0826771653543305E-2</v>
      </c>
      <c r="V495">
        <f>VLOOKUP(A495,cluster_membership!$A$1:$B$4001,2,FALSE)</f>
        <v>5</v>
      </c>
    </row>
    <row r="496" spans="1:22" x14ac:dyDescent="0.2">
      <c r="A496" s="2">
        <v>494</v>
      </c>
      <c r="B496" s="3">
        <v>170277</v>
      </c>
      <c r="C496" s="2" t="s">
        <v>3158</v>
      </c>
      <c r="D496" s="2" t="s">
        <v>3159</v>
      </c>
      <c r="E496" s="2" t="s">
        <v>847</v>
      </c>
      <c r="F496" s="2" t="s">
        <v>15</v>
      </c>
      <c r="G496" s="3">
        <v>34500</v>
      </c>
      <c r="H496" s="6">
        <f>VLOOKUP(F496,Exchange_rates!$A$1:$B$13,2,FALSE)</f>
        <v>1</v>
      </c>
      <c r="I496" s="6">
        <f t="shared" si="14"/>
        <v>34500</v>
      </c>
      <c r="J496" s="3">
        <f t="shared" si="15"/>
        <v>170277</v>
      </c>
      <c r="K496" s="2" t="s">
        <v>162</v>
      </c>
      <c r="L496" t="s">
        <v>28180</v>
      </c>
      <c r="M496" s="2">
        <v>5514</v>
      </c>
      <c r="N496" s="2" t="s">
        <v>3160</v>
      </c>
      <c r="O496" s="2" t="s">
        <v>3161</v>
      </c>
      <c r="P496" s="2" t="s">
        <v>3162</v>
      </c>
      <c r="Q496" s="2" t="s">
        <v>3163</v>
      </c>
      <c r="R496">
        <v>12</v>
      </c>
      <c r="S496" s="9">
        <f>SUM(pledge_tiers!B496:F496)/pledge_tiers!CZ496</f>
        <v>0.89118507681053405</v>
      </c>
      <c r="T496" s="8">
        <f>SUM(pledge_tiers!G496:K496)/pledge_tiers!CZ496</f>
        <v>0.10588880760790051</v>
      </c>
      <c r="U496" s="8">
        <f>SUM(pledge_tiers!L496:CX496)/pledge_tiers!CZ496</f>
        <v>2.926115581565472E-3</v>
      </c>
      <c r="V496">
        <f>VLOOKUP(A496,cluster_membership!$A$1:$B$4001,2,FALSE)</f>
        <v>5</v>
      </c>
    </row>
    <row r="497" spans="1:22" x14ac:dyDescent="0.2">
      <c r="A497" s="2">
        <v>495</v>
      </c>
      <c r="B497" s="3">
        <v>923680</v>
      </c>
      <c r="C497" s="2" t="s">
        <v>3164</v>
      </c>
      <c r="D497" s="2" t="s">
        <v>3165</v>
      </c>
      <c r="E497" s="2" t="s">
        <v>14</v>
      </c>
      <c r="F497" s="2" t="s">
        <v>15</v>
      </c>
      <c r="G497" s="3">
        <v>20000</v>
      </c>
      <c r="H497" s="6">
        <f>VLOOKUP(F497,Exchange_rates!$A$1:$B$13,2,FALSE)</f>
        <v>1</v>
      </c>
      <c r="I497" s="6">
        <f t="shared" si="14"/>
        <v>20000</v>
      </c>
      <c r="J497" s="3">
        <f t="shared" si="15"/>
        <v>923680</v>
      </c>
      <c r="K497" s="2" t="s">
        <v>250</v>
      </c>
      <c r="L497" t="s">
        <v>28180</v>
      </c>
      <c r="M497" s="2">
        <v>5512</v>
      </c>
      <c r="N497" s="2" t="s">
        <v>3166</v>
      </c>
      <c r="O497" s="2" t="s">
        <v>3167</v>
      </c>
      <c r="P497" s="2" t="s">
        <v>3168</v>
      </c>
      <c r="Q497" s="2" t="s">
        <v>3169</v>
      </c>
      <c r="R497">
        <v>38</v>
      </c>
      <c r="S497" s="9">
        <f>SUM(pledge_tiers!B497:F497)/pledge_tiers!CZ497</f>
        <v>8.306010928961749E-2</v>
      </c>
      <c r="T497" s="8">
        <f>SUM(pledge_tiers!G497:K497)/pledge_tiers!CZ497</f>
        <v>0.34244080145719491</v>
      </c>
      <c r="U497" s="8">
        <f>SUM(pledge_tiers!L497:CX497)/pledge_tiers!CZ497</f>
        <v>0.5744990892531876</v>
      </c>
      <c r="V497">
        <f>VLOOKUP(A497,cluster_membership!$A$1:$B$4001,2,FALSE)</f>
        <v>5</v>
      </c>
    </row>
    <row r="498" spans="1:22" x14ac:dyDescent="0.2">
      <c r="A498" s="2">
        <v>496</v>
      </c>
      <c r="B498" s="3">
        <v>164014</v>
      </c>
      <c r="C498" s="2" t="s">
        <v>3170</v>
      </c>
      <c r="D498" s="2" t="s">
        <v>3171</v>
      </c>
      <c r="E498" s="2" t="s">
        <v>46</v>
      </c>
      <c r="F498" s="2" t="s">
        <v>15</v>
      </c>
      <c r="G498" s="3">
        <v>50000</v>
      </c>
      <c r="H498" s="6">
        <f>VLOOKUP(F498,Exchange_rates!$A$1:$B$13,2,FALSE)</f>
        <v>1</v>
      </c>
      <c r="I498" s="6">
        <f t="shared" si="14"/>
        <v>50000</v>
      </c>
      <c r="J498" s="3">
        <f t="shared" si="15"/>
        <v>164014</v>
      </c>
      <c r="K498" s="2" t="s">
        <v>39</v>
      </c>
      <c r="L498" t="s">
        <v>28180</v>
      </c>
      <c r="M498" s="2">
        <v>5498</v>
      </c>
      <c r="N498" s="2" t="s">
        <v>3172</v>
      </c>
      <c r="O498" s="2" t="s">
        <v>3173</v>
      </c>
      <c r="P498" s="2" t="s">
        <v>3174</v>
      </c>
      <c r="Q498" s="2" t="s">
        <v>3175</v>
      </c>
      <c r="R498">
        <v>11</v>
      </c>
      <c r="S498" s="9">
        <f>SUM(pledge_tiers!B498:F498)/pledge_tiers!CZ498</f>
        <v>0.93850119683299571</v>
      </c>
      <c r="T498" s="8">
        <f>SUM(pledge_tiers!G498:K498)/pledge_tiers!CZ498</f>
        <v>6.1314675013809612E-2</v>
      </c>
      <c r="U498" s="8">
        <f>SUM(pledge_tiers!L498:CX498)/pledge_tiers!CZ498</f>
        <v>1.8412815319462345E-4</v>
      </c>
      <c r="V498">
        <f>VLOOKUP(A498,cluster_membership!$A$1:$B$4001,2,FALSE)</f>
        <v>5</v>
      </c>
    </row>
    <row r="499" spans="1:22" x14ac:dyDescent="0.2">
      <c r="A499" s="2">
        <v>497</v>
      </c>
      <c r="B499" s="3">
        <v>166390</v>
      </c>
      <c r="C499" s="2" t="s">
        <v>3176</v>
      </c>
      <c r="D499" s="2" t="s">
        <v>1808</v>
      </c>
      <c r="E499" s="2" t="s">
        <v>14</v>
      </c>
      <c r="F499" s="2" t="s">
        <v>15</v>
      </c>
      <c r="G499" s="3">
        <v>5000</v>
      </c>
      <c r="H499" s="6">
        <f>VLOOKUP(F499,Exchange_rates!$A$1:$B$13,2,FALSE)</f>
        <v>1</v>
      </c>
      <c r="I499" s="6">
        <f t="shared" si="14"/>
        <v>5000</v>
      </c>
      <c r="J499" s="3">
        <f t="shared" si="15"/>
        <v>166390</v>
      </c>
      <c r="K499" s="2" t="s">
        <v>47</v>
      </c>
      <c r="L499" t="s">
        <v>28180</v>
      </c>
      <c r="M499" s="2">
        <v>5476</v>
      </c>
      <c r="N499" s="2" t="s">
        <v>3177</v>
      </c>
      <c r="O499" s="2" t="s">
        <v>3178</v>
      </c>
      <c r="P499" s="2" t="s">
        <v>3179</v>
      </c>
      <c r="Q499" s="2" t="s">
        <v>3180</v>
      </c>
      <c r="R499">
        <v>7</v>
      </c>
      <c r="S499" s="9">
        <f>SUM(pledge_tiers!B499:F499)/pledge_tiers!CZ499</f>
        <v>0.98093142647598097</v>
      </c>
      <c r="T499" s="8">
        <f>SUM(pledge_tiers!G499:K499)/pledge_tiers!CZ499</f>
        <v>1.906857352401907E-2</v>
      </c>
      <c r="U499" s="8">
        <f>SUM(pledge_tiers!L499:CX499)/pledge_tiers!CZ499</f>
        <v>0</v>
      </c>
      <c r="V499">
        <f>VLOOKUP(A499,cluster_membership!$A$1:$B$4001,2,FALSE)</f>
        <v>5</v>
      </c>
    </row>
    <row r="500" spans="1:22" x14ac:dyDescent="0.2">
      <c r="A500" s="2">
        <v>498</v>
      </c>
      <c r="B500" s="3">
        <v>197626</v>
      </c>
      <c r="C500" s="2" t="s">
        <v>3181</v>
      </c>
      <c r="D500" s="2" t="s">
        <v>3182</v>
      </c>
      <c r="E500" s="2" t="s">
        <v>1005</v>
      </c>
      <c r="F500" s="2" t="s">
        <v>75</v>
      </c>
      <c r="G500" s="3">
        <v>75000</v>
      </c>
      <c r="H500" s="6">
        <f>VLOOKUP(F500,Exchange_rates!$A$1:$B$13,2,FALSE)</f>
        <v>1.24</v>
      </c>
      <c r="I500" s="6">
        <f t="shared" si="14"/>
        <v>93000</v>
      </c>
      <c r="J500" s="3">
        <f t="shared" si="15"/>
        <v>245056.24</v>
      </c>
      <c r="K500" s="2" t="s">
        <v>827</v>
      </c>
      <c r="L500" t="s">
        <v>28181</v>
      </c>
      <c r="M500" s="2">
        <v>5475</v>
      </c>
      <c r="N500" s="2" t="s">
        <v>3183</v>
      </c>
      <c r="O500" s="2" t="s">
        <v>3184</v>
      </c>
      <c r="P500" s="2" t="s">
        <v>3185</v>
      </c>
      <c r="Q500" s="2" t="s">
        <v>3186</v>
      </c>
      <c r="R500">
        <v>35</v>
      </c>
      <c r="S500" s="9">
        <f>SUM(pledge_tiers!B500:F500)/pledge_tiers!CZ500</f>
        <v>0.36861447997059904</v>
      </c>
      <c r="T500" s="8">
        <f>SUM(pledge_tiers!G500:K500)/pledge_tiers!CZ500</f>
        <v>6.6152149944873215E-2</v>
      </c>
      <c r="U500" s="8">
        <f>SUM(pledge_tiers!L500:CX500)/pledge_tiers!CZ500</f>
        <v>0.56523337008452779</v>
      </c>
      <c r="V500">
        <f>VLOOKUP(A500,cluster_membership!$A$1:$B$4001,2,FALSE)</f>
        <v>5</v>
      </c>
    </row>
    <row r="501" spans="1:22" x14ac:dyDescent="0.2">
      <c r="A501" s="2">
        <v>499</v>
      </c>
      <c r="B501" s="3">
        <v>187865</v>
      </c>
      <c r="C501" s="2" t="s">
        <v>3187</v>
      </c>
      <c r="D501" s="2" t="s">
        <v>3188</v>
      </c>
      <c r="E501" s="2" t="s">
        <v>46</v>
      </c>
      <c r="F501" s="2" t="s">
        <v>15</v>
      </c>
      <c r="G501" s="3">
        <v>50000</v>
      </c>
      <c r="H501" s="6">
        <f>VLOOKUP(F501,Exchange_rates!$A$1:$B$13,2,FALSE)</f>
        <v>1</v>
      </c>
      <c r="I501" s="6">
        <f t="shared" si="14"/>
        <v>50000</v>
      </c>
      <c r="J501" s="3">
        <f t="shared" si="15"/>
        <v>187865</v>
      </c>
      <c r="K501" s="2" t="s">
        <v>3189</v>
      </c>
      <c r="L501" t="s">
        <v>28180</v>
      </c>
      <c r="M501" s="2">
        <v>5449</v>
      </c>
      <c r="N501" s="2" t="s">
        <v>3190</v>
      </c>
      <c r="O501" s="2" t="s">
        <v>3191</v>
      </c>
      <c r="P501" s="2" t="s">
        <v>3192</v>
      </c>
      <c r="Q501" s="2" t="s">
        <v>3193</v>
      </c>
      <c r="R501">
        <v>18</v>
      </c>
      <c r="S501" s="9">
        <f>SUM(pledge_tiers!B501:F501)/pledge_tiers!CZ501</f>
        <v>0.75832558139534889</v>
      </c>
      <c r="T501" s="8">
        <f>SUM(pledge_tiers!G501:K501)/pledge_tiers!CZ501</f>
        <v>0.22474418604651164</v>
      </c>
      <c r="U501" s="8">
        <f>SUM(pledge_tiers!L501:CX501)/pledge_tiers!CZ501</f>
        <v>1.6930232558139535E-2</v>
      </c>
      <c r="V501">
        <f>VLOOKUP(A501,cluster_membership!$A$1:$B$4001,2,FALSE)</f>
        <v>5</v>
      </c>
    </row>
    <row r="502" spans="1:22" x14ac:dyDescent="0.2">
      <c r="A502" s="2">
        <v>500</v>
      </c>
      <c r="B502" s="3">
        <v>668721</v>
      </c>
      <c r="C502" s="2" t="s">
        <v>3194</v>
      </c>
      <c r="D502" s="2" t="s">
        <v>3195</v>
      </c>
      <c r="E502" s="2" t="s">
        <v>14</v>
      </c>
      <c r="F502" s="2" t="s">
        <v>15</v>
      </c>
      <c r="G502" s="3">
        <v>40000</v>
      </c>
      <c r="H502" s="6">
        <f>VLOOKUP(F502,Exchange_rates!$A$1:$B$13,2,FALSE)</f>
        <v>1</v>
      </c>
      <c r="I502" s="6">
        <f t="shared" si="14"/>
        <v>40000</v>
      </c>
      <c r="J502" s="3">
        <f t="shared" si="15"/>
        <v>668721</v>
      </c>
      <c r="K502" s="2" t="s">
        <v>611</v>
      </c>
      <c r="L502" t="s">
        <v>28180</v>
      </c>
      <c r="M502" s="2">
        <v>5434</v>
      </c>
      <c r="N502" s="2" t="s">
        <v>3196</v>
      </c>
      <c r="O502" s="2" t="s">
        <v>3197</v>
      </c>
      <c r="P502" s="2" t="s">
        <v>3198</v>
      </c>
      <c r="Q502" s="2" t="s">
        <v>3199</v>
      </c>
      <c r="R502">
        <v>11</v>
      </c>
      <c r="S502" s="9">
        <f>SUM(pledge_tiers!B502:F502)/pledge_tiers!CZ502</f>
        <v>9.1263940520446091E-2</v>
      </c>
      <c r="T502" s="8">
        <f>SUM(pledge_tiers!G502:K502)/pledge_tiers!CZ502</f>
        <v>0.90576208178438666</v>
      </c>
      <c r="U502" s="8">
        <f>SUM(pledge_tiers!L502:CX502)/pledge_tiers!CZ502</f>
        <v>2.9739776951672862E-3</v>
      </c>
      <c r="V502">
        <f>VLOOKUP(A502,cluster_membership!$A$1:$B$4001,2,FALSE)</f>
        <v>5</v>
      </c>
    </row>
    <row r="503" spans="1:22" x14ac:dyDescent="0.2">
      <c r="A503" s="2">
        <v>501</v>
      </c>
      <c r="B503" s="3">
        <v>375058</v>
      </c>
      <c r="C503" s="2" t="s">
        <v>3200</v>
      </c>
      <c r="D503" s="2" t="s">
        <v>3201</v>
      </c>
      <c r="E503" s="2" t="s">
        <v>83</v>
      </c>
      <c r="F503" s="2" t="s">
        <v>15</v>
      </c>
      <c r="G503" s="3">
        <v>15000</v>
      </c>
      <c r="H503" s="6">
        <f>VLOOKUP(F503,Exchange_rates!$A$1:$B$13,2,FALSE)</f>
        <v>1</v>
      </c>
      <c r="I503" s="6">
        <f t="shared" si="14"/>
        <v>15000</v>
      </c>
      <c r="J503" s="3">
        <f t="shared" si="15"/>
        <v>375058</v>
      </c>
      <c r="K503" s="2" t="s">
        <v>39</v>
      </c>
      <c r="L503" t="s">
        <v>28180</v>
      </c>
      <c r="M503" s="2">
        <v>5434</v>
      </c>
      <c r="N503" s="2" t="s">
        <v>3202</v>
      </c>
      <c r="O503" s="2" t="s">
        <v>3203</v>
      </c>
      <c r="P503" s="2" t="s">
        <v>3204</v>
      </c>
      <c r="Q503" s="2" t="s">
        <v>3205</v>
      </c>
      <c r="R503">
        <v>16</v>
      </c>
      <c r="S503" s="9">
        <f>SUM(pledge_tiers!B503:F503)/pledge_tiers!CZ503</f>
        <v>0.73689121104683708</v>
      </c>
      <c r="T503" s="8">
        <f>SUM(pledge_tiers!G503:K503)/pledge_tiers!CZ503</f>
        <v>0.21011382720656838</v>
      </c>
      <c r="U503" s="8">
        <f>SUM(pledge_tiers!L503:CX503)/pledge_tiers!CZ503</f>
        <v>5.2994961746594516E-2</v>
      </c>
      <c r="V503">
        <f>VLOOKUP(A503,cluster_membership!$A$1:$B$4001,2,FALSE)</f>
        <v>5</v>
      </c>
    </row>
    <row r="504" spans="1:22" x14ac:dyDescent="0.2">
      <c r="A504" s="2">
        <v>502</v>
      </c>
      <c r="B504" s="3">
        <v>161897</v>
      </c>
      <c r="C504" s="2" t="s">
        <v>3206</v>
      </c>
      <c r="D504" s="2" t="s">
        <v>3207</v>
      </c>
      <c r="E504" s="2" t="s">
        <v>23</v>
      </c>
      <c r="F504" s="2" t="s">
        <v>15</v>
      </c>
      <c r="G504" s="3">
        <v>50000</v>
      </c>
      <c r="H504" s="6">
        <f>VLOOKUP(F504,Exchange_rates!$A$1:$B$13,2,FALSE)</f>
        <v>1</v>
      </c>
      <c r="I504" s="6">
        <f t="shared" si="14"/>
        <v>50000</v>
      </c>
      <c r="J504" s="3">
        <f t="shared" si="15"/>
        <v>161897</v>
      </c>
      <c r="K504" s="2" t="s">
        <v>3208</v>
      </c>
      <c r="L504" t="s">
        <v>28180</v>
      </c>
      <c r="M504" s="2">
        <v>5428</v>
      </c>
      <c r="N504" s="2" t="s">
        <v>3209</v>
      </c>
      <c r="O504" s="2" t="s">
        <v>3210</v>
      </c>
      <c r="P504" s="2" t="s">
        <v>3211</v>
      </c>
      <c r="Q504" s="2" t="s">
        <v>3212</v>
      </c>
      <c r="R504">
        <v>14</v>
      </c>
      <c r="S504" s="9">
        <f>SUM(pledge_tiers!B504:F504)/pledge_tiers!CZ504</f>
        <v>0.58616187989556134</v>
      </c>
      <c r="T504" s="8">
        <f>SUM(pledge_tiers!G504:K504)/pledge_tiers!CZ504</f>
        <v>0.30361805296531147</v>
      </c>
      <c r="U504" s="8">
        <f>SUM(pledge_tiers!L504:CX504)/pledge_tiers!CZ504</f>
        <v>0.11022006713912719</v>
      </c>
      <c r="V504">
        <f>VLOOKUP(A504,cluster_membership!$A$1:$B$4001,2,FALSE)</f>
        <v>5</v>
      </c>
    </row>
    <row r="505" spans="1:22" x14ac:dyDescent="0.2">
      <c r="A505" s="2">
        <v>503</v>
      </c>
      <c r="B505" s="3">
        <v>221833</v>
      </c>
      <c r="C505" s="2" t="s">
        <v>3213</v>
      </c>
      <c r="D505" s="2" t="s">
        <v>3214</v>
      </c>
      <c r="E505" s="2" t="s">
        <v>46</v>
      </c>
      <c r="F505" s="2" t="s">
        <v>15</v>
      </c>
      <c r="G505" s="3">
        <v>200000</v>
      </c>
      <c r="H505" s="6">
        <f>VLOOKUP(F505,Exchange_rates!$A$1:$B$13,2,FALSE)</f>
        <v>1</v>
      </c>
      <c r="I505" s="6">
        <f t="shared" si="14"/>
        <v>200000</v>
      </c>
      <c r="J505" s="3">
        <f t="shared" si="15"/>
        <v>221833</v>
      </c>
      <c r="K505" s="2" t="s">
        <v>527</v>
      </c>
      <c r="L505" t="s">
        <v>28180</v>
      </c>
      <c r="M505" s="2">
        <v>5423</v>
      </c>
      <c r="N505" s="2" t="s">
        <v>3215</v>
      </c>
      <c r="O505" s="2" t="s">
        <v>3216</v>
      </c>
      <c r="P505" s="2" t="s">
        <v>3217</v>
      </c>
      <c r="Q505" s="2" t="s">
        <v>3218</v>
      </c>
      <c r="R505">
        <v>15</v>
      </c>
      <c r="S505" s="9">
        <f>SUM(pledge_tiers!B505:F505)/pledge_tiers!CZ505</f>
        <v>0.9224528301886793</v>
      </c>
      <c r="T505" s="8">
        <f>SUM(pledge_tiers!G505:K505)/pledge_tiers!CZ505</f>
        <v>7.1886792452830195E-2</v>
      </c>
      <c r="U505" s="8">
        <f>SUM(pledge_tiers!L505:CX505)/pledge_tiers!CZ505</f>
        <v>5.6603773584905656E-3</v>
      </c>
      <c r="V505">
        <f>VLOOKUP(A505,cluster_membership!$A$1:$B$4001,2,FALSE)</f>
        <v>5</v>
      </c>
    </row>
    <row r="506" spans="1:22" x14ac:dyDescent="0.2">
      <c r="A506" s="2">
        <v>504</v>
      </c>
      <c r="B506" s="3">
        <v>102430</v>
      </c>
      <c r="C506" s="2" t="s">
        <v>3219</v>
      </c>
      <c r="D506" s="2" t="s">
        <v>3220</v>
      </c>
      <c r="E506" s="2" t="s">
        <v>46</v>
      </c>
      <c r="F506" s="2" t="s">
        <v>75</v>
      </c>
      <c r="G506" s="3">
        <v>50000</v>
      </c>
      <c r="H506" s="6">
        <f>VLOOKUP(F506,Exchange_rates!$A$1:$B$13,2,FALSE)</f>
        <v>1.24</v>
      </c>
      <c r="I506" s="6">
        <f t="shared" si="14"/>
        <v>62000</v>
      </c>
      <c r="J506" s="3">
        <f t="shared" si="15"/>
        <v>127013.2</v>
      </c>
      <c r="K506" s="2" t="s">
        <v>3221</v>
      </c>
      <c r="L506" t="s">
        <v>28181</v>
      </c>
      <c r="M506" s="2">
        <v>5420</v>
      </c>
      <c r="N506" s="2" t="s">
        <v>3222</v>
      </c>
      <c r="O506" s="2" t="s">
        <v>3223</v>
      </c>
      <c r="P506" s="2" t="s">
        <v>3224</v>
      </c>
      <c r="Q506" s="2" t="s">
        <v>3225</v>
      </c>
      <c r="R506">
        <v>18</v>
      </c>
      <c r="S506" s="9">
        <f>SUM(pledge_tiers!B506:F506)/pledge_tiers!CZ506</f>
        <v>0.8757682994971131</v>
      </c>
      <c r="T506" s="8">
        <f>SUM(pledge_tiers!G506:K506)/pledge_tiers!CZ506</f>
        <v>0.11454647047867386</v>
      </c>
      <c r="U506" s="8">
        <f>SUM(pledge_tiers!L506:CX506)/pledge_tiers!CZ506</f>
        <v>9.6852300242130755E-3</v>
      </c>
      <c r="V506">
        <f>VLOOKUP(A506,cluster_membership!$A$1:$B$4001,2,FALSE)</f>
        <v>5</v>
      </c>
    </row>
    <row r="507" spans="1:22" x14ac:dyDescent="0.2">
      <c r="A507" s="2">
        <v>505</v>
      </c>
      <c r="B507" s="3">
        <v>385268</v>
      </c>
      <c r="C507" s="2" t="s">
        <v>3226</v>
      </c>
      <c r="D507" s="2" t="s">
        <v>3227</v>
      </c>
      <c r="E507" s="2" t="s">
        <v>1357</v>
      </c>
      <c r="F507" s="2" t="s">
        <v>15</v>
      </c>
      <c r="G507" s="3">
        <v>35000</v>
      </c>
      <c r="H507" s="6">
        <f>VLOOKUP(F507,Exchange_rates!$A$1:$B$13,2,FALSE)</f>
        <v>1</v>
      </c>
      <c r="I507" s="6">
        <f t="shared" si="14"/>
        <v>35000</v>
      </c>
      <c r="J507" s="3">
        <f t="shared" si="15"/>
        <v>385268</v>
      </c>
      <c r="K507" s="2" t="s">
        <v>16</v>
      </c>
      <c r="L507" t="s">
        <v>28180</v>
      </c>
      <c r="M507" s="2">
        <v>5418</v>
      </c>
      <c r="N507" s="2" t="s">
        <v>3228</v>
      </c>
      <c r="O507" s="2" t="s">
        <v>3229</v>
      </c>
      <c r="P507" s="2" t="s">
        <v>3230</v>
      </c>
      <c r="Q507" s="2" t="s">
        <v>3231</v>
      </c>
      <c r="R507">
        <v>10</v>
      </c>
      <c r="S507" s="9">
        <f>SUM(pledge_tiers!B507:F507)/pledge_tiers!CZ507</f>
        <v>0.72419564813092807</v>
      </c>
      <c r="T507" s="8">
        <f>SUM(pledge_tiers!G507:K507)/pledge_tiers!CZ507</f>
        <v>0.27580435186907198</v>
      </c>
      <c r="U507" s="8">
        <f>SUM(pledge_tiers!L507:CX507)/pledge_tiers!CZ507</f>
        <v>0</v>
      </c>
      <c r="V507">
        <f>VLOOKUP(A507,cluster_membership!$A$1:$B$4001,2,FALSE)</f>
        <v>5</v>
      </c>
    </row>
    <row r="508" spans="1:22" x14ac:dyDescent="0.2">
      <c r="A508" s="2">
        <v>506</v>
      </c>
      <c r="B508" s="3">
        <v>183497</v>
      </c>
      <c r="C508" s="2" t="s">
        <v>3232</v>
      </c>
      <c r="D508" s="2" t="s">
        <v>3233</v>
      </c>
      <c r="E508" s="2" t="s">
        <v>847</v>
      </c>
      <c r="F508" s="2" t="s">
        <v>15</v>
      </c>
      <c r="G508" s="3">
        <v>26000</v>
      </c>
      <c r="H508" s="6">
        <f>VLOOKUP(F508,Exchange_rates!$A$1:$B$13,2,FALSE)</f>
        <v>1</v>
      </c>
      <c r="I508" s="6">
        <f t="shared" si="14"/>
        <v>26000</v>
      </c>
      <c r="J508" s="3">
        <f t="shared" si="15"/>
        <v>183497</v>
      </c>
      <c r="K508" s="2" t="s">
        <v>47</v>
      </c>
      <c r="L508" t="s">
        <v>28180</v>
      </c>
      <c r="M508" s="2">
        <v>5414</v>
      </c>
      <c r="N508" s="2" t="s">
        <v>3234</v>
      </c>
      <c r="O508" s="2" t="s">
        <v>3235</v>
      </c>
      <c r="P508" s="2" t="s">
        <v>3233</v>
      </c>
      <c r="Q508" s="2" t="s">
        <v>3236</v>
      </c>
      <c r="R508">
        <v>9</v>
      </c>
      <c r="S508" s="9">
        <f>SUM(pledge_tiers!B508:F508)/pledge_tiers!CZ508</f>
        <v>0.79368616527390901</v>
      </c>
      <c r="T508" s="8">
        <f>SUM(pledge_tiers!G508:K508)/pledge_tiers!CZ508</f>
        <v>0.20631383472609099</v>
      </c>
      <c r="U508" s="8">
        <f>SUM(pledge_tiers!L508:CX508)/pledge_tiers!CZ508</f>
        <v>0</v>
      </c>
      <c r="V508">
        <f>VLOOKUP(A508,cluster_membership!$A$1:$B$4001,2,FALSE)</f>
        <v>5</v>
      </c>
    </row>
    <row r="509" spans="1:22" x14ac:dyDescent="0.2">
      <c r="A509" s="2">
        <v>507</v>
      </c>
      <c r="B509" s="3">
        <v>2049721</v>
      </c>
      <c r="C509" s="2" t="s">
        <v>3237</v>
      </c>
      <c r="D509" s="2" t="s">
        <v>3238</v>
      </c>
      <c r="E509" s="2" t="s">
        <v>14</v>
      </c>
      <c r="F509" s="2" t="s">
        <v>15</v>
      </c>
      <c r="G509" s="3">
        <v>35000</v>
      </c>
      <c r="H509" s="6">
        <f>VLOOKUP(F509,Exchange_rates!$A$1:$B$13,2,FALSE)</f>
        <v>1</v>
      </c>
      <c r="I509" s="6">
        <f t="shared" si="14"/>
        <v>35000</v>
      </c>
      <c r="J509" s="3">
        <f t="shared" si="15"/>
        <v>2049721</v>
      </c>
      <c r="K509" s="2" t="s">
        <v>560</v>
      </c>
      <c r="L509" t="s">
        <v>28180</v>
      </c>
      <c r="M509" s="2">
        <v>5410</v>
      </c>
      <c r="N509" s="2" t="s">
        <v>3239</v>
      </c>
      <c r="O509" s="2" t="s">
        <v>3240</v>
      </c>
      <c r="P509" s="2" t="s">
        <v>3241</v>
      </c>
      <c r="Q509" s="2" t="s">
        <v>3242</v>
      </c>
      <c r="R509">
        <v>26</v>
      </c>
      <c r="S509" s="9">
        <f>SUM(pledge_tiers!B509:F509)/pledge_tiers!CZ509</f>
        <v>0.12389213652649443</v>
      </c>
      <c r="T509" s="8">
        <f>SUM(pledge_tiers!G509:K509)/pledge_tiers!CZ509</f>
        <v>0.24325853290590232</v>
      </c>
      <c r="U509" s="8">
        <f>SUM(pledge_tiers!L509:CX509)/pledge_tiers!CZ509</f>
        <v>0.63284933056760329</v>
      </c>
      <c r="V509">
        <f>VLOOKUP(A509,cluster_membership!$A$1:$B$4001,2,FALSE)</f>
        <v>3</v>
      </c>
    </row>
    <row r="510" spans="1:22" x14ac:dyDescent="0.2">
      <c r="A510" s="2">
        <v>508</v>
      </c>
      <c r="B510" s="3">
        <v>282294</v>
      </c>
      <c r="C510" s="2" t="s">
        <v>3243</v>
      </c>
      <c r="D510" s="2" t="s">
        <v>3244</v>
      </c>
      <c r="E510" s="2" t="s">
        <v>14</v>
      </c>
      <c r="F510" s="2" t="s">
        <v>15</v>
      </c>
      <c r="G510" s="3">
        <v>15000</v>
      </c>
      <c r="H510" s="6">
        <f>VLOOKUP(F510,Exchange_rates!$A$1:$B$13,2,FALSE)</f>
        <v>1</v>
      </c>
      <c r="I510" s="6">
        <f t="shared" si="14"/>
        <v>15000</v>
      </c>
      <c r="J510" s="3">
        <f t="shared" si="15"/>
        <v>282294</v>
      </c>
      <c r="K510" s="2" t="s">
        <v>3245</v>
      </c>
      <c r="L510" t="s">
        <v>28180</v>
      </c>
      <c r="M510" s="2">
        <v>5405</v>
      </c>
      <c r="N510" s="2" t="s">
        <v>3246</v>
      </c>
      <c r="O510" s="2" t="s">
        <v>3247</v>
      </c>
      <c r="P510" s="2" t="s">
        <v>3248</v>
      </c>
      <c r="Q510" s="2" t="s">
        <v>3249</v>
      </c>
      <c r="R510">
        <v>9</v>
      </c>
      <c r="S510" s="9">
        <f>SUM(pledge_tiers!B510:F510)/pledge_tiers!CZ510</f>
        <v>0.95046382189239331</v>
      </c>
      <c r="T510" s="8">
        <f>SUM(pledge_tiers!G510:K510)/pledge_tiers!CZ510</f>
        <v>4.9536178107606681E-2</v>
      </c>
      <c r="U510" s="8">
        <f>SUM(pledge_tiers!L510:CX510)/pledge_tiers!CZ510</f>
        <v>0</v>
      </c>
      <c r="V510">
        <f>VLOOKUP(A510,cluster_membership!$A$1:$B$4001,2,FALSE)</f>
        <v>5</v>
      </c>
    </row>
    <row r="511" spans="1:22" x14ac:dyDescent="0.2">
      <c r="A511" s="2">
        <v>509</v>
      </c>
      <c r="B511" s="3">
        <v>1908155</v>
      </c>
      <c r="C511" s="2" t="s">
        <v>3250</v>
      </c>
      <c r="D511" s="2" t="s">
        <v>3251</v>
      </c>
      <c r="E511" s="2" t="s">
        <v>14</v>
      </c>
      <c r="F511" s="2" t="s">
        <v>15</v>
      </c>
      <c r="G511" s="3">
        <v>50000</v>
      </c>
      <c r="H511" s="6">
        <f>VLOOKUP(F511,Exchange_rates!$A$1:$B$13,2,FALSE)</f>
        <v>1</v>
      </c>
      <c r="I511" s="6">
        <f t="shared" si="14"/>
        <v>50000</v>
      </c>
      <c r="J511" s="3">
        <f t="shared" si="15"/>
        <v>1908155</v>
      </c>
      <c r="K511" s="2" t="s">
        <v>3252</v>
      </c>
      <c r="L511" t="s">
        <v>28180</v>
      </c>
      <c r="M511" s="2">
        <v>5398</v>
      </c>
      <c r="N511" s="2" t="s">
        <v>3253</v>
      </c>
      <c r="O511" s="2" t="s">
        <v>3254</v>
      </c>
      <c r="P511" s="2" t="s">
        <v>3255</v>
      </c>
      <c r="Q511" s="2" t="s">
        <v>3256</v>
      </c>
      <c r="R511">
        <v>16</v>
      </c>
      <c r="S511" s="9">
        <f>SUM(pledge_tiers!B511:F511)/pledge_tiers!CZ511</f>
        <v>5.1592475321288883E-2</v>
      </c>
      <c r="T511" s="8">
        <f>SUM(pledge_tiers!G511:K511)/pledge_tiers!CZ511</f>
        <v>0.7573104861240455</v>
      </c>
      <c r="U511" s="8">
        <f>SUM(pledge_tiers!L511:CX511)/pledge_tiers!CZ511</f>
        <v>0.19109703855466567</v>
      </c>
      <c r="V511">
        <f>VLOOKUP(A511,cluster_membership!$A$1:$B$4001,2,FALSE)</f>
        <v>3</v>
      </c>
    </row>
    <row r="512" spans="1:22" x14ac:dyDescent="0.2">
      <c r="A512" s="2">
        <v>510</v>
      </c>
      <c r="B512" s="3">
        <v>108020</v>
      </c>
      <c r="C512" s="2" t="s">
        <v>3257</v>
      </c>
      <c r="D512" s="2" t="s">
        <v>3258</v>
      </c>
      <c r="E512" s="2" t="s">
        <v>46</v>
      </c>
      <c r="F512" s="2" t="s">
        <v>15</v>
      </c>
      <c r="G512" s="3">
        <v>87000</v>
      </c>
      <c r="H512" s="6">
        <f>VLOOKUP(F512,Exchange_rates!$A$1:$B$13,2,FALSE)</f>
        <v>1</v>
      </c>
      <c r="I512" s="6">
        <f t="shared" si="14"/>
        <v>87000</v>
      </c>
      <c r="J512" s="3">
        <f t="shared" si="15"/>
        <v>108020</v>
      </c>
      <c r="K512" s="2" t="s">
        <v>3259</v>
      </c>
      <c r="L512" t="s">
        <v>28180</v>
      </c>
      <c r="M512" s="2">
        <v>5396</v>
      </c>
      <c r="N512" s="2" t="s">
        <v>3260</v>
      </c>
      <c r="O512" s="2" t="s">
        <v>3261</v>
      </c>
      <c r="P512" s="2" t="s">
        <v>3262</v>
      </c>
      <c r="Q512" s="2" t="s">
        <v>3263</v>
      </c>
      <c r="R512">
        <v>21</v>
      </c>
      <c r="S512" s="9">
        <f>SUM(pledge_tiers!B512:F512)/pledge_tiers!CZ512</f>
        <v>0.85923698552903593</v>
      </c>
      <c r="T512" s="8">
        <f>SUM(pledge_tiers!G512:K512)/pledge_tiers!CZ512</f>
        <v>0.10655891749671115</v>
      </c>
      <c r="U512" s="8">
        <f>SUM(pledge_tiers!L512:CX512)/pledge_tiers!CZ512</f>
        <v>3.4204096974252959E-2</v>
      </c>
      <c r="V512">
        <f>VLOOKUP(A512,cluster_membership!$A$1:$B$4001,2,FALSE)</f>
        <v>5</v>
      </c>
    </row>
    <row r="513" spans="1:22" x14ac:dyDescent="0.2">
      <c r="A513" s="2">
        <v>511</v>
      </c>
      <c r="B513" s="3">
        <v>926112</v>
      </c>
      <c r="C513" s="2" t="s">
        <v>3264</v>
      </c>
      <c r="D513" s="2" t="s">
        <v>3265</v>
      </c>
      <c r="E513" s="2" t="s">
        <v>14</v>
      </c>
      <c r="F513" s="2" t="s">
        <v>15</v>
      </c>
      <c r="G513" s="3">
        <v>40000</v>
      </c>
      <c r="H513" s="6">
        <f>VLOOKUP(F513,Exchange_rates!$A$1:$B$13,2,FALSE)</f>
        <v>1</v>
      </c>
      <c r="I513" s="6">
        <f t="shared" si="14"/>
        <v>40000</v>
      </c>
      <c r="J513" s="3">
        <f t="shared" si="15"/>
        <v>926112</v>
      </c>
      <c r="K513" s="2" t="s">
        <v>3266</v>
      </c>
      <c r="L513" t="s">
        <v>28180</v>
      </c>
      <c r="M513" s="2">
        <v>5360</v>
      </c>
      <c r="N513" s="2" t="s">
        <v>3267</v>
      </c>
      <c r="O513" s="2" t="s">
        <v>3268</v>
      </c>
      <c r="P513" s="2" t="s">
        <v>3269</v>
      </c>
      <c r="Q513" s="2" t="s">
        <v>3270</v>
      </c>
      <c r="R513">
        <v>10</v>
      </c>
      <c r="S513" s="9">
        <f>SUM(pledge_tiers!B513:F513)/pledge_tiers!CZ513</f>
        <v>0.98639455782312924</v>
      </c>
      <c r="T513" s="8">
        <f>SUM(pledge_tiers!G513:K513)/pledge_tiers!CZ513</f>
        <v>1.3605442176870748E-2</v>
      </c>
      <c r="U513" s="8">
        <f>SUM(pledge_tiers!L513:CX513)/pledge_tiers!CZ513</f>
        <v>0</v>
      </c>
      <c r="V513">
        <f>VLOOKUP(A513,cluster_membership!$A$1:$B$4001,2,FALSE)</f>
        <v>5</v>
      </c>
    </row>
    <row r="514" spans="1:22" x14ac:dyDescent="0.2">
      <c r="A514" s="2">
        <v>512</v>
      </c>
      <c r="B514" s="3">
        <v>938771</v>
      </c>
      <c r="C514" s="2" t="s">
        <v>3271</v>
      </c>
      <c r="D514" s="2" t="s">
        <v>3272</v>
      </c>
      <c r="E514" s="2" t="s">
        <v>23</v>
      </c>
      <c r="F514" s="2" t="s">
        <v>15</v>
      </c>
      <c r="G514" s="3">
        <v>125000</v>
      </c>
      <c r="H514" s="6">
        <f>VLOOKUP(F514,Exchange_rates!$A$1:$B$13,2,FALSE)</f>
        <v>1</v>
      </c>
      <c r="I514" s="6">
        <f t="shared" ref="I514:I577" si="16">G514*H514</f>
        <v>125000</v>
      </c>
      <c r="J514" s="3">
        <f t="shared" ref="J514:J577" si="17">B514*H514</f>
        <v>938771</v>
      </c>
      <c r="K514" s="2" t="s">
        <v>47</v>
      </c>
      <c r="L514" t="s">
        <v>28180</v>
      </c>
      <c r="M514" s="2">
        <v>5358</v>
      </c>
      <c r="N514" s="2" t="s">
        <v>3273</v>
      </c>
      <c r="O514" s="2" t="s">
        <v>3274</v>
      </c>
      <c r="P514" s="2" t="s">
        <v>3275</v>
      </c>
      <c r="Q514" s="2" t="s">
        <v>3276</v>
      </c>
      <c r="R514">
        <v>7</v>
      </c>
      <c r="S514" s="9">
        <f>SUM(pledge_tiers!B514:F514)/pledge_tiers!CZ514</f>
        <v>0.9428517182456807</v>
      </c>
      <c r="T514" s="8">
        <f>SUM(pledge_tiers!G514:K514)/pledge_tiers!CZ514</f>
        <v>5.7148281754319345E-2</v>
      </c>
      <c r="U514" s="8">
        <f>SUM(pledge_tiers!L514:CX514)/pledge_tiers!CZ514</f>
        <v>0</v>
      </c>
      <c r="V514">
        <f>VLOOKUP(A514,cluster_membership!$A$1:$B$4001,2,FALSE)</f>
        <v>3</v>
      </c>
    </row>
    <row r="515" spans="1:22" x14ac:dyDescent="0.2">
      <c r="A515" s="2">
        <v>513</v>
      </c>
      <c r="B515" s="3">
        <v>258690</v>
      </c>
      <c r="C515" s="2" t="s">
        <v>3277</v>
      </c>
      <c r="D515" s="2" t="s">
        <v>3278</v>
      </c>
      <c r="E515" s="2" t="s">
        <v>23</v>
      </c>
      <c r="F515" s="2" t="s">
        <v>15</v>
      </c>
      <c r="G515" s="3">
        <v>20000</v>
      </c>
      <c r="H515" s="6">
        <f>VLOOKUP(F515,Exchange_rates!$A$1:$B$13,2,FALSE)</f>
        <v>1</v>
      </c>
      <c r="I515" s="6">
        <f t="shared" si="16"/>
        <v>20000</v>
      </c>
      <c r="J515" s="3">
        <f t="shared" si="17"/>
        <v>258690</v>
      </c>
      <c r="K515" s="2" t="s">
        <v>1929</v>
      </c>
      <c r="L515" t="s">
        <v>28198</v>
      </c>
      <c r="M515" s="2">
        <v>5346</v>
      </c>
      <c r="N515" s="2" t="s">
        <v>3279</v>
      </c>
      <c r="O515" s="2" t="s">
        <v>3280</v>
      </c>
      <c r="P515" s="2" t="s">
        <v>3281</v>
      </c>
      <c r="Q515" s="2" t="s">
        <v>3282</v>
      </c>
      <c r="R515">
        <v>24</v>
      </c>
      <c r="S515" s="9">
        <f>SUM(pledge_tiers!B515:F515)/pledge_tiers!CZ515</f>
        <v>0.5371482176360225</v>
      </c>
      <c r="T515" s="8">
        <f>SUM(pledge_tiers!G515:K515)/pledge_tiers!CZ515</f>
        <v>0.29362101313320826</v>
      </c>
      <c r="U515" s="8">
        <f>SUM(pledge_tiers!L515:CX515)/pledge_tiers!CZ515</f>
        <v>0.16923076923076924</v>
      </c>
      <c r="V515">
        <f>VLOOKUP(A515,cluster_membership!$A$1:$B$4001,2,FALSE)</f>
        <v>5</v>
      </c>
    </row>
    <row r="516" spans="1:22" x14ac:dyDescent="0.2">
      <c r="A516" s="2">
        <v>514</v>
      </c>
      <c r="B516" s="3">
        <v>1442312</v>
      </c>
      <c r="C516" s="2" t="s">
        <v>3283</v>
      </c>
      <c r="D516" s="2" t="s">
        <v>3284</v>
      </c>
      <c r="E516" s="2" t="s">
        <v>14</v>
      </c>
      <c r="F516" s="2" t="s">
        <v>15</v>
      </c>
      <c r="G516" s="3">
        <v>70000</v>
      </c>
      <c r="H516" s="6">
        <f>VLOOKUP(F516,Exchange_rates!$A$1:$B$13,2,FALSE)</f>
        <v>1</v>
      </c>
      <c r="I516" s="6">
        <f t="shared" si="16"/>
        <v>70000</v>
      </c>
      <c r="J516" s="3">
        <f t="shared" si="17"/>
        <v>1442312</v>
      </c>
      <c r="K516" s="2" t="s">
        <v>3285</v>
      </c>
      <c r="L516" t="s">
        <v>28180</v>
      </c>
      <c r="M516" s="2">
        <v>5342</v>
      </c>
      <c r="N516" s="2" t="s">
        <v>3286</v>
      </c>
      <c r="O516" s="2" t="s">
        <v>3287</v>
      </c>
      <c r="P516" s="2" t="s">
        <v>3288</v>
      </c>
      <c r="Q516" s="2" t="s">
        <v>3289</v>
      </c>
      <c r="R516">
        <v>13</v>
      </c>
      <c r="S516" s="9">
        <f>SUM(pledge_tiers!B516:F516)/pledge_tiers!CZ516</f>
        <v>0.11871535079334736</v>
      </c>
      <c r="T516" s="8">
        <f>SUM(pledge_tiers!G516:K516)/pledge_tiers!CZ516</f>
        <v>0.88128464920665261</v>
      </c>
      <c r="U516" s="8">
        <f>SUM(pledge_tiers!L516:CX516)/pledge_tiers!CZ516</f>
        <v>0</v>
      </c>
      <c r="V516">
        <f>VLOOKUP(A516,cluster_membership!$A$1:$B$4001,2,FALSE)</f>
        <v>3</v>
      </c>
    </row>
    <row r="517" spans="1:22" x14ac:dyDescent="0.2">
      <c r="A517" s="2">
        <v>515</v>
      </c>
      <c r="B517" s="3">
        <v>361030</v>
      </c>
      <c r="C517" s="2" t="s">
        <v>3290</v>
      </c>
      <c r="D517" s="2" t="s">
        <v>3291</v>
      </c>
      <c r="E517" s="2" t="s">
        <v>14</v>
      </c>
      <c r="F517" s="2" t="s">
        <v>15</v>
      </c>
      <c r="G517" s="3">
        <v>25000</v>
      </c>
      <c r="H517" s="6">
        <f>VLOOKUP(F517,Exchange_rates!$A$1:$B$13,2,FALSE)</f>
        <v>1</v>
      </c>
      <c r="I517" s="6">
        <f t="shared" si="16"/>
        <v>25000</v>
      </c>
      <c r="J517" s="3">
        <f t="shared" si="17"/>
        <v>361030</v>
      </c>
      <c r="K517" s="2" t="s">
        <v>3292</v>
      </c>
      <c r="L517" t="s">
        <v>28180</v>
      </c>
      <c r="M517" s="2">
        <v>5331</v>
      </c>
      <c r="N517" s="2" t="s">
        <v>3293</v>
      </c>
      <c r="O517" s="2" t="s">
        <v>3294</v>
      </c>
      <c r="P517" s="2" t="s">
        <v>3295</v>
      </c>
      <c r="Q517" s="2" t="s">
        <v>3296</v>
      </c>
      <c r="R517">
        <v>12</v>
      </c>
      <c r="S517" s="9">
        <f>SUM(pledge_tiers!B517:F517)/pledge_tiers!CZ517</f>
        <v>0.71412300683371299</v>
      </c>
      <c r="T517" s="8">
        <f>SUM(pledge_tiers!G517:K517)/pledge_tiers!CZ517</f>
        <v>0.27904328018223234</v>
      </c>
      <c r="U517" s="8">
        <f>SUM(pledge_tiers!L517:CX517)/pledge_tiers!CZ517</f>
        <v>6.8337129840546698E-3</v>
      </c>
      <c r="V517">
        <f>VLOOKUP(A517,cluster_membership!$A$1:$B$4001,2,FALSE)</f>
        <v>5</v>
      </c>
    </row>
    <row r="518" spans="1:22" x14ac:dyDescent="0.2">
      <c r="A518" s="2">
        <v>516</v>
      </c>
      <c r="B518" s="3">
        <v>293014</v>
      </c>
      <c r="C518" s="2" t="s">
        <v>3297</v>
      </c>
      <c r="D518" s="2" t="s">
        <v>3298</v>
      </c>
      <c r="E518" s="2" t="s">
        <v>83</v>
      </c>
      <c r="F518" s="2" t="s">
        <v>15</v>
      </c>
      <c r="G518" s="3">
        <v>15000</v>
      </c>
      <c r="H518" s="6">
        <f>VLOOKUP(F518,Exchange_rates!$A$1:$B$13,2,FALSE)</f>
        <v>1</v>
      </c>
      <c r="I518" s="6">
        <f t="shared" si="16"/>
        <v>15000</v>
      </c>
      <c r="J518" s="3">
        <f t="shared" si="17"/>
        <v>293014</v>
      </c>
      <c r="K518" s="2" t="s">
        <v>3299</v>
      </c>
      <c r="L518" t="s">
        <v>28193</v>
      </c>
      <c r="M518" s="2">
        <v>5329</v>
      </c>
      <c r="N518" s="2" t="s">
        <v>3300</v>
      </c>
      <c r="O518" s="2" t="s">
        <v>3301</v>
      </c>
      <c r="P518" s="2" t="s">
        <v>3302</v>
      </c>
      <c r="Q518" s="2" t="s">
        <v>3303</v>
      </c>
      <c r="R518">
        <v>12</v>
      </c>
      <c r="S518" s="9">
        <f>SUM(pledge_tiers!B518:F518)/pledge_tiers!CZ518</f>
        <v>0.63073437794978293</v>
      </c>
      <c r="T518" s="8">
        <f>SUM(pledge_tiers!G518:K518)/pledge_tiers!CZ518</f>
        <v>0.31244100434208044</v>
      </c>
      <c r="U518" s="8">
        <f>SUM(pledge_tiers!L518:CX518)/pledge_tiers!CZ518</f>
        <v>5.6824617708136682E-2</v>
      </c>
      <c r="V518">
        <f>VLOOKUP(A518,cluster_membership!$A$1:$B$4001,2,FALSE)</f>
        <v>5</v>
      </c>
    </row>
    <row r="519" spans="1:22" x14ac:dyDescent="0.2">
      <c r="A519" s="2">
        <v>517</v>
      </c>
      <c r="B519" s="3">
        <v>346071</v>
      </c>
      <c r="C519" s="2" t="s">
        <v>3304</v>
      </c>
      <c r="D519" s="2" t="s">
        <v>3305</v>
      </c>
      <c r="E519" s="2" t="s">
        <v>14</v>
      </c>
      <c r="F519" s="2" t="s">
        <v>15</v>
      </c>
      <c r="G519" s="3">
        <v>27000</v>
      </c>
      <c r="H519" s="6">
        <f>VLOOKUP(F519,Exchange_rates!$A$1:$B$13,2,FALSE)</f>
        <v>1</v>
      </c>
      <c r="I519" s="6">
        <f t="shared" si="16"/>
        <v>27000</v>
      </c>
      <c r="J519" s="3">
        <f t="shared" si="17"/>
        <v>346071</v>
      </c>
      <c r="K519" s="2" t="s">
        <v>3306</v>
      </c>
      <c r="L519" t="s">
        <v>28180</v>
      </c>
      <c r="M519" s="2">
        <v>5323</v>
      </c>
      <c r="N519" s="2" t="s">
        <v>3307</v>
      </c>
      <c r="O519" s="2" t="s">
        <v>3308</v>
      </c>
      <c r="P519" s="2" t="s">
        <v>3309</v>
      </c>
      <c r="Q519" s="2" t="s">
        <v>3310</v>
      </c>
      <c r="R519">
        <v>8</v>
      </c>
      <c r="S519" s="9">
        <f>SUM(pledge_tiers!B519:F519)/pledge_tiers!CZ519</f>
        <v>0.99830412662521195</v>
      </c>
      <c r="T519" s="8">
        <f>SUM(pledge_tiers!G519:K519)/pledge_tiers!CZ519</f>
        <v>1.6958733747880158E-3</v>
      </c>
      <c r="U519" s="8">
        <f>SUM(pledge_tiers!L519:CX519)/pledge_tiers!CZ519</f>
        <v>0</v>
      </c>
      <c r="V519">
        <f>VLOOKUP(A519,cluster_membership!$A$1:$B$4001,2,FALSE)</f>
        <v>5</v>
      </c>
    </row>
    <row r="520" spans="1:22" x14ac:dyDescent="0.2">
      <c r="A520" s="2">
        <v>518</v>
      </c>
      <c r="B520" s="3">
        <v>348641</v>
      </c>
      <c r="C520" s="2" t="s">
        <v>3311</v>
      </c>
      <c r="D520" s="2" t="s">
        <v>3312</v>
      </c>
      <c r="E520" s="2" t="s">
        <v>14</v>
      </c>
      <c r="F520" s="2" t="s">
        <v>15</v>
      </c>
      <c r="G520" s="3">
        <v>45000</v>
      </c>
      <c r="H520" s="6">
        <f>VLOOKUP(F520,Exchange_rates!$A$1:$B$13,2,FALSE)</f>
        <v>1</v>
      </c>
      <c r="I520" s="6">
        <f t="shared" si="16"/>
        <v>45000</v>
      </c>
      <c r="J520" s="3">
        <f t="shared" si="17"/>
        <v>348641</v>
      </c>
      <c r="K520" s="2" t="s">
        <v>457</v>
      </c>
      <c r="L520" t="s">
        <v>28180</v>
      </c>
      <c r="M520" s="2">
        <v>5312</v>
      </c>
      <c r="N520" s="2" t="s">
        <v>3313</v>
      </c>
      <c r="O520" s="2" t="s">
        <v>3314</v>
      </c>
      <c r="P520" s="2" t="s">
        <v>3315</v>
      </c>
      <c r="Q520" s="2" t="s">
        <v>3316</v>
      </c>
      <c r="R520">
        <v>14</v>
      </c>
      <c r="S520" s="9">
        <f>SUM(pledge_tiers!B520:F520)/pledge_tiers!CZ520</f>
        <v>0.30657622008667795</v>
      </c>
      <c r="T520" s="8">
        <f>SUM(pledge_tiers!G520:K520)/pledge_tiers!CZ520</f>
        <v>0.68645185603919356</v>
      </c>
      <c r="U520" s="8">
        <f>SUM(pledge_tiers!L520:CX520)/pledge_tiers!CZ520</f>
        <v>6.9719238741285097E-3</v>
      </c>
      <c r="V520">
        <f>VLOOKUP(A520,cluster_membership!$A$1:$B$4001,2,FALSE)</f>
        <v>5</v>
      </c>
    </row>
    <row r="521" spans="1:22" x14ac:dyDescent="0.2">
      <c r="A521" s="2">
        <v>519</v>
      </c>
      <c r="B521" s="3">
        <v>266622</v>
      </c>
      <c r="C521" s="2" t="s">
        <v>3317</v>
      </c>
      <c r="D521" s="2" t="s">
        <v>3318</v>
      </c>
      <c r="E521" s="2" t="s">
        <v>23</v>
      </c>
      <c r="F521" s="2" t="s">
        <v>15</v>
      </c>
      <c r="G521" s="3">
        <v>12000</v>
      </c>
      <c r="H521" s="6">
        <f>VLOOKUP(F521,Exchange_rates!$A$1:$B$13,2,FALSE)</f>
        <v>1</v>
      </c>
      <c r="I521" s="6">
        <f t="shared" si="16"/>
        <v>12000</v>
      </c>
      <c r="J521" s="3">
        <f t="shared" si="17"/>
        <v>266622</v>
      </c>
      <c r="K521" s="2" t="s">
        <v>3319</v>
      </c>
      <c r="L521" t="s">
        <v>28180</v>
      </c>
      <c r="M521" s="2">
        <v>5305</v>
      </c>
      <c r="N521" s="2" t="s">
        <v>3320</v>
      </c>
      <c r="O521" s="2" t="s">
        <v>3321</v>
      </c>
      <c r="P521" s="2" t="s">
        <v>3322</v>
      </c>
      <c r="Q521" s="2" t="s">
        <v>3323</v>
      </c>
      <c r="R521">
        <v>13</v>
      </c>
      <c r="S521" s="9">
        <f>SUM(pledge_tiers!B521:F521)/pledge_tiers!CZ521</f>
        <v>0.34783438275138334</v>
      </c>
      <c r="T521" s="8">
        <f>SUM(pledge_tiers!G521:K521)/pledge_tiers!CZ521</f>
        <v>0.52757107422247662</v>
      </c>
      <c r="U521" s="8">
        <f>SUM(pledge_tiers!L521:CX521)/pledge_tiers!CZ521</f>
        <v>0.12459454302614005</v>
      </c>
      <c r="V521">
        <f>VLOOKUP(A521,cluster_membership!$A$1:$B$4001,2,FALSE)</f>
        <v>5</v>
      </c>
    </row>
    <row r="522" spans="1:22" x14ac:dyDescent="0.2">
      <c r="A522" s="2">
        <v>520</v>
      </c>
      <c r="B522" s="3">
        <v>66740</v>
      </c>
      <c r="C522" s="2" t="s">
        <v>3324</v>
      </c>
      <c r="D522" s="2" t="s">
        <v>1808</v>
      </c>
      <c r="E522" s="2" t="s">
        <v>14</v>
      </c>
      <c r="F522" s="2" t="s">
        <v>15</v>
      </c>
      <c r="G522" s="3">
        <v>5000</v>
      </c>
      <c r="H522" s="6">
        <f>VLOOKUP(F522,Exchange_rates!$A$1:$B$13,2,FALSE)</f>
        <v>1</v>
      </c>
      <c r="I522" s="6">
        <f t="shared" si="16"/>
        <v>5000</v>
      </c>
      <c r="J522" s="3">
        <f t="shared" si="17"/>
        <v>66740</v>
      </c>
      <c r="K522" s="2" t="s">
        <v>190</v>
      </c>
      <c r="L522" t="s">
        <v>28180</v>
      </c>
      <c r="M522" s="2">
        <v>5302</v>
      </c>
      <c r="N522" s="2" t="s">
        <v>3325</v>
      </c>
      <c r="O522" s="2" t="s">
        <v>3326</v>
      </c>
      <c r="P522" s="2" t="s">
        <v>3327</v>
      </c>
      <c r="Q522" s="2" t="s">
        <v>3328</v>
      </c>
      <c r="R522">
        <v>6</v>
      </c>
      <c r="S522" s="9">
        <f>SUM(pledge_tiers!B522:F522)/pledge_tiers!CZ522</f>
        <v>0.99754160363086231</v>
      </c>
      <c r="T522" s="8">
        <f>SUM(pledge_tiers!G522:K522)/pledge_tiers!CZ522</f>
        <v>2.4583963691376704E-3</v>
      </c>
      <c r="U522" s="8">
        <f>SUM(pledge_tiers!L522:CX522)/pledge_tiers!CZ522</f>
        <v>0</v>
      </c>
      <c r="V522">
        <f>VLOOKUP(A522,cluster_membership!$A$1:$B$4001,2,FALSE)</f>
        <v>5</v>
      </c>
    </row>
    <row r="523" spans="1:22" x14ac:dyDescent="0.2">
      <c r="A523" s="2">
        <v>521</v>
      </c>
      <c r="B523" s="3">
        <v>218624</v>
      </c>
      <c r="C523" s="2" t="s">
        <v>3329</v>
      </c>
      <c r="D523" s="2" t="s">
        <v>3330</v>
      </c>
      <c r="E523" s="2" t="s">
        <v>534</v>
      </c>
      <c r="F523" s="2" t="s">
        <v>945</v>
      </c>
      <c r="G523" s="3">
        <v>15000</v>
      </c>
      <c r="H523" s="6">
        <f>VLOOKUP(F523,Exchange_rates!$A$1:$B$13,2,FALSE)</f>
        <v>1.06</v>
      </c>
      <c r="I523" s="6">
        <f t="shared" si="16"/>
        <v>15900</v>
      </c>
      <c r="J523" s="3">
        <f t="shared" si="17"/>
        <v>231741.44</v>
      </c>
      <c r="K523" s="2" t="s">
        <v>3331</v>
      </c>
      <c r="L523" t="s">
        <v>28204</v>
      </c>
      <c r="M523" s="2">
        <v>5290</v>
      </c>
      <c r="N523" s="2" t="s">
        <v>3332</v>
      </c>
      <c r="O523" s="2" t="s">
        <v>3333</v>
      </c>
      <c r="P523" s="2" t="s">
        <v>3334</v>
      </c>
      <c r="Q523" s="2" t="s">
        <v>3335</v>
      </c>
      <c r="R523">
        <v>25</v>
      </c>
      <c r="S523" s="9">
        <f>SUM(pledge_tiers!B523:F523)/pledge_tiers!CZ523</f>
        <v>0.44226371951219512</v>
      </c>
      <c r="T523" s="8">
        <f>SUM(pledge_tiers!G523:K523)/pledge_tiers!CZ523</f>
        <v>0.19435975609756098</v>
      </c>
      <c r="U523" s="8">
        <f>SUM(pledge_tiers!L523:CX523)/pledge_tiers!CZ523</f>
        <v>0.36337652439024393</v>
      </c>
      <c r="V523">
        <f>VLOOKUP(A523,cluster_membership!$A$1:$B$4001,2,FALSE)</f>
        <v>5</v>
      </c>
    </row>
    <row r="524" spans="1:22" x14ac:dyDescent="0.2">
      <c r="A524" s="2">
        <v>522</v>
      </c>
      <c r="B524" s="3">
        <v>735794</v>
      </c>
      <c r="C524" s="2" t="s">
        <v>3336</v>
      </c>
      <c r="D524" s="2" t="s">
        <v>3337</v>
      </c>
      <c r="E524" s="2" t="s">
        <v>665</v>
      </c>
      <c r="F524" s="2" t="s">
        <v>15</v>
      </c>
      <c r="G524" s="3">
        <v>15000</v>
      </c>
      <c r="H524" s="6">
        <f>VLOOKUP(F524,Exchange_rates!$A$1:$B$13,2,FALSE)</f>
        <v>1</v>
      </c>
      <c r="I524" s="6">
        <f t="shared" si="16"/>
        <v>15000</v>
      </c>
      <c r="J524" s="3">
        <f t="shared" si="17"/>
        <v>735794</v>
      </c>
      <c r="K524" s="2" t="s">
        <v>611</v>
      </c>
      <c r="L524" t="s">
        <v>28180</v>
      </c>
      <c r="M524" s="2">
        <v>5288</v>
      </c>
      <c r="N524" s="2" t="s">
        <v>3338</v>
      </c>
      <c r="O524" s="2" t="s">
        <v>3339</v>
      </c>
      <c r="P524" s="2" t="s">
        <v>3340</v>
      </c>
      <c r="Q524" s="2" t="s">
        <v>3341</v>
      </c>
      <c r="R524">
        <v>8</v>
      </c>
      <c r="S524" s="9">
        <f>SUM(pledge_tiers!B524:F524)/pledge_tiers!CZ524</f>
        <v>0.9738332356961531</v>
      </c>
      <c r="T524" s="8">
        <f>SUM(pledge_tiers!G524:K524)/pledge_tiers!CZ524</f>
        <v>2.6166764303846905E-2</v>
      </c>
      <c r="U524" s="8">
        <f>SUM(pledge_tiers!L524:CX524)/pledge_tiers!CZ524</f>
        <v>0</v>
      </c>
      <c r="V524">
        <f>VLOOKUP(A524,cluster_membership!$A$1:$B$4001,2,FALSE)</f>
        <v>5</v>
      </c>
    </row>
    <row r="525" spans="1:22" x14ac:dyDescent="0.2">
      <c r="A525" s="2">
        <v>523</v>
      </c>
      <c r="B525" s="3">
        <v>221265</v>
      </c>
      <c r="C525" s="2" t="s">
        <v>3342</v>
      </c>
      <c r="D525" s="2" t="s">
        <v>504</v>
      </c>
      <c r="E525" s="2" t="s">
        <v>14</v>
      </c>
      <c r="F525" s="2" t="s">
        <v>15</v>
      </c>
      <c r="G525" s="3">
        <v>20000</v>
      </c>
      <c r="H525" s="6">
        <f>VLOOKUP(F525,Exchange_rates!$A$1:$B$13,2,FALSE)</f>
        <v>1</v>
      </c>
      <c r="I525" s="6">
        <f t="shared" si="16"/>
        <v>20000</v>
      </c>
      <c r="J525" s="3">
        <f t="shared" si="17"/>
        <v>221265</v>
      </c>
      <c r="K525" s="2" t="s">
        <v>505</v>
      </c>
      <c r="L525" t="s">
        <v>28180</v>
      </c>
      <c r="M525" s="2">
        <v>5287</v>
      </c>
      <c r="N525" s="2" t="s">
        <v>3343</v>
      </c>
      <c r="O525" s="2" t="s">
        <v>3344</v>
      </c>
      <c r="P525" s="2" t="s">
        <v>3345</v>
      </c>
      <c r="Q525" s="2" t="s">
        <v>3346</v>
      </c>
      <c r="R525">
        <v>4</v>
      </c>
      <c r="S525" s="9">
        <f>SUM(pledge_tiers!B525:F525)/pledge_tiers!CZ525</f>
        <v>1</v>
      </c>
      <c r="T525" s="8">
        <f>SUM(pledge_tiers!G525:K525)/pledge_tiers!CZ525</f>
        <v>0</v>
      </c>
      <c r="U525" s="8">
        <f>SUM(pledge_tiers!L525:CX525)/pledge_tiers!CZ525</f>
        <v>0</v>
      </c>
      <c r="V525">
        <f>VLOOKUP(A525,cluster_membership!$A$1:$B$4001,2,FALSE)</f>
        <v>5</v>
      </c>
    </row>
    <row r="526" spans="1:22" x14ac:dyDescent="0.2">
      <c r="A526" s="2">
        <v>524</v>
      </c>
      <c r="B526" s="3">
        <v>396111</v>
      </c>
      <c r="C526" s="2" t="s">
        <v>3347</v>
      </c>
      <c r="D526" s="2" t="s">
        <v>3348</v>
      </c>
      <c r="E526" s="2" t="s">
        <v>189</v>
      </c>
      <c r="F526" s="2" t="s">
        <v>15</v>
      </c>
      <c r="G526" s="3">
        <v>19000</v>
      </c>
      <c r="H526" s="6">
        <f>VLOOKUP(F526,Exchange_rates!$A$1:$B$13,2,FALSE)</f>
        <v>1</v>
      </c>
      <c r="I526" s="6">
        <f t="shared" si="16"/>
        <v>19000</v>
      </c>
      <c r="J526" s="3">
        <f t="shared" si="17"/>
        <v>396111</v>
      </c>
      <c r="K526" s="2" t="s">
        <v>827</v>
      </c>
      <c r="L526" t="s">
        <v>28181</v>
      </c>
      <c r="M526" s="2">
        <v>5279</v>
      </c>
      <c r="N526" s="2" t="s">
        <v>3349</v>
      </c>
      <c r="O526" s="2" t="s">
        <v>3350</v>
      </c>
      <c r="P526" s="2" t="s">
        <v>3351</v>
      </c>
      <c r="Q526" s="2" t="s">
        <v>3352</v>
      </c>
      <c r="R526">
        <v>14</v>
      </c>
      <c r="S526" s="9">
        <f>SUM(pledge_tiers!B526:F526)/pledge_tiers!CZ526</f>
        <v>0.25267379679144386</v>
      </c>
      <c r="T526" s="8">
        <f>SUM(pledge_tiers!G526:K526)/pledge_tiers!CZ526</f>
        <v>0.7053093964858671</v>
      </c>
      <c r="U526" s="8">
        <f>SUM(pledge_tiers!L526:CX526)/pledge_tiers!CZ526</f>
        <v>4.2016806722689079E-2</v>
      </c>
      <c r="V526">
        <f>VLOOKUP(A526,cluster_membership!$A$1:$B$4001,2,FALSE)</f>
        <v>5</v>
      </c>
    </row>
    <row r="527" spans="1:22" x14ac:dyDescent="0.2">
      <c r="A527" s="2">
        <v>525</v>
      </c>
      <c r="B527" s="3">
        <v>578387</v>
      </c>
      <c r="C527" s="2" t="s">
        <v>3353</v>
      </c>
      <c r="D527" s="2" t="s">
        <v>3354</v>
      </c>
      <c r="E527" s="2" t="s">
        <v>23</v>
      </c>
      <c r="F527" s="2" t="s">
        <v>15</v>
      </c>
      <c r="G527" s="3">
        <v>60000</v>
      </c>
      <c r="H527" s="6">
        <f>VLOOKUP(F527,Exchange_rates!$A$1:$B$13,2,FALSE)</f>
        <v>1</v>
      </c>
      <c r="I527" s="6">
        <f t="shared" si="16"/>
        <v>60000</v>
      </c>
      <c r="J527" s="3">
        <f t="shared" si="17"/>
        <v>578387</v>
      </c>
      <c r="K527" s="2" t="s">
        <v>47</v>
      </c>
      <c r="L527" t="s">
        <v>28180</v>
      </c>
      <c r="M527" s="2">
        <v>5276</v>
      </c>
      <c r="N527" s="2" t="s">
        <v>3355</v>
      </c>
      <c r="O527" s="2" t="s">
        <v>3356</v>
      </c>
      <c r="P527" s="2" t="s">
        <v>3357</v>
      </c>
      <c r="Q527" s="2" t="s">
        <v>3358</v>
      </c>
      <c r="R527">
        <v>13</v>
      </c>
      <c r="S527" s="9">
        <f>SUM(pledge_tiers!B527:F527)/pledge_tiers!CZ527</f>
        <v>3.8119195046439631E-2</v>
      </c>
      <c r="T527" s="8">
        <f>SUM(pledge_tiers!G527:K527)/pledge_tiers!CZ527</f>
        <v>0.96071981424148611</v>
      </c>
      <c r="U527" s="8">
        <f>SUM(pledge_tiers!L527:CX527)/pledge_tiers!CZ527</f>
        <v>1.1609907120743034E-3</v>
      </c>
      <c r="V527">
        <f>VLOOKUP(A527,cluster_membership!$A$1:$B$4001,2,FALSE)</f>
        <v>5</v>
      </c>
    </row>
    <row r="528" spans="1:22" x14ac:dyDescent="0.2">
      <c r="A528" s="2">
        <v>526</v>
      </c>
      <c r="B528" s="3">
        <v>137417</v>
      </c>
      <c r="C528" s="2" t="s">
        <v>3359</v>
      </c>
      <c r="D528" s="2" t="s">
        <v>2610</v>
      </c>
      <c r="E528" s="2" t="s">
        <v>23</v>
      </c>
      <c r="F528" s="2" t="s">
        <v>15</v>
      </c>
      <c r="G528" s="3">
        <v>10000</v>
      </c>
      <c r="H528" s="6">
        <f>VLOOKUP(F528,Exchange_rates!$A$1:$B$13,2,FALSE)</f>
        <v>1</v>
      </c>
      <c r="I528" s="6">
        <f t="shared" si="16"/>
        <v>10000</v>
      </c>
      <c r="J528" s="3">
        <f t="shared" si="17"/>
        <v>137417</v>
      </c>
      <c r="K528" s="2" t="s">
        <v>257</v>
      </c>
      <c r="L528" t="s">
        <v>28180</v>
      </c>
      <c r="M528" s="2">
        <v>5273</v>
      </c>
      <c r="N528" s="2" t="s">
        <v>3360</v>
      </c>
      <c r="O528" s="2" t="s">
        <v>3361</v>
      </c>
      <c r="P528" s="2" t="s">
        <v>3362</v>
      </c>
      <c r="Q528" s="2" t="s">
        <v>3363</v>
      </c>
      <c r="R528">
        <v>4</v>
      </c>
      <c r="S528" s="9">
        <f>SUM(pledge_tiers!B528:F528)/pledge_tiers!CZ528</f>
        <v>1</v>
      </c>
      <c r="T528" s="8">
        <f>SUM(pledge_tiers!G528:K528)/pledge_tiers!CZ528</f>
        <v>0</v>
      </c>
      <c r="U528" s="8">
        <f>SUM(pledge_tiers!L528:CX528)/pledge_tiers!CZ528</f>
        <v>0</v>
      </c>
      <c r="V528">
        <f>VLOOKUP(A528,cluster_membership!$A$1:$B$4001,2,FALSE)</f>
        <v>5</v>
      </c>
    </row>
    <row r="529" spans="1:22" x14ac:dyDescent="0.2">
      <c r="A529" s="2">
        <v>527</v>
      </c>
      <c r="B529" s="3">
        <v>166540</v>
      </c>
      <c r="C529" s="2" t="s">
        <v>3364</v>
      </c>
      <c r="D529" s="2" t="s">
        <v>3365</v>
      </c>
      <c r="E529" s="2" t="s">
        <v>46</v>
      </c>
      <c r="F529" s="2" t="s">
        <v>15</v>
      </c>
      <c r="G529" s="3">
        <v>130000</v>
      </c>
      <c r="H529" s="6">
        <f>VLOOKUP(F529,Exchange_rates!$A$1:$B$13,2,FALSE)</f>
        <v>1</v>
      </c>
      <c r="I529" s="6">
        <f t="shared" si="16"/>
        <v>130000</v>
      </c>
      <c r="J529" s="3">
        <f t="shared" si="17"/>
        <v>166540</v>
      </c>
      <c r="K529" s="2" t="s">
        <v>250</v>
      </c>
      <c r="L529" t="s">
        <v>28180</v>
      </c>
      <c r="M529" s="2">
        <v>5266</v>
      </c>
      <c r="N529" s="2" t="s">
        <v>3366</v>
      </c>
      <c r="O529" s="2" t="s">
        <v>3367</v>
      </c>
      <c r="P529" s="2" t="s">
        <v>3368</v>
      </c>
      <c r="Q529" s="2" t="s">
        <v>3369</v>
      </c>
      <c r="R529">
        <v>22</v>
      </c>
      <c r="S529" s="9">
        <f>SUM(pledge_tiers!B529:F529)/pledge_tiers!CZ529</f>
        <v>0.75398196123584726</v>
      </c>
      <c r="T529" s="8">
        <f>SUM(pledge_tiers!G529:K529)/pledge_tiers!CZ529</f>
        <v>0.21109192093648052</v>
      </c>
      <c r="U529" s="8">
        <f>SUM(pledge_tiers!L529:CX529)/pledge_tiers!CZ529</f>
        <v>3.4926117827672229E-2</v>
      </c>
      <c r="V529">
        <f>VLOOKUP(A529,cluster_membership!$A$1:$B$4001,2,FALSE)</f>
        <v>5</v>
      </c>
    </row>
    <row r="530" spans="1:22" x14ac:dyDescent="0.2">
      <c r="A530" s="2">
        <v>528</v>
      </c>
      <c r="B530" s="3">
        <v>302810</v>
      </c>
      <c r="C530" s="2" t="s">
        <v>3370</v>
      </c>
      <c r="D530" s="2" t="s">
        <v>3371</v>
      </c>
      <c r="E530" s="2" t="s">
        <v>559</v>
      </c>
      <c r="F530" s="2" t="s">
        <v>15</v>
      </c>
      <c r="G530" s="3">
        <v>200000</v>
      </c>
      <c r="H530" s="6">
        <f>VLOOKUP(F530,Exchange_rates!$A$1:$B$13,2,FALSE)</f>
        <v>1</v>
      </c>
      <c r="I530" s="6">
        <f t="shared" si="16"/>
        <v>200000</v>
      </c>
      <c r="J530" s="3">
        <f t="shared" si="17"/>
        <v>302810</v>
      </c>
      <c r="K530" s="2" t="s">
        <v>658</v>
      </c>
      <c r="L530" t="s">
        <v>28187</v>
      </c>
      <c r="M530" s="2">
        <v>5265</v>
      </c>
      <c r="N530" s="2" t="s">
        <v>3372</v>
      </c>
      <c r="O530" s="2" t="s">
        <v>3373</v>
      </c>
      <c r="P530" s="2" t="s">
        <v>3374</v>
      </c>
      <c r="Q530" s="2" t="s">
        <v>3375</v>
      </c>
      <c r="R530">
        <v>21</v>
      </c>
      <c r="S530" s="9">
        <f>SUM(pledge_tiers!B530:F530)/pledge_tiers!CZ530</f>
        <v>0.87523674242424243</v>
      </c>
      <c r="T530" s="8">
        <f>SUM(pledge_tiers!G530:K530)/pledge_tiers!CZ530</f>
        <v>0.11979166666666667</v>
      </c>
      <c r="U530" s="8">
        <f>SUM(pledge_tiers!L530:CX530)/pledge_tiers!CZ530</f>
        <v>4.971590909090909E-3</v>
      </c>
      <c r="V530">
        <f>VLOOKUP(A530,cluster_membership!$A$1:$B$4001,2,FALSE)</f>
        <v>5</v>
      </c>
    </row>
    <row r="531" spans="1:22" x14ac:dyDescent="0.2">
      <c r="A531" s="2">
        <v>529</v>
      </c>
      <c r="B531" s="3">
        <v>364698</v>
      </c>
      <c r="C531" s="2" t="s">
        <v>3376</v>
      </c>
      <c r="D531" s="2" t="s">
        <v>284</v>
      </c>
      <c r="E531" s="2" t="s">
        <v>23</v>
      </c>
      <c r="F531" s="2" t="s">
        <v>15</v>
      </c>
      <c r="G531" s="3">
        <v>10000</v>
      </c>
      <c r="H531" s="6">
        <f>VLOOKUP(F531,Exchange_rates!$A$1:$B$13,2,FALSE)</f>
        <v>1</v>
      </c>
      <c r="I531" s="6">
        <f t="shared" si="16"/>
        <v>10000</v>
      </c>
      <c r="J531" s="3">
        <f t="shared" si="17"/>
        <v>364698</v>
      </c>
      <c r="K531" s="2" t="s">
        <v>47</v>
      </c>
      <c r="L531" t="s">
        <v>28180</v>
      </c>
      <c r="M531" s="2">
        <v>5258</v>
      </c>
      <c r="N531" s="2" t="s">
        <v>3377</v>
      </c>
      <c r="O531" s="2" t="s">
        <v>3378</v>
      </c>
      <c r="P531" s="2" t="s">
        <v>3379</v>
      </c>
      <c r="Q531" s="2" t="s">
        <v>3380</v>
      </c>
      <c r="R531">
        <v>6</v>
      </c>
      <c r="S531" s="9">
        <f>SUM(pledge_tiers!B531:F531)/pledge_tiers!CZ531</f>
        <v>0.98087588449034235</v>
      </c>
      <c r="T531" s="8">
        <f>SUM(pledge_tiers!G531:K531)/pledge_tiers!CZ531</f>
        <v>1.9124115509657678E-2</v>
      </c>
      <c r="U531" s="8">
        <f>SUM(pledge_tiers!L531:CX531)/pledge_tiers!CZ531</f>
        <v>0</v>
      </c>
      <c r="V531">
        <f>VLOOKUP(A531,cluster_membership!$A$1:$B$4001,2,FALSE)</f>
        <v>5</v>
      </c>
    </row>
    <row r="532" spans="1:22" x14ac:dyDescent="0.2">
      <c r="A532" s="2">
        <v>530</v>
      </c>
      <c r="B532" s="3">
        <v>781597</v>
      </c>
      <c r="C532" s="2" t="s">
        <v>3381</v>
      </c>
      <c r="D532" s="2" t="s">
        <v>344</v>
      </c>
      <c r="E532" s="2" t="s">
        <v>14</v>
      </c>
      <c r="F532" s="2" t="s">
        <v>15</v>
      </c>
      <c r="G532" s="3">
        <v>20000</v>
      </c>
      <c r="H532" s="6">
        <f>VLOOKUP(F532,Exchange_rates!$A$1:$B$13,2,FALSE)</f>
        <v>1</v>
      </c>
      <c r="I532" s="6">
        <f t="shared" si="16"/>
        <v>20000</v>
      </c>
      <c r="J532" s="3">
        <f t="shared" si="17"/>
        <v>781597</v>
      </c>
      <c r="K532" s="2" t="s">
        <v>345</v>
      </c>
      <c r="L532" t="s">
        <v>28180</v>
      </c>
      <c r="M532" s="2">
        <v>5258</v>
      </c>
      <c r="N532" s="2" t="s">
        <v>3382</v>
      </c>
      <c r="O532" s="2" t="s">
        <v>3383</v>
      </c>
      <c r="P532" s="2" t="s">
        <v>3384</v>
      </c>
      <c r="Q532" s="2" t="s">
        <v>3385</v>
      </c>
      <c r="R532">
        <v>13</v>
      </c>
      <c r="S532" s="9">
        <f>SUM(pledge_tiers!B532:F532)/pledge_tiers!CZ532</f>
        <v>0.94358385924650989</v>
      </c>
      <c r="T532" s="8">
        <f>SUM(pledge_tiers!G532:K532)/pledge_tiers!CZ532</f>
        <v>5.4886211512717539E-2</v>
      </c>
      <c r="U532" s="8">
        <f>SUM(pledge_tiers!L532:CX532)/pledge_tiers!CZ532</f>
        <v>1.5299292407726143E-3</v>
      </c>
      <c r="V532">
        <f>VLOOKUP(A532,cluster_membership!$A$1:$B$4001,2,FALSE)</f>
        <v>5</v>
      </c>
    </row>
    <row r="533" spans="1:22" x14ac:dyDescent="0.2">
      <c r="A533" s="2">
        <v>531</v>
      </c>
      <c r="B533" s="3">
        <v>473494</v>
      </c>
      <c r="C533" s="2" t="s">
        <v>3386</v>
      </c>
      <c r="D533" s="2" t="s">
        <v>1481</v>
      </c>
      <c r="E533" s="2" t="s">
        <v>2162</v>
      </c>
      <c r="F533" s="2" t="s">
        <v>15</v>
      </c>
      <c r="G533" s="3">
        <v>322637</v>
      </c>
      <c r="H533" s="6">
        <f>VLOOKUP(F533,Exchange_rates!$A$1:$B$13,2,FALSE)</f>
        <v>1</v>
      </c>
      <c r="I533" s="6">
        <f t="shared" si="16"/>
        <v>322637</v>
      </c>
      <c r="J533" s="3">
        <f t="shared" si="17"/>
        <v>473494</v>
      </c>
      <c r="K533" s="2" t="s">
        <v>527</v>
      </c>
      <c r="L533" t="s">
        <v>28180</v>
      </c>
      <c r="M533" s="2">
        <v>5250</v>
      </c>
      <c r="N533" s="2" t="s">
        <v>3387</v>
      </c>
      <c r="O533" s="2" t="s">
        <v>3388</v>
      </c>
      <c r="P533" s="2" t="s">
        <v>3389</v>
      </c>
      <c r="Q533" s="2" t="s">
        <v>3390</v>
      </c>
      <c r="R533">
        <v>12</v>
      </c>
      <c r="S533" s="9">
        <f>SUM(pledge_tiers!B533:F533)/pledge_tiers!CZ533</f>
        <v>0.76451238390092879</v>
      </c>
      <c r="T533" s="8">
        <f>SUM(pledge_tiers!G533:K533)/pledge_tiers!CZ533</f>
        <v>0.23548761609907121</v>
      </c>
      <c r="U533" s="8">
        <f>SUM(pledge_tiers!L533:CX533)/pledge_tiers!CZ533</f>
        <v>0</v>
      </c>
      <c r="V533">
        <f>VLOOKUP(A533,cluster_membership!$A$1:$B$4001,2,FALSE)</f>
        <v>5</v>
      </c>
    </row>
    <row r="534" spans="1:22" x14ac:dyDescent="0.2">
      <c r="A534" s="2">
        <v>532</v>
      </c>
      <c r="B534" s="3">
        <v>196362</v>
      </c>
      <c r="C534" s="2" t="s">
        <v>3391</v>
      </c>
      <c r="D534" s="2" t="s">
        <v>3392</v>
      </c>
      <c r="E534" s="2" t="s">
        <v>2062</v>
      </c>
      <c r="F534" s="2" t="s">
        <v>75</v>
      </c>
      <c r="G534" s="3">
        <v>25000</v>
      </c>
      <c r="H534" s="6">
        <f>VLOOKUP(F534,Exchange_rates!$A$1:$B$13,2,FALSE)</f>
        <v>1.24</v>
      </c>
      <c r="I534" s="6">
        <f t="shared" si="16"/>
        <v>31000</v>
      </c>
      <c r="J534" s="3">
        <f t="shared" si="17"/>
        <v>243488.88</v>
      </c>
      <c r="K534" s="2" t="s">
        <v>827</v>
      </c>
      <c r="L534" t="s">
        <v>28181</v>
      </c>
      <c r="M534" s="2">
        <v>5236</v>
      </c>
      <c r="N534" s="2" t="s">
        <v>3393</v>
      </c>
      <c r="O534" s="2" t="s">
        <v>3394</v>
      </c>
      <c r="P534" s="2" t="s">
        <v>3395</v>
      </c>
      <c r="Q534" s="2" t="s">
        <v>3396</v>
      </c>
      <c r="R534">
        <v>12</v>
      </c>
      <c r="S534" s="9">
        <f>SUM(pledge_tiers!B534:F534)/pledge_tiers!CZ534</f>
        <v>0.94735796583234011</v>
      </c>
      <c r="T534" s="8">
        <f>SUM(pledge_tiers!G534:K534)/pledge_tiers!CZ534</f>
        <v>5.0854191497814859E-2</v>
      </c>
      <c r="U534" s="8">
        <f>SUM(pledge_tiers!L534:CX534)/pledge_tiers!CZ534</f>
        <v>1.7878426698450535E-3</v>
      </c>
      <c r="V534">
        <f>VLOOKUP(A534,cluster_membership!$A$1:$B$4001,2,FALSE)</f>
        <v>5</v>
      </c>
    </row>
    <row r="535" spans="1:22" x14ac:dyDescent="0.2">
      <c r="A535" s="2">
        <v>533</v>
      </c>
      <c r="B535" s="3">
        <v>284846</v>
      </c>
      <c r="C535" s="2" t="s">
        <v>3397</v>
      </c>
      <c r="D535" s="2" t="s">
        <v>3398</v>
      </c>
      <c r="E535" s="2" t="s">
        <v>14</v>
      </c>
      <c r="F535" s="2" t="s">
        <v>15</v>
      </c>
      <c r="G535" s="3">
        <v>47600</v>
      </c>
      <c r="H535" s="6">
        <f>VLOOKUP(F535,Exchange_rates!$A$1:$B$13,2,FALSE)</f>
        <v>1</v>
      </c>
      <c r="I535" s="6">
        <f t="shared" si="16"/>
        <v>47600</v>
      </c>
      <c r="J535" s="3">
        <f t="shared" si="17"/>
        <v>284846</v>
      </c>
      <c r="K535" s="2" t="s">
        <v>3266</v>
      </c>
      <c r="L535" t="s">
        <v>28180</v>
      </c>
      <c r="M535" s="2">
        <v>5236</v>
      </c>
      <c r="N535" s="2" t="s">
        <v>3399</v>
      </c>
      <c r="O535" s="2" t="s">
        <v>3400</v>
      </c>
      <c r="P535" s="2" t="s">
        <v>3401</v>
      </c>
      <c r="Q535" s="2" t="s">
        <v>3402</v>
      </c>
      <c r="R535">
        <v>4</v>
      </c>
      <c r="S535" s="9">
        <f>SUM(pledge_tiers!B535:F535)/pledge_tiers!CZ535</f>
        <v>1</v>
      </c>
      <c r="T535" s="8">
        <f>SUM(pledge_tiers!G535:K535)/pledge_tiers!CZ535</f>
        <v>0</v>
      </c>
      <c r="U535" s="8">
        <f>SUM(pledge_tiers!L535:CX535)/pledge_tiers!CZ535</f>
        <v>0</v>
      </c>
      <c r="V535">
        <f>VLOOKUP(A535,cluster_membership!$A$1:$B$4001,2,FALSE)</f>
        <v>5</v>
      </c>
    </row>
    <row r="536" spans="1:22" x14ac:dyDescent="0.2">
      <c r="A536" s="2">
        <v>534</v>
      </c>
      <c r="B536" s="3">
        <v>134276</v>
      </c>
      <c r="C536" s="2" t="s">
        <v>3403</v>
      </c>
      <c r="D536" s="2" t="s">
        <v>3404</v>
      </c>
      <c r="E536" s="2" t="s">
        <v>46</v>
      </c>
      <c r="F536" s="2" t="s">
        <v>15</v>
      </c>
      <c r="G536" s="3">
        <v>40000</v>
      </c>
      <c r="H536" s="6">
        <f>VLOOKUP(F536,Exchange_rates!$A$1:$B$13,2,FALSE)</f>
        <v>1</v>
      </c>
      <c r="I536" s="6">
        <f t="shared" si="16"/>
        <v>40000</v>
      </c>
      <c r="J536" s="3">
        <f t="shared" si="17"/>
        <v>134276</v>
      </c>
      <c r="K536" s="2" t="s">
        <v>3405</v>
      </c>
      <c r="L536" t="s">
        <v>28196</v>
      </c>
      <c r="M536" s="2">
        <v>5229</v>
      </c>
      <c r="N536" s="2" t="s">
        <v>3406</v>
      </c>
      <c r="O536" s="2" t="s">
        <v>3407</v>
      </c>
      <c r="P536" s="2" t="s">
        <v>3408</v>
      </c>
      <c r="Q536" s="2" t="s">
        <v>3409</v>
      </c>
      <c r="R536">
        <v>18</v>
      </c>
      <c r="S536" s="9">
        <f>SUM(pledge_tiers!B536:F536)/pledge_tiers!CZ536</f>
        <v>0.95553837231780403</v>
      </c>
      <c r="T536" s="8">
        <f>SUM(pledge_tiers!G536:K536)/pledge_tiers!CZ536</f>
        <v>3.9242219215155617E-2</v>
      </c>
      <c r="U536" s="8">
        <f>SUM(pledge_tiers!L536:CX536)/pledge_tiers!CZ536</f>
        <v>5.219408467040402E-3</v>
      </c>
      <c r="V536">
        <f>VLOOKUP(A536,cluster_membership!$A$1:$B$4001,2,FALSE)</f>
        <v>5</v>
      </c>
    </row>
    <row r="537" spans="1:22" x14ac:dyDescent="0.2">
      <c r="A537" s="2">
        <v>535</v>
      </c>
      <c r="B537" s="3">
        <v>702427</v>
      </c>
      <c r="C537" s="2" t="s">
        <v>3410</v>
      </c>
      <c r="D537" s="2" t="s">
        <v>3411</v>
      </c>
      <c r="E537" s="2" t="s">
        <v>23</v>
      </c>
      <c r="F537" s="2" t="s">
        <v>15</v>
      </c>
      <c r="G537" s="3">
        <v>100000</v>
      </c>
      <c r="H537" s="6">
        <f>VLOOKUP(F537,Exchange_rates!$A$1:$B$13,2,FALSE)</f>
        <v>1</v>
      </c>
      <c r="I537" s="6">
        <f t="shared" si="16"/>
        <v>100000</v>
      </c>
      <c r="J537" s="3">
        <f t="shared" si="17"/>
        <v>702427</v>
      </c>
      <c r="K537" s="2" t="s">
        <v>694</v>
      </c>
      <c r="L537" t="s">
        <v>28180</v>
      </c>
      <c r="M537" s="2">
        <v>5227</v>
      </c>
      <c r="N537" s="2" t="s">
        <v>3412</v>
      </c>
      <c r="O537" s="2" t="s">
        <v>3413</v>
      </c>
      <c r="P537" s="2" t="s">
        <v>3414</v>
      </c>
      <c r="Q537" s="2" t="s">
        <v>3415</v>
      </c>
      <c r="R537">
        <v>17</v>
      </c>
      <c r="S537" s="9">
        <f>SUM(pledge_tiers!B537:F537)/pledge_tiers!CZ537</f>
        <v>0.92216844143272025</v>
      </c>
      <c r="T537" s="8">
        <f>SUM(pledge_tiers!G537:K537)/pledge_tiers!CZ537</f>
        <v>6.5053242981606973E-2</v>
      </c>
      <c r="U537" s="8">
        <f>SUM(pledge_tiers!L537:CX537)/pledge_tiers!CZ537</f>
        <v>1.2778315585672797E-2</v>
      </c>
      <c r="V537">
        <f>VLOOKUP(A537,cluster_membership!$A$1:$B$4001,2,FALSE)</f>
        <v>5</v>
      </c>
    </row>
    <row r="538" spans="1:22" x14ac:dyDescent="0.2">
      <c r="A538" s="2">
        <v>536</v>
      </c>
      <c r="B538" s="3">
        <v>120921</v>
      </c>
      <c r="C538" s="2" t="s">
        <v>3416</v>
      </c>
      <c r="D538" s="2" t="s">
        <v>3417</v>
      </c>
      <c r="E538" s="2" t="s">
        <v>23</v>
      </c>
      <c r="F538" s="2" t="s">
        <v>15</v>
      </c>
      <c r="G538" s="3">
        <v>10000</v>
      </c>
      <c r="H538" s="6">
        <f>VLOOKUP(F538,Exchange_rates!$A$1:$B$13,2,FALSE)</f>
        <v>1</v>
      </c>
      <c r="I538" s="6">
        <f t="shared" si="16"/>
        <v>10000</v>
      </c>
      <c r="J538" s="3">
        <f t="shared" si="17"/>
        <v>120921</v>
      </c>
      <c r="K538" s="2" t="s">
        <v>54</v>
      </c>
      <c r="L538" t="s">
        <v>28180</v>
      </c>
      <c r="M538" s="2">
        <v>5220</v>
      </c>
      <c r="N538" s="2" t="s">
        <v>3418</v>
      </c>
      <c r="O538" s="2" t="s">
        <v>3419</v>
      </c>
      <c r="P538" s="2" t="s">
        <v>3420</v>
      </c>
      <c r="Q538" s="2" t="s">
        <v>3421</v>
      </c>
      <c r="R538">
        <v>13</v>
      </c>
      <c r="S538" s="9">
        <f>SUM(pledge_tiers!B538:F538)/pledge_tiers!CZ538</f>
        <v>0.20096153846153847</v>
      </c>
      <c r="T538" s="8">
        <f>SUM(pledge_tiers!G538:K538)/pledge_tiers!CZ538</f>
        <v>0.75807692307692309</v>
      </c>
      <c r="U538" s="8">
        <f>SUM(pledge_tiers!L538:CX538)/pledge_tiers!CZ538</f>
        <v>4.0961538461538459E-2</v>
      </c>
      <c r="V538">
        <f>VLOOKUP(A538,cluster_membership!$A$1:$B$4001,2,FALSE)</f>
        <v>5</v>
      </c>
    </row>
    <row r="539" spans="1:22" x14ac:dyDescent="0.2">
      <c r="A539" s="2">
        <v>537</v>
      </c>
      <c r="B539" s="3">
        <v>266670</v>
      </c>
      <c r="C539" s="2" t="s">
        <v>3422</v>
      </c>
      <c r="D539" s="2" t="s">
        <v>3423</v>
      </c>
      <c r="E539" s="2" t="s">
        <v>46</v>
      </c>
      <c r="F539" s="2" t="s">
        <v>15</v>
      </c>
      <c r="G539" s="3">
        <v>200000</v>
      </c>
      <c r="H539" s="6">
        <f>VLOOKUP(F539,Exchange_rates!$A$1:$B$13,2,FALSE)</f>
        <v>1</v>
      </c>
      <c r="I539" s="6">
        <f t="shared" si="16"/>
        <v>200000</v>
      </c>
      <c r="J539" s="3">
        <f t="shared" si="17"/>
        <v>266670</v>
      </c>
      <c r="K539" s="2" t="s">
        <v>2864</v>
      </c>
      <c r="L539" t="s">
        <v>28183</v>
      </c>
      <c r="M539" s="2">
        <v>5200</v>
      </c>
      <c r="N539" s="2" t="s">
        <v>3424</v>
      </c>
      <c r="O539" s="2" t="s">
        <v>3425</v>
      </c>
      <c r="P539" s="2" t="s">
        <v>3426</v>
      </c>
      <c r="Q539" s="2" t="s">
        <v>3427</v>
      </c>
      <c r="R539">
        <v>22</v>
      </c>
      <c r="S539" s="9">
        <f>SUM(pledge_tiers!B539:F539)/pledge_tiers!CZ539</f>
        <v>0.65906409752261108</v>
      </c>
      <c r="T539" s="8">
        <f>SUM(pledge_tiers!G539:K539)/pledge_tiers!CZ539</f>
        <v>0.26405819897758553</v>
      </c>
      <c r="U539" s="8">
        <f>SUM(pledge_tiers!L539:CX539)/pledge_tiers!CZ539</f>
        <v>7.6877703499803385E-2</v>
      </c>
      <c r="V539">
        <f>VLOOKUP(A539,cluster_membership!$A$1:$B$4001,2,FALSE)</f>
        <v>5</v>
      </c>
    </row>
    <row r="540" spans="1:22" x14ac:dyDescent="0.2">
      <c r="A540" s="2">
        <v>538</v>
      </c>
      <c r="B540" s="3">
        <v>360403</v>
      </c>
      <c r="C540" s="2" t="s">
        <v>3428</v>
      </c>
      <c r="D540" s="2" t="s">
        <v>3429</v>
      </c>
      <c r="E540" s="2" t="s">
        <v>14</v>
      </c>
      <c r="F540" s="2" t="s">
        <v>15</v>
      </c>
      <c r="G540" s="3">
        <v>95000</v>
      </c>
      <c r="H540" s="6">
        <f>VLOOKUP(F540,Exchange_rates!$A$1:$B$13,2,FALSE)</f>
        <v>1</v>
      </c>
      <c r="I540" s="6">
        <f t="shared" si="16"/>
        <v>95000</v>
      </c>
      <c r="J540" s="3">
        <f t="shared" si="17"/>
        <v>360403</v>
      </c>
      <c r="K540" s="2" t="s">
        <v>3430</v>
      </c>
      <c r="L540" t="s">
        <v>28180</v>
      </c>
      <c r="M540" s="2">
        <v>5189</v>
      </c>
      <c r="N540" s="2" t="s">
        <v>3431</v>
      </c>
      <c r="O540" s="2" t="s">
        <v>3432</v>
      </c>
      <c r="P540" s="2" t="s">
        <v>3433</v>
      </c>
      <c r="Q540" s="2" t="s">
        <v>3434</v>
      </c>
      <c r="R540">
        <v>25</v>
      </c>
      <c r="S540" s="9">
        <f>SUM(pledge_tiers!B540:F540)/pledge_tiers!CZ540</f>
        <v>0.55391490188459291</v>
      </c>
      <c r="T540" s="8">
        <f>SUM(pledge_tiers!G540:K540)/pledge_tiers!CZ540</f>
        <v>0.2892947347969691</v>
      </c>
      <c r="U540" s="8">
        <f>SUM(pledge_tiers!L540:CX540)/pledge_tiers!CZ540</f>
        <v>0.15679036331843793</v>
      </c>
      <c r="V540">
        <f>VLOOKUP(A540,cluster_membership!$A$1:$B$4001,2,FALSE)</f>
        <v>5</v>
      </c>
    </row>
    <row r="541" spans="1:22" x14ac:dyDescent="0.2">
      <c r="A541" s="2">
        <v>539</v>
      </c>
      <c r="B541" s="3">
        <v>405189</v>
      </c>
      <c r="C541" s="2" t="s">
        <v>3435</v>
      </c>
      <c r="D541" s="2" t="s">
        <v>3436</v>
      </c>
      <c r="E541" s="2" t="s">
        <v>1173</v>
      </c>
      <c r="F541" s="2" t="s">
        <v>15</v>
      </c>
      <c r="G541" s="3">
        <v>250000</v>
      </c>
      <c r="H541" s="6">
        <f>VLOOKUP(F541,Exchange_rates!$A$1:$B$13,2,FALSE)</f>
        <v>1</v>
      </c>
      <c r="I541" s="6">
        <f t="shared" si="16"/>
        <v>250000</v>
      </c>
      <c r="J541" s="3">
        <f t="shared" si="17"/>
        <v>405189</v>
      </c>
      <c r="K541" s="2" t="s">
        <v>136</v>
      </c>
      <c r="L541" t="s">
        <v>28180</v>
      </c>
      <c r="M541" s="2">
        <v>5186</v>
      </c>
      <c r="N541" s="2" t="s">
        <v>3437</v>
      </c>
      <c r="O541" s="2" t="s">
        <v>3438</v>
      </c>
      <c r="P541" s="2" t="s">
        <v>3439</v>
      </c>
      <c r="Q541" s="2" t="s">
        <v>3440</v>
      </c>
      <c r="R541">
        <v>48</v>
      </c>
      <c r="S541" s="9">
        <f>SUM(pledge_tiers!B541:F541)/pledge_tiers!CZ541</f>
        <v>0.32203721841332028</v>
      </c>
      <c r="T541" s="8">
        <f>SUM(pledge_tiers!G541:K541)/pledge_tiers!CZ541</f>
        <v>0.45504407443682665</v>
      </c>
      <c r="U541" s="8">
        <f>SUM(pledge_tiers!L541:CX541)/pledge_tiers!CZ541</f>
        <v>0.2229187071498531</v>
      </c>
      <c r="V541">
        <f>VLOOKUP(A541,cluster_membership!$A$1:$B$4001,2,FALSE)</f>
        <v>5</v>
      </c>
    </row>
    <row r="542" spans="1:22" x14ac:dyDescent="0.2">
      <c r="A542" s="2">
        <v>540</v>
      </c>
      <c r="B542" s="3">
        <v>217643</v>
      </c>
      <c r="C542" s="2" t="s">
        <v>3441</v>
      </c>
      <c r="D542" s="2" t="s">
        <v>3442</v>
      </c>
      <c r="E542" s="2" t="s">
        <v>46</v>
      </c>
      <c r="F542" s="2" t="s">
        <v>84</v>
      </c>
      <c r="G542" s="3">
        <v>180000</v>
      </c>
      <c r="H542" s="6">
        <f>VLOOKUP(F542,Exchange_rates!$A$1:$B$13,2,FALSE)</f>
        <v>0.76</v>
      </c>
      <c r="I542" s="6">
        <f t="shared" si="16"/>
        <v>136800</v>
      </c>
      <c r="J542" s="3">
        <f t="shared" si="17"/>
        <v>165408.68</v>
      </c>
      <c r="K542" s="2" t="s">
        <v>3443</v>
      </c>
      <c r="L542" t="s">
        <v>28182</v>
      </c>
      <c r="M542" s="2">
        <v>5179</v>
      </c>
      <c r="N542" s="2" t="s">
        <v>3444</v>
      </c>
      <c r="O542" s="2" t="s">
        <v>3445</v>
      </c>
      <c r="P542" s="2" t="s">
        <v>3446</v>
      </c>
      <c r="Q542" s="2" t="s">
        <v>3447</v>
      </c>
      <c r="R542">
        <v>31</v>
      </c>
      <c r="S542" s="9">
        <f>SUM(pledge_tiers!B542:F542)/pledge_tiers!CZ542</f>
        <v>0.72612966601178786</v>
      </c>
      <c r="T542" s="8">
        <f>SUM(pledge_tiers!G542:K542)/pledge_tiers!CZ542</f>
        <v>0.15638506876227898</v>
      </c>
      <c r="U542" s="8">
        <f>SUM(pledge_tiers!L542:CX542)/pledge_tiers!CZ542</f>
        <v>0.11748526522593321</v>
      </c>
      <c r="V542">
        <f>VLOOKUP(A542,cluster_membership!$A$1:$B$4001,2,FALSE)</f>
        <v>5</v>
      </c>
    </row>
    <row r="543" spans="1:22" x14ac:dyDescent="0.2">
      <c r="A543" s="2">
        <v>541</v>
      </c>
      <c r="B543" s="3">
        <v>404899</v>
      </c>
      <c r="C543" s="2" t="s">
        <v>3448</v>
      </c>
      <c r="D543" s="2" t="s">
        <v>3449</v>
      </c>
      <c r="E543" s="2" t="s">
        <v>23</v>
      </c>
      <c r="F543" s="2" t="s">
        <v>15</v>
      </c>
      <c r="G543" s="3">
        <v>30000</v>
      </c>
      <c r="H543" s="6">
        <f>VLOOKUP(F543,Exchange_rates!$A$1:$B$13,2,FALSE)</f>
        <v>1</v>
      </c>
      <c r="I543" s="6">
        <f t="shared" si="16"/>
        <v>30000</v>
      </c>
      <c r="J543" s="3">
        <f t="shared" si="17"/>
        <v>404899</v>
      </c>
      <c r="K543" s="2" t="s">
        <v>162</v>
      </c>
      <c r="L543" t="s">
        <v>28180</v>
      </c>
      <c r="M543" s="2">
        <v>5175</v>
      </c>
      <c r="N543" s="2" t="s">
        <v>3450</v>
      </c>
      <c r="O543" s="2" t="s">
        <v>3451</v>
      </c>
      <c r="P543" s="2" t="s">
        <v>3452</v>
      </c>
      <c r="Q543" s="2" t="s">
        <v>3453</v>
      </c>
      <c r="R543">
        <v>18</v>
      </c>
      <c r="S543" s="9">
        <f>SUM(pledge_tiers!B543:F543)/pledge_tiers!CZ543</f>
        <v>0.54924907353228014</v>
      </c>
      <c r="T543" s="8">
        <f>SUM(pledge_tiers!G543:K543)/pledge_tiers!CZ543</f>
        <v>0.3052467329822508</v>
      </c>
      <c r="U543" s="8">
        <f>SUM(pledge_tiers!L543:CX543)/pledge_tiers!CZ543</f>
        <v>0.14550419348546909</v>
      </c>
      <c r="V543">
        <f>VLOOKUP(A543,cluster_membership!$A$1:$B$4001,2,FALSE)</f>
        <v>5</v>
      </c>
    </row>
    <row r="544" spans="1:22" x14ac:dyDescent="0.2">
      <c r="A544" s="2">
        <v>542</v>
      </c>
      <c r="B544" s="3">
        <v>880998</v>
      </c>
      <c r="C544" s="2" t="s">
        <v>3454</v>
      </c>
      <c r="D544" s="2" t="s">
        <v>3455</v>
      </c>
      <c r="E544" s="2" t="s">
        <v>1255</v>
      </c>
      <c r="F544" s="2" t="s">
        <v>15</v>
      </c>
      <c r="G544" s="3">
        <v>250000</v>
      </c>
      <c r="H544" s="6">
        <f>VLOOKUP(F544,Exchange_rates!$A$1:$B$13,2,FALSE)</f>
        <v>1</v>
      </c>
      <c r="I544" s="6">
        <f t="shared" si="16"/>
        <v>250000</v>
      </c>
      <c r="J544" s="3">
        <f t="shared" si="17"/>
        <v>880998</v>
      </c>
      <c r="K544" s="2" t="s">
        <v>3456</v>
      </c>
      <c r="L544" t="s">
        <v>28180</v>
      </c>
      <c r="M544" s="2">
        <v>5161</v>
      </c>
      <c r="N544" s="2" t="s">
        <v>3457</v>
      </c>
      <c r="O544" s="2" t="s">
        <v>3458</v>
      </c>
      <c r="P544" s="2" t="s">
        <v>3459</v>
      </c>
      <c r="Q544" s="2" t="s">
        <v>3460</v>
      </c>
      <c r="R544">
        <v>7</v>
      </c>
      <c r="S544" s="9">
        <f>SUM(pledge_tiers!B544:F544)/pledge_tiers!CZ544</f>
        <v>0.99860945570123161</v>
      </c>
      <c r="T544" s="8">
        <f>SUM(pledge_tiers!G544:K544)/pledge_tiers!CZ544</f>
        <v>1.3905442987683751E-3</v>
      </c>
      <c r="U544" s="8">
        <f>SUM(pledge_tiers!L544:CX544)/pledge_tiers!CZ544</f>
        <v>0</v>
      </c>
      <c r="V544">
        <f>VLOOKUP(A544,cluster_membership!$A$1:$B$4001,2,FALSE)</f>
        <v>5</v>
      </c>
    </row>
    <row r="545" spans="1:22" x14ac:dyDescent="0.2">
      <c r="A545" s="2">
        <v>543</v>
      </c>
      <c r="B545" s="3">
        <v>152912</v>
      </c>
      <c r="C545" s="2" t="s">
        <v>3461</v>
      </c>
      <c r="D545" s="2" t="s">
        <v>3462</v>
      </c>
      <c r="E545" s="2" t="s">
        <v>83</v>
      </c>
      <c r="F545" s="2" t="s">
        <v>15</v>
      </c>
      <c r="G545" s="3">
        <v>50000</v>
      </c>
      <c r="H545" s="6">
        <f>VLOOKUP(F545,Exchange_rates!$A$1:$B$13,2,FALSE)</f>
        <v>1</v>
      </c>
      <c r="I545" s="6">
        <f t="shared" si="16"/>
        <v>50000</v>
      </c>
      <c r="J545" s="3">
        <f t="shared" si="17"/>
        <v>152912</v>
      </c>
      <c r="K545" s="2" t="s">
        <v>3463</v>
      </c>
      <c r="L545" t="s">
        <v>28180</v>
      </c>
      <c r="M545" s="2">
        <v>5157</v>
      </c>
      <c r="N545" s="2" t="s">
        <v>3464</v>
      </c>
      <c r="O545" s="2" t="s">
        <v>3465</v>
      </c>
      <c r="P545" s="2" t="s">
        <v>3466</v>
      </c>
      <c r="Q545" s="2" t="s">
        <v>3467</v>
      </c>
      <c r="R545">
        <v>9</v>
      </c>
      <c r="S545" s="9">
        <f>SUM(pledge_tiers!B545:F545)/pledge_tiers!CZ545</f>
        <v>0.95509158952137085</v>
      </c>
      <c r="T545" s="8">
        <f>SUM(pledge_tiers!G545:K545)/pledge_tiers!CZ545</f>
        <v>4.4908410478629111E-2</v>
      </c>
      <c r="U545" s="8">
        <f>SUM(pledge_tiers!L545:CX545)/pledge_tiers!CZ545</f>
        <v>0</v>
      </c>
      <c r="V545">
        <f>VLOOKUP(A545,cluster_membership!$A$1:$B$4001,2,FALSE)</f>
        <v>5</v>
      </c>
    </row>
    <row r="546" spans="1:22" x14ac:dyDescent="0.2">
      <c r="A546" s="2">
        <v>544</v>
      </c>
      <c r="B546" s="3">
        <v>646371</v>
      </c>
      <c r="C546" s="2" t="s">
        <v>3468</v>
      </c>
      <c r="D546" s="2" t="s">
        <v>3469</v>
      </c>
      <c r="E546" s="2" t="s">
        <v>14</v>
      </c>
      <c r="F546" s="2" t="s">
        <v>15</v>
      </c>
      <c r="G546" s="3">
        <v>78000</v>
      </c>
      <c r="H546" s="6">
        <f>VLOOKUP(F546,Exchange_rates!$A$1:$B$13,2,FALSE)</f>
        <v>1</v>
      </c>
      <c r="I546" s="6">
        <f t="shared" si="16"/>
        <v>78000</v>
      </c>
      <c r="J546" s="3">
        <f t="shared" si="17"/>
        <v>646371</v>
      </c>
      <c r="K546" s="2" t="s">
        <v>527</v>
      </c>
      <c r="L546" t="s">
        <v>28180</v>
      </c>
      <c r="M546" s="2">
        <v>5147</v>
      </c>
      <c r="N546" s="2" t="s">
        <v>3470</v>
      </c>
      <c r="O546" s="2" t="s">
        <v>3471</v>
      </c>
      <c r="P546" s="2" t="s">
        <v>3472</v>
      </c>
      <c r="Q546" s="2" t="s">
        <v>3473</v>
      </c>
      <c r="R546">
        <v>9</v>
      </c>
      <c r="S546" s="9">
        <f>SUM(pledge_tiers!B546:F546)/pledge_tiers!CZ546</f>
        <v>0.93409403895337395</v>
      </c>
      <c r="T546" s="8">
        <f>SUM(pledge_tiers!G546:K546)/pledge_tiers!CZ546</f>
        <v>6.5905961046626008E-2</v>
      </c>
      <c r="U546" s="8">
        <f>SUM(pledge_tiers!L546:CX546)/pledge_tiers!CZ546</f>
        <v>0</v>
      </c>
      <c r="V546">
        <f>VLOOKUP(A546,cluster_membership!$A$1:$B$4001,2,FALSE)</f>
        <v>5</v>
      </c>
    </row>
    <row r="547" spans="1:22" x14ac:dyDescent="0.2">
      <c r="A547" s="2">
        <v>545</v>
      </c>
      <c r="B547" s="3">
        <v>707001</v>
      </c>
      <c r="C547" s="2" t="s">
        <v>3474</v>
      </c>
      <c r="D547" s="2" t="s">
        <v>3475</v>
      </c>
      <c r="E547" s="2" t="s">
        <v>23</v>
      </c>
      <c r="F547" s="2" t="s">
        <v>15</v>
      </c>
      <c r="G547" s="3">
        <v>25000</v>
      </c>
      <c r="H547" s="6">
        <f>VLOOKUP(F547,Exchange_rates!$A$1:$B$13,2,FALSE)</f>
        <v>1</v>
      </c>
      <c r="I547" s="6">
        <f t="shared" si="16"/>
        <v>25000</v>
      </c>
      <c r="J547" s="3">
        <f t="shared" si="17"/>
        <v>707001</v>
      </c>
      <c r="K547" s="2" t="s">
        <v>85</v>
      </c>
      <c r="L547" t="s">
        <v>28182</v>
      </c>
      <c r="M547" s="2">
        <v>5131</v>
      </c>
      <c r="N547" s="2" t="s">
        <v>3476</v>
      </c>
      <c r="O547" s="2" t="s">
        <v>3477</v>
      </c>
      <c r="P547" s="2" t="s">
        <v>3478</v>
      </c>
      <c r="Q547" s="2" t="s">
        <v>3479</v>
      </c>
      <c r="R547">
        <v>26</v>
      </c>
      <c r="S547" s="9">
        <f>SUM(pledge_tiers!B547:F547)/pledge_tiers!CZ547</f>
        <v>0.76627450980392153</v>
      </c>
      <c r="T547" s="8">
        <f>SUM(pledge_tiers!G547:K547)/pledge_tiers!CZ547</f>
        <v>0.20450980392156862</v>
      </c>
      <c r="U547" s="8">
        <f>SUM(pledge_tiers!L547:CX547)/pledge_tiers!CZ547</f>
        <v>2.9215686274509805E-2</v>
      </c>
      <c r="V547">
        <f>VLOOKUP(A547,cluster_membership!$A$1:$B$4001,2,FALSE)</f>
        <v>5</v>
      </c>
    </row>
    <row r="548" spans="1:22" x14ac:dyDescent="0.2">
      <c r="A548" s="2">
        <v>546</v>
      </c>
      <c r="B548" s="3">
        <v>306515</v>
      </c>
      <c r="C548" s="2" t="s">
        <v>3480</v>
      </c>
      <c r="D548" s="2" t="s">
        <v>3481</v>
      </c>
      <c r="E548" s="2" t="s">
        <v>46</v>
      </c>
      <c r="F548" s="2" t="s">
        <v>413</v>
      </c>
      <c r="G548" s="3">
        <v>250000</v>
      </c>
      <c r="H548" s="6">
        <f>VLOOKUP(F548,Exchange_rates!$A$1:$B$13,2,FALSE)</f>
        <v>0.77</v>
      </c>
      <c r="I548" s="6">
        <f t="shared" si="16"/>
        <v>192500</v>
      </c>
      <c r="J548" s="3">
        <f t="shared" si="17"/>
        <v>236016.55000000002</v>
      </c>
      <c r="K548" s="2" t="s">
        <v>3482</v>
      </c>
      <c r="L548" t="s">
        <v>28206</v>
      </c>
      <c r="M548" s="2">
        <v>5126</v>
      </c>
      <c r="N548" s="2" t="s">
        <v>3483</v>
      </c>
      <c r="O548" s="2" t="s">
        <v>3484</v>
      </c>
      <c r="P548" s="2" t="s">
        <v>3485</v>
      </c>
      <c r="Q548" s="2" t="s">
        <v>3486</v>
      </c>
      <c r="R548">
        <v>16</v>
      </c>
      <c r="S548" s="9">
        <f>SUM(pledge_tiers!B548:F548)/pledge_tiers!CZ548</f>
        <v>0.76695168025452376</v>
      </c>
      <c r="T548" s="8">
        <f>SUM(pledge_tiers!G548:K548)/pledge_tiers!CZ548</f>
        <v>0.21952674487969775</v>
      </c>
      <c r="U548" s="8">
        <f>SUM(pledge_tiers!L548:CX548)/pledge_tiers!CZ548</f>
        <v>1.3521574865778485E-2</v>
      </c>
      <c r="V548">
        <f>VLOOKUP(A548,cluster_membership!$A$1:$B$4001,2,FALSE)</f>
        <v>5</v>
      </c>
    </row>
    <row r="549" spans="1:22" x14ac:dyDescent="0.2">
      <c r="A549" s="2">
        <v>547</v>
      </c>
      <c r="B549" s="3">
        <v>331949</v>
      </c>
      <c r="C549" s="2" t="s">
        <v>3487</v>
      </c>
      <c r="D549" s="2" t="s">
        <v>3488</v>
      </c>
      <c r="E549" s="2" t="s">
        <v>1064</v>
      </c>
      <c r="F549" s="2" t="s">
        <v>15</v>
      </c>
      <c r="G549" s="3">
        <v>10000</v>
      </c>
      <c r="H549" s="6">
        <f>VLOOKUP(F549,Exchange_rates!$A$1:$B$13,2,FALSE)</f>
        <v>1</v>
      </c>
      <c r="I549" s="6">
        <f t="shared" si="16"/>
        <v>10000</v>
      </c>
      <c r="J549" s="3">
        <f t="shared" si="17"/>
        <v>331949</v>
      </c>
      <c r="K549" s="2" t="s">
        <v>1936</v>
      </c>
      <c r="L549" t="s">
        <v>28180</v>
      </c>
      <c r="M549" s="2">
        <v>5120</v>
      </c>
      <c r="N549" s="2" t="s">
        <v>3489</v>
      </c>
      <c r="O549" s="2" t="s">
        <v>3490</v>
      </c>
      <c r="P549" s="2" t="s">
        <v>3491</v>
      </c>
      <c r="Q549" s="2" t="s">
        <v>3492</v>
      </c>
      <c r="R549">
        <v>11</v>
      </c>
      <c r="S549" s="9">
        <f>SUM(pledge_tiers!B549:F549)/pledge_tiers!CZ549</f>
        <v>0.95362663495838285</v>
      </c>
      <c r="T549" s="8">
        <f>SUM(pledge_tiers!G549:K549)/pledge_tiers!CZ549</f>
        <v>4.6373365041617119E-2</v>
      </c>
      <c r="U549" s="8">
        <f>SUM(pledge_tiers!L549:CX549)/pledge_tiers!CZ549</f>
        <v>0</v>
      </c>
      <c r="V549">
        <f>VLOOKUP(A549,cluster_membership!$A$1:$B$4001,2,FALSE)</f>
        <v>5</v>
      </c>
    </row>
    <row r="550" spans="1:22" x14ac:dyDescent="0.2">
      <c r="A550" s="2">
        <v>548</v>
      </c>
      <c r="B550" s="3">
        <v>98409</v>
      </c>
      <c r="C550" s="2" t="s">
        <v>3493</v>
      </c>
      <c r="D550" s="2" t="s">
        <v>719</v>
      </c>
      <c r="E550" s="2" t="s">
        <v>14</v>
      </c>
      <c r="F550" s="2" t="s">
        <v>15</v>
      </c>
      <c r="G550" s="3">
        <v>10000</v>
      </c>
      <c r="H550" s="6">
        <f>VLOOKUP(F550,Exchange_rates!$A$1:$B$13,2,FALSE)</f>
        <v>1</v>
      </c>
      <c r="I550" s="6">
        <f t="shared" si="16"/>
        <v>10000</v>
      </c>
      <c r="J550" s="3">
        <f t="shared" si="17"/>
        <v>98409</v>
      </c>
      <c r="K550" s="2" t="s">
        <v>720</v>
      </c>
      <c r="L550" t="s">
        <v>28180</v>
      </c>
      <c r="M550" s="2">
        <v>5119</v>
      </c>
      <c r="N550" s="2" t="s">
        <v>3494</v>
      </c>
      <c r="O550" s="2" t="s">
        <v>3495</v>
      </c>
      <c r="P550" s="2" t="s">
        <v>3496</v>
      </c>
      <c r="Q550" s="2" t="s">
        <v>3497</v>
      </c>
      <c r="R550">
        <v>5</v>
      </c>
      <c r="S550" s="9">
        <f>SUM(pledge_tiers!B550:F550)/pledge_tiers!CZ550</f>
        <v>1</v>
      </c>
      <c r="T550" s="8">
        <f>SUM(pledge_tiers!G550:K550)/pledge_tiers!CZ550</f>
        <v>0</v>
      </c>
      <c r="U550" s="8">
        <f>SUM(pledge_tiers!L550:CX550)/pledge_tiers!CZ550</f>
        <v>0</v>
      </c>
      <c r="V550">
        <f>VLOOKUP(A550,cluster_membership!$A$1:$B$4001,2,FALSE)</f>
        <v>5</v>
      </c>
    </row>
    <row r="551" spans="1:22" x14ac:dyDescent="0.2">
      <c r="A551" s="2">
        <v>549</v>
      </c>
      <c r="B551" s="3">
        <v>279278</v>
      </c>
      <c r="C551" s="2" t="s">
        <v>3498</v>
      </c>
      <c r="D551" s="2" t="s">
        <v>3499</v>
      </c>
      <c r="E551" s="2" t="s">
        <v>1005</v>
      </c>
      <c r="F551" s="2" t="s">
        <v>15</v>
      </c>
      <c r="G551" s="3">
        <v>200000</v>
      </c>
      <c r="H551" s="6">
        <f>VLOOKUP(F551,Exchange_rates!$A$1:$B$13,2,FALSE)</f>
        <v>1</v>
      </c>
      <c r="I551" s="6">
        <f t="shared" si="16"/>
        <v>200000</v>
      </c>
      <c r="J551" s="3">
        <f t="shared" si="17"/>
        <v>279278</v>
      </c>
      <c r="K551" s="2" t="s">
        <v>257</v>
      </c>
      <c r="L551" t="s">
        <v>28180</v>
      </c>
      <c r="M551" s="2">
        <v>5110</v>
      </c>
      <c r="N551" s="2" t="s">
        <v>3500</v>
      </c>
      <c r="O551" s="2" t="s">
        <v>3501</v>
      </c>
      <c r="P551" s="2" t="s">
        <v>3502</v>
      </c>
      <c r="Q551" s="2" t="s">
        <v>3503</v>
      </c>
      <c r="R551">
        <v>26</v>
      </c>
      <c r="S551" s="9">
        <f>SUM(pledge_tiers!B551:F551)/pledge_tiers!CZ551</f>
        <v>0.90175368672778</v>
      </c>
      <c r="T551" s="8">
        <f>SUM(pledge_tiers!G551:K551)/pledge_tiers!CZ551</f>
        <v>5.2012754085292948E-2</v>
      </c>
      <c r="U551" s="8">
        <f>SUM(pledge_tiers!L551:CX551)/pledge_tiers!CZ551</f>
        <v>4.6233559186927065E-2</v>
      </c>
      <c r="V551">
        <f>VLOOKUP(A551,cluster_membership!$A$1:$B$4001,2,FALSE)</f>
        <v>5</v>
      </c>
    </row>
    <row r="552" spans="1:22" x14ac:dyDescent="0.2">
      <c r="A552" s="2">
        <v>550</v>
      </c>
      <c r="B552" s="3">
        <v>108186</v>
      </c>
      <c r="C552" s="2" t="s">
        <v>3504</v>
      </c>
      <c r="D552" s="2" t="s">
        <v>3505</v>
      </c>
      <c r="E552" s="2" t="s">
        <v>23</v>
      </c>
      <c r="F552" s="2" t="s">
        <v>15</v>
      </c>
      <c r="G552" s="3">
        <v>8000</v>
      </c>
      <c r="H552" s="6">
        <f>VLOOKUP(F552,Exchange_rates!$A$1:$B$13,2,FALSE)</f>
        <v>1</v>
      </c>
      <c r="I552" s="6">
        <f t="shared" si="16"/>
        <v>8000</v>
      </c>
      <c r="J552" s="3">
        <f t="shared" si="17"/>
        <v>108186</v>
      </c>
      <c r="K552" s="2" t="s">
        <v>3506</v>
      </c>
      <c r="L552" t="s">
        <v>28180</v>
      </c>
      <c r="M552" s="2">
        <v>5106</v>
      </c>
      <c r="N552" s="2" t="s">
        <v>3507</v>
      </c>
      <c r="O552" s="2" t="s">
        <v>3508</v>
      </c>
      <c r="P552" s="2" t="s">
        <v>3509</v>
      </c>
      <c r="Q552" s="2" t="s">
        <v>3510</v>
      </c>
      <c r="R552">
        <v>3</v>
      </c>
      <c r="S552" s="9">
        <f>SUM(pledge_tiers!B552:F552)/pledge_tiers!CZ552</f>
        <v>1</v>
      </c>
      <c r="T552" s="8">
        <f>SUM(pledge_tiers!G552:K552)/pledge_tiers!CZ552</f>
        <v>0</v>
      </c>
      <c r="U552" s="8">
        <f>SUM(pledge_tiers!L552:CX552)/pledge_tiers!CZ552</f>
        <v>0</v>
      </c>
      <c r="V552">
        <f>VLOOKUP(A552,cluster_membership!$A$1:$B$4001,2,FALSE)</f>
        <v>5</v>
      </c>
    </row>
    <row r="553" spans="1:22" x14ac:dyDescent="0.2">
      <c r="A553" s="2">
        <v>551</v>
      </c>
      <c r="B553" s="3">
        <v>430393</v>
      </c>
      <c r="C553" s="2" t="s">
        <v>3511</v>
      </c>
      <c r="D553" s="2" t="s">
        <v>3512</v>
      </c>
      <c r="E553" s="2" t="s">
        <v>23</v>
      </c>
      <c r="F553" s="2" t="s">
        <v>15</v>
      </c>
      <c r="G553" s="3">
        <v>15000</v>
      </c>
      <c r="H553" s="6">
        <f>VLOOKUP(F553,Exchange_rates!$A$1:$B$13,2,FALSE)</f>
        <v>1</v>
      </c>
      <c r="I553" s="6">
        <f t="shared" si="16"/>
        <v>15000</v>
      </c>
      <c r="J553" s="3">
        <f t="shared" si="17"/>
        <v>430393</v>
      </c>
      <c r="K553" s="2" t="s">
        <v>47</v>
      </c>
      <c r="L553" t="s">
        <v>28180</v>
      </c>
      <c r="M553" s="2">
        <v>5102</v>
      </c>
      <c r="N553" s="2" t="s">
        <v>3513</v>
      </c>
      <c r="O553" s="2" t="s">
        <v>3514</v>
      </c>
      <c r="P553" s="2" t="s">
        <v>3515</v>
      </c>
      <c r="Q553" s="2" t="s">
        <v>3516</v>
      </c>
      <c r="R553">
        <v>10</v>
      </c>
      <c r="S553" s="9">
        <f>SUM(pledge_tiers!B553:F553)/pledge_tiers!CZ553</f>
        <v>0.60990650487368214</v>
      </c>
      <c r="T553" s="8">
        <f>SUM(pledge_tiers!G553:K553)/pledge_tiers!CZ553</f>
        <v>0.39009349512631786</v>
      </c>
      <c r="U553" s="8">
        <f>SUM(pledge_tiers!L553:CX553)/pledge_tiers!CZ553</f>
        <v>0</v>
      </c>
      <c r="V553">
        <f>VLOOKUP(A553,cluster_membership!$A$1:$B$4001,2,FALSE)</f>
        <v>5</v>
      </c>
    </row>
    <row r="554" spans="1:22" x14ac:dyDescent="0.2">
      <c r="A554" s="2">
        <v>552</v>
      </c>
      <c r="B554" s="3">
        <v>127155</v>
      </c>
      <c r="C554" s="2" t="s">
        <v>3517</v>
      </c>
      <c r="D554" s="2" t="s">
        <v>1498</v>
      </c>
      <c r="E554" s="2" t="s">
        <v>1005</v>
      </c>
      <c r="F554" s="2" t="s">
        <v>15</v>
      </c>
      <c r="G554" s="3">
        <v>25000</v>
      </c>
      <c r="H554" s="6">
        <f>VLOOKUP(F554,Exchange_rates!$A$1:$B$13,2,FALSE)</f>
        <v>1</v>
      </c>
      <c r="I554" s="6">
        <f t="shared" si="16"/>
        <v>25000</v>
      </c>
      <c r="J554" s="3">
        <f t="shared" si="17"/>
        <v>127155</v>
      </c>
      <c r="K554" s="2" t="s">
        <v>1548</v>
      </c>
      <c r="L554" t="s">
        <v>28180</v>
      </c>
      <c r="M554" s="2">
        <v>5093</v>
      </c>
      <c r="N554" s="2" t="s">
        <v>3518</v>
      </c>
      <c r="O554" s="2" t="s">
        <v>3519</v>
      </c>
      <c r="P554" s="2" t="s">
        <v>3520</v>
      </c>
      <c r="Q554" s="2" t="s">
        <v>3521</v>
      </c>
      <c r="R554">
        <v>9</v>
      </c>
      <c r="S554" s="9">
        <f>SUM(pledge_tiers!B554:F554)/pledge_tiers!CZ554</f>
        <v>0.98161328588374852</v>
      </c>
      <c r="T554" s="8">
        <f>SUM(pledge_tiers!G554:K554)/pledge_tiers!CZ554</f>
        <v>1.8386714116251483E-2</v>
      </c>
      <c r="U554" s="8">
        <f>SUM(pledge_tiers!L554:CX554)/pledge_tiers!CZ554</f>
        <v>0</v>
      </c>
      <c r="V554">
        <f>VLOOKUP(A554,cluster_membership!$A$1:$B$4001,2,FALSE)</f>
        <v>5</v>
      </c>
    </row>
    <row r="555" spans="1:22" x14ac:dyDescent="0.2">
      <c r="A555" s="2">
        <v>553</v>
      </c>
      <c r="B555" s="3">
        <v>91524</v>
      </c>
      <c r="C555" s="2" t="s">
        <v>3522</v>
      </c>
      <c r="D555" s="2" t="s">
        <v>3523</v>
      </c>
      <c r="E555" s="2" t="s">
        <v>189</v>
      </c>
      <c r="F555" s="2" t="s">
        <v>15</v>
      </c>
      <c r="G555" s="3">
        <v>5000</v>
      </c>
      <c r="H555" s="6">
        <f>VLOOKUP(F555,Exchange_rates!$A$1:$B$13,2,FALSE)</f>
        <v>1</v>
      </c>
      <c r="I555" s="6">
        <f t="shared" si="16"/>
        <v>5000</v>
      </c>
      <c r="J555" s="3">
        <f t="shared" si="17"/>
        <v>91524</v>
      </c>
      <c r="K555" s="2" t="s">
        <v>527</v>
      </c>
      <c r="L555" t="s">
        <v>28180</v>
      </c>
      <c r="M555" s="2">
        <v>5092</v>
      </c>
      <c r="N555" s="2" t="s">
        <v>3524</v>
      </c>
      <c r="O555" s="2" t="s">
        <v>3525</v>
      </c>
      <c r="P555" s="2" t="s">
        <v>3526</v>
      </c>
      <c r="Q555" s="2" t="s">
        <v>3527</v>
      </c>
      <c r="R555">
        <v>8</v>
      </c>
      <c r="S555" s="9">
        <f>SUM(pledge_tiers!B555:F555)/pledge_tiers!CZ555</f>
        <v>0.99783037475345171</v>
      </c>
      <c r="T555" s="8">
        <f>SUM(pledge_tiers!G555:K555)/pledge_tiers!CZ555</f>
        <v>2.1696252465483235E-3</v>
      </c>
      <c r="U555" s="8">
        <f>SUM(pledge_tiers!L555:CX555)/pledge_tiers!CZ555</f>
        <v>0</v>
      </c>
      <c r="V555">
        <f>VLOOKUP(A555,cluster_membership!$A$1:$B$4001,2,FALSE)</f>
        <v>5</v>
      </c>
    </row>
    <row r="556" spans="1:22" x14ac:dyDescent="0.2">
      <c r="A556" s="2">
        <v>554</v>
      </c>
      <c r="B556" s="3">
        <v>398520</v>
      </c>
      <c r="C556" s="2" t="s">
        <v>3528</v>
      </c>
      <c r="D556" s="2" t="s">
        <v>3529</v>
      </c>
      <c r="E556" s="2" t="s">
        <v>2175</v>
      </c>
      <c r="F556" s="2" t="s">
        <v>15</v>
      </c>
      <c r="G556" s="3">
        <v>32500</v>
      </c>
      <c r="H556" s="6">
        <f>VLOOKUP(F556,Exchange_rates!$A$1:$B$13,2,FALSE)</f>
        <v>1</v>
      </c>
      <c r="I556" s="6">
        <f t="shared" si="16"/>
        <v>32500</v>
      </c>
      <c r="J556" s="3">
        <f t="shared" si="17"/>
        <v>398520</v>
      </c>
      <c r="K556" s="2" t="s">
        <v>250</v>
      </c>
      <c r="L556" t="s">
        <v>28180</v>
      </c>
      <c r="M556" s="2">
        <v>5088</v>
      </c>
      <c r="N556" s="2" t="s">
        <v>3530</v>
      </c>
      <c r="O556" s="2" t="s">
        <v>3531</v>
      </c>
      <c r="P556" s="2" t="s">
        <v>3532</v>
      </c>
      <c r="Q556" s="2" t="s">
        <v>3533</v>
      </c>
      <c r="R556">
        <v>18</v>
      </c>
      <c r="S556" s="9">
        <f>SUM(pledge_tiers!B556:F556)/pledge_tiers!CZ556</f>
        <v>0.42964724534284582</v>
      </c>
      <c r="T556" s="8">
        <f>SUM(pledge_tiers!G556:K556)/pledge_tiers!CZ556</f>
        <v>0.51327784383670239</v>
      </c>
      <c r="U556" s="8">
        <f>SUM(pledge_tiers!L556:CX556)/pledge_tiers!CZ556</f>
        <v>5.7074910820451845E-2</v>
      </c>
      <c r="V556">
        <f>VLOOKUP(A556,cluster_membership!$A$1:$B$4001,2,FALSE)</f>
        <v>5</v>
      </c>
    </row>
    <row r="557" spans="1:22" x14ac:dyDescent="0.2">
      <c r="A557" s="2">
        <v>555</v>
      </c>
      <c r="B557" s="3">
        <v>408052</v>
      </c>
      <c r="C557" s="2" t="s">
        <v>3534</v>
      </c>
      <c r="D557" s="2" t="s">
        <v>2364</v>
      </c>
      <c r="E557" s="2" t="s">
        <v>23</v>
      </c>
      <c r="F557" s="2" t="s">
        <v>15</v>
      </c>
      <c r="G557" s="3">
        <v>25000</v>
      </c>
      <c r="H557" s="6">
        <f>VLOOKUP(F557,Exchange_rates!$A$1:$B$13,2,FALSE)</f>
        <v>1</v>
      </c>
      <c r="I557" s="6">
        <f t="shared" si="16"/>
        <v>25000</v>
      </c>
      <c r="J557" s="3">
        <f t="shared" si="17"/>
        <v>408052</v>
      </c>
      <c r="K557" s="2" t="s">
        <v>1044</v>
      </c>
      <c r="L557" t="s">
        <v>28180</v>
      </c>
      <c r="M557" s="2">
        <v>5085</v>
      </c>
      <c r="N557" s="2" t="s">
        <v>3535</v>
      </c>
      <c r="O557" s="2" t="s">
        <v>3536</v>
      </c>
      <c r="P557" s="2" t="s">
        <v>3537</v>
      </c>
      <c r="Q557" s="2" t="s">
        <v>3538</v>
      </c>
      <c r="R557">
        <v>14</v>
      </c>
      <c r="S557" s="9">
        <f>SUM(pledge_tiers!B557:F557)/pledge_tiers!CZ557</f>
        <v>0.49583663758921492</v>
      </c>
      <c r="T557" s="8">
        <f>SUM(pledge_tiers!G557:K557)/pledge_tiers!CZ557</f>
        <v>0.41693100713719272</v>
      </c>
      <c r="U557" s="8">
        <f>SUM(pledge_tiers!L557:CX557)/pledge_tiers!CZ557</f>
        <v>8.7232355273592382E-2</v>
      </c>
      <c r="V557">
        <f>VLOOKUP(A557,cluster_membership!$A$1:$B$4001,2,FALSE)</f>
        <v>5</v>
      </c>
    </row>
    <row r="558" spans="1:22" x14ac:dyDescent="0.2">
      <c r="A558" s="2">
        <v>556</v>
      </c>
      <c r="B558" s="3">
        <v>150808</v>
      </c>
      <c r="C558" s="2" t="s">
        <v>3539</v>
      </c>
      <c r="D558" s="2" t="s">
        <v>1808</v>
      </c>
      <c r="E558" s="2" t="s">
        <v>14</v>
      </c>
      <c r="F558" s="2" t="s">
        <v>15</v>
      </c>
      <c r="G558" s="3">
        <v>10000</v>
      </c>
      <c r="H558" s="6">
        <f>VLOOKUP(F558,Exchange_rates!$A$1:$B$13,2,FALSE)</f>
        <v>1</v>
      </c>
      <c r="I558" s="6">
        <f t="shared" si="16"/>
        <v>10000</v>
      </c>
      <c r="J558" s="3">
        <f t="shared" si="17"/>
        <v>150808</v>
      </c>
      <c r="K558" s="2" t="s">
        <v>190</v>
      </c>
      <c r="L558" t="s">
        <v>28180</v>
      </c>
      <c r="M558" s="2">
        <v>5076</v>
      </c>
      <c r="N558" s="2" t="s">
        <v>3540</v>
      </c>
      <c r="O558" s="2" t="s">
        <v>3541</v>
      </c>
      <c r="P558" s="2" t="s">
        <v>3542</v>
      </c>
      <c r="Q558" s="2" t="s">
        <v>3543</v>
      </c>
      <c r="R558">
        <v>4</v>
      </c>
      <c r="S558" s="9">
        <f>SUM(pledge_tiers!B558:F558)/pledge_tiers!CZ558</f>
        <v>1</v>
      </c>
      <c r="T558" s="8">
        <f>SUM(pledge_tiers!G558:K558)/pledge_tiers!CZ558</f>
        <v>0</v>
      </c>
      <c r="U558" s="8">
        <f>SUM(pledge_tiers!L558:CX558)/pledge_tiers!CZ558</f>
        <v>0</v>
      </c>
      <c r="V558">
        <f>VLOOKUP(A558,cluster_membership!$A$1:$B$4001,2,FALSE)</f>
        <v>5</v>
      </c>
    </row>
    <row r="559" spans="1:22" x14ac:dyDescent="0.2">
      <c r="A559" s="2">
        <v>557</v>
      </c>
      <c r="B559" s="3">
        <v>1065761</v>
      </c>
      <c r="C559" s="2" t="s">
        <v>3544</v>
      </c>
      <c r="D559" s="2" t="s">
        <v>3545</v>
      </c>
      <c r="E559" s="2" t="s">
        <v>83</v>
      </c>
      <c r="F559" s="2" t="s">
        <v>15</v>
      </c>
      <c r="G559" s="3">
        <v>100000</v>
      </c>
      <c r="H559" s="6">
        <f>VLOOKUP(F559,Exchange_rates!$A$1:$B$13,2,FALSE)</f>
        <v>1</v>
      </c>
      <c r="I559" s="6">
        <f t="shared" si="16"/>
        <v>100000</v>
      </c>
      <c r="J559" s="3">
        <f t="shared" si="17"/>
        <v>1065761</v>
      </c>
      <c r="K559" s="2" t="s">
        <v>2623</v>
      </c>
      <c r="L559" t="s">
        <v>28203</v>
      </c>
      <c r="M559" s="2">
        <v>5072</v>
      </c>
      <c r="N559" s="2" t="s">
        <v>3546</v>
      </c>
      <c r="O559" s="2" t="s">
        <v>3547</v>
      </c>
      <c r="P559" s="2" t="s">
        <v>3548</v>
      </c>
      <c r="Q559" s="2" t="s">
        <v>3549</v>
      </c>
      <c r="R559">
        <v>13</v>
      </c>
      <c r="S559" s="9">
        <f>SUM(pledge_tiers!B559:F559)/pledge_tiers!CZ559</f>
        <v>0.57688462307538491</v>
      </c>
      <c r="T559" s="8">
        <f>SUM(pledge_tiers!G559:K559)/pledge_tiers!CZ559</f>
        <v>0.40671865626874626</v>
      </c>
      <c r="U559" s="8">
        <f>SUM(pledge_tiers!L559:CX559)/pledge_tiers!CZ559</f>
        <v>1.6396720655868825E-2</v>
      </c>
      <c r="V559">
        <f>VLOOKUP(A559,cluster_membership!$A$1:$B$4001,2,FALSE)</f>
        <v>3</v>
      </c>
    </row>
    <row r="560" spans="1:22" x14ac:dyDescent="0.2">
      <c r="A560" s="2">
        <v>558</v>
      </c>
      <c r="B560" s="3">
        <v>1613874</v>
      </c>
      <c r="C560" s="2" t="s">
        <v>3550</v>
      </c>
      <c r="D560" s="2" t="s">
        <v>3551</v>
      </c>
      <c r="E560" s="2" t="s">
        <v>1255</v>
      </c>
      <c r="F560" s="2" t="s">
        <v>15</v>
      </c>
      <c r="G560" s="3">
        <v>250000</v>
      </c>
      <c r="H560" s="6">
        <f>VLOOKUP(F560,Exchange_rates!$A$1:$B$13,2,FALSE)</f>
        <v>1</v>
      </c>
      <c r="I560" s="6">
        <f t="shared" si="16"/>
        <v>250000</v>
      </c>
      <c r="J560" s="3">
        <f t="shared" si="17"/>
        <v>1613874</v>
      </c>
      <c r="K560" s="2" t="s">
        <v>827</v>
      </c>
      <c r="L560" t="s">
        <v>28181</v>
      </c>
      <c r="M560" s="2">
        <v>5063</v>
      </c>
      <c r="N560" s="2" t="s">
        <v>3552</v>
      </c>
      <c r="O560" s="2" t="s">
        <v>3553</v>
      </c>
      <c r="P560" s="2" t="s">
        <v>3554</v>
      </c>
      <c r="Q560" s="2" t="s">
        <v>3555</v>
      </c>
      <c r="R560">
        <v>15</v>
      </c>
      <c r="S560" s="9">
        <f>SUM(pledge_tiers!B560:F560)/pledge_tiers!CZ560</f>
        <v>0.23934760448521916</v>
      </c>
      <c r="T560" s="8">
        <f>SUM(pledge_tiers!G560:K560)/pledge_tiers!CZ560</f>
        <v>0.69928644240570847</v>
      </c>
      <c r="U560" s="8">
        <f>SUM(pledge_tiers!L560:CX560)/pledge_tiers!CZ560</f>
        <v>6.1365953109072377E-2</v>
      </c>
      <c r="V560">
        <f>VLOOKUP(A560,cluster_membership!$A$1:$B$4001,2,FALSE)</f>
        <v>3</v>
      </c>
    </row>
    <row r="561" spans="1:22" x14ac:dyDescent="0.2">
      <c r="A561" s="2">
        <v>559</v>
      </c>
      <c r="B561" s="3">
        <v>193566</v>
      </c>
      <c r="C561" s="2" t="s">
        <v>3556</v>
      </c>
      <c r="D561" s="2" t="s">
        <v>3557</v>
      </c>
      <c r="E561" s="2" t="s">
        <v>46</v>
      </c>
      <c r="F561" s="2" t="s">
        <v>15</v>
      </c>
      <c r="G561" s="3">
        <v>160000</v>
      </c>
      <c r="H561" s="6">
        <f>VLOOKUP(F561,Exchange_rates!$A$1:$B$13,2,FALSE)</f>
        <v>1</v>
      </c>
      <c r="I561" s="6">
        <f t="shared" si="16"/>
        <v>160000</v>
      </c>
      <c r="J561" s="3">
        <f t="shared" si="17"/>
        <v>193566</v>
      </c>
      <c r="K561" s="2" t="s">
        <v>527</v>
      </c>
      <c r="L561" t="s">
        <v>28180</v>
      </c>
      <c r="M561" s="2">
        <v>5055</v>
      </c>
      <c r="N561" s="2" t="s">
        <v>3558</v>
      </c>
      <c r="O561" s="2" t="s">
        <v>3559</v>
      </c>
      <c r="P561" s="2" t="s">
        <v>3560</v>
      </c>
      <c r="Q561" s="2" t="s">
        <v>3561</v>
      </c>
      <c r="R561">
        <v>18</v>
      </c>
      <c r="S561" s="9">
        <f>SUM(pledge_tiers!B561:F561)/pledge_tiers!CZ561</f>
        <v>0.88404920346844118</v>
      </c>
      <c r="T561" s="8">
        <f>SUM(pledge_tiers!G561:K561)/pledge_tiers!CZ561</f>
        <v>0.10183504738858641</v>
      </c>
      <c r="U561" s="8">
        <f>SUM(pledge_tiers!L561:CX561)/pledge_tiers!CZ561</f>
        <v>1.4115749142972374E-2</v>
      </c>
      <c r="V561">
        <f>VLOOKUP(A561,cluster_membership!$A$1:$B$4001,2,FALSE)</f>
        <v>5</v>
      </c>
    </row>
    <row r="562" spans="1:22" x14ac:dyDescent="0.2">
      <c r="A562" s="2">
        <v>560</v>
      </c>
      <c r="B562" s="3">
        <v>210854</v>
      </c>
      <c r="C562" s="2" t="s">
        <v>3562</v>
      </c>
      <c r="D562" s="2" t="s">
        <v>3563</v>
      </c>
      <c r="E562" s="2" t="s">
        <v>46</v>
      </c>
      <c r="F562" s="2" t="s">
        <v>15</v>
      </c>
      <c r="G562" s="3">
        <v>180000</v>
      </c>
      <c r="H562" s="6">
        <f>VLOOKUP(F562,Exchange_rates!$A$1:$B$13,2,FALSE)</f>
        <v>1</v>
      </c>
      <c r="I562" s="6">
        <f t="shared" si="16"/>
        <v>180000</v>
      </c>
      <c r="J562" s="3">
        <f t="shared" si="17"/>
        <v>210854</v>
      </c>
      <c r="K562" s="2" t="s">
        <v>3564</v>
      </c>
      <c r="L562" t="s">
        <v>28207</v>
      </c>
      <c r="M562" s="2">
        <v>5051</v>
      </c>
      <c r="N562" s="2" t="s">
        <v>3565</v>
      </c>
      <c r="O562" s="2" t="s">
        <v>3566</v>
      </c>
      <c r="P562" s="2" t="s">
        <v>3567</v>
      </c>
      <c r="Q562" s="2" t="s">
        <v>3568</v>
      </c>
      <c r="R562">
        <v>12</v>
      </c>
      <c r="S562" s="9">
        <f>SUM(pledge_tiers!B562:F562)/pledge_tiers!CZ562</f>
        <v>0.90039761431411536</v>
      </c>
      <c r="T562" s="8">
        <f>SUM(pledge_tiers!G562:K562)/pledge_tiers!CZ562</f>
        <v>9.5825049701789261E-2</v>
      </c>
      <c r="U562" s="8">
        <f>SUM(pledge_tiers!L562:CX562)/pledge_tiers!CZ562</f>
        <v>3.7773359840954273E-3</v>
      </c>
      <c r="V562">
        <f>VLOOKUP(A562,cluster_membership!$A$1:$B$4001,2,FALSE)</f>
        <v>5</v>
      </c>
    </row>
    <row r="563" spans="1:22" x14ac:dyDescent="0.2">
      <c r="A563" s="2">
        <v>561</v>
      </c>
      <c r="B563" s="3">
        <v>279915</v>
      </c>
      <c r="C563" s="2" t="s">
        <v>3569</v>
      </c>
      <c r="D563" s="2" t="s">
        <v>2230</v>
      </c>
      <c r="E563" s="2" t="s">
        <v>14</v>
      </c>
      <c r="F563" s="2" t="s">
        <v>15</v>
      </c>
      <c r="G563" s="3">
        <v>40000</v>
      </c>
      <c r="H563" s="6">
        <f>VLOOKUP(F563,Exchange_rates!$A$1:$B$13,2,FALSE)</f>
        <v>1</v>
      </c>
      <c r="I563" s="6">
        <f t="shared" si="16"/>
        <v>40000</v>
      </c>
      <c r="J563" s="3">
        <f t="shared" si="17"/>
        <v>279915</v>
      </c>
      <c r="K563" s="2" t="s">
        <v>1237</v>
      </c>
      <c r="L563" t="s">
        <v>28180</v>
      </c>
      <c r="M563" s="2">
        <v>5051</v>
      </c>
      <c r="N563" s="2" t="s">
        <v>3570</v>
      </c>
      <c r="O563" s="2" t="s">
        <v>3571</v>
      </c>
      <c r="P563" s="2" t="s">
        <v>3572</v>
      </c>
      <c r="Q563" s="2" t="s">
        <v>3573</v>
      </c>
      <c r="R563">
        <v>10</v>
      </c>
      <c r="S563" s="9">
        <f>SUM(pledge_tiers!B563:F563)/pledge_tiers!CZ563</f>
        <v>0.45865710300856743</v>
      </c>
      <c r="T563" s="8">
        <f>SUM(pledge_tiers!G563:K563)/pledge_tiers!CZ563</f>
        <v>0.54134289699143257</v>
      </c>
      <c r="U563" s="8">
        <f>SUM(pledge_tiers!L563:CX563)/pledge_tiers!CZ563</f>
        <v>0</v>
      </c>
      <c r="V563">
        <f>VLOOKUP(A563,cluster_membership!$A$1:$B$4001,2,FALSE)</f>
        <v>5</v>
      </c>
    </row>
    <row r="564" spans="1:22" x14ac:dyDescent="0.2">
      <c r="A564" s="2">
        <v>562</v>
      </c>
      <c r="B564" s="3">
        <v>538103</v>
      </c>
      <c r="C564" s="2" t="s">
        <v>3574</v>
      </c>
      <c r="D564" s="2" t="s">
        <v>3575</v>
      </c>
      <c r="E564" s="2" t="s">
        <v>3576</v>
      </c>
      <c r="F564" s="2" t="s">
        <v>15</v>
      </c>
      <c r="G564" s="3">
        <v>200000</v>
      </c>
      <c r="H564" s="6">
        <f>VLOOKUP(F564,Exchange_rates!$A$1:$B$13,2,FALSE)</f>
        <v>1</v>
      </c>
      <c r="I564" s="6">
        <f t="shared" si="16"/>
        <v>200000</v>
      </c>
      <c r="J564" s="3">
        <f t="shared" si="17"/>
        <v>538103</v>
      </c>
      <c r="K564" s="2" t="s">
        <v>3577</v>
      </c>
      <c r="L564" t="s">
        <v>28180</v>
      </c>
      <c r="M564" s="2">
        <v>5043</v>
      </c>
      <c r="N564" s="2" t="s">
        <v>3578</v>
      </c>
      <c r="O564" s="2" t="s">
        <v>3579</v>
      </c>
      <c r="P564" s="2" t="s">
        <v>3580</v>
      </c>
      <c r="Q564" s="2" t="s">
        <v>3581</v>
      </c>
      <c r="R564">
        <v>75</v>
      </c>
      <c r="S564" s="9">
        <f>SUM(pledge_tiers!B564:F564)/pledge_tiers!CZ564</f>
        <v>0.37307297019527236</v>
      </c>
      <c r="T564" s="8">
        <f>SUM(pledge_tiers!G564:K564)/pledge_tiers!CZ564</f>
        <v>0.26742034943473791</v>
      </c>
      <c r="U564" s="8">
        <f>SUM(pledge_tiers!L564:CX564)/pledge_tiers!CZ564</f>
        <v>0.35950668036998973</v>
      </c>
      <c r="V564">
        <f>VLOOKUP(A564,cluster_membership!$A$1:$B$4001,2,FALSE)</f>
        <v>5</v>
      </c>
    </row>
    <row r="565" spans="1:22" x14ac:dyDescent="0.2">
      <c r="A565" s="2">
        <v>563</v>
      </c>
      <c r="B565" s="3">
        <v>1226811</v>
      </c>
      <c r="C565" s="2" t="s">
        <v>3582</v>
      </c>
      <c r="D565" s="2" t="s">
        <v>3583</v>
      </c>
      <c r="E565" s="2" t="s">
        <v>3584</v>
      </c>
      <c r="F565" s="2" t="s">
        <v>15</v>
      </c>
      <c r="G565" s="3">
        <v>38000</v>
      </c>
      <c r="H565" s="6">
        <f>VLOOKUP(F565,Exchange_rates!$A$1:$B$13,2,FALSE)</f>
        <v>1</v>
      </c>
      <c r="I565" s="6">
        <f t="shared" si="16"/>
        <v>38000</v>
      </c>
      <c r="J565" s="3">
        <f t="shared" si="17"/>
        <v>1226811</v>
      </c>
      <c r="K565" s="2" t="s">
        <v>3585</v>
      </c>
      <c r="L565" t="s">
        <v>28180</v>
      </c>
      <c r="M565" s="2">
        <v>5030</v>
      </c>
      <c r="N565" s="2" t="s">
        <v>3586</v>
      </c>
      <c r="O565" s="2" t="s">
        <v>3587</v>
      </c>
      <c r="P565" s="2" t="s">
        <v>3588</v>
      </c>
      <c r="Q565" s="2" t="s">
        <v>3589</v>
      </c>
      <c r="R565">
        <v>18</v>
      </c>
      <c r="S565" s="9">
        <f>SUM(pledge_tiers!B565:F565)/pledge_tiers!CZ565</f>
        <v>0.14885496183206107</v>
      </c>
      <c r="T565" s="8">
        <f>SUM(pledge_tiers!G565:K565)/pledge_tiers!CZ565</f>
        <v>0.38871032543190037</v>
      </c>
      <c r="U565" s="8">
        <f>SUM(pledge_tiers!L565:CX565)/pledge_tiers!CZ565</f>
        <v>0.46243471273603859</v>
      </c>
      <c r="V565">
        <f>VLOOKUP(A565,cluster_membership!$A$1:$B$4001,2,FALSE)</f>
        <v>3</v>
      </c>
    </row>
    <row r="566" spans="1:22" x14ac:dyDescent="0.2">
      <c r="A566" s="2">
        <v>564</v>
      </c>
      <c r="B566" s="3">
        <v>703818</v>
      </c>
      <c r="C566" s="2" t="s">
        <v>3590</v>
      </c>
      <c r="D566" s="2" t="s">
        <v>3591</v>
      </c>
      <c r="E566" s="2" t="s">
        <v>83</v>
      </c>
      <c r="F566" s="2" t="s">
        <v>15</v>
      </c>
      <c r="G566" s="3">
        <v>60000</v>
      </c>
      <c r="H566" s="6">
        <f>VLOOKUP(F566,Exchange_rates!$A$1:$B$13,2,FALSE)</f>
        <v>1</v>
      </c>
      <c r="I566" s="6">
        <f t="shared" si="16"/>
        <v>60000</v>
      </c>
      <c r="J566" s="3">
        <f t="shared" si="17"/>
        <v>703818</v>
      </c>
      <c r="K566" s="2" t="s">
        <v>162</v>
      </c>
      <c r="L566" t="s">
        <v>28180</v>
      </c>
      <c r="M566" s="2">
        <v>5029</v>
      </c>
      <c r="N566" s="2" t="s">
        <v>3592</v>
      </c>
      <c r="O566" s="2" t="s">
        <v>3593</v>
      </c>
      <c r="P566" s="2" t="s">
        <v>3594</v>
      </c>
      <c r="Q566" s="2" t="s">
        <v>3595</v>
      </c>
      <c r="R566">
        <v>12</v>
      </c>
      <c r="S566" s="9">
        <f>SUM(pledge_tiers!B566:F566)/pledge_tiers!CZ566</f>
        <v>0.19490675756968118</v>
      </c>
      <c r="T566" s="8">
        <f>SUM(pledge_tiers!G566:K566)/pledge_tiers!CZ566</f>
        <v>0.80308802887507524</v>
      </c>
      <c r="U566" s="8">
        <f>SUM(pledge_tiers!L566:CX566)/pledge_tiers!CZ566</f>
        <v>2.0052135552436332E-3</v>
      </c>
      <c r="V566">
        <f>VLOOKUP(A566,cluster_membership!$A$1:$B$4001,2,FALSE)</f>
        <v>5</v>
      </c>
    </row>
    <row r="567" spans="1:22" x14ac:dyDescent="0.2">
      <c r="A567" s="2">
        <v>565</v>
      </c>
      <c r="B567" s="3">
        <v>206823</v>
      </c>
      <c r="C567" s="2" t="s">
        <v>3596</v>
      </c>
      <c r="D567" s="2" t="s">
        <v>3597</v>
      </c>
      <c r="E567" s="2" t="s">
        <v>23</v>
      </c>
      <c r="F567" s="2" t="s">
        <v>15</v>
      </c>
      <c r="G567" s="3">
        <v>35000</v>
      </c>
      <c r="H567" s="6">
        <f>VLOOKUP(F567,Exchange_rates!$A$1:$B$13,2,FALSE)</f>
        <v>1</v>
      </c>
      <c r="I567" s="6">
        <f t="shared" si="16"/>
        <v>35000</v>
      </c>
      <c r="J567" s="3">
        <f t="shared" si="17"/>
        <v>206823</v>
      </c>
      <c r="K567" s="2" t="s">
        <v>3598</v>
      </c>
      <c r="L567" t="s">
        <v>28180</v>
      </c>
      <c r="M567" s="2">
        <v>5022</v>
      </c>
      <c r="N567" s="2" t="s">
        <v>3599</v>
      </c>
      <c r="O567" s="2" t="s">
        <v>3600</v>
      </c>
      <c r="P567" s="2" t="s">
        <v>3601</v>
      </c>
      <c r="Q567" s="2" t="s">
        <v>3602</v>
      </c>
      <c r="R567">
        <v>7</v>
      </c>
      <c r="S567" s="9">
        <f>SUM(pledge_tiers!B567:F567)/pledge_tiers!CZ567</f>
        <v>0.98940211957608482</v>
      </c>
      <c r="T567" s="8">
        <f>SUM(pledge_tiers!G567:K567)/pledge_tiers!CZ567</f>
        <v>1.0597880423915218E-2</v>
      </c>
      <c r="U567" s="8">
        <f>SUM(pledge_tiers!L567:CX567)/pledge_tiers!CZ567</f>
        <v>0</v>
      </c>
      <c r="V567">
        <f>VLOOKUP(A567,cluster_membership!$A$1:$B$4001,2,FALSE)</f>
        <v>5</v>
      </c>
    </row>
    <row r="568" spans="1:22" x14ac:dyDescent="0.2">
      <c r="A568" s="2">
        <v>566</v>
      </c>
      <c r="B568" s="3">
        <v>195982</v>
      </c>
      <c r="C568" s="2" t="s">
        <v>3603</v>
      </c>
      <c r="D568" s="2" t="s">
        <v>3604</v>
      </c>
      <c r="E568" s="2" t="s">
        <v>23</v>
      </c>
      <c r="F568" s="2" t="s">
        <v>15</v>
      </c>
      <c r="G568" s="3">
        <v>18000</v>
      </c>
      <c r="H568" s="6">
        <f>VLOOKUP(F568,Exchange_rates!$A$1:$B$13,2,FALSE)</f>
        <v>1</v>
      </c>
      <c r="I568" s="6">
        <f t="shared" si="16"/>
        <v>18000</v>
      </c>
      <c r="J568" s="3">
        <f t="shared" si="17"/>
        <v>195982</v>
      </c>
      <c r="K568" s="2" t="s">
        <v>136</v>
      </c>
      <c r="L568" t="s">
        <v>28180</v>
      </c>
      <c r="M568" s="2">
        <v>5005</v>
      </c>
      <c r="N568" s="2" t="s">
        <v>3605</v>
      </c>
      <c r="O568" s="2" t="s">
        <v>3606</v>
      </c>
      <c r="P568" s="2" t="s">
        <v>3607</v>
      </c>
      <c r="Q568" s="2" t="s">
        <v>3608</v>
      </c>
      <c r="R568">
        <v>18</v>
      </c>
      <c r="S568" s="9">
        <f>SUM(pledge_tiers!B568:F568)/pledge_tiers!CZ568</f>
        <v>0.36423974255832664</v>
      </c>
      <c r="T568" s="8">
        <f>SUM(pledge_tiers!G568:K568)/pledge_tiers!CZ568</f>
        <v>0.52131938857602578</v>
      </c>
      <c r="U568" s="8">
        <f>SUM(pledge_tiers!L568:CX568)/pledge_tiers!CZ568</f>
        <v>0.11444086886564762</v>
      </c>
      <c r="V568">
        <f>VLOOKUP(A568,cluster_membership!$A$1:$B$4001,2,FALSE)</f>
        <v>5</v>
      </c>
    </row>
    <row r="569" spans="1:22" x14ac:dyDescent="0.2">
      <c r="A569" s="2">
        <v>567</v>
      </c>
      <c r="B569" s="3">
        <v>678189</v>
      </c>
      <c r="C569" s="2" t="s">
        <v>3609</v>
      </c>
      <c r="D569" s="2" t="s">
        <v>3610</v>
      </c>
      <c r="E569" s="2" t="s">
        <v>46</v>
      </c>
      <c r="F569" s="2" t="s">
        <v>15</v>
      </c>
      <c r="G569" s="3">
        <v>320000</v>
      </c>
      <c r="H569" s="6">
        <f>VLOOKUP(F569,Exchange_rates!$A$1:$B$13,2,FALSE)</f>
        <v>1</v>
      </c>
      <c r="I569" s="6">
        <f t="shared" si="16"/>
        <v>320000</v>
      </c>
      <c r="J569" s="3">
        <f t="shared" si="17"/>
        <v>678189</v>
      </c>
      <c r="K569" s="2" t="s">
        <v>3611</v>
      </c>
      <c r="L569" t="s">
        <v>28180</v>
      </c>
      <c r="M569" s="2">
        <v>5003</v>
      </c>
      <c r="N569" s="2" t="s">
        <v>3612</v>
      </c>
      <c r="O569" s="2" t="s">
        <v>3613</v>
      </c>
      <c r="P569" s="2" t="s">
        <v>3614</v>
      </c>
      <c r="Q569" s="2" t="s">
        <v>3615</v>
      </c>
      <c r="R569">
        <v>15</v>
      </c>
      <c r="S569" s="9">
        <f>SUM(pledge_tiers!B569:F569)/pledge_tiers!CZ569</f>
        <v>0.75473234276409529</v>
      </c>
      <c r="T569" s="8">
        <f>SUM(pledge_tiers!G569:K569)/pledge_tiers!CZ569</f>
        <v>0.23977203338082637</v>
      </c>
      <c r="U569" s="8">
        <f>SUM(pledge_tiers!L569:CX569)/pledge_tiers!CZ569</f>
        <v>5.4956238550783638E-3</v>
      </c>
      <c r="V569">
        <f>VLOOKUP(A569,cluster_membership!$A$1:$B$4001,2,FALSE)</f>
        <v>5</v>
      </c>
    </row>
    <row r="570" spans="1:22" x14ac:dyDescent="0.2">
      <c r="A570" s="2">
        <v>568</v>
      </c>
      <c r="B570" s="3">
        <v>230360</v>
      </c>
      <c r="C570" s="2" t="s">
        <v>3616</v>
      </c>
      <c r="D570" s="2" t="s">
        <v>1481</v>
      </c>
      <c r="E570" s="2" t="s">
        <v>379</v>
      </c>
      <c r="F570" s="2" t="s">
        <v>15</v>
      </c>
      <c r="G570" s="3">
        <v>10</v>
      </c>
      <c r="H570" s="6">
        <f>VLOOKUP(F570,Exchange_rates!$A$1:$B$13,2,FALSE)</f>
        <v>1</v>
      </c>
      <c r="I570" s="6">
        <f t="shared" si="16"/>
        <v>10</v>
      </c>
      <c r="J570" s="3">
        <f t="shared" si="17"/>
        <v>230360</v>
      </c>
      <c r="K570" s="2" t="s">
        <v>527</v>
      </c>
      <c r="L570" t="s">
        <v>28180</v>
      </c>
      <c r="M570" s="2">
        <v>5001</v>
      </c>
      <c r="N570" s="2" t="s">
        <v>3617</v>
      </c>
      <c r="O570" s="2" t="s">
        <v>3618</v>
      </c>
      <c r="P570" s="2" t="s">
        <v>3619</v>
      </c>
      <c r="Q570" s="2" t="s">
        <v>3620</v>
      </c>
      <c r="R570">
        <v>12</v>
      </c>
      <c r="S570" s="9">
        <f>SUM(pledge_tiers!B570:F570)/pledge_tiers!CZ570</f>
        <v>0.95036466774716366</v>
      </c>
      <c r="T570" s="8">
        <f>SUM(pledge_tiers!G570:K570)/pledge_tiers!CZ570</f>
        <v>4.9635332252836305E-2</v>
      </c>
      <c r="U570" s="8">
        <f>SUM(pledge_tiers!L570:CX570)/pledge_tiers!CZ570</f>
        <v>0</v>
      </c>
      <c r="V570">
        <f>VLOOKUP(A570,cluster_membership!$A$1:$B$4001,2,FALSE)</f>
        <v>5</v>
      </c>
    </row>
    <row r="571" spans="1:22" x14ac:dyDescent="0.2">
      <c r="A571" s="2">
        <v>569</v>
      </c>
      <c r="B571" s="3">
        <v>214129</v>
      </c>
      <c r="C571" s="2" t="s">
        <v>3621</v>
      </c>
      <c r="D571" s="2" t="s">
        <v>3622</v>
      </c>
      <c r="E571" s="2" t="s">
        <v>1173</v>
      </c>
      <c r="F571" s="2" t="s">
        <v>15</v>
      </c>
      <c r="G571" s="3">
        <v>175000</v>
      </c>
      <c r="H571" s="6">
        <f>VLOOKUP(F571,Exchange_rates!$A$1:$B$13,2,FALSE)</f>
        <v>1</v>
      </c>
      <c r="I571" s="6">
        <f t="shared" si="16"/>
        <v>175000</v>
      </c>
      <c r="J571" s="3">
        <f t="shared" si="17"/>
        <v>214129</v>
      </c>
      <c r="K571" s="2" t="s">
        <v>16</v>
      </c>
      <c r="L571" t="s">
        <v>28180</v>
      </c>
      <c r="M571" s="2">
        <v>4976</v>
      </c>
      <c r="N571" s="2" t="s">
        <v>3623</v>
      </c>
      <c r="O571" s="2" t="s">
        <v>3624</v>
      </c>
      <c r="P571" s="2" t="s">
        <v>3625</v>
      </c>
      <c r="Q571" s="2" t="s">
        <v>3626</v>
      </c>
      <c r="R571">
        <v>16</v>
      </c>
      <c r="S571" s="9">
        <f>SUM(pledge_tiers!B571:F571)/pledge_tiers!CZ571</f>
        <v>0.76066024759284734</v>
      </c>
      <c r="T571" s="8">
        <f>SUM(pledge_tiers!G571:K571)/pledge_tiers!CZ571</f>
        <v>0.23292067858780377</v>
      </c>
      <c r="U571" s="8">
        <f>SUM(pledge_tiers!L571:CX571)/pledge_tiers!CZ571</f>
        <v>6.4190738193489229E-3</v>
      </c>
      <c r="V571">
        <f>VLOOKUP(A571,cluster_membership!$A$1:$B$4001,2,FALSE)</f>
        <v>5</v>
      </c>
    </row>
    <row r="572" spans="1:22" x14ac:dyDescent="0.2">
      <c r="A572" s="2">
        <v>570</v>
      </c>
      <c r="B572" s="3">
        <v>168532</v>
      </c>
      <c r="C572" s="2" t="s">
        <v>3627</v>
      </c>
      <c r="D572" s="2" t="s">
        <v>3628</v>
      </c>
      <c r="E572" s="2" t="s">
        <v>23</v>
      </c>
      <c r="F572" s="2" t="s">
        <v>15</v>
      </c>
      <c r="G572" s="3">
        <v>2500</v>
      </c>
      <c r="H572" s="6">
        <f>VLOOKUP(F572,Exchange_rates!$A$1:$B$13,2,FALSE)</f>
        <v>1</v>
      </c>
      <c r="I572" s="6">
        <f t="shared" si="16"/>
        <v>2500</v>
      </c>
      <c r="J572" s="3">
        <f t="shared" si="17"/>
        <v>168532</v>
      </c>
      <c r="K572" s="2" t="s">
        <v>527</v>
      </c>
      <c r="L572" t="s">
        <v>28180</v>
      </c>
      <c r="M572" s="2">
        <v>4975</v>
      </c>
      <c r="N572" s="2" t="s">
        <v>3629</v>
      </c>
      <c r="O572" s="2" t="s">
        <v>3630</v>
      </c>
      <c r="P572" s="2" t="s">
        <v>3631</v>
      </c>
      <c r="Q572" s="2" t="s">
        <v>3632</v>
      </c>
      <c r="R572">
        <v>9</v>
      </c>
      <c r="S572" s="9">
        <f>SUM(pledge_tiers!B572:F572)/pledge_tiers!CZ572</f>
        <v>0.9576954069298953</v>
      </c>
      <c r="T572" s="8">
        <f>SUM(pledge_tiers!G572:K572)/pledge_tiers!CZ572</f>
        <v>4.2304593070104757E-2</v>
      </c>
      <c r="U572" s="8">
        <f>SUM(pledge_tiers!L572:CX572)/pledge_tiers!CZ572</f>
        <v>0</v>
      </c>
      <c r="V572">
        <f>VLOOKUP(A572,cluster_membership!$A$1:$B$4001,2,FALSE)</f>
        <v>5</v>
      </c>
    </row>
    <row r="573" spans="1:22" x14ac:dyDescent="0.2">
      <c r="A573" s="2">
        <v>571</v>
      </c>
      <c r="B573" s="3">
        <v>574630</v>
      </c>
      <c r="C573" s="2" t="s">
        <v>3633</v>
      </c>
      <c r="D573" s="2" t="s">
        <v>833</v>
      </c>
      <c r="E573" s="2" t="s">
        <v>834</v>
      </c>
      <c r="F573" s="2" t="s">
        <v>15</v>
      </c>
      <c r="G573" s="3">
        <v>50000</v>
      </c>
      <c r="H573" s="6">
        <f>VLOOKUP(F573,Exchange_rates!$A$1:$B$13,2,FALSE)</f>
        <v>1</v>
      </c>
      <c r="I573" s="6">
        <f t="shared" si="16"/>
        <v>50000</v>
      </c>
      <c r="J573" s="3">
        <f t="shared" si="17"/>
        <v>574630</v>
      </c>
      <c r="K573" s="2" t="s">
        <v>16</v>
      </c>
      <c r="L573" t="s">
        <v>28180</v>
      </c>
      <c r="M573" s="2">
        <v>4974</v>
      </c>
      <c r="N573" s="2" t="s">
        <v>3634</v>
      </c>
      <c r="O573" s="2" t="s">
        <v>3635</v>
      </c>
      <c r="P573" s="2" t="s">
        <v>3636</v>
      </c>
      <c r="Q573" s="2" t="s">
        <v>3637</v>
      </c>
      <c r="R573">
        <v>15</v>
      </c>
      <c r="S573" s="9">
        <f>SUM(pledge_tiers!B573:F573)/pledge_tiers!CZ573</f>
        <v>0.5255607193372398</v>
      </c>
      <c r="T573" s="8">
        <f>SUM(pledge_tiers!G573:K573)/pledge_tiers!CZ573</f>
        <v>0.4588805819357446</v>
      </c>
      <c r="U573" s="8">
        <f>SUM(pledge_tiers!L573:CX573)/pledge_tiers!CZ573</f>
        <v>1.5558698727015558E-2</v>
      </c>
      <c r="V573">
        <f>VLOOKUP(A573,cluster_membership!$A$1:$B$4001,2,FALSE)</f>
        <v>5</v>
      </c>
    </row>
    <row r="574" spans="1:22" x14ac:dyDescent="0.2">
      <c r="A574" s="2">
        <v>572</v>
      </c>
      <c r="B574" s="3">
        <v>898921</v>
      </c>
      <c r="C574" s="2" t="s">
        <v>3638</v>
      </c>
      <c r="D574" s="2" t="s">
        <v>3639</v>
      </c>
      <c r="E574" s="2" t="s">
        <v>189</v>
      </c>
      <c r="F574" s="2" t="s">
        <v>15</v>
      </c>
      <c r="G574" s="3">
        <v>750000</v>
      </c>
      <c r="H574" s="6">
        <f>VLOOKUP(F574,Exchange_rates!$A$1:$B$13,2,FALSE)</f>
        <v>1</v>
      </c>
      <c r="I574" s="6">
        <f t="shared" si="16"/>
        <v>750000</v>
      </c>
      <c r="J574" s="3">
        <f t="shared" si="17"/>
        <v>898921</v>
      </c>
      <c r="K574" s="2" t="s">
        <v>778</v>
      </c>
      <c r="L574" t="s">
        <v>28180</v>
      </c>
      <c r="M574" s="2">
        <v>4965</v>
      </c>
      <c r="N574" s="2" t="s">
        <v>3640</v>
      </c>
      <c r="O574" s="2" t="s">
        <v>3641</v>
      </c>
      <c r="P574" s="2" t="s">
        <v>3642</v>
      </c>
      <c r="Q574" s="2" t="s">
        <v>3643</v>
      </c>
      <c r="R574">
        <v>15</v>
      </c>
      <c r="S574" s="9">
        <f>SUM(pledge_tiers!B574:F574)/pledge_tiers!CZ574</f>
        <v>0.73783900129143354</v>
      </c>
      <c r="T574" s="8">
        <f>SUM(pledge_tiers!G574:K574)/pledge_tiers!CZ574</f>
        <v>0.25462763667671112</v>
      </c>
      <c r="U574" s="8">
        <f>SUM(pledge_tiers!L574:CX574)/pledge_tiers!CZ574</f>
        <v>7.5333620318553595E-3</v>
      </c>
      <c r="V574">
        <f>VLOOKUP(A574,cluster_membership!$A$1:$B$4001,2,FALSE)</f>
        <v>3</v>
      </c>
    </row>
    <row r="575" spans="1:22" x14ac:dyDescent="0.2">
      <c r="A575" s="2">
        <v>573</v>
      </c>
      <c r="B575" s="3">
        <v>210793</v>
      </c>
      <c r="C575" s="2" t="s">
        <v>3644</v>
      </c>
      <c r="D575" s="2" t="s">
        <v>1230</v>
      </c>
      <c r="E575" s="2" t="s">
        <v>23</v>
      </c>
      <c r="F575" s="2" t="s">
        <v>413</v>
      </c>
      <c r="G575" s="3">
        <v>10000</v>
      </c>
      <c r="H575" s="6">
        <f>VLOOKUP(F575,Exchange_rates!$A$1:$B$13,2,FALSE)</f>
        <v>0.77</v>
      </c>
      <c r="I575" s="6">
        <f t="shared" si="16"/>
        <v>7700</v>
      </c>
      <c r="J575" s="3">
        <f t="shared" si="17"/>
        <v>162310.61000000002</v>
      </c>
      <c r="K575" s="2" t="s">
        <v>414</v>
      </c>
      <c r="L575" t="s">
        <v>28187</v>
      </c>
      <c r="M575" s="2">
        <v>4961</v>
      </c>
      <c r="N575" s="2" t="s">
        <v>3645</v>
      </c>
      <c r="O575" s="2" t="s">
        <v>3646</v>
      </c>
      <c r="P575" s="2" t="s">
        <v>3647</v>
      </c>
      <c r="Q575" s="2" t="s">
        <v>3648</v>
      </c>
      <c r="R575">
        <v>11</v>
      </c>
      <c r="S575" s="9">
        <f>SUM(pledge_tiers!B575:F575)/pledge_tiers!CZ575</f>
        <v>0.19328750505458958</v>
      </c>
      <c r="T575" s="8">
        <f>SUM(pledge_tiers!G575:K575)/pledge_tiers!CZ575</f>
        <v>0.77153255155681355</v>
      </c>
      <c r="U575" s="8">
        <f>SUM(pledge_tiers!L575:CX575)/pledge_tiers!CZ575</f>
        <v>3.5179943388596847E-2</v>
      </c>
      <c r="V575">
        <f>VLOOKUP(A575,cluster_membership!$A$1:$B$4001,2,FALSE)</f>
        <v>5</v>
      </c>
    </row>
    <row r="576" spans="1:22" x14ac:dyDescent="0.2">
      <c r="A576" s="2">
        <v>574</v>
      </c>
      <c r="B576" s="3">
        <v>299184</v>
      </c>
      <c r="C576" s="2" t="s">
        <v>3649</v>
      </c>
      <c r="D576" s="2" t="s">
        <v>3650</v>
      </c>
      <c r="E576" s="2" t="s">
        <v>46</v>
      </c>
      <c r="F576" s="2" t="s">
        <v>15</v>
      </c>
      <c r="G576" s="3">
        <v>20000</v>
      </c>
      <c r="H576" s="6">
        <f>VLOOKUP(F576,Exchange_rates!$A$1:$B$13,2,FALSE)</f>
        <v>1</v>
      </c>
      <c r="I576" s="6">
        <f t="shared" si="16"/>
        <v>20000</v>
      </c>
      <c r="J576" s="3">
        <f t="shared" si="17"/>
        <v>299184</v>
      </c>
      <c r="K576" s="2" t="s">
        <v>3651</v>
      </c>
      <c r="L576" t="s">
        <v>28180</v>
      </c>
      <c r="M576" s="2">
        <v>4958</v>
      </c>
      <c r="N576" s="2" t="s">
        <v>3652</v>
      </c>
      <c r="O576" s="2" t="s">
        <v>3653</v>
      </c>
      <c r="P576" s="2" t="s">
        <v>3654</v>
      </c>
      <c r="Q576" s="2" t="s">
        <v>3655</v>
      </c>
      <c r="R576">
        <v>28</v>
      </c>
      <c r="S576" s="9">
        <f>SUM(pledge_tiers!B576:F576)/pledge_tiers!CZ576</f>
        <v>0.27280080889787667</v>
      </c>
      <c r="T576" s="8">
        <f>SUM(pledge_tiers!G576:K576)/pledge_tiers!CZ576</f>
        <v>0.5551061678463094</v>
      </c>
      <c r="U576" s="8">
        <f>SUM(pledge_tiers!L576:CX576)/pledge_tiers!CZ576</f>
        <v>0.17209302325581396</v>
      </c>
      <c r="V576">
        <f>VLOOKUP(A576,cluster_membership!$A$1:$B$4001,2,FALSE)</f>
        <v>5</v>
      </c>
    </row>
    <row r="577" spans="1:22" x14ac:dyDescent="0.2">
      <c r="A577" s="2">
        <v>575</v>
      </c>
      <c r="B577" s="3">
        <v>368503</v>
      </c>
      <c r="C577" s="2" t="s">
        <v>3656</v>
      </c>
      <c r="D577" s="2" t="s">
        <v>3657</v>
      </c>
      <c r="E577" s="2" t="s">
        <v>46</v>
      </c>
      <c r="F577" s="2" t="s">
        <v>15</v>
      </c>
      <c r="G577" s="3">
        <v>200000</v>
      </c>
      <c r="H577" s="6">
        <f>VLOOKUP(F577,Exchange_rates!$A$1:$B$13,2,FALSE)</f>
        <v>1</v>
      </c>
      <c r="I577" s="6">
        <f t="shared" si="16"/>
        <v>200000</v>
      </c>
      <c r="J577" s="3">
        <f t="shared" si="17"/>
        <v>368503</v>
      </c>
      <c r="K577" s="2" t="s">
        <v>3658</v>
      </c>
      <c r="L577" t="s">
        <v>28180</v>
      </c>
      <c r="M577" s="2">
        <v>4956</v>
      </c>
      <c r="N577" s="2" t="s">
        <v>3659</v>
      </c>
      <c r="O577" s="2" t="s">
        <v>3660</v>
      </c>
      <c r="P577" s="2" t="s">
        <v>3661</v>
      </c>
      <c r="Q577" s="2" t="s">
        <v>3662</v>
      </c>
      <c r="R577">
        <v>9</v>
      </c>
      <c r="S577" s="9">
        <f>SUM(pledge_tiers!B577:F577)/pledge_tiers!CZ577</f>
        <v>0.64842319430315365</v>
      </c>
      <c r="T577" s="8">
        <f>SUM(pledge_tiers!G577:K577)/pledge_tiers!CZ577</f>
        <v>0.35157680569684641</v>
      </c>
      <c r="U577" s="8">
        <f>SUM(pledge_tiers!L577:CX577)/pledge_tiers!CZ577</f>
        <v>0</v>
      </c>
      <c r="V577">
        <f>VLOOKUP(A577,cluster_membership!$A$1:$B$4001,2,FALSE)</f>
        <v>5</v>
      </c>
    </row>
    <row r="578" spans="1:22" x14ac:dyDescent="0.2">
      <c r="A578" s="2">
        <v>576</v>
      </c>
      <c r="B578" s="3">
        <v>167351</v>
      </c>
      <c r="C578" s="2" t="s">
        <v>3663</v>
      </c>
      <c r="D578" s="2" t="s">
        <v>3664</v>
      </c>
      <c r="E578" s="2" t="s">
        <v>23</v>
      </c>
      <c r="F578" s="2" t="s">
        <v>84</v>
      </c>
      <c r="G578" s="3">
        <v>13500</v>
      </c>
      <c r="H578" s="6">
        <f>VLOOKUP(F578,Exchange_rates!$A$1:$B$13,2,FALSE)</f>
        <v>0.76</v>
      </c>
      <c r="I578" s="6">
        <f t="shared" ref="I578:I641" si="18">G578*H578</f>
        <v>10260</v>
      </c>
      <c r="J578" s="3">
        <f t="shared" ref="J578:J641" si="19">B578*H578</f>
        <v>127186.76</v>
      </c>
      <c r="K578" s="2" t="s">
        <v>85</v>
      </c>
      <c r="L578" t="s">
        <v>28182</v>
      </c>
      <c r="M578" s="2">
        <v>4955</v>
      </c>
      <c r="N578" s="2" t="s">
        <v>3665</v>
      </c>
      <c r="O578" s="2" t="s">
        <v>3666</v>
      </c>
      <c r="P578" s="2" t="s">
        <v>3667</v>
      </c>
      <c r="Q578" s="2" t="s">
        <v>3668</v>
      </c>
      <c r="R578">
        <v>9</v>
      </c>
      <c r="S578" s="9">
        <f>SUM(pledge_tiers!B578:F578)/pledge_tiers!CZ578</f>
        <v>0.96414826817905608</v>
      </c>
      <c r="T578" s="8">
        <f>SUM(pledge_tiers!G578:K578)/pledge_tiers!CZ578</f>
        <v>3.5851731820943894E-2</v>
      </c>
      <c r="U578" s="8">
        <f>SUM(pledge_tiers!L578:CX578)/pledge_tiers!CZ578</f>
        <v>0</v>
      </c>
      <c r="V578">
        <f>VLOOKUP(A578,cluster_membership!$A$1:$B$4001,2,FALSE)</f>
        <v>5</v>
      </c>
    </row>
    <row r="579" spans="1:22" x14ac:dyDescent="0.2">
      <c r="A579" s="2">
        <v>577</v>
      </c>
      <c r="B579" s="3">
        <v>207847</v>
      </c>
      <c r="C579" s="2" t="s">
        <v>3669</v>
      </c>
      <c r="D579" s="2" t="s">
        <v>3670</v>
      </c>
      <c r="E579" s="2" t="s">
        <v>46</v>
      </c>
      <c r="F579" s="2" t="s">
        <v>15</v>
      </c>
      <c r="G579" s="3">
        <v>185096</v>
      </c>
      <c r="H579" s="6">
        <f>VLOOKUP(F579,Exchange_rates!$A$1:$B$13,2,FALSE)</f>
        <v>1</v>
      </c>
      <c r="I579" s="6">
        <f t="shared" si="18"/>
        <v>185096</v>
      </c>
      <c r="J579" s="3">
        <f t="shared" si="19"/>
        <v>207847</v>
      </c>
      <c r="K579" s="2" t="s">
        <v>16</v>
      </c>
      <c r="L579" t="s">
        <v>28180</v>
      </c>
      <c r="M579" s="2">
        <v>4953</v>
      </c>
      <c r="N579" s="2" t="s">
        <v>3671</v>
      </c>
      <c r="O579" s="2" t="s">
        <v>3672</v>
      </c>
      <c r="P579" s="2" t="s">
        <v>3673</v>
      </c>
      <c r="Q579" s="2" t="s">
        <v>3674</v>
      </c>
      <c r="R579">
        <v>17</v>
      </c>
      <c r="S579" s="9">
        <f>SUM(pledge_tiers!B579:F579)/pledge_tiers!CZ579</f>
        <v>0.85644071267663324</v>
      </c>
      <c r="T579" s="8">
        <f>SUM(pledge_tiers!G579:K579)/pledge_tiers!CZ579</f>
        <v>0.14069219741961908</v>
      </c>
      <c r="U579" s="8">
        <f>SUM(pledge_tiers!L579:CX579)/pledge_tiers!CZ579</f>
        <v>2.8670899037476962E-3</v>
      </c>
      <c r="V579">
        <f>VLOOKUP(A579,cluster_membership!$A$1:$B$4001,2,FALSE)</f>
        <v>5</v>
      </c>
    </row>
    <row r="580" spans="1:22" x14ac:dyDescent="0.2">
      <c r="A580" s="2">
        <v>578</v>
      </c>
      <c r="B580" s="3">
        <v>1176641</v>
      </c>
      <c r="C580" s="2" t="s">
        <v>3675</v>
      </c>
      <c r="D580" s="2" t="s">
        <v>3676</v>
      </c>
      <c r="E580" s="2" t="s">
        <v>23</v>
      </c>
      <c r="F580" s="2" t="s">
        <v>15</v>
      </c>
      <c r="G580" s="3">
        <v>15000</v>
      </c>
      <c r="H580" s="6">
        <f>VLOOKUP(F580,Exchange_rates!$A$1:$B$13,2,FALSE)</f>
        <v>1</v>
      </c>
      <c r="I580" s="6">
        <f t="shared" si="18"/>
        <v>15000</v>
      </c>
      <c r="J580" s="3">
        <f t="shared" si="19"/>
        <v>1176641</v>
      </c>
      <c r="K580" s="2" t="s">
        <v>3677</v>
      </c>
      <c r="L580" t="s">
        <v>28180</v>
      </c>
      <c r="M580" s="2">
        <v>4953</v>
      </c>
      <c r="N580" s="2" t="s">
        <v>3678</v>
      </c>
      <c r="O580" s="2" t="s">
        <v>3679</v>
      </c>
      <c r="P580" s="2" t="s">
        <v>3680</v>
      </c>
      <c r="Q580" s="2" t="s">
        <v>3681</v>
      </c>
      <c r="R580">
        <v>14</v>
      </c>
      <c r="S580" s="9">
        <f>SUM(pledge_tiers!B580:F580)/pledge_tiers!CZ580</f>
        <v>0.25848670756646219</v>
      </c>
      <c r="T580" s="8">
        <f>SUM(pledge_tiers!G580:K580)/pledge_tiers!CZ580</f>
        <v>0.70327198364008181</v>
      </c>
      <c r="U580" s="8">
        <f>SUM(pledge_tiers!L580:CX580)/pledge_tiers!CZ580</f>
        <v>3.8241308793456032E-2</v>
      </c>
      <c r="V580">
        <f>VLOOKUP(A580,cluster_membership!$A$1:$B$4001,2,FALSE)</f>
        <v>3</v>
      </c>
    </row>
    <row r="581" spans="1:22" x14ac:dyDescent="0.2">
      <c r="A581" s="2">
        <v>579</v>
      </c>
      <c r="B581" s="3">
        <v>167411</v>
      </c>
      <c r="C581" s="2" t="s">
        <v>3682</v>
      </c>
      <c r="D581" s="2" t="s">
        <v>3683</v>
      </c>
      <c r="E581" s="2" t="s">
        <v>534</v>
      </c>
      <c r="F581" s="2" t="s">
        <v>15</v>
      </c>
      <c r="G581" s="3">
        <v>10000</v>
      </c>
      <c r="H581" s="6">
        <f>VLOOKUP(F581,Exchange_rates!$A$1:$B$13,2,FALSE)</f>
        <v>1</v>
      </c>
      <c r="I581" s="6">
        <f t="shared" si="18"/>
        <v>10000</v>
      </c>
      <c r="J581" s="3">
        <f t="shared" si="19"/>
        <v>167411</v>
      </c>
      <c r="K581" s="2" t="s">
        <v>3684</v>
      </c>
      <c r="L581" t="s">
        <v>28180</v>
      </c>
      <c r="M581" s="2">
        <v>4952</v>
      </c>
      <c r="N581" s="2" t="s">
        <v>3685</v>
      </c>
      <c r="O581" s="2" t="s">
        <v>3686</v>
      </c>
      <c r="P581" s="2" t="s">
        <v>3687</v>
      </c>
      <c r="Q581" s="2" t="s">
        <v>3688</v>
      </c>
      <c r="R581">
        <v>13</v>
      </c>
      <c r="S581" s="9">
        <f>SUM(pledge_tiers!B581:F581)/pledge_tiers!CZ581</f>
        <v>0.38802346752984018</v>
      </c>
      <c r="T581" s="8">
        <f>SUM(pledge_tiers!G581:K581)/pledge_tiers!CZ581</f>
        <v>0.55634230224559988</v>
      </c>
      <c r="U581" s="8">
        <f>SUM(pledge_tiers!L581:CX581)/pledge_tiers!CZ581</f>
        <v>5.5634230224559982E-2</v>
      </c>
      <c r="V581">
        <f>VLOOKUP(A581,cluster_membership!$A$1:$B$4001,2,FALSE)</f>
        <v>5</v>
      </c>
    </row>
    <row r="582" spans="1:22" x14ac:dyDescent="0.2">
      <c r="A582" s="2">
        <v>580</v>
      </c>
      <c r="B582" s="3">
        <v>255264</v>
      </c>
      <c r="C582" s="2" t="s">
        <v>3689</v>
      </c>
      <c r="D582" s="2" t="s">
        <v>3690</v>
      </c>
      <c r="E582" s="2" t="s">
        <v>1357</v>
      </c>
      <c r="F582" s="2" t="s">
        <v>15</v>
      </c>
      <c r="G582" s="3">
        <v>250000</v>
      </c>
      <c r="H582" s="6">
        <f>VLOOKUP(F582,Exchange_rates!$A$1:$B$13,2,FALSE)</f>
        <v>1</v>
      </c>
      <c r="I582" s="6">
        <f t="shared" si="18"/>
        <v>250000</v>
      </c>
      <c r="J582" s="3">
        <f t="shared" si="19"/>
        <v>255264</v>
      </c>
      <c r="K582" s="2" t="s">
        <v>3691</v>
      </c>
      <c r="L582" t="s">
        <v>28180</v>
      </c>
      <c r="M582" s="2">
        <v>4948</v>
      </c>
      <c r="N582" s="2" t="s">
        <v>3692</v>
      </c>
      <c r="O582" s="2" t="s">
        <v>3693</v>
      </c>
      <c r="P582" s="2" t="s">
        <v>3694</v>
      </c>
      <c r="Q582" s="2" t="s">
        <v>3695</v>
      </c>
      <c r="R582">
        <v>20</v>
      </c>
      <c r="S582" s="9">
        <f>SUM(pledge_tiers!B582:F582)/pledge_tiers!CZ582</f>
        <v>0.53751789000204453</v>
      </c>
      <c r="T582" s="8">
        <f>SUM(pledge_tiers!G582:K582)/pledge_tiers!CZ582</f>
        <v>0.43140462073195668</v>
      </c>
      <c r="U582" s="8">
        <f>SUM(pledge_tiers!L582:CX582)/pledge_tiers!CZ582</f>
        <v>3.1077489265998775E-2</v>
      </c>
      <c r="V582">
        <f>VLOOKUP(A582,cluster_membership!$A$1:$B$4001,2,FALSE)</f>
        <v>5</v>
      </c>
    </row>
    <row r="583" spans="1:22" x14ac:dyDescent="0.2">
      <c r="A583" s="2">
        <v>581</v>
      </c>
      <c r="B583" s="3">
        <v>417515</v>
      </c>
      <c r="C583" s="2" t="s">
        <v>3696</v>
      </c>
      <c r="D583" s="2" t="s">
        <v>3697</v>
      </c>
      <c r="E583" s="2" t="s">
        <v>23</v>
      </c>
      <c r="F583" s="2" t="s">
        <v>15</v>
      </c>
      <c r="G583" s="3">
        <v>50000</v>
      </c>
      <c r="H583" s="6">
        <f>VLOOKUP(F583,Exchange_rates!$A$1:$B$13,2,FALSE)</f>
        <v>1</v>
      </c>
      <c r="I583" s="6">
        <f t="shared" si="18"/>
        <v>50000</v>
      </c>
      <c r="J583" s="3">
        <f t="shared" si="19"/>
        <v>417515</v>
      </c>
      <c r="K583" s="2" t="s">
        <v>3698</v>
      </c>
      <c r="L583" t="s">
        <v>28180</v>
      </c>
      <c r="M583" s="2">
        <v>4932</v>
      </c>
      <c r="N583" s="2" t="s">
        <v>3699</v>
      </c>
      <c r="O583" s="2" t="s">
        <v>3700</v>
      </c>
      <c r="P583" s="2" t="s">
        <v>3701</v>
      </c>
      <c r="Q583" s="2" t="s">
        <v>3702</v>
      </c>
      <c r="R583">
        <v>22</v>
      </c>
      <c r="S583" s="9">
        <f>SUM(pledge_tiers!B583:F583)/pledge_tiers!CZ583</f>
        <v>8.0789580789580789E-2</v>
      </c>
      <c r="T583" s="8">
        <f>SUM(pledge_tiers!G583:K583)/pledge_tiers!CZ583</f>
        <v>0.87769637769637765</v>
      </c>
      <c r="U583" s="8">
        <f>SUM(pledge_tiers!L583:CX583)/pledge_tiers!CZ583</f>
        <v>4.1514041514041512E-2</v>
      </c>
      <c r="V583">
        <f>VLOOKUP(A583,cluster_membership!$A$1:$B$4001,2,FALSE)</f>
        <v>5</v>
      </c>
    </row>
    <row r="584" spans="1:22" x14ac:dyDescent="0.2">
      <c r="A584" s="2">
        <v>582</v>
      </c>
      <c r="B584" s="3">
        <v>245620</v>
      </c>
      <c r="C584" s="2" t="s">
        <v>3703</v>
      </c>
      <c r="D584" s="2" t="s">
        <v>3704</v>
      </c>
      <c r="E584" s="2" t="s">
        <v>23</v>
      </c>
      <c r="F584" s="2" t="s">
        <v>945</v>
      </c>
      <c r="G584" s="3">
        <v>55000</v>
      </c>
      <c r="H584" s="6">
        <f>VLOOKUP(F584,Exchange_rates!$A$1:$B$13,2,FALSE)</f>
        <v>1.06</v>
      </c>
      <c r="I584" s="6">
        <f t="shared" si="18"/>
        <v>58300</v>
      </c>
      <c r="J584" s="3">
        <f t="shared" si="19"/>
        <v>260357.2</v>
      </c>
      <c r="K584" s="2" t="s">
        <v>946</v>
      </c>
      <c r="L584" t="s">
        <v>28191</v>
      </c>
      <c r="M584" s="2">
        <v>4918</v>
      </c>
      <c r="N584" s="2" t="s">
        <v>3705</v>
      </c>
      <c r="O584" s="2" t="s">
        <v>3706</v>
      </c>
      <c r="P584" s="2" t="s">
        <v>3707</v>
      </c>
      <c r="Q584" s="2" t="s">
        <v>3708</v>
      </c>
      <c r="R584">
        <v>12</v>
      </c>
      <c r="S584" s="9">
        <f>SUM(pledge_tiers!B584:F584)/pledge_tiers!CZ584</f>
        <v>0.63320384379472505</v>
      </c>
      <c r="T584" s="8">
        <f>SUM(pledge_tiers!G584:K584)/pledge_tiers!CZ584</f>
        <v>0.36638724187282762</v>
      </c>
      <c r="U584" s="8">
        <f>SUM(pledge_tiers!L584:CX584)/pledge_tiers!CZ584</f>
        <v>4.0891433244735228E-4</v>
      </c>
      <c r="V584">
        <f>VLOOKUP(A584,cluster_membership!$A$1:$B$4001,2,FALSE)</f>
        <v>5</v>
      </c>
    </row>
    <row r="585" spans="1:22" x14ac:dyDescent="0.2">
      <c r="A585" s="2">
        <v>583</v>
      </c>
      <c r="B585" s="3">
        <v>92551</v>
      </c>
      <c r="C585" s="2" t="s">
        <v>3709</v>
      </c>
      <c r="D585" s="2" t="s">
        <v>3710</v>
      </c>
      <c r="E585" s="2" t="s">
        <v>46</v>
      </c>
      <c r="F585" s="2" t="s">
        <v>75</v>
      </c>
      <c r="G585" s="3">
        <v>40000</v>
      </c>
      <c r="H585" s="6">
        <f>VLOOKUP(F585,Exchange_rates!$A$1:$B$13,2,FALSE)</f>
        <v>1.24</v>
      </c>
      <c r="I585" s="6">
        <f t="shared" si="18"/>
        <v>49600</v>
      </c>
      <c r="J585" s="3">
        <f t="shared" si="19"/>
        <v>114763.24</v>
      </c>
      <c r="K585" s="2" t="s">
        <v>3711</v>
      </c>
      <c r="L585" t="s">
        <v>28181</v>
      </c>
      <c r="M585" s="2">
        <v>4906</v>
      </c>
      <c r="N585" s="2" t="s">
        <v>3712</v>
      </c>
      <c r="O585" s="2" t="s">
        <v>3713</v>
      </c>
      <c r="P585" s="2" t="s">
        <v>3714</v>
      </c>
      <c r="Q585" s="2" t="s">
        <v>3715</v>
      </c>
      <c r="R585">
        <v>11</v>
      </c>
      <c r="S585" s="9">
        <f>SUM(pledge_tiers!B585:F585)/pledge_tiers!CZ585</f>
        <v>0.91786447638603696</v>
      </c>
      <c r="T585" s="8">
        <f>SUM(pledge_tiers!G585:K585)/pledge_tiers!CZ585</f>
        <v>8.0903490759753588E-2</v>
      </c>
      <c r="U585" s="8">
        <f>SUM(pledge_tiers!L585:CX585)/pledge_tiers!CZ585</f>
        <v>1.2320328542094457E-3</v>
      </c>
      <c r="V585">
        <f>VLOOKUP(A585,cluster_membership!$A$1:$B$4001,2,FALSE)</f>
        <v>5</v>
      </c>
    </row>
    <row r="586" spans="1:22" x14ac:dyDescent="0.2">
      <c r="A586" s="2">
        <v>584</v>
      </c>
      <c r="B586" s="3">
        <v>326593</v>
      </c>
      <c r="C586" s="2" t="s">
        <v>3716</v>
      </c>
      <c r="D586" s="2" t="s">
        <v>3717</v>
      </c>
      <c r="E586" s="2" t="s">
        <v>2550</v>
      </c>
      <c r="F586" s="2" t="s">
        <v>15</v>
      </c>
      <c r="G586" s="3">
        <v>81000</v>
      </c>
      <c r="H586" s="6">
        <f>VLOOKUP(F586,Exchange_rates!$A$1:$B$13,2,FALSE)</f>
        <v>1</v>
      </c>
      <c r="I586" s="6">
        <f t="shared" si="18"/>
        <v>81000</v>
      </c>
      <c r="J586" s="3">
        <f t="shared" si="19"/>
        <v>326593</v>
      </c>
      <c r="K586" s="2" t="s">
        <v>162</v>
      </c>
      <c r="L586" t="s">
        <v>28180</v>
      </c>
      <c r="M586" s="2">
        <v>4905</v>
      </c>
      <c r="N586" s="2" t="s">
        <v>3718</v>
      </c>
      <c r="O586" s="2" t="s">
        <v>3719</v>
      </c>
      <c r="P586" s="2" t="s">
        <v>3720</v>
      </c>
      <c r="Q586" s="2" t="s">
        <v>3721</v>
      </c>
      <c r="R586">
        <v>21</v>
      </c>
      <c r="S586" s="9">
        <f>SUM(pledge_tiers!B586:F586)/pledge_tiers!CZ586</f>
        <v>0.72571790540540537</v>
      </c>
      <c r="T586" s="8">
        <f>SUM(pledge_tiers!G586:K586)/pledge_tiers!CZ586</f>
        <v>0.25907939189189189</v>
      </c>
      <c r="U586" s="8">
        <f>SUM(pledge_tiers!L586:CX586)/pledge_tiers!CZ586</f>
        <v>1.5202702702702704E-2</v>
      </c>
      <c r="V586">
        <f>VLOOKUP(A586,cluster_membership!$A$1:$B$4001,2,FALSE)</f>
        <v>5</v>
      </c>
    </row>
    <row r="587" spans="1:22" x14ac:dyDescent="0.2">
      <c r="A587" s="2">
        <v>585</v>
      </c>
      <c r="B587" s="3">
        <v>386104</v>
      </c>
      <c r="C587" s="2" t="s">
        <v>3722</v>
      </c>
      <c r="D587" s="2" t="s">
        <v>3723</v>
      </c>
      <c r="E587" s="2" t="s">
        <v>14</v>
      </c>
      <c r="F587" s="2" t="s">
        <v>15</v>
      </c>
      <c r="G587" s="3">
        <v>70000</v>
      </c>
      <c r="H587" s="6">
        <f>VLOOKUP(F587,Exchange_rates!$A$1:$B$13,2,FALSE)</f>
        <v>1</v>
      </c>
      <c r="I587" s="6">
        <f t="shared" si="18"/>
        <v>70000</v>
      </c>
      <c r="J587" s="3">
        <f t="shared" si="19"/>
        <v>386104</v>
      </c>
      <c r="K587" s="2" t="s">
        <v>3724</v>
      </c>
      <c r="L587" t="s">
        <v>28180</v>
      </c>
      <c r="M587" s="2">
        <v>4904</v>
      </c>
      <c r="N587" s="2" t="s">
        <v>3725</v>
      </c>
      <c r="O587" s="2" t="s">
        <v>3726</v>
      </c>
      <c r="P587" s="2" t="s">
        <v>3727</v>
      </c>
      <c r="Q587" s="2" t="s">
        <v>3728</v>
      </c>
      <c r="R587">
        <v>4</v>
      </c>
      <c r="S587" s="9">
        <f>SUM(pledge_tiers!B587:F587)/pledge_tiers!CZ587</f>
        <v>1</v>
      </c>
      <c r="T587" s="8">
        <f>SUM(pledge_tiers!G587:K587)/pledge_tiers!CZ587</f>
        <v>0</v>
      </c>
      <c r="U587" s="8">
        <f>SUM(pledge_tiers!L587:CX587)/pledge_tiers!CZ587</f>
        <v>0</v>
      </c>
      <c r="V587">
        <f>VLOOKUP(A587,cluster_membership!$A$1:$B$4001,2,FALSE)</f>
        <v>5</v>
      </c>
    </row>
    <row r="588" spans="1:22" x14ac:dyDescent="0.2">
      <c r="A588" s="2">
        <v>586</v>
      </c>
      <c r="B588" s="3">
        <v>269271</v>
      </c>
      <c r="C588" s="2" t="s">
        <v>3729</v>
      </c>
      <c r="D588" s="2" t="s">
        <v>3730</v>
      </c>
      <c r="E588" s="2" t="s">
        <v>23</v>
      </c>
      <c r="F588" s="2" t="s">
        <v>15</v>
      </c>
      <c r="G588" s="3">
        <v>23500</v>
      </c>
      <c r="H588" s="6">
        <f>VLOOKUP(F588,Exchange_rates!$A$1:$B$13,2,FALSE)</f>
        <v>1</v>
      </c>
      <c r="I588" s="6">
        <f t="shared" si="18"/>
        <v>23500</v>
      </c>
      <c r="J588" s="3">
        <f t="shared" si="19"/>
        <v>269271</v>
      </c>
      <c r="K588" s="2" t="s">
        <v>3731</v>
      </c>
      <c r="L588" t="s">
        <v>28180</v>
      </c>
      <c r="M588" s="2">
        <v>4903</v>
      </c>
      <c r="N588" s="2" t="s">
        <v>3732</v>
      </c>
      <c r="O588" s="2" t="s">
        <v>3733</v>
      </c>
      <c r="P588" s="2" t="s">
        <v>3734</v>
      </c>
      <c r="Q588" s="2" t="s">
        <v>3735</v>
      </c>
      <c r="R588">
        <v>7</v>
      </c>
      <c r="S588" s="9">
        <f>SUM(pledge_tiers!B588:F588)/pledge_tiers!CZ588</f>
        <v>0.98339142915726885</v>
      </c>
      <c r="T588" s="8">
        <f>SUM(pledge_tiers!G588:K588)/pledge_tiers!CZ588</f>
        <v>1.6608570842731187E-2</v>
      </c>
      <c r="U588" s="8">
        <f>SUM(pledge_tiers!L588:CX588)/pledge_tiers!CZ588</f>
        <v>0</v>
      </c>
      <c r="V588">
        <f>VLOOKUP(A588,cluster_membership!$A$1:$B$4001,2,FALSE)</f>
        <v>5</v>
      </c>
    </row>
    <row r="589" spans="1:22" x14ac:dyDescent="0.2">
      <c r="A589" s="2">
        <v>587</v>
      </c>
      <c r="B589" s="3">
        <v>540112</v>
      </c>
      <c r="C589" s="2" t="s">
        <v>3736</v>
      </c>
      <c r="D589" s="2" t="s">
        <v>3737</v>
      </c>
      <c r="E589" s="2" t="s">
        <v>834</v>
      </c>
      <c r="F589" s="2" t="s">
        <v>15</v>
      </c>
      <c r="G589" s="3">
        <v>20000</v>
      </c>
      <c r="H589" s="6">
        <f>VLOOKUP(F589,Exchange_rates!$A$1:$B$13,2,FALSE)</f>
        <v>1</v>
      </c>
      <c r="I589" s="6">
        <f t="shared" si="18"/>
        <v>20000</v>
      </c>
      <c r="J589" s="3">
        <f t="shared" si="19"/>
        <v>540112</v>
      </c>
      <c r="K589" s="2" t="s">
        <v>527</v>
      </c>
      <c r="L589" t="s">
        <v>28180</v>
      </c>
      <c r="M589" s="2">
        <v>4900</v>
      </c>
      <c r="N589" s="2" t="s">
        <v>3738</v>
      </c>
      <c r="O589" s="2" t="s">
        <v>3739</v>
      </c>
      <c r="P589" s="2" t="s">
        <v>3740</v>
      </c>
      <c r="Q589" s="2" t="s">
        <v>3741</v>
      </c>
      <c r="R589">
        <v>22</v>
      </c>
      <c r="S589" s="9">
        <f>SUM(pledge_tiers!B589:F589)/pledge_tiers!CZ589</f>
        <v>0.17591450883682697</v>
      </c>
      <c r="T589" s="8">
        <f>SUM(pledge_tiers!G589:K589)/pledge_tiers!CZ589</f>
        <v>0.56144677353062067</v>
      </c>
      <c r="U589" s="8">
        <f>SUM(pledge_tiers!L589:CX589)/pledge_tiers!CZ589</f>
        <v>0.26263871763255242</v>
      </c>
      <c r="V589">
        <f>VLOOKUP(A589,cluster_membership!$A$1:$B$4001,2,FALSE)</f>
        <v>5</v>
      </c>
    </row>
    <row r="590" spans="1:22" x14ac:dyDescent="0.2">
      <c r="A590" s="2">
        <v>588</v>
      </c>
      <c r="B590" s="3">
        <v>306537</v>
      </c>
      <c r="C590" s="2" t="s">
        <v>3742</v>
      </c>
      <c r="D590" s="2" t="s">
        <v>3743</v>
      </c>
      <c r="E590" s="2" t="s">
        <v>46</v>
      </c>
      <c r="F590" s="2" t="s">
        <v>15</v>
      </c>
      <c r="G590" s="3">
        <v>300000</v>
      </c>
      <c r="H590" s="6">
        <f>VLOOKUP(F590,Exchange_rates!$A$1:$B$13,2,FALSE)</f>
        <v>1</v>
      </c>
      <c r="I590" s="6">
        <f t="shared" si="18"/>
        <v>300000</v>
      </c>
      <c r="J590" s="3">
        <f t="shared" si="19"/>
        <v>306537</v>
      </c>
      <c r="K590" s="2" t="s">
        <v>919</v>
      </c>
      <c r="L590" t="s">
        <v>28180</v>
      </c>
      <c r="M590" s="2">
        <v>4896</v>
      </c>
      <c r="N590" s="2" t="s">
        <v>3744</v>
      </c>
      <c r="O590" s="2" t="s">
        <v>3745</v>
      </c>
      <c r="P590" s="2" t="s">
        <v>3746</v>
      </c>
      <c r="Q590" s="2" t="s">
        <v>3747</v>
      </c>
      <c r="R590">
        <v>19</v>
      </c>
      <c r="S590" s="9">
        <f>SUM(pledge_tiers!B590:F590)/pledge_tiers!CZ590</f>
        <v>0.8397198187062217</v>
      </c>
      <c r="T590" s="8">
        <f>SUM(pledge_tiers!G590:K590)/pledge_tiers!CZ590</f>
        <v>0.12793572311495674</v>
      </c>
      <c r="U590" s="8">
        <f>SUM(pledge_tiers!L590:CX590)/pledge_tiers!CZ590</f>
        <v>3.2344458178821589E-2</v>
      </c>
      <c r="V590">
        <f>VLOOKUP(A590,cluster_membership!$A$1:$B$4001,2,FALSE)</f>
        <v>5</v>
      </c>
    </row>
    <row r="591" spans="1:22" x14ac:dyDescent="0.2">
      <c r="A591" s="2">
        <v>589</v>
      </c>
      <c r="B591" s="3">
        <v>134376</v>
      </c>
      <c r="C591" s="2" t="s">
        <v>3748</v>
      </c>
      <c r="D591" s="2" t="s">
        <v>3749</v>
      </c>
      <c r="E591" s="2" t="s">
        <v>14</v>
      </c>
      <c r="F591" s="2" t="s">
        <v>15</v>
      </c>
      <c r="G591" s="3">
        <v>4000</v>
      </c>
      <c r="H591" s="6">
        <f>VLOOKUP(F591,Exchange_rates!$A$1:$B$13,2,FALSE)</f>
        <v>1</v>
      </c>
      <c r="I591" s="6">
        <f t="shared" si="18"/>
        <v>4000</v>
      </c>
      <c r="J591" s="3">
        <f t="shared" si="19"/>
        <v>134376</v>
      </c>
      <c r="K591" s="2" t="s">
        <v>3750</v>
      </c>
      <c r="L591" t="s">
        <v>28180</v>
      </c>
      <c r="M591" s="2">
        <v>4893</v>
      </c>
      <c r="N591" s="2" t="s">
        <v>3751</v>
      </c>
      <c r="O591" s="2" t="s">
        <v>3752</v>
      </c>
      <c r="P591" s="2" t="s">
        <v>3753</v>
      </c>
      <c r="Q591" s="2" t="s">
        <v>3754</v>
      </c>
      <c r="R591">
        <v>22</v>
      </c>
      <c r="S591" s="9">
        <f>SUM(pledge_tiers!B591:F591)/pledge_tiers!CZ591</f>
        <v>0.6702958093672966</v>
      </c>
      <c r="T591" s="8">
        <f>SUM(pledge_tiers!G591:K591)/pledge_tiers!CZ591</f>
        <v>0.26889893179950697</v>
      </c>
      <c r="U591" s="8">
        <f>SUM(pledge_tiers!L591:CX591)/pledge_tiers!CZ591</f>
        <v>6.0805258833196388E-2</v>
      </c>
      <c r="V591">
        <f>VLOOKUP(A591,cluster_membership!$A$1:$B$4001,2,FALSE)</f>
        <v>5</v>
      </c>
    </row>
    <row r="592" spans="1:22" x14ac:dyDescent="0.2">
      <c r="A592" s="2">
        <v>590</v>
      </c>
      <c r="B592" s="3">
        <v>265011</v>
      </c>
      <c r="C592" s="2" t="s">
        <v>3755</v>
      </c>
      <c r="D592" s="2" t="s">
        <v>997</v>
      </c>
      <c r="E592" s="2" t="s">
        <v>998</v>
      </c>
      <c r="F592" s="2" t="s">
        <v>15</v>
      </c>
      <c r="G592" s="3">
        <v>100000</v>
      </c>
      <c r="H592" s="6">
        <f>VLOOKUP(F592,Exchange_rates!$A$1:$B$13,2,FALSE)</f>
        <v>1</v>
      </c>
      <c r="I592" s="6">
        <f t="shared" si="18"/>
        <v>100000</v>
      </c>
      <c r="J592" s="3">
        <f t="shared" si="19"/>
        <v>265011</v>
      </c>
      <c r="K592" s="2" t="s">
        <v>149</v>
      </c>
      <c r="L592" t="s">
        <v>28180</v>
      </c>
      <c r="M592" s="2">
        <v>4887</v>
      </c>
      <c r="N592" s="2" t="s">
        <v>3756</v>
      </c>
      <c r="O592" s="2" t="s">
        <v>3757</v>
      </c>
      <c r="P592" s="2" t="s">
        <v>3758</v>
      </c>
      <c r="Q592" s="2" t="s">
        <v>3759</v>
      </c>
      <c r="R592">
        <v>29</v>
      </c>
      <c r="S592" s="9">
        <f>SUM(pledge_tiers!B592:F592)/pledge_tiers!CZ592</f>
        <v>0.31119387543968552</v>
      </c>
      <c r="T592" s="8">
        <f>SUM(pledge_tiers!G592:K592)/pledge_tiers!CZ592</f>
        <v>0.50196565280364158</v>
      </c>
      <c r="U592" s="8">
        <f>SUM(pledge_tiers!L592:CX592)/pledge_tiers!CZ592</f>
        <v>0.18684047175667287</v>
      </c>
      <c r="V592">
        <f>VLOOKUP(A592,cluster_membership!$A$1:$B$4001,2,FALSE)</f>
        <v>5</v>
      </c>
    </row>
    <row r="593" spans="1:22" x14ac:dyDescent="0.2">
      <c r="A593" s="2">
        <v>591</v>
      </c>
      <c r="B593" s="3">
        <v>774222</v>
      </c>
      <c r="C593" s="2" t="s">
        <v>3760</v>
      </c>
      <c r="D593" s="2" t="s">
        <v>344</v>
      </c>
      <c r="E593" s="2" t="s">
        <v>14</v>
      </c>
      <c r="F593" s="2" t="s">
        <v>15</v>
      </c>
      <c r="G593" s="3">
        <v>50000</v>
      </c>
      <c r="H593" s="6">
        <f>VLOOKUP(F593,Exchange_rates!$A$1:$B$13,2,FALSE)</f>
        <v>1</v>
      </c>
      <c r="I593" s="6">
        <f t="shared" si="18"/>
        <v>50000</v>
      </c>
      <c r="J593" s="3">
        <f t="shared" si="19"/>
        <v>774222</v>
      </c>
      <c r="K593" s="2" t="s">
        <v>345</v>
      </c>
      <c r="L593" t="s">
        <v>28180</v>
      </c>
      <c r="M593" s="2">
        <v>4885</v>
      </c>
      <c r="N593" s="2" t="s">
        <v>3761</v>
      </c>
      <c r="O593" s="2" t="s">
        <v>3762</v>
      </c>
      <c r="P593" s="2" t="s">
        <v>3763</v>
      </c>
      <c r="Q593" s="2" t="s">
        <v>3764</v>
      </c>
      <c r="R593">
        <v>5</v>
      </c>
      <c r="S593" s="9">
        <f>SUM(pledge_tiers!B593:F593)/pledge_tiers!CZ593</f>
        <v>1</v>
      </c>
      <c r="T593" s="8">
        <f>SUM(pledge_tiers!G593:K593)/pledge_tiers!CZ593</f>
        <v>0</v>
      </c>
      <c r="U593" s="8">
        <f>SUM(pledge_tiers!L593:CX593)/pledge_tiers!CZ593</f>
        <v>0</v>
      </c>
      <c r="V593">
        <f>VLOOKUP(A593,cluster_membership!$A$1:$B$4001,2,FALSE)</f>
        <v>5</v>
      </c>
    </row>
    <row r="594" spans="1:22" x14ac:dyDescent="0.2">
      <c r="A594" s="2">
        <v>592</v>
      </c>
      <c r="B594" s="3">
        <v>315295</v>
      </c>
      <c r="C594" s="2" t="s">
        <v>3765</v>
      </c>
      <c r="D594" s="2" t="s">
        <v>3766</v>
      </c>
      <c r="E594" s="2" t="s">
        <v>189</v>
      </c>
      <c r="F594" s="2" t="s">
        <v>15</v>
      </c>
      <c r="G594" s="3">
        <v>250000</v>
      </c>
      <c r="H594" s="6">
        <f>VLOOKUP(F594,Exchange_rates!$A$1:$B$13,2,FALSE)</f>
        <v>1</v>
      </c>
      <c r="I594" s="6">
        <f t="shared" si="18"/>
        <v>250000</v>
      </c>
      <c r="J594" s="3">
        <f t="shared" si="19"/>
        <v>315295</v>
      </c>
      <c r="K594" s="2" t="s">
        <v>257</v>
      </c>
      <c r="L594" t="s">
        <v>28180</v>
      </c>
      <c r="M594" s="2">
        <v>4883</v>
      </c>
      <c r="N594" s="2" t="s">
        <v>3767</v>
      </c>
      <c r="O594" s="2" t="s">
        <v>3768</v>
      </c>
      <c r="P594" s="2" t="s">
        <v>3769</v>
      </c>
      <c r="Q594" s="2" t="s">
        <v>3770</v>
      </c>
      <c r="R594">
        <v>10</v>
      </c>
      <c r="S594" s="9">
        <f>SUM(pledge_tiers!B594:F594)/pledge_tiers!CZ594</f>
        <v>0.79349392629194981</v>
      </c>
      <c r="T594" s="8">
        <f>SUM(pledge_tiers!G594:K594)/pledge_tiers!CZ594</f>
        <v>0.20650607370805024</v>
      </c>
      <c r="U594" s="8">
        <f>SUM(pledge_tiers!L594:CX594)/pledge_tiers!CZ594</f>
        <v>0</v>
      </c>
      <c r="V594">
        <f>VLOOKUP(A594,cluster_membership!$A$1:$B$4001,2,FALSE)</f>
        <v>5</v>
      </c>
    </row>
    <row r="595" spans="1:22" x14ac:dyDescent="0.2">
      <c r="A595" s="2">
        <v>593</v>
      </c>
      <c r="B595" s="3">
        <v>736320</v>
      </c>
      <c r="C595" s="2" t="s">
        <v>3771</v>
      </c>
      <c r="D595" s="2" t="s">
        <v>3772</v>
      </c>
      <c r="E595" s="2" t="s">
        <v>23</v>
      </c>
      <c r="F595" s="2" t="s">
        <v>84</v>
      </c>
      <c r="G595" s="3">
        <v>10000</v>
      </c>
      <c r="H595" s="6">
        <f>VLOOKUP(F595,Exchange_rates!$A$1:$B$13,2,FALSE)</f>
        <v>0.76</v>
      </c>
      <c r="I595" s="6">
        <f t="shared" si="18"/>
        <v>7600</v>
      </c>
      <c r="J595" s="3">
        <f t="shared" si="19"/>
        <v>559603.19999999995</v>
      </c>
      <c r="K595" s="2" t="s">
        <v>85</v>
      </c>
      <c r="L595" t="s">
        <v>28182</v>
      </c>
      <c r="M595" s="2">
        <v>4870</v>
      </c>
      <c r="N595" s="2" t="s">
        <v>3773</v>
      </c>
      <c r="O595" s="2" t="s">
        <v>3774</v>
      </c>
      <c r="P595" s="2" t="s">
        <v>3775</v>
      </c>
      <c r="Q595" s="2" t="s">
        <v>3776</v>
      </c>
      <c r="R595">
        <v>34</v>
      </c>
      <c r="S595" s="9">
        <f>SUM(pledge_tiers!B595:F595)/pledge_tiers!CZ595</f>
        <v>0.17097581317764804</v>
      </c>
      <c r="T595" s="8">
        <f>SUM(pledge_tiers!G595:K595)/pledge_tiers!CZ595</f>
        <v>8.2568807339449546E-2</v>
      </c>
      <c r="U595" s="8">
        <f>SUM(pledge_tiers!L595:CX595)/pledge_tiers!CZ595</f>
        <v>0.74645537948290241</v>
      </c>
      <c r="V595">
        <f>VLOOKUP(A595,cluster_membership!$A$1:$B$4001,2,FALSE)</f>
        <v>5</v>
      </c>
    </row>
    <row r="596" spans="1:22" x14ac:dyDescent="0.2">
      <c r="A596" s="2">
        <v>594</v>
      </c>
      <c r="B596" s="3">
        <v>259137</v>
      </c>
      <c r="C596" s="2" t="s">
        <v>3777</v>
      </c>
      <c r="D596" s="2" t="s">
        <v>3778</v>
      </c>
      <c r="E596" s="2" t="s">
        <v>46</v>
      </c>
      <c r="F596" s="2" t="s">
        <v>945</v>
      </c>
      <c r="G596" s="3">
        <v>60000</v>
      </c>
      <c r="H596" s="6">
        <f>VLOOKUP(F596,Exchange_rates!$A$1:$B$13,2,FALSE)</f>
        <v>1.06</v>
      </c>
      <c r="I596" s="6">
        <f t="shared" si="18"/>
        <v>63600</v>
      </c>
      <c r="J596" s="3">
        <f t="shared" si="19"/>
        <v>274685.22000000003</v>
      </c>
      <c r="K596" s="2" t="s">
        <v>946</v>
      </c>
      <c r="L596" t="s">
        <v>28191</v>
      </c>
      <c r="M596" s="2">
        <v>4865</v>
      </c>
      <c r="N596" s="2" t="s">
        <v>3779</v>
      </c>
      <c r="O596" s="2" t="s">
        <v>3780</v>
      </c>
      <c r="P596" s="2" t="s">
        <v>3781</v>
      </c>
      <c r="Q596" s="2" t="s">
        <v>3782</v>
      </c>
      <c r="R596">
        <v>9</v>
      </c>
      <c r="S596" s="9">
        <f>SUM(pledge_tiers!B596:F596)/pledge_tiers!CZ596</f>
        <v>0.86338116032439172</v>
      </c>
      <c r="T596" s="8">
        <f>SUM(pledge_tiers!G596:K596)/pledge_tiers!CZ596</f>
        <v>0.13661883967560823</v>
      </c>
      <c r="U596" s="8">
        <f>SUM(pledge_tiers!L596:CX596)/pledge_tiers!CZ596</f>
        <v>0</v>
      </c>
      <c r="V596">
        <f>VLOOKUP(A596,cluster_membership!$A$1:$B$4001,2,FALSE)</f>
        <v>5</v>
      </c>
    </row>
    <row r="597" spans="1:22" x14ac:dyDescent="0.2">
      <c r="A597" s="2">
        <v>595</v>
      </c>
      <c r="B597" s="3">
        <v>816966</v>
      </c>
      <c r="C597" s="2" t="s">
        <v>3783</v>
      </c>
      <c r="D597" s="2" t="s">
        <v>3784</v>
      </c>
      <c r="E597" s="2" t="s">
        <v>83</v>
      </c>
      <c r="F597" s="2" t="s">
        <v>15</v>
      </c>
      <c r="G597" s="3">
        <v>75000</v>
      </c>
      <c r="H597" s="6">
        <f>VLOOKUP(F597,Exchange_rates!$A$1:$B$13,2,FALSE)</f>
        <v>1</v>
      </c>
      <c r="I597" s="6">
        <f t="shared" si="18"/>
        <v>75000</v>
      </c>
      <c r="J597" s="3">
        <f t="shared" si="19"/>
        <v>816966</v>
      </c>
      <c r="K597" s="2" t="s">
        <v>560</v>
      </c>
      <c r="L597" t="s">
        <v>28180</v>
      </c>
      <c r="M597" s="2">
        <v>4860</v>
      </c>
      <c r="N597" s="2" t="s">
        <v>3785</v>
      </c>
      <c r="O597" s="2" t="s">
        <v>3786</v>
      </c>
      <c r="P597" s="2" t="s">
        <v>3787</v>
      </c>
      <c r="Q597" s="2" t="s">
        <v>3788</v>
      </c>
      <c r="R597">
        <v>17</v>
      </c>
      <c r="S597" s="9">
        <f>SUM(pledge_tiers!B597:F597)/pledge_tiers!CZ597</f>
        <v>0.48426755574077934</v>
      </c>
      <c r="T597" s="8">
        <f>SUM(pledge_tiers!G597:K597)/pledge_tiers!CZ597</f>
        <v>0.42300479266513857</v>
      </c>
      <c r="U597" s="8">
        <f>SUM(pledge_tiers!L597:CX597)/pledge_tiers!CZ597</f>
        <v>9.2727651594082097E-2</v>
      </c>
      <c r="V597">
        <f>VLOOKUP(A597,cluster_membership!$A$1:$B$4001,2,FALSE)</f>
        <v>5</v>
      </c>
    </row>
    <row r="598" spans="1:22" x14ac:dyDescent="0.2">
      <c r="A598" s="2">
        <v>596</v>
      </c>
      <c r="B598" s="3">
        <v>427247</v>
      </c>
      <c r="C598" s="2" t="s">
        <v>3789</v>
      </c>
      <c r="D598" s="2" t="s">
        <v>3790</v>
      </c>
      <c r="E598" s="2" t="s">
        <v>470</v>
      </c>
      <c r="F598" s="2" t="s">
        <v>15</v>
      </c>
      <c r="G598" s="3">
        <v>35000</v>
      </c>
      <c r="H598" s="6">
        <f>VLOOKUP(F598,Exchange_rates!$A$1:$B$13,2,FALSE)</f>
        <v>1</v>
      </c>
      <c r="I598" s="6">
        <f t="shared" si="18"/>
        <v>35000</v>
      </c>
      <c r="J598" s="3">
        <f t="shared" si="19"/>
        <v>427247</v>
      </c>
      <c r="K598" s="2" t="s">
        <v>3791</v>
      </c>
      <c r="L598" t="s">
        <v>28180</v>
      </c>
      <c r="M598" s="2">
        <v>4851</v>
      </c>
      <c r="N598" s="2" t="s">
        <v>3792</v>
      </c>
      <c r="O598" s="2" t="s">
        <v>3793</v>
      </c>
      <c r="P598" s="2" t="s">
        <v>3794</v>
      </c>
      <c r="Q598" s="2" t="s">
        <v>3795</v>
      </c>
      <c r="R598">
        <v>9</v>
      </c>
      <c r="S598" s="9">
        <f>SUM(pledge_tiers!B598:F598)/pledge_tiers!CZ598</f>
        <v>0.87525901367592207</v>
      </c>
      <c r="T598" s="8">
        <f>SUM(pledge_tiers!G598:K598)/pledge_tiers!CZ598</f>
        <v>0.12474098632407792</v>
      </c>
      <c r="U598" s="8">
        <f>SUM(pledge_tiers!L598:CX598)/pledge_tiers!CZ598</f>
        <v>0</v>
      </c>
      <c r="V598">
        <f>VLOOKUP(A598,cluster_membership!$A$1:$B$4001,2,FALSE)</f>
        <v>5</v>
      </c>
    </row>
    <row r="599" spans="1:22" x14ac:dyDescent="0.2">
      <c r="A599" s="2">
        <v>597</v>
      </c>
      <c r="B599" s="3">
        <v>173105</v>
      </c>
      <c r="C599" s="2" t="s">
        <v>3796</v>
      </c>
      <c r="D599" s="2" t="s">
        <v>1808</v>
      </c>
      <c r="E599" s="2" t="s">
        <v>14</v>
      </c>
      <c r="F599" s="2" t="s">
        <v>15</v>
      </c>
      <c r="G599" s="3">
        <v>10000</v>
      </c>
      <c r="H599" s="6">
        <f>VLOOKUP(F599,Exchange_rates!$A$1:$B$13,2,FALSE)</f>
        <v>1</v>
      </c>
      <c r="I599" s="6">
        <f t="shared" si="18"/>
        <v>10000</v>
      </c>
      <c r="J599" s="3">
        <f t="shared" si="19"/>
        <v>173105</v>
      </c>
      <c r="K599" s="2" t="s">
        <v>190</v>
      </c>
      <c r="L599" t="s">
        <v>28180</v>
      </c>
      <c r="M599" s="2">
        <v>4850</v>
      </c>
      <c r="N599" s="2" t="s">
        <v>3797</v>
      </c>
      <c r="O599" s="2" t="s">
        <v>3798</v>
      </c>
      <c r="P599" s="2" t="s">
        <v>3799</v>
      </c>
      <c r="Q599" s="2" t="s">
        <v>3800</v>
      </c>
      <c r="R599">
        <v>4</v>
      </c>
      <c r="S599" s="9">
        <f>SUM(pledge_tiers!B599:F599)/pledge_tiers!CZ599</f>
        <v>1</v>
      </c>
      <c r="T599" s="8">
        <f>SUM(pledge_tiers!G599:K599)/pledge_tiers!CZ599</f>
        <v>0</v>
      </c>
      <c r="U599" s="8">
        <f>SUM(pledge_tiers!L599:CX599)/pledge_tiers!CZ599</f>
        <v>0</v>
      </c>
      <c r="V599">
        <f>VLOOKUP(A599,cluster_membership!$A$1:$B$4001,2,FALSE)</f>
        <v>5</v>
      </c>
    </row>
    <row r="600" spans="1:22" x14ac:dyDescent="0.2">
      <c r="A600" s="2">
        <v>598</v>
      </c>
      <c r="B600" s="3">
        <v>76019</v>
      </c>
      <c r="C600" s="2" t="s">
        <v>3801</v>
      </c>
      <c r="D600" s="2" t="s">
        <v>1839</v>
      </c>
      <c r="E600" s="2" t="s">
        <v>23</v>
      </c>
      <c r="F600" s="2" t="s">
        <v>15</v>
      </c>
      <c r="G600" s="3">
        <v>10000</v>
      </c>
      <c r="H600" s="6">
        <f>VLOOKUP(F600,Exchange_rates!$A$1:$B$13,2,FALSE)</f>
        <v>1</v>
      </c>
      <c r="I600" s="6">
        <f t="shared" si="18"/>
        <v>10000</v>
      </c>
      <c r="J600" s="3">
        <f t="shared" si="19"/>
        <v>76019</v>
      </c>
      <c r="K600" s="2" t="s">
        <v>47</v>
      </c>
      <c r="L600" t="s">
        <v>28180</v>
      </c>
      <c r="M600" s="2">
        <v>4849</v>
      </c>
      <c r="N600" s="2" t="s">
        <v>3802</v>
      </c>
      <c r="O600" s="2" t="s">
        <v>3803</v>
      </c>
      <c r="P600" s="2" t="s">
        <v>3804</v>
      </c>
      <c r="Q600" s="2" t="s">
        <v>3805</v>
      </c>
      <c r="R600">
        <v>4</v>
      </c>
      <c r="S600" s="9">
        <f>SUM(pledge_tiers!B600:F600)/pledge_tiers!CZ600</f>
        <v>1</v>
      </c>
      <c r="T600" s="8">
        <f>SUM(pledge_tiers!G600:K600)/pledge_tiers!CZ600</f>
        <v>0</v>
      </c>
      <c r="U600" s="8">
        <f>SUM(pledge_tiers!L600:CX600)/pledge_tiers!CZ600</f>
        <v>0</v>
      </c>
      <c r="V600">
        <f>VLOOKUP(A600,cluster_membership!$A$1:$B$4001,2,FALSE)</f>
        <v>5</v>
      </c>
    </row>
    <row r="601" spans="1:22" x14ac:dyDescent="0.2">
      <c r="A601" s="2">
        <v>599</v>
      </c>
      <c r="B601" s="3">
        <v>378117</v>
      </c>
      <c r="C601" s="2" t="s">
        <v>3806</v>
      </c>
      <c r="D601" s="2" t="s">
        <v>3807</v>
      </c>
      <c r="E601" s="2" t="s">
        <v>14</v>
      </c>
      <c r="F601" s="2" t="s">
        <v>15</v>
      </c>
      <c r="G601" s="3">
        <v>5000</v>
      </c>
      <c r="H601" s="6">
        <f>VLOOKUP(F601,Exchange_rates!$A$1:$B$13,2,FALSE)</f>
        <v>1</v>
      </c>
      <c r="I601" s="6">
        <f t="shared" si="18"/>
        <v>5000</v>
      </c>
      <c r="J601" s="3">
        <f t="shared" si="19"/>
        <v>378117</v>
      </c>
      <c r="K601" s="2" t="s">
        <v>338</v>
      </c>
      <c r="L601" t="s">
        <v>28180</v>
      </c>
      <c r="M601" s="2">
        <v>4839</v>
      </c>
      <c r="N601" s="2" t="s">
        <v>3808</v>
      </c>
      <c r="O601" s="2" t="s">
        <v>3809</v>
      </c>
      <c r="P601" s="2" t="s">
        <v>3810</v>
      </c>
      <c r="Q601" s="2" t="s">
        <v>3811</v>
      </c>
      <c r="R601">
        <v>6</v>
      </c>
      <c r="S601" s="9">
        <f>SUM(pledge_tiers!B601:F601)/pledge_tiers!CZ601</f>
        <v>0.97609644564539599</v>
      </c>
      <c r="T601" s="8">
        <f>SUM(pledge_tiers!G601:K601)/pledge_tiers!CZ601</f>
        <v>2.3903554354604034E-2</v>
      </c>
      <c r="U601" s="8">
        <f>SUM(pledge_tiers!L601:CX601)/pledge_tiers!CZ601</f>
        <v>0</v>
      </c>
      <c r="V601">
        <f>VLOOKUP(A601,cluster_membership!$A$1:$B$4001,2,FALSE)</f>
        <v>5</v>
      </c>
    </row>
    <row r="602" spans="1:22" x14ac:dyDescent="0.2">
      <c r="A602" s="2">
        <v>600</v>
      </c>
      <c r="B602" s="3">
        <v>693435</v>
      </c>
      <c r="C602" s="2" t="s">
        <v>3812</v>
      </c>
      <c r="D602" s="2" t="s">
        <v>3813</v>
      </c>
      <c r="E602" s="2" t="s">
        <v>23</v>
      </c>
      <c r="F602" s="2" t="s">
        <v>15</v>
      </c>
      <c r="G602" s="3">
        <v>100000</v>
      </c>
      <c r="H602" s="6">
        <f>VLOOKUP(F602,Exchange_rates!$A$1:$B$13,2,FALSE)</f>
        <v>1</v>
      </c>
      <c r="I602" s="6">
        <f t="shared" si="18"/>
        <v>100000</v>
      </c>
      <c r="J602" s="3">
        <f t="shared" si="19"/>
        <v>693435</v>
      </c>
      <c r="K602" s="2" t="s">
        <v>527</v>
      </c>
      <c r="L602" t="s">
        <v>28180</v>
      </c>
      <c r="M602" s="2">
        <v>4833</v>
      </c>
      <c r="N602" s="2" t="s">
        <v>3814</v>
      </c>
      <c r="O602" s="2" t="s">
        <v>3815</v>
      </c>
      <c r="P602" s="2" t="s">
        <v>3816</v>
      </c>
      <c r="Q602" s="2" t="s">
        <v>3817</v>
      </c>
      <c r="R602">
        <v>11</v>
      </c>
      <c r="S602" s="9">
        <f>SUM(pledge_tiers!B602:F602)/pledge_tiers!CZ602</f>
        <v>0.34752661239824673</v>
      </c>
      <c r="T602" s="8">
        <f>SUM(pledge_tiers!G602:K602)/pledge_tiers!CZ602</f>
        <v>0.64057608015028178</v>
      </c>
      <c r="U602" s="8">
        <f>SUM(pledge_tiers!L602:CX602)/pledge_tiers!CZ602</f>
        <v>1.1897307451471509E-2</v>
      </c>
      <c r="V602">
        <f>VLOOKUP(A602,cluster_membership!$A$1:$B$4001,2,FALSE)</f>
        <v>5</v>
      </c>
    </row>
    <row r="603" spans="1:22" x14ac:dyDescent="0.2">
      <c r="A603" s="2">
        <v>601</v>
      </c>
      <c r="B603" s="3">
        <v>855094</v>
      </c>
      <c r="C603" s="2" t="s">
        <v>3818</v>
      </c>
      <c r="D603" s="2" t="s">
        <v>3819</v>
      </c>
      <c r="E603" s="2" t="s">
        <v>23</v>
      </c>
      <c r="F603" s="2" t="s">
        <v>15</v>
      </c>
      <c r="G603" s="3">
        <v>18000</v>
      </c>
      <c r="H603" s="6">
        <f>VLOOKUP(F603,Exchange_rates!$A$1:$B$13,2,FALSE)</f>
        <v>1</v>
      </c>
      <c r="I603" s="6">
        <f t="shared" si="18"/>
        <v>18000</v>
      </c>
      <c r="J603" s="3">
        <f t="shared" si="19"/>
        <v>855094</v>
      </c>
      <c r="K603" s="2" t="s">
        <v>2320</v>
      </c>
      <c r="L603" t="s">
        <v>28180</v>
      </c>
      <c r="M603" s="2">
        <v>4828</v>
      </c>
      <c r="N603" s="2" t="s">
        <v>3820</v>
      </c>
      <c r="O603" s="2" t="s">
        <v>3821</v>
      </c>
      <c r="P603" s="2" t="s">
        <v>3822</v>
      </c>
      <c r="Q603" s="2" t="s">
        <v>3823</v>
      </c>
      <c r="R603">
        <v>17</v>
      </c>
      <c r="S603" s="9">
        <f>SUM(pledge_tiers!B603:F603)/pledge_tiers!CZ603</f>
        <v>8.6630570595585168E-2</v>
      </c>
      <c r="T603" s="8">
        <f>SUM(pledge_tiers!G603:K603)/pledge_tiers!CZ603</f>
        <v>0.69637650978758847</v>
      </c>
      <c r="U603" s="8">
        <f>SUM(pledge_tiers!L603:CX603)/pledge_tiers!CZ603</f>
        <v>0.21699291961682632</v>
      </c>
      <c r="V603">
        <f>VLOOKUP(A603,cluster_membership!$A$1:$B$4001,2,FALSE)</f>
        <v>5</v>
      </c>
    </row>
    <row r="604" spans="1:22" x14ac:dyDescent="0.2">
      <c r="A604" s="2">
        <v>602</v>
      </c>
      <c r="B604" s="3">
        <v>190352</v>
      </c>
      <c r="C604" s="2" t="s">
        <v>3824</v>
      </c>
      <c r="D604" s="2" t="s">
        <v>3825</v>
      </c>
      <c r="E604" s="2" t="s">
        <v>23</v>
      </c>
      <c r="F604" s="2" t="s">
        <v>15</v>
      </c>
      <c r="G604" s="3">
        <v>10000</v>
      </c>
      <c r="H604" s="6">
        <f>VLOOKUP(F604,Exchange_rates!$A$1:$B$13,2,FALSE)</f>
        <v>1</v>
      </c>
      <c r="I604" s="6">
        <f t="shared" si="18"/>
        <v>10000</v>
      </c>
      <c r="J604" s="3">
        <f t="shared" si="19"/>
        <v>190352</v>
      </c>
      <c r="K604" s="2" t="s">
        <v>527</v>
      </c>
      <c r="L604" t="s">
        <v>28180</v>
      </c>
      <c r="M604" s="2">
        <v>4823</v>
      </c>
      <c r="N604" s="2" t="s">
        <v>3826</v>
      </c>
      <c r="O604" s="2" t="s">
        <v>3827</v>
      </c>
      <c r="P604" s="2" t="s">
        <v>3828</v>
      </c>
      <c r="Q604" s="2" t="s">
        <v>3829</v>
      </c>
      <c r="R604">
        <v>7</v>
      </c>
      <c r="S604" s="9">
        <f>SUM(pledge_tiers!B604:F604)/pledge_tiers!CZ604</f>
        <v>0.97916666666666663</v>
      </c>
      <c r="T604" s="8">
        <f>SUM(pledge_tiers!G604:K604)/pledge_tiers!CZ604</f>
        <v>2.0833333333333332E-2</v>
      </c>
      <c r="U604" s="8">
        <f>SUM(pledge_tiers!L604:CX604)/pledge_tiers!CZ604</f>
        <v>0</v>
      </c>
      <c r="V604">
        <f>VLOOKUP(A604,cluster_membership!$A$1:$B$4001,2,FALSE)</f>
        <v>5</v>
      </c>
    </row>
    <row r="605" spans="1:22" x14ac:dyDescent="0.2">
      <c r="A605" s="2">
        <v>603</v>
      </c>
      <c r="B605" s="3">
        <v>103058</v>
      </c>
      <c r="C605" s="2" t="s">
        <v>3830</v>
      </c>
      <c r="D605" s="2" t="s">
        <v>3831</v>
      </c>
      <c r="E605" s="2" t="s">
        <v>46</v>
      </c>
      <c r="F605" s="2" t="s">
        <v>15</v>
      </c>
      <c r="G605" s="3">
        <v>75000</v>
      </c>
      <c r="H605" s="6">
        <f>VLOOKUP(F605,Exchange_rates!$A$1:$B$13,2,FALSE)</f>
        <v>1</v>
      </c>
      <c r="I605" s="6">
        <f t="shared" si="18"/>
        <v>75000</v>
      </c>
      <c r="J605" s="3">
        <f t="shared" si="19"/>
        <v>103058</v>
      </c>
      <c r="K605" s="2" t="s">
        <v>16</v>
      </c>
      <c r="L605" t="s">
        <v>28180</v>
      </c>
      <c r="M605" s="2">
        <v>4822</v>
      </c>
      <c r="N605" s="2" t="s">
        <v>3832</v>
      </c>
      <c r="O605" s="2" t="s">
        <v>3833</v>
      </c>
      <c r="P605" s="2" t="s">
        <v>3834</v>
      </c>
      <c r="Q605" s="2" t="s">
        <v>3835</v>
      </c>
      <c r="R605">
        <v>5</v>
      </c>
      <c r="S605" s="9">
        <f>SUM(pledge_tiers!B605:F605)/pledge_tiers!CZ605</f>
        <v>1</v>
      </c>
      <c r="T605" s="8">
        <f>SUM(pledge_tiers!G605:K605)/pledge_tiers!CZ605</f>
        <v>0</v>
      </c>
      <c r="U605" s="8">
        <f>SUM(pledge_tiers!L605:CX605)/pledge_tiers!CZ605</f>
        <v>0</v>
      </c>
      <c r="V605">
        <f>VLOOKUP(A605,cluster_membership!$A$1:$B$4001,2,FALSE)</f>
        <v>5</v>
      </c>
    </row>
    <row r="606" spans="1:22" x14ac:dyDescent="0.2">
      <c r="A606" s="2">
        <v>604</v>
      </c>
      <c r="B606" s="3">
        <v>306944</v>
      </c>
      <c r="C606" s="2" t="s">
        <v>3836</v>
      </c>
      <c r="D606" s="2" t="s">
        <v>3837</v>
      </c>
      <c r="E606" s="2" t="s">
        <v>23</v>
      </c>
      <c r="F606" s="2" t="s">
        <v>15</v>
      </c>
      <c r="G606" s="3">
        <v>9500</v>
      </c>
      <c r="H606" s="6">
        <f>VLOOKUP(F606,Exchange_rates!$A$1:$B$13,2,FALSE)</f>
        <v>1</v>
      </c>
      <c r="I606" s="6">
        <f t="shared" si="18"/>
        <v>9500</v>
      </c>
      <c r="J606" s="3">
        <f t="shared" si="19"/>
        <v>306944</v>
      </c>
      <c r="K606" s="2" t="s">
        <v>47</v>
      </c>
      <c r="L606" t="s">
        <v>28180</v>
      </c>
      <c r="M606" s="2">
        <v>4818</v>
      </c>
      <c r="N606" s="2" t="s">
        <v>3838</v>
      </c>
      <c r="O606" s="2" t="s">
        <v>3839</v>
      </c>
      <c r="P606" s="2" t="s">
        <v>3840</v>
      </c>
      <c r="Q606" s="2" t="s">
        <v>3841</v>
      </c>
      <c r="R606">
        <v>3</v>
      </c>
      <c r="S606" s="9">
        <f>SUM(pledge_tiers!B606:F606)/pledge_tiers!CZ606</f>
        <v>1</v>
      </c>
      <c r="T606" s="8">
        <f>SUM(pledge_tiers!G606:K606)/pledge_tiers!CZ606</f>
        <v>0</v>
      </c>
      <c r="U606" s="8">
        <f>SUM(pledge_tiers!L606:CX606)/pledge_tiers!CZ606</f>
        <v>0</v>
      </c>
      <c r="V606">
        <f>VLOOKUP(A606,cluster_membership!$A$1:$B$4001,2,FALSE)</f>
        <v>5</v>
      </c>
    </row>
    <row r="607" spans="1:22" x14ac:dyDescent="0.2">
      <c r="A607" s="2">
        <v>605</v>
      </c>
      <c r="B607" s="3">
        <v>126447</v>
      </c>
      <c r="C607" s="2" t="s">
        <v>3842</v>
      </c>
      <c r="D607" s="2" t="s">
        <v>3843</v>
      </c>
      <c r="E607" s="2" t="s">
        <v>46</v>
      </c>
      <c r="F607" s="2" t="s">
        <v>75</v>
      </c>
      <c r="G607" s="3">
        <v>100000</v>
      </c>
      <c r="H607" s="6">
        <f>VLOOKUP(F607,Exchange_rates!$A$1:$B$13,2,FALSE)</f>
        <v>1.24</v>
      </c>
      <c r="I607" s="6">
        <f t="shared" si="18"/>
        <v>124000</v>
      </c>
      <c r="J607" s="3">
        <f t="shared" si="19"/>
        <v>156794.28</v>
      </c>
      <c r="K607" s="2" t="s">
        <v>827</v>
      </c>
      <c r="L607" t="s">
        <v>28181</v>
      </c>
      <c r="M607" s="2">
        <v>4796</v>
      </c>
      <c r="N607" s="2" t="s">
        <v>3844</v>
      </c>
      <c r="O607" s="2" t="s">
        <v>3845</v>
      </c>
      <c r="P607" s="2" t="s">
        <v>3846</v>
      </c>
      <c r="Q607" s="2" t="s">
        <v>3847</v>
      </c>
      <c r="R607">
        <v>14</v>
      </c>
      <c r="S607" s="9">
        <f>SUM(pledge_tiers!B607:F607)/pledge_tiers!CZ607</f>
        <v>0.92384176010154428</v>
      </c>
      <c r="T607" s="8">
        <f>SUM(pledge_tiers!G607:K607)/pledge_tiers!CZ607</f>
        <v>7.4888935900148085E-2</v>
      </c>
      <c r="U607" s="8">
        <f>SUM(pledge_tiers!L607:CX607)/pledge_tiers!CZ607</f>
        <v>1.2693039983075946E-3</v>
      </c>
      <c r="V607">
        <f>VLOOKUP(A607,cluster_membership!$A$1:$B$4001,2,FALSE)</f>
        <v>5</v>
      </c>
    </row>
    <row r="608" spans="1:22" x14ac:dyDescent="0.2">
      <c r="A608" s="2">
        <v>606</v>
      </c>
      <c r="B608" s="3">
        <v>241071</v>
      </c>
      <c r="C608" s="2" t="s">
        <v>3848</v>
      </c>
      <c r="D608" s="2" t="s">
        <v>3849</v>
      </c>
      <c r="E608" s="2" t="s">
        <v>38</v>
      </c>
      <c r="F608" s="2" t="s">
        <v>15</v>
      </c>
      <c r="G608" s="3">
        <v>200000</v>
      </c>
      <c r="H608" s="6">
        <f>VLOOKUP(F608,Exchange_rates!$A$1:$B$13,2,FALSE)</f>
        <v>1</v>
      </c>
      <c r="I608" s="6">
        <f t="shared" si="18"/>
        <v>200000</v>
      </c>
      <c r="J608" s="3">
        <f t="shared" si="19"/>
        <v>241071</v>
      </c>
      <c r="K608" s="2" t="s">
        <v>16</v>
      </c>
      <c r="L608" t="s">
        <v>28180</v>
      </c>
      <c r="M608" s="2">
        <v>4789</v>
      </c>
      <c r="N608" s="2" t="s">
        <v>3850</v>
      </c>
      <c r="O608" s="2" t="s">
        <v>3851</v>
      </c>
      <c r="P608" s="2" t="s">
        <v>3852</v>
      </c>
      <c r="Q608" s="2" t="s">
        <v>3853</v>
      </c>
      <c r="R608">
        <v>32</v>
      </c>
      <c r="S608" s="9">
        <f>SUM(pledge_tiers!B608:F608)/pledge_tiers!CZ608</f>
        <v>0.41252144082332759</v>
      </c>
      <c r="T608" s="8">
        <f>SUM(pledge_tiers!G608:K608)/pledge_tiers!CZ608</f>
        <v>0.40523156089193824</v>
      </c>
      <c r="U608" s="8">
        <f>SUM(pledge_tiers!L608:CX608)/pledge_tiers!CZ608</f>
        <v>0.18224699828473415</v>
      </c>
      <c r="V608">
        <f>VLOOKUP(A608,cluster_membership!$A$1:$B$4001,2,FALSE)</f>
        <v>5</v>
      </c>
    </row>
    <row r="609" spans="1:22" x14ac:dyDescent="0.2">
      <c r="A609" s="2">
        <v>607</v>
      </c>
      <c r="B609" s="3">
        <v>567350</v>
      </c>
      <c r="C609" s="2" t="s">
        <v>3854</v>
      </c>
      <c r="D609" s="2" t="s">
        <v>344</v>
      </c>
      <c r="E609" s="2" t="s">
        <v>14</v>
      </c>
      <c r="F609" s="2" t="s">
        <v>15</v>
      </c>
      <c r="G609" s="3">
        <v>50000</v>
      </c>
      <c r="H609" s="6">
        <f>VLOOKUP(F609,Exchange_rates!$A$1:$B$13,2,FALSE)</f>
        <v>1</v>
      </c>
      <c r="I609" s="6">
        <f t="shared" si="18"/>
        <v>50000</v>
      </c>
      <c r="J609" s="3">
        <f t="shared" si="19"/>
        <v>567350</v>
      </c>
      <c r="K609" s="2" t="s">
        <v>345</v>
      </c>
      <c r="L609" t="s">
        <v>28180</v>
      </c>
      <c r="M609" s="2">
        <v>4774</v>
      </c>
      <c r="N609" s="2" t="s">
        <v>3855</v>
      </c>
      <c r="O609" s="2" t="s">
        <v>3856</v>
      </c>
      <c r="P609" s="2" t="s">
        <v>3857</v>
      </c>
      <c r="Q609" s="2" t="s">
        <v>3858</v>
      </c>
      <c r="R609">
        <v>2</v>
      </c>
      <c r="S609" s="9">
        <f>SUM(pledge_tiers!B609:F609)/pledge_tiers!CZ609</f>
        <v>1</v>
      </c>
      <c r="T609" s="8">
        <f>SUM(pledge_tiers!G609:K609)/pledge_tiers!CZ609</f>
        <v>0</v>
      </c>
      <c r="U609" s="8">
        <f>SUM(pledge_tiers!L609:CX609)/pledge_tiers!CZ609</f>
        <v>0</v>
      </c>
      <c r="V609">
        <f>VLOOKUP(A609,cluster_membership!$A$1:$B$4001,2,FALSE)</f>
        <v>5</v>
      </c>
    </row>
    <row r="610" spans="1:22" x14ac:dyDescent="0.2">
      <c r="A610" s="2">
        <v>608</v>
      </c>
      <c r="B610" s="3">
        <v>965758</v>
      </c>
      <c r="C610" s="2" t="s">
        <v>3859</v>
      </c>
      <c r="D610" s="2" t="s">
        <v>3860</v>
      </c>
      <c r="E610" s="2" t="s">
        <v>23</v>
      </c>
      <c r="F610" s="2" t="s">
        <v>15</v>
      </c>
      <c r="G610" s="3">
        <v>15000</v>
      </c>
      <c r="H610" s="6">
        <f>VLOOKUP(F610,Exchange_rates!$A$1:$B$13,2,FALSE)</f>
        <v>1</v>
      </c>
      <c r="I610" s="6">
        <f t="shared" si="18"/>
        <v>15000</v>
      </c>
      <c r="J610" s="3">
        <f t="shared" si="19"/>
        <v>965758</v>
      </c>
      <c r="K610" s="2" t="s">
        <v>372</v>
      </c>
      <c r="L610" t="s">
        <v>28186</v>
      </c>
      <c r="M610" s="2">
        <v>4771</v>
      </c>
      <c r="N610" s="2" t="s">
        <v>3861</v>
      </c>
      <c r="O610" s="2" t="s">
        <v>3862</v>
      </c>
      <c r="P610" s="2" t="s">
        <v>3863</v>
      </c>
      <c r="Q610" s="2" t="s">
        <v>3864</v>
      </c>
      <c r="R610">
        <v>11</v>
      </c>
      <c r="S610" s="9">
        <f>SUM(pledge_tiers!B610:F610)/pledge_tiers!CZ610</f>
        <v>0.96394485683987274</v>
      </c>
      <c r="T610" s="8">
        <f>SUM(pledge_tiers!G610:K610)/pledge_tiers!CZ610</f>
        <v>3.3085896076352067E-2</v>
      </c>
      <c r="U610" s="8">
        <f>SUM(pledge_tiers!L610:CX610)/pledge_tiers!CZ610</f>
        <v>2.9692470837751855E-3</v>
      </c>
      <c r="V610">
        <f>VLOOKUP(A610,cluster_membership!$A$1:$B$4001,2,FALSE)</f>
        <v>3</v>
      </c>
    </row>
    <row r="611" spans="1:22" x14ac:dyDescent="0.2">
      <c r="A611" s="2">
        <v>609</v>
      </c>
      <c r="B611" s="3">
        <v>661452</v>
      </c>
      <c r="C611" s="2" t="s">
        <v>3865</v>
      </c>
      <c r="D611" s="2" t="s">
        <v>3866</v>
      </c>
      <c r="E611" s="2" t="s">
        <v>1909</v>
      </c>
      <c r="F611" s="2" t="s">
        <v>15</v>
      </c>
      <c r="G611" s="3">
        <v>600000</v>
      </c>
      <c r="H611" s="6">
        <f>VLOOKUP(F611,Exchange_rates!$A$1:$B$13,2,FALSE)</f>
        <v>1</v>
      </c>
      <c r="I611" s="6">
        <f t="shared" si="18"/>
        <v>600000</v>
      </c>
      <c r="J611" s="3">
        <f t="shared" si="19"/>
        <v>661452</v>
      </c>
      <c r="K611" s="2" t="s">
        <v>3867</v>
      </c>
      <c r="L611" t="s">
        <v>28180</v>
      </c>
      <c r="M611" s="2">
        <v>4765</v>
      </c>
      <c r="N611" s="2" t="s">
        <v>3868</v>
      </c>
      <c r="O611" s="2" t="s">
        <v>3869</v>
      </c>
      <c r="P611" s="2" t="s">
        <v>3866</v>
      </c>
      <c r="Q611" s="2" t="s">
        <v>3870</v>
      </c>
      <c r="R611">
        <v>20</v>
      </c>
      <c r="S611" s="9">
        <f>SUM(pledge_tiers!B611:F611)/pledge_tiers!CZ611</f>
        <v>0.64390353842686499</v>
      </c>
      <c r="T611" s="8">
        <f>SUM(pledge_tiers!G611:K611)/pledge_tiers!CZ611</f>
        <v>0.29524453459544736</v>
      </c>
      <c r="U611" s="8">
        <f>SUM(pledge_tiers!L611:CX611)/pledge_tiers!CZ611</f>
        <v>6.0851926977687626E-2</v>
      </c>
      <c r="V611">
        <f>VLOOKUP(A611,cluster_membership!$A$1:$B$4001,2,FALSE)</f>
        <v>5</v>
      </c>
    </row>
    <row r="612" spans="1:22" x14ac:dyDescent="0.2">
      <c r="A612" s="2">
        <v>610</v>
      </c>
      <c r="B612" s="3">
        <v>309495</v>
      </c>
      <c r="C612" s="2" t="s">
        <v>3871</v>
      </c>
      <c r="D612" s="2" t="s">
        <v>504</v>
      </c>
      <c r="E612" s="2" t="s">
        <v>14</v>
      </c>
      <c r="F612" s="2" t="s">
        <v>15</v>
      </c>
      <c r="G612" s="3">
        <v>15000</v>
      </c>
      <c r="H612" s="6">
        <f>VLOOKUP(F612,Exchange_rates!$A$1:$B$13,2,FALSE)</f>
        <v>1</v>
      </c>
      <c r="I612" s="6">
        <f t="shared" si="18"/>
        <v>15000</v>
      </c>
      <c r="J612" s="3">
        <f t="shared" si="19"/>
        <v>309495</v>
      </c>
      <c r="K612" s="2" t="s">
        <v>505</v>
      </c>
      <c r="L612" t="s">
        <v>28180</v>
      </c>
      <c r="M612" s="2">
        <v>4765</v>
      </c>
      <c r="N612" s="2" t="s">
        <v>3872</v>
      </c>
      <c r="O612" s="2" t="s">
        <v>3873</v>
      </c>
      <c r="P612" s="2" t="s">
        <v>3874</v>
      </c>
      <c r="Q612" s="2" t="s">
        <v>3875</v>
      </c>
      <c r="R612">
        <v>15</v>
      </c>
      <c r="S612" s="9">
        <f>SUM(pledge_tiers!B612:F612)/pledge_tiers!CZ612</f>
        <v>0.95052631578947366</v>
      </c>
      <c r="T612" s="8">
        <f>SUM(pledge_tiers!G612:K612)/pledge_tiers!CZ612</f>
        <v>3.0105263157894736E-2</v>
      </c>
      <c r="U612" s="8">
        <f>SUM(pledge_tiers!L612:CX612)/pledge_tiers!CZ612</f>
        <v>1.936842105263158E-2</v>
      </c>
      <c r="V612">
        <f>VLOOKUP(A612,cluster_membership!$A$1:$B$4001,2,FALSE)</f>
        <v>5</v>
      </c>
    </row>
    <row r="613" spans="1:22" x14ac:dyDescent="0.2">
      <c r="A613" s="2">
        <v>611</v>
      </c>
      <c r="B613" s="3">
        <v>208925</v>
      </c>
      <c r="C613" s="2" t="s">
        <v>3876</v>
      </c>
      <c r="D613" s="2" t="s">
        <v>3877</v>
      </c>
      <c r="E613" s="2" t="s">
        <v>379</v>
      </c>
      <c r="F613" s="2" t="s">
        <v>15</v>
      </c>
      <c r="G613" s="3">
        <v>150000</v>
      </c>
      <c r="H613" s="6">
        <f>VLOOKUP(F613,Exchange_rates!$A$1:$B$13,2,FALSE)</f>
        <v>1</v>
      </c>
      <c r="I613" s="6">
        <f t="shared" si="18"/>
        <v>150000</v>
      </c>
      <c r="J613" s="3">
        <f t="shared" si="19"/>
        <v>208925</v>
      </c>
      <c r="K613" s="2" t="s">
        <v>190</v>
      </c>
      <c r="L613" t="s">
        <v>28180</v>
      </c>
      <c r="M613" s="2">
        <v>4744</v>
      </c>
      <c r="N613" s="2" t="s">
        <v>3878</v>
      </c>
      <c r="O613" s="2" t="s">
        <v>3879</v>
      </c>
      <c r="P613" s="2" t="s">
        <v>3880</v>
      </c>
      <c r="Q613" s="2" t="s">
        <v>3881</v>
      </c>
      <c r="R613">
        <v>16</v>
      </c>
      <c r="S613" s="9">
        <f>SUM(pledge_tiers!B613:F613)/pledge_tiers!CZ613</f>
        <v>0.88995084653194978</v>
      </c>
      <c r="T613" s="8">
        <f>SUM(pledge_tiers!G613:K613)/pledge_tiers!CZ613</f>
        <v>0.10349535772801748</v>
      </c>
      <c r="U613" s="8">
        <f>SUM(pledge_tiers!L613:CX613)/pledge_tiers!CZ613</f>
        <v>6.5537957400327689E-3</v>
      </c>
      <c r="V613">
        <f>VLOOKUP(A613,cluster_membership!$A$1:$B$4001,2,FALSE)</f>
        <v>5</v>
      </c>
    </row>
    <row r="614" spans="1:22" x14ac:dyDescent="0.2">
      <c r="A614" s="2">
        <v>612</v>
      </c>
      <c r="B614" s="3">
        <v>972886</v>
      </c>
      <c r="C614" s="2" t="s">
        <v>3882</v>
      </c>
      <c r="D614" s="2" t="s">
        <v>3265</v>
      </c>
      <c r="E614" s="2" t="s">
        <v>14</v>
      </c>
      <c r="F614" s="2" t="s">
        <v>15</v>
      </c>
      <c r="G614" s="3">
        <v>80000</v>
      </c>
      <c r="H614" s="6">
        <f>VLOOKUP(F614,Exchange_rates!$A$1:$B$13,2,FALSE)</f>
        <v>1</v>
      </c>
      <c r="I614" s="6">
        <f t="shared" si="18"/>
        <v>80000</v>
      </c>
      <c r="J614" s="3">
        <f t="shared" si="19"/>
        <v>972886</v>
      </c>
      <c r="K614" s="2" t="s">
        <v>3883</v>
      </c>
      <c r="L614" t="s">
        <v>28180</v>
      </c>
      <c r="M614" s="2">
        <v>4739</v>
      </c>
      <c r="N614" s="2" t="s">
        <v>3884</v>
      </c>
      <c r="O614" s="2" t="s">
        <v>3885</v>
      </c>
      <c r="P614" s="2" t="s">
        <v>3886</v>
      </c>
      <c r="Q614" s="2" t="s">
        <v>3887</v>
      </c>
      <c r="R614">
        <v>6</v>
      </c>
      <c r="S614" s="9">
        <f>SUM(pledge_tiers!B614:F614)/pledge_tiers!CZ614</f>
        <v>0.96276595744680848</v>
      </c>
      <c r="T614" s="8">
        <f>SUM(pledge_tiers!G614:K614)/pledge_tiers!CZ614</f>
        <v>3.7234042553191488E-2</v>
      </c>
      <c r="U614" s="8">
        <f>SUM(pledge_tiers!L614:CX614)/pledge_tiers!CZ614</f>
        <v>0</v>
      </c>
      <c r="V614">
        <f>VLOOKUP(A614,cluster_membership!$A$1:$B$4001,2,FALSE)</f>
        <v>3</v>
      </c>
    </row>
    <row r="615" spans="1:22" x14ac:dyDescent="0.2">
      <c r="A615" s="2">
        <v>613</v>
      </c>
      <c r="B615" s="3">
        <v>537823</v>
      </c>
      <c r="C615" s="2" t="s">
        <v>3888</v>
      </c>
      <c r="D615" s="2" t="s">
        <v>3889</v>
      </c>
      <c r="E615" s="2" t="s">
        <v>23</v>
      </c>
      <c r="F615" s="2" t="s">
        <v>15</v>
      </c>
      <c r="G615" s="3">
        <v>20000</v>
      </c>
      <c r="H615" s="6">
        <f>VLOOKUP(F615,Exchange_rates!$A$1:$B$13,2,FALSE)</f>
        <v>1</v>
      </c>
      <c r="I615" s="6">
        <f t="shared" si="18"/>
        <v>20000</v>
      </c>
      <c r="J615" s="3">
        <f t="shared" si="19"/>
        <v>537823</v>
      </c>
      <c r="K615" s="2" t="s">
        <v>560</v>
      </c>
      <c r="L615" t="s">
        <v>28180</v>
      </c>
      <c r="M615" s="2">
        <v>4730</v>
      </c>
      <c r="N615" s="2" t="s">
        <v>3890</v>
      </c>
      <c r="O615" s="2" t="s">
        <v>3891</v>
      </c>
      <c r="P615" s="2" t="s">
        <v>3892</v>
      </c>
      <c r="Q615" s="2" t="s">
        <v>3893</v>
      </c>
      <c r="R615">
        <v>18</v>
      </c>
      <c r="S615" s="9">
        <f>SUM(pledge_tiers!B615:F615)/pledge_tiers!CZ615</f>
        <v>0.56630365150544526</v>
      </c>
      <c r="T615" s="8">
        <f>SUM(pledge_tiers!G615:K615)/pledge_tiers!CZ615</f>
        <v>0.26393337604099937</v>
      </c>
      <c r="U615" s="8">
        <f>SUM(pledge_tiers!L615:CX615)/pledge_tiers!CZ615</f>
        <v>0.1697629724535554</v>
      </c>
      <c r="V615">
        <f>VLOOKUP(A615,cluster_membership!$A$1:$B$4001,2,FALSE)</f>
        <v>5</v>
      </c>
    </row>
    <row r="616" spans="1:22" x14ac:dyDescent="0.2">
      <c r="A616" s="2">
        <v>614</v>
      </c>
      <c r="B616" s="3">
        <v>1341305</v>
      </c>
      <c r="C616" s="2" t="s">
        <v>3894</v>
      </c>
      <c r="D616" s="2" t="s">
        <v>3895</v>
      </c>
      <c r="E616" s="2" t="s">
        <v>14</v>
      </c>
      <c r="F616" s="2" t="s">
        <v>15</v>
      </c>
      <c r="G616" s="3">
        <v>30000</v>
      </c>
      <c r="H616" s="6">
        <f>VLOOKUP(F616,Exchange_rates!$A$1:$B$13,2,FALSE)</f>
        <v>1</v>
      </c>
      <c r="I616" s="6">
        <f t="shared" si="18"/>
        <v>30000</v>
      </c>
      <c r="J616" s="3">
        <f t="shared" si="19"/>
        <v>1341305</v>
      </c>
      <c r="K616" s="2" t="s">
        <v>3611</v>
      </c>
      <c r="L616" t="s">
        <v>28180</v>
      </c>
      <c r="M616" s="2">
        <v>4727</v>
      </c>
      <c r="N616" s="2" t="s">
        <v>3896</v>
      </c>
      <c r="O616" s="2" t="s">
        <v>3897</v>
      </c>
      <c r="P616" s="2" t="s">
        <v>3898</v>
      </c>
      <c r="Q616" s="2" t="s">
        <v>3899</v>
      </c>
      <c r="R616">
        <v>26</v>
      </c>
      <c r="S616" s="9">
        <f>SUM(pledge_tiers!B616:F616)/pledge_tiers!CZ616</f>
        <v>9.9531116794543906E-2</v>
      </c>
      <c r="T616" s="8">
        <f>SUM(pledge_tiers!G616:K616)/pledge_tiers!CZ616</f>
        <v>0.55328218243819272</v>
      </c>
      <c r="U616" s="8">
        <f>SUM(pledge_tiers!L616:CX616)/pledge_tiers!CZ616</f>
        <v>0.34718670076726343</v>
      </c>
      <c r="V616">
        <f>VLOOKUP(A616,cluster_membership!$A$1:$B$4001,2,FALSE)</f>
        <v>3</v>
      </c>
    </row>
    <row r="617" spans="1:22" x14ac:dyDescent="0.2">
      <c r="A617" s="2">
        <v>615</v>
      </c>
      <c r="B617" s="3">
        <v>168020</v>
      </c>
      <c r="C617" s="2" t="s">
        <v>3900</v>
      </c>
      <c r="D617" s="2" t="s">
        <v>3901</v>
      </c>
      <c r="E617" s="2" t="s">
        <v>23</v>
      </c>
      <c r="F617" s="2" t="s">
        <v>15</v>
      </c>
      <c r="G617" s="3">
        <v>50000</v>
      </c>
      <c r="H617" s="6">
        <f>VLOOKUP(F617,Exchange_rates!$A$1:$B$13,2,FALSE)</f>
        <v>1</v>
      </c>
      <c r="I617" s="6">
        <f t="shared" si="18"/>
        <v>50000</v>
      </c>
      <c r="J617" s="3">
        <f t="shared" si="19"/>
        <v>168020</v>
      </c>
      <c r="K617" s="2" t="s">
        <v>136</v>
      </c>
      <c r="L617" t="s">
        <v>28180</v>
      </c>
      <c r="M617" s="2">
        <v>4726</v>
      </c>
      <c r="N617" s="2" t="s">
        <v>3902</v>
      </c>
      <c r="O617" s="2" t="s">
        <v>3903</v>
      </c>
      <c r="P617" s="2" t="s">
        <v>3904</v>
      </c>
      <c r="Q617" s="2" t="s">
        <v>3905</v>
      </c>
      <c r="R617">
        <v>8</v>
      </c>
      <c r="S617" s="9">
        <f>SUM(pledge_tiers!B617:F617)/pledge_tiers!CZ617</f>
        <v>0.9600512710959197</v>
      </c>
      <c r="T617" s="8">
        <f>SUM(pledge_tiers!G617:K617)/pledge_tiers!CZ617</f>
        <v>3.9948728904080327E-2</v>
      </c>
      <c r="U617" s="8">
        <f>SUM(pledge_tiers!L617:CX617)/pledge_tiers!CZ617</f>
        <v>0</v>
      </c>
      <c r="V617">
        <f>VLOOKUP(A617,cluster_membership!$A$1:$B$4001,2,FALSE)</f>
        <v>5</v>
      </c>
    </row>
    <row r="618" spans="1:22" x14ac:dyDescent="0.2">
      <c r="A618" s="2">
        <v>616</v>
      </c>
      <c r="B618" s="3">
        <v>186147</v>
      </c>
      <c r="C618" s="2" t="s">
        <v>3906</v>
      </c>
      <c r="D618" s="2" t="s">
        <v>719</v>
      </c>
      <c r="E618" s="2" t="s">
        <v>14</v>
      </c>
      <c r="F618" s="2" t="s">
        <v>15</v>
      </c>
      <c r="G618" s="3">
        <v>15000</v>
      </c>
      <c r="H618" s="6">
        <f>VLOOKUP(F618,Exchange_rates!$A$1:$B$13,2,FALSE)</f>
        <v>1</v>
      </c>
      <c r="I618" s="6">
        <f t="shared" si="18"/>
        <v>15000</v>
      </c>
      <c r="J618" s="3">
        <f t="shared" si="19"/>
        <v>186147</v>
      </c>
      <c r="K618" s="2" t="s">
        <v>906</v>
      </c>
      <c r="L618" t="s">
        <v>28180</v>
      </c>
      <c r="M618" s="2">
        <v>4723</v>
      </c>
      <c r="N618" s="2" t="s">
        <v>3907</v>
      </c>
      <c r="O618" s="2" t="s">
        <v>3908</v>
      </c>
      <c r="P618" s="2" t="s">
        <v>3909</v>
      </c>
      <c r="Q618" s="2" t="s">
        <v>3910</v>
      </c>
      <c r="R618">
        <v>8</v>
      </c>
      <c r="S618" s="9">
        <f>SUM(pledge_tiers!B618:F618)/pledge_tiers!CZ618</f>
        <v>0.59583154275891703</v>
      </c>
      <c r="T618" s="8">
        <f>SUM(pledge_tiers!G618:K618)/pledge_tiers!CZ618</f>
        <v>0.40416845724108291</v>
      </c>
      <c r="U618" s="8">
        <f>SUM(pledge_tiers!L618:CX618)/pledge_tiers!CZ618</f>
        <v>0</v>
      </c>
      <c r="V618">
        <f>VLOOKUP(A618,cluster_membership!$A$1:$B$4001,2,FALSE)</f>
        <v>5</v>
      </c>
    </row>
    <row r="619" spans="1:22" x14ac:dyDescent="0.2">
      <c r="A619" s="2">
        <v>617</v>
      </c>
      <c r="B619" s="3">
        <v>451868</v>
      </c>
      <c r="C619" s="2" t="s">
        <v>3911</v>
      </c>
      <c r="D619" s="2" t="s">
        <v>3813</v>
      </c>
      <c r="E619" s="2" t="s">
        <v>23</v>
      </c>
      <c r="F619" s="2" t="s">
        <v>15</v>
      </c>
      <c r="G619" s="3">
        <v>50000</v>
      </c>
      <c r="H619" s="6">
        <f>VLOOKUP(F619,Exchange_rates!$A$1:$B$13,2,FALSE)</f>
        <v>1</v>
      </c>
      <c r="I619" s="6">
        <f t="shared" si="18"/>
        <v>50000</v>
      </c>
      <c r="J619" s="3">
        <f t="shared" si="19"/>
        <v>451868</v>
      </c>
      <c r="K619" s="2" t="s">
        <v>527</v>
      </c>
      <c r="L619" t="s">
        <v>28180</v>
      </c>
      <c r="M619" s="2">
        <v>4722</v>
      </c>
      <c r="N619" s="2" t="s">
        <v>3912</v>
      </c>
      <c r="O619" s="2" t="s">
        <v>3913</v>
      </c>
      <c r="P619" s="2" t="s">
        <v>3914</v>
      </c>
      <c r="Q619" s="2" t="s">
        <v>3915</v>
      </c>
      <c r="R619">
        <v>5</v>
      </c>
      <c r="S619" s="9">
        <f>SUM(pledge_tiers!B619:F619)/pledge_tiers!CZ619</f>
        <v>1</v>
      </c>
      <c r="T619" s="8">
        <f>SUM(pledge_tiers!G619:K619)/pledge_tiers!CZ619</f>
        <v>0</v>
      </c>
      <c r="U619" s="8">
        <f>SUM(pledge_tiers!L619:CX619)/pledge_tiers!CZ619</f>
        <v>0</v>
      </c>
      <c r="V619">
        <f>VLOOKUP(A619,cluster_membership!$A$1:$B$4001,2,FALSE)</f>
        <v>5</v>
      </c>
    </row>
    <row r="620" spans="1:22" x14ac:dyDescent="0.2">
      <c r="A620" s="2">
        <v>618</v>
      </c>
      <c r="B620" s="3">
        <v>170779</v>
      </c>
      <c r="C620" s="2" t="s">
        <v>3916</v>
      </c>
      <c r="D620" s="2" t="s">
        <v>3917</v>
      </c>
      <c r="E620" s="2" t="s">
        <v>534</v>
      </c>
      <c r="F620" s="2" t="s">
        <v>15</v>
      </c>
      <c r="G620" s="3">
        <v>15000</v>
      </c>
      <c r="H620" s="6">
        <f>VLOOKUP(F620,Exchange_rates!$A$1:$B$13,2,FALSE)</f>
        <v>1</v>
      </c>
      <c r="I620" s="6">
        <f t="shared" si="18"/>
        <v>15000</v>
      </c>
      <c r="J620" s="3">
        <f t="shared" si="19"/>
        <v>170779</v>
      </c>
      <c r="K620" s="2" t="s">
        <v>136</v>
      </c>
      <c r="L620" t="s">
        <v>28180</v>
      </c>
      <c r="M620" s="2">
        <v>4693</v>
      </c>
      <c r="N620" s="2" t="s">
        <v>3918</v>
      </c>
      <c r="O620" s="2" t="s">
        <v>3919</v>
      </c>
      <c r="P620" s="2" t="s">
        <v>3920</v>
      </c>
      <c r="Q620" s="2" t="s">
        <v>3921</v>
      </c>
      <c r="R620">
        <v>3</v>
      </c>
      <c r="S620" s="9">
        <f>SUM(pledge_tiers!B620:F620)/pledge_tiers!CZ620</f>
        <v>1</v>
      </c>
      <c r="T620" s="8">
        <f>SUM(pledge_tiers!G620:K620)/pledge_tiers!CZ620</f>
        <v>0</v>
      </c>
      <c r="U620" s="8">
        <f>SUM(pledge_tiers!L620:CX620)/pledge_tiers!CZ620</f>
        <v>0</v>
      </c>
      <c r="V620">
        <f>VLOOKUP(A620,cluster_membership!$A$1:$B$4001,2,FALSE)</f>
        <v>5</v>
      </c>
    </row>
    <row r="621" spans="1:22" x14ac:dyDescent="0.2">
      <c r="A621" s="2">
        <v>619</v>
      </c>
      <c r="B621" s="3">
        <v>85593</v>
      </c>
      <c r="C621" s="2" t="s">
        <v>3922</v>
      </c>
      <c r="D621" s="2" t="s">
        <v>3923</v>
      </c>
      <c r="E621" s="2" t="s">
        <v>46</v>
      </c>
      <c r="F621" s="2" t="s">
        <v>15</v>
      </c>
      <c r="G621" s="3">
        <v>12000</v>
      </c>
      <c r="H621" s="6">
        <f>VLOOKUP(F621,Exchange_rates!$A$1:$B$13,2,FALSE)</f>
        <v>1</v>
      </c>
      <c r="I621" s="6">
        <f t="shared" si="18"/>
        <v>12000</v>
      </c>
      <c r="J621" s="3">
        <f t="shared" si="19"/>
        <v>85593</v>
      </c>
      <c r="K621" s="2" t="s">
        <v>278</v>
      </c>
      <c r="L621" t="s">
        <v>28180</v>
      </c>
      <c r="M621" s="2">
        <v>4689</v>
      </c>
      <c r="N621" s="2" t="s">
        <v>3924</v>
      </c>
      <c r="O621" s="2" t="s">
        <v>3925</v>
      </c>
      <c r="P621" s="2" t="s">
        <v>3926</v>
      </c>
      <c r="Q621" s="2" t="s">
        <v>3927</v>
      </c>
      <c r="R621">
        <v>10</v>
      </c>
      <c r="S621" s="9">
        <f>SUM(pledge_tiers!B621:F621)/pledge_tiers!CZ621</f>
        <v>0.9812046134130713</v>
      </c>
      <c r="T621" s="8">
        <f>SUM(pledge_tiers!G621:K621)/pledge_tiers!CZ621</f>
        <v>1.8795386586928663E-2</v>
      </c>
      <c r="U621" s="8">
        <f>SUM(pledge_tiers!L621:CX621)/pledge_tiers!CZ621</f>
        <v>0</v>
      </c>
      <c r="V621">
        <f>VLOOKUP(A621,cluster_membership!$A$1:$B$4001,2,FALSE)</f>
        <v>5</v>
      </c>
    </row>
    <row r="622" spans="1:22" x14ac:dyDescent="0.2">
      <c r="A622" s="2">
        <v>620</v>
      </c>
      <c r="B622" s="3">
        <v>215056</v>
      </c>
      <c r="C622" s="2" t="s">
        <v>3928</v>
      </c>
      <c r="D622" s="2" t="s">
        <v>2340</v>
      </c>
      <c r="E622" s="2" t="s">
        <v>14</v>
      </c>
      <c r="F622" s="2" t="s">
        <v>15</v>
      </c>
      <c r="G622" s="3">
        <v>12000</v>
      </c>
      <c r="H622" s="6">
        <f>VLOOKUP(F622,Exchange_rates!$A$1:$B$13,2,FALSE)</f>
        <v>1</v>
      </c>
      <c r="I622" s="6">
        <f t="shared" si="18"/>
        <v>12000</v>
      </c>
      <c r="J622" s="3">
        <f t="shared" si="19"/>
        <v>215056</v>
      </c>
      <c r="K622" s="2" t="s">
        <v>2341</v>
      </c>
      <c r="L622" t="s">
        <v>28180</v>
      </c>
      <c r="M622" s="2">
        <v>4689</v>
      </c>
      <c r="N622" s="2" t="s">
        <v>3929</v>
      </c>
      <c r="O622" s="2" t="s">
        <v>3930</v>
      </c>
      <c r="P622" s="2" t="s">
        <v>3931</v>
      </c>
      <c r="Q622" s="2" t="s">
        <v>3932</v>
      </c>
      <c r="R622">
        <v>28</v>
      </c>
      <c r="S622" s="9">
        <f>SUM(pledge_tiers!B622:F622)/pledge_tiers!CZ622</f>
        <v>0.93211991434689512</v>
      </c>
      <c r="T622" s="8">
        <f>SUM(pledge_tiers!G622:K622)/pledge_tiers!CZ622</f>
        <v>5.5674518201284801E-3</v>
      </c>
      <c r="U622" s="8">
        <f>SUM(pledge_tiers!L622:CX622)/pledge_tiers!CZ622</f>
        <v>6.2312633832976444E-2</v>
      </c>
      <c r="V622">
        <f>VLOOKUP(A622,cluster_membership!$A$1:$B$4001,2,FALSE)</f>
        <v>5</v>
      </c>
    </row>
    <row r="623" spans="1:22" x14ac:dyDescent="0.2">
      <c r="A623" s="2">
        <v>621</v>
      </c>
      <c r="B623" s="3">
        <v>30061</v>
      </c>
      <c r="C623" s="2" t="s">
        <v>3933</v>
      </c>
      <c r="D623" s="2" t="s">
        <v>1102</v>
      </c>
      <c r="E623" s="2" t="s">
        <v>14</v>
      </c>
      <c r="F623" s="2" t="s">
        <v>15</v>
      </c>
      <c r="G623" s="3">
        <v>5000</v>
      </c>
      <c r="H623" s="6">
        <f>VLOOKUP(F623,Exchange_rates!$A$1:$B$13,2,FALSE)</f>
        <v>1</v>
      </c>
      <c r="I623" s="6">
        <f t="shared" si="18"/>
        <v>5000</v>
      </c>
      <c r="J623" s="3">
        <f t="shared" si="19"/>
        <v>30061</v>
      </c>
      <c r="K623" s="2" t="s">
        <v>1492</v>
      </c>
      <c r="L623" t="s">
        <v>28180</v>
      </c>
      <c r="M623" s="2">
        <v>4687</v>
      </c>
      <c r="N623" s="2" t="s">
        <v>3934</v>
      </c>
      <c r="O623" s="2" t="s">
        <v>1494</v>
      </c>
      <c r="P623" s="2" t="s">
        <v>3935</v>
      </c>
      <c r="Q623" s="2" t="s">
        <v>3936</v>
      </c>
      <c r="R623">
        <v>4</v>
      </c>
      <c r="S623" s="9">
        <f>SUM(pledge_tiers!B623:F623)/pledge_tiers!CZ623</f>
        <v>1</v>
      </c>
      <c r="T623" s="8">
        <f>SUM(pledge_tiers!G623:K623)/pledge_tiers!CZ623</f>
        <v>0</v>
      </c>
      <c r="U623" s="8">
        <f>SUM(pledge_tiers!L623:CX623)/pledge_tiers!CZ623</f>
        <v>0</v>
      </c>
      <c r="V623">
        <f>VLOOKUP(A623,cluster_membership!$A$1:$B$4001,2,FALSE)</f>
        <v>5</v>
      </c>
    </row>
    <row r="624" spans="1:22" x14ac:dyDescent="0.2">
      <c r="A624" s="2">
        <v>622</v>
      </c>
      <c r="B624" s="3">
        <v>173820</v>
      </c>
      <c r="C624" s="2" t="s">
        <v>3937</v>
      </c>
      <c r="D624" s="2" t="s">
        <v>3938</v>
      </c>
      <c r="E624" s="2" t="s">
        <v>23</v>
      </c>
      <c r="F624" s="2" t="s">
        <v>15</v>
      </c>
      <c r="G624" s="3">
        <v>50000</v>
      </c>
      <c r="H624" s="6">
        <f>VLOOKUP(F624,Exchange_rates!$A$1:$B$13,2,FALSE)</f>
        <v>1</v>
      </c>
      <c r="I624" s="6">
        <f t="shared" si="18"/>
        <v>50000</v>
      </c>
      <c r="J624" s="3">
        <f t="shared" si="19"/>
        <v>173820</v>
      </c>
      <c r="K624" s="2" t="s">
        <v>457</v>
      </c>
      <c r="L624" t="s">
        <v>28180</v>
      </c>
      <c r="M624" s="2">
        <v>4686</v>
      </c>
      <c r="N624" s="2" t="s">
        <v>3939</v>
      </c>
      <c r="O624" s="2" t="s">
        <v>3940</v>
      </c>
      <c r="P624" s="2" t="s">
        <v>3941</v>
      </c>
      <c r="Q624" s="2" t="s">
        <v>3942</v>
      </c>
      <c r="R624">
        <v>11</v>
      </c>
      <c r="S624" s="9">
        <f>SUM(pledge_tiers!B624:F624)/pledge_tiers!CZ624</f>
        <v>0.74224598930481278</v>
      </c>
      <c r="T624" s="8">
        <f>SUM(pledge_tiers!G624:K624)/pledge_tiers!CZ624</f>
        <v>0.25775401069518716</v>
      </c>
      <c r="U624" s="8">
        <f>SUM(pledge_tiers!L624:CX624)/pledge_tiers!CZ624</f>
        <v>0</v>
      </c>
      <c r="V624">
        <f>VLOOKUP(A624,cluster_membership!$A$1:$B$4001,2,FALSE)</f>
        <v>5</v>
      </c>
    </row>
    <row r="625" spans="1:22" x14ac:dyDescent="0.2">
      <c r="A625" s="2">
        <v>623</v>
      </c>
      <c r="B625" s="3">
        <v>297808</v>
      </c>
      <c r="C625" s="2" t="s">
        <v>3943</v>
      </c>
      <c r="D625" s="2" t="s">
        <v>1998</v>
      </c>
      <c r="E625" s="2" t="s">
        <v>23</v>
      </c>
      <c r="F625" s="2" t="s">
        <v>15</v>
      </c>
      <c r="G625" s="3">
        <v>50000</v>
      </c>
      <c r="H625" s="6">
        <f>VLOOKUP(F625,Exchange_rates!$A$1:$B$13,2,FALSE)</f>
        <v>1</v>
      </c>
      <c r="I625" s="6">
        <f t="shared" si="18"/>
        <v>50000</v>
      </c>
      <c r="J625" s="3">
        <f t="shared" si="19"/>
        <v>297808</v>
      </c>
      <c r="K625" s="2" t="s">
        <v>47</v>
      </c>
      <c r="L625" t="s">
        <v>28180</v>
      </c>
      <c r="M625" s="2">
        <v>4679</v>
      </c>
      <c r="N625" s="2" t="s">
        <v>3944</v>
      </c>
      <c r="O625" s="2" t="s">
        <v>3945</v>
      </c>
      <c r="P625" s="2" t="s">
        <v>3946</v>
      </c>
      <c r="Q625" s="2" t="s">
        <v>3947</v>
      </c>
      <c r="R625">
        <v>21</v>
      </c>
      <c r="S625" s="9">
        <f>SUM(pledge_tiers!B625:F625)/pledge_tiers!CZ625</f>
        <v>0.7165557225681769</v>
      </c>
      <c r="T625" s="8">
        <f>SUM(pledge_tiers!G625:K625)/pledge_tiers!CZ625</f>
        <v>0.25574404122825856</v>
      </c>
      <c r="U625" s="8">
        <f>SUM(pledge_tiers!L625:CX625)/pledge_tiers!CZ625</f>
        <v>2.7700236203564526E-2</v>
      </c>
      <c r="V625">
        <f>VLOOKUP(A625,cluster_membership!$A$1:$B$4001,2,FALSE)</f>
        <v>5</v>
      </c>
    </row>
    <row r="626" spans="1:22" x14ac:dyDescent="0.2">
      <c r="A626" s="2">
        <v>624</v>
      </c>
      <c r="B626" s="3">
        <v>563721</v>
      </c>
      <c r="C626" s="2" t="s">
        <v>3948</v>
      </c>
      <c r="D626" s="2" t="s">
        <v>3949</v>
      </c>
      <c r="E626" s="2" t="s">
        <v>83</v>
      </c>
      <c r="F626" s="2" t="s">
        <v>15</v>
      </c>
      <c r="G626" s="3">
        <v>10000</v>
      </c>
      <c r="H626" s="6">
        <f>VLOOKUP(F626,Exchange_rates!$A$1:$B$13,2,FALSE)</f>
        <v>1</v>
      </c>
      <c r="I626" s="6">
        <f t="shared" si="18"/>
        <v>10000</v>
      </c>
      <c r="J626" s="3">
        <f t="shared" si="19"/>
        <v>563721</v>
      </c>
      <c r="K626" s="2" t="s">
        <v>16</v>
      </c>
      <c r="L626" t="s">
        <v>28180</v>
      </c>
      <c r="M626" s="2">
        <v>4670</v>
      </c>
      <c r="N626" s="2" t="s">
        <v>3950</v>
      </c>
      <c r="O626" s="2" t="s">
        <v>3951</v>
      </c>
      <c r="P626" s="2" t="s">
        <v>3952</v>
      </c>
      <c r="Q626" s="2" t="s">
        <v>3953</v>
      </c>
      <c r="R626">
        <v>11</v>
      </c>
      <c r="S626" s="9">
        <f>SUM(pledge_tiers!B626:F626)/pledge_tiers!CZ626</f>
        <v>0.54611650485436891</v>
      </c>
      <c r="T626" s="8">
        <f>SUM(pledge_tiers!G626:K626)/pledge_tiers!CZ626</f>
        <v>0.45388349514563109</v>
      </c>
      <c r="U626" s="8">
        <f>SUM(pledge_tiers!L626:CX626)/pledge_tiers!CZ626</f>
        <v>0</v>
      </c>
      <c r="V626">
        <f>VLOOKUP(A626,cluster_membership!$A$1:$B$4001,2,FALSE)</f>
        <v>5</v>
      </c>
    </row>
    <row r="627" spans="1:22" x14ac:dyDescent="0.2">
      <c r="A627" s="2">
        <v>625</v>
      </c>
      <c r="B627" s="3">
        <v>154715</v>
      </c>
      <c r="C627" s="2" t="s">
        <v>3954</v>
      </c>
      <c r="D627" s="2" t="s">
        <v>3955</v>
      </c>
      <c r="E627" s="2" t="s">
        <v>46</v>
      </c>
      <c r="F627" s="2" t="s">
        <v>15</v>
      </c>
      <c r="G627" s="3">
        <v>50000</v>
      </c>
      <c r="H627" s="6">
        <f>VLOOKUP(F627,Exchange_rates!$A$1:$B$13,2,FALSE)</f>
        <v>1</v>
      </c>
      <c r="I627" s="6">
        <f t="shared" si="18"/>
        <v>50000</v>
      </c>
      <c r="J627" s="3">
        <f t="shared" si="19"/>
        <v>154715</v>
      </c>
      <c r="K627" s="2" t="s">
        <v>827</v>
      </c>
      <c r="L627" t="s">
        <v>28181</v>
      </c>
      <c r="M627" s="2">
        <v>4668</v>
      </c>
      <c r="N627" s="2" t="s">
        <v>3956</v>
      </c>
      <c r="O627" s="2" t="s">
        <v>3957</v>
      </c>
      <c r="P627" s="2" t="s">
        <v>3958</v>
      </c>
      <c r="Q627" s="2" t="s">
        <v>3959</v>
      </c>
      <c r="R627">
        <v>17</v>
      </c>
      <c r="S627" s="9">
        <f>SUM(pledge_tiers!B627:F627)/pledge_tiers!CZ627</f>
        <v>0.9303493449781659</v>
      </c>
      <c r="T627" s="8">
        <f>SUM(pledge_tiers!G627:K627)/pledge_tiers!CZ627</f>
        <v>2.9257641921397379E-2</v>
      </c>
      <c r="U627" s="8">
        <f>SUM(pledge_tiers!L627:CX627)/pledge_tiers!CZ627</f>
        <v>4.0393013100436678E-2</v>
      </c>
      <c r="V627">
        <f>VLOOKUP(A627,cluster_membership!$A$1:$B$4001,2,FALSE)</f>
        <v>5</v>
      </c>
    </row>
    <row r="628" spans="1:22" x14ac:dyDescent="0.2">
      <c r="A628" s="2">
        <v>626</v>
      </c>
      <c r="B628" s="3">
        <v>517255</v>
      </c>
      <c r="C628" s="2" t="s">
        <v>3960</v>
      </c>
      <c r="D628" s="2" t="s">
        <v>3961</v>
      </c>
      <c r="E628" s="2" t="s">
        <v>14</v>
      </c>
      <c r="F628" s="2" t="s">
        <v>15</v>
      </c>
      <c r="G628" s="3">
        <v>20000</v>
      </c>
      <c r="H628" s="6">
        <f>VLOOKUP(F628,Exchange_rates!$A$1:$B$13,2,FALSE)</f>
        <v>1</v>
      </c>
      <c r="I628" s="6">
        <f t="shared" si="18"/>
        <v>20000</v>
      </c>
      <c r="J628" s="3">
        <f t="shared" si="19"/>
        <v>517255</v>
      </c>
      <c r="K628" s="2" t="s">
        <v>527</v>
      </c>
      <c r="L628" t="s">
        <v>28180</v>
      </c>
      <c r="M628" s="2">
        <v>4658</v>
      </c>
      <c r="N628" s="2" t="s">
        <v>3962</v>
      </c>
      <c r="O628" s="2" t="s">
        <v>3963</v>
      </c>
      <c r="P628" s="2" t="s">
        <v>3964</v>
      </c>
      <c r="Q628" s="2" t="s">
        <v>3965</v>
      </c>
      <c r="R628">
        <v>33</v>
      </c>
      <c r="S628" s="9">
        <f>SUM(pledge_tiers!B628:F628)/pledge_tiers!CZ628</f>
        <v>0.1147470398277718</v>
      </c>
      <c r="T628" s="8">
        <f>SUM(pledge_tiers!G628:K628)/pledge_tiers!CZ628</f>
        <v>0.73649085037674922</v>
      </c>
      <c r="U628" s="8">
        <f>SUM(pledge_tiers!L628:CX628)/pledge_tiers!CZ628</f>
        <v>0.14876210979547902</v>
      </c>
      <c r="V628">
        <f>VLOOKUP(A628,cluster_membership!$A$1:$B$4001,2,FALSE)</f>
        <v>5</v>
      </c>
    </row>
    <row r="629" spans="1:22" x14ac:dyDescent="0.2">
      <c r="A629" s="2">
        <v>627</v>
      </c>
      <c r="B629" s="3">
        <v>339724</v>
      </c>
      <c r="C629" s="2" t="s">
        <v>3966</v>
      </c>
      <c r="D629" s="2" t="s">
        <v>2418</v>
      </c>
      <c r="E629" s="2" t="s">
        <v>14</v>
      </c>
      <c r="F629" s="2" t="s">
        <v>15</v>
      </c>
      <c r="G629" s="3">
        <v>30000</v>
      </c>
      <c r="H629" s="6">
        <f>VLOOKUP(F629,Exchange_rates!$A$1:$B$13,2,FALSE)</f>
        <v>1</v>
      </c>
      <c r="I629" s="6">
        <f t="shared" si="18"/>
        <v>30000</v>
      </c>
      <c r="J629" s="3">
        <f t="shared" si="19"/>
        <v>339724</v>
      </c>
      <c r="K629" s="2" t="s">
        <v>2419</v>
      </c>
      <c r="L629" t="s">
        <v>28180</v>
      </c>
      <c r="M629" s="2">
        <v>4649</v>
      </c>
      <c r="N629" s="2" t="s">
        <v>3967</v>
      </c>
      <c r="O629" s="2" t="s">
        <v>3968</v>
      </c>
      <c r="P629" s="2" t="s">
        <v>3969</v>
      </c>
      <c r="Q629" s="2" t="s">
        <v>3970</v>
      </c>
      <c r="R629">
        <v>5</v>
      </c>
      <c r="S629" s="9">
        <f>SUM(pledge_tiers!B629:F629)/pledge_tiers!CZ629</f>
        <v>1</v>
      </c>
      <c r="T629" s="8">
        <f>SUM(pledge_tiers!G629:K629)/pledge_tiers!CZ629</f>
        <v>0</v>
      </c>
      <c r="U629" s="8">
        <f>SUM(pledge_tiers!L629:CX629)/pledge_tiers!CZ629</f>
        <v>0</v>
      </c>
      <c r="V629">
        <f>VLOOKUP(A629,cluster_membership!$A$1:$B$4001,2,FALSE)</f>
        <v>5</v>
      </c>
    </row>
    <row r="630" spans="1:22" x14ac:dyDescent="0.2">
      <c r="A630" s="2">
        <v>628</v>
      </c>
      <c r="B630" s="3">
        <v>111824</v>
      </c>
      <c r="C630" s="2" t="s">
        <v>3971</v>
      </c>
      <c r="D630" s="2" t="s">
        <v>3972</v>
      </c>
      <c r="E630" s="2" t="s">
        <v>497</v>
      </c>
      <c r="F630" s="2" t="s">
        <v>15</v>
      </c>
      <c r="G630" s="3">
        <v>4000</v>
      </c>
      <c r="H630" s="6">
        <f>VLOOKUP(F630,Exchange_rates!$A$1:$B$13,2,FALSE)</f>
        <v>1</v>
      </c>
      <c r="I630" s="6">
        <f t="shared" si="18"/>
        <v>4000</v>
      </c>
      <c r="J630" s="3">
        <f t="shared" si="19"/>
        <v>111824</v>
      </c>
      <c r="K630" s="2" t="s">
        <v>68</v>
      </c>
      <c r="L630" t="s">
        <v>28180</v>
      </c>
      <c r="M630" s="2">
        <v>4649</v>
      </c>
      <c r="N630" s="2" t="s">
        <v>3973</v>
      </c>
      <c r="O630" s="2" t="s">
        <v>3974</v>
      </c>
      <c r="P630" s="2" t="s">
        <v>3975</v>
      </c>
      <c r="Q630" s="2" t="s">
        <v>3976</v>
      </c>
      <c r="R630">
        <v>8</v>
      </c>
      <c r="S630" s="9">
        <f>SUM(pledge_tiers!B630:F630)/pledge_tiers!CZ630</f>
        <v>0.99265023778642458</v>
      </c>
      <c r="T630" s="8">
        <f>SUM(pledge_tiers!G630:K630)/pledge_tiers!CZ630</f>
        <v>7.3497622135754431E-3</v>
      </c>
      <c r="U630" s="8">
        <f>SUM(pledge_tiers!L630:CX630)/pledge_tiers!CZ630</f>
        <v>0</v>
      </c>
      <c r="V630">
        <f>VLOOKUP(A630,cluster_membership!$A$1:$B$4001,2,FALSE)</f>
        <v>5</v>
      </c>
    </row>
    <row r="631" spans="1:22" x14ac:dyDescent="0.2">
      <c r="A631" s="2">
        <v>629</v>
      </c>
      <c r="B631" s="3">
        <v>350119</v>
      </c>
      <c r="C631" s="2" t="s">
        <v>3977</v>
      </c>
      <c r="D631" s="2" t="s">
        <v>3978</v>
      </c>
      <c r="E631" s="2" t="s">
        <v>23</v>
      </c>
      <c r="F631" s="2" t="s">
        <v>15</v>
      </c>
      <c r="G631" s="3">
        <v>15000</v>
      </c>
      <c r="H631" s="6">
        <f>VLOOKUP(F631,Exchange_rates!$A$1:$B$13,2,FALSE)</f>
        <v>1</v>
      </c>
      <c r="I631" s="6">
        <f t="shared" si="18"/>
        <v>15000</v>
      </c>
      <c r="J631" s="3">
        <f t="shared" si="19"/>
        <v>350119</v>
      </c>
      <c r="K631" s="2" t="s">
        <v>1929</v>
      </c>
      <c r="L631" t="s">
        <v>28198</v>
      </c>
      <c r="M631" s="2">
        <v>4644</v>
      </c>
      <c r="N631" s="2" t="s">
        <v>3979</v>
      </c>
      <c r="O631" s="2" t="s">
        <v>3980</v>
      </c>
      <c r="P631" s="2" t="s">
        <v>3981</v>
      </c>
      <c r="Q631" s="2" t="s">
        <v>3982</v>
      </c>
      <c r="R631">
        <v>17</v>
      </c>
      <c r="S631" s="9">
        <f>SUM(pledge_tiers!B631:F631)/pledge_tiers!CZ631</f>
        <v>0.23003055434308162</v>
      </c>
      <c r="T631" s="8">
        <f>SUM(pledge_tiers!G631:K631)/pledge_tiers!CZ631</f>
        <v>0.51200349192492356</v>
      </c>
      <c r="U631" s="8">
        <f>SUM(pledge_tiers!L631:CX631)/pledge_tiers!CZ631</f>
        <v>0.25796595373199477</v>
      </c>
      <c r="V631">
        <f>VLOOKUP(A631,cluster_membership!$A$1:$B$4001,2,FALSE)</f>
        <v>5</v>
      </c>
    </row>
    <row r="632" spans="1:22" x14ac:dyDescent="0.2">
      <c r="A632" s="2">
        <v>630</v>
      </c>
      <c r="B632" s="3">
        <v>120335</v>
      </c>
      <c r="C632" s="2" t="s">
        <v>3983</v>
      </c>
      <c r="D632" s="2" t="s">
        <v>3984</v>
      </c>
      <c r="E632" s="2" t="s">
        <v>46</v>
      </c>
      <c r="F632" s="2" t="s">
        <v>15</v>
      </c>
      <c r="G632" s="3">
        <v>35000</v>
      </c>
      <c r="H632" s="6">
        <f>VLOOKUP(F632,Exchange_rates!$A$1:$B$13,2,FALSE)</f>
        <v>1</v>
      </c>
      <c r="I632" s="6">
        <f t="shared" si="18"/>
        <v>35000</v>
      </c>
      <c r="J632" s="3">
        <f t="shared" si="19"/>
        <v>120335</v>
      </c>
      <c r="K632" s="2" t="s">
        <v>1237</v>
      </c>
      <c r="L632" t="s">
        <v>28180</v>
      </c>
      <c r="M632" s="2">
        <v>4636</v>
      </c>
      <c r="N632" s="2" t="s">
        <v>3985</v>
      </c>
      <c r="O632" s="2" t="s">
        <v>3986</v>
      </c>
      <c r="P632" s="2" t="s">
        <v>3987</v>
      </c>
      <c r="Q632" s="2" t="s">
        <v>3988</v>
      </c>
      <c r="R632">
        <v>15</v>
      </c>
      <c r="S632" s="9">
        <f>SUM(pledge_tiers!B632:F632)/pledge_tiers!CZ632</f>
        <v>0.92698826597131678</v>
      </c>
      <c r="T632" s="8">
        <f>SUM(pledge_tiers!G632:K632)/pledge_tiers!CZ632</f>
        <v>7.0621468926553674E-2</v>
      </c>
      <c r="U632" s="8">
        <f>SUM(pledge_tiers!L632:CX632)/pledge_tiers!CZ632</f>
        <v>2.3902651021295088E-3</v>
      </c>
      <c r="V632">
        <f>VLOOKUP(A632,cluster_membership!$A$1:$B$4001,2,FALSE)</f>
        <v>5</v>
      </c>
    </row>
    <row r="633" spans="1:22" x14ac:dyDescent="0.2">
      <c r="A633" s="2">
        <v>631</v>
      </c>
      <c r="B633" s="3">
        <v>214152</v>
      </c>
      <c r="C633" s="2" t="s">
        <v>3989</v>
      </c>
      <c r="D633" s="2" t="s">
        <v>3990</v>
      </c>
      <c r="E633" s="2" t="s">
        <v>23</v>
      </c>
      <c r="F633" s="2" t="s">
        <v>15</v>
      </c>
      <c r="G633" s="3">
        <v>10000</v>
      </c>
      <c r="H633" s="6">
        <f>VLOOKUP(F633,Exchange_rates!$A$1:$B$13,2,FALSE)</f>
        <v>1</v>
      </c>
      <c r="I633" s="6">
        <f t="shared" si="18"/>
        <v>10000</v>
      </c>
      <c r="J633" s="3">
        <f t="shared" si="19"/>
        <v>214152</v>
      </c>
      <c r="K633" s="2" t="s">
        <v>16</v>
      </c>
      <c r="L633" t="s">
        <v>28180</v>
      </c>
      <c r="M633" s="2">
        <v>4634</v>
      </c>
      <c r="N633" s="2" t="s">
        <v>3991</v>
      </c>
      <c r="O633" s="2" t="s">
        <v>3992</v>
      </c>
      <c r="P633" s="2" t="s">
        <v>3993</v>
      </c>
      <c r="Q633" s="2" t="s">
        <v>3994</v>
      </c>
      <c r="R633">
        <v>24</v>
      </c>
      <c r="S633" s="9">
        <f>SUM(pledge_tiers!B633:F633)/pledge_tiers!CZ633</f>
        <v>5.8682373472949391E-2</v>
      </c>
      <c r="T633" s="8">
        <f>SUM(pledge_tiers!G633:K633)/pledge_tiers!CZ633</f>
        <v>9.2277486910994758E-2</v>
      </c>
      <c r="U633" s="8">
        <f>SUM(pledge_tiers!L633:CX633)/pledge_tiers!CZ633</f>
        <v>0.84904013961605584</v>
      </c>
      <c r="V633">
        <f>VLOOKUP(A633,cluster_membership!$A$1:$B$4001,2,FALSE)</f>
        <v>5</v>
      </c>
    </row>
    <row r="634" spans="1:22" x14ac:dyDescent="0.2">
      <c r="A634" s="2">
        <v>632</v>
      </c>
      <c r="B634" s="3">
        <v>198741</v>
      </c>
      <c r="C634" s="2" t="s">
        <v>3995</v>
      </c>
      <c r="D634" s="2" t="s">
        <v>3996</v>
      </c>
      <c r="E634" s="2" t="s">
        <v>46</v>
      </c>
      <c r="F634" s="2" t="s">
        <v>15</v>
      </c>
      <c r="G634" s="3">
        <v>100000</v>
      </c>
      <c r="H634" s="6">
        <f>VLOOKUP(F634,Exchange_rates!$A$1:$B$13,2,FALSE)</f>
        <v>1</v>
      </c>
      <c r="I634" s="6">
        <f t="shared" si="18"/>
        <v>100000</v>
      </c>
      <c r="J634" s="3">
        <f t="shared" si="19"/>
        <v>198741</v>
      </c>
      <c r="K634" s="2" t="s">
        <v>257</v>
      </c>
      <c r="L634" t="s">
        <v>28180</v>
      </c>
      <c r="M634" s="2">
        <v>4632</v>
      </c>
      <c r="N634" s="2" t="s">
        <v>3997</v>
      </c>
      <c r="O634" s="2" t="s">
        <v>3998</v>
      </c>
      <c r="P634" s="2" t="s">
        <v>3999</v>
      </c>
      <c r="Q634" s="2" t="s">
        <v>4000</v>
      </c>
      <c r="R634">
        <v>26</v>
      </c>
      <c r="S634" s="9">
        <f>SUM(pledge_tiers!B634:F634)/pledge_tiers!CZ634</f>
        <v>0.75549692172383465</v>
      </c>
      <c r="T634" s="8">
        <f>SUM(pledge_tiers!G634:K634)/pledge_tiers!CZ634</f>
        <v>0.1879947229551451</v>
      </c>
      <c r="U634" s="8">
        <f>SUM(pledge_tiers!L634:CX634)/pledge_tiers!CZ634</f>
        <v>5.6508355321020227E-2</v>
      </c>
      <c r="V634">
        <f>VLOOKUP(A634,cluster_membership!$A$1:$B$4001,2,FALSE)</f>
        <v>5</v>
      </c>
    </row>
    <row r="635" spans="1:22" x14ac:dyDescent="0.2">
      <c r="A635" s="2">
        <v>633</v>
      </c>
      <c r="B635" s="3">
        <v>141115</v>
      </c>
      <c r="C635" s="2" t="s">
        <v>4001</v>
      </c>
      <c r="D635" s="2" t="s">
        <v>4002</v>
      </c>
      <c r="E635" s="2" t="s">
        <v>4003</v>
      </c>
      <c r="F635" s="2" t="s">
        <v>15</v>
      </c>
      <c r="G635" s="3">
        <v>9500</v>
      </c>
      <c r="H635" s="6">
        <f>VLOOKUP(F635,Exchange_rates!$A$1:$B$13,2,FALSE)</f>
        <v>1</v>
      </c>
      <c r="I635" s="6">
        <f t="shared" si="18"/>
        <v>9500</v>
      </c>
      <c r="J635" s="3">
        <f t="shared" si="19"/>
        <v>141115</v>
      </c>
      <c r="K635" s="2" t="s">
        <v>869</v>
      </c>
      <c r="L635" t="s">
        <v>28180</v>
      </c>
      <c r="M635" s="2">
        <v>4625</v>
      </c>
      <c r="N635" s="2" t="s">
        <v>4004</v>
      </c>
      <c r="O635" s="2" t="s">
        <v>4005</v>
      </c>
      <c r="P635" s="2" t="s">
        <v>4006</v>
      </c>
      <c r="Q635" s="2" t="s">
        <v>4007</v>
      </c>
      <c r="R635">
        <v>12</v>
      </c>
      <c r="S635" s="9">
        <f>SUM(pledge_tiers!B635:F635)/pledge_tiers!CZ635</f>
        <v>0.78531452876650998</v>
      </c>
      <c r="T635" s="8">
        <f>SUM(pledge_tiers!G635:K635)/pledge_tiers!CZ635</f>
        <v>0.21356615177971794</v>
      </c>
      <c r="U635" s="8">
        <f>SUM(pledge_tiers!L635:CX635)/pledge_tiers!CZ635</f>
        <v>1.1193194537721066E-3</v>
      </c>
      <c r="V635">
        <f>VLOOKUP(A635,cluster_membership!$A$1:$B$4001,2,FALSE)</f>
        <v>5</v>
      </c>
    </row>
    <row r="636" spans="1:22" x14ac:dyDescent="0.2">
      <c r="A636" s="2">
        <v>634</v>
      </c>
      <c r="B636" s="3">
        <v>205116</v>
      </c>
      <c r="C636" s="2" t="s">
        <v>4008</v>
      </c>
      <c r="D636" s="2" t="s">
        <v>4009</v>
      </c>
      <c r="E636" s="2" t="s">
        <v>23</v>
      </c>
      <c r="F636" s="2" t="s">
        <v>15</v>
      </c>
      <c r="G636" s="3">
        <v>50000</v>
      </c>
      <c r="H636" s="6">
        <f>VLOOKUP(F636,Exchange_rates!$A$1:$B$13,2,FALSE)</f>
        <v>1</v>
      </c>
      <c r="I636" s="6">
        <f t="shared" si="18"/>
        <v>50000</v>
      </c>
      <c r="J636" s="3">
        <f t="shared" si="19"/>
        <v>205116</v>
      </c>
      <c r="K636" s="2" t="s">
        <v>4010</v>
      </c>
      <c r="L636" t="s">
        <v>28180</v>
      </c>
      <c r="M636" s="2">
        <v>4623</v>
      </c>
      <c r="N636" s="2" t="s">
        <v>4011</v>
      </c>
      <c r="O636" s="2" t="s">
        <v>4012</v>
      </c>
      <c r="P636" s="2" t="s">
        <v>4013</v>
      </c>
      <c r="Q636" s="2" t="s">
        <v>4014</v>
      </c>
      <c r="R636">
        <v>18</v>
      </c>
      <c r="S636" s="9">
        <f>SUM(pledge_tiers!B636:F636)/pledge_tiers!CZ636</f>
        <v>0.59128360797918478</v>
      </c>
      <c r="T636" s="8">
        <f>SUM(pledge_tiers!G636:K636)/pledge_tiers!CZ636</f>
        <v>0.35797918473547269</v>
      </c>
      <c r="U636" s="8">
        <f>SUM(pledge_tiers!L636:CX636)/pledge_tiers!CZ636</f>
        <v>5.0737207285342582E-2</v>
      </c>
      <c r="V636">
        <f>VLOOKUP(A636,cluster_membership!$A$1:$B$4001,2,FALSE)</f>
        <v>5</v>
      </c>
    </row>
    <row r="637" spans="1:22" x14ac:dyDescent="0.2">
      <c r="A637" s="2">
        <v>635</v>
      </c>
      <c r="B637" s="3">
        <v>274794</v>
      </c>
      <c r="C637" s="2" t="s">
        <v>4015</v>
      </c>
      <c r="D637" s="2" t="s">
        <v>3978</v>
      </c>
      <c r="E637" s="2" t="s">
        <v>23</v>
      </c>
      <c r="F637" s="2" t="s">
        <v>15</v>
      </c>
      <c r="G637" s="3">
        <v>7000</v>
      </c>
      <c r="H637" s="6">
        <f>VLOOKUP(F637,Exchange_rates!$A$1:$B$13,2,FALSE)</f>
        <v>1</v>
      </c>
      <c r="I637" s="6">
        <f t="shared" si="18"/>
        <v>7000</v>
      </c>
      <c r="J637" s="3">
        <f t="shared" si="19"/>
        <v>274794</v>
      </c>
      <c r="K637" s="2" t="s">
        <v>1929</v>
      </c>
      <c r="L637" t="s">
        <v>28198</v>
      </c>
      <c r="M637" s="2">
        <v>4614</v>
      </c>
      <c r="N637" s="2" t="s">
        <v>4016</v>
      </c>
      <c r="O637" s="2" t="s">
        <v>4017</v>
      </c>
      <c r="P637" s="2" t="s">
        <v>4018</v>
      </c>
      <c r="Q637" s="2" t="s">
        <v>4019</v>
      </c>
      <c r="R637">
        <v>13</v>
      </c>
      <c r="S637" s="9">
        <f>SUM(pledge_tiers!B637:F637)/pledge_tiers!CZ637</f>
        <v>0.60980950295598857</v>
      </c>
      <c r="T637" s="8">
        <f>SUM(pledge_tiers!G637:K637)/pledge_tiers!CZ637</f>
        <v>0.23319465732428291</v>
      </c>
      <c r="U637" s="8">
        <f>SUM(pledge_tiers!L637:CX637)/pledge_tiers!CZ637</f>
        <v>0.1569958397197285</v>
      </c>
      <c r="V637">
        <f>VLOOKUP(A637,cluster_membership!$A$1:$B$4001,2,FALSE)</f>
        <v>5</v>
      </c>
    </row>
    <row r="638" spans="1:22" x14ac:dyDescent="0.2">
      <c r="A638" s="2">
        <v>636</v>
      </c>
      <c r="B638" s="3">
        <v>680568</v>
      </c>
      <c r="C638" s="2" t="s">
        <v>4020</v>
      </c>
      <c r="D638" s="2" t="s">
        <v>808</v>
      </c>
      <c r="E638" s="2" t="s">
        <v>23</v>
      </c>
      <c r="F638" s="2" t="s">
        <v>15</v>
      </c>
      <c r="G638" s="3">
        <v>150000</v>
      </c>
      <c r="H638" s="6">
        <f>VLOOKUP(F638,Exchange_rates!$A$1:$B$13,2,FALSE)</f>
        <v>1</v>
      </c>
      <c r="I638" s="6">
        <f t="shared" si="18"/>
        <v>150000</v>
      </c>
      <c r="J638" s="3">
        <f t="shared" si="19"/>
        <v>680568</v>
      </c>
      <c r="K638" s="2" t="s">
        <v>162</v>
      </c>
      <c r="L638" t="s">
        <v>28180</v>
      </c>
      <c r="M638" s="2">
        <v>4597</v>
      </c>
      <c r="N638" s="2" t="s">
        <v>4021</v>
      </c>
      <c r="O638" s="2" t="s">
        <v>4022</v>
      </c>
      <c r="P638" s="2" t="s">
        <v>4023</v>
      </c>
      <c r="Q638" s="2" t="s">
        <v>4024</v>
      </c>
      <c r="R638">
        <v>10</v>
      </c>
      <c r="S638" s="9">
        <f>SUM(pledge_tiers!B638:F638)/pledge_tiers!CZ638</f>
        <v>0.54036858271171562</v>
      </c>
      <c r="T638" s="8">
        <f>SUM(pledge_tiers!G638:K638)/pledge_tiers!CZ638</f>
        <v>0.45963141728828433</v>
      </c>
      <c r="U638" s="8">
        <f>SUM(pledge_tiers!L638:CX638)/pledge_tiers!CZ638</f>
        <v>0</v>
      </c>
      <c r="V638">
        <f>VLOOKUP(A638,cluster_membership!$A$1:$B$4001,2,FALSE)</f>
        <v>5</v>
      </c>
    </row>
    <row r="639" spans="1:22" x14ac:dyDescent="0.2">
      <c r="A639" s="2">
        <v>637</v>
      </c>
      <c r="B639" s="3">
        <v>151590</v>
      </c>
      <c r="C639" s="2" t="s">
        <v>4025</v>
      </c>
      <c r="D639" s="2" t="s">
        <v>4026</v>
      </c>
      <c r="E639" s="2" t="s">
        <v>2162</v>
      </c>
      <c r="F639" s="2" t="s">
        <v>15</v>
      </c>
      <c r="G639" s="3">
        <v>20000</v>
      </c>
      <c r="H639" s="6">
        <f>VLOOKUP(F639,Exchange_rates!$A$1:$B$13,2,FALSE)</f>
        <v>1</v>
      </c>
      <c r="I639" s="6">
        <f t="shared" si="18"/>
        <v>20000</v>
      </c>
      <c r="J639" s="3">
        <f t="shared" si="19"/>
        <v>151590</v>
      </c>
      <c r="K639" s="2" t="s">
        <v>16</v>
      </c>
      <c r="L639" t="s">
        <v>28180</v>
      </c>
      <c r="M639" s="2">
        <v>4586</v>
      </c>
      <c r="N639" s="2" t="s">
        <v>4027</v>
      </c>
      <c r="O639" s="2" t="s">
        <v>4028</v>
      </c>
      <c r="P639" s="2" t="s">
        <v>4029</v>
      </c>
      <c r="Q639" s="2" t="s">
        <v>4030</v>
      </c>
      <c r="R639">
        <v>13</v>
      </c>
      <c r="S639" s="9">
        <f>SUM(pledge_tiers!B639:F639)/pledge_tiers!CZ639</f>
        <v>0.93636148568724864</v>
      </c>
      <c r="T639" s="8">
        <f>SUM(pledge_tiers!G639:K639)/pledge_tiers!CZ639</f>
        <v>6.1745919091554295E-2</v>
      </c>
      <c r="U639" s="8">
        <f>SUM(pledge_tiers!L639:CX639)/pledge_tiers!CZ639</f>
        <v>1.8925952211970665E-3</v>
      </c>
      <c r="V639">
        <f>VLOOKUP(A639,cluster_membership!$A$1:$B$4001,2,FALSE)</f>
        <v>5</v>
      </c>
    </row>
    <row r="640" spans="1:22" x14ac:dyDescent="0.2">
      <c r="A640" s="2">
        <v>638</v>
      </c>
      <c r="B640" s="3">
        <v>542732</v>
      </c>
      <c r="C640" s="2" t="s">
        <v>4031</v>
      </c>
      <c r="D640" s="2" t="s">
        <v>4032</v>
      </c>
      <c r="E640" s="2" t="s">
        <v>23</v>
      </c>
      <c r="F640" s="2" t="s">
        <v>15</v>
      </c>
      <c r="G640" s="3">
        <v>50000</v>
      </c>
      <c r="H640" s="6">
        <f>VLOOKUP(F640,Exchange_rates!$A$1:$B$13,2,FALSE)</f>
        <v>1</v>
      </c>
      <c r="I640" s="6">
        <f t="shared" si="18"/>
        <v>50000</v>
      </c>
      <c r="J640" s="3">
        <f t="shared" si="19"/>
        <v>542732</v>
      </c>
      <c r="K640" s="2" t="s">
        <v>47</v>
      </c>
      <c r="L640" t="s">
        <v>28180</v>
      </c>
      <c r="M640" s="2">
        <v>4586</v>
      </c>
      <c r="N640" s="2" t="s">
        <v>4033</v>
      </c>
      <c r="O640" s="2" t="s">
        <v>4034</v>
      </c>
      <c r="P640" s="2" t="s">
        <v>4035</v>
      </c>
      <c r="Q640" s="2" t="s">
        <v>4036</v>
      </c>
      <c r="R640">
        <v>8</v>
      </c>
      <c r="S640" s="9">
        <f>SUM(pledge_tiers!B640:F640)/pledge_tiers!CZ640</f>
        <v>0.97530864197530864</v>
      </c>
      <c r="T640" s="8">
        <f>SUM(pledge_tiers!G640:K640)/pledge_tiers!CZ640</f>
        <v>2.4691358024691357E-2</v>
      </c>
      <c r="U640" s="8">
        <f>SUM(pledge_tiers!L640:CX640)/pledge_tiers!CZ640</f>
        <v>0</v>
      </c>
      <c r="V640">
        <f>VLOOKUP(A640,cluster_membership!$A$1:$B$4001,2,FALSE)</f>
        <v>5</v>
      </c>
    </row>
    <row r="641" spans="1:22" x14ac:dyDescent="0.2">
      <c r="A641" s="2">
        <v>639</v>
      </c>
      <c r="B641" s="3">
        <v>202760</v>
      </c>
      <c r="C641" s="2" t="s">
        <v>4037</v>
      </c>
      <c r="D641" s="2" t="s">
        <v>4038</v>
      </c>
      <c r="E641" s="2" t="s">
        <v>46</v>
      </c>
      <c r="F641" s="2" t="s">
        <v>15</v>
      </c>
      <c r="G641" s="3">
        <v>100000</v>
      </c>
      <c r="H641" s="6">
        <f>VLOOKUP(F641,Exchange_rates!$A$1:$B$13,2,FALSE)</f>
        <v>1</v>
      </c>
      <c r="I641" s="6">
        <f t="shared" si="18"/>
        <v>100000</v>
      </c>
      <c r="J641" s="3">
        <f t="shared" si="19"/>
        <v>202760</v>
      </c>
      <c r="K641" s="2" t="s">
        <v>527</v>
      </c>
      <c r="L641" t="s">
        <v>28180</v>
      </c>
      <c r="M641" s="2">
        <v>4583</v>
      </c>
      <c r="N641" s="2" t="s">
        <v>4039</v>
      </c>
      <c r="O641" s="2" t="s">
        <v>4040</v>
      </c>
      <c r="P641" s="2" t="s">
        <v>4041</v>
      </c>
      <c r="Q641" s="2" t="s">
        <v>4042</v>
      </c>
      <c r="R641">
        <v>22</v>
      </c>
      <c r="S641" s="9">
        <f>SUM(pledge_tiers!B641:F641)/pledge_tiers!CZ641</f>
        <v>0.49368491025925104</v>
      </c>
      <c r="T641" s="8">
        <f>SUM(pledge_tiers!G641:K641)/pledge_tiers!CZ641</f>
        <v>0.47285619321958788</v>
      </c>
      <c r="U641" s="8">
        <f>SUM(pledge_tiers!L641:CX641)/pledge_tiers!CZ641</f>
        <v>3.3458896521161088E-2</v>
      </c>
      <c r="V641">
        <f>VLOOKUP(A641,cluster_membership!$A$1:$B$4001,2,FALSE)</f>
        <v>5</v>
      </c>
    </row>
    <row r="642" spans="1:22" x14ac:dyDescent="0.2">
      <c r="A642" s="2">
        <v>640</v>
      </c>
      <c r="B642" s="3">
        <v>157381</v>
      </c>
      <c r="C642" s="2" t="s">
        <v>4043</v>
      </c>
      <c r="D642" s="2" t="s">
        <v>4044</v>
      </c>
      <c r="E642" s="2" t="s">
        <v>46</v>
      </c>
      <c r="F642" s="2" t="s">
        <v>15</v>
      </c>
      <c r="G642" s="3">
        <v>50000</v>
      </c>
      <c r="H642" s="6">
        <f>VLOOKUP(F642,Exchange_rates!$A$1:$B$13,2,FALSE)</f>
        <v>1</v>
      </c>
      <c r="I642" s="6">
        <f t="shared" ref="I642:I705" si="20">G642*H642</f>
        <v>50000</v>
      </c>
      <c r="J642" s="3">
        <f t="shared" ref="J642:J705" si="21">B642*H642</f>
        <v>157381</v>
      </c>
      <c r="K642" s="2" t="s">
        <v>527</v>
      </c>
      <c r="L642" t="s">
        <v>28180</v>
      </c>
      <c r="M642" s="2">
        <v>4574</v>
      </c>
      <c r="N642" s="2" t="s">
        <v>4045</v>
      </c>
      <c r="O642" s="2" t="s">
        <v>4046</v>
      </c>
      <c r="P642" s="2" t="s">
        <v>4047</v>
      </c>
      <c r="Q642" s="2" t="s">
        <v>4048</v>
      </c>
      <c r="R642">
        <v>18</v>
      </c>
      <c r="S642" s="9">
        <f>SUM(pledge_tiers!B642:F642)/pledge_tiers!CZ642</f>
        <v>0.81176730811767306</v>
      </c>
      <c r="T642" s="8">
        <f>SUM(pledge_tiers!G642:K642)/pledge_tiers!CZ642</f>
        <v>0.13934970139349701</v>
      </c>
      <c r="U642" s="8">
        <f>SUM(pledge_tiers!L642:CX642)/pledge_tiers!CZ642</f>
        <v>4.8882990488829908E-2</v>
      </c>
      <c r="V642">
        <f>VLOOKUP(A642,cluster_membership!$A$1:$B$4001,2,FALSE)</f>
        <v>5</v>
      </c>
    </row>
    <row r="643" spans="1:22" x14ac:dyDescent="0.2">
      <c r="A643" s="2">
        <v>641</v>
      </c>
      <c r="B643" s="3">
        <v>229110</v>
      </c>
      <c r="C643" s="2" t="s">
        <v>4049</v>
      </c>
      <c r="D643" s="2" t="s">
        <v>2960</v>
      </c>
      <c r="E643" s="2" t="s">
        <v>23</v>
      </c>
      <c r="F643" s="2" t="s">
        <v>15</v>
      </c>
      <c r="G643" s="3">
        <v>5000</v>
      </c>
      <c r="H643" s="6">
        <f>VLOOKUP(F643,Exchange_rates!$A$1:$B$13,2,FALSE)</f>
        <v>1</v>
      </c>
      <c r="I643" s="6">
        <f t="shared" si="20"/>
        <v>5000</v>
      </c>
      <c r="J643" s="3">
        <f t="shared" si="21"/>
        <v>229110</v>
      </c>
      <c r="K643" s="2" t="s">
        <v>162</v>
      </c>
      <c r="L643" t="s">
        <v>28180</v>
      </c>
      <c r="M643" s="2">
        <v>4570</v>
      </c>
      <c r="N643" s="2" t="s">
        <v>4050</v>
      </c>
      <c r="O643" s="2" t="s">
        <v>4051</v>
      </c>
      <c r="P643" s="2" t="s">
        <v>4052</v>
      </c>
      <c r="Q643" s="2" t="s">
        <v>4053</v>
      </c>
      <c r="R643">
        <v>4</v>
      </c>
      <c r="S643" s="9">
        <f>SUM(pledge_tiers!B643:F643)/pledge_tiers!CZ643</f>
        <v>1</v>
      </c>
      <c r="T643" s="8">
        <f>SUM(pledge_tiers!G643:K643)/pledge_tiers!CZ643</f>
        <v>0</v>
      </c>
      <c r="U643" s="8">
        <f>SUM(pledge_tiers!L643:CX643)/pledge_tiers!CZ643</f>
        <v>0</v>
      </c>
      <c r="V643">
        <f>VLOOKUP(A643,cluster_membership!$A$1:$B$4001,2,FALSE)</f>
        <v>5</v>
      </c>
    </row>
    <row r="644" spans="1:22" x14ac:dyDescent="0.2">
      <c r="A644" s="2">
        <v>642</v>
      </c>
      <c r="B644" s="3">
        <v>208098</v>
      </c>
      <c r="C644" s="2" t="s">
        <v>4054</v>
      </c>
      <c r="D644" s="2" t="s">
        <v>2610</v>
      </c>
      <c r="E644" s="2" t="s">
        <v>23</v>
      </c>
      <c r="F644" s="2" t="s">
        <v>15</v>
      </c>
      <c r="G644" s="3">
        <v>50000</v>
      </c>
      <c r="H644" s="6">
        <f>VLOOKUP(F644,Exchange_rates!$A$1:$B$13,2,FALSE)</f>
        <v>1</v>
      </c>
      <c r="I644" s="6">
        <f t="shared" si="20"/>
        <v>50000</v>
      </c>
      <c r="J644" s="3">
        <f t="shared" si="21"/>
        <v>208098</v>
      </c>
      <c r="K644" s="2" t="s">
        <v>250</v>
      </c>
      <c r="L644" t="s">
        <v>28180</v>
      </c>
      <c r="M644" s="2">
        <v>4567</v>
      </c>
      <c r="N644" s="2" t="s">
        <v>4055</v>
      </c>
      <c r="O644" s="2" t="s">
        <v>4056</v>
      </c>
      <c r="P644" s="2" t="s">
        <v>4057</v>
      </c>
      <c r="Q644" s="2" t="s">
        <v>4058</v>
      </c>
      <c r="R644">
        <v>3</v>
      </c>
      <c r="S644" s="9">
        <f>SUM(pledge_tiers!B644:F644)/pledge_tiers!CZ644</f>
        <v>1</v>
      </c>
      <c r="T644" s="8">
        <f>SUM(pledge_tiers!G644:K644)/pledge_tiers!CZ644</f>
        <v>0</v>
      </c>
      <c r="U644" s="8">
        <f>SUM(pledge_tiers!L644:CX644)/pledge_tiers!CZ644</f>
        <v>0</v>
      </c>
      <c r="V644">
        <f>VLOOKUP(A644,cluster_membership!$A$1:$B$4001,2,FALSE)</f>
        <v>5</v>
      </c>
    </row>
    <row r="645" spans="1:22" x14ac:dyDescent="0.2">
      <c r="A645" s="2">
        <v>643</v>
      </c>
      <c r="B645" s="3">
        <v>791862</v>
      </c>
      <c r="C645" s="2" t="s">
        <v>4059</v>
      </c>
      <c r="D645" s="2" t="s">
        <v>4060</v>
      </c>
      <c r="E645" s="2" t="s">
        <v>189</v>
      </c>
      <c r="F645" s="2" t="s">
        <v>15</v>
      </c>
      <c r="G645" s="3">
        <v>160000</v>
      </c>
      <c r="H645" s="6">
        <f>VLOOKUP(F645,Exchange_rates!$A$1:$B$13,2,FALSE)</f>
        <v>1</v>
      </c>
      <c r="I645" s="6">
        <f t="shared" si="20"/>
        <v>160000</v>
      </c>
      <c r="J645" s="3">
        <f t="shared" si="21"/>
        <v>791862</v>
      </c>
      <c r="K645" s="2" t="s">
        <v>338</v>
      </c>
      <c r="L645" t="s">
        <v>28180</v>
      </c>
      <c r="M645" s="2">
        <v>4562</v>
      </c>
      <c r="N645" s="2" t="s">
        <v>4061</v>
      </c>
      <c r="O645" s="2" t="s">
        <v>4062</v>
      </c>
      <c r="P645" s="2" t="s">
        <v>4063</v>
      </c>
      <c r="Q645" s="2" t="s">
        <v>4064</v>
      </c>
      <c r="R645">
        <v>11</v>
      </c>
      <c r="S645" s="9">
        <f>SUM(pledge_tiers!B645:F645)/pledge_tiers!CZ645</f>
        <v>0.34839289728028772</v>
      </c>
      <c r="T645" s="8">
        <f>SUM(pledge_tiers!G645:K645)/pledge_tiers!CZ645</f>
        <v>0.65093279388626657</v>
      </c>
      <c r="U645" s="8">
        <f>SUM(pledge_tiers!L645:CX645)/pledge_tiers!CZ645</f>
        <v>6.7430883344571813E-4</v>
      </c>
      <c r="V645">
        <f>VLOOKUP(A645,cluster_membership!$A$1:$B$4001,2,FALSE)</f>
        <v>5</v>
      </c>
    </row>
    <row r="646" spans="1:22" x14ac:dyDescent="0.2">
      <c r="A646" s="2">
        <v>644</v>
      </c>
      <c r="B646" s="3">
        <v>166720</v>
      </c>
      <c r="C646" s="2" t="s">
        <v>4065</v>
      </c>
      <c r="D646" s="2" t="s">
        <v>4066</v>
      </c>
      <c r="E646" s="2" t="s">
        <v>685</v>
      </c>
      <c r="F646" s="2" t="s">
        <v>945</v>
      </c>
      <c r="G646" s="3">
        <v>13371</v>
      </c>
      <c r="H646" s="6">
        <f>VLOOKUP(F646,Exchange_rates!$A$1:$B$13,2,FALSE)</f>
        <v>1.06</v>
      </c>
      <c r="I646" s="6">
        <f t="shared" si="20"/>
        <v>14173.26</v>
      </c>
      <c r="J646" s="3">
        <f t="shared" si="21"/>
        <v>176723.20000000001</v>
      </c>
      <c r="K646" s="2" t="s">
        <v>946</v>
      </c>
      <c r="L646" t="s">
        <v>28191</v>
      </c>
      <c r="M646" s="2">
        <v>4557</v>
      </c>
      <c r="N646" s="2" t="s">
        <v>4067</v>
      </c>
      <c r="O646" s="2" t="s">
        <v>4068</v>
      </c>
      <c r="P646" s="2" t="s">
        <v>4069</v>
      </c>
      <c r="Q646" s="2" t="s">
        <v>4070</v>
      </c>
      <c r="R646">
        <v>7</v>
      </c>
      <c r="S646" s="9">
        <f>SUM(pledge_tiers!B646:F646)/pledge_tiers!CZ646</f>
        <v>0.98394898856640278</v>
      </c>
      <c r="T646" s="8">
        <f>SUM(pledge_tiers!G646:K646)/pledge_tiers!CZ646</f>
        <v>1.6051011433597186E-2</v>
      </c>
      <c r="U646" s="8">
        <f>SUM(pledge_tiers!L646:CX646)/pledge_tiers!CZ646</f>
        <v>0</v>
      </c>
      <c r="V646">
        <f>VLOOKUP(A646,cluster_membership!$A$1:$B$4001,2,FALSE)</f>
        <v>5</v>
      </c>
    </row>
    <row r="647" spans="1:22" x14ac:dyDescent="0.2">
      <c r="A647" s="2">
        <v>645</v>
      </c>
      <c r="B647" s="3">
        <v>137765</v>
      </c>
      <c r="C647" s="2" t="s">
        <v>4071</v>
      </c>
      <c r="D647" s="2" t="s">
        <v>4072</v>
      </c>
      <c r="E647" s="2" t="s">
        <v>46</v>
      </c>
      <c r="F647" s="2" t="s">
        <v>15</v>
      </c>
      <c r="G647" s="3">
        <v>100000</v>
      </c>
      <c r="H647" s="6">
        <f>VLOOKUP(F647,Exchange_rates!$A$1:$B$13,2,FALSE)</f>
        <v>1</v>
      </c>
      <c r="I647" s="6">
        <f t="shared" si="20"/>
        <v>100000</v>
      </c>
      <c r="J647" s="3">
        <f t="shared" si="21"/>
        <v>137765</v>
      </c>
      <c r="K647" s="2" t="s">
        <v>4073</v>
      </c>
      <c r="L647" t="s">
        <v>28180</v>
      </c>
      <c r="M647" s="2">
        <v>4550</v>
      </c>
      <c r="N647" s="2" t="s">
        <v>4074</v>
      </c>
      <c r="O647" s="2" t="s">
        <v>4075</v>
      </c>
      <c r="P647" s="2" t="s">
        <v>4076</v>
      </c>
      <c r="Q647" s="2" t="s">
        <v>4077</v>
      </c>
      <c r="R647">
        <v>24</v>
      </c>
      <c r="S647" s="9">
        <f>SUM(pledge_tiers!B647:F647)/pledge_tiers!CZ647</f>
        <v>0.7915092242720605</v>
      </c>
      <c r="T647" s="8">
        <f>SUM(pledge_tiers!G647:K647)/pledge_tiers!CZ647</f>
        <v>0.18648588575238942</v>
      </c>
      <c r="U647" s="8">
        <f>SUM(pledge_tiers!L647:CX647)/pledge_tiers!CZ647</f>
        <v>2.2004889975550123E-2</v>
      </c>
      <c r="V647">
        <f>VLOOKUP(A647,cluster_membership!$A$1:$B$4001,2,FALSE)</f>
        <v>5</v>
      </c>
    </row>
    <row r="648" spans="1:22" x14ac:dyDescent="0.2">
      <c r="A648" s="2">
        <v>646</v>
      </c>
      <c r="B648" s="3">
        <v>212265</v>
      </c>
      <c r="C648" s="2" t="s">
        <v>4078</v>
      </c>
      <c r="D648" s="2" t="s">
        <v>4079</v>
      </c>
      <c r="E648" s="2" t="s">
        <v>23</v>
      </c>
      <c r="F648" s="2" t="s">
        <v>15</v>
      </c>
      <c r="G648" s="3">
        <v>9800</v>
      </c>
      <c r="H648" s="6">
        <f>VLOOKUP(F648,Exchange_rates!$A$1:$B$13,2,FALSE)</f>
        <v>1</v>
      </c>
      <c r="I648" s="6">
        <f t="shared" si="20"/>
        <v>9800</v>
      </c>
      <c r="J648" s="3">
        <f t="shared" si="21"/>
        <v>212265</v>
      </c>
      <c r="K648" s="2" t="s">
        <v>4080</v>
      </c>
      <c r="L648" t="s">
        <v>28180</v>
      </c>
      <c r="M648" s="2">
        <v>4541</v>
      </c>
      <c r="N648" s="2" t="s">
        <v>4081</v>
      </c>
      <c r="O648" s="2" t="s">
        <v>4082</v>
      </c>
      <c r="P648" s="2" t="s">
        <v>4083</v>
      </c>
      <c r="Q648" s="2" t="s">
        <v>4084</v>
      </c>
      <c r="R648">
        <v>16</v>
      </c>
      <c r="S648" s="9">
        <f>SUM(pledge_tiers!B648:F648)/pledge_tiers!CZ648</f>
        <v>0.82964601769911506</v>
      </c>
      <c r="T648" s="8">
        <f>SUM(pledge_tiers!G648:K648)/pledge_tiers!CZ648</f>
        <v>0.16659292035398229</v>
      </c>
      <c r="U648" s="8">
        <f>SUM(pledge_tiers!L648:CX648)/pledge_tiers!CZ648</f>
        <v>3.7610619469026548E-3</v>
      </c>
      <c r="V648">
        <f>VLOOKUP(A648,cluster_membership!$A$1:$B$4001,2,FALSE)</f>
        <v>5</v>
      </c>
    </row>
    <row r="649" spans="1:22" x14ac:dyDescent="0.2">
      <c r="A649" s="2">
        <v>647</v>
      </c>
      <c r="B649" s="3">
        <v>150745</v>
      </c>
      <c r="C649" s="2" t="s">
        <v>4085</v>
      </c>
      <c r="D649" s="2" t="s">
        <v>4086</v>
      </c>
      <c r="E649" s="2" t="s">
        <v>46</v>
      </c>
      <c r="F649" s="2" t="s">
        <v>15</v>
      </c>
      <c r="G649" s="3">
        <v>75000</v>
      </c>
      <c r="H649" s="6">
        <f>VLOOKUP(F649,Exchange_rates!$A$1:$B$13,2,FALSE)</f>
        <v>1</v>
      </c>
      <c r="I649" s="6">
        <f t="shared" si="20"/>
        <v>75000</v>
      </c>
      <c r="J649" s="3">
        <f t="shared" si="21"/>
        <v>150745</v>
      </c>
      <c r="K649" s="2" t="s">
        <v>4087</v>
      </c>
      <c r="L649" t="s">
        <v>28180</v>
      </c>
      <c r="M649" s="2">
        <v>4534</v>
      </c>
      <c r="N649" s="2" t="s">
        <v>4088</v>
      </c>
      <c r="O649" s="2" t="s">
        <v>4089</v>
      </c>
      <c r="P649" s="2" t="s">
        <v>4090</v>
      </c>
      <c r="Q649" s="2" t="s">
        <v>4091</v>
      </c>
      <c r="R649">
        <v>17</v>
      </c>
      <c r="S649" s="9">
        <f>SUM(pledge_tiers!B649:F649)/pledge_tiers!CZ649</f>
        <v>0.73136992414100843</v>
      </c>
      <c r="T649" s="8">
        <f>SUM(pledge_tiers!G649:K649)/pledge_tiers!CZ649</f>
        <v>0.2534582775546631</v>
      </c>
      <c r="U649" s="8">
        <f>SUM(pledge_tiers!L649:CX649)/pledge_tiers!CZ649</f>
        <v>1.5171798304328426E-2</v>
      </c>
      <c r="V649">
        <f>VLOOKUP(A649,cluster_membership!$A$1:$B$4001,2,FALSE)</f>
        <v>5</v>
      </c>
    </row>
    <row r="650" spans="1:22" x14ac:dyDescent="0.2">
      <c r="A650" s="2">
        <v>648</v>
      </c>
      <c r="B650" s="3">
        <v>189066</v>
      </c>
      <c r="C650" s="2" t="s">
        <v>4092</v>
      </c>
      <c r="D650" s="2" t="s">
        <v>4093</v>
      </c>
      <c r="E650" s="2" t="s">
        <v>4094</v>
      </c>
      <c r="F650" s="2" t="s">
        <v>15</v>
      </c>
      <c r="G650" s="3">
        <v>11200</v>
      </c>
      <c r="H650" s="6">
        <f>VLOOKUP(F650,Exchange_rates!$A$1:$B$13,2,FALSE)</f>
        <v>1</v>
      </c>
      <c r="I650" s="6">
        <f t="shared" si="20"/>
        <v>11200</v>
      </c>
      <c r="J650" s="3">
        <f t="shared" si="21"/>
        <v>189066</v>
      </c>
      <c r="K650" s="2" t="s">
        <v>85</v>
      </c>
      <c r="L650" t="s">
        <v>28182</v>
      </c>
      <c r="M650" s="2">
        <v>4533</v>
      </c>
      <c r="N650" s="2" t="s">
        <v>4095</v>
      </c>
      <c r="O650" s="2" t="s">
        <v>4096</v>
      </c>
      <c r="P650" s="2" t="s">
        <v>4097</v>
      </c>
      <c r="Q650" s="2" t="s">
        <v>4098</v>
      </c>
      <c r="R650">
        <v>17</v>
      </c>
      <c r="S650" s="9">
        <f>SUM(pledge_tiers!B650:F650)/pledge_tiers!CZ650</f>
        <v>0.26223698781838317</v>
      </c>
      <c r="T650" s="8">
        <f>SUM(pledge_tiers!G650:K650)/pledge_tiers!CZ650</f>
        <v>0.30099667774086381</v>
      </c>
      <c r="U650" s="8">
        <f>SUM(pledge_tiers!L650:CX650)/pledge_tiers!CZ650</f>
        <v>0.43676633444075302</v>
      </c>
      <c r="V650">
        <f>VLOOKUP(A650,cluster_membership!$A$1:$B$4001,2,FALSE)</f>
        <v>5</v>
      </c>
    </row>
    <row r="651" spans="1:22" x14ac:dyDescent="0.2">
      <c r="A651" s="2">
        <v>649</v>
      </c>
      <c r="B651" s="3">
        <v>78624</v>
      </c>
      <c r="C651" s="2" t="s">
        <v>4099</v>
      </c>
      <c r="D651" s="2" t="s">
        <v>4100</v>
      </c>
      <c r="E651" s="2" t="s">
        <v>23</v>
      </c>
      <c r="F651" s="2" t="s">
        <v>15</v>
      </c>
      <c r="G651" s="3">
        <v>14000</v>
      </c>
      <c r="H651" s="6">
        <f>VLOOKUP(F651,Exchange_rates!$A$1:$B$13,2,FALSE)</f>
        <v>1</v>
      </c>
      <c r="I651" s="6">
        <f t="shared" si="20"/>
        <v>14000</v>
      </c>
      <c r="J651" s="3">
        <f t="shared" si="21"/>
        <v>78624</v>
      </c>
      <c r="K651" s="2" t="s">
        <v>2623</v>
      </c>
      <c r="L651" t="s">
        <v>28203</v>
      </c>
      <c r="M651" s="2">
        <v>4526</v>
      </c>
      <c r="N651" s="2" t="s">
        <v>4101</v>
      </c>
      <c r="O651" s="2" t="s">
        <v>4102</v>
      </c>
      <c r="P651" s="2" t="s">
        <v>4103</v>
      </c>
      <c r="Q651" s="2" t="s">
        <v>4104</v>
      </c>
      <c r="R651">
        <v>15</v>
      </c>
      <c r="S651" s="9">
        <f>SUM(pledge_tiers!B651:F651)/pledge_tiers!CZ651</f>
        <v>0.33986636971046769</v>
      </c>
      <c r="T651" s="8">
        <f>SUM(pledge_tiers!G651:K651)/pledge_tiers!CZ651</f>
        <v>0.51870824053452114</v>
      </c>
      <c r="U651" s="8">
        <f>SUM(pledge_tiers!L651:CX651)/pledge_tiers!CZ651</f>
        <v>0.14142538975501115</v>
      </c>
      <c r="V651">
        <f>VLOOKUP(A651,cluster_membership!$A$1:$B$4001,2,FALSE)</f>
        <v>5</v>
      </c>
    </row>
    <row r="652" spans="1:22" x14ac:dyDescent="0.2">
      <c r="A652" s="2">
        <v>650</v>
      </c>
      <c r="B652" s="3">
        <v>821015</v>
      </c>
      <c r="C652" s="2" t="s">
        <v>4105</v>
      </c>
      <c r="D652" s="2" t="s">
        <v>4106</v>
      </c>
      <c r="E652" s="2" t="s">
        <v>1005</v>
      </c>
      <c r="F652" s="2" t="s">
        <v>15</v>
      </c>
      <c r="G652" s="3">
        <v>150000</v>
      </c>
      <c r="H652" s="6">
        <f>VLOOKUP(F652,Exchange_rates!$A$1:$B$13,2,FALSE)</f>
        <v>1</v>
      </c>
      <c r="I652" s="6">
        <f t="shared" si="20"/>
        <v>150000</v>
      </c>
      <c r="J652" s="3">
        <f t="shared" si="21"/>
        <v>821015</v>
      </c>
      <c r="K652" s="2" t="s">
        <v>827</v>
      </c>
      <c r="L652" t="s">
        <v>28181</v>
      </c>
      <c r="M652" s="2">
        <v>4516</v>
      </c>
      <c r="N652" s="2" t="s">
        <v>4107</v>
      </c>
      <c r="O652" s="2" t="s">
        <v>4108</v>
      </c>
      <c r="P652" s="2" t="s">
        <v>4109</v>
      </c>
      <c r="Q652" s="2" t="s">
        <v>4110</v>
      </c>
      <c r="R652">
        <v>7</v>
      </c>
      <c r="S652" s="9">
        <f>SUM(pledge_tiers!B652:F652)/pledge_tiers!CZ652</f>
        <v>0.99481748535376291</v>
      </c>
      <c r="T652" s="8">
        <f>SUM(pledge_tiers!G652:K652)/pledge_tiers!CZ652</f>
        <v>5.182514646237044E-3</v>
      </c>
      <c r="U652" s="8">
        <f>SUM(pledge_tiers!L652:CX652)/pledge_tiers!CZ652</f>
        <v>0</v>
      </c>
      <c r="V652">
        <f>VLOOKUP(A652,cluster_membership!$A$1:$B$4001,2,FALSE)</f>
        <v>5</v>
      </c>
    </row>
    <row r="653" spans="1:22" x14ac:dyDescent="0.2">
      <c r="A653" s="2">
        <v>651</v>
      </c>
      <c r="B653" s="3">
        <v>259096</v>
      </c>
      <c r="C653" s="2" t="s">
        <v>4111</v>
      </c>
      <c r="D653" s="2" t="s">
        <v>4112</v>
      </c>
      <c r="E653" s="2" t="s">
        <v>14</v>
      </c>
      <c r="F653" s="2" t="s">
        <v>15</v>
      </c>
      <c r="G653" s="3">
        <v>120000</v>
      </c>
      <c r="H653" s="6">
        <f>VLOOKUP(F653,Exchange_rates!$A$1:$B$13,2,FALSE)</f>
        <v>1</v>
      </c>
      <c r="I653" s="6">
        <f t="shared" si="20"/>
        <v>120000</v>
      </c>
      <c r="J653" s="3">
        <f t="shared" si="21"/>
        <v>259096</v>
      </c>
      <c r="K653" s="2" t="s">
        <v>305</v>
      </c>
      <c r="L653" t="s">
        <v>28180</v>
      </c>
      <c r="M653" s="2">
        <v>4509</v>
      </c>
      <c r="N653" s="2" t="s">
        <v>4113</v>
      </c>
      <c r="O653" s="2" t="s">
        <v>4114</v>
      </c>
      <c r="P653" s="2" t="s">
        <v>4115</v>
      </c>
      <c r="Q653" s="2" t="s">
        <v>4116</v>
      </c>
      <c r="R653">
        <v>47</v>
      </c>
      <c r="S653" s="9">
        <f>SUM(pledge_tiers!B653:F653)/pledge_tiers!CZ653</f>
        <v>0.47331364978423801</v>
      </c>
      <c r="T653" s="8">
        <f>SUM(pledge_tiers!G653:K653)/pledge_tiers!CZ653</f>
        <v>0.13513513513513514</v>
      </c>
      <c r="U653" s="8">
        <f>SUM(pledge_tiers!L653:CX653)/pledge_tiers!CZ653</f>
        <v>0.39155121508062685</v>
      </c>
      <c r="V653">
        <f>VLOOKUP(A653,cluster_membership!$A$1:$B$4001,2,FALSE)</f>
        <v>5</v>
      </c>
    </row>
    <row r="654" spans="1:22" x14ac:dyDescent="0.2">
      <c r="A654" s="2">
        <v>652</v>
      </c>
      <c r="B654" s="3">
        <v>178193</v>
      </c>
      <c r="C654" s="2" t="s">
        <v>4117</v>
      </c>
      <c r="D654" s="2" t="s">
        <v>4118</v>
      </c>
      <c r="E654" s="2" t="s">
        <v>46</v>
      </c>
      <c r="F654" s="2" t="s">
        <v>15</v>
      </c>
      <c r="G654" s="3">
        <v>150000</v>
      </c>
      <c r="H654" s="6">
        <f>VLOOKUP(F654,Exchange_rates!$A$1:$B$13,2,FALSE)</f>
        <v>1</v>
      </c>
      <c r="I654" s="6">
        <f t="shared" si="20"/>
        <v>150000</v>
      </c>
      <c r="J654" s="3">
        <f t="shared" si="21"/>
        <v>178193</v>
      </c>
      <c r="K654" s="2" t="s">
        <v>372</v>
      </c>
      <c r="L654" t="s">
        <v>28186</v>
      </c>
      <c r="M654" s="2">
        <v>4506</v>
      </c>
      <c r="N654" s="2" t="s">
        <v>4119</v>
      </c>
      <c r="O654" s="2" t="s">
        <v>4120</v>
      </c>
      <c r="P654" s="2" t="s">
        <v>4121</v>
      </c>
      <c r="Q654" s="2" t="s">
        <v>4122</v>
      </c>
      <c r="R654">
        <v>21</v>
      </c>
      <c r="S654" s="9">
        <f>SUM(pledge_tiers!B654:F654)/pledge_tiers!CZ654</f>
        <v>0.80321643958007594</v>
      </c>
      <c r="T654" s="8">
        <f>SUM(pledge_tiers!G654:K654)/pledge_tiers!CZ654</f>
        <v>0.13334822425731516</v>
      </c>
      <c r="U654" s="8">
        <f>SUM(pledge_tiers!L654:CX654)/pledge_tiers!CZ654</f>
        <v>6.3435336162608894E-2</v>
      </c>
      <c r="V654">
        <f>VLOOKUP(A654,cluster_membership!$A$1:$B$4001,2,FALSE)</f>
        <v>5</v>
      </c>
    </row>
    <row r="655" spans="1:22" x14ac:dyDescent="0.2">
      <c r="A655" s="2">
        <v>653</v>
      </c>
      <c r="B655" s="3">
        <v>440461</v>
      </c>
      <c r="C655" s="2" t="s">
        <v>4123</v>
      </c>
      <c r="D655" s="2" t="s">
        <v>4124</v>
      </c>
      <c r="E655" s="2" t="s">
        <v>14</v>
      </c>
      <c r="F655" s="2" t="s">
        <v>15</v>
      </c>
      <c r="G655" s="3">
        <v>40000</v>
      </c>
      <c r="H655" s="6">
        <f>VLOOKUP(F655,Exchange_rates!$A$1:$B$13,2,FALSE)</f>
        <v>1</v>
      </c>
      <c r="I655" s="6">
        <f t="shared" si="20"/>
        <v>40000</v>
      </c>
      <c r="J655" s="3">
        <f t="shared" si="21"/>
        <v>440461</v>
      </c>
      <c r="K655" s="2" t="s">
        <v>16</v>
      </c>
      <c r="L655" t="s">
        <v>28180</v>
      </c>
      <c r="M655" s="2">
        <v>4506</v>
      </c>
      <c r="N655" s="2" t="s">
        <v>4125</v>
      </c>
      <c r="O655" s="2" t="s">
        <v>4126</v>
      </c>
      <c r="P655" s="2" t="s">
        <v>4127</v>
      </c>
      <c r="Q655" s="2" t="s">
        <v>4128</v>
      </c>
      <c r="R655">
        <v>6</v>
      </c>
      <c r="S655" s="9">
        <f>SUM(pledge_tiers!B655:F655)/pledge_tiers!CZ655</f>
        <v>0.87763904653802494</v>
      </c>
      <c r="T655" s="8">
        <f>SUM(pledge_tiers!G655:K655)/pledge_tiers!CZ655</f>
        <v>0.12236095346197502</v>
      </c>
      <c r="U655" s="8">
        <f>SUM(pledge_tiers!L655:CX655)/pledge_tiers!CZ655</f>
        <v>0</v>
      </c>
      <c r="V655">
        <f>VLOOKUP(A655,cluster_membership!$A$1:$B$4001,2,FALSE)</f>
        <v>5</v>
      </c>
    </row>
    <row r="656" spans="1:22" x14ac:dyDescent="0.2">
      <c r="A656" s="2">
        <v>654</v>
      </c>
      <c r="B656" s="3">
        <v>345992</v>
      </c>
      <c r="C656" s="2" t="s">
        <v>4129</v>
      </c>
      <c r="D656" s="2" t="s">
        <v>4130</v>
      </c>
      <c r="E656" s="2" t="s">
        <v>38</v>
      </c>
      <c r="F656" s="2" t="s">
        <v>15</v>
      </c>
      <c r="G656" s="3">
        <v>125000</v>
      </c>
      <c r="H656" s="6">
        <f>VLOOKUP(F656,Exchange_rates!$A$1:$B$13,2,FALSE)</f>
        <v>1</v>
      </c>
      <c r="I656" s="6">
        <f t="shared" si="20"/>
        <v>125000</v>
      </c>
      <c r="J656" s="3">
        <f t="shared" si="21"/>
        <v>345992</v>
      </c>
      <c r="K656" s="2" t="s">
        <v>3577</v>
      </c>
      <c r="L656" t="s">
        <v>28180</v>
      </c>
      <c r="M656" s="2">
        <v>4495</v>
      </c>
      <c r="N656" s="2" t="s">
        <v>4131</v>
      </c>
      <c r="O656" s="2" t="s">
        <v>4132</v>
      </c>
      <c r="P656" s="2" t="s">
        <v>4133</v>
      </c>
      <c r="Q656" s="2" t="s">
        <v>4134</v>
      </c>
      <c r="R656">
        <v>14</v>
      </c>
      <c r="S656" s="9">
        <f>SUM(pledge_tiers!B656:F656)/pledge_tiers!CZ656</f>
        <v>0.92858997662944687</v>
      </c>
      <c r="T656" s="8">
        <f>SUM(pledge_tiers!G656:K656)/pledge_tiers!CZ656</f>
        <v>6.9072968060244086E-2</v>
      </c>
      <c r="U656" s="8">
        <f>SUM(pledge_tiers!L656:CX656)/pledge_tiers!CZ656</f>
        <v>2.3370553103090105E-3</v>
      </c>
      <c r="V656">
        <f>VLOOKUP(A656,cluster_membership!$A$1:$B$4001,2,FALSE)</f>
        <v>5</v>
      </c>
    </row>
    <row r="657" spans="1:22" x14ac:dyDescent="0.2">
      <c r="A657" s="2">
        <v>655</v>
      </c>
      <c r="B657" s="3">
        <v>452457</v>
      </c>
      <c r="C657" s="2" t="s">
        <v>4135</v>
      </c>
      <c r="D657" s="2" t="s">
        <v>2677</v>
      </c>
      <c r="E657" s="2" t="s">
        <v>23</v>
      </c>
      <c r="F657" s="2" t="s">
        <v>15</v>
      </c>
      <c r="G657" s="3">
        <v>50000</v>
      </c>
      <c r="H657" s="6">
        <f>VLOOKUP(F657,Exchange_rates!$A$1:$B$13,2,FALSE)</f>
        <v>1</v>
      </c>
      <c r="I657" s="6">
        <f t="shared" si="20"/>
        <v>50000</v>
      </c>
      <c r="J657" s="3">
        <f t="shared" si="21"/>
        <v>452457</v>
      </c>
      <c r="K657" s="2" t="s">
        <v>2678</v>
      </c>
      <c r="L657" t="s">
        <v>28180</v>
      </c>
      <c r="M657" s="2">
        <v>4491</v>
      </c>
      <c r="N657" s="2" t="s">
        <v>4136</v>
      </c>
      <c r="O657" s="2" t="s">
        <v>4137</v>
      </c>
      <c r="P657" s="2" t="s">
        <v>4138</v>
      </c>
      <c r="Q657" s="2" t="s">
        <v>4139</v>
      </c>
      <c r="R657">
        <v>11</v>
      </c>
      <c r="S657" s="9">
        <f>SUM(pledge_tiers!B657:F657)/pledge_tiers!CZ657</f>
        <v>0.64974163109413618</v>
      </c>
      <c r="T657" s="8">
        <f>SUM(pledge_tiers!G657:K657)/pledge_tiers!CZ657</f>
        <v>0.32532015277465737</v>
      </c>
      <c r="U657" s="8">
        <f>SUM(pledge_tiers!L657:CX657)/pledge_tiers!CZ657</f>
        <v>2.4938216131206472E-2</v>
      </c>
      <c r="V657">
        <f>VLOOKUP(A657,cluster_membership!$A$1:$B$4001,2,FALSE)</f>
        <v>5</v>
      </c>
    </row>
    <row r="658" spans="1:22" x14ac:dyDescent="0.2">
      <c r="A658" s="2">
        <v>656</v>
      </c>
      <c r="B658" s="3">
        <v>174804</v>
      </c>
      <c r="C658" s="2" t="s">
        <v>4140</v>
      </c>
      <c r="D658" s="2" t="s">
        <v>4141</v>
      </c>
      <c r="E658" s="2" t="s">
        <v>46</v>
      </c>
      <c r="F658" s="2" t="s">
        <v>15</v>
      </c>
      <c r="G658" s="3">
        <v>100000</v>
      </c>
      <c r="H658" s="6">
        <f>VLOOKUP(F658,Exchange_rates!$A$1:$B$13,2,FALSE)</f>
        <v>1</v>
      </c>
      <c r="I658" s="6">
        <f t="shared" si="20"/>
        <v>100000</v>
      </c>
      <c r="J658" s="3">
        <f t="shared" si="21"/>
        <v>174804</v>
      </c>
      <c r="K658" s="2" t="s">
        <v>541</v>
      </c>
      <c r="L658" t="s">
        <v>28181</v>
      </c>
      <c r="M658" s="2">
        <v>4484</v>
      </c>
      <c r="N658" s="2" t="s">
        <v>4142</v>
      </c>
      <c r="O658" s="2" t="s">
        <v>4143</v>
      </c>
      <c r="P658" s="2" t="s">
        <v>4144</v>
      </c>
      <c r="Q658" s="2" t="s">
        <v>4145</v>
      </c>
      <c r="R658">
        <v>18</v>
      </c>
      <c r="S658" s="9">
        <f>SUM(pledge_tiers!B658:F658)/pledge_tiers!CZ658</f>
        <v>0.91287793952967522</v>
      </c>
      <c r="T658" s="8">
        <f>SUM(pledge_tiers!G658:K658)/pledge_tiers!CZ658</f>
        <v>7.1892497200447922E-2</v>
      </c>
      <c r="U658" s="8">
        <f>SUM(pledge_tiers!L658:CX658)/pledge_tiers!CZ658</f>
        <v>1.522956326987682E-2</v>
      </c>
      <c r="V658">
        <f>VLOOKUP(A658,cluster_membership!$A$1:$B$4001,2,FALSE)</f>
        <v>5</v>
      </c>
    </row>
    <row r="659" spans="1:22" x14ac:dyDescent="0.2">
      <c r="A659" s="2">
        <v>657</v>
      </c>
      <c r="B659" s="3">
        <v>215512</v>
      </c>
      <c r="C659" s="2" t="s">
        <v>4146</v>
      </c>
      <c r="D659" s="2" t="s">
        <v>4147</v>
      </c>
      <c r="E659" s="2" t="s">
        <v>477</v>
      </c>
      <c r="F659" s="2" t="s">
        <v>15</v>
      </c>
      <c r="G659" s="3">
        <v>30000</v>
      </c>
      <c r="H659" s="6">
        <f>VLOOKUP(F659,Exchange_rates!$A$1:$B$13,2,FALSE)</f>
        <v>1</v>
      </c>
      <c r="I659" s="6">
        <f t="shared" si="20"/>
        <v>30000</v>
      </c>
      <c r="J659" s="3">
        <f t="shared" si="21"/>
        <v>215512</v>
      </c>
      <c r="K659" s="2" t="s">
        <v>250</v>
      </c>
      <c r="L659" t="s">
        <v>28180</v>
      </c>
      <c r="M659" s="2">
        <v>4478</v>
      </c>
      <c r="N659" s="2" t="s">
        <v>4148</v>
      </c>
      <c r="O659" s="2" t="s">
        <v>4149</v>
      </c>
      <c r="P659" s="2" t="s">
        <v>4150</v>
      </c>
      <c r="Q659" s="2" t="s">
        <v>4151</v>
      </c>
      <c r="R659">
        <v>11</v>
      </c>
      <c r="S659" s="9">
        <f>SUM(pledge_tiers!B659:F659)/pledge_tiers!CZ659</f>
        <v>0.8621852517985612</v>
      </c>
      <c r="T659" s="8">
        <f>SUM(pledge_tiers!G659:K659)/pledge_tiers!CZ659</f>
        <v>0.13062050359712229</v>
      </c>
      <c r="U659" s="8">
        <f>SUM(pledge_tiers!L659:CX659)/pledge_tiers!CZ659</f>
        <v>7.1942446043165471E-3</v>
      </c>
      <c r="V659">
        <f>VLOOKUP(A659,cluster_membership!$A$1:$B$4001,2,FALSE)</f>
        <v>5</v>
      </c>
    </row>
    <row r="660" spans="1:22" x14ac:dyDescent="0.2">
      <c r="A660" s="2">
        <v>658</v>
      </c>
      <c r="B660" s="3">
        <v>116164</v>
      </c>
      <c r="C660" s="2" t="s">
        <v>4152</v>
      </c>
      <c r="D660" s="2" t="s">
        <v>4153</v>
      </c>
      <c r="E660" s="2" t="s">
        <v>559</v>
      </c>
      <c r="F660" s="2" t="s">
        <v>15</v>
      </c>
      <c r="G660" s="3">
        <v>100000</v>
      </c>
      <c r="H660" s="6">
        <f>VLOOKUP(F660,Exchange_rates!$A$1:$B$13,2,FALSE)</f>
        <v>1</v>
      </c>
      <c r="I660" s="6">
        <f t="shared" si="20"/>
        <v>100000</v>
      </c>
      <c r="J660" s="3">
        <f t="shared" si="21"/>
        <v>116164</v>
      </c>
      <c r="K660" s="2" t="s">
        <v>47</v>
      </c>
      <c r="L660" t="s">
        <v>28180</v>
      </c>
      <c r="M660" s="2">
        <v>4477</v>
      </c>
      <c r="N660" s="2" t="s">
        <v>4154</v>
      </c>
      <c r="O660" s="2" t="s">
        <v>4155</v>
      </c>
      <c r="P660" s="2" t="s">
        <v>4156</v>
      </c>
      <c r="Q660" s="2" t="s">
        <v>4157</v>
      </c>
      <c r="R660">
        <v>10</v>
      </c>
      <c r="S660" s="9">
        <f>SUM(pledge_tiers!B660:F660)/pledge_tiers!CZ660</f>
        <v>0.98688079619995472</v>
      </c>
      <c r="T660" s="8">
        <f>SUM(pledge_tiers!G660:K660)/pledge_tiers!CZ660</f>
        <v>1.3119203800045238E-2</v>
      </c>
      <c r="U660" s="8">
        <f>SUM(pledge_tiers!L660:CX660)/pledge_tiers!CZ660</f>
        <v>0</v>
      </c>
      <c r="V660">
        <f>VLOOKUP(A660,cluster_membership!$A$1:$B$4001,2,FALSE)</f>
        <v>5</v>
      </c>
    </row>
    <row r="661" spans="1:22" x14ac:dyDescent="0.2">
      <c r="A661" s="2">
        <v>659</v>
      </c>
      <c r="B661" s="3">
        <v>264527</v>
      </c>
      <c r="C661" s="2" t="s">
        <v>4158</v>
      </c>
      <c r="D661" s="2" t="s">
        <v>4159</v>
      </c>
      <c r="E661" s="2" t="s">
        <v>189</v>
      </c>
      <c r="F661" s="2" t="s">
        <v>15</v>
      </c>
      <c r="G661" s="3">
        <v>80000</v>
      </c>
      <c r="H661" s="6">
        <f>VLOOKUP(F661,Exchange_rates!$A$1:$B$13,2,FALSE)</f>
        <v>1</v>
      </c>
      <c r="I661" s="6">
        <f t="shared" si="20"/>
        <v>80000</v>
      </c>
      <c r="J661" s="3">
        <f t="shared" si="21"/>
        <v>264527</v>
      </c>
      <c r="K661" s="2" t="s">
        <v>527</v>
      </c>
      <c r="L661" t="s">
        <v>28180</v>
      </c>
      <c r="M661" s="2">
        <v>4474</v>
      </c>
      <c r="N661" s="2" t="s">
        <v>4160</v>
      </c>
      <c r="O661" s="2" t="s">
        <v>4161</v>
      </c>
      <c r="P661" s="2" t="s">
        <v>4162</v>
      </c>
      <c r="Q661" s="2" t="s">
        <v>4163</v>
      </c>
      <c r="R661">
        <v>4</v>
      </c>
      <c r="S661" s="9">
        <f>SUM(pledge_tiers!B661:F661)/pledge_tiers!CZ661</f>
        <v>1</v>
      </c>
      <c r="T661" s="8">
        <f>SUM(pledge_tiers!G661:K661)/pledge_tiers!CZ661</f>
        <v>0</v>
      </c>
      <c r="U661" s="8">
        <f>SUM(pledge_tiers!L661:CX661)/pledge_tiers!CZ661</f>
        <v>0</v>
      </c>
      <c r="V661">
        <f>VLOOKUP(A661,cluster_membership!$A$1:$B$4001,2,FALSE)</f>
        <v>5</v>
      </c>
    </row>
    <row r="662" spans="1:22" x14ac:dyDescent="0.2">
      <c r="A662" s="2">
        <v>660</v>
      </c>
      <c r="B662" s="3">
        <v>610117</v>
      </c>
      <c r="C662" s="2" t="s">
        <v>4164</v>
      </c>
      <c r="D662" s="2" t="s">
        <v>4165</v>
      </c>
      <c r="E662" s="2" t="s">
        <v>1909</v>
      </c>
      <c r="F662" s="2" t="s">
        <v>84</v>
      </c>
      <c r="G662" s="3">
        <v>200000</v>
      </c>
      <c r="H662" s="6">
        <f>VLOOKUP(F662,Exchange_rates!$A$1:$B$13,2,FALSE)</f>
        <v>0.76</v>
      </c>
      <c r="I662" s="6">
        <f t="shared" si="20"/>
        <v>152000</v>
      </c>
      <c r="J662" s="3">
        <f t="shared" si="21"/>
        <v>463688.92</v>
      </c>
      <c r="K662" s="2" t="s">
        <v>85</v>
      </c>
      <c r="L662" t="s">
        <v>28182</v>
      </c>
      <c r="M662" s="2">
        <v>4462</v>
      </c>
      <c r="N662" s="2" t="s">
        <v>4166</v>
      </c>
      <c r="O662" s="2" t="s">
        <v>4167</v>
      </c>
      <c r="P662" s="2" t="s">
        <v>4168</v>
      </c>
      <c r="Q662" s="2" t="s">
        <v>4169</v>
      </c>
      <c r="R662">
        <v>15</v>
      </c>
      <c r="S662" s="9">
        <f>SUM(pledge_tiers!B662:F662)/pledge_tiers!CZ662</f>
        <v>0.33355962887531115</v>
      </c>
      <c r="T662" s="8">
        <f>SUM(pledge_tiers!G662:K662)/pledge_tiers!CZ662</f>
        <v>0.4824620954967187</v>
      </c>
      <c r="U662" s="8">
        <f>SUM(pledge_tiers!L662:CX662)/pledge_tiers!CZ662</f>
        <v>0.18397827562797012</v>
      </c>
      <c r="V662">
        <f>VLOOKUP(A662,cluster_membership!$A$1:$B$4001,2,FALSE)</f>
        <v>5</v>
      </c>
    </row>
    <row r="663" spans="1:22" x14ac:dyDescent="0.2">
      <c r="A663" s="2">
        <v>661</v>
      </c>
      <c r="B663" s="3">
        <v>1643117</v>
      </c>
      <c r="C663" s="2" t="s">
        <v>4170</v>
      </c>
      <c r="D663" s="2" t="s">
        <v>4171</v>
      </c>
      <c r="E663" s="2" t="s">
        <v>23</v>
      </c>
      <c r="F663" s="2" t="s">
        <v>15</v>
      </c>
      <c r="G663" s="3">
        <v>100000</v>
      </c>
      <c r="H663" s="6">
        <f>VLOOKUP(F663,Exchange_rates!$A$1:$B$13,2,FALSE)</f>
        <v>1</v>
      </c>
      <c r="I663" s="6">
        <f t="shared" si="20"/>
        <v>100000</v>
      </c>
      <c r="J663" s="3">
        <f t="shared" si="21"/>
        <v>1643117</v>
      </c>
      <c r="K663" s="2" t="s">
        <v>47</v>
      </c>
      <c r="L663" t="s">
        <v>28180</v>
      </c>
      <c r="M663" s="2">
        <v>4459</v>
      </c>
      <c r="N663" s="2" t="s">
        <v>4172</v>
      </c>
      <c r="O663" s="2" t="s">
        <v>4173</v>
      </c>
      <c r="P663" s="2" t="s">
        <v>4174</v>
      </c>
      <c r="Q663" s="2" t="s">
        <v>4175</v>
      </c>
      <c r="R663">
        <v>18</v>
      </c>
      <c r="S663" s="9">
        <f>SUM(pledge_tiers!B663:F663)/pledge_tiers!CZ663</f>
        <v>0.36757136172204025</v>
      </c>
      <c r="T663" s="8">
        <f>SUM(pledge_tiers!G663:K663)/pledge_tiers!CZ663</f>
        <v>0.46233036967711744</v>
      </c>
      <c r="U663" s="8">
        <f>SUM(pledge_tiers!L663:CX663)/pledge_tiers!CZ663</f>
        <v>0.17009826860084229</v>
      </c>
      <c r="V663">
        <f>VLOOKUP(A663,cluster_membership!$A$1:$B$4001,2,FALSE)</f>
        <v>3</v>
      </c>
    </row>
    <row r="664" spans="1:22" x14ac:dyDescent="0.2">
      <c r="A664" s="2">
        <v>662</v>
      </c>
      <c r="B664" s="3">
        <v>163891</v>
      </c>
      <c r="C664" s="2" t="s">
        <v>4176</v>
      </c>
      <c r="D664" s="2" t="s">
        <v>4177</v>
      </c>
      <c r="E664" s="2" t="s">
        <v>559</v>
      </c>
      <c r="F664" s="2" t="s">
        <v>75</v>
      </c>
      <c r="G664" s="3">
        <v>50000</v>
      </c>
      <c r="H664" s="6">
        <f>VLOOKUP(F664,Exchange_rates!$A$1:$B$13,2,FALSE)</f>
        <v>1.24</v>
      </c>
      <c r="I664" s="6">
        <f t="shared" si="20"/>
        <v>62000</v>
      </c>
      <c r="J664" s="3">
        <f t="shared" si="21"/>
        <v>203224.84</v>
      </c>
      <c r="K664" s="2" t="s">
        <v>827</v>
      </c>
      <c r="L664" t="s">
        <v>28181</v>
      </c>
      <c r="M664" s="2">
        <v>4459</v>
      </c>
      <c r="N664" s="2" t="s">
        <v>4178</v>
      </c>
      <c r="O664" s="2" t="s">
        <v>4179</v>
      </c>
      <c r="P664" s="2" t="s">
        <v>4180</v>
      </c>
      <c r="Q664" s="2" t="s">
        <v>4181</v>
      </c>
      <c r="R664">
        <v>14</v>
      </c>
      <c r="S664" s="9">
        <f>SUM(pledge_tiers!B664:F664)/pledge_tiers!CZ664</f>
        <v>0.96018051499867263</v>
      </c>
      <c r="T664" s="8">
        <f>SUM(pledge_tiers!G664:K664)/pledge_tiers!CZ664</f>
        <v>3.6102999734536768E-2</v>
      </c>
      <c r="U664" s="8">
        <f>SUM(pledge_tiers!L664:CX664)/pledge_tiers!CZ664</f>
        <v>3.7164852667905496E-3</v>
      </c>
      <c r="V664">
        <f>VLOOKUP(A664,cluster_membership!$A$1:$B$4001,2,FALSE)</f>
        <v>5</v>
      </c>
    </row>
    <row r="665" spans="1:22" x14ac:dyDescent="0.2">
      <c r="A665" s="2">
        <v>663</v>
      </c>
      <c r="B665" s="3">
        <v>267851</v>
      </c>
      <c r="C665" s="2" t="s">
        <v>4182</v>
      </c>
      <c r="D665" s="2" t="s">
        <v>580</v>
      </c>
      <c r="E665" s="2" t="s">
        <v>581</v>
      </c>
      <c r="F665" s="2" t="s">
        <v>15</v>
      </c>
      <c r="G665" s="3">
        <v>15000</v>
      </c>
      <c r="H665" s="6">
        <f>VLOOKUP(F665,Exchange_rates!$A$1:$B$13,2,FALSE)</f>
        <v>1</v>
      </c>
      <c r="I665" s="6">
        <f t="shared" si="20"/>
        <v>15000</v>
      </c>
      <c r="J665" s="3">
        <f t="shared" si="21"/>
        <v>267851</v>
      </c>
      <c r="K665" s="2" t="s">
        <v>278</v>
      </c>
      <c r="L665" t="s">
        <v>28180</v>
      </c>
      <c r="M665" s="2">
        <v>4459</v>
      </c>
      <c r="N665" s="2" t="s">
        <v>4183</v>
      </c>
      <c r="O665" s="2" t="s">
        <v>4184</v>
      </c>
      <c r="P665" s="2" t="s">
        <v>4185</v>
      </c>
      <c r="Q665" s="2" t="s">
        <v>4186</v>
      </c>
      <c r="R665">
        <v>19</v>
      </c>
      <c r="S665" s="9">
        <f>SUM(pledge_tiers!B665:F665)/pledge_tiers!CZ665</f>
        <v>0.5403824521934758</v>
      </c>
      <c r="T665" s="8">
        <f>SUM(pledge_tiers!G665:K665)/pledge_tiers!CZ665</f>
        <v>0.2857142857142857</v>
      </c>
      <c r="U665" s="8">
        <f>SUM(pledge_tiers!L665:CX665)/pledge_tiers!CZ665</f>
        <v>0.17390326209223847</v>
      </c>
      <c r="V665">
        <f>VLOOKUP(A665,cluster_membership!$A$1:$B$4001,2,FALSE)</f>
        <v>5</v>
      </c>
    </row>
    <row r="666" spans="1:22" x14ac:dyDescent="0.2">
      <c r="A666" s="2">
        <v>664</v>
      </c>
      <c r="B666" s="3">
        <v>434805</v>
      </c>
      <c r="C666" s="2" t="s">
        <v>4187</v>
      </c>
      <c r="D666" s="2" t="s">
        <v>4188</v>
      </c>
      <c r="E666" s="2" t="s">
        <v>46</v>
      </c>
      <c r="F666" s="2" t="s">
        <v>84</v>
      </c>
      <c r="G666" s="3">
        <v>184000</v>
      </c>
      <c r="H666" s="6">
        <f>VLOOKUP(F666,Exchange_rates!$A$1:$B$13,2,FALSE)</f>
        <v>0.76</v>
      </c>
      <c r="I666" s="6">
        <f t="shared" si="20"/>
        <v>139840</v>
      </c>
      <c r="J666" s="3">
        <f t="shared" si="21"/>
        <v>330451.8</v>
      </c>
      <c r="K666" s="2" t="s">
        <v>1343</v>
      </c>
      <c r="L666" t="s">
        <v>28182</v>
      </c>
      <c r="M666" s="2">
        <v>4458</v>
      </c>
      <c r="N666" s="2" t="s">
        <v>4189</v>
      </c>
      <c r="O666" s="2" t="s">
        <v>4190</v>
      </c>
      <c r="P666" s="2" t="s">
        <v>4191</v>
      </c>
      <c r="Q666" s="2" t="s">
        <v>4192</v>
      </c>
      <c r="R666">
        <v>8</v>
      </c>
      <c r="S666" s="9">
        <f>SUM(pledge_tiers!B666:F666)/pledge_tiers!CZ666</f>
        <v>0.96034443689100391</v>
      </c>
      <c r="T666" s="8">
        <f>SUM(pledge_tiers!G666:K666)/pledge_tiers!CZ666</f>
        <v>3.965556310899615E-2</v>
      </c>
      <c r="U666" s="8">
        <f>SUM(pledge_tiers!L666:CX666)/pledge_tiers!CZ666</f>
        <v>0</v>
      </c>
      <c r="V666">
        <f>VLOOKUP(A666,cluster_membership!$A$1:$B$4001,2,FALSE)</f>
        <v>5</v>
      </c>
    </row>
    <row r="667" spans="1:22" x14ac:dyDescent="0.2">
      <c r="A667" s="2">
        <v>665</v>
      </c>
      <c r="B667" s="3">
        <v>135837</v>
      </c>
      <c r="C667" s="2" t="s">
        <v>4193</v>
      </c>
      <c r="D667" s="2" t="s">
        <v>4194</v>
      </c>
      <c r="E667" s="2" t="s">
        <v>46</v>
      </c>
      <c r="F667" s="2" t="s">
        <v>413</v>
      </c>
      <c r="G667" s="3">
        <v>29000</v>
      </c>
      <c r="H667" s="6">
        <f>VLOOKUP(F667,Exchange_rates!$A$1:$B$13,2,FALSE)</f>
        <v>0.77</v>
      </c>
      <c r="I667" s="6">
        <f t="shared" si="20"/>
        <v>22330</v>
      </c>
      <c r="J667" s="3">
        <f t="shared" si="21"/>
        <v>104594.49</v>
      </c>
      <c r="K667" s="2" t="s">
        <v>1535</v>
      </c>
      <c r="L667" t="s">
        <v>28187</v>
      </c>
      <c r="M667" s="2">
        <v>4451</v>
      </c>
      <c r="N667" s="2" t="s">
        <v>4195</v>
      </c>
      <c r="O667" s="2" t="s">
        <v>4196</v>
      </c>
      <c r="P667" s="2" t="s">
        <v>4197</v>
      </c>
      <c r="Q667" s="2" t="s">
        <v>4198</v>
      </c>
      <c r="R667">
        <v>15</v>
      </c>
      <c r="S667" s="9">
        <f>SUM(pledge_tiers!B667:F667)/pledge_tiers!CZ667</f>
        <v>0.7360829389226955</v>
      </c>
      <c r="T667" s="8">
        <f>SUM(pledge_tiers!G667:K667)/pledge_tiers!CZ667</f>
        <v>0.24678837052062205</v>
      </c>
      <c r="U667" s="8">
        <f>SUM(pledge_tiers!L667:CX667)/pledge_tiers!CZ667</f>
        <v>1.7128690556682442E-2</v>
      </c>
      <c r="V667">
        <f>VLOOKUP(A667,cluster_membership!$A$1:$B$4001,2,FALSE)</f>
        <v>5</v>
      </c>
    </row>
    <row r="668" spans="1:22" x14ac:dyDescent="0.2">
      <c r="A668" s="2">
        <v>666</v>
      </c>
      <c r="B668" s="3">
        <v>257872</v>
      </c>
      <c r="C668" s="2" t="s">
        <v>4199</v>
      </c>
      <c r="D668" s="2" t="s">
        <v>4200</v>
      </c>
      <c r="E668" s="2" t="s">
        <v>189</v>
      </c>
      <c r="F668" s="2" t="s">
        <v>413</v>
      </c>
      <c r="G668" s="3">
        <v>15000</v>
      </c>
      <c r="H668" s="6">
        <f>VLOOKUP(F668,Exchange_rates!$A$1:$B$13,2,FALSE)</f>
        <v>0.77</v>
      </c>
      <c r="I668" s="6">
        <f t="shared" si="20"/>
        <v>11550</v>
      </c>
      <c r="J668" s="3">
        <f t="shared" si="21"/>
        <v>198561.44</v>
      </c>
      <c r="K668" s="2" t="s">
        <v>1535</v>
      </c>
      <c r="L668" t="s">
        <v>28187</v>
      </c>
      <c r="M668" s="2">
        <v>4444</v>
      </c>
      <c r="N668" s="2" t="s">
        <v>4201</v>
      </c>
      <c r="O668" s="2" t="s">
        <v>4202</v>
      </c>
      <c r="P668" s="2" t="s">
        <v>4203</v>
      </c>
      <c r="Q668" s="2" t="s">
        <v>4204</v>
      </c>
      <c r="R668">
        <v>11</v>
      </c>
      <c r="S668" s="9">
        <f>SUM(pledge_tiers!B668:F668)/pledge_tiers!CZ668</f>
        <v>0.89861646631889314</v>
      </c>
      <c r="T668" s="8">
        <f>SUM(pledge_tiers!G668:K668)/pledge_tiers!CZ668</f>
        <v>0.10002268088001814</v>
      </c>
      <c r="U668" s="8">
        <f>SUM(pledge_tiers!L668:CX668)/pledge_tiers!CZ668</f>
        <v>1.3608528010886822E-3</v>
      </c>
      <c r="V668">
        <f>VLOOKUP(A668,cluster_membership!$A$1:$B$4001,2,FALSE)</f>
        <v>5</v>
      </c>
    </row>
    <row r="669" spans="1:22" x14ac:dyDescent="0.2">
      <c r="A669" s="2">
        <v>667</v>
      </c>
      <c r="B669" s="3">
        <v>389079</v>
      </c>
      <c r="C669" s="2" t="s">
        <v>4205</v>
      </c>
      <c r="D669" s="2" t="s">
        <v>4206</v>
      </c>
      <c r="E669" s="2" t="s">
        <v>685</v>
      </c>
      <c r="F669" s="2" t="s">
        <v>15</v>
      </c>
      <c r="G669" s="3">
        <v>55000</v>
      </c>
      <c r="H669" s="6">
        <f>VLOOKUP(F669,Exchange_rates!$A$1:$B$13,2,FALSE)</f>
        <v>1</v>
      </c>
      <c r="I669" s="6">
        <f t="shared" si="20"/>
        <v>55000</v>
      </c>
      <c r="J669" s="3">
        <f t="shared" si="21"/>
        <v>389079</v>
      </c>
      <c r="K669" s="2" t="s">
        <v>527</v>
      </c>
      <c r="L669" t="s">
        <v>28180</v>
      </c>
      <c r="M669" s="2">
        <v>4441</v>
      </c>
      <c r="N669" s="2" t="s">
        <v>4207</v>
      </c>
      <c r="O669" s="2" t="s">
        <v>4208</v>
      </c>
      <c r="P669" s="2" t="s">
        <v>4209</v>
      </c>
      <c r="Q669" s="2" t="s">
        <v>4210</v>
      </c>
      <c r="R669">
        <v>21</v>
      </c>
      <c r="S669" s="9">
        <f>SUM(pledge_tiers!B669:F669)/pledge_tiers!CZ669</f>
        <v>0.53112221717401187</v>
      </c>
      <c r="T669" s="8">
        <f>SUM(pledge_tiers!G669:K669)/pledge_tiers!CZ669</f>
        <v>0.32894139027714675</v>
      </c>
      <c r="U669" s="8">
        <f>SUM(pledge_tiers!L669:CX669)/pledge_tiers!CZ669</f>
        <v>0.13993639254884144</v>
      </c>
      <c r="V669">
        <f>VLOOKUP(A669,cluster_membership!$A$1:$B$4001,2,FALSE)</f>
        <v>5</v>
      </c>
    </row>
    <row r="670" spans="1:22" x14ac:dyDescent="0.2">
      <c r="A670" s="2">
        <v>668</v>
      </c>
      <c r="B670" s="3">
        <v>443777</v>
      </c>
      <c r="C670" s="2" t="s">
        <v>4211</v>
      </c>
      <c r="D670" s="2" t="s">
        <v>4212</v>
      </c>
      <c r="E670" s="2" t="s">
        <v>23</v>
      </c>
      <c r="F670" s="2" t="s">
        <v>15</v>
      </c>
      <c r="G670" s="3">
        <v>15000</v>
      </c>
      <c r="H670" s="6">
        <f>VLOOKUP(F670,Exchange_rates!$A$1:$B$13,2,FALSE)</f>
        <v>1</v>
      </c>
      <c r="I670" s="6">
        <f t="shared" si="20"/>
        <v>15000</v>
      </c>
      <c r="J670" s="3">
        <f t="shared" si="21"/>
        <v>443777</v>
      </c>
      <c r="K670" s="2" t="s">
        <v>47</v>
      </c>
      <c r="L670" t="s">
        <v>28180</v>
      </c>
      <c r="M670" s="2">
        <v>4435</v>
      </c>
      <c r="N670" s="2" t="s">
        <v>4213</v>
      </c>
      <c r="O670" s="2" t="s">
        <v>4214</v>
      </c>
      <c r="P670" s="2" t="s">
        <v>4215</v>
      </c>
      <c r="Q670" s="2" t="s">
        <v>4216</v>
      </c>
      <c r="R670">
        <v>10</v>
      </c>
      <c r="S670" s="9">
        <f>SUM(pledge_tiers!B670:F670)/pledge_tiers!CZ670</f>
        <v>0.78325688073394495</v>
      </c>
      <c r="T670" s="8">
        <f>SUM(pledge_tiers!G670:K670)/pledge_tiers!CZ670</f>
        <v>0.21674311926605505</v>
      </c>
      <c r="U670" s="8">
        <f>SUM(pledge_tiers!L670:CX670)/pledge_tiers!CZ670</f>
        <v>0</v>
      </c>
      <c r="V670">
        <f>VLOOKUP(A670,cluster_membership!$A$1:$B$4001,2,FALSE)</f>
        <v>5</v>
      </c>
    </row>
    <row r="671" spans="1:22" x14ac:dyDescent="0.2">
      <c r="A671" s="2">
        <v>669</v>
      </c>
      <c r="B671" s="3">
        <v>114060</v>
      </c>
      <c r="C671" s="2" t="s">
        <v>4217</v>
      </c>
      <c r="D671" s="2" t="s">
        <v>4218</v>
      </c>
      <c r="E671" s="2" t="s">
        <v>46</v>
      </c>
      <c r="F671" s="2" t="s">
        <v>15</v>
      </c>
      <c r="G671" s="3">
        <v>20000</v>
      </c>
      <c r="H671" s="6">
        <f>VLOOKUP(F671,Exchange_rates!$A$1:$B$13,2,FALSE)</f>
        <v>1</v>
      </c>
      <c r="I671" s="6">
        <f t="shared" si="20"/>
        <v>20000</v>
      </c>
      <c r="J671" s="3">
        <f t="shared" si="21"/>
        <v>114060</v>
      </c>
      <c r="K671" s="2" t="s">
        <v>4219</v>
      </c>
      <c r="L671" t="s">
        <v>28180</v>
      </c>
      <c r="M671" s="2">
        <v>4427</v>
      </c>
      <c r="N671" s="2" t="s">
        <v>4220</v>
      </c>
      <c r="O671" s="2" t="s">
        <v>4221</v>
      </c>
      <c r="P671" s="2" t="s">
        <v>4222</v>
      </c>
      <c r="Q671" s="2" t="s">
        <v>4223</v>
      </c>
      <c r="R671">
        <v>10</v>
      </c>
      <c r="S671" s="9">
        <f>SUM(pledge_tiers!B671:F671)/pledge_tiers!CZ671</f>
        <v>0.84113636363636368</v>
      </c>
      <c r="T671" s="8">
        <f>SUM(pledge_tiers!G671:K671)/pledge_tiers!CZ671</f>
        <v>0.15886363636363637</v>
      </c>
      <c r="U671" s="8">
        <f>SUM(pledge_tiers!L671:CX671)/pledge_tiers!CZ671</f>
        <v>0</v>
      </c>
      <c r="V671">
        <f>VLOOKUP(A671,cluster_membership!$A$1:$B$4001,2,FALSE)</f>
        <v>5</v>
      </c>
    </row>
    <row r="672" spans="1:22" x14ac:dyDescent="0.2">
      <c r="A672" s="2">
        <v>670</v>
      </c>
      <c r="B672" s="3">
        <v>181797</v>
      </c>
      <c r="C672" s="2" t="s">
        <v>4224</v>
      </c>
      <c r="D672" s="2" t="s">
        <v>4225</v>
      </c>
      <c r="E672" s="2" t="s">
        <v>23</v>
      </c>
      <c r="F672" s="2" t="s">
        <v>15</v>
      </c>
      <c r="G672" s="3">
        <v>19000</v>
      </c>
      <c r="H672" s="6">
        <f>VLOOKUP(F672,Exchange_rates!$A$1:$B$13,2,FALSE)</f>
        <v>1</v>
      </c>
      <c r="I672" s="6">
        <f t="shared" si="20"/>
        <v>19000</v>
      </c>
      <c r="J672" s="3">
        <f t="shared" si="21"/>
        <v>181797</v>
      </c>
      <c r="K672" s="2" t="s">
        <v>1044</v>
      </c>
      <c r="L672" t="s">
        <v>28180</v>
      </c>
      <c r="M672" s="2">
        <v>4421</v>
      </c>
      <c r="N672" s="2" t="s">
        <v>4226</v>
      </c>
      <c r="O672" s="2" t="s">
        <v>4227</v>
      </c>
      <c r="P672" s="2" t="s">
        <v>4228</v>
      </c>
      <c r="Q672" s="2" t="s">
        <v>4229</v>
      </c>
      <c r="R672">
        <v>10</v>
      </c>
      <c r="S672" s="9">
        <f>SUM(pledge_tiers!B672:F672)/pledge_tiers!CZ672</f>
        <v>0.87845804988662135</v>
      </c>
      <c r="T672" s="8">
        <f>SUM(pledge_tiers!G672:K672)/pledge_tiers!CZ672</f>
        <v>0.12154195011337869</v>
      </c>
      <c r="U672" s="8">
        <f>SUM(pledge_tiers!L672:CX672)/pledge_tiers!CZ672</f>
        <v>0</v>
      </c>
      <c r="V672">
        <f>VLOOKUP(A672,cluster_membership!$A$1:$B$4001,2,FALSE)</f>
        <v>5</v>
      </c>
    </row>
    <row r="673" spans="1:22" x14ac:dyDescent="0.2">
      <c r="A673" s="2">
        <v>671</v>
      </c>
      <c r="B673" s="3">
        <v>651091</v>
      </c>
      <c r="C673" s="2" t="s">
        <v>4230</v>
      </c>
      <c r="D673" s="2" t="s">
        <v>4231</v>
      </c>
      <c r="E673" s="2" t="s">
        <v>573</v>
      </c>
      <c r="F673" s="2" t="s">
        <v>84</v>
      </c>
      <c r="G673" s="3">
        <v>50000</v>
      </c>
      <c r="H673" s="6">
        <f>VLOOKUP(F673,Exchange_rates!$A$1:$B$13,2,FALSE)</f>
        <v>0.76</v>
      </c>
      <c r="I673" s="6">
        <f t="shared" si="20"/>
        <v>38000</v>
      </c>
      <c r="J673" s="3">
        <f t="shared" si="21"/>
        <v>494829.16000000003</v>
      </c>
      <c r="K673" s="2" t="s">
        <v>4232</v>
      </c>
      <c r="L673" t="s">
        <v>28182</v>
      </c>
      <c r="M673" s="2">
        <v>4420</v>
      </c>
      <c r="N673" s="2" t="s">
        <v>4233</v>
      </c>
      <c r="O673" s="2" t="s">
        <v>4234</v>
      </c>
      <c r="P673" s="2" t="s">
        <v>4235</v>
      </c>
      <c r="Q673" s="2" t="s">
        <v>4236</v>
      </c>
      <c r="R673">
        <v>17</v>
      </c>
      <c r="S673" s="9">
        <f>SUM(pledge_tiers!B673:F673)/pledge_tiers!CZ673</f>
        <v>5.4667593236043546E-2</v>
      </c>
      <c r="T673" s="8">
        <f>SUM(pledge_tiers!G673:K673)/pledge_tiers!CZ673</f>
        <v>0.69006254343293949</v>
      </c>
      <c r="U673" s="8">
        <f>SUM(pledge_tiers!L673:CX673)/pledge_tiers!CZ673</f>
        <v>0.25526986333101692</v>
      </c>
      <c r="V673">
        <f>VLOOKUP(A673,cluster_membership!$A$1:$B$4001,2,FALSE)</f>
        <v>5</v>
      </c>
    </row>
    <row r="674" spans="1:22" x14ac:dyDescent="0.2">
      <c r="A674" s="2">
        <v>672</v>
      </c>
      <c r="B674" s="3">
        <v>1018717</v>
      </c>
      <c r="C674" s="2" t="s">
        <v>4237</v>
      </c>
      <c r="D674" s="2" t="s">
        <v>4238</v>
      </c>
      <c r="E674" s="2" t="s">
        <v>14</v>
      </c>
      <c r="F674" s="2" t="s">
        <v>15</v>
      </c>
      <c r="G674" s="3">
        <v>75000</v>
      </c>
      <c r="H674" s="6">
        <f>VLOOKUP(F674,Exchange_rates!$A$1:$B$13,2,FALSE)</f>
        <v>1</v>
      </c>
      <c r="I674" s="6">
        <f t="shared" si="20"/>
        <v>75000</v>
      </c>
      <c r="J674" s="3">
        <f t="shared" si="21"/>
        <v>1018717</v>
      </c>
      <c r="K674" s="2" t="s">
        <v>4239</v>
      </c>
      <c r="L674" t="s">
        <v>28180</v>
      </c>
      <c r="M674" s="2">
        <v>4420</v>
      </c>
      <c r="N674" s="2" t="s">
        <v>4240</v>
      </c>
      <c r="O674" s="2" t="s">
        <v>4241</v>
      </c>
      <c r="P674" s="2" t="s">
        <v>4242</v>
      </c>
      <c r="Q674" s="2" t="s">
        <v>4243</v>
      </c>
      <c r="R674">
        <v>7</v>
      </c>
      <c r="S674" s="9">
        <f>SUM(pledge_tiers!B674:F674)/pledge_tiers!CZ674</f>
        <v>0.92489758761948115</v>
      </c>
      <c r="T674" s="8">
        <f>SUM(pledge_tiers!G674:K674)/pledge_tiers!CZ674</f>
        <v>7.5102412380518888E-2</v>
      </c>
      <c r="U674" s="8">
        <f>SUM(pledge_tiers!L674:CX674)/pledge_tiers!CZ674</f>
        <v>0</v>
      </c>
      <c r="V674">
        <f>VLOOKUP(A674,cluster_membership!$A$1:$B$4001,2,FALSE)</f>
        <v>3</v>
      </c>
    </row>
    <row r="675" spans="1:22" x14ac:dyDescent="0.2">
      <c r="A675" s="2">
        <v>673</v>
      </c>
      <c r="B675" s="3">
        <v>739513</v>
      </c>
      <c r="C675" s="2" t="s">
        <v>4244</v>
      </c>
      <c r="D675" s="2" t="s">
        <v>344</v>
      </c>
      <c r="E675" s="2" t="s">
        <v>14</v>
      </c>
      <c r="F675" s="2" t="s">
        <v>15</v>
      </c>
      <c r="G675" s="3">
        <v>50000</v>
      </c>
      <c r="H675" s="6">
        <f>VLOOKUP(F675,Exchange_rates!$A$1:$B$13,2,FALSE)</f>
        <v>1</v>
      </c>
      <c r="I675" s="6">
        <f t="shared" si="20"/>
        <v>50000</v>
      </c>
      <c r="J675" s="3">
        <f t="shared" si="21"/>
        <v>739513</v>
      </c>
      <c r="K675" s="2" t="s">
        <v>345</v>
      </c>
      <c r="L675" t="s">
        <v>28180</v>
      </c>
      <c r="M675" s="2">
        <v>4417</v>
      </c>
      <c r="N675" s="2" t="s">
        <v>4245</v>
      </c>
      <c r="O675" s="2" t="s">
        <v>1250</v>
      </c>
      <c r="P675" s="2" t="s">
        <v>4246</v>
      </c>
      <c r="Q675" s="2" t="s">
        <v>4247</v>
      </c>
      <c r="R675">
        <v>2</v>
      </c>
      <c r="S675" s="9">
        <f>SUM(pledge_tiers!B675:F675)/pledge_tiers!CZ675</f>
        <v>1</v>
      </c>
      <c r="T675" s="8">
        <f>SUM(pledge_tiers!G675:K675)/pledge_tiers!CZ675</f>
        <v>0</v>
      </c>
      <c r="U675" s="8">
        <f>SUM(pledge_tiers!L675:CX675)/pledge_tiers!CZ675</f>
        <v>0</v>
      </c>
      <c r="V675">
        <f>VLOOKUP(A675,cluster_membership!$A$1:$B$4001,2,FALSE)</f>
        <v>5</v>
      </c>
    </row>
    <row r="676" spans="1:22" x14ac:dyDescent="0.2">
      <c r="A676" s="2">
        <v>674</v>
      </c>
      <c r="B676" s="3">
        <v>593255</v>
      </c>
      <c r="C676" s="2" t="s">
        <v>4248</v>
      </c>
      <c r="D676" s="2" t="s">
        <v>4249</v>
      </c>
      <c r="E676" s="2" t="s">
        <v>1255</v>
      </c>
      <c r="F676" s="2" t="s">
        <v>15</v>
      </c>
      <c r="G676" s="3">
        <v>100000</v>
      </c>
      <c r="H676" s="6">
        <f>VLOOKUP(F676,Exchange_rates!$A$1:$B$13,2,FALSE)</f>
        <v>1</v>
      </c>
      <c r="I676" s="6">
        <f t="shared" si="20"/>
        <v>100000</v>
      </c>
      <c r="J676" s="3">
        <f t="shared" si="21"/>
        <v>593255</v>
      </c>
      <c r="K676" s="2" t="s">
        <v>39</v>
      </c>
      <c r="L676" t="s">
        <v>28180</v>
      </c>
      <c r="M676" s="2">
        <v>4415</v>
      </c>
      <c r="N676" s="2" t="s">
        <v>4250</v>
      </c>
      <c r="O676" s="2" t="s">
        <v>4251</v>
      </c>
      <c r="P676" s="2" t="s">
        <v>4252</v>
      </c>
      <c r="Q676" s="2" t="s">
        <v>4253</v>
      </c>
      <c r="R676">
        <v>7</v>
      </c>
      <c r="S676" s="9">
        <f>SUM(pledge_tiers!B676:F676)/pledge_tiers!CZ676</f>
        <v>0.79600835460663733</v>
      </c>
      <c r="T676" s="8">
        <f>SUM(pledge_tiers!G676:K676)/pledge_tiers!CZ676</f>
        <v>0.20399164539336273</v>
      </c>
      <c r="U676" s="8">
        <f>SUM(pledge_tiers!L676:CX676)/pledge_tiers!CZ676</f>
        <v>0</v>
      </c>
      <c r="V676">
        <f>VLOOKUP(A676,cluster_membership!$A$1:$B$4001,2,FALSE)</f>
        <v>5</v>
      </c>
    </row>
    <row r="677" spans="1:22" x14ac:dyDescent="0.2">
      <c r="A677" s="2">
        <v>675</v>
      </c>
      <c r="B677" s="3">
        <v>173803</v>
      </c>
      <c r="C677" s="2" t="s">
        <v>4254</v>
      </c>
      <c r="D677" s="2" t="s">
        <v>4255</v>
      </c>
      <c r="E677" s="2" t="s">
        <v>46</v>
      </c>
      <c r="F677" s="2" t="s">
        <v>15</v>
      </c>
      <c r="G677" s="3">
        <v>160000</v>
      </c>
      <c r="H677" s="6">
        <f>VLOOKUP(F677,Exchange_rates!$A$1:$B$13,2,FALSE)</f>
        <v>1</v>
      </c>
      <c r="I677" s="6">
        <f t="shared" si="20"/>
        <v>160000</v>
      </c>
      <c r="J677" s="3">
        <f t="shared" si="21"/>
        <v>173803</v>
      </c>
      <c r="K677" s="2" t="s">
        <v>4256</v>
      </c>
      <c r="L677" t="s">
        <v>28180</v>
      </c>
      <c r="M677" s="2">
        <v>4409</v>
      </c>
      <c r="N677" s="2" t="s">
        <v>4257</v>
      </c>
      <c r="O677" s="2" t="s">
        <v>4258</v>
      </c>
      <c r="P677" s="2" t="s">
        <v>4259</v>
      </c>
      <c r="Q677" s="2" t="s">
        <v>4260</v>
      </c>
      <c r="R677">
        <v>28</v>
      </c>
      <c r="S677" s="9">
        <f>SUM(pledge_tiers!B677:F677)/pledge_tiers!CZ677</f>
        <v>0.65819014891179839</v>
      </c>
      <c r="T677" s="8">
        <f>SUM(pledge_tiers!G677:K677)/pledge_tiers!CZ677</f>
        <v>0.25544100801832759</v>
      </c>
      <c r="U677" s="8">
        <f>SUM(pledge_tiers!L677:CX677)/pledge_tiers!CZ677</f>
        <v>8.6368843069873996E-2</v>
      </c>
      <c r="V677">
        <f>VLOOKUP(A677,cluster_membership!$A$1:$B$4001,2,FALSE)</f>
        <v>5</v>
      </c>
    </row>
    <row r="678" spans="1:22" x14ac:dyDescent="0.2">
      <c r="A678" s="2">
        <v>676</v>
      </c>
      <c r="B678" s="3">
        <v>203188</v>
      </c>
      <c r="C678" s="2" t="s">
        <v>4261</v>
      </c>
      <c r="D678" s="2" t="s">
        <v>4262</v>
      </c>
      <c r="E678" s="2" t="s">
        <v>23</v>
      </c>
      <c r="F678" s="2" t="s">
        <v>15</v>
      </c>
      <c r="G678" s="3">
        <v>20000</v>
      </c>
      <c r="H678" s="6">
        <f>VLOOKUP(F678,Exchange_rates!$A$1:$B$13,2,FALSE)</f>
        <v>1</v>
      </c>
      <c r="I678" s="6">
        <f t="shared" si="20"/>
        <v>20000</v>
      </c>
      <c r="J678" s="3">
        <f t="shared" si="21"/>
        <v>203188</v>
      </c>
      <c r="K678" s="2" t="s">
        <v>257</v>
      </c>
      <c r="L678" t="s">
        <v>28180</v>
      </c>
      <c r="M678" s="2">
        <v>4400</v>
      </c>
      <c r="N678" s="2" t="s">
        <v>4263</v>
      </c>
      <c r="O678" s="2" t="s">
        <v>4264</v>
      </c>
      <c r="P678" s="2" t="s">
        <v>4265</v>
      </c>
      <c r="Q678" s="2" t="s">
        <v>4266</v>
      </c>
      <c r="R678">
        <v>10</v>
      </c>
      <c r="S678" s="9">
        <f>SUM(pledge_tiers!B678:F678)/pledge_tiers!CZ678</f>
        <v>0.98380843785632843</v>
      </c>
      <c r="T678" s="8">
        <f>SUM(pledge_tiers!G678:K678)/pledge_tiers!CZ678</f>
        <v>1.6191562143671609E-2</v>
      </c>
      <c r="U678" s="8">
        <f>SUM(pledge_tiers!L678:CX678)/pledge_tiers!CZ678</f>
        <v>0</v>
      </c>
      <c r="V678">
        <f>VLOOKUP(A678,cluster_membership!$A$1:$B$4001,2,FALSE)</f>
        <v>5</v>
      </c>
    </row>
    <row r="679" spans="1:22" x14ac:dyDescent="0.2">
      <c r="A679" s="2">
        <v>677</v>
      </c>
      <c r="B679" s="3">
        <v>94183</v>
      </c>
      <c r="C679" s="2" t="s">
        <v>4267</v>
      </c>
      <c r="D679" s="2" t="s">
        <v>4268</v>
      </c>
      <c r="E679" s="2" t="s">
        <v>46</v>
      </c>
      <c r="F679" s="2" t="s">
        <v>84</v>
      </c>
      <c r="G679" s="3">
        <v>70000</v>
      </c>
      <c r="H679" s="6">
        <f>VLOOKUP(F679,Exchange_rates!$A$1:$B$13,2,FALSE)</f>
        <v>0.76</v>
      </c>
      <c r="I679" s="6">
        <f t="shared" si="20"/>
        <v>53200</v>
      </c>
      <c r="J679" s="3">
        <f t="shared" si="21"/>
        <v>71579.08</v>
      </c>
      <c r="K679" s="2" t="s">
        <v>4269</v>
      </c>
      <c r="L679" t="s">
        <v>28192</v>
      </c>
      <c r="M679" s="2">
        <v>4398</v>
      </c>
      <c r="N679" s="2" t="s">
        <v>4270</v>
      </c>
      <c r="O679" s="2" t="s">
        <v>4271</v>
      </c>
      <c r="P679" s="2" t="s">
        <v>4272</v>
      </c>
      <c r="Q679" s="2" t="s">
        <v>4273</v>
      </c>
      <c r="R679">
        <v>25</v>
      </c>
      <c r="S679" s="9">
        <f>SUM(pledge_tiers!B679:F679)/pledge_tiers!CZ679</f>
        <v>0.87764866712235134</v>
      </c>
      <c r="T679" s="8">
        <f>SUM(pledge_tiers!G679:K679)/pledge_tiers!CZ679</f>
        <v>8.9997721576668951E-2</v>
      </c>
      <c r="U679" s="8">
        <f>SUM(pledge_tiers!L679:CX679)/pledge_tiers!CZ679</f>
        <v>3.2353611300979725E-2</v>
      </c>
      <c r="V679">
        <f>VLOOKUP(A679,cluster_membership!$A$1:$B$4001,2,FALSE)</f>
        <v>5</v>
      </c>
    </row>
    <row r="680" spans="1:22" x14ac:dyDescent="0.2">
      <c r="A680" s="2">
        <v>678</v>
      </c>
      <c r="B680" s="3">
        <v>383406</v>
      </c>
      <c r="C680" s="2" t="s">
        <v>4274</v>
      </c>
      <c r="D680" s="2" t="s">
        <v>344</v>
      </c>
      <c r="E680" s="2" t="s">
        <v>14</v>
      </c>
      <c r="F680" s="2" t="s">
        <v>15</v>
      </c>
      <c r="G680" s="3">
        <v>30000</v>
      </c>
      <c r="H680" s="6">
        <f>VLOOKUP(F680,Exchange_rates!$A$1:$B$13,2,FALSE)</f>
        <v>1</v>
      </c>
      <c r="I680" s="6">
        <f t="shared" si="20"/>
        <v>30000</v>
      </c>
      <c r="J680" s="3">
        <f t="shared" si="21"/>
        <v>383406</v>
      </c>
      <c r="K680" s="2" t="s">
        <v>345</v>
      </c>
      <c r="L680" t="s">
        <v>28180</v>
      </c>
      <c r="M680" s="2">
        <v>4398</v>
      </c>
      <c r="N680" s="2" t="s">
        <v>4275</v>
      </c>
      <c r="O680" s="2" t="s">
        <v>4276</v>
      </c>
      <c r="P680" s="2" t="s">
        <v>4277</v>
      </c>
      <c r="Q680" s="2" t="s">
        <v>4278</v>
      </c>
      <c r="R680">
        <v>2</v>
      </c>
      <c r="S680" s="9">
        <f>SUM(pledge_tiers!B680:F680)/pledge_tiers!CZ680</f>
        <v>1</v>
      </c>
      <c r="T680" s="8">
        <f>SUM(pledge_tiers!G680:K680)/pledge_tiers!CZ680</f>
        <v>0</v>
      </c>
      <c r="U680" s="8">
        <f>SUM(pledge_tiers!L680:CX680)/pledge_tiers!CZ680</f>
        <v>0</v>
      </c>
      <c r="V680">
        <f>VLOOKUP(A680,cluster_membership!$A$1:$B$4001,2,FALSE)</f>
        <v>5</v>
      </c>
    </row>
    <row r="681" spans="1:22" x14ac:dyDescent="0.2">
      <c r="A681" s="2">
        <v>679</v>
      </c>
      <c r="B681" s="3">
        <v>247481</v>
      </c>
      <c r="C681" s="2" t="s">
        <v>4279</v>
      </c>
      <c r="D681" s="2" t="s">
        <v>4280</v>
      </c>
      <c r="E681" s="2" t="s">
        <v>559</v>
      </c>
      <c r="F681" s="2" t="s">
        <v>15</v>
      </c>
      <c r="G681" s="3">
        <v>210000</v>
      </c>
      <c r="H681" s="6">
        <f>VLOOKUP(F681,Exchange_rates!$A$1:$B$13,2,FALSE)</f>
        <v>1</v>
      </c>
      <c r="I681" s="6">
        <f t="shared" si="20"/>
        <v>210000</v>
      </c>
      <c r="J681" s="3">
        <f t="shared" si="21"/>
        <v>247481</v>
      </c>
      <c r="K681" s="2" t="s">
        <v>47</v>
      </c>
      <c r="L681" t="s">
        <v>28180</v>
      </c>
      <c r="M681" s="2">
        <v>4396</v>
      </c>
      <c r="N681" s="2" t="s">
        <v>4281</v>
      </c>
      <c r="O681" s="2" t="s">
        <v>4282</v>
      </c>
      <c r="P681" s="2" t="s">
        <v>4283</v>
      </c>
      <c r="Q681" s="2" t="s">
        <v>4284</v>
      </c>
      <c r="R681">
        <v>25</v>
      </c>
      <c r="S681" s="9">
        <f>SUM(pledge_tiers!B681:F681)/pledge_tiers!CZ681</f>
        <v>0.79519774011299438</v>
      </c>
      <c r="T681" s="8">
        <f>SUM(pledge_tiers!G681:K681)/pledge_tiers!CZ681</f>
        <v>5.8615819209039549E-2</v>
      </c>
      <c r="U681" s="8">
        <f>SUM(pledge_tiers!L681:CX681)/pledge_tiers!CZ681</f>
        <v>0.1461864406779661</v>
      </c>
      <c r="V681">
        <f>VLOOKUP(A681,cluster_membership!$A$1:$B$4001,2,FALSE)</f>
        <v>5</v>
      </c>
    </row>
    <row r="682" spans="1:22" x14ac:dyDescent="0.2">
      <c r="A682" s="2">
        <v>680</v>
      </c>
      <c r="B682" s="3">
        <v>176746</v>
      </c>
      <c r="C682" s="2" t="s">
        <v>4285</v>
      </c>
      <c r="D682" s="2" t="s">
        <v>4286</v>
      </c>
      <c r="E682" s="2" t="s">
        <v>559</v>
      </c>
      <c r="F682" s="2" t="s">
        <v>15</v>
      </c>
      <c r="G682" s="3">
        <v>137000</v>
      </c>
      <c r="H682" s="6">
        <f>VLOOKUP(F682,Exchange_rates!$A$1:$B$13,2,FALSE)</f>
        <v>1</v>
      </c>
      <c r="I682" s="6">
        <f t="shared" si="20"/>
        <v>137000</v>
      </c>
      <c r="J682" s="3">
        <f t="shared" si="21"/>
        <v>176746</v>
      </c>
      <c r="K682" s="2" t="s">
        <v>4287</v>
      </c>
      <c r="L682" t="s">
        <v>28180</v>
      </c>
      <c r="M682" s="2">
        <v>4395</v>
      </c>
      <c r="N682" s="2" t="s">
        <v>4288</v>
      </c>
      <c r="O682" s="2" t="s">
        <v>4289</v>
      </c>
      <c r="P682" s="2" t="s">
        <v>4290</v>
      </c>
      <c r="Q682" s="2" t="s">
        <v>4291</v>
      </c>
      <c r="R682">
        <v>13</v>
      </c>
      <c r="S682" s="9">
        <f>SUM(pledge_tiers!B682:F682)/pledge_tiers!CZ682</f>
        <v>0.92500000000000004</v>
      </c>
      <c r="T682" s="8">
        <f>SUM(pledge_tiers!G682:K682)/pledge_tiers!CZ682</f>
        <v>7.3943661971830985E-2</v>
      </c>
      <c r="U682" s="8">
        <f>SUM(pledge_tiers!L682:CX682)/pledge_tiers!CZ682</f>
        <v>1.056338028169014E-3</v>
      </c>
      <c r="V682">
        <f>VLOOKUP(A682,cluster_membership!$A$1:$B$4001,2,FALSE)</f>
        <v>5</v>
      </c>
    </row>
    <row r="683" spans="1:22" x14ac:dyDescent="0.2">
      <c r="A683" s="2">
        <v>681</v>
      </c>
      <c r="B683" s="3">
        <v>1403981</v>
      </c>
      <c r="C683" s="2" t="s">
        <v>4292</v>
      </c>
      <c r="D683" s="2" t="s">
        <v>4238</v>
      </c>
      <c r="E683" s="2" t="s">
        <v>14</v>
      </c>
      <c r="F683" s="2" t="s">
        <v>15</v>
      </c>
      <c r="G683" s="3">
        <v>40000</v>
      </c>
      <c r="H683" s="6">
        <f>VLOOKUP(F683,Exchange_rates!$A$1:$B$13,2,FALSE)</f>
        <v>1</v>
      </c>
      <c r="I683" s="6">
        <f t="shared" si="20"/>
        <v>40000</v>
      </c>
      <c r="J683" s="3">
        <f t="shared" si="21"/>
        <v>1403981</v>
      </c>
      <c r="K683" s="2" t="s">
        <v>4239</v>
      </c>
      <c r="L683" t="s">
        <v>28180</v>
      </c>
      <c r="M683" s="2">
        <v>4389</v>
      </c>
      <c r="N683" s="2" t="s">
        <v>4293</v>
      </c>
      <c r="O683" s="2" t="s">
        <v>4294</v>
      </c>
      <c r="P683" s="2" t="s">
        <v>4295</v>
      </c>
      <c r="Q683" s="2" t="s">
        <v>4296</v>
      </c>
      <c r="R683">
        <v>29</v>
      </c>
      <c r="S683" s="9">
        <f>SUM(pledge_tiers!B683:F683)/pledge_tiers!CZ683</f>
        <v>6.4935064935064929E-2</v>
      </c>
      <c r="T683" s="8">
        <f>SUM(pledge_tiers!G683:K683)/pledge_tiers!CZ683</f>
        <v>0.12892561983471074</v>
      </c>
      <c r="U683" s="8">
        <f>SUM(pledge_tiers!L683:CX683)/pledge_tiers!CZ683</f>
        <v>0.80613931523022431</v>
      </c>
      <c r="V683">
        <f>VLOOKUP(A683,cluster_membership!$A$1:$B$4001,2,FALSE)</f>
        <v>3</v>
      </c>
    </row>
    <row r="684" spans="1:22" x14ac:dyDescent="0.2">
      <c r="A684" s="2">
        <v>682</v>
      </c>
      <c r="B684" s="3">
        <v>767568</v>
      </c>
      <c r="C684" s="2" t="s">
        <v>4297</v>
      </c>
      <c r="D684" s="2" t="s">
        <v>490</v>
      </c>
      <c r="E684" s="2" t="s">
        <v>14</v>
      </c>
      <c r="F684" s="2" t="s">
        <v>15</v>
      </c>
      <c r="G684" s="3">
        <v>250000</v>
      </c>
      <c r="H684" s="6">
        <f>VLOOKUP(F684,Exchange_rates!$A$1:$B$13,2,FALSE)</f>
        <v>1</v>
      </c>
      <c r="I684" s="6">
        <f t="shared" si="20"/>
        <v>250000</v>
      </c>
      <c r="J684" s="3">
        <f t="shared" si="21"/>
        <v>767568</v>
      </c>
      <c r="K684" s="2" t="s">
        <v>484</v>
      </c>
      <c r="L684" t="s">
        <v>28180</v>
      </c>
      <c r="M684" s="2">
        <v>4385</v>
      </c>
      <c r="N684" s="2" t="s">
        <v>4298</v>
      </c>
      <c r="O684" s="2" t="s">
        <v>4299</v>
      </c>
      <c r="P684" s="2" t="s">
        <v>4300</v>
      </c>
      <c r="Q684" s="2" t="s">
        <v>4301</v>
      </c>
      <c r="R684">
        <v>10</v>
      </c>
      <c r="S684" s="9">
        <f>SUM(pledge_tiers!B684:F684)/pledge_tiers!CZ684</f>
        <v>0.7575339314469749</v>
      </c>
      <c r="T684" s="8">
        <f>SUM(pledge_tiers!G684:K684)/pledge_tiers!CZ684</f>
        <v>0.24246606855302508</v>
      </c>
      <c r="U684" s="8">
        <f>SUM(pledge_tiers!L684:CX684)/pledge_tiers!CZ684</f>
        <v>0</v>
      </c>
      <c r="V684">
        <f>VLOOKUP(A684,cluster_membership!$A$1:$B$4001,2,FALSE)</f>
        <v>5</v>
      </c>
    </row>
    <row r="685" spans="1:22" x14ac:dyDescent="0.2">
      <c r="A685" s="2">
        <v>683</v>
      </c>
      <c r="B685" s="3">
        <v>366877</v>
      </c>
      <c r="C685" s="2" t="s">
        <v>4302</v>
      </c>
      <c r="D685" s="2" t="s">
        <v>4303</v>
      </c>
      <c r="E685" s="2" t="s">
        <v>23</v>
      </c>
      <c r="F685" s="2" t="s">
        <v>15</v>
      </c>
      <c r="G685" s="3">
        <v>15000</v>
      </c>
      <c r="H685" s="6">
        <f>VLOOKUP(F685,Exchange_rates!$A$1:$B$13,2,FALSE)</f>
        <v>1</v>
      </c>
      <c r="I685" s="6">
        <f t="shared" si="20"/>
        <v>15000</v>
      </c>
      <c r="J685" s="3">
        <f t="shared" si="21"/>
        <v>366877</v>
      </c>
      <c r="K685" s="2" t="s">
        <v>47</v>
      </c>
      <c r="L685" t="s">
        <v>28180</v>
      </c>
      <c r="M685" s="2">
        <v>4382</v>
      </c>
      <c r="N685" s="2" t="s">
        <v>4304</v>
      </c>
      <c r="O685" s="2" t="s">
        <v>4305</v>
      </c>
      <c r="P685" s="2" t="s">
        <v>4306</v>
      </c>
      <c r="Q685" s="2" t="s">
        <v>4307</v>
      </c>
      <c r="R685">
        <v>14</v>
      </c>
      <c r="S685" s="9">
        <f>SUM(pledge_tiers!B685:F685)/pledge_tiers!CZ685</f>
        <v>0.7201286764705882</v>
      </c>
      <c r="T685" s="8">
        <f>SUM(pledge_tiers!G685:K685)/pledge_tiers!CZ685</f>
        <v>0.24908088235294118</v>
      </c>
      <c r="U685" s="8">
        <f>SUM(pledge_tiers!L685:CX685)/pledge_tiers!CZ685</f>
        <v>3.079044117647059E-2</v>
      </c>
      <c r="V685">
        <f>VLOOKUP(A685,cluster_membership!$A$1:$B$4001,2,FALSE)</f>
        <v>5</v>
      </c>
    </row>
    <row r="686" spans="1:22" x14ac:dyDescent="0.2">
      <c r="A686" s="2">
        <v>684</v>
      </c>
      <c r="B686" s="3">
        <v>217517</v>
      </c>
      <c r="C686" s="2" t="s">
        <v>4308</v>
      </c>
      <c r="D686" s="2" t="s">
        <v>4309</v>
      </c>
      <c r="E686" s="2" t="s">
        <v>14</v>
      </c>
      <c r="F686" s="2" t="s">
        <v>75</v>
      </c>
      <c r="G686" s="3">
        <v>30000</v>
      </c>
      <c r="H686" s="6">
        <f>VLOOKUP(F686,Exchange_rates!$A$1:$B$13,2,FALSE)</f>
        <v>1.24</v>
      </c>
      <c r="I686" s="6">
        <f t="shared" si="20"/>
        <v>37200</v>
      </c>
      <c r="J686" s="3">
        <f t="shared" si="21"/>
        <v>269721.08</v>
      </c>
      <c r="K686" s="2" t="s">
        <v>4310</v>
      </c>
      <c r="L686" t="s">
        <v>28181</v>
      </c>
      <c r="M686" s="2">
        <v>4380</v>
      </c>
      <c r="N686" s="2" t="s">
        <v>4311</v>
      </c>
      <c r="O686" s="2" t="s">
        <v>4312</v>
      </c>
      <c r="P686" s="2" t="s">
        <v>4313</v>
      </c>
      <c r="Q686" s="2" t="s">
        <v>4314</v>
      </c>
      <c r="R686">
        <v>21</v>
      </c>
      <c r="S686" s="9">
        <f>SUM(pledge_tiers!B686:F686)/pledge_tiers!CZ686</f>
        <v>0.5551739926739927</v>
      </c>
      <c r="T686" s="8">
        <f>SUM(pledge_tiers!G686:K686)/pledge_tiers!CZ686</f>
        <v>0.23832417582417584</v>
      </c>
      <c r="U686" s="8">
        <f>SUM(pledge_tiers!L686:CX686)/pledge_tiers!CZ686</f>
        <v>0.20650183150183149</v>
      </c>
      <c r="V686">
        <f>VLOOKUP(A686,cluster_membership!$A$1:$B$4001,2,FALSE)</f>
        <v>5</v>
      </c>
    </row>
    <row r="687" spans="1:22" x14ac:dyDescent="0.2">
      <c r="A687" s="2">
        <v>685</v>
      </c>
      <c r="B687" s="3">
        <v>1032352</v>
      </c>
      <c r="C687" s="2" t="s">
        <v>4315</v>
      </c>
      <c r="D687" s="2" t="s">
        <v>4316</v>
      </c>
      <c r="E687" s="2" t="s">
        <v>1005</v>
      </c>
      <c r="F687" s="2" t="s">
        <v>15</v>
      </c>
      <c r="G687" s="3">
        <v>100000</v>
      </c>
      <c r="H687" s="6">
        <f>VLOOKUP(F687,Exchange_rates!$A$1:$B$13,2,FALSE)</f>
        <v>1</v>
      </c>
      <c r="I687" s="6">
        <f t="shared" si="20"/>
        <v>100000</v>
      </c>
      <c r="J687" s="3">
        <f t="shared" si="21"/>
        <v>1032352</v>
      </c>
      <c r="K687" s="2" t="s">
        <v>257</v>
      </c>
      <c r="L687" t="s">
        <v>28180</v>
      </c>
      <c r="M687" s="2">
        <v>4378</v>
      </c>
      <c r="N687" s="2" t="s">
        <v>4317</v>
      </c>
      <c r="O687" s="2" t="s">
        <v>4318</v>
      </c>
      <c r="P687" s="2" t="s">
        <v>4319</v>
      </c>
      <c r="Q687" s="2" t="s">
        <v>4320</v>
      </c>
      <c r="R687">
        <v>9</v>
      </c>
      <c r="S687" s="9">
        <f>SUM(pledge_tiers!B687:F687)/pledge_tiers!CZ687</f>
        <v>0.38982658959537575</v>
      </c>
      <c r="T687" s="8">
        <f>SUM(pledge_tiers!G687:K687)/pledge_tiers!CZ687</f>
        <v>0.61017341040462425</v>
      </c>
      <c r="U687" s="8">
        <f>SUM(pledge_tiers!L687:CX687)/pledge_tiers!CZ687</f>
        <v>0</v>
      </c>
      <c r="V687">
        <f>VLOOKUP(A687,cluster_membership!$A$1:$B$4001,2,FALSE)</f>
        <v>3</v>
      </c>
    </row>
    <row r="688" spans="1:22" x14ac:dyDescent="0.2">
      <c r="A688" s="2">
        <v>686</v>
      </c>
      <c r="B688" s="3">
        <v>266519</v>
      </c>
      <c r="C688" s="2" t="s">
        <v>4321</v>
      </c>
      <c r="D688" s="2" t="s">
        <v>4322</v>
      </c>
      <c r="E688" s="2" t="s">
        <v>534</v>
      </c>
      <c r="F688" s="2" t="s">
        <v>15</v>
      </c>
      <c r="G688" s="3">
        <v>5000</v>
      </c>
      <c r="H688" s="6">
        <f>VLOOKUP(F688,Exchange_rates!$A$1:$B$13,2,FALSE)</f>
        <v>1</v>
      </c>
      <c r="I688" s="6">
        <f t="shared" si="20"/>
        <v>5000</v>
      </c>
      <c r="J688" s="3">
        <f t="shared" si="21"/>
        <v>266519</v>
      </c>
      <c r="K688" s="2" t="s">
        <v>338</v>
      </c>
      <c r="L688" t="s">
        <v>28180</v>
      </c>
      <c r="M688" s="2">
        <v>4372</v>
      </c>
      <c r="N688" s="2" t="s">
        <v>4323</v>
      </c>
      <c r="O688" s="2" t="s">
        <v>4324</v>
      </c>
      <c r="P688" s="2" t="s">
        <v>4325</v>
      </c>
      <c r="Q688" s="2" t="s">
        <v>4326</v>
      </c>
      <c r="R688">
        <v>15</v>
      </c>
      <c r="S688" s="9">
        <f>SUM(pledge_tiers!B688:F688)/pledge_tiers!CZ688</f>
        <v>0.21422018348623853</v>
      </c>
      <c r="T688" s="8">
        <f>SUM(pledge_tiers!G688:K688)/pledge_tiers!CZ688</f>
        <v>0.34885321100917432</v>
      </c>
      <c r="U688" s="8">
        <f>SUM(pledge_tiers!L688:CX688)/pledge_tiers!CZ688</f>
        <v>0.43692660550458717</v>
      </c>
      <c r="V688">
        <f>VLOOKUP(A688,cluster_membership!$A$1:$B$4001,2,FALSE)</f>
        <v>5</v>
      </c>
    </row>
    <row r="689" spans="1:22" x14ac:dyDescent="0.2">
      <c r="A689" s="2">
        <v>687</v>
      </c>
      <c r="B689" s="3">
        <v>234316</v>
      </c>
      <c r="C689" s="2" t="s">
        <v>4327</v>
      </c>
      <c r="D689" s="2" t="s">
        <v>4328</v>
      </c>
      <c r="E689" s="2" t="s">
        <v>189</v>
      </c>
      <c r="F689" s="2" t="s">
        <v>15</v>
      </c>
      <c r="G689" s="3">
        <v>40000</v>
      </c>
      <c r="H689" s="6">
        <f>VLOOKUP(F689,Exchange_rates!$A$1:$B$13,2,FALSE)</f>
        <v>1</v>
      </c>
      <c r="I689" s="6">
        <f t="shared" si="20"/>
        <v>40000</v>
      </c>
      <c r="J689" s="3">
        <f t="shared" si="21"/>
        <v>234316</v>
      </c>
      <c r="K689" s="2" t="s">
        <v>39</v>
      </c>
      <c r="L689" t="s">
        <v>28180</v>
      </c>
      <c r="M689" s="2">
        <v>4371</v>
      </c>
      <c r="N689" s="2" t="s">
        <v>4329</v>
      </c>
      <c r="O689" s="2" t="s">
        <v>4330</v>
      </c>
      <c r="P689" s="2" t="s">
        <v>4331</v>
      </c>
      <c r="Q689" s="2" t="s">
        <v>4332</v>
      </c>
      <c r="R689">
        <v>6</v>
      </c>
      <c r="S689" s="9">
        <f>SUM(pledge_tiers!B689:F689)/pledge_tiers!CZ689</f>
        <v>0.99976835765577943</v>
      </c>
      <c r="T689" s="8">
        <f>SUM(pledge_tiers!G689:K689)/pledge_tiers!CZ689</f>
        <v>2.3164234422052351E-4</v>
      </c>
      <c r="U689" s="8">
        <f>SUM(pledge_tiers!L689:CX689)/pledge_tiers!CZ689</f>
        <v>0</v>
      </c>
      <c r="V689">
        <f>VLOOKUP(A689,cluster_membership!$A$1:$B$4001,2,FALSE)</f>
        <v>5</v>
      </c>
    </row>
    <row r="690" spans="1:22" x14ac:dyDescent="0.2">
      <c r="A690" s="2">
        <v>688</v>
      </c>
      <c r="B690" s="3">
        <v>182038</v>
      </c>
      <c r="C690" s="2" t="s">
        <v>4333</v>
      </c>
      <c r="D690" s="2" t="s">
        <v>2775</v>
      </c>
      <c r="E690" s="2" t="s">
        <v>581</v>
      </c>
      <c r="F690" s="2" t="s">
        <v>15</v>
      </c>
      <c r="G690" s="3">
        <v>25000</v>
      </c>
      <c r="H690" s="6">
        <f>VLOOKUP(F690,Exchange_rates!$A$1:$B$13,2,FALSE)</f>
        <v>1</v>
      </c>
      <c r="I690" s="6">
        <f t="shared" si="20"/>
        <v>25000</v>
      </c>
      <c r="J690" s="3">
        <f t="shared" si="21"/>
        <v>182038</v>
      </c>
      <c r="K690" s="2" t="s">
        <v>136</v>
      </c>
      <c r="L690" t="s">
        <v>28180</v>
      </c>
      <c r="M690" s="2">
        <v>4371</v>
      </c>
      <c r="N690" s="2" t="s">
        <v>4334</v>
      </c>
      <c r="O690" s="2" t="s">
        <v>4335</v>
      </c>
      <c r="P690" s="2" t="s">
        <v>4336</v>
      </c>
      <c r="Q690" s="2" t="s">
        <v>4337</v>
      </c>
      <c r="R690">
        <v>14</v>
      </c>
      <c r="S690" s="9">
        <f>SUM(pledge_tiers!B690:F690)/pledge_tiers!CZ690</f>
        <v>0.61600367900666819</v>
      </c>
      <c r="T690" s="8">
        <f>SUM(pledge_tiers!G690:K690)/pledge_tiers!CZ690</f>
        <v>0.31892389054955161</v>
      </c>
      <c r="U690" s="8">
        <f>SUM(pledge_tiers!L690:CX690)/pledge_tiers!CZ690</f>
        <v>6.507243044378018E-2</v>
      </c>
      <c r="V690">
        <f>VLOOKUP(A690,cluster_membership!$A$1:$B$4001,2,FALSE)</f>
        <v>5</v>
      </c>
    </row>
    <row r="691" spans="1:22" x14ac:dyDescent="0.2">
      <c r="A691" s="2">
        <v>689</v>
      </c>
      <c r="B691" s="3">
        <v>600199</v>
      </c>
      <c r="C691" s="2" t="s">
        <v>4338</v>
      </c>
      <c r="D691" s="2" t="s">
        <v>4339</v>
      </c>
      <c r="E691" s="2" t="s">
        <v>14</v>
      </c>
      <c r="F691" s="2" t="s">
        <v>15</v>
      </c>
      <c r="G691" s="3">
        <v>60000</v>
      </c>
      <c r="H691" s="6">
        <f>VLOOKUP(F691,Exchange_rates!$A$1:$B$13,2,FALSE)</f>
        <v>1</v>
      </c>
      <c r="I691" s="6">
        <f t="shared" si="20"/>
        <v>60000</v>
      </c>
      <c r="J691" s="3">
        <f t="shared" si="21"/>
        <v>600199</v>
      </c>
      <c r="K691" s="2" t="s">
        <v>3208</v>
      </c>
      <c r="L691" t="s">
        <v>28180</v>
      </c>
      <c r="M691" s="2">
        <v>4368</v>
      </c>
      <c r="N691" s="2" t="s">
        <v>4340</v>
      </c>
      <c r="O691" s="2" t="s">
        <v>4341</v>
      </c>
      <c r="P691" s="2" t="s">
        <v>4342</v>
      </c>
      <c r="Q691" s="2" t="s">
        <v>4343</v>
      </c>
      <c r="R691">
        <v>4</v>
      </c>
      <c r="S691" s="9">
        <f>SUM(pledge_tiers!B691:F691)/pledge_tiers!CZ691</f>
        <v>1</v>
      </c>
      <c r="T691" s="8">
        <f>SUM(pledge_tiers!G691:K691)/pledge_tiers!CZ691</f>
        <v>0</v>
      </c>
      <c r="U691" s="8">
        <f>SUM(pledge_tiers!L691:CX691)/pledge_tiers!CZ691</f>
        <v>0</v>
      </c>
      <c r="V691">
        <f>VLOOKUP(A691,cluster_membership!$A$1:$B$4001,2,FALSE)</f>
        <v>5</v>
      </c>
    </row>
    <row r="692" spans="1:22" x14ac:dyDescent="0.2">
      <c r="A692" s="2">
        <v>690</v>
      </c>
      <c r="B692" s="3">
        <v>684755</v>
      </c>
      <c r="C692" s="2" t="s">
        <v>4344</v>
      </c>
      <c r="D692" s="2" t="s">
        <v>4345</v>
      </c>
      <c r="E692" s="2" t="s">
        <v>14</v>
      </c>
      <c r="F692" s="2" t="s">
        <v>15</v>
      </c>
      <c r="G692" s="3">
        <v>60000</v>
      </c>
      <c r="H692" s="6">
        <f>VLOOKUP(F692,Exchange_rates!$A$1:$B$13,2,FALSE)</f>
        <v>1</v>
      </c>
      <c r="I692" s="6">
        <f t="shared" si="20"/>
        <v>60000</v>
      </c>
      <c r="J692" s="3">
        <f t="shared" si="21"/>
        <v>684755</v>
      </c>
      <c r="K692" s="2" t="s">
        <v>4346</v>
      </c>
      <c r="L692" t="s">
        <v>28180</v>
      </c>
      <c r="M692" s="2">
        <v>4368</v>
      </c>
      <c r="N692" s="2" t="s">
        <v>4347</v>
      </c>
      <c r="O692" s="2" t="s">
        <v>4348</v>
      </c>
      <c r="P692" s="2" t="s">
        <v>4349</v>
      </c>
      <c r="Q692" s="2" t="s">
        <v>4350</v>
      </c>
      <c r="R692">
        <v>54</v>
      </c>
      <c r="S692" s="9">
        <f>SUM(pledge_tiers!B692:F692)/pledge_tiers!CZ692</f>
        <v>0.25028729027809699</v>
      </c>
      <c r="T692" s="8">
        <f>SUM(pledge_tiers!G692:K692)/pledge_tiers!CZ692</f>
        <v>4.9643760055159733E-2</v>
      </c>
      <c r="U692" s="8">
        <f>SUM(pledge_tiers!L692:CX692)/pledge_tiers!CZ692</f>
        <v>0.70006894966674327</v>
      </c>
      <c r="V692">
        <f>VLOOKUP(A692,cluster_membership!$A$1:$B$4001,2,FALSE)</f>
        <v>5</v>
      </c>
    </row>
    <row r="693" spans="1:22" x14ac:dyDescent="0.2">
      <c r="A693" s="2">
        <v>691</v>
      </c>
      <c r="B693" s="3">
        <v>406805</v>
      </c>
      <c r="C693" s="2" t="s">
        <v>4351</v>
      </c>
      <c r="D693" s="2" t="s">
        <v>4352</v>
      </c>
      <c r="E693" s="2" t="s">
        <v>23</v>
      </c>
      <c r="F693" s="2" t="s">
        <v>15</v>
      </c>
      <c r="G693" s="3">
        <v>20000</v>
      </c>
      <c r="H693" s="6">
        <f>VLOOKUP(F693,Exchange_rates!$A$1:$B$13,2,FALSE)</f>
        <v>1</v>
      </c>
      <c r="I693" s="6">
        <f t="shared" si="20"/>
        <v>20000</v>
      </c>
      <c r="J693" s="3">
        <f t="shared" si="21"/>
        <v>406805</v>
      </c>
      <c r="K693" s="2" t="s">
        <v>305</v>
      </c>
      <c r="L693" t="s">
        <v>28180</v>
      </c>
      <c r="M693" s="2">
        <v>4362</v>
      </c>
      <c r="N693" s="2" t="s">
        <v>4353</v>
      </c>
      <c r="O693" s="2" t="s">
        <v>4354</v>
      </c>
      <c r="P693" s="2" t="s">
        <v>4355</v>
      </c>
      <c r="Q693" s="2" t="s">
        <v>4356</v>
      </c>
      <c r="R693">
        <v>21</v>
      </c>
      <c r="S693" s="9">
        <f>SUM(pledge_tiers!B693:F693)/pledge_tiers!CZ693</f>
        <v>0.17379246591171713</v>
      </c>
      <c r="T693" s="8">
        <f>SUM(pledge_tiers!G693:K693)/pledge_tiers!CZ693</f>
        <v>0.37416223711578461</v>
      </c>
      <c r="U693" s="8">
        <f>SUM(pledge_tiers!L693:CX693)/pledge_tiers!CZ693</f>
        <v>0.45204529697249829</v>
      </c>
      <c r="V693">
        <f>VLOOKUP(A693,cluster_membership!$A$1:$B$4001,2,FALSE)</f>
        <v>5</v>
      </c>
    </row>
    <row r="694" spans="1:22" x14ac:dyDescent="0.2">
      <c r="A694" s="2">
        <v>692</v>
      </c>
      <c r="B694" s="3">
        <v>168041</v>
      </c>
      <c r="C694" s="2" t="s">
        <v>4357</v>
      </c>
      <c r="D694" s="2" t="s">
        <v>4358</v>
      </c>
      <c r="E694" s="2" t="s">
        <v>46</v>
      </c>
      <c r="F694" s="2" t="s">
        <v>15</v>
      </c>
      <c r="G694" s="3">
        <v>150000</v>
      </c>
      <c r="H694" s="6">
        <f>VLOOKUP(F694,Exchange_rates!$A$1:$B$13,2,FALSE)</f>
        <v>1</v>
      </c>
      <c r="I694" s="6">
        <f t="shared" si="20"/>
        <v>150000</v>
      </c>
      <c r="J694" s="3">
        <f t="shared" si="21"/>
        <v>168041</v>
      </c>
      <c r="K694" s="2" t="s">
        <v>278</v>
      </c>
      <c r="L694" t="s">
        <v>28180</v>
      </c>
      <c r="M694" s="2">
        <v>4357</v>
      </c>
      <c r="N694" s="2" t="s">
        <v>4359</v>
      </c>
      <c r="O694" s="2" t="s">
        <v>4360</v>
      </c>
      <c r="P694" s="2" t="s">
        <v>4361</v>
      </c>
      <c r="Q694" s="2" t="s">
        <v>4362</v>
      </c>
      <c r="R694">
        <v>24</v>
      </c>
      <c r="S694" s="9">
        <f>SUM(pledge_tiers!B694:F694)/pledge_tiers!CZ694</f>
        <v>0.80442457048717342</v>
      </c>
      <c r="T694" s="8">
        <f>SUM(pledge_tiers!G694:K694)/pledge_tiers!CZ694</f>
        <v>0.18474935278889151</v>
      </c>
      <c r="U694" s="8">
        <f>SUM(pledge_tiers!L694:CX694)/pledge_tiers!CZ694</f>
        <v>1.0826076723935044E-2</v>
      </c>
      <c r="V694">
        <f>VLOOKUP(A694,cluster_membership!$A$1:$B$4001,2,FALSE)</f>
        <v>5</v>
      </c>
    </row>
    <row r="695" spans="1:22" x14ac:dyDescent="0.2">
      <c r="A695" s="2">
        <v>693</v>
      </c>
      <c r="B695" s="3">
        <v>436755</v>
      </c>
      <c r="C695" s="2" t="s">
        <v>4363</v>
      </c>
      <c r="D695" s="2" t="s">
        <v>4364</v>
      </c>
      <c r="E695" s="2" t="s">
        <v>14</v>
      </c>
      <c r="F695" s="2" t="s">
        <v>75</v>
      </c>
      <c r="G695" s="3">
        <v>45000</v>
      </c>
      <c r="H695" s="6">
        <f>VLOOKUP(F695,Exchange_rates!$A$1:$B$13,2,FALSE)</f>
        <v>1.24</v>
      </c>
      <c r="I695" s="6">
        <f t="shared" si="20"/>
        <v>55800</v>
      </c>
      <c r="J695" s="3">
        <f t="shared" si="21"/>
        <v>541576.19999999995</v>
      </c>
      <c r="K695" s="2" t="s">
        <v>827</v>
      </c>
      <c r="L695" t="s">
        <v>28181</v>
      </c>
      <c r="M695" s="2">
        <v>4352</v>
      </c>
      <c r="N695" s="2" t="s">
        <v>4365</v>
      </c>
      <c r="O695" s="2" t="s">
        <v>4366</v>
      </c>
      <c r="P695" s="2" t="s">
        <v>4367</v>
      </c>
      <c r="Q695" s="2" t="s">
        <v>4368</v>
      </c>
      <c r="R695">
        <v>23</v>
      </c>
      <c r="S695" s="9">
        <f>SUM(pledge_tiers!B695:F695)/pledge_tiers!CZ695</f>
        <v>0.2052230182574532</v>
      </c>
      <c r="T695" s="8">
        <f>SUM(pledge_tiers!G695:K695)/pledge_tiers!CZ695</f>
        <v>0.52276403975040442</v>
      </c>
      <c r="U695" s="8">
        <f>SUM(pledge_tiers!L695:CX695)/pledge_tiers!CZ695</f>
        <v>0.27201294199214238</v>
      </c>
      <c r="V695">
        <f>VLOOKUP(A695,cluster_membership!$A$1:$B$4001,2,FALSE)</f>
        <v>5</v>
      </c>
    </row>
    <row r="696" spans="1:22" x14ac:dyDescent="0.2">
      <c r="A696" s="2">
        <v>694</v>
      </c>
      <c r="B696" s="3">
        <v>151371</v>
      </c>
      <c r="C696" s="2" t="s">
        <v>4369</v>
      </c>
      <c r="D696" s="2" t="s">
        <v>323</v>
      </c>
      <c r="E696" s="2" t="s">
        <v>23</v>
      </c>
      <c r="F696" s="2" t="s">
        <v>15</v>
      </c>
      <c r="G696" s="3">
        <v>10000</v>
      </c>
      <c r="H696" s="6">
        <f>VLOOKUP(F696,Exchange_rates!$A$1:$B$13,2,FALSE)</f>
        <v>1</v>
      </c>
      <c r="I696" s="6">
        <f t="shared" si="20"/>
        <v>10000</v>
      </c>
      <c r="J696" s="3">
        <f t="shared" si="21"/>
        <v>151371</v>
      </c>
      <c r="K696" s="2" t="s">
        <v>39</v>
      </c>
      <c r="L696" t="s">
        <v>28180</v>
      </c>
      <c r="M696" s="2">
        <v>4349</v>
      </c>
      <c r="N696" s="2" t="s">
        <v>4370</v>
      </c>
      <c r="O696" s="2" t="s">
        <v>4371</v>
      </c>
      <c r="P696" s="2" t="s">
        <v>4372</v>
      </c>
      <c r="Q696" s="2" t="s">
        <v>4373</v>
      </c>
      <c r="R696">
        <v>34</v>
      </c>
      <c r="S696" s="9">
        <f>SUM(pledge_tiers!B696:F696)/pledge_tiers!CZ696</f>
        <v>0.39045202952029523</v>
      </c>
      <c r="T696" s="8">
        <f>SUM(pledge_tiers!G696:K696)/pledge_tiers!CZ696</f>
        <v>0.34178966789667897</v>
      </c>
      <c r="U696" s="8">
        <f>SUM(pledge_tiers!L696:CX696)/pledge_tiers!CZ696</f>
        <v>0.26775830258302585</v>
      </c>
      <c r="V696">
        <f>VLOOKUP(A696,cluster_membership!$A$1:$B$4001,2,FALSE)</f>
        <v>5</v>
      </c>
    </row>
    <row r="697" spans="1:22" x14ac:dyDescent="0.2">
      <c r="A697" s="2">
        <v>695</v>
      </c>
      <c r="B697" s="3">
        <v>475255</v>
      </c>
      <c r="C697" s="2" t="s">
        <v>4374</v>
      </c>
      <c r="D697" s="2" t="s">
        <v>2863</v>
      </c>
      <c r="E697" s="2" t="s">
        <v>46</v>
      </c>
      <c r="F697" s="2" t="s">
        <v>15</v>
      </c>
      <c r="G697" s="3">
        <v>160000</v>
      </c>
      <c r="H697" s="6">
        <f>VLOOKUP(F697,Exchange_rates!$A$1:$B$13,2,FALSE)</f>
        <v>1</v>
      </c>
      <c r="I697" s="6">
        <f t="shared" si="20"/>
        <v>160000</v>
      </c>
      <c r="J697" s="3">
        <f t="shared" si="21"/>
        <v>475255</v>
      </c>
      <c r="K697" s="2" t="s">
        <v>92</v>
      </c>
      <c r="L697" t="s">
        <v>28183</v>
      </c>
      <c r="M697" s="2">
        <v>4348</v>
      </c>
      <c r="N697" s="2" t="s">
        <v>4375</v>
      </c>
      <c r="O697" s="2" t="s">
        <v>4376</v>
      </c>
      <c r="P697" s="2" t="s">
        <v>4377</v>
      </c>
      <c r="Q697" s="2" t="s">
        <v>4378</v>
      </c>
      <c r="R697">
        <v>19</v>
      </c>
      <c r="S697" s="9">
        <f>SUM(pledge_tiers!B697:F697)/pledge_tiers!CZ697</f>
        <v>0.57867543447627989</v>
      </c>
      <c r="T697" s="8">
        <f>SUM(pledge_tiers!G697:K697)/pledge_tiers!CZ697</f>
        <v>0.34053546265852513</v>
      </c>
      <c r="U697" s="8">
        <f>SUM(pledge_tiers!L697:CX697)/pledge_tiers!CZ697</f>
        <v>8.0789102865194931E-2</v>
      </c>
      <c r="V697">
        <f>VLOOKUP(A697,cluster_membership!$A$1:$B$4001,2,FALSE)</f>
        <v>5</v>
      </c>
    </row>
    <row r="698" spans="1:22" x14ac:dyDescent="0.2">
      <c r="A698" s="2">
        <v>696</v>
      </c>
      <c r="B698" s="3">
        <v>450333</v>
      </c>
      <c r="C698" s="2" t="s">
        <v>4379</v>
      </c>
      <c r="D698" s="2" t="s">
        <v>504</v>
      </c>
      <c r="E698" s="2" t="s">
        <v>14</v>
      </c>
      <c r="F698" s="2" t="s">
        <v>15</v>
      </c>
      <c r="G698" s="3">
        <v>20000</v>
      </c>
      <c r="H698" s="6">
        <f>VLOOKUP(F698,Exchange_rates!$A$1:$B$13,2,FALSE)</f>
        <v>1</v>
      </c>
      <c r="I698" s="6">
        <f t="shared" si="20"/>
        <v>20000</v>
      </c>
      <c r="J698" s="3">
        <f t="shared" si="21"/>
        <v>450333</v>
      </c>
      <c r="K698" s="2" t="s">
        <v>505</v>
      </c>
      <c r="L698" t="s">
        <v>28180</v>
      </c>
      <c r="M698" s="2">
        <v>4333</v>
      </c>
      <c r="N698" s="2" t="s">
        <v>4380</v>
      </c>
      <c r="O698" s="2" t="s">
        <v>4381</v>
      </c>
      <c r="P698" s="2" t="s">
        <v>4382</v>
      </c>
      <c r="Q698" s="2" t="s">
        <v>4383</v>
      </c>
      <c r="R698">
        <v>8</v>
      </c>
      <c r="S698" s="9">
        <f>SUM(pledge_tiers!B698:F698)/pledge_tiers!CZ698</f>
        <v>0.990261998608857</v>
      </c>
      <c r="T698" s="8">
        <f>SUM(pledge_tiers!G698:K698)/pledge_tiers!CZ698</f>
        <v>9.738001391143055E-3</v>
      </c>
      <c r="U698" s="8">
        <f>SUM(pledge_tiers!L698:CX698)/pledge_tiers!CZ698</f>
        <v>0</v>
      </c>
      <c r="V698">
        <f>VLOOKUP(A698,cluster_membership!$A$1:$B$4001,2,FALSE)</f>
        <v>5</v>
      </c>
    </row>
    <row r="699" spans="1:22" x14ac:dyDescent="0.2">
      <c r="A699" s="2">
        <v>697</v>
      </c>
      <c r="B699" s="3">
        <v>149681</v>
      </c>
      <c r="C699" s="2" t="s">
        <v>4384</v>
      </c>
      <c r="D699" s="2" t="s">
        <v>4385</v>
      </c>
      <c r="E699" s="2" t="s">
        <v>14</v>
      </c>
      <c r="F699" s="2" t="s">
        <v>15</v>
      </c>
      <c r="G699" s="3">
        <v>19750</v>
      </c>
      <c r="H699" s="6">
        <f>VLOOKUP(F699,Exchange_rates!$A$1:$B$13,2,FALSE)</f>
        <v>1</v>
      </c>
      <c r="I699" s="6">
        <f t="shared" si="20"/>
        <v>19750</v>
      </c>
      <c r="J699" s="3">
        <f t="shared" si="21"/>
        <v>149681</v>
      </c>
      <c r="K699" s="2" t="s">
        <v>4386</v>
      </c>
      <c r="L699" t="s">
        <v>28180</v>
      </c>
      <c r="M699" s="2">
        <v>4332</v>
      </c>
      <c r="N699" s="2" t="s">
        <v>4387</v>
      </c>
      <c r="O699" s="2" t="s">
        <v>4388</v>
      </c>
      <c r="P699" s="2" t="s">
        <v>4389</v>
      </c>
      <c r="Q699" s="2" t="s">
        <v>4390</v>
      </c>
      <c r="R699">
        <v>11</v>
      </c>
      <c r="S699" s="9">
        <f>SUM(pledge_tiers!B699:F699)/pledge_tiers!CZ699</f>
        <v>0.96648948463138429</v>
      </c>
      <c r="T699" s="8">
        <f>SUM(pledge_tiers!G699:K699)/pledge_tiers!CZ699</f>
        <v>3.2354980355904783E-2</v>
      </c>
      <c r="U699" s="8">
        <f>SUM(pledge_tiers!L699:CX699)/pledge_tiers!CZ699</f>
        <v>1.1555350127108851E-3</v>
      </c>
      <c r="V699">
        <f>VLOOKUP(A699,cluster_membership!$A$1:$B$4001,2,FALSE)</f>
        <v>5</v>
      </c>
    </row>
    <row r="700" spans="1:22" x14ac:dyDescent="0.2">
      <c r="A700" s="2">
        <v>698</v>
      </c>
      <c r="B700" s="3">
        <v>285309</v>
      </c>
      <c r="C700" s="2" t="s">
        <v>4391</v>
      </c>
      <c r="D700" s="2" t="s">
        <v>4124</v>
      </c>
      <c r="E700" s="2" t="s">
        <v>14</v>
      </c>
      <c r="F700" s="2" t="s">
        <v>15</v>
      </c>
      <c r="G700" s="3">
        <v>30000</v>
      </c>
      <c r="H700" s="6">
        <f>VLOOKUP(F700,Exchange_rates!$A$1:$B$13,2,FALSE)</f>
        <v>1</v>
      </c>
      <c r="I700" s="6">
        <f t="shared" si="20"/>
        <v>30000</v>
      </c>
      <c r="J700" s="3">
        <f t="shared" si="21"/>
        <v>285309</v>
      </c>
      <c r="K700" s="2" t="s">
        <v>16</v>
      </c>
      <c r="L700" t="s">
        <v>28180</v>
      </c>
      <c r="M700" s="2">
        <v>4330</v>
      </c>
      <c r="N700" s="2" t="s">
        <v>4392</v>
      </c>
      <c r="O700" s="2" t="s">
        <v>4393</v>
      </c>
      <c r="P700" s="2" t="s">
        <v>4394</v>
      </c>
      <c r="Q700" s="2" t="s">
        <v>4395</v>
      </c>
      <c r="R700">
        <v>3</v>
      </c>
      <c r="S700" s="9">
        <f>SUM(pledge_tiers!B700:F700)/pledge_tiers!CZ700</f>
        <v>1</v>
      </c>
      <c r="T700" s="8">
        <f>SUM(pledge_tiers!G700:K700)/pledge_tiers!CZ700</f>
        <v>0</v>
      </c>
      <c r="U700" s="8">
        <f>SUM(pledge_tiers!L700:CX700)/pledge_tiers!CZ700</f>
        <v>0</v>
      </c>
      <c r="V700">
        <f>VLOOKUP(A700,cluster_membership!$A$1:$B$4001,2,FALSE)</f>
        <v>5</v>
      </c>
    </row>
    <row r="701" spans="1:22" x14ac:dyDescent="0.2">
      <c r="A701" s="2">
        <v>699</v>
      </c>
      <c r="B701" s="3">
        <v>264997</v>
      </c>
      <c r="C701" s="2" t="s">
        <v>4396</v>
      </c>
      <c r="D701" s="2" t="s">
        <v>4397</v>
      </c>
      <c r="E701" s="2" t="s">
        <v>1005</v>
      </c>
      <c r="F701" s="2" t="s">
        <v>15</v>
      </c>
      <c r="G701" s="3">
        <v>25000</v>
      </c>
      <c r="H701" s="6">
        <f>VLOOKUP(F701,Exchange_rates!$A$1:$B$13,2,FALSE)</f>
        <v>1</v>
      </c>
      <c r="I701" s="6">
        <f t="shared" si="20"/>
        <v>25000</v>
      </c>
      <c r="J701" s="3">
        <f t="shared" si="21"/>
        <v>264997</v>
      </c>
      <c r="K701" s="2" t="s">
        <v>2048</v>
      </c>
      <c r="L701" t="s">
        <v>28180</v>
      </c>
      <c r="M701" s="2">
        <v>4327</v>
      </c>
      <c r="N701" s="2" t="s">
        <v>4398</v>
      </c>
      <c r="O701" s="2" t="s">
        <v>4399</v>
      </c>
      <c r="P701" s="2" t="s">
        <v>4400</v>
      </c>
      <c r="Q701" s="2" t="s">
        <v>4401</v>
      </c>
      <c r="R701">
        <v>4</v>
      </c>
      <c r="S701" s="9">
        <f>SUM(pledge_tiers!B701:F701)/pledge_tiers!CZ701</f>
        <v>1</v>
      </c>
      <c r="T701" s="8">
        <f>SUM(pledge_tiers!G701:K701)/pledge_tiers!CZ701</f>
        <v>0</v>
      </c>
      <c r="U701" s="8">
        <f>SUM(pledge_tiers!L701:CX701)/pledge_tiers!CZ701</f>
        <v>0</v>
      </c>
      <c r="V701">
        <f>VLOOKUP(A701,cluster_membership!$A$1:$B$4001,2,FALSE)</f>
        <v>5</v>
      </c>
    </row>
    <row r="702" spans="1:22" x14ac:dyDescent="0.2">
      <c r="A702" s="2">
        <v>700</v>
      </c>
      <c r="B702" s="3">
        <v>177456</v>
      </c>
      <c r="C702" s="2" t="s">
        <v>4402</v>
      </c>
      <c r="D702" s="2" t="s">
        <v>4403</v>
      </c>
      <c r="E702" s="2" t="s">
        <v>1858</v>
      </c>
      <c r="F702" s="2" t="s">
        <v>945</v>
      </c>
      <c r="G702" s="3">
        <v>70000</v>
      </c>
      <c r="H702" s="6">
        <f>VLOOKUP(F702,Exchange_rates!$A$1:$B$13,2,FALSE)</f>
        <v>1.06</v>
      </c>
      <c r="I702" s="6">
        <f t="shared" si="20"/>
        <v>74200</v>
      </c>
      <c r="J702" s="3">
        <f t="shared" si="21"/>
        <v>188103.36000000002</v>
      </c>
      <c r="K702" s="2" t="s">
        <v>4404</v>
      </c>
      <c r="L702" t="s">
        <v>28199</v>
      </c>
      <c r="M702" s="2">
        <v>4318</v>
      </c>
      <c r="N702" s="2" t="s">
        <v>4405</v>
      </c>
      <c r="O702" s="2" t="s">
        <v>4406</v>
      </c>
      <c r="P702" s="2" t="s">
        <v>4407</v>
      </c>
      <c r="Q702" s="2" t="s">
        <v>4408</v>
      </c>
      <c r="R702">
        <v>13</v>
      </c>
      <c r="S702" s="9">
        <f>SUM(pledge_tiers!B702:F702)/pledge_tiers!CZ702</f>
        <v>0.77928515523088959</v>
      </c>
      <c r="T702" s="8">
        <f>SUM(pledge_tiers!G702:K702)/pledge_tiers!CZ702</f>
        <v>0.21967127576310982</v>
      </c>
      <c r="U702" s="8">
        <f>SUM(pledge_tiers!L702:CX702)/pledge_tiers!CZ702</f>
        <v>1.0435690060005217E-3</v>
      </c>
      <c r="V702">
        <f>VLOOKUP(A702,cluster_membership!$A$1:$B$4001,2,FALSE)</f>
        <v>5</v>
      </c>
    </row>
    <row r="703" spans="1:22" x14ac:dyDescent="0.2">
      <c r="A703" s="2">
        <v>701</v>
      </c>
      <c r="B703" s="3">
        <v>405916</v>
      </c>
      <c r="C703" s="2" t="s">
        <v>4409</v>
      </c>
      <c r="D703" s="2" t="s">
        <v>3087</v>
      </c>
      <c r="E703" s="2" t="s">
        <v>38</v>
      </c>
      <c r="F703" s="2" t="s">
        <v>15</v>
      </c>
      <c r="G703" s="3">
        <v>320000</v>
      </c>
      <c r="H703" s="6">
        <f>VLOOKUP(F703,Exchange_rates!$A$1:$B$13,2,FALSE)</f>
        <v>1</v>
      </c>
      <c r="I703" s="6">
        <f t="shared" si="20"/>
        <v>320000</v>
      </c>
      <c r="J703" s="3">
        <f t="shared" si="21"/>
        <v>405916</v>
      </c>
      <c r="K703" s="2" t="s">
        <v>527</v>
      </c>
      <c r="L703" t="s">
        <v>28180</v>
      </c>
      <c r="M703" s="2">
        <v>4311</v>
      </c>
      <c r="N703" s="2" t="s">
        <v>4410</v>
      </c>
      <c r="O703" s="2" t="s">
        <v>4411</v>
      </c>
      <c r="P703" s="2" t="s">
        <v>4412</v>
      </c>
      <c r="Q703" s="2" t="s">
        <v>4413</v>
      </c>
      <c r="R703">
        <v>50</v>
      </c>
      <c r="S703" s="9">
        <f>SUM(pledge_tiers!B703:F703)/pledge_tiers!CZ703</f>
        <v>0.83163627752782388</v>
      </c>
      <c r="T703" s="8">
        <f>SUM(pledge_tiers!G703:K703)/pledge_tiers!CZ703</f>
        <v>5.8962822637935119E-2</v>
      </c>
      <c r="U703" s="8">
        <f>SUM(pledge_tiers!L703:CX703)/pledge_tiers!CZ703</f>
        <v>0.10940089983424106</v>
      </c>
      <c r="V703">
        <f>VLOOKUP(A703,cluster_membership!$A$1:$B$4001,2,FALSE)</f>
        <v>5</v>
      </c>
    </row>
    <row r="704" spans="1:22" x14ac:dyDescent="0.2">
      <c r="A704" s="2">
        <v>702</v>
      </c>
      <c r="B704" s="3">
        <v>1216482</v>
      </c>
      <c r="C704" s="2" t="s">
        <v>4414</v>
      </c>
      <c r="D704" s="2" t="s">
        <v>2781</v>
      </c>
      <c r="E704" s="2" t="s">
        <v>14</v>
      </c>
      <c r="F704" s="2" t="s">
        <v>15</v>
      </c>
      <c r="G704" s="3">
        <v>50000</v>
      </c>
      <c r="H704" s="6">
        <f>VLOOKUP(F704,Exchange_rates!$A$1:$B$13,2,FALSE)</f>
        <v>1</v>
      </c>
      <c r="I704" s="6">
        <f t="shared" si="20"/>
        <v>50000</v>
      </c>
      <c r="J704" s="3">
        <f t="shared" si="21"/>
        <v>1216482</v>
      </c>
      <c r="K704" s="2" t="s">
        <v>2782</v>
      </c>
      <c r="L704" t="s">
        <v>28181</v>
      </c>
      <c r="M704" s="2">
        <v>4306</v>
      </c>
      <c r="N704" s="2" t="s">
        <v>4415</v>
      </c>
      <c r="O704" s="2" t="s">
        <v>4416</v>
      </c>
      <c r="P704" s="2" t="s">
        <v>4417</v>
      </c>
      <c r="Q704" s="2" t="s">
        <v>4418</v>
      </c>
      <c r="R704">
        <v>27</v>
      </c>
      <c r="S704" s="9">
        <f>SUM(pledge_tiers!B704:F704)/pledge_tiers!CZ704</f>
        <v>0.13293413173652693</v>
      </c>
      <c r="T704" s="8">
        <f>SUM(pledge_tiers!G704:K704)/pledge_tiers!CZ704</f>
        <v>0.12287425149700598</v>
      </c>
      <c r="U704" s="8">
        <f>SUM(pledge_tiers!L704:CX704)/pledge_tiers!CZ704</f>
        <v>0.74419161676646706</v>
      </c>
      <c r="V704">
        <f>VLOOKUP(A704,cluster_membership!$A$1:$B$4001,2,FALSE)</f>
        <v>3</v>
      </c>
    </row>
    <row r="705" spans="1:22" x14ac:dyDescent="0.2">
      <c r="A705" s="2">
        <v>703</v>
      </c>
      <c r="B705" s="3">
        <v>158733</v>
      </c>
      <c r="C705" s="2" t="s">
        <v>4419</v>
      </c>
      <c r="D705" s="2" t="s">
        <v>4420</v>
      </c>
      <c r="E705" s="2" t="s">
        <v>46</v>
      </c>
      <c r="F705" s="2" t="s">
        <v>15</v>
      </c>
      <c r="G705" s="3">
        <v>100000</v>
      </c>
      <c r="H705" s="6">
        <f>VLOOKUP(F705,Exchange_rates!$A$1:$B$13,2,FALSE)</f>
        <v>1</v>
      </c>
      <c r="I705" s="6">
        <f t="shared" si="20"/>
        <v>100000</v>
      </c>
      <c r="J705" s="3">
        <f t="shared" si="21"/>
        <v>158733</v>
      </c>
      <c r="K705" s="2" t="s">
        <v>16</v>
      </c>
      <c r="L705" t="s">
        <v>28180</v>
      </c>
      <c r="M705" s="2">
        <v>4300</v>
      </c>
      <c r="N705" s="2" t="s">
        <v>4421</v>
      </c>
      <c r="O705" s="2" t="s">
        <v>4422</v>
      </c>
      <c r="P705" s="2" t="s">
        <v>4423</v>
      </c>
      <c r="Q705" s="2" t="s">
        <v>4424</v>
      </c>
      <c r="R705">
        <v>12</v>
      </c>
      <c r="S705" s="9">
        <f>SUM(pledge_tiers!B705:F705)/pledge_tiers!CZ705</f>
        <v>0.88491409743469052</v>
      </c>
      <c r="T705" s="8">
        <f>SUM(pledge_tiers!G705:K705)/pledge_tiers!CZ705</f>
        <v>0.11437985408331372</v>
      </c>
      <c r="U705" s="8">
        <f>SUM(pledge_tiers!L705:CX705)/pledge_tiers!CZ705</f>
        <v>7.0604848199576375E-4</v>
      </c>
      <c r="V705">
        <f>VLOOKUP(A705,cluster_membership!$A$1:$B$4001,2,FALSE)</f>
        <v>5</v>
      </c>
    </row>
    <row r="706" spans="1:22" x14ac:dyDescent="0.2">
      <c r="A706" s="2">
        <v>704</v>
      </c>
      <c r="B706" s="3">
        <v>132523</v>
      </c>
      <c r="C706" s="2" t="s">
        <v>4425</v>
      </c>
      <c r="D706" s="2" t="s">
        <v>4426</v>
      </c>
      <c r="E706" s="2" t="s">
        <v>46</v>
      </c>
      <c r="F706" s="2" t="s">
        <v>15</v>
      </c>
      <c r="G706" s="3">
        <v>100000</v>
      </c>
      <c r="H706" s="6">
        <f>VLOOKUP(F706,Exchange_rates!$A$1:$B$13,2,FALSE)</f>
        <v>1</v>
      </c>
      <c r="I706" s="6">
        <f t="shared" ref="I706:I769" si="22">G706*H706</f>
        <v>100000</v>
      </c>
      <c r="J706" s="3">
        <f t="shared" ref="J706:J769" si="23">B706*H706</f>
        <v>132523</v>
      </c>
      <c r="K706" s="2" t="s">
        <v>4427</v>
      </c>
      <c r="L706" t="s">
        <v>28208</v>
      </c>
      <c r="M706" s="2">
        <v>4298</v>
      </c>
      <c r="N706" s="2" t="s">
        <v>4428</v>
      </c>
      <c r="O706" s="2" t="s">
        <v>4429</v>
      </c>
      <c r="P706" s="2" t="s">
        <v>4430</v>
      </c>
      <c r="Q706" s="2" t="s">
        <v>4431</v>
      </c>
      <c r="R706">
        <v>11</v>
      </c>
      <c r="S706" s="9">
        <f>SUM(pledge_tiers!B706:F706)/pledge_tiers!CZ706</f>
        <v>0.92874109263657956</v>
      </c>
      <c r="T706" s="8">
        <f>SUM(pledge_tiers!G706:K706)/pledge_tiers!CZ706</f>
        <v>7.1021377672209021E-2</v>
      </c>
      <c r="U706" s="8">
        <f>SUM(pledge_tiers!L706:CX706)/pledge_tiers!CZ706</f>
        <v>2.3752969121140142E-4</v>
      </c>
      <c r="V706">
        <f>VLOOKUP(A706,cluster_membership!$A$1:$B$4001,2,FALSE)</f>
        <v>5</v>
      </c>
    </row>
    <row r="707" spans="1:22" x14ac:dyDescent="0.2">
      <c r="A707" s="2">
        <v>705</v>
      </c>
      <c r="B707" s="3">
        <v>571960</v>
      </c>
      <c r="C707" s="2" t="s">
        <v>4432</v>
      </c>
      <c r="D707" s="2" t="s">
        <v>2370</v>
      </c>
      <c r="E707" s="2" t="s">
        <v>23</v>
      </c>
      <c r="F707" s="2" t="s">
        <v>15</v>
      </c>
      <c r="G707" s="3">
        <v>80000</v>
      </c>
      <c r="H707" s="6">
        <f>VLOOKUP(F707,Exchange_rates!$A$1:$B$13,2,FALSE)</f>
        <v>1</v>
      </c>
      <c r="I707" s="6">
        <f t="shared" si="22"/>
        <v>80000</v>
      </c>
      <c r="J707" s="3">
        <f t="shared" si="23"/>
        <v>571960</v>
      </c>
      <c r="K707" s="2" t="s">
        <v>16</v>
      </c>
      <c r="L707" t="s">
        <v>28180</v>
      </c>
      <c r="M707" s="2">
        <v>4296</v>
      </c>
      <c r="N707" s="2" t="s">
        <v>4433</v>
      </c>
      <c r="O707" s="2" t="s">
        <v>4434</v>
      </c>
      <c r="P707" s="2" t="s">
        <v>4435</v>
      </c>
      <c r="Q707" s="2" t="s">
        <v>4436</v>
      </c>
      <c r="R707">
        <v>7</v>
      </c>
      <c r="S707" s="9">
        <f>SUM(pledge_tiers!B707:F707)/pledge_tiers!CZ707</f>
        <v>0.99742026266416506</v>
      </c>
      <c r="T707" s="8">
        <f>SUM(pledge_tiers!G707:K707)/pledge_tiers!CZ707</f>
        <v>2.5797373358348967E-3</v>
      </c>
      <c r="U707" s="8">
        <f>SUM(pledge_tiers!L707:CX707)/pledge_tiers!CZ707</f>
        <v>0</v>
      </c>
      <c r="V707">
        <f>VLOOKUP(A707,cluster_membership!$A$1:$B$4001,2,FALSE)</f>
        <v>5</v>
      </c>
    </row>
    <row r="708" spans="1:22" x14ac:dyDescent="0.2">
      <c r="A708" s="2">
        <v>706</v>
      </c>
      <c r="B708" s="3">
        <v>456114</v>
      </c>
      <c r="C708" s="2" t="s">
        <v>4437</v>
      </c>
      <c r="D708" s="2" t="s">
        <v>4438</v>
      </c>
      <c r="E708" s="2" t="s">
        <v>189</v>
      </c>
      <c r="F708" s="2" t="s">
        <v>15</v>
      </c>
      <c r="G708" s="3">
        <v>200000</v>
      </c>
      <c r="H708" s="6">
        <f>VLOOKUP(F708,Exchange_rates!$A$1:$B$13,2,FALSE)</f>
        <v>1</v>
      </c>
      <c r="I708" s="6">
        <f t="shared" si="22"/>
        <v>200000</v>
      </c>
      <c r="J708" s="3">
        <f t="shared" si="23"/>
        <v>456114</v>
      </c>
      <c r="K708" s="2" t="s">
        <v>4439</v>
      </c>
      <c r="L708" t="s">
        <v>28180</v>
      </c>
      <c r="M708" s="2">
        <v>4279</v>
      </c>
      <c r="N708" s="2" t="s">
        <v>4440</v>
      </c>
      <c r="O708" s="2" t="s">
        <v>4441</v>
      </c>
      <c r="P708" s="2" t="s">
        <v>4442</v>
      </c>
      <c r="Q708" s="2" t="s">
        <v>4443</v>
      </c>
      <c r="R708">
        <v>13</v>
      </c>
      <c r="S708" s="9">
        <f>SUM(pledge_tiers!B708:F708)/pledge_tiers!CZ708</f>
        <v>0.76768896401835307</v>
      </c>
      <c r="T708" s="8">
        <f>SUM(pledge_tiers!G708:K708)/pledge_tiers!CZ708</f>
        <v>0.22893021009418016</v>
      </c>
      <c r="U708" s="8">
        <f>SUM(pledge_tiers!L708:CX708)/pledge_tiers!CZ708</f>
        <v>3.3808258874667954E-3</v>
      </c>
      <c r="V708">
        <f>VLOOKUP(A708,cluster_membership!$A$1:$B$4001,2,FALSE)</f>
        <v>5</v>
      </c>
    </row>
    <row r="709" spans="1:22" x14ac:dyDescent="0.2">
      <c r="A709" s="2">
        <v>707</v>
      </c>
      <c r="B709" s="3">
        <v>951254</v>
      </c>
      <c r="C709" s="2" t="s">
        <v>4444</v>
      </c>
      <c r="D709" s="2" t="s">
        <v>344</v>
      </c>
      <c r="E709" s="2" t="s">
        <v>14</v>
      </c>
      <c r="F709" s="2" t="s">
        <v>15</v>
      </c>
      <c r="G709" s="3">
        <v>20000</v>
      </c>
      <c r="H709" s="6">
        <f>VLOOKUP(F709,Exchange_rates!$A$1:$B$13,2,FALSE)</f>
        <v>1</v>
      </c>
      <c r="I709" s="6">
        <f t="shared" si="22"/>
        <v>20000</v>
      </c>
      <c r="J709" s="3">
        <f t="shared" si="23"/>
        <v>951254</v>
      </c>
      <c r="K709" s="2" t="s">
        <v>345</v>
      </c>
      <c r="L709" t="s">
        <v>28180</v>
      </c>
      <c r="M709" s="2">
        <v>4278</v>
      </c>
      <c r="N709" s="2" t="s">
        <v>4445</v>
      </c>
      <c r="O709" s="2" t="s">
        <v>4446</v>
      </c>
      <c r="P709" s="2" t="s">
        <v>4447</v>
      </c>
      <c r="Q709" s="2" t="s">
        <v>4448</v>
      </c>
      <c r="R709">
        <v>15</v>
      </c>
      <c r="S709" s="9">
        <f>SUM(pledge_tiers!B709:F709)/pledge_tiers!CZ709</f>
        <v>0.96353303338858631</v>
      </c>
      <c r="T709" s="8">
        <f>SUM(pledge_tiers!G709:K709)/pledge_tiers!CZ709</f>
        <v>3.5046175704475491E-2</v>
      </c>
      <c r="U709" s="8">
        <f>SUM(pledge_tiers!L709:CX709)/pledge_tiers!CZ709</f>
        <v>1.4207909069381957E-3</v>
      </c>
      <c r="V709">
        <f>VLOOKUP(A709,cluster_membership!$A$1:$B$4001,2,FALSE)</f>
        <v>3</v>
      </c>
    </row>
    <row r="710" spans="1:22" x14ac:dyDescent="0.2">
      <c r="A710" s="2">
        <v>708</v>
      </c>
      <c r="B710" s="3">
        <v>176354</v>
      </c>
      <c r="C710" s="2" t="s">
        <v>4449</v>
      </c>
      <c r="D710" s="2" t="s">
        <v>4450</v>
      </c>
      <c r="E710" s="2" t="s">
        <v>559</v>
      </c>
      <c r="F710" s="2" t="s">
        <v>15</v>
      </c>
      <c r="G710" s="3">
        <v>50000</v>
      </c>
      <c r="H710" s="6">
        <f>VLOOKUP(F710,Exchange_rates!$A$1:$B$13,2,FALSE)</f>
        <v>1</v>
      </c>
      <c r="I710" s="6">
        <f t="shared" si="22"/>
        <v>50000</v>
      </c>
      <c r="J710" s="3">
        <f t="shared" si="23"/>
        <v>176354</v>
      </c>
      <c r="K710" s="2" t="s">
        <v>16</v>
      </c>
      <c r="L710" t="s">
        <v>28180</v>
      </c>
      <c r="M710" s="2">
        <v>4272</v>
      </c>
      <c r="N710" s="2" t="s">
        <v>4451</v>
      </c>
      <c r="O710" s="2" t="s">
        <v>4452</v>
      </c>
      <c r="P710" s="2" t="s">
        <v>4453</v>
      </c>
      <c r="Q710" s="2" t="s">
        <v>4454</v>
      </c>
      <c r="R710">
        <v>21</v>
      </c>
      <c r="S710" s="9">
        <f>SUM(pledge_tiers!B710:F710)/pledge_tiers!CZ710</f>
        <v>0.74756421612046053</v>
      </c>
      <c r="T710" s="8">
        <f>SUM(pledge_tiers!G710:K710)/pledge_tiers!CZ710</f>
        <v>0.24977856510186006</v>
      </c>
      <c r="U710" s="8">
        <f>SUM(pledge_tiers!L710:CX710)/pledge_tiers!CZ710</f>
        <v>2.6572187776793621E-3</v>
      </c>
      <c r="V710">
        <f>VLOOKUP(A710,cluster_membership!$A$1:$B$4001,2,FALSE)</f>
        <v>5</v>
      </c>
    </row>
    <row r="711" spans="1:22" x14ac:dyDescent="0.2">
      <c r="A711" s="2">
        <v>709</v>
      </c>
      <c r="B711" s="3">
        <v>100803</v>
      </c>
      <c r="C711" s="2" t="s">
        <v>4455</v>
      </c>
      <c r="D711" s="2" t="s">
        <v>4456</v>
      </c>
      <c r="E711" s="2" t="s">
        <v>46</v>
      </c>
      <c r="F711" s="2" t="s">
        <v>75</v>
      </c>
      <c r="G711" s="3">
        <v>60000</v>
      </c>
      <c r="H711" s="6">
        <f>VLOOKUP(F711,Exchange_rates!$A$1:$B$13,2,FALSE)</f>
        <v>1.24</v>
      </c>
      <c r="I711" s="6">
        <f t="shared" si="22"/>
        <v>74400</v>
      </c>
      <c r="J711" s="3">
        <f t="shared" si="23"/>
        <v>124995.72</v>
      </c>
      <c r="K711" s="2" t="s">
        <v>827</v>
      </c>
      <c r="L711" t="s">
        <v>28181</v>
      </c>
      <c r="M711" s="2">
        <v>4271</v>
      </c>
      <c r="N711" s="2" t="s">
        <v>4457</v>
      </c>
      <c r="O711" s="2" t="s">
        <v>4458</v>
      </c>
      <c r="P711" s="2" t="s">
        <v>4459</v>
      </c>
      <c r="Q711" s="2" t="s">
        <v>4460</v>
      </c>
      <c r="R711">
        <v>11</v>
      </c>
      <c r="S711" s="9">
        <f>SUM(pledge_tiers!B711:F711)/pledge_tiers!CZ711</f>
        <v>0.89647887323943665</v>
      </c>
      <c r="T711" s="8">
        <f>SUM(pledge_tiers!G711:K711)/pledge_tiers!CZ711</f>
        <v>0.10281690140845071</v>
      </c>
      <c r="U711" s="8">
        <f>SUM(pledge_tiers!L711:CX711)/pledge_tiers!CZ711</f>
        <v>7.0422535211267609E-4</v>
      </c>
      <c r="V711">
        <f>VLOOKUP(A711,cluster_membership!$A$1:$B$4001,2,FALSE)</f>
        <v>5</v>
      </c>
    </row>
    <row r="712" spans="1:22" x14ac:dyDescent="0.2">
      <c r="A712" s="2">
        <v>710</v>
      </c>
      <c r="B712" s="3">
        <v>736112</v>
      </c>
      <c r="C712" s="2" t="s">
        <v>4461</v>
      </c>
      <c r="D712" s="2" t="s">
        <v>4462</v>
      </c>
      <c r="E712" s="2" t="s">
        <v>23</v>
      </c>
      <c r="F712" s="2" t="s">
        <v>15</v>
      </c>
      <c r="G712" s="3">
        <v>28500</v>
      </c>
      <c r="H712" s="6">
        <f>VLOOKUP(F712,Exchange_rates!$A$1:$B$13,2,FALSE)</f>
        <v>1</v>
      </c>
      <c r="I712" s="6">
        <f t="shared" si="22"/>
        <v>28500</v>
      </c>
      <c r="J712" s="3">
        <f t="shared" si="23"/>
        <v>736112</v>
      </c>
      <c r="K712" s="2" t="s">
        <v>162</v>
      </c>
      <c r="L712" t="s">
        <v>28180</v>
      </c>
      <c r="M712" s="2">
        <v>4270</v>
      </c>
      <c r="N712" s="2" t="s">
        <v>4463</v>
      </c>
      <c r="O712" s="2" t="s">
        <v>4464</v>
      </c>
      <c r="P712" s="2" t="s">
        <v>4465</v>
      </c>
      <c r="Q712" s="2" t="s">
        <v>4466</v>
      </c>
      <c r="R712">
        <v>9</v>
      </c>
      <c r="S712" s="9">
        <f>SUM(pledge_tiers!B712:F712)/pledge_tiers!CZ712</f>
        <v>0.85558969510753957</v>
      </c>
      <c r="T712" s="8">
        <f>SUM(pledge_tiers!G712:K712)/pledge_tiers!CZ712</f>
        <v>0.1444103048924604</v>
      </c>
      <c r="U712" s="8">
        <f>SUM(pledge_tiers!L712:CX712)/pledge_tiers!CZ712</f>
        <v>0</v>
      </c>
      <c r="V712">
        <f>VLOOKUP(A712,cluster_membership!$A$1:$B$4001,2,FALSE)</f>
        <v>5</v>
      </c>
    </row>
    <row r="713" spans="1:22" x14ac:dyDescent="0.2">
      <c r="A713" s="2">
        <v>711</v>
      </c>
      <c r="B713" s="3">
        <v>68367</v>
      </c>
      <c r="C713" s="2" t="s">
        <v>4467</v>
      </c>
      <c r="D713" s="2" t="s">
        <v>4468</v>
      </c>
      <c r="E713" s="2" t="s">
        <v>23</v>
      </c>
      <c r="F713" s="2" t="s">
        <v>84</v>
      </c>
      <c r="G713" s="3">
        <v>6500</v>
      </c>
      <c r="H713" s="6">
        <f>VLOOKUP(F713,Exchange_rates!$A$1:$B$13,2,FALSE)</f>
        <v>0.76</v>
      </c>
      <c r="I713" s="6">
        <f t="shared" si="22"/>
        <v>4940</v>
      </c>
      <c r="J713" s="3">
        <f t="shared" si="23"/>
        <v>51958.92</v>
      </c>
      <c r="K713" s="2" t="s">
        <v>965</v>
      </c>
      <c r="L713" t="s">
        <v>28190</v>
      </c>
      <c r="M713" s="2">
        <v>4258</v>
      </c>
      <c r="N713" s="2" t="s">
        <v>4469</v>
      </c>
      <c r="O713" s="2" t="s">
        <v>4470</v>
      </c>
      <c r="P713" s="2" t="s">
        <v>4471</v>
      </c>
      <c r="Q713" s="2" t="s">
        <v>4472</v>
      </c>
      <c r="R713">
        <v>10</v>
      </c>
      <c r="S713" s="9">
        <f>SUM(pledge_tiers!B713:F713)/pledge_tiers!CZ713</f>
        <v>0.92865552154461972</v>
      </c>
      <c r="T713" s="8">
        <f>SUM(pledge_tiers!G713:K713)/pledge_tiers!CZ713</f>
        <v>7.1344478455380264E-2</v>
      </c>
      <c r="U713" s="8">
        <f>SUM(pledge_tiers!L713:CX713)/pledge_tiers!CZ713</f>
        <v>0</v>
      </c>
      <c r="V713">
        <f>VLOOKUP(A713,cluster_membership!$A$1:$B$4001,2,FALSE)</f>
        <v>5</v>
      </c>
    </row>
    <row r="714" spans="1:22" x14ac:dyDescent="0.2">
      <c r="A714" s="2">
        <v>712</v>
      </c>
      <c r="B714" s="3">
        <v>121227</v>
      </c>
      <c r="C714" s="2" t="s">
        <v>4473</v>
      </c>
      <c r="D714" s="2" t="s">
        <v>4474</v>
      </c>
      <c r="E714" s="2" t="s">
        <v>4475</v>
      </c>
      <c r="F714" s="2" t="s">
        <v>15</v>
      </c>
      <c r="G714" s="3">
        <v>10000</v>
      </c>
      <c r="H714" s="6">
        <f>VLOOKUP(F714,Exchange_rates!$A$1:$B$13,2,FALSE)</f>
        <v>1</v>
      </c>
      <c r="I714" s="6">
        <f t="shared" si="22"/>
        <v>10000</v>
      </c>
      <c r="J714" s="3">
        <f t="shared" si="23"/>
        <v>121227</v>
      </c>
      <c r="K714" s="2" t="s">
        <v>16</v>
      </c>
      <c r="L714" t="s">
        <v>28180</v>
      </c>
      <c r="M714" s="2">
        <v>4256</v>
      </c>
      <c r="N714" s="2" t="s">
        <v>4476</v>
      </c>
      <c r="O714" s="2" t="s">
        <v>4477</v>
      </c>
      <c r="P714" s="2" t="s">
        <v>4478</v>
      </c>
      <c r="Q714" s="2" t="s">
        <v>4479</v>
      </c>
      <c r="R714">
        <v>8</v>
      </c>
      <c r="S714" s="9">
        <f>SUM(pledge_tiers!B714:F714)/pledge_tiers!CZ714</f>
        <v>0.99785305343511455</v>
      </c>
      <c r="T714" s="8">
        <f>SUM(pledge_tiers!G714:K714)/pledge_tiers!CZ714</f>
        <v>2.1469465648854963E-3</v>
      </c>
      <c r="U714" s="8">
        <f>SUM(pledge_tiers!L714:CX714)/pledge_tiers!CZ714</f>
        <v>0</v>
      </c>
      <c r="V714">
        <f>VLOOKUP(A714,cluster_membership!$A$1:$B$4001,2,FALSE)</f>
        <v>5</v>
      </c>
    </row>
    <row r="715" spans="1:22" x14ac:dyDescent="0.2">
      <c r="A715" s="2">
        <v>713</v>
      </c>
      <c r="B715" s="3">
        <v>138572</v>
      </c>
      <c r="C715" s="2" t="s">
        <v>4480</v>
      </c>
      <c r="D715" s="2" t="s">
        <v>840</v>
      </c>
      <c r="E715" s="2" t="s">
        <v>23</v>
      </c>
      <c r="F715" s="2" t="s">
        <v>15</v>
      </c>
      <c r="G715" s="3">
        <v>14000</v>
      </c>
      <c r="H715" s="6">
        <f>VLOOKUP(F715,Exchange_rates!$A$1:$B$13,2,FALSE)</f>
        <v>1</v>
      </c>
      <c r="I715" s="6">
        <f t="shared" si="22"/>
        <v>14000</v>
      </c>
      <c r="J715" s="3">
        <f t="shared" si="23"/>
        <v>138572</v>
      </c>
      <c r="K715" s="2" t="s">
        <v>527</v>
      </c>
      <c r="L715" t="s">
        <v>28180</v>
      </c>
      <c r="M715" s="2">
        <v>4253</v>
      </c>
      <c r="N715" s="2" t="s">
        <v>4481</v>
      </c>
      <c r="O715" s="2" t="s">
        <v>4482</v>
      </c>
      <c r="P715" s="2" t="s">
        <v>4483</v>
      </c>
      <c r="Q715" s="2" t="s">
        <v>4484</v>
      </c>
      <c r="R715">
        <v>16</v>
      </c>
      <c r="S715" s="9">
        <f>SUM(pledge_tiers!B715:F715)/pledge_tiers!CZ715</f>
        <v>0.72179034157832744</v>
      </c>
      <c r="T715" s="8">
        <f>SUM(pledge_tiers!G715:K715)/pledge_tiers!CZ715</f>
        <v>0.25206124852767964</v>
      </c>
      <c r="U715" s="8">
        <f>SUM(pledge_tiers!L715:CX715)/pledge_tiers!CZ715</f>
        <v>2.6148409893992933E-2</v>
      </c>
      <c r="V715">
        <f>VLOOKUP(A715,cluster_membership!$A$1:$B$4001,2,FALSE)</f>
        <v>5</v>
      </c>
    </row>
    <row r="716" spans="1:22" x14ac:dyDescent="0.2">
      <c r="A716" s="2">
        <v>714</v>
      </c>
      <c r="B716" s="3">
        <v>313157</v>
      </c>
      <c r="C716" s="2" t="s">
        <v>4485</v>
      </c>
      <c r="D716" s="2" t="s">
        <v>4486</v>
      </c>
      <c r="E716" s="2" t="s">
        <v>559</v>
      </c>
      <c r="F716" s="2" t="s">
        <v>15</v>
      </c>
      <c r="G716" s="3">
        <v>250000</v>
      </c>
      <c r="H716" s="6">
        <f>VLOOKUP(F716,Exchange_rates!$A$1:$B$13,2,FALSE)</f>
        <v>1</v>
      </c>
      <c r="I716" s="6">
        <f t="shared" si="22"/>
        <v>250000</v>
      </c>
      <c r="J716" s="3">
        <f t="shared" si="23"/>
        <v>313157</v>
      </c>
      <c r="K716" s="2" t="s">
        <v>3208</v>
      </c>
      <c r="L716" t="s">
        <v>28180</v>
      </c>
      <c r="M716" s="2">
        <v>4245</v>
      </c>
      <c r="N716" s="2" t="s">
        <v>4487</v>
      </c>
      <c r="O716" s="2" t="s">
        <v>4488</v>
      </c>
      <c r="P716" s="2" t="s">
        <v>4489</v>
      </c>
      <c r="Q716" s="2" t="s">
        <v>4490</v>
      </c>
      <c r="R716">
        <v>100</v>
      </c>
      <c r="S716" s="9">
        <f>SUM(pledge_tiers!B716:F716)/pledge_tiers!CZ716</f>
        <v>8.257575757575758E-2</v>
      </c>
      <c r="T716" s="8">
        <f>SUM(pledge_tiers!G716:K716)/pledge_tiers!CZ716</f>
        <v>0.64116161616161615</v>
      </c>
      <c r="U716" s="8">
        <f>SUM(pledge_tiers!L716:CX716)/pledge_tiers!CZ716</f>
        <v>0.27626262626262627</v>
      </c>
      <c r="V716">
        <f>VLOOKUP(A716,cluster_membership!$A$1:$B$4001,2,FALSE)</f>
        <v>5</v>
      </c>
    </row>
    <row r="717" spans="1:22" x14ac:dyDescent="0.2">
      <c r="A717" s="2">
        <v>715</v>
      </c>
      <c r="B717" s="3">
        <v>800211</v>
      </c>
      <c r="C717" s="2" t="s">
        <v>4491</v>
      </c>
      <c r="D717" s="2" t="s">
        <v>4492</v>
      </c>
      <c r="E717" s="2" t="s">
        <v>189</v>
      </c>
      <c r="F717" s="2" t="s">
        <v>15</v>
      </c>
      <c r="G717" s="3">
        <v>100000</v>
      </c>
      <c r="H717" s="6">
        <f>VLOOKUP(F717,Exchange_rates!$A$1:$B$13,2,FALSE)</f>
        <v>1</v>
      </c>
      <c r="I717" s="6">
        <f t="shared" si="22"/>
        <v>100000</v>
      </c>
      <c r="J717" s="3">
        <f t="shared" si="23"/>
        <v>800211</v>
      </c>
      <c r="K717" s="2" t="s">
        <v>278</v>
      </c>
      <c r="L717" t="s">
        <v>28180</v>
      </c>
      <c r="M717" s="2">
        <v>4245</v>
      </c>
      <c r="N717" s="2" t="s">
        <v>4493</v>
      </c>
      <c r="O717" s="2" t="s">
        <v>4494</v>
      </c>
      <c r="P717" s="2" t="s">
        <v>4495</v>
      </c>
      <c r="Q717" s="2" t="s">
        <v>4496</v>
      </c>
      <c r="R717">
        <v>19</v>
      </c>
      <c r="S717" s="9">
        <f>SUM(pledge_tiers!B717:F717)/pledge_tiers!CZ717</f>
        <v>0.25770241222832579</v>
      </c>
      <c r="T717" s="8">
        <f>SUM(pledge_tiers!G717:K717)/pledge_tiers!CZ717</f>
        <v>0.20396465249582041</v>
      </c>
      <c r="U717" s="8">
        <f>SUM(pledge_tiers!L717:CX717)/pledge_tiers!CZ717</f>
        <v>0.5383329352758538</v>
      </c>
      <c r="V717">
        <f>VLOOKUP(A717,cluster_membership!$A$1:$B$4001,2,FALSE)</f>
        <v>5</v>
      </c>
    </row>
    <row r="718" spans="1:22" x14ac:dyDescent="0.2">
      <c r="A718" s="2">
        <v>716</v>
      </c>
      <c r="B718" s="3">
        <v>128748</v>
      </c>
      <c r="C718" s="2" t="s">
        <v>4497</v>
      </c>
      <c r="D718" s="2" t="s">
        <v>4498</v>
      </c>
      <c r="E718" s="2" t="s">
        <v>46</v>
      </c>
      <c r="F718" s="2" t="s">
        <v>75</v>
      </c>
      <c r="G718" s="3">
        <v>10000</v>
      </c>
      <c r="H718" s="6">
        <f>VLOOKUP(F718,Exchange_rates!$A$1:$B$13,2,FALSE)</f>
        <v>1.24</v>
      </c>
      <c r="I718" s="6">
        <f t="shared" si="22"/>
        <v>12400</v>
      </c>
      <c r="J718" s="3">
        <f t="shared" si="23"/>
        <v>159647.51999999999</v>
      </c>
      <c r="K718" s="2" t="s">
        <v>291</v>
      </c>
      <c r="L718" t="s">
        <v>28181</v>
      </c>
      <c r="M718" s="2">
        <v>4243</v>
      </c>
      <c r="N718" s="2" t="s">
        <v>4499</v>
      </c>
      <c r="O718" s="2" t="s">
        <v>4500</v>
      </c>
      <c r="P718" s="2" t="s">
        <v>4501</v>
      </c>
      <c r="Q718" s="2" t="s">
        <v>4502</v>
      </c>
      <c r="R718">
        <v>9</v>
      </c>
      <c r="S718" s="9">
        <f>SUM(pledge_tiers!B718:F718)/pledge_tiers!CZ718</f>
        <v>0.91680453793429451</v>
      </c>
      <c r="T718" s="8">
        <f>SUM(pledge_tiers!G718:K718)/pledge_tiers!CZ718</f>
        <v>8.3195462065705508E-2</v>
      </c>
      <c r="U718" s="8">
        <f>SUM(pledge_tiers!L718:CX718)/pledge_tiers!CZ718</f>
        <v>0</v>
      </c>
      <c r="V718">
        <f>VLOOKUP(A718,cluster_membership!$A$1:$B$4001,2,FALSE)</f>
        <v>5</v>
      </c>
    </row>
    <row r="719" spans="1:22" x14ac:dyDescent="0.2">
      <c r="A719" s="2">
        <v>717</v>
      </c>
      <c r="B719" s="3">
        <v>287342</v>
      </c>
      <c r="C719" s="2" t="s">
        <v>4503</v>
      </c>
      <c r="D719" s="2" t="s">
        <v>4504</v>
      </c>
      <c r="E719" s="2" t="s">
        <v>1712</v>
      </c>
      <c r="F719" s="2" t="s">
        <v>15</v>
      </c>
      <c r="G719" s="3">
        <v>40000</v>
      </c>
      <c r="H719" s="6">
        <f>VLOOKUP(F719,Exchange_rates!$A$1:$B$13,2,FALSE)</f>
        <v>1</v>
      </c>
      <c r="I719" s="6">
        <f t="shared" si="22"/>
        <v>40000</v>
      </c>
      <c r="J719" s="3">
        <f t="shared" si="23"/>
        <v>287342</v>
      </c>
      <c r="K719" s="2" t="s">
        <v>257</v>
      </c>
      <c r="L719" t="s">
        <v>28180</v>
      </c>
      <c r="M719" s="2">
        <v>4242</v>
      </c>
      <c r="N719" s="2" t="s">
        <v>4505</v>
      </c>
      <c r="O719" s="2" t="s">
        <v>4506</v>
      </c>
      <c r="P719" s="2" t="s">
        <v>4507</v>
      </c>
      <c r="Q719" s="2" t="s">
        <v>4508</v>
      </c>
      <c r="R719">
        <v>12</v>
      </c>
      <c r="S719" s="9">
        <f>SUM(pledge_tiers!B719:F719)/pledge_tiers!CZ719</f>
        <v>0.58137865007180467</v>
      </c>
      <c r="T719" s="8">
        <f>SUM(pledge_tiers!G719:K719)/pledge_tiers!CZ719</f>
        <v>0.41263762565820966</v>
      </c>
      <c r="U719" s="8">
        <f>SUM(pledge_tiers!L719:CX719)/pledge_tiers!CZ719</f>
        <v>5.983724269985639E-3</v>
      </c>
      <c r="V719">
        <f>VLOOKUP(A719,cluster_membership!$A$1:$B$4001,2,FALSE)</f>
        <v>5</v>
      </c>
    </row>
    <row r="720" spans="1:22" x14ac:dyDescent="0.2">
      <c r="A720" s="2">
        <v>718</v>
      </c>
      <c r="B720" s="3">
        <v>168289</v>
      </c>
      <c r="C720" s="2" t="s">
        <v>4509</v>
      </c>
      <c r="D720" s="2" t="s">
        <v>4510</v>
      </c>
      <c r="E720" s="2" t="s">
        <v>23</v>
      </c>
      <c r="F720" s="2" t="s">
        <v>15</v>
      </c>
      <c r="G720" s="3">
        <v>15000</v>
      </c>
      <c r="H720" s="6">
        <f>VLOOKUP(F720,Exchange_rates!$A$1:$B$13,2,FALSE)</f>
        <v>1</v>
      </c>
      <c r="I720" s="6">
        <f t="shared" si="22"/>
        <v>15000</v>
      </c>
      <c r="J720" s="3">
        <f t="shared" si="23"/>
        <v>168289</v>
      </c>
      <c r="K720" s="2" t="s">
        <v>257</v>
      </c>
      <c r="L720" t="s">
        <v>28180</v>
      </c>
      <c r="M720" s="2">
        <v>4242</v>
      </c>
      <c r="N720" s="2" t="s">
        <v>4511</v>
      </c>
      <c r="O720" s="2" t="s">
        <v>4512</v>
      </c>
      <c r="P720" s="2" t="s">
        <v>4513</v>
      </c>
      <c r="Q720" s="2" t="s">
        <v>4514</v>
      </c>
      <c r="R720">
        <v>4</v>
      </c>
      <c r="S720" s="9">
        <f>SUM(pledge_tiers!B720:F720)/pledge_tiers!CZ720</f>
        <v>1</v>
      </c>
      <c r="T720" s="8">
        <f>SUM(pledge_tiers!G720:K720)/pledge_tiers!CZ720</f>
        <v>0</v>
      </c>
      <c r="U720" s="8">
        <f>SUM(pledge_tiers!L720:CX720)/pledge_tiers!CZ720</f>
        <v>0</v>
      </c>
      <c r="V720">
        <f>VLOOKUP(A720,cluster_membership!$A$1:$B$4001,2,FALSE)</f>
        <v>5</v>
      </c>
    </row>
    <row r="721" spans="1:22" x14ac:dyDescent="0.2">
      <c r="A721" s="2">
        <v>719</v>
      </c>
      <c r="B721" s="3">
        <v>438076</v>
      </c>
      <c r="C721" s="2" t="s">
        <v>4515</v>
      </c>
      <c r="D721" s="2" t="s">
        <v>4516</v>
      </c>
      <c r="E721" s="2" t="s">
        <v>14</v>
      </c>
      <c r="F721" s="2" t="s">
        <v>15</v>
      </c>
      <c r="G721" s="3">
        <v>8000</v>
      </c>
      <c r="H721" s="6">
        <f>VLOOKUP(F721,Exchange_rates!$A$1:$B$13,2,FALSE)</f>
        <v>1</v>
      </c>
      <c r="I721" s="6">
        <f t="shared" si="22"/>
        <v>8000</v>
      </c>
      <c r="J721" s="3">
        <f t="shared" si="23"/>
        <v>438076</v>
      </c>
      <c r="K721" s="2" t="s">
        <v>4517</v>
      </c>
      <c r="L721" t="s">
        <v>28180</v>
      </c>
      <c r="M721" s="2">
        <v>4238</v>
      </c>
      <c r="N721" s="2" t="s">
        <v>4518</v>
      </c>
      <c r="O721" s="2" t="s">
        <v>4519</v>
      </c>
      <c r="P721" s="2" t="s">
        <v>4520</v>
      </c>
      <c r="Q721" s="2" t="s">
        <v>4521</v>
      </c>
      <c r="R721">
        <v>8</v>
      </c>
      <c r="S721" s="9">
        <f>SUM(pledge_tiers!B721:F721)/pledge_tiers!CZ721</f>
        <v>0.81394793408168142</v>
      </c>
      <c r="T721" s="8">
        <f>SUM(pledge_tiers!G721:K721)/pledge_tiers!CZ721</f>
        <v>0.1860520659183186</v>
      </c>
      <c r="U721" s="8">
        <f>SUM(pledge_tiers!L721:CX721)/pledge_tiers!CZ721</f>
        <v>0</v>
      </c>
      <c r="V721">
        <f>VLOOKUP(A721,cluster_membership!$A$1:$B$4001,2,FALSE)</f>
        <v>5</v>
      </c>
    </row>
    <row r="722" spans="1:22" x14ac:dyDescent="0.2">
      <c r="A722" s="2">
        <v>720</v>
      </c>
      <c r="B722" s="3">
        <v>679587</v>
      </c>
      <c r="C722" s="2" t="s">
        <v>4522</v>
      </c>
      <c r="D722" s="2" t="s">
        <v>4523</v>
      </c>
      <c r="E722" s="2" t="s">
        <v>4524</v>
      </c>
      <c r="F722" s="2" t="s">
        <v>15</v>
      </c>
      <c r="G722" s="3">
        <v>347000</v>
      </c>
      <c r="H722" s="6">
        <f>VLOOKUP(F722,Exchange_rates!$A$1:$B$13,2,FALSE)</f>
        <v>1</v>
      </c>
      <c r="I722" s="6">
        <f t="shared" si="22"/>
        <v>347000</v>
      </c>
      <c r="J722" s="3">
        <f t="shared" si="23"/>
        <v>679587</v>
      </c>
      <c r="K722" s="2" t="s">
        <v>3577</v>
      </c>
      <c r="L722" t="s">
        <v>28180</v>
      </c>
      <c r="M722" s="2">
        <v>4236</v>
      </c>
      <c r="N722" s="2" t="s">
        <v>4525</v>
      </c>
      <c r="O722" s="2" t="s">
        <v>4526</v>
      </c>
      <c r="P722" s="2" t="s">
        <v>4527</v>
      </c>
      <c r="Q722" s="2" t="s">
        <v>4528</v>
      </c>
      <c r="R722">
        <v>18</v>
      </c>
      <c r="S722" s="9">
        <f>SUM(pledge_tiers!B722:F722)/pledge_tiers!CZ722</f>
        <v>0.23697601163072449</v>
      </c>
      <c r="T722" s="8">
        <f>SUM(pledge_tiers!G722:K722)/pledge_tiers!CZ722</f>
        <v>0.68354737097165008</v>
      </c>
      <c r="U722" s="8">
        <f>SUM(pledge_tiers!L722:CX722)/pledge_tiers!CZ722</f>
        <v>7.947661739762539E-2</v>
      </c>
      <c r="V722">
        <f>VLOOKUP(A722,cluster_membership!$A$1:$B$4001,2,FALSE)</f>
        <v>5</v>
      </c>
    </row>
    <row r="723" spans="1:22" x14ac:dyDescent="0.2">
      <c r="A723" s="2">
        <v>721</v>
      </c>
      <c r="B723" s="3">
        <v>150892</v>
      </c>
      <c r="C723" s="2" t="s">
        <v>4529</v>
      </c>
      <c r="D723" s="2" t="s">
        <v>1839</v>
      </c>
      <c r="E723" s="2" t="s">
        <v>23</v>
      </c>
      <c r="F723" s="2" t="s">
        <v>15</v>
      </c>
      <c r="G723" s="3">
        <v>10000</v>
      </c>
      <c r="H723" s="6">
        <f>VLOOKUP(F723,Exchange_rates!$A$1:$B$13,2,FALSE)</f>
        <v>1</v>
      </c>
      <c r="I723" s="6">
        <f t="shared" si="22"/>
        <v>10000</v>
      </c>
      <c r="J723" s="3">
        <f t="shared" si="23"/>
        <v>150892</v>
      </c>
      <c r="K723" s="2" t="s">
        <v>47</v>
      </c>
      <c r="L723" t="s">
        <v>28180</v>
      </c>
      <c r="M723" s="2">
        <v>4232</v>
      </c>
      <c r="N723" s="2" t="s">
        <v>4530</v>
      </c>
      <c r="O723" s="2" t="s">
        <v>4531</v>
      </c>
      <c r="P723" s="2" t="s">
        <v>4532</v>
      </c>
      <c r="Q723" s="2" t="s">
        <v>4533</v>
      </c>
      <c r="R723">
        <v>6</v>
      </c>
      <c r="S723" s="9">
        <f>SUM(pledge_tiers!B723:F723)/pledge_tiers!CZ723</f>
        <v>0.95641819480828771</v>
      </c>
      <c r="T723" s="8">
        <f>SUM(pledge_tiers!G723:K723)/pledge_tiers!CZ723</f>
        <v>4.3581805191712314E-2</v>
      </c>
      <c r="U723" s="8">
        <f>SUM(pledge_tiers!L723:CX723)/pledge_tiers!CZ723</f>
        <v>0</v>
      </c>
      <c r="V723">
        <f>VLOOKUP(A723,cluster_membership!$A$1:$B$4001,2,FALSE)</f>
        <v>5</v>
      </c>
    </row>
    <row r="724" spans="1:22" x14ac:dyDescent="0.2">
      <c r="A724" s="2">
        <v>722</v>
      </c>
      <c r="B724" s="3">
        <v>83087</v>
      </c>
      <c r="C724" s="2" t="s">
        <v>4534</v>
      </c>
      <c r="D724" s="2" t="s">
        <v>4535</v>
      </c>
      <c r="E724" s="2" t="s">
        <v>23</v>
      </c>
      <c r="F724" s="2" t="s">
        <v>15</v>
      </c>
      <c r="G724" s="3">
        <v>40000</v>
      </c>
      <c r="H724" s="6">
        <f>VLOOKUP(F724,Exchange_rates!$A$1:$B$13,2,FALSE)</f>
        <v>1</v>
      </c>
      <c r="I724" s="6">
        <f t="shared" si="22"/>
        <v>40000</v>
      </c>
      <c r="J724" s="3">
        <f t="shared" si="23"/>
        <v>83087</v>
      </c>
      <c r="K724" s="2" t="s">
        <v>4536</v>
      </c>
      <c r="L724" t="s">
        <v>28180</v>
      </c>
      <c r="M724" s="2">
        <v>4226</v>
      </c>
      <c r="N724" s="2" t="s">
        <v>4537</v>
      </c>
      <c r="O724" s="2" t="s">
        <v>4538</v>
      </c>
      <c r="P724" s="2" t="s">
        <v>4539</v>
      </c>
      <c r="Q724" s="2" t="s">
        <v>4540</v>
      </c>
      <c r="R724">
        <v>6</v>
      </c>
      <c r="S724" s="9">
        <f>SUM(pledge_tiers!B724:F724)/pledge_tiers!CZ724</f>
        <v>0.81880788411303729</v>
      </c>
      <c r="T724" s="8">
        <f>SUM(pledge_tiers!G724:K724)/pledge_tiers!CZ724</f>
        <v>0.18119211588696271</v>
      </c>
      <c r="U724" s="8">
        <f>SUM(pledge_tiers!L724:CX724)/pledge_tiers!CZ724</f>
        <v>0</v>
      </c>
      <c r="V724">
        <f>VLOOKUP(A724,cluster_membership!$A$1:$B$4001,2,FALSE)</f>
        <v>5</v>
      </c>
    </row>
    <row r="725" spans="1:22" x14ac:dyDescent="0.2">
      <c r="A725" s="2">
        <v>723</v>
      </c>
      <c r="B725" s="3">
        <v>181625</v>
      </c>
      <c r="C725" s="2" t="s">
        <v>4541</v>
      </c>
      <c r="D725" s="2" t="s">
        <v>4542</v>
      </c>
      <c r="E725" s="2" t="s">
        <v>14</v>
      </c>
      <c r="F725" s="2" t="s">
        <v>15</v>
      </c>
      <c r="G725" s="3">
        <v>7500</v>
      </c>
      <c r="H725" s="6">
        <f>VLOOKUP(F725,Exchange_rates!$A$1:$B$13,2,FALSE)</f>
        <v>1</v>
      </c>
      <c r="I725" s="6">
        <f t="shared" si="22"/>
        <v>7500</v>
      </c>
      <c r="J725" s="3">
        <f t="shared" si="23"/>
        <v>181625</v>
      </c>
      <c r="K725" s="2" t="s">
        <v>2802</v>
      </c>
      <c r="L725" t="s">
        <v>28180</v>
      </c>
      <c r="M725" s="2">
        <v>4222</v>
      </c>
      <c r="N725" s="2" t="s">
        <v>4543</v>
      </c>
      <c r="O725" s="2" t="s">
        <v>4544</v>
      </c>
      <c r="P725" s="2" t="s">
        <v>4545</v>
      </c>
      <c r="Q725" s="2" t="s">
        <v>4546</v>
      </c>
      <c r="R725">
        <v>5</v>
      </c>
      <c r="S725" s="9">
        <f>SUM(pledge_tiers!B725:F725)/pledge_tiers!CZ725</f>
        <v>1</v>
      </c>
      <c r="T725" s="8">
        <f>SUM(pledge_tiers!G725:K725)/pledge_tiers!CZ725</f>
        <v>0</v>
      </c>
      <c r="U725" s="8">
        <f>SUM(pledge_tiers!L725:CX725)/pledge_tiers!CZ725</f>
        <v>0</v>
      </c>
      <c r="V725">
        <f>VLOOKUP(A725,cluster_membership!$A$1:$B$4001,2,FALSE)</f>
        <v>5</v>
      </c>
    </row>
    <row r="726" spans="1:22" x14ac:dyDescent="0.2">
      <c r="A726" s="2">
        <v>724</v>
      </c>
      <c r="B726" s="3">
        <v>154968</v>
      </c>
      <c r="C726" s="2" t="s">
        <v>4547</v>
      </c>
      <c r="D726" s="2" t="s">
        <v>4548</v>
      </c>
      <c r="E726" s="2" t="s">
        <v>46</v>
      </c>
      <c r="F726" s="2" t="s">
        <v>15</v>
      </c>
      <c r="G726" s="3">
        <v>60000</v>
      </c>
      <c r="H726" s="6">
        <f>VLOOKUP(F726,Exchange_rates!$A$1:$B$13,2,FALSE)</f>
        <v>1</v>
      </c>
      <c r="I726" s="6">
        <f t="shared" si="22"/>
        <v>60000</v>
      </c>
      <c r="J726" s="3">
        <f t="shared" si="23"/>
        <v>154968</v>
      </c>
      <c r="K726" s="2" t="s">
        <v>4549</v>
      </c>
      <c r="L726" t="s">
        <v>28180</v>
      </c>
      <c r="M726" s="2">
        <v>4218</v>
      </c>
      <c r="N726" s="2" t="s">
        <v>4550</v>
      </c>
      <c r="O726" s="2" t="s">
        <v>4551</v>
      </c>
      <c r="P726" s="2" t="s">
        <v>4552</v>
      </c>
      <c r="Q726" s="2" t="s">
        <v>4553</v>
      </c>
      <c r="R726">
        <v>11</v>
      </c>
      <c r="S726" s="9">
        <f>SUM(pledge_tiers!B726:F726)/pledge_tiers!CZ726</f>
        <v>0.73578998073217727</v>
      </c>
      <c r="T726" s="8">
        <f>SUM(pledge_tiers!G726:K726)/pledge_tiers!CZ726</f>
        <v>0.26372832369942195</v>
      </c>
      <c r="U726" s="8">
        <f>SUM(pledge_tiers!L726:CX726)/pledge_tiers!CZ726</f>
        <v>4.8169556840077071E-4</v>
      </c>
      <c r="V726">
        <f>VLOOKUP(A726,cluster_membership!$A$1:$B$4001,2,FALSE)</f>
        <v>5</v>
      </c>
    </row>
    <row r="727" spans="1:22" x14ac:dyDescent="0.2">
      <c r="A727" s="2">
        <v>725</v>
      </c>
      <c r="B727" s="3">
        <v>187859</v>
      </c>
      <c r="C727" s="2" t="s">
        <v>4554</v>
      </c>
      <c r="D727" s="2" t="s">
        <v>4555</v>
      </c>
      <c r="E727" s="2" t="s">
        <v>46</v>
      </c>
      <c r="F727" s="2" t="s">
        <v>84</v>
      </c>
      <c r="G727" s="3">
        <v>150000</v>
      </c>
      <c r="H727" s="6">
        <f>VLOOKUP(F727,Exchange_rates!$A$1:$B$13,2,FALSE)</f>
        <v>0.76</v>
      </c>
      <c r="I727" s="6">
        <f t="shared" si="22"/>
        <v>114000</v>
      </c>
      <c r="J727" s="3">
        <f t="shared" si="23"/>
        <v>142772.84</v>
      </c>
      <c r="K727" s="2" t="s">
        <v>1388</v>
      </c>
      <c r="L727" t="s">
        <v>28182</v>
      </c>
      <c r="M727" s="2">
        <v>4218</v>
      </c>
      <c r="N727" s="2" t="s">
        <v>4556</v>
      </c>
      <c r="O727" s="2" t="s">
        <v>4557</v>
      </c>
      <c r="P727" s="2" t="s">
        <v>4558</v>
      </c>
      <c r="Q727" s="2" t="s">
        <v>4559</v>
      </c>
      <c r="R727">
        <v>13</v>
      </c>
      <c r="S727" s="9">
        <f>SUM(pledge_tiers!B727:F727)/pledge_tiers!CZ727</f>
        <v>0.85710860704866942</v>
      </c>
      <c r="T727" s="8">
        <f>SUM(pledge_tiers!G727:K727)/pledge_tiers!CZ727</f>
        <v>0.14001438503955885</v>
      </c>
      <c r="U727" s="8">
        <f>SUM(pledge_tiers!L727:CX727)/pledge_tiers!CZ727</f>
        <v>2.8770079117717575E-3</v>
      </c>
      <c r="V727">
        <f>VLOOKUP(A727,cluster_membership!$A$1:$B$4001,2,FALSE)</f>
        <v>5</v>
      </c>
    </row>
    <row r="728" spans="1:22" x14ac:dyDescent="0.2">
      <c r="A728" s="2">
        <v>726</v>
      </c>
      <c r="B728" s="3">
        <v>1575976</v>
      </c>
      <c r="C728" s="2" t="s">
        <v>4560</v>
      </c>
      <c r="D728" s="2" t="s">
        <v>4561</v>
      </c>
      <c r="E728" s="2" t="s">
        <v>23</v>
      </c>
      <c r="F728" s="2" t="s">
        <v>15</v>
      </c>
      <c r="G728" s="3">
        <v>50000</v>
      </c>
      <c r="H728" s="6">
        <f>VLOOKUP(F728,Exchange_rates!$A$1:$B$13,2,FALSE)</f>
        <v>1</v>
      </c>
      <c r="I728" s="6">
        <f t="shared" si="22"/>
        <v>50000</v>
      </c>
      <c r="J728" s="3">
        <f t="shared" si="23"/>
        <v>1575976</v>
      </c>
      <c r="K728" s="2" t="s">
        <v>162</v>
      </c>
      <c r="L728" t="s">
        <v>28180</v>
      </c>
      <c r="M728" s="2">
        <v>4218</v>
      </c>
      <c r="N728" s="2" t="s">
        <v>4562</v>
      </c>
      <c r="O728" s="2" t="s">
        <v>4563</v>
      </c>
      <c r="P728" s="2" t="s">
        <v>4564</v>
      </c>
      <c r="Q728" s="2" t="s">
        <v>4565</v>
      </c>
      <c r="R728">
        <v>6</v>
      </c>
      <c r="S728" s="9">
        <f>SUM(pledge_tiers!B728:F728)/pledge_tiers!CZ728</f>
        <v>0.97089694656488545</v>
      </c>
      <c r="T728" s="8">
        <f>SUM(pledge_tiers!G728:K728)/pledge_tiers!CZ728</f>
        <v>2.9103053435114504E-2</v>
      </c>
      <c r="U728" s="8">
        <f>SUM(pledge_tiers!L728:CX728)/pledge_tiers!CZ728</f>
        <v>0</v>
      </c>
      <c r="V728">
        <f>VLOOKUP(A728,cluster_membership!$A$1:$B$4001,2,FALSE)</f>
        <v>3</v>
      </c>
    </row>
    <row r="729" spans="1:22" x14ac:dyDescent="0.2">
      <c r="A729" s="2">
        <v>727</v>
      </c>
      <c r="B729" s="3">
        <v>307843</v>
      </c>
      <c r="C729" s="2" t="s">
        <v>4566</v>
      </c>
      <c r="D729" s="2" t="s">
        <v>1597</v>
      </c>
      <c r="E729" s="2" t="s">
        <v>46</v>
      </c>
      <c r="F729" s="2" t="s">
        <v>15</v>
      </c>
      <c r="G729" s="3">
        <v>50000</v>
      </c>
      <c r="H729" s="6">
        <f>VLOOKUP(F729,Exchange_rates!$A$1:$B$13,2,FALSE)</f>
        <v>1</v>
      </c>
      <c r="I729" s="6">
        <f t="shared" si="22"/>
        <v>50000</v>
      </c>
      <c r="J729" s="3">
        <f t="shared" si="23"/>
        <v>307843</v>
      </c>
      <c r="K729" s="2" t="s">
        <v>1598</v>
      </c>
      <c r="L729" t="s">
        <v>28180</v>
      </c>
      <c r="M729" s="2">
        <v>4212</v>
      </c>
      <c r="N729" s="2" t="s">
        <v>4567</v>
      </c>
      <c r="O729" s="2" t="s">
        <v>4568</v>
      </c>
      <c r="P729" s="2" t="s">
        <v>4569</v>
      </c>
      <c r="Q729" s="2" t="s">
        <v>4570</v>
      </c>
      <c r="R729">
        <v>11</v>
      </c>
      <c r="S729" s="9">
        <f>SUM(pledge_tiers!B729:F729)/pledge_tiers!CZ729</f>
        <v>0.71668264621284761</v>
      </c>
      <c r="T729" s="8">
        <f>SUM(pledge_tiers!G729:K729)/pledge_tiers!CZ729</f>
        <v>0.28283796740172579</v>
      </c>
      <c r="U729" s="8">
        <f>SUM(pledge_tiers!L729:CX729)/pledge_tiers!CZ729</f>
        <v>4.7938638542665386E-4</v>
      </c>
      <c r="V729">
        <f>VLOOKUP(A729,cluster_membership!$A$1:$B$4001,2,FALSE)</f>
        <v>5</v>
      </c>
    </row>
    <row r="730" spans="1:22" x14ac:dyDescent="0.2">
      <c r="A730" s="2">
        <v>728</v>
      </c>
      <c r="B730" s="3">
        <v>430255</v>
      </c>
      <c r="C730" s="2" t="s">
        <v>4571</v>
      </c>
      <c r="D730" s="2" t="s">
        <v>4572</v>
      </c>
      <c r="E730" s="2" t="s">
        <v>4573</v>
      </c>
      <c r="F730" s="2" t="s">
        <v>15</v>
      </c>
      <c r="G730" s="3">
        <v>150000</v>
      </c>
      <c r="H730" s="6">
        <f>VLOOKUP(F730,Exchange_rates!$A$1:$B$13,2,FALSE)</f>
        <v>1</v>
      </c>
      <c r="I730" s="6">
        <f t="shared" si="22"/>
        <v>150000</v>
      </c>
      <c r="J730" s="3">
        <f t="shared" si="23"/>
        <v>430255</v>
      </c>
      <c r="K730" s="2" t="s">
        <v>16</v>
      </c>
      <c r="L730" t="s">
        <v>28180</v>
      </c>
      <c r="M730" s="2">
        <v>4201</v>
      </c>
      <c r="N730" s="2" t="s">
        <v>4574</v>
      </c>
      <c r="O730" s="2" t="s">
        <v>4575</v>
      </c>
      <c r="P730" s="2" t="s">
        <v>4576</v>
      </c>
      <c r="Q730" s="2" t="s">
        <v>4577</v>
      </c>
      <c r="R730">
        <v>46</v>
      </c>
      <c r="S730" s="9">
        <f>SUM(pledge_tiers!B730:F730)/pledge_tiers!CZ730</f>
        <v>0.53677196446199404</v>
      </c>
      <c r="T730" s="8">
        <f>SUM(pledge_tiers!G730:K730)/pledge_tiers!CZ730</f>
        <v>0.36994076999012832</v>
      </c>
      <c r="U730" s="8">
        <f>SUM(pledge_tiers!L730:CX730)/pledge_tiers!CZ730</f>
        <v>9.3287265547877585E-2</v>
      </c>
      <c r="V730">
        <f>VLOOKUP(A730,cluster_membership!$A$1:$B$4001,2,FALSE)</f>
        <v>5</v>
      </c>
    </row>
    <row r="731" spans="1:22" x14ac:dyDescent="0.2">
      <c r="A731" s="2">
        <v>729</v>
      </c>
      <c r="B731" s="3">
        <v>309183</v>
      </c>
      <c r="C731" s="2" t="s">
        <v>4578</v>
      </c>
      <c r="D731" s="2" t="s">
        <v>808</v>
      </c>
      <c r="E731" s="2" t="s">
        <v>23</v>
      </c>
      <c r="F731" s="2" t="s">
        <v>15</v>
      </c>
      <c r="G731" s="3">
        <v>75000</v>
      </c>
      <c r="H731" s="6">
        <f>VLOOKUP(F731,Exchange_rates!$A$1:$B$13,2,FALSE)</f>
        <v>1</v>
      </c>
      <c r="I731" s="6">
        <f t="shared" si="22"/>
        <v>75000</v>
      </c>
      <c r="J731" s="3">
        <f t="shared" si="23"/>
        <v>309183</v>
      </c>
      <c r="K731" s="2" t="s">
        <v>162</v>
      </c>
      <c r="L731" t="s">
        <v>28180</v>
      </c>
      <c r="M731" s="2">
        <v>4201</v>
      </c>
      <c r="N731" s="2" t="s">
        <v>4579</v>
      </c>
      <c r="O731" s="2" t="s">
        <v>4580</v>
      </c>
      <c r="P731" s="2" t="s">
        <v>4581</v>
      </c>
      <c r="Q731" s="2" t="s">
        <v>4582</v>
      </c>
      <c r="R731">
        <v>8</v>
      </c>
      <c r="S731" s="9">
        <f>SUM(pledge_tiers!B731:F731)/pledge_tiers!CZ731</f>
        <v>0.76064084170253465</v>
      </c>
      <c r="T731" s="8">
        <f>SUM(pledge_tiers!G731:K731)/pledge_tiers!CZ731</f>
        <v>0.23935915829746532</v>
      </c>
      <c r="U731" s="8">
        <f>SUM(pledge_tiers!L731:CX731)/pledge_tiers!CZ731</f>
        <v>0</v>
      </c>
      <c r="V731">
        <f>VLOOKUP(A731,cluster_membership!$A$1:$B$4001,2,FALSE)</f>
        <v>5</v>
      </c>
    </row>
    <row r="732" spans="1:22" x14ac:dyDescent="0.2">
      <c r="A732" s="2">
        <v>730</v>
      </c>
      <c r="B732" s="3">
        <v>73615</v>
      </c>
      <c r="C732" s="2" t="s">
        <v>4583</v>
      </c>
      <c r="D732" s="2" t="s">
        <v>4584</v>
      </c>
      <c r="E732" s="2" t="s">
        <v>14</v>
      </c>
      <c r="F732" s="2" t="s">
        <v>15</v>
      </c>
      <c r="G732" s="3">
        <v>7500</v>
      </c>
      <c r="H732" s="6">
        <f>VLOOKUP(F732,Exchange_rates!$A$1:$B$13,2,FALSE)</f>
        <v>1</v>
      </c>
      <c r="I732" s="6">
        <f t="shared" si="22"/>
        <v>7500</v>
      </c>
      <c r="J732" s="3">
        <f t="shared" si="23"/>
        <v>73615</v>
      </c>
      <c r="K732" s="2" t="s">
        <v>4585</v>
      </c>
      <c r="L732" t="s">
        <v>28180</v>
      </c>
      <c r="M732" s="2">
        <v>4194</v>
      </c>
      <c r="N732" s="2" t="s">
        <v>4586</v>
      </c>
      <c r="O732" s="2" t="s">
        <v>4587</v>
      </c>
      <c r="P732" s="2" t="s">
        <v>4588</v>
      </c>
      <c r="Q732" s="2" t="s">
        <v>4589</v>
      </c>
      <c r="R732">
        <v>7</v>
      </c>
      <c r="S732" s="9">
        <f>SUM(pledge_tiers!B732:F732)/pledge_tiers!CZ732</f>
        <v>0.96584666825889653</v>
      </c>
      <c r="T732" s="8">
        <f>SUM(pledge_tiers!G732:K732)/pledge_tiers!CZ732</f>
        <v>3.4153331741103417E-2</v>
      </c>
      <c r="U732" s="8">
        <f>SUM(pledge_tiers!L732:CX732)/pledge_tiers!CZ732</f>
        <v>0</v>
      </c>
      <c r="V732">
        <f>VLOOKUP(A732,cluster_membership!$A$1:$B$4001,2,FALSE)</f>
        <v>5</v>
      </c>
    </row>
    <row r="733" spans="1:22" x14ac:dyDescent="0.2">
      <c r="A733" s="2">
        <v>731</v>
      </c>
      <c r="B733" s="3">
        <v>117660</v>
      </c>
      <c r="C733" s="2" t="s">
        <v>4590</v>
      </c>
      <c r="D733" s="2" t="s">
        <v>4591</v>
      </c>
      <c r="E733" s="2" t="s">
        <v>685</v>
      </c>
      <c r="F733" s="2" t="s">
        <v>15</v>
      </c>
      <c r="G733" s="3">
        <v>34000</v>
      </c>
      <c r="H733" s="6">
        <f>VLOOKUP(F733,Exchange_rates!$A$1:$B$13,2,FALSE)</f>
        <v>1</v>
      </c>
      <c r="I733" s="6">
        <f t="shared" si="22"/>
        <v>34000</v>
      </c>
      <c r="J733" s="3">
        <f t="shared" si="23"/>
        <v>117660</v>
      </c>
      <c r="K733" s="2" t="s">
        <v>4592</v>
      </c>
      <c r="L733" t="s">
        <v>28180</v>
      </c>
      <c r="M733" s="2">
        <v>4194</v>
      </c>
      <c r="N733" s="2" t="s">
        <v>4593</v>
      </c>
      <c r="O733" s="2" t="s">
        <v>4594</v>
      </c>
      <c r="P733" s="2" t="s">
        <v>4595</v>
      </c>
      <c r="Q733" s="2" t="s">
        <v>4596</v>
      </c>
      <c r="R733">
        <v>35</v>
      </c>
      <c r="S733" s="9">
        <f>SUM(pledge_tiers!B733:F733)/pledge_tiers!CZ733</f>
        <v>0.7072179732313576</v>
      </c>
      <c r="T733" s="8">
        <f>SUM(pledge_tiers!G733:K733)/pledge_tiers!CZ733</f>
        <v>0.21438814531548758</v>
      </c>
      <c r="U733" s="8">
        <f>SUM(pledge_tiers!L733:CX733)/pledge_tiers!CZ733</f>
        <v>7.8393881453154873E-2</v>
      </c>
      <c r="V733">
        <f>VLOOKUP(A733,cluster_membership!$A$1:$B$4001,2,FALSE)</f>
        <v>5</v>
      </c>
    </row>
    <row r="734" spans="1:22" x14ac:dyDescent="0.2">
      <c r="A734" s="2">
        <v>732</v>
      </c>
      <c r="B734" s="3">
        <v>291356</v>
      </c>
      <c r="C734" s="2" t="s">
        <v>4597</v>
      </c>
      <c r="D734" s="2" t="s">
        <v>4598</v>
      </c>
      <c r="E734" s="2" t="s">
        <v>23</v>
      </c>
      <c r="F734" s="2" t="s">
        <v>15</v>
      </c>
      <c r="G734" s="3">
        <v>10000</v>
      </c>
      <c r="H734" s="6">
        <f>VLOOKUP(F734,Exchange_rates!$A$1:$B$13,2,FALSE)</f>
        <v>1</v>
      </c>
      <c r="I734" s="6">
        <f t="shared" si="22"/>
        <v>10000</v>
      </c>
      <c r="J734" s="3">
        <f t="shared" si="23"/>
        <v>291356</v>
      </c>
      <c r="K734" s="2" t="s">
        <v>1929</v>
      </c>
      <c r="L734" t="s">
        <v>28198</v>
      </c>
      <c r="M734" s="2">
        <v>4185</v>
      </c>
      <c r="N734" s="2" t="s">
        <v>4599</v>
      </c>
      <c r="O734" s="2" t="s">
        <v>4600</v>
      </c>
      <c r="P734" s="2" t="s">
        <v>4601</v>
      </c>
      <c r="Q734" s="2" t="s">
        <v>4602</v>
      </c>
      <c r="R734">
        <v>11</v>
      </c>
      <c r="S734" s="9">
        <f>SUM(pledge_tiers!B734:F734)/pledge_tiers!CZ734</f>
        <v>0.78347784200385362</v>
      </c>
      <c r="T734" s="8">
        <f>SUM(pledge_tiers!G734:K734)/pledge_tiers!CZ734</f>
        <v>0.20929672447013487</v>
      </c>
      <c r="U734" s="8">
        <f>SUM(pledge_tiers!L734:CX734)/pledge_tiers!CZ734</f>
        <v>7.2254335260115606E-3</v>
      </c>
      <c r="V734">
        <f>VLOOKUP(A734,cluster_membership!$A$1:$B$4001,2,FALSE)</f>
        <v>5</v>
      </c>
    </row>
    <row r="735" spans="1:22" x14ac:dyDescent="0.2">
      <c r="A735" s="2">
        <v>733</v>
      </c>
      <c r="B735" s="3">
        <v>161981</v>
      </c>
      <c r="C735" s="2" t="s">
        <v>4603</v>
      </c>
      <c r="D735" s="2" t="s">
        <v>4604</v>
      </c>
      <c r="E735" s="2" t="s">
        <v>46</v>
      </c>
      <c r="F735" s="2" t="s">
        <v>15</v>
      </c>
      <c r="G735" s="3">
        <v>125000</v>
      </c>
      <c r="H735" s="6">
        <f>VLOOKUP(F735,Exchange_rates!$A$1:$B$13,2,FALSE)</f>
        <v>1</v>
      </c>
      <c r="I735" s="6">
        <f t="shared" si="22"/>
        <v>125000</v>
      </c>
      <c r="J735" s="3">
        <f t="shared" si="23"/>
        <v>161981</v>
      </c>
      <c r="K735" s="2" t="s">
        <v>1598</v>
      </c>
      <c r="L735" t="s">
        <v>28180</v>
      </c>
      <c r="M735" s="2">
        <v>4174</v>
      </c>
      <c r="N735" s="2" t="s">
        <v>4605</v>
      </c>
      <c r="O735" s="2" t="s">
        <v>4606</v>
      </c>
      <c r="P735" s="2" t="s">
        <v>4607</v>
      </c>
      <c r="Q735" s="2" t="s">
        <v>4608</v>
      </c>
      <c r="R735">
        <v>19</v>
      </c>
      <c r="S735" s="9">
        <f>SUM(pledge_tiers!B735:F735)/pledge_tiers!CZ735</f>
        <v>0.90589680589680588</v>
      </c>
      <c r="T735" s="8">
        <f>SUM(pledge_tiers!G735:K735)/pledge_tiers!CZ735</f>
        <v>7.5921375921375919E-2</v>
      </c>
      <c r="U735" s="8">
        <f>SUM(pledge_tiers!L735:CX735)/pledge_tiers!CZ735</f>
        <v>1.8181818181818181E-2</v>
      </c>
      <c r="V735">
        <f>VLOOKUP(A735,cluster_membership!$A$1:$B$4001,2,FALSE)</f>
        <v>5</v>
      </c>
    </row>
    <row r="736" spans="1:22" x14ac:dyDescent="0.2">
      <c r="A736" s="2">
        <v>734</v>
      </c>
      <c r="B736" s="3">
        <v>641614</v>
      </c>
      <c r="C736" s="2" t="s">
        <v>4609</v>
      </c>
      <c r="D736" s="2" t="s">
        <v>4492</v>
      </c>
      <c r="E736" s="2" t="s">
        <v>581</v>
      </c>
      <c r="F736" s="2" t="s">
        <v>15</v>
      </c>
      <c r="G736" s="3">
        <v>27000</v>
      </c>
      <c r="H736" s="6">
        <f>VLOOKUP(F736,Exchange_rates!$A$1:$B$13,2,FALSE)</f>
        <v>1</v>
      </c>
      <c r="I736" s="6">
        <f t="shared" si="22"/>
        <v>27000</v>
      </c>
      <c r="J736" s="3">
        <f t="shared" si="23"/>
        <v>641614</v>
      </c>
      <c r="K736" s="2" t="s">
        <v>278</v>
      </c>
      <c r="L736" t="s">
        <v>28180</v>
      </c>
      <c r="M736" s="2">
        <v>4172</v>
      </c>
      <c r="N736" s="2" t="s">
        <v>4610</v>
      </c>
      <c r="O736" s="2" t="s">
        <v>4611</v>
      </c>
      <c r="P736" s="2" t="s">
        <v>4612</v>
      </c>
      <c r="Q736" s="2" t="s">
        <v>4613</v>
      </c>
      <c r="R736">
        <v>12</v>
      </c>
      <c r="S736" s="9">
        <f>SUM(pledge_tiers!B736:F736)/pledge_tiers!CZ736</f>
        <v>0.18219211226711832</v>
      </c>
      <c r="T736" s="8">
        <f>SUM(pledge_tiers!G736:K736)/pledge_tiers!CZ736</f>
        <v>0.72610694410839582</v>
      </c>
      <c r="U736" s="8">
        <f>SUM(pledge_tiers!L736:CX736)/pledge_tiers!CZ736</f>
        <v>9.1700943624485845E-2</v>
      </c>
      <c r="V736">
        <f>VLOOKUP(A736,cluster_membership!$A$1:$B$4001,2,FALSE)</f>
        <v>5</v>
      </c>
    </row>
    <row r="737" spans="1:22" x14ac:dyDescent="0.2">
      <c r="A737" s="2">
        <v>735</v>
      </c>
      <c r="B737" s="3">
        <v>119456</v>
      </c>
      <c r="C737" s="2" t="s">
        <v>4614</v>
      </c>
      <c r="D737" s="2" t="s">
        <v>4403</v>
      </c>
      <c r="E737" s="2" t="s">
        <v>23</v>
      </c>
      <c r="F737" s="2" t="s">
        <v>75</v>
      </c>
      <c r="G737" s="3">
        <v>100000</v>
      </c>
      <c r="H737" s="6">
        <f>VLOOKUP(F737,Exchange_rates!$A$1:$B$13,2,FALSE)</f>
        <v>1.24</v>
      </c>
      <c r="I737" s="6">
        <f t="shared" si="22"/>
        <v>124000</v>
      </c>
      <c r="J737" s="3">
        <f t="shared" si="23"/>
        <v>148125.44</v>
      </c>
      <c r="K737" s="2" t="s">
        <v>4615</v>
      </c>
      <c r="L737" t="s">
        <v>28209</v>
      </c>
      <c r="M737" s="2">
        <v>4169</v>
      </c>
      <c r="N737" s="2" t="s">
        <v>4616</v>
      </c>
      <c r="O737" s="2" t="s">
        <v>4617</v>
      </c>
      <c r="P737" s="2" t="s">
        <v>4618</v>
      </c>
      <c r="Q737" s="2" t="s">
        <v>4619</v>
      </c>
      <c r="R737">
        <v>16</v>
      </c>
      <c r="S737" s="9">
        <f>SUM(pledge_tiers!B737:F737)/pledge_tiers!CZ737</f>
        <v>0.50758396533044425</v>
      </c>
      <c r="T737" s="8">
        <f>SUM(pledge_tiers!G737:K737)/pledge_tiers!CZ737</f>
        <v>0.45747562296858074</v>
      </c>
      <c r="U737" s="8">
        <f>SUM(pledge_tiers!L737:CX737)/pledge_tiers!CZ737</f>
        <v>3.4940411700975081E-2</v>
      </c>
      <c r="V737">
        <f>VLOOKUP(A737,cluster_membership!$A$1:$B$4001,2,FALSE)</f>
        <v>5</v>
      </c>
    </row>
    <row r="738" spans="1:22" x14ac:dyDescent="0.2">
      <c r="A738" s="2">
        <v>736</v>
      </c>
      <c r="B738" s="3">
        <v>75167</v>
      </c>
      <c r="C738" s="2" t="s">
        <v>4620</v>
      </c>
      <c r="D738" s="2" t="s">
        <v>4621</v>
      </c>
      <c r="E738" s="2" t="s">
        <v>46</v>
      </c>
      <c r="F738" s="2" t="s">
        <v>75</v>
      </c>
      <c r="G738" s="3">
        <v>35000</v>
      </c>
      <c r="H738" s="6">
        <f>VLOOKUP(F738,Exchange_rates!$A$1:$B$13,2,FALSE)</f>
        <v>1.24</v>
      </c>
      <c r="I738" s="6">
        <f t="shared" si="22"/>
        <v>43400</v>
      </c>
      <c r="J738" s="3">
        <f t="shared" si="23"/>
        <v>93207.08</v>
      </c>
      <c r="K738" s="2" t="s">
        <v>76</v>
      </c>
      <c r="L738" t="s">
        <v>28181</v>
      </c>
      <c r="M738" s="2">
        <v>4169</v>
      </c>
      <c r="N738" s="2" t="s">
        <v>4622</v>
      </c>
      <c r="O738" s="2" t="s">
        <v>4623</v>
      </c>
      <c r="P738" s="2" t="s">
        <v>4624</v>
      </c>
      <c r="Q738" s="2" t="s">
        <v>4625</v>
      </c>
      <c r="R738">
        <v>12</v>
      </c>
      <c r="S738" s="9">
        <f>SUM(pledge_tiers!B738:F738)/pledge_tiers!CZ738</f>
        <v>0.87262677241047826</v>
      </c>
      <c r="T738" s="8">
        <f>SUM(pledge_tiers!G738:K738)/pledge_tiers!CZ738</f>
        <v>0.12160538332131698</v>
      </c>
      <c r="U738" s="8">
        <f>SUM(pledge_tiers!L738:CX738)/pledge_tiers!CZ738</f>
        <v>5.7678442682047582E-3</v>
      </c>
      <c r="V738">
        <f>VLOOKUP(A738,cluster_membership!$A$1:$B$4001,2,FALSE)</f>
        <v>5</v>
      </c>
    </row>
    <row r="739" spans="1:22" x14ac:dyDescent="0.2">
      <c r="A739" s="2">
        <v>737</v>
      </c>
      <c r="B739" s="3">
        <v>303292</v>
      </c>
      <c r="C739" s="2" t="s">
        <v>4626</v>
      </c>
      <c r="D739" s="2" t="s">
        <v>4627</v>
      </c>
      <c r="E739" s="2" t="s">
        <v>534</v>
      </c>
      <c r="F739" s="2" t="s">
        <v>15</v>
      </c>
      <c r="G739" s="3">
        <v>200000</v>
      </c>
      <c r="H739" s="6">
        <f>VLOOKUP(F739,Exchange_rates!$A$1:$B$13,2,FALSE)</f>
        <v>1</v>
      </c>
      <c r="I739" s="6">
        <f t="shared" si="22"/>
        <v>200000</v>
      </c>
      <c r="J739" s="3">
        <f t="shared" si="23"/>
        <v>303292</v>
      </c>
      <c r="K739" s="2" t="s">
        <v>257</v>
      </c>
      <c r="L739" t="s">
        <v>28180</v>
      </c>
      <c r="M739" s="2">
        <v>4148</v>
      </c>
      <c r="N739" s="2" t="s">
        <v>4628</v>
      </c>
      <c r="O739" s="2" t="s">
        <v>4629</v>
      </c>
      <c r="P739" s="2" t="s">
        <v>4630</v>
      </c>
      <c r="Q739" s="2" t="s">
        <v>4631</v>
      </c>
      <c r="R739">
        <v>16</v>
      </c>
      <c r="S739" s="9">
        <f>SUM(pledge_tiers!B739:F739)/pledge_tiers!CZ739</f>
        <v>0.53889432485322897</v>
      </c>
      <c r="T739" s="8">
        <f>SUM(pledge_tiers!G739:K739)/pledge_tiers!CZ739</f>
        <v>0.32436399217221135</v>
      </c>
      <c r="U739" s="8">
        <f>SUM(pledge_tiers!L739:CX739)/pledge_tiers!CZ739</f>
        <v>0.13674168297455969</v>
      </c>
      <c r="V739">
        <f>VLOOKUP(A739,cluster_membership!$A$1:$B$4001,2,FALSE)</f>
        <v>5</v>
      </c>
    </row>
    <row r="740" spans="1:22" x14ac:dyDescent="0.2">
      <c r="A740" s="2">
        <v>738</v>
      </c>
      <c r="B740" s="3">
        <v>152451</v>
      </c>
      <c r="C740" s="2" t="s">
        <v>4632</v>
      </c>
      <c r="D740" s="2" t="s">
        <v>4633</v>
      </c>
      <c r="E740" s="2" t="s">
        <v>46</v>
      </c>
      <c r="F740" s="2" t="s">
        <v>15</v>
      </c>
      <c r="G740" s="3">
        <v>150000</v>
      </c>
      <c r="H740" s="6">
        <f>VLOOKUP(F740,Exchange_rates!$A$1:$B$13,2,FALSE)</f>
        <v>1</v>
      </c>
      <c r="I740" s="6">
        <f t="shared" si="22"/>
        <v>150000</v>
      </c>
      <c r="J740" s="3">
        <f t="shared" si="23"/>
        <v>152451</v>
      </c>
      <c r="K740" s="2" t="s">
        <v>257</v>
      </c>
      <c r="L740" t="s">
        <v>28180</v>
      </c>
      <c r="M740" s="2">
        <v>4146</v>
      </c>
      <c r="N740" s="2" t="s">
        <v>4634</v>
      </c>
      <c r="O740" s="2" t="s">
        <v>4635</v>
      </c>
      <c r="P740" s="2" t="s">
        <v>4636</v>
      </c>
      <c r="Q740" s="2" t="s">
        <v>4637</v>
      </c>
      <c r="R740">
        <v>10</v>
      </c>
      <c r="S740" s="9">
        <f>SUM(pledge_tiers!B740:F740)/pledge_tiers!CZ740</f>
        <v>0.99122165325530354</v>
      </c>
      <c r="T740" s="8">
        <f>SUM(pledge_tiers!G740:K740)/pledge_tiers!CZ740</f>
        <v>8.778346744696415E-3</v>
      </c>
      <c r="U740" s="8">
        <f>SUM(pledge_tiers!L740:CX740)/pledge_tiers!CZ740</f>
        <v>0</v>
      </c>
      <c r="V740">
        <f>VLOOKUP(A740,cluster_membership!$A$1:$B$4001,2,FALSE)</f>
        <v>5</v>
      </c>
    </row>
    <row r="741" spans="1:22" x14ac:dyDescent="0.2">
      <c r="A741" s="2">
        <v>739</v>
      </c>
      <c r="B741" s="3">
        <v>616231</v>
      </c>
      <c r="C741" s="2" t="s">
        <v>4638</v>
      </c>
      <c r="D741" s="2" t="s">
        <v>4639</v>
      </c>
      <c r="E741" s="2" t="s">
        <v>1005</v>
      </c>
      <c r="F741" s="2" t="s">
        <v>15</v>
      </c>
      <c r="G741" s="3">
        <v>150000</v>
      </c>
      <c r="H741" s="6">
        <f>VLOOKUP(F741,Exchange_rates!$A$1:$B$13,2,FALSE)</f>
        <v>1</v>
      </c>
      <c r="I741" s="6">
        <f t="shared" si="22"/>
        <v>150000</v>
      </c>
      <c r="J741" s="3">
        <f t="shared" si="23"/>
        <v>616231</v>
      </c>
      <c r="K741" s="2" t="s">
        <v>122</v>
      </c>
      <c r="L741" t="s">
        <v>28180</v>
      </c>
      <c r="M741" s="2">
        <v>4141</v>
      </c>
      <c r="N741" s="2" t="s">
        <v>4640</v>
      </c>
      <c r="O741" s="2" t="s">
        <v>4641</v>
      </c>
      <c r="P741" s="2" t="s">
        <v>4642</v>
      </c>
      <c r="Q741" s="2" t="s">
        <v>4643</v>
      </c>
      <c r="R741">
        <v>10</v>
      </c>
      <c r="S741" s="9">
        <f>SUM(pledge_tiers!B741:F741)/pledge_tiers!CZ741</f>
        <v>0.34600197433366237</v>
      </c>
      <c r="T741" s="8">
        <f>SUM(pledge_tiers!G741:K741)/pledge_tiers!CZ741</f>
        <v>0.65399802566633758</v>
      </c>
      <c r="U741" s="8">
        <f>SUM(pledge_tiers!L741:CX741)/pledge_tiers!CZ741</f>
        <v>0</v>
      </c>
      <c r="V741">
        <f>VLOOKUP(A741,cluster_membership!$A$1:$B$4001,2,FALSE)</f>
        <v>5</v>
      </c>
    </row>
    <row r="742" spans="1:22" x14ac:dyDescent="0.2">
      <c r="A742" s="2">
        <v>740</v>
      </c>
      <c r="B742" s="3">
        <v>146075</v>
      </c>
      <c r="C742" s="2" t="s">
        <v>4644</v>
      </c>
      <c r="D742" s="2" t="s">
        <v>4645</v>
      </c>
      <c r="E742" s="2" t="s">
        <v>4646</v>
      </c>
      <c r="F742" s="2" t="s">
        <v>15</v>
      </c>
      <c r="G742" s="3">
        <v>125000</v>
      </c>
      <c r="H742" s="6">
        <f>VLOOKUP(F742,Exchange_rates!$A$1:$B$13,2,FALSE)</f>
        <v>1</v>
      </c>
      <c r="I742" s="6">
        <f t="shared" si="22"/>
        <v>125000</v>
      </c>
      <c r="J742" s="3">
        <f t="shared" si="23"/>
        <v>146075</v>
      </c>
      <c r="K742" s="2" t="s">
        <v>527</v>
      </c>
      <c r="L742" t="s">
        <v>28180</v>
      </c>
      <c r="M742" s="2">
        <v>4133</v>
      </c>
      <c r="N742" s="2" t="s">
        <v>4647</v>
      </c>
      <c r="O742" s="2" t="s">
        <v>4648</v>
      </c>
      <c r="P742" s="2" t="s">
        <v>4649</v>
      </c>
      <c r="Q742" s="2" t="s">
        <v>4650</v>
      </c>
      <c r="R742">
        <v>8</v>
      </c>
      <c r="S742" s="9">
        <f>SUM(pledge_tiers!B742:F742)/pledge_tiers!CZ742</f>
        <v>0.99947229551451189</v>
      </c>
      <c r="T742" s="8">
        <f>SUM(pledge_tiers!G742:K742)/pledge_tiers!CZ742</f>
        <v>5.2770448548812663E-4</v>
      </c>
      <c r="U742" s="8">
        <f>SUM(pledge_tiers!L742:CX742)/pledge_tiers!CZ742</f>
        <v>0</v>
      </c>
      <c r="V742">
        <f>VLOOKUP(A742,cluster_membership!$A$1:$B$4001,2,FALSE)</f>
        <v>5</v>
      </c>
    </row>
    <row r="743" spans="1:22" x14ac:dyDescent="0.2">
      <c r="A743" s="2">
        <v>741</v>
      </c>
      <c r="B743" s="3">
        <v>111274</v>
      </c>
      <c r="C743" s="2" t="s">
        <v>4651</v>
      </c>
      <c r="D743" s="2" t="s">
        <v>4652</v>
      </c>
      <c r="E743" s="2" t="s">
        <v>46</v>
      </c>
      <c r="F743" s="2" t="s">
        <v>15</v>
      </c>
      <c r="G743" s="3">
        <v>85000</v>
      </c>
      <c r="H743" s="6">
        <f>VLOOKUP(F743,Exchange_rates!$A$1:$B$13,2,FALSE)</f>
        <v>1</v>
      </c>
      <c r="I743" s="6">
        <f t="shared" si="22"/>
        <v>85000</v>
      </c>
      <c r="J743" s="3">
        <f t="shared" si="23"/>
        <v>111274</v>
      </c>
      <c r="K743" s="2" t="s">
        <v>3430</v>
      </c>
      <c r="L743" t="s">
        <v>28180</v>
      </c>
      <c r="M743" s="2">
        <v>4131</v>
      </c>
      <c r="N743" s="2" t="s">
        <v>4653</v>
      </c>
      <c r="O743" s="2" t="s">
        <v>4654</v>
      </c>
      <c r="P743" s="2" t="s">
        <v>4655</v>
      </c>
      <c r="Q743" s="2" t="s">
        <v>4656</v>
      </c>
      <c r="R743">
        <v>12</v>
      </c>
      <c r="S743" s="9">
        <f>SUM(pledge_tiers!B743:F743)/pledge_tiers!CZ743</f>
        <v>0.93054881010199131</v>
      </c>
      <c r="T743" s="8">
        <f>SUM(pledge_tiers!G743:K743)/pledge_tiers!CZ743</f>
        <v>6.7751335599805729E-2</v>
      </c>
      <c r="U743" s="8">
        <f>SUM(pledge_tiers!L743:CX743)/pledge_tiers!CZ743</f>
        <v>1.6998542982030111E-3</v>
      </c>
      <c r="V743">
        <f>VLOOKUP(A743,cluster_membership!$A$1:$B$4001,2,FALSE)</f>
        <v>5</v>
      </c>
    </row>
    <row r="744" spans="1:22" x14ac:dyDescent="0.2">
      <c r="A744" s="2">
        <v>742</v>
      </c>
      <c r="B744" s="3">
        <v>190214</v>
      </c>
      <c r="C744" s="2" t="s">
        <v>4657</v>
      </c>
      <c r="D744" s="2" t="s">
        <v>4658</v>
      </c>
      <c r="E744" s="2" t="s">
        <v>46</v>
      </c>
      <c r="F744" s="2" t="s">
        <v>75</v>
      </c>
      <c r="G744" s="3">
        <v>25000</v>
      </c>
      <c r="H744" s="6">
        <f>VLOOKUP(F744,Exchange_rates!$A$1:$B$13,2,FALSE)</f>
        <v>1.24</v>
      </c>
      <c r="I744" s="6">
        <f t="shared" si="22"/>
        <v>31000</v>
      </c>
      <c r="J744" s="3">
        <f t="shared" si="23"/>
        <v>235865.36</v>
      </c>
      <c r="K744" s="2" t="s">
        <v>3711</v>
      </c>
      <c r="L744" t="s">
        <v>28181</v>
      </c>
      <c r="M744" s="2">
        <v>4129</v>
      </c>
      <c r="N744" s="2" t="s">
        <v>4659</v>
      </c>
      <c r="O744" s="2" t="s">
        <v>4660</v>
      </c>
      <c r="P744" s="2" t="s">
        <v>4661</v>
      </c>
      <c r="Q744" s="2" t="s">
        <v>4662</v>
      </c>
      <c r="R744">
        <v>16</v>
      </c>
      <c r="S744" s="9">
        <f>SUM(pledge_tiers!B744:F744)/pledge_tiers!CZ744</f>
        <v>0.74327628361858189</v>
      </c>
      <c r="T744" s="8">
        <f>SUM(pledge_tiers!G744:K744)/pledge_tiers!CZ744</f>
        <v>0.12762836185819071</v>
      </c>
      <c r="U744" s="8">
        <f>SUM(pledge_tiers!L744:CX744)/pledge_tiers!CZ744</f>
        <v>0.12909535452322737</v>
      </c>
      <c r="V744">
        <f>VLOOKUP(A744,cluster_membership!$A$1:$B$4001,2,FALSE)</f>
        <v>5</v>
      </c>
    </row>
    <row r="745" spans="1:22" x14ac:dyDescent="0.2">
      <c r="A745" s="2">
        <v>743</v>
      </c>
      <c r="B745" s="3">
        <v>67424</v>
      </c>
      <c r="C745" s="2" t="s">
        <v>4663</v>
      </c>
      <c r="D745" s="2" t="s">
        <v>4664</v>
      </c>
      <c r="E745" s="2" t="s">
        <v>4665</v>
      </c>
      <c r="F745" s="2" t="s">
        <v>15</v>
      </c>
      <c r="G745" s="3">
        <v>9300</v>
      </c>
      <c r="H745" s="6">
        <f>VLOOKUP(F745,Exchange_rates!$A$1:$B$13,2,FALSE)</f>
        <v>1</v>
      </c>
      <c r="I745" s="6">
        <f t="shared" si="22"/>
        <v>9300</v>
      </c>
      <c r="J745" s="3">
        <f t="shared" si="23"/>
        <v>67424</v>
      </c>
      <c r="K745" s="2" t="s">
        <v>4666</v>
      </c>
      <c r="L745" t="s">
        <v>28181</v>
      </c>
      <c r="M745" s="2">
        <v>4124</v>
      </c>
      <c r="N745" s="2" t="s">
        <v>4667</v>
      </c>
      <c r="O745" s="2" t="s">
        <v>4668</v>
      </c>
      <c r="P745" s="2" t="s">
        <v>4669</v>
      </c>
      <c r="Q745" s="2" t="s">
        <v>4670</v>
      </c>
      <c r="R745">
        <v>1</v>
      </c>
      <c r="S745" s="9">
        <f>SUM(pledge_tiers!B745:F745)/pledge_tiers!CZ745</f>
        <v>1</v>
      </c>
      <c r="T745" s="8">
        <f>SUM(pledge_tiers!G745:K745)/pledge_tiers!CZ745</f>
        <v>0</v>
      </c>
      <c r="U745" s="8">
        <f>SUM(pledge_tiers!L745:CX745)/pledge_tiers!CZ745</f>
        <v>0</v>
      </c>
      <c r="V745">
        <f>VLOOKUP(A745,cluster_membership!$A$1:$B$4001,2,FALSE)</f>
        <v>5</v>
      </c>
    </row>
    <row r="746" spans="1:22" x14ac:dyDescent="0.2">
      <c r="A746" s="2">
        <v>744</v>
      </c>
      <c r="B746" s="3">
        <v>315960</v>
      </c>
      <c r="C746" s="2" t="s">
        <v>4671</v>
      </c>
      <c r="D746" s="2" t="s">
        <v>2120</v>
      </c>
      <c r="E746" s="2" t="s">
        <v>665</v>
      </c>
      <c r="F746" s="2" t="s">
        <v>15</v>
      </c>
      <c r="G746" s="3">
        <v>14750</v>
      </c>
      <c r="H746" s="6">
        <f>VLOOKUP(F746,Exchange_rates!$A$1:$B$13,2,FALSE)</f>
        <v>1</v>
      </c>
      <c r="I746" s="6">
        <f t="shared" si="22"/>
        <v>14750</v>
      </c>
      <c r="J746" s="3">
        <f t="shared" si="23"/>
        <v>315960</v>
      </c>
      <c r="K746" s="2" t="s">
        <v>39</v>
      </c>
      <c r="L746" t="s">
        <v>28180</v>
      </c>
      <c r="M746" s="2">
        <v>4121</v>
      </c>
      <c r="N746" s="2" t="s">
        <v>4672</v>
      </c>
      <c r="O746" s="2" t="s">
        <v>4673</v>
      </c>
      <c r="P746" s="2" t="s">
        <v>4674</v>
      </c>
      <c r="Q746" s="2" t="s">
        <v>4675</v>
      </c>
      <c r="R746">
        <v>13</v>
      </c>
      <c r="S746" s="9">
        <f>SUM(pledge_tiers!B746:F746)/pledge_tiers!CZ746</f>
        <v>6.6081443550353572E-2</v>
      </c>
      <c r="T746" s="8">
        <f>SUM(pledge_tiers!G746:K746)/pledge_tiers!CZ746</f>
        <v>0.4123384540356011</v>
      </c>
      <c r="U746" s="8">
        <f>SUM(pledge_tiers!L746:CX746)/pledge_tiers!CZ746</f>
        <v>0.5215801024140454</v>
      </c>
      <c r="V746">
        <f>VLOOKUP(A746,cluster_membership!$A$1:$B$4001,2,FALSE)</f>
        <v>5</v>
      </c>
    </row>
    <row r="747" spans="1:22" x14ac:dyDescent="0.2">
      <c r="A747" s="2">
        <v>745</v>
      </c>
      <c r="B747" s="3">
        <v>84434</v>
      </c>
      <c r="C747" s="2" t="s">
        <v>4676</v>
      </c>
      <c r="D747" s="2" t="s">
        <v>4677</v>
      </c>
      <c r="E747" s="2" t="s">
        <v>38</v>
      </c>
      <c r="F747" s="2" t="s">
        <v>75</v>
      </c>
      <c r="G747" s="3">
        <v>75000</v>
      </c>
      <c r="H747" s="6">
        <f>VLOOKUP(F747,Exchange_rates!$A$1:$B$13,2,FALSE)</f>
        <v>1.24</v>
      </c>
      <c r="I747" s="6">
        <f t="shared" si="22"/>
        <v>93000</v>
      </c>
      <c r="J747" s="3">
        <f t="shared" si="23"/>
        <v>104698.16</v>
      </c>
      <c r="K747" s="2" t="s">
        <v>827</v>
      </c>
      <c r="L747" t="s">
        <v>28181</v>
      </c>
      <c r="M747" s="2">
        <v>4118</v>
      </c>
      <c r="N747" s="2" t="s">
        <v>4678</v>
      </c>
      <c r="O747" s="2" t="s">
        <v>4679</v>
      </c>
      <c r="P747" s="2" t="s">
        <v>4680</v>
      </c>
      <c r="Q747" s="2" t="s">
        <v>4681</v>
      </c>
      <c r="R747">
        <v>24</v>
      </c>
      <c r="S747" s="9">
        <f>SUM(pledge_tiers!B747:F747)/pledge_tiers!CZ747</f>
        <v>0.61815856777493605</v>
      </c>
      <c r="T747" s="8">
        <f>SUM(pledge_tiers!G747:K747)/pledge_tiers!CZ747</f>
        <v>0.29948849104859337</v>
      </c>
      <c r="U747" s="8">
        <f>SUM(pledge_tiers!L747:CX747)/pledge_tiers!CZ747</f>
        <v>8.2352941176470587E-2</v>
      </c>
      <c r="V747">
        <f>VLOOKUP(A747,cluster_membership!$A$1:$B$4001,2,FALSE)</f>
        <v>5</v>
      </c>
    </row>
    <row r="748" spans="1:22" x14ac:dyDescent="0.2">
      <c r="A748" s="2">
        <v>746</v>
      </c>
      <c r="B748" s="3">
        <v>100272</v>
      </c>
      <c r="C748" s="2" t="s">
        <v>4682</v>
      </c>
      <c r="D748" s="2" t="s">
        <v>4683</v>
      </c>
      <c r="E748" s="2" t="s">
        <v>46</v>
      </c>
      <c r="F748" s="2" t="s">
        <v>15</v>
      </c>
      <c r="G748" s="3">
        <v>70000</v>
      </c>
      <c r="H748" s="6">
        <f>VLOOKUP(F748,Exchange_rates!$A$1:$B$13,2,FALSE)</f>
        <v>1</v>
      </c>
      <c r="I748" s="6">
        <f t="shared" si="22"/>
        <v>70000</v>
      </c>
      <c r="J748" s="3">
        <f t="shared" si="23"/>
        <v>100272</v>
      </c>
      <c r="K748" s="2" t="s">
        <v>271</v>
      </c>
      <c r="L748" t="s">
        <v>28182</v>
      </c>
      <c r="M748" s="2">
        <v>4113</v>
      </c>
      <c r="N748" s="2" t="s">
        <v>4684</v>
      </c>
      <c r="O748" s="2" t="s">
        <v>4685</v>
      </c>
      <c r="P748" s="2" t="s">
        <v>4686</v>
      </c>
      <c r="Q748" s="2" t="s">
        <v>4687</v>
      </c>
      <c r="R748">
        <v>16</v>
      </c>
      <c r="S748" s="9">
        <f>SUM(pledge_tiers!B748:F748)/pledge_tiers!CZ748</f>
        <v>0.90866910866910866</v>
      </c>
      <c r="T748" s="8">
        <f>SUM(pledge_tiers!G748:K748)/pledge_tiers!CZ748</f>
        <v>8.6446886446886445E-2</v>
      </c>
      <c r="U748" s="8">
        <f>SUM(pledge_tiers!L748:CX748)/pledge_tiers!CZ748</f>
        <v>4.884004884004884E-3</v>
      </c>
      <c r="V748">
        <f>VLOOKUP(A748,cluster_membership!$A$1:$B$4001,2,FALSE)</f>
        <v>5</v>
      </c>
    </row>
    <row r="749" spans="1:22" x14ac:dyDescent="0.2">
      <c r="A749" s="2">
        <v>747</v>
      </c>
      <c r="B749" s="3">
        <v>62508</v>
      </c>
      <c r="C749" s="2" t="s">
        <v>4688</v>
      </c>
      <c r="D749" s="2" t="s">
        <v>4689</v>
      </c>
      <c r="E749" s="2" t="s">
        <v>189</v>
      </c>
      <c r="F749" s="2" t="s">
        <v>15</v>
      </c>
      <c r="G749" s="3">
        <v>40000</v>
      </c>
      <c r="H749" s="6">
        <f>VLOOKUP(F749,Exchange_rates!$A$1:$B$13,2,FALSE)</f>
        <v>1</v>
      </c>
      <c r="I749" s="6">
        <f t="shared" si="22"/>
        <v>40000</v>
      </c>
      <c r="J749" s="3">
        <f t="shared" si="23"/>
        <v>62508</v>
      </c>
      <c r="K749" s="2" t="s">
        <v>4690</v>
      </c>
      <c r="L749" t="s">
        <v>28180</v>
      </c>
      <c r="M749" s="2">
        <v>4107</v>
      </c>
      <c r="N749" s="2" t="s">
        <v>4691</v>
      </c>
      <c r="O749" s="2" t="s">
        <v>4692</v>
      </c>
      <c r="P749" s="2" t="s">
        <v>4693</v>
      </c>
      <c r="Q749" s="2" t="s">
        <v>4694</v>
      </c>
      <c r="R749">
        <v>9</v>
      </c>
      <c r="S749" s="9">
        <f>SUM(pledge_tiers!B749:F749)/pledge_tiers!CZ749</f>
        <v>0.8760068342689773</v>
      </c>
      <c r="T749" s="8">
        <f>SUM(pledge_tiers!G749:K749)/pledge_tiers!CZ749</f>
        <v>0.1239931657310227</v>
      </c>
      <c r="U749" s="8">
        <f>SUM(pledge_tiers!L749:CX749)/pledge_tiers!CZ749</f>
        <v>0</v>
      </c>
      <c r="V749">
        <f>VLOOKUP(A749,cluster_membership!$A$1:$B$4001,2,FALSE)</f>
        <v>5</v>
      </c>
    </row>
    <row r="750" spans="1:22" x14ac:dyDescent="0.2">
      <c r="A750" s="2">
        <v>748</v>
      </c>
      <c r="B750" s="3">
        <v>96045</v>
      </c>
      <c r="C750" s="2" t="s">
        <v>4695</v>
      </c>
      <c r="D750" s="2" t="s">
        <v>4696</v>
      </c>
      <c r="E750" s="2" t="s">
        <v>46</v>
      </c>
      <c r="F750" s="2" t="s">
        <v>75</v>
      </c>
      <c r="G750" s="3">
        <v>70000</v>
      </c>
      <c r="H750" s="6">
        <f>VLOOKUP(F750,Exchange_rates!$A$1:$B$13,2,FALSE)</f>
        <v>1.24</v>
      </c>
      <c r="I750" s="6">
        <f t="shared" si="22"/>
        <v>86800</v>
      </c>
      <c r="J750" s="3">
        <f t="shared" si="23"/>
        <v>119095.8</v>
      </c>
      <c r="K750" s="2" t="s">
        <v>827</v>
      </c>
      <c r="L750" t="s">
        <v>28181</v>
      </c>
      <c r="M750" s="2">
        <v>4107</v>
      </c>
      <c r="N750" s="2" t="s">
        <v>4697</v>
      </c>
      <c r="O750" s="2" t="s">
        <v>4698</v>
      </c>
      <c r="P750" s="2" t="s">
        <v>4699</v>
      </c>
      <c r="Q750" s="2" t="s">
        <v>4700</v>
      </c>
      <c r="R750">
        <v>15</v>
      </c>
      <c r="S750" s="9">
        <f>SUM(pledge_tiers!B750:F750)/pledge_tiers!CZ750</f>
        <v>0.83667481662591692</v>
      </c>
      <c r="T750" s="8">
        <f>SUM(pledge_tiers!G750:K750)/pledge_tiers!CZ750</f>
        <v>0.15843520782396087</v>
      </c>
      <c r="U750" s="8">
        <f>SUM(pledge_tiers!L750:CX750)/pledge_tiers!CZ750</f>
        <v>4.8899755501222494E-3</v>
      </c>
      <c r="V750">
        <f>VLOOKUP(A750,cluster_membership!$A$1:$B$4001,2,FALSE)</f>
        <v>5</v>
      </c>
    </row>
    <row r="751" spans="1:22" x14ac:dyDescent="0.2">
      <c r="A751" s="2">
        <v>749</v>
      </c>
      <c r="B751" s="3">
        <v>533333</v>
      </c>
      <c r="C751" s="2" t="s">
        <v>4701</v>
      </c>
      <c r="D751" s="2" t="s">
        <v>4702</v>
      </c>
      <c r="E751" s="2" t="s">
        <v>651</v>
      </c>
      <c r="F751" s="2" t="s">
        <v>413</v>
      </c>
      <c r="G751" s="3">
        <v>15000</v>
      </c>
      <c r="H751" s="6">
        <f>VLOOKUP(F751,Exchange_rates!$A$1:$B$13,2,FALSE)</f>
        <v>0.77</v>
      </c>
      <c r="I751" s="6">
        <f t="shared" si="22"/>
        <v>11550</v>
      </c>
      <c r="J751" s="3">
        <f t="shared" si="23"/>
        <v>410666.41000000003</v>
      </c>
      <c r="K751" s="2" t="s">
        <v>414</v>
      </c>
      <c r="L751" t="s">
        <v>28187</v>
      </c>
      <c r="M751" s="2">
        <v>4100</v>
      </c>
      <c r="N751" s="2" t="s">
        <v>4703</v>
      </c>
      <c r="O751" s="2" t="s">
        <v>4704</v>
      </c>
      <c r="P751" s="2" t="s">
        <v>4705</v>
      </c>
      <c r="Q751" s="2" t="s">
        <v>4706</v>
      </c>
      <c r="R751">
        <v>7</v>
      </c>
      <c r="S751" s="9">
        <f>SUM(pledge_tiers!B751:F751)/pledge_tiers!CZ751</f>
        <v>0.99531211448309898</v>
      </c>
      <c r="T751" s="8">
        <f>SUM(pledge_tiers!G751:K751)/pledge_tiers!CZ751</f>
        <v>4.6878855169010612E-3</v>
      </c>
      <c r="U751" s="8">
        <f>SUM(pledge_tiers!L751:CX751)/pledge_tiers!CZ751</f>
        <v>0</v>
      </c>
      <c r="V751">
        <f>VLOOKUP(A751,cluster_membership!$A$1:$B$4001,2,FALSE)</f>
        <v>5</v>
      </c>
    </row>
    <row r="752" spans="1:22" x14ac:dyDescent="0.2">
      <c r="A752" s="2">
        <v>750</v>
      </c>
      <c r="B752" s="3">
        <v>114711</v>
      </c>
      <c r="C752" s="2" t="s">
        <v>4707</v>
      </c>
      <c r="D752" s="2" t="s">
        <v>4708</v>
      </c>
      <c r="E752" s="2" t="s">
        <v>46</v>
      </c>
      <c r="F752" s="2" t="s">
        <v>84</v>
      </c>
      <c r="G752" s="3">
        <v>50000</v>
      </c>
      <c r="H752" s="6">
        <f>VLOOKUP(F752,Exchange_rates!$A$1:$B$13,2,FALSE)</f>
        <v>0.76</v>
      </c>
      <c r="I752" s="6">
        <f t="shared" si="22"/>
        <v>38000</v>
      </c>
      <c r="J752" s="3">
        <f t="shared" si="23"/>
        <v>87180.36</v>
      </c>
      <c r="K752" s="2" t="s">
        <v>271</v>
      </c>
      <c r="L752" t="s">
        <v>28182</v>
      </c>
      <c r="M752" s="2">
        <v>4099</v>
      </c>
      <c r="N752" s="2" t="s">
        <v>4709</v>
      </c>
      <c r="O752" s="2" t="s">
        <v>4710</v>
      </c>
      <c r="P752" s="2" t="s">
        <v>4711</v>
      </c>
      <c r="Q752" s="2" t="s">
        <v>4712</v>
      </c>
      <c r="R752">
        <v>8</v>
      </c>
      <c r="S752" s="9">
        <f>SUM(pledge_tiers!B752:F752)/pledge_tiers!CZ752</f>
        <v>0.74907930272526391</v>
      </c>
      <c r="T752" s="8">
        <f>SUM(pledge_tiers!G752:K752)/pledge_tiers!CZ752</f>
        <v>0.25092069727473609</v>
      </c>
      <c r="U752" s="8">
        <f>SUM(pledge_tiers!L752:CX752)/pledge_tiers!CZ752</f>
        <v>0</v>
      </c>
      <c r="V752">
        <f>VLOOKUP(A752,cluster_membership!$A$1:$B$4001,2,FALSE)</f>
        <v>5</v>
      </c>
    </row>
    <row r="753" spans="1:22" x14ac:dyDescent="0.2">
      <c r="A753" s="2">
        <v>751</v>
      </c>
      <c r="B753" s="3">
        <v>248873</v>
      </c>
      <c r="C753" s="2" t="s">
        <v>4713</v>
      </c>
      <c r="D753" s="2" t="s">
        <v>4714</v>
      </c>
      <c r="E753" s="2" t="s">
        <v>847</v>
      </c>
      <c r="F753" s="2" t="s">
        <v>15</v>
      </c>
      <c r="G753" s="3">
        <v>100000</v>
      </c>
      <c r="H753" s="6">
        <f>VLOOKUP(F753,Exchange_rates!$A$1:$B$13,2,FALSE)</f>
        <v>1</v>
      </c>
      <c r="I753" s="6">
        <f t="shared" si="22"/>
        <v>100000</v>
      </c>
      <c r="J753" s="3">
        <f t="shared" si="23"/>
        <v>248873</v>
      </c>
      <c r="K753" s="2" t="s">
        <v>190</v>
      </c>
      <c r="L753" t="s">
        <v>28180</v>
      </c>
      <c r="M753" s="2">
        <v>4097</v>
      </c>
      <c r="N753" s="2" t="s">
        <v>4715</v>
      </c>
      <c r="O753" s="2" t="s">
        <v>4716</v>
      </c>
      <c r="P753" s="2" t="s">
        <v>4717</v>
      </c>
      <c r="Q753" s="2" t="s">
        <v>4718</v>
      </c>
      <c r="R753">
        <v>9</v>
      </c>
      <c r="S753" s="9">
        <f>SUM(pledge_tiers!B753:F753)/pledge_tiers!CZ753</f>
        <v>0.94086695063893766</v>
      </c>
      <c r="T753" s="8">
        <f>SUM(pledge_tiers!G753:K753)/pledge_tiers!CZ753</f>
        <v>5.9133049361062388E-2</v>
      </c>
      <c r="U753" s="8">
        <f>SUM(pledge_tiers!L753:CX753)/pledge_tiers!CZ753</f>
        <v>0</v>
      </c>
      <c r="V753">
        <f>VLOOKUP(A753,cluster_membership!$A$1:$B$4001,2,FALSE)</f>
        <v>5</v>
      </c>
    </row>
    <row r="754" spans="1:22" x14ac:dyDescent="0.2">
      <c r="A754" s="2">
        <v>752</v>
      </c>
      <c r="B754" s="3">
        <v>205121</v>
      </c>
      <c r="C754" s="2" t="s">
        <v>4719</v>
      </c>
      <c r="D754" s="2" t="s">
        <v>4720</v>
      </c>
      <c r="E754" s="2" t="s">
        <v>83</v>
      </c>
      <c r="F754" s="2" t="s">
        <v>15</v>
      </c>
      <c r="G754" s="3">
        <v>45000</v>
      </c>
      <c r="H754" s="6">
        <f>VLOOKUP(F754,Exchange_rates!$A$1:$B$13,2,FALSE)</f>
        <v>1</v>
      </c>
      <c r="I754" s="6">
        <f t="shared" si="22"/>
        <v>45000</v>
      </c>
      <c r="J754" s="3">
        <f t="shared" si="23"/>
        <v>205121</v>
      </c>
      <c r="K754" s="2" t="s">
        <v>39</v>
      </c>
      <c r="L754" t="s">
        <v>28180</v>
      </c>
      <c r="M754" s="2">
        <v>4091</v>
      </c>
      <c r="N754" s="2" t="s">
        <v>4721</v>
      </c>
      <c r="O754" s="2" t="s">
        <v>4722</v>
      </c>
      <c r="P754" s="2" t="s">
        <v>4723</v>
      </c>
      <c r="Q754" s="2" t="s">
        <v>4724</v>
      </c>
      <c r="R754">
        <v>17</v>
      </c>
      <c r="S754" s="9">
        <f>SUM(pledge_tiers!B754:F754)/pledge_tiers!CZ754</f>
        <v>0.38368654509610645</v>
      </c>
      <c r="T754" s="8">
        <f>SUM(pledge_tiers!G754:K754)/pledge_tiers!CZ754</f>
        <v>0.4260719566288812</v>
      </c>
      <c r="U754" s="8">
        <f>SUM(pledge_tiers!L754:CX754)/pledge_tiers!CZ754</f>
        <v>0.19024149827501233</v>
      </c>
      <c r="V754">
        <f>VLOOKUP(A754,cluster_membership!$A$1:$B$4001,2,FALSE)</f>
        <v>5</v>
      </c>
    </row>
    <row r="755" spans="1:22" x14ac:dyDescent="0.2">
      <c r="A755" s="2">
        <v>753</v>
      </c>
      <c r="B755" s="3">
        <v>334714</v>
      </c>
      <c r="C755" s="2" t="s">
        <v>4725</v>
      </c>
      <c r="D755" s="2" t="s">
        <v>4345</v>
      </c>
      <c r="E755" s="2" t="s">
        <v>14</v>
      </c>
      <c r="F755" s="2" t="s">
        <v>15</v>
      </c>
      <c r="G755" s="3">
        <v>25000</v>
      </c>
      <c r="H755" s="6">
        <f>VLOOKUP(F755,Exchange_rates!$A$1:$B$13,2,FALSE)</f>
        <v>1</v>
      </c>
      <c r="I755" s="6">
        <f t="shared" si="22"/>
        <v>25000</v>
      </c>
      <c r="J755" s="3">
        <f t="shared" si="23"/>
        <v>334714</v>
      </c>
      <c r="K755" s="2" t="s">
        <v>4346</v>
      </c>
      <c r="L755" t="s">
        <v>28180</v>
      </c>
      <c r="M755" s="2">
        <v>4085</v>
      </c>
      <c r="N755" s="2" t="s">
        <v>4726</v>
      </c>
      <c r="O755" s="2" t="s">
        <v>4727</v>
      </c>
      <c r="P755" s="2" t="s">
        <v>4728</v>
      </c>
      <c r="Q755" s="2" t="s">
        <v>4729</v>
      </c>
      <c r="R755">
        <v>19</v>
      </c>
      <c r="S755" s="9">
        <f>SUM(pledge_tiers!B755:F755)/pledge_tiers!CZ755</f>
        <v>0.37438423645320196</v>
      </c>
      <c r="T755" s="8">
        <f>SUM(pledge_tiers!G755:K755)/pledge_tiers!CZ755</f>
        <v>0.6113300492610837</v>
      </c>
      <c r="U755" s="8">
        <f>SUM(pledge_tiers!L755:CX755)/pledge_tiers!CZ755</f>
        <v>1.4285714285714285E-2</v>
      </c>
      <c r="V755">
        <f>VLOOKUP(A755,cluster_membership!$A$1:$B$4001,2,FALSE)</f>
        <v>5</v>
      </c>
    </row>
    <row r="756" spans="1:22" x14ac:dyDescent="0.2">
      <c r="A756" s="2">
        <v>754</v>
      </c>
      <c r="B756" s="3">
        <v>823003</v>
      </c>
      <c r="C756" s="2" t="s">
        <v>4730</v>
      </c>
      <c r="D756" s="2" t="s">
        <v>4731</v>
      </c>
      <c r="E756" s="2" t="s">
        <v>847</v>
      </c>
      <c r="F756" s="2" t="s">
        <v>15</v>
      </c>
      <c r="G756" s="3">
        <v>100000</v>
      </c>
      <c r="H756" s="6">
        <f>VLOOKUP(F756,Exchange_rates!$A$1:$B$13,2,FALSE)</f>
        <v>1</v>
      </c>
      <c r="I756" s="6">
        <f t="shared" si="22"/>
        <v>100000</v>
      </c>
      <c r="J756" s="3">
        <f t="shared" si="23"/>
        <v>823003</v>
      </c>
      <c r="K756" s="2" t="s">
        <v>527</v>
      </c>
      <c r="L756" t="s">
        <v>28180</v>
      </c>
      <c r="M756" s="2">
        <v>4084</v>
      </c>
      <c r="N756" s="2" t="s">
        <v>4732</v>
      </c>
      <c r="O756" s="2" t="s">
        <v>4733</v>
      </c>
      <c r="P756" s="2" t="s">
        <v>4734</v>
      </c>
      <c r="Q756" s="2" t="s">
        <v>4735</v>
      </c>
      <c r="R756">
        <v>5</v>
      </c>
      <c r="S756" s="9">
        <f>SUM(pledge_tiers!B756:F756)/pledge_tiers!CZ756</f>
        <v>1</v>
      </c>
      <c r="T756" s="8">
        <f>SUM(pledge_tiers!G756:K756)/pledge_tiers!CZ756</f>
        <v>0</v>
      </c>
      <c r="U756" s="8">
        <f>SUM(pledge_tiers!L756:CX756)/pledge_tiers!CZ756</f>
        <v>0</v>
      </c>
      <c r="V756">
        <f>VLOOKUP(A756,cluster_membership!$A$1:$B$4001,2,FALSE)</f>
        <v>5</v>
      </c>
    </row>
    <row r="757" spans="1:22" x14ac:dyDescent="0.2">
      <c r="A757" s="2">
        <v>755</v>
      </c>
      <c r="B757" s="3">
        <v>171422</v>
      </c>
      <c r="C757" s="2" t="s">
        <v>4736</v>
      </c>
      <c r="D757" s="2" t="s">
        <v>4737</v>
      </c>
      <c r="E757" s="2" t="s">
        <v>46</v>
      </c>
      <c r="F757" s="2" t="s">
        <v>413</v>
      </c>
      <c r="G757" s="3">
        <v>10000</v>
      </c>
      <c r="H757" s="6">
        <f>VLOOKUP(F757,Exchange_rates!$A$1:$B$13,2,FALSE)</f>
        <v>0.77</v>
      </c>
      <c r="I757" s="6">
        <f t="shared" si="22"/>
        <v>7700</v>
      </c>
      <c r="J757" s="3">
        <f t="shared" si="23"/>
        <v>131994.94</v>
      </c>
      <c r="K757" s="2" t="s">
        <v>414</v>
      </c>
      <c r="L757" t="s">
        <v>28187</v>
      </c>
      <c r="M757" s="2">
        <v>4080</v>
      </c>
      <c r="N757" s="2" t="s">
        <v>4738</v>
      </c>
      <c r="O757" s="2" t="s">
        <v>4739</v>
      </c>
      <c r="P757" s="2" t="s">
        <v>4740</v>
      </c>
      <c r="Q757" s="2" t="s">
        <v>4741</v>
      </c>
      <c r="R757">
        <v>5</v>
      </c>
      <c r="S757" s="9">
        <f>SUM(pledge_tiers!B757:F757)/pledge_tiers!CZ757</f>
        <v>1</v>
      </c>
      <c r="T757" s="8">
        <f>SUM(pledge_tiers!G757:K757)/pledge_tiers!CZ757</f>
        <v>0</v>
      </c>
      <c r="U757" s="8">
        <f>SUM(pledge_tiers!L757:CX757)/pledge_tiers!CZ757</f>
        <v>0</v>
      </c>
      <c r="V757">
        <f>VLOOKUP(A757,cluster_membership!$A$1:$B$4001,2,FALSE)</f>
        <v>5</v>
      </c>
    </row>
    <row r="758" spans="1:22" x14ac:dyDescent="0.2">
      <c r="A758" s="2">
        <v>756</v>
      </c>
      <c r="B758" s="3">
        <v>311338</v>
      </c>
      <c r="C758" s="2" t="s">
        <v>4742</v>
      </c>
      <c r="D758" s="2" t="s">
        <v>3227</v>
      </c>
      <c r="E758" s="2" t="s">
        <v>83</v>
      </c>
      <c r="F758" s="2" t="s">
        <v>15</v>
      </c>
      <c r="G758" s="3">
        <v>20000</v>
      </c>
      <c r="H758" s="6">
        <f>VLOOKUP(F758,Exchange_rates!$A$1:$B$13,2,FALSE)</f>
        <v>1</v>
      </c>
      <c r="I758" s="6">
        <f t="shared" si="22"/>
        <v>20000</v>
      </c>
      <c r="J758" s="3">
        <f t="shared" si="23"/>
        <v>311338</v>
      </c>
      <c r="K758" s="2" t="s">
        <v>16</v>
      </c>
      <c r="L758" t="s">
        <v>28180</v>
      </c>
      <c r="M758" s="2">
        <v>4079</v>
      </c>
      <c r="N758" s="2" t="s">
        <v>4743</v>
      </c>
      <c r="O758" s="2" t="s">
        <v>4744</v>
      </c>
      <c r="P758" s="2" t="s">
        <v>4745</v>
      </c>
      <c r="Q758" s="2" t="s">
        <v>4746</v>
      </c>
      <c r="R758">
        <v>12</v>
      </c>
      <c r="S758" s="9">
        <f>SUM(pledge_tiers!B758:F758)/pledge_tiers!CZ758</f>
        <v>0.33202164289227742</v>
      </c>
      <c r="T758" s="8">
        <f>SUM(pledge_tiers!G758:K758)/pledge_tiers!CZ758</f>
        <v>0.61756025577963602</v>
      </c>
      <c r="U758" s="8">
        <f>SUM(pledge_tiers!L758:CX758)/pledge_tiers!CZ758</f>
        <v>5.0418101328086572E-2</v>
      </c>
      <c r="V758">
        <f>VLOOKUP(A758,cluster_membership!$A$1:$B$4001,2,FALSE)</f>
        <v>5</v>
      </c>
    </row>
    <row r="759" spans="1:22" x14ac:dyDescent="0.2">
      <c r="A759" s="2">
        <v>757</v>
      </c>
      <c r="B759" s="3">
        <v>145815</v>
      </c>
      <c r="C759" s="2" t="s">
        <v>4747</v>
      </c>
      <c r="D759" s="2" t="s">
        <v>4748</v>
      </c>
      <c r="E759" s="2" t="s">
        <v>46</v>
      </c>
      <c r="F759" s="2" t="s">
        <v>15</v>
      </c>
      <c r="G759" s="3">
        <v>65000</v>
      </c>
      <c r="H759" s="6">
        <f>VLOOKUP(F759,Exchange_rates!$A$1:$B$13,2,FALSE)</f>
        <v>1</v>
      </c>
      <c r="I759" s="6">
        <f t="shared" si="22"/>
        <v>65000</v>
      </c>
      <c r="J759" s="3">
        <f t="shared" si="23"/>
        <v>145815</v>
      </c>
      <c r="K759" s="2" t="s">
        <v>16</v>
      </c>
      <c r="L759" t="s">
        <v>28180</v>
      </c>
      <c r="M759" s="2">
        <v>4077</v>
      </c>
      <c r="N759" s="2" t="s">
        <v>4749</v>
      </c>
      <c r="O759" s="2" t="s">
        <v>4750</v>
      </c>
      <c r="P759" s="2" t="s">
        <v>4751</v>
      </c>
      <c r="Q759" s="2" t="s">
        <v>4752</v>
      </c>
      <c r="R759">
        <v>21</v>
      </c>
      <c r="S759" s="9">
        <f>SUM(pledge_tiers!B759:F759)/pledge_tiers!CZ759</f>
        <v>0.88213023725391215</v>
      </c>
      <c r="T759" s="8">
        <f>SUM(pledge_tiers!G759:K759)/pledge_tiers!CZ759</f>
        <v>8.0514891468955074E-2</v>
      </c>
      <c r="U759" s="8">
        <f>SUM(pledge_tiers!L759:CX759)/pledge_tiers!CZ759</f>
        <v>3.7354871277132759E-2</v>
      </c>
      <c r="V759">
        <f>VLOOKUP(A759,cluster_membership!$A$1:$B$4001,2,FALSE)</f>
        <v>5</v>
      </c>
    </row>
    <row r="760" spans="1:22" x14ac:dyDescent="0.2">
      <c r="A760" s="2">
        <v>758</v>
      </c>
      <c r="B760" s="3">
        <v>127412</v>
      </c>
      <c r="C760" s="2" t="s">
        <v>4753</v>
      </c>
      <c r="D760" s="2" t="s">
        <v>4754</v>
      </c>
      <c r="E760" s="2" t="s">
        <v>23</v>
      </c>
      <c r="F760" s="2" t="s">
        <v>15</v>
      </c>
      <c r="G760" s="3">
        <v>10000</v>
      </c>
      <c r="H760" s="6">
        <f>VLOOKUP(F760,Exchange_rates!$A$1:$B$13,2,FALSE)</f>
        <v>1</v>
      </c>
      <c r="I760" s="6">
        <f t="shared" si="22"/>
        <v>10000</v>
      </c>
      <c r="J760" s="3">
        <f t="shared" si="23"/>
        <v>127412</v>
      </c>
      <c r="K760" s="2" t="s">
        <v>257</v>
      </c>
      <c r="L760" t="s">
        <v>28180</v>
      </c>
      <c r="M760" s="2">
        <v>4074</v>
      </c>
      <c r="N760" s="2" t="s">
        <v>4755</v>
      </c>
      <c r="O760" s="2" t="s">
        <v>4756</v>
      </c>
      <c r="P760" s="2" t="s">
        <v>4757</v>
      </c>
      <c r="Q760" s="2" t="s">
        <v>4758</v>
      </c>
      <c r="R760">
        <v>9</v>
      </c>
      <c r="S760" s="9">
        <f>SUM(pledge_tiers!B760:F760)/pledge_tiers!CZ760</f>
        <v>0.90698248211201582</v>
      </c>
      <c r="T760" s="8">
        <f>SUM(pledge_tiers!G760:K760)/pledge_tiers!CZ760</f>
        <v>9.3017517887984208E-2</v>
      </c>
      <c r="U760" s="8">
        <f>SUM(pledge_tiers!L760:CX760)/pledge_tiers!CZ760</f>
        <v>0</v>
      </c>
      <c r="V760">
        <f>VLOOKUP(A760,cluster_membership!$A$1:$B$4001,2,FALSE)</f>
        <v>5</v>
      </c>
    </row>
    <row r="761" spans="1:22" x14ac:dyDescent="0.2">
      <c r="A761" s="2">
        <v>759</v>
      </c>
      <c r="B761" s="3">
        <v>98328</v>
      </c>
      <c r="C761" s="2" t="s">
        <v>4759</v>
      </c>
      <c r="D761" s="2" t="s">
        <v>4760</v>
      </c>
      <c r="E761" s="2" t="s">
        <v>46</v>
      </c>
      <c r="F761" s="2" t="s">
        <v>15</v>
      </c>
      <c r="G761" s="3">
        <v>50000</v>
      </c>
      <c r="H761" s="6">
        <f>VLOOKUP(F761,Exchange_rates!$A$1:$B$13,2,FALSE)</f>
        <v>1</v>
      </c>
      <c r="I761" s="6">
        <f t="shared" si="22"/>
        <v>50000</v>
      </c>
      <c r="J761" s="3">
        <f t="shared" si="23"/>
        <v>98328</v>
      </c>
      <c r="K761" s="2" t="s">
        <v>257</v>
      </c>
      <c r="L761" t="s">
        <v>28180</v>
      </c>
      <c r="M761" s="2">
        <v>4073</v>
      </c>
      <c r="N761" s="2" t="s">
        <v>4761</v>
      </c>
      <c r="O761" s="2" t="s">
        <v>4762</v>
      </c>
      <c r="P761" s="2" t="s">
        <v>4763</v>
      </c>
      <c r="Q761" s="2" t="s">
        <v>4764</v>
      </c>
      <c r="R761">
        <v>18</v>
      </c>
      <c r="S761" s="9">
        <f>SUM(pledge_tiers!B761:F761)/pledge_tiers!CZ761</f>
        <v>0.87481296758104743</v>
      </c>
      <c r="T761" s="8">
        <f>SUM(pledge_tiers!G761:K761)/pledge_tiers!CZ761</f>
        <v>8.4289276807980054E-2</v>
      </c>
      <c r="U761" s="8">
        <f>SUM(pledge_tiers!L761:CX761)/pledge_tiers!CZ761</f>
        <v>4.0897755610972565E-2</v>
      </c>
      <c r="V761">
        <f>VLOOKUP(A761,cluster_membership!$A$1:$B$4001,2,FALSE)</f>
        <v>5</v>
      </c>
    </row>
    <row r="762" spans="1:22" x14ac:dyDescent="0.2">
      <c r="A762" s="2">
        <v>760</v>
      </c>
      <c r="B762" s="3">
        <v>97801</v>
      </c>
      <c r="C762" s="2" t="s">
        <v>4765</v>
      </c>
      <c r="D762" s="2" t="s">
        <v>4766</v>
      </c>
      <c r="E762" s="2" t="s">
        <v>46</v>
      </c>
      <c r="F762" s="2" t="s">
        <v>15</v>
      </c>
      <c r="G762" s="3">
        <v>90000</v>
      </c>
      <c r="H762" s="6">
        <f>VLOOKUP(F762,Exchange_rates!$A$1:$B$13,2,FALSE)</f>
        <v>1</v>
      </c>
      <c r="I762" s="6">
        <f t="shared" si="22"/>
        <v>90000</v>
      </c>
      <c r="J762" s="3">
        <f t="shared" si="23"/>
        <v>97801</v>
      </c>
      <c r="K762" s="2" t="s">
        <v>2048</v>
      </c>
      <c r="L762" t="s">
        <v>28180</v>
      </c>
      <c r="M762" s="2">
        <v>4062</v>
      </c>
      <c r="N762" s="2" t="s">
        <v>4767</v>
      </c>
      <c r="O762" s="2" t="s">
        <v>4768</v>
      </c>
      <c r="P762" s="2" t="s">
        <v>4769</v>
      </c>
      <c r="Q762" s="2" t="s">
        <v>4770</v>
      </c>
      <c r="R762">
        <v>13</v>
      </c>
      <c r="S762" s="9">
        <f>SUM(pledge_tiers!B762:F762)/pledge_tiers!CZ762</f>
        <v>0.98228542914171657</v>
      </c>
      <c r="T762" s="8">
        <f>SUM(pledge_tiers!G762:K762)/pledge_tiers!CZ762</f>
        <v>1.6716566866267466E-2</v>
      </c>
      <c r="U762" s="8">
        <f>SUM(pledge_tiers!L762:CX762)/pledge_tiers!CZ762</f>
        <v>9.9800399201596798E-4</v>
      </c>
      <c r="V762">
        <f>VLOOKUP(A762,cluster_membership!$A$1:$B$4001,2,FALSE)</f>
        <v>5</v>
      </c>
    </row>
    <row r="763" spans="1:22" x14ac:dyDescent="0.2">
      <c r="A763" s="2">
        <v>761</v>
      </c>
      <c r="B763" s="3">
        <v>442735</v>
      </c>
      <c r="C763" s="2" t="s">
        <v>4771</v>
      </c>
      <c r="D763" s="2" t="s">
        <v>4772</v>
      </c>
      <c r="E763" s="2" t="s">
        <v>189</v>
      </c>
      <c r="F763" s="2" t="s">
        <v>75</v>
      </c>
      <c r="G763" s="3">
        <v>100000</v>
      </c>
      <c r="H763" s="6">
        <f>VLOOKUP(F763,Exchange_rates!$A$1:$B$13,2,FALSE)</f>
        <v>1.24</v>
      </c>
      <c r="I763" s="6">
        <f t="shared" si="22"/>
        <v>124000</v>
      </c>
      <c r="J763" s="3">
        <f t="shared" si="23"/>
        <v>548991.4</v>
      </c>
      <c r="K763" s="2" t="s">
        <v>1310</v>
      </c>
      <c r="L763" t="s">
        <v>28185</v>
      </c>
      <c r="M763" s="2">
        <v>4060</v>
      </c>
      <c r="N763" s="2" t="s">
        <v>4773</v>
      </c>
      <c r="O763" s="2" t="s">
        <v>4774</v>
      </c>
      <c r="P763" s="2" t="s">
        <v>4775</v>
      </c>
      <c r="Q763" s="2" t="s">
        <v>4776</v>
      </c>
      <c r="R763">
        <v>14</v>
      </c>
      <c r="S763" s="9">
        <f>SUM(pledge_tiers!B763:F763)/pledge_tiers!CZ763</f>
        <v>0.44210786739238001</v>
      </c>
      <c r="T763" s="8">
        <f>SUM(pledge_tiers!G763:K763)/pledge_tiers!CZ763</f>
        <v>0.52944087085601188</v>
      </c>
      <c r="U763" s="8">
        <f>SUM(pledge_tiers!L763:CX763)/pledge_tiers!CZ763</f>
        <v>2.8451261751608115E-2</v>
      </c>
      <c r="V763">
        <f>VLOOKUP(A763,cluster_membership!$A$1:$B$4001,2,FALSE)</f>
        <v>5</v>
      </c>
    </row>
    <row r="764" spans="1:22" x14ac:dyDescent="0.2">
      <c r="A764" s="2">
        <v>762</v>
      </c>
      <c r="B764" s="3">
        <v>102601</v>
      </c>
      <c r="C764" s="2" t="s">
        <v>4777</v>
      </c>
      <c r="D764" s="2" t="s">
        <v>4778</v>
      </c>
      <c r="E764" s="2" t="s">
        <v>14</v>
      </c>
      <c r="F764" s="2" t="s">
        <v>15</v>
      </c>
      <c r="G764" s="3">
        <v>70000</v>
      </c>
      <c r="H764" s="6">
        <f>VLOOKUP(F764,Exchange_rates!$A$1:$B$13,2,FALSE)</f>
        <v>1</v>
      </c>
      <c r="I764" s="6">
        <f t="shared" si="22"/>
        <v>70000</v>
      </c>
      <c r="J764" s="3">
        <f t="shared" si="23"/>
        <v>102601</v>
      </c>
      <c r="K764" s="2" t="s">
        <v>4779</v>
      </c>
      <c r="L764" t="s">
        <v>28180</v>
      </c>
      <c r="M764" s="2">
        <v>4058</v>
      </c>
      <c r="N764" s="2" t="s">
        <v>4780</v>
      </c>
      <c r="O764" s="2" t="s">
        <v>4781</v>
      </c>
      <c r="P764" s="2" t="s">
        <v>4782</v>
      </c>
      <c r="Q764" s="2" t="s">
        <v>4783</v>
      </c>
      <c r="R764">
        <v>4</v>
      </c>
      <c r="S764" s="9">
        <f>SUM(pledge_tiers!B764:F764)/pledge_tiers!CZ764</f>
        <v>1</v>
      </c>
      <c r="T764" s="8">
        <f>SUM(pledge_tiers!G764:K764)/pledge_tiers!CZ764</f>
        <v>0</v>
      </c>
      <c r="U764" s="8">
        <f>SUM(pledge_tiers!L764:CX764)/pledge_tiers!CZ764</f>
        <v>0</v>
      </c>
      <c r="V764">
        <f>VLOOKUP(A764,cluster_membership!$A$1:$B$4001,2,FALSE)</f>
        <v>5</v>
      </c>
    </row>
    <row r="765" spans="1:22" x14ac:dyDescent="0.2">
      <c r="A765" s="2">
        <v>763</v>
      </c>
      <c r="B765" s="3">
        <v>261677</v>
      </c>
      <c r="C765" s="2" t="s">
        <v>4784</v>
      </c>
      <c r="D765" s="2" t="s">
        <v>4785</v>
      </c>
      <c r="E765" s="2" t="s">
        <v>23</v>
      </c>
      <c r="F765" s="2" t="s">
        <v>15</v>
      </c>
      <c r="G765" s="3">
        <v>50000</v>
      </c>
      <c r="H765" s="6">
        <f>VLOOKUP(F765,Exchange_rates!$A$1:$B$13,2,FALSE)</f>
        <v>1</v>
      </c>
      <c r="I765" s="6">
        <f t="shared" si="22"/>
        <v>50000</v>
      </c>
      <c r="J765" s="3">
        <f t="shared" si="23"/>
        <v>261677</v>
      </c>
      <c r="K765" s="2" t="s">
        <v>4786</v>
      </c>
      <c r="L765" t="s">
        <v>28180</v>
      </c>
      <c r="M765" s="2">
        <v>4048</v>
      </c>
      <c r="N765" s="2" t="s">
        <v>4787</v>
      </c>
      <c r="O765" s="2" t="s">
        <v>4788</v>
      </c>
      <c r="P765" s="2" t="s">
        <v>4789</v>
      </c>
      <c r="Q765" s="2" t="s">
        <v>4790</v>
      </c>
      <c r="R765">
        <v>16</v>
      </c>
      <c r="S765" s="9">
        <f>SUM(pledge_tiers!B765:F765)/pledge_tiers!CZ765</f>
        <v>6.5109343936381708E-2</v>
      </c>
      <c r="T765" s="8">
        <f>SUM(pledge_tiers!G765:K765)/pledge_tiers!CZ765</f>
        <v>0.63195825049701793</v>
      </c>
      <c r="U765" s="8">
        <f>SUM(pledge_tiers!L765:CX765)/pledge_tiers!CZ765</f>
        <v>0.30293240556660039</v>
      </c>
      <c r="V765">
        <f>VLOOKUP(A765,cluster_membership!$A$1:$B$4001,2,FALSE)</f>
        <v>5</v>
      </c>
    </row>
    <row r="766" spans="1:22" x14ac:dyDescent="0.2">
      <c r="A766" s="2">
        <v>764</v>
      </c>
      <c r="B766" s="3">
        <v>281989</v>
      </c>
      <c r="C766" s="2" t="s">
        <v>4791</v>
      </c>
      <c r="D766" s="2" t="s">
        <v>4792</v>
      </c>
      <c r="E766" s="2" t="s">
        <v>23</v>
      </c>
      <c r="F766" s="2" t="s">
        <v>15</v>
      </c>
      <c r="G766" s="3">
        <v>2500</v>
      </c>
      <c r="H766" s="6">
        <f>VLOOKUP(F766,Exchange_rates!$A$1:$B$13,2,FALSE)</f>
        <v>1</v>
      </c>
      <c r="I766" s="6">
        <f t="shared" si="22"/>
        <v>2500</v>
      </c>
      <c r="J766" s="3">
        <f t="shared" si="23"/>
        <v>281989</v>
      </c>
      <c r="K766" s="2" t="s">
        <v>560</v>
      </c>
      <c r="L766" t="s">
        <v>28180</v>
      </c>
      <c r="M766" s="2">
        <v>4048</v>
      </c>
      <c r="N766" s="2" t="s">
        <v>4793</v>
      </c>
      <c r="O766" s="2" t="s">
        <v>4794</v>
      </c>
      <c r="P766" s="2" t="s">
        <v>4795</v>
      </c>
      <c r="Q766" s="2" t="s">
        <v>4796</v>
      </c>
      <c r="R766">
        <v>9</v>
      </c>
      <c r="S766" s="9">
        <f>SUM(pledge_tiers!B766:F766)/pledge_tiers!CZ766</f>
        <v>0.9399056369505836</v>
      </c>
      <c r="T766" s="8">
        <f>SUM(pledge_tiers!G766:K766)/pledge_tiers!CZ766</f>
        <v>6.0094363049416441E-2</v>
      </c>
      <c r="U766" s="8">
        <f>SUM(pledge_tiers!L766:CX766)/pledge_tiers!CZ766</f>
        <v>0</v>
      </c>
      <c r="V766">
        <f>VLOOKUP(A766,cluster_membership!$A$1:$B$4001,2,FALSE)</f>
        <v>5</v>
      </c>
    </row>
    <row r="767" spans="1:22" x14ac:dyDescent="0.2">
      <c r="A767" s="2">
        <v>765</v>
      </c>
      <c r="B767" s="3">
        <v>161246</v>
      </c>
      <c r="C767" s="2" t="s">
        <v>4797</v>
      </c>
      <c r="D767" s="2" t="s">
        <v>4798</v>
      </c>
      <c r="E767" s="2" t="s">
        <v>46</v>
      </c>
      <c r="F767" s="2" t="s">
        <v>15</v>
      </c>
      <c r="G767" s="3">
        <v>44000</v>
      </c>
      <c r="H767" s="6">
        <f>VLOOKUP(F767,Exchange_rates!$A$1:$B$13,2,FALSE)</f>
        <v>1</v>
      </c>
      <c r="I767" s="6">
        <f t="shared" si="22"/>
        <v>44000</v>
      </c>
      <c r="J767" s="3">
        <f t="shared" si="23"/>
        <v>161246</v>
      </c>
      <c r="K767" s="2" t="s">
        <v>4799</v>
      </c>
      <c r="L767" t="s">
        <v>28191</v>
      </c>
      <c r="M767" s="2">
        <v>4045</v>
      </c>
      <c r="N767" s="2" t="s">
        <v>4800</v>
      </c>
      <c r="O767" s="2" t="s">
        <v>4801</v>
      </c>
      <c r="P767" s="2" t="s">
        <v>4802</v>
      </c>
      <c r="Q767" s="2" t="s">
        <v>4803</v>
      </c>
      <c r="R767">
        <v>22</v>
      </c>
      <c r="S767" s="9">
        <f>SUM(pledge_tiers!B767:F767)/pledge_tiers!CZ767</f>
        <v>0.62071535022354696</v>
      </c>
      <c r="T767" s="8">
        <f>SUM(pledge_tiers!G767:K767)/pledge_tiers!CZ767</f>
        <v>0.32215598609041229</v>
      </c>
      <c r="U767" s="8">
        <f>SUM(pledge_tiers!L767:CX767)/pledge_tiers!CZ767</f>
        <v>5.7128663686040734E-2</v>
      </c>
      <c r="V767">
        <f>VLOOKUP(A767,cluster_membership!$A$1:$B$4001,2,FALSE)</f>
        <v>5</v>
      </c>
    </row>
    <row r="768" spans="1:22" x14ac:dyDescent="0.2">
      <c r="A768" s="2">
        <v>766</v>
      </c>
      <c r="B768" s="3">
        <v>119719</v>
      </c>
      <c r="C768" s="2" t="s">
        <v>4804</v>
      </c>
      <c r="D768" s="2" t="s">
        <v>4805</v>
      </c>
      <c r="E768" s="2" t="s">
        <v>46</v>
      </c>
      <c r="F768" s="2" t="s">
        <v>15</v>
      </c>
      <c r="G768" s="3">
        <v>24000</v>
      </c>
      <c r="H768" s="6">
        <f>VLOOKUP(F768,Exchange_rates!$A$1:$B$13,2,FALSE)</f>
        <v>1</v>
      </c>
      <c r="I768" s="6">
        <f t="shared" si="22"/>
        <v>24000</v>
      </c>
      <c r="J768" s="3">
        <f t="shared" si="23"/>
        <v>119719</v>
      </c>
      <c r="K768" s="2" t="s">
        <v>686</v>
      </c>
      <c r="L768" t="s">
        <v>28180</v>
      </c>
      <c r="M768" s="2">
        <v>4044</v>
      </c>
      <c r="N768" s="2" t="s">
        <v>4806</v>
      </c>
      <c r="O768" s="2" t="s">
        <v>4807</v>
      </c>
      <c r="P768" s="2" t="s">
        <v>4808</v>
      </c>
      <c r="Q768" s="2" t="s">
        <v>4809</v>
      </c>
      <c r="R768">
        <v>22</v>
      </c>
      <c r="S768" s="9">
        <f>SUM(pledge_tiers!B768:F768)/pledge_tiers!CZ768</f>
        <v>0.84107456690936477</v>
      </c>
      <c r="T768" s="8">
        <f>SUM(pledge_tiers!G768:K768)/pledge_tiers!CZ768</f>
        <v>0.14687421541551593</v>
      </c>
      <c r="U768" s="8">
        <f>SUM(pledge_tiers!L768:CX768)/pledge_tiers!CZ768</f>
        <v>1.2051217675119257E-2</v>
      </c>
      <c r="V768">
        <f>VLOOKUP(A768,cluster_membership!$A$1:$B$4001,2,FALSE)</f>
        <v>5</v>
      </c>
    </row>
    <row r="769" spans="1:22" x14ac:dyDescent="0.2">
      <c r="A769" s="2">
        <v>767</v>
      </c>
      <c r="B769" s="3">
        <v>298251</v>
      </c>
      <c r="C769" s="2" t="s">
        <v>4810</v>
      </c>
      <c r="D769" s="2" t="s">
        <v>4811</v>
      </c>
      <c r="E769" s="2" t="s">
        <v>665</v>
      </c>
      <c r="F769" s="2" t="s">
        <v>15</v>
      </c>
      <c r="G769" s="3">
        <v>20000</v>
      </c>
      <c r="H769" s="6">
        <f>VLOOKUP(F769,Exchange_rates!$A$1:$B$13,2,FALSE)</f>
        <v>1</v>
      </c>
      <c r="I769" s="6">
        <f t="shared" si="22"/>
        <v>20000</v>
      </c>
      <c r="J769" s="3">
        <f t="shared" si="23"/>
        <v>298251</v>
      </c>
      <c r="K769" s="2" t="s">
        <v>47</v>
      </c>
      <c r="L769" t="s">
        <v>28180</v>
      </c>
      <c r="M769" s="2">
        <v>4039</v>
      </c>
      <c r="N769" s="2" t="s">
        <v>4812</v>
      </c>
      <c r="O769" s="2" t="s">
        <v>4813</v>
      </c>
      <c r="P769" s="2" t="s">
        <v>4814</v>
      </c>
      <c r="Q769" s="2" t="s">
        <v>4815</v>
      </c>
      <c r="R769">
        <v>7</v>
      </c>
      <c r="S769" s="9">
        <f>SUM(pledge_tiers!B769:F769)/pledge_tiers!CZ769</f>
        <v>0.95791330645161288</v>
      </c>
      <c r="T769" s="8">
        <f>SUM(pledge_tiers!G769:K769)/pledge_tiers!CZ769</f>
        <v>4.2086693548387094E-2</v>
      </c>
      <c r="U769" s="8">
        <f>SUM(pledge_tiers!L769:CX769)/pledge_tiers!CZ769</f>
        <v>0</v>
      </c>
      <c r="V769">
        <f>VLOOKUP(A769,cluster_membership!$A$1:$B$4001,2,FALSE)</f>
        <v>5</v>
      </c>
    </row>
    <row r="770" spans="1:22" x14ac:dyDescent="0.2">
      <c r="A770" s="2">
        <v>768</v>
      </c>
      <c r="B770" s="3">
        <v>245426</v>
      </c>
      <c r="C770" s="2" t="s">
        <v>4816</v>
      </c>
      <c r="D770" s="2" t="s">
        <v>4817</v>
      </c>
      <c r="E770" s="2" t="s">
        <v>1005</v>
      </c>
      <c r="F770" s="2" t="s">
        <v>15</v>
      </c>
      <c r="G770" s="3">
        <v>2500</v>
      </c>
      <c r="H770" s="6">
        <f>VLOOKUP(F770,Exchange_rates!$A$1:$B$13,2,FALSE)</f>
        <v>1</v>
      </c>
      <c r="I770" s="6">
        <f t="shared" ref="I770:I833" si="24">G770*H770</f>
        <v>2500</v>
      </c>
      <c r="J770" s="3">
        <f t="shared" ref="J770:J833" si="25">B770*H770</f>
        <v>245426</v>
      </c>
      <c r="K770" s="2" t="s">
        <v>4818</v>
      </c>
      <c r="L770" t="s">
        <v>28180</v>
      </c>
      <c r="M770" s="2">
        <v>4034</v>
      </c>
      <c r="N770" s="2" t="s">
        <v>4819</v>
      </c>
      <c r="O770" s="2" t="s">
        <v>4820</v>
      </c>
      <c r="P770" s="2" t="s">
        <v>4821</v>
      </c>
      <c r="Q770" s="2" t="s">
        <v>4822</v>
      </c>
      <c r="R770">
        <v>12</v>
      </c>
      <c r="S770" s="9">
        <f>SUM(pledge_tiers!B770:F770)/pledge_tiers!CZ770</f>
        <v>0.50570719602977665</v>
      </c>
      <c r="T770" s="8">
        <f>SUM(pledge_tiers!G770:K770)/pledge_tiers!CZ770</f>
        <v>0.4258064516129032</v>
      </c>
      <c r="U770" s="8">
        <f>SUM(pledge_tiers!L770:CX770)/pledge_tiers!CZ770</f>
        <v>6.8486352357320104E-2</v>
      </c>
      <c r="V770">
        <f>VLOOKUP(A770,cluster_membership!$A$1:$B$4001,2,FALSE)</f>
        <v>5</v>
      </c>
    </row>
    <row r="771" spans="1:22" x14ac:dyDescent="0.2">
      <c r="A771" s="2">
        <v>769</v>
      </c>
      <c r="B771" s="3">
        <v>308924</v>
      </c>
      <c r="C771" s="2" t="s">
        <v>4823</v>
      </c>
      <c r="D771" s="2" t="s">
        <v>4824</v>
      </c>
      <c r="E771" s="2" t="s">
        <v>23</v>
      </c>
      <c r="F771" s="2" t="s">
        <v>15</v>
      </c>
      <c r="G771" s="3">
        <v>35000</v>
      </c>
      <c r="H771" s="6">
        <f>VLOOKUP(F771,Exchange_rates!$A$1:$B$13,2,FALSE)</f>
        <v>1</v>
      </c>
      <c r="I771" s="6">
        <f t="shared" si="24"/>
        <v>35000</v>
      </c>
      <c r="J771" s="3">
        <f t="shared" si="25"/>
        <v>308924</v>
      </c>
      <c r="K771" s="2" t="s">
        <v>2551</v>
      </c>
      <c r="L771" t="s">
        <v>28180</v>
      </c>
      <c r="M771" s="2">
        <v>4034</v>
      </c>
      <c r="N771" s="2" t="s">
        <v>4825</v>
      </c>
      <c r="O771" s="2" t="s">
        <v>4826</v>
      </c>
      <c r="P771" s="2" t="s">
        <v>4827</v>
      </c>
      <c r="Q771" s="2" t="s">
        <v>4828</v>
      </c>
      <c r="R771">
        <v>15</v>
      </c>
      <c r="S771" s="9">
        <f>SUM(pledge_tiers!B771:F771)/pledge_tiers!CZ771</f>
        <v>4.0520260130065031E-2</v>
      </c>
      <c r="T771" s="8">
        <f>SUM(pledge_tiers!G771:K771)/pledge_tiers!CZ771</f>
        <v>0.86943471735867939</v>
      </c>
      <c r="U771" s="8">
        <f>SUM(pledge_tiers!L771:CX771)/pledge_tiers!CZ771</f>
        <v>9.0045022511255624E-2</v>
      </c>
      <c r="V771">
        <f>VLOOKUP(A771,cluster_membership!$A$1:$B$4001,2,FALSE)</f>
        <v>5</v>
      </c>
    </row>
    <row r="772" spans="1:22" x14ac:dyDescent="0.2">
      <c r="A772" s="2">
        <v>770</v>
      </c>
      <c r="B772" s="3">
        <v>295138</v>
      </c>
      <c r="C772" s="2" t="s">
        <v>4829</v>
      </c>
      <c r="D772" s="2" t="s">
        <v>4830</v>
      </c>
      <c r="E772" s="2" t="s">
        <v>23</v>
      </c>
      <c r="F772" s="2" t="s">
        <v>4831</v>
      </c>
      <c r="G772" s="3">
        <v>120000</v>
      </c>
      <c r="H772" s="6">
        <f>VLOOKUP(F772,Exchange_rates!$A$1:$B$13,2,FALSE)</f>
        <v>0.72</v>
      </c>
      <c r="I772" s="6">
        <f t="shared" si="24"/>
        <v>86400</v>
      </c>
      <c r="J772" s="3">
        <f t="shared" si="25"/>
        <v>212499.36</v>
      </c>
      <c r="K772" s="2" t="s">
        <v>4832</v>
      </c>
      <c r="L772" t="s">
        <v>28180</v>
      </c>
      <c r="M772" s="2">
        <v>4034</v>
      </c>
      <c r="N772" s="2" t="s">
        <v>4833</v>
      </c>
      <c r="O772" s="2" t="s">
        <v>4834</v>
      </c>
      <c r="P772" s="2" t="s">
        <v>4835</v>
      </c>
      <c r="Q772" s="2" t="s">
        <v>4836</v>
      </c>
      <c r="R772">
        <v>20</v>
      </c>
      <c r="S772" s="9">
        <f>SUM(pledge_tiers!B772:F772)/pledge_tiers!CZ772</f>
        <v>0.57906514172053702</v>
      </c>
      <c r="T772" s="8">
        <f>SUM(pledge_tiers!G772:K772)/pledge_tiers!CZ772</f>
        <v>0.3441074092491298</v>
      </c>
      <c r="U772" s="8">
        <f>SUM(pledge_tiers!L772:CX772)/pledge_tiers!CZ772</f>
        <v>7.6827449030333173E-2</v>
      </c>
      <c r="V772">
        <f>VLOOKUP(A772,cluster_membership!$A$1:$B$4001,2,FALSE)</f>
        <v>5</v>
      </c>
    </row>
    <row r="773" spans="1:22" x14ac:dyDescent="0.2">
      <c r="A773" s="2">
        <v>771</v>
      </c>
      <c r="B773" s="3">
        <v>93633</v>
      </c>
      <c r="C773" s="2" t="s">
        <v>4837</v>
      </c>
      <c r="D773" s="2" t="s">
        <v>4838</v>
      </c>
      <c r="E773" s="2" t="s">
        <v>23</v>
      </c>
      <c r="F773" s="2" t="s">
        <v>15</v>
      </c>
      <c r="G773" s="3">
        <v>10000</v>
      </c>
      <c r="H773" s="6">
        <f>VLOOKUP(F773,Exchange_rates!$A$1:$B$13,2,FALSE)</f>
        <v>1</v>
      </c>
      <c r="I773" s="6">
        <f t="shared" si="24"/>
        <v>10000</v>
      </c>
      <c r="J773" s="3">
        <f t="shared" si="25"/>
        <v>93633</v>
      </c>
      <c r="K773" s="2" t="s">
        <v>257</v>
      </c>
      <c r="L773" t="s">
        <v>28180</v>
      </c>
      <c r="M773" s="2">
        <v>4033</v>
      </c>
      <c r="N773" s="2" t="s">
        <v>4839</v>
      </c>
      <c r="O773" s="2" t="s">
        <v>4840</v>
      </c>
      <c r="P773" s="2" t="s">
        <v>4841</v>
      </c>
      <c r="Q773" s="2" t="s">
        <v>4842</v>
      </c>
      <c r="R773">
        <v>6</v>
      </c>
      <c r="S773" s="9">
        <f>SUM(pledge_tiers!B773:F773)/pledge_tiers!CZ773</f>
        <v>0.90954522738630683</v>
      </c>
      <c r="T773" s="8">
        <f>SUM(pledge_tiers!G773:K773)/pledge_tiers!CZ773</f>
        <v>9.0454772613693155E-2</v>
      </c>
      <c r="U773" s="8">
        <f>SUM(pledge_tiers!L773:CX773)/pledge_tiers!CZ773</f>
        <v>0</v>
      </c>
      <c r="V773">
        <f>VLOOKUP(A773,cluster_membership!$A$1:$B$4001,2,FALSE)</f>
        <v>5</v>
      </c>
    </row>
    <row r="774" spans="1:22" x14ac:dyDescent="0.2">
      <c r="A774" s="2">
        <v>772</v>
      </c>
      <c r="B774" s="3">
        <v>120259</v>
      </c>
      <c r="C774" s="2" t="s">
        <v>4843</v>
      </c>
      <c r="D774" s="2" t="s">
        <v>4844</v>
      </c>
      <c r="E774" s="2" t="s">
        <v>1330</v>
      </c>
      <c r="F774" s="2" t="s">
        <v>15</v>
      </c>
      <c r="G774" s="3">
        <v>4000</v>
      </c>
      <c r="H774" s="6">
        <f>VLOOKUP(F774,Exchange_rates!$A$1:$B$13,2,FALSE)</f>
        <v>1</v>
      </c>
      <c r="I774" s="6">
        <f t="shared" si="24"/>
        <v>4000</v>
      </c>
      <c r="J774" s="3">
        <f t="shared" si="25"/>
        <v>120259</v>
      </c>
      <c r="K774" s="2" t="s">
        <v>16</v>
      </c>
      <c r="L774" t="s">
        <v>28180</v>
      </c>
      <c r="M774" s="2">
        <v>4027</v>
      </c>
      <c r="N774" s="2" t="s">
        <v>4845</v>
      </c>
      <c r="O774" s="2" t="s">
        <v>4846</v>
      </c>
      <c r="P774" s="2" t="s">
        <v>4847</v>
      </c>
      <c r="Q774" s="2" t="s">
        <v>4848</v>
      </c>
      <c r="R774">
        <v>5</v>
      </c>
      <c r="S774" s="9">
        <f>SUM(pledge_tiers!B774:F774)/pledge_tiers!CZ774</f>
        <v>1</v>
      </c>
      <c r="T774" s="8">
        <f>SUM(pledge_tiers!G774:K774)/pledge_tiers!CZ774</f>
        <v>0</v>
      </c>
      <c r="U774" s="8">
        <f>SUM(pledge_tiers!L774:CX774)/pledge_tiers!CZ774</f>
        <v>0</v>
      </c>
      <c r="V774">
        <f>VLOOKUP(A774,cluster_membership!$A$1:$B$4001,2,FALSE)</f>
        <v>5</v>
      </c>
    </row>
    <row r="775" spans="1:22" x14ac:dyDescent="0.2">
      <c r="A775" s="2">
        <v>773</v>
      </c>
      <c r="B775" s="3">
        <v>393407</v>
      </c>
      <c r="C775" s="2" t="s">
        <v>4849</v>
      </c>
      <c r="D775" s="2" t="s">
        <v>4850</v>
      </c>
      <c r="E775" s="2" t="s">
        <v>23</v>
      </c>
      <c r="F775" s="2" t="s">
        <v>15</v>
      </c>
      <c r="G775" s="3">
        <v>50000</v>
      </c>
      <c r="H775" s="6">
        <f>VLOOKUP(F775,Exchange_rates!$A$1:$B$13,2,FALSE)</f>
        <v>1</v>
      </c>
      <c r="I775" s="6">
        <f t="shared" si="24"/>
        <v>50000</v>
      </c>
      <c r="J775" s="3">
        <f t="shared" si="25"/>
        <v>393407</v>
      </c>
      <c r="K775" s="2" t="s">
        <v>85</v>
      </c>
      <c r="L775" t="s">
        <v>28182</v>
      </c>
      <c r="M775" s="2">
        <v>4024</v>
      </c>
      <c r="N775" s="2" t="s">
        <v>4851</v>
      </c>
      <c r="O775" s="2" t="s">
        <v>4852</v>
      </c>
      <c r="P775" s="2" t="s">
        <v>4853</v>
      </c>
      <c r="Q775" s="2" t="s">
        <v>4854</v>
      </c>
      <c r="R775">
        <v>5</v>
      </c>
      <c r="S775" s="9">
        <f>SUM(pledge_tiers!B775:F775)/pledge_tiers!CZ775</f>
        <v>1</v>
      </c>
      <c r="T775" s="8">
        <f>SUM(pledge_tiers!G775:K775)/pledge_tiers!CZ775</f>
        <v>0</v>
      </c>
      <c r="U775" s="8">
        <f>SUM(pledge_tiers!L775:CX775)/pledge_tiers!CZ775</f>
        <v>0</v>
      </c>
      <c r="V775">
        <f>VLOOKUP(A775,cluster_membership!$A$1:$B$4001,2,FALSE)</f>
        <v>5</v>
      </c>
    </row>
    <row r="776" spans="1:22" x14ac:dyDescent="0.2">
      <c r="A776" s="2">
        <v>774</v>
      </c>
      <c r="B776" s="3">
        <v>1363381</v>
      </c>
      <c r="C776" s="2" t="s">
        <v>4855</v>
      </c>
      <c r="D776" s="2" t="s">
        <v>4856</v>
      </c>
      <c r="E776" s="2" t="s">
        <v>534</v>
      </c>
      <c r="F776" s="2" t="s">
        <v>15</v>
      </c>
      <c r="G776" s="3">
        <v>24000</v>
      </c>
      <c r="H776" s="6">
        <f>VLOOKUP(F776,Exchange_rates!$A$1:$B$13,2,FALSE)</f>
        <v>1</v>
      </c>
      <c r="I776" s="6">
        <f t="shared" si="24"/>
        <v>24000</v>
      </c>
      <c r="J776" s="3">
        <f t="shared" si="25"/>
        <v>1363381</v>
      </c>
      <c r="K776" s="2" t="s">
        <v>3598</v>
      </c>
      <c r="L776" t="s">
        <v>28180</v>
      </c>
      <c r="M776" s="2">
        <v>4023</v>
      </c>
      <c r="N776" s="2" t="s">
        <v>4857</v>
      </c>
      <c r="O776" s="2" t="s">
        <v>4858</v>
      </c>
      <c r="P776" s="2" t="s">
        <v>4859</v>
      </c>
      <c r="Q776" s="2" t="s">
        <v>4860</v>
      </c>
      <c r="R776">
        <v>13</v>
      </c>
      <c r="S776" s="9">
        <f>SUM(pledge_tiers!B776:F776)/pledge_tiers!CZ776</f>
        <v>0.59135216195951013</v>
      </c>
      <c r="T776" s="8">
        <f>SUM(pledge_tiers!G776:K776)/pledge_tiers!CZ776</f>
        <v>0.2464383904023994</v>
      </c>
      <c r="U776" s="8">
        <f>SUM(pledge_tiers!L776:CX776)/pledge_tiers!CZ776</f>
        <v>0.16220944763809048</v>
      </c>
      <c r="V776">
        <f>VLOOKUP(A776,cluster_membership!$A$1:$B$4001,2,FALSE)</f>
        <v>3</v>
      </c>
    </row>
    <row r="777" spans="1:22" x14ac:dyDescent="0.2">
      <c r="A777" s="2">
        <v>775</v>
      </c>
      <c r="B777" s="3">
        <v>146596</v>
      </c>
      <c r="C777" s="2" t="s">
        <v>4861</v>
      </c>
      <c r="D777" s="2" t="s">
        <v>4862</v>
      </c>
      <c r="E777" s="2" t="s">
        <v>1057</v>
      </c>
      <c r="F777" s="2" t="s">
        <v>15</v>
      </c>
      <c r="G777" s="3">
        <v>6250</v>
      </c>
      <c r="H777" s="6">
        <f>VLOOKUP(F777,Exchange_rates!$A$1:$B$13,2,FALSE)</f>
        <v>1</v>
      </c>
      <c r="I777" s="6">
        <f t="shared" si="24"/>
        <v>6250</v>
      </c>
      <c r="J777" s="3">
        <f t="shared" si="25"/>
        <v>146596</v>
      </c>
      <c r="K777" s="2" t="s">
        <v>2094</v>
      </c>
      <c r="L777" t="s">
        <v>28180</v>
      </c>
      <c r="M777" s="2">
        <v>4022</v>
      </c>
      <c r="N777" s="2" t="s">
        <v>4863</v>
      </c>
      <c r="O777" s="2" t="s">
        <v>4864</v>
      </c>
      <c r="P777" s="2" t="s">
        <v>4865</v>
      </c>
      <c r="Q777" s="2" t="s">
        <v>4866</v>
      </c>
      <c r="R777">
        <v>19</v>
      </c>
      <c r="S777" s="9">
        <f>SUM(pledge_tiers!B777:F777)/pledge_tiers!CZ777</f>
        <v>0.82009521423202203</v>
      </c>
      <c r="T777" s="8">
        <f>SUM(pledge_tiers!G777:K777)/pledge_tiers!CZ777</f>
        <v>0.12327737409170635</v>
      </c>
      <c r="U777" s="8">
        <f>SUM(pledge_tiers!L777:CX777)/pledge_tiers!CZ777</f>
        <v>5.6627411676271611E-2</v>
      </c>
      <c r="V777">
        <f>VLOOKUP(A777,cluster_membership!$A$1:$B$4001,2,FALSE)</f>
        <v>5</v>
      </c>
    </row>
    <row r="778" spans="1:22" x14ac:dyDescent="0.2">
      <c r="A778" s="2">
        <v>776</v>
      </c>
      <c r="B778" s="3">
        <v>408519</v>
      </c>
      <c r="C778" s="2" t="s">
        <v>4867</v>
      </c>
      <c r="D778" s="2" t="s">
        <v>2274</v>
      </c>
      <c r="E778" s="2" t="s">
        <v>14</v>
      </c>
      <c r="F778" s="2" t="s">
        <v>15</v>
      </c>
      <c r="G778" s="3">
        <v>20000</v>
      </c>
      <c r="H778" s="6">
        <f>VLOOKUP(F778,Exchange_rates!$A$1:$B$13,2,FALSE)</f>
        <v>1</v>
      </c>
      <c r="I778" s="6">
        <f t="shared" si="24"/>
        <v>20000</v>
      </c>
      <c r="J778" s="3">
        <f t="shared" si="25"/>
        <v>408519</v>
      </c>
      <c r="K778" s="2" t="s">
        <v>4868</v>
      </c>
      <c r="L778" t="s">
        <v>28180</v>
      </c>
      <c r="M778" s="2">
        <v>4021</v>
      </c>
      <c r="N778" s="2" t="s">
        <v>4869</v>
      </c>
      <c r="O778" s="2" t="s">
        <v>4870</v>
      </c>
      <c r="P778" s="2" t="s">
        <v>4871</v>
      </c>
      <c r="Q778" s="2" t="s">
        <v>4872</v>
      </c>
      <c r="R778">
        <v>17</v>
      </c>
      <c r="S778" s="9">
        <f>SUM(pledge_tiers!B778:F778)/pledge_tiers!CZ778</f>
        <v>0.68353796041092463</v>
      </c>
      <c r="T778" s="8">
        <f>SUM(pledge_tiers!G778:K778)/pledge_tiers!CZ778</f>
        <v>0.24029065397143573</v>
      </c>
      <c r="U778" s="8">
        <f>SUM(pledge_tiers!L778:CX778)/pledge_tiers!CZ778</f>
        <v>7.6171385617639684E-2</v>
      </c>
      <c r="V778">
        <f>VLOOKUP(A778,cluster_membership!$A$1:$B$4001,2,FALSE)</f>
        <v>5</v>
      </c>
    </row>
    <row r="779" spans="1:22" x14ac:dyDescent="0.2">
      <c r="A779" s="2">
        <v>777</v>
      </c>
      <c r="B779" s="3">
        <v>15415</v>
      </c>
      <c r="C779" s="2" t="s">
        <v>4873</v>
      </c>
      <c r="D779" s="2" t="s">
        <v>4874</v>
      </c>
      <c r="E779" s="2" t="s">
        <v>14</v>
      </c>
      <c r="F779" s="2" t="s">
        <v>15</v>
      </c>
      <c r="G779" s="3">
        <v>450</v>
      </c>
      <c r="H779" s="6">
        <f>VLOOKUP(F779,Exchange_rates!$A$1:$B$13,2,FALSE)</f>
        <v>1</v>
      </c>
      <c r="I779" s="6">
        <f t="shared" si="24"/>
        <v>450</v>
      </c>
      <c r="J779" s="3">
        <f t="shared" si="25"/>
        <v>15415</v>
      </c>
      <c r="K779" s="2" t="s">
        <v>527</v>
      </c>
      <c r="L779" t="s">
        <v>28180</v>
      </c>
      <c r="M779" s="2">
        <v>4015</v>
      </c>
      <c r="N779" s="2" t="s">
        <v>4875</v>
      </c>
      <c r="O779" s="2" t="s">
        <v>4876</v>
      </c>
      <c r="P779" s="2" t="s">
        <v>4877</v>
      </c>
      <c r="Q779" s="2" t="s">
        <v>4878</v>
      </c>
      <c r="R779">
        <v>3</v>
      </c>
      <c r="S779" s="9">
        <f>SUM(pledge_tiers!B779:F779)/pledge_tiers!CZ779</f>
        <v>1</v>
      </c>
      <c r="T779" s="8">
        <f>SUM(pledge_tiers!G779:K779)/pledge_tiers!CZ779</f>
        <v>0</v>
      </c>
      <c r="U779" s="8">
        <f>SUM(pledge_tiers!L779:CX779)/pledge_tiers!CZ779</f>
        <v>0</v>
      </c>
      <c r="V779">
        <f>VLOOKUP(A779,cluster_membership!$A$1:$B$4001,2,FALSE)</f>
        <v>5</v>
      </c>
    </row>
    <row r="780" spans="1:22" x14ac:dyDescent="0.2">
      <c r="A780" s="2">
        <v>778</v>
      </c>
      <c r="B780" s="3">
        <v>519070</v>
      </c>
      <c r="C780" s="2" t="s">
        <v>4879</v>
      </c>
      <c r="D780" s="2" t="s">
        <v>4880</v>
      </c>
      <c r="E780" s="2" t="s">
        <v>534</v>
      </c>
      <c r="F780" s="2" t="s">
        <v>15</v>
      </c>
      <c r="G780" s="3">
        <v>5000</v>
      </c>
      <c r="H780" s="6">
        <f>VLOOKUP(F780,Exchange_rates!$A$1:$B$13,2,FALSE)</f>
        <v>1</v>
      </c>
      <c r="I780" s="6">
        <f t="shared" si="24"/>
        <v>5000</v>
      </c>
      <c r="J780" s="3">
        <f t="shared" si="25"/>
        <v>519070</v>
      </c>
      <c r="K780" s="2" t="s">
        <v>47</v>
      </c>
      <c r="L780" t="s">
        <v>28180</v>
      </c>
      <c r="M780" s="2">
        <v>4013</v>
      </c>
      <c r="N780" s="2" t="s">
        <v>4881</v>
      </c>
      <c r="O780" s="2" t="s">
        <v>4882</v>
      </c>
      <c r="P780" s="2" t="s">
        <v>4883</v>
      </c>
      <c r="Q780" s="2" t="s">
        <v>4884</v>
      </c>
      <c r="R780">
        <v>30</v>
      </c>
      <c r="S780" s="9">
        <f>SUM(pledge_tiers!B780:F780)/pledge_tiers!CZ780</f>
        <v>0.13579317269076305</v>
      </c>
      <c r="T780" s="8">
        <f>SUM(pledge_tiers!G780:K780)/pledge_tiers!CZ780</f>
        <v>8.1074297188755015E-2</v>
      </c>
      <c r="U780" s="8">
        <f>SUM(pledge_tiers!L780:CX780)/pledge_tiers!CZ780</f>
        <v>0.7831325301204819</v>
      </c>
      <c r="V780">
        <f>VLOOKUP(A780,cluster_membership!$A$1:$B$4001,2,FALSE)</f>
        <v>5</v>
      </c>
    </row>
    <row r="781" spans="1:22" x14ac:dyDescent="0.2">
      <c r="A781" s="2">
        <v>779</v>
      </c>
      <c r="B781" s="3">
        <v>130132</v>
      </c>
      <c r="C781" s="2" t="s">
        <v>4885</v>
      </c>
      <c r="D781" s="2" t="s">
        <v>1498</v>
      </c>
      <c r="E781" s="2" t="s">
        <v>497</v>
      </c>
      <c r="F781" s="2" t="s">
        <v>15</v>
      </c>
      <c r="G781" s="3">
        <v>15000</v>
      </c>
      <c r="H781" s="6">
        <f>VLOOKUP(F781,Exchange_rates!$A$1:$B$13,2,FALSE)</f>
        <v>1</v>
      </c>
      <c r="I781" s="6">
        <f t="shared" si="24"/>
        <v>15000</v>
      </c>
      <c r="J781" s="3">
        <f t="shared" si="25"/>
        <v>130132</v>
      </c>
      <c r="K781" s="2" t="s">
        <v>4886</v>
      </c>
      <c r="L781" t="s">
        <v>28180</v>
      </c>
      <c r="M781" s="2">
        <v>4011</v>
      </c>
      <c r="N781" s="2" t="s">
        <v>4887</v>
      </c>
      <c r="O781" s="2" t="s">
        <v>4888</v>
      </c>
      <c r="P781" s="2" t="s">
        <v>4889</v>
      </c>
      <c r="Q781" s="2" t="s">
        <v>4890</v>
      </c>
      <c r="R781">
        <v>17</v>
      </c>
      <c r="S781" s="9">
        <f>SUM(pledge_tiers!B781:F781)/pledge_tiers!CZ781</f>
        <v>0.9261306532663317</v>
      </c>
      <c r="T781" s="8">
        <f>SUM(pledge_tiers!G781:K781)/pledge_tiers!CZ781</f>
        <v>6.8592964824120597E-2</v>
      </c>
      <c r="U781" s="8">
        <f>SUM(pledge_tiers!L781:CX781)/pledge_tiers!CZ781</f>
        <v>5.2763819095477385E-3</v>
      </c>
      <c r="V781">
        <f>VLOOKUP(A781,cluster_membership!$A$1:$B$4001,2,FALSE)</f>
        <v>5</v>
      </c>
    </row>
    <row r="782" spans="1:22" x14ac:dyDescent="0.2">
      <c r="A782" s="2">
        <v>780</v>
      </c>
      <c r="B782" s="3">
        <v>449654</v>
      </c>
      <c r="C782" s="2" t="s">
        <v>4891</v>
      </c>
      <c r="D782" s="2" t="s">
        <v>4892</v>
      </c>
      <c r="E782" s="2" t="s">
        <v>665</v>
      </c>
      <c r="F782" s="2" t="s">
        <v>15</v>
      </c>
      <c r="G782" s="3">
        <v>20000</v>
      </c>
      <c r="H782" s="6">
        <f>VLOOKUP(F782,Exchange_rates!$A$1:$B$13,2,FALSE)</f>
        <v>1</v>
      </c>
      <c r="I782" s="6">
        <f t="shared" si="24"/>
        <v>20000</v>
      </c>
      <c r="J782" s="3">
        <f t="shared" si="25"/>
        <v>449654</v>
      </c>
      <c r="K782" s="2" t="s">
        <v>47</v>
      </c>
      <c r="L782" t="s">
        <v>28180</v>
      </c>
      <c r="M782" s="2">
        <v>4010</v>
      </c>
      <c r="N782" s="2" t="s">
        <v>4893</v>
      </c>
      <c r="O782" s="2" t="s">
        <v>4894</v>
      </c>
      <c r="P782" s="2" t="s">
        <v>4895</v>
      </c>
      <c r="Q782" s="2" t="s">
        <v>4896</v>
      </c>
      <c r="R782">
        <v>30</v>
      </c>
      <c r="S782" s="9">
        <f>SUM(pledge_tiers!B782:F782)/pledge_tiers!CZ782</f>
        <v>0.36274014155712841</v>
      </c>
      <c r="T782" s="8">
        <f>SUM(pledge_tiers!G782:K782)/pledge_tiers!CZ782</f>
        <v>0.26567239635995954</v>
      </c>
      <c r="U782" s="8">
        <f>SUM(pledge_tiers!L782:CX782)/pledge_tiers!CZ782</f>
        <v>0.37158746208291205</v>
      </c>
      <c r="V782">
        <f>VLOOKUP(A782,cluster_membership!$A$1:$B$4001,2,FALSE)</f>
        <v>5</v>
      </c>
    </row>
    <row r="783" spans="1:22" x14ac:dyDescent="0.2">
      <c r="A783" s="2">
        <v>781</v>
      </c>
      <c r="B783" s="3">
        <v>354115</v>
      </c>
      <c r="C783" s="2" t="s">
        <v>4897</v>
      </c>
      <c r="D783" s="2" t="s">
        <v>4898</v>
      </c>
      <c r="E783" s="2" t="s">
        <v>189</v>
      </c>
      <c r="F783" s="2" t="s">
        <v>15</v>
      </c>
      <c r="G783" s="3">
        <v>100000</v>
      </c>
      <c r="H783" s="6">
        <f>VLOOKUP(F783,Exchange_rates!$A$1:$B$13,2,FALSE)</f>
        <v>1</v>
      </c>
      <c r="I783" s="6">
        <f t="shared" si="24"/>
        <v>100000</v>
      </c>
      <c r="J783" s="3">
        <f t="shared" si="25"/>
        <v>354115</v>
      </c>
      <c r="K783" s="2" t="s">
        <v>4899</v>
      </c>
      <c r="L783" t="s">
        <v>28180</v>
      </c>
      <c r="M783" s="2">
        <v>4010</v>
      </c>
      <c r="N783" s="2" t="s">
        <v>4900</v>
      </c>
      <c r="O783" s="2" t="s">
        <v>4901</v>
      </c>
      <c r="P783" s="2" t="s">
        <v>4902</v>
      </c>
      <c r="Q783" s="2" t="s">
        <v>4903</v>
      </c>
      <c r="R783">
        <v>12</v>
      </c>
      <c r="S783" s="9">
        <f>SUM(pledge_tiers!B783:F783)/pledge_tiers!CZ783</f>
        <v>0.9367787255393879</v>
      </c>
      <c r="T783" s="8">
        <f>SUM(pledge_tiers!G783:K783)/pledge_tiers!CZ783</f>
        <v>5.5694932262920223E-2</v>
      </c>
      <c r="U783" s="8">
        <f>SUM(pledge_tiers!L783:CX783)/pledge_tiers!CZ783</f>
        <v>7.526342197691922E-3</v>
      </c>
      <c r="V783">
        <f>VLOOKUP(A783,cluster_membership!$A$1:$B$4001,2,FALSE)</f>
        <v>5</v>
      </c>
    </row>
    <row r="784" spans="1:22" x14ac:dyDescent="0.2">
      <c r="A784" s="2">
        <v>782</v>
      </c>
      <c r="B784" s="3">
        <v>449969</v>
      </c>
      <c r="C784" s="2" t="s">
        <v>4904</v>
      </c>
      <c r="D784" s="2" t="s">
        <v>4905</v>
      </c>
      <c r="E784" s="2" t="s">
        <v>1005</v>
      </c>
      <c r="F784" s="2" t="s">
        <v>15</v>
      </c>
      <c r="G784" s="3">
        <v>50000</v>
      </c>
      <c r="H784" s="6">
        <f>VLOOKUP(F784,Exchange_rates!$A$1:$B$13,2,FALSE)</f>
        <v>1</v>
      </c>
      <c r="I784" s="6">
        <f t="shared" si="24"/>
        <v>50000</v>
      </c>
      <c r="J784" s="3">
        <f t="shared" si="25"/>
        <v>449969</v>
      </c>
      <c r="K784" s="2" t="s">
        <v>4906</v>
      </c>
      <c r="L784" t="s">
        <v>28210</v>
      </c>
      <c r="M784" s="2">
        <v>4007</v>
      </c>
      <c r="N784" s="2" t="s">
        <v>4907</v>
      </c>
      <c r="O784" s="2" t="s">
        <v>4908</v>
      </c>
      <c r="P784" s="2" t="s">
        <v>4909</v>
      </c>
      <c r="Q784" s="2" t="s">
        <v>4910</v>
      </c>
      <c r="R784">
        <v>11</v>
      </c>
      <c r="S784" s="9">
        <f>SUM(pledge_tiers!B784:F784)/pledge_tiers!CZ784</f>
        <v>0.31570881226053638</v>
      </c>
      <c r="T784" s="8">
        <f>SUM(pledge_tiers!G784:K784)/pledge_tiers!CZ784</f>
        <v>0.65593869731800769</v>
      </c>
      <c r="U784" s="8">
        <f>SUM(pledge_tiers!L784:CX784)/pledge_tiers!CZ784</f>
        <v>2.8352490421455937E-2</v>
      </c>
      <c r="V784">
        <f>VLOOKUP(A784,cluster_membership!$A$1:$B$4001,2,FALSE)</f>
        <v>5</v>
      </c>
    </row>
    <row r="785" spans="1:22" x14ac:dyDescent="0.2">
      <c r="A785" s="2">
        <v>783</v>
      </c>
      <c r="B785" s="3">
        <v>223174</v>
      </c>
      <c r="C785" s="2" t="s">
        <v>4911</v>
      </c>
      <c r="D785" s="2" t="s">
        <v>4912</v>
      </c>
      <c r="E785" s="2" t="s">
        <v>23</v>
      </c>
      <c r="F785" s="2" t="s">
        <v>15</v>
      </c>
      <c r="G785" s="3">
        <v>10000</v>
      </c>
      <c r="H785" s="6">
        <f>VLOOKUP(F785,Exchange_rates!$A$1:$B$13,2,FALSE)</f>
        <v>1</v>
      </c>
      <c r="I785" s="6">
        <f t="shared" si="24"/>
        <v>10000</v>
      </c>
      <c r="J785" s="3">
        <f t="shared" si="25"/>
        <v>223174</v>
      </c>
      <c r="K785" s="2" t="s">
        <v>162</v>
      </c>
      <c r="L785" t="s">
        <v>28180</v>
      </c>
      <c r="M785" s="2">
        <v>4001</v>
      </c>
      <c r="N785" s="2" t="s">
        <v>4913</v>
      </c>
      <c r="O785" s="2" t="s">
        <v>4914</v>
      </c>
      <c r="P785" s="2" t="s">
        <v>4915</v>
      </c>
      <c r="Q785" s="2" t="s">
        <v>4916</v>
      </c>
      <c r="R785">
        <v>16</v>
      </c>
      <c r="S785" s="9">
        <f>SUM(pledge_tiers!B785:F785)/pledge_tiers!CZ785</f>
        <v>0.60656154628687686</v>
      </c>
      <c r="T785" s="8">
        <f>SUM(pledge_tiers!G785:K785)/pledge_tiers!CZ785</f>
        <v>0.27060020345879959</v>
      </c>
      <c r="U785" s="8">
        <f>SUM(pledge_tiers!L785:CX785)/pledge_tiers!CZ785</f>
        <v>0.1228382502543235</v>
      </c>
      <c r="V785">
        <f>VLOOKUP(A785,cluster_membership!$A$1:$B$4001,2,FALSE)</f>
        <v>5</v>
      </c>
    </row>
    <row r="786" spans="1:22" x14ac:dyDescent="0.2">
      <c r="A786" s="2">
        <v>784</v>
      </c>
      <c r="B786" s="3">
        <v>209247</v>
      </c>
      <c r="C786" s="2" t="s">
        <v>4917</v>
      </c>
      <c r="D786" s="2" t="s">
        <v>4918</v>
      </c>
      <c r="E786" s="2" t="s">
        <v>477</v>
      </c>
      <c r="F786" s="2" t="s">
        <v>15</v>
      </c>
      <c r="G786" s="3">
        <v>35000</v>
      </c>
      <c r="H786" s="6">
        <f>VLOOKUP(F786,Exchange_rates!$A$1:$B$13,2,FALSE)</f>
        <v>1</v>
      </c>
      <c r="I786" s="6">
        <f t="shared" si="24"/>
        <v>35000</v>
      </c>
      <c r="J786" s="3">
        <f t="shared" si="25"/>
        <v>209247</v>
      </c>
      <c r="K786" s="2" t="s">
        <v>3463</v>
      </c>
      <c r="L786" t="s">
        <v>28180</v>
      </c>
      <c r="M786" s="2">
        <v>3997</v>
      </c>
      <c r="N786" s="2" t="s">
        <v>4919</v>
      </c>
      <c r="O786" s="2" t="s">
        <v>4920</v>
      </c>
      <c r="P786" s="2" t="s">
        <v>4921</v>
      </c>
      <c r="Q786" s="2" t="s">
        <v>4922</v>
      </c>
      <c r="R786">
        <v>12</v>
      </c>
      <c r="S786" s="9">
        <f>SUM(pledge_tiers!B786:F786)/pledge_tiers!CZ786</f>
        <v>0.77350318471337576</v>
      </c>
      <c r="T786" s="8">
        <f>SUM(pledge_tiers!G786:K786)/pledge_tiers!CZ786</f>
        <v>0.22292993630573249</v>
      </c>
      <c r="U786" s="8">
        <f>SUM(pledge_tiers!L786:CX786)/pledge_tiers!CZ786</f>
        <v>3.5668789808917197E-3</v>
      </c>
      <c r="V786">
        <f>VLOOKUP(A786,cluster_membership!$A$1:$B$4001,2,FALSE)</f>
        <v>5</v>
      </c>
    </row>
    <row r="787" spans="1:22" x14ac:dyDescent="0.2">
      <c r="A787" s="2">
        <v>785</v>
      </c>
      <c r="B787" s="3">
        <v>197151</v>
      </c>
      <c r="C787" s="2" t="s">
        <v>4923</v>
      </c>
      <c r="D787" s="2" t="s">
        <v>1084</v>
      </c>
      <c r="E787" s="2" t="s">
        <v>189</v>
      </c>
      <c r="F787" s="2" t="s">
        <v>15</v>
      </c>
      <c r="G787" s="3">
        <v>10000</v>
      </c>
      <c r="H787" s="6">
        <f>VLOOKUP(F787,Exchange_rates!$A$1:$B$13,2,FALSE)</f>
        <v>1</v>
      </c>
      <c r="I787" s="6">
        <f t="shared" si="24"/>
        <v>10000</v>
      </c>
      <c r="J787" s="3">
        <f t="shared" si="25"/>
        <v>197151</v>
      </c>
      <c r="K787" s="2" t="s">
        <v>4924</v>
      </c>
      <c r="L787" t="s">
        <v>28180</v>
      </c>
      <c r="M787" s="2">
        <v>3991</v>
      </c>
      <c r="N787" s="2" t="s">
        <v>4925</v>
      </c>
      <c r="O787" s="2" t="s">
        <v>4926</v>
      </c>
      <c r="P787" s="2" t="s">
        <v>4927</v>
      </c>
      <c r="Q787" s="2" t="s">
        <v>4928</v>
      </c>
      <c r="R787">
        <v>5</v>
      </c>
      <c r="S787" s="9">
        <f>SUM(pledge_tiers!B787:F787)/pledge_tiers!CZ787</f>
        <v>1</v>
      </c>
      <c r="T787" s="8">
        <f>SUM(pledge_tiers!G787:K787)/pledge_tiers!CZ787</f>
        <v>0</v>
      </c>
      <c r="U787" s="8">
        <f>SUM(pledge_tiers!L787:CX787)/pledge_tiers!CZ787</f>
        <v>0</v>
      </c>
      <c r="V787">
        <f>VLOOKUP(A787,cluster_membership!$A$1:$B$4001,2,FALSE)</f>
        <v>5</v>
      </c>
    </row>
    <row r="788" spans="1:22" x14ac:dyDescent="0.2">
      <c r="A788" s="2">
        <v>786</v>
      </c>
      <c r="B788" s="3">
        <v>352425</v>
      </c>
      <c r="C788" s="2" t="s">
        <v>4929</v>
      </c>
      <c r="D788" s="2" t="s">
        <v>4930</v>
      </c>
      <c r="E788" s="2" t="s">
        <v>23</v>
      </c>
      <c r="F788" s="2" t="s">
        <v>15</v>
      </c>
      <c r="G788" s="3">
        <v>50000</v>
      </c>
      <c r="H788" s="6">
        <f>VLOOKUP(F788,Exchange_rates!$A$1:$B$13,2,FALSE)</f>
        <v>1</v>
      </c>
      <c r="I788" s="6">
        <f t="shared" si="24"/>
        <v>50000</v>
      </c>
      <c r="J788" s="3">
        <f t="shared" si="25"/>
        <v>352425</v>
      </c>
      <c r="K788" s="2" t="s">
        <v>136</v>
      </c>
      <c r="L788" t="s">
        <v>28180</v>
      </c>
      <c r="M788" s="2">
        <v>3990</v>
      </c>
      <c r="N788" s="2" t="s">
        <v>4931</v>
      </c>
      <c r="O788" s="2" t="s">
        <v>4932</v>
      </c>
      <c r="P788" s="2" t="s">
        <v>4933</v>
      </c>
      <c r="Q788" s="2" t="s">
        <v>4934</v>
      </c>
      <c r="R788">
        <v>15</v>
      </c>
      <c r="S788" s="9">
        <f>SUM(pledge_tiers!B788:F788)/pledge_tiers!CZ788</f>
        <v>0.53233956543708949</v>
      </c>
      <c r="T788" s="8">
        <f>SUM(pledge_tiers!G788:K788)/pledge_tiers!CZ788</f>
        <v>0.37645275391611926</v>
      </c>
      <c r="U788" s="8">
        <f>SUM(pledge_tiers!L788:CX788)/pledge_tiers!CZ788</f>
        <v>9.1207680646791314E-2</v>
      </c>
      <c r="V788">
        <f>VLOOKUP(A788,cluster_membership!$A$1:$B$4001,2,FALSE)</f>
        <v>5</v>
      </c>
    </row>
    <row r="789" spans="1:22" x14ac:dyDescent="0.2">
      <c r="A789" s="2">
        <v>787</v>
      </c>
      <c r="B789" s="3">
        <v>107947</v>
      </c>
      <c r="C789" s="2" t="s">
        <v>4935</v>
      </c>
      <c r="D789" s="2" t="s">
        <v>4936</v>
      </c>
      <c r="E789" s="2" t="s">
        <v>23</v>
      </c>
      <c r="F789" s="2" t="s">
        <v>84</v>
      </c>
      <c r="G789" s="3">
        <v>32000</v>
      </c>
      <c r="H789" s="6">
        <f>VLOOKUP(F789,Exchange_rates!$A$1:$B$13,2,FALSE)</f>
        <v>0.76</v>
      </c>
      <c r="I789" s="6">
        <f t="shared" si="24"/>
        <v>24320</v>
      </c>
      <c r="J789" s="3">
        <f t="shared" si="25"/>
        <v>82039.72</v>
      </c>
      <c r="K789" s="2" t="s">
        <v>1343</v>
      </c>
      <c r="L789" t="s">
        <v>28182</v>
      </c>
      <c r="M789" s="2">
        <v>3990</v>
      </c>
      <c r="N789" s="2" t="s">
        <v>4937</v>
      </c>
      <c r="O789" s="2" t="s">
        <v>4938</v>
      </c>
      <c r="P789" s="2" t="s">
        <v>4939</v>
      </c>
      <c r="Q789" s="2" t="s">
        <v>4940</v>
      </c>
      <c r="R789">
        <v>10</v>
      </c>
      <c r="S789" s="9">
        <f>SUM(pledge_tiers!B789:F789)/pledge_tiers!CZ789</f>
        <v>0.58057228915662651</v>
      </c>
      <c r="T789" s="8">
        <f>SUM(pledge_tiers!G789:K789)/pledge_tiers!CZ789</f>
        <v>0.41942771084337349</v>
      </c>
      <c r="U789" s="8">
        <f>SUM(pledge_tiers!L789:CX789)/pledge_tiers!CZ789</f>
        <v>0</v>
      </c>
      <c r="V789">
        <f>VLOOKUP(A789,cluster_membership!$A$1:$B$4001,2,FALSE)</f>
        <v>5</v>
      </c>
    </row>
    <row r="790" spans="1:22" x14ac:dyDescent="0.2">
      <c r="A790" s="2">
        <v>788</v>
      </c>
      <c r="B790" s="3">
        <v>115276</v>
      </c>
      <c r="C790" s="2" t="s">
        <v>4941</v>
      </c>
      <c r="D790" s="2" t="s">
        <v>4942</v>
      </c>
      <c r="E790" s="2" t="s">
        <v>46</v>
      </c>
      <c r="F790" s="2" t="s">
        <v>15</v>
      </c>
      <c r="G790" s="3">
        <v>97640</v>
      </c>
      <c r="H790" s="6">
        <f>VLOOKUP(F790,Exchange_rates!$A$1:$B$13,2,FALSE)</f>
        <v>1</v>
      </c>
      <c r="I790" s="6">
        <f t="shared" si="24"/>
        <v>97640</v>
      </c>
      <c r="J790" s="3">
        <f t="shared" si="25"/>
        <v>115276</v>
      </c>
      <c r="K790" s="2" t="s">
        <v>4943</v>
      </c>
      <c r="L790" t="s">
        <v>28180</v>
      </c>
      <c r="M790" s="2">
        <v>3984</v>
      </c>
      <c r="N790" s="2" t="s">
        <v>4944</v>
      </c>
      <c r="O790" s="2" t="s">
        <v>4945</v>
      </c>
      <c r="P790" s="2" t="s">
        <v>4946</v>
      </c>
      <c r="Q790" s="2" t="s">
        <v>4947</v>
      </c>
      <c r="R790">
        <v>17</v>
      </c>
      <c r="S790" s="9">
        <f>SUM(pledge_tiers!B790:F790)/pledge_tiers!CZ790</f>
        <v>0.80171543895055497</v>
      </c>
      <c r="T790" s="8">
        <f>SUM(pledge_tiers!G790:K790)/pledge_tiers!CZ790</f>
        <v>0.17860746720484358</v>
      </c>
      <c r="U790" s="8">
        <f>SUM(pledge_tiers!L790:CX790)/pledge_tiers!CZ790</f>
        <v>1.9677093844601413E-2</v>
      </c>
      <c r="V790">
        <f>VLOOKUP(A790,cluster_membership!$A$1:$B$4001,2,FALSE)</f>
        <v>5</v>
      </c>
    </row>
    <row r="791" spans="1:22" x14ac:dyDescent="0.2">
      <c r="A791" s="2">
        <v>789</v>
      </c>
      <c r="B791" s="3">
        <v>547125</v>
      </c>
      <c r="C791" s="2" t="s">
        <v>4948</v>
      </c>
      <c r="D791" s="2" t="s">
        <v>4949</v>
      </c>
      <c r="E791" s="2" t="s">
        <v>1005</v>
      </c>
      <c r="F791" s="2" t="s">
        <v>15</v>
      </c>
      <c r="G791" s="3">
        <v>175000</v>
      </c>
      <c r="H791" s="6">
        <f>VLOOKUP(F791,Exchange_rates!$A$1:$B$13,2,FALSE)</f>
        <v>1</v>
      </c>
      <c r="I791" s="6">
        <f t="shared" si="24"/>
        <v>175000</v>
      </c>
      <c r="J791" s="3">
        <f t="shared" si="25"/>
        <v>547125</v>
      </c>
      <c r="K791" s="2" t="s">
        <v>4950</v>
      </c>
      <c r="L791" t="s">
        <v>28180</v>
      </c>
      <c r="M791" s="2">
        <v>3982</v>
      </c>
      <c r="N791" s="2" t="s">
        <v>4951</v>
      </c>
      <c r="O791" s="2" t="s">
        <v>4952</v>
      </c>
      <c r="P791" s="2" t="s">
        <v>4953</v>
      </c>
      <c r="Q791" s="2" t="s">
        <v>4954</v>
      </c>
      <c r="R791">
        <v>13</v>
      </c>
      <c r="S791" s="9">
        <f>SUM(pledge_tiers!B791:F791)/pledge_tiers!CZ791</f>
        <v>0.45390070921985815</v>
      </c>
      <c r="T791" s="8">
        <f>SUM(pledge_tiers!G791:K791)/pledge_tiers!CZ791</f>
        <v>0.54204660587639308</v>
      </c>
      <c r="U791" s="8">
        <f>SUM(pledge_tiers!L791:CX791)/pledge_tiers!CZ791</f>
        <v>4.0526849037487338E-3</v>
      </c>
      <c r="V791">
        <f>VLOOKUP(A791,cluster_membership!$A$1:$B$4001,2,FALSE)</f>
        <v>5</v>
      </c>
    </row>
    <row r="792" spans="1:22" x14ac:dyDescent="0.2">
      <c r="A792" s="2">
        <v>790</v>
      </c>
      <c r="B792" s="3">
        <v>370280</v>
      </c>
      <c r="C792" s="2" t="s">
        <v>4955</v>
      </c>
      <c r="D792" s="2" t="s">
        <v>4956</v>
      </c>
      <c r="E792" s="2" t="s">
        <v>83</v>
      </c>
      <c r="F792" s="2" t="s">
        <v>15</v>
      </c>
      <c r="G792" s="3">
        <v>100000</v>
      </c>
      <c r="H792" s="6">
        <f>VLOOKUP(F792,Exchange_rates!$A$1:$B$13,2,FALSE)</f>
        <v>1</v>
      </c>
      <c r="I792" s="6">
        <f t="shared" si="24"/>
        <v>100000</v>
      </c>
      <c r="J792" s="3">
        <f t="shared" si="25"/>
        <v>370280</v>
      </c>
      <c r="K792" s="2" t="s">
        <v>4957</v>
      </c>
      <c r="L792" t="s">
        <v>28180</v>
      </c>
      <c r="M792" s="2">
        <v>3969</v>
      </c>
      <c r="N792" s="2" t="s">
        <v>4958</v>
      </c>
      <c r="O792" s="2" t="s">
        <v>4959</v>
      </c>
      <c r="P792" s="2" t="s">
        <v>4960</v>
      </c>
      <c r="Q792" s="2" t="s">
        <v>4961</v>
      </c>
      <c r="R792">
        <v>13</v>
      </c>
      <c r="S792" s="9">
        <f>SUM(pledge_tiers!B792:F792)/pledge_tiers!CZ792</f>
        <v>0.89896176247151183</v>
      </c>
      <c r="T792" s="8">
        <f>SUM(pledge_tiers!G792:K792)/pledge_tiers!CZ792</f>
        <v>9.3441377563940234E-2</v>
      </c>
      <c r="U792" s="8">
        <f>SUM(pledge_tiers!L792:CX792)/pledge_tiers!CZ792</f>
        <v>7.5968599645479867E-3</v>
      </c>
      <c r="V792">
        <f>VLOOKUP(A792,cluster_membership!$A$1:$B$4001,2,FALSE)</f>
        <v>5</v>
      </c>
    </row>
    <row r="793" spans="1:22" x14ac:dyDescent="0.2">
      <c r="A793" s="2">
        <v>791</v>
      </c>
      <c r="B793" s="3">
        <v>105797</v>
      </c>
      <c r="C793" s="2" t="s">
        <v>4962</v>
      </c>
      <c r="D793" s="2" t="s">
        <v>4963</v>
      </c>
      <c r="E793" s="2" t="s">
        <v>46</v>
      </c>
      <c r="F793" s="2" t="s">
        <v>15</v>
      </c>
      <c r="G793" s="3">
        <v>65000</v>
      </c>
      <c r="H793" s="6">
        <f>VLOOKUP(F793,Exchange_rates!$A$1:$B$13,2,FALSE)</f>
        <v>1</v>
      </c>
      <c r="I793" s="6">
        <f t="shared" si="24"/>
        <v>65000</v>
      </c>
      <c r="J793" s="3">
        <f t="shared" si="25"/>
        <v>105797</v>
      </c>
      <c r="K793" s="2" t="s">
        <v>4964</v>
      </c>
      <c r="L793" t="s">
        <v>28180</v>
      </c>
      <c r="M793" s="2">
        <v>3969</v>
      </c>
      <c r="N793" s="2" t="s">
        <v>4965</v>
      </c>
      <c r="O793" s="2" t="s">
        <v>4966</v>
      </c>
      <c r="P793" s="2" t="s">
        <v>4967</v>
      </c>
      <c r="Q793" s="2" t="s">
        <v>4968</v>
      </c>
      <c r="R793">
        <v>23</v>
      </c>
      <c r="S793" s="9">
        <f>SUM(pledge_tiers!B793:F793)/pledge_tiers!CZ793</f>
        <v>0.74342444559051057</v>
      </c>
      <c r="T793" s="8">
        <f>SUM(pledge_tiers!G793:K793)/pledge_tiers!CZ793</f>
        <v>0.22692109334708613</v>
      </c>
      <c r="U793" s="8">
        <f>SUM(pledge_tiers!L793:CX793)/pledge_tiers!CZ793</f>
        <v>2.9654461062403301E-2</v>
      </c>
      <c r="V793">
        <f>VLOOKUP(A793,cluster_membership!$A$1:$B$4001,2,FALSE)</f>
        <v>5</v>
      </c>
    </row>
    <row r="794" spans="1:22" x14ac:dyDescent="0.2">
      <c r="A794" s="2">
        <v>792</v>
      </c>
      <c r="B794" s="3">
        <v>556541</v>
      </c>
      <c r="C794" s="2" t="s">
        <v>4969</v>
      </c>
      <c r="D794" s="2" t="s">
        <v>4970</v>
      </c>
      <c r="E794" s="2" t="s">
        <v>581</v>
      </c>
      <c r="F794" s="2" t="s">
        <v>15</v>
      </c>
      <c r="G794" s="3">
        <v>35000</v>
      </c>
      <c r="H794" s="6">
        <f>VLOOKUP(F794,Exchange_rates!$A$1:$B$13,2,FALSE)</f>
        <v>1</v>
      </c>
      <c r="I794" s="6">
        <f t="shared" si="24"/>
        <v>35000</v>
      </c>
      <c r="J794" s="3">
        <f t="shared" si="25"/>
        <v>556541</v>
      </c>
      <c r="K794" s="2" t="s">
        <v>380</v>
      </c>
      <c r="L794" t="s">
        <v>28180</v>
      </c>
      <c r="M794" s="2">
        <v>3966</v>
      </c>
      <c r="N794" s="2" t="s">
        <v>4971</v>
      </c>
      <c r="O794" s="2" t="s">
        <v>4972</v>
      </c>
      <c r="P794" s="2" t="s">
        <v>4973</v>
      </c>
      <c r="Q794" s="2" t="s">
        <v>4974</v>
      </c>
      <c r="R794">
        <v>6</v>
      </c>
      <c r="S794" s="9">
        <f>SUM(pledge_tiers!B794:F794)/pledge_tiers!CZ794</f>
        <v>0.97607655502392343</v>
      </c>
      <c r="T794" s="8">
        <f>SUM(pledge_tiers!G794:K794)/pledge_tiers!CZ794</f>
        <v>2.3923444976076555E-2</v>
      </c>
      <c r="U794" s="8">
        <f>SUM(pledge_tiers!L794:CX794)/pledge_tiers!CZ794</f>
        <v>0</v>
      </c>
      <c r="V794">
        <f>VLOOKUP(A794,cluster_membership!$A$1:$B$4001,2,FALSE)</f>
        <v>5</v>
      </c>
    </row>
    <row r="795" spans="1:22" x14ac:dyDescent="0.2">
      <c r="A795" s="2">
        <v>793</v>
      </c>
      <c r="B795" s="3">
        <v>97148</v>
      </c>
      <c r="C795" s="2" t="s">
        <v>4975</v>
      </c>
      <c r="D795" s="2" t="s">
        <v>4976</v>
      </c>
      <c r="E795" s="2" t="s">
        <v>46</v>
      </c>
      <c r="F795" s="2" t="s">
        <v>15</v>
      </c>
      <c r="G795" s="3">
        <v>55000</v>
      </c>
      <c r="H795" s="6">
        <f>VLOOKUP(F795,Exchange_rates!$A$1:$B$13,2,FALSE)</f>
        <v>1</v>
      </c>
      <c r="I795" s="6">
        <f t="shared" si="24"/>
        <v>55000</v>
      </c>
      <c r="J795" s="3">
        <f t="shared" si="25"/>
        <v>97148</v>
      </c>
      <c r="K795" s="2" t="s">
        <v>4977</v>
      </c>
      <c r="L795" t="s">
        <v>28211</v>
      </c>
      <c r="M795" s="2">
        <v>3964</v>
      </c>
      <c r="N795" s="2" t="s">
        <v>4978</v>
      </c>
      <c r="O795" s="2" t="s">
        <v>4979</v>
      </c>
      <c r="P795" s="2" t="s">
        <v>4980</v>
      </c>
      <c r="Q795" s="2" t="s">
        <v>4981</v>
      </c>
      <c r="R795">
        <v>17</v>
      </c>
      <c r="S795" s="9">
        <f>SUM(pledge_tiers!B795:F795)/pledge_tiers!CZ795</f>
        <v>0.85804816223067171</v>
      </c>
      <c r="T795" s="8">
        <f>SUM(pledge_tiers!G795:K795)/pledge_tiers!CZ795</f>
        <v>0.13561470215462612</v>
      </c>
      <c r="U795" s="8">
        <f>SUM(pledge_tiers!L795:CX795)/pledge_tiers!CZ795</f>
        <v>6.3371356147021544E-3</v>
      </c>
      <c r="V795">
        <f>VLOOKUP(A795,cluster_membership!$A$1:$B$4001,2,FALSE)</f>
        <v>5</v>
      </c>
    </row>
    <row r="796" spans="1:22" x14ac:dyDescent="0.2">
      <c r="A796" s="2">
        <v>794</v>
      </c>
      <c r="B796" s="3">
        <v>163442</v>
      </c>
      <c r="C796" s="2" t="s">
        <v>4982</v>
      </c>
      <c r="D796" s="2" t="s">
        <v>4983</v>
      </c>
      <c r="E796" s="2" t="s">
        <v>998</v>
      </c>
      <c r="F796" s="2" t="s">
        <v>15</v>
      </c>
      <c r="G796" s="3">
        <v>100000</v>
      </c>
      <c r="H796" s="6">
        <f>VLOOKUP(F796,Exchange_rates!$A$1:$B$13,2,FALSE)</f>
        <v>1</v>
      </c>
      <c r="I796" s="6">
        <f t="shared" si="24"/>
        <v>100000</v>
      </c>
      <c r="J796" s="3">
        <f t="shared" si="25"/>
        <v>163442</v>
      </c>
      <c r="K796" s="2" t="s">
        <v>331</v>
      </c>
      <c r="L796" t="s">
        <v>28180</v>
      </c>
      <c r="M796" s="2">
        <v>3962</v>
      </c>
      <c r="N796" s="2" t="s">
        <v>4984</v>
      </c>
      <c r="O796" s="2" t="s">
        <v>4985</v>
      </c>
      <c r="P796" s="2" t="s">
        <v>4986</v>
      </c>
      <c r="Q796" s="2" t="s">
        <v>4987</v>
      </c>
      <c r="R796">
        <v>17</v>
      </c>
      <c r="S796" s="9">
        <f>SUM(pledge_tiers!B796:F796)/pledge_tiers!CZ796</f>
        <v>0.7732783079700799</v>
      </c>
      <c r="T796" s="8">
        <f>SUM(pledge_tiers!G796:K796)/pledge_tiers!CZ796</f>
        <v>0.20815063193190611</v>
      </c>
      <c r="U796" s="8">
        <f>SUM(pledge_tiers!L796:CX796)/pledge_tiers!CZ796</f>
        <v>1.8571060098013927E-2</v>
      </c>
      <c r="V796">
        <f>VLOOKUP(A796,cluster_membership!$A$1:$B$4001,2,FALSE)</f>
        <v>5</v>
      </c>
    </row>
    <row r="797" spans="1:22" x14ac:dyDescent="0.2">
      <c r="A797" s="2">
        <v>795</v>
      </c>
      <c r="B797" s="3">
        <v>644249</v>
      </c>
      <c r="C797" s="2" t="s">
        <v>4988</v>
      </c>
      <c r="D797" s="2" t="s">
        <v>4989</v>
      </c>
      <c r="E797" s="2" t="s">
        <v>1255</v>
      </c>
      <c r="F797" s="2" t="s">
        <v>945</v>
      </c>
      <c r="G797" s="3">
        <v>50000</v>
      </c>
      <c r="H797" s="6">
        <f>VLOOKUP(F797,Exchange_rates!$A$1:$B$13,2,FALSE)</f>
        <v>1.06</v>
      </c>
      <c r="I797" s="6">
        <f t="shared" si="24"/>
        <v>53000</v>
      </c>
      <c r="J797" s="3">
        <f t="shared" si="25"/>
        <v>682903.94000000006</v>
      </c>
      <c r="K797" s="2" t="s">
        <v>4990</v>
      </c>
      <c r="L797" t="s">
        <v>28199</v>
      </c>
      <c r="M797" s="2">
        <v>3958</v>
      </c>
      <c r="N797" s="2" t="s">
        <v>4991</v>
      </c>
      <c r="O797" s="2" t="s">
        <v>4992</v>
      </c>
      <c r="P797" s="2" t="s">
        <v>4993</v>
      </c>
      <c r="Q797" s="2" t="s">
        <v>4994</v>
      </c>
      <c r="R797">
        <v>10</v>
      </c>
      <c r="S797" s="9">
        <f>SUM(pledge_tiers!B797:F797)/pledge_tiers!CZ797</f>
        <v>0.92716081046422161</v>
      </c>
      <c r="T797" s="8">
        <f>SUM(pledge_tiers!G797:K797)/pledge_tiers!CZ797</f>
        <v>7.2839189535778406E-2</v>
      </c>
      <c r="U797" s="8">
        <f>SUM(pledge_tiers!L797:CX797)/pledge_tiers!CZ797</f>
        <v>0</v>
      </c>
      <c r="V797">
        <f>VLOOKUP(A797,cluster_membership!$A$1:$B$4001,2,FALSE)</f>
        <v>5</v>
      </c>
    </row>
    <row r="798" spans="1:22" x14ac:dyDescent="0.2">
      <c r="A798" s="2">
        <v>796</v>
      </c>
      <c r="B798" s="3">
        <v>251468</v>
      </c>
      <c r="C798" s="2" t="s">
        <v>4995</v>
      </c>
      <c r="D798" s="2" t="s">
        <v>1102</v>
      </c>
      <c r="E798" s="2" t="s">
        <v>14</v>
      </c>
      <c r="F798" s="2" t="s">
        <v>15</v>
      </c>
      <c r="G798" s="3">
        <v>40000</v>
      </c>
      <c r="H798" s="6">
        <f>VLOOKUP(F798,Exchange_rates!$A$1:$B$13,2,FALSE)</f>
        <v>1</v>
      </c>
      <c r="I798" s="6">
        <f t="shared" si="24"/>
        <v>40000</v>
      </c>
      <c r="J798" s="3">
        <f t="shared" si="25"/>
        <v>251468</v>
      </c>
      <c r="K798" s="2" t="s">
        <v>1492</v>
      </c>
      <c r="L798" t="s">
        <v>28180</v>
      </c>
      <c r="M798" s="2">
        <v>3958</v>
      </c>
      <c r="N798" s="2" t="s">
        <v>4996</v>
      </c>
      <c r="O798" s="2" t="s">
        <v>4997</v>
      </c>
      <c r="P798" s="2" t="s">
        <v>4998</v>
      </c>
      <c r="Q798" s="2" t="s">
        <v>4999</v>
      </c>
      <c r="R798">
        <v>3</v>
      </c>
      <c r="S798" s="9">
        <f>SUM(pledge_tiers!B798:F798)/pledge_tiers!CZ798</f>
        <v>1</v>
      </c>
      <c r="T798" s="8">
        <f>SUM(pledge_tiers!G798:K798)/pledge_tiers!CZ798</f>
        <v>0</v>
      </c>
      <c r="U798" s="8">
        <f>SUM(pledge_tiers!L798:CX798)/pledge_tiers!CZ798</f>
        <v>0</v>
      </c>
      <c r="V798">
        <f>VLOOKUP(A798,cluster_membership!$A$1:$B$4001,2,FALSE)</f>
        <v>5</v>
      </c>
    </row>
    <row r="799" spans="1:22" x14ac:dyDescent="0.2">
      <c r="A799" s="2">
        <v>797</v>
      </c>
      <c r="B799" s="3">
        <v>100226</v>
      </c>
      <c r="C799" s="2" t="s">
        <v>5000</v>
      </c>
      <c r="D799" s="2" t="s">
        <v>5001</v>
      </c>
      <c r="E799" s="2" t="s">
        <v>23</v>
      </c>
      <c r="F799" s="2" t="s">
        <v>75</v>
      </c>
      <c r="G799" s="3">
        <v>30000</v>
      </c>
      <c r="H799" s="6">
        <f>VLOOKUP(F799,Exchange_rates!$A$1:$B$13,2,FALSE)</f>
        <v>1.24</v>
      </c>
      <c r="I799" s="6">
        <f t="shared" si="24"/>
        <v>37200</v>
      </c>
      <c r="J799" s="3">
        <f t="shared" si="25"/>
        <v>124280.24</v>
      </c>
      <c r="K799" s="2" t="s">
        <v>5002</v>
      </c>
      <c r="L799" t="s">
        <v>28181</v>
      </c>
      <c r="M799" s="2">
        <v>3951</v>
      </c>
      <c r="N799" s="2" t="s">
        <v>5003</v>
      </c>
      <c r="O799" s="2" t="s">
        <v>5004</v>
      </c>
      <c r="P799" s="2" t="s">
        <v>5005</v>
      </c>
      <c r="Q799" s="2" t="s">
        <v>5006</v>
      </c>
      <c r="R799">
        <v>24</v>
      </c>
      <c r="S799" s="9">
        <f>SUM(pledge_tiers!B799:F799)/pledge_tiers!CZ799</f>
        <v>0.45632300660233621</v>
      </c>
      <c r="T799" s="8">
        <f>SUM(pledge_tiers!G799:K799)/pledge_tiers!CZ799</f>
        <v>0.35982732351447433</v>
      </c>
      <c r="U799" s="8">
        <f>SUM(pledge_tiers!L799:CX799)/pledge_tiers!CZ799</f>
        <v>0.18384966988318943</v>
      </c>
      <c r="V799">
        <f>VLOOKUP(A799,cluster_membership!$A$1:$B$4001,2,FALSE)</f>
        <v>5</v>
      </c>
    </row>
    <row r="800" spans="1:22" x14ac:dyDescent="0.2">
      <c r="A800" s="2">
        <v>798</v>
      </c>
      <c r="B800" s="3">
        <v>2140851</v>
      </c>
      <c r="C800" s="2" t="s">
        <v>5007</v>
      </c>
      <c r="D800" s="2" t="s">
        <v>3251</v>
      </c>
      <c r="E800" s="2" t="s">
        <v>14</v>
      </c>
      <c r="F800" s="2" t="s">
        <v>15</v>
      </c>
      <c r="G800" s="3">
        <v>100000</v>
      </c>
      <c r="H800" s="6">
        <f>VLOOKUP(F800,Exchange_rates!$A$1:$B$13,2,FALSE)</f>
        <v>1</v>
      </c>
      <c r="I800" s="6">
        <f t="shared" si="24"/>
        <v>100000</v>
      </c>
      <c r="J800" s="3">
        <f t="shared" si="25"/>
        <v>2140851</v>
      </c>
      <c r="K800" s="2" t="s">
        <v>3252</v>
      </c>
      <c r="L800" t="s">
        <v>28180</v>
      </c>
      <c r="M800" s="2">
        <v>3950</v>
      </c>
      <c r="N800" s="2" t="s">
        <v>5008</v>
      </c>
      <c r="O800" s="2" t="s">
        <v>5009</v>
      </c>
      <c r="P800" s="2" t="s">
        <v>5010</v>
      </c>
      <c r="Q800" s="2" t="s">
        <v>5011</v>
      </c>
      <c r="R800">
        <v>15</v>
      </c>
      <c r="S800" s="9">
        <f>SUM(pledge_tiers!B800:F800)/pledge_tiers!CZ800</f>
        <v>5.3074763970400611E-2</v>
      </c>
      <c r="T800" s="8">
        <f>SUM(pledge_tiers!G800:K800)/pledge_tiers!CZ800</f>
        <v>0.74304669558560854</v>
      </c>
      <c r="U800" s="8">
        <f>SUM(pledge_tiers!L800:CX800)/pledge_tiers!CZ800</f>
        <v>0.20387854044399081</v>
      </c>
      <c r="V800">
        <f>VLOOKUP(A800,cluster_membership!$A$1:$B$4001,2,FALSE)</f>
        <v>3</v>
      </c>
    </row>
    <row r="801" spans="1:22" x14ac:dyDescent="0.2">
      <c r="A801" s="2">
        <v>799</v>
      </c>
      <c r="B801" s="3">
        <v>130463</v>
      </c>
      <c r="C801" s="2" t="s">
        <v>5012</v>
      </c>
      <c r="D801" s="2" t="s">
        <v>5013</v>
      </c>
      <c r="E801" s="2" t="s">
        <v>189</v>
      </c>
      <c r="F801" s="2" t="s">
        <v>15</v>
      </c>
      <c r="G801" s="3">
        <v>40000</v>
      </c>
      <c r="H801" s="6">
        <f>VLOOKUP(F801,Exchange_rates!$A$1:$B$13,2,FALSE)</f>
        <v>1</v>
      </c>
      <c r="I801" s="6">
        <f t="shared" si="24"/>
        <v>40000</v>
      </c>
      <c r="J801" s="3">
        <f t="shared" si="25"/>
        <v>130463</v>
      </c>
      <c r="K801" s="2" t="s">
        <v>5014</v>
      </c>
      <c r="L801" t="s">
        <v>28180</v>
      </c>
      <c r="M801" s="2">
        <v>3948</v>
      </c>
      <c r="N801" s="2" t="s">
        <v>5015</v>
      </c>
      <c r="O801" s="2" t="s">
        <v>5016</v>
      </c>
      <c r="P801" s="2" t="s">
        <v>5017</v>
      </c>
      <c r="Q801" s="2" t="s">
        <v>5018</v>
      </c>
      <c r="R801">
        <v>11</v>
      </c>
      <c r="S801" s="9">
        <f>SUM(pledge_tiers!B801:F801)/pledge_tiers!CZ801</f>
        <v>0.87347560975609762</v>
      </c>
      <c r="T801" s="8">
        <f>SUM(pledge_tiers!G801:K801)/pledge_tiers!CZ801</f>
        <v>0.10111788617886179</v>
      </c>
      <c r="U801" s="8">
        <f>SUM(pledge_tiers!L801:CX801)/pledge_tiers!CZ801</f>
        <v>2.540650406504065E-2</v>
      </c>
      <c r="V801">
        <f>VLOOKUP(A801,cluster_membership!$A$1:$B$4001,2,FALSE)</f>
        <v>5</v>
      </c>
    </row>
    <row r="802" spans="1:22" x14ac:dyDescent="0.2">
      <c r="A802" s="2">
        <v>800</v>
      </c>
      <c r="B802" s="3">
        <v>473333</v>
      </c>
      <c r="C802" s="2" t="s">
        <v>5019</v>
      </c>
      <c r="D802" s="2" t="s">
        <v>5020</v>
      </c>
      <c r="E802" s="2" t="s">
        <v>83</v>
      </c>
      <c r="F802" s="2" t="s">
        <v>15</v>
      </c>
      <c r="G802" s="3">
        <v>150000</v>
      </c>
      <c r="H802" s="6">
        <f>VLOOKUP(F802,Exchange_rates!$A$1:$B$13,2,FALSE)</f>
        <v>1</v>
      </c>
      <c r="I802" s="6">
        <f t="shared" si="24"/>
        <v>150000</v>
      </c>
      <c r="J802" s="3">
        <f t="shared" si="25"/>
        <v>473333</v>
      </c>
      <c r="K802" s="2" t="s">
        <v>4786</v>
      </c>
      <c r="L802" t="s">
        <v>28180</v>
      </c>
      <c r="M802" s="2">
        <v>3927</v>
      </c>
      <c r="N802" s="2" t="s">
        <v>5021</v>
      </c>
      <c r="O802" s="2" t="s">
        <v>5022</v>
      </c>
      <c r="P802" s="2" t="s">
        <v>5023</v>
      </c>
      <c r="Q802" s="2" t="s">
        <v>5024</v>
      </c>
      <c r="R802">
        <v>7</v>
      </c>
      <c r="S802" s="9">
        <f>SUM(pledge_tiers!B802:F802)/pledge_tiers!CZ802</f>
        <v>0.98464294855387768</v>
      </c>
      <c r="T802" s="8">
        <f>SUM(pledge_tiers!G802:K802)/pledge_tiers!CZ802</f>
        <v>1.5357051446122344E-2</v>
      </c>
      <c r="U802" s="8">
        <f>SUM(pledge_tiers!L802:CX802)/pledge_tiers!CZ802</f>
        <v>0</v>
      </c>
      <c r="V802">
        <f>VLOOKUP(A802,cluster_membership!$A$1:$B$4001,2,FALSE)</f>
        <v>5</v>
      </c>
    </row>
    <row r="803" spans="1:22" x14ac:dyDescent="0.2">
      <c r="A803" s="2">
        <v>801</v>
      </c>
      <c r="B803" s="3">
        <v>672899</v>
      </c>
      <c r="C803" s="2" t="s">
        <v>5025</v>
      </c>
      <c r="D803" s="2" t="s">
        <v>4345</v>
      </c>
      <c r="E803" s="2" t="s">
        <v>14</v>
      </c>
      <c r="F803" s="2" t="s">
        <v>15</v>
      </c>
      <c r="G803" s="3">
        <v>70000</v>
      </c>
      <c r="H803" s="6">
        <f>VLOOKUP(F803,Exchange_rates!$A$1:$B$13,2,FALSE)</f>
        <v>1</v>
      </c>
      <c r="I803" s="6">
        <f t="shared" si="24"/>
        <v>70000</v>
      </c>
      <c r="J803" s="3">
        <f t="shared" si="25"/>
        <v>672899</v>
      </c>
      <c r="K803" s="2" t="s">
        <v>4346</v>
      </c>
      <c r="L803" t="s">
        <v>28180</v>
      </c>
      <c r="M803" s="2">
        <v>3926</v>
      </c>
      <c r="N803" s="2" t="s">
        <v>5026</v>
      </c>
      <c r="O803" s="2" t="s">
        <v>5027</v>
      </c>
      <c r="P803" s="2" t="s">
        <v>5028</v>
      </c>
      <c r="Q803" s="2" t="s">
        <v>5029</v>
      </c>
      <c r="R803">
        <v>33</v>
      </c>
      <c r="S803" s="9">
        <f>SUM(pledge_tiers!B803:F803)/pledge_tiers!CZ803</f>
        <v>0.16198262646908534</v>
      </c>
      <c r="T803" s="8">
        <f>SUM(pledge_tiers!G803:K803)/pledge_tiers!CZ803</f>
        <v>5.3398058252427182E-2</v>
      </c>
      <c r="U803" s="8">
        <f>SUM(pledge_tiers!L803:CX803)/pledge_tiers!CZ803</f>
        <v>0.78461931527848749</v>
      </c>
      <c r="V803">
        <f>VLOOKUP(A803,cluster_membership!$A$1:$B$4001,2,FALSE)</f>
        <v>5</v>
      </c>
    </row>
    <row r="804" spans="1:22" x14ac:dyDescent="0.2">
      <c r="A804" s="2">
        <v>802</v>
      </c>
      <c r="B804" s="3">
        <v>179280</v>
      </c>
      <c r="C804" s="2" t="s">
        <v>5030</v>
      </c>
      <c r="D804" s="2" t="s">
        <v>5031</v>
      </c>
      <c r="E804" s="2" t="s">
        <v>14</v>
      </c>
      <c r="F804" s="2" t="s">
        <v>15</v>
      </c>
      <c r="G804" s="3">
        <v>7500</v>
      </c>
      <c r="H804" s="6">
        <f>VLOOKUP(F804,Exchange_rates!$A$1:$B$13,2,FALSE)</f>
        <v>1</v>
      </c>
      <c r="I804" s="6">
        <f t="shared" si="24"/>
        <v>7500</v>
      </c>
      <c r="J804" s="3">
        <f t="shared" si="25"/>
        <v>179280</v>
      </c>
      <c r="K804" s="2" t="s">
        <v>527</v>
      </c>
      <c r="L804" t="s">
        <v>28180</v>
      </c>
      <c r="M804" s="2">
        <v>3925</v>
      </c>
      <c r="N804" s="2" t="s">
        <v>5032</v>
      </c>
      <c r="O804" s="2" t="s">
        <v>5033</v>
      </c>
      <c r="P804" s="2" t="s">
        <v>5034</v>
      </c>
      <c r="Q804" s="2" t="s">
        <v>5035</v>
      </c>
      <c r="R804">
        <v>12</v>
      </c>
      <c r="S804" s="9">
        <f>SUM(pledge_tiers!B804:F804)/pledge_tiers!CZ804</f>
        <v>0.86778968861664119</v>
      </c>
      <c r="T804" s="8">
        <f>SUM(pledge_tiers!G804:K804)/pledge_tiers!CZ804</f>
        <v>0.12965798876978049</v>
      </c>
      <c r="U804" s="8">
        <f>SUM(pledge_tiers!L804:CX804)/pledge_tiers!CZ804</f>
        <v>2.5523226135783562E-3</v>
      </c>
      <c r="V804">
        <f>VLOOKUP(A804,cluster_membership!$A$1:$B$4001,2,FALSE)</f>
        <v>5</v>
      </c>
    </row>
    <row r="805" spans="1:22" x14ac:dyDescent="0.2">
      <c r="A805" s="2">
        <v>803</v>
      </c>
      <c r="B805" s="3">
        <v>251062</v>
      </c>
      <c r="C805" s="2" t="s">
        <v>5036</v>
      </c>
      <c r="D805" s="2" t="s">
        <v>5037</v>
      </c>
      <c r="E805" s="2" t="s">
        <v>685</v>
      </c>
      <c r="F805" s="2" t="s">
        <v>15</v>
      </c>
      <c r="G805" s="3">
        <v>25000</v>
      </c>
      <c r="H805" s="6">
        <f>VLOOKUP(F805,Exchange_rates!$A$1:$B$13,2,FALSE)</f>
        <v>1</v>
      </c>
      <c r="I805" s="6">
        <f t="shared" si="24"/>
        <v>25000</v>
      </c>
      <c r="J805" s="3">
        <f t="shared" si="25"/>
        <v>251062</v>
      </c>
      <c r="K805" s="2" t="s">
        <v>560</v>
      </c>
      <c r="L805" t="s">
        <v>28180</v>
      </c>
      <c r="M805" s="2">
        <v>3923</v>
      </c>
      <c r="N805" s="2" t="s">
        <v>5038</v>
      </c>
      <c r="O805" s="2" t="s">
        <v>5039</v>
      </c>
      <c r="P805" s="2" t="s">
        <v>5040</v>
      </c>
      <c r="Q805" s="2" t="s">
        <v>5041</v>
      </c>
      <c r="R805">
        <v>19</v>
      </c>
      <c r="S805" s="9">
        <f>SUM(pledge_tiers!B805:F805)/pledge_tiers!CZ805</f>
        <v>0.62487205731832141</v>
      </c>
      <c r="T805" s="8">
        <f>SUM(pledge_tiers!G805:K805)/pledge_tiers!CZ805</f>
        <v>0.25127942681678606</v>
      </c>
      <c r="U805" s="8">
        <f>SUM(pledge_tiers!L805:CX805)/pledge_tiers!CZ805</f>
        <v>0.12384851586489252</v>
      </c>
      <c r="V805">
        <f>VLOOKUP(A805,cluster_membership!$A$1:$B$4001,2,FALSE)</f>
        <v>5</v>
      </c>
    </row>
    <row r="806" spans="1:22" x14ac:dyDescent="0.2">
      <c r="A806" s="2">
        <v>804</v>
      </c>
      <c r="B806" s="3">
        <v>142987</v>
      </c>
      <c r="C806" s="2" t="s">
        <v>5042</v>
      </c>
      <c r="D806" s="2" t="s">
        <v>5043</v>
      </c>
      <c r="E806" s="2" t="s">
        <v>477</v>
      </c>
      <c r="F806" s="2" t="s">
        <v>15</v>
      </c>
      <c r="G806" s="3">
        <v>115000</v>
      </c>
      <c r="H806" s="6">
        <f>VLOOKUP(F806,Exchange_rates!$A$1:$B$13,2,FALSE)</f>
        <v>1</v>
      </c>
      <c r="I806" s="6">
        <f t="shared" si="24"/>
        <v>115000</v>
      </c>
      <c r="J806" s="3">
        <f t="shared" si="25"/>
        <v>142987</v>
      </c>
      <c r="K806" s="2" t="s">
        <v>5044</v>
      </c>
      <c r="L806" t="s">
        <v>28195</v>
      </c>
      <c r="M806" s="2">
        <v>3920</v>
      </c>
      <c r="N806" s="2" t="s">
        <v>5045</v>
      </c>
      <c r="O806" s="2" t="s">
        <v>5046</v>
      </c>
      <c r="P806" s="2" t="s">
        <v>5047</v>
      </c>
      <c r="Q806" s="2" t="s">
        <v>5048</v>
      </c>
      <c r="R806">
        <v>18</v>
      </c>
      <c r="S806" s="9">
        <f>SUM(pledge_tiers!B806:F806)/pledge_tiers!CZ806</f>
        <v>0.6868900026378264</v>
      </c>
      <c r="T806" s="8">
        <f>SUM(pledge_tiers!G806:K806)/pledge_tiers!CZ806</f>
        <v>0.25507781587971512</v>
      </c>
      <c r="U806" s="8">
        <f>SUM(pledge_tiers!L806:CX806)/pledge_tiers!CZ806</f>
        <v>5.8032181482458457E-2</v>
      </c>
      <c r="V806">
        <f>VLOOKUP(A806,cluster_membership!$A$1:$B$4001,2,FALSE)</f>
        <v>5</v>
      </c>
    </row>
    <row r="807" spans="1:22" x14ac:dyDescent="0.2">
      <c r="A807" s="2">
        <v>805</v>
      </c>
      <c r="B807" s="3">
        <v>73040</v>
      </c>
      <c r="C807" s="2" t="s">
        <v>5049</v>
      </c>
      <c r="D807" s="2" t="s">
        <v>5050</v>
      </c>
      <c r="E807" s="2" t="s">
        <v>83</v>
      </c>
      <c r="F807" s="2" t="s">
        <v>15</v>
      </c>
      <c r="G807" s="3">
        <v>15000</v>
      </c>
      <c r="H807" s="6">
        <f>VLOOKUP(F807,Exchange_rates!$A$1:$B$13,2,FALSE)</f>
        <v>1</v>
      </c>
      <c r="I807" s="6">
        <f t="shared" si="24"/>
        <v>15000</v>
      </c>
      <c r="J807" s="3">
        <f t="shared" si="25"/>
        <v>73040</v>
      </c>
      <c r="K807" s="2" t="s">
        <v>47</v>
      </c>
      <c r="L807" t="s">
        <v>28180</v>
      </c>
      <c r="M807" s="2">
        <v>3919</v>
      </c>
      <c r="N807" s="2" t="s">
        <v>5051</v>
      </c>
      <c r="O807" s="2" t="s">
        <v>5052</v>
      </c>
      <c r="P807" s="2" t="s">
        <v>5053</v>
      </c>
      <c r="Q807" s="2" t="s">
        <v>5054</v>
      </c>
      <c r="R807">
        <v>10</v>
      </c>
      <c r="S807" s="9">
        <f>SUM(pledge_tiers!B807:F807)/pledge_tiers!CZ807</f>
        <v>0.57208588957055218</v>
      </c>
      <c r="T807" s="8">
        <f>SUM(pledge_tiers!G807:K807)/pledge_tiers!CZ807</f>
        <v>0.42791411042944788</v>
      </c>
      <c r="U807" s="8">
        <f>SUM(pledge_tiers!L807:CX807)/pledge_tiers!CZ807</f>
        <v>0</v>
      </c>
      <c r="V807">
        <f>VLOOKUP(A807,cluster_membership!$A$1:$B$4001,2,FALSE)</f>
        <v>5</v>
      </c>
    </row>
    <row r="808" spans="1:22" x14ac:dyDescent="0.2">
      <c r="A808" s="2">
        <v>806</v>
      </c>
      <c r="B808" s="3">
        <v>629222</v>
      </c>
      <c r="C808" s="2" t="s">
        <v>5055</v>
      </c>
      <c r="D808" s="2" t="s">
        <v>5056</v>
      </c>
      <c r="E808" s="2" t="s">
        <v>14</v>
      </c>
      <c r="F808" s="2" t="s">
        <v>75</v>
      </c>
      <c r="G808" s="3">
        <v>40000</v>
      </c>
      <c r="H808" s="6">
        <f>VLOOKUP(F808,Exchange_rates!$A$1:$B$13,2,FALSE)</f>
        <v>1.24</v>
      </c>
      <c r="I808" s="6">
        <f t="shared" si="24"/>
        <v>49600</v>
      </c>
      <c r="J808" s="3">
        <f t="shared" si="25"/>
        <v>780235.28</v>
      </c>
      <c r="K808" s="2" t="s">
        <v>827</v>
      </c>
      <c r="L808" t="s">
        <v>28181</v>
      </c>
      <c r="M808" s="2">
        <v>3918</v>
      </c>
      <c r="N808" s="2" t="s">
        <v>5057</v>
      </c>
      <c r="O808" s="2" t="s">
        <v>5058</v>
      </c>
      <c r="P808" s="2" t="s">
        <v>5059</v>
      </c>
      <c r="Q808" s="2" t="s">
        <v>5060</v>
      </c>
      <c r="R808">
        <v>5</v>
      </c>
      <c r="S808" s="9">
        <f>SUM(pledge_tiers!B808:F808)/pledge_tiers!CZ808</f>
        <v>1</v>
      </c>
      <c r="T808" s="8">
        <f>SUM(pledge_tiers!G808:K808)/pledge_tiers!CZ808</f>
        <v>0</v>
      </c>
      <c r="U808" s="8">
        <f>SUM(pledge_tiers!L808:CX808)/pledge_tiers!CZ808</f>
        <v>0</v>
      </c>
      <c r="V808">
        <f>VLOOKUP(A808,cluster_membership!$A$1:$B$4001,2,FALSE)</f>
        <v>5</v>
      </c>
    </row>
    <row r="809" spans="1:22" x14ac:dyDescent="0.2">
      <c r="A809" s="2">
        <v>807</v>
      </c>
      <c r="B809" s="3">
        <v>150003</v>
      </c>
      <c r="C809" s="2" t="s">
        <v>5061</v>
      </c>
      <c r="D809" s="2" t="s">
        <v>5062</v>
      </c>
      <c r="E809" s="2" t="s">
        <v>2967</v>
      </c>
      <c r="F809" s="2" t="s">
        <v>15</v>
      </c>
      <c r="G809" s="3">
        <v>5000</v>
      </c>
      <c r="H809" s="6">
        <f>VLOOKUP(F809,Exchange_rates!$A$1:$B$13,2,FALSE)</f>
        <v>1</v>
      </c>
      <c r="I809" s="6">
        <f t="shared" si="24"/>
        <v>5000</v>
      </c>
      <c r="J809" s="3">
        <f t="shared" si="25"/>
        <v>150003</v>
      </c>
      <c r="K809" s="2" t="s">
        <v>5063</v>
      </c>
      <c r="L809" t="s">
        <v>28180</v>
      </c>
      <c r="M809" s="2">
        <v>3918</v>
      </c>
      <c r="N809" s="2" t="s">
        <v>5064</v>
      </c>
      <c r="O809" s="2" t="s">
        <v>5065</v>
      </c>
      <c r="P809" s="2" t="s">
        <v>5066</v>
      </c>
      <c r="Q809" s="2" t="s">
        <v>5067</v>
      </c>
      <c r="R809">
        <v>6</v>
      </c>
      <c r="S809" s="9">
        <f>SUM(pledge_tiers!B809:F809)/pledge_tiers!CZ809</f>
        <v>0.99974299665895661</v>
      </c>
      <c r="T809" s="8">
        <f>SUM(pledge_tiers!G809:K809)/pledge_tiers!CZ809</f>
        <v>2.5700334104343357E-4</v>
      </c>
      <c r="U809" s="8">
        <f>SUM(pledge_tiers!L809:CX809)/pledge_tiers!CZ809</f>
        <v>0</v>
      </c>
      <c r="V809">
        <f>VLOOKUP(A809,cluster_membership!$A$1:$B$4001,2,FALSE)</f>
        <v>5</v>
      </c>
    </row>
    <row r="810" spans="1:22" x14ac:dyDescent="0.2">
      <c r="A810" s="2">
        <v>808</v>
      </c>
      <c r="B810" s="3">
        <v>104277</v>
      </c>
      <c r="C810" s="2" t="s">
        <v>5068</v>
      </c>
      <c r="D810" s="2" t="s">
        <v>5069</v>
      </c>
      <c r="E810" s="2" t="s">
        <v>298</v>
      </c>
      <c r="F810" s="2" t="s">
        <v>15</v>
      </c>
      <c r="G810" s="3">
        <v>1</v>
      </c>
      <c r="H810" s="6">
        <f>VLOOKUP(F810,Exchange_rates!$A$1:$B$13,2,FALSE)</f>
        <v>1</v>
      </c>
      <c r="I810" s="6">
        <f t="shared" si="24"/>
        <v>1</v>
      </c>
      <c r="J810" s="3">
        <f t="shared" si="25"/>
        <v>104277</v>
      </c>
      <c r="K810" s="2" t="s">
        <v>16</v>
      </c>
      <c r="L810" t="s">
        <v>28180</v>
      </c>
      <c r="M810" s="2">
        <v>3917</v>
      </c>
      <c r="N810" s="2" t="s">
        <v>5070</v>
      </c>
      <c r="O810" s="2" t="s">
        <v>5071</v>
      </c>
      <c r="P810" s="2" t="s">
        <v>5072</v>
      </c>
      <c r="Q810" s="2" t="s">
        <v>5073</v>
      </c>
      <c r="R810">
        <v>3</v>
      </c>
      <c r="S810" s="9">
        <f>SUM(pledge_tiers!B810:F810)/pledge_tiers!CZ810</f>
        <v>1</v>
      </c>
      <c r="T810" s="8">
        <f>SUM(pledge_tiers!G810:K810)/pledge_tiers!CZ810</f>
        <v>0</v>
      </c>
      <c r="U810" s="8">
        <f>SUM(pledge_tiers!L810:CX810)/pledge_tiers!CZ810</f>
        <v>0</v>
      </c>
      <c r="V810">
        <f>VLOOKUP(A810,cluster_membership!$A$1:$B$4001,2,FALSE)</f>
        <v>5</v>
      </c>
    </row>
    <row r="811" spans="1:22" x14ac:dyDescent="0.2">
      <c r="A811" s="2">
        <v>809</v>
      </c>
      <c r="B811" s="3">
        <v>1419068</v>
      </c>
      <c r="C811" s="2" t="s">
        <v>5074</v>
      </c>
      <c r="D811" s="2" t="s">
        <v>5075</v>
      </c>
      <c r="E811" s="2" t="s">
        <v>189</v>
      </c>
      <c r="F811" s="2" t="s">
        <v>15</v>
      </c>
      <c r="G811" s="3">
        <v>150000</v>
      </c>
      <c r="H811" s="6">
        <f>VLOOKUP(F811,Exchange_rates!$A$1:$B$13,2,FALSE)</f>
        <v>1</v>
      </c>
      <c r="I811" s="6">
        <f t="shared" si="24"/>
        <v>150000</v>
      </c>
      <c r="J811" s="3">
        <f t="shared" si="25"/>
        <v>1419068</v>
      </c>
      <c r="K811" s="2" t="s">
        <v>5076</v>
      </c>
      <c r="L811" t="s">
        <v>28191</v>
      </c>
      <c r="M811" s="2">
        <v>3916</v>
      </c>
      <c r="N811" s="2" t="s">
        <v>5077</v>
      </c>
      <c r="O811" s="2" t="s">
        <v>5078</v>
      </c>
      <c r="P811" s="2" t="s">
        <v>5079</v>
      </c>
      <c r="Q811" s="2" t="s">
        <v>5080</v>
      </c>
      <c r="R811">
        <v>11</v>
      </c>
      <c r="S811" s="9">
        <f>SUM(pledge_tiers!B811:F811)/pledge_tiers!CZ811</f>
        <v>0.64998710343048749</v>
      </c>
      <c r="T811" s="8">
        <f>SUM(pledge_tiers!G811:K811)/pledge_tiers!CZ811</f>
        <v>0.35001289656951251</v>
      </c>
      <c r="U811" s="8">
        <f>SUM(pledge_tiers!L811:CX811)/pledge_tiers!CZ811</f>
        <v>0</v>
      </c>
      <c r="V811">
        <f>VLOOKUP(A811,cluster_membership!$A$1:$B$4001,2,FALSE)</f>
        <v>3</v>
      </c>
    </row>
    <row r="812" spans="1:22" x14ac:dyDescent="0.2">
      <c r="A812" s="2">
        <v>810</v>
      </c>
      <c r="B812" s="3">
        <v>131220</v>
      </c>
      <c r="C812" s="2" t="s">
        <v>5081</v>
      </c>
      <c r="D812" s="2" t="s">
        <v>5082</v>
      </c>
      <c r="E812" s="2" t="s">
        <v>23</v>
      </c>
      <c r="F812" s="2" t="s">
        <v>15</v>
      </c>
      <c r="G812" s="3">
        <v>10000</v>
      </c>
      <c r="H812" s="6">
        <f>VLOOKUP(F812,Exchange_rates!$A$1:$B$13,2,FALSE)</f>
        <v>1</v>
      </c>
      <c r="I812" s="6">
        <f t="shared" si="24"/>
        <v>10000</v>
      </c>
      <c r="J812" s="3">
        <f t="shared" si="25"/>
        <v>131220</v>
      </c>
      <c r="K812" s="2" t="s">
        <v>47</v>
      </c>
      <c r="L812" t="s">
        <v>28180</v>
      </c>
      <c r="M812" s="2">
        <v>3915</v>
      </c>
      <c r="N812" s="2" t="s">
        <v>5083</v>
      </c>
      <c r="O812" s="2" t="s">
        <v>5084</v>
      </c>
      <c r="P812" s="2" t="s">
        <v>5085</v>
      </c>
      <c r="Q812" s="2" t="s">
        <v>5086</v>
      </c>
      <c r="R812">
        <v>4</v>
      </c>
      <c r="S812" s="9">
        <f>SUM(pledge_tiers!B812:F812)/pledge_tiers!CZ812</f>
        <v>1</v>
      </c>
      <c r="T812" s="8">
        <f>SUM(pledge_tiers!G812:K812)/pledge_tiers!CZ812</f>
        <v>0</v>
      </c>
      <c r="U812" s="8">
        <f>SUM(pledge_tiers!L812:CX812)/pledge_tiers!CZ812</f>
        <v>0</v>
      </c>
      <c r="V812">
        <f>VLOOKUP(A812,cluster_membership!$A$1:$B$4001,2,FALSE)</f>
        <v>5</v>
      </c>
    </row>
    <row r="813" spans="1:22" x14ac:dyDescent="0.2">
      <c r="A813" s="2">
        <v>811</v>
      </c>
      <c r="B813" s="3">
        <v>330330</v>
      </c>
      <c r="C813" s="2" t="s">
        <v>5087</v>
      </c>
      <c r="D813" s="2" t="s">
        <v>5088</v>
      </c>
      <c r="E813" s="2" t="s">
        <v>23</v>
      </c>
      <c r="F813" s="2" t="s">
        <v>15</v>
      </c>
      <c r="G813" s="3">
        <v>10000</v>
      </c>
      <c r="H813" s="6">
        <f>VLOOKUP(F813,Exchange_rates!$A$1:$B$13,2,FALSE)</f>
        <v>1</v>
      </c>
      <c r="I813" s="6">
        <f t="shared" si="24"/>
        <v>10000</v>
      </c>
      <c r="J813" s="3">
        <f t="shared" si="25"/>
        <v>330330</v>
      </c>
      <c r="K813" s="2" t="s">
        <v>5089</v>
      </c>
      <c r="L813" t="s">
        <v>28212</v>
      </c>
      <c r="M813" s="2">
        <v>3913</v>
      </c>
      <c r="N813" s="2" t="s">
        <v>5090</v>
      </c>
      <c r="O813" s="2" t="s">
        <v>5091</v>
      </c>
      <c r="P813" s="2" t="s">
        <v>5092</v>
      </c>
      <c r="Q813" s="2" t="s">
        <v>5093</v>
      </c>
      <c r="R813">
        <v>19</v>
      </c>
      <c r="S813" s="9">
        <f>SUM(pledge_tiers!B813:F813)/pledge_tiers!CZ813</f>
        <v>0.61760164693772512</v>
      </c>
      <c r="T813" s="8">
        <f>SUM(pledge_tiers!G813:K813)/pledge_tiers!CZ813</f>
        <v>0.30365414307771488</v>
      </c>
      <c r="U813" s="8">
        <f>SUM(pledge_tiers!L813:CX813)/pledge_tiers!CZ813</f>
        <v>7.8744209984559957E-2</v>
      </c>
      <c r="V813">
        <f>VLOOKUP(A813,cluster_membership!$A$1:$B$4001,2,FALSE)</f>
        <v>5</v>
      </c>
    </row>
    <row r="814" spans="1:22" x14ac:dyDescent="0.2">
      <c r="A814" s="2">
        <v>812</v>
      </c>
      <c r="B814" s="3">
        <v>25419</v>
      </c>
      <c r="C814" s="2" t="s">
        <v>5094</v>
      </c>
      <c r="D814" s="2" t="s">
        <v>5095</v>
      </c>
      <c r="E814" s="2" t="s">
        <v>23</v>
      </c>
      <c r="F814" s="2" t="s">
        <v>15</v>
      </c>
      <c r="G814" s="3">
        <v>10500</v>
      </c>
      <c r="H814" s="6">
        <f>VLOOKUP(F814,Exchange_rates!$A$1:$B$13,2,FALSE)</f>
        <v>1</v>
      </c>
      <c r="I814" s="6">
        <f t="shared" si="24"/>
        <v>10500</v>
      </c>
      <c r="J814" s="3">
        <f t="shared" si="25"/>
        <v>25419</v>
      </c>
      <c r="K814" s="2" t="s">
        <v>5096</v>
      </c>
      <c r="L814" t="s">
        <v>28180</v>
      </c>
      <c r="M814" s="2">
        <v>3908</v>
      </c>
      <c r="N814" s="2" t="s">
        <v>5097</v>
      </c>
      <c r="O814" s="2" t="s">
        <v>5098</v>
      </c>
      <c r="P814" s="2" t="s">
        <v>5099</v>
      </c>
      <c r="Q814" s="2" t="s">
        <v>5100</v>
      </c>
      <c r="R814">
        <v>24</v>
      </c>
      <c r="S814" s="9">
        <f>SUM(pledge_tiers!B814:F814)/pledge_tiers!CZ814</f>
        <v>0.29974358974358972</v>
      </c>
      <c r="T814" s="8">
        <f>SUM(pledge_tiers!G814:K814)/pledge_tiers!CZ814</f>
        <v>0.54256410256410259</v>
      </c>
      <c r="U814" s="8">
        <f>SUM(pledge_tiers!L814:CX814)/pledge_tiers!CZ814</f>
        <v>0.15769230769230769</v>
      </c>
      <c r="V814">
        <f>VLOOKUP(A814,cluster_membership!$A$1:$B$4001,2,FALSE)</f>
        <v>5</v>
      </c>
    </row>
    <row r="815" spans="1:22" x14ac:dyDescent="0.2">
      <c r="A815" s="2">
        <v>813</v>
      </c>
      <c r="B815" s="3">
        <v>115569</v>
      </c>
      <c r="C815" s="2" t="s">
        <v>5101</v>
      </c>
      <c r="D815" s="2" t="s">
        <v>5102</v>
      </c>
      <c r="E815" s="2" t="s">
        <v>46</v>
      </c>
      <c r="F815" s="2" t="s">
        <v>15</v>
      </c>
      <c r="G815" s="3">
        <v>90000</v>
      </c>
      <c r="H815" s="6">
        <f>VLOOKUP(F815,Exchange_rates!$A$1:$B$13,2,FALSE)</f>
        <v>1</v>
      </c>
      <c r="I815" s="6">
        <f t="shared" si="24"/>
        <v>90000</v>
      </c>
      <c r="J815" s="3">
        <f t="shared" si="25"/>
        <v>115569</v>
      </c>
      <c r="K815" s="2" t="s">
        <v>16</v>
      </c>
      <c r="L815" t="s">
        <v>28180</v>
      </c>
      <c r="M815" s="2">
        <v>3906</v>
      </c>
      <c r="N815" s="2" t="s">
        <v>5103</v>
      </c>
      <c r="O815" s="2" t="s">
        <v>5104</v>
      </c>
      <c r="P815" s="2" t="s">
        <v>5105</v>
      </c>
      <c r="Q815" s="2" t="s">
        <v>5106</v>
      </c>
      <c r="R815">
        <v>11</v>
      </c>
      <c r="S815" s="9">
        <f>SUM(pledge_tiers!B815:F815)/pledge_tiers!CZ815</f>
        <v>0.9885057471264368</v>
      </c>
      <c r="T815" s="8">
        <f>SUM(pledge_tiers!G815:K815)/pledge_tiers!CZ815</f>
        <v>1.0449320794148381E-2</v>
      </c>
      <c r="U815" s="8">
        <f>SUM(pledge_tiers!L815:CX815)/pledge_tiers!CZ815</f>
        <v>1.0449320794148381E-3</v>
      </c>
      <c r="V815">
        <f>VLOOKUP(A815,cluster_membership!$A$1:$B$4001,2,FALSE)</f>
        <v>5</v>
      </c>
    </row>
    <row r="816" spans="1:22" x14ac:dyDescent="0.2">
      <c r="A816" s="2">
        <v>814</v>
      </c>
      <c r="B816" s="3">
        <v>81861</v>
      </c>
      <c r="C816" s="2" t="s">
        <v>5107</v>
      </c>
      <c r="D816" s="2" t="s">
        <v>5108</v>
      </c>
      <c r="E816" s="2" t="s">
        <v>46</v>
      </c>
      <c r="F816" s="2" t="s">
        <v>15</v>
      </c>
      <c r="G816" s="3">
        <v>50000</v>
      </c>
      <c r="H816" s="6">
        <f>VLOOKUP(F816,Exchange_rates!$A$1:$B$13,2,FALSE)</f>
        <v>1</v>
      </c>
      <c r="I816" s="6">
        <f t="shared" si="24"/>
        <v>50000</v>
      </c>
      <c r="J816" s="3">
        <f t="shared" si="25"/>
        <v>81861</v>
      </c>
      <c r="K816" s="2" t="s">
        <v>5109</v>
      </c>
      <c r="L816" t="s">
        <v>28195</v>
      </c>
      <c r="M816" s="2">
        <v>3901</v>
      </c>
      <c r="N816" s="2" t="s">
        <v>5110</v>
      </c>
      <c r="O816" s="2" t="s">
        <v>5111</v>
      </c>
      <c r="P816" s="2" t="s">
        <v>5112</v>
      </c>
      <c r="Q816" s="2" t="s">
        <v>5113</v>
      </c>
      <c r="R816">
        <v>19</v>
      </c>
      <c r="S816" s="9">
        <f>SUM(pledge_tiers!B816:F816)/pledge_tiers!CZ816</f>
        <v>0.70349434737923944</v>
      </c>
      <c r="T816" s="8">
        <f>SUM(pledge_tiers!G816:K816)/pledge_tiers!CZ816</f>
        <v>0.26978417266187049</v>
      </c>
      <c r="U816" s="8">
        <f>SUM(pledge_tiers!L816:CX816)/pledge_tiers!CZ816</f>
        <v>2.6721479958890029E-2</v>
      </c>
      <c r="V816">
        <f>VLOOKUP(A816,cluster_membership!$A$1:$B$4001,2,FALSE)</f>
        <v>5</v>
      </c>
    </row>
    <row r="817" spans="1:22" x14ac:dyDescent="0.2">
      <c r="A817" s="2">
        <v>815</v>
      </c>
      <c r="B817" s="3">
        <v>268875</v>
      </c>
      <c r="C817" s="2" t="s">
        <v>5114</v>
      </c>
      <c r="D817" s="2" t="s">
        <v>5115</v>
      </c>
      <c r="E817" s="2" t="s">
        <v>46</v>
      </c>
      <c r="F817" s="2" t="s">
        <v>15</v>
      </c>
      <c r="G817" s="3">
        <v>75000</v>
      </c>
      <c r="H817" s="6">
        <f>VLOOKUP(F817,Exchange_rates!$A$1:$B$13,2,FALSE)</f>
        <v>1</v>
      </c>
      <c r="I817" s="6">
        <f t="shared" si="24"/>
        <v>75000</v>
      </c>
      <c r="J817" s="3">
        <f t="shared" si="25"/>
        <v>268875</v>
      </c>
      <c r="K817" s="2" t="s">
        <v>5116</v>
      </c>
      <c r="L817" t="s">
        <v>28212</v>
      </c>
      <c r="M817" s="2">
        <v>3900</v>
      </c>
      <c r="N817" s="2" t="s">
        <v>5117</v>
      </c>
      <c r="O817" s="2" t="s">
        <v>5118</v>
      </c>
      <c r="P817" s="2" t="s">
        <v>5119</v>
      </c>
      <c r="Q817" s="2" t="s">
        <v>5120</v>
      </c>
      <c r="R817">
        <v>33</v>
      </c>
      <c r="S817" s="9">
        <f>SUM(pledge_tiers!B817:F817)/pledge_tiers!CZ817</f>
        <v>0.61753195930080873</v>
      </c>
      <c r="T817" s="8">
        <f>SUM(pledge_tiers!G817:K817)/pledge_tiers!CZ817</f>
        <v>0.22228019827811113</v>
      </c>
      <c r="U817" s="8">
        <f>SUM(pledge_tiers!L817:CX817)/pledge_tiers!CZ817</f>
        <v>0.16018784242108008</v>
      </c>
      <c r="V817">
        <f>VLOOKUP(A817,cluster_membership!$A$1:$B$4001,2,FALSE)</f>
        <v>5</v>
      </c>
    </row>
    <row r="818" spans="1:22" x14ac:dyDescent="0.2">
      <c r="A818" s="2">
        <v>816</v>
      </c>
      <c r="B818" s="3">
        <v>146752</v>
      </c>
      <c r="C818" s="2" t="s">
        <v>5121</v>
      </c>
      <c r="D818" s="2" t="s">
        <v>5122</v>
      </c>
      <c r="E818" s="2" t="s">
        <v>2162</v>
      </c>
      <c r="F818" s="2" t="s">
        <v>15</v>
      </c>
      <c r="G818" s="3">
        <v>50000</v>
      </c>
      <c r="H818" s="6">
        <f>VLOOKUP(F818,Exchange_rates!$A$1:$B$13,2,FALSE)</f>
        <v>1</v>
      </c>
      <c r="I818" s="6">
        <f t="shared" si="24"/>
        <v>50000</v>
      </c>
      <c r="J818" s="3">
        <f t="shared" si="25"/>
        <v>146752</v>
      </c>
      <c r="K818" s="2" t="s">
        <v>16</v>
      </c>
      <c r="L818" t="s">
        <v>28180</v>
      </c>
      <c r="M818" s="2">
        <v>3900</v>
      </c>
      <c r="N818" s="2" t="s">
        <v>5123</v>
      </c>
      <c r="O818" s="2" t="s">
        <v>5124</v>
      </c>
      <c r="P818" s="2" t="s">
        <v>5125</v>
      </c>
      <c r="Q818" s="2" t="s">
        <v>5126</v>
      </c>
      <c r="R818">
        <v>41</v>
      </c>
      <c r="S818" s="9">
        <f>SUM(pledge_tiers!B818:F818)/pledge_tiers!CZ818</f>
        <v>0.84504021447721178</v>
      </c>
      <c r="T818" s="8">
        <f>SUM(pledge_tiers!G818:K818)/pledge_tiers!CZ818</f>
        <v>8.9812332439678288E-2</v>
      </c>
      <c r="U818" s="8">
        <f>SUM(pledge_tiers!L818:CX818)/pledge_tiers!CZ818</f>
        <v>6.5147453083109916E-2</v>
      </c>
      <c r="V818">
        <f>VLOOKUP(A818,cluster_membership!$A$1:$B$4001,2,FALSE)</f>
        <v>5</v>
      </c>
    </row>
    <row r="819" spans="1:22" x14ac:dyDescent="0.2">
      <c r="A819" s="2">
        <v>817</v>
      </c>
      <c r="B819" s="3">
        <v>321680</v>
      </c>
      <c r="C819" s="2" t="s">
        <v>5127</v>
      </c>
      <c r="D819" s="2" t="s">
        <v>5128</v>
      </c>
      <c r="E819" s="2" t="s">
        <v>1699</v>
      </c>
      <c r="F819" s="2" t="s">
        <v>15</v>
      </c>
      <c r="G819" s="3">
        <v>10000</v>
      </c>
      <c r="H819" s="6">
        <f>VLOOKUP(F819,Exchange_rates!$A$1:$B$13,2,FALSE)</f>
        <v>1</v>
      </c>
      <c r="I819" s="6">
        <f t="shared" si="24"/>
        <v>10000</v>
      </c>
      <c r="J819" s="3">
        <f t="shared" si="25"/>
        <v>321680</v>
      </c>
      <c r="K819" s="2" t="s">
        <v>16</v>
      </c>
      <c r="L819" t="s">
        <v>28180</v>
      </c>
      <c r="M819" s="2">
        <v>3890</v>
      </c>
      <c r="N819" s="2" t="s">
        <v>5129</v>
      </c>
      <c r="O819" s="2" t="s">
        <v>5130</v>
      </c>
      <c r="P819" s="2" t="s">
        <v>5131</v>
      </c>
      <c r="Q819" s="2" t="s">
        <v>5132</v>
      </c>
      <c r="R819">
        <v>15</v>
      </c>
      <c r="S819" s="9">
        <f>SUM(pledge_tiers!B819:F819)/pledge_tiers!CZ819</f>
        <v>9.8555211558307529E-2</v>
      </c>
      <c r="T819" s="8">
        <f>SUM(pledge_tiers!G819:K819)/pledge_tiers!CZ819</f>
        <v>0.75619195046439625</v>
      </c>
      <c r="U819" s="8">
        <f>SUM(pledge_tiers!L819:CX819)/pledge_tiers!CZ819</f>
        <v>0.14525283797729618</v>
      </c>
      <c r="V819">
        <f>VLOOKUP(A819,cluster_membership!$A$1:$B$4001,2,FALSE)</f>
        <v>5</v>
      </c>
    </row>
    <row r="820" spans="1:22" x14ac:dyDescent="0.2">
      <c r="A820" s="2">
        <v>818</v>
      </c>
      <c r="B820" s="3">
        <v>213461</v>
      </c>
      <c r="C820" s="2" t="s">
        <v>5133</v>
      </c>
      <c r="D820" s="2" t="s">
        <v>5134</v>
      </c>
      <c r="E820" s="2" t="s">
        <v>1909</v>
      </c>
      <c r="F820" s="2" t="s">
        <v>15</v>
      </c>
      <c r="G820" s="3">
        <v>54000</v>
      </c>
      <c r="H820" s="6">
        <f>VLOOKUP(F820,Exchange_rates!$A$1:$B$13,2,FALSE)</f>
        <v>1</v>
      </c>
      <c r="I820" s="6">
        <f t="shared" si="24"/>
        <v>54000</v>
      </c>
      <c r="J820" s="3">
        <f t="shared" si="25"/>
        <v>213461</v>
      </c>
      <c r="K820" s="2" t="s">
        <v>527</v>
      </c>
      <c r="L820" t="s">
        <v>28180</v>
      </c>
      <c r="M820" s="2">
        <v>3882</v>
      </c>
      <c r="N820" s="2" t="s">
        <v>5135</v>
      </c>
      <c r="O820" s="2" t="s">
        <v>5136</v>
      </c>
      <c r="P820" s="2" t="s">
        <v>5137</v>
      </c>
      <c r="Q820" s="2" t="s">
        <v>5138</v>
      </c>
      <c r="R820">
        <v>14</v>
      </c>
      <c r="S820" s="9">
        <f>SUM(pledge_tiers!B820:F820)/pledge_tiers!CZ820</f>
        <v>0.86356877323420078</v>
      </c>
      <c r="T820" s="8">
        <f>SUM(pledge_tiers!G820:K820)/pledge_tiers!CZ820</f>
        <v>0.12007434944237919</v>
      </c>
      <c r="U820" s="8">
        <f>SUM(pledge_tiers!L820:CX820)/pledge_tiers!CZ820</f>
        <v>1.6356877323420074E-2</v>
      </c>
      <c r="V820">
        <f>VLOOKUP(A820,cluster_membership!$A$1:$B$4001,2,FALSE)</f>
        <v>5</v>
      </c>
    </row>
    <row r="821" spans="1:22" x14ac:dyDescent="0.2">
      <c r="A821" s="2">
        <v>819</v>
      </c>
      <c r="B821" s="3">
        <v>116064</v>
      </c>
      <c r="C821" s="2" t="s">
        <v>5139</v>
      </c>
      <c r="D821" s="2" t="s">
        <v>5140</v>
      </c>
      <c r="E821" s="2" t="s">
        <v>46</v>
      </c>
      <c r="F821" s="2" t="s">
        <v>15</v>
      </c>
      <c r="G821" s="3">
        <v>75000</v>
      </c>
      <c r="H821" s="6">
        <f>VLOOKUP(F821,Exchange_rates!$A$1:$B$13,2,FALSE)</f>
        <v>1</v>
      </c>
      <c r="I821" s="6">
        <f t="shared" si="24"/>
        <v>75000</v>
      </c>
      <c r="J821" s="3">
        <f t="shared" si="25"/>
        <v>116064</v>
      </c>
      <c r="K821" s="2" t="s">
        <v>271</v>
      </c>
      <c r="L821" t="s">
        <v>28182</v>
      </c>
      <c r="M821" s="2">
        <v>3880</v>
      </c>
      <c r="N821" s="2" t="s">
        <v>5141</v>
      </c>
      <c r="O821" s="2" t="s">
        <v>5142</v>
      </c>
      <c r="P821" s="2" t="s">
        <v>5143</v>
      </c>
      <c r="Q821" s="2" t="s">
        <v>5144</v>
      </c>
      <c r="R821">
        <v>9</v>
      </c>
      <c r="S821" s="9">
        <f>SUM(pledge_tiers!B821:F821)/pledge_tiers!CZ821</f>
        <v>0.98611474980351066</v>
      </c>
      <c r="T821" s="8">
        <f>SUM(pledge_tiers!G821:K821)/pledge_tiers!CZ821</f>
        <v>1.3885250196489389E-2</v>
      </c>
      <c r="U821" s="8">
        <f>SUM(pledge_tiers!L821:CX821)/pledge_tiers!CZ821</f>
        <v>0</v>
      </c>
      <c r="V821">
        <f>VLOOKUP(A821,cluster_membership!$A$1:$B$4001,2,FALSE)</f>
        <v>5</v>
      </c>
    </row>
    <row r="822" spans="1:22" x14ac:dyDescent="0.2">
      <c r="A822" s="2">
        <v>820</v>
      </c>
      <c r="B822" s="3">
        <v>133341</v>
      </c>
      <c r="C822" s="2" t="s">
        <v>5145</v>
      </c>
      <c r="D822" s="2" t="s">
        <v>297</v>
      </c>
      <c r="E822" s="2" t="s">
        <v>298</v>
      </c>
      <c r="F822" s="2" t="s">
        <v>15</v>
      </c>
      <c r="G822" s="3">
        <v>20000</v>
      </c>
      <c r="H822" s="6">
        <f>VLOOKUP(F822,Exchange_rates!$A$1:$B$13,2,FALSE)</f>
        <v>1</v>
      </c>
      <c r="I822" s="6">
        <f t="shared" si="24"/>
        <v>20000</v>
      </c>
      <c r="J822" s="3">
        <f t="shared" si="25"/>
        <v>133341</v>
      </c>
      <c r="K822" s="2" t="s">
        <v>278</v>
      </c>
      <c r="L822" t="s">
        <v>28180</v>
      </c>
      <c r="M822" s="2">
        <v>3873</v>
      </c>
      <c r="N822" s="2" t="s">
        <v>5146</v>
      </c>
      <c r="O822" s="2" t="s">
        <v>5147</v>
      </c>
      <c r="P822" s="2" t="s">
        <v>5148</v>
      </c>
      <c r="Q822" s="2" t="s">
        <v>5149</v>
      </c>
      <c r="R822">
        <v>13</v>
      </c>
      <c r="S822" s="9">
        <f>SUM(pledge_tiers!B822:F822)/pledge_tiers!CZ822</f>
        <v>0.84818652849740928</v>
      </c>
      <c r="T822" s="8">
        <f>SUM(pledge_tiers!G822:K822)/pledge_tiers!CZ822</f>
        <v>0.14766839378238342</v>
      </c>
      <c r="U822" s="8">
        <f>SUM(pledge_tiers!L822:CX822)/pledge_tiers!CZ822</f>
        <v>4.1450777202072537E-3</v>
      </c>
      <c r="V822">
        <f>VLOOKUP(A822,cluster_membership!$A$1:$B$4001,2,FALSE)</f>
        <v>5</v>
      </c>
    </row>
    <row r="823" spans="1:22" x14ac:dyDescent="0.2">
      <c r="A823" s="2">
        <v>821</v>
      </c>
      <c r="B823" s="3">
        <v>100571</v>
      </c>
      <c r="C823" s="2" t="s">
        <v>5150</v>
      </c>
      <c r="D823" s="2" t="s">
        <v>5151</v>
      </c>
      <c r="E823" s="2" t="s">
        <v>46</v>
      </c>
      <c r="F823" s="2" t="s">
        <v>15</v>
      </c>
      <c r="G823" s="3">
        <v>29500</v>
      </c>
      <c r="H823" s="6">
        <f>VLOOKUP(F823,Exchange_rates!$A$1:$B$13,2,FALSE)</f>
        <v>1</v>
      </c>
      <c r="I823" s="6">
        <f t="shared" si="24"/>
        <v>29500</v>
      </c>
      <c r="J823" s="3">
        <f t="shared" si="25"/>
        <v>100571</v>
      </c>
      <c r="K823" s="2" t="s">
        <v>136</v>
      </c>
      <c r="L823" t="s">
        <v>28180</v>
      </c>
      <c r="M823" s="2">
        <v>3871</v>
      </c>
      <c r="N823" s="2" t="s">
        <v>5152</v>
      </c>
      <c r="O823" s="2" t="s">
        <v>5153</v>
      </c>
      <c r="P823" s="2" t="s">
        <v>5154</v>
      </c>
      <c r="Q823" s="2" t="s">
        <v>5155</v>
      </c>
      <c r="R823">
        <v>23</v>
      </c>
      <c r="S823" s="9">
        <f>SUM(pledge_tiers!B823:F823)/pledge_tiers!CZ823</f>
        <v>0.83522277880305829</v>
      </c>
      <c r="T823" s="8">
        <f>SUM(pledge_tiers!G823:K823)/pledge_tiers!CZ823</f>
        <v>0.12628526232533616</v>
      </c>
      <c r="U823" s="8">
        <f>SUM(pledge_tiers!L823:CX823)/pledge_tiers!CZ823</f>
        <v>3.8491958871605586E-2</v>
      </c>
      <c r="V823">
        <f>VLOOKUP(A823,cluster_membership!$A$1:$B$4001,2,FALSE)</f>
        <v>5</v>
      </c>
    </row>
    <row r="824" spans="1:22" x14ac:dyDescent="0.2">
      <c r="A824" s="2">
        <v>822</v>
      </c>
      <c r="B824" s="3">
        <v>85563</v>
      </c>
      <c r="C824" s="2" t="s">
        <v>5156</v>
      </c>
      <c r="D824" s="2" t="s">
        <v>2281</v>
      </c>
      <c r="E824" s="2" t="s">
        <v>14</v>
      </c>
      <c r="F824" s="2" t="s">
        <v>15</v>
      </c>
      <c r="G824" s="3">
        <v>8000</v>
      </c>
      <c r="H824" s="6">
        <f>VLOOKUP(F824,Exchange_rates!$A$1:$B$13,2,FALSE)</f>
        <v>1</v>
      </c>
      <c r="I824" s="6">
        <f t="shared" si="24"/>
        <v>8000</v>
      </c>
      <c r="J824" s="3">
        <f t="shared" si="25"/>
        <v>85563</v>
      </c>
      <c r="K824" s="2" t="s">
        <v>527</v>
      </c>
      <c r="L824" t="s">
        <v>28180</v>
      </c>
      <c r="M824" s="2">
        <v>3869</v>
      </c>
      <c r="N824" s="2" t="s">
        <v>5157</v>
      </c>
      <c r="O824" s="2" t="s">
        <v>5158</v>
      </c>
      <c r="P824" s="2" t="s">
        <v>5159</v>
      </c>
      <c r="Q824" s="2" t="s">
        <v>5160</v>
      </c>
      <c r="R824">
        <v>2</v>
      </c>
      <c r="S824" s="9">
        <f>SUM(pledge_tiers!B824:F824)/pledge_tiers!CZ824</f>
        <v>1</v>
      </c>
      <c r="T824" s="8">
        <f>SUM(pledge_tiers!G824:K824)/pledge_tiers!CZ824</f>
        <v>0</v>
      </c>
      <c r="U824" s="8">
        <f>SUM(pledge_tiers!L824:CX824)/pledge_tiers!CZ824</f>
        <v>0</v>
      </c>
      <c r="V824">
        <f>VLOOKUP(A824,cluster_membership!$A$1:$B$4001,2,FALSE)</f>
        <v>5</v>
      </c>
    </row>
    <row r="825" spans="1:22" x14ac:dyDescent="0.2">
      <c r="A825" s="2">
        <v>823</v>
      </c>
      <c r="B825" s="3">
        <v>158583</v>
      </c>
      <c r="C825" s="2" t="s">
        <v>5161</v>
      </c>
      <c r="D825" s="2" t="s">
        <v>5162</v>
      </c>
      <c r="E825" s="2" t="s">
        <v>83</v>
      </c>
      <c r="F825" s="2" t="s">
        <v>15</v>
      </c>
      <c r="G825" s="3">
        <v>22000</v>
      </c>
      <c r="H825" s="6">
        <f>VLOOKUP(F825,Exchange_rates!$A$1:$B$13,2,FALSE)</f>
        <v>1</v>
      </c>
      <c r="I825" s="6">
        <f t="shared" si="24"/>
        <v>22000</v>
      </c>
      <c r="J825" s="3">
        <f t="shared" si="25"/>
        <v>158583</v>
      </c>
      <c r="K825" s="2" t="s">
        <v>380</v>
      </c>
      <c r="L825" t="s">
        <v>28180</v>
      </c>
      <c r="M825" s="2">
        <v>3864</v>
      </c>
      <c r="N825" s="2" t="s">
        <v>5163</v>
      </c>
      <c r="O825" s="2" t="s">
        <v>5164</v>
      </c>
      <c r="P825" s="2" t="s">
        <v>5165</v>
      </c>
      <c r="Q825" s="2" t="s">
        <v>5166</v>
      </c>
      <c r="R825">
        <v>15</v>
      </c>
      <c r="S825" s="9">
        <f>SUM(pledge_tiers!B825:F825)/pledge_tiers!CZ825</f>
        <v>0.24473342002600781</v>
      </c>
      <c r="T825" s="8">
        <f>SUM(pledge_tiers!G825:K825)/pledge_tiers!CZ825</f>
        <v>0.49232769830949286</v>
      </c>
      <c r="U825" s="8">
        <f>SUM(pledge_tiers!L825:CX825)/pledge_tiers!CZ825</f>
        <v>0.26293888166449936</v>
      </c>
      <c r="V825">
        <f>VLOOKUP(A825,cluster_membership!$A$1:$B$4001,2,FALSE)</f>
        <v>5</v>
      </c>
    </row>
    <row r="826" spans="1:22" x14ac:dyDescent="0.2">
      <c r="A826" s="2">
        <v>824</v>
      </c>
      <c r="B826" s="3">
        <v>1052110</v>
      </c>
      <c r="C826" s="2" t="s">
        <v>5167</v>
      </c>
      <c r="D826" s="2" t="s">
        <v>5168</v>
      </c>
      <c r="E826" s="2" t="s">
        <v>189</v>
      </c>
      <c r="F826" s="2" t="s">
        <v>15</v>
      </c>
      <c r="G826" s="3">
        <v>400000</v>
      </c>
      <c r="H826" s="6">
        <f>VLOOKUP(F826,Exchange_rates!$A$1:$B$13,2,FALSE)</f>
        <v>1</v>
      </c>
      <c r="I826" s="6">
        <f t="shared" si="24"/>
        <v>400000</v>
      </c>
      <c r="J826" s="3">
        <f t="shared" si="25"/>
        <v>1052110</v>
      </c>
      <c r="K826" s="2" t="s">
        <v>527</v>
      </c>
      <c r="L826" t="s">
        <v>28180</v>
      </c>
      <c r="M826" s="2">
        <v>3863</v>
      </c>
      <c r="N826" s="2" t="s">
        <v>5169</v>
      </c>
      <c r="O826" s="2" t="s">
        <v>5170</v>
      </c>
      <c r="P826" s="2" t="s">
        <v>5171</v>
      </c>
      <c r="Q826" s="2" t="s">
        <v>5172</v>
      </c>
      <c r="R826">
        <v>18</v>
      </c>
      <c r="S826" s="9">
        <f>SUM(pledge_tiers!B826:F826)/pledge_tiers!CZ826</f>
        <v>0.36814345991561181</v>
      </c>
      <c r="T826" s="8">
        <f>SUM(pledge_tiers!G826:K826)/pledge_tiers!CZ826</f>
        <v>0.4496308016877637</v>
      </c>
      <c r="U826" s="8">
        <f>SUM(pledge_tiers!L826:CX826)/pledge_tiers!CZ826</f>
        <v>0.18222573839662448</v>
      </c>
      <c r="V826">
        <f>VLOOKUP(A826,cluster_membership!$A$1:$B$4001,2,FALSE)</f>
        <v>3</v>
      </c>
    </row>
    <row r="827" spans="1:22" x14ac:dyDescent="0.2">
      <c r="A827" s="2">
        <v>825</v>
      </c>
      <c r="B827" s="3">
        <v>102102</v>
      </c>
      <c r="C827" s="2" t="s">
        <v>5173</v>
      </c>
      <c r="D827" s="2" t="s">
        <v>5174</v>
      </c>
      <c r="E827" s="2" t="s">
        <v>14</v>
      </c>
      <c r="F827" s="2" t="s">
        <v>15</v>
      </c>
      <c r="G827" s="3">
        <v>10000</v>
      </c>
      <c r="H827" s="6">
        <f>VLOOKUP(F827,Exchange_rates!$A$1:$B$13,2,FALSE)</f>
        <v>1</v>
      </c>
      <c r="I827" s="6">
        <f t="shared" si="24"/>
        <v>10000</v>
      </c>
      <c r="J827" s="3">
        <f t="shared" si="25"/>
        <v>102102</v>
      </c>
      <c r="K827" s="2" t="s">
        <v>5175</v>
      </c>
      <c r="L827" t="s">
        <v>28180</v>
      </c>
      <c r="M827" s="2">
        <v>3863</v>
      </c>
      <c r="N827" s="2" t="s">
        <v>5176</v>
      </c>
      <c r="O827" s="2" t="s">
        <v>5177</v>
      </c>
      <c r="P827" s="2" t="s">
        <v>5178</v>
      </c>
      <c r="Q827" s="2" t="s">
        <v>5179</v>
      </c>
      <c r="R827">
        <v>10</v>
      </c>
      <c r="S827" s="9">
        <f>SUM(pledge_tiers!B827:F827)/pledge_tiers!CZ827</f>
        <v>0.94555873925501432</v>
      </c>
      <c r="T827" s="8">
        <f>SUM(pledge_tiers!G827:K827)/pledge_tiers!CZ827</f>
        <v>5.4441260744985676E-2</v>
      </c>
      <c r="U827" s="8">
        <f>SUM(pledge_tiers!L827:CX827)/pledge_tiers!CZ827</f>
        <v>0</v>
      </c>
      <c r="V827">
        <f>VLOOKUP(A827,cluster_membership!$A$1:$B$4001,2,FALSE)</f>
        <v>5</v>
      </c>
    </row>
    <row r="828" spans="1:22" x14ac:dyDescent="0.2">
      <c r="A828" s="2">
        <v>826</v>
      </c>
      <c r="B828" s="3">
        <v>594602</v>
      </c>
      <c r="C828" s="2" t="s">
        <v>5180</v>
      </c>
      <c r="D828" s="2" t="s">
        <v>5181</v>
      </c>
      <c r="E828" s="2" t="s">
        <v>23</v>
      </c>
      <c r="F828" s="2" t="s">
        <v>15</v>
      </c>
      <c r="G828" s="3">
        <v>40000</v>
      </c>
      <c r="H828" s="6">
        <f>VLOOKUP(F828,Exchange_rates!$A$1:$B$13,2,FALSE)</f>
        <v>1</v>
      </c>
      <c r="I828" s="6">
        <f t="shared" si="24"/>
        <v>40000</v>
      </c>
      <c r="J828" s="3">
        <f t="shared" si="25"/>
        <v>594602</v>
      </c>
      <c r="K828" s="2" t="s">
        <v>1237</v>
      </c>
      <c r="L828" t="s">
        <v>28180</v>
      </c>
      <c r="M828" s="2">
        <v>3861</v>
      </c>
      <c r="N828" s="2" t="s">
        <v>5182</v>
      </c>
      <c r="O828" s="2" t="s">
        <v>5183</v>
      </c>
      <c r="P828" s="2" t="s">
        <v>5184</v>
      </c>
      <c r="Q828" s="2" t="s">
        <v>5185</v>
      </c>
      <c r="R828">
        <v>12</v>
      </c>
      <c r="S828" s="9">
        <f>SUM(pledge_tiers!B828:F828)/pledge_tiers!CZ828</f>
        <v>0.81396574440052705</v>
      </c>
      <c r="T828" s="8">
        <f>SUM(pledge_tiers!G828:K828)/pledge_tiers!CZ828</f>
        <v>0.18471673254281951</v>
      </c>
      <c r="U828" s="8">
        <f>SUM(pledge_tiers!L828:CX828)/pledge_tiers!CZ828</f>
        <v>1.3175230566534915E-3</v>
      </c>
      <c r="V828">
        <f>VLOOKUP(A828,cluster_membership!$A$1:$B$4001,2,FALSE)</f>
        <v>5</v>
      </c>
    </row>
    <row r="829" spans="1:22" x14ac:dyDescent="0.2">
      <c r="A829" s="2">
        <v>827</v>
      </c>
      <c r="B829" s="3">
        <v>161169</v>
      </c>
      <c r="C829" s="2" t="s">
        <v>5186</v>
      </c>
      <c r="D829" s="2" t="s">
        <v>2973</v>
      </c>
      <c r="E829" s="2" t="s">
        <v>5187</v>
      </c>
      <c r="F829" s="2" t="s">
        <v>15</v>
      </c>
      <c r="G829" s="3">
        <v>40000</v>
      </c>
      <c r="H829" s="6">
        <f>VLOOKUP(F829,Exchange_rates!$A$1:$B$13,2,FALSE)</f>
        <v>1</v>
      </c>
      <c r="I829" s="6">
        <f t="shared" si="24"/>
        <v>40000</v>
      </c>
      <c r="J829" s="3">
        <f t="shared" si="25"/>
        <v>161169</v>
      </c>
      <c r="K829" s="2" t="s">
        <v>162</v>
      </c>
      <c r="L829" t="s">
        <v>28180</v>
      </c>
      <c r="M829" s="2">
        <v>3851</v>
      </c>
      <c r="N829" s="2" t="s">
        <v>5188</v>
      </c>
      <c r="O829" s="2" t="s">
        <v>5189</v>
      </c>
      <c r="P829" s="2" t="s">
        <v>5190</v>
      </c>
      <c r="Q829" s="2" t="s">
        <v>5191</v>
      </c>
      <c r="R829">
        <v>21</v>
      </c>
      <c r="S829" s="9">
        <f>SUM(pledge_tiers!B829:F829)/pledge_tiers!CZ829</f>
        <v>0.45184799583550234</v>
      </c>
      <c r="T829" s="8">
        <f>SUM(pledge_tiers!G829:K829)/pledge_tiers!CZ829</f>
        <v>0.36751691827173349</v>
      </c>
      <c r="U829" s="8">
        <f>SUM(pledge_tiers!L829:CX829)/pledge_tiers!CZ829</f>
        <v>0.1806350858927642</v>
      </c>
      <c r="V829">
        <f>VLOOKUP(A829,cluster_membership!$A$1:$B$4001,2,FALSE)</f>
        <v>5</v>
      </c>
    </row>
    <row r="830" spans="1:22" x14ac:dyDescent="0.2">
      <c r="A830" s="2">
        <v>828</v>
      </c>
      <c r="B830" s="3">
        <v>171764</v>
      </c>
      <c r="C830" s="2" t="s">
        <v>5192</v>
      </c>
      <c r="D830" s="2" t="s">
        <v>2370</v>
      </c>
      <c r="E830" s="2" t="s">
        <v>23</v>
      </c>
      <c r="F830" s="2" t="s">
        <v>15</v>
      </c>
      <c r="G830" s="3">
        <v>10000</v>
      </c>
      <c r="H830" s="6">
        <f>VLOOKUP(F830,Exchange_rates!$A$1:$B$13,2,FALSE)</f>
        <v>1</v>
      </c>
      <c r="I830" s="6">
        <f t="shared" si="24"/>
        <v>10000</v>
      </c>
      <c r="J830" s="3">
        <f t="shared" si="25"/>
        <v>171764</v>
      </c>
      <c r="K830" s="2" t="s">
        <v>16</v>
      </c>
      <c r="L830" t="s">
        <v>28180</v>
      </c>
      <c r="M830" s="2">
        <v>3850</v>
      </c>
      <c r="N830" s="2" t="s">
        <v>5193</v>
      </c>
      <c r="O830" s="2" t="s">
        <v>5194</v>
      </c>
      <c r="P830" s="2" t="s">
        <v>5195</v>
      </c>
      <c r="Q830" s="2" t="s">
        <v>5196</v>
      </c>
      <c r="R830">
        <v>4</v>
      </c>
      <c r="S830" s="9">
        <f>SUM(pledge_tiers!B830:F830)/pledge_tiers!CZ830</f>
        <v>1</v>
      </c>
      <c r="T830" s="8">
        <f>SUM(pledge_tiers!G830:K830)/pledge_tiers!CZ830</f>
        <v>0</v>
      </c>
      <c r="U830" s="8">
        <f>SUM(pledge_tiers!L830:CX830)/pledge_tiers!CZ830</f>
        <v>0</v>
      </c>
      <c r="V830">
        <f>VLOOKUP(A830,cluster_membership!$A$1:$B$4001,2,FALSE)</f>
        <v>5</v>
      </c>
    </row>
    <row r="831" spans="1:22" x14ac:dyDescent="0.2">
      <c r="A831" s="2">
        <v>829</v>
      </c>
      <c r="B831" s="3">
        <v>195221</v>
      </c>
      <c r="C831" s="2" t="s">
        <v>5197</v>
      </c>
      <c r="D831" s="2" t="s">
        <v>5198</v>
      </c>
      <c r="E831" s="2" t="s">
        <v>23</v>
      </c>
      <c r="F831" s="2" t="s">
        <v>15</v>
      </c>
      <c r="G831" s="3">
        <v>10000</v>
      </c>
      <c r="H831" s="6">
        <f>VLOOKUP(F831,Exchange_rates!$A$1:$B$13,2,FALSE)</f>
        <v>1</v>
      </c>
      <c r="I831" s="6">
        <f t="shared" si="24"/>
        <v>10000</v>
      </c>
      <c r="J831" s="3">
        <f t="shared" si="25"/>
        <v>195221</v>
      </c>
      <c r="K831" s="2" t="s">
        <v>5199</v>
      </c>
      <c r="L831" t="s">
        <v>28180</v>
      </c>
      <c r="M831" s="2">
        <v>3846</v>
      </c>
      <c r="N831" s="2" t="s">
        <v>5200</v>
      </c>
      <c r="O831" s="2" t="s">
        <v>5201</v>
      </c>
      <c r="P831" s="2" t="s">
        <v>5202</v>
      </c>
      <c r="Q831" s="2" t="s">
        <v>5203</v>
      </c>
      <c r="R831">
        <v>8</v>
      </c>
      <c r="S831" s="9">
        <f>SUM(pledge_tiers!B831:F831)/pledge_tiers!CZ831</f>
        <v>0.7018779342723005</v>
      </c>
      <c r="T831" s="8">
        <f>SUM(pledge_tiers!G831:K831)/pledge_tiers!CZ831</f>
        <v>0.2981220657276995</v>
      </c>
      <c r="U831" s="8">
        <f>SUM(pledge_tiers!L831:CX831)/pledge_tiers!CZ831</f>
        <v>0</v>
      </c>
      <c r="V831">
        <f>VLOOKUP(A831,cluster_membership!$A$1:$B$4001,2,FALSE)</f>
        <v>5</v>
      </c>
    </row>
    <row r="832" spans="1:22" x14ac:dyDescent="0.2">
      <c r="A832" s="2">
        <v>830</v>
      </c>
      <c r="B832" s="3">
        <v>402214</v>
      </c>
      <c r="C832" s="2" t="s">
        <v>5204</v>
      </c>
      <c r="D832" s="2" t="s">
        <v>5205</v>
      </c>
      <c r="E832" s="2" t="s">
        <v>83</v>
      </c>
      <c r="F832" s="2" t="s">
        <v>84</v>
      </c>
      <c r="G832" s="3">
        <v>35000</v>
      </c>
      <c r="H832" s="6">
        <f>VLOOKUP(F832,Exchange_rates!$A$1:$B$13,2,FALSE)</f>
        <v>0.76</v>
      </c>
      <c r="I832" s="6">
        <f t="shared" si="24"/>
        <v>26600</v>
      </c>
      <c r="J832" s="3">
        <f t="shared" si="25"/>
        <v>305682.64</v>
      </c>
      <c r="K832" s="2" t="s">
        <v>4906</v>
      </c>
      <c r="L832" t="s">
        <v>28210</v>
      </c>
      <c r="M832" s="2">
        <v>3846</v>
      </c>
      <c r="N832" s="2" t="s">
        <v>5206</v>
      </c>
      <c r="O832" s="2" t="s">
        <v>5207</v>
      </c>
      <c r="P832" s="2" t="s">
        <v>5208</v>
      </c>
      <c r="Q832" s="2" t="s">
        <v>5209</v>
      </c>
      <c r="R832">
        <v>13</v>
      </c>
      <c r="S832" s="9">
        <f>SUM(pledge_tiers!B832:F832)/pledge_tiers!CZ832</f>
        <v>0.42431372549019608</v>
      </c>
      <c r="T832" s="8">
        <f>SUM(pledge_tiers!G832:K832)/pledge_tiers!CZ832</f>
        <v>0.56339869281045751</v>
      </c>
      <c r="U832" s="8">
        <f>SUM(pledge_tiers!L832:CX832)/pledge_tiers!CZ832</f>
        <v>1.2287581699346406E-2</v>
      </c>
      <c r="V832">
        <f>VLOOKUP(A832,cluster_membership!$A$1:$B$4001,2,FALSE)</f>
        <v>5</v>
      </c>
    </row>
    <row r="833" spans="1:22" x14ac:dyDescent="0.2">
      <c r="A833" s="2">
        <v>831</v>
      </c>
      <c r="B833" s="3">
        <v>116398</v>
      </c>
      <c r="C833" s="2" t="s">
        <v>5210</v>
      </c>
      <c r="D833" s="2" t="s">
        <v>4798</v>
      </c>
      <c r="E833" s="2" t="s">
        <v>46</v>
      </c>
      <c r="F833" s="2" t="s">
        <v>15</v>
      </c>
      <c r="G833" s="3">
        <v>38000</v>
      </c>
      <c r="H833" s="6">
        <f>VLOOKUP(F833,Exchange_rates!$A$1:$B$13,2,FALSE)</f>
        <v>1</v>
      </c>
      <c r="I833" s="6">
        <f t="shared" si="24"/>
        <v>38000</v>
      </c>
      <c r="J833" s="3">
        <f t="shared" si="25"/>
        <v>116398</v>
      </c>
      <c r="K833" s="2" t="s">
        <v>4799</v>
      </c>
      <c r="L833" t="s">
        <v>28191</v>
      </c>
      <c r="M833" s="2">
        <v>3843</v>
      </c>
      <c r="N833" s="2" t="s">
        <v>5211</v>
      </c>
      <c r="O833" s="2" t="s">
        <v>5212</v>
      </c>
      <c r="P833" s="2" t="s">
        <v>5213</v>
      </c>
      <c r="Q833" s="2" t="s">
        <v>5214</v>
      </c>
      <c r="R833">
        <v>19</v>
      </c>
      <c r="S833" s="9">
        <f>SUM(pledge_tiers!B833:F833)/pledge_tiers!CZ833</f>
        <v>0.75557917109458028</v>
      </c>
      <c r="T833" s="8">
        <f>SUM(pledge_tiers!G833:K833)/pledge_tiers!CZ833</f>
        <v>0.18331562167906482</v>
      </c>
      <c r="U833" s="8">
        <f>SUM(pledge_tiers!L833:CX833)/pledge_tiers!CZ833</f>
        <v>6.1105207226354943E-2</v>
      </c>
      <c r="V833">
        <f>VLOOKUP(A833,cluster_membership!$A$1:$B$4001,2,FALSE)</f>
        <v>5</v>
      </c>
    </row>
    <row r="834" spans="1:22" x14ac:dyDescent="0.2">
      <c r="A834" s="2">
        <v>832</v>
      </c>
      <c r="B834" s="3">
        <v>250303</v>
      </c>
      <c r="C834" s="2" t="s">
        <v>5215</v>
      </c>
      <c r="D834" s="2" t="s">
        <v>997</v>
      </c>
      <c r="E834" s="2" t="s">
        <v>998</v>
      </c>
      <c r="F834" s="2" t="s">
        <v>15</v>
      </c>
      <c r="G834" s="3">
        <v>75000</v>
      </c>
      <c r="H834" s="6">
        <f>VLOOKUP(F834,Exchange_rates!$A$1:$B$13,2,FALSE)</f>
        <v>1</v>
      </c>
      <c r="I834" s="6">
        <f t="shared" ref="I834:I897" si="26">G834*H834</f>
        <v>75000</v>
      </c>
      <c r="J834" s="3">
        <f t="shared" ref="J834:J897" si="27">B834*H834</f>
        <v>250303</v>
      </c>
      <c r="K834" s="2" t="s">
        <v>39</v>
      </c>
      <c r="L834" t="s">
        <v>28180</v>
      </c>
      <c r="M834" s="2">
        <v>3842</v>
      </c>
      <c r="N834" s="2" t="s">
        <v>5216</v>
      </c>
      <c r="O834" s="2" t="s">
        <v>5217</v>
      </c>
      <c r="P834" s="2" t="s">
        <v>5218</v>
      </c>
      <c r="Q834" s="2" t="s">
        <v>5219</v>
      </c>
      <c r="R834">
        <v>30</v>
      </c>
      <c r="S834" s="9">
        <f>SUM(pledge_tiers!B834:F834)/pledge_tiers!CZ834</f>
        <v>0.33755942947702061</v>
      </c>
      <c r="T834" s="8">
        <f>SUM(pledge_tiers!G834:K834)/pledge_tiers!CZ834</f>
        <v>0.58637083993660855</v>
      </c>
      <c r="U834" s="8">
        <f>SUM(pledge_tiers!L834:CX834)/pledge_tiers!CZ834</f>
        <v>7.6069730586370843E-2</v>
      </c>
      <c r="V834">
        <f>VLOOKUP(A834,cluster_membership!$A$1:$B$4001,2,FALSE)</f>
        <v>5</v>
      </c>
    </row>
    <row r="835" spans="1:22" x14ac:dyDescent="0.2">
      <c r="A835" s="2">
        <v>833</v>
      </c>
      <c r="B835" s="3">
        <v>219263</v>
      </c>
      <c r="C835" s="2" t="s">
        <v>5220</v>
      </c>
      <c r="D835" s="2" t="s">
        <v>5221</v>
      </c>
      <c r="E835" s="2" t="s">
        <v>559</v>
      </c>
      <c r="F835" s="2" t="s">
        <v>15</v>
      </c>
      <c r="G835" s="3">
        <v>200000</v>
      </c>
      <c r="H835" s="6">
        <f>VLOOKUP(F835,Exchange_rates!$A$1:$B$13,2,FALSE)</f>
        <v>1</v>
      </c>
      <c r="I835" s="6">
        <f t="shared" si="26"/>
        <v>200000</v>
      </c>
      <c r="J835" s="3">
        <f t="shared" si="27"/>
        <v>219263</v>
      </c>
      <c r="K835" s="2" t="s">
        <v>16</v>
      </c>
      <c r="L835" t="s">
        <v>28180</v>
      </c>
      <c r="M835" s="2">
        <v>3840</v>
      </c>
      <c r="N835" s="2" t="s">
        <v>5222</v>
      </c>
      <c r="O835" s="2" t="s">
        <v>5223</v>
      </c>
      <c r="P835" s="2" t="s">
        <v>5224</v>
      </c>
      <c r="Q835" s="2" t="s">
        <v>5225</v>
      </c>
      <c r="R835">
        <v>47</v>
      </c>
      <c r="S835" s="9">
        <f>SUM(pledge_tiers!B835:F835)/pledge_tiers!CZ835</f>
        <v>0.37365010799136067</v>
      </c>
      <c r="T835" s="8">
        <f>SUM(pledge_tiers!G835:K835)/pledge_tiers!CZ835</f>
        <v>0.33662449861153965</v>
      </c>
      <c r="U835" s="8">
        <f>SUM(pledge_tiers!L835:CX835)/pledge_tiers!CZ835</f>
        <v>0.28972539339709968</v>
      </c>
      <c r="V835">
        <f>VLOOKUP(A835,cluster_membership!$A$1:$B$4001,2,FALSE)</f>
        <v>5</v>
      </c>
    </row>
    <row r="836" spans="1:22" x14ac:dyDescent="0.2">
      <c r="A836" s="2">
        <v>834</v>
      </c>
      <c r="B836" s="3">
        <v>61915</v>
      </c>
      <c r="C836" s="2" t="s">
        <v>5226</v>
      </c>
      <c r="D836" s="2" t="s">
        <v>1102</v>
      </c>
      <c r="E836" s="2" t="s">
        <v>14</v>
      </c>
      <c r="F836" s="2" t="s">
        <v>15</v>
      </c>
      <c r="G836" s="3">
        <v>5000</v>
      </c>
      <c r="H836" s="6">
        <f>VLOOKUP(F836,Exchange_rates!$A$1:$B$13,2,FALSE)</f>
        <v>1</v>
      </c>
      <c r="I836" s="6">
        <f t="shared" si="26"/>
        <v>5000</v>
      </c>
      <c r="J836" s="3">
        <f t="shared" si="27"/>
        <v>61915</v>
      </c>
      <c r="K836" s="2" t="s">
        <v>1492</v>
      </c>
      <c r="L836" t="s">
        <v>28180</v>
      </c>
      <c r="M836" s="2">
        <v>3838</v>
      </c>
      <c r="N836" s="2" t="s">
        <v>5227</v>
      </c>
      <c r="O836" s="2" t="s">
        <v>5228</v>
      </c>
      <c r="P836" s="2" t="s">
        <v>5229</v>
      </c>
      <c r="Q836" s="2" t="s">
        <v>5230</v>
      </c>
      <c r="R836">
        <v>3</v>
      </c>
      <c r="S836" s="9">
        <f>SUM(pledge_tiers!B836:F836)/pledge_tiers!CZ836</f>
        <v>1</v>
      </c>
      <c r="T836" s="8">
        <f>SUM(pledge_tiers!G836:K836)/pledge_tiers!CZ836</f>
        <v>0</v>
      </c>
      <c r="U836" s="8">
        <f>SUM(pledge_tiers!L836:CX836)/pledge_tiers!CZ836</f>
        <v>0</v>
      </c>
      <c r="V836">
        <f>VLOOKUP(A836,cluster_membership!$A$1:$B$4001,2,FALSE)</f>
        <v>5</v>
      </c>
    </row>
    <row r="837" spans="1:22" x14ac:dyDescent="0.2">
      <c r="A837" s="2">
        <v>835</v>
      </c>
      <c r="B837" s="3">
        <v>405937</v>
      </c>
      <c r="C837" s="2" t="s">
        <v>5231</v>
      </c>
      <c r="D837" s="2" t="s">
        <v>5232</v>
      </c>
      <c r="E837" s="2" t="s">
        <v>1173</v>
      </c>
      <c r="F837" s="2" t="s">
        <v>15</v>
      </c>
      <c r="G837" s="3">
        <v>300000</v>
      </c>
      <c r="H837" s="6">
        <f>VLOOKUP(F837,Exchange_rates!$A$1:$B$13,2,FALSE)</f>
        <v>1</v>
      </c>
      <c r="I837" s="6">
        <f t="shared" si="26"/>
        <v>300000</v>
      </c>
      <c r="J837" s="3">
        <f t="shared" si="27"/>
        <v>405937</v>
      </c>
      <c r="K837" s="2" t="s">
        <v>16</v>
      </c>
      <c r="L837" t="s">
        <v>28180</v>
      </c>
      <c r="M837" s="2">
        <v>3833</v>
      </c>
      <c r="N837" s="2" t="s">
        <v>5233</v>
      </c>
      <c r="O837" s="2" t="s">
        <v>5234</v>
      </c>
      <c r="P837" s="2" t="s">
        <v>5235</v>
      </c>
      <c r="Q837" s="2" t="s">
        <v>5236</v>
      </c>
      <c r="R837">
        <v>34</v>
      </c>
      <c r="S837" s="9">
        <f>SUM(pledge_tiers!B837:F837)/pledge_tiers!CZ837</f>
        <v>0.30439952437574314</v>
      </c>
      <c r="T837" s="8">
        <f>SUM(pledge_tiers!G837:K837)/pledge_tiers!CZ837</f>
        <v>0.58828775267538647</v>
      </c>
      <c r="U837" s="8">
        <f>SUM(pledge_tiers!L837:CX837)/pledge_tiers!CZ837</f>
        <v>0.1073127229488704</v>
      </c>
      <c r="V837">
        <f>VLOOKUP(A837,cluster_membership!$A$1:$B$4001,2,FALSE)</f>
        <v>5</v>
      </c>
    </row>
    <row r="838" spans="1:22" x14ac:dyDescent="0.2">
      <c r="A838" s="2">
        <v>836</v>
      </c>
      <c r="B838" s="3">
        <v>402640</v>
      </c>
      <c r="C838" s="2" t="s">
        <v>5237</v>
      </c>
      <c r="D838" s="2" t="s">
        <v>3772</v>
      </c>
      <c r="E838" s="2" t="s">
        <v>497</v>
      </c>
      <c r="F838" s="2" t="s">
        <v>84</v>
      </c>
      <c r="G838" s="3">
        <v>5000</v>
      </c>
      <c r="H838" s="6">
        <f>VLOOKUP(F838,Exchange_rates!$A$1:$B$13,2,FALSE)</f>
        <v>0.76</v>
      </c>
      <c r="I838" s="6">
        <f t="shared" si="26"/>
        <v>3800</v>
      </c>
      <c r="J838" s="3">
        <f t="shared" si="27"/>
        <v>306006.40000000002</v>
      </c>
      <c r="K838" s="2" t="s">
        <v>85</v>
      </c>
      <c r="L838" t="s">
        <v>28182</v>
      </c>
      <c r="M838" s="2">
        <v>3831</v>
      </c>
      <c r="N838" s="2" t="s">
        <v>5238</v>
      </c>
      <c r="O838" s="2" t="s">
        <v>5239</v>
      </c>
      <c r="P838" s="2" t="s">
        <v>5240</v>
      </c>
      <c r="Q838" s="2" t="s">
        <v>5241</v>
      </c>
      <c r="R838">
        <v>25</v>
      </c>
      <c r="S838" s="9">
        <f>SUM(pledge_tiers!B838:F838)/pledge_tiers!CZ838</f>
        <v>0.2200328407224959</v>
      </c>
      <c r="T838" s="8">
        <f>SUM(pledge_tiers!G838:K838)/pledge_tiers!CZ838</f>
        <v>0.42528735632183906</v>
      </c>
      <c r="U838" s="8">
        <f>SUM(pledge_tiers!L838:CX838)/pledge_tiers!CZ838</f>
        <v>0.35467980295566504</v>
      </c>
      <c r="V838">
        <f>VLOOKUP(A838,cluster_membership!$A$1:$B$4001,2,FALSE)</f>
        <v>5</v>
      </c>
    </row>
    <row r="839" spans="1:22" x14ac:dyDescent="0.2">
      <c r="A839" s="2">
        <v>837</v>
      </c>
      <c r="B839" s="3">
        <v>234407</v>
      </c>
      <c r="C839" s="2" t="s">
        <v>5242</v>
      </c>
      <c r="D839" s="2" t="s">
        <v>5243</v>
      </c>
      <c r="E839" s="2" t="s">
        <v>23</v>
      </c>
      <c r="F839" s="2" t="s">
        <v>945</v>
      </c>
      <c r="G839" s="3">
        <v>20000</v>
      </c>
      <c r="H839" s="6">
        <f>VLOOKUP(F839,Exchange_rates!$A$1:$B$13,2,FALSE)</f>
        <v>1.06</v>
      </c>
      <c r="I839" s="6">
        <f t="shared" si="26"/>
        <v>21200</v>
      </c>
      <c r="J839" s="3">
        <f t="shared" si="27"/>
        <v>248471.42</v>
      </c>
      <c r="K839" s="2" t="s">
        <v>5244</v>
      </c>
      <c r="L839" t="s">
        <v>28204</v>
      </c>
      <c r="M839" s="2">
        <v>3827</v>
      </c>
      <c r="N839" s="2" t="s">
        <v>5245</v>
      </c>
      <c r="O839" s="2" t="s">
        <v>5246</v>
      </c>
      <c r="P839" s="2" t="s">
        <v>5247</v>
      </c>
      <c r="Q839" s="2" t="s">
        <v>5248</v>
      </c>
      <c r="R839">
        <v>26</v>
      </c>
      <c r="S839" s="9">
        <f>SUM(pledge_tiers!B839:F839)/pledge_tiers!CZ839</f>
        <v>0.38088970781784681</v>
      </c>
      <c r="T839" s="8">
        <f>SUM(pledge_tiers!G839:K839)/pledge_tiers!CZ839</f>
        <v>0.29086601737299289</v>
      </c>
      <c r="U839" s="8">
        <f>SUM(pledge_tiers!L839:CX839)/pledge_tiers!CZ839</f>
        <v>0.3282442748091603</v>
      </c>
      <c r="V839">
        <f>VLOOKUP(A839,cluster_membership!$A$1:$B$4001,2,FALSE)</f>
        <v>5</v>
      </c>
    </row>
    <row r="840" spans="1:22" x14ac:dyDescent="0.2">
      <c r="A840" s="2">
        <v>838</v>
      </c>
      <c r="B840" s="3">
        <v>55588</v>
      </c>
      <c r="C840" s="2" t="s">
        <v>5249</v>
      </c>
      <c r="D840" s="2" t="s">
        <v>5250</v>
      </c>
      <c r="E840" s="2" t="s">
        <v>14</v>
      </c>
      <c r="F840" s="2" t="s">
        <v>15</v>
      </c>
      <c r="G840" s="3">
        <v>20000</v>
      </c>
      <c r="H840" s="6">
        <f>VLOOKUP(F840,Exchange_rates!$A$1:$B$13,2,FALSE)</f>
        <v>1</v>
      </c>
      <c r="I840" s="6">
        <f t="shared" si="26"/>
        <v>20000</v>
      </c>
      <c r="J840" s="3">
        <f t="shared" si="27"/>
        <v>55588</v>
      </c>
      <c r="K840" s="2" t="s">
        <v>122</v>
      </c>
      <c r="L840" t="s">
        <v>28180</v>
      </c>
      <c r="M840" s="2">
        <v>3811</v>
      </c>
      <c r="N840" s="2" t="s">
        <v>5251</v>
      </c>
      <c r="O840" s="2" t="s">
        <v>5252</v>
      </c>
      <c r="P840" s="2" t="s">
        <v>5253</v>
      </c>
      <c r="Q840" s="2" t="s">
        <v>5254</v>
      </c>
      <c r="R840">
        <v>9</v>
      </c>
      <c r="S840" s="9">
        <f>SUM(pledge_tiers!B840:F840)/pledge_tiers!CZ840</f>
        <v>0.90192459794358026</v>
      </c>
      <c r="T840" s="8">
        <f>SUM(pledge_tiers!G840:K840)/pledge_tiers!CZ840</f>
        <v>9.8075402056419722E-2</v>
      </c>
      <c r="U840" s="8">
        <f>SUM(pledge_tiers!L840:CX840)/pledge_tiers!CZ840</f>
        <v>0</v>
      </c>
      <c r="V840">
        <f>VLOOKUP(A840,cluster_membership!$A$1:$B$4001,2,FALSE)</f>
        <v>5</v>
      </c>
    </row>
    <row r="841" spans="1:22" x14ac:dyDescent="0.2">
      <c r="A841" s="2">
        <v>839</v>
      </c>
      <c r="B841" s="3">
        <v>272851</v>
      </c>
      <c r="C841" s="2" t="s">
        <v>5255</v>
      </c>
      <c r="D841" s="2" t="s">
        <v>1724</v>
      </c>
      <c r="E841" s="2" t="s">
        <v>189</v>
      </c>
      <c r="F841" s="2" t="s">
        <v>15</v>
      </c>
      <c r="G841" s="3">
        <v>25000</v>
      </c>
      <c r="H841" s="6">
        <f>VLOOKUP(F841,Exchange_rates!$A$1:$B$13,2,FALSE)</f>
        <v>1</v>
      </c>
      <c r="I841" s="6">
        <f t="shared" si="26"/>
        <v>25000</v>
      </c>
      <c r="J841" s="3">
        <f t="shared" si="27"/>
        <v>272851</v>
      </c>
      <c r="K841" s="2" t="s">
        <v>1725</v>
      </c>
      <c r="L841" t="s">
        <v>28180</v>
      </c>
      <c r="M841" s="2">
        <v>3801</v>
      </c>
      <c r="N841" s="2" t="s">
        <v>5256</v>
      </c>
      <c r="O841" s="2" t="s">
        <v>5257</v>
      </c>
      <c r="P841" s="2" t="s">
        <v>5258</v>
      </c>
      <c r="Q841" s="2" t="s">
        <v>5259</v>
      </c>
      <c r="R841">
        <v>10</v>
      </c>
      <c r="S841" s="9">
        <f>SUM(pledge_tiers!B841:F841)/pledge_tiers!CZ841</f>
        <v>0.89758556646325283</v>
      </c>
      <c r="T841" s="8">
        <f>SUM(pledge_tiers!G841:K841)/pledge_tiers!CZ841</f>
        <v>0.10241443353674715</v>
      </c>
      <c r="U841" s="8">
        <f>SUM(pledge_tiers!L841:CX841)/pledge_tiers!CZ841</f>
        <v>0</v>
      </c>
      <c r="V841">
        <f>VLOOKUP(A841,cluster_membership!$A$1:$B$4001,2,FALSE)</f>
        <v>5</v>
      </c>
    </row>
    <row r="842" spans="1:22" x14ac:dyDescent="0.2">
      <c r="A842" s="2">
        <v>840</v>
      </c>
      <c r="B842" s="3">
        <v>250421</v>
      </c>
      <c r="C842" s="2" t="s">
        <v>5260</v>
      </c>
      <c r="D842" s="2" t="s">
        <v>3227</v>
      </c>
      <c r="E842" s="2" t="s">
        <v>665</v>
      </c>
      <c r="F842" s="2" t="s">
        <v>15</v>
      </c>
      <c r="G842" s="3">
        <v>35000</v>
      </c>
      <c r="H842" s="6">
        <f>VLOOKUP(F842,Exchange_rates!$A$1:$B$13,2,FALSE)</f>
        <v>1</v>
      </c>
      <c r="I842" s="6">
        <f t="shared" si="26"/>
        <v>35000</v>
      </c>
      <c r="J842" s="3">
        <f t="shared" si="27"/>
        <v>250421</v>
      </c>
      <c r="K842" s="2" t="s">
        <v>16</v>
      </c>
      <c r="L842" t="s">
        <v>28180</v>
      </c>
      <c r="M842" s="2">
        <v>3801</v>
      </c>
      <c r="N842" s="2" t="s">
        <v>5261</v>
      </c>
      <c r="O842" s="2" t="s">
        <v>5262</v>
      </c>
      <c r="P842" s="2" t="s">
        <v>5263</v>
      </c>
      <c r="Q842" s="2" t="s">
        <v>5264</v>
      </c>
      <c r="R842">
        <v>8</v>
      </c>
      <c r="S842" s="9">
        <f>SUM(pledge_tiers!B842:F842)/pledge_tiers!CZ842</f>
        <v>0.76053333333333328</v>
      </c>
      <c r="T842" s="8">
        <f>SUM(pledge_tiers!G842:K842)/pledge_tiers!CZ842</f>
        <v>0.23946666666666666</v>
      </c>
      <c r="U842" s="8">
        <f>SUM(pledge_tiers!L842:CX842)/pledge_tiers!CZ842</f>
        <v>0</v>
      </c>
      <c r="V842">
        <f>VLOOKUP(A842,cluster_membership!$A$1:$B$4001,2,FALSE)</f>
        <v>5</v>
      </c>
    </row>
    <row r="843" spans="1:22" x14ac:dyDescent="0.2">
      <c r="A843" s="2">
        <v>841</v>
      </c>
      <c r="B843" s="3">
        <v>163820</v>
      </c>
      <c r="C843" s="2" t="s">
        <v>5265</v>
      </c>
      <c r="D843" s="2" t="s">
        <v>5266</v>
      </c>
      <c r="E843" s="2" t="s">
        <v>23</v>
      </c>
      <c r="F843" s="2" t="s">
        <v>15</v>
      </c>
      <c r="G843" s="3">
        <v>6000</v>
      </c>
      <c r="H843" s="6">
        <f>VLOOKUP(F843,Exchange_rates!$A$1:$B$13,2,FALSE)</f>
        <v>1</v>
      </c>
      <c r="I843" s="6">
        <f t="shared" si="26"/>
        <v>6000</v>
      </c>
      <c r="J843" s="3">
        <f t="shared" si="27"/>
        <v>163820</v>
      </c>
      <c r="K843" s="2" t="s">
        <v>47</v>
      </c>
      <c r="L843" t="s">
        <v>28180</v>
      </c>
      <c r="M843" s="2">
        <v>3797</v>
      </c>
      <c r="N843" s="2" t="s">
        <v>5267</v>
      </c>
      <c r="O843" s="2" t="s">
        <v>5268</v>
      </c>
      <c r="P843" s="2" t="s">
        <v>5269</v>
      </c>
      <c r="Q843" s="2" t="s">
        <v>5270</v>
      </c>
      <c r="R843">
        <v>25</v>
      </c>
      <c r="S843" s="9">
        <f>SUM(pledge_tiers!B843:F843)/pledge_tiers!CZ843</f>
        <v>0.47948106963198306</v>
      </c>
      <c r="T843" s="8">
        <f>SUM(pledge_tiers!G843:K843)/pledge_tiers!CZ843</f>
        <v>0.22504633306857294</v>
      </c>
      <c r="U843" s="8">
        <f>SUM(pledge_tiers!L843:CX843)/pledge_tiers!CZ843</f>
        <v>0.29547259729944403</v>
      </c>
      <c r="V843">
        <f>VLOOKUP(A843,cluster_membership!$A$1:$B$4001,2,FALSE)</f>
        <v>5</v>
      </c>
    </row>
    <row r="844" spans="1:22" x14ac:dyDescent="0.2">
      <c r="A844" s="2">
        <v>842</v>
      </c>
      <c r="B844" s="3">
        <v>582634</v>
      </c>
      <c r="C844" s="2" t="s">
        <v>1790</v>
      </c>
      <c r="D844" s="2" t="s">
        <v>5271</v>
      </c>
      <c r="E844" s="2" t="s">
        <v>534</v>
      </c>
      <c r="F844" s="2" t="s">
        <v>15</v>
      </c>
      <c r="G844" s="3">
        <v>10000</v>
      </c>
      <c r="H844" s="6">
        <f>VLOOKUP(F844,Exchange_rates!$A$1:$B$13,2,FALSE)</f>
        <v>1</v>
      </c>
      <c r="I844" s="6">
        <f t="shared" si="26"/>
        <v>10000</v>
      </c>
      <c r="J844" s="3">
        <f t="shared" si="27"/>
        <v>582634</v>
      </c>
      <c r="K844" s="2" t="s">
        <v>3463</v>
      </c>
      <c r="L844" t="s">
        <v>28180</v>
      </c>
      <c r="M844" s="2">
        <v>3792</v>
      </c>
      <c r="N844" s="2" t="s">
        <v>5272</v>
      </c>
      <c r="O844" s="2" t="s">
        <v>5273</v>
      </c>
      <c r="P844" s="2" t="s">
        <v>5274</v>
      </c>
      <c r="Q844" s="2" t="s">
        <v>5275</v>
      </c>
      <c r="R844">
        <v>22</v>
      </c>
      <c r="S844" s="9">
        <f>SUM(pledge_tiers!B844:F844)/pledge_tiers!CZ844</f>
        <v>0.23358248798718634</v>
      </c>
      <c r="T844" s="8">
        <f>SUM(pledge_tiers!G844:K844)/pledge_tiers!CZ844</f>
        <v>0.43860117458622533</v>
      </c>
      <c r="U844" s="8">
        <f>SUM(pledge_tiers!L844:CX844)/pledge_tiers!CZ844</f>
        <v>0.32781633742658833</v>
      </c>
      <c r="V844">
        <f>VLOOKUP(A844,cluster_membership!$A$1:$B$4001,2,FALSE)</f>
        <v>5</v>
      </c>
    </row>
    <row r="845" spans="1:22" x14ac:dyDescent="0.2">
      <c r="A845" s="2">
        <v>843</v>
      </c>
      <c r="B845" s="3">
        <v>298436</v>
      </c>
      <c r="C845" s="2" t="s">
        <v>5276</v>
      </c>
      <c r="D845" s="2" t="s">
        <v>5277</v>
      </c>
      <c r="E845" s="2" t="s">
        <v>559</v>
      </c>
      <c r="F845" s="2" t="s">
        <v>15</v>
      </c>
      <c r="G845" s="3">
        <v>256500</v>
      </c>
      <c r="H845" s="6">
        <f>VLOOKUP(F845,Exchange_rates!$A$1:$B$13,2,FALSE)</f>
        <v>1</v>
      </c>
      <c r="I845" s="6">
        <f t="shared" si="26"/>
        <v>256500</v>
      </c>
      <c r="J845" s="3">
        <f t="shared" si="27"/>
        <v>298436</v>
      </c>
      <c r="K845" s="2" t="s">
        <v>5278</v>
      </c>
      <c r="L845" t="s">
        <v>28180</v>
      </c>
      <c r="M845" s="2">
        <v>3790</v>
      </c>
      <c r="N845" s="2" t="s">
        <v>5279</v>
      </c>
      <c r="O845" s="2" t="s">
        <v>5280</v>
      </c>
      <c r="P845" s="2" t="s">
        <v>5281</v>
      </c>
      <c r="Q845" s="2" t="s">
        <v>5282</v>
      </c>
      <c r="R845">
        <v>27</v>
      </c>
      <c r="S845" s="9">
        <f>SUM(pledge_tiers!B845:F845)/pledge_tiers!CZ845</f>
        <v>0.69970059880239521</v>
      </c>
      <c r="T845" s="8">
        <f>SUM(pledge_tiers!G845:K845)/pledge_tiers!CZ845</f>
        <v>0.1248502994011976</v>
      </c>
      <c r="U845" s="8">
        <f>SUM(pledge_tiers!L845:CX845)/pledge_tiers!CZ845</f>
        <v>0.17544910179640719</v>
      </c>
      <c r="V845">
        <f>VLOOKUP(A845,cluster_membership!$A$1:$B$4001,2,FALSE)</f>
        <v>5</v>
      </c>
    </row>
    <row r="846" spans="1:22" x14ac:dyDescent="0.2">
      <c r="A846" s="2">
        <v>844</v>
      </c>
      <c r="B846" s="3">
        <v>816274</v>
      </c>
      <c r="C846" s="2" t="s">
        <v>5283</v>
      </c>
      <c r="D846" s="2" t="s">
        <v>3265</v>
      </c>
      <c r="E846" s="2" t="s">
        <v>14</v>
      </c>
      <c r="F846" s="2" t="s">
        <v>15</v>
      </c>
      <c r="G846" s="3">
        <v>50000</v>
      </c>
      <c r="H846" s="6">
        <f>VLOOKUP(F846,Exchange_rates!$A$1:$B$13,2,FALSE)</f>
        <v>1</v>
      </c>
      <c r="I846" s="6">
        <f t="shared" si="26"/>
        <v>50000</v>
      </c>
      <c r="J846" s="3">
        <f t="shared" si="27"/>
        <v>816274</v>
      </c>
      <c r="K846" s="2" t="s">
        <v>3266</v>
      </c>
      <c r="L846" t="s">
        <v>28180</v>
      </c>
      <c r="M846" s="2">
        <v>3790</v>
      </c>
      <c r="N846" s="2" t="s">
        <v>5284</v>
      </c>
      <c r="O846" s="2" t="s">
        <v>5285</v>
      </c>
      <c r="P846" s="2" t="s">
        <v>5286</v>
      </c>
      <c r="Q846" s="2" t="s">
        <v>5287</v>
      </c>
      <c r="R846">
        <v>7</v>
      </c>
      <c r="S846" s="9">
        <f>SUM(pledge_tiers!B846:F846)/pledge_tiers!CZ846</f>
        <v>0.6616010854816825</v>
      </c>
      <c r="T846" s="8">
        <f>SUM(pledge_tiers!G846:K846)/pledge_tiers!CZ846</f>
        <v>0.3383989145183175</v>
      </c>
      <c r="U846" s="8">
        <f>SUM(pledge_tiers!L846:CX846)/pledge_tiers!CZ846</f>
        <v>0</v>
      </c>
      <c r="V846">
        <f>VLOOKUP(A846,cluster_membership!$A$1:$B$4001,2,FALSE)</f>
        <v>5</v>
      </c>
    </row>
    <row r="847" spans="1:22" x14ac:dyDescent="0.2">
      <c r="A847" s="2">
        <v>845</v>
      </c>
      <c r="B847" s="3">
        <v>167590</v>
      </c>
      <c r="C847" s="2" t="s">
        <v>5288</v>
      </c>
      <c r="D847" s="2" t="s">
        <v>5289</v>
      </c>
      <c r="E847" s="2" t="s">
        <v>46</v>
      </c>
      <c r="F847" s="2" t="s">
        <v>15</v>
      </c>
      <c r="G847" s="3">
        <v>100000</v>
      </c>
      <c r="H847" s="6">
        <f>VLOOKUP(F847,Exchange_rates!$A$1:$B$13,2,FALSE)</f>
        <v>1</v>
      </c>
      <c r="I847" s="6">
        <f t="shared" si="26"/>
        <v>100000</v>
      </c>
      <c r="J847" s="3">
        <f t="shared" si="27"/>
        <v>167590</v>
      </c>
      <c r="K847" s="2" t="s">
        <v>47</v>
      </c>
      <c r="L847" t="s">
        <v>28180</v>
      </c>
      <c r="M847" s="2">
        <v>3787</v>
      </c>
      <c r="N847" s="2" t="s">
        <v>5290</v>
      </c>
      <c r="O847" s="2" t="s">
        <v>5291</v>
      </c>
      <c r="P847" s="2" t="s">
        <v>5292</v>
      </c>
      <c r="Q847" s="2" t="s">
        <v>5293</v>
      </c>
      <c r="R847">
        <v>30</v>
      </c>
      <c r="S847" s="9">
        <f>SUM(pledge_tiers!B847:F847)/pledge_tiers!CZ847</f>
        <v>0.61321776814734563</v>
      </c>
      <c r="T847" s="8">
        <f>SUM(pledge_tiers!G847:K847)/pledge_tiers!CZ847</f>
        <v>0.15411700975081258</v>
      </c>
      <c r="U847" s="8">
        <f>SUM(pledge_tiers!L847:CX847)/pledge_tiers!CZ847</f>
        <v>0.23266522210184182</v>
      </c>
      <c r="V847">
        <f>VLOOKUP(A847,cluster_membership!$A$1:$B$4001,2,FALSE)</f>
        <v>5</v>
      </c>
    </row>
    <row r="848" spans="1:22" x14ac:dyDescent="0.2">
      <c r="A848" s="2">
        <v>846</v>
      </c>
      <c r="B848" s="3">
        <v>565944</v>
      </c>
      <c r="C848" s="2" t="s">
        <v>5294</v>
      </c>
      <c r="D848" s="2" t="s">
        <v>5295</v>
      </c>
      <c r="E848" s="2" t="s">
        <v>14</v>
      </c>
      <c r="F848" s="2" t="s">
        <v>15</v>
      </c>
      <c r="G848" s="3">
        <v>40000</v>
      </c>
      <c r="H848" s="6">
        <f>VLOOKUP(F848,Exchange_rates!$A$1:$B$13,2,FALSE)</f>
        <v>1</v>
      </c>
      <c r="I848" s="6">
        <f t="shared" si="26"/>
        <v>40000</v>
      </c>
      <c r="J848" s="3">
        <f t="shared" si="27"/>
        <v>565944</v>
      </c>
      <c r="K848" s="2" t="s">
        <v>560</v>
      </c>
      <c r="L848" t="s">
        <v>28180</v>
      </c>
      <c r="M848" s="2">
        <v>3785</v>
      </c>
      <c r="N848" s="2" t="s">
        <v>5296</v>
      </c>
      <c r="O848" s="2" t="s">
        <v>5297</v>
      </c>
      <c r="P848" s="2" t="s">
        <v>5298</v>
      </c>
      <c r="Q848" s="2" t="s">
        <v>5299</v>
      </c>
      <c r="R848">
        <v>7</v>
      </c>
      <c r="S848" s="9">
        <f>SUM(pledge_tiers!B848:F848)/pledge_tiers!CZ848</f>
        <v>0.99348180336773495</v>
      </c>
      <c r="T848" s="8">
        <f>SUM(pledge_tiers!G848:K848)/pledge_tiers!CZ848</f>
        <v>6.5181966322650732E-3</v>
      </c>
      <c r="U848" s="8">
        <f>SUM(pledge_tiers!L848:CX848)/pledge_tiers!CZ848</f>
        <v>0</v>
      </c>
      <c r="V848">
        <f>VLOOKUP(A848,cluster_membership!$A$1:$B$4001,2,FALSE)</f>
        <v>5</v>
      </c>
    </row>
    <row r="849" spans="1:22" x14ac:dyDescent="0.2">
      <c r="A849" s="2">
        <v>847</v>
      </c>
      <c r="B849" s="3">
        <v>233228</v>
      </c>
      <c r="C849" s="2" t="s">
        <v>5300</v>
      </c>
      <c r="D849" s="2" t="s">
        <v>5301</v>
      </c>
      <c r="E849" s="2" t="s">
        <v>534</v>
      </c>
      <c r="F849" s="2" t="s">
        <v>15</v>
      </c>
      <c r="G849" s="3">
        <v>50000</v>
      </c>
      <c r="H849" s="6">
        <f>VLOOKUP(F849,Exchange_rates!$A$1:$B$13,2,FALSE)</f>
        <v>1</v>
      </c>
      <c r="I849" s="6">
        <f t="shared" si="26"/>
        <v>50000</v>
      </c>
      <c r="J849" s="3">
        <f t="shared" si="27"/>
        <v>233228</v>
      </c>
      <c r="K849" s="2" t="s">
        <v>5302</v>
      </c>
      <c r="L849" t="s">
        <v>28180</v>
      </c>
      <c r="M849" s="2">
        <v>3784</v>
      </c>
      <c r="N849" s="2" t="s">
        <v>5303</v>
      </c>
      <c r="O849" s="2" t="s">
        <v>5304</v>
      </c>
      <c r="P849" s="2" t="s">
        <v>5305</v>
      </c>
      <c r="Q849" s="2" t="s">
        <v>5306</v>
      </c>
      <c r="R849">
        <v>16</v>
      </c>
      <c r="S849" s="9">
        <f>SUM(pledge_tiers!B849:F849)/pledge_tiers!CZ849</f>
        <v>0.37579617834394907</v>
      </c>
      <c r="T849" s="8">
        <f>SUM(pledge_tiers!G849:K849)/pledge_tiers!CZ849</f>
        <v>0.60138004246284504</v>
      </c>
      <c r="U849" s="8">
        <f>SUM(pledge_tiers!L849:CX849)/pledge_tiers!CZ849</f>
        <v>2.2823779193205943E-2</v>
      </c>
      <c r="V849">
        <f>VLOOKUP(A849,cluster_membership!$A$1:$B$4001,2,FALSE)</f>
        <v>5</v>
      </c>
    </row>
    <row r="850" spans="1:22" x14ac:dyDescent="0.2">
      <c r="A850" s="2">
        <v>848</v>
      </c>
      <c r="B850" s="3">
        <v>843743</v>
      </c>
      <c r="C850" s="2" t="s">
        <v>5307</v>
      </c>
      <c r="D850" s="2" t="s">
        <v>5308</v>
      </c>
      <c r="E850" s="2" t="s">
        <v>23</v>
      </c>
      <c r="F850" s="2" t="s">
        <v>15</v>
      </c>
      <c r="G850" s="3">
        <v>80000</v>
      </c>
      <c r="H850" s="6">
        <f>VLOOKUP(F850,Exchange_rates!$A$1:$B$13,2,FALSE)</f>
        <v>1</v>
      </c>
      <c r="I850" s="6">
        <f t="shared" si="26"/>
        <v>80000</v>
      </c>
      <c r="J850" s="3">
        <f t="shared" si="27"/>
        <v>843743</v>
      </c>
      <c r="K850" s="2" t="s">
        <v>92</v>
      </c>
      <c r="L850" t="s">
        <v>28183</v>
      </c>
      <c r="M850" s="2">
        <v>3784</v>
      </c>
      <c r="N850" s="2" t="s">
        <v>5309</v>
      </c>
      <c r="O850" s="2" t="s">
        <v>5310</v>
      </c>
      <c r="P850" s="2" t="s">
        <v>5311</v>
      </c>
      <c r="Q850" s="2" t="s">
        <v>5312</v>
      </c>
      <c r="R850">
        <v>14</v>
      </c>
      <c r="S850" s="9">
        <f>SUM(pledge_tiers!B850:F850)/pledge_tiers!CZ850</f>
        <v>0.21528525296017223</v>
      </c>
      <c r="T850" s="8">
        <f>SUM(pledge_tiers!G850:K850)/pledge_tiers!CZ850</f>
        <v>0.77448869752421956</v>
      </c>
      <c r="U850" s="8">
        <f>SUM(pledge_tiers!L850:CX850)/pledge_tiers!CZ850</f>
        <v>1.022604951560818E-2</v>
      </c>
      <c r="V850">
        <f>VLOOKUP(A850,cluster_membership!$A$1:$B$4001,2,FALSE)</f>
        <v>5</v>
      </c>
    </row>
    <row r="851" spans="1:22" x14ac:dyDescent="0.2">
      <c r="A851" s="2">
        <v>849</v>
      </c>
      <c r="B851" s="3">
        <v>82577</v>
      </c>
      <c r="C851" s="2" t="s">
        <v>5313</v>
      </c>
      <c r="D851" s="2" t="s">
        <v>5314</v>
      </c>
      <c r="E851" s="2" t="s">
        <v>2062</v>
      </c>
      <c r="F851" s="2" t="s">
        <v>15</v>
      </c>
      <c r="G851" s="3">
        <v>50000</v>
      </c>
      <c r="H851" s="6">
        <f>VLOOKUP(F851,Exchange_rates!$A$1:$B$13,2,FALSE)</f>
        <v>1</v>
      </c>
      <c r="I851" s="6">
        <f t="shared" si="26"/>
        <v>50000</v>
      </c>
      <c r="J851" s="3">
        <f t="shared" si="27"/>
        <v>82577</v>
      </c>
      <c r="K851" s="2" t="s">
        <v>257</v>
      </c>
      <c r="L851" t="s">
        <v>28180</v>
      </c>
      <c r="M851" s="2">
        <v>3784</v>
      </c>
      <c r="N851" s="2" t="s">
        <v>5315</v>
      </c>
      <c r="O851" s="2" t="s">
        <v>5316</v>
      </c>
      <c r="P851" s="2" t="s">
        <v>5317</v>
      </c>
      <c r="Q851" s="2" t="s">
        <v>5318</v>
      </c>
      <c r="R851">
        <v>44</v>
      </c>
      <c r="S851" s="9">
        <f>SUM(pledge_tiers!B851:F851)/pledge_tiers!CZ851</f>
        <v>0.37868852459016394</v>
      </c>
      <c r="T851" s="8">
        <f>SUM(pledge_tiers!G851:K851)/pledge_tiers!CZ851</f>
        <v>0.35245901639344263</v>
      </c>
      <c r="U851" s="8">
        <f>SUM(pledge_tiers!L851:CX851)/pledge_tiers!CZ851</f>
        <v>0.26885245901639343</v>
      </c>
      <c r="V851">
        <f>VLOOKUP(A851,cluster_membership!$A$1:$B$4001,2,FALSE)</f>
        <v>5</v>
      </c>
    </row>
    <row r="852" spans="1:22" x14ac:dyDescent="0.2">
      <c r="A852" s="2">
        <v>850</v>
      </c>
      <c r="B852" s="3">
        <v>1032443</v>
      </c>
      <c r="C852" s="2" t="s">
        <v>5319</v>
      </c>
      <c r="D852" s="2" t="s">
        <v>3784</v>
      </c>
      <c r="E852" s="2" t="s">
        <v>83</v>
      </c>
      <c r="F852" s="2" t="s">
        <v>15</v>
      </c>
      <c r="G852" s="3">
        <v>45000</v>
      </c>
      <c r="H852" s="6">
        <f>VLOOKUP(F852,Exchange_rates!$A$1:$B$13,2,FALSE)</f>
        <v>1</v>
      </c>
      <c r="I852" s="6">
        <f t="shared" si="26"/>
        <v>45000</v>
      </c>
      <c r="J852" s="3">
        <f t="shared" si="27"/>
        <v>1032443</v>
      </c>
      <c r="K852" s="2" t="s">
        <v>560</v>
      </c>
      <c r="L852" t="s">
        <v>28180</v>
      </c>
      <c r="M852" s="2">
        <v>3783</v>
      </c>
      <c r="N852" s="2" t="s">
        <v>5320</v>
      </c>
      <c r="O852" s="2" t="s">
        <v>5321</v>
      </c>
      <c r="P852" s="2" t="s">
        <v>5322</v>
      </c>
      <c r="Q852" s="2" t="s">
        <v>5323</v>
      </c>
      <c r="R852">
        <v>7</v>
      </c>
      <c r="S852" s="9">
        <f>SUM(pledge_tiers!B852:F852)/pledge_tiers!CZ852</f>
        <v>0.30586938550564896</v>
      </c>
      <c r="T852" s="8">
        <f>SUM(pledge_tiers!G852:K852)/pledge_tiers!CZ852</f>
        <v>0.69413061449435109</v>
      </c>
      <c r="U852" s="8">
        <f>SUM(pledge_tiers!L852:CX852)/pledge_tiers!CZ852</f>
        <v>0</v>
      </c>
      <c r="V852">
        <f>VLOOKUP(A852,cluster_membership!$A$1:$B$4001,2,FALSE)</f>
        <v>3</v>
      </c>
    </row>
    <row r="853" spans="1:22" x14ac:dyDescent="0.2">
      <c r="A853" s="2">
        <v>851</v>
      </c>
      <c r="B853" s="3">
        <v>140000</v>
      </c>
      <c r="C853" s="2" t="s">
        <v>5324</v>
      </c>
      <c r="D853" s="2" t="s">
        <v>5325</v>
      </c>
      <c r="E853" s="2" t="s">
        <v>46</v>
      </c>
      <c r="F853" s="2" t="s">
        <v>84</v>
      </c>
      <c r="G853" s="3">
        <v>140000</v>
      </c>
      <c r="H853" s="6">
        <f>VLOOKUP(F853,Exchange_rates!$A$1:$B$13,2,FALSE)</f>
        <v>0.76</v>
      </c>
      <c r="I853" s="6">
        <f t="shared" si="26"/>
        <v>106400</v>
      </c>
      <c r="J853" s="3">
        <f t="shared" si="27"/>
        <v>106400</v>
      </c>
      <c r="K853" s="2" t="s">
        <v>733</v>
      </c>
      <c r="L853" t="s">
        <v>28182</v>
      </c>
      <c r="M853" s="2">
        <v>3783</v>
      </c>
      <c r="N853" s="2" t="s">
        <v>5326</v>
      </c>
      <c r="O853" s="2" t="s">
        <v>5327</v>
      </c>
      <c r="P853" s="2" t="s">
        <v>5328</v>
      </c>
      <c r="Q853" s="2" t="s">
        <v>5329</v>
      </c>
      <c r="R853">
        <v>26</v>
      </c>
      <c r="S853" s="9">
        <f>SUM(pledge_tiers!B853:F853)/pledge_tiers!CZ853</f>
        <v>0.39620625166978357</v>
      </c>
      <c r="T853" s="8">
        <f>SUM(pledge_tiers!G853:K853)/pledge_tiers!CZ853</f>
        <v>0.38017632914774246</v>
      </c>
      <c r="U853" s="8">
        <f>SUM(pledge_tiers!L853:CX853)/pledge_tiers!CZ853</f>
        <v>0.22361741918247396</v>
      </c>
      <c r="V853">
        <f>VLOOKUP(A853,cluster_membership!$A$1:$B$4001,2,FALSE)</f>
        <v>5</v>
      </c>
    </row>
    <row r="854" spans="1:22" x14ac:dyDescent="0.2">
      <c r="A854" s="2">
        <v>852</v>
      </c>
      <c r="B854" s="3">
        <v>106729</v>
      </c>
      <c r="C854" s="2" t="s">
        <v>5330</v>
      </c>
      <c r="D854" s="2" t="s">
        <v>5331</v>
      </c>
      <c r="E854" s="2" t="s">
        <v>46</v>
      </c>
      <c r="F854" s="2" t="s">
        <v>15</v>
      </c>
      <c r="G854" s="3">
        <v>28000</v>
      </c>
      <c r="H854" s="6">
        <f>VLOOKUP(F854,Exchange_rates!$A$1:$B$13,2,FALSE)</f>
        <v>1</v>
      </c>
      <c r="I854" s="6">
        <f t="shared" si="26"/>
        <v>28000</v>
      </c>
      <c r="J854" s="3">
        <f t="shared" si="27"/>
        <v>106729</v>
      </c>
      <c r="K854" s="2" t="s">
        <v>5332</v>
      </c>
      <c r="L854" t="s">
        <v>28180</v>
      </c>
      <c r="M854" s="2">
        <v>3780</v>
      </c>
      <c r="N854" s="2" t="s">
        <v>5333</v>
      </c>
      <c r="O854" s="2" t="s">
        <v>5334</v>
      </c>
      <c r="P854" s="2" t="s">
        <v>5335</v>
      </c>
      <c r="Q854" s="2" t="s">
        <v>5336</v>
      </c>
      <c r="R854">
        <v>12</v>
      </c>
      <c r="S854" s="9">
        <f>SUM(pledge_tiers!B854:F854)/pledge_tiers!CZ854</f>
        <v>0.84005376344086025</v>
      </c>
      <c r="T854" s="8">
        <f>SUM(pledge_tiers!G854:K854)/pledge_tiers!CZ854</f>
        <v>0.15672043010752687</v>
      </c>
      <c r="U854" s="8">
        <f>SUM(pledge_tiers!L854:CX854)/pledge_tiers!CZ854</f>
        <v>3.2258064516129032E-3</v>
      </c>
      <c r="V854">
        <f>VLOOKUP(A854,cluster_membership!$A$1:$B$4001,2,FALSE)</f>
        <v>5</v>
      </c>
    </row>
    <row r="855" spans="1:22" x14ac:dyDescent="0.2">
      <c r="A855" s="2">
        <v>853</v>
      </c>
      <c r="B855" s="3">
        <v>140600</v>
      </c>
      <c r="C855" s="2" t="s">
        <v>5337</v>
      </c>
      <c r="D855" s="2" t="s">
        <v>5338</v>
      </c>
      <c r="E855" s="2" t="s">
        <v>534</v>
      </c>
      <c r="F855" s="2" t="s">
        <v>15</v>
      </c>
      <c r="G855" s="3">
        <v>25000</v>
      </c>
      <c r="H855" s="6">
        <f>VLOOKUP(F855,Exchange_rates!$A$1:$B$13,2,FALSE)</f>
        <v>1</v>
      </c>
      <c r="I855" s="6">
        <f t="shared" si="26"/>
        <v>25000</v>
      </c>
      <c r="J855" s="3">
        <f t="shared" si="27"/>
        <v>140600</v>
      </c>
      <c r="K855" s="2" t="s">
        <v>257</v>
      </c>
      <c r="L855" t="s">
        <v>28180</v>
      </c>
      <c r="M855" s="2">
        <v>3769</v>
      </c>
      <c r="N855" s="2" t="s">
        <v>5339</v>
      </c>
      <c r="O855" s="2" t="s">
        <v>5340</v>
      </c>
      <c r="P855" s="2" t="s">
        <v>5341</v>
      </c>
      <c r="Q855" s="2" t="s">
        <v>5342</v>
      </c>
      <c r="R855">
        <v>18</v>
      </c>
      <c r="S855" s="9">
        <f>SUM(pledge_tiers!B855:F855)/pledge_tiers!CZ855</f>
        <v>0.48697501329080278</v>
      </c>
      <c r="T855" s="8">
        <f>SUM(pledge_tiers!G855:K855)/pledge_tiers!CZ855</f>
        <v>0.4069643806485912</v>
      </c>
      <c r="U855" s="8">
        <f>SUM(pledge_tiers!L855:CX855)/pledge_tiers!CZ855</f>
        <v>0.10606060606060606</v>
      </c>
      <c r="V855">
        <f>VLOOKUP(A855,cluster_membership!$A$1:$B$4001,2,FALSE)</f>
        <v>5</v>
      </c>
    </row>
    <row r="856" spans="1:22" x14ac:dyDescent="0.2">
      <c r="A856" s="2">
        <v>854</v>
      </c>
      <c r="B856" s="3">
        <v>321005</v>
      </c>
      <c r="C856" s="2" t="s">
        <v>5343</v>
      </c>
      <c r="D856" s="2" t="s">
        <v>3807</v>
      </c>
      <c r="E856" s="2" t="s">
        <v>14</v>
      </c>
      <c r="F856" s="2" t="s">
        <v>15</v>
      </c>
      <c r="G856" s="3">
        <v>5000</v>
      </c>
      <c r="H856" s="6">
        <f>VLOOKUP(F856,Exchange_rates!$A$1:$B$13,2,FALSE)</f>
        <v>1</v>
      </c>
      <c r="I856" s="6">
        <f t="shared" si="26"/>
        <v>5000</v>
      </c>
      <c r="J856" s="3">
        <f t="shared" si="27"/>
        <v>321005</v>
      </c>
      <c r="K856" s="2" t="s">
        <v>5344</v>
      </c>
      <c r="L856" t="s">
        <v>28180</v>
      </c>
      <c r="M856" s="2">
        <v>3769</v>
      </c>
      <c r="N856" s="2" t="s">
        <v>5345</v>
      </c>
      <c r="O856" s="2" t="s">
        <v>5346</v>
      </c>
      <c r="P856" s="2" t="s">
        <v>5347</v>
      </c>
      <c r="Q856" s="2" t="s">
        <v>5348</v>
      </c>
      <c r="R856">
        <v>6</v>
      </c>
      <c r="S856" s="9">
        <f>SUM(pledge_tiers!B856:F856)/pledge_tiers!CZ856</f>
        <v>0.97665056360708535</v>
      </c>
      <c r="T856" s="8">
        <f>SUM(pledge_tiers!G856:K856)/pledge_tiers!CZ856</f>
        <v>2.3349436392914653E-2</v>
      </c>
      <c r="U856" s="8">
        <f>SUM(pledge_tiers!L856:CX856)/pledge_tiers!CZ856</f>
        <v>0</v>
      </c>
      <c r="V856">
        <f>VLOOKUP(A856,cluster_membership!$A$1:$B$4001,2,FALSE)</f>
        <v>5</v>
      </c>
    </row>
    <row r="857" spans="1:22" x14ac:dyDescent="0.2">
      <c r="A857" s="2">
        <v>855</v>
      </c>
      <c r="B857" s="3">
        <v>487241</v>
      </c>
      <c r="C857" s="2" t="s">
        <v>5349</v>
      </c>
      <c r="D857" s="2" t="s">
        <v>5350</v>
      </c>
      <c r="E857" s="2" t="s">
        <v>1005</v>
      </c>
      <c r="F857" s="2" t="s">
        <v>15</v>
      </c>
      <c r="G857" s="3">
        <v>5000</v>
      </c>
      <c r="H857" s="6">
        <f>VLOOKUP(F857,Exchange_rates!$A$1:$B$13,2,FALSE)</f>
        <v>1</v>
      </c>
      <c r="I857" s="6">
        <f t="shared" si="26"/>
        <v>5000</v>
      </c>
      <c r="J857" s="3">
        <f t="shared" si="27"/>
        <v>487241</v>
      </c>
      <c r="K857" s="2" t="s">
        <v>1548</v>
      </c>
      <c r="L857" t="s">
        <v>28180</v>
      </c>
      <c r="M857" s="2">
        <v>3763</v>
      </c>
      <c r="N857" s="2" t="s">
        <v>5351</v>
      </c>
      <c r="O857" s="2" t="s">
        <v>5352</v>
      </c>
      <c r="P857" s="2" t="s">
        <v>5353</v>
      </c>
      <c r="Q857" s="2" t="s">
        <v>5354</v>
      </c>
      <c r="R857">
        <v>16</v>
      </c>
      <c r="S857" s="9">
        <f>SUM(pledge_tiers!B857:F857)/pledge_tiers!CZ857</f>
        <v>0.5</v>
      </c>
      <c r="T857" s="8">
        <f>SUM(pledge_tiers!G857:K857)/pledge_tiers!CZ857</f>
        <v>0.41264243081931634</v>
      </c>
      <c r="U857" s="8">
        <f>SUM(pledge_tiers!L857:CX857)/pledge_tiers!CZ857</f>
        <v>8.7357569180683672E-2</v>
      </c>
      <c r="V857">
        <f>VLOOKUP(A857,cluster_membership!$A$1:$B$4001,2,FALSE)</f>
        <v>5</v>
      </c>
    </row>
    <row r="858" spans="1:22" x14ac:dyDescent="0.2">
      <c r="A858" s="2">
        <v>856</v>
      </c>
      <c r="B858" s="3">
        <v>289888</v>
      </c>
      <c r="C858" s="2" t="s">
        <v>5355</v>
      </c>
      <c r="D858" s="2" t="s">
        <v>5356</v>
      </c>
      <c r="E858" s="2" t="s">
        <v>1255</v>
      </c>
      <c r="F858" s="2" t="s">
        <v>15</v>
      </c>
      <c r="G858" s="3">
        <v>25000</v>
      </c>
      <c r="H858" s="6">
        <f>VLOOKUP(F858,Exchange_rates!$A$1:$B$13,2,FALSE)</f>
        <v>1</v>
      </c>
      <c r="I858" s="6">
        <f t="shared" si="26"/>
        <v>25000</v>
      </c>
      <c r="J858" s="3">
        <f t="shared" si="27"/>
        <v>289888</v>
      </c>
      <c r="K858" s="2" t="s">
        <v>1237</v>
      </c>
      <c r="L858" t="s">
        <v>28180</v>
      </c>
      <c r="M858" s="2">
        <v>3759</v>
      </c>
      <c r="N858" s="2" t="s">
        <v>5357</v>
      </c>
      <c r="O858" s="2" t="s">
        <v>5358</v>
      </c>
      <c r="P858" s="2" t="s">
        <v>5359</v>
      </c>
      <c r="Q858" s="2" t="s">
        <v>5360</v>
      </c>
      <c r="R858">
        <v>17</v>
      </c>
      <c r="S858" s="9">
        <f>SUM(pledge_tiers!B858:F858)/pledge_tiers!CZ858</f>
        <v>0.45168179391350777</v>
      </c>
      <c r="T858" s="8">
        <f>SUM(pledge_tiers!G858:K858)/pledge_tiers!CZ858</f>
        <v>0.42685531233315538</v>
      </c>
      <c r="U858" s="8">
        <f>SUM(pledge_tiers!L858:CX858)/pledge_tiers!CZ858</f>
        <v>0.1214628937533369</v>
      </c>
      <c r="V858">
        <f>VLOOKUP(A858,cluster_membership!$A$1:$B$4001,2,FALSE)</f>
        <v>5</v>
      </c>
    </row>
    <row r="859" spans="1:22" x14ac:dyDescent="0.2">
      <c r="A859" s="2">
        <v>857</v>
      </c>
      <c r="B859" s="3">
        <v>718152</v>
      </c>
      <c r="C859" s="2" t="s">
        <v>5361</v>
      </c>
      <c r="D859" s="2" t="s">
        <v>344</v>
      </c>
      <c r="E859" s="2" t="s">
        <v>14</v>
      </c>
      <c r="F859" s="2" t="s">
        <v>15</v>
      </c>
      <c r="G859" s="3">
        <v>50000</v>
      </c>
      <c r="H859" s="6">
        <f>VLOOKUP(F859,Exchange_rates!$A$1:$B$13,2,FALSE)</f>
        <v>1</v>
      </c>
      <c r="I859" s="6">
        <f t="shared" si="26"/>
        <v>50000</v>
      </c>
      <c r="J859" s="3">
        <f t="shared" si="27"/>
        <v>718152</v>
      </c>
      <c r="K859" s="2" t="s">
        <v>345</v>
      </c>
      <c r="L859" t="s">
        <v>28180</v>
      </c>
      <c r="M859" s="2">
        <v>3756</v>
      </c>
      <c r="N859" s="2" t="s">
        <v>5362</v>
      </c>
      <c r="O859" s="2" t="s">
        <v>5363</v>
      </c>
      <c r="P859" s="2" t="s">
        <v>5364</v>
      </c>
      <c r="Q859" s="2" t="s">
        <v>5365</v>
      </c>
      <c r="R859">
        <v>6</v>
      </c>
      <c r="S859" s="9">
        <f>SUM(pledge_tiers!B859:F859)/pledge_tiers!CZ859</f>
        <v>0.64186426819296816</v>
      </c>
      <c r="T859" s="8">
        <f>SUM(pledge_tiers!G859:K859)/pledge_tiers!CZ859</f>
        <v>0.3581357318070319</v>
      </c>
      <c r="U859" s="8">
        <f>SUM(pledge_tiers!L859:CX859)/pledge_tiers!CZ859</f>
        <v>0</v>
      </c>
      <c r="V859">
        <f>VLOOKUP(A859,cluster_membership!$A$1:$B$4001,2,FALSE)</f>
        <v>5</v>
      </c>
    </row>
    <row r="860" spans="1:22" x14ac:dyDescent="0.2">
      <c r="A860" s="2">
        <v>858</v>
      </c>
      <c r="B860" s="3">
        <v>217036</v>
      </c>
      <c r="C860" s="2" t="s">
        <v>5366</v>
      </c>
      <c r="D860" s="2" t="s">
        <v>5367</v>
      </c>
      <c r="E860" s="2" t="s">
        <v>685</v>
      </c>
      <c r="F860" s="2" t="s">
        <v>15</v>
      </c>
      <c r="G860" s="3">
        <v>12000</v>
      </c>
      <c r="H860" s="6">
        <f>VLOOKUP(F860,Exchange_rates!$A$1:$B$13,2,FALSE)</f>
        <v>1</v>
      </c>
      <c r="I860" s="6">
        <f t="shared" si="26"/>
        <v>12000</v>
      </c>
      <c r="J860" s="3">
        <f t="shared" si="27"/>
        <v>217036</v>
      </c>
      <c r="K860" s="2" t="s">
        <v>2918</v>
      </c>
      <c r="L860" t="s">
        <v>28180</v>
      </c>
      <c r="M860" s="2">
        <v>3756</v>
      </c>
      <c r="N860" s="2" t="s">
        <v>5368</v>
      </c>
      <c r="O860" s="2" t="s">
        <v>5369</v>
      </c>
      <c r="P860" s="2" t="s">
        <v>5370</v>
      </c>
      <c r="Q860" s="2" t="s">
        <v>5371</v>
      </c>
      <c r="R860">
        <v>16</v>
      </c>
      <c r="S860" s="9">
        <f>SUM(pledge_tiers!B860:F860)/pledge_tiers!CZ860</f>
        <v>0.85617916891527257</v>
      </c>
      <c r="T860" s="8">
        <f>SUM(pledge_tiers!G860:K860)/pledge_tiers!CZ860</f>
        <v>0.13329735563950351</v>
      </c>
      <c r="U860" s="8">
        <f>SUM(pledge_tiers!L860:CX860)/pledge_tiers!CZ860</f>
        <v>1.0523475445223961E-2</v>
      </c>
      <c r="V860">
        <f>VLOOKUP(A860,cluster_membership!$A$1:$B$4001,2,FALSE)</f>
        <v>5</v>
      </c>
    </row>
    <row r="861" spans="1:22" x14ac:dyDescent="0.2">
      <c r="A861" s="2">
        <v>859</v>
      </c>
      <c r="B861" s="3">
        <v>207980</v>
      </c>
      <c r="C861" s="2" t="s">
        <v>5372</v>
      </c>
      <c r="D861" s="2" t="s">
        <v>5373</v>
      </c>
      <c r="E861" s="2" t="s">
        <v>2550</v>
      </c>
      <c r="F861" s="2" t="s">
        <v>15</v>
      </c>
      <c r="G861" s="3">
        <v>30000</v>
      </c>
      <c r="H861" s="6">
        <f>VLOOKUP(F861,Exchange_rates!$A$1:$B$13,2,FALSE)</f>
        <v>1</v>
      </c>
      <c r="I861" s="6">
        <f t="shared" si="26"/>
        <v>30000</v>
      </c>
      <c r="J861" s="3">
        <f t="shared" si="27"/>
        <v>207980</v>
      </c>
      <c r="K861" s="2" t="s">
        <v>24</v>
      </c>
      <c r="L861" t="s">
        <v>28180</v>
      </c>
      <c r="M861" s="2">
        <v>3755</v>
      </c>
      <c r="N861" s="2" t="s">
        <v>5374</v>
      </c>
      <c r="O861" s="2" t="s">
        <v>5375</v>
      </c>
      <c r="P861" s="2" t="s">
        <v>5376</v>
      </c>
      <c r="Q861" s="2" t="s">
        <v>5377</v>
      </c>
      <c r="R861">
        <v>30</v>
      </c>
      <c r="S861" s="9">
        <f>SUM(pledge_tiers!B861:F861)/pledge_tiers!CZ861</f>
        <v>0.47906602254428343</v>
      </c>
      <c r="T861" s="8">
        <f>SUM(pledge_tiers!G861:K861)/pledge_tiers!CZ861</f>
        <v>0.18974771873322599</v>
      </c>
      <c r="U861" s="8">
        <f>SUM(pledge_tiers!L861:CX861)/pledge_tiers!CZ861</f>
        <v>0.33118625872249063</v>
      </c>
      <c r="V861">
        <f>VLOOKUP(A861,cluster_membership!$A$1:$B$4001,2,FALSE)</f>
        <v>5</v>
      </c>
    </row>
    <row r="862" spans="1:22" x14ac:dyDescent="0.2">
      <c r="A862" s="2">
        <v>860</v>
      </c>
      <c r="B862" s="3">
        <v>300319</v>
      </c>
      <c r="C862" s="2" t="s">
        <v>5378</v>
      </c>
      <c r="D862" s="2" t="s">
        <v>5379</v>
      </c>
      <c r="E862" s="2" t="s">
        <v>559</v>
      </c>
      <c r="F862" s="2" t="s">
        <v>15</v>
      </c>
      <c r="G862" s="3">
        <v>250000</v>
      </c>
      <c r="H862" s="6">
        <f>VLOOKUP(F862,Exchange_rates!$A$1:$B$13,2,FALSE)</f>
        <v>1</v>
      </c>
      <c r="I862" s="6">
        <f t="shared" si="26"/>
        <v>250000</v>
      </c>
      <c r="J862" s="3">
        <f t="shared" si="27"/>
        <v>300319</v>
      </c>
      <c r="K862" s="2" t="s">
        <v>16</v>
      </c>
      <c r="L862" t="s">
        <v>28180</v>
      </c>
      <c r="M862" s="2">
        <v>3755</v>
      </c>
      <c r="N862" s="2" t="s">
        <v>5380</v>
      </c>
      <c r="O862" s="2" t="s">
        <v>5381</v>
      </c>
      <c r="P862" s="2" t="s">
        <v>5382</v>
      </c>
      <c r="Q862" s="2" t="s">
        <v>5383</v>
      </c>
      <c r="R862">
        <v>76</v>
      </c>
      <c r="S862" s="9">
        <f>SUM(pledge_tiers!B862:F862)/pledge_tiers!CZ862</f>
        <v>0.59034138218151544</v>
      </c>
      <c r="T862" s="8">
        <f>SUM(pledge_tiers!G862:K862)/pledge_tiers!CZ862</f>
        <v>4.0799333888426312E-2</v>
      </c>
      <c r="U862" s="8">
        <f>SUM(pledge_tiers!L862:CX862)/pledge_tiers!CZ862</f>
        <v>0.36885928393005829</v>
      </c>
      <c r="V862">
        <f>VLOOKUP(A862,cluster_membership!$A$1:$B$4001,2,FALSE)</f>
        <v>5</v>
      </c>
    </row>
    <row r="863" spans="1:22" x14ac:dyDescent="0.2">
      <c r="A863" s="2">
        <v>861</v>
      </c>
      <c r="B863" s="3">
        <v>179404</v>
      </c>
      <c r="C863" s="2" t="s">
        <v>5384</v>
      </c>
      <c r="D863" s="2" t="s">
        <v>5385</v>
      </c>
      <c r="E863" s="2" t="s">
        <v>14</v>
      </c>
      <c r="F863" s="2" t="s">
        <v>15</v>
      </c>
      <c r="G863" s="3">
        <v>12000</v>
      </c>
      <c r="H863" s="6">
        <f>VLOOKUP(F863,Exchange_rates!$A$1:$B$13,2,FALSE)</f>
        <v>1</v>
      </c>
      <c r="I863" s="6">
        <f t="shared" si="26"/>
        <v>12000</v>
      </c>
      <c r="J863" s="3">
        <f t="shared" si="27"/>
        <v>179404</v>
      </c>
      <c r="K863" s="2" t="s">
        <v>16</v>
      </c>
      <c r="L863" t="s">
        <v>28180</v>
      </c>
      <c r="M863" s="2">
        <v>3746</v>
      </c>
      <c r="N863" s="2" t="s">
        <v>5386</v>
      </c>
      <c r="O863" s="2" t="s">
        <v>5387</v>
      </c>
      <c r="P863" s="2" t="s">
        <v>5388</v>
      </c>
      <c r="Q863" s="2" t="s">
        <v>5389</v>
      </c>
      <c r="R863">
        <v>9</v>
      </c>
      <c r="S863" s="9">
        <f>SUM(pledge_tiers!B863:F863)/pledge_tiers!CZ863</f>
        <v>0.9184168012924071</v>
      </c>
      <c r="T863" s="8">
        <f>SUM(pledge_tiers!G863:K863)/pledge_tiers!CZ863</f>
        <v>8.1583198707592897E-2</v>
      </c>
      <c r="U863" s="8">
        <f>SUM(pledge_tiers!L863:CX863)/pledge_tiers!CZ863</f>
        <v>0</v>
      </c>
      <c r="V863">
        <f>VLOOKUP(A863,cluster_membership!$A$1:$B$4001,2,FALSE)</f>
        <v>5</v>
      </c>
    </row>
    <row r="864" spans="1:22" x14ac:dyDescent="0.2">
      <c r="A864" s="2">
        <v>862</v>
      </c>
      <c r="B864" s="3">
        <v>517622</v>
      </c>
      <c r="C864" s="2" t="s">
        <v>5390</v>
      </c>
      <c r="D864" s="2" t="s">
        <v>5391</v>
      </c>
      <c r="E864" s="2" t="s">
        <v>14</v>
      </c>
      <c r="F864" s="2" t="s">
        <v>15</v>
      </c>
      <c r="G864" s="3">
        <v>75000</v>
      </c>
      <c r="H864" s="6">
        <f>VLOOKUP(F864,Exchange_rates!$A$1:$B$13,2,FALSE)</f>
        <v>1</v>
      </c>
      <c r="I864" s="6">
        <f t="shared" si="26"/>
        <v>75000</v>
      </c>
      <c r="J864" s="3">
        <f t="shared" si="27"/>
        <v>517622</v>
      </c>
      <c r="K864" s="2" t="s">
        <v>5392</v>
      </c>
      <c r="L864" t="s">
        <v>28204</v>
      </c>
      <c r="M864" s="2">
        <v>3745</v>
      </c>
      <c r="N864" s="2" t="s">
        <v>5393</v>
      </c>
      <c r="O864" s="2" t="s">
        <v>5394</v>
      </c>
      <c r="P864" s="2" t="s">
        <v>5395</v>
      </c>
      <c r="Q864" s="2" t="s">
        <v>5396</v>
      </c>
      <c r="R864">
        <v>6</v>
      </c>
      <c r="S864" s="9">
        <f>SUM(pledge_tiers!B864:F864)/pledge_tiers!CZ864</f>
        <v>0.99347826086956526</v>
      </c>
      <c r="T864" s="8">
        <f>SUM(pledge_tiers!G864:K864)/pledge_tiers!CZ864</f>
        <v>6.5217391304347823E-3</v>
      </c>
      <c r="U864" s="8">
        <f>SUM(pledge_tiers!L864:CX864)/pledge_tiers!CZ864</f>
        <v>0</v>
      </c>
      <c r="V864">
        <f>VLOOKUP(A864,cluster_membership!$A$1:$B$4001,2,FALSE)</f>
        <v>5</v>
      </c>
    </row>
    <row r="865" spans="1:22" x14ac:dyDescent="0.2">
      <c r="A865" s="2">
        <v>863</v>
      </c>
      <c r="B865" s="3">
        <v>81329</v>
      </c>
      <c r="C865" s="2" t="s">
        <v>5397</v>
      </c>
      <c r="D865" s="2" t="s">
        <v>5398</v>
      </c>
      <c r="E865" s="2" t="s">
        <v>1005</v>
      </c>
      <c r="F865" s="2" t="s">
        <v>15</v>
      </c>
      <c r="G865" s="3">
        <v>20000</v>
      </c>
      <c r="H865" s="6">
        <f>VLOOKUP(F865,Exchange_rates!$A$1:$B$13,2,FALSE)</f>
        <v>1</v>
      </c>
      <c r="I865" s="6">
        <f t="shared" si="26"/>
        <v>20000</v>
      </c>
      <c r="J865" s="3">
        <f t="shared" si="27"/>
        <v>81329</v>
      </c>
      <c r="K865" s="2" t="s">
        <v>278</v>
      </c>
      <c r="L865" t="s">
        <v>28180</v>
      </c>
      <c r="M865" s="2">
        <v>3737</v>
      </c>
      <c r="N865" s="2" t="s">
        <v>5399</v>
      </c>
      <c r="O865" s="2" t="s">
        <v>5400</v>
      </c>
      <c r="P865" s="2" t="s">
        <v>5401</v>
      </c>
      <c r="Q865" s="2" t="s">
        <v>5402</v>
      </c>
      <c r="R865">
        <v>10</v>
      </c>
      <c r="S865" s="9">
        <f>SUM(pledge_tiers!B865:F865)/pledge_tiers!CZ865</f>
        <v>0.41890440386680988</v>
      </c>
      <c r="T865" s="8">
        <f>SUM(pledge_tiers!G865:K865)/pledge_tiers!CZ865</f>
        <v>0.58109559613319017</v>
      </c>
      <c r="U865" s="8">
        <f>SUM(pledge_tiers!L865:CX865)/pledge_tiers!CZ865</f>
        <v>0</v>
      </c>
      <c r="V865">
        <f>VLOOKUP(A865,cluster_membership!$A$1:$B$4001,2,FALSE)</f>
        <v>5</v>
      </c>
    </row>
    <row r="866" spans="1:22" x14ac:dyDescent="0.2">
      <c r="A866" s="2">
        <v>864</v>
      </c>
      <c r="B866" s="3">
        <v>122056</v>
      </c>
      <c r="C866" s="2" t="s">
        <v>5403</v>
      </c>
      <c r="D866" s="2" t="s">
        <v>5404</v>
      </c>
      <c r="E866" s="2" t="s">
        <v>998</v>
      </c>
      <c r="F866" s="2" t="s">
        <v>84</v>
      </c>
      <c r="G866" s="3">
        <v>40000</v>
      </c>
      <c r="H866" s="6">
        <f>VLOOKUP(F866,Exchange_rates!$A$1:$B$13,2,FALSE)</f>
        <v>0.76</v>
      </c>
      <c r="I866" s="6">
        <f t="shared" si="26"/>
        <v>30400</v>
      </c>
      <c r="J866" s="3">
        <f t="shared" si="27"/>
        <v>92762.559999999998</v>
      </c>
      <c r="K866" s="2" t="s">
        <v>85</v>
      </c>
      <c r="L866" t="s">
        <v>28182</v>
      </c>
      <c r="M866" s="2">
        <v>3737</v>
      </c>
      <c r="N866" s="2" t="s">
        <v>5405</v>
      </c>
      <c r="O866" s="2" t="s">
        <v>5406</v>
      </c>
      <c r="P866" s="2" t="s">
        <v>5407</v>
      </c>
      <c r="Q866" s="2" t="s">
        <v>5408</v>
      </c>
      <c r="R866">
        <v>25</v>
      </c>
      <c r="S866" s="9">
        <f>SUM(pledge_tiers!B866:F866)/pledge_tiers!CZ866</f>
        <v>0.7947398513436249</v>
      </c>
      <c r="T866" s="8">
        <f>SUM(pledge_tiers!G866:K866)/pledge_tiers!CZ866</f>
        <v>0.14522584333905089</v>
      </c>
      <c r="U866" s="8">
        <f>SUM(pledge_tiers!L866:CX866)/pledge_tiers!CZ866</f>
        <v>6.0034305317324184E-2</v>
      </c>
      <c r="V866">
        <f>VLOOKUP(A866,cluster_membership!$A$1:$B$4001,2,FALSE)</f>
        <v>5</v>
      </c>
    </row>
    <row r="867" spans="1:22" x14ac:dyDescent="0.2">
      <c r="A867" s="2">
        <v>865</v>
      </c>
      <c r="B867" s="3">
        <v>685853</v>
      </c>
      <c r="C867" s="2" t="s">
        <v>5409</v>
      </c>
      <c r="D867" s="2" t="s">
        <v>2781</v>
      </c>
      <c r="E867" s="2" t="s">
        <v>14</v>
      </c>
      <c r="F867" s="2" t="s">
        <v>15</v>
      </c>
      <c r="G867" s="3">
        <v>50000</v>
      </c>
      <c r="H867" s="6">
        <f>VLOOKUP(F867,Exchange_rates!$A$1:$B$13,2,FALSE)</f>
        <v>1</v>
      </c>
      <c r="I867" s="6">
        <f t="shared" si="26"/>
        <v>50000</v>
      </c>
      <c r="J867" s="3">
        <f t="shared" si="27"/>
        <v>685853</v>
      </c>
      <c r="K867" s="2" t="s">
        <v>2782</v>
      </c>
      <c r="L867" t="s">
        <v>28181</v>
      </c>
      <c r="M867" s="2">
        <v>3737</v>
      </c>
      <c r="N867" s="2" t="s">
        <v>5410</v>
      </c>
      <c r="O867" s="2" t="s">
        <v>5411</v>
      </c>
      <c r="P867" s="2" t="s">
        <v>5412</v>
      </c>
      <c r="Q867" s="2" t="s">
        <v>5413</v>
      </c>
      <c r="R867">
        <v>7</v>
      </c>
      <c r="S867" s="9">
        <f>SUM(pledge_tiers!B867:F867)/pledge_tiers!CZ867</f>
        <v>0.99662257247396568</v>
      </c>
      <c r="T867" s="8">
        <f>SUM(pledge_tiers!G867:K867)/pledge_tiers!CZ867</f>
        <v>3.3774275260343373E-3</v>
      </c>
      <c r="U867" s="8">
        <f>SUM(pledge_tiers!L867:CX867)/pledge_tiers!CZ867</f>
        <v>0</v>
      </c>
      <c r="V867">
        <f>VLOOKUP(A867,cluster_membership!$A$1:$B$4001,2,FALSE)</f>
        <v>5</v>
      </c>
    </row>
    <row r="868" spans="1:22" x14ac:dyDescent="0.2">
      <c r="A868" s="2">
        <v>866</v>
      </c>
      <c r="B868" s="3">
        <v>107403</v>
      </c>
      <c r="C868" s="2" t="s">
        <v>5414</v>
      </c>
      <c r="D868" s="2" t="s">
        <v>5415</v>
      </c>
      <c r="E868" s="2" t="s">
        <v>998</v>
      </c>
      <c r="F868" s="2" t="s">
        <v>75</v>
      </c>
      <c r="G868" s="3">
        <v>100000</v>
      </c>
      <c r="H868" s="6">
        <f>VLOOKUP(F868,Exchange_rates!$A$1:$B$13,2,FALSE)</f>
        <v>1.24</v>
      </c>
      <c r="I868" s="6">
        <f t="shared" si="26"/>
        <v>124000</v>
      </c>
      <c r="J868" s="3">
        <f t="shared" si="27"/>
        <v>133179.72</v>
      </c>
      <c r="K868" s="2" t="s">
        <v>827</v>
      </c>
      <c r="L868" t="s">
        <v>28181</v>
      </c>
      <c r="M868" s="2">
        <v>3736</v>
      </c>
      <c r="N868" s="2" t="s">
        <v>5416</v>
      </c>
      <c r="O868" s="2" t="s">
        <v>5417</v>
      </c>
      <c r="P868" s="2" t="s">
        <v>5418</v>
      </c>
      <c r="Q868" s="2" t="s">
        <v>5419</v>
      </c>
      <c r="R868">
        <v>28</v>
      </c>
      <c r="S868" s="9">
        <f>SUM(pledge_tiers!B868:F868)/pledge_tiers!CZ868</f>
        <v>0.47038428199942212</v>
      </c>
      <c r="T868" s="8">
        <f>SUM(pledge_tiers!G868:K868)/pledge_tiers!CZ868</f>
        <v>0.39497255128575554</v>
      </c>
      <c r="U868" s="8">
        <f>SUM(pledge_tiers!L868:CX868)/pledge_tiers!CZ868</f>
        <v>0.13464316671482229</v>
      </c>
      <c r="V868">
        <f>VLOOKUP(A868,cluster_membership!$A$1:$B$4001,2,FALSE)</f>
        <v>5</v>
      </c>
    </row>
    <row r="869" spans="1:22" x14ac:dyDescent="0.2">
      <c r="A869" s="2">
        <v>867</v>
      </c>
      <c r="B869" s="3">
        <v>135146</v>
      </c>
      <c r="C869" s="2" t="s">
        <v>5420</v>
      </c>
      <c r="D869" s="2" t="s">
        <v>5421</v>
      </c>
      <c r="E869" s="2" t="s">
        <v>1699</v>
      </c>
      <c r="F869" s="2" t="s">
        <v>75</v>
      </c>
      <c r="G869" s="3">
        <v>35000</v>
      </c>
      <c r="H869" s="6">
        <f>VLOOKUP(F869,Exchange_rates!$A$1:$B$13,2,FALSE)</f>
        <v>1.24</v>
      </c>
      <c r="I869" s="6">
        <f t="shared" si="26"/>
        <v>43400</v>
      </c>
      <c r="J869" s="3">
        <f t="shared" si="27"/>
        <v>167581.04</v>
      </c>
      <c r="K869" s="2" t="s">
        <v>827</v>
      </c>
      <c r="L869" t="s">
        <v>28181</v>
      </c>
      <c r="M869" s="2">
        <v>3732</v>
      </c>
      <c r="N869" s="2" t="s">
        <v>5422</v>
      </c>
      <c r="O869" s="2" t="s">
        <v>5423</v>
      </c>
      <c r="P869" s="2" t="s">
        <v>5424</v>
      </c>
      <c r="Q869" s="2" t="s">
        <v>5425</v>
      </c>
      <c r="R869">
        <v>21</v>
      </c>
      <c r="S869" s="9">
        <f>SUM(pledge_tiers!B869:F869)/pledge_tiers!CZ869</f>
        <v>0.90018883193957377</v>
      </c>
      <c r="T869" s="8">
        <f>SUM(pledge_tiers!G869:K869)/pledge_tiers!CZ869</f>
        <v>8.7132452117615319E-2</v>
      </c>
      <c r="U869" s="8">
        <f>SUM(pledge_tiers!L869:CX869)/pledge_tiers!CZ869</f>
        <v>1.2678715942810899E-2</v>
      </c>
      <c r="V869">
        <f>VLOOKUP(A869,cluster_membership!$A$1:$B$4001,2,FALSE)</f>
        <v>5</v>
      </c>
    </row>
    <row r="870" spans="1:22" x14ac:dyDescent="0.2">
      <c r="A870" s="2">
        <v>868</v>
      </c>
      <c r="B870" s="3">
        <v>351076</v>
      </c>
      <c r="C870" s="2" t="s">
        <v>5426</v>
      </c>
      <c r="D870" s="2" t="s">
        <v>5367</v>
      </c>
      <c r="E870" s="2" t="s">
        <v>2175</v>
      </c>
      <c r="F870" s="2" t="s">
        <v>15</v>
      </c>
      <c r="G870" s="3">
        <v>75000</v>
      </c>
      <c r="H870" s="6">
        <f>VLOOKUP(F870,Exchange_rates!$A$1:$B$13,2,FALSE)</f>
        <v>1</v>
      </c>
      <c r="I870" s="6">
        <f t="shared" si="26"/>
        <v>75000</v>
      </c>
      <c r="J870" s="3">
        <f t="shared" si="27"/>
        <v>351076</v>
      </c>
      <c r="K870" s="2" t="s">
        <v>257</v>
      </c>
      <c r="L870" t="s">
        <v>28180</v>
      </c>
      <c r="M870" s="2">
        <v>3729</v>
      </c>
      <c r="N870" s="2" t="s">
        <v>5427</v>
      </c>
      <c r="O870" s="2" t="s">
        <v>5428</v>
      </c>
      <c r="P870" s="2" t="s">
        <v>5429</v>
      </c>
      <c r="Q870" s="2" t="s">
        <v>5430</v>
      </c>
      <c r="R870">
        <v>33</v>
      </c>
      <c r="S870" s="9">
        <f>SUM(pledge_tiers!B870:F870)/pledge_tiers!CZ870</f>
        <v>0.2739247311827957</v>
      </c>
      <c r="T870" s="8">
        <f>SUM(pledge_tiers!G870:K870)/pledge_tiers!CZ870</f>
        <v>0.25188172043010754</v>
      </c>
      <c r="U870" s="8">
        <f>SUM(pledge_tiers!L870:CX870)/pledge_tiers!CZ870</f>
        <v>0.47419354838709676</v>
      </c>
      <c r="V870">
        <f>VLOOKUP(A870,cluster_membership!$A$1:$B$4001,2,FALSE)</f>
        <v>5</v>
      </c>
    </row>
    <row r="871" spans="1:22" x14ac:dyDescent="0.2">
      <c r="A871" s="2">
        <v>869</v>
      </c>
      <c r="B871" s="3">
        <v>239178</v>
      </c>
      <c r="C871" s="2" t="s">
        <v>5431</v>
      </c>
      <c r="D871" s="2" t="s">
        <v>5432</v>
      </c>
      <c r="E871" s="2" t="s">
        <v>14</v>
      </c>
      <c r="F871" s="2" t="s">
        <v>15</v>
      </c>
      <c r="G871" s="3">
        <v>30000</v>
      </c>
      <c r="H871" s="6">
        <f>VLOOKUP(F871,Exchange_rates!$A$1:$B$13,2,FALSE)</f>
        <v>1</v>
      </c>
      <c r="I871" s="6">
        <f t="shared" si="26"/>
        <v>30000</v>
      </c>
      <c r="J871" s="3">
        <f t="shared" si="27"/>
        <v>239178</v>
      </c>
      <c r="K871" s="2" t="s">
        <v>68</v>
      </c>
      <c r="L871" t="s">
        <v>28180</v>
      </c>
      <c r="M871" s="2">
        <v>3724</v>
      </c>
      <c r="N871" s="2" t="s">
        <v>5433</v>
      </c>
      <c r="O871" s="2" t="s">
        <v>5434</v>
      </c>
      <c r="P871" s="2" t="s">
        <v>5435</v>
      </c>
      <c r="Q871" s="2" t="s">
        <v>5436</v>
      </c>
      <c r="R871">
        <v>7</v>
      </c>
      <c r="S871" s="9">
        <f>SUM(pledge_tiers!B871:F871)/pledge_tiers!CZ871</f>
        <v>0.99702461455233971</v>
      </c>
      <c r="T871" s="8">
        <f>SUM(pledge_tiers!G871:K871)/pledge_tiers!CZ871</f>
        <v>2.9753854476602653E-3</v>
      </c>
      <c r="U871" s="8">
        <f>SUM(pledge_tiers!L871:CX871)/pledge_tiers!CZ871</f>
        <v>0</v>
      </c>
      <c r="V871">
        <f>VLOOKUP(A871,cluster_membership!$A$1:$B$4001,2,FALSE)</f>
        <v>5</v>
      </c>
    </row>
    <row r="872" spans="1:22" x14ac:dyDescent="0.2">
      <c r="A872" s="2">
        <v>870</v>
      </c>
      <c r="B872" s="3">
        <v>158152</v>
      </c>
      <c r="C872" s="2" t="s">
        <v>5437</v>
      </c>
      <c r="D872" s="2" t="s">
        <v>5438</v>
      </c>
      <c r="E872" s="2" t="s">
        <v>46</v>
      </c>
      <c r="F872" s="2" t="s">
        <v>15</v>
      </c>
      <c r="G872" s="3">
        <v>150000</v>
      </c>
      <c r="H872" s="6">
        <f>VLOOKUP(F872,Exchange_rates!$A$1:$B$13,2,FALSE)</f>
        <v>1</v>
      </c>
      <c r="I872" s="6">
        <f t="shared" si="26"/>
        <v>150000</v>
      </c>
      <c r="J872" s="3">
        <f t="shared" si="27"/>
        <v>158152</v>
      </c>
      <c r="K872" s="2" t="s">
        <v>250</v>
      </c>
      <c r="L872" t="s">
        <v>28180</v>
      </c>
      <c r="M872" s="2">
        <v>3724</v>
      </c>
      <c r="N872" s="2" t="s">
        <v>5439</v>
      </c>
      <c r="O872" s="2" t="s">
        <v>5440</v>
      </c>
      <c r="P872" s="2" t="s">
        <v>5441</v>
      </c>
      <c r="Q872" s="2" t="s">
        <v>5442</v>
      </c>
      <c r="R872">
        <v>19</v>
      </c>
      <c r="S872" s="9">
        <f>SUM(pledge_tiers!B872:F872)/pledge_tiers!CZ872</f>
        <v>0.88292948543424998</v>
      </c>
      <c r="T872" s="8">
        <f>SUM(pledge_tiers!G872:K872)/pledge_tiers!CZ872</f>
        <v>8.9028042472093658E-2</v>
      </c>
      <c r="U872" s="8">
        <f>SUM(pledge_tiers!L872:CX872)/pledge_tiers!CZ872</f>
        <v>2.8042472093656411E-2</v>
      </c>
      <c r="V872">
        <f>VLOOKUP(A872,cluster_membership!$A$1:$B$4001,2,FALSE)</f>
        <v>5</v>
      </c>
    </row>
    <row r="873" spans="1:22" x14ac:dyDescent="0.2">
      <c r="A873" s="2">
        <v>871</v>
      </c>
      <c r="B873" s="3">
        <v>154670</v>
      </c>
      <c r="C873" s="2" t="s">
        <v>5443</v>
      </c>
      <c r="D873" s="2" t="s">
        <v>5444</v>
      </c>
      <c r="E873" s="2" t="s">
        <v>5445</v>
      </c>
      <c r="F873" s="2" t="s">
        <v>15</v>
      </c>
      <c r="G873" s="3">
        <v>88000</v>
      </c>
      <c r="H873" s="6">
        <f>VLOOKUP(F873,Exchange_rates!$A$1:$B$13,2,FALSE)</f>
        <v>1</v>
      </c>
      <c r="I873" s="6">
        <f t="shared" si="26"/>
        <v>88000</v>
      </c>
      <c r="J873" s="3">
        <f t="shared" si="27"/>
        <v>154670</v>
      </c>
      <c r="K873" s="2" t="s">
        <v>162</v>
      </c>
      <c r="L873" t="s">
        <v>28180</v>
      </c>
      <c r="M873" s="2">
        <v>3722</v>
      </c>
      <c r="N873" s="2" t="s">
        <v>5446</v>
      </c>
      <c r="O873" s="2" t="s">
        <v>5447</v>
      </c>
      <c r="P873" s="2" t="s">
        <v>5448</v>
      </c>
      <c r="Q873" s="2" t="s">
        <v>5449</v>
      </c>
      <c r="R873">
        <v>11</v>
      </c>
      <c r="S873" s="9">
        <f>SUM(pledge_tiers!B873:F873)/pledge_tiers!CZ873</f>
        <v>0.90904094531464685</v>
      </c>
      <c r="T873" s="8">
        <f>SUM(pledge_tiers!G873:K873)/pledge_tiers!CZ873</f>
        <v>8.7111843913162956E-2</v>
      </c>
      <c r="U873" s="8">
        <f>SUM(pledge_tiers!L873:CX873)/pledge_tiers!CZ873</f>
        <v>3.8472107721901623E-3</v>
      </c>
      <c r="V873">
        <f>VLOOKUP(A873,cluster_membership!$A$1:$B$4001,2,FALSE)</f>
        <v>5</v>
      </c>
    </row>
    <row r="874" spans="1:22" x14ac:dyDescent="0.2">
      <c r="A874" s="2">
        <v>872</v>
      </c>
      <c r="B874" s="3">
        <v>599950</v>
      </c>
      <c r="C874" s="2" t="s">
        <v>5450</v>
      </c>
      <c r="D874" s="2" t="s">
        <v>5451</v>
      </c>
      <c r="E874" s="2" t="s">
        <v>1255</v>
      </c>
      <c r="F874" s="2" t="s">
        <v>945</v>
      </c>
      <c r="G874" s="3">
        <v>50000</v>
      </c>
      <c r="H874" s="6">
        <f>VLOOKUP(F874,Exchange_rates!$A$1:$B$13,2,FALSE)</f>
        <v>1.06</v>
      </c>
      <c r="I874" s="6">
        <f t="shared" si="26"/>
        <v>53000</v>
      </c>
      <c r="J874" s="3">
        <f t="shared" si="27"/>
        <v>635947</v>
      </c>
      <c r="K874" s="2" t="s">
        <v>2730</v>
      </c>
      <c r="L874" t="s">
        <v>28190</v>
      </c>
      <c r="M874" s="2">
        <v>3720</v>
      </c>
      <c r="N874" s="2" t="s">
        <v>5452</v>
      </c>
      <c r="O874" s="2" t="s">
        <v>5453</v>
      </c>
      <c r="P874" s="2" t="s">
        <v>5454</v>
      </c>
      <c r="Q874" s="2" t="s">
        <v>5455</v>
      </c>
      <c r="R874">
        <v>8</v>
      </c>
      <c r="S874" s="9">
        <f>SUM(pledge_tiers!B874:F874)/pledge_tiers!CZ874</f>
        <v>0.96576280471103804</v>
      </c>
      <c r="T874" s="8">
        <f>SUM(pledge_tiers!G874:K874)/pledge_tiers!CZ874</f>
        <v>3.4237195288961929E-2</v>
      </c>
      <c r="U874" s="8">
        <f>SUM(pledge_tiers!L874:CX874)/pledge_tiers!CZ874</f>
        <v>0</v>
      </c>
      <c r="V874">
        <f>VLOOKUP(A874,cluster_membership!$A$1:$B$4001,2,FALSE)</f>
        <v>5</v>
      </c>
    </row>
    <row r="875" spans="1:22" x14ac:dyDescent="0.2">
      <c r="A875" s="2">
        <v>873</v>
      </c>
      <c r="B875" s="3">
        <v>1468736</v>
      </c>
      <c r="C875" s="2" t="s">
        <v>5456</v>
      </c>
      <c r="D875" s="2" t="s">
        <v>5457</v>
      </c>
      <c r="E875" s="2" t="s">
        <v>23</v>
      </c>
      <c r="F875" s="2" t="s">
        <v>15</v>
      </c>
      <c r="G875" s="3">
        <v>250000</v>
      </c>
      <c r="H875" s="6">
        <f>VLOOKUP(F875,Exchange_rates!$A$1:$B$13,2,FALSE)</f>
        <v>1</v>
      </c>
      <c r="I875" s="6">
        <f t="shared" si="26"/>
        <v>250000</v>
      </c>
      <c r="J875" s="3">
        <f t="shared" si="27"/>
        <v>1468736</v>
      </c>
      <c r="K875" s="2" t="s">
        <v>686</v>
      </c>
      <c r="L875" t="s">
        <v>28180</v>
      </c>
      <c r="M875" s="2">
        <v>3715</v>
      </c>
      <c r="N875" s="2" t="s">
        <v>5458</v>
      </c>
      <c r="O875" s="2" t="s">
        <v>5459</v>
      </c>
      <c r="P875" s="2" t="s">
        <v>5460</v>
      </c>
      <c r="Q875" s="2" t="s">
        <v>5461</v>
      </c>
      <c r="R875">
        <v>6</v>
      </c>
      <c r="S875" s="9">
        <f>SUM(pledge_tiers!B875:F875)/pledge_tiers!CZ875</f>
        <v>0.97187758478081054</v>
      </c>
      <c r="T875" s="8">
        <f>SUM(pledge_tiers!G875:K875)/pledge_tiers!CZ875</f>
        <v>2.8122415219189414E-2</v>
      </c>
      <c r="U875" s="8">
        <f>SUM(pledge_tiers!L875:CX875)/pledge_tiers!CZ875</f>
        <v>0</v>
      </c>
      <c r="V875">
        <f>VLOOKUP(A875,cluster_membership!$A$1:$B$4001,2,FALSE)</f>
        <v>3</v>
      </c>
    </row>
    <row r="876" spans="1:22" x14ac:dyDescent="0.2">
      <c r="A876" s="2">
        <v>874</v>
      </c>
      <c r="B876" s="3">
        <v>187646</v>
      </c>
      <c r="C876" s="2" t="s">
        <v>5462</v>
      </c>
      <c r="D876" s="2" t="s">
        <v>3010</v>
      </c>
      <c r="E876" s="2" t="s">
        <v>46</v>
      </c>
      <c r="F876" s="2" t="s">
        <v>15</v>
      </c>
      <c r="G876" s="3">
        <v>150000</v>
      </c>
      <c r="H876" s="6">
        <f>VLOOKUP(F876,Exchange_rates!$A$1:$B$13,2,FALSE)</f>
        <v>1</v>
      </c>
      <c r="I876" s="6">
        <f t="shared" si="26"/>
        <v>150000</v>
      </c>
      <c r="J876" s="3">
        <f t="shared" si="27"/>
        <v>187646</v>
      </c>
      <c r="K876" s="2" t="s">
        <v>16</v>
      </c>
      <c r="L876" t="s">
        <v>28180</v>
      </c>
      <c r="M876" s="2">
        <v>3712</v>
      </c>
      <c r="N876" s="2" t="s">
        <v>5463</v>
      </c>
      <c r="O876" s="2" t="s">
        <v>5464</v>
      </c>
      <c r="P876" s="2" t="s">
        <v>5465</v>
      </c>
      <c r="Q876" s="2" t="s">
        <v>5466</v>
      </c>
      <c r="R876">
        <v>14</v>
      </c>
      <c r="S876" s="9">
        <f>SUM(pledge_tiers!B876:F876)/pledge_tiers!CZ876</f>
        <v>0.7435619409053944</v>
      </c>
      <c r="T876" s="8">
        <f>SUM(pledge_tiers!G876:K876)/pledge_tiers!CZ876</f>
        <v>0.25426944971537002</v>
      </c>
      <c r="U876" s="8">
        <f>SUM(pledge_tiers!L876:CX876)/pledge_tiers!CZ876</f>
        <v>2.168609379235565E-3</v>
      </c>
      <c r="V876">
        <f>VLOOKUP(A876,cluster_membership!$A$1:$B$4001,2,FALSE)</f>
        <v>5</v>
      </c>
    </row>
    <row r="877" spans="1:22" x14ac:dyDescent="0.2">
      <c r="A877" s="2">
        <v>875</v>
      </c>
      <c r="B877" s="3">
        <v>109341</v>
      </c>
      <c r="C877" s="2" t="s">
        <v>5467</v>
      </c>
      <c r="D877" s="2" t="s">
        <v>5468</v>
      </c>
      <c r="E877" s="2" t="s">
        <v>23</v>
      </c>
      <c r="F877" s="2" t="s">
        <v>15</v>
      </c>
      <c r="G877" s="3">
        <v>15000</v>
      </c>
      <c r="H877" s="6">
        <f>VLOOKUP(F877,Exchange_rates!$A$1:$B$13,2,FALSE)</f>
        <v>1</v>
      </c>
      <c r="I877" s="6">
        <f t="shared" si="26"/>
        <v>15000</v>
      </c>
      <c r="J877" s="3">
        <f t="shared" si="27"/>
        <v>109341</v>
      </c>
      <c r="K877" s="2" t="s">
        <v>5469</v>
      </c>
      <c r="L877" t="s">
        <v>28180</v>
      </c>
      <c r="M877" s="2">
        <v>3710</v>
      </c>
      <c r="N877" s="2" t="s">
        <v>5470</v>
      </c>
      <c r="O877" s="2" t="s">
        <v>5471</v>
      </c>
      <c r="P877" s="2" t="s">
        <v>5472</v>
      </c>
      <c r="Q877" s="2" t="s">
        <v>5473</v>
      </c>
      <c r="R877">
        <v>15</v>
      </c>
      <c r="S877" s="9">
        <f>SUM(pledge_tiers!B877:F877)/pledge_tiers!CZ877</f>
        <v>0.55251759610178663</v>
      </c>
      <c r="T877" s="8">
        <f>SUM(pledge_tiers!G877:K877)/pledge_tiers!CZ877</f>
        <v>0.41283161884136438</v>
      </c>
      <c r="U877" s="8">
        <f>SUM(pledge_tiers!L877:CX877)/pledge_tiers!CZ877</f>
        <v>3.4650785056848946E-2</v>
      </c>
      <c r="V877">
        <f>VLOOKUP(A877,cluster_membership!$A$1:$B$4001,2,FALSE)</f>
        <v>5</v>
      </c>
    </row>
    <row r="878" spans="1:22" x14ac:dyDescent="0.2">
      <c r="A878" s="2">
        <v>876</v>
      </c>
      <c r="B878" s="3">
        <v>221739</v>
      </c>
      <c r="C878" s="2" t="s">
        <v>5474</v>
      </c>
      <c r="D878" s="2" t="s">
        <v>5475</v>
      </c>
      <c r="E878" s="2" t="s">
        <v>83</v>
      </c>
      <c r="F878" s="2" t="s">
        <v>15</v>
      </c>
      <c r="G878" s="3">
        <v>25000</v>
      </c>
      <c r="H878" s="6">
        <f>VLOOKUP(F878,Exchange_rates!$A$1:$B$13,2,FALSE)</f>
        <v>1</v>
      </c>
      <c r="I878" s="6">
        <f t="shared" si="26"/>
        <v>25000</v>
      </c>
      <c r="J878" s="3">
        <f t="shared" si="27"/>
        <v>221739</v>
      </c>
      <c r="K878" s="2" t="s">
        <v>47</v>
      </c>
      <c r="L878" t="s">
        <v>28180</v>
      </c>
      <c r="M878" s="2">
        <v>3710</v>
      </c>
      <c r="N878" s="2" t="s">
        <v>5476</v>
      </c>
      <c r="O878" s="2" t="s">
        <v>5477</v>
      </c>
      <c r="P878" s="2" t="s">
        <v>5478</v>
      </c>
      <c r="Q878" s="2" t="s">
        <v>5479</v>
      </c>
      <c r="R878">
        <v>5</v>
      </c>
      <c r="S878" s="9">
        <f>SUM(pledge_tiers!B878:F878)/pledge_tiers!CZ878</f>
        <v>1</v>
      </c>
      <c r="T878" s="8">
        <f>SUM(pledge_tiers!G878:K878)/pledge_tiers!CZ878</f>
        <v>0</v>
      </c>
      <c r="U878" s="8">
        <f>SUM(pledge_tiers!L878:CX878)/pledge_tiers!CZ878</f>
        <v>0</v>
      </c>
      <c r="V878">
        <f>VLOOKUP(A878,cluster_membership!$A$1:$B$4001,2,FALSE)</f>
        <v>5</v>
      </c>
    </row>
    <row r="879" spans="1:22" x14ac:dyDescent="0.2">
      <c r="A879" s="2">
        <v>877</v>
      </c>
      <c r="B879" s="3">
        <v>229300</v>
      </c>
      <c r="C879" s="2" t="s">
        <v>5480</v>
      </c>
      <c r="D879" s="2" t="s">
        <v>5481</v>
      </c>
      <c r="E879" s="2" t="s">
        <v>477</v>
      </c>
      <c r="F879" s="2" t="s">
        <v>84</v>
      </c>
      <c r="G879" s="3">
        <v>189000</v>
      </c>
      <c r="H879" s="6">
        <f>VLOOKUP(F879,Exchange_rates!$A$1:$B$13,2,FALSE)</f>
        <v>0.76</v>
      </c>
      <c r="I879" s="6">
        <f t="shared" si="26"/>
        <v>143640</v>
      </c>
      <c r="J879" s="3">
        <f t="shared" si="27"/>
        <v>174268</v>
      </c>
      <c r="K879" s="2" t="s">
        <v>271</v>
      </c>
      <c r="L879" t="s">
        <v>28182</v>
      </c>
      <c r="M879" s="2">
        <v>3707</v>
      </c>
      <c r="N879" s="2" t="s">
        <v>5482</v>
      </c>
      <c r="O879" s="2" t="s">
        <v>5483</v>
      </c>
      <c r="P879" s="2" t="s">
        <v>5484</v>
      </c>
      <c r="Q879" s="2" t="s">
        <v>5485</v>
      </c>
      <c r="R879">
        <v>24</v>
      </c>
      <c r="S879" s="9">
        <f>SUM(pledge_tiers!B879:F879)/pledge_tiers!CZ879</f>
        <v>0.44395410414827891</v>
      </c>
      <c r="T879" s="8">
        <f>SUM(pledge_tiers!G879:K879)/pledge_tiers!CZ879</f>
        <v>0.30714916151809357</v>
      </c>
      <c r="U879" s="8">
        <f>SUM(pledge_tiers!L879:CX879)/pledge_tiers!CZ879</f>
        <v>0.24889673433362755</v>
      </c>
      <c r="V879">
        <f>VLOOKUP(A879,cluster_membership!$A$1:$B$4001,2,FALSE)</f>
        <v>5</v>
      </c>
    </row>
    <row r="880" spans="1:22" x14ac:dyDescent="0.2">
      <c r="A880" s="2">
        <v>878</v>
      </c>
      <c r="B880" s="3">
        <v>268368</v>
      </c>
      <c r="C880" s="2" t="s">
        <v>5486</v>
      </c>
      <c r="D880" s="2" t="s">
        <v>5487</v>
      </c>
      <c r="E880" s="2" t="s">
        <v>534</v>
      </c>
      <c r="F880" s="2" t="s">
        <v>15</v>
      </c>
      <c r="G880" s="3">
        <v>100000</v>
      </c>
      <c r="H880" s="6">
        <f>VLOOKUP(F880,Exchange_rates!$A$1:$B$13,2,FALSE)</f>
        <v>1</v>
      </c>
      <c r="I880" s="6">
        <f t="shared" si="26"/>
        <v>100000</v>
      </c>
      <c r="J880" s="3">
        <f t="shared" si="27"/>
        <v>268368</v>
      </c>
      <c r="K880" s="2" t="s">
        <v>3430</v>
      </c>
      <c r="L880" t="s">
        <v>28180</v>
      </c>
      <c r="M880" s="2">
        <v>3706</v>
      </c>
      <c r="N880" s="2" t="s">
        <v>5488</v>
      </c>
      <c r="O880" s="2" t="s">
        <v>5489</v>
      </c>
      <c r="P880" s="2" t="s">
        <v>5490</v>
      </c>
      <c r="Q880" s="2" t="s">
        <v>5491</v>
      </c>
      <c r="R880">
        <v>15</v>
      </c>
      <c r="S880" s="9">
        <f>SUM(pledge_tiers!B880:F880)/pledge_tiers!CZ880</f>
        <v>0.39961443128614704</v>
      </c>
      <c r="T880" s="8">
        <f>SUM(pledge_tiers!G880:K880)/pledge_tiers!CZ880</f>
        <v>0.43624345910217571</v>
      </c>
      <c r="U880" s="8">
        <f>SUM(pledge_tiers!L880:CX880)/pledge_tiers!CZ880</f>
        <v>0.16414210961167722</v>
      </c>
      <c r="V880">
        <f>VLOOKUP(A880,cluster_membership!$A$1:$B$4001,2,FALSE)</f>
        <v>5</v>
      </c>
    </row>
    <row r="881" spans="1:22" x14ac:dyDescent="0.2">
      <c r="A881" s="2">
        <v>879</v>
      </c>
      <c r="B881" s="3">
        <v>613917</v>
      </c>
      <c r="C881" s="2" t="s">
        <v>5492</v>
      </c>
      <c r="D881" s="2" t="s">
        <v>5493</v>
      </c>
      <c r="E881" s="2" t="s">
        <v>23</v>
      </c>
      <c r="F881" s="2" t="s">
        <v>15</v>
      </c>
      <c r="G881" s="3">
        <v>20000</v>
      </c>
      <c r="H881" s="6">
        <f>VLOOKUP(F881,Exchange_rates!$A$1:$B$13,2,FALSE)</f>
        <v>1</v>
      </c>
      <c r="I881" s="6">
        <f t="shared" si="26"/>
        <v>20000</v>
      </c>
      <c r="J881" s="3">
        <f t="shared" si="27"/>
        <v>613917</v>
      </c>
      <c r="K881" s="2" t="s">
        <v>1343</v>
      </c>
      <c r="L881" t="s">
        <v>28182</v>
      </c>
      <c r="M881" s="2">
        <v>3705</v>
      </c>
      <c r="N881" s="2" t="s">
        <v>5494</v>
      </c>
      <c r="O881" s="2" t="s">
        <v>5495</v>
      </c>
      <c r="P881" s="2" t="s">
        <v>5496</v>
      </c>
      <c r="Q881" s="2" t="s">
        <v>5497</v>
      </c>
      <c r="R881">
        <v>8</v>
      </c>
      <c r="S881" s="9">
        <f>SUM(pledge_tiers!B881:F881)/pledge_tiers!CZ881</f>
        <v>0.87448616059194295</v>
      </c>
      <c r="T881" s="8">
        <f>SUM(pledge_tiers!G881:K881)/pledge_tiers!CZ881</f>
        <v>0.12551383940805699</v>
      </c>
      <c r="U881" s="8">
        <f>SUM(pledge_tiers!L881:CX881)/pledge_tiers!CZ881</f>
        <v>0</v>
      </c>
      <c r="V881">
        <f>VLOOKUP(A881,cluster_membership!$A$1:$B$4001,2,FALSE)</f>
        <v>5</v>
      </c>
    </row>
    <row r="882" spans="1:22" x14ac:dyDescent="0.2">
      <c r="A882" s="2">
        <v>880</v>
      </c>
      <c r="B882" s="3">
        <v>319060</v>
      </c>
      <c r="C882" s="2" t="s">
        <v>5498</v>
      </c>
      <c r="D882" s="2" t="s">
        <v>5499</v>
      </c>
      <c r="E882" s="2" t="s">
        <v>23</v>
      </c>
      <c r="F882" s="2" t="s">
        <v>15</v>
      </c>
      <c r="G882" s="3">
        <v>6900</v>
      </c>
      <c r="H882" s="6">
        <f>VLOOKUP(F882,Exchange_rates!$A$1:$B$13,2,FALSE)</f>
        <v>1</v>
      </c>
      <c r="I882" s="6">
        <f t="shared" si="26"/>
        <v>6900</v>
      </c>
      <c r="J882" s="3">
        <f t="shared" si="27"/>
        <v>319060</v>
      </c>
      <c r="K882" s="2" t="s">
        <v>1044</v>
      </c>
      <c r="L882" t="s">
        <v>28180</v>
      </c>
      <c r="M882" s="2">
        <v>3702</v>
      </c>
      <c r="N882" s="2" t="s">
        <v>5500</v>
      </c>
      <c r="O882" s="2" t="s">
        <v>5501</v>
      </c>
      <c r="P882" s="2" t="s">
        <v>5502</v>
      </c>
      <c r="Q882" s="2" t="s">
        <v>5503</v>
      </c>
      <c r="R882">
        <v>5</v>
      </c>
      <c r="S882" s="9">
        <f>SUM(pledge_tiers!B882:F882)/pledge_tiers!CZ882</f>
        <v>1</v>
      </c>
      <c r="T882" s="8">
        <f>SUM(pledge_tiers!G882:K882)/pledge_tiers!CZ882</f>
        <v>0</v>
      </c>
      <c r="U882" s="8">
        <f>SUM(pledge_tiers!L882:CX882)/pledge_tiers!CZ882</f>
        <v>0</v>
      </c>
      <c r="V882">
        <f>VLOOKUP(A882,cluster_membership!$A$1:$B$4001,2,FALSE)</f>
        <v>5</v>
      </c>
    </row>
    <row r="883" spans="1:22" x14ac:dyDescent="0.2">
      <c r="A883" s="2">
        <v>881</v>
      </c>
      <c r="B883" s="3">
        <v>434275</v>
      </c>
      <c r="C883" s="2" t="s">
        <v>5504</v>
      </c>
      <c r="D883" s="2" t="s">
        <v>5505</v>
      </c>
      <c r="E883" s="2" t="s">
        <v>573</v>
      </c>
      <c r="F883" s="2" t="s">
        <v>15</v>
      </c>
      <c r="G883" s="3">
        <v>20000</v>
      </c>
      <c r="H883" s="6">
        <f>VLOOKUP(F883,Exchange_rates!$A$1:$B$13,2,FALSE)</f>
        <v>1</v>
      </c>
      <c r="I883" s="6">
        <f t="shared" si="26"/>
        <v>20000</v>
      </c>
      <c r="J883" s="3">
        <f t="shared" si="27"/>
        <v>434275</v>
      </c>
      <c r="K883" s="2" t="s">
        <v>2543</v>
      </c>
      <c r="L883" t="s">
        <v>28180</v>
      </c>
      <c r="M883" s="2">
        <v>3698</v>
      </c>
      <c r="N883" s="2" t="s">
        <v>5506</v>
      </c>
      <c r="O883" s="2" t="s">
        <v>5507</v>
      </c>
      <c r="P883" s="2" t="s">
        <v>5508</v>
      </c>
      <c r="Q883" s="2" t="s">
        <v>5509</v>
      </c>
      <c r="R883">
        <v>12</v>
      </c>
      <c r="S883" s="9">
        <f>SUM(pledge_tiers!B883:F883)/pledge_tiers!CZ883</f>
        <v>0.12067069818581638</v>
      </c>
      <c r="T883" s="8">
        <f>SUM(pledge_tiers!G883:K883)/pledge_tiers!CZ883</f>
        <v>0.8760307861462342</v>
      </c>
      <c r="U883" s="8">
        <f>SUM(pledge_tiers!L883:CX883)/pledge_tiers!CZ883</f>
        <v>3.2985156679494229E-3</v>
      </c>
      <c r="V883">
        <f>VLOOKUP(A883,cluster_membership!$A$1:$B$4001,2,FALSE)</f>
        <v>5</v>
      </c>
    </row>
    <row r="884" spans="1:22" x14ac:dyDescent="0.2">
      <c r="A884" s="2">
        <v>882</v>
      </c>
      <c r="B884" s="3">
        <v>87796</v>
      </c>
      <c r="C884" s="2" t="s">
        <v>5510</v>
      </c>
      <c r="D884" s="2" t="s">
        <v>5511</v>
      </c>
      <c r="E884" s="2" t="s">
        <v>14</v>
      </c>
      <c r="F884" s="2" t="s">
        <v>15</v>
      </c>
      <c r="G884" s="3">
        <v>3000</v>
      </c>
      <c r="H884" s="6">
        <f>VLOOKUP(F884,Exchange_rates!$A$1:$B$13,2,FALSE)</f>
        <v>1</v>
      </c>
      <c r="I884" s="6">
        <f t="shared" si="26"/>
        <v>3000</v>
      </c>
      <c r="J884" s="3">
        <f t="shared" si="27"/>
        <v>87796</v>
      </c>
      <c r="K884" s="2" t="s">
        <v>505</v>
      </c>
      <c r="L884" t="s">
        <v>28180</v>
      </c>
      <c r="M884" s="2">
        <v>3696</v>
      </c>
      <c r="N884" s="2" t="s">
        <v>5512</v>
      </c>
      <c r="O884" s="2" t="s">
        <v>5513</v>
      </c>
      <c r="P884" s="2" t="s">
        <v>5514</v>
      </c>
      <c r="Q884" s="2" t="s">
        <v>5515</v>
      </c>
      <c r="R884">
        <v>6</v>
      </c>
      <c r="S884" s="9">
        <f>SUM(pledge_tiers!B884:F884)/pledge_tiers!CZ884</f>
        <v>0.9986438839164633</v>
      </c>
      <c r="T884" s="8">
        <f>SUM(pledge_tiers!G884:K884)/pledge_tiers!CZ884</f>
        <v>1.3561160835367507E-3</v>
      </c>
      <c r="U884" s="8">
        <f>SUM(pledge_tiers!L884:CX884)/pledge_tiers!CZ884</f>
        <v>0</v>
      </c>
      <c r="V884">
        <f>VLOOKUP(A884,cluster_membership!$A$1:$B$4001,2,FALSE)</f>
        <v>5</v>
      </c>
    </row>
    <row r="885" spans="1:22" x14ac:dyDescent="0.2">
      <c r="A885" s="2">
        <v>883</v>
      </c>
      <c r="B885" s="3">
        <v>104491</v>
      </c>
      <c r="C885" s="2" t="s">
        <v>5516</v>
      </c>
      <c r="D885" s="2" t="s">
        <v>5517</v>
      </c>
      <c r="E885" s="2" t="s">
        <v>46</v>
      </c>
      <c r="F885" s="2" t="s">
        <v>15</v>
      </c>
      <c r="G885" s="3">
        <v>85000</v>
      </c>
      <c r="H885" s="6">
        <f>VLOOKUP(F885,Exchange_rates!$A$1:$B$13,2,FALSE)</f>
        <v>1</v>
      </c>
      <c r="I885" s="6">
        <f t="shared" si="26"/>
        <v>85000</v>
      </c>
      <c r="J885" s="3">
        <f t="shared" si="27"/>
        <v>104491</v>
      </c>
      <c r="K885" s="2" t="s">
        <v>5518</v>
      </c>
      <c r="L885" t="s">
        <v>28180</v>
      </c>
      <c r="M885" s="2">
        <v>3687</v>
      </c>
      <c r="N885" s="2" t="s">
        <v>5519</v>
      </c>
      <c r="O885" s="2" t="s">
        <v>5520</v>
      </c>
      <c r="P885" s="2" t="s">
        <v>5521</v>
      </c>
      <c r="Q885" s="2" t="s">
        <v>5522</v>
      </c>
      <c r="R885">
        <v>10</v>
      </c>
      <c r="S885" s="9">
        <f>SUM(pledge_tiers!B885:F885)/pledge_tiers!CZ885</f>
        <v>0.97090802233323537</v>
      </c>
      <c r="T885" s="8">
        <f>SUM(pledge_tiers!G885:K885)/pledge_tiers!CZ885</f>
        <v>2.9091977666764621E-2</v>
      </c>
      <c r="U885" s="8">
        <f>SUM(pledge_tiers!L885:CX885)/pledge_tiers!CZ885</f>
        <v>0</v>
      </c>
      <c r="V885">
        <f>VLOOKUP(A885,cluster_membership!$A$1:$B$4001,2,FALSE)</f>
        <v>5</v>
      </c>
    </row>
    <row r="886" spans="1:22" x14ac:dyDescent="0.2">
      <c r="A886" s="2">
        <v>884</v>
      </c>
      <c r="B886" s="3">
        <v>248419</v>
      </c>
      <c r="C886" s="2" t="s">
        <v>5523</v>
      </c>
      <c r="D886" s="2" t="s">
        <v>5524</v>
      </c>
      <c r="E886" s="2" t="s">
        <v>23</v>
      </c>
      <c r="F886" s="2" t="s">
        <v>75</v>
      </c>
      <c r="G886" s="3">
        <v>60000</v>
      </c>
      <c r="H886" s="6">
        <f>VLOOKUP(F886,Exchange_rates!$A$1:$B$13,2,FALSE)</f>
        <v>1.24</v>
      </c>
      <c r="I886" s="6">
        <f t="shared" si="26"/>
        <v>74400</v>
      </c>
      <c r="J886" s="3">
        <f t="shared" si="27"/>
        <v>308039.56</v>
      </c>
      <c r="K886" s="2" t="s">
        <v>5525</v>
      </c>
      <c r="L886" t="s">
        <v>28181</v>
      </c>
      <c r="M886" s="2">
        <v>3684</v>
      </c>
      <c r="N886" s="2" t="s">
        <v>5526</v>
      </c>
      <c r="O886" s="2" t="s">
        <v>5527</v>
      </c>
      <c r="P886" s="2" t="s">
        <v>5528</v>
      </c>
      <c r="Q886" s="2" t="s">
        <v>5529</v>
      </c>
      <c r="R886">
        <v>10</v>
      </c>
      <c r="S886" s="9">
        <f>SUM(pledge_tiers!B886:F886)/pledge_tiers!CZ886</f>
        <v>0.66995073891625612</v>
      </c>
      <c r="T886" s="8">
        <f>SUM(pledge_tiers!G886:K886)/pledge_tiers!CZ886</f>
        <v>0.33004926108374383</v>
      </c>
      <c r="U886" s="8">
        <f>SUM(pledge_tiers!L886:CX886)/pledge_tiers!CZ886</f>
        <v>0</v>
      </c>
      <c r="V886">
        <f>VLOOKUP(A886,cluster_membership!$A$1:$B$4001,2,FALSE)</f>
        <v>5</v>
      </c>
    </row>
    <row r="887" spans="1:22" x14ac:dyDescent="0.2">
      <c r="A887" s="2">
        <v>885</v>
      </c>
      <c r="B887" s="3">
        <v>82290</v>
      </c>
      <c r="C887" s="2" t="s">
        <v>5530</v>
      </c>
      <c r="D887" s="2" t="s">
        <v>5531</v>
      </c>
      <c r="E887" s="2" t="s">
        <v>1255</v>
      </c>
      <c r="F887" s="2" t="s">
        <v>15</v>
      </c>
      <c r="G887" s="3">
        <v>50000</v>
      </c>
      <c r="H887" s="6">
        <f>VLOOKUP(F887,Exchange_rates!$A$1:$B$13,2,FALSE)</f>
        <v>1</v>
      </c>
      <c r="I887" s="6">
        <f t="shared" si="26"/>
        <v>50000</v>
      </c>
      <c r="J887" s="3">
        <f t="shared" si="27"/>
        <v>82290</v>
      </c>
      <c r="K887" s="2" t="s">
        <v>162</v>
      </c>
      <c r="L887" t="s">
        <v>28180</v>
      </c>
      <c r="M887" s="2">
        <v>3677</v>
      </c>
      <c r="N887" s="2" t="s">
        <v>5532</v>
      </c>
      <c r="O887" s="2" t="s">
        <v>5533</v>
      </c>
      <c r="P887" s="2" t="s">
        <v>5534</v>
      </c>
      <c r="Q887" s="2" t="s">
        <v>5535</v>
      </c>
      <c r="R887">
        <v>10</v>
      </c>
      <c r="S887" s="9">
        <f>SUM(pledge_tiers!B887:F887)/pledge_tiers!CZ887</f>
        <v>0.92990142387732744</v>
      </c>
      <c r="T887" s="8">
        <f>SUM(pledge_tiers!G887:K887)/pledge_tiers!CZ887</f>
        <v>7.0098576122672507E-2</v>
      </c>
      <c r="U887" s="8">
        <f>SUM(pledge_tiers!L887:CX887)/pledge_tiers!CZ887</f>
        <v>0</v>
      </c>
      <c r="V887">
        <f>VLOOKUP(A887,cluster_membership!$A$1:$B$4001,2,FALSE)</f>
        <v>5</v>
      </c>
    </row>
    <row r="888" spans="1:22" x14ac:dyDescent="0.2">
      <c r="A888" s="2">
        <v>886</v>
      </c>
      <c r="B888" s="3">
        <v>156027</v>
      </c>
      <c r="C888" s="2" t="s">
        <v>5536</v>
      </c>
      <c r="D888" s="2" t="s">
        <v>5537</v>
      </c>
      <c r="E888" s="2" t="s">
        <v>847</v>
      </c>
      <c r="F888" s="2" t="s">
        <v>15</v>
      </c>
      <c r="G888" s="3">
        <v>7500</v>
      </c>
      <c r="H888" s="6">
        <f>VLOOKUP(F888,Exchange_rates!$A$1:$B$13,2,FALSE)</f>
        <v>1</v>
      </c>
      <c r="I888" s="6">
        <f t="shared" si="26"/>
        <v>7500</v>
      </c>
      <c r="J888" s="3">
        <f t="shared" si="27"/>
        <v>156027</v>
      </c>
      <c r="K888" s="2" t="s">
        <v>5538</v>
      </c>
      <c r="L888" t="s">
        <v>28180</v>
      </c>
      <c r="M888" s="2">
        <v>3676</v>
      </c>
      <c r="N888" s="2" t="s">
        <v>5539</v>
      </c>
      <c r="O888" s="2" t="s">
        <v>5540</v>
      </c>
      <c r="P888" s="2" t="s">
        <v>5541</v>
      </c>
      <c r="Q888" s="2" t="s">
        <v>5542</v>
      </c>
      <c r="R888">
        <v>21</v>
      </c>
      <c r="S888" s="9">
        <f>SUM(pledge_tiers!B888:F888)/pledge_tiers!CZ888</f>
        <v>0.23503448275862068</v>
      </c>
      <c r="T888" s="8">
        <f>SUM(pledge_tiers!G888:K888)/pledge_tiers!CZ888</f>
        <v>0.45020689655172413</v>
      </c>
      <c r="U888" s="8">
        <f>SUM(pledge_tiers!L888:CX888)/pledge_tiers!CZ888</f>
        <v>0.31475862068965516</v>
      </c>
      <c r="V888">
        <f>VLOOKUP(A888,cluster_membership!$A$1:$B$4001,2,FALSE)</f>
        <v>5</v>
      </c>
    </row>
    <row r="889" spans="1:22" x14ac:dyDescent="0.2">
      <c r="A889" s="2">
        <v>887</v>
      </c>
      <c r="B889" s="3">
        <v>172301</v>
      </c>
      <c r="C889" s="2" t="s">
        <v>5543</v>
      </c>
      <c r="D889" s="2" t="s">
        <v>5544</v>
      </c>
      <c r="E889" s="2" t="s">
        <v>23</v>
      </c>
      <c r="F889" s="2" t="s">
        <v>15</v>
      </c>
      <c r="G889" s="3">
        <v>50000</v>
      </c>
      <c r="H889" s="6">
        <f>VLOOKUP(F889,Exchange_rates!$A$1:$B$13,2,FALSE)</f>
        <v>1</v>
      </c>
      <c r="I889" s="6">
        <f t="shared" si="26"/>
        <v>50000</v>
      </c>
      <c r="J889" s="3">
        <f t="shared" si="27"/>
        <v>172301</v>
      </c>
      <c r="K889" s="2" t="s">
        <v>5545</v>
      </c>
      <c r="L889" t="s">
        <v>28180</v>
      </c>
      <c r="M889" s="2">
        <v>3674</v>
      </c>
      <c r="N889" s="2" t="s">
        <v>5546</v>
      </c>
      <c r="O889" s="2" t="s">
        <v>5547</v>
      </c>
      <c r="P889" s="2" t="s">
        <v>5548</v>
      </c>
      <c r="Q889" s="2" t="s">
        <v>5549</v>
      </c>
      <c r="R889">
        <v>9</v>
      </c>
      <c r="S889" s="9">
        <f>SUM(pledge_tiers!B889:F889)/pledge_tiers!CZ889</f>
        <v>0.65097180399671506</v>
      </c>
      <c r="T889" s="8">
        <f>SUM(pledge_tiers!G889:K889)/pledge_tiers!CZ889</f>
        <v>0.349028196003285</v>
      </c>
      <c r="U889" s="8">
        <f>SUM(pledge_tiers!L889:CX889)/pledge_tiers!CZ889</f>
        <v>0</v>
      </c>
      <c r="V889">
        <f>VLOOKUP(A889,cluster_membership!$A$1:$B$4001,2,FALSE)</f>
        <v>5</v>
      </c>
    </row>
    <row r="890" spans="1:22" x14ac:dyDescent="0.2">
      <c r="A890" s="2">
        <v>888</v>
      </c>
      <c r="B890" s="3">
        <v>73716</v>
      </c>
      <c r="C890" s="2" t="s">
        <v>5550</v>
      </c>
      <c r="D890" s="2" t="s">
        <v>1610</v>
      </c>
      <c r="E890" s="2" t="s">
        <v>23</v>
      </c>
      <c r="F890" s="2" t="s">
        <v>75</v>
      </c>
      <c r="G890" s="3">
        <v>50000</v>
      </c>
      <c r="H890" s="6">
        <f>VLOOKUP(F890,Exchange_rates!$A$1:$B$13,2,FALSE)</f>
        <v>1.24</v>
      </c>
      <c r="I890" s="6">
        <f t="shared" si="26"/>
        <v>62000</v>
      </c>
      <c r="J890" s="3">
        <f t="shared" si="27"/>
        <v>91407.84</v>
      </c>
      <c r="K890" s="2" t="s">
        <v>291</v>
      </c>
      <c r="L890" t="s">
        <v>28181</v>
      </c>
      <c r="M890" s="2">
        <v>3674</v>
      </c>
      <c r="N890" s="2" t="s">
        <v>5551</v>
      </c>
      <c r="O890" s="2" t="s">
        <v>5552</v>
      </c>
      <c r="P890" s="2" t="s">
        <v>5553</v>
      </c>
      <c r="Q890" s="2" t="s">
        <v>5554</v>
      </c>
      <c r="R890">
        <v>30</v>
      </c>
      <c r="S890" s="9">
        <f>SUM(pledge_tiers!B890:F890)/pledge_tiers!CZ890</f>
        <v>0.23739035087719298</v>
      </c>
      <c r="T890" s="8">
        <f>SUM(pledge_tiers!G890:K890)/pledge_tiers!CZ890</f>
        <v>0.1650219298245614</v>
      </c>
      <c r="U890" s="8">
        <f>SUM(pledge_tiers!L890:CX890)/pledge_tiers!CZ890</f>
        <v>0.59758771929824561</v>
      </c>
      <c r="V890">
        <f>VLOOKUP(A890,cluster_membership!$A$1:$B$4001,2,FALSE)</f>
        <v>5</v>
      </c>
    </row>
    <row r="891" spans="1:22" x14ac:dyDescent="0.2">
      <c r="A891" s="2">
        <v>889</v>
      </c>
      <c r="B891" s="3">
        <v>561836</v>
      </c>
      <c r="C891" s="2" t="s">
        <v>5555</v>
      </c>
      <c r="D891" s="2" t="s">
        <v>5556</v>
      </c>
      <c r="E891" s="2" t="s">
        <v>497</v>
      </c>
      <c r="F891" s="2" t="s">
        <v>15</v>
      </c>
      <c r="G891" s="3">
        <v>40000</v>
      </c>
      <c r="H891" s="6">
        <f>VLOOKUP(F891,Exchange_rates!$A$1:$B$13,2,FALSE)</f>
        <v>1</v>
      </c>
      <c r="I891" s="6">
        <f t="shared" si="26"/>
        <v>40000</v>
      </c>
      <c r="J891" s="3">
        <f t="shared" si="27"/>
        <v>561836</v>
      </c>
      <c r="K891" s="2" t="s">
        <v>5557</v>
      </c>
      <c r="L891" t="s">
        <v>28180</v>
      </c>
      <c r="M891" s="2">
        <v>3668</v>
      </c>
      <c r="N891" s="2" t="s">
        <v>5558</v>
      </c>
      <c r="O891" s="2" t="s">
        <v>5559</v>
      </c>
      <c r="P891" s="2" t="s">
        <v>5560</v>
      </c>
      <c r="Q891" s="2" t="s">
        <v>5561</v>
      </c>
      <c r="R891">
        <v>23</v>
      </c>
      <c r="S891" s="9">
        <f>SUM(pledge_tiers!B891:F891)/pledge_tiers!CZ891</f>
        <v>0.13650096127437517</v>
      </c>
      <c r="T891" s="8">
        <f>SUM(pledge_tiers!G891:K891)/pledge_tiers!CZ891</f>
        <v>0.15078275199121122</v>
      </c>
      <c r="U891" s="8">
        <f>SUM(pledge_tiers!L891:CX891)/pledge_tiers!CZ891</f>
        <v>0.71271628673441367</v>
      </c>
      <c r="V891">
        <f>VLOOKUP(A891,cluster_membership!$A$1:$B$4001,2,FALSE)</f>
        <v>5</v>
      </c>
    </row>
    <row r="892" spans="1:22" x14ac:dyDescent="0.2">
      <c r="A892" s="2">
        <v>890</v>
      </c>
      <c r="B892" s="3">
        <v>72339</v>
      </c>
      <c r="C892" s="2" t="s">
        <v>5562</v>
      </c>
      <c r="D892" s="2" t="s">
        <v>5563</v>
      </c>
      <c r="E892" s="2" t="s">
        <v>46</v>
      </c>
      <c r="F892" s="2" t="s">
        <v>15</v>
      </c>
      <c r="G892" s="3">
        <v>48000</v>
      </c>
      <c r="H892" s="6">
        <f>VLOOKUP(F892,Exchange_rates!$A$1:$B$13,2,FALSE)</f>
        <v>1</v>
      </c>
      <c r="I892" s="6">
        <f t="shared" si="26"/>
        <v>48000</v>
      </c>
      <c r="J892" s="3">
        <f t="shared" si="27"/>
        <v>72339</v>
      </c>
      <c r="K892" s="2" t="s">
        <v>278</v>
      </c>
      <c r="L892" t="s">
        <v>28180</v>
      </c>
      <c r="M892" s="2">
        <v>3666</v>
      </c>
      <c r="N892" s="2" t="s">
        <v>5564</v>
      </c>
      <c r="O892" s="2" t="s">
        <v>5565</v>
      </c>
      <c r="P892" s="2" t="s">
        <v>5566</v>
      </c>
      <c r="Q892" s="2" t="s">
        <v>5567</v>
      </c>
      <c r="R892">
        <v>8</v>
      </c>
      <c r="S892" s="9">
        <f>SUM(pledge_tiers!B892:F892)/pledge_tiers!CZ892</f>
        <v>0.93158182813355228</v>
      </c>
      <c r="T892" s="8">
        <f>SUM(pledge_tiers!G892:K892)/pledge_tiers!CZ892</f>
        <v>6.8418171866447733E-2</v>
      </c>
      <c r="U892" s="8">
        <f>SUM(pledge_tiers!L892:CX892)/pledge_tiers!CZ892</f>
        <v>0</v>
      </c>
      <c r="V892">
        <f>VLOOKUP(A892,cluster_membership!$A$1:$B$4001,2,FALSE)</f>
        <v>5</v>
      </c>
    </row>
    <row r="893" spans="1:22" x14ac:dyDescent="0.2">
      <c r="A893" s="2">
        <v>891</v>
      </c>
      <c r="B893" s="3">
        <v>263931</v>
      </c>
      <c r="C893" s="2" t="s">
        <v>5568</v>
      </c>
      <c r="D893" s="2" t="s">
        <v>3010</v>
      </c>
      <c r="E893" s="2" t="s">
        <v>46</v>
      </c>
      <c r="F893" s="2" t="s">
        <v>15</v>
      </c>
      <c r="G893" s="3">
        <v>150000</v>
      </c>
      <c r="H893" s="6">
        <f>VLOOKUP(F893,Exchange_rates!$A$1:$B$13,2,FALSE)</f>
        <v>1</v>
      </c>
      <c r="I893" s="6">
        <f t="shared" si="26"/>
        <v>150000</v>
      </c>
      <c r="J893" s="3">
        <f t="shared" si="27"/>
        <v>263931</v>
      </c>
      <c r="K893" s="2" t="s">
        <v>16</v>
      </c>
      <c r="L893" t="s">
        <v>28180</v>
      </c>
      <c r="M893" s="2">
        <v>3658</v>
      </c>
      <c r="N893" s="2" t="s">
        <v>5569</v>
      </c>
      <c r="O893" s="2" t="s">
        <v>5570</v>
      </c>
      <c r="P893" s="2" t="s">
        <v>5571</v>
      </c>
      <c r="Q893" s="2" t="s">
        <v>5572</v>
      </c>
      <c r="R893">
        <v>15</v>
      </c>
      <c r="S893" s="9">
        <f>SUM(pledge_tiers!B893:F893)/pledge_tiers!CZ893</f>
        <v>0.56636438582028026</v>
      </c>
      <c r="T893" s="8">
        <f>SUM(pledge_tiers!G893:K893)/pledge_tiers!CZ893</f>
        <v>0.41330035724100028</v>
      </c>
      <c r="U893" s="8">
        <f>SUM(pledge_tiers!L893:CX893)/pledge_tiers!CZ893</f>
        <v>2.0335256938719428E-2</v>
      </c>
      <c r="V893">
        <f>VLOOKUP(A893,cluster_membership!$A$1:$B$4001,2,FALSE)</f>
        <v>5</v>
      </c>
    </row>
    <row r="894" spans="1:22" x14ac:dyDescent="0.2">
      <c r="A894" s="2">
        <v>892</v>
      </c>
      <c r="B894" s="3">
        <v>155824</v>
      </c>
      <c r="C894" s="2" t="s">
        <v>5573</v>
      </c>
      <c r="D894" s="2" t="s">
        <v>5574</v>
      </c>
      <c r="E894" s="2" t="s">
        <v>23</v>
      </c>
      <c r="F894" s="2" t="s">
        <v>15</v>
      </c>
      <c r="G894" s="3">
        <v>50000</v>
      </c>
      <c r="H894" s="6">
        <f>VLOOKUP(F894,Exchange_rates!$A$1:$B$13,2,FALSE)</f>
        <v>1</v>
      </c>
      <c r="I894" s="6">
        <f t="shared" si="26"/>
        <v>50000</v>
      </c>
      <c r="J894" s="3">
        <f t="shared" si="27"/>
        <v>155824</v>
      </c>
      <c r="K894" s="2" t="s">
        <v>5575</v>
      </c>
      <c r="L894" t="s">
        <v>28213</v>
      </c>
      <c r="M894" s="2">
        <v>3653</v>
      </c>
      <c r="N894" s="2" t="s">
        <v>5576</v>
      </c>
      <c r="O894" s="2" t="s">
        <v>5577</v>
      </c>
      <c r="P894" s="2" t="s">
        <v>5578</v>
      </c>
      <c r="Q894" s="2" t="s">
        <v>5579</v>
      </c>
      <c r="R894">
        <v>12</v>
      </c>
      <c r="S894" s="9">
        <f>SUM(pledge_tiers!B894:F894)/pledge_tiers!CZ894</f>
        <v>0.31829573934837091</v>
      </c>
      <c r="T894" s="8">
        <f>SUM(pledge_tiers!G894:K894)/pledge_tiers!CZ894</f>
        <v>0.6814257866889446</v>
      </c>
      <c r="U894" s="8">
        <f>SUM(pledge_tiers!L894:CX894)/pledge_tiers!CZ894</f>
        <v>2.7847396268448898E-4</v>
      </c>
      <c r="V894">
        <f>VLOOKUP(A894,cluster_membership!$A$1:$B$4001,2,FALSE)</f>
        <v>5</v>
      </c>
    </row>
    <row r="895" spans="1:22" x14ac:dyDescent="0.2">
      <c r="A895" s="2">
        <v>893</v>
      </c>
      <c r="B895" s="3">
        <v>100278</v>
      </c>
      <c r="C895" s="2" t="s">
        <v>5580</v>
      </c>
      <c r="D895" s="2" t="s">
        <v>5581</v>
      </c>
      <c r="E895" s="2" t="s">
        <v>46</v>
      </c>
      <c r="F895" s="2" t="s">
        <v>15</v>
      </c>
      <c r="G895" s="3">
        <v>65000</v>
      </c>
      <c r="H895" s="6">
        <f>VLOOKUP(F895,Exchange_rates!$A$1:$B$13,2,FALSE)</f>
        <v>1</v>
      </c>
      <c r="I895" s="6">
        <f t="shared" si="26"/>
        <v>65000</v>
      </c>
      <c r="J895" s="3">
        <f t="shared" si="27"/>
        <v>100278</v>
      </c>
      <c r="K895" s="2" t="s">
        <v>39</v>
      </c>
      <c r="L895" t="s">
        <v>28180</v>
      </c>
      <c r="M895" s="2">
        <v>3652</v>
      </c>
      <c r="N895" s="2" t="s">
        <v>5582</v>
      </c>
      <c r="O895" s="2" t="s">
        <v>5583</v>
      </c>
      <c r="P895" s="2" t="s">
        <v>5584</v>
      </c>
      <c r="Q895" s="2" t="s">
        <v>5585</v>
      </c>
      <c r="R895">
        <v>20</v>
      </c>
      <c r="S895" s="9">
        <f>SUM(pledge_tiers!B895:F895)/pledge_tiers!CZ895</f>
        <v>0.77101129787820333</v>
      </c>
      <c r="T895" s="8">
        <f>SUM(pledge_tiers!G895:K895)/pledge_tiers!CZ895</f>
        <v>0.2044640396803527</v>
      </c>
      <c r="U895" s="8">
        <f>SUM(pledge_tiers!L895:CX895)/pledge_tiers!CZ895</f>
        <v>2.4524662441443922E-2</v>
      </c>
      <c r="V895">
        <f>VLOOKUP(A895,cluster_membership!$A$1:$B$4001,2,FALSE)</f>
        <v>5</v>
      </c>
    </row>
    <row r="896" spans="1:22" x14ac:dyDescent="0.2">
      <c r="A896" s="2">
        <v>894</v>
      </c>
      <c r="B896" s="3">
        <v>720919</v>
      </c>
      <c r="C896" s="2" t="s">
        <v>5586</v>
      </c>
      <c r="D896" s="2" t="s">
        <v>3272</v>
      </c>
      <c r="E896" s="2" t="s">
        <v>23</v>
      </c>
      <c r="F896" s="2" t="s">
        <v>15</v>
      </c>
      <c r="G896" s="3">
        <v>90000</v>
      </c>
      <c r="H896" s="6">
        <f>VLOOKUP(F896,Exchange_rates!$A$1:$B$13,2,FALSE)</f>
        <v>1</v>
      </c>
      <c r="I896" s="6">
        <f t="shared" si="26"/>
        <v>90000</v>
      </c>
      <c r="J896" s="3">
        <f t="shared" si="27"/>
        <v>720919</v>
      </c>
      <c r="K896" s="2" t="s">
        <v>47</v>
      </c>
      <c r="L896" t="s">
        <v>28180</v>
      </c>
      <c r="M896" s="2">
        <v>3642</v>
      </c>
      <c r="N896" s="2" t="s">
        <v>5587</v>
      </c>
      <c r="O896" s="2" t="s">
        <v>5588</v>
      </c>
      <c r="P896" s="2" t="s">
        <v>5589</v>
      </c>
      <c r="Q896" s="2" t="s">
        <v>5590</v>
      </c>
      <c r="R896">
        <v>9</v>
      </c>
      <c r="S896" s="9">
        <f>SUM(pledge_tiers!B896:F896)/pledge_tiers!CZ896</f>
        <v>0.38169425511197663</v>
      </c>
      <c r="T896" s="8">
        <f>SUM(pledge_tiers!G896:K896)/pledge_tiers!CZ896</f>
        <v>0.61830574488802337</v>
      </c>
      <c r="U896" s="8">
        <f>SUM(pledge_tiers!L896:CX896)/pledge_tiers!CZ896</f>
        <v>0</v>
      </c>
      <c r="V896">
        <f>VLOOKUP(A896,cluster_membership!$A$1:$B$4001,2,FALSE)</f>
        <v>5</v>
      </c>
    </row>
    <row r="897" spans="1:22" x14ac:dyDescent="0.2">
      <c r="A897" s="2">
        <v>895</v>
      </c>
      <c r="B897" s="3">
        <v>122286</v>
      </c>
      <c r="C897" s="2" t="s">
        <v>5591</v>
      </c>
      <c r="D897" s="2" t="s">
        <v>5592</v>
      </c>
      <c r="E897" s="2" t="s">
        <v>3118</v>
      </c>
      <c r="F897" s="2" t="s">
        <v>84</v>
      </c>
      <c r="G897" s="3">
        <v>37000</v>
      </c>
      <c r="H897" s="6">
        <f>VLOOKUP(F897,Exchange_rates!$A$1:$B$13,2,FALSE)</f>
        <v>0.76</v>
      </c>
      <c r="I897" s="6">
        <f t="shared" si="26"/>
        <v>28120</v>
      </c>
      <c r="J897" s="3">
        <f t="shared" si="27"/>
        <v>92937.36</v>
      </c>
      <c r="K897" s="2" t="s">
        <v>85</v>
      </c>
      <c r="L897" t="s">
        <v>28182</v>
      </c>
      <c r="M897" s="2">
        <v>3640</v>
      </c>
      <c r="N897" s="2" t="s">
        <v>5593</v>
      </c>
      <c r="O897" s="2" t="s">
        <v>5594</v>
      </c>
      <c r="P897" s="2" t="s">
        <v>5595</v>
      </c>
      <c r="Q897" s="2" t="s">
        <v>5596</v>
      </c>
      <c r="R897">
        <v>13</v>
      </c>
      <c r="S897" s="9">
        <f>SUM(pledge_tiers!B897:F897)/pledge_tiers!CZ897</f>
        <v>0.85540166204986146</v>
      </c>
      <c r="T897" s="8">
        <f>SUM(pledge_tiers!G897:K897)/pledge_tiers!CZ897</f>
        <v>0.14321329639889196</v>
      </c>
      <c r="U897" s="8">
        <f>SUM(pledge_tiers!L897:CX897)/pledge_tiers!CZ897</f>
        <v>1.3850415512465374E-3</v>
      </c>
      <c r="V897">
        <f>VLOOKUP(A897,cluster_membership!$A$1:$B$4001,2,FALSE)</f>
        <v>5</v>
      </c>
    </row>
    <row r="898" spans="1:22" x14ac:dyDescent="0.2">
      <c r="A898" s="2">
        <v>896</v>
      </c>
      <c r="B898" s="3">
        <v>227412</v>
      </c>
      <c r="C898" s="2" t="s">
        <v>5597</v>
      </c>
      <c r="D898" s="2" t="s">
        <v>5598</v>
      </c>
      <c r="E898" s="2" t="s">
        <v>14</v>
      </c>
      <c r="F898" s="2" t="s">
        <v>945</v>
      </c>
      <c r="G898" s="3">
        <v>5000</v>
      </c>
      <c r="H898" s="6">
        <f>VLOOKUP(F898,Exchange_rates!$A$1:$B$13,2,FALSE)</f>
        <v>1.06</v>
      </c>
      <c r="I898" s="6">
        <f t="shared" ref="I898:I961" si="28">G898*H898</f>
        <v>5300</v>
      </c>
      <c r="J898" s="3">
        <f t="shared" ref="J898:J961" si="29">B898*H898</f>
        <v>241056.72</v>
      </c>
      <c r="K898" s="2" t="s">
        <v>5599</v>
      </c>
      <c r="L898" t="s">
        <v>28190</v>
      </c>
      <c r="M898" s="2">
        <v>3638</v>
      </c>
      <c r="N898" s="2" t="s">
        <v>5600</v>
      </c>
      <c r="O898" s="2" t="s">
        <v>5601</v>
      </c>
      <c r="P898" s="2" t="s">
        <v>5602</v>
      </c>
      <c r="Q898" s="2" t="s">
        <v>5603</v>
      </c>
      <c r="R898">
        <v>46</v>
      </c>
      <c r="S898" s="9">
        <f>SUM(pledge_tiers!B898:F898)/pledge_tiers!CZ898</f>
        <v>0.13348164627363737</v>
      </c>
      <c r="T898" s="8">
        <f>SUM(pledge_tiers!G898:K898)/pledge_tiers!CZ898</f>
        <v>5.3670745272525029E-2</v>
      </c>
      <c r="U898" s="8">
        <f>SUM(pledge_tiers!L898:CX898)/pledge_tiers!CZ898</f>
        <v>0.81284760845383763</v>
      </c>
      <c r="V898">
        <f>VLOOKUP(A898,cluster_membership!$A$1:$B$4001,2,FALSE)</f>
        <v>5</v>
      </c>
    </row>
    <row r="899" spans="1:22" x14ac:dyDescent="0.2">
      <c r="A899" s="2">
        <v>897</v>
      </c>
      <c r="B899" s="3">
        <v>134485</v>
      </c>
      <c r="C899" s="2" t="s">
        <v>5604</v>
      </c>
      <c r="D899" s="2" t="s">
        <v>5605</v>
      </c>
      <c r="E899" s="2" t="s">
        <v>2967</v>
      </c>
      <c r="F899" s="2" t="s">
        <v>15</v>
      </c>
      <c r="G899" s="3">
        <v>18000</v>
      </c>
      <c r="H899" s="6">
        <f>VLOOKUP(F899,Exchange_rates!$A$1:$B$13,2,FALSE)</f>
        <v>1</v>
      </c>
      <c r="I899" s="6">
        <f t="shared" si="28"/>
        <v>18000</v>
      </c>
      <c r="J899" s="3">
        <f t="shared" si="29"/>
        <v>134485</v>
      </c>
      <c r="K899" s="2" t="s">
        <v>527</v>
      </c>
      <c r="L899" t="s">
        <v>28180</v>
      </c>
      <c r="M899" s="2">
        <v>3637</v>
      </c>
      <c r="N899" s="2" t="s">
        <v>5606</v>
      </c>
      <c r="O899" s="2" t="s">
        <v>5607</v>
      </c>
      <c r="P899" s="2" t="s">
        <v>5608</v>
      </c>
      <c r="Q899" s="2" t="s">
        <v>5609</v>
      </c>
      <c r="R899">
        <v>19</v>
      </c>
      <c r="S899" s="9">
        <f>SUM(pledge_tiers!B899:F899)/pledge_tiers!CZ899</f>
        <v>0.65976249654791497</v>
      </c>
      <c r="T899" s="8">
        <f>SUM(pledge_tiers!G899:K899)/pledge_tiers!CZ899</f>
        <v>0.32339132836233087</v>
      </c>
      <c r="U899" s="8">
        <f>SUM(pledge_tiers!L899:CX899)/pledge_tiers!CZ899</f>
        <v>1.6846175089754212E-2</v>
      </c>
      <c r="V899">
        <f>VLOOKUP(A899,cluster_membership!$A$1:$B$4001,2,FALSE)</f>
        <v>5</v>
      </c>
    </row>
    <row r="900" spans="1:22" x14ac:dyDescent="0.2">
      <c r="A900" s="2">
        <v>898</v>
      </c>
      <c r="B900" s="3">
        <v>87384</v>
      </c>
      <c r="C900" s="2" t="s">
        <v>5610</v>
      </c>
      <c r="D900" s="2" t="s">
        <v>5611</v>
      </c>
      <c r="E900" s="2" t="s">
        <v>46</v>
      </c>
      <c r="F900" s="2" t="s">
        <v>15</v>
      </c>
      <c r="G900" s="3">
        <v>50000</v>
      </c>
      <c r="H900" s="6">
        <f>VLOOKUP(F900,Exchange_rates!$A$1:$B$13,2,FALSE)</f>
        <v>1</v>
      </c>
      <c r="I900" s="6">
        <f t="shared" si="28"/>
        <v>50000</v>
      </c>
      <c r="J900" s="3">
        <f t="shared" si="29"/>
        <v>87384</v>
      </c>
      <c r="K900" s="2" t="s">
        <v>5612</v>
      </c>
      <c r="L900" t="s">
        <v>28180</v>
      </c>
      <c r="M900" s="2">
        <v>3632</v>
      </c>
      <c r="N900" s="2" t="s">
        <v>5613</v>
      </c>
      <c r="O900" s="2" t="s">
        <v>5614</v>
      </c>
      <c r="P900" s="2" t="s">
        <v>5615</v>
      </c>
      <c r="Q900" s="2" t="s">
        <v>5616</v>
      </c>
      <c r="R900">
        <v>20</v>
      </c>
      <c r="S900" s="9">
        <f>SUM(pledge_tiers!B900:F900)/pledge_tiers!CZ900</f>
        <v>0.79284316466312554</v>
      </c>
      <c r="T900" s="8">
        <f>SUM(pledge_tiers!G900:K900)/pledge_tiers!CZ900</f>
        <v>0.19569471624266144</v>
      </c>
      <c r="U900" s="8">
        <f>SUM(pledge_tiers!L900:CX900)/pledge_tiers!CZ900</f>
        <v>1.1462119094213028E-2</v>
      </c>
      <c r="V900">
        <f>VLOOKUP(A900,cluster_membership!$A$1:$B$4001,2,FALSE)</f>
        <v>5</v>
      </c>
    </row>
    <row r="901" spans="1:22" x14ac:dyDescent="0.2">
      <c r="A901" s="2">
        <v>899</v>
      </c>
      <c r="B901" s="3">
        <v>160608</v>
      </c>
      <c r="C901" s="2" t="s">
        <v>5617</v>
      </c>
      <c r="D901" s="2" t="s">
        <v>5618</v>
      </c>
      <c r="E901" s="2" t="s">
        <v>1255</v>
      </c>
      <c r="F901" s="2" t="s">
        <v>15</v>
      </c>
      <c r="G901" s="3">
        <v>50000</v>
      </c>
      <c r="H901" s="6">
        <f>VLOOKUP(F901,Exchange_rates!$A$1:$B$13,2,FALSE)</f>
        <v>1</v>
      </c>
      <c r="I901" s="6">
        <f t="shared" si="28"/>
        <v>50000</v>
      </c>
      <c r="J901" s="3">
        <f t="shared" si="29"/>
        <v>160608</v>
      </c>
      <c r="K901" s="2" t="s">
        <v>47</v>
      </c>
      <c r="L901" t="s">
        <v>28180</v>
      </c>
      <c r="M901" s="2">
        <v>3631</v>
      </c>
      <c r="N901" s="2" t="s">
        <v>5619</v>
      </c>
      <c r="O901" s="2" t="s">
        <v>5620</v>
      </c>
      <c r="P901" s="2" t="s">
        <v>5621</v>
      </c>
      <c r="Q901" s="2" t="s">
        <v>5622</v>
      </c>
      <c r="R901">
        <v>10</v>
      </c>
      <c r="S901" s="9">
        <f>SUM(pledge_tiers!B901:F901)/pledge_tiers!CZ901</f>
        <v>0.8097098214285714</v>
      </c>
      <c r="T901" s="8">
        <f>SUM(pledge_tiers!G901:K901)/pledge_tiers!CZ901</f>
        <v>0.19029017857142858</v>
      </c>
      <c r="U901" s="8">
        <f>SUM(pledge_tiers!L901:CX901)/pledge_tiers!CZ901</f>
        <v>0</v>
      </c>
      <c r="V901">
        <f>VLOOKUP(A901,cluster_membership!$A$1:$B$4001,2,FALSE)</f>
        <v>5</v>
      </c>
    </row>
    <row r="902" spans="1:22" x14ac:dyDescent="0.2">
      <c r="A902" s="2">
        <v>900</v>
      </c>
      <c r="B902" s="3">
        <v>210297</v>
      </c>
      <c r="C902" s="2" t="s">
        <v>5623</v>
      </c>
      <c r="D902" s="2" t="s">
        <v>5624</v>
      </c>
      <c r="E902" s="2" t="s">
        <v>559</v>
      </c>
      <c r="F902" s="2" t="s">
        <v>15</v>
      </c>
      <c r="G902" s="3">
        <v>150000</v>
      </c>
      <c r="H902" s="6">
        <f>VLOOKUP(F902,Exchange_rates!$A$1:$B$13,2,FALSE)</f>
        <v>1</v>
      </c>
      <c r="I902" s="6">
        <f t="shared" si="28"/>
        <v>150000</v>
      </c>
      <c r="J902" s="3">
        <f t="shared" si="29"/>
        <v>210297</v>
      </c>
      <c r="K902" s="2" t="s">
        <v>1256</v>
      </c>
      <c r="L902" t="s">
        <v>28189</v>
      </c>
      <c r="M902" s="2">
        <v>3631</v>
      </c>
      <c r="N902" s="2" t="s">
        <v>5625</v>
      </c>
      <c r="O902" s="2" t="s">
        <v>5626</v>
      </c>
      <c r="P902" s="2" t="s">
        <v>5627</v>
      </c>
      <c r="Q902" s="2" t="s">
        <v>5628</v>
      </c>
      <c r="R902">
        <v>10</v>
      </c>
      <c r="S902" s="9">
        <f>SUM(pledge_tiers!B902:F902)/pledge_tiers!CZ902</f>
        <v>0.95777777777777773</v>
      </c>
      <c r="T902" s="8">
        <f>SUM(pledge_tiers!G902:K902)/pledge_tiers!CZ902</f>
        <v>4.2222222222222223E-2</v>
      </c>
      <c r="U902" s="8">
        <f>SUM(pledge_tiers!L902:CX902)/pledge_tiers!CZ902</f>
        <v>0</v>
      </c>
      <c r="V902">
        <f>VLOOKUP(A902,cluster_membership!$A$1:$B$4001,2,FALSE)</f>
        <v>5</v>
      </c>
    </row>
    <row r="903" spans="1:22" x14ac:dyDescent="0.2">
      <c r="A903" s="2">
        <v>901</v>
      </c>
      <c r="B903" s="3">
        <v>110884</v>
      </c>
      <c r="C903" s="2" t="s">
        <v>5629</v>
      </c>
      <c r="D903" s="2" t="s">
        <v>5630</v>
      </c>
      <c r="E903" s="2" t="s">
        <v>534</v>
      </c>
      <c r="F903" s="2" t="s">
        <v>413</v>
      </c>
      <c r="G903" s="3">
        <v>30000</v>
      </c>
      <c r="H903" s="6">
        <f>VLOOKUP(F903,Exchange_rates!$A$1:$B$13,2,FALSE)</f>
        <v>0.77</v>
      </c>
      <c r="I903" s="6">
        <f t="shared" si="28"/>
        <v>23100</v>
      </c>
      <c r="J903" s="3">
        <f t="shared" si="29"/>
        <v>85380.680000000008</v>
      </c>
      <c r="K903" s="2" t="s">
        <v>658</v>
      </c>
      <c r="L903" t="s">
        <v>28187</v>
      </c>
      <c r="M903" s="2">
        <v>3630</v>
      </c>
      <c r="N903" s="2" t="s">
        <v>5631</v>
      </c>
      <c r="O903" s="2" t="s">
        <v>5632</v>
      </c>
      <c r="P903" s="2" t="s">
        <v>5633</v>
      </c>
      <c r="Q903" s="2" t="s">
        <v>5634</v>
      </c>
      <c r="R903">
        <v>31</v>
      </c>
      <c r="S903" s="9">
        <f>SUM(pledge_tiers!B903:F903)/pledge_tiers!CZ903</f>
        <v>0.41493775933609961</v>
      </c>
      <c r="T903" s="8">
        <f>SUM(pledge_tiers!G903:K903)/pledge_tiers!CZ903</f>
        <v>0.29266943291839559</v>
      </c>
      <c r="U903" s="8">
        <f>SUM(pledge_tiers!L903:CX903)/pledge_tiers!CZ903</f>
        <v>0.29239280774550486</v>
      </c>
      <c r="V903">
        <f>VLOOKUP(A903,cluster_membership!$A$1:$B$4001,2,FALSE)</f>
        <v>5</v>
      </c>
    </row>
    <row r="904" spans="1:22" x14ac:dyDescent="0.2">
      <c r="A904" s="2">
        <v>902</v>
      </c>
      <c r="B904" s="3">
        <v>162908</v>
      </c>
      <c r="C904" s="2" t="s">
        <v>5635</v>
      </c>
      <c r="D904" s="2" t="s">
        <v>5636</v>
      </c>
      <c r="E904" s="2" t="s">
        <v>14</v>
      </c>
      <c r="F904" s="2" t="s">
        <v>15</v>
      </c>
      <c r="G904" s="3">
        <v>25000</v>
      </c>
      <c r="H904" s="6">
        <f>VLOOKUP(F904,Exchange_rates!$A$1:$B$13,2,FALSE)</f>
        <v>1</v>
      </c>
      <c r="I904" s="6">
        <f t="shared" si="28"/>
        <v>25000</v>
      </c>
      <c r="J904" s="3">
        <f t="shared" si="29"/>
        <v>162908</v>
      </c>
      <c r="K904" s="2" t="s">
        <v>1449</v>
      </c>
      <c r="L904" t="s">
        <v>28195</v>
      </c>
      <c r="M904" s="2">
        <v>3625</v>
      </c>
      <c r="N904" s="2" t="s">
        <v>5637</v>
      </c>
      <c r="O904" s="2" t="s">
        <v>5638</v>
      </c>
      <c r="P904" s="2" t="s">
        <v>5639</v>
      </c>
      <c r="Q904" s="2" t="s">
        <v>5640</v>
      </c>
      <c r="R904">
        <v>5</v>
      </c>
      <c r="S904" s="9">
        <f>SUM(pledge_tiers!B904:F904)/pledge_tiers!CZ904</f>
        <v>1</v>
      </c>
      <c r="T904" s="8">
        <f>SUM(pledge_tiers!G904:K904)/pledge_tiers!CZ904</f>
        <v>0</v>
      </c>
      <c r="U904" s="8">
        <f>SUM(pledge_tiers!L904:CX904)/pledge_tiers!CZ904</f>
        <v>0</v>
      </c>
      <c r="V904">
        <f>VLOOKUP(A904,cluster_membership!$A$1:$B$4001,2,FALSE)</f>
        <v>5</v>
      </c>
    </row>
    <row r="905" spans="1:22" x14ac:dyDescent="0.2">
      <c r="A905" s="2">
        <v>903</v>
      </c>
      <c r="B905" s="3">
        <v>296998</v>
      </c>
      <c r="C905" s="2" t="s">
        <v>5641</v>
      </c>
      <c r="D905" s="2" t="s">
        <v>5642</v>
      </c>
      <c r="E905" s="2" t="s">
        <v>189</v>
      </c>
      <c r="F905" s="2" t="s">
        <v>413</v>
      </c>
      <c r="G905" s="3">
        <v>15000</v>
      </c>
      <c r="H905" s="6">
        <f>VLOOKUP(F905,Exchange_rates!$A$1:$B$13,2,FALSE)</f>
        <v>0.77</v>
      </c>
      <c r="I905" s="6">
        <f t="shared" si="28"/>
        <v>11550</v>
      </c>
      <c r="J905" s="3">
        <f t="shared" si="29"/>
        <v>228688.46</v>
      </c>
      <c r="K905" s="2" t="s">
        <v>1535</v>
      </c>
      <c r="L905" t="s">
        <v>28187</v>
      </c>
      <c r="M905" s="2">
        <v>3623</v>
      </c>
      <c r="N905" s="2" t="s">
        <v>5643</v>
      </c>
      <c r="O905" s="2" t="s">
        <v>5644</v>
      </c>
      <c r="P905" s="2" t="s">
        <v>5645</v>
      </c>
      <c r="Q905" s="2" t="s">
        <v>5646</v>
      </c>
      <c r="R905">
        <v>10</v>
      </c>
      <c r="S905" s="9">
        <f>SUM(pledge_tiers!B905:F905)/pledge_tiers!CZ905</f>
        <v>0.8549511854951185</v>
      </c>
      <c r="T905" s="8">
        <f>SUM(pledge_tiers!G905:K905)/pledge_tiers!CZ905</f>
        <v>0.14504881450488144</v>
      </c>
      <c r="U905" s="8">
        <f>SUM(pledge_tiers!L905:CX905)/pledge_tiers!CZ905</f>
        <v>0</v>
      </c>
      <c r="V905">
        <f>VLOOKUP(A905,cluster_membership!$A$1:$B$4001,2,FALSE)</f>
        <v>5</v>
      </c>
    </row>
    <row r="906" spans="1:22" x14ac:dyDescent="0.2">
      <c r="A906" s="2">
        <v>904</v>
      </c>
      <c r="B906" s="3">
        <v>181998</v>
      </c>
      <c r="C906" s="2" t="s">
        <v>5647</v>
      </c>
      <c r="D906" s="2" t="s">
        <v>3318</v>
      </c>
      <c r="E906" s="2" t="s">
        <v>665</v>
      </c>
      <c r="F906" s="2" t="s">
        <v>15</v>
      </c>
      <c r="G906" s="3">
        <v>9700</v>
      </c>
      <c r="H906" s="6">
        <f>VLOOKUP(F906,Exchange_rates!$A$1:$B$13,2,FALSE)</f>
        <v>1</v>
      </c>
      <c r="I906" s="6">
        <f t="shared" si="28"/>
        <v>9700</v>
      </c>
      <c r="J906" s="3">
        <f t="shared" si="29"/>
        <v>181998</v>
      </c>
      <c r="K906" s="2" t="s">
        <v>2551</v>
      </c>
      <c r="L906" t="s">
        <v>28180</v>
      </c>
      <c r="M906" s="2">
        <v>3612</v>
      </c>
      <c r="N906" s="2" t="s">
        <v>5648</v>
      </c>
      <c r="O906" s="2" t="s">
        <v>5649</v>
      </c>
      <c r="P906" s="2" t="s">
        <v>5650</v>
      </c>
      <c r="Q906" s="2" t="s">
        <v>5651</v>
      </c>
      <c r="R906">
        <v>6</v>
      </c>
      <c r="S906" s="9">
        <f>SUM(pledge_tiers!B906:F906)/pledge_tiers!CZ906</f>
        <v>0.99137211244085721</v>
      </c>
      <c r="T906" s="8">
        <f>SUM(pledge_tiers!G906:K906)/pledge_tiers!CZ906</f>
        <v>8.627887559142778E-3</v>
      </c>
      <c r="U906" s="8">
        <f>SUM(pledge_tiers!L906:CX906)/pledge_tiers!CZ906</f>
        <v>0</v>
      </c>
      <c r="V906">
        <f>VLOOKUP(A906,cluster_membership!$A$1:$B$4001,2,FALSE)</f>
        <v>5</v>
      </c>
    </row>
    <row r="907" spans="1:22" x14ac:dyDescent="0.2">
      <c r="A907" s="2">
        <v>905</v>
      </c>
      <c r="B907" s="3">
        <v>1362343</v>
      </c>
      <c r="C907" s="2" t="s">
        <v>5652</v>
      </c>
      <c r="D907" s="2" t="s">
        <v>5653</v>
      </c>
      <c r="E907" s="2" t="s">
        <v>83</v>
      </c>
      <c r="F907" s="2" t="s">
        <v>15</v>
      </c>
      <c r="G907" s="3">
        <v>500000</v>
      </c>
      <c r="H907" s="6">
        <f>VLOOKUP(F907,Exchange_rates!$A$1:$B$13,2,FALSE)</f>
        <v>1</v>
      </c>
      <c r="I907" s="6">
        <f t="shared" si="28"/>
        <v>500000</v>
      </c>
      <c r="J907" s="3">
        <f t="shared" si="29"/>
        <v>1362343</v>
      </c>
      <c r="K907" s="2" t="s">
        <v>47</v>
      </c>
      <c r="L907" t="s">
        <v>28180</v>
      </c>
      <c r="M907" s="2">
        <v>3611</v>
      </c>
      <c r="N907" s="2" t="s">
        <v>5654</v>
      </c>
      <c r="O907" s="2" t="s">
        <v>5655</v>
      </c>
      <c r="P907" s="2" t="s">
        <v>5656</v>
      </c>
      <c r="Q907" s="2" t="s">
        <v>5657</v>
      </c>
      <c r="R907">
        <v>7</v>
      </c>
      <c r="S907" s="9">
        <f>SUM(pledge_tiers!B907:F907)/pledge_tiers!CZ907</f>
        <v>0.9642751697667552</v>
      </c>
      <c r="T907" s="8">
        <f>SUM(pledge_tiers!G907:K907)/pledge_tiers!CZ907</f>
        <v>3.5724830233244756E-2</v>
      </c>
      <c r="U907" s="8">
        <f>SUM(pledge_tiers!L907:CX907)/pledge_tiers!CZ907</f>
        <v>0</v>
      </c>
      <c r="V907">
        <f>VLOOKUP(A907,cluster_membership!$A$1:$B$4001,2,FALSE)</f>
        <v>3</v>
      </c>
    </row>
    <row r="908" spans="1:22" x14ac:dyDescent="0.2">
      <c r="A908" s="2">
        <v>906</v>
      </c>
      <c r="B908" s="3">
        <v>427565</v>
      </c>
      <c r="C908" s="2" t="s">
        <v>5658</v>
      </c>
      <c r="D908" s="2" t="s">
        <v>1573</v>
      </c>
      <c r="E908" s="2" t="s">
        <v>189</v>
      </c>
      <c r="F908" s="2" t="s">
        <v>15</v>
      </c>
      <c r="G908" s="3">
        <v>50000</v>
      </c>
      <c r="H908" s="6">
        <f>VLOOKUP(F908,Exchange_rates!$A$1:$B$13,2,FALSE)</f>
        <v>1</v>
      </c>
      <c r="I908" s="6">
        <f t="shared" si="28"/>
        <v>50000</v>
      </c>
      <c r="J908" s="3">
        <f t="shared" si="29"/>
        <v>427565</v>
      </c>
      <c r="K908" s="2" t="s">
        <v>47</v>
      </c>
      <c r="L908" t="s">
        <v>28180</v>
      </c>
      <c r="M908" s="2">
        <v>3609</v>
      </c>
      <c r="N908" s="2" t="s">
        <v>5659</v>
      </c>
      <c r="O908" s="2" t="s">
        <v>5660</v>
      </c>
      <c r="P908" s="2" t="s">
        <v>5661</v>
      </c>
      <c r="Q908" s="2" t="s">
        <v>5662</v>
      </c>
      <c r="R908">
        <v>18</v>
      </c>
      <c r="S908" s="9">
        <f>SUM(pledge_tiers!B908:F908)/pledge_tiers!CZ908</f>
        <v>0.26784214945424012</v>
      </c>
      <c r="T908" s="8">
        <f>SUM(pledge_tiers!G908:K908)/pledge_tiers!CZ908</f>
        <v>0.71368597816960533</v>
      </c>
      <c r="U908" s="8">
        <f>SUM(pledge_tiers!L908:CX908)/pledge_tiers!CZ908</f>
        <v>1.8471872376154493E-2</v>
      </c>
      <c r="V908">
        <f>VLOOKUP(A908,cluster_membership!$A$1:$B$4001,2,FALSE)</f>
        <v>5</v>
      </c>
    </row>
    <row r="909" spans="1:22" x14ac:dyDescent="0.2">
      <c r="A909" s="2">
        <v>907</v>
      </c>
      <c r="B909" s="3">
        <v>106722</v>
      </c>
      <c r="C909" s="2" t="s">
        <v>5663</v>
      </c>
      <c r="D909" s="2" t="s">
        <v>5664</v>
      </c>
      <c r="E909" s="2" t="s">
        <v>46</v>
      </c>
      <c r="F909" s="2" t="s">
        <v>15</v>
      </c>
      <c r="G909" s="3">
        <v>99000</v>
      </c>
      <c r="H909" s="6">
        <f>VLOOKUP(F909,Exchange_rates!$A$1:$B$13,2,FALSE)</f>
        <v>1</v>
      </c>
      <c r="I909" s="6">
        <f t="shared" si="28"/>
        <v>99000</v>
      </c>
      <c r="J909" s="3">
        <f t="shared" si="29"/>
        <v>106722</v>
      </c>
      <c r="K909" s="2" t="s">
        <v>16</v>
      </c>
      <c r="L909" t="s">
        <v>28180</v>
      </c>
      <c r="M909" s="2">
        <v>3608</v>
      </c>
      <c r="N909" s="2" t="s">
        <v>5665</v>
      </c>
      <c r="O909" s="2" t="s">
        <v>5666</v>
      </c>
      <c r="P909" s="2" t="s">
        <v>5667</v>
      </c>
      <c r="Q909" s="2" t="s">
        <v>5668</v>
      </c>
      <c r="R909">
        <v>21</v>
      </c>
      <c r="S909" s="9">
        <f>SUM(pledge_tiers!B909:F909)/pledge_tiers!CZ909</f>
        <v>0.85569334836527622</v>
      </c>
      <c r="T909" s="8">
        <f>SUM(pledge_tiers!G909:K909)/pledge_tiers!CZ909</f>
        <v>0.13021420518602028</v>
      </c>
      <c r="U909" s="8">
        <f>SUM(pledge_tiers!L909:CX909)/pledge_tiers!CZ909</f>
        <v>1.4092446448703494E-2</v>
      </c>
      <c r="V909">
        <f>VLOOKUP(A909,cluster_membership!$A$1:$B$4001,2,FALSE)</f>
        <v>5</v>
      </c>
    </row>
    <row r="910" spans="1:22" x14ac:dyDescent="0.2">
      <c r="A910" s="2">
        <v>908</v>
      </c>
      <c r="B910" s="3">
        <v>20505</v>
      </c>
      <c r="C910" s="2" t="s">
        <v>5669</v>
      </c>
      <c r="D910" s="2" t="s">
        <v>1102</v>
      </c>
      <c r="E910" s="2" t="s">
        <v>14</v>
      </c>
      <c r="F910" s="2" t="s">
        <v>15</v>
      </c>
      <c r="G910" s="3">
        <v>5000</v>
      </c>
      <c r="H910" s="6">
        <f>VLOOKUP(F910,Exchange_rates!$A$1:$B$13,2,FALSE)</f>
        <v>1</v>
      </c>
      <c r="I910" s="6">
        <f t="shared" si="28"/>
        <v>5000</v>
      </c>
      <c r="J910" s="3">
        <f t="shared" si="29"/>
        <v>20505</v>
      </c>
      <c r="K910" s="2" t="s">
        <v>1492</v>
      </c>
      <c r="L910" t="s">
        <v>28180</v>
      </c>
      <c r="M910" s="2">
        <v>3607</v>
      </c>
      <c r="N910" s="2" t="s">
        <v>5670</v>
      </c>
      <c r="O910" s="2" t="s">
        <v>1494</v>
      </c>
      <c r="P910" s="2" t="s">
        <v>5671</v>
      </c>
      <c r="Q910" s="2" t="s">
        <v>5672</v>
      </c>
      <c r="R910">
        <v>4</v>
      </c>
      <c r="S910" s="9">
        <f>SUM(pledge_tiers!B910:F910)/pledge_tiers!CZ910</f>
        <v>1</v>
      </c>
      <c r="T910" s="8">
        <f>SUM(pledge_tiers!G910:K910)/pledge_tiers!CZ910</f>
        <v>0</v>
      </c>
      <c r="U910" s="8">
        <f>SUM(pledge_tiers!L910:CX910)/pledge_tiers!CZ910</f>
        <v>0</v>
      </c>
      <c r="V910">
        <f>VLOOKUP(A910,cluster_membership!$A$1:$B$4001,2,FALSE)</f>
        <v>5</v>
      </c>
    </row>
    <row r="911" spans="1:22" x14ac:dyDescent="0.2">
      <c r="A911" s="2">
        <v>909</v>
      </c>
      <c r="B911" s="3">
        <v>68761</v>
      </c>
      <c r="C911" s="2" t="s">
        <v>5673</v>
      </c>
      <c r="D911" s="2" t="s">
        <v>5674</v>
      </c>
      <c r="E911" s="2" t="s">
        <v>3037</v>
      </c>
      <c r="F911" s="2" t="s">
        <v>75</v>
      </c>
      <c r="G911" s="3">
        <v>8000</v>
      </c>
      <c r="H911" s="6">
        <f>VLOOKUP(F911,Exchange_rates!$A$1:$B$13,2,FALSE)</f>
        <v>1.24</v>
      </c>
      <c r="I911" s="6">
        <f t="shared" si="28"/>
        <v>9920</v>
      </c>
      <c r="J911" s="3">
        <f t="shared" si="29"/>
        <v>85263.64</v>
      </c>
      <c r="K911" s="2" t="s">
        <v>5675</v>
      </c>
      <c r="L911" t="s">
        <v>28181</v>
      </c>
      <c r="M911" s="2">
        <v>3603</v>
      </c>
      <c r="N911" s="2" t="s">
        <v>5676</v>
      </c>
      <c r="O911" s="2" t="s">
        <v>5677</v>
      </c>
      <c r="P911" s="2" t="s">
        <v>5678</v>
      </c>
      <c r="Q911" s="2" t="s">
        <v>5679</v>
      </c>
      <c r="R911">
        <v>8</v>
      </c>
      <c r="S911" s="9">
        <f>SUM(pledge_tiers!B911:F911)/pledge_tiers!CZ911</f>
        <v>0.98758465011286678</v>
      </c>
      <c r="T911" s="8">
        <f>SUM(pledge_tiers!G911:K911)/pledge_tiers!CZ911</f>
        <v>1.2415349887133182E-2</v>
      </c>
      <c r="U911" s="8">
        <f>SUM(pledge_tiers!L911:CX911)/pledge_tiers!CZ911</f>
        <v>0</v>
      </c>
      <c r="V911">
        <f>VLOOKUP(A911,cluster_membership!$A$1:$B$4001,2,FALSE)</f>
        <v>5</v>
      </c>
    </row>
    <row r="912" spans="1:22" x14ac:dyDescent="0.2">
      <c r="A912" s="2">
        <v>910</v>
      </c>
      <c r="B912" s="3">
        <v>206450</v>
      </c>
      <c r="C912" s="2" t="s">
        <v>5680</v>
      </c>
      <c r="D912" s="2" t="s">
        <v>5681</v>
      </c>
      <c r="E912" s="2" t="s">
        <v>23</v>
      </c>
      <c r="F912" s="2" t="s">
        <v>15</v>
      </c>
      <c r="G912" s="3">
        <v>15000</v>
      </c>
      <c r="H912" s="6">
        <f>VLOOKUP(F912,Exchange_rates!$A$1:$B$13,2,FALSE)</f>
        <v>1</v>
      </c>
      <c r="I912" s="6">
        <f t="shared" si="28"/>
        <v>15000</v>
      </c>
      <c r="J912" s="3">
        <f t="shared" si="29"/>
        <v>206450</v>
      </c>
      <c r="K912" s="2" t="s">
        <v>16</v>
      </c>
      <c r="L912" t="s">
        <v>28180</v>
      </c>
      <c r="M912" s="2">
        <v>3594</v>
      </c>
      <c r="N912" s="2" t="s">
        <v>5682</v>
      </c>
      <c r="O912" s="2" t="s">
        <v>5683</v>
      </c>
      <c r="P912" s="2" t="s">
        <v>5684</v>
      </c>
      <c r="Q912" s="2" t="s">
        <v>5685</v>
      </c>
      <c r="R912">
        <v>8</v>
      </c>
      <c r="S912" s="9">
        <f>SUM(pledge_tiers!B912:F912)/pledge_tiers!CZ912</f>
        <v>0.88416340235030777</v>
      </c>
      <c r="T912" s="8">
        <f>SUM(pledge_tiers!G912:K912)/pledge_tiers!CZ912</f>
        <v>0.11583659764969222</v>
      </c>
      <c r="U912" s="8">
        <f>SUM(pledge_tiers!L912:CX912)/pledge_tiers!CZ912</f>
        <v>0</v>
      </c>
      <c r="V912">
        <f>VLOOKUP(A912,cluster_membership!$A$1:$B$4001,2,FALSE)</f>
        <v>5</v>
      </c>
    </row>
    <row r="913" spans="1:22" x14ac:dyDescent="0.2">
      <c r="A913" s="2">
        <v>911</v>
      </c>
      <c r="B913" s="3">
        <v>195480</v>
      </c>
      <c r="C913" s="2" t="s">
        <v>5686</v>
      </c>
      <c r="D913" s="2" t="s">
        <v>5687</v>
      </c>
      <c r="E913" s="2" t="s">
        <v>559</v>
      </c>
      <c r="F913" s="2" t="s">
        <v>15</v>
      </c>
      <c r="G913" s="3">
        <v>150000</v>
      </c>
      <c r="H913" s="6">
        <f>VLOOKUP(F913,Exchange_rates!$A$1:$B$13,2,FALSE)</f>
        <v>1</v>
      </c>
      <c r="I913" s="6">
        <f t="shared" si="28"/>
        <v>150000</v>
      </c>
      <c r="J913" s="3">
        <f t="shared" si="29"/>
        <v>195480</v>
      </c>
      <c r="K913" s="2" t="s">
        <v>257</v>
      </c>
      <c r="L913" t="s">
        <v>28180</v>
      </c>
      <c r="M913" s="2">
        <v>3584</v>
      </c>
      <c r="N913" s="2" t="s">
        <v>5688</v>
      </c>
      <c r="O913" s="2" t="s">
        <v>5689</v>
      </c>
      <c r="P913" s="2" t="s">
        <v>5690</v>
      </c>
      <c r="Q913" s="2" t="s">
        <v>5691</v>
      </c>
      <c r="R913">
        <v>30</v>
      </c>
      <c r="S913" s="9">
        <f>SUM(pledge_tiers!B913:F913)/pledge_tiers!CZ913</f>
        <v>0.73126614987080107</v>
      </c>
      <c r="T913" s="8">
        <f>SUM(pledge_tiers!G913:K913)/pledge_tiers!CZ913</f>
        <v>0.13436692506459949</v>
      </c>
      <c r="U913" s="8">
        <f>SUM(pledge_tiers!L913:CX913)/pledge_tiers!CZ913</f>
        <v>0.13436692506459949</v>
      </c>
      <c r="V913">
        <f>VLOOKUP(A913,cluster_membership!$A$1:$B$4001,2,FALSE)</f>
        <v>5</v>
      </c>
    </row>
    <row r="914" spans="1:22" x14ac:dyDescent="0.2">
      <c r="A914" s="2">
        <v>912</v>
      </c>
      <c r="B914" s="3">
        <v>352700</v>
      </c>
      <c r="C914" s="2" t="s">
        <v>5692</v>
      </c>
      <c r="D914" s="2" t="s">
        <v>5693</v>
      </c>
      <c r="E914" s="2" t="s">
        <v>581</v>
      </c>
      <c r="F914" s="2" t="s">
        <v>15</v>
      </c>
      <c r="G914" s="3">
        <v>5000</v>
      </c>
      <c r="H914" s="6">
        <f>VLOOKUP(F914,Exchange_rates!$A$1:$B$13,2,FALSE)</f>
        <v>1</v>
      </c>
      <c r="I914" s="6">
        <f t="shared" si="28"/>
        <v>5000</v>
      </c>
      <c r="J914" s="3">
        <f t="shared" si="29"/>
        <v>352700</v>
      </c>
      <c r="K914" s="2" t="s">
        <v>2334</v>
      </c>
      <c r="L914" t="s">
        <v>28180</v>
      </c>
      <c r="M914" s="2">
        <v>3579</v>
      </c>
      <c r="N914" s="2" t="s">
        <v>5694</v>
      </c>
      <c r="O914" s="2" t="s">
        <v>5695</v>
      </c>
      <c r="P914" s="2" t="s">
        <v>5696</v>
      </c>
      <c r="Q914" s="2" t="s">
        <v>5697</v>
      </c>
      <c r="R914">
        <v>14</v>
      </c>
      <c r="S914" s="9">
        <f>SUM(pledge_tiers!B914:F914)/pledge_tiers!CZ914</f>
        <v>0.12857944974733296</v>
      </c>
      <c r="T914" s="8">
        <f>SUM(pledge_tiers!G914:K914)/pledge_tiers!CZ914</f>
        <v>0.41802358225715891</v>
      </c>
      <c r="U914" s="8">
        <f>SUM(pledge_tiers!L914:CX914)/pledge_tiers!CZ914</f>
        <v>0.45339696799550816</v>
      </c>
      <c r="V914">
        <f>VLOOKUP(A914,cluster_membership!$A$1:$B$4001,2,FALSE)</f>
        <v>5</v>
      </c>
    </row>
    <row r="915" spans="1:22" x14ac:dyDescent="0.2">
      <c r="A915" s="2">
        <v>913</v>
      </c>
      <c r="B915" s="3">
        <v>137707</v>
      </c>
      <c r="C915" s="2" t="s">
        <v>5698</v>
      </c>
      <c r="D915" s="2" t="s">
        <v>5699</v>
      </c>
      <c r="E915" s="2" t="s">
        <v>46</v>
      </c>
      <c r="F915" s="2" t="s">
        <v>15</v>
      </c>
      <c r="G915" s="3">
        <v>68000</v>
      </c>
      <c r="H915" s="6">
        <f>VLOOKUP(F915,Exchange_rates!$A$1:$B$13,2,FALSE)</f>
        <v>1</v>
      </c>
      <c r="I915" s="6">
        <f t="shared" si="28"/>
        <v>68000</v>
      </c>
      <c r="J915" s="3">
        <f t="shared" si="29"/>
        <v>137707</v>
      </c>
      <c r="K915" s="2" t="s">
        <v>47</v>
      </c>
      <c r="L915" t="s">
        <v>28180</v>
      </c>
      <c r="M915" s="2">
        <v>3578</v>
      </c>
      <c r="N915" s="2" t="s">
        <v>5700</v>
      </c>
      <c r="O915" s="2" t="s">
        <v>5701</v>
      </c>
      <c r="P915" s="2" t="s">
        <v>5702</v>
      </c>
      <c r="Q915" s="2" t="s">
        <v>5703</v>
      </c>
      <c r="R915">
        <v>18</v>
      </c>
      <c r="S915" s="9">
        <f>SUM(pledge_tiers!B915:F915)/pledge_tiers!CZ915</f>
        <v>0.75021288674425202</v>
      </c>
      <c r="T915" s="8">
        <f>SUM(pledge_tiers!G915:K915)/pledge_tiers!CZ915</f>
        <v>0.22225376099914845</v>
      </c>
      <c r="U915" s="8">
        <f>SUM(pledge_tiers!L915:CX915)/pledge_tiers!CZ915</f>
        <v>2.7533352256599489E-2</v>
      </c>
      <c r="V915">
        <f>VLOOKUP(A915,cluster_membership!$A$1:$B$4001,2,FALSE)</f>
        <v>5</v>
      </c>
    </row>
    <row r="916" spans="1:22" x14ac:dyDescent="0.2">
      <c r="A916" s="2">
        <v>914</v>
      </c>
      <c r="B916" s="3">
        <v>81719</v>
      </c>
      <c r="C916" s="2" t="s">
        <v>5704</v>
      </c>
      <c r="D916" s="2" t="s">
        <v>5705</v>
      </c>
      <c r="E916" s="2" t="s">
        <v>46</v>
      </c>
      <c r="F916" s="2" t="s">
        <v>15</v>
      </c>
      <c r="G916" s="3">
        <v>12000</v>
      </c>
      <c r="H916" s="6">
        <f>VLOOKUP(F916,Exchange_rates!$A$1:$B$13,2,FALSE)</f>
        <v>1</v>
      </c>
      <c r="I916" s="6">
        <f t="shared" si="28"/>
        <v>12000</v>
      </c>
      <c r="J916" s="3">
        <f t="shared" si="29"/>
        <v>81719</v>
      </c>
      <c r="K916" s="2" t="s">
        <v>1237</v>
      </c>
      <c r="L916" t="s">
        <v>28180</v>
      </c>
      <c r="M916" s="2">
        <v>3567</v>
      </c>
      <c r="N916" s="2" t="s">
        <v>5706</v>
      </c>
      <c r="O916" s="2" t="s">
        <v>5707</v>
      </c>
      <c r="P916" s="2" t="s">
        <v>5708</v>
      </c>
      <c r="Q916" s="2" t="s">
        <v>5709</v>
      </c>
      <c r="R916">
        <v>7</v>
      </c>
      <c r="S916" s="9">
        <f>SUM(pledge_tiers!B916:F916)/pledge_tiers!CZ916</f>
        <v>0.99633802816901407</v>
      </c>
      <c r="T916" s="8">
        <f>SUM(pledge_tiers!G916:K916)/pledge_tiers!CZ916</f>
        <v>3.6619718309859155E-3</v>
      </c>
      <c r="U916" s="8">
        <f>SUM(pledge_tiers!L916:CX916)/pledge_tiers!CZ916</f>
        <v>0</v>
      </c>
      <c r="V916">
        <f>VLOOKUP(A916,cluster_membership!$A$1:$B$4001,2,FALSE)</f>
        <v>5</v>
      </c>
    </row>
    <row r="917" spans="1:22" x14ac:dyDescent="0.2">
      <c r="A917" s="2">
        <v>915</v>
      </c>
      <c r="B917" s="3">
        <v>1395370</v>
      </c>
      <c r="C917" s="2" t="s">
        <v>5710</v>
      </c>
      <c r="D917" s="2" t="s">
        <v>5711</v>
      </c>
      <c r="E917" s="2" t="s">
        <v>23</v>
      </c>
      <c r="F917" s="2" t="s">
        <v>15</v>
      </c>
      <c r="G917" s="3">
        <v>50000</v>
      </c>
      <c r="H917" s="6">
        <f>VLOOKUP(F917,Exchange_rates!$A$1:$B$13,2,FALSE)</f>
        <v>1</v>
      </c>
      <c r="I917" s="6">
        <f t="shared" si="28"/>
        <v>50000</v>
      </c>
      <c r="J917" s="3">
        <f t="shared" si="29"/>
        <v>1395370</v>
      </c>
      <c r="K917" s="2" t="s">
        <v>257</v>
      </c>
      <c r="L917" t="s">
        <v>28180</v>
      </c>
      <c r="M917" s="2">
        <v>3566</v>
      </c>
      <c r="N917" s="2" t="s">
        <v>5712</v>
      </c>
      <c r="O917" s="2" t="s">
        <v>5713</v>
      </c>
      <c r="P917" s="2" t="s">
        <v>5714</v>
      </c>
      <c r="Q917" s="2" t="s">
        <v>5715</v>
      </c>
      <c r="R917">
        <v>15</v>
      </c>
      <c r="S917" s="9">
        <f>SUM(pledge_tiers!B917:F917)/pledge_tiers!CZ917</f>
        <v>0.13323741007194245</v>
      </c>
      <c r="T917" s="8">
        <f>SUM(pledge_tiers!G917:K917)/pledge_tiers!CZ917</f>
        <v>0.56748201438848922</v>
      </c>
      <c r="U917" s="8">
        <f>SUM(pledge_tiers!L917:CX917)/pledge_tiers!CZ917</f>
        <v>0.29928057553956833</v>
      </c>
      <c r="V917">
        <f>VLOOKUP(A917,cluster_membership!$A$1:$B$4001,2,FALSE)</f>
        <v>3</v>
      </c>
    </row>
    <row r="918" spans="1:22" x14ac:dyDescent="0.2">
      <c r="A918" s="2">
        <v>916</v>
      </c>
      <c r="B918" s="3">
        <v>221135</v>
      </c>
      <c r="C918" s="2" t="s">
        <v>5716</v>
      </c>
      <c r="D918" s="2" t="s">
        <v>5717</v>
      </c>
      <c r="E918" s="2" t="s">
        <v>1173</v>
      </c>
      <c r="F918" s="2" t="s">
        <v>15</v>
      </c>
      <c r="G918" s="3">
        <v>80000</v>
      </c>
      <c r="H918" s="6">
        <f>VLOOKUP(F918,Exchange_rates!$A$1:$B$13,2,FALSE)</f>
        <v>1</v>
      </c>
      <c r="I918" s="6">
        <f t="shared" si="28"/>
        <v>80000</v>
      </c>
      <c r="J918" s="3">
        <f t="shared" si="29"/>
        <v>221135</v>
      </c>
      <c r="K918" s="2" t="s">
        <v>257</v>
      </c>
      <c r="L918" t="s">
        <v>28180</v>
      </c>
      <c r="M918" s="2">
        <v>3565</v>
      </c>
      <c r="N918" s="2" t="s">
        <v>5718</v>
      </c>
      <c r="O918" s="2" t="s">
        <v>5719</v>
      </c>
      <c r="P918" s="2" t="s">
        <v>5720</v>
      </c>
      <c r="Q918" s="2" t="s">
        <v>5721</v>
      </c>
      <c r="R918">
        <v>19</v>
      </c>
      <c r="S918" s="9">
        <f>SUM(pledge_tiers!B918:F918)/pledge_tiers!CZ918</f>
        <v>0.59269988412514485</v>
      </c>
      <c r="T918" s="8">
        <f>SUM(pledge_tiers!G918:K918)/pledge_tiers!CZ918</f>
        <v>0.34791425260718423</v>
      </c>
      <c r="U918" s="8">
        <f>SUM(pledge_tiers!L918:CX918)/pledge_tiers!CZ918</f>
        <v>5.9385863267670917E-2</v>
      </c>
      <c r="V918">
        <f>VLOOKUP(A918,cluster_membership!$A$1:$B$4001,2,FALSE)</f>
        <v>5</v>
      </c>
    </row>
    <row r="919" spans="1:22" x14ac:dyDescent="0.2">
      <c r="A919" s="2">
        <v>917</v>
      </c>
      <c r="B919" s="3">
        <v>214930</v>
      </c>
      <c r="C919" s="2" t="s">
        <v>5722</v>
      </c>
      <c r="D919" s="2" t="s">
        <v>5723</v>
      </c>
      <c r="E919" s="2" t="s">
        <v>559</v>
      </c>
      <c r="F919" s="2" t="s">
        <v>15</v>
      </c>
      <c r="G919" s="3">
        <v>180000</v>
      </c>
      <c r="H919" s="6">
        <f>VLOOKUP(F919,Exchange_rates!$A$1:$B$13,2,FALSE)</f>
        <v>1</v>
      </c>
      <c r="I919" s="6">
        <f t="shared" si="28"/>
        <v>180000</v>
      </c>
      <c r="J919" s="3">
        <f t="shared" si="29"/>
        <v>214930</v>
      </c>
      <c r="K919" s="2" t="s">
        <v>250</v>
      </c>
      <c r="L919" t="s">
        <v>28180</v>
      </c>
      <c r="M919" s="2">
        <v>3564</v>
      </c>
      <c r="N919" s="2" t="s">
        <v>5724</v>
      </c>
      <c r="O919" s="2" t="s">
        <v>5725</v>
      </c>
      <c r="P919" s="2" t="s">
        <v>5726</v>
      </c>
      <c r="Q919" s="2" t="s">
        <v>5727</v>
      </c>
      <c r="R919">
        <v>15</v>
      </c>
      <c r="S919" s="9">
        <f>SUM(pledge_tiers!B919:F919)/pledge_tiers!CZ919</f>
        <v>0.87252824858757061</v>
      </c>
      <c r="T919" s="8">
        <f>SUM(pledge_tiers!G919:K919)/pledge_tiers!CZ919</f>
        <v>0.1260593220338983</v>
      </c>
      <c r="U919" s="8">
        <f>SUM(pledge_tiers!L919:CX919)/pledge_tiers!CZ919</f>
        <v>1.4124293785310734E-3</v>
      </c>
      <c r="V919">
        <f>VLOOKUP(A919,cluster_membership!$A$1:$B$4001,2,FALSE)</f>
        <v>5</v>
      </c>
    </row>
    <row r="920" spans="1:22" x14ac:dyDescent="0.2">
      <c r="A920" s="2">
        <v>918</v>
      </c>
      <c r="B920" s="3">
        <v>202928</v>
      </c>
      <c r="C920" s="2" t="s">
        <v>5728</v>
      </c>
      <c r="D920" s="2" t="s">
        <v>5729</v>
      </c>
      <c r="E920" s="2" t="s">
        <v>14</v>
      </c>
      <c r="F920" s="2" t="s">
        <v>15</v>
      </c>
      <c r="G920" s="3">
        <v>20000</v>
      </c>
      <c r="H920" s="6">
        <f>VLOOKUP(F920,Exchange_rates!$A$1:$B$13,2,FALSE)</f>
        <v>1</v>
      </c>
      <c r="I920" s="6">
        <f t="shared" si="28"/>
        <v>20000</v>
      </c>
      <c r="J920" s="3">
        <f t="shared" si="29"/>
        <v>202928</v>
      </c>
      <c r="K920" s="2" t="s">
        <v>2320</v>
      </c>
      <c r="L920" t="s">
        <v>28180</v>
      </c>
      <c r="M920" s="2">
        <v>3562</v>
      </c>
      <c r="N920" s="2" t="s">
        <v>5730</v>
      </c>
      <c r="O920" s="2" t="s">
        <v>5731</v>
      </c>
      <c r="P920" s="2" t="s">
        <v>5732</v>
      </c>
      <c r="Q920" s="2" t="s">
        <v>5733</v>
      </c>
      <c r="R920">
        <v>7</v>
      </c>
      <c r="S920" s="9">
        <f>SUM(pledge_tiers!B920:F920)/pledge_tiers!CZ920</f>
        <v>0.96250352410487738</v>
      </c>
      <c r="T920" s="8">
        <f>SUM(pledge_tiers!G920:K920)/pledge_tiers!CZ920</f>
        <v>3.7496475895122637E-2</v>
      </c>
      <c r="U920" s="8">
        <f>SUM(pledge_tiers!L920:CX920)/pledge_tiers!CZ920</f>
        <v>0</v>
      </c>
      <c r="V920">
        <f>VLOOKUP(A920,cluster_membership!$A$1:$B$4001,2,FALSE)</f>
        <v>5</v>
      </c>
    </row>
    <row r="921" spans="1:22" x14ac:dyDescent="0.2">
      <c r="A921" s="2">
        <v>919</v>
      </c>
      <c r="B921" s="3">
        <v>136723</v>
      </c>
      <c r="C921" s="2" t="s">
        <v>5734</v>
      </c>
      <c r="D921" s="2" t="s">
        <v>5735</v>
      </c>
      <c r="E921" s="2" t="s">
        <v>477</v>
      </c>
      <c r="F921" s="2" t="s">
        <v>15</v>
      </c>
      <c r="G921" s="3">
        <v>110000</v>
      </c>
      <c r="H921" s="6">
        <f>VLOOKUP(F921,Exchange_rates!$A$1:$B$13,2,FALSE)</f>
        <v>1</v>
      </c>
      <c r="I921" s="6">
        <f t="shared" si="28"/>
        <v>110000</v>
      </c>
      <c r="J921" s="3">
        <f t="shared" si="29"/>
        <v>136723</v>
      </c>
      <c r="K921" s="2" t="s">
        <v>16</v>
      </c>
      <c r="L921" t="s">
        <v>28180</v>
      </c>
      <c r="M921" s="2">
        <v>3562</v>
      </c>
      <c r="N921" s="2" t="s">
        <v>5736</v>
      </c>
      <c r="O921" s="2" t="s">
        <v>5737</v>
      </c>
      <c r="P921" s="2" t="s">
        <v>5738</v>
      </c>
      <c r="Q921" s="2" t="s">
        <v>5739</v>
      </c>
      <c r="R921">
        <v>31</v>
      </c>
      <c r="S921" s="9">
        <f>SUM(pledge_tiers!B921:F921)/pledge_tiers!CZ921</f>
        <v>0.513758865248227</v>
      </c>
      <c r="T921" s="8">
        <f>SUM(pledge_tiers!G921:K921)/pledge_tiers!CZ921</f>
        <v>0.2550354609929078</v>
      </c>
      <c r="U921" s="8">
        <f>SUM(pledge_tiers!L921:CX921)/pledge_tiers!CZ921</f>
        <v>0.23120567375886525</v>
      </c>
      <c r="V921">
        <f>VLOOKUP(A921,cluster_membership!$A$1:$B$4001,2,FALSE)</f>
        <v>5</v>
      </c>
    </row>
    <row r="922" spans="1:22" x14ac:dyDescent="0.2">
      <c r="A922" s="2">
        <v>920</v>
      </c>
      <c r="B922" s="3">
        <v>92268</v>
      </c>
      <c r="C922" s="2" t="s">
        <v>5740</v>
      </c>
      <c r="D922" s="2" t="s">
        <v>5741</v>
      </c>
      <c r="E922" s="2" t="s">
        <v>46</v>
      </c>
      <c r="F922" s="2" t="s">
        <v>15</v>
      </c>
      <c r="G922" s="3">
        <v>70000</v>
      </c>
      <c r="H922" s="6">
        <f>VLOOKUP(F922,Exchange_rates!$A$1:$B$13,2,FALSE)</f>
        <v>1</v>
      </c>
      <c r="I922" s="6">
        <f t="shared" si="28"/>
        <v>70000</v>
      </c>
      <c r="J922" s="3">
        <f t="shared" si="29"/>
        <v>92268</v>
      </c>
      <c r="K922" s="2" t="s">
        <v>560</v>
      </c>
      <c r="L922" t="s">
        <v>28180</v>
      </c>
      <c r="M922" s="2">
        <v>3559</v>
      </c>
      <c r="N922" s="2" t="s">
        <v>5742</v>
      </c>
      <c r="O922" s="2" t="s">
        <v>5743</v>
      </c>
      <c r="P922" s="2" t="s">
        <v>5744</v>
      </c>
      <c r="Q922" s="2" t="s">
        <v>5745</v>
      </c>
      <c r="R922">
        <v>16</v>
      </c>
      <c r="S922" s="9">
        <f>SUM(pledge_tiers!B922:F922)/pledge_tiers!CZ922</f>
        <v>0.81880537296370393</v>
      </c>
      <c r="T922" s="8">
        <f>SUM(pledge_tiers!G922:K922)/pledge_tiers!CZ922</f>
        <v>0.17462132037725064</v>
      </c>
      <c r="U922" s="8">
        <f>SUM(pledge_tiers!L922:CX922)/pledge_tiers!CZ922</f>
        <v>6.5733066590454416E-3</v>
      </c>
      <c r="V922">
        <f>VLOOKUP(A922,cluster_membership!$A$1:$B$4001,2,FALSE)</f>
        <v>5</v>
      </c>
    </row>
    <row r="923" spans="1:22" x14ac:dyDescent="0.2">
      <c r="A923" s="2">
        <v>921</v>
      </c>
      <c r="B923" s="3">
        <v>446907</v>
      </c>
      <c r="C923" s="2" t="s">
        <v>5746</v>
      </c>
      <c r="D923" s="2" t="s">
        <v>5747</v>
      </c>
      <c r="E923" s="2" t="s">
        <v>1173</v>
      </c>
      <c r="F923" s="2" t="s">
        <v>15</v>
      </c>
      <c r="G923" s="3">
        <v>250000</v>
      </c>
      <c r="H923" s="6">
        <f>VLOOKUP(F923,Exchange_rates!$A$1:$B$13,2,FALSE)</f>
        <v>1</v>
      </c>
      <c r="I923" s="6">
        <f t="shared" si="28"/>
        <v>250000</v>
      </c>
      <c r="J923" s="3">
        <f t="shared" si="29"/>
        <v>446907</v>
      </c>
      <c r="K923" s="2" t="s">
        <v>686</v>
      </c>
      <c r="L923" t="s">
        <v>28180</v>
      </c>
      <c r="M923" s="2">
        <v>3554</v>
      </c>
      <c r="N923" s="2" t="s">
        <v>5748</v>
      </c>
      <c r="O923" s="2" t="s">
        <v>5749</v>
      </c>
      <c r="P923" s="2" t="s">
        <v>5750</v>
      </c>
      <c r="Q923" s="2" t="s">
        <v>5751</v>
      </c>
      <c r="R923">
        <v>16</v>
      </c>
      <c r="S923" s="9">
        <f>SUM(pledge_tiers!B923:F923)/pledge_tiers!CZ923</f>
        <v>0.294099569760295</v>
      </c>
      <c r="T923" s="8">
        <f>SUM(pledge_tiers!G923:K923)/pledge_tiers!CZ923</f>
        <v>0.67117393976644135</v>
      </c>
      <c r="U923" s="8">
        <f>SUM(pledge_tiers!L923:CX923)/pledge_tiers!CZ923</f>
        <v>3.4726490473263677E-2</v>
      </c>
      <c r="V923">
        <f>VLOOKUP(A923,cluster_membership!$A$1:$B$4001,2,FALSE)</f>
        <v>5</v>
      </c>
    </row>
    <row r="924" spans="1:22" x14ac:dyDescent="0.2">
      <c r="A924" s="2">
        <v>922</v>
      </c>
      <c r="B924" s="3">
        <v>257304</v>
      </c>
      <c r="C924" s="2" t="s">
        <v>5752</v>
      </c>
      <c r="D924" s="2" t="s">
        <v>5753</v>
      </c>
      <c r="E924" s="2" t="s">
        <v>23</v>
      </c>
      <c r="F924" s="2" t="s">
        <v>15</v>
      </c>
      <c r="G924" s="3">
        <v>15000</v>
      </c>
      <c r="H924" s="6">
        <f>VLOOKUP(F924,Exchange_rates!$A$1:$B$13,2,FALSE)</f>
        <v>1</v>
      </c>
      <c r="I924" s="6">
        <f t="shared" si="28"/>
        <v>15000</v>
      </c>
      <c r="J924" s="3">
        <f t="shared" si="29"/>
        <v>257304</v>
      </c>
      <c r="K924" s="2" t="s">
        <v>1044</v>
      </c>
      <c r="L924" t="s">
        <v>28180</v>
      </c>
      <c r="M924" s="2">
        <v>3551</v>
      </c>
      <c r="N924" s="2" t="s">
        <v>5754</v>
      </c>
      <c r="O924" s="2" t="s">
        <v>5755</v>
      </c>
      <c r="P924" s="2" t="s">
        <v>5756</v>
      </c>
      <c r="Q924" s="2" t="s">
        <v>5757</v>
      </c>
      <c r="R924">
        <v>7</v>
      </c>
      <c r="S924" s="9">
        <f>SUM(pledge_tiers!B924:F924)/pledge_tiers!CZ924</f>
        <v>0.88722017568716349</v>
      </c>
      <c r="T924" s="8">
        <f>SUM(pledge_tiers!G924:K924)/pledge_tiers!CZ924</f>
        <v>0.11277982431283649</v>
      </c>
      <c r="U924" s="8">
        <f>SUM(pledge_tiers!L924:CX924)/pledge_tiers!CZ924</f>
        <v>0</v>
      </c>
      <c r="V924">
        <f>VLOOKUP(A924,cluster_membership!$A$1:$B$4001,2,FALSE)</f>
        <v>5</v>
      </c>
    </row>
    <row r="925" spans="1:22" x14ac:dyDescent="0.2">
      <c r="A925" s="2">
        <v>923</v>
      </c>
      <c r="B925" s="3">
        <v>130071</v>
      </c>
      <c r="C925" s="2" t="s">
        <v>5758</v>
      </c>
      <c r="D925" s="2" t="s">
        <v>5759</v>
      </c>
      <c r="E925" s="2" t="s">
        <v>23</v>
      </c>
      <c r="F925" s="2" t="s">
        <v>15</v>
      </c>
      <c r="G925" s="3">
        <v>28000</v>
      </c>
      <c r="H925" s="6">
        <f>VLOOKUP(F925,Exchange_rates!$A$1:$B$13,2,FALSE)</f>
        <v>1</v>
      </c>
      <c r="I925" s="6">
        <f t="shared" si="28"/>
        <v>28000</v>
      </c>
      <c r="J925" s="3">
        <f t="shared" si="29"/>
        <v>130071</v>
      </c>
      <c r="K925" s="2" t="s">
        <v>47</v>
      </c>
      <c r="L925" t="s">
        <v>28180</v>
      </c>
      <c r="M925" s="2">
        <v>3546</v>
      </c>
      <c r="N925" s="2" t="s">
        <v>5760</v>
      </c>
      <c r="O925" s="2" t="s">
        <v>5761</v>
      </c>
      <c r="P925" s="2" t="s">
        <v>5762</v>
      </c>
      <c r="Q925" s="2" t="s">
        <v>5763</v>
      </c>
      <c r="R925">
        <v>5</v>
      </c>
      <c r="S925" s="9">
        <f>SUM(pledge_tiers!B925:F925)/pledge_tiers!CZ925</f>
        <v>1</v>
      </c>
      <c r="T925" s="8">
        <f>SUM(pledge_tiers!G925:K925)/pledge_tiers!CZ925</f>
        <v>0</v>
      </c>
      <c r="U925" s="8">
        <f>SUM(pledge_tiers!L925:CX925)/pledge_tiers!CZ925</f>
        <v>0</v>
      </c>
      <c r="V925">
        <f>VLOOKUP(A925,cluster_membership!$A$1:$B$4001,2,FALSE)</f>
        <v>5</v>
      </c>
    </row>
    <row r="926" spans="1:22" x14ac:dyDescent="0.2">
      <c r="A926" s="2">
        <v>924</v>
      </c>
      <c r="B926" s="3">
        <v>142564</v>
      </c>
      <c r="C926" s="2" t="s">
        <v>5764</v>
      </c>
      <c r="D926" s="2" t="s">
        <v>5444</v>
      </c>
      <c r="E926" s="2" t="s">
        <v>5765</v>
      </c>
      <c r="F926" s="2" t="s">
        <v>15</v>
      </c>
      <c r="G926" s="3">
        <v>35000</v>
      </c>
      <c r="H926" s="6">
        <f>VLOOKUP(F926,Exchange_rates!$A$1:$B$13,2,FALSE)</f>
        <v>1</v>
      </c>
      <c r="I926" s="6">
        <f t="shared" si="28"/>
        <v>35000</v>
      </c>
      <c r="J926" s="3">
        <f t="shared" si="29"/>
        <v>142564</v>
      </c>
      <c r="K926" s="2" t="s">
        <v>162</v>
      </c>
      <c r="L926" t="s">
        <v>28180</v>
      </c>
      <c r="M926" s="2">
        <v>3544</v>
      </c>
      <c r="N926" s="2" t="s">
        <v>5766</v>
      </c>
      <c r="O926" s="2" t="s">
        <v>5767</v>
      </c>
      <c r="P926" s="2" t="s">
        <v>5768</v>
      </c>
      <c r="Q926" s="2" t="s">
        <v>5769</v>
      </c>
      <c r="R926">
        <v>13</v>
      </c>
      <c r="S926" s="9">
        <f>SUM(pledge_tiers!B926:F926)/pledge_tiers!CZ926</f>
        <v>0.71457785568215015</v>
      </c>
      <c r="T926" s="8">
        <f>SUM(pledge_tiers!G926:K926)/pledge_tiers!CZ926</f>
        <v>0.20946538124452235</v>
      </c>
      <c r="U926" s="8">
        <f>SUM(pledge_tiers!L926:CX926)/pledge_tiers!CZ926</f>
        <v>7.5956763073327493E-2</v>
      </c>
      <c r="V926">
        <f>VLOOKUP(A926,cluster_membership!$A$1:$B$4001,2,FALSE)</f>
        <v>5</v>
      </c>
    </row>
    <row r="927" spans="1:22" x14ac:dyDescent="0.2">
      <c r="A927" s="2">
        <v>925</v>
      </c>
      <c r="B927" s="3">
        <v>104905</v>
      </c>
      <c r="C927" s="2" t="s">
        <v>5770</v>
      </c>
      <c r="D927" s="2" t="s">
        <v>5771</v>
      </c>
      <c r="E927" s="2" t="s">
        <v>2162</v>
      </c>
      <c r="F927" s="2" t="s">
        <v>75</v>
      </c>
      <c r="G927" s="3">
        <v>96000</v>
      </c>
      <c r="H927" s="6">
        <f>VLOOKUP(F927,Exchange_rates!$A$1:$B$13,2,FALSE)</f>
        <v>1.24</v>
      </c>
      <c r="I927" s="6">
        <f t="shared" si="28"/>
        <v>119040</v>
      </c>
      <c r="J927" s="3">
        <f t="shared" si="29"/>
        <v>130082.2</v>
      </c>
      <c r="K927" s="2" t="s">
        <v>827</v>
      </c>
      <c r="L927" t="s">
        <v>28181</v>
      </c>
      <c r="M927" s="2">
        <v>3540</v>
      </c>
      <c r="N927" s="2" t="s">
        <v>5772</v>
      </c>
      <c r="O927" s="2" t="s">
        <v>5773</v>
      </c>
      <c r="P927" s="2" t="s">
        <v>5774</v>
      </c>
      <c r="Q927" s="2" t="s">
        <v>5775</v>
      </c>
      <c r="R927">
        <v>21</v>
      </c>
      <c r="S927" s="9">
        <f>SUM(pledge_tiers!B927:F927)/pledge_tiers!CZ927</f>
        <v>0.6960046323103648</v>
      </c>
      <c r="T927" s="8">
        <f>SUM(pledge_tiers!G927:K927)/pledge_tiers!CZ927</f>
        <v>0.24088013896931093</v>
      </c>
      <c r="U927" s="8">
        <f>SUM(pledge_tiers!L927:CX927)/pledge_tiers!CZ927</f>
        <v>6.3115228720324268E-2</v>
      </c>
      <c r="V927">
        <f>VLOOKUP(A927,cluster_membership!$A$1:$B$4001,2,FALSE)</f>
        <v>5</v>
      </c>
    </row>
    <row r="928" spans="1:22" x14ac:dyDescent="0.2">
      <c r="A928" s="2">
        <v>926</v>
      </c>
      <c r="B928" s="3">
        <v>839145</v>
      </c>
      <c r="C928" s="2" t="s">
        <v>5776</v>
      </c>
      <c r="D928" s="2" t="s">
        <v>5777</v>
      </c>
      <c r="E928" s="2" t="s">
        <v>876</v>
      </c>
      <c r="F928" s="2" t="s">
        <v>15</v>
      </c>
      <c r="G928" s="3">
        <v>80000</v>
      </c>
      <c r="H928" s="6">
        <f>VLOOKUP(F928,Exchange_rates!$A$1:$B$13,2,FALSE)</f>
        <v>1</v>
      </c>
      <c r="I928" s="6">
        <f t="shared" si="28"/>
        <v>80000</v>
      </c>
      <c r="J928" s="3">
        <f t="shared" si="29"/>
        <v>839145</v>
      </c>
      <c r="K928" s="2" t="s">
        <v>5778</v>
      </c>
      <c r="L928" t="s">
        <v>28180</v>
      </c>
      <c r="M928" s="2">
        <v>3537</v>
      </c>
      <c r="N928" s="2" t="s">
        <v>5779</v>
      </c>
      <c r="O928" s="2" t="s">
        <v>5780</v>
      </c>
      <c r="P928" s="2" t="s">
        <v>5781</v>
      </c>
      <c r="Q928" s="2" t="s">
        <v>5782</v>
      </c>
      <c r="R928">
        <v>21</v>
      </c>
      <c r="S928" s="9">
        <f>SUM(pledge_tiers!B928:F928)/pledge_tiers!CZ928</f>
        <v>0.24552798615118293</v>
      </c>
      <c r="T928" s="8">
        <f>SUM(pledge_tiers!G928:K928)/pledge_tiers!CZ928</f>
        <v>0.33814195037507211</v>
      </c>
      <c r="U928" s="8">
        <f>SUM(pledge_tiers!L928:CX928)/pledge_tiers!CZ928</f>
        <v>0.41633006347374496</v>
      </c>
      <c r="V928">
        <f>VLOOKUP(A928,cluster_membership!$A$1:$B$4001,2,FALSE)</f>
        <v>5</v>
      </c>
    </row>
    <row r="929" spans="1:22" x14ac:dyDescent="0.2">
      <c r="A929" s="2">
        <v>927</v>
      </c>
      <c r="B929" s="3">
        <v>411134</v>
      </c>
      <c r="C929" s="2" t="s">
        <v>5783</v>
      </c>
      <c r="D929" s="2" t="s">
        <v>5784</v>
      </c>
      <c r="E929" s="2" t="s">
        <v>5785</v>
      </c>
      <c r="F929" s="2" t="s">
        <v>15</v>
      </c>
      <c r="G929" s="3">
        <v>48250</v>
      </c>
      <c r="H929" s="6">
        <f>VLOOKUP(F929,Exchange_rates!$A$1:$B$13,2,FALSE)</f>
        <v>1</v>
      </c>
      <c r="I929" s="6">
        <f t="shared" si="28"/>
        <v>48250</v>
      </c>
      <c r="J929" s="3">
        <f t="shared" si="29"/>
        <v>411134</v>
      </c>
      <c r="K929" s="2" t="s">
        <v>16</v>
      </c>
      <c r="L929" t="s">
        <v>28180</v>
      </c>
      <c r="M929" s="2">
        <v>3536</v>
      </c>
      <c r="N929" s="2" t="s">
        <v>5786</v>
      </c>
      <c r="O929" s="2" t="s">
        <v>5787</v>
      </c>
      <c r="P929" s="2" t="s">
        <v>5788</v>
      </c>
      <c r="Q929" s="2" t="s">
        <v>5789</v>
      </c>
      <c r="R929">
        <v>4</v>
      </c>
      <c r="S929" s="9">
        <f>SUM(pledge_tiers!B929:F929)/pledge_tiers!CZ929</f>
        <v>1</v>
      </c>
      <c r="T929" s="8">
        <f>SUM(pledge_tiers!G929:K929)/pledge_tiers!CZ929</f>
        <v>0</v>
      </c>
      <c r="U929" s="8">
        <f>SUM(pledge_tiers!L929:CX929)/pledge_tiers!CZ929</f>
        <v>0</v>
      </c>
      <c r="V929">
        <f>VLOOKUP(A929,cluster_membership!$A$1:$B$4001,2,FALSE)</f>
        <v>5</v>
      </c>
    </row>
    <row r="930" spans="1:22" x14ac:dyDescent="0.2">
      <c r="A930" s="2">
        <v>928</v>
      </c>
      <c r="B930" s="3">
        <v>121096</v>
      </c>
      <c r="C930" s="2" t="s">
        <v>5790</v>
      </c>
      <c r="D930" s="2" t="s">
        <v>5791</v>
      </c>
      <c r="E930" s="2" t="s">
        <v>46</v>
      </c>
      <c r="F930" s="2" t="s">
        <v>15</v>
      </c>
      <c r="G930" s="3">
        <v>100000</v>
      </c>
      <c r="H930" s="6">
        <f>VLOOKUP(F930,Exchange_rates!$A$1:$B$13,2,FALSE)</f>
        <v>1</v>
      </c>
      <c r="I930" s="6">
        <f t="shared" si="28"/>
        <v>100000</v>
      </c>
      <c r="J930" s="3">
        <f t="shared" si="29"/>
        <v>121096</v>
      </c>
      <c r="K930" s="2" t="s">
        <v>257</v>
      </c>
      <c r="L930" t="s">
        <v>28180</v>
      </c>
      <c r="M930" s="2">
        <v>3535</v>
      </c>
      <c r="N930" s="2" t="s">
        <v>5792</v>
      </c>
      <c r="O930" s="2" t="s">
        <v>5793</v>
      </c>
      <c r="P930" s="2" t="s">
        <v>5794</v>
      </c>
      <c r="Q930" s="2" t="s">
        <v>5795</v>
      </c>
      <c r="R930">
        <v>20</v>
      </c>
      <c r="S930" s="9">
        <f>SUM(pledge_tiers!B930:F930)/pledge_tiers!CZ930</f>
        <v>0.82788296041308085</v>
      </c>
      <c r="T930" s="8">
        <f>SUM(pledge_tiers!G930:K930)/pledge_tiers!CZ930</f>
        <v>0.15088927137119909</v>
      </c>
      <c r="U930" s="8">
        <f>SUM(pledge_tiers!L930:CX930)/pledge_tiers!CZ930</f>
        <v>2.1227768215720023E-2</v>
      </c>
      <c r="V930">
        <f>VLOOKUP(A930,cluster_membership!$A$1:$B$4001,2,FALSE)</f>
        <v>5</v>
      </c>
    </row>
    <row r="931" spans="1:22" x14ac:dyDescent="0.2">
      <c r="A931" s="2">
        <v>929</v>
      </c>
      <c r="B931" s="3">
        <v>42451</v>
      </c>
      <c r="C931" s="2" t="s">
        <v>5796</v>
      </c>
      <c r="D931" s="2" t="s">
        <v>215</v>
      </c>
      <c r="E931" s="2" t="s">
        <v>14</v>
      </c>
      <c r="F931" s="2" t="s">
        <v>15</v>
      </c>
      <c r="G931" s="3">
        <v>200</v>
      </c>
      <c r="H931" s="6">
        <f>VLOOKUP(F931,Exchange_rates!$A$1:$B$13,2,FALSE)</f>
        <v>1</v>
      </c>
      <c r="I931" s="6">
        <f t="shared" si="28"/>
        <v>200</v>
      </c>
      <c r="J931" s="3">
        <f t="shared" si="29"/>
        <v>42451</v>
      </c>
      <c r="K931" s="2" t="s">
        <v>162</v>
      </c>
      <c r="L931" t="s">
        <v>28180</v>
      </c>
      <c r="M931" s="2">
        <v>3535</v>
      </c>
      <c r="N931" s="2" t="s">
        <v>5797</v>
      </c>
      <c r="O931" s="2" t="s">
        <v>5798</v>
      </c>
      <c r="P931" s="2" t="s">
        <v>5799</v>
      </c>
      <c r="Q931" s="2" t="s">
        <v>5800</v>
      </c>
      <c r="R931">
        <v>1</v>
      </c>
      <c r="S931" s="9">
        <f>SUM(pledge_tiers!B931:F931)/pledge_tiers!CZ931</f>
        <v>1</v>
      </c>
      <c r="T931" s="8">
        <f>SUM(pledge_tiers!G931:K931)/pledge_tiers!CZ931</f>
        <v>0</v>
      </c>
      <c r="U931" s="8">
        <f>SUM(pledge_tiers!L931:CX931)/pledge_tiers!CZ931</f>
        <v>0</v>
      </c>
      <c r="V931">
        <f>VLOOKUP(A931,cluster_membership!$A$1:$B$4001,2,FALSE)</f>
        <v>5</v>
      </c>
    </row>
    <row r="932" spans="1:22" x14ac:dyDescent="0.2">
      <c r="A932" s="2">
        <v>930</v>
      </c>
      <c r="B932" s="3">
        <v>268702</v>
      </c>
      <c r="C932" s="2" t="s">
        <v>5801</v>
      </c>
      <c r="D932" s="2" t="s">
        <v>1660</v>
      </c>
      <c r="E932" s="2" t="s">
        <v>23</v>
      </c>
      <c r="F932" s="2" t="s">
        <v>15</v>
      </c>
      <c r="G932" s="3">
        <v>50000</v>
      </c>
      <c r="H932" s="6">
        <f>VLOOKUP(F932,Exchange_rates!$A$1:$B$13,2,FALSE)</f>
        <v>1</v>
      </c>
      <c r="I932" s="6">
        <f t="shared" si="28"/>
        <v>50000</v>
      </c>
      <c r="J932" s="3">
        <f t="shared" si="29"/>
        <v>268702</v>
      </c>
      <c r="K932" s="2" t="s">
        <v>257</v>
      </c>
      <c r="L932" t="s">
        <v>28180</v>
      </c>
      <c r="M932" s="2">
        <v>3534</v>
      </c>
      <c r="N932" s="2" t="s">
        <v>5802</v>
      </c>
      <c r="O932" s="2" t="s">
        <v>5803</v>
      </c>
      <c r="P932" s="2" t="s">
        <v>5804</v>
      </c>
      <c r="Q932" s="2" t="s">
        <v>5805</v>
      </c>
      <c r="R932">
        <v>47</v>
      </c>
      <c r="S932" s="9">
        <f>SUM(pledge_tiers!B932:F932)/pledge_tiers!CZ932</f>
        <v>0.353837309571716</v>
      </c>
      <c r="T932" s="8">
        <f>SUM(pledge_tiers!G932:K932)/pledge_tiers!CZ932</f>
        <v>0.38229376257545272</v>
      </c>
      <c r="U932" s="8">
        <f>SUM(pledge_tiers!L932:CX932)/pledge_tiers!CZ932</f>
        <v>0.26386892785283128</v>
      </c>
      <c r="V932">
        <f>VLOOKUP(A932,cluster_membership!$A$1:$B$4001,2,FALSE)</f>
        <v>5</v>
      </c>
    </row>
    <row r="933" spans="1:22" x14ac:dyDescent="0.2">
      <c r="A933" s="2">
        <v>931</v>
      </c>
      <c r="B933" s="3">
        <v>115111</v>
      </c>
      <c r="C933" s="2" t="s">
        <v>5806</v>
      </c>
      <c r="D933" s="2" t="s">
        <v>5807</v>
      </c>
      <c r="E933" s="2" t="s">
        <v>665</v>
      </c>
      <c r="F933" s="2" t="s">
        <v>15</v>
      </c>
      <c r="G933" s="3">
        <v>20000</v>
      </c>
      <c r="H933" s="6">
        <f>VLOOKUP(F933,Exchange_rates!$A$1:$B$13,2,FALSE)</f>
        <v>1</v>
      </c>
      <c r="I933" s="6">
        <f t="shared" si="28"/>
        <v>20000</v>
      </c>
      <c r="J933" s="3">
        <f t="shared" si="29"/>
        <v>115111</v>
      </c>
      <c r="K933" s="2" t="s">
        <v>666</v>
      </c>
      <c r="L933" t="s">
        <v>28180</v>
      </c>
      <c r="M933" s="2">
        <v>3531</v>
      </c>
      <c r="N933" s="2" t="s">
        <v>5808</v>
      </c>
      <c r="O933" s="2" t="s">
        <v>5809</v>
      </c>
      <c r="P933" s="2" t="s">
        <v>5810</v>
      </c>
      <c r="Q933" s="2" t="s">
        <v>5811</v>
      </c>
      <c r="R933">
        <v>12</v>
      </c>
      <c r="S933" s="9">
        <f>SUM(pledge_tiers!B933:F933)/pledge_tiers!CZ933</f>
        <v>0.58494318181818183</v>
      </c>
      <c r="T933" s="8">
        <f>SUM(pledge_tiers!G933:K933)/pledge_tiers!CZ933</f>
        <v>0.40880681818181819</v>
      </c>
      <c r="U933" s="8">
        <f>SUM(pledge_tiers!L933:CX933)/pledge_tiers!CZ933</f>
        <v>6.2500000000000003E-3</v>
      </c>
      <c r="V933">
        <f>VLOOKUP(A933,cluster_membership!$A$1:$B$4001,2,FALSE)</f>
        <v>5</v>
      </c>
    </row>
    <row r="934" spans="1:22" x14ac:dyDescent="0.2">
      <c r="A934" s="2">
        <v>932</v>
      </c>
      <c r="B934" s="3">
        <v>95564</v>
      </c>
      <c r="C934" s="2" t="s">
        <v>5812</v>
      </c>
      <c r="D934" s="2" t="s">
        <v>5813</v>
      </c>
      <c r="E934" s="2" t="s">
        <v>14</v>
      </c>
      <c r="F934" s="2" t="s">
        <v>15</v>
      </c>
      <c r="G934" s="3">
        <v>15000</v>
      </c>
      <c r="H934" s="6">
        <f>VLOOKUP(F934,Exchange_rates!$A$1:$B$13,2,FALSE)</f>
        <v>1</v>
      </c>
      <c r="I934" s="6">
        <f t="shared" si="28"/>
        <v>15000</v>
      </c>
      <c r="J934" s="3">
        <f t="shared" si="29"/>
        <v>95564</v>
      </c>
      <c r="K934" s="2" t="s">
        <v>5096</v>
      </c>
      <c r="L934" t="s">
        <v>28180</v>
      </c>
      <c r="M934" s="2">
        <v>3531</v>
      </c>
      <c r="N934" s="2" t="s">
        <v>5814</v>
      </c>
      <c r="O934" s="2" t="s">
        <v>5815</v>
      </c>
      <c r="P934" s="2" t="s">
        <v>5816</v>
      </c>
      <c r="Q934" s="2" t="s">
        <v>5817</v>
      </c>
      <c r="R934">
        <v>10</v>
      </c>
      <c r="S934" s="9">
        <f>SUM(pledge_tiers!B934:F934)/pledge_tiers!CZ934</f>
        <v>0.94609929078014188</v>
      </c>
      <c r="T934" s="8">
        <f>SUM(pledge_tiers!G934:K934)/pledge_tiers!CZ934</f>
        <v>5.3900709219858157E-2</v>
      </c>
      <c r="U934" s="8">
        <f>SUM(pledge_tiers!L934:CX934)/pledge_tiers!CZ934</f>
        <v>0</v>
      </c>
      <c r="V934">
        <f>VLOOKUP(A934,cluster_membership!$A$1:$B$4001,2,FALSE)</f>
        <v>5</v>
      </c>
    </row>
    <row r="935" spans="1:22" x14ac:dyDescent="0.2">
      <c r="A935" s="2">
        <v>933</v>
      </c>
      <c r="B935" s="3">
        <v>339973</v>
      </c>
      <c r="C935" s="2" t="s">
        <v>5818</v>
      </c>
      <c r="D935" s="2" t="s">
        <v>5819</v>
      </c>
      <c r="E935" s="2" t="s">
        <v>14</v>
      </c>
      <c r="F935" s="2" t="s">
        <v>15</v>
      </c>
      <c r="G935" s="3">
        <v>30000</v>
      </c>
      <c r="H935" s="6">
        <f>VLOOKUP(F935,Exchange_rates!$A$1:$B$13,2,FALSE)</f>
        <v>1</v>
      </c>
      <c r="I935" s="6">
        <f t="shared" si="28"/>
        <v>30000</v>
      </c>
      <c r="J935" s="3">
        <f t="shared" si="29"/>
        <v>339973</v>
      </c>
      <c r="K935" s="2" t="s">
        <v>136</v>
      </c>
      <c r="L935" t="s">
        <v>28180</v>
      </c>
      <c r="M935" s="2">
        <v>3528</v>
      </c>
      <c r="N935" s="2" t="s">
        <v>5820</v>
      </c>
      <c r="O935" s="2" t="s">
        <v>5821</v>
      </c>
      <c r="P935" s="2" t="s">
        <v>5822</v>
      </c>
      <c r="Q935" s="2" t="s">
        <v>5823</v>
      </c>
      <c r="R935">
        <v>5</v>
      </c>
      <c r="S935" s="9">
        <f>SUM(pledge_tiers!B935:F935)/pledge_tiers!CZ935</f>
        <v>1</v>
      </c>
      <c r="T935" s="8">
        <f>SUM(pledge_tiers!G935:K935)/pledge_tiers!CZ935</f>
        <v>0</v>
      </c>
      <c r="U935" s="8">
        <f>SUM(pledge_tiers!L935:CX935)/pledge_tiers!CZ935</f>
        <v>0</v>
      </c>
      <c r="V935">
        <f>VLOOKUP(A935,cluster_membership!$A$1:$B$4001,2,FALSE)</f>
        <v>5</v>
      </c>
    </row>
    <row r="936" spans="1:22" x14ac:dyDescent="0.2">
      <c r="A936" s="2">
        <v>934</v>
      </c>
      <c r="B936" s="3">
        <v>147526</v>
      </c>
      <c r="C936" s="2" t="s">
        <v>5824</v>
      </c>
      <c r="D936" s="2" t="s">
        <v>5825</v>
      </c>
      <c r="E936" s="2" t="s">
        <v>2967</v>
      </c>
      <c r="F936" s="2" t="s">
        <v>15</v>
      </c>
      <c r="G936" s="3">
        <v>15000</v>
      </c>
      <c r="H936" s="6">
        <f>VLOOKUP(F936,Exchange_rates!$A$1:$B$13,2,FALSE)</f>
        <v>1</v>
      </c>
      <c r="I936" s="6">
        <f t="shared" si="28"/>
        <v>15000</v>
      </c>
      <c r="J936" s="3">
        <f t="shared" si="29"/>
        <v>147526</v>
      </c>
      <c r="K936" s="2" t="s">
        <v>5826</v>
      </c>
      <c r="L936" t="s">
        <v>28180</v>
      </c>
      <c r="M936" s="2">
        <v>3527</v>
      </c>
      <c r="N936" s="2" t="s">
        <v>5827</v>
      </c>
      <c r="O936" s="2" t="s">
        <v>5828</v>
      </c>
      <c r="P936" s="2" t="s">
        <v>5829</v>
      </c>
      <c r="Q936" s="2" t="s">
        <v>5830</v>
      </c>
      <c r="R936">
        <v>6</v>
      </c>
      <c r="S936" s="9">
        <f>SUM(pledge_tiers!B936:F936)/pledge_tiers!CZ936</f>
        <v>0.99455743340017189</v>
      </c>
      <c r="T936" s="8">
        <f>SUM(pledge_tiers!G936:K936)/pledge_tiers!CZ936</f>
        <v>5.4425665998281293E-3</v>
      </c>
      <c r="U936" s="8">
        <f>SUM(pledge_tiers!L936:CX936)/pledge_tiers!CZ936</f>
        <v>0</v>
      </c>
      <c r="V936">
        <f>VLOOKUP(A936,cluster_membership!$A$1:$B$4001,2,FALSE)</f>
        <v>5</v>
      </c>
    </row>
    <row r="937" spans="1:22" x14ac:dyDescent="0.2">
      <c r="A937" s="2">
        <v>935</v>
      </c>
      <c r="B937" s="3">
        <v>115797</v>
      </c>
      <c r="C937" s="2" t="s">
        <v>5831</v>
      </c>
      <c r="D937" s="2" t="s">
        <v>5832</v>
      </c>
      <c r="E937" s="2" t="s">
        <v>23</v>
      </c>
      <c r="F937" s="2" t="s">
        <v>15</v>
      </c>
      <c r="G937" s="3">
        <v>15000</v>
      </c>
      <c r="H937" s="6">
        <f>VLOOKUP(F937,Exchange_rates!$A$1:$B$13,2,FALSE)</f>
        <v>1</v>
      </c>
      <c r="I937" s="6">
        <f t="shared" si="28"/>
        <v>15000</v>
      </c>
      <c r="J937" s="3">
        <f t="shared" si="29"/>
        <v>115797</v>
      </c>
      <c r="K937" s="2" t="s">
        <v>5833</v>
      </c>
      <c r="L937" t="s">
        <v>28180</v>
      </c>
      <c r="M937" s="2">
        <v>3526</v>
      </c>
      <c r="N937" s="2" t="s">
        <v>5834</v>
      </c>
      <c r="O937" s="2" t="s">
        <v>5835</v>
      </c>
      <c r="P937" s="2" t="s">
        <v>5836</v>
      </c>
      <c r="Q937" s="2" t="s">
        <v>5837</v>
      </c>
      <c r="R937">
        <v>8</v>
      </c>
      <c r="S937" s="9">
        <f>SUM(pledge_tiers!B937:F937)/pledge_tiers!CZ937</f>
        <v>0.69086251067463711</v>
      </c>
      <c r="T937" s="8">
        <f>SUM(pledge_tiers!G937:K937)/pledge_tiers!CZ937</f>
        <v>0.30913748932536295</v>
      </c>
      <c r="U937" s="8">
        <f>SUM(pledge_tiers!L937:CX937)/pledge_tiers!CZ937</f>
        <v>0</v>
      </c>
      <c r="V937">
        <f>VLOOKUP(A937,cluster_membership!$A$1:$B$4001,2,FALSE)</f>
        <v>5</v>
      </c>
    </row>
    <row r="938" spans="1:22" x14ac:dyDescent="0.2">
      <c r="A938" s="2">
        <v>936</v>
      </c>
      <c r="B938" s="3">
        <v>767472</v>
      </c>
      <c r="C938" s="2" t="s">
        <v>5838</v>
      </c>
      <c r="D938" s="2" t="s">
        <v>5839</v>
      </c>
      <c r="E938" s="2" t="s">
        <v>189</v>
      </c>
      <c r="F938" s="2" t="s">
        <v>15</v>
      </c>
      <c r="G938" s="3">
        <v>250000</v>
      </c>
      <c r="H938" s="6">
        <f>VLOOKUP(F938,Exchange_rates!$A$1:$B$13,2,FALSE)</f>
        <v>1</v>
      </c>
      <c r="I938" s="6">
        <f t="shared" si="28"/>
        <v>250000</v>
      </c>
      <c r="J938" s="3">
        <f t="shared" si="29"/>
        <v>767472</v>
      </c>
      <c r="K938" s="2" t="s">
        <v>39</v>
      </c>
      <c r="L938" t="s">
        <v>28180</v>
      </c>
      <c r="M938" s="2">
        <v>3526</v>
      </c>
      <c r="N938" s="2" t="s">
        <v>5840</v>
      </c>
      <c r="O938" s="2" t="s">
        <v>5841</v>
      </c>
      <c r="P938" s="2" t="s">
        <v>5842</v>
      </c>
      <c r="Q938" s="2" t="s">
        <v>5843</v>
      </c>
      <c r="R938">
        <v>15</v>
      </c>
      <c r="S938" s="9">
        <f>SUM(pledge_tiers!B938:F938)/pledge_tiers!CZ938</f>
        <v>0.8130460104834013</v>
      </c>
      <c r="T938" s="8">
        <f>SUM(pledge_tiers!G938:K938)/pledge_tiers!CZ938</f>
        <v>0.18578916715200933</v>
      </c>
      <c r="U938" s="8">
        <f>SUM(pledge_tiers!L938:CX938)/pledge_tiers!CZ938</f>
        <v>1.1648223645894002E-3</v>
      </c>
      <c r="V938">
        <f>VLOOKUP(A938,cluster_membership!$A$1:$B$4001,2,FALSE)</f>
        <v>5</v>
      </c>
    </row>
    <row r="939" spans="1:22" x14ac:dyDescent="0.2">
      <c r="A939" s="2">
        <v>937</v>
      </c>
      <c r="B939" s="3">
        <v>102518</v>
      </c>
      <c r="C939" s="2" t="s">
        <v>5844</v>
      </c>
      <c r="D939" s="2" t="s">
        <v>5845</v>
      </c>
      <c r="E939" s="2" t="s">
        <v>46</v>
      </c>
      <c r="F939" s="2" t="s">
        <v>15</v>
      </c>
      <c r="G939" s="3">
        <v>40000</v>
      </c>
      <c r="H939" s="6">
        <f>VLOOKUP(F939,Exchange_rates!$A$1:$B$13,2,FALSE)</f>
        <v>1</v>
      </c>
      <c r="I939" s="6">
        <f t="shared" si="28"/>
        <v>40000</v>
      </c>
      <c r="J939" s="3">
        <f t="shared" si="29"/>
        <v>102518</v>
      </c>
      <c r="K939" s="2" t="s">
        <v>527</v>
      </c>
      <c r="L939" t="s">
        <v>28180</v>
      </c>
      <c r="M939" s="2">
        <v>3526</v>
      </c>
      <c r="N939" s="2" t="s">
        <v>5846</v>
      </c>
      <c r="O939" s="2" t="s">
        <v>5847</v>
      </c>
      <c r="P939" s="2" t="s">
        <v>5845</v>
      </c>
      <c r="Q939" s="2" t="s">
        <v>5848</v>
      </c>
      <c r="R939">
        <v>16</v>
      </c>
      <c r="S939" s="9">
        <f>SUM(pledge_tiers!B939:F939)/pledge_tiers!CZ939</f>
        <v>0.51589103291713967</v>
      </c>
      <c r="T939" s="8">
        <f>SUM(pledge_tiers!G939:K939)/pledge_tiers!CZ939</f>
        <v>0.46793416572077184</v>
      </c>
      <c r="U939" s="8">
        <f>SUM(pledge_tiers!L939:CX939)/pledge_tiers!CZ939</f>
        <v>1.6174801362088535E-2</v>
      </c>
      <c r="V939">
        <f>VLOOKUP(A939,cluster_membership!$A$1:$B$4001,2,FALSE)</f>
        <v>5</v>
      </c>
    </row>
    <row r="940" spans="1:22" x14ac:dyDescent="0.2">
      <c r="A940" s="2">
        <v>938</v>
      </c>
      <c r="B940" s="3">
        <v>184587</v>
      </c>
      <c r="C940" s="2" t="s">
        <v>5849</v>
      </c>
      <c r="D940" s="2" t="s">
        <v>5850</v>
      </c>
      <c r="E940" s="2" t="s">
        <v>23</v>
      </c>
      <c r="F940" s="2" t="s">
        <v>15</v>
      </c>
      <c r="G940" s="3">
        <v>50000</v>
      </c>
      <c r="H940" s="6">
        <f>VLOOKUP(F940,Exchange_rates!$A$1:$B$13,2,FALSE)</f>
        <v>1</v>
      </c>
      <c r="I940" s="6">
        <f t="shared" si="28"/>
        <v>50000</v>
      </c>
      <c r="J940" s="3">
        <f t="shared" si="29"/>
        <v>184587</v>
      </c>
      <c r="K940" s="2" t="s">
        <v>625</v>
      </c>
      <c r="L940" t="s">
        <v>28180</v>
      </c>
      <c r="M940" s="2">
        <v>3525</v>
      </c>
      <c r="N940" s="2" t="s">
        <v>5851</v>
      </c>
      <c r="O940" s="2" t="s">
        <v>5852</v>
      </c>
      <c r="P940" s="2" t="s">
        <v>5853</v>
      </c>
      <c r="Q940" s="2" t="s">
        <v>5854</v>
      </c>
      <c r="R940">
        <v>21</v>
      </c>
      <c r="S940" s="9">
        <f>SUM(pledge_tiers!B940:F940)/pledge_tiers!CZ940</f>
        <v>0.48331907613344738</v>
      </c>
      <c r="T940" s="8">
        <f>SUM(pledge_tiers!G940:K940)/pledge_tiers!CZ940</f>
        <v>0.33932135728542911</v>
      </c>
      <c r="U940" s="8">
        <f>SUM(pledge_tiers!L940:CX940)/pledge_tiers!CZ940</f>
        <v>0.17735956658112348</v>
      </c>
      <c r="V940">
        <f>VLOOKUP(A940,cluster_membership!$A$1:$B$4001,2,FALSE)</f>
        <v>5</v>
      </c>
    </row>
    <row r="941" spans="1:22" x14ac:dyDescent="0.2">
      <c r="A941" s="2">
        <v>939</v>
      </c>
      <c r="B941" s="3">
        <v>268437</v>
      </c>
      <c r="C941" s="2" t="s">
        <v>5855</v>
      </c>
      <c r="D941" s="2" t="s">
        <v>5856</v>
      </c>
      <c r="E941" s="2" t="s">
        <v>83</v>
      </c>
      <c r="F941" s="2" t="s">
        <v>15</v>
      </c>
      <c r="G941" s="3">
        <v>50000</v>
      </c>
      <c r="H941" s="6">
        <f>VLOOKUP(F941,Exchange_rates!$A$1:$B$13,2,FALSE)</f>
        <v>1</v>
      </c>
      <c r="I941" s="6">
        <f t="shared" si="28"/>
        <v>50000</v>
      </c>
      <c r="J941" s="3">
        <f t="shared" si="29"/>
        <v>268437</v>
      </c>
      <c r="K941" s="2" t="s">
        <v>16</v>
      </c>
      <c r="L941" t="s">
        <v>28180</v>
      </c>
      <c r="M941" s="2">
        <v>3525</v>
      </c>
      <c r="N941" s="2" t="s">
        <v>5857</v>
      </c>
      <c r="O941" s="2" t="s">
        <v>5858</v>
      </c>
      <c r="P941" s="2" t="s">
        <v>5859</v>
      </c>
      <c r="Q941" s="2" t="s">
        <v>5860</v>
      </c>
      <c r="R941">
        <v>9</v>
      </c>
      <c r="S941" s="9">
        <f>SUM(pledge_tiers!B941:F941)/pledge_tiers!CZ941</f>
        <v>0.8887611382581202</v>
      </c>
      <c r="T941" s="8">
        <f>SUM(pledge_tiers!G941:K941)/pledge_tiers!CZ941</f>
        <v>0.11123886174187984</v>
      </c>
      <c r="U941" s="8">
        <f>SUM(pledge_tiers!L941:CX941)/pledge_tiers!CZ941</f>
        <v>0</v>
      </c>
      <c r="V941">
        <f>VLOOKUP(A941,cluster_membership!$A$1:$B$4001,2,FALSE)</f>
        <v>5</v>
      </c>
    </row>
    <row r="942" spans="1:22" x14ac:dyDescent="0.2">
      <c r="A942" s="2">
        <v>940</v>
      </c>
      <c r="B942" s="3">
        <v>337347</v>
      </c>
      <c r="C942" s="2" t="s">
        <v>5861</v>
      </c>
      <c r="D942" s="2" t="s">
        <v>5862</v>
      </c>
      <c r="E942" s="2" t="s">
        <v>83</v>
      </c>
      <c r="F942" s="2" t="s">
        <v>945</v>
      </c>
      <c r="G942" s="3">
        <v>50000</v>
      </c>
      <c r="H942" s="6">
        <f>VLOOKUP(F942,Exchange_rates!$A$1:$B$13,2,FALSE)</f>
        <v>1.06</v>
      </c>
      <c r="I942" s="6">
        <f t="shared" si="28"/>
        <v>53000</v>
      </c>
      <c r="J942" s="3">
        <f t="shared" si="29"/>
        <v>357587.82</v>
      </c>
      <c r="K942" s="2" t="s">
        <v>2730</v>
      </c>
      <c r="L942" t="s">
        <v>28190</v>
      </c>
      <c r="M942" s="2">
        <v>3523</v>
      </c>
      <c r="N942" s="2" t="s">
        <v>5863</v>
      </c>
      <c r="O942" s="2" t="s">
        <v>5864</v>
      </c>
      <c r="P942" s="2" t="s">
        <v>5865</v>
      </c>
      <c r="Q942" s="2" t="s">
        <v>5866</v>
      </c>
      <c r="R942">
        <v>10</v>
      </c>
      <c r="S942" s="9">
        <f>SUM(pledge_tiers!B942:F942)/pledge_tiers!CZ942</f>
        <v>0.76431844215349365</v>
      </c>
      <c r="T942" s="8">
        <f>SUM(pledge_tiers!G942:K942)/pledge_tiers!CZ942</f>
        <v>0.2356815578465063</v>
      </c>
      <c r="U942" s="8">
        <f>SUM(pledge_tiers!L942:CX942)/pledge_tiers!CZ942</f>
        <v>0</v>
      </c>
      <c r="V942">
        <f>VLOOKUP(A942,cluster_membership!$A$1:$B$4001,2,FALSE)</f>
        <v>5</v>
      </c>
    </row>
    <row r="943" spans="1:22" x14ac:dyDescent="0.2">
      <c r="A943" s="2">
        <v>941</v>
      </c>
      <c r="B943" s="3">
        <v>1438765</v>
      </c>
      <c r="C943" s="2" t="s">
        <v>5867</v>
      </c>
      <c r="D943" s="2" t="s">
        <v>5868</v>
      </c>
      <c r="E943" s="2" t="s">
        <v>573</v>
      </c>
      <c r="F943" s="2" t="s">
        <v>15</v>
      </c>
      <c r="G943" s="3">
        <v>100000</v>
      </c>
      <c r="H943" s="6">
        <f>VLOOKUP(F943,Exchange_rates!$A$1:$B$13,2,FALSE)</f>
        <v>1</v>
      </c>
      <c r="I943" s="6">
        <f t="shared" si="28"/>
        <v>100000</v>
      </c>
      <c r="J943" s="3">
        <f t="shared" si="29"/>
        <v>1438765</v>
      </c>
      <c r="K943" s="2" t="s">
        <v>47</v>
      </c>
      <c r="L943" t="s">
        <v>28180</v>
      </c>
      <c r="M943" s="2">
        <v>3520</v>
      </c>
      <c r="N943" s="2" t="s">
        <v>5869</v>
      </c>
      <c r="O943" s="2" t="s">
        <v>5870</v>
      </c>
      <c r="P943" s="2" t="s">
        <v>5871</v>
      </c>
      <c r="Q943" s="2" t="s">
        <v>5872</v>
      </c>
      <c r="R943">
        <v>10</v>
      </c>
      <c r="S943" s="9">
        <f>SUM(pledge_tiers!B943:F943)/pledge_tiers!CZ943</f>
        <v>0.8220802919708029</v>
      </c>
      <c r="T943" s="8">
        <f>SUM(pledge_tiers!G943:K943)/pledge_tiers!CZ943</f>
        <v>0.17791970802919707</v>
      </c>
      <c r="U943" s="8">
        <f>SUM(pledge_tiers!L943:CX943)/pledge_tiers!CZ943</f>
        <v>0</v>
      </c>
      <c r="V943">
        <f>VLOOKUP(A943,cluster_membership!$A$1:$B$4001,2,FALSE)</f>
        <v>3</v>
      </c>
    </row>
    <row r="944" spans="1:22" x14ac:dyDescent="0.2">
      <c r="A944" s="2">
        <v>942</v>
      </c>
      <c r="B944" s="3">
        <v>231370</v>
      </c>
      <c r="C944" s="2" t="s">
        <v>5873</v>
      </c>
      <c r="D944" s="2" t="s">
        <v>5874</v>
      </c>
      <c r="E944" s="2" t="s">
        <v>46</v>
      </c>
      <c r="F944" s="2" t="s">
        <v>15</v>
      </c>
      <c r="G944" s="3">
        <v>139000</v>
      </c>
      <c r="H944" s="6">
        <f>VLOOKUP(F944,Exchange_rates!$A$1:$B$13,2,FALSE)</f>
        <v>1</v>
      </c>
      <c r="I944" s="6">
        <f t="shared" si="28"/>
        <v>139000</v>
      </c>
      <c r="J944" s="3">
        <f t="shared" si="29"/>
        <v>231370</v>
      </c>
      <c r="K944" s="2" t="s">
        <v>5875</v>
      </c>
      <c r="L944" t="s">
        <v>28180</v>
      </c>
      <c r="M944" s="2">
        <v>3519</v>
      </c>
      <c r="N944" s="2" t="s">
        <v>5876</v>
      </c>
      <c r="O944" s="2" t="s">
        <v>5877</v>
      </c>
      <c r="P944" s="2" t="s">
        <v>5878</v>
      </c>
      <c r="Q944" s="2" t="s">
        <v>5879</v>
      </c>
      <c r="R944">
        <v>20</v>
      </c>
      <c r="S944" s="9">
        <f>SUM(pledge_tiers!B944:F944)/pledge_tiers!CZ944</f>
        <v>0.57592378752886841</v>
      </c>
      <c r="T944" s="8">
        <f>SUM(pledge_tiers!G944:K944)/pledge_tiers!CZ944</f>
        <v>0.41397228637413397</v>
      </c>
      <c r="U944" s="8">
        <f>SUM(pledge_tiers!L944:CX944)/pledge_tiers!CZ944</f>
        <v>1.010392609699769E-2</v>
      </c>
      <c r="V944">
        <f>VLOOKUP(A944,cluster_membership!$A$1:$B$4001,2,FALSE)</f>
        <v>5</v>
      </c>
    </row>
    <row r="945" spans="1:22" x14ac:dyDescent="0.2">
      <c r="A945" s="2">
        <v>943</v>
      </c>
      <c r="B945" s="3">
        <v>442313</v>
      </c>
      <c r="C945" s="2" t="s">
        <v>5880</v>
      </c>
      <c r="D945" s="2" t="s">
        <v>5881</v>
      </c>
      <c r="E945" s="2" t="s">
        <v>5882</v>
      </c>
      <c r="F945" s="2" t="s">
        <v>15</v>
      </c>
      <c r="G945" s="3">
        <v>350000</v>
      </c>
      <c r="H945" s="6">
        <f>VLOOKUP(F945,Exchange_rates!$A$1:$B$13,2,FALSE)</f>
        <v>1</v>
      </c>
      <c r="I945" s="6">
        <f t="shared" si="28"/>
        <v>350000</v>
      </c>
      <c r="J945" s="3">
        <f t="shared" si="29"/>
        <v>442313</v>
      </c>
      <c r="K945" s="2" t="s">
        <v>5883</v>
      </c>
      <c r="L945" t="s">
        <v>28214</v>
      </c>
      <c r="M945" s="2">
        <v>3518</v>
      </c>
      <c r="N945" s="2" t="s">
        <v>5884</v>
      </c>
      <c r="O945" s="2" t="s">
        <v>5885</v>
      </c>
      <c r="P945" s="2" t="s">
        <v>5886</v>
      </c>
      <c r="Q945" s="2" t="s">
        <v>5887</v>
      </c>
      <c r="R945">
        <v>38</v>
      </c>
      <c r="S945" s="9">
        <f>SUM(pledge_tiers!B945:F945)/pledge_tiers!CZ945</f>
        <v>0.60041716328963046</v>
      </c>
      <c r="T945" s="8">
        <f>SUM(pledge_tiers!G945:K945)/pledge_tiers!CZ945</f>
        <v>0.34415971394517281</v>
      </c>
      <c r="U945" s="8">
        <f>SUM(pledge_tiers!L945:CX945)/pledge_tiers!CZ945</f>
        <v>5.5423122765196661E-2</v>
      </c>
      <c r="V945">
        <f>VLOOKUP(A945,cluster_membership!$A$1:$B$4001,2,FALSE)</f>
        <v>5</v>
      </c>
    </row>
    <row r="946" spans="1:22" x14ac:dyDescent="0.2">
      <c r="A946" s="2">
        <v>944</v>
      </c>
      <c r="B946" s="3">
        <v>62020</v>
      </c>
      <c r="C946" s="2" t="s">
        <v>5888</v>
      </c>
      <c r="D946" s="2" t="s">
        <v>5889</v>
      </c>
      <c r="E946" s="2" t="s">
        <v>23</v>
      </c>
      <c r="F946" s="2" t="s">
        <v>15</v>
      </c>
      <c r="G946" s="3">
        <v>10000</v>
      </c>
      <c r="H946" s="6">
        <f>VLOOKUP(F946,Exchange_rates!$A$1:$B$13,2,FALSE)</f>
        <v>1</v>
      </c>
      <c r="I946" s="6">
        <f t="shared" si="28"/>
        <v>10000</v>
      </c>
      <c r="J946" s="3">
        <f t="shared" si="29"/>
        <v>62020</v>
      </c>
      <c r="K946" s="2" t="s">
        <v>162</v>
      </c>
      <c r="L946" t="s">
        <v>28180</v>
      </c>
      <c r="M946" s="2">
        <v>3518</v>
      </c>
      <c r="N946" s="2" t="s">
        <v>5890</v>
      </c>
      <c r="O946" s="2" t="s">
        <v>5891</v>
      </c>
      <c r="P946" s="2" t="s">
        <v>5892</v>
      </c>
      <c r="Q946" s="2" t="s">
        <v>5893</v>
      </c>
      <c r="R946">
        <v>10</v>
      </c>
      <c r="S946" s="9">
        <f>SUM(pledge_tiers!B946:F946)/pledge_tiers!CZ946</f>
        <v>0.58865450399087804</v>
      </c>
      <c r="T946" s="8">
        <f>SUM(pledge_tiers!G946:K946)/pledge_tiers!CZ946</f>
        <v>0.41134549600912201</v>
      </c>
      <c r="U946" s="8">
        <f>SUM(pledge_tiers!L946:CX946)/pledge_tiers!CZ946</f>
        <v>0</v>
      </c>
      <c r="V946">
        <f>VLOOKUP(A946,cluster_membership!$A$1:$B$4001,2,FALSE)</f>
        <v>5</v>
      </c>
    </row>
    <row r="947" spans="1:22" x14ac:dyDescent="0.2">
      <c r="A947" s="2">
        <v>945</v>
      </c>
      <c r="B947" s="3">
        <v>77467</v>
      </c>
      <c r="C947" s="2" t="s">
        <v>5894</v>
      </c>
      <c r="D947" s="2" t="s">
        <v>5895</v>
      </c>
      <c r="E947" s="2" t="s">
        <v>2062</v>
      </c>
      <c r="F947" s="2" t="s">
        <v>75</v>
      </c>
      <c r="G947" s="3">
        <v>3000</v>
      </c>
      <c r="H947" s="6">
        <f>VLOOKUP(F947,Exchange_rates!$A$1:$B$13,2,FALSE)</f>
        <v>1.24</v>
      </c>
      <c r="I947" s="6">
        <f t="shared" si="28"/>
        <v>3720</v>
      </c>
      <c r="J947" s="3">
        <f t="shared" si="29"/>
        <v>96059.08</v>
      </c>
      <c r="K947" s="2" t="s">
        <v>291</v>
      </c>
      <c r="L947" t="s">
        <v>28181</v>
      </c>
      <c r="M947" s="2">
        <v>3517</v>
      </c>
      <c r="N947" s="2" t="s">
        <v>5896</v>
      </c>
      <c r="O947" s="2" t="s">
        <v>5897</v>
      </c>
      <c r="P947" s="2" t="s">
        <v>5898</v>
      </c>
      <c r="Q947" s="2" t="s">
        <v>5899</v>
      </c>
      <c r="R947">
        <v>6</v>
      </c>
      <c r="S947" s="9">
        <f>SUM(pledge_tiers!B947:F947)/pledge_tiers!CZ947</f>
        <v>1</v>
      </c>
      <c r="T947" s="8">
        <f>SUM(pledge_tiers!G947:K947)/pledge_tiers!CZ947</f>
        <v>0</v>
      </c>
      <c r="U947" s="8">
        <f>SUM(pledge_tiers!L947:CX947)/pledge_tiers!CZ947</f>
        <v>0</v>
      </c>
      <c r="V947">
        <f>VLOOKUP(A947,cluster_membership!$A$1:$B$4001,2,FALSE)</f>
        <v>5</v>
      </c>
    </row>
    <row r="948" spans="1:22" x14ac:dyDescent="0.2">
      <c r="A948" s="2">
        <v>946</v>
      </c>
      <c r="B948" s="3">
        <v>1290439</v>
      </c>
      <c r="C948" s="2" t="s">
        <v>5900</v>
      </c>
      <c r="D948" s="2" t="s">
        <v>5901</v>
      </c>
      <c r="E948" s="2" t="s">
        <v>189</v>
      </c>
      <c r="F948" s="2" t="s">
        <v>15</v>
      </c>
      <c r="G948" s="3">
        <v>100000</v>
      </c>
      <c r="H948" s="6">
        <f>VLOOKUP(F948,Exchange_rates!$A$1:$B$13,2,FALSE)</f>
        <v>1</v>
      </c>
      <c r="I948" s="6">
        <f t="shared" si="28"/>
        <v>100000</v>
      </c>
      <c r="J948" s="3">
        <f t="shared" si="29"/>
        <v>1290439</v>
      </c>
      <c r="K948" s="2" t="s">
        <v>47</v>
      </c>
      <c r="L948" t="s">
        <v>28180</v>
      </c>
      <c r="M948" s="2">
        <v>3515</v>
      </c>
      <c r="N948" s="2" t="s">
        <v>5902</v>
      </c>
      <c r="O948" s="2" t="s">
        <v>5903</v>
      </c>
      <c r="P948" s="2" t="s">
        <v>5904</v>
      </c>
      <c r="Q948" s="2" t="s">
        <v>5905</v>
      </c>
      <c r="R948">
        <v>14</v>
      </c>
      <c r="S948" s="9">
        <f>SUM(pledge_tiers!B948:F948)/pledge_tiers!CZ948</f>
        <v>0.42590324556031844</v>
      </c>
      <c r="T948" s="8">
        <f>SUM(pledge_tiers!G948:K948)/pledge_tiers!CZ948</f>
        <v>0.50520514390691973</v>
      </c>
      <c r="U948" s="8">
        <f>SUM(pledge_tiers!L948:CX948)/pledge_tiers!CZ948</f>
        <v>6.8891610532761785E-2</v>
      </c>
      <c r="V948">
        <f>VLOOKUP(A948,cluster_membership!$A$1:$B$4001,2,FALSE)</f>
        <v>3</v>
      </c>
    </row>
    <row r="949" spans="1:22" x14ac:dyDescent="0.2">
      <c r="A949" s="2">
        <v>947</v>
      </c>
      <c r="B949" s="3">
        <v>64973</v>
      </c>
      <c r="C949" s="2" t="s">
        <v>5906</v>
      </c>
      <c r="D949" s="2" t="s">
        <v>5907</v>
      </c>
      <c r="E949" s="2" t="s">
        <v>665</v>
      </c>
      <c r="F949" s="2" t="s">
        <v>15</v>
      </c>
      <c r="G949" s="3">
        <v>13000</v>
      </c>
      <c r="H949" s="6">
        <f>VLOOKUP(F949,Exchange_rates!$A$1:$B$13,2,FALSE)</f>
        <v>1</v>
      </c>
      <c r="I949" s="6">
        <f t="shared" si="28"/>
        <v>13000</v>
      </c>
      <c r="J949" s="3">
        <f t="shared" si="29"/>
        <v>64973</v>
      </c>
      <c r="K949" s="2" t="s">
        <v>3750</v>
      </c>
      <c r="L949" t="s">
        <v>28180</v>
      </c>
      <c r="M949" s="2">
        <v>3508</v>
      </c>
      <c r="N949" s="2" t="s">
        <v>5908</v>
      </c>
      <c r="O949" s="2" t="s">
        <v>5909</v>
      </c>
      <c r="P949" s="2" t="s">
        <v>5910</v>
      </c>
      <c r="Q949" s="2" t="s">
        <v>5911</v>
      </c>
      <c r="R949">
        <v>18</v>
      </c>
      <c r="S949" s="9">
        <f>SUM(pledge_tiers!B949:F949)/pledge_tiers!CZ949</f>
        <v>0.43961076130509447</v>
      </c>
      <c r="T949" s="8">
        <f>SUM(pledge_tiers!G949:K949)/pledge_tiers!CZ949</f>
        <v>0.37721808815111618</v>
      </c>
      <c r="U949" s="8">
        <f>SUM(pledge_tiers!L949:CX949)/pledge_tiers!CZ949</f>
        <v>0.18317115054378935</v>
      </c>
      <c r="V949">
        <f>VLOOKUP(A949,cluster_membership!$A$1:$B$4001,2,FALSE)</f>
        <v>5</v>
      </c>
    </row>
    <row r="950" spans="1:22" x14ac:dyDescent="0.2">
      <c r="A950" s="2">
        <v>948</v>
      </c>
      <c r="B950" s="3">
        <v>147762</v>
      </c>
      <c r="C950" s="2" t="s">
        <v>5912</v>
      </c>
      <c r="D950" s="2" t="s">
        <v>5913</v>
      </c>
      <c r="E950" s="2" t="s">
        <v>14</v>
      </c>
      <c r="F950" s="2" t="s">
        <v>15</v>
      </c>
      <c r="G950" s="3">
        <v>20000</v>
      </c>
      <c r="H950" s="6">
        <f>VLOOKUP(F950,Exchange_rates!$A$1:$B$13,2,FALSE)</f>
        <v>1</v>
      </c>
      <c r="I950" s="6">
        <f t="shared" si="28"/>
        <v>20000</v>
      </c>
      <c r="J950" s="3">
        <f t="shared" si="29"/>
        <v>147762</v>
      </c>
      <c r="K950" s="2" t="s">
        <v>136</v>
      </c>
      <c r="L950" t="s">
        <v>28180</v>
      </c>
      <c r="M950" s="2">
        <v>3503</v>
      </c>
      <c r="N950" s="2" t="s">
        <v>5914</v>
      </c>
      <c r="O950" s="2" t="s">
        <v>5915</v>
      </c>
      <c r="P950" s="2" t="s">
        <v>5916</v>
      </c>
      <c r="Q950" s="2" t="s">
        <v>5917</v>
      </c>
      <c r="R950">
        <v>9</v>
      </c>
      <c r="S950" s="9">
        <f>SUM(pledge_tiers!B950:F950)/pledge_tiers!CZ950</f>
        <v>0.98584633160023105</v>
      </c>
      <c r="T950" s="8">
        <f>SUM(pledge_tiers!G950:K950)/pledge_tiers!CZ950</f>
        <v>1.4153668399768921E-2</v>
      </c>
      <c r="U950" s="8">
        <f>SUM(pledge_tiers!L950:CX950)/pledge_tiers!CZ950</f>
        <v>0</v>
      </c>
      <c r="V950">
        <f>VLOOKUP(A950,cluster_membership!$A$1:$B$4001,2,FALSE)</f>
        <v>5</v>
      </c>
    </row>
    <row r="951" spans="1:22" x14ac:dyDescent="0.2">
      <c r="A951" s="2">
        <v>949</v>
      </c>
      <c r="B951" s="3">
        <v>179721</v>
      </c>
      <c r="C951" s="2" t="s">
        <v>5918</v>
      </c>
      <c r="D951" s="2" t="s">
        <v>4112</v>
      </c>
      <c r="E951" s="2" t="s">
        <v>14</v>
      </c>
      <c r="F951" s="2" t="s">
        <v>15</v>
      </c>
      <c r="G951" s="3">
        <v>60000</v>
      </c>
      <c r="H951" s="6">
        <f>VLOOKUP(F951,Exchange_rates!$A$1:$B$13,2,FALSE)</f>
        <v>1</v>
      </c>
      <c r="I951" s="6">
        <f t="shared" si="28"/>
        <v>60000</v>
      </c>
      <c r="J951" s="3">
        <f t="shared" si="29"/>
        <v>179721</v>
      </c>
      <c r="K951" s="2" t="s">
        <v>305</v>
      </c>
      <c r="L951" t="s">
        <v>28180</v>
      </c>
      <c r="M951" s="2">
        <v>3501</v>
      </c>
      <c r="N951" s="2" t="s">
        <v>5919</v>
      </c>
      <c r="O951" s="2" t="s">
        <v>5920</v>
      </c>
      <c r="P951" s="2" t="s">
        <v>5921</v>
      </c>
      <c r="Q951" s="2" t="s">
        <v>5922</v>
      </c>
      <c r="R951">
        <v>39</v>
      </c>
      <c r="S951" s="9">
        <f>SUM(pledge_tiers!B951:F951)/pledge_tiers!CZ951</f>
        <v>0.47692307692307695</v>
      </c>
      <c r="T951" s="8">
        <f>SUM(pledge_tiers!G951:K951)/pledge_tiers!CZ951</f>
        <v>0.22956259426847661</v>
      </c>
      <c r="U951" s="8">
        <f>SUM(pledge_tiers!L951:CX951)/pledge_tiers!CZ951</f>
        <v>0.29351432880844647</v>
      </c>
      <c r="V951">
        <f>VLOOKUP(A951,cluster_membership!$A$1:$B$4001,2,FALSE)</f>
        <v>5</v>
      </c>
    </row>
    <row r="952" spans="1:22" x14ac:dyDescent="0.2">
      <c r="A952" s="2">
        <v>950</v>
      </c>
      <c r="B952" s="3">
        <v>160336</v>
      </c>
      <c r="C952" s="2" t="s">
        <v>5923</v>
      </c>
      <c r="D952" s="2" t="s">
        <v>2358</v>
      </c>
      <c r="E952" s="2" t="s">
        <v>14</v>
      </c>
      <c r="F952" s="2" t="s">
        <v>15</v>
      </c>
      <c r="G952" s="3">
        <v>30000</v>
      </c>
      <c r="H952" s="6">
        <f>VLOOKUP(F952,Exchange_rates!$A$1:$B$13,2,FALSE)</f>
        <v>1</v>
      </c>
      <c r="I952" s="6">
        <f t="shared" si="28"/>
        <v>30000</v>
      </c>
      <c r="J952" s="3">
        <f t="shared" si="29"/>
        <v>160336</v>
      </c>
      <c r="K952" s="2" t="s">
        <v>257</v>
      </c>
      <c r="L952" t="s">
        <v>28180</v>
      </c>
      <c r="M952" s="2">
        <v>3494</v>
      </c>
      <c r="N952" s="2" t="s">
        <v>5924</v>
      </c>
      <c r="O952" s="2" t="s">
        <v>5925</v>
      </c>
      <c r="P952" s="2" t="s">
        <v>5926</v>
      </c>
      <c r="Q952" s="2" t="s">
        <v>5927</v>
      </c>
      <c r="R952">
        <v>15</v>
      </c>
      <c r="S952" s="9">
        <f>SUM(pledge_tiers!B952:F952)/pledge_tiers!CZ952</f>
        <v>0.19413287316652286</v>
      </c>
      <c r="T952" s="8">
        <f>SUM(pledge_tiers!G952:K952)/pledge_tiers!CZ952</f>
        <v>0.65314926660914585</v>
      </c>
      <c r="U952" s="8">
        <f>SUM(pledge_tiers!L952:CX952)/pledge_tiers!CZ952</f>
        <v>0.15271786022433131</v>
      </c>
      <c r="V952">
        <f>VLOOKUP(A952,cluster_membership!$A$1:$B$4001,2,FALSE)</f>
        <v>5</v>
      </c>
    </row>
    <row r="953" spans="1:22" x14ac:dyDescent="0.2">
      <c r="A953" s="2">
        <v>951</v>
      </c>
      <c r="B953" s="3">
        <v>346330</v>
      </c>
      <c r="C953" s="2" t="s">
        <v>5928</v>
      </c>
      <c r="D953" s="2" t="s">
        <v>4364</v>
      </c>
      <c r="E953" s="2" t="s">
        <v>14</v>
      </c>
      <c r="F953" s="2" t="s">
        <v>75</v>
      </c>
      <c r="G953" s="3">
        <v>25000</v>
      </c>
      <c r="H953" s="6">
        <f>VLOOKUP(F953,Exchange_rates!$A$1:$B$13,2,FALSE)</f>
        <v>1.24</v>
      </c>
      <c r="I953" s="6">
        <f t="shared" si="28"/>
        <v>31000</v>
      </c>
      <c r="J953" s="3">
        <f t="shared" si="29"/>
        <v>429449.2</v>
      </c>
      <c r="K953" s="2" t="s">
        <v>827</v>
      </c>
      <c r="L953" t="s">
        <v>28181</v>
      </c>
      <c r="M953" s="2">
        <v>3494</v>
      </c>
      <c r="N953" s="2" t="s">
        <v>5929</v>
      </c>
      <c r="O953" s="2" t="s">
        <v>5930</v>
      </c>
      <c r="P953" s="2" t="s">
        <v>5931</v>
      </c>
      <c r="Q953" s="2" t="s">
        <v>5932</v>
      </c>
      <c r="R953">
        <v>19</v>
      </c>
      <c r="S953" s="9">
        <f>SUM(pledge_tiers!B953:F953)/pledge_tiers!CZ953</f>
        <v>0.16359447004608296</v>
      </c>
      <c r="T953" s="8">
        <f>SUM(pledge_tiers!G953:K953)/pledge_tiers!CZ953</f>
        <v>0.59187788018433185</v>
      </c>
      <c r="U953" s="8">
        <f>SUM(pledge_tiers!L953:CX953)/pledge_tiers!CZ953</f>
        <v>0.24452764976958524</v>
      </c>
      <c r="V953">
        <f>VLOOKUP(A953,cluster_membership!$A$1:$B$4001,2,FALSE)</f>
        <v>5</v>
      </c>
    </row>
    <row r="954" spans="1:22" x14ac:dyDescent="0.2">
      <c r="A954" s="2">
        <v>952</v>
      </c>
      <c r="B954" s="3">
        <v>295402</v>
      </c>
      <c r="C954" s="2" t="s">
        <v>5933</v>
      </c>
      <c r="D954" s="2" t="s">
        <v>5934</v>
      </c>
      <c r="E954" s="2" t="s">
        <v>1005</v>
      </c>
      <c r="F954" s="2" t="s">
        <v>15</v>
      </c>
      <c r="G954" s="3">
        <v>66000</v>
      </c>
      <c r="H954" s="6">
        <f>VLOOKUP(F954,Exchange_rates!$A$1:$B$13,2,FALSE)</f>
        <v>1</v>
      </c>
      <c r="I954" s="6">
        <f t="shared" si="28"/>
        <v>66000</v>
      </c>
      <c r="J954" s="3">
        <f t="shared" si="29"/>
        <v>295402</v>
      </c>
      <c r="K954" s="2" t="s">
        <v>136</v>
      </c>
      <c r="L954" t="s">
        <v>28180</v>
      </c>
      <c r="M954" s="2">
        <v>3491</v>
      </c>
      <c r="N954" s="2" t="s">
        <v>5935</v>
      </c>
      <c r="O954" s="2" t="s">
        <v>5936</v>
      </c>
      <c r="P954" s="2" t="s">
        <v>5937</v>
      </c>
      <c r="Q954" s="2" t="s">
        <v>5938</v>
      </c>
      <c r="R954">
        <v>11</v>
      </c>
      <c r="S954" s="9">
        <f>SUM(pledge_tiers!B954:F954)/pledge_tiers!CZ954</f>
        <v>0.60918871765047977</v>
      </c>
      <c r="T954" s="8">
        <f>SUM(pledge_tiers!G954:K954)/pledge_tiers!CZ954</f>
        <v>0.38848502471648733</v>
      </c>
      <c r="U954" s="8">
        <f>SUM(pledge_tiers!L954:CX954)/pledge_tiers!CZ954</f>
        <v>2.3262576330328583E-3</v>
      </c>
      <c r="V954">
        <f>VLOOKUP(A954,cluster_membership!$A$1:$B$4001,2,FALSE)</f>
        <v>5</v>
      </c>
    </row>
    <row r="955" spans="1:22" x14ac:dyDescent="0.2">
      <c r="A955" s="2">
        <v>953</v>
      </c>
      <c r="B955" s="3">
        <v>130737</v>
      </c>
      <c r="C955" s="2" t="s">
        <v>5939</v>
      </c>
      <c r="D955" s="2" t="s">
        <v>5940</v>
      </c>
      <c r="E955" s="2" t="s">
        <v>534</v>
      </c>
      <c r="F955" s="2" t="s">
        <v>75</v>
      </c>
      <c r="G955" s="3">
        <v>15000</v>
      </c>
      <c r="H955" s="6">
        <f>VLOOKUP(F955,Exchange_rates!$A$1:$B$13,2,FALSE)</f>
        <v>1.24</v>
      </c>
      <c r="I955" s="6">
        <f t="shared" si="28"/>
        <v>18600</v>
      </c>
      <c r="J955" s="3">
        <f t="shared" si="29"/>
        <v>162113.88</v>
      </c>
      <c r="K955" s="2" t="s">
        <v>827</v>
      </c>
      <c r="L955" t="s">
        <v>28181</v>
      </c>
      <c r="M955" s="2">
        <v>3483</v>
      </c>
      <c r="N955" s="2" t="s">
        <v>5941</v>
      </c>
      <c r="O955" s="2" t="s">
        <v>5942</v>
      </c>
      <c r="P955" s="2" t="s">
        <v>5943</v>
      </c>
      <c r="Q955" s="2" t="s">
        <v>5944</v>
      </c>
      <c r="R955">
        <v>12</v>
      </c>
      <c r="S955" s="9">
        <f>SUM(pledge_tiers!B955:F955)/pledge_tiers!CZ955</f>
        <v>0.91294321130008649</v>
      </c>
      <c r="T955" s="8">
        <f>SUM(pledge_tiers!G955:K955)/pledge_tiers!CZ955</f>
        <v>8.590371865090804E-2</v>
      </c>
      <c r="U955" s="8">
        <f>SUM(pledge_tiers!L955:CX955)/pledge_tiers!CZ955</f>
        <v>1.1530700490054772E-3</v>
      </c>
      <c r="V955">
        <f>VLOOKUP(A955,cluster_membership!$A$1:$B$4001,2,FALSE)</f>
        <v>5</v>
      </c>
    </row>
    <row r="956" spans="1:22" x14ac:dyDescent="0.2">
      <c r="A956" s="2">
        <v>954</v>
      </c>
      <c r="B956" s="3">
        <v>88904</v>
      </c>
      <c r="C956" s="2" t="s">
        <v>5945</v>
      </c>
      <c r="D956" s="2" t="s">
        <v>1610</v>
      </c>
      <c r="E956" s="2" t="s">
        <v>189</v>
      </c>
      <c r="F956" s="2" t="s">
        <v>75</v>
      </c>
      <c r="G956" s="3">
        <v>6000</v>
      </c>
      <c r="H956" s="6">
        <f>VLOOKUP(F956,Exchange_rates!$A$1:$B$13,2,FALSE)</f>
        <v>1.24</v>
      </c>
      <c r="I956" s="6">
        <f t="shared" si="28"/>
        <v>7440</v>
      </c>
      <c r="J956" s="3">
        <f t="shared" si="29"/>
        <v>110240.96000000001</v>
      </c>
      <c r="K956" s="2" t="s">
        <v>827</v>
      </c>
      <c r="L956" t="s">
        <v>28181</v>
      </c>
      <c r="M956" s="2">
        <v>3480</v>
      </c>
      <c r="N956" s="2" t="s">
        <v>5946</v>
      </c>
      <c r="O956" s="2" t="s">
        <v>5947</v>
      </c>
      <c r="P956" s="2" t="s">
        <v>5948</v>
      </c>
      <c r="Q956" s="2" t="s">
        <v>5949</v>
      </c>
      <c r="R956">
        <v>9</v>
      </c>
      <c r="S956" s="9">
        <f>SUM(pledge_tiers!B956:F956)/pledge_tiers!CZ956</f>
        <v>0.94660894660894657</v>
      </c>
      <c r="T956" s="8">
        <f>SUM(pledge_tiers!G956:K956)/pledge_tiers!CZ956</f>
        <v>5.3391053391053392E-2</v>
      </c>
      <c r="U956" s="8">
        <f>SUM(pledge_tiers!L956:CX956)/pledge_tiers!CZ956</f>
        <v>0</v>
      </c>
      <c r="V956">
        <f>VLOOKUP(A956,cluster_membership!$A$1:$B$4001,2,FALSE)</f>
        <v>5</v>
      </c>
    </row>
    <row r="957" spans="1:22" x14ac:dyDescent="0.2">
      <c r="A957" s="2">
        <v>955</v>
      </c>
      <c r="B957" s="3">
        <v>624474</v>
      </c>
      <c r="C957" s="2" t="s">
        <v>5950</v>
      </c>
      <c r="D957" s="2" t="s">
        <v>5951</v>
      </c>
      <c r="E957" s="2" t="s">
        <v>23</v>
      </c>
      <c r="F957" s="2" t="s">
        <v>15</v>
      </c>
      <c r="G957" s="3">
        <v>15000</v>
      </c>
      <c r="H957" s="6">
        <f>VLOOKUP(F957,Exchange_rates!$A$1:$B$13,2,FALSE)</f>
        <v>1</v>
      </c>
      <c r="I957" s="6">
        <f t="shared" si="28"/>
        <v>15000</v>
      </c>
      <c r="J957" s="3">
        <f t="shared" si="29"/>
        <v>624474</v>
      </c>
      <c r="K957" s="2" t="s">
        <v>16</v>
      </c>
      <c r="L957" t="s">
        <v>28180</v>
      </c>
      <c r="M957" s="2">
        <v>3478</v>
      </c>
      <c r="N957" s="2" t="s">
        <v>5952</v>
      </c>
      <c r="O957" s="2" t="s">
        <v>5953</v>
      </c>
      <c r="P957" s="2" t="s">
        <v>5954</v>
      </c>
      <c r="Q957" s="2" t="s">
        <v>5955</v>
      </c>
      <c r="R957">
        <v>9</v>
      </c>
      <c r="S957" s="9">
        <f>SUM(pledge_tiers!B957:F957)/pledge_tiers!CZ957</f>
        <v>0.50539515893846598</v>
      </c>
      <c r="T957" s="8">
        <f>SUM(pledge_tiers!G957:K957)/pledge_tiers!CZ957</f>
        <v>0.49460484106153396</v>
      </c>
      <c r="U957" s="8">
        <f>SUM(pledge_tiers!L957:CX957)/pledge_tiers!CZ957</f>
        <v>0</v>
      </c>
      <c r="V957">
        <f>VLOOKUP(A957,cluster_membership!$A$1:$B$4001,2,FALSE)</f>
        <v>5</v>
      </c>
    </row>
    <row r="958" spans="1:22" x14ac:dyDescent="0.2">
      <c r="A958" s="2">
        <v>956</v>
      </c>
      <c r="B958" s="3">
        <v>580902</v>
      </c>
      <c r="C958" s="2" t="s">
        <v>5956</v>
      </c>
      <c r="D958" s="2" t="s">
        <v>5957</v>
      </c>
      <c r="E958" s="2" t="s">
        <v>189</v>
      </c>
      <c r="F958" s="2" t="s">
        <v>15</v>
      </c>
      <c r="G958" s="3">
        <v>100000</v>
      </c>
      <c r="H958" s="6">
        <f>VLOOKUP(F958,Exchange_rates!$A$1:$B$13,2,FALSE)</f>
        <v>1</v>
      </c>
      <c r="I958" s="6">
        <f t="shared" si="28"/>
        <v>100000</v>
      </c>
      <c r="J958" s="3">
        <f t="shared" si="29"/>
        <v>580902</v>
      </c>
      <c r="K958" s="2" t="s">
        <v>250</v>
      </c>
      <c r="L958" t="s">
        <v>28180</v>
      </c>
      <c r="M958" s="2">
        <v>3475</v>
      </c>
      <c r="N958" s="2" t="s">
        <v>5958</v>
      </c>
      <c r="O958" s="2" t="s">
        <v>5959</v>
      </c>
      <c r="P958" s="2" t="s">
        <v>5960</v>
      </c>
      <c r="Q958" s="2" t="s">
        <v>5961</v>
      </c>
      <c r="R958">
        <v>10</v>
      </c>
      <c r="S958" s="9">
        <f>SUM(pledge_tiers!B958:F958)/pledge_tiers!CZ958</f>
        <v>0.80751445086705198</v>
      </c>
      <c r="T958" s="8">
        <f>SUM(pledge_tiers!G958:K958)/pledge_tiers!CZ958</f>
        <v>0.19248554913294796</v>
      </c>
      <c r="U958" s="8">
        <f>SUM(pledge_tiers!L958:CX958)/pledge_tiers!CZ958</f>
        <v>0</v>
      </c>
      <c r="V958">
        <f>VLOOKUP(A958,cluster_membership!$A$1:$B$4001,2,FALSE)</f>
        <v>5</v>
      </c>
    </row>
    <row r="959" spans="1:22" x14ac:dyDescent="0.2">
      <c r="A959" s="2">
        <v>957</v>
      </c>
      <c r="B959" s="3">
        <v>28509</v>
      </c>
      <c r="C959" s="2" t="s">
        <v>5962</v>
      </c>
      <c r="D959" s="2" t="s">
        <v>5963</v>
      </c>
      <c r="E959" s="2" t="s">
        <v>83</v>
      </c>
      <c r="F959" s="2" t="s">
        <v>15</v>
      </c>
      <c r="G959" s="3">
        <v>10000</v>
      </c>
      <c r="H959" s="6">
        <f>VLOOKUP(F959,Exchange_rates!$A$1:$B$13,2,FALSE)</f>
        <v>1</v>
      </c>
      <c r="I959" s="6">
        <f t="shared" si="28"/>
        <v>10000</v>
      </c>
      <c r="J959" s="3">
        <f t="shared" si="29"/>
        <v>28509</v>
      </c>
      <c r="K959" s="2" t="s">
        <v>278</v>
      </c>
      <c r="L959" t="s">
        <v>28180</v>
      </c>
      <c r="M959" s="2">
        <v>3468</v>
      </c>
      <c r="N959" s="2" t="s">
        <v>5964</v>
      </c>
      <c r="O959" s="2" t="s">
        <v>5965</v>
      </c>
      <c r="P959" s="2" t="s">
        <v>5966</v>
      </c>
      <c r="Q959" s="2" t="s">
        <v>5967</v>
      </c>
      <c r="R959">
        <v>8</v>
      </c>
      <c r="S959" s="9">
        <f>SUM(pledge_tiers!B959:F959)/pledge_tiers!CZ959</f>
        <v>0.91512915129151295</v>
      </c>
      <c r="T959" s="8">
        <f>SUM(pledge_tiers!G959:K959)/pledge_tiers!CZ959</f>
        <v>8.4870848708487087E-2</v>
      </c>
      <c r="U959" s="8">
        <f>SUM(pledge_tiers!L959:CX959)/pledge_tiers!CZ959</f>
        <v>0</v>
      </c>
      <c r="V959">
        <f>VLOOKUP(A959,cluster_membership!$A$1:$B$4001,2,FALSE)</f>
        <v>5</v>
      </c>
    </row>
    <row r="960" spans="1:22" x14ac:dyDescent="0.2">
      <c r="A960" s="2">
        <v>958</v>
      </c>
      <c r="B960" s="3">
        <v>137232</v>
      </c>
      <c r="C960" s="2" t="s">
        <v>5968</v>
      </c>
      <c r="D960" s="2" t="s">
        <v>5969</v>
      </c>
      <c r="E960" s="2" t="s">
        <v>46</v>
      </c>
      <c r="F960" s="2" t="s">
        <v>15</v>
      </c>
      <c r="G960" s="3">
        <v>120000</v>
      </c>
      <c r="H960" s="6">
        <f>VLOOKUP(F960,Exchange_rates!$A$1:$B$13,2,FALSE)</f>
        <v>1</v>
      </c>
      <c r="I960" s="6">
        <f t="shared" si="28"/>
        <v>120000</v>
      </c>
      <c r="J960" s="3">
        <f t="shared" si="29"/>
        <v>137232</v>
      </c>
      <c r="K960" s="2" t="s">
        <v>5970</v>
      </c>
      <c r="L960" t="s">
        <v>28180</v>
      </c>
      <c r="M960" s="2">
        <v>3468</v>
      </c>
      <c r="N960" s="2" t="s">
        <v>5971</v>
      </c>
      <c r="O960" s="2" t="s">
        <v>5972</v>
      </c>
      <c r="P960" s="2" t="s">
        <v>5973</v>
      </c>
      <c r="Q960" s="2" t="s">
        <v>5974</v>
      </c>
      <c r="R960">
        <v>16</v>
      </c>
      <c r="S960" s="9">
        <f>SUM(pledge_tiers!B960:F960)/pledge_tiers!CZ960</f>
        <v>0.80884074941451989</v>
      </c>
      <c r="T960" s="8">
        <f>SUM(pledge_tiers!G960:K960)/pledge_tiers!CZ960</f>
        <v>0.17330210772833723</v>
      </c>
      <c r="U960" s="8">
        <f>SUM(pledge_tiers!L960:CX960)/pledge_tiers!CZ960</f>
        <v>1.7857142857142856E-2</v>
      </c>
      <c r="V960">
        <f>VLOOKUP(A960,cluster_membership!$A$1:$B$4001,2,FALSE)</f>
        <v>5</v>
      </c>
    </row>
    <row r="961" spans="1:22" x14ac:dyDescent="0.2">
      <c r="A961" s="2">
        <v>959</v>
      </c>
      <c r="B961" s="3">
        <v>110353</v>
      </c>
      <c r="C961" s="2" t="s">
        <v>5975</v>
      </c>
      <c r="D961" s="2" t="s">
        <v>5976</v>
      </c>
      <c r="E961" s="2" t="s">
        <v>330</v>
      </c>
      <c r="F961" s="2" t="s">
        <v>15</v>
      </c>
      <c r="G961" s="3">
        <v>8000</v>
      </c>
      <c r="H961" s="6">
        <f>VLOOKUP(F961,Exchange_rates!$A$1:$B$13,2,FALSE)</f>
        <v>1</v>
      </c>
      <c r="I961" s="6">
        <f t="shared" si="28"/>
        <v>8000</v>
      </c>
      <c r="J961" s="3">
        <f t="shared" si="29"/>
        <v>110353</v>
      </c>
      <c r="K961" s="2" t="s">
        <v>527</v>
      </c>
      <c r="L961" t="s">
        <v>28180</v>
      </c>
      <c r="M961" s="2">
        <v>3468</v>
      </c>
      <c r="N961" s="2" t="s">
        <v>5977</v>
      </c>
      <c r="O961" s="2" t="s">
        <v>5978</v>
      </c>
      <c r="P961" s="2" t="s">
        <v>5979</v>
      </c>
      <c r="Q961" s="2" t="s">
        <v>5980</v>
      </c>
      <c r="R961">
        <v>36</v>
      </c>
      <c r="S961" s="9">
        <f>SUM(pledge_tiers!B961:F961)/pledge_tiers!CZ961</f>
        <v>0.55312868949232585</v>
      </c>
      <c r="T961" s="8">
        <f>SUM(pledge_tiers!G961:K961)/pledge_tiers!CZ961</f>
        <v>0.2024793388429752</v>
      </c>
      <c r="U961" s="8">
        <f>SUM(pledge_tiers!L961:CX961)/pledge_tiers!CZ961</f>
        <v>0.24439197166469895</v>
      </c>
      <c r="V961">
        <f>VLOOKUP(A961,cluster_membership!$A$1:$B$4001,2,FALSE)</f>
        <v>5</v>
      </c>
    </row>
    <row r="962" spans="1:22" x14ac:dyDescent="0.2">
      <c r="A962" s="2">
        <v>960</v>
      </c>
      <c r="B962" s="3">
        <v>88093</v>
      </c>
      <c r="C962" s="2" t="s">
        <v>5981</v>
      </c>
      <c r="D962" s="2" t="s">
        <v>5982</v>
      </c>
      <c r="E962" s="2" t="s">
        <v>46</v>
      </c>
      <c r="F962" s="2" t="s">
        <v>15</v>
      </c>
      <c r="G962" s="3">
        <v>14000</v>
      </c>
      <c r="H962" s="6">
        <f>VLOOKUP(F962,Exchange_rates!$A$1:$B$13,2,FALSE)</f>
        <v>1</v>
      </c>
      <c r="I962" s="6">
        <f t="shared" ref="I962:I1025" si="30">G962*H962</f>
        <v>14000</v>
      </c>
      <c r="J962" s="3">
        <f t="shared" ref="J962:J1025" si="31">B962*H962</f>
        <v>88093</v>
      </c>
      <c r="K962" s="2" t="s">
        <v>3564</v>
      </c>
      <c r="L962" t="s">
        <v>28207</v>
      </c>
      <c r="M962" s="2">
        <v>3467</v>
      </c>
      <c r="N962" s="2" t="s">
        <v>5983</v>
      </c>
      <c r="O962" s="2" t="s">
        <v>5984</v>
      </c>
      <c r="P962" s="2" t="s">
        <v>5985</v>
      </c>
      <c r="Q962" s="2" t="s">
        <v>5986</v>
      </c>
      <c r="R962">
        <v>28</v>
      </c>
      <c r="S962" s="9">
        <f>SUM(pledge_tiers!B962:F962)/pledge_tiers!CZ962</f>
        <v>0.26995645863570394</v>
      </c>
      <c r="T962" s="8">
        <f>SUM(pledge_tiers!G962:K962)/pledge_tiers!CZ962</f>
        <v>0.44092888243831641</v>
      </c>
      <c r="U962" s="8">
        <f>SUM(pledge_tiers!L962:CX962)/pledge_tiers!CZ962</f>
        <v>0.28911465892597971</v>
      </c>
      <c r="V962">
        <f>VLOOKUP(A962,cluster_membership!$A$1:$B$4001,2,FALSE)</f>
        <v>5</v>
      </c>
    </row>
    <row r="963" spans="1:22" x14ac:dyDescent="0.2">
      <c r="A963" s="2">
        <v>961</v>
      </c>
      <c r="B963" s="3">
        <v>72627</v>
      </c>
      <c r="C963" s="2" t="s">
        <v>5987</v>
      </c>
      <c r="D963" s="2" t="s">
        <v>5988</v>
      </c>
      <c r="E963" s="2" t="s">
        <v>46</v>
      </c>
      <c r="F963" s="2" t="s">
        <v>15</v>
      </c>
      <c r="G963" s="3">
        <v>12500</v>
      </c>
      <c r="H963" s="6">
        <f>VLOOKUP(F963,Exchange_rates!$A$1:$B$13,2,FALSE)</f>
        <v>1</v>
      </c>
      <c r="I963" s="6">
        <f t="shared" si="30"/>
        <v>12500</v>
      </c>
      <c r="J963" s="3">
        <f t="shared" si="31"/>
        <v>72627</v>
      </c>
      <c r="K963" s="2" t="s">
        <v>827</v>
      </c>
      <c r="L963" t="s">
        <v>28181</v>
      </c>
      <c r="M963" s="2">
        <v>3464</v>
      </c>
      <c r="N963" s="2" t="s">
        <v>5989</v>
      </c>
      <c r="O963" s="2" t="s">
        <v>5990</v>
      </c>
      <c r="P963" s="2" t="s">
        <v>5991</v>
      </c>
      <c r="Q963" s="2" t="s">
        <v>5992</v>
      </c>
      <c r="R963">
        <v>11</v>
      </c>
      <c r="S963" s="9">
        <f>SUM(pledge_tiers!B963:F963)/pledge_tiers!CZ963</f>
        <v>0.99013348810214741</v>
      </c>
      <c r="T963" s="8">
        <f>SUM(pledge_tiers!G963:K963)/pledge_tiers!CZ963</f>
        <v>9.8665118978525819E-3</v>
      </c>
      <c r="U963" s="8">
        <f>SUM(pledge_tiers!L963:CX963)/pledge_tiers!CZ963</f>
        <v>0</v>
      </c>
      <c r="V963">
        <f>VLOOKUP(A963,cluster_membership!$A$1:$B$4001,2,FALSE)</f>
        <v>5</v>
      </c>
    </row>
    <row r="964" spans="1:22" x14ac:dyDescent="0.2">
      <c r="A964" s="2">
        <v>962</v>
      </c>
      <c r="B964" s="3">
        <v>470279</v>
      </c>
      <c r="C964" s="2" t="s">
        <v>5993</v>
      </c>
      <c r="D964" s="2" t="s">
        <v>5994</v>
      </c>
      <c r="E964" s="2" t="s">
        <v>665</v>
      </c>
      <c r="F964" s="2" t="s">
        <v>15</v>
      </c>
      <c r="G964" s="3">
        <v>75000</v>
      </c>
      <c r="H964" s="6">
        <f>VLOOKUP(F964,Exchange_rates!$A$1:$B$13,2,FALSE)</f>
        <v>1</v>
      </c>
      <c r="I964" s="6">
        <f t="shared" si="30"/>
        <v>75000</v>
      </c>
      <c r="J964" s="3">
        <f t="shared" si="31"/>
        <v>470279</v>
      </c>
      <c r="K964" s="2" t="s">
        <v>257</v>
      </c>
      <c r="L964" t="s">
        <v>28180</v>
      </c>
      <c r="M964" s="2">
        <v>3463</v>
      </c>
      <c r="N964" s="2" t="s">
        <v>5995</v>
      </c>
      <c r="O964" s="2" t="s">
        <v>5996</v>
      </c>
      <c r="P964" s="2" t="s">
        <v>5997</v>
      </c>
      <c r="Q964" s="2" t="s">
        <v>5998</v>
      </c>
      <c r="R964">
        <v>10</v>
      </c>
      <c r="S964" s="9">
        <f>SUM(pledge_tiers!B964:F964)/pledge_tiers!CZ964</f>
        <v>0.87161572052401748</v>
      </c>
      <c r="T964" s="8">
        <f>SUM(pledge_tiers!G964:K964)/pledge_tiers!CZ964</f>
        <v>0.12838427947598252</v>
      </c>
      <c r="U964" s="8">
        <f>SUM(pledge_tiers!L964:CX964)/pledge_tiers!CZ964</f>
        <v>0</v>
      </c>
      <c r="V964">
        <f>VLOOKUP(A964,cluster_membership!$A$1:$B$4001,2,FALSE)</f>
        <v>5</v>
      </c>
    </row>
    <row r="965" spans="1:22" x14ac:dyDescent="0.2">
      <c r="A965" s="2">
        <v>963</v>
      </c>
      <c r="B965" s="3">
        <v>311788</v>
      </c>
      <c r="C965" s="2" t="s">
        <v>5999</v>
      </c>
      <c r="D965" s="2" t="s">
        <v>6000</v>
      </c>
      <c r="E965" s="2" t="s">
        <v>189</v>
      </c>
      <c r="F965" s="2" t="s">
        <v>15</v>
      </c>
      <c r="G965" s="3">
        <v>16000</v>
      </c>
      <c r="H965" s="6">
        <f>VLOOKUP(F965,Exchange_rates!$A$1:$B$13,2,FALSE)</f>
        <v>1</v>
      </c>
      <c r="I965" s="6">
        <f t="shared" si="30"/>
        <v>16000</v>
      </c>
      <c r="J965" s="3">
        <f t="shared" si="31"/>
        <v>311788</v>
      </c>
      <c r="K965" s="2" t="s">
        <v>1929</v>
      </c>
      <c r="L965" t="s">
        <v>28198</v>
      </c>
      <c r="M965" s="2">
        <v>3462</v>
      </c>
      <c r="N965" s="2" t="s">
        <v>6001</v>
      </c>
      <c r="O965" s="2" t="s">
        <v>6002</v>
      </c>
      <c r="P965" s="2" t="s">
        <v>6003</v>
      </c>
      <c r="Q965" s="2" t="s">
        <v>6004</v>
      </c>
      <c r="R965">
        <v>16</v>
      </c>
      <c r="S965" s="9">
        <f>SUM(pledge_tiers!B965:F965)/pledge_tiers!CZ965</f>
        <v>0.32114653407429072</v>
      </c>
      <c r="T965" s="8">
        <f>SUM(pledge_tiers!G965:K965)/pledge_tiers!CZ965</f>
        <v>0.61187481719801107</v>
      </c>
      <c r="U965" s="8">
        <f>SUM(pledge_tiers!L965:CX965)/pledge_tiers!CZ965</f>
        <v>6.6978648727698153E-2</v>
      </c>
      <c r="V965">
        <f>VLOOKUP(A965,cluster_membership!$A$1:$B$4001,2,FALSE)</f>
        <v>5</v>
      </c>
    </row>
    <row r="966" spans="1:22" x14ac:dyDescent="0.2">
      <c r="A966" s="2">
        <v>964</v>
      </c>
      <c r="B966" s="3">
        <v>140405</v>
      </c>
      <c r="C966" s="2" t="s">
        <v>6005</v>
      </c>
      <c r="D966" s="2" t="s">
        <v>6006</v>
      </c>
      <c r="E966" s="2" t="s">
        <v>14</v>
      </c>
      <c r="F966" s="2" t="s">
        <v>84</v>
      </c>
      <c r="G966" s="3">
        <v>15000</v>
      </c>
      <c r="H966" s="6">
        <f>VLOOKUP(F966,Exchange_rates!$A$1:$B$13,2,FALSE)</f>
        <v>0.76</v>
      </c>
      <c r="I966" s="6">
        <f t="shared" si="30"/>
        <v>11400</v>
      </c>
      <c r="J966" s="3">
        <f t="shared" si="31"/>
        <v>106707.8</v>
      </c>
      <c r="K966" s="2" t="s">
        <v>85</v>
      </c>
      <c r="L966" t="s">
        <v>28182</v>
      </c>
      <c r="M966" s="2">
        <v>3460</v>
      </c>
      <c r="N966" s="2" t="s">
        <v>6007</v>
      </c>
      <c r="O966" s="2" t="s">
        <v>6008</v>
      </c>
      <c r="P966" s="2" t="s">
        <v>6009</v>
      </c>
      <c r="Q966" s="2" t="s">
        <v>6010</v>
      </c>
      <c r="R966">
        <v>15</v>
      </c>
      <c r="S966" s="9">
        <f>SUM(pledge_tiers!B966:F966)/pledge_tiers!CZ966</f>
        <v>0.59797101449275358</v>
      </c>
      <c r="T966" s="8">
        <f>SUM(pledge_tiers!G966:K966)/pledge_tiers!CZ966</f>
        <v>0.26666666666666666</v>
      </c>
      <c r="U966" s="8">
        <f>SUM(pledge_tiers!L966:CX966)/pledge_tiers!CZ966</f>
        <v>0.1353623188405797</v>
      </c>
      <c r="V966">
        <f>VLOOKUP(A966,cluster_membership!$A$1:$B$4001,2,FALSE)</f>
        <v>5</v>
      </c>
    </row>
    <row r="967" spans="1:22" x14ac:dyDescent="0.2">
      <c r="A967" s="2">
        <v>965</v>
      </c>
      <c r="B967" s="3">
        <v>909537</v>
      </c>
      <c r="C967" s="2" t="s">
        <v>6011</v>
      </c>
      <c r="D967" s="2" t="s">
        <v>344</v>
      </c>
      <c r="E967" s="2" t="s">
        <v>14</v>
      </c>
      <c r="F967" s="2" t="s">
        <v>15</v>
      </c>
      <c r="G967" s="3">
        <v>20000</v>
      </c>
      <c r="H967" s="6">
        <f>VLOOKUP(F967,Exchange_rates!$A$1:$B$13,2,FALSE)</f>
        <v>1</v>
      </c>
      <c r="I967" s="6">
        <f t="shared" si="30"/>
        <v>20000</v>
      </c>
      <c r="J967" s="3">
        <f t="shared" si="31"/>
        <v>909537</v>
      </c>
      <c r="K967" s="2" t="s">
        <v>345</v>
      </c>
      <c r="L967" t="s">
        <v>28180</v>
      </c>
      <c r="M967" s="2">
        <v>3459</v>
      </c>
      <c r="N967" s="2" t="s">
        <v>6012</v>
      </c>
      <c r="O967" s="2" t="s">
        <v>6013</v>
      </c>
      <c r="P967" s="2" t="s">
        <v>6014</v>
      </c>
      <c r="Q967" s="2" t="s">
        <v>6015</v>
      </c>
      <c r="R967">
        <v>15</v>
      </c>
      <c r="S967" s="9">
        <f>SUM(pledge_tiers!B967:F967)/pledge_tiers!CZ967</f>
        <v>0.11127465410656462</v>
      </c>
      <c r="T967" s="8">
        <f>SUM(pledge_tiers!G967:K967)/pledge_tiers!CZ967</f>
        <v>0.88342655284074179</v>
      </c>
      <c r="U967" s="8">
        <f>SUM(pledge_tiers!L967:CX967)/pledge_tiers!CZ967</f>
        <v>5.2987930526935531E-3</v>
      </c>
      <c r="V967">
        <f>VLOOKUP(A967,cluster_membership!$A$1:$B$4001,2,FALSE)</f>
        <v>5</v>
      </c>
    </row>
    <row r="968" spans="1:22" x14ac:dyDescent="0.2">
      <c r="A968" s="2">
        <v>966</v>
      </c>
      <c r="B968" s="3">
        <v>604792</v>
      </c>
      <c r="C968" s="2" t="s">
        <v>6016</v>
      </c>
      <c r="D968" s="2" t="s">
        <v>6017</v>
      </c>
      <c r="E968" s="2" t="s">
        <v>534</v>
      </c>
      <c r="F968" s="2" t="s">
        <v>15</v>
      </c>
      <c r="G968" s="3">
        <v>50000</v>
      </c>
      <c r="H968" s="6">
        <f>VLOOKUP(F968,Exchange_rates!$A$1:$B$13,2,FALSE)</f>
        <v>1</v>
      </c>
      <c r="I968" s="6">
        <f t="shared" si="30"/>
        <v>50000</v>
      </c>
      <c r="J968" s="3">
        <f t="shared" si="31"/>
        <v>604792</v>
      </c>
      <c r="K968" s="2" t="s">
        <v>109</v>
      </c>
      <c r="L968" t="s">
        <v>28180</v>
      </c>
      <c r="M968" s="2">
        <v>3456</v>
      </c>
      <c r="N968" s="2" t="s">
        <v>6018</v>
      </c>
      <c r="O968" s="2" t="s">
        <v>6019</v>
      </c>
      <c r="P968" s="2" t="s">
        <v>6020</v>
      </c>
      <c r="Q968" s="2" t="s">
        <v>6021</v>
      </c>
      <c r="R968">
        <v>9</v>
      </c>
      <c r="S968" s="9">
        <f>SUM(pledge_tiers!B968:F968)/pledge_tiers!CZ968</f>
        <v>0.86619924043236929</v>
      </c>
      <c r="T968" s="8">
        <f>SUM(pledge_tiers!G968:K968)/pledge_tiers!CZ968</f>
        <v>0.13380075956763074</v>
      </c>
      <c r="U968" s="8">
        <f>SUM(pledge_tiers!L968:CX968)/pledge_tiers!CZ968</f>
        <v>0</v>
      </c>
      <c r="V968">
        <f>VLOOKUP(A968,cluster_membership!$A$1:$B$4001,2,FALSE)</f>
        <v>5</v>
      </c>
    </row>
    <row r="969" spans="1:22" x14ac:dyDescent="0.2">
      <c r="A969" s="2">
        <v>967</v>
      </c>
      <c r="B969" s="3">
        <v>240022</v>
      </c>
      <c r="C969" s="2" t="s">
        <v>6022</v>
      </c>
      <c r="D969" s="2" t="s">
        <v>6023</v>
      </c>
      <c r="E969" s="2" t="s">
        <v>559</v>
      </c>
      <c r="F969" s="2" t="s">
        <v>15</v>
      </c>
      <c r="G969" s="3">
        <v>190000</v>
      </c>
      <c r="H969" s="6">
        <f>VLOOKUP(F969,Exchange_rates!$A$1:$B$13,2,FALSE)</f>
        <v>1</v>
      </c>
      <c r="I969" s="6">
        <f t="shared" si="30"/>
        <v>190000</v>
      </c>
      <c r="J969" s="3">
        <f t="shared" si="31"/>
        <v>240022</v>
      </c>
      <c r="K969" s="2" t="s">
        <v>16</v>
      </c>
      <c r="L969" t="s">
        <v>28180</v>
      </c>
      <c r="M969" s="2">
        <v>3448</v>
      </c>
      <c r="N969" s="2" t="s">
        <v>6024</v>
      </c>
      <c r="O969" s="2" t="s">
        <v>6025</v>
      </c>
      <c r="P969" s="2" t="s">
        <v>6026</v>
      </c>
      <c r="Q969" s="2" t="s">
        <v>6027</v>
      </c>
      <c r="R969">
        <v>14</v>
      </c>
      <c r="S969" s="9">
        <f>SUM(pledge_tiers!B969:F969)/pledge_tiers!CZ969</f>
        <v>0.71052631578947367</v>
      </c>
      <c r="T969" s="8">
        <f>SUM(pledge_tiers!G969:K969)/pledge_tiers!CZ969</f>
        <v>0.27913533834586468</v>
      </c>
      <c r="U969" s="8">
        <f>SUM(pledge_tiers!L969:CX969)/pledge_tiers!CZ969</f>
        <v>1.0338345864661654E-2</v>
      </c>
      <c r="V969">
        <f>VLOOKUP(A969,cluster_membership!$A$1:$B$4001,2,FALSE)</f>
        <v>5</v>
      </c>
    </row>
    <row r="970" spans="1:22" x14ac:dyDescent="0.2">
      <c r="A970" s="2">
        <v>968</v>
      </c>
      <c r="B970" s="3">
        <v>171593</v>
      </c>
      <c r="C970" s="2" t="s">
        <v>6028</v>
      </c>
      <c r="D970" s="2" t="s">
        <v>1948</v>
      </c>
      <c r="E970" s="2" t="s">
        <v>46</v>
      </c>
      <c r="F970" s="2" t="s">
        <v>15</v>
      </c>
      <c r="G970" s="3">
        <v>65000</v>
      </c>
      <c r="H970" s="6">
        <f>VLOOKUP(F970,Exchange_rates!$A$1:$B$13,2,FALSE)</f>
        <v>1</v>
      </c>
      <c r="I970" s="6">
        <f t="shared" si="30"/>
        <v>65000</v>
      </c>
      <c r="J970" s="3">
        <f t="shared" si="31"/>
        <v>171593</v>
      </c>
      <c r="K970" s="2" t="s">
        <v>278</v>
      </c>
      <c r="L970" t="s">
        <v>28180</v>
      </c>
      <c r="M970" s="2">
        <v>3446</v>
      </c>
      <c r="N970" s="2" t="s">
        <v>6029</v>
      </c>
      <c r="O970" s="2" t="s">
        <v>6030</v>
      </c>
      <c r="P970" s="2" t="s">
        <v>6031</v>
      </c>
      <c r="Q970" s="2" t="s">
        <v>6032</v>
      </c>
      <c r="R970">
        <v>24</v>
      </c>
      <c r="S970" s="9">
        <f>SUM(pledge_tiers!B970:F970)/pledge_tiers!CZ970</f>
        <v>0.78092707410687923</v>
      </c>
      <c r="T970" s="8">
        <f>SUM(pledge_tiers!G970:K970)/pledge_tiers!CZ970</f>
        <v>0.1691762621789194</v>
      </c>
      <c r="U970" s="8">
        <f>SUM(pledge_tiers!L970:CX970)/pledge_tiers!CZ970</f>
        <v>4.9896663714201359E-2</v>
      </c>
      <c r="V970">
        <f>VLOOKUP(A970,cluster_membership!$A$1:$B$4001,2,FALSE)</f>
        <v>5</v>
      </c>
    </row>
    <row r="971" spans="1:22" x14ac:dyDescent="0.2">
      <c r="A971" s="2">
        <v>969</v>
      </c>
      <c r="B971" s="3">
        <v>42202</v>
      </c>
      <c r="C971" s="2" t="s">
        <v>6033</v>
      </c>
      <c r="D971" s="2" t="s">
        <v>6034</v>
      </c>
      <c r="E971" s="2" t="s">
        <v>2062</v>
      </c>
      <c r="F971" s="2" t="s">
        <v>15</v>
      </c>
      <c r="G971" s="3">
        <v>20000</v>
      </c>
      <c r="H971" s="6">
        <f>VLOOKUP(F971,Exchange_rates!$A$1:$B$13,2,FALSE)</f>
        <v>1</v>
      </c>
      <c r="I971" s="6">
        <f t="shared" si="30"/>
        <v>20000</v>
      </c>
      <c r="J971" s="3">
        <f t="shared" si="31"/>
        <v>42202</v>
      </c>
      <c r="K971" s="2" t="s">
        <v>257</v>
      </c>
      <c r="L971" t="s">
        <v>28180</v>
      </c>
      <c r="M971" s="2">
        <v>3444</v>
      </c>
      <c r="N971" s="2" t="s">
        <v>6035</v>
      </c>
      <c r="O971" s="2" t="s">
        <v>6036</v>
      </c>
      <c r="P971" s="2" t="s">
        <v>6037</v>
      </c>
      <c r="Q971" s="2" t="s">
        <v>6038</v>
      </c>
      <c r="R971">
        <v>11</v>
      </c>
      <c r="S971" s="9">
        <f>SUM(pledge_tiers!B971:F971)/pledge_tiers!CZ971</f>
        <v>0.92942548848060658</v>
      </c>
      <c r="T971" s="8">
        <f>SUM(pledge_tiers!G971:K971)/pledge_tiers!CZ971</f>
        <v>7.0282881306503356E-2</v>
      </c>
      <c r="U971" s="8">
        <f>SUM(pledge_tiers!L971:CX971)/pledge_tiers!CZ971</f>
        <v>2.9163021289005544E-4</v>
      </c>
      <c r="V971">
        <f>VLOOKUP(A971,cluster_membership!$A$1:$B$4001,2,FALSE)</f>
        <v>5</v>
      </c>
    </row>
    <row r="972" spans="1:22" x14ac:dyDescent="0.2">
      <c r="A972" s="2">
        <v>970</v>
      </c>
      <c r="B972" s="3">
        <v>133661</v>
      </c>
      <c r="C972" s="2" t="s">
        <v>6039</v>
      </c>
      <c r="D972" s="2" t="s">
        <v>6040</v>
      </c>
      <c r="E972" s="2" t="s">
        <v>46</v>
      </c>
      <c r="F972" s="2" t="s">
        <v>84</v>
      </c>
      <c r="G972" s="3">
        <v>40000</v>
      </c>
      <c r="H972" s="6">
        <f>VLOOKUP(F972,Exchange_rates!$A$1:$B$13,2,FALSE)</f>
        <v>0.76</v>
      </c>
      <c r="I972" s="6">
        <f t="shared" si="30"/>
        <v>30400</v>
      </c>
      <c r="J972" s="3">
        <f t="shared" si="31"/>
        <v>101582.36</v>
      </c>
      <c r="K972" s="2" t="s">
        <v>1343</v>
      </c>
      <c r="L972" t="s">
        <v>28182</v>
      </c>
      <c r="M972" s="2">
        <v>3441</v>
      </c>
      <c r="N972" s="2" t="s">
        <v>6041</v>
      </c>
      <c r="O972" s="2" t="s">
        <v>6042</v>
      </c>
      <c r="P972" s="2" t="s">
        <v>6043</v>
      </c>
      <c r="Q972" s="2" t="s">
        <v>6044</v>
      </c>
      <c r="R972">
        <v>18</v>
      </c>
      <c r="S972" s="9">
        <f>SUM(pledge_tiers!B972:F972)/pledge_tiers!CZ972</f>
        <v>0.81635665780927069</v>
      </c>
      <c r="T972" s="8">
        <f>SUM(pledge_tiers!G972:K972)/pledge_tiers!CZ972</f>
        <v>0.14998523767345734</v>
      </c>
      <c r="U972" s="8">
        <f>SUM(pledge_tiers!L972:CX972)/pledge_tiers!CZ972</f>
        <v>3.3658104517271921E-2</v>
      </c>
      <c r="V972">
        <f>VLOOKUP(A972,cluster_membership!$A$1:$B$4001,2,FALSE)</f>
        <v>5</v>
      </c>
    </row>
    <row r="973" spans="1:22" x14ac:dyDescent="0.2">
      <c r="A973" s="2">
        <v>971</v>
      </c>
      <c r="B973" s="3">
        <v>135081</v>
      </c>
      <c r="C973" s="2" t="s">
        <v>6045</v>
      </c>
      <c r="D973" s="2" t="s">
        <v>6046</v>
      </c>
      <c r="E973" s="2" t="s">
        <v>23</v>
      </c>
      <c r="F973" s="2" t="s">
        <v>15</v>
      </c>
      <c r="G973" s="3">
        <v>27000</v>
      </c>
      <c r="H973" s="6">
        <f>VLOOKUP(F973,Exchange_rates!$A$1:$B$13,2,FALSE)</f>
        <v>1</v>
      </c>
      <c r="I973" s="6">
        <f t="shared" si="30"/>
        <v>27000</v>
      </c>
      <c r="J973" s="3">
        <f t="shared" si="31"/>
        <v>135081</v>
      </c>
      <c r="K973" s="2" t="s">
        <v>527</v>
      </c>
      <c r="L973" t="s">
        <v>28180</v>
      </c>
      <c r="M973" s="2">
        <v>3436</v>
      </c>
      <c r="N973" s="2" t="s">
        <v>6047</v>
      </c>
      <c r="O973" s="2" t="s">
        <v>6048</v>
      </c>
      <c r="P973" s="2" t="s">
        <v>6049</v>
      </c>
      <c r="Q973" s="2" t="s">
        <v>6050</v>
      </c>
      <c r="R973">
        <v>5</v>
      </c>
      <c r="S973" s="9">
        <f>SUM(pledge_tiers!B973:F973)/pledge_tiers!CZ973</f>
        <v>1</v>
      </c>
      <c r="T973" s="8">
        <f>SUM(pledge_tiers!G973:K973)/pledge_tiers!CZ973</f>
        <v>0</v>
      </c>
      <c r="U973" s="8">
        <f>SUM(pledge_tiers!L973:CX973)/pledge_tiers!CZ973</f>
        <v>0</v>
      </c>
      <c r="V973">
        <f>VLOOKUP(A973,cluster_membership!$A$1:$B$4001,2,FALSE)</f>
        <v>5</v>
      </c>
    </row>
    <row r="974" spans="1:22" x14ac:dyDescent="0.2">
      <c r="A974" s="2">
        <v>972</v>
      </c>
      <c r="B974" s="3">
        <v>621049</v>
      </c>
      <c r="C974" s="2" t="s">
        <v>6051</v>
      </c>
      <c r="D974" s="2" t="s">
        <v>6052</v>
      </c>
      <c r="E974" s="2" t="s">
        <v>23</v>
      </c>
      <c r="F974" s="2" t="s">
        <v>15</v>
      </c>
      <c r="G974" s="3">
        <v>250000</v>
      </c>
      <c r="H974" s="6">
        <f>VLOOKUP(F974,Exchange_rates!$A$1:$B$13,2,FALSE)</f>
        <v>1</v>
      </c>
      <c r="I974" s="6">
        <f t="shared" si="30"/>
        <v>250000</v>
      </c>
      <c r="J974" s="3">
        <f t="shared" si="31"/>
        <v>621049</v>
      </c>
      <c r="K974" s="2" t="s">
        <v>3506</v>
      </c>
      <c r="L974" t="s">
        <v>28180</v>
      </c>
      <c r="M974" s="2">
        <v>3434</v>
      </c>
      <c r="N974" s="2" t="s">
        <v>6053</v>
      </c>
      <c r="O974" s="2" t="s">
        <v>6054</v>
      </c>
      <c r="P974" s="2" t="s">
        <v>6055</v>
      </c>
      <c r="Q974" s="2" t="s">
        <v>6056</v>
      </c>
      <c r="R974">
        <v>13</v>
      </c>
      <c r="S974" s="9">
        <f>SUM(pledge_tiers!B974:F974)/pledge_tiers!CZ974</f>
        <v>0.81998795906080679</v>
      </c>
      <c r="T974" s="8">
        <f>SUM(pledge_tiers!G974:K974)/pledge_tiers!CZ974</f>
        <v>0.17910897049969898</v>
      </c>
      <c r="U974" s="8">
        <f>SUM(pledge_tiers!L974:CX974)/pledge_tiers!CZ974</f>
        <v>9.0307043949428055E-4</v>
      </c>
      <c r="V974">
        <f>VLOOKUP(A974,cluster_membership!$A$1:$B$4001,2,FALSE)</f>
        <v>5</v>
      </c>
    </row>
    <row r="975" spans="1:22" x14ac:dyDescent="0.2">
      <c r="A975" s="2">
        <v>973</v>
      </c>
      <c r="B975" s="3">
        <v>408861</v>
      </c>
      <c r="C975" s="2" t="s">
        <v>6057</v>
      </c>
      <c r="D975" s="2" t="s">
        <v>6058</v>
      </c>
      <c r="E975" s="2" t="s">
        <v>23</v>
      </c>
      <c r="F975" s="2" t="s">
        <v>15</v>
      </c>
      <c r="G975" s="3">
        <v>11500</v>
      </c>
      <c r="H975" s="6">
        <f>VLOOKUP(F975,Exchange_rates!$A$1:$B$13,2,FALSE)</f>
        <v>1</v>
      </c>
      <c r="I975" s="6">
        <f t="shared" si="30"/>
        <v>11500</v>
      </c>
      <c r="J975" s="3">
        <f t="shared" si="31"/>
        <v>408861</v>
      </c>
      <c r="K975" s="2" t="s">
        <v>6059</v>
      </c>
      <c r="L975" t="s">
        <v>28180</v>
      </c>
      <c r="M975" s="2">
        <v>3431</v>
      </c>
      <c r="N975" s="2" t="s">
        <v>6060</v>
      </c>
      <c r="O975" s="2" t="s">
        <v>6061</v>
      </c>
      <c r="P975" s="2" t="s">
        <v>6062</v>
      </c>
      <c r="Q975" s="2" t="s">
        <v>6063</v>
      </c>
      <c r="R975">
        <v>41</v>
      </c>
      <c r="S975" s="9">
        <f>SUM(pledge_tiers!B975:F975)/pledge_tiers!CZ975</f>
        <v>0.51526717557251911</v>
      </c>
      <c r="T975" s="8">
        <f>SUM(pledge_tiers!G975:K975)/pledge_tiers!CZ975</f>
        <v>0.17997651203758075</v>
      </c>
      <c r="U975" s="8">
        <f>SUM(pledge_tiers!L975:CX975)/pledge_tiers!CZ975</f>
        <v>0.3047563123899002</v>
      </c>
      <c r="V975">
        <f>VLOOKUP(A975,cluster_membership!$A$1:$B$4001,2,FALSE)</f>
        <v>5</v>
      </c>
    </row>
    <row r="976" spans="1:22" x14ac:dyDescent="0.2">
      <c r="A976" s="2">
        <v>974</v>
      </c>
      <c r="B976" s="3">
        <v>108938</v>
      </c>
      <c r="C976" s="2" t="s">
        <v>6064</v>
      </c>
      <c r="D976" s="2" t="s">
        <v>6065</v>
      </c>
      <c r="E976" s="2" t="s">
        <v>46</v>
      </c>
      <c r="F976" s="2" t="s">
        <v>15</v>
      </c>
      <c r="G976" s="3">
        <v>65000</v>
      </c>
      <c r="H976" s="6">
        <f>VLOOKUP(F976,Exchange_rates!$A$1:$B$13,2,FALSE)</f>
        <v>1</v>
      </c>
      <c r="I976" s="6">
        <f t="shared" si="30"/>
        <v>65000</v>
      </c>
      <c r="J976" s="3">
        <f t="shared" si="31"/>
        <v>108938</v>
      </c>
      <c r="K976" s="2" t="s">
        <v>250</v>
      </c>
      <c r="L976" t="s">
        <v>28180</v>
      </c>
      <c r="M976" s="2">
        <v>3427</v>
      </c>
      <c r="N976" s="2" t="s">
        <v>6066</v>
      </c>
      <c r="O976" s="2" t="s">
        <v>6067</v>
      </c>
      <c r="P976" s="2" t="s">
        <v>6068</v>
      </c>
      <c r="Q976" s="2" t="s">
        <v>6069</v>
      </c>
      <c r="R976">
        <v>20</v>
      </c>
      <c r="S976" s="9">
        <f>SUM(pledge_tiers!B976:F976)/pledge_tiers!CZ976</f>
        <v>0.74274718768502068</v>
      </c>
      <c r="T976" s="8">
        <f>SUM(pledge_tiers!G976:K976)/pledge_tiers!CZ976</f>
        <v>0.22380106571936056</v>
      </c>
      <c r="U976" s="8">
        <f>SUM(pledge_tiers!L976:CX976)/pledge_tiers!CZ976</f>
        <v>3.3451746595618712E-2</v>
      </c>
      <c r="V976">
        <f>VLOOKUP(A976,cluster_membership!$A$1:$B$4001,2,FALSE)</f>
        <v>5</v>
      </c>
    </row>
    <row r="977" spans="1:22" x14ac:dyDescent="0.2">
      <c r="A977" s="2">
        <v>975</v>
      </c>
      <c r="B977" s="3">
        <v>832523</v>
      </c>
      <c r="C977" s="2" t="s">
        <v>6070</v>
      </c>
      <c r="D977" s="2" t="s">
        <v>6071</v>
      </c>
      <c r="E977" s="2" t="s">
        <v>83</v>
      </c>
      <c r="F977" s="2" t="s">
        <v>15</v>
      </c>
      <c r="G977" s="3">
        <v>100000</v>
      </c>
      <c r="H977" s="6">
        <f>VLOOKUP(F977,Exchange_rates!$A$1:$B$13,2,FALSE)</f>
        <v>1</v>
      </c>
      <c r="I977" s="6">
        <f t="shared" si="30"/>
        <v>100000</v>
      </c>
      <c r="J977" s="3">
        <f t="shared" si="31"/>
        <v>832523</v>
      </c>
      <c r="K977" s="2" t="s">
        <v>47</v>
      </c>
      <c r="L977" t="s">
        <v>28180</v>
      </c>
      <c r="M977" s="2">
        <v>3426</v>
      </c>
      <c r="N977" s="2" t="s">
        <v>6072</v>
      </c>
      <c r="O977" s="2" t="s">
        <v>6073</v>
      </c>
      <c r="P977" s="2" t="s">
        <v>6074</v>
      </c>
      <c r="Q977" s="2" t="s">
        <v>6075</v>
      </c>
      <c r="R977">
        <v>13</v>
      </c>
      <c r="S977" s="9">
        <f>SUM(pledge_tiers!B977:F977)/pledge_tiers!CZ977</f>
        <v>0.24676089517078917</v>
      </c>
      <c r="T977" s="8">
        <f>SUM(pledge_tiers!G977:K977)/pledge_tiers!CZ977</f>
        <v>0.69464075382803303</v>
      </c>
      <c r="U977" s="8">
        <f>SUM(pledge_tiers!L977:CX977)/pledge_tiers!CZ977</f>
        <v>5.8598351001177856E-2</v>
      </c>
      <c r="V977">
        <f>VLOOKUP(A977,cluster_membership!$A$1:$B$4001,2,FALSE)</f>
        <v>5</v>
      </c>
    </row>
    <row r="978" spans="1:22" x14ac:dyDescent="0.2">
      <c r="A978" s="2">
        <v>976</v>
      </c>
      <c r="B978" s="3">
        <v>90776</v>
      </c>
      <c r="C978" s="2" t="s">
        <v>6076</v>
      </c>
      <c r="D978" s="2" t="s">
        <v>6077</v>
      </c>
      <c r="E978" s="2" t="s">
        <v>46</v>
      </c>
      <c r="F978" s="2" t="s">
        <v>15</v>
      </c>
      <c r="G978" s="3">
        <v>12001</v>
      </c>
      <c r="H978" s="6">
        <f>VLOOKUP(F978,Exchange_rates!$A$1:$B$13,2,FALSE)</f>
        <v>1</v>
      </c>
      <c r="I978" s="6">
        <f t="shared" si="30"/>
        <v>12001</v>
      </c>
      <c r="J978" s="3">
        <f t="shared" si="31"/>
        <v>90776</v>
      </c>
      <c r="K978" s="2" t="s">
        <v>47</v>
      </c>
      <c r="L978" t="s">
        <v>28180</v>
      </c>
      <c r="M978" s="2">
        <v>3424</v>
      </c>
      <c r="N978" s="2" t="s">
        <v>6078</v>
      </c>
      <c r="O978" s="2" t="s">
        <v>6079</v>
      </c>
      <c r="P978" s="2" t="s">
        <v>6080</v>
      </c>
      <c r="Q978" s="2" t="s">
        <v>6081</v>
      </c>
      <c r="R978">
        <v>17</v>
      </c>
      <c r="S978" s="9">
        <f>SUM(pledge_tiers!B978:F978)/pledge_tiers!CZ978</f>
        <v>0.81263032469466789</v>
      </c>
      <c r="T978" s="8">
        <f>SUM(pledge_tiers!G978:K978)/pledge_tiers!CZ978</f>
        <v>0.1495382782246053</v>
      </c>
      <c r="U978" s="8">
        <f>SUM(pledge_tiers!L978:CX978)/pledge_tiers!CZ978</f>
        <v>3.7831397080726838E-2</v>
      </c>
      <c r="V978">
        <f>VLOOKUP(A978,cluster_membership!$A$1:$B$4001,2,FALSE)</f>
        <v>5</v>
      </c>
    </row>
    <row r="979" spans="1:22" x14ac:dyDescent="0.2">
      <c r="A979" s="2">
        <v>977</v>
      </c>
      <c r="B979" s="3">
        <v>101716</v>
      </c>
      <c r="C979" s="2" t="s">
        <v>6082</v>
      </c>
      <c r="D979" s="2" t="s">
        <v>6083</v>
      </c>
      <c r="E979" s="2" t="s">
        <v>497</v>
      </c>
      <c r="F979" s="2" t="s">
        <v>15</v>
      </c>
      <c r="G979" s="3">
        <v>50000</v>
      </c>
      <c r="H979" s="6">
        <f>VLOOKUP(F979,Exchange_rates!$A$1:$B$13,2,FALSE)</f>
        <v>1</v>
      </c>
      <c r="I979" s="6">
        <f t="shared" si="30"/>
        <v>50000</v>
      </c>
      <c r="J979" s="3">
        <f t="shared" si="31"/>
        <v>101716</v>
      </c>
      <c r="K979" s="2" t="s">
        <v>380</v>
      </c>
      <c r="L979" t="s">
        <v>28180</v>
      </c>
      <c r="M979" s="2">
        <v>3424</v>
      </c>
      <c r="N979" s="2" t="s">
        <v>6084</v>
      </c>
      <c r="O979" s="2" t="s">
        <v>6085</v>
      </c>
      <c r="P979" s="2" t="s">
        <v>6086</v>
      </c>
      <c r="Q979" s="2" t="s">
        <v>6087</v>
      </c>
      <c r="R979">
        <v>16</v>
      </c>
      <c r="S979" s="9">
        <f>SUM(pledge_tiers!B979:F979)/pledge_tiers!CZ979</f>
        <v>0.81978280011740534</v>
      </c>
      <c r="T979" s="8">
        <f>SUM(pledge_tiers!G979:K979)/pledge_tiers!CZ979</f>
        <v>0.17522747285001466</v>
      </c>
      <c r="U979" s="8">
        <f>SUM(pledge_tiers!L979:CX979)/pledge_tiers!CZ979</f>
        <v>4.9897270325799823E-3</v>
      </c>
      <c r="V979">
        <f>VLOOKUP(A979,cluster_membership!$A$1:$B$4001,2,FALSE)</f>
        <v>5</v>
      </c>
    </row>
    <row r="980" spans="1:22" x14ac:dyDescent="0.2">
      <c r="A980" s="2">
        <v>978</v>
      </c>
      <c r="B980" s="3">
        <v>121442</v>
      </c>
      <c r="C980" s="2" t="s">
        <v>6088</v>
      </c>
      <c r="D980" s="2" t="s">
        <v>6089</v>
      </c>
      <c r="E980" s="2" t="s">
        <v>46</v>
      </c>
      <c r="F980" s="2" t="s">
        <v>15</v>
      </c>
      <c r="G980" s="3">
        <v>100000</v>
      </c>
      <c r="H980" s="6">
        <f>VLOOKUP(F980,Exchange_rates!$A$1:$B$13,2,FALSE)</f>
        <v>1</v>
      </c>
      <c r="I980" s="6">
        <f t="shared" si="30"/>
        <v>100000</v>
      </c>
      <c r="J980" s="3">
        <f t="shared" si="31"/>
        <v>121442</v>
      </c>
      <c r="K980" s="2" t="s">
        <v>1523</v>
      </c>
      <c r="L980" t="s">
        <v>28180</v>
      </c>
      <c r="M980" s="2">
        <v>3424</v>
      </c>
      <c r="N980" s="2" t="s">
        <v>6090</v>
      </c>
      <c r="O980" s="2" t="s">
        <v>6091</v>
      </c>
      <c r="P980" s="2" t="s">
        <v>6092</v>
      </c>
      <c r="Q980" s="2" t="s">
        <v>6093</v>
      </c>
      <c r="R980">
        <v>12</v>
      </c>
      <c r="S980" s="9">
        <f>SUM(pledge_tiers!B980:F980)/pledge_tiers!CZ980</f>
        <v>0.99292452830188682</v>
      </c>
      <c r="T980" s="8">
        <f>SUM(pledge_tiers!G980:K980)/pledge_tiers!CZ980</f>
        <v>7.0754716981132077E-3</v>
      </c>
      <c r="U980" s="8">
        <f>SUM(pledge_tiers!L980:CX980)/pledge_tiers!CZ980</f>
        <v>0</v>
      </c>
      <c r="V980">
        <f>VLOOKUP(A980,cluster_membership!$A$1:$B$4001,2,FALSE)</f>
        <v>5</v>
      </c>
    </row>
    <row r="981" spans="1:22" x14ac:dyDescent="0.2">
      <c r="A981" s="2">
        <v>979</v>
      </c>
      <c r="B981" s="3">
        <v>115052</v>
      </c>
      <c r="C981" s="2" t="s">
        <v>6094</v>
      </c>
      <c r="D981" s="2" t="s">
        <v>6095</v>
      </c>
      <c r="E981" s="2" t="s">
        <v>2107</v>
      </c>
      <c r="F981" s="2" t="s">
        <v>15</v>
      </c>
      <c r="G981" s="3">
        <v>20000</v>
      </c>
      <c r="H981" s="6">
        <f>VLOOKUP(F981,Exchange_rates!$A$1:$B$13,2,FALSE)</f>
        <v>1</v>
      </c>
      <c r="I981" s="6">
        <f t="shared" si="30"/>
        <v>20000</v>
      </c>
      <c r="J981" s="3">
        <f t="shared" si="31"/>
        <v>115052</v>
      </c>
      <c r="K981" s="2" t="s">
        <v>162</v>
      </c>
      <c r="L981" t="s">
        <v>28180</v>
      </c>
      <c r="M981" s="2">
        <v>3423</v>
      </c>
      <c r="N981" s="2" t="s">
        <v>6096</v>
      </c>
      <c r="O981" s="2" t="s">
        <v>6097</v>
      </c>
      <c r="P981" s="2" t="s">
        <v>6098</v>
      </c>
      <c r="Q981" s="2" t="s">
        <v>6099</v>
      </c>
      <c r="R981">
        <v>35</v>
      </c>
      <c r="S981" s="9">
        <f>SUM(pledge_tiers!B981:F981)/pledge_tiers!CZ981</f>
        <v>0.76954612005856515</v>
      </c>
      <c r="T981" s="8">
        <f>SUM(pledge_tiers!G981:K981)/pledge_tiers!CZ981</f>
        <v>0.20087847730600292</v>
      </c>
      <c r="U981" s="8">
        <f>SUM(pledge_tiers!L981:CX981)/pledge_tiers!CZ981</f>
        <v>2.957540263543192E-2</v>
      </c>
      <c r="V981">
        <f>VLOOKUP(A981,cluster_membership!$A$1:$B$4001,2,FALSE)</f>
        <v>5</v>
      </c>
    </row>
    <row r="982" spans="1:22" x14ac:dyDescent="0.2">
      <c r="A982" s="2">
        <v>980</v>
      </c>
      <c r="B982" s="3">
        <v>253578</v>
      </c>
      <c r="C982" s="2" t="s">
        <v>6100</v>
      </c>
      <c r="D982" s="2" t="s">
        <v>6101</v>
      </c>
      <c r="E982" s="2" t="s">
        <v>23</v>
      </c>
      <c r="F982" s="2" t="s">
        <v>15</v>
      </c>
      <c r="G982" s="3">
        <v>70000</v>
      </c>
      <c r="H982" s="6">
        <f>VLOOKUP(F982,Exchange_rates!$A$1:$B$13,2,FALSE)</f>
        <v>1</v>
      </c>
      <c r="I982" s="6">
        <f t="shared" si="30"/>
        <v>70000</v>
      </c>
      <c r="J982" s="3">
        <f t="shared" si="31"/>
        <v>253578</v>
      </c>
      <c r="K982" s="2" t="s">
        <v>5575</v>
      </c>
      <c r="L982" t="s">
        <v>28213</v>
      </c>
      <c r="M982" s="2">
        <v>3421</v>
      </c>
      <c r="N982" s="2" t="s">
        <v>6102</v>
      </c>
      <c r="O982" s="2" t="s">
        <v>6103</v>
      </c>
      <c r="P982" s="2" t="s">
        <v>6104</v>
      </c>
      <c r="Q982" s="2" t="s">
        <v>6105</v>
      </c>
      <c r="R982">
        <v>12</v>
      </c>
      <c r="S982" s="9">
        <f>SUM(pledge_tiers!B982:F982)/pledge_tiers!CZ982</f>
        <v>0.88048635824436539</v>
      </c>
      <c r="T982" s="8">
        <f>SUM(pledge_tiers!G982:K982)/pledge_tiers!CZ982</f>
        <v>0.11951364175563464</v>
      </c>
      <c r="U982" s="8">
        <f>SUM(pledge_tiers!L982:CX982)/pledge_tiers!CZ982</f>
        <v>0</v>
      </c>
      <c r="V982">
        <f>VLOOKUP(A982,cluster_membership!$A$1:$B$4001,2,FALSE)</f>
        <v>5</v>
      </c>
    </row>
    <row r="983" spans="1:22" x14ac:dyDescent="0.2">
      <c r="A983" s="2">
        <v>981</v>
      </c>
      <c r="B983" s="3">
        <v>257080</v>
      </c>
      <c r="C983" s="2" t="s">
        <v>6106</v>
      </c>
      <c r="D983" s="2" t="s">
        <v>6107</v>
      </c>
      <c r="E983" s="2" t="s">
        <v>651</v>
      </c>
      <c r="F983" s="2" t="s">
        <v>15</v>
      </c>
      <c r="G983" s="3">
        <v>150000</v>
      </c>
      <c r="H983" s="6">
        <f>VLOOKUP(F983,Exchange_rates!$A$1:$B$13,2,FALSE)</f>
        <v>1</v>
      </c>
      <c r="I983" s="6">
        <f t="shared" si="30"/>
        <v>150000</v>
      </c>
      <c r="J983" s="3">
        <f t="shared" si="31"/>
        <v>257080</v>
      </c>
      <c r="K983" s="2" t="s">
        <v>47</v>
      </c>
      <c r="L983" t="s">
        <v>28180</v>
      </c>
      <c r="M983" s="2">
        <v>3419</v>
      </c>
      <c r="N983" s="2" t="s">
        <v>6108</v>
      </c>
      <c r="O983" s="2" t="s">
        <v>6109</v>
      </c>
      <c r="P983" s="2" t="s">
        <v>6110</v>
      </c>
      <c r="Q983" s="2" t="s">
        <v>6111</v>
      </c>
      <c r="R983">
        <v>100</v>
      </c>
      <c r="S983" s="9">
        <f>SUM(pledge_tiers!B983:F983)/pledge_tiers!CZ983</f>
        <v>0.31459627329192547</v>
      </c>
      <c r="T983" s="8">
        <f>SUM(pledge_tiers!G983:K983)/pledge_tiers!CZ983</f>
        <v>0.11273291925465838</v>
      </c>
      <c r="U983" s="8">
        <f>SUM(pledge_tiers!L983:CX983)/pledge_tiers!CZ983</f>
        <v>0.57267080745341614</v>
      </c>
      <c r="V983">
        <f>VLOOKUP(A983,cluster_membership!$A$1:$B$4001,2,FALSE)</f>
        <v>5</v>
      </c>
    </row>
    <row r="984" spans="1:22" x14ac:dyDescent="0.2">
      <c r="A984" s="2">
        <v>982</v>
      </c>
      <c r="B984" s="3">
        <v>174130</v>
      </c>
      <c r="C984" s="2" t="s">
        <v>6112</v>
      </c>
      <c r="D984" s="2" t="s">
        <v>6113</v>
      </c>
      <c r="E984" s="2" t="s">
        <v>685</v>
      </c>
      <c r="F984" s="2" t="s">
        <v>75</v>
      </c>
      <c r="G984" s="3">
        <v>57000</v>
      </c>
      <c r="H984" s="6">
        <f>VLOOKUP(F984,Exchange_rates!$A$1:$B$13,2,FALSE)</f>
        <v>1.24</v>
      </c>
      <c r="I984" s="6">
        <f t="shared" si="30"/>
        <v>70680</v>
      </c>
      <c r="J984" s="3">
        <f t="shared" si="31"/>
        <v>215921.2</v>
      </c>
      <c r="K984" s="2" t="s">
        <v>6114</v>
      </c>
      <c r="L984" t="s">
        <v>28181</v>
      </c>
      <c r="M984" s="2">
        <v>3414</v>
      </c>
      <c r="N984" s="2" t="s">
        <v>6115</v>
      </c>
      <c r="O984" s="2" t="s">
        <v>6116</v>
      </c>
      <c r="P984" s="2" t="s">
        <v>6117</v>
      </c>
      <c r="Q984" s="2" t="s">
        <v>6118</v>
      </c>
      <c r="R984">
        <v>42</v>
      </c>
      <c r="S984" s="9">
        <f>SUM(pledge_tiers!B984:F984)/pledge_tiers!CZ984</f>
        <v>4.7927080270508675E-2</v>
      </c>
      <c r="T984" s="8">
        <f>SUM(pledge_tiers!G984:K984)/pledge_tiers!CZ984</f>
        <v>0.59570714495736543</v>
      </c>
      <c r="U984" s="8">
        <f>SUM(pledge_tiers!L984:CX984)/pledge_tiers!CZ984</f>
        <v>0.35636577477212583</v>
      </c>
      <c r="V984">
        <f>VLOOKUP(A984,cluster_membership!$A$1:$B$4001,2,FALSE)</f>
        <v>5</v>
      </c>
    </row>
    <row r="985" spans="1:22" x14ac:dyDescent="0.2">
      <c r="A985" s="2">
        <v>983</v>
      </c>
      <c r="B985" s="3">
        <v>103347</v>
      </c>
      <c r="C985" s="2" t="s">
        <v>6119</v>
      </c>
      <c r="D985" s="2" t="s">
        <v>6120</v>
      </c>
      <c r="E985" s="2" t="s">
        <v>14</v>
      </c>
      <c r="F985" s="2" t="s">
        <v>15</v>
      </c>
      <c r="G985" s="3">
        <v>6000</v>
      </c>
      <c r="H985" s="6">
        <f>VLOOKUP(F985,Exchange_rates!$A$1:$B$13,2,FALSE)</f>
        <v>1</v>
      </c>
      <c r="I985" s="6">
        <f t="shared" si="30"/>
        <v>6000</v>
      </c>
      <c r="J985" s="3">
        <f t="shared" si="31"/>
        <v>103347</v>
      </c>
      <c r="K985" s="2" t="s">
        <v>1475</v>
      </c>
      <c r="L985" t="s">
        <v>28180</v>
      </c>
      <c r="M985" s="2">
        <v>3404</v>
      </c>
      <c r="N985" s="2" t="s">
        <v>6121</v>
      </c>
      <c r="O985" s="2" t="s">
        <v>6122</v>
      </c>
      <c r="P985" s="2" t="s">
        <v>6123</v>
      </c>
      <c r="Q985" s="2" t="s">
        <v>6124</v>
      </c>
      <c r="R985">
        <v>10</v>
      </c>
      <c r="S985" s="9">
        <f>SUM(pledge_tiers!B985:F985)/pledge_tiers!CZ985</f>
        <v>0.98494687131050762</v>
      </c>
      <c r="T985" s="8">
        <f>SUM(pledge_tiers!G985:K985)/pledge_tiers!CZ985</f>
        <v>1.5053128689492325E-2</v>
      </c>
      <c r="U985" s="8">
        <f>SUM(pledge_tiers!L985:CX985)/pledge_tiers!CZ985</f>
        <v>0</v>
      </c>
      <c r="V985">
        <f>VLOOKUP(A985,cluster_membership!$A$1:$B$4001,2,FALSE)</f>
        <v>5</v>
      </c>
    </row>
    <row r="986" spans="1:22" x14ac:dyDescent="0.2">
      <c r="A986" s="2">
        <v>984</v>
      </c>
      <c r="B986" s="3">
        <v>185137</v>
      </c>
      <c r="C986" s="2" t="s">
        <v>6125</v>
      </c>
      <c r="D986" s="2" t="s">
        <v>6126</v>
      </c>
      <c r="E986" s="2" t="s">
        <v>14</v>
      </c>
      <c r="F986" s="2" t="s">
        <v>15</v>
      </c>
      <c r="G986" s="3">
        <v>8000</v>
      </c>
      <c r="H986" s="6">
        <f>VLOOKUP(F986,Exchange_rates!$A$1:$B$13,2,FALSE)</f>
        <v>1</v>
      </c>
      <c r="I986" s="6">
        <f t="shared" si="30"/>
        <v>8000</v>
      </c>
      <c r="J986" s="3">
        <f t="shared" si="31"/>
        <v>185137</v>
      </c>
      <c r="K986" s="2" t="s">
        <v>6127</v>
      </c>
      <c r="L986" t="s">
        <v>28180</v>
      </c>
      <c r="M986" s="2">
        <v>3402</v>
      </c>
      <c r="N986" s="2" t="s">
        <v>6128</v>
      </c>
      <c r="O986" s="2" t="s">
        <v>6129</v>
      </c>
      <c r="P986" s="2" t="s">
        <v>6130</v>
      </c>
      <c r="Q986" s="2" t="s">
        <v>6131</v>
      </c>
      <c r="R986">
        <v>21</v>
      </c>
      <c r="S986" s="9">
        <f>SUM(pledge_tiers!B986:F986)/pledge_tiers!CZ986</f>
        <v>0.54826368452030605</v>
      </c>
      <c r="T986" s="8">
        <f>SUM(pledge_tiers!G986:K986)/pledge_tiers!CZ986</f>
        <v>0.32783990582695705</v>
      </c>
      <c r="U986" s="8">
        <f>SUM(pledge_tiers!L986:CX986)/pledge_tiers!CZ986</f>
        <v>0.12389640965273691</v>
      </c>
      <c r="V986">
        <f>VLOOKUP(A986,cluster_membership!$A$1:$B$4001,2,FALSE)</f>
        <v>5</v>
      </c>
    </row>
    <row r="987" spans="1:22" x14ac:dyDescent="0.2">
      <c r="A987" s="2">
        <v>985</v>
      </c>
      <c r="B987" s="3">
        <v>276865</v>
      </c>
      <c r="C987" s="2" t="s">
        <v>6132</v>
      </c>
      <c r="D987" s="2" t="s">
        <v>6133</v>
      </c>
      <c r="E987" s="2" t="s">
        <v>189</v>
      </c>
      <c r="F987" s="2" t="s">
        <v>15</v>
      </c>
      <c r="G987" s="3">
        <v>50000</v>
      </c>
      <c r="H987" s="6">
        <f>VLOOKUP(F987,Exchange_rates!$A$1:$B$13,2,FALSE)</f>
        <v>1</v>
      </c>
      <c r="I987" s="6">
        <f t="shared" si="30"/>
        <v>50000</v>
      </c>
      <c r="J987" s="3">
        <f t="shared" si="31"/>
        <v>276865</v>
      </c>
      <c r="K987" s="2" t="s">
        <v>47</v>
      </c>
      <c r="L987" t="s">
        <v>28180</v>
      </c>
      <c r="M987" s="2">
        <v>3399</v>
      </c>
      <c r="N987" s="2" t="s">
        <v>6134</v>
      </c>
      <c r="O987" s="2" t="s">
        <v>6135</v>
      </c>
      <c r="P987" s="2" t="s">
        <v>6136</v>
      </c>
      <c r="Q987" s="2" t="s">
        <v>6137</v>
      </c>
      <c r="R987">
        <v>22</v>
      </c>
      <c r="S987" s="9">
        <f>SUM(pledge_tiers!B987:F987)/pledge_tiers!CZ987</f>
        <v>0.24369747899159663</v>
      </c>
      <c r="T987" s="8">
        <f>SUM(pledge_tiers!G987:K987)/pledge_tiers!CZ987</f>
        <v>0.38685474189675872</v>
      </c>
      <c r="U987" s="8">
        <f>SUM(pledge_tiers!L987:CX987)/pledge_tiers!CZ987</f>
        <v>0.36944777911164467</v>
      </c>
      <c r="V987">
        <f>VLOOKUP(A987,cluster_membership!$A$1:$B$4001,2,FALSE)</f>
        <v>5</v>
      </c>
    </row>
    <row r="988" spans="1:22" x14ac:dyDescent="0.2">
      <c r="A988" s="2">
        <v>986</v>
      </c>
      <c r="B988" s="3">
        <v>116620</v>
      </c>
      <c r="C988" s="2" t="s">
        <v>6138</v>
      </c>
      <c r="D988" s="2" t="s">
        <v>6139</v>
      </c>
      <c r="E988" s="2" t="s">
        <v>534</v>
      </c>
      <c r="F988" s="2" t="s">
        <v>15</v>
      </c>
      <c r="G988" s="3">
        <v>50000</v>
      </c>
      <c r="H988" s="6">
        <f>VLOOKUP(F988,Exchange_rates!$A$1:$B$13,2,FALSE)</f>
        <v>1</v>
      </c>
      <c r="I988" s="6">
        <f t="shared" si="30"/>
        <v>50000</v>
      </c>
      <c r="J988" s="3">
        <f t="shared" si="31"/>
        <v>116620</v>
      </c>
      <c r="K988" s="2" t="s">
        <v>6140</v>
      </c>
      <c r="L988" t="s">
        <v>28196</v>
      </c>
      <c r="M988" s="2">
        <v>3399</v>
      </c>
      <c r="N988" s="2" t="s">
        <v>6141</v>
      </c>
      <c r="O988" s="2" t="s">
        <v>6142</v>
      </c>
      <c r="P988" s="2" t="s">
        <v>6143</v>
      </c>
      <c r="Q988" s="2" t="s">
        <v>6144</v>
      </c>
      <c r="R988">
        <v>9</v>
      </c>
      <c r="S988" s="9">
        <f>SUM(pledge_tiers!B988:F988)/pledge_tiers!CZ988</f>
        <v>0.66440177252584931</v>
      </c>
      <c r="T988" s="8">
        <f>SUM(pledge_tiers!G988:K988)/pledge_tiers!CZ988</f>
        <v>0.33559822747415069</v>
      </c>
      <c r="U988" s="8">
        <f>SUM(pledge_tiers!L988:CX988)/pledge_tiers!CZ988</f>
        <v>0</v>
      </c>
      <c r="V988">
        <f>VLOOKUP(A988,cluster_membership!$A$1:$B$4001,2,FALSE)</f>
        <v>5</v>
      </c>
    </row>
    <row r="989" spans="1:22" x14ac:dyDescent="0.2">
      <c r="A989" s="2">
        <v>987</v>
      </c>
      <c r="B989" s="3">
        <v>59453</v>
      </c>
      <c r="C989" s="2" t="s">
        <v>6145</v>
      </c>
      <c r="D989" s="2" t="s">
        <v>6146</v>
      </c>
      <c r="E989" s="2" t="s">
        <v>23</v>
      </c>
      <c r="F989" s="2" t="s">
        <v>945</v>
      </c>
      <c r="G989" s="3">
        <v>2750</v>
      </c>
      <c r="H989" s="6">
        <f>VLOOKUP(F989,Exchange_rates!$A$1:$B$13,2,FALSE)</f>
        <v>1.06</v>
      </c>
      <c r="I989" s="6">
        <f t="shared" si="30"/>
        <v>2915</v>
      </c>
      <c r="J989" s="3">
        <f t="shared" si="31"/>
        <v>63020.18</v>
      </c>
      <c r="K989" s="2" t="s">
        <v>618</v>
      </c>
      <c r="L989" t="s">
        <v>28190</v>
      </c>
      <c r="M989" s="2">
        <v>3397</v>
      </c>
      <c r="N989" s="2" t="s">
        <v>6147</v>
      </c>
      <c r="O989" s="2" t="s">
        <v>6148</v>
      </c>
      <c r="P989" s="2" t="s">
        <v>6149</v>
      </c>
      <c r="Q989" s="2" t="s">
        <v>6150</v>
      </c>
      <c r="R989">
        <v>16</v>
      </c>
      <c r="S989" s="9">
        <f>SUM(pledge_tiers!B989:F989)/pledge_tiers!CZ989</f>
        <v>0.31936245572609206</v>
      </c>
      <c r="T989" s="8">
        <f>SUM(pledge_tiers!G989:K989)/pledge_tiers!CZ989</f>
        <v>0.17857142857142858</v>
      </c>
      <c r="U989" s="8">
        <f>SUM(pledge_tiers!L989:CX989)/pledge_tiers!CZ989</f>
        <v>0.50206611570247939</v>
      </c>
      <c r="V989">
        <f>VLOOKUP(A989,cluster_membership!$A$1:$B$4001,2,FALSE)</f>
        <v>5</v>
      </c>
    </row>
    <row r="990" spans="1:22" x14ac:dyDescent="0.2">
      <c r="A990" s="2">
        <v>988</v>
      </c>
      <c r="B990" s="3">
        <v>99380</v>
      </c>
      <c r="C990" s="2" t="s">
        <v>6151</v>
      </c>
      <c r="D990" s="2" t="s">
        <v>6152</v>
      </c>
      <c r="E990" s="2" t="s">
        <v>14</v>
      </c>
      <c r="F990" s="2" t="s">
        <v>15</v>
      </c>
      <c r="G990" s="3">
        <v>10800</v>
      </c>
      <c r="H990" s="6">
        <f>VLOOKUP(F990,Exchange_rates!$A$1:$B$13,2,FALSE)</f>
        <v>1</v>
      </c>
      <c r="I990" s="6">
        <f t="shared" si="30"/>
        <v>10800</v>
      </c>
      <c r="J990" s="3">
        <f t="shared" si="31"/>
        <v>99380</v>
      </c>
      <c r="K990" s="2" t="s">
        <v>3266</v>
      </c>
      <c r="L990" t="s">
        <v>28180</v>
      </c>
      <c r="M990" s="2">
        <v>3397</v>
      </c>
      <c r="N990" s="2" t="s">
        <v>6153</v>
      </c>
      <c r="O990" s="2" t="s">
        <v>6154</v>
      </c>
      <c r="P990" s="2" t="s">
        <v>6155</v>
      </c>
      <c r="Q990" s="2" t="s">
        <v>6156</v>
      </c>
      <c r="R990">
        <v>5</v>
      </c>
      <c r="S990" s="9">
        <f>SUM(pledge_tiers!B990:F990)/pledge_tiers!CZ990</f>
        <v>1</v>
      </c>
      <c r="T990" s="8">
        <f>SUM(pledge_tiers!G990:K990)/pledge_tiers!CZ990</f>
        <v>0</v>
      </c>
      <c r="U990" s="8">
        <f>SUM(pledge_tiers!L990:CX990)/pledge_tiers!CZ990</f>
        <v>0</v>
      </c>
      <c r="V990">
        <f>VLOOKUP(A990,cluster_membership!$A$1:$B$4001,2,FALSE)</f>
        <v>5</v>
      </c>
    </row>
    <row r="991" spans="1:22" x14ac:dyDescent="0.2">
      <c r="A991" s="2">
        <v>989</v>
      </c>
      <c r="B991" s="3">
        <v>1252222</v>
      </c>
      <c r="C991" s="2" t="s">
        <v>6157</v>
      </c>
      <c r="D991" s="2" t="s">
        <v>6158</v>
      </c>
      <c r="E991" s="2" t="s">
        <v>23</v>
      </c>
      <c r="F991" s="2" t="s">
        <v>15</v>
      </c>
      <c r="G991" s="3">
        <v>20000</v>
      </c>
      <c r="H991" s="6">
        <f>VLOOKUP(F991,Exchange_rates!$A$1:$B$13,2,FALSE)</f>
        <v>1</v>
      </c>
      <c r="I991" s="6">
        <f t="shared" si="30"/>
        <v>20000</v>
      </c>
      <c r="J991" s="3">
        <f t="shared" si="31"/>
        <v>1252222</v>
      </c>
      <c r="K991" s="2" t="s">
        <v>47</v>
      </c>
      <c r="L991" t="s">
        <v>28180</v>
      </c>
      <c r="M991" s="2">
        <v>3397</v>
      </c>
      <c r="N991" s="2" t="s">
        <v>6159</v>
      </c>
      <c r="O991" s="2" t="s">
        <v>6160</v>
      </c>
      <c r="P991" s="2" t="s">
        <v>6161</v>
      </c>
      <c r="Q991" s="2" t="s">
        <v>6162</v>
      </c>
      <c r="R991">
        <v>20</v>
      </c>
      <c r="S991" s="9">
        <f>SUM(pledge_tiers!B991:F991)/pledge_tiers!CZ991</f>
        <v>0.26969967291109131</v>
      </c>
      <c r="T991" s="8">
        <f>SUM(pledge_tiers!G991:K991)/pledge_tiers!CZ991</f>
        <v>0.37972048765982752</v>
      </c>
      <c r="U991" s="8">
        <f>SUM(pledge_tiers!L991:CX991)/pledge_tiers!CZ991</f>
        <v>0.35057983942908116</v>
      </c>
      <c r="V991">
        <f>VLOOKUP(A991,cluster_membership!$A$1:$B$4001,2,FALSE)</f>
        <v>3</v>
      </c>
    </row>
    <row r="992" spans="1:22" x14ac:dyDescent="0.2">
      <c r="A992" s="2">
        <v>990</v>
      </c>
      <c r="B992" s="3">
        <v>169300</v>
      </c>
      <c r="C992" s="2" t="s">
        <v>6163</v>
      </c>
      <c r="D992" s="2" t="s">
        <v>3505</v>
      </c>
      <c r="E992" s="2" t="s">
        <v>23</v>
      </c>
      <c r="F992" s="2" t="s">
        <v>15</v>
      </c>
      <c r="G992" s="3">
        <v>16000</v>
      </c>
      <c r="H992" s="6">
        <f>VLOOKUP(F992,Exchange_rates!$A$1:$B$13,2,FALSE)</f>
        <v>1</v>
      </c>
      <c r="I992" s="6">
        <f t="shared" si="30"/>
        <v>16000</v>
      </c>
      <c r="J992" s="3">
        <f t="shared" si="31"/>
        <v>169300</v>
      </c>
      <c r="K992" s="2" t="s">
        <v>3506</v>
      </c>
      <c r="L992" t="s">
        <v>28180</v>
      </c>
      <c r="M992" s="2">
        <v>3391</v>
      </c>
      <c r="N992" s="2" t="s">
        <v>6164</v>
      </c>
      <c r="O992" s="2" t="s">
        <v>6165</v>
      </c>
      <c r="P992" s="2" t="s">
        <v>6166</v>
      </c>
      <c r="Q992" s="2" t="s">
        <v>6167</v>
      </c>
      <c r="R992">
        <v>12</v>
      </c>
      <c r="S992" s="9">
        <f>SUM(pledge_tiers!B992:F992)/pledge_tiers!CZ992</f>
        <v>0.67141585040071239</v>
      </c>
      <c r="T992" s="8">
        <f>SUM(pledge_tiers!G992:K992)/pledge_tiers!CZ992</f>
        <v>0.30721282279608192</v>
      </c>
      <c r="U992" s="8">
        <f>SUM(pledge_tiers!L992:CX992)/pledge_tiers!CZ992</f>
        <v>2.1371326803205699E-2</v>
      </c>
      <c r="V992">
        <f>VLOOKUP(A992,cluster_membership!$A$1:$B$4001,2,FALSE)</f>
        <v>5</v>
      </c>
    </row>
    <row r="993" spans="1:22" x14ac:dyDescent="0.2">
      <c r="A993" s="2">
        <v>991</v>
      </c>
      <c r="B993" s="3">
        <v>1319672</v>
      </c>
      <c r="C993" s="2" t="s">
        <v>6168</v>
      </c>
      <c r="D993" s="2" t="s">
        <v>6169</v>
      </c>
      <c r="E993" s="2" t="s">
        <v>189</v>
      </c>
      <c r="F993" s="2" t="s">
        <v>15</v>
      </c>
      <c r="G993" s="3">
        <v>75000</v>
      </c>
      <c r="H993" s="6">
        <f>VLOOKUP(F993,Exchange_rates!$A$1:$B$13,2,FALSE)</f>
        <v>1</v>
      </c>
      <c r="I993" s="6">
        <f t="shared" si="30"/>
        <v>75000</v>
      </c>
      <c r="J993" s="3">
        <f t="shared" si="31"/>
        <v>1319672</v>
      </c>
      <c r="K993" s="2" t="s">
        <v>3577</v>
      </c>
      <c r="L993" t="s">
        <v>28180</v>
      </c>
      <c r="M993" s="2">
        <v>3391</v>
      </c>
      <c r="N993" s="2" t="s">
        <v>6170</v>
      </c>
      <c r="O993" s="2" t="s">
        <v>6171</v>
      </c>
      <c r="P993" s="2" t="s">
        <v>6172</v>
      </c>
      <c r="Q993" s="2" t="s">
        <v>6173</v>
      </c>
      <c r="R993">
        <v>9</v>
      </c>
      <c r="S993" s="9">
        <f>SUM(pledge_tiers!B993:F993)/pledge_tiers!CZ993</f>
        <v>0.94241960183767226</v>
      </c>
      <c r="T993" s="8">
        <f>SUM(pledge_tiers!G993:K993)/pledge_tiers!CZ993</f>
        <v>5.7580398162327719E-2</v>
      </c>
      <c r="U993" s="8">
        <f>SUM(pledge_tiers!L993:CX993)/pledge_tiers!CZ993</f>
        <v>0</v>
      </c>
      <c r="V993">
        <f>VLOOKUP(A993,cluster_membership!$A$1:$B$4001,2,FALSE)</f>
        <v>3</v>
      </c>
    </row>
    <row r="994" spans="1:22" x14ac:dyDescent="0.2">
      <c r="A994" s="2">
        <v>992</v>
      </c>
      <c r="B994" s="3">
        <v>146824</v>
      </c>
      <c r="C994" s="2" t="s">
        <v>6174</v>
      </c>
      <c r="D994" s="2" t="s">
        <v>6175</v>
      </c>
      <c r="E994" s="2" t="s">
        <v>23</v>
      </c>
      <c r="F994" s="2" t="s">
        <v>15</v>
      </c>
      <c r="G994" s="3">
        <v>10000</v>
      </c>
      <c r="H994" s="6">
        <f>VLOOKUP(F994,Exchange_rates!$A$1:$B$13,2,FALSE)</f>
        <v>1</v>
      </c>
      <c r="I994" s="6">
        <f t="shared" si="30"/>
        <v>10000</v>
      </c>
      <c r="J994" s="3">
        <f t="shared" si="31"/>
        <v>146824</v>
      </c>
      <c r="K994" s="2" t="s">
        <v>162</v>
      </c>
      <c r="L994" t="s">
        <v>28180</v>
      </c>
      <c r="M994" s="2">
        <v>3390</v>
      </c>
      <c r="N994" s="2" t="s">
        <v>6176</v>
      </c>
      <c r="O994" s="2" t="s">
        <v>6177</v>
      </c>
      <c r="P994" s="2" t="s">
        <v>6178</v>
      </c>
      <c r="Q994" s="2" t="s">
        <v>6179</v>
      </c>
      <c r="R994">
        <v>12</v>
      </c>
      <c r="S994" s="9">
        <f>SUM(pledge_tiers!B994:F994)/pledge_tiers!CZ994</f>
        <v>0.51547619047619042</v>
      </c>
      <c r="T994" s="8">
        <f>SUM(pledge_tiers!G994:K994)/pledge_tiers!CZ994</f>
        <v>0.38244047619047616</v>
      </c>
      <c r="U994" s="8">
        <f>SUM(pledge_tiers!L994:CX994)/pledge_tiers!CZ994</f>
        <v>0.10208333333333333</v>
      </c>
      <c r="V994">
        <f>VLOOKUP(A994,cluster_membership!$A$1:$B$4001,2,FALSE)</f>
        <v>5</v>
      </c>
    </row>
    <row r="995" spans="1:22" x14ac:dyDescent="0.2">
      <c r="A995" s="2">
        <v>993</v>
      </c>
      <c r="B995" s="3">
        <v>222377</v>
      </c>
      <c r="C995" s="2" t="s">
        <v>6180</v>
      </c>
      <c r="D995" s="2" t="s">
        <v>6181</v>
      </c>
      <c r="E995" s="2" t="s">
        <v>6182</v>
      </c>
      <c r="F995" s="2" t="s">
        <v>15</v>
      </c>
      <c r="G995" s="3">
        <v>200000</v>
      </c>
      <c r="H995" s="6">
        <f>VLOOKUP(F995,Exchange_rates!$A$1:$B$13,2,FALSE)</f>
        <v>1</v>
      </c>
      <c r="I995" s="6">
        <f t="shared" si="30"/>
        <v>200000</v>
      </c>
      <c r="J995" s="3">
        <f t="shared" si="31"/>
        <v>222377</v>
      </c>
      <c r="K995" s="2" t="s">
        <v>1310</v>
      </c>
      <c r="L995" t="s">
        <v>28185</v>
      </c>
      <c r="M995" s="2">
        <v>3389</v>
      </c>
      <c r="N995" s="2" t="s">
        <v>6183</v>
      </c>
      <c r="O995" s="2" t="s">
        <v>6184</v>
      </c>
      <c r="P995" s="2" t="s">
        <v>6185</v>
      </c>
      <c r="Q995" s="2" t="s">
        <v>6186</v>
      </c>
      <c r="R995">
        <v>10</v>
      </c>
      <c r="S995" s="9">
        <f>SUM(pledge_tiers!B995:F995)/pledge_tiers!CZ995</f>
        <v>0.78068535825545171</v>
      </c>
      <c r="T995" s="8">
        <f>SUM(pledge_tiers!G995:K995)/pledge_tiers!CZ995</f>
        <v>0.21931464174454829</v>
      </c>
      <c r="U995" s="8">
        <f>SUM(pledge_tiers!L995:CX995)/pledge_tiers!CZ995</f>
        <v>0</v>
      </c>
      <c r="V995">
        <f>VLOOKUP(A995,cluster_membership!$A$1:$B$4001,2,FALSE)</f>
        <v>5</v>
      </c>
    </row>
    <row r="996" spans="1:22" x14ac:dyDescent="0.2">
      <c r="A996" s="2">
        <v>994</v>
      </c>
      <c r="B996" s="3">
        <v>169522</v>
      </c>
      <c r="C996" s="2" t="s">
        <v>6187</v>
      </c>
      <c r="D996" s="2" t="s">
        <v>6188</v>
      </c>
      <c r="E996" s="2" t="s">
        <v>559</v>
      </c>
      <c r="F996" s="2" t="s">
        <v>15</v>
      </c>
      <c r="G996" s="3">
        <v>75000</v>
      </c>
      <c r="H996" s="6">
        <f>VLOOKUP(F996,Exchange_rates!$A$1:$B$13,2,FALSE)</f>
        <v>1</v>
      </c>
      <c r="I996" s="6">
        <f t="shared" si="30"/>
        <v>75000</v>
      </c>
      <c r="J996" s="3">
        <f t="shared" si="31"/>
        <v>169522</v>
      </c>
      <c r="K996" s="2" t="s">
        <v>560</v>
      </c>
      <c r="L996" t="s">
        <v>28180</v>
      </c>
      <c r="M996" s="2">
        <v>3384</v>
      </c>
      <c r="N996" s="2" t="s">
        <v>6189</v>
      </c>
      <c r="O996" s="2" t="s">
        <v>6190</v>
      </c>
      <c r="P996" s="2" t="s">
        <v>6191</v>
      </c>
      <c r="Q996" s="2" t="s">
        <v>6192</v>
      </c>
      <c r="R996">
        <v>20</v>
      </c>
      <c r="S996" s="9">
        <f>SUM(pledge_tiers!B996:F996)/pledge_tiers!CZ996</f>
        <v>0.7901802838511699</v>
      </c>
      <c r="T996" s="8">
        <f>SUM(pledge_tiers!G996:K996)/pledge_tiers!CZ996</f>
        <v>0.1986958189489835</v>
      </c>
      <c r="U996" s="8">
        <f>SUM(pledge_tiers!L996:CX996)/pledge_tiers!CZ996</f>
        <v>1.1123897199846567E-2</v>
      </c>
      <c r="V996">
        <f>VLOOKUP(A996,cluster_membership!$A$1:$B$4001,2,FALSE)</f>
        <v>5</v>
      </c>
    </row>
    <row r="997" spans="1:22" x14ac:dyDescent="0.2">
      <c r="A997" s="2">
        <v>995</v>
      </c>
      <c r="B997" s="3">
        <v>1396149</v>
      </c>
      <c r="C997" s="2" t="s">
        <v>6193</v>
      </c>
      <c r="D997" s="2" t="s">
        <v>1660</v>
      </c>
      <c r="E997" s="2" t="s">
        <v>23</v>
      </c>
      <c r="F997" s="2" t="s">
        <v>15</v>
      </c>
      <c r="G997" s="3">
        <v>100000</v>
      </c>
      <c r="H997" s="6">
        <f>VLOOKUP(F997,Exchange_rates!$A$1:$B$13,2,FALSE)</f>
        <v>1</v>
      </c>
      <c r="I997" s="6">
        <f t="shared" si="30"/>
        <v>100000</v>
      </c>
      <c r="J997" s="3">
        <f t="shared" si="31"/>
        <v>1396149</v>
      </c>
      <c r="K997" s="2" t="s">
        <v>257</v>
      </c>
      <c r="L997" t="s">
        <v>28180</v>
      </c>
      <c r="M997" s="2">
        <v>3379</v>
      </c>
      <c r="N997" s="2" t="s">
        <v>6194</v>
      </c>
      <c r="O997" s="2" t="s">
        <v>6195</v>
      </c>
      <c r="P997" s="2" t="s">
        <v>6196</v>
      </c>
      <c r="Q997" s="2" t="s">
        <v>6197</v>
      </c>
      <c r="R997">
        <v>23</v>
      </c>
      <c r="S997" s="9">
        <f>SUM(pledge_tiers!B997:F997)/pledge_tiers!CZ997</f>
        <v>0.29048207663782449</v>
      </c>
      <c r="T997" s="8">
        <f>SUM(pledge_tiers!G997:K997)/pledge_tiers!CZ997</f>
        <v>0.59270704573547595</v>
      </c>
      <c r="U997" s="8">
        <f>SUM(pledge_tiers!L997:CX997)/pledge_tiers!CZ997</f>
        <v>0.11681087762669963</v>
      </c>
      <c r="V997">
        <f>VLOOKUP(A997,cluster_membership!$A$1:$B$4001,2,FALSE)</f>
        <v>3</v>
      </c>
    </row>
    <row r="998" spans="1:22" x14ac:dyDescent="0.2">
      <c r="A998" s="2">
        <v>996</v>
      </c>
      <c r="B998" s="3">
        <v>378181</v>
      </c>
      <c r="C998" s="2" t="s">
        <v>6198</v>
      </c>
      <c r="D998" s="2" t="s">
        <v>6199</v>
      </c>
      <c r="E998" s="2" t="s">
        <v>1636</v>
      </c>
      <c r="F998" s="2" t="s">
        <v>15</v>
      </c>
      <c r="G998" s="3">
        <v>350000</v>
      </c>
      <c r="H998" s="6">
        <f>VLOOKUP(F998,Exchange_rates!$A$1:$B$13,2,FALSE)</f>
        <v>1</v>
      </c>
      <c r="I998" s="6">
        <f t="shared" si="30"/>
        <v>350000</v>
      </c>
      <c r="J998" s="3">
        <f t="shared" si="31"/>
        <v>378181</v>
      </c>
      <c r="K998" s="2" t="s">
        <v>16</v>
      </c>
      <c r="L998" t="s">
        <v>28180</v>
      </c>
      <c r="M998" s="2">
        <v>3379</v>
      </c>
      <c r="N998" s="2" t="s">
        <v>6200</v>
      </c>
      <c r="O998" s="2" t="s">
        <v>6201</v>
      </c>
      <c r="P998" s="2" t="s">
        <v>6202</v>
      </c>
      <c r="Q998" s="2" t="s">
        <v>6203</v>
      </c>
      <c r="R998">
        <v>41</v>
      </c>
      <c r="S998" s="9">
        <f>SUM(pledge_tiers!B998:F998)/pledge_tiers!CZ998</f>
        <v>0.70078492935635794</v>
      </c>
      <c r="T998" s="8">
        <f>SUM(pledge_tiers!G998:K998)/pledge_tiers!CZ998</f>
        <v>0.2075353218210361</v>
      </c>
      <c r="U998" s="8">
        <f>SUM(pledge_tiers!L998:CX998)/pledge_tiers!CZ998</f>
        <v>9.1679748822605961E-2</v>
      </c>
      <c r="V998">
        <f>VLOOKUP(A998,cluster_membership!$A$1:$B$4001,2,FALSE)</f>
        <v>5</v>
      </c>
    </row>
    <row r="999" spans="1:22" x14ac:dyDescent="0.2">
      <c r="A999" s="2">
        <v>997</v>
      </c>
      <c r="B999" s="3">
        <v>219327</v>
      </c>
      <c r="C999" s="2" t="s">
        <v>6204</v>
      </c>
      <c r="D999" s="2" t="s">
        <v>4206</v>
      </c>
      <c r="E999" s="2" t="s">
        <v>685</v>
      </c>
      <c r="F999" s="2" t="s">
        <v>15</v>
      </c>
      <c r="G999" s="3">
        <v>55000</v>
      </c>
      <c r="H999" s="6">
        <f>VLOOKUP(F999,Exchange_rates!$A$1:$B$13,2,FALSE)</f>
        <v>1</v>
      </c>
      <c r="I999" s="6">
        <f t="shared" si="30"/>
        <v>55000</v>
      </c>
      <c r="J999" s="3">
        <f t="shared" si="31"/>
        <v>219327</v>
      </c>
      <c r="K999" s="2" t="s">
        <v>527</v>
      </c>
      <c r="L999" t="s">
        <v>28180</v>
      </c>
      <c r="M999" s="2">
        <v>3378</v>
      </c>
      <c r="N999" s="2" t="s">
        <v>6205</v>
      </c>
      <c r="O999" s="2" t="s">
        <v>6206</v>
      </c>
      <c r="P999" s="2" t="s">
        <v>6207</v>
      </c>
      <c r="Q999" s="2" t="s">
        <v>6208</v>
      </c>
      <c r="R999">
        <v>18</v>
      </c>
      <c r="S999" s="9">
        <f>SUM(pledge_tiers!B999:F999)/pledge_tiers!CZ999</f>
        <v>0.55094114132058558</v>
      </c>
      <c r="T999" s="8">
        <f>SUM(pledge_tiers!G999:K999)/pledge_tiers!CZ999</f>
        <v>0.41051688078876608</v>
      </c>
      <c r="U999" s="8">
        <f>SUM(pledge_tiers!L999:CX999)/pledge_tiers!CZ999</f>
        <v>3.8541977890648345E-2</v>
      </c>
      <c r="V999">
        <f>VLOOKUP(A999,cluster_membership!$A$1:$B$4001,2,FALSE)</f>
        <v>5</v>
      </c>
    </row>
    <row r="1000" spans="1:22" x14ac:dyDescent="0.2">
      <c r="A1000" s="2">
        <v>998</v>
      </c>
      <c r="B1000" s="3">
        <v>218412</v>
      </c>
      <c r="C1000" s="2" t="s">
        <v>6209</v>
      </c>
      <c r="D1000" s="2" t="s">
        <v>6210</v>
      </c>
      <c r="E1000" s="2" t="s">
        <v>1636</v>
      </c>
      <c r="F1000" s="2" t="s">
        <v>75</v>
      </c>
      <c r="G1000" s="3">
        <v>75000</v>
      </c>
      <c r="H1000" s="6">
        <f>VLOOKUP(F1000,Exchange_rates!$A$1:$B$13,2,FALSE)</f>
        <v>1.24</v>
      </c>
      <c r="I1000" s="6">
        <f t="shared" si="30"/>
        <v>93000</v>
      </c>
      <c r="J1000" s="3">
        <f t="shared" si="31"/>
        <v>270830.88</v>
      </c>
      <c r="K1000" s="2" t="s">
        <v>6211</v>
      </c>
      <c r="L1000" t="s">
        <v>28181</v>
      </c>
      <c r="M1000" s="2">
        <v>3378</v>
      </c>
      <c r="N1000" s="2" t="s">
        <v>6212</v>
      </c>
      <c r="O1000" s="2" t="s">
        <v>6213</v>
      </c>
      <c r="P1000" s="2" t="s">
        <v>6214</v>
      </c>
      <c r="Q1000" s="2" t="s">
        <v>6215</v>
      </c>
      <c r="R1000">
        <v>29</v>
      </c>
      <c r="S1000" s="9">
        <f>SUM(pledge_tiers!B1000:F1000)/pledge_tiers!CZ1000</f>
        <v>4.8329355608591883E-2</v>
      </c>
      <c r="T1000" s="8">
        <f>SUM(pledge_tiers!G1000:K1000)/pledge_tiers!CZ1000</f>
        <v>0.26521479713603818</v>
      </c>
      <c r="U1000" s="8">
        <f>SUM(pledge_tiers!L1000:CX1000)/pledge_tiers!CZ1000</f>
        <v>0.6864558472553699</v>
      </c>
      <c r="V1000">
        <f>VLOOKUP(A1000,cluster_membership!$A$1:$B$4001,2,FALSE)</f>
        <v>5</v>
      </c>
    </row>
    <row r="1001" spans="1:22" x14ac:dyDescent="0.2">
      <c r="A1001" s="2">
        <v>999</v>
      </c>
      <c r="B1001" s="3">
        <v>133449</v>
      </c>
      <c r="C1001" s="2" t="s">
        <v>6216</v>
      </c>
      <c r="D1001" s="2" t="s">
        <v>4844</v>
      </c>
      <c r="E1001" s="2" t="s">
        <v>23</v>
      </c>
      <c r="F1001" s="2" t="s">
        <v>15</v>
      </c>
      <c r="G1001" s="3">
        <v>4000</v>
      </c>
      <c r="H1001" s="6">
        <f>VLOOKUP(F1001,Exchange_rates!$A$1:$B$13,2,FALSE)</f>
        <v>1</v>
      </c>
      <c r="I1001" s="6">
        <f t="shared" si="30"/>
        <v>4000</v>
      </c>
      <c r="J1001" s="3">
        <f t="shared" si="31"/>
        <v>133449</v>
      </c>
      <c r="K1001" s="2" t="s">
        <v>16</v>
      </c>
      <c r="L1001" t="s">
        <v>28180</v>
      </c>
      <c r="M1001" s="2">
        <v>3378</v>
      </c>
      <c r="N1001" s="2" t="s">
        <v>6217</v>
      </c>
      <c r="O1001" s="2" t="s">
        <v>6218</v>
      </c>
      <c r="P1001" s="2" t="s">
        <v>6219</v>
      </c>
      <c r="Q1001" s="2" t="s">
        <v>6220</v>
      </c>
      <c r="R1001">
        <v>9</v>
      </c>
      <c r="S1001" s="9">
        <f>SUM(pledge_tiers!B1001:F1001)/pledge_tiers!CZ1001</f>
        <v>0.91219222782557108</v>
      </c>
      <c r="T1001" s="8">
        <f>SUM(pledge_tiers!G1001:K1001)/pledge_tiers!CZ1001</f>
        <v>8.780777217442895E-2</v>
      </c>
      <c r="U1001" s="8">
        <f>SUM(pledge_tiers!L1001:CX1001)/pledge_tiers!CZ1001</f>
        <v>0</v>
      </c>
      <c r="V1001">
        <f>VLOOKUP(A1001,cluster_membership!$A$1:$B$4001,2,FALSE)</f>
        <v>5</v>
      </c>
    </row>
    <row r="1002" spans="1:22" x14ac:dyDescent="0.2">
      <c r="A1002" s="2">
        <v>1000</v>
      </c>
      <c r="B1002" s="3">
        <v>159167</v>
      </c>
      <c r="C1002" s="2" t="s">
        <v>6221</v>
      </c>
      <c r="D1002" s="2" t="s">
        <v>6222</v>
      </c>
      <c r="E1002" s="2" t="s">
        <v>23</v>
      </c>
      <c r="F1002" s="2" t="s">
        <v>15</v>
      </c>
      <c r="G1002" s="3">
        <v>25000</v>
      </c>
      <c r="H1002" s="6">
        <f>VLOOKUP(F1002,Exchange_rates!$A$1:$B$13,2,FALSE)</f>
        <v>1</v>
      </c>
      <c r="I1002" s="6">
        <f t="shared" si="30"/>
        <v>25000</v>
      </c>
      <c r="J1002" s="3">
        <f t="shared" si="31"/>
        <v>159167</v>
      </c>
      <c r="K1002" s="2" t="s">
        <v>560</v>
      </c>
      <c r="L1002" t="s">
        <v>28180</v>
      </c>
      <c r="M1002" s="2">
        <v>3370</v>
      </c>
      <c r="N1002" s="2" t="s">
        <v>6223</v>
      </c>
      <c r="O1002" s="2" t="s">
        <v>6224</v>
      </c>
      <c r="P1002" s="2" t="s">
        <v>6225</v>
      </c>
      <c r="Q1002" s="2" t="s">
        <v>6226</v>
      </c>
      <c r="R1002">
        <v>10</v>
      </c>
      <c r="S1002" s="9">
        <f>SUM(pledge_tiers!B1002:F1002)/pledge_tiers!CZ1002</f>
        <v>0.9251577998196574</v>
      </c>
      <c r="T1002" s="8">
        <f>SUM(pledge_tiers!G1002:K1002)/pledge_tiers!CZ1002</f>
        <v>7.4842200180342655E-2</v>
      </c>
      <c r="U1002" s="8">
        <f>SUM(pledge_tiers!L1002:CX1002)/pledge_tiers!CZ1002</f>
        <v>0</v>
      </c>
      <c r="V1002">
        <f>VLOOKUP(A1002,cluster_membership!$A$1:$B$4001,2,FALSE)</f>
        <v>5</v>
      </c>
    </row>
    <row r="1003" spans="1:22" x14ac:dyDescent="0.2">
      <c r="A1003" s="2">
        <v>1001</v>
      </c>
      <c r="B1003" s="3">
        <v>88577</v>
      </c>
      <c r="C1003" s="2" t="s">
        <v>6227</v>
      </c>
      <c r="D1003" s="2" t="s">
        <v>6228</v>
      </c>
      <c r="E1003" s="2" t="s">
        <v>46</v>
      </c>
      <c r="F1003" s="2" t="s">
        <v>15</v>
      </c>
      <c r="G1003" s="3">
        <v>50000</v>
      </c>
      <c r="H1003" s="6">
        <f>VLOOKUP(F1003,Exchange_rates!$A$1:$B$13,2,FALSE)</f>
        <v>1</v>
      </c>
      <c r="I1003" s="6">
        <f t="shared" si="30"/>
        <v>50000</v>
      </c>
      <c r="J1003" s="3">
        <f t="shared" si="31"/>
        <v>88577</v>
      </c>
      <c r="K1003" s="2" t="s">
        <v>611</v>
      </c>
      <c r="L1003" t="s">
        <v>28180</v>
      </c>
      <c r="M1003" s="2">
        <v>3368</v>
      </c>
      <c r="N1003" s="2" t="s">
        <v>6229</v>
      </c>
      <c r="O1003" s="2" t="s">
        <v>6230</v>
      </c>
      <c r="P1003" s="2" t="s">
        <v>6231</v>
      </c>
      <c r="Q1003" s="2" t="s">
        <v>6232</v>
      </c>
      <c r="R1003">
        <v>6</v>
      </c>
      <c r="S1003" s="9">
        <f>SUM(pledge_tiers!B1003:F1003)/pledge_tiers!CZ1003</f>
        <v>1</v>
      </c>
      <c r="T1003" s="8">
        <f>SUM(pledge_tiers!G1003:K1003)/pledge_tiers!CZ1003</f>
        <v>0</v>
      </c>
      <c r="U1003" s="8">
        <f>SUM(pledge_tiers!L1003:CX1003)/pledge_tiers!CZ1003</f>
        <v>0</v>
      </c>
      <c r="V1003">
        <f>VLOOKUP(A1003,cluster_membership!$A$1:$B$4001,2,FALSE)</f>
        <v>5</v>
      </c>
    </row>
    <row r="1004" spans="1:22" x14ac:dyDescent="0.2">
      <c r="A1004" s="2">
        <v>1002</v>
      </c>
      <c r="B1004" s="3">
        <v>242832</v>
      </c>
      <c r="C1004" s="2" t="s">
        <v>6233</v>
      </c>
      <c r="D1004" s="2" t="s">
        <v>344</v>
      </c>
      <c r="E1004" s="2" t="s">
        <v>14</v>
      </c>
      <c r="F1004" s="2" t="s">
        <v>15</v>
      </c>
      <c r="G1004" s="3">
        <v>25000</v>
      </c>
      <c r="H1004" s="6">
        <f>VLOOKUP(F1004,Exchange_rates!$A$1:$B$13,2,FALSE)</f>
        <v>1</v>
      </c>
      <c r="I1004" s="6">
        <f t="shared" si="30"/>
        <v>25000</v>
      </c>
      <c r="J1004" s="3">
        <f t="shared" si="31"/>
        <v>242832</v>
      </c>
      <c r="K1004" s="2" t="s">
        <v>345</v>
      </c>
      <c r="L1004" t="s">
        <v>28180</v>
      </c>
      <c r="M1004" s="2">
        <v>3367</v>
      </c>
      <c r="N1004" s="2" t="s">
        <v>6234</v>
      </c>
      <c r="O1004" s="2" t="s">
        <v>6235</v>
      </c>
      <c r="P1004" s="2" t="s">
        <v>6236</v>
      </c>
      <c r="Q1004" s="2" t="s">
        <v>6237</v>
      </c>
      <c r="R1004">
        <v>2</v>
      </c>
      <c r="S1004" s="9">
        <f>SUM(pledge_tiers!B1004:F1004)/pledge_tiers!CZ1004</f>
        <v>1</v>
      </c>
      <c r="T1004" s="8">
        <f>SUM(pledge_tiers!G1004:K1004)/pledge_tiers!CZ1004</f>
        <v>0</v>
      </c>
      <c r="U1004" s="8">
        <f>SUM(pledge_tiers!L1004:CX1004)/pledge_tiers!CZ1004</f>
        <v>0</v>
      </c>
      <c r="V1004">
        <f>VLOOKUP(A1004,cluster_membership!$A$1:$B$4001,2,FALSE)</f>
        <v>5</v>
      </c>
    </row>
    <row r="1005" spans="1:22" x14ac:dyDescent="0.2">
      <c r="A1005" s="2">
        <v>1003</v>
      </c>
      <c r="B1005" s="3">
        <v>30148</v>
      </c>
      <c r="C1005" s="2" t="s">
        <v>6238</v>
      </c>
      <c r="D1005" s="2" t="s">
        <v>6239</v>
      </c>
      <c r="E1005" s="2" t="s">
        <v>46</v>
      </c>
      <c r="F1005" s="2" t="s">
        <v>75</v>
      </c>
      <c r="G1005" s="3">
        <v>15000</v>
      </c>
      <c r="H1005" s="6">
        <f>VLOOKUP(F1005,Exchange_rates!$A$1:$B$13,2,FALSE)</f>
        <v>1.24</v>
      </c>
      <c r="I1005" s="6">
        <f t="shared" si="30"/>
        <v>18600</v>
      </c>
      <c r="J1005" s="3">
        <f t="shared" si="31"/>
        <v>37383.519999999997</v>
      </c>
      <c r="K1005" s="2" t="s">
        <v>6240</v>
      </c>
      <c r="L1005" t="s">
        <v>28181</v>
      </c>
      <c r="M1005" s="2">
        <v>3366</v>
      </c>
      <c r="N1005" s="2" t="s">
        <v>6241</v>
      </c>
      <c r="O1005" s="2" t="s">
        <v>6242</v>
      </c>
      <c r="P1005" s="2" t="s">
        <v>6243</v>
      </c>
      <c r="Q1005" s="2" t="s">
        <v>6244</v>
      </c>
      <c r="R1005">
        <v>10</v>
      </c>
      <c r="S1005" s="9">
        <f>SUM(pledge_tiers!B1005:F1005)/pledge_tiers!CZ1005</f>
        <v>0.87406966359035432</v>
      </c>
      <c r="T1005" s="8">
        <f>SUM(pledge_tiers!G1005:K1005)/pledge_tiers!CZ1005</f>
        <v>0.12593033640964574</v>
      </c>
      <c r="U1005" s="8">
        <f>SUM(pledge_tiers!L1005:CX1005)/pledge_tiers!CZ1005</f>
        <v>0</v>
      </c>
      <c r="V1005">
        <f>VLOOKUP(A1005,cluster_membership!$A$1:$B$4001,2,FALSE)</f>
        <v>5</v>
      </c>
    </row>
    <row r="1006" spans="1:22" x14ac:dyDescent="0.2">
      <c r="A1006" s="2">
        <v>1004</v>
      </c>
      <c r="B1006" s="3">
        <v>2592231</v>
      </c>
      <c r="C1006" s="2" t="s">
        <v>6245</v>
      </c>
      <c r="D1006" s="2" t="s">
        <v>6246</v>
      </c>
      <c r="E1006" s="2" t="s">
        <v>14</v>
      </c>
      <c r="F1006" s="2" t="s">
        <v>15</v>
      </c>
      <c r="G1006" s="3">
        <v>40000</v>
      </c>
      <c r="H1006" s="6">
        <f>VLOOKUP(F1006,Exchange_rates!$A$1:$B$13,2,FALSE)</f>
        <v>1</v>
      </c>
      <c r="I1006" s="6">
        <f t="shared" si="30"/>
        <v>40000</v>
      </c>
      <c r="J1006" s="3">
        <f t="shared" si="31"/>
        <v>2592231</v>
      </c>
      <c r="K1006" s="2" t="s">
        <v>6247</v>
      </c>
      <c r="L1006" t="s">
        <v>28180</v>
      </c>
      <c r="M1006" s="2">
        <v>3364</v>
      </c>
      <c r="N1006" s="2" t="s">
        <v>6248</v>
      </c>
      <c r="O1006" s="2" t="s">
        <v>6249</v>
      </c>
      <c r="P1006" s="2" t="s">
        <v>6250</v>
      </c>
      <c r="Q1006" s="2" t="s">
        <v>6251</v>
      </c>
      <c r="R1006">
        <v>7</v>
      </c>
      <c r="S1006" s="9">
        <f>SUM(pledge_tiers!B1006:F1006)/pledge_tiers!CZ1006</f>
        <v>0.98596176821983272</v>
      </c>
      <c r="T1006" s="8">
        <f>SUM(pledge_tiers!G1006:K1006)/pledge_tiers!CZ1006</f>
        <v>1.4038231780167264E-2</v>
      </c>
      <c r="U1006" s="8">
        <f>SUM(pledge_tiers!L1006:CX1006)/pledge_tiers!CZ1006</f>
        <v>0</v>
      </c>
      <c r="V1006">
        <f>VLOOKUP(A1006,cluster_membership!$A$1:$B$4001,2,FALSE)</f>
        <v>3</v>
      </c>
    </row>
    <row r="1007" spans="1:22" x14ac:dyDescent="0.2">
      <c r="A1007" s="2">
        <v>1005</v>
      </c>
      <c r="B1007" s="3">
        <v>73470</v>
      </c>
      <c r="C1007" s="2" t="s">
        <v>6252</v>
      </c>
      <c r="D1007" s="2" t="s">
        <v>6253</v>
      </c>
      <c r="E1007" s="2" t="s">
        <v>46</v>
      </c>
      <c r="F1007" s="2" t="s">
        <v>15</v>
      </c>
      <c r="G1007" s="3">
        <v>60000</v>
      </c>
      <c r="H1007" s="6">
        <f>VLOOKUP(F1007,Exchange_rates!$A$1:$B$13,2,FALSE)</f>
        <v>1</v>
      </c>
      <c r="I1007" s="6">
        <f t="shared" si="30"/>
        <v>60000</v>
      </c>
      <c r="J1007" s="3">
        <f t="shared" si="31"/>
        <v>73470</v>
      </c>
      <c r="K1007" s="2" t="s">
        <v>6254</v>
      </c>
      <c r="L1007" t="s">
        <v>28180</v>
      </c>
      <c r="M1007" s="2">
        <v>3359</v>
      </c>
      <c r="N1007" s="2" t="s">
        <v>6255</v>
      </c>
      <c r="O1007" s="2" t="s">
        <v>6256</v>
      </c>
      <c r="P1007" s="2" t="s">
        <v>6257</v>
      </c>
      <c r="Q1007" s="2" t="s">
        <v>6258</v>
      </c>
      <c r="R1007">
        <v>15</v>
      </c>
      <c r="S1007" s="9">
        <f>SUM(pledge_tiers!B1007:F1007)/pledge_tiers!CZ1007</f>
        <v>0.94895801872546059</v>
      </c>
      <c r="T1007" s="8">
        <f>SUM(pledge_tiers!G1007:K1007)/pledge_tiers!CZ1007</f>
        <v>4.9833887043189369E-2</v>
      </c>
      <c r="U1007" s="8">
        <f>SUM(pledge_tiers!L1007:CX1007)/pledge_tiers!CZ1007</f>
        <v>1.2080942313500453E-3</v>
      </c>
      <c r="V1007">
        <f>VLOOKUP(A1007,cluster_membership!$A$1:$B$4001,2,FALSE)</f>
        <v>5</v>
      </c>
    </row>
    <row r="1008" spans="1:22" x14ac:dyDescent="0.2">
      <c r="A1008" s="2">
        <v>1006</v>
      </c>
      <c r="B1008" s="3">
        <v>184133</v>
      </c>
      <c r="C1008" s="2" t="s">
        <v>6259</v>
      </c>
      <c r="D1008" s="2" t="s">
        <v>6260</v>
      </c>
      <c r="E1008" s="2" t="s">
        <v>4094</v>
      </c>
      <c r="F1008" s="2" t="s">
        <v>15</v>
      </c>
      <c r="G1008" s="3">
        <v>35000</v>
      </c>
      <c r="H1008" s="6">
        <f>VLOOKUP(F1008,Exchange_rates!$A$1:$B$13,2,FALSE)</f>
        <v>1</v>
      </c>
      <c r="I1008" s="6">
        <f t="shared" si="30"/>
        <v>35000</v>
      </c>
      <c r="J1008" s="3">
        <f t="shared" si="31"/>
        <v>184133</v>
      </c>
      <c r="K1008" s="2" t="s">
        <v>47</v>
      </c>
      <c r="L1008" t="s">
        <v>28180</v>
      </c>
      <c r="M1008" s="2">
        <v>3355</v>
      </c>
      <c r="N1008" s="2" t="s">
        <v>6261</v>
      </c>
      <c r="O1008" s="2" t="s">
        <v>6262</v>
      </c>
      <c r="P1008" s="2" t="s">
        <v>6263</v>
      </c>
      <c r="Q1008" s="2" t="s">
        <v>6264</v>
      </c>
      <c r="R1008">
        <v>9</v>
      </c>
      <c r="S1008" s="9">
        <f>SUM(pledge_tiers!B1008:F1008)/pledge_tiers!CZ1008</f>
        <v>0.52671068427370948</v>
      </c>
      <c r="T1008" s="8">
        <f>SUM(pledge_tiers!G1008:K1008)/pledge_tiers!CZ1008</f>
        <v>0.47328931572629052</v>
      </c>
      <c r="U1008" s="8">
        <f>SUM(pledge_tiers!L1008:CX1008)/pledge_tiers!CZ1008</f>
        <v>0</v>
      </c>
      <c r="V1008">
        <f>VLOOKUP(A1008,cluster_membership!$A$1:$B$4001,2,FALSE)</f>
        <v>5</v>
      </c>
    </row>
    <row r="1009" spans="1:22" x14ac:dyDescent="0.2">
      <c r="A1009" s="2">
        <v>1007</v>
      </c>
      <c r="B1009" s="3">
        <v>484917</v>
      </c>
      <c r="C1009" s="2" t="s">
        <v>6265</v>
      </c>
      <c r="D1009" s="2" t="s">
        <v>2781</v>
      </c>
      <c r="E1009" s="2" t="s">
        <v>14</v>
      </c>
      <c r="F1009" s="2" t="s">
        <v>15</v>
      </c>
      <c r="G1009" s="3">
        <v>25000</v>
      </c>
      <c r="H1009" s="6">
        <f>VLOOKUP(F1009,Exchange_rates!$A$1:$B$13,2,FALSE)</f>
        <v>1</v>
      </c>
      <c r="I1009" s="6">
        <f t="shared" si="30"/>
        <v>25000</v>
      </c>
      <c r="J1009" s="3">
        <f t="shared" si="31"/>
        <v>484917</v>
      </c>
      <c r="K1009" s="2" t="s">
        <v>2782</v>
      </c>
      <c r="L1009" t="s">
        <v>28181</v>
      </c>
      <c r="M1009" s="2">
        <v>3355</v>
      </c>
      <c r="N1009" s="2" t="s">
        <v>6266</v>
      </c>
      <c r="O1009" s="2" t="s">
        <v>6267</v>
      </c>
      <c r="P1009" s="2" t="s">
        <v>6268</v>
      </c>
      <c r="Q1009" s="2" t="s">
        <v>6269</v>
      </c>
      <c r="R1009">
        <v>13</v>
      </c>
      <c r="S1009" s="9">
        <f>SUM(pledge_tiers!B1009:F1009)/pledge_tiers!CZ1009</f>
        <v>0.69421982629529799</v>
      </c>
      <c r="T1009" s="8">
        <f>SUM(pledge_tiers!G1009:K1009)/pledge_tiers!CZ1009</f>
        <v>0.20664869721473494</v>
      </c>
      <c r="U1009" s="8">
        <f>SUM(pledge_tiers!L1009:CX1009)/pledge_tiers!CZ1009</f>
        <v>9.9131476489967049E-2</v>
      </c>
      <c r="V1009">
        <f>VLOOKUP(A1009,cluster_membership!$A$1:$B$4001,2,FALSE)</f>
        <v>5</v>
      </c>
    </row>
    <row r="1010" spans="1:22" x14ac:dyDescent="0.2">
      <c r="A1010" s="2">
        <v>1008</v>
      </c>
      <c r="B1010" s="3">
        <v>538723</v>
      </c>
      <c r="C1010" s="2" t="s">
        <v>6270</v>
      </c>
      <c r="D1010" s="2" t="s">
        <v>6271</v>
      </c>
      <c r="E1010" s="2" t="s">
        <v>534</v>
      </c>
      <c r="F1010" s="2" t="s">
        <v>84</v>
      </c>
      <c r="G1010" s="3">
        <v>67000</v>
      </c>
      <c r="H1010" s="6">
        <f>VLOOKUP(F1010,Exchange_rates!$A$1:$B$13,2,FALSE)</f>
        <v>0.76</v>
      </c>
      <c r="I1010" s="6">
        <f t="shared" si="30"/>
        <v>50920</v>
      </c>
      <c r="J1010" s="3">
        <f t="shared" si="31"/>
        <v>409429.48</v>
      </c>
      <c r="K1010" s="2" t="s">
        <v>271</v>
      </c>
      <c r="L1010" t="s">
        <v>28182</v>
      </c>
      <c r="M1010" s="2">
        <v>3354</v>
      </c>
      <c r="N1010" s="2" t="s">
        <v>6272</v>
      </c>
      <c r="O1010" s="2" t="s">
        <v>6273</v>
      </c>
      <c r="P1010" s="2" t="s">
        <v>6274</v>
      </c>
      <c r="Q1010" s="2" t="s">
        <v>6275</v>
      </c>
      <c r="R1010">
        <v>9</v>
      </c>
      <c r="S1010" s="9">
        <f>SUM(pledge_tiers!B1010:F1010)/pledge_tiers!CZ1010</f>
        <v>0.78739445114595896</v>
      </c>
      <c r="T1010" s="8">
        <f>SUM(pledge_tiers!G1010:K1010)/pledge_tiers!CZ1010</f>
        <v>0.21260554885404101</v>
      </c>
      <c r="U1010" s="8">
        <f>SUM(pledge_tiers!L1010:CX1010)/pledge_tiers!CZ1010</f>
        <v>0</v>
      </c>
      <c r="V1010">
        <f>VLOOKUP(A1010,cluster_membership!$A$1:$B$4001,2,FALSE)</f>
        <v>5</v>
      </c>
    </row>
    <row r="1011" spans="1:22" x14ac:dyDescent="0.2">
      <c r="A1011" s="2">
        <v>1009</v>
      </c>
      <c r="B1011" s="3">
        <v>63556</v>
      </c>
      <c r="C1011" s="2" t="s">
        <v>6276</v>
      </c>
      <c r="D1011" s="2" t="s">
        <v>6277</v>
      </c>
      <c r="E1011" s="2" t="s">
        <v>847</v>
      </c>
      <c r="F1011" s="2" t="s">
        <v>15</v>
      </c>
      <c r="G1011" s="3">
        <v>5500</v>
      </c>
      <c r="H1011" s="6">
        <f>VLOOKUP(F1011,Exchange_rates!$A$1:$B$13,2,FALSE)</f>
        <v>1</v>
      </c>
      <c r="I1011" s="6">
        <f t="shared" si="30"/>
        <v>5500</v>
      </c>
      <c r="J1011" s="3">
        <f t="shared" si="31"/>
        <v>63556</v>
      </c>
      <c r="K1011" s="2" t="s">
        <v>136</v>
      </c>
      <c r="L1011" t="s">
        <v>28180</v>
      </c>
      <c r="M1011" s="2">
        <v>3353</v>
      </c>
      <c r="N1011" s="2" t="s">
        <v>6278</v>
      </c>
      <c r="O1011" s="2" t="s">
        <v>6279</v>
      </c>
      <c r="P1011" s="2" t="s">
        <v>6280</v>
      </c>
      <c r="Q1011" s="2" t="s">
        <v>6281</v>
      </c>
      <c r="R1011">
        <v>16</v>
      </c>
      <c r="S1011" s="9">
        <f>SUM(pledge_tiers!B1011:F1011)/pledge_tiers!CZ1011</f>
        <v>0.7981459330143541</v>
      </c>
      <c r="T1011" s="8">
        <f>SUM(pledge_tiers!G1011:K1011)/pledge_tiers!CZ1011</f>
        <v>0.18510765550239233</v>
      </c>
      <c r="U1011" s="8">
        <f>SUM(pledge_tiers!L1011:CX1011)/pledge_tiers!CZ1011</f>
        <v>1.6746411483253589E-2</v>
      </c>
      <c r="V1011">
        <f>VLOOKUP(A1011,cluster_membership!$A$1:$B$4001,2,FALSE)</f>
        <v>5</v>
      </c>
    </row>
    <row r="1012" spans="1:22" x14ac:dyDescent="0.2">
      <c r="A1012" s="2">
        <v>1010</v>
      </c>
      <c r="B1012" s="3">
        <v>461679</v>
      </c>
      <c r="C1012" s="2" t="s">
        <v>6282</v>
      </c>
      <c r="D1012" s="2" t="s">
        <v>6283</v>
      </c>
      <c r="E1012" s="2" t="s">
        <v>23</v>
      </c>
      <c r="F1012" s="2" t="s">
        <v>84</v>
      </c>
      <c r="G1012" s="3">
        <v>50000</v>
      </c>
      <c r="H1012" s="6">
        <f>VLOOKUP(F1012,Exchange_rates!$A$1:$B$13,2,FALSE)</f>
        <v>0.76</v>
      </c>
      <c r="I1012" s="6">
        <f t="shared" si="30"/>
        <v>38000</v>
      </c>
      <c r="J1012" s="3">
        <f t="shared" si="31"/>
        <v>350876.04</v>
      </c>
      <c r="K1012" s="2" t="s">
        <v>1343</v>
      </c>
      <c r="L1012" t="s">
        <v>28182</v>
      </c>
      <c r="M1012" s="2">
        <v>3349</v>
      </c>
      <c r="N1012" s="2" t="s">
        <v>6284</v>
      </c>
      <c r="O1012" s="2" t="s">
        <v>6285</v>
      </c>
      <c r="P1012" s="2" t="s">
        <v>6286</v>
      </c>
      <c r="Q1012" s="2" t="s">
        <v>6287</v>
      </c>
      <c r="R1012">
        <v>4</v>
      </c>
      <c r="S1012" s="9">
        <f>SUM(pledge_tiers!B1012:F1012)/pledge_tiers!CZ1012</f>
        <v>1</v>
      </c>
      <c r="T1012" s="8">
        <f>SUM(pledge_tiers!G1012:K1012)/pledge_tiers!CZ1012</f>
        <v>0</v>
      </c>
      <c r="U1012" s="8">
        <f>SUM(pledge_tiers!L1012:CX1012)/pledge_tiers!CZ1012</f>
        <v>0</v>
      </c>
      <c r="V1012">
        <f>VLOOKUP(A1012,cluster_membership!$A$1:$B$4001,2,FALSE)</f>
        <v>5</v>
      </c>
    </row>
    <row r="1013" spans="1:22" x14ac:dyDescent="0.2">
      <c r="A1013" s="2">
        <v>1011</v>
      </c>
      <c r="B1013" s="3">
        <v>95574</v>
      </c>
      <c r="C1013" s="2" t="s">
        <v>6288</v>
      </c>
      <c r="D1013" s="2" t="s">
        <v>6289</v>
      </c>
      <c r="E1013" s="2" t="s">
        <v>46</v>
      </c>
      <c r="F1013" s="2" t="s">
        <v>15</v>
      </c>
      <c r="G1013" s="3">
        <v>32000</v>
      </c>
      <c r="H1013" s="6">
        <f>VLOOKUP(F1013,Exchange_rates!$A$1:$B$13,2,FALSE)</f>
        <v>1</v>
      </c>
      <c r="I1013" s="6">
        <f t="shared" si="30"/>
        <v>32000</v>
      </c>
      <c r="J1013" s="3">
        <f t="shared" si="31"/>
        <v>95574</v>
      </c>
      <c r="K1013" s="2" t="s">
        <v>365</v>
      </c>
      <c r="L1013" t="s">
        <v>28185</v>
      </c>
      <c r="M1013" s="2">
        <v>3348</v>
      </c>
      <c r="N1013" s="2" t="s">
        <v>6290</v>
      </c>
      <c r="O1013" s="2" t="s">
        <v>6291</v>
      </c>
      <c r="P1013" s="2" t="s">
        <v>6292</v>
      </c>
      <c r="Q1013" s="2" t="s">
        <v>6293</v>
      </c>
      <c r="R1013">
        <v>20</v>
      </c>
      <c r="S1013" s="9">
        <f>SUM(pledge_tiers!B1013:F1013)/pledge_tiers!CZ1013</f>
        <v>0.71163780006077182</v>
      </c>
      <c r="T1013" s="8">
        <f>SUM(pledge_tiers!G1013:K1013)/pledge_tiers!CZ1013</f>
        <v>0.28015800668489821</v>
      </c>
      <c r="U1013" s="8">
        <f>SUM(pledge_tiers!L1013:CX1013)/pledge_tiers!CZ1013</f>
        <v>8.2041932543299913E-3</v>
      </c>
      <c r="V1013">
        <f>VLOOKUP(A1013,cluster_membership!$A$1:$B$4001,2,FALSE)</f>
        <v>5</v>
      </c>
    </row>
    <row r="1014" spans="1:22" x14ac:dyDescent="0.2">
      <c r="A1014" s="2">
        <v>1012</v>
      </c>
      <c r="B1014" s="3">
        <v>493795</v>
      </c>
      <c r="C1014" s="2" t="s">
        <v>6294</v>
      </c>
      <c r="D1014" s="2" t="s">
        <v>6295</v>
      </c>
      <c r="E1014" s="2" t="s">
        <v>2062</v>
      </c>
      <c r="F1014" s="2" t="s">
        <v>75</v>
      </c>
      <c r="G1014" s="3">
        <v>350000</v>
      </c>
      <c r="H1014" s="6">
        <f>VLOOKUP(F1014,Exchange_rates!$A$1:$B$13,2,FALSE)</f>
        <v>1.24</v>
      </c>
      <c r="I1014" s="6">
        <f t="shared" si="30"/>
        <v>434000</v>
      </c>
      <c r="J1014" s="3">
        <f t="shared" si="31"/>
        <v>612305.80000000005</v>
      </c>
      <c r="K1014" s="2" t="s">
        <v>6296</v>
      </c>
      <c r="L1014" t="s">
        <v>28181</v>
      </c>
      <c r="M1014" s="2">
        <v>3342</v>
      </c>
      <c r="N1014" s="2" t="s">
        <v>6297</v>
      </c>
      <c r="O1014" s="2" t="s">
        <v>6298</v>
      </c>
      <c r="P1014" s="2" t="s">
        <v>6299</v>
      </c>
      <c r="Q1014" s="2" t="s">
        <v>6300</v>
      </c>
      <c r="R1014">
        <v>20</v>
      </c>
      <c r="S1014" s="9">
        <f>SUM(pledge_tiers!B1014:F1014)/pledge_tiers!CZ1014</f>
        <v>0.74630541871921185</v>
      </c>
      <c r="T1014" s="8">
        <f>SUM(pledge_tiers!G1014:K1014)/pledge_tiers!CZ1014</f>
        <v>0.15486453201970443</v>
      </c>
      <c r="U1014" s="8">
        <f>SUM(pledge_tiers!L1014:CX1014)/pledge_tiers!CZ1014</f>
        <v>9.8830049261083741E-2</v>
      </c>
      <c r="V1014">
        <f>VLOOKUP(A1014,cluster_membership!$A$1:$B$4001,2,FALSE)</f>
        <v>5</v>
      </c>
    </row>
    <row r="1015" spans="1:22" x14ac:dyDescent="0.2">
      <c r="A1015" s="2">
        <v>1013</v>
      </c>
      <c r="B1015" s="3">
        <v>108360</v>
      </c>
      <c r="C1015" s="2" t="s">
        <v>6301</v>
      </c>
      <c r="D1015" s="2" t="s">
        <v>6302</v>
      </c>
      <c r="E1015" s="2" t="s">
        <v>23</v>
      </c>
      <c r="F1015" s="2" t="s">
        <v>15</v>
      </c>
      <c r="G1015" s="3">
        <v>50000</v>
      </c>
      <c r="H1015" s="6">
        <f>VLOOKUP(F1015,Exchange_rates!$A$1:$B$13,2,FALSE)</f>
        <v>1</v>
      </c>
      <c r="I1015" s="6">
        <f t="shared" si="30"/>
        <v>50000</v>
      </c>
      <c r="J1015" s="3">
        <f t="shared" si="31"/>
        <v>108360</v>
      </c>
      <c r="K1015" s="2" t="s">
        <v>6303</v>
      </c>
      <c r="L1015" t="s">
        <v>28180</v>
      </c>
      <c r="M1015" s="2">
        <v>3339</v>
      </c>
      <c r="N1015" s="2" t="s">
        <v>6304</v>
      </c>
      <c r="O1015" s="2" t="s">
        <v>6305</v>
      </c>
      <c r="P1015" s="2" t="s">
        <v>6306</v>
      </c>
      <c r="Q1015" s="2" t="s">
        <v>6307</v>
      </c>
      <c r="R1015">
        <v>10</v>
      </c>
      <c r="S1015" s="9">
        <f>SUM(pledge_tiers!B1015:F1015)/pledge_tiers!CZ1015</f>
        <v>0.87707641196013286</v>
      </c>
      <c r="T1015" s="8">
        <f>SUM(pledge_tiers!G1015:K1015)/pledge_tiers!CZ1015</f>
        <v>0.12292358803986711</v>
      </c>
      <c r="U1015" s="8">
        <f>SUM(pledge_tiers!L1015:CX1015)/pledge_tiers!CZ1015</f>
        <v>0</v>
      </c>
      <c r="V1015">
        <f>VLOOKUP(A1015,cluster_membership!$A$1:$B$4001,2,FALSE)</f>
        <v>5</v>
      </c>
    </row>
    <row r="1016" spans="1:22" x14ac:dyDescent="0.2">
      <c r="A1016" s="2">
        <v>1014</v>
      </c>
      <c r="B1016" s="3">
        <v>224104</v>
      </c>
      <c r="C1016" s="2" t="s">
        <v>6308</v>
      </c>
      <c r="D1016" s="2" t="s">
        <v>6309</v>
      </c>
      <c r="E1016" s="2" t="s">
        <v>6310</v>
      </c>
      <c r="F1016" s="2" t="s">
        <v>15</v>
      </c>
      <c r="G1016" s="3">
        <v>3000</v>
      </c>
      <c r="H1016" s="6">
        <f>VLOOKUP(F1016,Exchange_rates!$A$1:$B$13,2,FALSE)</f>
        <v>1</v>
      </c>
      <c r="I1016" s="6">
        <f t="shared" si="30"/>
        <v>3000</v>
      </c>
      <c r="J1016" s="3">
        <f t="shared" si="31"/>
        <v>224104</v>
      </c>
      <c r="K1016" s="2" t="s">
        <v>16</v>
      </c>
      <c r="L1016" t="s">
        <v>28180</v>
      </c>
      <c r="M1016" s="2">
        <v>3331</v>
      </c>
      <c r="N1016" s="2" t="s">
        <v>6311</v>
      </c>
      <c r="O1016" s="2" t="s">
        <v>6312</v>
      </c>
      <c r="P1016" s="2" t="s">
        <v>6313</v>
      </c>
      <c r="Q1016" s="2" t="s">
        <v>6314</v>
      </c>
      <c r="R1016">
        <v>6</v>
      </c>
      <c r="S1016" s="9">
        <f>SUM(pledge_tiers!B1016:F1016)/pledge_tiers!CZ1016</f>
        <v>0.96789824348879472</v>
      </c>
      <c r="T1016" s="8">
        <f>SUM(pledge_tiers!G1016:K1016)/pledge_tiers!CZ1016</f>
        <v>3.210175651120533E-2</v>
      </c>
      <c r="U1016" s="8">
        <f>SUM(pledge_tiers!L1016:CX1016)/pledge_tiers!CZ1016</f>
        <v>0</v>
      </c>
      <c r="V1016">
        <f>VLOOKUP(A1016,cluster_membership!$A$1:$B$4001,2,FALSE)</f>
        <v>5</v>
      </c>
    </row>
    <row r="1017" spans="1:22" x14ac:dyDescent="0.2">
      <c r="A1017" s="2">
        <v>1015</v>
      </c>
      <c r="B1017" s="3">
        <v>1509506</v>
      </c>
      <c r="C1017" s="2" t="s">
        <v>6315</v>
      </c>
      <c r="D1017" s="2" t="s">
        <v>6316</v>
      </c>
      <c r="E1017" s="2" t="s">
        <v>189</v>
      </c>
      <c r="F1017" s="2" t="s">
        <v>15</v>
      </c>
      <c r="G1017" s="3">
        <v>250000</v>
      </c>
      <c r="H1017" s="6">
        <f>VLOOKUP(F1017,Exchange_rates!$A$1:$B$13,2,FALSE)</f>
        <v>1</v>
      </c>
      <c r="I1017" s="6">
        <f t="shared" si="30"/>
        <v>250000</v>
      </c>
      <c r="J1017" s="3">
        <f t="shared" si="31"/>
        <v>1509506</v>
      </c>
      <c r="K1017" s="2" t="s">
        <v>3651</v>
      </c>
      <c r="L1017" t="s">
        <v>28180</v>
      </c>
      <c r="M1017" s="2">
        <v>3331</v>
      </c>
      <c r="N1017" s="2" t="s">
        <v>6317</v>
      </c>
      <c r="O1017" s="2" t="s">
        <v>6318</v>
      </c>
      <c r="P1017" s="2" t="s">
        <v>6319</v>
      </c>
      <c r="Q1017" s="2" t="s">
        <v>6320</v>
      </c>
      <c r="R1017">
        <v>10</v>
      </c>
      <c r="S1017" s="9">
        <f>SUM(pledge_tiers!B1017:F1017)/pledge_tiers!CZ1017</f>
        <v>0.28401253918495301</v>
      </c>
      <c r="T1017" s="8">
        <f>SUM(pledge_tiers!G1017:K1017)/pledge_tiers!CZ1017</f>
        <v>0.71598746081504705</v>
      </c>
      <c r="U1017" s="8">
        <f>SUM(pledge_tiers!L1017:CX1017)/pledge_tiers!CZ1017</f>
        <v>0</v>
      </c>
      <c r="V1017">
        <f>VLOOKUP(A1017,cluster_membership!$A$1:$B$4001,2,FALSE)</f>
        <v>3</v>
      </c>
    </row>
    <row r="1018" spans="1:22" x14ac:dyDescent="0.2">
      <c r="A1018" s="2">
        <v>1016</v>
      </c>
      <c r="B1018" s="3">
        <v>106856</v>
      </c>
      <c r="C1018" s="2" t="s">
        <v>6321</v>
      </c>
      <c r="D1018" s="2" t="s">
        <v>6322</v>
      </c>
      <c r="E1018" s="2" t="s">
        <v>23</v>
      </c>
      <c r="F1018" s="2" t="s">
        <v>75</v>
      </c>
      <c r="G1018" s="3">
        <v>6000</v>
      </c>
      <c r="H1018" s="6">
        <f>VLOOKUP(F1018,Exchange_rates!$A$1:$B$13,2,FALSE)</f>
        <v>1.24</v>
      </c>
      <c r="I1018" s="6">
        <f t="shared" si="30"/>
        <v>7440</v>
      </c>
      <c r="J1018" s="3">
        <f t="shared" si="31"/>
        <v>132501.44</v>
      </c>
      <c r="K1018" s="2" t="s">
        <v>827</v>
      </c>
      <c r="L1018" t="s">
        <v>28181</v>
      </c>
      <c r="M1018" s="2">
        <v>3327</v>
      </c>
      <c r="N1018" s="2" t="s">
        <v>6323</v>
      </c>
      <c r="O1018" s="2" t="s">
        <v>6324</v>
      </c>
      <c r="P1018" s="2" t="s">
        <v>6325</v>
      </c>
      <c r="Q1018" s="2" t="s">
        <v>6326</v>
      </c>
      <c r="R1018">
        <v>7</v>
      </c>
      <c r="S1018" s="9">
        <f>SUM(pledge_tiers!B1018:F1018)/pledge_tiers!CZ1018</f>
        <v>0.74916993661334141</v>
      </c>
      <c r="T1018" s="8">
        <f>SUM(pledge_tiers!G1018:K1018)/pledge_tiers!CZ1018</f>
        <v>0.25083006338665864</v>
      </c>
      <c r="U1018" s="8">
        <f>SUM(pledge_tiers!L1018:CX1018)/pledge_tiers!CZ1018</f>
        <v>0</v>
      </c>
      <c r="V1018">
        <f>VLOOKUP(A1018,cluster_membership!$A$1:$B$4001,2,FALSE)</f>
        <v>5</v>
      </c>
    </row>
    <row r="1019" spans="1:22" x14ac:dyDescent="0.2">
      <c r="A1019" s="2">
        <v>1017</v>
      </c>
      <c r="B1019" s="3">
        <v>385361</v>
      </c>
      <c r="C1019" s="2" t="s">
        <v>6327</v>
      </c>
      <c r="D1019" s="2" t="s">
        <v>6328</v>
      </c>
      <c r="E1019" s="2" t="s">
        <v>1255</v>
      </c>
      <c r="F1019" s="2" t="s">
        <v>945</v>
      </c>
      <c r="G1019" s="3">
        <v>30000</v>
      </c>
      <c r="H1019" s="6">
        <f>VLOOKUP(F1019,Exchange_rates!$A$1:$B$13,2,FALSE)</f>
        <v>1.06</v>
      </c>
      <c r="I1019" s="6">
        <f t="shared" si="30"/>
        <v>31800</v>
      </c>
      <c r="J1019" s="3">
        <f t="shared" si="31"/>
        <v>408482.66000000003</v>
      </c>
      <c r="K1019" s="2" t="s">
        <v>946</v>
      </c>
      <c r="L1019" t="s">
        <v>28191</v>
      </c>
      <c r="M1019" s="2">
        <v>3325</v>
      </c>
      <c r="N1019" s="2" t="s">
        <v>6329</v>
      </c>
      <c r="O1019" s="2" t="s">
        <v>6330</v>
      </c>
      <c r="P1019" s="2" t="s">
        <v>6331</v>
      </c>
      <c r="Q1019" s="2" t="s">
        <v>6332</v>
      </c>
      <c r="R1019">
        <v>14</v>
      </c>
      <c r="S1019" s="9">
        <f>SUM(pledge_tiers!B1019:F1019)/pledge_tiers!CZ1019</f>
        <v>0.16325907842538909</v>
      </c>
      <c r="T1019" s="8">
        <f>SUM(pledge_tiers!G1019:K1019)/pledge_tiers!CZ1019</f>
        <v>0.78638999084528527</v>
      </c>
      <c r="U1019" s="8">
        <f>SUM(pledge_tiers!L1019:CX1019)/pledge_tiers!CZ1019</f>
        <v>5.0350930729325602E-2</v>
      </c>
      <c r="V1019">
        <f>VLOOKUP(A1019,cluster_membership!$A$1:$B$4001,2,FALSE)</f>
        <v>5</v>
      </c>
    </row>
    <row r="1020" spans="1:22" x14ac:dyDescent="0.2">
      <c r="A1020" s="2">
        <v>1018</v>
      </c>
      <c r="B1020" s="3">
        <v>154710</v>
      </c>
      <c r="C1020" s="2" t="s">
        <v>6333</v>
      </c>
      <c r="D1020" s="2" t="s">
        <v>6334</v>
      </c>
      <c r="E1020" s="2" t="s">
        <v>5187</v>
      </c>
      <c r="F1020" s="2" t="s">
        <v>945</v>
      </c>
      <c r="G1020" s="3">
        <v>25000</v>
      </c>
      <c r="H1020" s="6">
        <f>VLOOKUP(F1020,Exchange_rates!$A$1:$B$13,2,FALSE)</f>
        <v>1.06</v>
      </c>
      <c r="I1020" s="6">
        <f t="shared" si="30"/>
        <v>26500</v>
      </c>
      <c r="J1020" s="3">
        <f t="shared" si="31"/>
        <v>163992.6</v>
      </c>
      <c r="K1020" s="2" t="s">
        <v>2730</v>
      </c>
      <c r="L1020" t="s">
        <v>28190</v>
      </c>
      <c r="M1020" s="2">
        <v>3325</v>
      </c>
      <c r="N1020" s="2" t="s">
        <v>6335</v>
      </c>
      <c r="O1020" s="2" t="s">
        <v>6336</v>
      </c>
      <c r="P1020" s="2" t="s">
        <v>6337</v>
      </c>
      <c r="Q1020" s="2" t="s">
        <v>6338</v>
      </c>
      <c r="R1020">
        <v>7</v>
      </c>
      <c r="S1020" s="9">
        <f>SUM(pledge_tiers!B1020:F1020)/pledge_tiers!CZ1020</f>
        <v>0.94012895302425548</v>
      </c>
      <c r="T1020" s="8">
        <f>SUM(pledge_tiers!G1020:K1020)/pledge_tiers!CZ1020</f>
        <v>5.9871046975744552E-2</v>
      </c>
      <c r="U1020" s="8">
        <f>SUM(pledge_tiers!L1020:CX1020)/pledge_tiers!CZ1020</f>
        <v>0</v>
      </c>
      <c r="V1020">
        <f>VLOOKUP(A1020,cluster_membership!$A$1:$B$4001,2,FALSE)</f>
        <v>5</v>
      </c>
    </row>
    <row r="1021" spans="1:22" x14ac:dyDescent="0.2">
      <c r="A1021" s="2">
        <v>1019</v>
      </c>
      <c r="B1021" s="3">
        <v>129672</v>
      </c>
      <c r="C1021" s="2" t="s">
        <v>6339</v>
      </c>
      <c r="D1021" s="2" t="s">
        <v>2387</v>
      </c>
      <c r="E1021" s="2" t="s">
        <v>23</v>
      </c>
      <c r="F1021" s="2" t="s">
        <v>15</v>
      </c>
      <c r="G1021" s="3">
        <v>15000</v>
      </c>
      <c r="H1021" s="6">
        <f>VLOOKUP(F1021,Exchange_rates!$A$1:$B$13,2,FALSE)</f>
        <v>1</v>
      </c>
      <c r="I1021" s="6">
        <f t="shared" si="30"/>
        <v>15000</v>
      </c>
      <c r="J1021" s="3">
        <f t="shared" si="31"/>
        <v>129672</v>
      </c>
      <c r="K1021" s="2" t="s">
        <v>380</v>
      </c>
      <c r="L1021" t="s">
        <v>28180</v>
      </c>
      <c r="M1021" s="2">
        <v>3325</v>
      </c>
      <c r="N1021" s="2" t="s">
        <v>6340</v>
      </c>
      <c r="O1021" s="2" t="s">
        <v>6341</v>
      </c>
      <c r="P1021" s="2" t="s">
        <v>6342</v>
      </c>
      <c r="Q1021" s="2" t="s">
        <v>6343</v>
      </c>
      <c r="R1021">
        <v>3</v>
      </c>
      <c r="S1021" s="9">
        <f>SUM(pledge_tiers!B1021:F1021)/pledge_tiers!CZ1021</f>
        <v>1</v>
      </c>
      <c r="T1021" s="8">
        <f>SUM(pledge_tiers!G1021:K1021)/pledge_tiers!CZ1021</f>
        <v>0</v>
      </c>
      <c r="U1021" s="8">
        <f>SUM(pledge_tiers!L1021:CX1021)/pledge_tiers!CZ1021</f>
        <v>0</v>
      </c>
      <c r="V1021">
        <f>VLOOKUP(A1021,cluster_membership!$A$1:$B$4001,2,FALSE)</f>
        <v>5</v>
      </c>
    </row>
    <row r="1022" spans="1:22" x14ac:dyDescent="0.2">
      <c r="A1022" s="2">
        <v>1020</v>
      </c>
      <c r="B1022" s="3">
        <v>126507</v>
      </c>
      <c r="C1022" s="2" t="s">
        <v>6344</v>
      </c>
      <c r="D1022" s="2" t="s">
        <v>6345</v>
      </c>
      <c r="E1022" s="2" t="s">
        <v>2175</v>
      </c>
      <c r="F1022" s="2" t="s">
        <v>15</v>
      </c>
      <c r="G1022" s="3">
        <v>9000</v>
      </c>
      <c r="H1022" s="6">
        <f>VLOOKUP(F1022,Exchange_rates!$A$1:$B$13,2,FALSE)</f>
        <v>1</v>
      </c>
      <c r="I1022" s="6">
        <f t="shared" si="30"/>
        <v>9000</v>
      </c>
      <c r="J1022" s="3">
        <f t="shared" si="31"/>
        <v>126507</v>
      </c>
      <c r="K1022" s="2" t="s">
        <v>5096</v>
      </c>
      <c r="L1022" t="s">
        <v>28180</v>
      </c>
      <c r="M1022" s="2">
        <v>3324</v>
      </c>
      <c r="N1022" s="2" t="s">
        <v>6346</v>
      </c>
      <c r="O1022" s="2" t="s">
        <v>6347</v>
      </c>
      <c r="P1022" s="2" t="s">
        <v>6348</v>
      </c>
      <c r="Q1022" s="2" t="s">
        <v>6349</v>
      </c>
      <c r="R1022">
        <v>20</v>
      </c>
      <c r="S1022" s="9">
        <f>SUM(pledge_tiers!B1022:F1022)/pledge_tiers!CZ1022</f>
        <v>0.80093749999999997</v>
      </c>
      <c r="T1022" s="8">
        <f>SUM(pledge_tiers!G1022:K1022)/pledge_tiers!CZ1022</f>
        <v>0.19062499999999999</v>
      </c>
      <c r="U1022" s="8">
        <f>SUM(pledge_tiers!L1022:CX1022)/pledge_tiers!CZ1022</f>
        <v>8.4375000000000006E-3</v>
      </c>
      <c r="V1022">
        <f>VLOOKUP(A1022,cluster_membership!$A$1:$B$4001,2,FALSE)</f>
        <v>5</v>
      </c>
    </row>
    <row r="1023" spans="1:22" x14ac:dyDescent="0.2">
      <c r="A1023" s="2">
        <v>1021</v>
      </c>
      <c r="B1023" s="3">
        <v>247214</v>
      </c>
      <c r="C1023" s="2" t="s">
        <v>6350</v>
      </c>
      <c r="D1023" s="2" t="s">
        <v>6351</v>
      </c>
      <c r="E1023" s="2" t="s">
        <v>23</v>
      </c>
      <c r="F1023" s="2" t="s">
        <v>15</v>
      </c>
      <c r="G1023" s="3">
        <v>10000</v>
      </c>
      <c r="H1023" s="6">
        <f>VLOOKUP(F1023,Exchange_rates!$A$1:$B$13,2,FALSE)</f>
        <v>1</v>
      </c>
      <c r="I1023" s="6">
        <f t="shared" si="30"/>
        <v>10000</v>
      </c>
      <c r="J1023" s="3">
        <f t="shared" si="31"/>
        <v>247214</v>
      </c>
      <c r="K1023" s="2" t="s">
        <v>47</v>
      </c>
      <c r="L1023" t="s">
        <v>28180</v>
      </c>
      <c r="M1023" s="2">
        <v>3320</v>
      </c>
      <c r="N1023" s="2" t="s">
        <v>6352</v>
      </c>
      <c r="O1023" s="2" t="s">
        <v>6353</v>
      </c>
      <c r="P1023" s="2" t="s">
        <v>6354</v>
      </c>
      <c r="Q1023" s="2" t="s">
        <v>6355</v>
      </c>
      <c r="R1023">
        <v>21</v>
      </c>
      <c r="S1023" s="9">
        <f>SUM(pledge_tiers!B1023:F1023)/pledge_tiers!CZ1023</f>
        <v>0.18256130790190736</v>
      </c>
      <c r="T1023" s="8">
        <f>SUM(pledge_tiers!G1023:K1023)/pledge_tiers!CZ1023</f>
        <v>0.11323039660914321</v>
      </c>
      <c r="U1023" s="8">
        <f>SUM(pledge_tiers!L1023:CX1023)/pledge_tiers!CZ1023</f>
        <v>0.70420829548894948</v>
      </c>
      <c r="V1023">
        <f>VLOOKUP(A1023,cluster_membership!$A$1:$B$4001,2,FALSE)</f>
        <v>5</v>
      </c>
    </row>
    <row r="1024" spans="1:22" x14ac:dyDescent="0.2">
      <c r="A1024" s="2">
        <v>1022</v>
      </c>
      <c r="B1024" s="3">
        <v>417560</v>
      </c>
      <c r="C1024" s="2" t="s">
        <v>6356</v>
      </c>
      <c r="D1024" s="2" t="s">
        <v>3961</v>
      </c>
      <c r="E1024" s="2" t="s">
        <v>14</v>
      </c>
      <c r="F1024" s="2" t="s">
        <v>15</v>
      </c>
      <c r="G1024" s="3">
        <v>20000</v>
      </c>
      <c r="H1024" s="6">
        <f>VLOOKUP(F1024,Exchange_rates!$A$1:$B$13,2,FALSE)</f>
        <v>1</v>
      </c>
      <c r="I1024" s="6">
        <f t="shared" si="30"/>
        <v>20000</v>
      </c>
      <c r="J1024" s="3">
        <f t="shared" si="31"/>
        <v>417560</v>
      </c>
      <c r="K1024" s="2" t="s">
        <v>6303</v>
      </c>
      <c r="L1024" t="s">
        <v>28180</v>
      </c>
      <c r="M1024" s="2">
        <v>3317</v>
      </c>
      <c r="N1024" s="2" t="s">
        <v>6357</v>
      </c>
      <c r="O1024" s="2" t="s">
        <v>6358</v>
      </c>
      <c r="P1024" s="2" t="s">
        <v>6359</v>
      </c>
      <c r="Q1024" s="2" t="s">
        <v>6360</v>
      </c>
      <c r="R1024">
        <v>17</v>
      </c>
      <c r="S1024" s="9">
        <f>SUM(pledge_tiers!B1024:F1024)/pledge_tiers!CZ1024</f>
        <v>0.35310302659737086</v>
      </c>
      <c r="T1024" s="8">
        <f>SUM(pledge_tiers!G1024:K1024)/pledge_tiers!CZ1024</f>
        <v>0.6297768266585142</v>
      </c>
      <c r="U1024" s="8">
        <f>SUM(pledge_tiers!L1024:CX1024)/pledge_tiers!CZ1024</f>
        <v>1.7120146744114949E-2</v>
      </c>
      <c r="V1024">
        <f>VLOOKUP(A1024,cluster_membership!$A$1:$B$4001,2,FALSE)</f>
        <v>5</v>
      </c>
    </row>
    <row r="1025" spans="1:22" x14ac:dyDescent="0.2">
      <c r="A1025" s="2">
        <v>1023</v>
      </c>
      <c r="B1025" s="3">
        <v>100344</v>
      </c>
      <c r="C1025" s="2" t="s">
        <v>6361</v>
      </c>
      <c r="D1025" s="2" t="s">
        <v>6362</v>
      </c>
      <c r="E1025" s="2" t="s">
        <v>46</v>
      </c>
      <c r="F1025" s="2" t="s">
        <v>15</v>
      </c>
      <c r="G1025" s="3">
        <v>38000</v>
      </c>
      <c r="H1025" s="6">
        <f>VLOOKUP(F1025,Exchange_rates!$A$1:$B$13,2,FALSE)</f>
        <v>1</v>
      </c>
      <c r="I1025" s="6">
        <f t="shared" si="30"/>
        <v>38000</v>
      </c>
      <c r="J1025" s="3">
        <f t="shared" si="31"/>
        <v>100344</v>
      </c>
      <c r="K1025" s="2" t="s">
        <v>162</v>
      </c>
      <c r="L1025" t="s">
        <v>28180</v>
      </c>
      <c r="M1025" s="2">
        <v>3316</v>
      </c>
      <c r="N1025" s="2" t="s">
        <v>6363</v>
      </c>
      <c r="O1025" s="2" t="s">
        <v>6364</v>
      </c>
      <c r="P1025" s="2" t="s">
        <v>6365</v>
      </c>
      <c r="Q1025" s="2" t="s">
        <v>6366</v>
      </c>
      <c r="R1025">
        <v>8</v>
      </c>
      <c r="S1025" s="9">
        <f>SUM(pledge_tiers!B1025:F1025)/pledge_tiers!CZ1025</f>
        <v>0.99504950495049505</v>
      </c>
      <c r="T1025" s="8">
        <f>SUM(pledge_tiers!G1025:K1025)/pledge_tiers!CZ1025</f>
        <v>4.9504950495049506E-3</v>
      </c>
      <c r="U1025" s="8">
        <f>SUM(pledge_tiers!L1025:CX1025)/pledge_tiers!CZ1025</f>
        <v>0</v>
      </c>
      <c r="V1025">
        <f>VLOOKUP(A1025,cluster_membership!$A$1:$B$4001,2,FALSE)</f>
        <v>5</v>
      </c>
    </row>
    <row r="1026" spans="1:22" x14ac:dyDescent="0.2">
      <c r="A1026" s="2">
        <v>1024</v>
      </c>
      <c r="B1026" s="3">
        <v>265397</v>
      </c>
      <c r="C1026" s="2" t="s">
        <v>6367</v>
      </c>
      <c r="D1026" s="2" t="s">
        <v>6368</v>
      </c>
      <c r="E1026" s="2" t="s">
        <v>1005</v>
      </c>
      <c r="F1026" s="2" t="s">
        <v>75</v>
      </c>
      <c r="G1026" s="3">
        <v>25000</v>
      </c>
      <c r="H1026" s="6">
        <f>VLOOKUP(F1026,Exchange_rates!$A$1:$B$13,2,FALSE)</f>
        <v>1.24</v>
      </c>
      <c r="I1026" s="6">
        <f t="shared" ref="I1026:I1089" si="32">G1026*H1026</f>
        <v>31000</v>
      </c>
      <c r="J1026" s="3">
        <f t="shared" ref="J1026:J1089" si="33">B1026*H1026</f>
        <v>329092.27999999997</v>
      </c>
      <c r="K1026" s="2" t="s">
        <v>6369</v>
      </c>
      <c r="L1026" t="s">
        <v>28181</v>
      </c>
      <c r="M1026" s="2">
        <v>3316</v>
      </c>
      <c r="N1026" s="2" t="s">
        <v>6370</v>
      </c>
      <c r="O1026" s="2" t="s">
        <v>6371</v>
      </c>
      <c r="P1026" s="2" t="s">
        <v>6372</v>
      </c>
      <c r="Q1026" s="2" t="s">
        <v>6373</v>
      </c>
      <c r="R1026">
        <v>9</v>
      </c>
      <c r="S1026" s="9">
        <f>SUM(pledge_tiers!B1026:F1026)/pledge_tiers!CZ1026</f>
        <v>0.56890243902439019</v>
      </c>
      <c r="T1026" s="8">
        <f>SUM(pledge_tiers!G1026:K1026)/pledge_tiers!CZ1026</f>
        <v>0.43109756097560975</v>
      </c>
      <c r="U1026" s="8">
        <f>SUM(pledge_tiers!L1026:CX1026)/pledge_tiers!CZ1026</f>
        <v>0</v>
      </c>
      <c r="V1026">
        <f>VLOOKUP(A1026,cluster_membership!$A$1:$B$4001,2,FALSE)</f>
        <v>5</v>
      </c>
    </row>
    <row r="1027" spans="1:22" x14ac:dyDescent="0.2">
      <c r="A1027" s="2">
        <v>1025</v>
      </c>
      <c r="B1027" s="3">
        <v>151631</v>
      </c>
      <c r="C1027" s="2" t="s">
        <v>6374</v>
      </c>
      <c r="D1027" s="2" t="s">
        <v>3807</v>
      </c>
      <c r="E1027" s="2" t="s">
        <v>14</v>
      </c>
      <c r="F1027" s="2" t="s">
        <v>15</v>
      </c>
      <c r="G1027" s="3">
        <v>10000</v>
      </c>
      <c r="H1027" s="6">
        <f>VLOOKUP(F1027,Exchange_rates!$A$1:$B$13,2,FALSE)</f>
        <v>1</v>
      </c>
      <c r="I1027" s="6">
        <f t="shared" si="32"/>
        <v>10000</v>
      </c>
      <c r="J1027" s="3">
        <f t="shared" si="33"/>
        <v>151631</v>
      </c>
      <c r="K1027" s="2" t="s">
        <v>338</v>
      </c>
      <c r="L1027" t="s">
        <v>28180</v>
      </c>
      <c r="M1027" s="2">
        <v>3312</v>
      </c>
      <c r="N1027" s="2" t="s">
        <v>6375</v>
      </c>
      <c r="O1027" s="2" t="s">
        <v>6376</v>
      </c>
      <c r="P1027" s="2" t="s">
        <v>6377</v>
      </c>
      <c r="Q1027" s="2" t="s">
        <v>6378</v>
      </c>
      <c r="R1027">
        <v>5</v>
      </c>
      <c r="S1027" s="9">
        <f>SUM(pledge_tiers!B1027:F1027)/pledge_tiers!CZ1027</f>
        <v>1</v>
      </c>
      <c r="T1027" s="8">
        <f>SUM(pledge_tiers!G1027:K1027)/pledge_tiers!CZ1027</f>
        <v>0</v>
      </c>
      <c r="U1027" s="8">
        <f>SUM(pledge_tiers!L1027:CX1027)/pledge_tiers!CZ1027</f>
        <v>0</v>
      </c>
      <c r="V1027">
        <f>VLOOKUP(A1027,cluster_membership!$A$1:$B$4001,2,FALSE)</f>
        <v>5</v>
      </c>
    </row>
    <row r="1028" spans="1:22" x14ac:dyDescent="0.2">
      <c r="A1028" s="2">
        <v>1026</v>
      </c>
      <c r="B1028" s="3">
        <v>107274</v>
      </c>
      <c r="C1028" s="2" t="s">
        <v>6379</v>
      </c>
      <c r="D1028" s="2" t="s">
        <v>6380</v>
      </c>
      <c r="E1028" s="2" t="s">
        <v>14</v>
      </c>
      <c r="F1028" s="2" t="s">
        <v>15</v>
      </c>
      <c r="G1028" s="3">
        <v>15000</v>
      </c>
      <c r="H1028" s="6">
        <f>VLOOKUP(F1028,Exchange_rates!$A$1:$B$13,2,FALSE)</f>
        <v>1</v>
      </c>
      <c r="I1028" s="6">
        <f t="shared" si="32"/>
        <v>15000</v>
      </c>
      <c r="J1028" s="3">
        <f t="shared" si="33"/>
        <v>107274</v>
      </c>
      <c r="K1028" s="2" t="s">
        <v>1929</v>
      </c>
      <c r="L1028" t="s">
        <v>28198</v>
      </c>
      <c r="M1028" s="2">
        <v>3308</v>
      </c>
      <c r="N1028" s="2" t="s">
        <v>6381</v>
      </c>
      <c r="O1028" s="2" t="s">
        <v>6382</v>
      </c>
      <c r="P1028" s="2" t="s">
        <v>6383</v>
      </c>
      <c r="Q1028" s="2" t="s">
        <v>6384</v>
      </c>
      <c r="R1028">
        <v>25</v>
      </c>
      <c r="S1028" s="9">
        <f>SUM(pledge_tiers!B1028:F1028)/pledge_tiers!CZ1028</f>
        <v>0.54424242424242419</v>
      </c>
      <c r="T1028" s="8">
        <f>SUM(pledge_tiers!G1028:K1028)/pledge_tiers!CZ1028</f>
        <v>0.28515151515151516</v>
      </c>
      <c r="U1028" s="8">
        <f>SUM(pledge_tiers!L1028:CX1028)/pledge_tiers!CZ1028</f>
        <v>0.17060606060606059</v>
      </c>
      <c r="V1028">
        <f>VLOOKUP(A1028,cluster_membership!$A$1:$B$4001,2,FALSE)</f>
        <v>5</v>
      </c>
    </row>
    <row r="1029" spans="1:22" x14ac:dyDescent="0.2">
      <c r="A1029" s="2">
        <v>1027</v>
      </c>
      <c r="B1029" s="3">
        <v>271043</v>
      </c>
      <c r="C1029" s="2" t="s">
        <v>6385</v>
      </c>
      <c r="D1029" s="2" t="s">
        <v>6386</v>
      </c>
      <c r="E1029" s="2" t="s">
        <v>665</v>
      </c>
      <c r="F1029" s="2" t="s">
        <v>15</v>
      </c>
      <c r="G1029" s="3">
        <v>10000</v>
      </c>
      <c r="H1029" s="6">
        <f>VLOOKUP(F1029,Exchange_rates!$A$1:$B$13,2,FALSE)</f>
        <v>1</v>
      </c>
      <c r="I1029" s="6">
        <f t="shared" si="32"/>
        <v>10000</v>
      </c>
      <c r="J1029" s="3">
        <f t="shared" si="33"/>
        <v>271043</v>
      </c>
      <c r="K1029" s="2" t="s">
        <v>47</v>
      </c>
      <c r="L1029" t="s">
        <v>28180</v>
      </c>
      <c r="M1029" s="2">
        <v>3307</v>
      </c>
      <c r="N1029" s="2" t="s">
        <v>6387</v>
      </c>
      <c r="O1029" s="2" t="s">
        <v>6388</v>
      </c>
      <c r="P1029" s="2" t="s">
        <v>6389</v>
      </c>
      <c r="Q1029" s="2" t="s">
        <v>6390</v>
      </c>
      <c r="R1029">
        <v>6</v>
      </c>
      <c r="S1029" s="9">
        <f>SUM(pledge_tiers!B1029:F1029)/pledge_tiers!CZ1029</f>
        <v>0.95657492354740059</v>
      </c>
      <c r="T1029" s="8">
        <f>SUM(pledge_tiers!G1029:K1029)/pledge_tiers!CZ1029</f>
        <v>4.3425076452599388E-2</v>
      </c>
      <c r="U1029" s="8">
        <f>SUM(pledge_tiers!L1029:CX1029)/pledge_tiers!CZ1029</f>
        <v>0</v>
      </c>
      <c r="V1029">
        <f>VLOOKUP(A1029,cluster_membership!$A$1:$B$4001,2,FALSE)</f>
        <v>5</v>
      </c>
    </row>
    <row r="1030" spans="1:22" x14ac:dyDescent="0.2">
      <c r="A1030" s="2">
        <v>1028</v>
      </c>
      <c r="B1030" s="3">
        <v>250876</v>
      </c>
      <c r="C1030" s="2" t="s">
        <v>6391</v>
      </c>
      <c r="D1030" s="2" t="s">
        <v>6392</v>
      </c>
      <c r="E1030" s="2" t="s">
        <v>23</v>
      </c>
      <c r="F1030" s="2" t="s">
        <v>15</v>
      </c>
      <c r="G1030" s="3">
        <v>28500</v>
      </c>
      <c r="H1030" s="6">
        <f>VLOOKUP(F1030,Exchange_rates!$A$1:$B$13,2,FALSE)</f>
        <v>1</v>
      </c>
      <c r="I1030" s="6">
        <f t="shared" si="32"/>
        <v>28500</v>
      </c>
      <c r="J1030" s="3">
        <f t="shared" si="33"/>
        <v>250876</v>
      </c>
      <c r="K1030" s="2" t="s">
        <v>16</v>
      </c>
      <c r="L1030" t="s">
        <v>28180</v>
      </c>
      <c r="M1030" s="2">
        <v>3306</v>
      </c>
      <c r="N1030" s="2" t="s">
        <v>6393</v>
      </c>
      <c r="O1030" s="2" t="s">
        <v>6394</v>
      </c>
      <c r="P1030" s="2" t="s">
        <v>6395</v>
      </c>
      <c r="Q1030" s="2" t="s">
        <v>6396</v>
      </c>
      <c r="R1030">
        <v>18</v>
      </c>
      <c r="S1030" s="9">
        <f>SUM(pledge_tiers!B1030:F1030)/pledge_tiers!CZ1030</f>
        <v>0.59969604863221881</v>
      </c>
      <c r="T1030" s="8">
        <f>SUM(pledge_tiers!G1030:K1030)/pledge_tiers!CZ1030</f>
        <v>0.19270516717325228</v>
      </c>
      <c r="U1030" s="8">
        <f>SUM(pledge_tiers!L1030:CX1030)/pledge_tiers!CZ1030</f>
        <v>0.20759878419452887</v>
      </c>
      <c r="V1030">
        <f>VLOOKUP(A1030,cluster_membership!$A$1:$B$4001,2,FALSE)</f>
        <v>5</v>
      </c>
    </row>
    <row r="1031" spans="1:22" x14ac:dyDescent="0.2">
      <c r="A1031" s="2">
        <v>1029</v>
      </c>
      <c r="B1031" s="3">
        <v>168517</v>
      </c>
      <c r="C1031" s="2" t="s">
        <v>6397</v>
      </c>
      <c r="D1031" s="2" t="s">
        <v>6398</v>
      </c>
      <c r="E1031" s="2" t="s">
        <v>534</v>
      </c>
      <c r="F1031" s="2" t="s">
        <v>15</v>
      </c>
      <c r="G1031" s="3">
        <v>50000</v>
      </c>
      <c r="H1031" s="6">
        <f>VLOOKUP(F1031,Exchange_rates!$A$1:$B$13,2,FALSE)</f>
        <v>1</v>
      </c>
      <c r="I1031" s="6">
        <f t="shared" si="32"/>
        <v>50000</v>
      </c>
      <c r="J1031" s="3">
        <f t="shared" si="33"/>
        <v>168517</v>
      </c>
      <c r="K1031" s="2" t="s">
        <v>39</v>
      </c>
      <c r="L1031" t="s">
        <v>28180</v>
      </c>
      <c r="M1031" s="2">
        <v>3306</v>
      </c>
      <c r="N1031" s="2" t="s">
        <v>6399</v>
      </c>
      <c r="O1031" s="2" t="s">
        <v>6400</v>
      </c>
      <c r="P1031" s="2" t="s">
        <v>6401</v>
      </c>
      <c r="Q1031" s="2" t="s">
        <v>6402</v>
      </c>
      <c r="R1031">
        <v>16</v>
      </c>
      <c r="S1031" s="9">
        <f>SUM(pledge_tiers!B1031:F1031)/pledge_tiers!CZ1031</f>
        <v>0.8225656877897991</v>
      </c>
      <c r="T1031" s="8">
        <f>SUM(pledge_tiers!G1031:K1031)/pledge_tiers!CZ1031</f>
        <v>0.14435857805255023</v>
      </c>
      <c r="U1031" s="8">
        <f>SUM(pledge_tiers!L1031:CX1031)/pledge_tiers!CZ1031</f>
        <v>3.3075734157650694E-2</v>
      </c>
      <c r="V1031">
        <f>VLOOKUP(A1031,cluster_membership!$A$1:$B$4001,2,FALSE)</f>
        <v>5</v>
      </c>
    </row>
    <row r="1032" spans="1:22" x14ac:dyDescent="0.2">
      <c r="A1032" s="2">
        <v>1030</v>
      </c>
      <c r="B1032" s="3">
        <v>278486</v>
      </c>
      <c r="C1032" s="2" t="s">
        <v>6403</v>
      </c>
      <c r="D1032" s="2" t="s">
        <v>6404</v>
      </c>
      <c r="E1032" s="2" t="s">
        <v>6405</v>
      </c>
      <c r="F1032" s="2" t="s">
        <v>15</v>
      </c>
      <c r="G1032" s="3">
        <v>150000</v>
      </c>
      <c r="H1032" s="6">
        <f>VLOOKUP(F1032,Exchange_rates!$A$1:$B$13,2,FALSE)</f>
        <v>1</v>
      </c>
      <c r="I1032" s="6">
        <f t="shared" si="32"/>
        <v>150000</v>
      </c>
      <c r="J1032" s="3">
        <f t="shared" si="33"/>
        <v>278486</v>
      </c>
      <c r="K1032" s="2" t="s">
        <v>2094</v>
      </c>
      <c r="L1032" t="s">
        <v>28180</v>
      </c>
      <c r="M1032" s="2">
        <v>3305</v>
      </c>
      <c r="N1032" s="2" t="s">
        <v>6406</v>
      </c>
      <c r="O1032" s="2" t="s">
        <v>6407</v>
      </c>
      <c r="P1032" s="2" t="s">
        <v>6408</v>
      </c>
      <c r="Q1032" s="2" t="s">
        <v>6409</v>
      </c>
      <c r="R1032">
        <v>27</v>
      </c>
      <c r="S1032" s="9">
        <f>SUM(pledge_tiers!B1032:F1032)/pledge_tiers!CZ1032</f>
        <v>0.51276595744680853</v>
      </c>
      <c r="T1032" s="8">
        <f>SUM(pledge_tiers!G1032:K1032)/pledge_tiers!CZ1032</f>
        <v>0.20729483282674771</v>
      </c>
      <c r="U1032" s="8">
        <f>SUM(pledge_tiers!L1032:CX1032)/pledge_tiers!CZ1032</f>
        <v>0.27993920972644376</v>
      </c>
      <c r="V1032">
        <f>VLOOKUP(A1032,cluster_membership!$A$1:$B$4001,2,FALSE)</f>
        <v>5</v>
      </c>
    </row>
    <row r="1033" spans="1:22" x14ac:dyDescent="0.2">
      <c r="A1033" s="2">
        <v>1031</v>
      </c>
      <c r="B1033" s="3">
        <v>212265</v>
      </c>
      <c r="C1033" s="2" t="s">
        <v>6410</v>
      </c>
      <c r="D1033" s="2" t="s">
        <v>6411</v>
      </c>
      <c r="E1033" s="2" t="s">
        <v>559</v>
      </c>
      <c r="F1033" s="2" t="s">
        <v>15</v>
      </c>
      <c r="G1033" s="3">
        <v>150000</v>
      </c>
      <c r="H1033" s="6">
        <f>VLOOKUP(F1033,Exchange_rates!$A$1:$B$13,2,FALSE)</f>
        <v>1</v>
      </c>
      <c r="I1033" s="6">
        <f t="shared" si="32"/>
        <v>150000</v>
      </c>
      <c r="J1033" s="3">
        <f t="shared" si="33"/>
        <v>212265</v>
      </c>
      <c r="K1033" s="2" t="s">
        <v>16</v>
      </c>
      <c r="L1033" t="s">
        <v>28180</v>
      </c>
      <c r="M1033" s="2">
        <v>3305</v>
      </c>
      <c r="N1033" s="2" t="s">
        <v>6412</v>
      </c>
      <c r="O1033" s="2" t="s">
        <v>6413</v>
      </c>
      <c r="P1033" s="2" t="s">
        <v>6414</v>
      </c>
      <c r="Q1033" s="2" t="s">
        <v>6415</v>
      </c>
      <c r="R1033">
        <v>11</v>
      </c>
      <c r="S1033" s="9">
        <f>SUM(pledge_tiers!B1033:F1033)/pledge_tiers!CZ1033</f>
        <v>0.95657851779301339</v>
      </c>
      <c r="T1033" s="8">
        <f>SUM(pledge_tiers!G1033:K1033)/pledge_tiers!CZ1033</f>
        <v>4.3095004897159644E-2</v>
      </c>
      <c r="U1033" s="8">
        <f>SUM(pledge_tiers!L1033:CX1033)/pledge_tiers!CZ1033</f>
        <v>3.2647730982696702E-4</v>
      </c>
      <c r="V1033">
        <f>VLOOKUP(A1033,cluster_membership!$A$1:$B$4001,2,FALSE)</f>
        <v>5</v>
      </c>
    </row>
    <row r="1034" spans="1:22" x14ac:dyDescent="0.2">
      <c r="A1034" s="2">
        <v>1032</v>
      </c>
      <c r="B1034" s="3">
        <v>99745</v>
      </c>
      <c r="C1034" s="2" t="s">
        <v>6416</v>
      </c>
      <c r="D1034" s="2" t="s">
        <v>6417</v>
      </c>
      <c r="E1034" s="2" t="s">
        <v>189</v>
      </c>
      <c r="F1034" s="2" t="s">
        <v>75</v>
      </c>
      <c r="G1034" s="3">
        <v>50000</v>
      </c>
      <c r="H1034" s="6">
        <f>VLOOKUP(F1034,Exchange_rates!$A$1:$B$13,2,FALSE)</f>
        <v>1.24</v>
      </c>
      <c r="I1034" s="6">
        <f t="shared" si="32"/>
        <v>62000</v>
      </c>
      <c r="J1034" s="3">
        <f t="shared" si="33"/>
        <v>123683.8</v>
      </c>
      <c r="K1034" s="2" t="s">
        <v>4906</v>
      </c>
      <c r="L1034" t="s">
        <v>28210</v>
      </c>
      <c r="M1034" s="2">
        <v>3303</v>
      </c>
      <c r="N1034" s="2" t="s">
        <v>6418</v>
      </c>
      <c r="O1034" s="2" t="s">
        <v>6419</v>
      </c>
      <c r="P1034" s="2" t="s">
        <v>6420</v>
      </c>
      <c r="Q1034" s="2" t="s">
        <v>6421</v>
      </c>
      <c r="R1034">
        <v>15</v>
      </c>
      <c r="S1034" s="9">
        <f>SUM(pledge_tiers!B1034:F1034)/pledge_tiers!CZ1034</f>
        <v>0.65202805733455327</v>
      </c>
      <c r="T1034" s="8">
        <f>SUM(pledge_tiers!G1034:K1034)/pledge_tiers!CZ1034</f>
        <v>0.34309240622140896</v>
      </c>
      <c r="U1034" s="8">
        <f>SUM(pledge_tiers!L1034:CX1034)/pledge_tiers!CZ1034</f>
        <v>4.8795364440378164E-3</v>
      </c>
      <c r="V1034">
        <f>VLOOKUP(A1034,cluster_membership!$A$1:$B$4001,2,FALSE)</f>
        <v>5</v>
      </c>
    </row>
    <row r="1035" spans="1:22" x14ac:dyDescent="0.2">
      <c r="A1035" s="2">
        <v>1033</v>
      </c>
      <c r="B1035" s="3">
        <v>17157</v>
      </c>
      <c r="C1035" s="2" t="s">
        <v>6422</v>
      </c>
      <c r="D1035" s="2" t="s">
        <v>1102</v>
      </c>
      <c r="E1035" s="2" t="s">
        <v>14</v>
      </c>
      <c r="F1035" s="2" t="s">
        <v>15</v>
      </c>
      <c r="G1035" s="3">
        <v>5000</v>
      </c>
      <c r="H1035" s="6">
        <f>VLOOKUP(F1035,Exchange_rates!$A$1:$B$13,2,FALSE)</f>
        <v>1</v>
      </c>
      <c r="I1035" s="6">
        <f t="shared" si="32"/>
        <v>5000</v>
      </c>
      <c r="J1035" s="3">
        <f t="shared" si="33"/>
        <v>17157</v>
      </c>
      <c r="K1035" s="2" t="s">
        <v>1492</v>
      </c>
      <c r="L1035" t="s">
        <v>28180</v>
      </c>
      <c r="M1035" s="2">
        <v>3301</v>
      </c>
      <c r="N1035" s="2" t="s">
        <v>6423</v>
      </c>
      <c r="O1035" s="2" t="s">
        <v>6424</v>
      </c>
      <c r="P1035" s="2" t="s">
        <v>6425</v>
      </c>
      <c r="Q1035" s="2" t="s">
        <v>6426</v>
      </c>
      <c r="R1035">
        <v>4</v>
      </c>
      <c r="S1035" s="9">
        <f>SUM(pledge_tiers!B1035:F1035)/pledge_tiers!CZ1035</f>
        <v>1</v>
      </c>
      <c r="T1035" s="8">
        <f>SUM(pledge_tiers!G1035:K1035)/pledge_tiers!CZ1035</f>
        <v>0</v>
      </c>
      <c r="U1035" s="8">
        <f>SUM(pledge_tiers!L1035:CX1035)/pledge_tiers!CZ1035</f>
        <v>0</v>
      </c>
      <c r="V1035">
        <f>VLOOKUP(A1035,cluster_membership!$A$1:$B$4001,2,FALSE)</f>
        <v>5</v>
      </c>
    </row>
    <row r="1036" spans="1:22" x14ac:dyDescent="0.2">
      <c r="A1036" s="2">
        <v>1034</v>
      </c>
      <c r="B1036" s="3">
        <v>126825</v>
      </c>
      <c r="C1036" s="2" t="s">
        <v>6427</v>
      </c>
      <c r="D1036" s="2" t="s">
        <v>6428</v>
      </c>
      <c r="E1036" s="2" t="s">
        <v>23</v>
      </c>
      <c r="F1036" s="2" t="s">
        <v>15</v>
      </c>
      <c r="G1036" s="3">
        <v>2000</v>
      </c>
      <c r="H1036" s="6">
        <f>VLOOKUP(F1036,Exchange_rates!$A$1:$B$13,2,FALSE)</f>
        <v>1</v>
      </c>
      <c r="I1036" s="6">
        <f t="shared" si="32"/>
        <v>2000</v>
      </c>
      <c r="J1036" s="3">
        <f t="shared" si="33"/>
        <v>126825</v>
      </c>
      <c r="K1036" s="2" t="s">
        <v>16</v>
      </c>
      <c r="L1036" t="s">
        <v>28180</v>
      </c>
      <c r="M1036" s="2">
        <v>3301</v>
      </c>
      <c r="N1036" s="2" t="s">
        <v>6429</v>
      </c>
      <c r="O1036" s="2" t="s">
        <v>6430</v>
      </c>
      <c r="P1036" s="2" t="s">
        <v>6431</v>
      </c>
      <c r="Q1036" s="2" t="s">
        <v>6432</v>
      </c>
      <c r="R1036">
        <v>8</v>
      </c>
      <c r="S1036" s="9">
        <f>SUM(pledge_tiers!B1036:F1036)/pledge_tiers!CZ1036</f>
        <v>0.9213960546282246</v>
      </c>
      <c r="T1036" s="8">
        <f>SUM(pledge_tiers!G1036:K1036)/pledge_tiers!CZ1036</f>
        <v>7.8603945371775411E-2</v>
      </c>
      <c r="U1036" s="8">
        <f>SUM(pledge_tiers!L1036:CX1036)/pledge_tiers!CZ1036</f>
        <v>0</v>
      </c>
      <c r="V1036">
        <f>VLOOKUP(A1036,cluster_membership!$A$1:$B$4001,2,FALSE)</f>
        <v>5</v>
      </c>
    </row>
    <row r="1037" spans="1:22" x14ac:dyDescent="0.2">
      <c r="A1037" s="2">
        <v>1035</v>
      </c>
      <c r="B1037" s="3">
        <v>155186</v>
      </c>
      <c r="C1037" s="2" t="s">
        <v>6433</v>
      </c>
      <c r="D1037" s="2" t="s">
        <v>6434</v>
      </c>
      <c r="E1037" s="2" t="s">
        <v>6435</v>
      </c>
      <c r="F1037" s="2" t="s">
        <v>15</v>
      </c>
      <c r="G1037" s="3">
        <v>100000</v>
      </c>
      <c r="H1037" s="6">
        <f>VLOOKUP(F1037,Exchange_rates!$A$1:$B$13,2,FALSE)</f>
        <v>1</v>
      </c>
      <c r="I1037" s="6">
        <f t="shared" si="32"/>
        <v>100000</v>
      </c>
      <c r="J1037" s="3">
        <f t="shared" si="33"/>
        <v>155186</v>
      </c>
      <c r="K1037" s="2" t="s">
        <v>986</v>
      </c>
      <c r="L1037" t="s">
        <v>28180</v>
      </c>
      <c r="M1037" s="2">
        <v>3300</v>
      </c>
      <c r="N1037" s="2" t="s">
        <v>6436</v>
      </c>
      <c r="O1037" s="2" t="s">
        <v>6437</v>
      </c>
      <c r="P1037" s="2" t="s">
        <v>6438</v>
      </c>
      <c r="Q1037" s="2" t="s">
        <v>6439</v>
      </c>
      <c r="R1037">
        <v>12</v>
      </c>
      <c r="S1037" s="9">
        <f>SUM(pledge_tiers!B1037:F1037)/pledge_tiers!CZ1037</f>
        <v>0.97560975609756095</v>
      </c>
      <c r="T1037" s="8">
        <f>SUM(pledge_tiers!G1037:K1037)/pledge_tiers!CZ1037</f>
        <v>2.3053792181757436E-2</v>
      </c>
      <c r="U1037" s="8">
        <f>SUM(pledge_tiers!L1037:CX1037)/pledge_tiers!CZ1037</f>
        <v>1.3364517206815904E-3</v>
      </c>
      <c r="V1037">
        <f>VLOOKUP(A1037,cluster_membership!$A$1:$B$4001,2,FALSE)</f>
        <v>5</v>
      </c>
    </row>
    <row r="1038" spans="1:22" x14ac:dyDescent="0.2">
      <c r="A1038" s="2">
        <v>1036</v>
      </c>
      <c r="B1038" s="3">
        <v>220932</v>
      </c>
      <c r="C1038" s="2" t="s">
        <v>6440</v>
      </c>
      <c r="D1038" s="2" t="s">
        <v>6441</v>
      </c>
      <c r="E1038" s="2" t="s">
        <v>14</v>
      </c>
      <c r="F1038" s="2" t="s">
        <v>15</v>
      </c>
      <c r="G1038" s="3">
        <v>30000</v>
      </c>
      <c r="H1038" s="6">
        <f>VLOOKUP(F1038,Exchange_rates!$A$1:$B$13,2,FALSE)</f>
        <v>1</v>
      </c>
      <c r="I1038" s="6">
        <f t="shared" si="32"/>
        <v>30000</v>
      </c>
      <c r="J1038" s="3">
        <f t="shared" si="33"/>
        <v>220932</v>
      </c>
      <c r="K1038" s="2" t="s">
        <v>6442</v>
      </c>
      <c r="L1038" t="s">
        <v>28192</v>
      </c>
      <c r="M1038" s="2">
        <v>3298</v>
      </c>
      <c r="N1038" s="2" t="s">
        <v>6443</v>
      </c>
      <c r="O1038" s="2" t="s">
        <v>6444</v>
      </c>
      <c r="P1038" s="2" t="s">
        <v>6445</v>
      </c>
      <c r="Q1038" s="2" t="s">
        <v>6446</v>
      </c>
      <c r="R1038">
        <v>6</v>
      </c>
      <c r="S1038" s="9">
        <f>SUM(pledge_tiers!B1038:F1038)/pledge_tiers!CZ1038</f>
        <v>0.99664019547953575</v>
      </c>
      <c r="T1038" s="8">
        <f>SUM(pledge_tiers!G1038:K1038)/pledge_tiers!CZ1038</f>
        <v>3.3598045204642638E-3</v>
      </c>
      <c r="U1038" s="8">
        <f>SUM(pledge_tiers!L1038:CX1038)/pledge_tiers!CZ1038</f>
        <v>0</v>
      </c>
      <c r="V1038">
        <f>VLOOKUP(A1038,cluster_membership!$A$1:$B$4001,2,FALSE)</f>
        <v>5</v>
      </c>
    </row>
    <row r="1039" spans="1:22" x14ac:dyDescent="0.2">
      <c r="A1039" s="2">
        <v>1037</v>
      </c>
      <c r="B1039" s="3">
        <v>95399</v>
      </c>
      <c r="C1039" s="2" t="s">
        <v>6447</v>
      </c>
      <c r="D1039" s="2" t="s">
        <v>6448</v>
      </c>
      <c r="E1039" s="2" t="s">
        <v>534</v>
      </c>
      <c r="F1039" s="2" t="s">
        <v>15</v>
      </c>
      <c r="G1039" s="3">
        <v>20000</v>
      </c>
      <c r="H1039" s="6">
        <f>VLOOKUP(F1039,Exchange_rates!$A$1:$B$13,2,FALSE)</f>
        <v>1</v>
      </c>
      <c r="I1039" s="6">
        <f t="shared" si="32"/>
        <v>20000</v>
      </c>
      <c r="J1039" s="3">
        <f t="shared" si="33"/>
        <v>95399</v>
      </c>
      <c r="K1039" s="2" t="s">
        <v>1475</v>
      </c>
      <c r="L1039" t="s">
        <v>28180</v>
      </c>
      <c r="M1039" s="2">
        <v>3297</v>
      </c>
      <c r="N1039" s="2" t="s">
        <v>6449</v>
      </c>
      <c r="O1039" s="2" t="s">
        <v>6450</v>
      </c>
      <c r="P1039" s="2" t="s">
        <v>6451</v>
      </c>
      <c r="Q1039" s="2" t="s">
        <v>6452</v>
      </c>
      <c r="R1039">
        <v>8</v>
      </c>
      <c r="S1039" s="9">
        <f>SUM(pledge_tiers!B1039:F1039)/pledge_tiers!CZ1039</f>
        <v>0.988719512195122</v>
      </c>
      <c r="T1039" s="8">
        <f>SUM(pledge_tiers!G1039:K1039)/pledge_tiers!CZ1039</f>
        <v>1.1280487804878048E-2</v>
      </c>
      <c r="U1039" s="8">
        <f>SUM(pledge_tiers!L1039:CX1039)/pledge_tiers!CZ1039</f>
        <v>0</v>
      </c>
      <c r="V1039">
        <f>VLOOKUP(A1039,cluster_membership!$A$1:$B$4001,2,FALSE)</f>
        <v>5</v>
      </c>
    </row>
    <row r="1040" spans="1:22" x14ac:dyDescent="0.2">
      <c r="A1040" s="2">
        <v>1038</v>
      </c>
      <c r="B1040" s="3">
        <v>140949</v>
      </c>
      <c r="C1040" s="2" t="s">
        <v>6453</v>
      </c>
      <c r="D1040" s="2" t="s">
        <v>6454</v>
      </c>
      <c r="E1040" s="2" t="s">
        <v>2162</v>
      </c>
      <c r="F1040" s="2" t="s">
        <v>15</v>
      </c>
      <c r="G1040" s="3">
        <v>100000</v>
      </c>
      <c r="H1040" s="6">
        <f>VLOOKUP(F1040,Exchange_rates!$A$1:$B$13,2,FALSE)</f>
        <v>1</v>
      </c>
      <c r="I1040" s="6">
        <f t="shared" si="32"/>
        <v>100000</v>
      </c>
      <c r="J1040" s="3">
        <f t="shared" si="33"/>
        <v>140949</v>
      </c>
      <c r="K1040" s="2" t="s">
        <v>16</v>
      </c>
      <c r="L1040" t="s">
        <v>28180</v>
      </c>
      <c r="M1040" s="2">
        <v>3294</v>
      </c>
      <c r="N1040" s="2" t="s">
        <v>6455</v>
      </c>
      <c r="O1040" s="2" t="s">
        <v>6456</v>
      </c>
      <c r="P1040" s="2" t="s">
        <v>6457</v>
      </c>
      <c r="Q1040" s="2" t="s">
        <v>6458</v>
      </c>
      <c r="R1040">
        <v>25</v>
      </c>
      <c r="S1040" s="9">
        <f>SUM(pledge_tiers!B1040:F1040)/pledge_tiers!CZ1040</f>
        <v>0.74875000000000003</v>
      </c>
      <c r="T1040" s="8">
        <f>SUM(pledge_tiers!G1040:K1040)/pledge_tiers!CZ1040</f>
        <v>0.1784375</v>
      </c>
      <c r="U1040" s="8">
        <f>SUM(pledge_tiers!L1040:CX1040)/pledge_tiers!CZ1040</f>
        <v>7.2812500000000002E-2</v>
      </c>
      <c r="V1040">
        <f>VLOOKUP(A1040,cluster_membership!$A$1:$B$4001,2,FALSE)</f>
        <v>5</v>
      </c>
    </row>
    <row r="1041" spans="1:22" x14ac:dyDescent="0.2">
      <c r="A1041" s="2">
        <v>1039</v>
      </c>
      <c r="B1041" s="3">
        <v>346772</v>
      </c>
      <c r="C1041" s="2" t="s">
        <v>6459</v>
      </c>
      <c r="D1041" s="2" t="s">
        <v>2684</v>
      </c>
      <c r="E1041" s="2" t="s">
        <v>14</v>
      </c>
      <c r="F1041" s="2" t="s">
        <v>15</v>
      </c>
      <c r="G1041" s="3">
        <v>100000</v>
      </c>
      <c r="H1041" s="6">
        <f>VLOOKUP(F1041,Exchange_rates!$A$1:$B$13,2,FALSE)</f>
        <v>1</v>
      </c>
      <c r="I1041" s="6">
        <f t="shared" si="32"/>
        <v>100000</v>
      </c>
      <c r="J1041" s="3">
        <f t="shared" si="33"/>
        <v>346772</v>
      </c>
      <c r="K1041" s="2" t="s">
        <v>2685</v>
      </c>
      <c r="L1041" t="s">
        <v>28180</v>
      </c>
      <c r="M1041" s="2">
        <v>3293</v>
      </c>
      <c r="N1041" s="2" t="s">
        <v>6460</v>
      </c>
      <c r="O1041" s="2" t="s">
        <v>6461</v>
      </c>
      <c r="P1041" s="2" t="s">
        <v>6462</v>
      </c>
      <c r="Q1041" s="2" t="s">
        <v>6463</v>
      </c>
      <c r="R1041">
        <v>15</v>
      </c>
      <c r="S1041" s="9">
        <f>SUM(pledge_tiers!B1041:F1041)/pledge_tiers!CZ1041</f>
        <v>0.74374618669920678</v>
      </c>
      <c r="T1041" s="8">
        <f>SUM(pledge_tiers!G1041:K1041)/pledge_tiers!CZ1041</f>
        <v>0.21903599755948749</v>
      </c>
      <c r="U1041" s="8">
        <f>SUM(pledge_tiers!L1041:CX1041)/pledge_tiers!CZ1041</f>
        <v>3.7217815741305671E-2</v>
      </c>
      <c r="V1041">
        <f>VLOOKUP(A1041,cluster_membership!$A$1:$B$4001,2,FALSE)</f>
        <v>5</v>
      </c>
    </row>
    <row r="1042" spans="1:22" x14ac:dyDescent="0.2">
      <c r="A1042" s="2">
        <v>1040</v>
      </c>
      <c r="B1042" s="3">
        <v>72681</v>
      </c>
      <c r="C1042" s="2" t="s">
        <v>6464</v>
      </c>
      <c r="D1042" s="2" t="s">
        <v>6465</v>
      </c>
      <c r="E1042" s="2" t="s">
        <v>46</v>
      </c>
      <c r="F1042" s="2" t="s">
        <v>15</v>
      </c>
      <c r="G1042" s="3">
        <v>50000</v>
      </c>
      <c r="H1042" s="6">
        <f>VLOOKUP(F1042,Exchange_rates!$A$1:$B$13,2,FALSE)</f>
        <v>1</v>
      </c>
      <c r="I1042" s="6">
        <f t="shared" si="32"/>
        <v>50000</v>
      </c>
      <c r="J1042" s="3">
        <f t="shared" si="33"/>
        <v>72681</v>
      </c>
      <c r="K1042" s="2" t="s">
        <v>16</v>
      </c>
      <c r="L1042" t="s">
        <v>28180</v>
      </c>
      <c r="M1042" s="2">
        <v>3289</v>
      </c>
      <c r="N1042" s="2" t="s">
        <v>6466</v>
      </c>
      <c r="O1042" s="2" t="s">
        <v>6467</v>
      </c>
      <c r="P1042" s="2" t="s">
        <v>6468</v>
      </c>
      <c r="Q1042" s="2" t="s">
        <v>6469</v>
      </c>
      <c r="R1042">
        <v>11</v>
      </c>
      <c r="S1042" s="9">
        <f>SUM(pledge_tiers!B1042:F1042)/pledge_tiers!CZ1042</f>
        <v>0.91674347158218128</v>
      </c>
      <c r="T1042" s="8">
        <f>SUM(pledge_tiers!G1042:K1042)/pledge_tiers!CZ1042</f>
        <v>8.294930875576037E-2</v>
      </c>
      <c r="U1042" s="8">
        <f>SUM(pledge_tiers!L1042:CX1042)/pledge_tiers!CZ1042</f>
        <v>3.0721966205837174E-4</v>
      </c>
      <c r="V1042">
        <f>VLOOKUP(A1042,cluster_membership!$A$1:$B$4001,2,FALSE)</f>
        <v>5</v>
      </c>
    </row>
    <row r="1043" spans="1:22" x14ac:dyDescent="0.2">
      <c r="A1043" s="2">
        <v>1041</v>
      </c>
      <c r="B1043" s="3">
        <v>299192</v>
      </c>
      <c r="C1043" s="2" t="s">
        <v>6470</v>
      </c>
      <c r="D1043" s="2" t="s">
        <v>6471</v>
      </c>
      <c r="E1043" s="2" t="s">
        <v>3118</v>
      </c>
      <c r="F1043" s="2" t="s">
        <v>15</v>
      </c>
      <c r="G1043" s="3">
        <v>70000</v>
      </c>
      <c r="H1043" s="6">
        <f>VLOOKUP(F1043,Exchange_rates!$A$1:$B$13,2,FALSE)</f>
        <v>1</v>
      </c>
      <c r="I1043" s="6">
        <f t="shared" si="32"/>
        <v>70000</v>
      </c>
      <c r="J1043" s="3">
        <f t="shared" si="33"/>
        <v>299192</v>
      </c>
      <c r="K1043" s="2" t="s">
        <v>257</v>
      </c>
      <c r="L1043" t="s">
        <v>28180</v>
      </c>
      <c r="M1043" s="2">
        <v>3289</v>
      </c>
      <c r="N1043" s="2" t="s">
        <v>6472</v>
      </c>
      <c r="O1043" s="2" t="s">
        <v>6473</v>
      </c>
      <c r="P1043" s="2" t="s">
        <v>6471</v>
      </c>
      <c r="Q1043" s="2" t="s">
        <v>6474</v>
      </c>
      <c r="R1043">
        <v>10</v>
      </c>
      <c r="S1043" s="9">
        <f>SUM(pledge_tiers!B1043:F1043)/pledge_tiers!CZ1043</f>
        <v>0.39379987722529158</v>
      </c>
      <c r="T1043" s="8">
        <f>SUM(pledge_tiers!G1043:K1043)/pledge_tiers!CZ1043</f>
        <v>0.60620012277470836</v>
      </c>
      <c r="U1043" s="8">
        <f>SUM(pledge_tiers!L1043:CX1043)/pledge_tiers!CZ1043</f>
        <v>0</v>
      </c>
      <c r="V1043">
        <f>VLOOKUP(A1043,cluster_membership!$A$1:$B$4001,2,FALSE)</f>
        <v>5</v>
      </c>
    </row>
    <row r="1044" spans="1:22" x14ac:dyDescent="0.2">
      <c r="A1044" s="2">
        <v>1042</v>
      </c>
      <c r="B1044" s="3">
        <v>223136</v>
      </c>
      <c r="C1044" s="2" t="s">
        <v>6475</v>
      </c>
      <c r="D1044" s="2" t="s">
        <v>6476</v>
      </c>
      <c r="E1044" s="2" t="s">
        <v>477</v>
      </c>
      <c r="F1044" s="2" t="s">
        <v>15</v>
      </c>
      <c r="G1044" s="3">
        <v>200000</v>
      </c>
      <c r="H1044" s="6">
        <f>VLOOKUP(F1044,Exchange_rates!$A$1:$B$13,2,FALSE)</f>
        <v>1</v>
      </c>
      <c r="I1044" s="6">
        <f t="shared" si="32"/>
        <v>200000</v>
      </c>
      <c r="J1044" s="3">
        <f t="shared" si="33"/>
        <v>223136</v>
      </c>
      <c r="K1044" s="2" t="s">
        <v>6477</v>
      </c>
      <c r="L1044" t="s">
        <v>28180</v>
      </c>
      <c r="M1044" s="2">
        <v>3284</v>
      </c>
      <c r="N1044" s="2" t="s">
        <v>6478</v>
      </c>
      <c r="O1044" s="2" t="s">
        <v>6479</v>
      </c>
      <c r="P1044" s="2" t="s">
        <v>6480</v>
      </c>
      <c r="Q1044" s="2" t="s">
        <v>6481</v>
      </c>
      <c r="R1044">
        <v>15</v>
      </c>
      <c r="S1044" s="9">
        <f>SUM(pledge_tiers!B1044:F1044)/pledge_tiers!CZ1044</f>
        <v>0.77168806764797993</v>
      </c>
      <c r="T1044" s="8">
        <f>SUM(pledge_tiers!G1044:K1044)/pledge_tiers!CZ1044</f>
        <v>0.18853742561854056</v>
      </c>
      <c r="U1044" s="8">
        <f>SUM(pledge_tiers!L1044:CX1044)/pledge_tiers!CZ1044</f>
        <v>3.9774506733479487E-2</v>
      </c>
      <c r="V1044">
        <f>VLOOKUP(A1044,cluster_membership!$A$1:$B$4001,2,FALSE)</f>
        <v>5</v>
      </c>
    </row>
    <row r="1045" spans="1:22" x14ac:dyDescent="0.2">
      <c r="A1045" s="2">
        <v>1043</v>
      </c>
      <c r="B1045" s="3">
        <v>531829</v>
      </c>
      <c r="C1045" s="2" t="s">
        <v>6482</v>
      </c>
      <c r="D1045" s="2" t="s">
        <v>2418</v>
      </c>
      <c r="E1045" s="2" t="s">
        <v>14</v>
      </c>
      <c r="F1045" s="2" t="s">
        <v>15</v>
      </c>
      <c r="G1045" s="3">
        <v>70000</v>
      </c>
      <c r="H1045" s="6">
        <f>VLOOKUP(F1045,Exchange_rates!$A$1:$B$13,2,FALSE)</f>
        <v>1</v>
      </c>
      <c r="I1045" s="6">
        <f t="shared" si="32"/>
        <v>70000</v>
      </c>
      <c r="J1045" s="3">
        <f t="shared" si="33"/>
        <v>531829</v>
      </c>
      <c r="K1045" s="2" t="s">
        <v>2419</v>
      </c>
      <c r="L1045" t="s">
        <v>28180</v>
      </c>
      <c r="M1045" s="2">
        <v>3282</v>
      </c>
      <c r="N1045" s="2" t="s">
        <v>6483</v>
      </c>
      <c r="O1045" s="2" t="s">
        <v>6484</v>
      </c>
      <c r="P1045" s="2" t="s">
        <v>6485</v>
      </c>
      <c r="Q1045" s="2" t="s">
        <v>6486</v>
      </c>
      <c r="R1045">
        <v>3</v>
      </c>
      <c r="S1045" s="9">
        <f>SUM(pledge_tiers!B1045:F1045)/pledge_tiers!CZ1045</f>
        <v>1</v>
      </c>
      <c r="T1045" s="8">
        <f>SUM(pledge_tiers!G1045:K1045)/pledge_tiers!CZ1045</f>
        <v>0</v>
      </c>
      <c r="U1045" s="8">
        <f>SUM(pledge_tiers!L1045:CX1045)/pledge_tiers!CZ1045</f>
        <v>0</v>
      </c>
      <c r="V1045">
        <f>VLOOKUP(A1045,cluster_membership!$A$1:$B$4001,2,FALSE)</f>
        <v>5</v>
      </c>
    </row>
    <row r="1046" spans="1:22" x14ac:dyDescent="0.2">
      <c r="A1046" s="2">
        <v>1044</v>
      </c>
      <c r="B1046" s="3">
        <v>157067</v>
      </c>
      <c r="C1046" s="2" t="s">
        <v>6487</v>
      </c>
      <c r="D1046" s="2" t="s">
        <v>6488</v>
      </c>
      <c r="E1046" s="2" t="s">
        <v>665</v>
      </c>
      <c r="F1046" s="2" t="s">
        <v>15</v>
      </c>
      <c r="G1046" s="3">
        <v>9800</v>
      </c>
      <c r="H1046" s="6">
        <f>VLOOKUP(F1046,Exchange_rates!$A$1:$B$13,2,FALSE)</f>
        <v>1</v>
      </c>
      <c r="I1046" s="6">
        <f t="shared" si="32"/>
        <v>9800</v>
      </c>
      <c r="J1046" s="3">
        <f t="shared" si="33"/>
        <v>157067</v>
      </c>
      <c r="K1046" s="2" t="s">
        <v>47</v>
      </c>
      <c r="L1046" t="s">
        <v>28180</v>
      </c>
      <c r="M1046" s="2">
        <v>3281</v>
      </c>
      <c r="N1046" s="2" t="s">
        <v>6489</v>
      </c>
      <c r="O1046" s="2" t="s">
        <v>6490</v>
      </c>
      <c r="P1046" s="2" t="s">
        <v>6491</v>
      </c>
      <c r="Q1046" s="2" t="s">
        <v>6492</v>
      </c>
      <c r="R1046">
        <v>7</v>
      </c>
      <c r="S1046" s="9">
        <f>SUM(pledge_tiers!B1046:F1046)/pledge_tiers!CZ1046</f>
        <v>0.92962507682851869</v>
      </c>
      <c r="T1046" s="8">
        <f>SUM(pledge_tiers!G1046:K1046)/pledge_tiers!CZ1046</f>
        <v>7.0374923171481252E-2</v>
      </c>
      <c r="U1046" s="8">
        <f>SUM(pledge_tiers!L1046:CX1046)/pledge_tiers!CZ1046</f>
        <v>0</v>
      </c>
      <c r="V1046">
        <f>VLOOKUP(A1046,cluster_membership!$A$1:$B$4001,2,FALSE)</f>
        <v>5</v>
      </c>
    </row>
    <row r="1047" spans="1:22" x14ac:dyDescent="0.2">
      <c r="A1047" s="2">
        <v>1045</v>
      </c>
      <c r="B1047" s="3">
        <v>2709837</v>
      </c>
      <c r="C1047" s="2" t="s">
        <v>6493</v>
      </c>
      <c r="D1047" s="2" t="s">
        <v>6494</v>
      </c>
      <c r="E1047" s="2" t="s">
        <v>14</v>
      </c>
      <c r="F1047" s="2" t="s">
        <v>2288</v>
      </c>
      <c r="G1047" s="3">
        <v>300000</v>
      </c>
      <c r="H1047" s="6">
        <f>VLOOKUP(F1047,Exchange_rates!$A$1:$B$13,2,FALSE)</f>
        <v>0.11</v>
      </c>
      <c r="I1047" s="6">
        <f t="shared" si="32"/>
        <v>33000</v>
      </c>
      <c r="J1047" s="3">
        <f t="shared" si="33"/>
        <v>298082.07</v>
      </c>
      <c r="K1047" s="2" t="s">
        <v>6495</v>
      </c>
      <c r="L1047" t="s">
        <v>28189</v>
      </c>
      <c r="M1047" s="2">
        <v>3273</v>
      </c>
      <c r="N1047" s="2" t="s">
        <v>6496</v>
      </c>
      <c r="O1047" s="2" t="s">
        <v>6497</v>
      </c>
      <c r="P1047" s="2" t="s">
        <v>6498</v>
      </c>
      <c r="Q1047" s="2" t="s">
        <v>6499</v>
      </c>
      <c r="R1047">
        <v>5</v>
      </c>
      <c r="S1047" s="9">
        <f>SUM(pledge_tiers!B1047:F1047)/pledge_tiers!CZ1047</f>
        <v>1</v>
      </c>
      <c r="T1047" s="8">
        <f>SUM(pledge_tiers!G1047:K1047)/pledge_tiers!CZ1047</f>
        <v>0</v>
      </c>
      <c r="U1047" s="8">
        <f>SUM(pledge_tiers!L1047:CX1047)/pledge_tiers!CZ1047</f>
        <v>0</v>
      </c>
      <c r="V1047">
        <f>VLOOKUP(A1047,cluster_membership!$A$1:$B$4001,2,FALSE)</f>
        <v>5</v>
      </c>
    </row>
    <row r="1048" spans="1:22" x14ac:dyDescent="0.2">
      <c r="A1048" s="2">
        <v>1046</v>
      </c>
      <c r="B1048" s="3">
        <v>98376</v>
      </c>
      <c r="C1048" s="2" t="s">
        <v>6500</v>
      </c>
      <c r="D1048" s="2" t="s">
        <v>6501</v>
      </c>
      <c r="E1048" s="2" t="s">
        <v>23</v>
      </c>
      <c r="F1048" s="2" t="s">
        <v>15</v>
      </c>
      <c r="G1048" s="3">
        <v>20000</v>
      </c>
      <c r="H1048" s="6">
        <f>VLOOKUP(F1048,Exchange_rates!$A$1:$B$13,2,FALSE)</f>
        <v>1</v>
      </c>
      <c r="I1048" s="6">
        <f t="shared" si="32"/>
        <v>20000</v>
      </c>
      <c r="J1048" s="3">
        <f t="shared" si="33"/>
        <v>98376</v>
      </c>
      <c r="K1048" s="2" t="s">
        <v>109</v>
      </c>
      <c r="L1048" t="s">
        <v>28180</v>
      </c>
      <c r="M1048" s="2">
        <v>3270</v>
      </c>
      <c r="N1048" s="2" t="s">
        <v>6502</v>
      </c>
      <c r="O1048" s="2" t="s">
        <v>6503</v>
      </c>
      <c r="P1048" s="2" t="s">
        <v>6504</v>
      </c>
      <c r="Q1048" s="2" t="s">
        <v>6505</v>
      </c>
      <c r="R1048">
        <v>6</v>
      </c>
      <c r="S1048" s="9">
        <f>SUM(pledge_tiers!B1048:F1048)/pledge_tiers!CZ1048</f>
        <v>0.90015360983102921</v>
      </c>
      <c r="T1048" s="8">
        <f>SUM(pledge_tiers!G1048:K1048)/pledge_tiers!CZ1048</f>
        <v>9.9846390168970817E-2</v>
      </c>
      <c r="U1048" s="8">
        <f>SUM(pledge_tiers!L1048:CX1048)/pledge_tiers!CZ1048</f>
        <v>0</v>
      </c>
      <c r="V1048">
        <f>VLOOKUP(A1048,cluster_membership!$A$1:$B$4001,2,FALSE)</f>
        <v>5</v>
      </c>
    </row>
    <row r="1049" spans="1:22" x14ac:dyDescent="0.2">
      <c r="A1049" s="2">
        <v>1047</v>
      </c>
      <c r="B1049" s="3">
        <v>90925</v>
      </c>
      <c r="C1049" s="2" t="s">
        <v>6506</v>
      </c>
      <c r="D1049" s="2" t="s">
        <v>6507</v>
      </c>
      <c r="E1049" s="2" t="s">
        <v>46</v>
      </c>
      <c r="F1049" s="2" t="s">
        <v>15</v>
      </c>
      <c r="G1049" s="3">
        <v>50000</v>
      </c>
      <c r="H1049" s="6">
        <f>VLOOKUP(F1049,Exchange_rates!$A$1:$B$13,2,FALSE)</f>
        <v>1</v>
      </c>
      <c r="I1049" s="6">
        <f t="shared" si="32"/>
        <v>50000</v>
      </c>
      <c r="J1049" s="3">
        <f t="shared" si="33"/>
        <v>90925</v>
      </c>
      <c r="K1049" s="2" t="s">
        <v>6508</v>
      </c>
      <c r="L1049" t="s">
        <v>28192</v>
      </c>
      <c r="M1049" s="2">
        <v>3270</v>
      </c>
      <c r="N1049" s="2" t="s">
        <v>6509</v>
      </c>
      <c r="O1049" s="2" t="s">
        <v>6510</v>
      </c>
      <c r="P1049" s="2" t="s">
        <v>6511</v>
      </c>
      <c r="Q1049" s="2" t="s">
        <v>6512</v>
      </c>
      <c r="R1049">
        <v>22</v>
      </c>
      <c r="S1049" s="9">
        <f>SUM(pledge_tiers!B1049:F1049)/pledge_tiers!CZ1049</f>
        <v>0.72379778051787913</v>
      </c>
      <c r="T1049" s="8">
        <f>SUM(pledge_tiers!G1049:K1049)/pledge_tiers!CZ1049</f>
        <v>0.26294697903822439</v>
      </c>
      <c r="U1049" s="8">
        <f>SUM(pledge_tiers!L1049:CX1049)/pledge_tiers!CZ1049</f>
        <v>1.3255240443896425E-2</v>
      </c>
      <c r="V1049">
        <f>VLOOKUP(A1049,cluster_membership!$A$1:$B$4001,2,FALSE)</f>
        <v>5</v>
      </c>
    </row>
    <row r="1050" spans="1:22" x14ac:dyDescent="0.2">
      <c r="A1050" s="2">
        <v>1048</v>
      </c>
      <c r="B1050" s="3">
        <v>797979</v>
      </c>
      <c r="C1050" s="2" t="s">
        <v>6513</v>
      </c>
      <c r="D1050" s="2" t="s">
        <v>6514</v>
      </c>
      <c r="E1050" s="2" t="s">
        <v>23</v>
      </c>
      <c r="F1050" s="2" t="s">
        <v>15</v>
      </c>
      <c r="G1050" s="3">
        <v>90000</v>
      </c>
      <c r="H1050" s="6">
        <f>VLOOKUP(F1050,Exchange_rates!$A$1:$B$13,2,FALSE)</f>
        <v>1</v>
      </c>
      <c r="I1050" s="6">
        <f t="shared" si="32"/>
        <v>90000</v>
      </c>
      <c r="J1050" s="3">
        <f t="shared" si="33"/>
        <v>797979</v>
      </c>
      <c r="K1050" s="2" t="s">
        <v>47</v>
      </c>
      <c r="L1050" t="s">
        <v>28180</v>
      </c>
      <c r="M1050" s="2">
        <v>3266</v>
      </c>
      <c r="N1050" s="2" t="s">
        <v>6515</v>
      </c>
      <c r="O1050" s="2" t="s">
        <v>6516</v>
      </c>
      <c r="P1050" s="2" t="s">
        <v>6517</v>
      </c>
      <c r="Q1050" s="2" t="s">
        <v>6518</v>
      </c>
      <c r="R1050">
        <v>9</v>
      </c>
      <c r="S1050" s="9">
        <f>SUM(pledge_tiers!B1050:F1050)/pledge_tiers!CZ1050</f>
        <v>0.98528941477454424</v>
      </c>
      <c r="T1050" s="8">
        <f>SUM(pledge_tiers!G1050:K1050)/pledge_tiers!CZ1050</f>
        <v>1.4710585225455708E-2</v>
      </c>
      <c r="U1050" s="8">
        <f>SUM(pledge_tiers!L1050:CX1050)/pledge_tiers!CZ1050</f>
        <v>0</v>
      </c>
      <c r="V1050">
        <f>VLOOKUP(A1050,cluster_membership!$A$1:$B$4001,2,FALSE)</f>
        <v>5</v>
      </c>
    </row>
    <row r="1051" spans="1:22" x14ac:dyDescent="0.2">
      <c r="A1051" s="2">
        <v>1049</v>
      </c>
      <c r="B1051" s="3">
        <v>120213</v>
      </c>
      <c r="C1051" s="2" t="s">
        <v>6519</v>
      </c>
      <c r="D1051" s="2" t="s">
        <v>6520</v>
      </c>
      <c r="E1051" s="2" t="s">
        <v>23</v>
      </c>
      <c r="F1051" s="2" t="s">
        <v>15</v>
      </c>
      <c r="G1051" s="3">
        <v>12000</v>
      </c>
      <c r="H1051" s="6">
        <f>VLOOKUP(F1051,Exchange_rates!$A$1:$B$13,2,FALSE)</f>
        <v>1</v>
      </c>
      <c r="I1051" s="6">
        <f t="shared" si="32"/>
        <v>12000</v>
      </c>
      <c r="J1051" s="3">
        <f t="shared" si="33"/>
        <v>120213</v>
      </c>
      <c r="K1051" s="2" t="s">
        <v>47</v>
      </c>
      <c r="L1051" t="s">
        <v>28180</v>
      </c>
      <c r="M1051" s="2">
        <v>3266</v>
      </c>
      <c r="N1051" s="2" t="s">
        <v>6521</v>
      </c>
      <c r="O1051" s="2" t="s">
        <v>6522</v>
      </c>
      <c r="P1051" s="2" t="s">
        <v>6523</v>
      </c>
      <c r="Q1051" s="2" t="s">
        <v>6524</v>
      </c>
      <c r="R1051">
        <v>5</v>
      </c>
      <c r="S1051" s="9">
        <f>SUM(pledge_tiers!B1051:F1051)/pledge_tiers!CZ1051</f>
        <v>1</v>
      </c>
      <c r="T1051" s="8">
        <f>SUM(pledge_tiers!G1051:K1051)/pledge_tiers!CZ1051</f>
        <v>0</v>
      </c>
      <c r="U1051" s="8">
        <f>SUM(pledge_tiers!L1051:CX1051)/pledge_tiers!CZ1051</f>
        <v>0</v>
      </c>
      <c r="V1051">
        <f>VLOOKUP(A1051,cluster_membership!$A$1:$B$4001,2,FALSE)</f>
        <v>5</v>
      </c>
    </row>
    <row r="1052" spans="1:22" x14ac:dyDescent="0.2">
      <c r="A1052" s="2">
        <v>1050</v>
      </c>
      <c r="B1052" s="3">
        <v>313371</v>
      </c>
      <c r="C1052" s="2" t="s">
        <v>6525</v>
      </c>
      <c r="D1052" s="2" t="s">
        <v>2960</v>
      </c>
      <c r="E1052" s="2" t="s">
        <v>23</v>
      </c>
      <c r="F1052" s="2" t="s">
        <v>15</v>
      </c>
      <c r="G1052" s="3">
        <v>30000</v>
      </c>
      <c r="H1052" s="6">
        <f>VLOOKUP(F1052,Exchange_rates!$A$1:$B$13,2,FALSE)</f>
        <v>1</v>
      </c>
      <c r="I1052" s="6">
        <f t="shared" si="32"/>
        <v>30000</v>
      </c>
      <c r="J1052" s="3">
        <f t="shared" si="33"/>
        <v>313371</v>
      </c>
      <c r="K1052" s="2" t="s">
        <v>162</v>
      </c>
      <c r="L1052" t="s">
        <v>28180</v>
      </c>
      <c r="M1052" s="2">
        <v>3258</v>
      </c>
      <c r="N1052" s="2" t="s">
        <v>6526</v>
      </c>
      <c r="O1052" s="2" t="s">
        <v>6527</v>
      </c>
      <c r="P1052" s="2" t="s">
        <v>6528</v>
      </c>
      <c r="Q1052" s="2" t="s">
        <v>6529</v>
      </c>
      <c r="R1052">
        <v>8</v>
      </c>
      <c r="S1052" s="9">
        <f>SUM(pledge_tiers!B1052:F1052)/pledge_tiers!CZ1052</f>
        <v>0.99289026275115921</v>
      </c>
      <c r="T1052" s="8">
        <f>SUM(pledge_tiers!G1052:K1052)/pledge_tiers!CZ1052</f>
        <v>7.1097372488408035E-3</v>
      </c>
      <c r="U1052" s="8">
        <f>SUM(pledge_tiers!L1052:CX1052)/pledge_tiers!CZ1052</f>
        <v>0</v>
      </c>
      <c r="V1052">
        <f>VLOOKUP(A1052,cluster_membership!$A$1:$B$4001,2,FALSE)</f>
        <v>5</v>
      </c>
    </row>
    <row r="1053" spans="1:22" x14ac:dyDescent="0.2">
      <c r="A1053" s="2">
        <v>1051</v>
      </c>
      <c r="B1053" s="3">
        <v>184735</v>
      </c>
      <c r="C1053" s="2" t="s">
        <v>6530</v>
      </c>
      <c r="D1053" s="2" t="s">
        <v>6531</v>
      </c>
      <c r="E1053" s="2" t="s">
        <v>46</v>
      </c>
      <c r="F1053" s="2" t="s">
        <v>15</v>
      </c>
      <c r="G1053" s="3">
        <v>160000</v>
      </c>
      <c r="H1053" s="6">
        <f>VLOOKUP(F1053,Exchange_rates!$A$1:$B$13,2,FALSE)</f>
        <v>1</v>
      </c>
      <c r="I1053" s="6">
        <f t="shared" si="32"/>
        <v>160000</v>
      </c>
      <c r="J1053" s="3">
        <f t="shared" si="33"/>
        <v>184735</v>
      </c>
      <c r="K1053" s="2" t="s">
        <v>6532</v>
      </c>
      <c r="L1053" t="s">
        <v>28180</v>
      </c>
      <c r="M1053" s="2">
        <v>3258</v>
      </c>
      <c r="N1053" s="2" t="s">
        <v>6533</v>
      </c>
      <c r="O1053" s="2" t="s">
        <v>6534</v>
      </c>
      <c r="P1053" s="2" t="s">
        <v>6535</v>
      </c>
      <c r="Q1053" s="2" t="s">
        <v>6536</v>
      </c>
      <c r="R1053">
        <v>13</v>
      </c>
      <c r="S1053" s="9">
        <f>SUM(pledge_tiers!B1053:F1053)/pledge_tiers!CZ1053</f>
        <v>0.93525402726146223</v>
      </c>
      <c r="T1053" s="8">
        <f>SUM(pledge_tiers!G1053:K1053)/pledge_tiers!CZ1053</f>
        <v>6.3506815365551431E-2</v>
      </c>
      <c r="U1053" s="8">
        <f>SUM(pledge_tiers!L1053:CX1053)/pledge_tiers!CZ1053</f>
        <v>1.2391573729863693E-3</v>
      </c>
      <c r="V1053">
        <f>VLOOKUP(A1053,cluster_membership!$A$1:$B$4001,2,FALSE)</f>
        <v>5</v>
      </c>
    </row>
    <row r="1054" spans="1:22" x14ac:dyDescent="0.2">
      <c r="A1054" s="2">
        <v>1052</v>
      </c>
      <c r="B1054" s="3">
        <v>134403</v>
      </c>
      <c r="C1054" s="2" t="s">
        <v>6537</v>
      </c>
      <c r="D1054" s="2" t="s">
        <v>6538</v>
      </c>
      <c r="E1054" s="2" t="s">
        <v>6405</v>
      </c>
      <c r="F1054" s="2" t="s">
        <v>15</v>
      </c>
      <c r="G1054" s="3">
        <v>25000</v>
      </c>
      <c r="H1054" s="6">
        <f>VLOOKUP(F1054,Exchange_rates!$A$1:$B$13,2,FALSE)</f>
        <v>1</v>
      </c>
      <c r="I1054" s="6">
        <f t="shared" si="32"/>
        <v>25000</v>
      </c>
      <c r="J1054" s="3">
        <f t="shared" si="33"/>
        <v>134403</v>
      </c>
      <c r="K1054" s="2" t="s">
        <v>16</v>
      </c>
      <c r="L1054" t="s">
        <v>28180</v>
      </c>
      <c r="M1054" s="2">
        <v>3258</v>
      </c>
      <c r="N1054" s="2" t="s">
        <v>6539</v>
      </c>
      <c r="O1054" s="2" t="s">
        <v>6540</v>
      </c>
      <c r="P1054" s="2" t="s">
        <v>6541</v>
      </c>
      <c r="Q1054" s="2" t="s">
        <v>6542</v>
      </c>
      <c r="R1054">
        <v>10</v>
      </c>
      <c r="S1054" s="9">
        <f>SUM(pledge_tiers!B1054:F1054)/pledge_tiers!CZ1054</f>
        <v>0.92925548347235098</v>
      </c>
      <c r="T1054" s="8">
        <f>SUM(pledge_tiers!G1054:K1054)/pledge_tiers!CZ1054</f>
        <v>7.0744516527649057E-2</v>
      </c>
      <c r="U1054" s="8">
        <f>SUM(pledge_tiers!L1054:CX1054)/pledge_tiers!CZ1054</f>
        <v>0</v>
      </c>
      <c r="V1054">
        <f>VLOOKUP(A1054,cluster_membership!$A$1:$B$4001,2,FALSE)</f>
        <v>5</v>
      </c>
    </row>
    <row r="1055" spans="1:22" x14ac:dyDescent="0.2">
      <c r="A1055" s="2">
        <v>1053</v>
      </c>
      <c r="B1055" s="3">
        <v>59514</v>
      </c>
      <c r="C1055" s="2" t="s">
        <v>6543</v>
      </c>
      <c r="D1055" s="2" t="s">
        <v>1808</v>
      </c>
      <c r="E1055" s="2" t="s">
        <v>14</v>
      </c>
      <c r="F1055" s="2" t="s">
        <v>15</v>
      </c>
      <c r="G1055" s="3">
        <v>10000</v>
      </c>
      <c r="H1055" s="6">
        <f>VLOOKUP(F1055,Exchange_rates!$A$1:$B$13,2,FALSE)</f>
        <v>1</v>
      </c>
      <c r="I1055" s="6">
        <f t="shared" si="32"/>
        <v>10000</v>
      </c>
      <c r="J1055" s="3">
        <f t="shared" si="33"/>
        <v>59514</v>
      </c>
      <c r="K1055" s="2" t="s">
        <v>190</v>
      </c>
      <c r="L1055" t="s">
        <v>28180</v>
      </c>
      <c r="M1055" s="2">
        <v>3258</v>
      </c>
      <c r="N1055" s="2" t="s">
        <v>6544</v>
      </c>
      <c r="O1055" s="2" t="s">
        <v>6545</v>
      </c>
      <c r="P1055" s="2" t="s">
        <v>6546</v>
      </c>
      <c r="Q1055" s="2" t="s">
        <v>6547</v>
      </c>
      <c r="R1055">
        <v>4</v>
      </c>
      <c r="S1055" s="9">
        <f>SUM(pledge_tiers!B1055:F1055)/pledge_tiers!CZ1055</f>
        <v>1</v>
      </c>
      <c r="T1055" s="8">
        <f>SUM(pledge_tiers!G1055:K1055)/pledge_tiers!CZ1055</f>
        <v>0</v>
      </c>
      <c r="U1055" s="8">
        <f>SUM(pledge_tiers!L1055:CX1055)/pledge_tiers!CZ1055</f>
        <v>0</v>
      </c>
      <c r="V1055">
        <f>VLOOKUP(A1055,cluster_membership!$A$1:$B$4001,2,FALSE)</f>
        <v>5</v>
      </c>
    </row>
    <row r="1056" spans="1:22" x14ac:dyDescent="0.2">
      <c r="A1056" s="2">
        <v>1054</v>
      </c>
      <c r="B1056" s="3">
        <v>183345</v>
      </c>
      <c r="C1056" s="2" t="s">
        <v>6548</v>
      </c>
      <c r="D1056" s="2" t="s">
        <v>6549</v>
      </c>
      <c r="E1056" s="2" t="s">
        <v>477</v>
      </c>
      <c r="F1056" s="2" t="s">
        <v>945</v>
      </c>
      <c r="G1056" s="3">
        <v>75000</v>
      </c>
      <c r="H1056" s="6">
        <f>VLOOKUP(F1056,Exchange_rates!$A$1:$B$13,2,FALSE)</f>
        <v>1.06</v>
      </c>
      <c r="I1056" s="6">
        <f t="shared" si="32"/>
        <v>79500</v>
      </c>
      <c r="J1056" s="3">
        <f t="shared" si="33"/>
        <v>194345.7</v>
      </c>
      <c r="K1056" s="2" t="s">
        <v>946</v>
      </c>
      <c r="L1056" t="s">
        <v>28191</v>
      </c>
      <c r="M1056" s="2">
        <v>3255</v>
      </c>
      <c r="N1056" s="2" t="s">
        <v>6550</v>
      </c>
      <c r="O1056" s="2" t="s">
        <v>6551</v>
      </c>
      <c r="P1056" s="2" t="s">
        <v>6552</v>
      </c>
      <c r="Q1056" s="2" t="s">
        <v>6553</v>
      </c>
      <c r="R1056">
        <v>13</v>
      </c>
      <c r="S1056" s="9">
        <f>SUM(pledge_tiers!B1056:F1056)/pledge_tiers!CZ1056</f>
        <v>0.65735801694383433</v>
      </c>
      <c r="T1056" s="8">
        <f>SUM(pledge_tiers!G1056:K1056)/pledge_tiers!CZ1056</f>
        <v>0.3316598682146219</v>
      </c>
      <c r="U1056" s="8">
        <f>SUM(pledge_tiers!L1056:CX1056)/pledge_tiers!CZ1056</f>
        <v>1.0982114841543772E-2</v>
      </c>
      <c r="V1056">
        <f>VLOOKUP(A1056,cluster_membership!$A$1:$B$4001,2,FALSE)</f>
        <v>5</v>
      </c>
    </row>
    <row r="1057" spans="1:22" x14ac:dyDescent="0.2">
      <c r="A1057" s="2">
        <v>1055</v>
      </c>
      <c r="B1057" s="3">
        <v>1068328</v>
      </c>
      <c r="C1057" s="2" t="s">
        <v>6554</v>
      </c>
      <c r="D1057" s="2" t="s">
        <v>3583</v>
      </c>
      <c r="E1057" s="2" t="s">
        <v>1909</v>
      </c>
      <c r="F1057" s="2" t="s">
        <v>15</v>
      </c>
      <c r="G1057" s="3">
        <v>160000</v>
      </c>
      <c r="H1057" s="6">
        <f>VLOOKUP(F1057,Exchange_rates!$A$1:$B$13,2,FALSE)</f>
        <v>1</v>
      </c>
      <c r="I1057" s="6">
        <f t="shared" si="32"/>
        <v>160000</v>
      </c>
      <c r="J1057" s="3">
        <f t="shared" si="33"/>
        <v>1068328</v>
      </c>
      <c r="K1057" s="2" t="s">
        <v>701</v>
      </c>
      <c r="L1057" t="s">
        <v>28180</v>
      </c>
      <c r="M1057" s="2">
        <v>3254</v>
      </c>
      <c r="N1057" s="2" t="s">
        <v>6555</v>
      </c>
      <c r="O1057" s="2" t="s">
        <v>6556</v>
      </c>
      <c r="P1057" s="2" t="s">
        <v>6557</v>
      </c>
      <c r="Q1057" s="2" t="s">
        <v>6558</v>
      </c>
      <c r="R1057">
        <v>14</v>
      </c>
      <c r="S1057" s="9">
        <f>SUM(pledge_tiers!B1057:F1057)/pledge_tiers!CZ1057</f>
        <v>0.29126812712125888</v>
      </c>
      <c r="T1057" s="8">
        <f>SUM(pledge_tiers!G1057:K1057)/pledge_tiers!CZ1057</f>
        <v>0.68867633446467136</v>
      </c>
      <c r="U1057" s="8">
        <f>SUM(pledge_tiers!L1057:CX1057)/pledge_tiers!CZ1057</f>
        <v>2.0055538414069731E-2</v>
      </c>
      <c r="V1057">
        <f>VLOOKUP(A1057,cluster_membership!$A$1:$B$4001,2,FALSE)</f>
        <v>3</v>
      </c>
    </row>
    <row r="1058" spans="1:22" x14ac:dyDescent="0.2">
      <c r="A1058" s="2">
        <v>1056</v>
      </c>
      <c r="B1058" s="3">
        <v>83813</v>
      </c>
      <c r="C1058" s="2" t="s">
        <v>6559</v>
      </c>
      <c r="D1058" s="2" t="s">
        <v>2326</v>
      </c>
      <c r="E1058" s="2" t="s">
        <v>1330</v>
      </c>
      <c r="F1058" s="2" t="s">
        <v>15</v>
      </c>
      <c r="G1058" s="3">
        <v>12000</v>
      </c>
      <c r="H1058" s="6">
        <f>VLOOKUP(F1058,Exchange_rates!$A$1:$B$13,2,FALSE)</f>
        <v>1</v>
      </c>
      <c r="I1058" s="6">
        <f t="shared" si="32"/>
        <v>12000</v>
      </c>
      <c r="J1058" s="3">
        <f t="shared" si="33"/>
        <v>83813</v>
      </c>
      <c r="K1058" s="2" t="s">
        <v>257</v>
      </c>
      <c r="L1058" t="s">
        <v>28180</v>
      </c>
      <c r="M1058" s="2">
        <v>3252</v>
      </c>
      <c r="N1058" s="2" t="s">
        <v>6560</v>
      </c>
      <c r="O1058" s="2" t="s">
        <v>6561</v>
      </c>
      <c r="P1058" s="2" t="s">
        <v>6562</v>
      </c>
      <c r="Q1058" s="2" t="s">
        <v>6563</v>
      </c>
      <c r="R1058">
        <v>10</v>
      </c>
      <c r="S1058" s="9">
        <f>SUM(pledge_tiers!B1058:F1058)/pledge_tiers!CZ1058</f>
        <v>0.79283729546156223</v>
      </c>
      <c r="T1058" s="8">
        <f>SUM(pledge_tiers!G1058:K1058)/pledge_tiers!CZ1058</f>
        <v>0.2071627045384378</v>
      </c>
      <c r="U1058" s="8">
        <f>SUM(pledge_tiers!L1058:CX1058)/pledge_tiers!CZ1058</f>
        <v>0</v>
      </c>
      <c r="V1058">
        <f>VLOOKUP(A1058,cluster_membership!$A$1:$B$4001,2,FALSE)</f>
        <v>5</v>
      </c>
    </row>
    <row r="1059" spans="1:22" x14ac:dyDescent="0.2">
      <c r="A1059" s="2">
        <v>1057</v>
      </c>
      <c r="B1059" s="3">
        <v>58766</v>
      </c>
      <c r="C1059" s="2" t="s">
        <v>6564</v>
      </c>
      <c r="D1059" s="2" t="s">
        <v>6565</v>
      </c>
      <c r="E1059" s="2" t="s">
        <v>14</v>
      </c>
      <c r="F1059" s="2" t="s">
        <v>15</v>
      </c>
      <c r="G1059" s="3">
        <v>4000</v>
      </c>
      <c r="H1059" s="6">
        <f>VLOOKUP(F1059,Exchange_rates!$A$1:$B$13,2,FALSE)</f>
        <v>1</v>
      </c>
      <c r="I1059" s="6">
        <f t="shared" si="32"/>
        <v>4000</v>
      </c>
      <c r="J1059" s="3">
        <f t="shared" si="33"/>
        <v>58766</v>
      </c>
      <c r="K1059" s="2" t="s">
        <v>162</v>
      </c>
      <c r="L1059" t="s">
        <v>28180</v>
      </c>
      <c r="M1059" s="2">
        <v>3251</v>
      </c>
      <c r="N1059" s="2" t="s">
        <v>6566</v>
      </c>
      <c r="O1059" s="2" t="s">
        <v>6567</v>
      </c>
      <c r="P1059" s="2" t="s">
        <v>6568</v>
      </c>
      <c r="Q1059" s="2" t="s">
        <v>6569</v>
      </c>
      <c r="R1059">
        <v>1</v>
      </c>
      <c r="S1059" s="9">
        <f>SUM(pledge_tiers!B1059:F1059)/pledge_tiers!CZ1059</f>
        <v>1</v>
      </c>
      <c r="T1059" s="8">
        <f>SUM(pledge_tiers!G1059:K1059)/pledge_tiers!CZ1059</f>
        <v>0</v>
      </c>
      <c r="U1059" s="8">
        <f>SUM(pledge_tiers!L1059:CX1059)/pledge_tiers!CZ1059</f>
        <v>0</v>
      </c>
      <c r="V1059">
        <f>VLOOKUP(A1059,cluster_membership!$A$1:$B$4001,2,FALSE)</f>
        <v>5</v>
      </c>
    </row>
    <row r="1060" spans="1:22" x14ac:dyDescent="0.2">
      <c r="A1060" s="2">
        <v>1058</v>
      </c>
      <c r="B1060" s="3">
        <v>1109351</v>
      </c>
      <c r="C1060" s="2" t="s">
        <v>6570</v>
      </c>
      <c r="D1060" s="2" t="s">
        <v>6571</v>
      </c>
      <c r="E1060" s="2" t="s">
        <v>129</v>
      </c>
      <c r="F1060" s="2" t="s">
        <v>15</v>
      </c>
      <c r="G1060" s="3">
        <v>150000</v>
      </c>
      <c r="H1060" s="6">
        <f>VLOOKUP(F1060,Exchange_rates!$A$1:$B$13,2,FALSE)</f>
        <v>1</v>
      </c>
      <c r="I1060" s="6">
        <f t="shared" si="32"/>
        <v>150000</v>
      </c>
      <c r="J1060" s="3">
        <f t="shared" si="33"/>
        <v>1109351</v>
      </c>
      <c r="K1060" s="2" t="s">
        <v>1548</v>
      </c>
      <c r="L1060" t="s">
        <v>28180</v>
      </c>
      <c r="M1060" s="2">
        <v>3249</v>
      </c>
      <c r="N1060" s="2" t="s">
        <v>6572</v>
      </c>
      <c r="O1060" s="2" t="s">
        <v>6573</v>
      </c>
      <c r="P1060" s="2" t="s">
        <v>6574</v>
      </c>
      <c r="Q1060" s="2" t="s">
        <v>6575</v>
      </c>
      <c r="R1060">
        <v>22</v>
      </c>
      <c r="S1060" s="9">
        <f>SUM(pledge_tiers!B1060:F1060)/pledge_tiers!CZ1060</f>
        <v>0.25657894736842107</v>
      </c>
      <c r="T1060" s="8">
        <f>SUM(pledge_tiers!G1060:K1060)/pledge_tiers!CZ1060</f>
        <v>0.2742382271468144</v>
      </c>
      <c r="U1060" s="8">
        <f>SUM(pledge_tiers!L1060:CX1060)/pledge_tiers!CZ1060</f>
        <v>0.46918282548476453</v>
      </c>
      <c r="V1060">
        <f>VLOOKUP(A1060,cluster_membership!$A$1:$B$4001,2,FALSE)</f>
        <v>3</v>
      </c>
    </row>
    <row r="1061" spans="1:22" x14ac:dyDescent="0.2">
      <c r="A1061" s="2">
        <v>1059</v>
      </c>
      <c r="B1061" s="3">
        <v>565398</v>
      </c>
      <c r="C1061" s="2" t="s">
        <v>6576</v>
      </c>
      <c r="D1061" s="2" t="s">
        <v>6577</v>
      </c>
      <c r="E1061" s="2" t="s">
        <v>189</v>
      </c>
      <c r="F1061" s="2" t="s">
        <v>945</v>
      </c>
      <c r="G1061" s="3">
        <v>75000</v>
      </c>
      <c r="H1061" s="6">
        <f>VLOOKUP(F1061,Exchange_rates!$A$1:$B$13,2,FALSE)</f>
        <v>1.06</v>
      </c>
      <c r="I1061" s="6">
        <f t="shared" si="32"/>
        <v>79500</v>
      </c>
      <c r="J1061" s="3">
        <f t="shared" si="33"/>
        <v>599321.88</v>
      </c>
      <c r="K1061" s="2" t="s">
        <v>1141</v>
      </c>
      <c r="L1061" t="s">
        <v>28190</v>
      </c>
      <c r="M1061" s="2">
        <v>3244</v>
      </c>
      <c r="N1061" s="2" t="s">
        <v>6578</v>
      </c>
      <c r="O1061" s="2" t="s">
        <v>6579</v>
      </c>
      <c r="P1061" s="2" t="s">
        <v>6580</v>
      </c>
      <c r="Q1061" s="2" t="s">
        <v>6581</v>
      </c>
      <c r="R1061">
        <v>12</v>
      </c>
      <c r="S1061" s="9">
        <f>SUM(pledge_tiers!B1061:F1061)/pledge_tiers!CZ1061</f>
        <v>0.79055313859540088</v>
      </c>
      <c r="T1061" s="8">
        <f>SUM(pledge_tiers!G1061:K1061)/pledge_tiers!CZ1061</f>
        <v>0.12647607209446862</v>
      </c>
      <c r="U1061" s="8">
        <f>SUM(pledge_tiers!L1061:CX1061)/pledge_tiers!CZ1061</f>
        <v>8.2970789310130522E-2</v>
      </c>
      <c r="V1061">
        <f>VLOOKUP(A1061,cluster_membership!$A$1:$B$4001,2,FALSE)</f>
        <v>5</v>
      </c>
    </row>
    <row r="1062" spans="1:22" x14ac:dyDescent="0.2">
      <c r="A1062" s="2">
        <v>1060</v>
      </c>
      <c r="B1062" s="3">
        <v>193404</v>
      </c>
      <c r="C1062" s="2" t="s">
        <v>6582</v>
      </c>
      <c r="D1062" s="2" t="s">
        <v>4345</v>
      </c>
      <c r="E1062" s="2" t="s">
        <v>14</v>
      </c>
      <c r="F1062" s="2" t="s">
        <v>15</v>
      </c>
      <c r="G1062" s="3">
        <v>15000</v>
      </c>
      <c r="H1062" s="6">
        <f>VLOOKUP(F1062,Exchange_rates!$A$1:$B$13,2,FALSE)</f>
        <v>1</v>
      </c>
      <c r="I1062" s="6">
        <f t="shared" si="32"/>
        <v>15000</v>
      </c>
      <c r="J1062" s="3">
        <f t="shared" si="33"/>
        <v>193404</v>
      </c>
      <c r="K1062" s="2" t="s">
        <v>4346</v>
      </c>
      <c r="L1062" t="s">
        <v>28180</v>
      </c>
      <c r="M1062" s="2">
        <v>3239</v>
      </c>
      <c r="N1062" s="2" t="s">
        <v>6583</v>
      </c>
      <c r="O1062" s="2" t="s">
        <v>6584</v>
      </c>
      <c r="P1062" s="2" t="s">
        <v>6585</v>
      </c>
      <c r="Q1062" s="2" t="s">
        <v>6586</v>
      </c>
      <c r="R1062">
        <v>23</v>
      </c>
      <c r="S1062" s="9">
        <f>SUM(pledge_tiers!B1062:F1062)/pledge_tiers!CZ1062</f>
        <v>0.73369051370942329</v>
      </c>
      <c r="T1062" s="8">
        <f>SUM(pledge_tiers!G1062:K1062)/pledge_tiers!CZ1062</f>
        <v>0.24204223132682004</v>
      </c>
      <c r="U1062" s="8">
        <f>SUM(pledge_tiers!L1062:CX1062)/pledge_tiers!CZ1062</f>
        <v>2.4267254963756698E-2</v>
      </c>
      <c r="V1062">
        <f>VLOOKUP(A1062,cluster_membership!$A$1:$B$4001,2,FALSE)</f>
        <v>5</v>
      </c>
    </row>
    <row r="1063" spans="1:22" x14ac:dyDescent="0.2">
      <c r="A1063" s="2">
        <v>1061</v>
      </c>
      <c r="B1063" s="3">
        <v>81304</v>
      </c>
      <c r="C1063" s="2" t="s">
        <v>6587</v>
      </c>
      <c r="D1063" s="2" t="s">
        <v>6588</v>
      </c>
      <c r="E1063" s="2" t="s">
        <v>46</v>
      </c>
      <c r="F1063" s="2" t="s">
        <v>15</v>
      </c>
      <c r="G1063" s="3">
        <v>50000</v>
      </c>
      <c r="H1063" s="6">
        <f>VLOOKUP(F1063,Exchange_rates!$A$1:$B$13,2,FALSE)</f>
        <v>1</v>
      </c>
      <c r="I1063" s="6">
        <f t="shared" si="32"/>
        <v>50000</v>
      </c>
      <c r="J1063" s="3">
        <f t="shared" si="33"/>
        <v>81304</v>
      </c>
      <c r="K1063" s="2" t="s">
        <v>6589</v>
      </c>
      <c r="L1063" t="s">
        <v>28182</v>
      </c>
      <c r="M1063" s="2">
        <v>3235</v>
      </c>
      <c r="N1063" s="2" t="s">
        <v>6590</v>
      </c>
      <c r="O1063" s="2" t="s">
        <v>6591</v>
      </c>
      <c r="P1063" s="2" t="s">
        <v>6592</v>
      </c>
      <c r="Q1063" s="2" t="s">
        <v>6593</v>
      </c>
      <c r="R1063">
        <v>10</v>
      </c>
      <c r="S1063" s="9">
        <f>SUM(pledge_tiers!B1063:F1063)/pledge_tiers!CZ1063</f>
        <v>0.90787841191066998</v>
      </c>
      <c r="T1063" s="8">
        <f>SUM(pledge_tiers!G1063:K1063)/pledge_tiers!CZ1063</f>
        <v>9.212158808933002E-2</v>
      </c>
      <c r="U1063" s="8">
        <f>SUM(pledge_tiers!L1063:CX1063)/pledge_tiers!CZ1063</f>
        <v>0</v>
      </c>
      <c r="V1063">
        <f>VLOOKUP(A1063,cluster_membership!$A$1:$B$4001,2,FALSE)</f>
        <v>5</v>
      </c>
    </row>
    <row r="1064" spans="1:22" x14ac:dyDescent="0.2">
      <c r="A1064" s="2">
        <v>1062</v>
      </c>
      <c r="B1064" s="3">
        <v>675184</v>
      </c>
      <c r="C1064" s="2" t="s">
        <v>6594</v>
      </c>
      <c r="D1064" s="2" t="s">
        <v>6595</v>
      </c>
      <c r="E1064" s="2" t="s">
        <v>1255</v>
      </c>
      <c r="F1064" s="2" t="s">
        <v>15</v>
      </c>
      <c r="G1064" s="3">
        <v>25000</v>
      </c>
      <c r="H1064" s="6">
        <f>VLOOKUP(F1064,Exchange_rates!$A$1:$B$13,2,FALSE)</f>
        <v>1</v>
      </c>
      <c r="I1064" s="6">
        <f t="shared" si="32"/>
        <v>25000</v>
      </c>
      <c r="J1064" s="3">
        <f t="shared" si="33"/>
        <v>675184</v>
      </c>
      <c r="K1064" s="2" t="s">
        <v>6596</v>
      </c>
      <c r="L1064" t="s">
        <v>28180</v>
      </c>
      <c r="M1064" s="2">
        <v>3233</v>
      </c>
      <c r="N1064" s="2" t="s">
        <v>6597</v>
      </c>
      <c r="O1064" s="2" t="s">
        <v>6598</v>
      </c>
      <c r="P1064" s="2" t="s">
        <v>6599</v>
      </c>
      <c r="Q1064" s="2" t="s">
        <v>6600</v>
      </c>
      <c r="R1064">
        <v>10</v>
      </c>
      <c r="S1064" s="9">
        <f>SUM(pledge_tiers!B1064:F1064)/pledge_tiers!CZ1064</f>
        <v>0.24208215741611791</v>
      </c>
      <c r="T1064" s="8">
        <f>SUM(pledge_tiers!G1064:K1064)/pledge_tiers!CZ1064</f>
        <v>0.75791784258388206</v>
      </c>
      <c r="U1064" s="8">
        <f>SUM(pledge_tiers!L1064:CX1064)/pledge_tiers!CZ1064</f>
        <v>0</v>
      </c>
      <c r="V1064">
        <f>VLOOKUP(A1064,cluster_membership!$A$1:$B$4001,2,FALSE)</f>
        <v>5</v>
      </c>
    </row>
    <row r="1065" spans="1:22" x14ac:dyDescent="0.2">
      <c r="A1065" s="2">
        <v>1063</v>
      </c>
      <c r="B1065" s="3">
        <v>201164</v>
      </c>
      <c r="C1065" s="2" t="s">
        <v>6601</v>
      </c>
      <c r="D1065" s="2" t="s">
        <v>6602</v>
      </c>
      <c r="E1065" s="2" t="s">
        <v>477</v>
      </c>
      <c r="F1065" s="2" t="s">
        <v>15</v>
      </c>
      <c r="G1065" s="3">
        <v>150000</v>
      </c>
      <c r="H1065" s="6">
        <f>VLOOKUP(F1065,Exchange_rates!$A$1:$B$13,2,FALSE)</f>
        <v>1</v>
      </c>
      <c r="I1065" s="6">
        <f t="shared" si="32"/>
        <v>150000</v>
      </c>
      <c r="J1065" s="3">
        <f t="shared" si="33"/>
        <v>201164</v>
      </c>
      <c r="K1065" s="2" t="s">
        <v>16</v>
      </c>
      <c r="L1065" t="s">
        <v>28180</v>
      </c>
      <c r="M1065" s="2">
        <v>3232</v>
      </c>
      <c r="N1065" s="2" t="s">
        <v>6603</v>
      </c>
      <c r="O1065" s="2" t="s">
        <v>6604</v>
      </c>
      <c r="P1065" s="2" t="s">
        <v>6605</v>
      </c>
      <c r="Q1065" s="2" t="s">
        <v>6606</v>
      </c>
      <c r="R1065">
        <v>19</v>
      </c>
      <c r="S1065" s="9">
        <f>SUM(pledge_tiers!B1065:F1065)/pledge_tiers!CZ1065</f>
        <v>0.33470290771175726</v>
      </c>
      <c r="T1065" s="8">
        <f>SUM(pledge_tiers!G1065:K1065)/pledge_tiers!CZ1065</f>
        <v>0.36378002528445008</v>
      </c>
      <c r="U1065" s="8">
        <f>SUM(pledge_tiers!L1065:CX1065)/pledge_tiers!CZ1065</f>
        <v>0.30151706700379266</v>
      </c>
      <c r="V1065">
        <f>VLOOKUP(A1065,cluster_membership!$A$1:$B$4001,2,FALSE)</f>
        <v>5</v>
      </c>
    </row>
    <row r="1066" spans="1:22" x14ac:dyDescent="0.2">
      <c r="A1066" s="2">
        <v>1064</v>
      </c>
      <c r="B1066" s="3">
        <v>88880</v>
      </c>
      <c r="C1066" s="2" t="s">
        <v>6607</v>
      </c>
      <c r="D1066" s="2" t="s">
        <v>6608</v>
      </c>
      <c r="E1066" s="2" t="s">
        <v>559</v>
      </c>
      <c r="F1066" s="2" t="s">
        <v>15</v>
      </c>
      <c r="G1066" s="3">
        <v>33000</v>
      </c>
      <c r="H1066" s="6">
        <f>VLOOKUP(F1066,Exchange_rates!$A$1:$B$13,2,FALSE)</f>
        <v>1</v>
      </c>
      <c r="I1066" s="6">
        <f t="shared" si="32"/>
        <v>33000</v>
      </c>
      <c r="J1066" s="3">
        <f t="shared" si="33"/>
        <v>88880</v>
      </c>
      <c r="K1066" s="2" t="s">
        <v>6609</v>
      </c>
      <c r="L1066" t="s">
        <v>28180</v>
      </c>
      <c r="M1066" s="2">
        <v>3231</v>
      </c>
      <c r="N1066" s="2" t="s">
        <v>6610</v>
      </c>
      <c r="O1066" s="2" t="s">
        <v>6611</v>
      </c>
      <c r="P1066" s="2" t="s">
        <v>6612</v>
      </c>
      <c r="Q1066" s="2" t="s">
        <v>6613</v>
      </c>
      <c r="R1066">
        <v>23</v>
      </c>
      <c r="S1066" s="9">
        <f>SUM(pledge_tiers!B1066:F1066)/pledge_tiers!CZ1066</f>
        <v>0.87405303030303028</v>
      </c>
      <c r="T1066" s="8">
        <f>SUM(pledge_tiers!G1066:K1066)/pledge_tiers!CZ1066</f>
        <v>0.10637626262626262</v>
      </c>
      <c r="U1066" s="8">
        <f>SUM(pledge_tiers!L1066:CX1066)/pledge_tiers!CZ1066</f>
        <v>1.9570707070707072E-2</v>
      </c>
      <c r="V1066">
        <f>VLOOKUP(A1066,cluster_membership!$A$1:$B$4001,2,FALSE)</f>
        <v>5</v>
      </c>
    </row>
    <row r="1067" spans="1:22" x14ac:dyDescent="0.2">
      <c r="A1067" s="2">
        <v>1065</v>
      </c>
      <c r="B1067" s="3">
        <v>181157</v>
      </c>
      <c r="C1067" s="2" t="s">
        <v>6614</v>
      </c>
      <c r="D1067" s="2" t="s">
        <v>504</v>
      </c>
      <c r="E1067" s="2" t="s">
        <v>14</v>
      </c>
      <c r="F1067" s="2" t="s">
        <v>15</v>
      </c>
      <c r="G1067" s="3">
        <v>25000</v>
      </c>
      <c r="H1067" s="6">
        <f>VLOOKUP(F1067,Exchange_rates!$A$1:$B$13,2,FALSE)</f>
        <v>1</v>
      </c>
      <c r="I1067" s="6">
        <f t="shared" si="32"/>
        <v>25000</v>
      </c>
      <c r="J1067" s="3">
        <f t="shared" si="33"/>
        <v>181157</v>
      </c>
      <c r="K1067" s="2" t="s">
        <v>505</v>
      </c>
      <c r="L1067" t="s">
        <v>28180</v>
      </c>
      <c r="M1067" s="2">
        <v>3221</v>
      </c>
      <c r="N1067" s="2" t="s">
        <v>6615</v>
      </c>
      <c r="O1067" s="2" t="s">
        <v>6616</v>
      </c>
      <c r="P1067" s="2" t="s">
        <v>6617</v>
      </c>
      <c r="Q1067" s="2" t="s">
        <v>6618</v>
      </c>
      <c r="R1067">
        <v>5</v>
      </c>
      <c r="S1067" s="9">
        <f>SUM(pledge_tiers!B1067:F1067)/pledge_tiers!CZ1067</f>
        <v>1</v>
      </c>
      <c r="T1067" s="8">
        <f>SUM(pledge_tiers!G1067:K1067)/pledge_tiers!CZ1067</f>
        <v>0</v>
      </c>
      <c r="U1067" s="8">
        <f>SUM(pledge_tiers!L1067:CX1067)/pledge_tiers!CZ1067</f>
        <v>0</v>
      </c>
      <c r="V1067">
        <f>VLOOKUP(A1067,cluster_membership!$A$1:$B$4001,2,FALSE)</f>
        <v>5</v>
      </c>
    </row>
    <row r="1068" spans="1:22" x14ac:dyDescent="0.2">
      <c r="A1068" s="2">
        <v>1066</v>
      </c>
      <c r="B1068" s="3">
        <v>215691</v>
      </c>
      <c r="C1068" s="2" t="s">
        <v>6619</v>
      </c>
      <c r="D1068" s="2" t="s">
        <v>6620</v>
      </c>
      <c r="E1068" s="2" t="s">
        <v>6621</v>
      </c>
      <c r="F1068" s="2" t="s">
        <v>15</v>
      </c>
      <c r="G1068" s="3">
        <v>35000</v>
      </c>
      <c r="H1068" s="6">
        <f>VLOOKUP(F1068,Exchange_rates!$A$1:$B$13,2,FALSE)</f>
        <v>1</v>
      </c>
      <c r="I1068" s="6">
        <f t="shared" si="32"/>
        <v>35000</v>
      </c>
      <c r="J1068" s="3">
        <f t="shared" si="33"/>
        <v>215691</v>
      </c>
      <c r="K1068" s="2" t="s">
        <v>1237</v>
      </c>
      <c r="L1068" t="s">
        <v>28180</v>
      </c>
      <c r="M1068" s="2">
        <v>3218</v>
      </c>
      <c r="N1068" s="2" t="s">
        <v>6622</v>
      </c>
      <c r="O1068" s="2" t="s">
        <v>6623</v>
      </c>
      <c r="P1068" s="2" t="s">
        <v>6624</v>
      </c>
      <c r="Q1068" s="2" t="s">
        <v>6625</v>
      </c>
      <c r="R1068">
        <v>16</v>
      </c>
      <c r="S1068" s="9">
        <f>SUM(pledge_tiers!B1068:F1068)/pledge_tiers!CZ1068</f>
        <v>0.71349050425671245</v>
      </c>
      <c r="T1068" s="8">
        <f>SUM(pledge_tiers!G1068:K1068)/pledge_tiers!CZ1068</f>
        <v>0.2223313686967911</v>
      </c>
      <c r="U1068" s="8">
        <f>SUM(pledge_tiers!L1068:CX1068)/pledge_tiers!CZ1068</f>
        <v>6.4178127046496392E-2</v>
      </c>
      <c r="V1068">
        <f>VLOOKUP(A1068,cluster_membership!$A$1:$B$4001,2,FALSE)</f>
        <v>5</v>
      </c>
    </row>
    <row r="1069" spans="1:22" x14ac:dyDescent="0.2">
      <c r="A1069" s="2">
        <v>1067</v>
      </c>
      <c r="B1069" s="3">
        <v>120129</v>
      </c>
      <c r="C1069" s="2" t="s">
        <v>6626</v>
      </c>
      <c r="D1069" s="2" t="s">
        <v>6627</v>
      </c>
      <c r="E1069" s="2" t="s">
        <v>46</v>
      </c>
      <c r="F1069" s="2" t="s">
        <v>84</v>
      </c>
      <c r="G1069" s="3">
        <v>35000</v>
      </c>
      <c r="H1069" s="6">
        <f>VLOOKUP(F1069,Exchange_rates!$A$1:$B$13,2,FALSE)</f>
        <v>0.76</v>
      </c>
      <c r="I1069" s="6">
        <f t="shared" si="32"/>
        <v>26600</v>
      </c>
      <c r="J1069" s="3">
        <f t="shared" si="33"/>
        <v>91298.040000000008</v>
      </c>
      <c r="K1069" s="2" t="s">
        <v>6628</v>
      </c>
      <c r="L1069" t="s">
        <v>28182</v>
      </c>
      <c r="M1069" s="2">
        <v>3214</v>
      </c>
      <c r="N1069" s="2" t="s">
        <v>6629</v>
      </c>
      <c r="O1069" s="2" t="s">
        <v>6630</v>
      </c>
      <c r="P1069" s="2" t="s">
        <v>6631</v>
      </c>
      <c r="Q1069" s="2" t="s">
        <v>6632</v>
      </c>
      <c r="R1069">
        <v>15</v>
      </c>
      <c r="S1069" s="9">
        <f>SUM(pledge_tiers!B1069:F1069)/pledge_tiers!CZ1069</f>
        <v>0.92338961851156975</v>
      </c>
      <c r="T1069" s="8">
        <f>SUM(pledge_tiers!G1069:K1069)/pledge_tiers!CZ1069</f>
        <v>7.2858036272670415E-2</v>
      </c>
      <c r="U1069" s="8">
        <f>SUM(pledge_tiers!L1069:CX1069)/pledge_tiers!CZ1069</f>
        <v>3.7523452157598499E-3</v>
      </c>
      <c r="V1069">
        <f>VLOOKUP(A1069,cluster_membership!$A$1:$B$4001,2,FALSE)</f>
        <v>5</v>
      </c>
    </row>
    <row r="1070" spans="1:22" x14ac:dyDescent="0.2">
      <c r="A1070" s="2">
        <v>1068</v>
      </c>
      <c r="B1070" s="3">
        <v>342936</v>
      </c>
      <c r="C1070" s="2" t="s">
        <v>6633</v>
      </c>
      <c r="D1070" s="2" t="s">
        <v>6634</v>
      </c>
      <c r="E1070" s="2" t="s">
        <v>14</v>
      </c>
      <c r="F1070" s="2" t="s">
        <v>15</v>
      </c>
      <c r="G1070" s="3">
        <v>35000</v>
      </c>
      <c r="H1070" s="6">
        <f>VLOOKUP(F1070,Exchange_rates!$A$1:$B$13,2,FALSE)</f>
        <v>1</v>
      </c>
      <c r="I1070" s="6">
        <f t="shared" si="32"/>
        <v>35000</v>
      </c>
      <c r="J1070" s="3">
        <f t="shared" si="33"/>
        <v>342936</v>
      </c>
      <c r="K1070" s="2" t="s">
        <v>1044</v>
      </c>
      <c r="L1070" t="s">
        <v>28180</v>
      </c>
      <c r="M1070" s="2">
        <v>3210</v>
      </c>
      <c r="N1070" s="2" t="s">
        <v>6635</v>
      </c>
      <c r="O1070" s="2" t="s">
        <v>6636</v>
      </c>
      <c r="P1070" s="2" t="s">
        <v>6637</v>
      </c>
      <c r="Q1070" s="2" t="s">
        <v>6638</v>
      </c>
      <c r="R1070">
        <v>2</v>
      </c>
      <c r="S1070" s="9">
        <f>SUM(pledge_tiers!B1070:F1070)/pledge_tiers!CZ1070</f>
        <v>1</v>
      </c>
      <c r="T1070" s="8">
        <f>SUM(pledge_tiers!G1070:K1070)/pledge_tiers!CZ1070</f>
        <v>0</v>
      </c>
      <c r="U1070" s="8">
        <f>SUM(pledge_tiers!L1070:CX1070)/pledge_tiers!CZ1070</f>
        <v>0</v>
      </c>
      <c r="V1070">
        <f>VLOOKUP(A1070,cluster_membership!$A$1:$B$4001,2,FALSE)</f>
        <v>5</v>
      </c>
    </row>
    <row r="1071" spans="1:22" x14ac:dyDescent="0.2">
      <c r="A1071" s="2">
        <v>1069</v>
      </c>
      <c r="B1071" s="3">
        <v>65627</v>
      </c>
      <c r="C1071" s="2" t="s">
        <v>6639</v>
      </c>
      <c r="D1071" s="2" t="s">
        <v>6640</v>
      </c>
      <c r="E1071" s="2" t="s">
        <v>14</v>
      </c>
      <c r="F1071" s="2" t="s">
        <v>15</v>
      </c>
      <c r="G1071" s="3">
        <v>2500</v>
      </c>
      <c r="H1071" s="6">
        <f>VLOOKUP(F1071,Exchange_rates!$A$1:$B$13,2,FALSE)</f>
        <v>1</v>
      </c>
      <c r="I1071" s="6">
        <f t="shared" si="32"/>
        <v>2500</v>
      </c>
      <c r="J1071" s="3">
        <f t="shared" si="33"/>
        <v>65627</v>
      </c>
      <c r="K1071" s="2" t="s">
        <v>6641</v>
      </c>
      <c r="L1071" t="s">
        <v>28180</v>
      </c>
      <c r="M1071" s="2">
        <v>3205</v>
      </c>
      <c r="N1071" s="2" t="s">
        <v>6642</v>
      </c>
      <c r="O1071" s="2" t="s">
        <v>6643</v>
      </c>
      <c r="P1071" s="2" t="s">
        <v>6644</v>
      </c>
      <c r="Q1071" s="2" t="s">
        <v>6645</v>
      </c>
      <c r="R1071">
        <v>13</v>
      </c>
      <c r="S1071" s="9">
        <f>SUM(pledge_tiers!B1071:F1071)/pledge_tiers!CZ1071</f>
        <v>0.55374999999999996</v>
      </c>
      <c r="T1071" s="8">
        <f>SUM(pledge_tiers!G1071:K1071)/pledge_tiers!CZ1071</f>
        <v>0.41343750000000001</v>
      </c>
      <c r="U1071" s="8">
        <f>SUM(pledge_tiers!L1071:CX1071)/pledge_tiers!CZ1071</f>
        <v>3.2812500000000001E-2</v>
      </c>
      <c r="V1071">
        <f>VLOOKUP(A1071,cluster_membership!$A$1:$B$4001,2,FALSE)</f>
        <v>5</v>
      </c>
    </row>
    <row r="1072" spans="1:22" x14ac:dyDescent="0.2">
      <c r="A1072" s="2">
        <v>1070</v>
      </c>
      <c r="B1072" s="3">
        <v>193539</v>
      </c>
      <c r="C1072" s="2" t="s">
        <v>6646</v>
      </c>
      <c r="D1072" s="2" t="s">
        <v>6647</v>
      </c>
      <c r="E1072" s="2" t="s">
        <v>23</v>
      </c>
      <c r="F1072" s="2" t="s">
        <v>15</v>
      </c>
      <c r="G1072" s="3">
        <v>30000</v>
      </c>
      <c r="H1072" s="6">
        <f>VLOOKUP(F1072,Exchange_rates!$A$1:$B$13,2,FALSE)</f>
        <v>1</v>
      </c>
      <c r="I1072" s="6">
        <f t="shared" si="32"/>
        <v>30000</v>
      </c>
      <c r="J1072" s="3">
        <f t="shared" si="33"/>
        <v>193539</v>
      </c>
      <c r="K1072" s="2" t="s">
        <v>694</v>
      </c>
      <c r="L1072" t="s">
        <v>28180</v>
      </c>
      <c r="M1072" s="2">
        <v>3204</v>
      </c>
      <c r="N1072" s="2" t="s">
        <v>6648</v>
      </c>
      <c r="O1072" s="2" t="s">
        <v>6649</v>
      </c>
      <c r="P1072" s="2" t="s">
        <v>6650</v>
      </c>
      <c r="Q1072" s="2" t="s">
        <v>6651</v>
      </c>
      <c r="R1072">
        <v>3</v>
      </c>
      <c r="S1072" s="9">
        <f>SUM(pledge_tiers!B1072:F1072)/pledge_tiers!CZ1072</f>
        <v>1</v>
      </c>
      <c r="T1072" s="8">
        <f>SUM(pledge_tiers!G1072:K1072)/pledge_tiers!CZ1072</f>
        <v>0</v>
      </c>
      <c r="U1072" s="8">
        <f>SUM(pledge_tiers!L1072:CX1072)/pledge_tiers!CZ1072</f>
        <v>0</v>
      </c>
      <c r="V1072">
        <f>VLOOKUP(A1072,cluster_membership!$A$1:$B$4001,2,FALSE)</f>
        <v>5</v>
      </c>
    </row>
    <row r="1073" spans="1:22" x14ac:dyDescent="0.2">
      <c r="A1073" s="2">
        <v>1071</v>
      </c>
      <c r="B1073" s="3">
        <v>214083</v>
      </c>
      <c r="C1073" s="2" t="s">
        <v>6652</v>
      </c>
      <c r="D1073" s="2" t="s">
        <v>6653</v>
      </c>
      <c r="E1073" s="2" t="s">
        <v>23</v>
      </c>
      <c r="F1073" s="2" t="s">
        <v>15</v>
      </c>
      <c r="G1073" s="3">
        <v>75000</v>
      </c>
      <c r="H1073" s="6">
        <f>VLOOKUP(F1073,Exchange_rates!$A$1:$B$13,2,FALSE)</f>
        <v>1</v>
      </c>
      <c r="I1073" s="6">
        <f t="shared" si="32"/>
        <v>75000</v>
      </c>
      <c r="J1073" s="3">
        <f t="shared" si="33"/>
        <v>214083</v>
      </c>
      <c r="K1073" s="2" t="s">
        <v>6654</v>
      </c>
      <c r="L1073" t="s">
        <v>28180</v>
      </c>
      <c r="M1073" s="2">
        <v>3199</v>
      </c>
      <c r="N1073" s="2" t="s">
        <v>6655</v>
      </c>
      <c r="O1073" s="2" t="s">
        <v>6656</v>
      </c>
      <c r="P1073" s="2" t="s">
        <v>6657</v>
      </c>
      <c r="Q1073" s="2" t="s">
        <v>6658</v>
      </c>
      <c r="R1073">
        <v>13</v>
      </c>
      <c r="S1073" s="9">
        <f>SUM(pledge_tiers!B1073:F1073)/pledge_tiers!CZ1073</f>
        <v>0.81703866708582207</v>
      </c>
      <c r="T1073" s="8">
        <f>SUM(pledge_tiers!G1073:K1073)/pledge_tiers!CZ1073</f>
        <v>0.18170386670858221</v>
      </c>
      <c r="U1073" s="8">
        <f>SUM(pledge_tiers!L1073:CX1073)/pledge_tiers!CZ1073</f>
        <v>1.2574662055957245E-3</v>
      </c>
      <c r="V1073">
        <f>VLOOKUP(A1073,cluster_membership!$A$1:$B$4001,2,FALSE)</f>
        <v>5</v>
      </c>
    </row>
    <row r="1074" spans="1:22" x14ac:dyDescent="0.2">
      <c r="A1074" s="2">
        <v>1072</v>
      </c>
      <c r="B1074" s="3">
        <v>190592</v>
      </c>
      <c r="C1074" s="2" t="s">
        <v>6659</v>
      </c>
      <c r="D1074" s="2" t="s">
        <v>6660</v>
      </c>
      <c r="E1074" s="2" t="s">
        <v>2967</v>
      </c>
      <c r="F1074" s="2" t="s">
        <v>15</v>
      </c>
      <c r="G1074" s="3">
        <v>45000</v>
      </c>
      <c r="H1074" s="6">
        <f>VLOOKUP(F1074,Exchange_rates!$A$1:$B$13,2,FALSE)</f>
        <v>1</v>
      </c>
      <c r="I1074" s="6">
        <f t="shared" si="32"/>
        <v>45000</v>
      </c>
      <c r="J1074" s="3">
        <f t="shared" si="33"/>
        <v>190592</v>
      </c>
      <c r="K1074" s="2" t="s">
        <v>2320</v>
      </c>
      <c r="L1074" t="s">
        <v>28180</v>
      </c>
      <c r="M1074" s="2">
        <v>3199</v>
      </c>
      <c r="N1074" s="2" t="s">
        <v>6661</v>
      </c>
      <c r="O1074" s="2" t="s">
        <v>6662</v>
      </c>
      <c r="P1074" s="2" t="s">
        <v>6663</v>
      </c>
      <c r="Q1074" s="2" t="s">
        <v>6664</v>
      </c>
      <c r="R1074">
        <v>17</v>
      </c>
      <c r="S1074" s="9">
        <f>SUM(pledge_tiers!B1074:F1074)/pledge_tiers!CZ1074</f>
        <v>0.7992424242424242</v>
      </c>
      <c r="T1074" s="8">
        <f>SUM(pledge_tiers!G1074:K1074)/pledge_tiers!CZ1074</f>
        <v>0.15940656565656566</v>
      </c>
      <c r="U1074" s="8">
        <f>SUM(pledge_tiers!L1074:CX1074)/pledge_tiers!CZ1074</f>
        <v>4.1351010101010104E-2</v>
      </c>
      <c r="V1074">
        <f>VLOOKUP(A1074,cluster_membership!$A$1:$B$4001,2,FALSE)</f>
        <v>5</v>
      </c>
    </row>
    <row r="1075" spans="1:22" x14ac:dyDescent="0.2">
      <c r="A1075" s="2">
        <v>1073</v>
      </c>
      <c r="B1075" s="3">
        <v>276164</v>
      </c>
      <c r="C1075" s="2" t="s">
        <v>6665</v>
      </c>
      <c r="D1075" s="2" t="s">
        <v>6666</v>
      </c>
      <c r="E1075" s="2" t="s">
        <v>1330</v>
      </c>
      <c r="F1075" s="2" t="s">
        <v>15</v>
      </c>
      <c r="G1075" s="3">
        <v>6500</v>
      </c>
      <c r="H1075" s="6">
        <f>VLOOKUP(F1075,Exchange_rates!$A$1:$B$13,2,FALSE)</f>
        <v>1</v>
      </c>
      <c r="I1075" s="6">
        <f t="shared" si="32"/>
        <v>6500</v>
      </c>
      <c r="J1075" s="3">
        <f t="shared" si="33"/>
        <v>276164</v>
      </c>
      <c r="K1075" s="2" t="s">
        <v>666</v>
      </c>
      <c r="L1075" t="s">
        <v>28180</v>
      </c>
      <c r="M1075" s="2">
        <v>3196</v>
      </c>
      <c r="N1075" s="2" t="s">
        <v>6667</v>
      </c>
      <c r="O1075" s="2" t="s">
        <v>6668</v>
      </c>
      <c r="P1075" s="2" t="s">
        <v>6669</v>
      </c>
      <c r="Q1075" s="2" t="s">
        <v>6670</v>
      </c>
      <c r="R1075">
        <v>15</v>
      </c>
      <c r="S1075" s="9">
        <f>SUM(pledge_tiers!B1075:F1075)/pledge_tiers!CZ1075</f>
        <v>3.7397862979258331E-2</v>
      </c>
      <c r="T1075" s="8">
        <f>SUM(pledge_tiers!G1075:K1075)/pledge_tiers!CZ1075</f>
        <v>0.50219987429289759</v>
      </c>
      <c r="U1075" s="8">
        <f>SUM(pledge_tiers!L1075:CX1075)/pledge_tiers!CZ1075</f>
        <v>0.46040226272784412</v>
      </c>
      <c r="V1075">
        <f>VLOOKUP(A1075,cluster_membership!$A$1:$B$4001,2,FALSE)</f>
        <v>5</v>
      </c>
    </row>
    <row r="1076" spans="1:22" x14ac:dyDescent="0.2">
      <c r="A1076" s="2">
        <v>1074</v>
      </c>
      <c r="B1076" s="3">
        <v>237215</v>
      </c>
      <c r="C1076" s="2" t="s">
        <v>6671</v>
      </c>
      <c r="D1076" s="2" t="s">
        <v>2181</v>
      </c>
      <c r="E1076" s="2" t="s">
        <v>14</v>
      </c>
      <c r="F1076" s="2" t="s">
        <v>84</v>
      </c>
      <c r="G1076" s="3">
        <v>42000</v>
      </c>
      <c r="H1076" s="6">
        <f>VLOOKUP(F1076,Exchange_rates!$A$1:$B$13,2,FALSE)</f>
        <v>0.76</v>
      </c>
      <c r="I1076" s="6">
        <f t="shared" si="32"/>
        <v>31920</v>
      </c>
      <c r="J1076" s="3">
        <f t="shared" si="33"/>
        <v>180283.4</v>
      </c>
      <c r="K1076" s="2" t="s">
        <v>2182</v>
      </c>
      <c r="L1076" t="s">
        <v>28182</v>
      </c>
      <c r="M1076" s="2">
        <v>3195</v>
      </c>
      <c r="N1076" s="2" t="s">
        <v>6672</v>
      </c>
      <c r="O1076" s="2" t="s">
        <v>6673</v>
      </c>
      <c r="P1076" s="2" t="s">
        <v>6674</v>
      </c>
      <c r="Q1076" s="2" t="s">
        <v>6675</v>
      </c>
      <c r="R1076">
        <v>11</v>
      </c>
      <c r="S1076" s="9">
        <f>SUM(pledge_tiers!B1076:F1076)/pledge_tiers!CZ1076</f>
        <v>0.94512386328002507</v>
      </c>
      <c r="T1076" s="8">
        <f>SUM(pledge_tiers!G1076:K1076)/pledge_tiers!CZ1076</f>
        <v>5.2367513327061778E-2</v>
      </c>
      <c r="U1076" s="8">
        <f>SUM(pledge_tiers!L1076:CX1076)/pledge_tiers!CZ1076</f>
        <v>2.5086233929131388E-3</v>
      </c>
      <c r="V1076">
        <f>VLOOKUP(A1076,cluster_membership!$A$1:$B$4001,2,FALSE)</f>
        <v>5</v>
      </c>
    </row>
    <row r="1077" spans="1:22" x14ac:dyDescent="0.2">
      <c r="A1077" s="2">
        <v>1075</v>
      </c>
      <c r="B1077" s="3">
        <v>139229</v>
      </c>
      <c r="C1077" s="2" t="s">
        <v>6676</v>
      </c>
      <c r="D1077" s="2" t="s">
        <v>6677</v>
      </c>
      <c r="E1077" s="2" t="s">
        <v>23</v>
      </c>
      <c r="F1077" s="2" t="s">
        <v>15</v>
      </c>
      <c r="G1077" s="3">
        <v>30000</v>
      </c>
      <c r="H1077" s="6">
        <f>VLOOKUP(F1077,Exchange_rates!$A$1:$B$13,2,FALSE)</f>
        <v>1</v>
      </c>
      <c r="I1077" s="6">
        <f t="shared" si="32"/>
        <v>30000</v>
      </c>
      <c r="J1077" s="3">
        <f t="shared" si="33"/>
        <v>139229</v>
      </c>
      <c r="K1077" s="2" t="s">
        <v>162</v>
      </c>
      <c r="L1077" t="s">
        <v>28180</v>
      </c>
      <c r="M1077" s="2">
        <v>3194</v>
      </c>
      <c r="N1077" s="2" t="s">
        <v>6678</v>
      </c>
      <c r="O1077" s="2" t="s">
        <v>6679</v>
      </c>
      <c r="P1077" s="2" t="s">
        <v>6680</v>
      </c>
      <c r="Q1077" s="2" t="s">
        <v>6681</v>
      </c>
      <c r="R1077">
        <v>15</v>
      </c>
      <c r="S1077" s="9">
        <f>SUM(pledge_tiers!B1077:F1077)/pledge_tiers!CZ1077</f>
        <v>0.35042466184334697</v>
      </c>
      <c r="T1077" s="8">
        <f>SUM(pledge_tiers!G1077:K1077)/pledge_tiers!CZ1077</f>
        <v>0.51588549858446053</v>
      </c>
      <c r="U1077" s="8">
        <f>SUM(pledge_tiers!L1077:CX1077)/pledge_tiers!CZ1077</f>
        <v>0.13368983957219252</v>
      </c>
      <c r="V1077">
        <f>VLOOKUP(A1077,cluster_membership!$A$1:$B$4001,2,FALSE)</f>
        <v>5</v>
      </c>
    </row>
    <row r="1078" spans="1:22" x14ac:dyDescent="0.2">
      <c r="A1078" s="2">
        <v>1076</v>
      </c>
      <c r="B1078" s="3">
        <v>202063</v>
      </c>
      <c r="C1078" s="2" t="s">
        <v>6682</v>
      </c>
      <c r="D1078" s="2" t="s">
        <v>6683</v>
      </c>
      <c r="E1078" s="2" t="s">
        <v>1005</v>
      </c>
      <c r="F1078" s="2" t="s">
        <v>15</v>
      </c>
      <c r="G1078" s="3">
        <v>75000</v>
      </c>
      <c r="H1078" s="6">
        <f>VLOOKUP(F1078,Exchange_rates!$A$1:$B$13,2,FALSE)</f>
        <v>1</v>
      </c>
      <c r="I1078" s="6">
        <f t="shared" si="32"/>
        <v>75000</v>
      </c>
      <c r="J1078" s="3">
        <f t="shared" si="33"/>
        <v>202063</v>
      </c>
      <c r="K1078" s="2" t="s">
        <v>6684</v>
      </c>
      <c r="L1078" t="s">
        <v>28180</v>
      </c>
      <c r="M1078" s="2">
        <v>3190</v>
      </c>
      <c r="N1078" s="2" t="s">
        <v>6685</v>
      </c>
      <c r="O1078" s="2" t="s">
        <v>6686</v>
      </c>
      <c r="P1078" s="2" t="s">
        <v>6687</v>
      </c>
      <c r="Q1078" s="2" t="s">
        <v>6688</v>
      </c>
      <c r="R1078">
        <v>14</v>
      </c>
      <c r="S1078" s="9">
        <f>SUM(pledge_tiers!B1078:F1078)/pledge_tiers!CZ1078</f>
        <v>0.68639240506329113</v>
      </c>
      <c r="T1078" s="8">
        <f>SUM(pledge_tiers!G1078:K1078)/pledge_tiers!CZ1078</f>
        <v>0.28417721518987343</v>
      </c>
      <c r="U1078" s="8">
        <f>SUM(pledge_tiers!L1078:CX1078)/pledge_tiers!CZ1078</f>
        <v>2.9430379746835444E-2</v>
      </c>
      <c r="V1078">
        <f>VLOOKUP(A1078,cluster_membership!$A$1:$B$4001,2,FALSE)</f>
        <v>5</v>
      </c>
    </row>
    <row r="1079" spans="1:22" x14ac:dyDescent="0.2">
      <c r="A1079" s="2">
        <v>1077</v>
      </c>
      <c r="B1079" s="3">
        <v>102179</v>
      </c>
      <c r="C1079" s="2" t="s">
        <v>6689</v>
      </c>
      <c r="D1079" s="2" t="s">
        <v>6690</v>
      </c>
      <c r="E1079" s="2" t="s">
        <v>1005</v>
      </c>
      <c r="F1079" s="2" t="s">
        <v>75</v>
      </c>
      <c r="G1079" s="3">
        <v>10000</v>
      </c>
      <c r="H1079" s="6">
        <f>VLOOKUP(F1079,Exchange_rates!$A$1:$B$13,2,FALSE)</f>
        <v>1.24</v>
      </c>
      <c r="I1079" s="6">
        <f t="shared" si="32"/>
        <v>12400</v>
      </c>
      <c r="J1079" s="3">
        <f t="shared" si="33"/>
        <v>126701.95999999999</v>
      </c>
      <c r="K1079" s="2" t="s">
        <v>1317</v>
      </c>
      <c r="L1079" t="s">
        <v>28181</v>
      </c>
      <c r="M1079" s="2">
        <v>3189</v>
      </c>
      <c r="N1079" s="2" t="s">
        <v>6691</v>
      </c>
      <c r="O1079" s="2" t="s">
        <v>6692</v>
      </c>
      <c r="P1079" s="2" t="s">
        <v>6693</v>
      </c>
      <c r="Q1079" s="2" t="s">
        <v>6694</v>
      </c>
      <c r="R1079">
        <v>14</v>
      </c>
      <c r="S1079" s="9">
        <f>SUM(pledge_tiers!B1079:F1079)/pledge_tiers!CZ1079</f>
        <v>0.37346746306193024</v>
      </c>
      <c r="T1079" s="8">
        <f>SUM(pledge_tiers!G1079:K1079)/pledge_tiers!CZ1079</f>
        <v>0.39107198994027037</v>
      </c>
      <c r="U1079" s="8">
        <f>SUM(pledge_tiers!L1079:CX1079)/pledge_tiers!CZ1079</f>
        <v>0.23546054699779945</v>
      </c>
      <c r="V1079">
        <f>VLOOKUP(A1079,cluster_membership!$A$1:$B$4001,2,FALSE)</f>
        <v>5</v>
      </c>
    </row>
    <row r="1080" spans="1:22" x14ac:dyDescent="0.2">
      <c r="A1080" s="2">
        <v>1078</v>
      </c>
      <c r="B1080" s="3">
        <v>415127</v>
      </c>
      <c r="C1080" s="2" t="s">
        <v>6695</v>
      </c>
      <c r="D1080" s="2" t="s">
        <v>6696</v>
      </c>
      <c r="E1080" s="2" t="s">
        <v>23</v>
      </c>
      <c r="F1080" s="2" t="s">
        <v>15</v>
      </c>
      <c r="G1080" s="3">
        <v>200000</v>
      </c>
      <c r="H1080" s="6">
        <f>VLOOKUP(F1080,Exchange_rates!$A$1:$B$13,2,FALSE)</f>
        <v>1</v>
      </c>
      <c r="I1080" s="6">
        <f t="shared" si="32"/>
        <v>200000</v>
      </c>
      <c r="J1080" s="3">
        <f t="shared" si="33"/>
        <v>415127</v>
      </c>
      <c r="K1080" s="2" t="s">
        <v>257</v>
      </c>
      <c r="L1080" t="s">
        <v>28180</v>
      </c>
      <c r="M1080" s="2">
        <v>3187</v>
      </c>
      <c r="N1080" s="2" t="s">
        <v>6697</v>
      </c>
      <c r="O1080" s="2" t="s">
        <v>6698</v>
      </c>
      <c r="P1080" s="2" t="s">
        <v>6699</v>
      </c>
      <c r="Q1080" s="2" t="s">
        <v>6700</v>
      </c>
      <c r="R1080">
        <v>9</v>
      </c>
      <c r="S1080" s="9">
        <f>SUM(pledge_tiers!B1080:F1080)/pledge_tiers!CZ1080</f>
        <v>0.12760500160307792</v>
      </c>
      <c r="T1080" s="8">
        <f>SUM(pledge_tiers!G1080:K1080)/pledge_tiers!CZ1080</f>
        <v>0.87239499839692214</v>
      </c>
      <c r="U1080" s="8">
        <f>SUM(pledge_tiers!L1080:CX1080)/pledge_tiers!CZ1080</f>
        <v>0</v>
      </c>
      <c r="V1080">
        <f>VLOOKUP(A1080,cluster_membership!$A$1:$B$4001,2,FALSE)</f>
        <v>5</v>
      </c>
    </row>
    <row r="1081" spans="1:22" x14ac:dyDescent="0.2">
      <c r="A1081" s="2">
        <v>1079</v>
      </c>
      <c r="B1081" s="3">
        <v>234202</v>
      </c>
      <c r="C1081" s="2" t="s">
        <v>6701</v>
      </c>
      <c r="D1081" s="2" t="s">
        <v>6702</v>
      </c>
      <c r="E1081" s="2" t="s">
        <v>559</v>
      </c>
      <c r="F1081" s="2" t="s">
        <v>15</v>
      </c>
      <c r="G1081" s="3">
        <v>80000</v>
      </c>
      <c r="H1081" s="6">
        <f>VLOOKUP(F1081,Exchange_rates!$A$1:$B$13,2,FALSE)</f>
        <v>1</v>
      </c>
      <c r="I1081" s="6">
        <f t="shared" si="32"/>
        <v>80000</v>
      </c>
      <c r="J1081" s="3">
        <f t="shared" si="33"/>
        <v>234202</v>
      </c>
      <c r="K1081" s="2" t="s">
        <v>47</v>
      </c>
      <c r="L1081" t="s">
        <v>28180</v>
      </c>
      <c r="M1081" s="2">
        <v>3185</v>
      </c>
      <c r="N1081" s="2" t="s">
        <v>6703</v>
      </c>
      <c r="O1081" s="2" t="s">
        <v>6704</v>
      </c>
      <c r="P1081" s="2" t="s">
        <v>6705</v>
      </c>
      <c r="Q1081" s="2" t="s">
        <v>6706</v>
      </c>
      <c r="R1081">
        <v>37</v>
      </c>
      <c r="S1081" s="9">
        <f>SUM(pledge_tiers!B1081:F1081)/pledge_tiers!CZ1081</f>
        <v>0.64425956738768719</v>
      </c>
      <c r="T1081" s="8">
        <f>SUM(pledge_tiers!G1081:K1081)/pledge_tiers!CZ1081</f>
        <v>0.18569051580698837</v>
      </c>
      <c r="U1081" s="8">
        <f>SUM(pledge_tiers!L1081:CX1081)/pledge_tiers!CZ1081</f>
        <v>0.17004991680532447</v>
      </c>
      <c r="V1081">
        <f>VLOOKUP(A1081,cluster_membership!$A$1:$B$4001,2,FALSE)</f>
        <v>5</v>
      </c>
    </row>
    <row r="1082" spans="1:22" x14ac:dyDescent="0.2">
      <c r="A1082" s="2">
        <v>1080</v>
      </c>
      <c r="B1082" s="3">
        <v>156899</v>
      </c>
      <c r="C1082" s="2" t="s">
        <v>6707</v>
      </c>
      <c r="D1082" s="2" t="s">
        <v>6708</v>
      </c>
      <c r="E1082" s="2" t="s">
        <v>298</v>
      </c>
      <c r="F1082" s="2" t="s">
        <v>75</v>
      </c>
      <c r="G1082" s="3">
        <v>40000</v>
      </c>
      <c r="H1082" s="6">
        <f>VLOOKUP(F1082,Exchange_rates!$A$1:$B$13,2,FALSE)</f>
        <v>1.24</v>
      </c>
      <c r="I1082" s="6">
        <f t="shared" si="32"/>
        <v>49600</v>
      </c>
      <c r="J1082" s="3">
        <f t="shared" si="33"/>
        <v>194554.76</v>
      </c>
      <c r="K1082" s="2" t="s">
        <v>827</v>
      </c>
      <c r="L1082" t="s">
        <v>28181</v>
      </c>
      <c r="M1082" s="2">
        <v>3184</v>
      </c>
      <c r="N1082" s="2" t="s">
        <v>6709</v>
      </c>
      <c r="O1082" s="2" t="s">
        <v>6710</v>
      </c>
      <c r="P1082" s="2" t="s">
        <v>6711</v>
      </c>
      <c r="Q1082" s="2" t="s">
        <v>6712</v>
      </c>
      <c r="R1082">
        <v>7</v>
      </c>
      <c r="S1082" s="9">
        <f>SUM(pledge_tiers!B1082:F1082)/pledge_tiers!CZ1082</f>
        <v>0.9965321563682219</v>
      </c>
      <c r="T1082" s="8">
        <f>SUM(pledge_tiers!G1082:K1082)/pledge_tiers!CZ1082</f>
        <v>3.4678436317780582E-3</v>
      </c>
      <c r="U1082" s="8">
        <f>SUM(pledge_tiers!L1082:CX1082)/pledge_tiers!CZ1082</f>
        <v>0</v>
      </c>
      <c r="V1082">
        <f>VLOOKUP(A1082,cluster_membership!$A$1:$B$4001,2,FALSE)</f>
        <v>5</v>
      </c>
    </row>
    <row r="1083" spans="1:22" x14ac:dyDescent="0.2">
      <c r="A1083" s="2">
        <v>1081</v>
      </c>
      <c r="B1083" s="3">
        <v>125386</v>
      </c>
      <c r="C1083" s="2" t="s">
        <v>6713</v>
      </c>
      <c r="D1083" s="2" t="s">
        <v>6714</v>
      </c>
      <c r="E1083" s="2" t="s">
        <v>14</v>
      </c>
      <c r="F1083" s="2" t="s">
        <v>15</v>
      </c>
      <c r="G1083" s="3">
        <v>20000</v>
      </c>
      <c r="H1083" s="6">
        <f>VLOOKUP(F1083,Exchange_rates!$A$1:$B$13,2,FALSE)</f>
        <v>1</v>
      </c>
      <c r="I1083" s="6">
        <f t="shared" si="32"/>
        <v>20000</v>
      </c>
      <c r="J1083" s="3">
        <f t="shared" si="33"/>
        <v>125386</v>
      </c>
      <c r="K1083" s="2" t="s">
        <v>6715</v>
      </c>
      <c r="L1083" t="s">
        <v>28180</v>
      </c>
      <c r="M1083" s="2">
        <v>3184</v>
      </c>
      <c r="N1083" s="2" t="s">
        <v>6716</v>
      </c>
      <c r="O1083" s="2" t="s">
        <v>6717</v>
      </c>
      <c r="P1083" s="2" t="s">
        <v>6718</v>
      </c>
      <c r="Q1083" s="2" t="s">
        <v>6719</v>
      </c>
      <c r="R1083">
        <v>6</v>
      </c>
      <c r="S1083" s="9">
        <f>SUM(pledge_tiers!B1083:F1083)/pledge_tiers!CZ1083</f>
        <v>0.9990503323836657</v>
      </c>
      <c r="T1083" s="8">
        <f>SUM(pledge_tiers!G1083:K1083)/pledge_tiers!CZ1083</f>
        <v>9.4966761633428305E-4</v>
      </c>
      <c r="U1083" s="8">
        <f>SUM(pledge_tiers!L1083:CX1083)/pledge_tiers!CZ1083</f>
        <v>0</v>
      </c>
      <c r="V1083">
        <f>VLOOKUP(A1083,cluster_membership!$A$1:$B$4001,2,FALSE)</f>
        <v>5</v>
      </c>
    </row>
    <row r="1084" spans="1:22" x14ac:dyDescent="0.2">
      <c r="A1084" s="2">
        <v>1082</v>
      </c>
      <c r="B1084" s="3">
        <v>214259</v>
      </c>
      <c r="C1084" s="2" t="s">
        <v>6720</v>
      </c>
      <c r="D1084" s="2" t="s">
        <v>6721</v>
      </c>
      <c r="E1084" s="2" t="s">
        <v>534</v>
      </c>
      <c r="F1084" s="2" t="s">
        <v>15</v>
      </c>
      <c r="G1084" s="3">
        <v>10000</v>
      </c>
      <c r="H1084" s="6">
        <f>VLOOKUP(F1084,Exchange_rates!$A$1:$B$13,2,FALSE)</f>
        <v>1</v>
      </c>
      <c r="I1084" s="6">
        <f t="shared" si="32"/>
        <v>10000</v>
      </c>
      <c r="J1084" s="3">
        <f t="shared" si="33"/>
        <v>214259</v>
      </c>
      <c r="K1084" s="2" t="s">
        <v>527</v>
      </c>
      <c r="L1084" t="s">
        <v>28180</v>
      </c>
      <c r="M1084" s="2">
        <v>3178</v>
      </c>
      <c r="N1084" s="2" t="s">
        <v>6722</v>
      </c>
      <c r="O1084" s="2" t="s">
        <v>6723</v>
      </c>
      <c r="P1084" s="2" t="s">
        <v>6724</v>
      </c>
      <c r="Q1084" s="2" t="s">
        <v>6725</v>
      </c>
      <c r="R1084">
        <v>7</v>
      </c>
      <c r="S1084" s="9">
        <f>SUM(pledge_tiers!B1084:F1084)/pledge_tiers!CZ1084</f>
        <v>0.86081982840800764</v>
      </c>
      <c r="T1084" s="8">
        <f>SUM(pledge_tiers!G1084:K1084)/pledge_tiers!CZ1084</f>
        <v>0.13918017159199236</v>
      </c>
      <c r="U1084" s="8">
        <f>SUM(pledge_tiers!L1084:CX1084)/pledge_tiers!CZ1084</f>
        <v>0</v>
      </c>
      <c r="V1084">
        <f>VLOOKUP(A1084,cluster_membership!$A$1:$B$4001,2,FALSE)</f>
        <v>5</v>
      </c>
    </row>
    <row r="1085" spans="1:22" x14ac:dyDescent="0.2">
      <c r="A1085" s="2">
        <v>1083</v>
      </c>
      <c r="B1085" s="3">
        <v>273114</v>
      </c>
      <c r="C1085" s="2" t="s">
        <v>6726</v>
      </c>
      <c r="D1085" s="2" t="s">
        <v>6727</v>
      </c>
      <c r="E1085" s="2" t="s">
        <v>6435</v>
      </c>
      <c r="F1085" s="2" t="s">
        <v>15</v>
      </c>
      <c r="G1085" s="3">
        <v>250000</v>
      </c>
      <c r="H1085" s="6">
        <f>VLOOKUP(F1085,Exchange_rates!$A$1:$B$13,2,FALSE)</f>
        <v>1</v>
      </c>
      <c r="I1085" s="6">
        <f t="shared" si="32"/>
        <v>250000</v>
      </c>
      <c r="J1085" s="3">
        <f t="shared" si="33"/>
        <v>273114</v>
      </c>
      <c r="K1085" s="2" t="s">
        <v>560</v>
      </c>
      <c r="L1085" t="s">
        <v>28180</v>
      </c>
      <c r="M1085" s="2">
        <v>3175</v>
      </c>
      <c r="N1085" s="2" t="s">
        <v>6728</v>
      </c>
      <c r="O1085" s="2" t="s">
        <v>6729</v>
      </c>
      <c r="P1085" s="2" t="e">
        <f>+ POOL</f>
        <v>#NAME?</v>
      </c>
      <c r="Q1085" s="2" t="s">
        <v>6730</v>
      </c>
      <c r="R1085">
        <v>9</v>
      </c>
      <c r="S1085" s="9">
        <f>SUM(pledge_tiers!B1085:F1085)/pledge_tiers!CZ1085</f>
        <v>0.97485835694050993</v>
      </c>
      <c r="T1085" s="8">
        <f>SUM(pledge_tiers!G1085:K1085)/pledge_tiers!CZ1085</f>
        <v>2.5141643059490085E-2</v>
      </c>
      <c r="U1085" s="8">
        <f>SUM(pledge_tiers!L1085:CX1085)/pledge_tiers!CZ1085</f>
        <v>0</v>
      </c>
      <c r="V1085">
        <f>VLOOKUP(A1085,cluster_membership!$A$1:$B$4001,2,FALSE)</f>
        <v>5</v>
      </c>
    </row>
    <row r="1086" spans="1:22" x14ac:dyDescent="0.2">
      <c r="A1086" s="2">
        <v>1084</v>
      </c>
      <c r="B1086" s="3">
        <v>144341</v>
      </c>
      <c r="C1086" s="2" t="s">
        <v>6731</v>
      </c>
      <c r="D1086" s="2" t="s">
        <v>6732</v>
      </c>
      <c r="E1086" s="2" t="s">
        <v>298</v>
      </c>
      <c r="F1086" s="2" t="s">
        <v>15</v>
      </c>
      <c r="G1086" s="3">
        <v>60000</v>
      </c>
      <c r="H1086" s="6">
        <f>VLOOKUP(F1086,Exchange_rates!$A$1:$B$13,2,FALSE)</f>
        <v>1</v>
      </c>
      <c r="I1086" s="6">
        <f t="shared" si="32"/>
        <v>60000</v>
      </c>
      <c r="J1086" s="3">
        <f t="shared" si="33"/>
        <v>144341</v>
      </c>
      <c r="K1086" s="2" t="s">
        <v>16</v>
      </c>
      <c r="L1086" t="s">
        <v>28180</v>
      </c>
      <c r="M1086" s="2">
        <v>3173</v>
      </c>
      <c r="N1086" s="2" t="s">
        <v>6733</v>
      </c>
      <c r="O1086" s="2" t="s">
        <v>6734</v>
      </c>
      <c r="P1086" s="2" t="s">
        <v>6735</v>
      </c>
      <c r="Q1086" s="2" t="s">
        <v>6736</v>
      </c>
      <c r="R1086">
        <v>29</v>
      </c>
      <c r="S1086" s="9">
        <f>SUM(pledge_tiers!B1086:F1086)/pledge_tiers!CZ1086</f>
        <v>0.74871299871299868</v>
      </c>
      <c r="T1086" s="8">
        <f>SUM(pledge_tiers!G1086:K1086)/pledge_tiers!CZ1086</f>
        <v>0.22651222651222652</v>
      </c>
      <c r="U1086" s="8">
        <f>SUM(pledge_tiers!L1086:CX1086)/pledge_tiers!CZ1086</f>
        <v>2.4774774774774775E-2</v>
      </c>
      <c r="V1086">
        <f>VLOOKUP(A1086,cluster_membership!$A$1:$B$4001,2,FALSE)</f>
        <v>5</v>
      </c>
    </row>
    <row r="1087" spans="1:22" x14ac:dyDescent="0.2">
      <c r="A1087" s="2">
        <v>1085</v>
      </c>
      <c r="B1087" s="3">
        <v>186151</v>
      </c>
      <c r="C1087" s="2" t="s">
        <v>6737</v>
      </c>
      <c r="D1087" s="2" t="s">
        <v>6738</v>
      </c>
      <c r="E1087" s="2" t="s">
        <v>581</v>
      </c>
      <c r="F1087" s="2" t="s">
        <v>15</v>
      </c>
      <c r="G1087" s="3">
        <v>5000</v>
      </c>
      <c r="H1087" s="6">
        <f>VLOOKUP(F1087,Exchange_rates!$A$1:$B$13,2,FALSE)</f>
        <v>1</v>
      </c>
      <c r="I1087" s="6">
        <f t="shared" si="32"/>
        <v>5000</v>
      </c>
      <c r="J1087" s="3">
        <f t="shared" si="33"/>
        <v>186151</v>
      </c>
      <c r="K1087" s="2" t="s">
        <v>136</v>
      </c>
      <c r="L1087" t="s">
        <v>28180</v>
      </c>
      <c r="M1087" s="2">
        <v>3173</v>
      </c>
      <c r="N1087" s="2" t="s">
        <v>6739</v>
      </c>
      <c r="O1087" s="2" t="s">
        <v>6740</v>
      </c>
      <c r="P1087" s="2" t="s">
        <v>6741</v>
      </c>
      <c r="Q1087" s="2" t="s">
        <v>6742</v>
      </c>
      <c r="R1087">
        <v>14</v>
      </c>
      <c r="S1087" s="9">
        <f>SUM(pledge_tiers!B1087:F1087)/pledge_tiers!CZ1087</f>
        <v>0.81650793650793652</v>
      </c>
      <c r="T1087" s="8">
        <f>SUM(pledge_tiers!G1087:K1087)/pledge_tiers!CZ1087</f>
        <v>0.14984126984126983</v>
      </c>
      <c r="U1087" s="8">
        <f>SUM(pledge_tiers!L1087:CX1087)/pledge_tiers!CZ1087</f>
        <v>3.3650793650793653E-2</v>
      </c>
      <c r="V1087">
        <f>VLOOKUP(A1087,cluster_membership!$A$1:$B$4001,2,FALSE)</f>
        <v>5</v>
      </c>
    </row>
    <row r="1088" spans="1:22" x14ac:dyDescent="0.2">
      <c r="A1088" s="2">
        <v>1086</v>
      </c>
      <c r="B1088" s="3">
        <v>265880</v>
      </c>
      <c r="C1088" s="2" t="s">
        <v>6743</v>
      </c>
      <c r="D1088" s="2" t="s">
        <v>6744</v>
      </c>
      <c r="E1088" s="2" t="s">
        <v>477</v>
      </c>
      <c r="F1088" s="2" t="s">
        <v>15</v>
      </c>
      <c r="G1088" s="3">
        <v>110000</v>
      </c>
      <c r="H1088" s="6">
        <f>VLOOKUP(F1088,Exchange_rates!$A$1:$B$13,2,FALSE)</f>
        <v>1</v>
      </c>
      <c r="I1088" s="6">
        <f t="shared" si="32"/>
        <v>110000</v>
      </c>
      <c r="J1088" s="3">
        <f t="shared" si="33"/>
        <v>265880</v>
      </c>
      <c r="K1088" s="2" t="s">
        <v>3577</v>
      </c>
      <c r="L1088" t="s">
        <v>28180</v>
      </c>
      <c r="M1088" s="2">
        <v>3169</v>
      </c>
      <c r="N1088" s="2" t="s">
        <v>6745</v>
      </c>
      <c r="O1088" s="2" t="s">
        <v>6746</v>
      </c>
      <c r="P1088" s="2" t="s">
        <v>6747</v>
      </c>
      <c r="Q1088" s="2" t="s">
        <v>6748</v>
      </c>
      <c r="R1088">
        <v>25</v>
      </c>
      <c r="S1088" s="9">
        <f>SUM(pledge_tiers!B1088:F1088)/pledge_tiers!CZ1088</f>
        <v>0.1601150527325024</v>
      </c>
      <c r="T1088" s="8">
        <f>SUM(pledge_tiers!G1088:K1088)/pledge_tiers!CZ1088</f>
        <v>0.43208692873122401</v>
      </c>
      <c r="U1088" s="8">
        <f>SUM(pledge_tiers!L1088:CX1088)/pledge_tiers!CZ1088</f>
        <v>0.40779801853627357</v>
      </c>
      <c r="V1088">
        <f>VLOOKUP(A1088,cluster_membership!$A$1:$B$4001,2,FALSE)</f>
        <v>5</v>
      </c>
    </row>
    <row r="1089" spans="1:22" x14ac:dyDescent="0.2">
      <c r="A1089" s="2">
        <v>1087</v>
      </c>
      <c r="B1089" s="3">
        <v>510590</v>
      </c>
      <c r="C1089" s="2" t="s">
        <v>6749</v>
      </c>
      <c r="D1089" s="2" t="s">
        <v>6750</v>
      </c>
      <c r="E1089" s="2" t="s">
        <v>83</v>
      </c>
      <c r="F1089" s="2" t="s">
        <v>15</v>
      </c>
      <c r="G1089" s="3">
        <v>250000</v>
      </c>
      <c r="H1089" s="6">
        <f>VLOOKUP(F1089,Exchange_rates!$A$1:$B$13,2,FALSE)</f>
        <v>1</v>
      </c>
      <c r="I1089" s="6">
        <f t="shared" si="32"/>
        <v>250000</v>
      </c>
      <c r="J1089" s="3">
        <f t="shared" si="33"/>
        <v>510590</v>
      </c>
      <c r="K1089" s="2" t="s">
        <v>6751</v>
      </c>
      <c r="L1089" t="s">
        <v>28180</v>
      </c>
      <c r="M1089" s="2">
        <v>3169</v>
      </c>
      <c r="N1089" s="2" t="s">
        <v>6752</v>
      </c>
      <c r="O1089" s="2" t="s">
        <v>6753</v>
      </c>
      <c r="P1089" s="2" t="s">
        <v>6754</v>
      </c>
      <c r="Q1089" s="2" t="s">
        <v>6755</v>
      </c>
      <c r="R1089">
        <v>18</v>
      </c>
      <c r="S1089" s="9">
        <f>SUM(pledge_tiers!B1089:F1089)/pledge_tiers!CZ1089</f>
        <v>0.65846599131693195</v>
      </c>
      <c r="T1089" s="8">
        <f>SUM(pledge_tiers!G1089:K1089)/pledge_tiers!CZ1089</f>
        <v>0.29522431259044862</v>
      </c>
      <c r="U1089" s="8">
        <f>SUM(pledge_tiers!L1089:CX1089)/pledge_tiers!CZ1089</f>
        <v>4.6309696092619389E-2</v>
      </c>
      <c r="V1089">
        <f>VLOOKUP(A1089,cluster_membership!$A$1:$B$4001,2,FALSE)</f>
        <v>5</v>
      </c>
    </row>
    <row r="1090" spans="1:22" x14ac:dyDescent="0.2">
      <c r="A1090" s="2">
        <v>1088</v>
      </c>
      <c r="B1090" s="3">
        <v>119426</v>
      </c>
      <c r="C1090" s="2" t="s">
        <v>6756</v>
      </c>
      <c r="D1090" s="2" t="s">
        <v>6757</v>
      </c>
      <c r="E1090" s="2" t="s">
        <v>46</v>
      </c>
      <c r="F1090" s="2" t="s">
        <v>15</v>
      </c>
      <c r="G1090" s="3">
        <v>100666</v>
      </c>
      <c r="H1090" s="6">
        <f>VLOOKUP(F1090,Exchange_rates!$A$1:$B$13,2,FALSE)</f>
        <v>1</v>
      </c>
      <c r="I1090" s="6">
        <f t="shared" ref="I1090:I1153" si="34">G1090*H1090</f>
        <v>100666</v>
      </c>
      <c r="J1090" s="3">
        <f t="shared" ref="J1090:J1153" si="35">B1090*H1090</f>
        <v>119426</v>
      </c>
      <c r="K1090" s="2" t="s">
        <v>6758</v>
      </c>
      <c r="L1090" t="s">
        <v>28215</v>
      </c>
      <c r="M1090" s="2">
        <v>3169</v>
      </c>
      <c r="N1090" s="2" t="s">
        <v>6759</v>
      </c>
      <c r="O1090" s="2" t="s">
        <v>6760</v>
      </c>
      <c r="P1090" s="2" t="s">
        <v>6761</v>
      </c>
      <c r="Q1090" s="2" t="s">
        <v>6762</v>
      </c>
      <c r="R1090">
        <v>22</v>
      </c>
      <c r="S1090" s="9">
        <f>SUM(pledge_tiers!B1090:F1090)/pledge_tiers!CZ1090</f>
        <v>0.86705202312138729</v>
      </c>
      <c r="T1090" s="8">
        <f>SUM(pledge_tiers!G1090:K1090)/pledge_tiers!CZ1090</f>
        <v>0.12427745664739884</v>
      </c>
      <c r="U1090" s="8">
        <f>SUM(pledge_tiers!L1090:CX1090)/pledge_tiers!CZ1090</f>
        <v>8.670520231213872E-3</v>
      </c>
      <c r="V1090">
        <f>VLOOKUP(A1090,cluster_membership!$A$1:$B$4001,2,FALSE)</f>
        <v>5</v>
      </c>
    </row>
    <row r="1091" spans="1:22" x14ac:dyDescent="0.2">
      <c r="A1091" s="2">
        <v>1089</v>
      </c>
      <c r="B1091" s="3">
        <v>234602</v>
      </c>
      <c r="C1091" s="2" t="s">
        <v>6763</v>
      </c>
      <c r="D1091" s="2" t="s">
        <v>4364</v>
      </c>
      <c r="E1091" s="2" t="s">
        <v>14</v>
      </c>
      <c r="F1091" s="2" t="s">
        <v>75</v>
      </c>
      <c r="G1091" s="3">
        <v>20000</v>
      </c>
      <c r="H1091" s="6">
        <f>VLOOKUP(F1091,Exchange_rates!$A$1:$B$13,2,FALSE)</f>
        <v>1.24</v>
      </c>
      <c r="I1091" s="6">
        <f t="shared" si="34"/>
        <v>24800</v>
      </c>
      <c r="J1091" s="3">
        <f t="shared" si="35"/>
        <v>290906.48</v>
      </c>
      <c r="K1091" s="2" t="s">
        <v>827</v>
      </c>
      <c r="L1091" t="s">
        <v>28181</v>
      </c>
      <c r="M1091" s="2">
        <v>3167</v>
      </c>
      <c r="N1091" s="2" t="s">
        <v>6764</v>
      </c>
      <c r="O1091" s="2" t="s">
        <v>6765</v>
      </c>
      <c r="P1091" s="2" t="s">
        <v>6766</v>
      </c>
      <c r="Q1091" s="2" t="s">
        <v>6767</v>
      </c>
      <c r="R1091">
        <v>12</v>
      </c>
      <c r="S1091" s="9">
        <f>SUM(pledge_tiers!B1091:F1091)/pledge_tiers!CZ1091</f>
        <v>9.9650904474769916E-2</v>
      </c>
      <c r="T1091" s="8">
        <f>SUM(pledge_tiers!G1091:K1091)/pledge_tiers!CZ1091</f>
        <v>0.7613456045699778</v>
      </c>
      <c r="U1091" s="8">
        <f>SUM(pledge_tiers!L1091:CX1091)/pledge_tiers!CZ1091</f>
        <v>0.1390034909552523</v>
      </c>
      <c r="V1091">
        <f>VLOOKUP(A1091,cluster_membership!$A$1:$B$4001,2,FALSE)</f>
        <v>5</v>
      </c>
    </row>
    <row r="1092" spans="1:22" x14ac:dyDescent="0.2">
      <c r="A1092" s="2">
        <v>1090</v>
      </c>
      <c r="B1092" s="3">
        <v>501321</v>
      </c>
      <c r="C1092" s="2" t="s">
        <v>6768</v>
      </c>
      <c r="D1092" s="2" t="s">
        <v>6769</v>
      </c>
      <c r="E1092" s="2" t="s">
        <v>83</v>
      </c>
      <c r="F1092" s="2" t="s">
        <v>15</v>
      </c>
      <c r="G1092" s="3">
        <v>100000</v>
      </c>
      <c r="H1092" s="6">
        <f>VLOOKUP(F1092,Exchange_rates!$A$1:$B$13,2,FALSE)</f>
        <v>1</v>
      </c>
      <c r="I1092" s="6">
        <f t="shared" si="34"/>
        <v>100000</v>
      </c>
      <c r="J1092" s="3">
        <f t="shared" si="35"/>
        <v>501321</v>
      </c>
      <c r="K1092" s="2" t="s">
        <v>6770</v>
      </c>
      <c r="L1092" t="s">
        <v>28216</v>
      </c>
      <c r="M1092" s="2">
        <v>3164</v>
      </c>
      <c r="N1092" s="2" t="s">
        <v>6771</v>
      </c>
      <c r="O1092" s="2" t="s">
        <v>6772</v>
      </c>
      <c r="P1092" s="2" t="s">
        <v>6773</v>
      </c>
      <c r="Q1092" s="2" t="s">
        <v>6774</v>
      </c>
      <c r="R1092">
        <v>8</v>
      </c>
      <c r="S1092" s="9">
        <f>SUM(pledge_tiers!B1092:F1092)/pledge_tiers!CZ1092</f>
        <v>0.89832149774047776</v>
      </c>
      <c r="T1092" s="8">
        <f>SUM(pledge_tiers!G1092:K1092)/pledge_tiers!CZ1092</f>
        <v>0.10167850225952227</v>
      </c>
      <c r="U1092" s="8">
        <f>SUM(pledge_tiers!L1092:CX1092)/pledge_tiers!CZ1092</f>
        <v>0</v>
      </c>
      <c r="V1092">
        <f>VLOOKUP(A1092,cluster_membership!$A$1:$B$4001,2,FALSE)</f>
        <v>5</v>
      </c>
    </row>
    <row r="1093" spans="1:22" x14ac:dyDescent="0.2">
      <c r="A1093" s="2">
        <v>1091</v>
      </c>
      <c r="B1093" s="3">
        <v>284290</v>
      </c>
      <c r="C1093" s="2" t="s">
        <v>6775</v>
      </c>
      <c r="D1093" s="2" t="s">
        <v>6776</v>
      </c>
      <c r="E1093" s="2" t="s">
        <v>189</v>
      </c>
      <c r="F1093" s="2" t="s">
        <v>15</v>
      </c>
      <c r="G1093" s="3">
        <v>30000</v>
      </c>
      <c r="H1093" s="6">
        <f>VLOOKUP(F1093,Exchange_rates!$A$1:$B$13,2,FALSE)</f>
        <v>1</v>
      </c>
      <c r="I1093" s="6">
        <f t="shared" si="34"/>
        <v>30000</v>
      </c>
      <c r="J1093" s="3">
        <f t="shared" si="35"/>
        <v>284290</v>
      </c>
      <c r="K1093" s="2" t="s">
        <v>2802</v>
      </c>
      <c r="L1093" t="s">
        <v>28180</v>
      </c>
      <c r="M1093" s="2">
        <v>3164</v>
      </c>
      <c r="N1093" s="2" t="s">
        <v>6777</v>
      </c>
      <c r="O1093" s="2" t="s">
        <v>6778</v>
      </c>
      <c r="P1093" s="2" t="s">
        <v>6779</v>
      </c>
      <c r="Q1093" s="2" t="s">
        <v>6780</v>
      </c>
      <c r="R1093">
        <v>10</v>
      </c>
      <c r="S1093" s="9">
        <f>SUM(pledge_tiers!B1093:F1093)/pledge_tiers!CZ1093</f>
        <v>0.22975999999999999</v>
      </c>
      <c r="T1093" s="8">
        <f>SUM(pledge_tiers!G1093:K1093)/pledge_tiers!CZ1093</f>
        <v>0.77024000000000004</v>
      </c>
      <c r="U1093" s="8">
        <f>SUM(pledge_tiers!L1093:CX1093)/pledge_tiers!CZ1093</f>
        <v>0</v>
      </c>
      <c r="V1093">
        <f>VLOOKUP(A1093,cluster_membership!$A$1:$B$4001,2,FALSE)</f>
        <v>5</v>
      </c>
    </row>
    <row r="1094" spans="1:22" x14ac:dyDescent="0.2">
      <c r="A1094" s="2">
        <v>1092</v>
      </c>
      <c r="B1094" s="3">
        <v>125174</v>
      </c>
      <c r="C1094" s="2" t="s">
        <v>6781</v>
      </c>
      <c r="D1094" s="2" t="s">
        <v>6782</v>
      </c>
      <c r="E1094" s="2" t="s">
        <v>46</v>
      </c>
      <c r="F1094" s="2" t="s">
        <v>15</v>
      </c>
      <c r="G1094" s="3">
        <v>65000</v>
      </c>
      <c r="H1094" s="6">
        <f>VLOOKUP(F1094,Exchange_rates!$A$1:$B$13,2,FALSE)</f>
        <v>1</v>
      </c>
      <c r="I1094" s="6">
        <f t="shared" si="34"/>
        <v>65000</v>
      </c>
      <c r="J1094" s="3">
        <f t="shared" si="35"/>
        <v>125174</v>
      </c>
      <c r="K1094" s="2" t="s">
        <v>6783</v>
      </c>
      <c r="L1094" t="s">
        <v>28180</v>
      </c>
      <c r="M1094" s="2">
        <v>3157</v>
      </c>
      <c r="N1094" s="2" t="s">
        <v>6784</v>
      </c>
      <c r="O1094" s="2" t="s">
        <v>6785</v>
      </c>
      <c r="P1094" s="2" t="s">
        <v>6786</v>
      </c>
      <c r="Q1094" s="2" t="s">
        <v>6787</v>
      </c>
      <c r="R1094">
        <v>27</v>
      </c>
      <c r="S1094" s="9">
        <f>SUM(pledge_tiers!B1094:F1094)/pledge_tiers!CZ1094</f>
        <v>0.83141025641025645</v>
      </c>
      <c r="T1094" s="8">
        <f>SUM(pledge_tiers!G1094:K1094)/pledge_tiers!CZ1094</f>
        <v>6.0256410256410257E-2</v>
      </c>
      <c r="U1094" s="8">
        <f>SUM(pledge_tiers!L1094:CX1094)/pledge_tiers!CZ1094</f>
        <v>0.10833333333333334</v>
      </c>
      <c r="V1094">
        <f>VLOOKUP(A1094,cluster_membership!$A$1:$B$4001,2,FALSE)</f>
        <v>5</v>
      </c>
    </row>
    <row r="1095" spans="1:22" x14ac:dyDescent="0.2">
      <c r="A1095" s="2">
        <v>1093</v>
      </c>
      <c r="B1095" s="3">
        <v>259293</v>
      </c>
      <c r="C1095" s="2" t="s">
        <v>6788</v>
      </c>
      <c r="D1095" s="2" t="s">
        <v>6789</v>
      </c>
      <c r="E1095" s="2" t="s">
        <v>83</v>
      </c>
      <c r="F1095" s="2" t="s">
        <v>15</v>
      </c>
      <c r="G1095" s="3">
        <v>31000</v>
      </c>
      <c r="H1095" s="6">
        <f>VLOOKUP(F1095,Exchange_rates!$A$1:$B$13,2,FALSE)</f>
        <v>1</v>
      </c>
      <c r="I1095" s="6">
        <f t="shared" si="34"/>
        <v>31000</v>
      </c>
      <c r="J1095" s="3">
        <f t="shared" si="35"/>
        <v>259293</v>
      </c>
      <c r="K1095" s="2" t="s">
        <v>16</v>
      </c>
      <c r="L1095" t="s">
        <v>28180</v>
      </c>
      <c r="M1095" s="2">
        <v>3156</v>
      </c>
      <c r="N1095" s="2" t="s">
        <v>6790</v>
      </c>
      <c r="O1095" s="2" t="s">
        <v>6791</v>
      </c>
      <c r="P1095" s="2" t="s">
        <v>6792</v>
      </c>
      <c r="Q1095" s="2" t="s">
        <v>6793</v>
      </c>
      <c r="R1095">
        <v>10</v>
      </c>
      <c r="S1095" s="9">
        <f>SUM(pledge_tiers!B1095:F1095)/pledge_tiers!CZ1095</f>
        <v>0.70591979630808399</v>
      </c>
      <c r="T1095" s="8">
        <f>SUM(pledge_tiers!G1095:K1095)/pledge_tiers!CZ1095</f>
        <v>0.29408020369191595</v>
      </c>
      <c r="U1095" s="8">
        <f>SUM(pledge_tiers!L1095:CX1095)/pledge_tiers!CZ1095</f>
        <v>0</v>
      </c>
      <c r="V1095">
        <f>VLOOKUP(A1095,cluster_membership!$A$1:$B$4001,2,FALSE)</f>
        <v>5</v>
      </c>
    </row>
    <row r="1096" spans="1:22" x14ac:dyDescent="0.2">
      <c r="A1096" s="2">
        <v>1094</v>
      </c>
      <c r="B1096" s="3">
        <v>169153</v>
      </c>
      <c r="C1096" s="2" t="s">
        <v>6794</v>
      </c>
      <c r="D1096" s="2" t="s">
        <v>6795</v>
      </c>
      <c r="E1096" s="2" t="s">
        <v>23</v>
      </c>
      <c r="F1096" s="2" t="s">
        <v>15</v>
      </c>
      <c r="G1096" s="3">
        <v>15000</v>
      </c>
      <c r="H1096" s="6">
        <f>VLOOKUP(F1096,Exchange_rates!$A$1:$B$13,2,FALSE)</f>
        <v>1</v>
      </c>
      <c r="I1096" s="6">
        <f t="shared" si="34"/>
        <v>15000</v>
      </c>
      <c r="J1096" s="3">
        <f t="shared" si="35"/>
        <v>169153</v>
      </c>
      <c r="K1096" s="2" t="s">
        <v>6796</v>
      </c>
      <c r="L1096" t="s">
        <v>28180</v>
      </c>
      <c r="M1096" s="2">
        <v>3153</v>
      </c>
      <c r="N1096" s="2" t="s">
        <v>6797</v>
      </c>
      <c r="O1096" s="2" t="s">
        <v>6798</v>
      </c>
      <c r="P1096" s="2" t="s">
        <v>6799</v>
      </c>
      <c r="Q1096" s="2" t="s">
        <v>6800</v>
      </c>
      <c r="R1096">
        <v>6</v>
      </c>
      <c r="S1096" s="9">
        <f>SUM(pledge_tiers!B1096:F1096)/pledge_tiers!CZ1096</f>
        <v>0.86331626120358518</v>
      </c>
      <c r="T1096" s="8">
        <f>SUM(pledge_tiers!G1096:K1096)/pledge_tiers!CZ1096</f>
        <v>0.13668373879641485</v>
      </c>
      <c r="U1096" s="8">
        <f>SUM(pledge_tiers!L1096:CX1096)/pledge_tiers!CZ1096</f>
        <v>0</v>
      </c>
      <c r="V1096">
        <f>VLOOKUP(A1096,cluster_membership!$A$1:$B$4001,2,FALSE)</f>
        <v>5</v>
      </c>
    </row>
    <row r="1097" spans="1:22" x14ac:dyDescent="0.2">
      <c r="A1097" s="2">
        <v>1095</v>
      </c>
      <c r="B1097" s="3">
        <v>59039</v>
      </c>
      <c r="C1097" s="2" t="s">
        <v>6801</v>
      </c>
      <c r="D1097" s="2" t="s">
        <v>6802</v>
      </c>
      <c r="E1097" s="2" t="s">
        <v>46</v>
      </c>
      <c r="F1097" s="2" t="s">
        <v>15</v>
      </c>
      <c r="G1097" s="3">
        <v>5000</v>
      </c>
      <c r="H1097" s="6">
        <f>VLOOKUP(F1097,Exchange_rates!$A$1:$B$13,2,FALSE)</f>
        <v>1</v>
      </c>
      <c r="I1097" s="6">
        <f t="shared" si="34"/>
        <v>5000</v>
      </c>
      <c r="J1097" s="3">
        <f t="shared" si="35"/>
        <v>59039</v>
      </c>
      <c r="K1097" s="2" t="s">
        <v>2320</v>
      </c>
      <c r="L1097" t="s">
        <v>28180</v>
      </c>
      <c r="M1097" s="2">
        <v>3152</v>
      </c>
      <c r="N1097" s="2" t="s">
        <v>6803</v>
      </c>
      <c r="O1097" s="2" t="s">
        <v>6804</v>
      </c>
      <c r="P1097" s="2" t="s">
        <v>6805</v>
      </c>
      <c r="Q1097" s="2" t="s">
        <v>6806</v>
      </c>
      <c r="R1097">
        <v>8</v>
      </c>
      <c r="S1097" s="9">
        <f>SUM(pledge_tiers!B1097:F1097)/pledge_tiers!CZ1097</f>
        <v>0.95663347253453257</v>
      </c>
      <c r="T1097" s="8">
        <f>SUM(pledge_tiers!G1097:K1097)/pledge_tiers!CZ1097</f>
        <v>4.3366527465467396E-2</v>
      </c>
      <c r="U1097" s="8">
        <f>SUM(pledge_tiers!L1097:CX1097)/pledge_tiers!CZ1097</f>
        <v>0</v>
      </c>
      <c r="V1097">
        <f>VLOOKUP(A1097,cluster_membership!$A$1:$B$4001,2,FALSE)</f>
        <v>5</v>
      </c>
    </row>
    <row r="1098" spans="1:22" x14ac:dyDescent="0.2">
      <c r="A1098" s="2">
        <v>1096</v>
      </c>
      <c r="B1098" s="3">
        <v>204601</v>
      </c>
      <c r="C1098" s="2" t="s">
        <v>6807</v>
      </c>
      <c r="D1098" s="2" t="s">
        <v>6808</v>
      </c>
      <c r="E1098" s="2" t="s">
        <v>665</v>
      </c>
      <c r="F1098" s="2" t="s">
        <v>15</v>
      </c>
      <c r="G1098" s="3">
        <v>30000</v>
      </c>
      <c r="H1098" s="6">
        <f>VLOOKUP(F1098,Exchange_rates!$A$1:$B$13,2,FALSE)</f>
        <v>1</v>
      </c>
      <c r="I1098" s="6">
        <f t="shared" si="34"/>
        <v>30000</v>
      </c>
      <c r="J1098" s="3">
        <f t="shared" si="35"/>
        <v>204601</v>
      </c>
      <c r="K1098" s="2" t="s">
        <v>278</v>
      </c>
      <c r="L1098" t="s">
        <v>28180</v>
      </c>
      <c r="M1098" s="2">
        <v>3150</v>
      </c>
      <c r="N1098" s="2" t="s">
        <v>6809</v>
      </c>
      <c r="O1098" s="2" t="s">
        <v>6810</v>
      </c>
      <c r="P1098" s="2" t="s">
        <v>6811</v>
      </c>
      <c r="Q1098" s="2" t="s">
        <v>6812</v>
      </c>
      <c r="R1098">
        <v>8</v>
      </c>
      <c r="S1098" s="9">
        <f>SUM(pledge_tiers!B1098:F1098)/pledge_tiers!CZ1098</f>
        <v>0.93354531001589824</v>
      </c>
      <c r="T1098" s="8">
        <f>SUM(pledge_tiers!G1098:K1098)/pledge_tiers!CZ1098</f>
        <v>6.6454689984101742E-2</v>
      </c>
      <c r="U1098" s="8">
        <f>SUM(pledge_tiers!L1098:CX1098)/pledge_tiers!CZ1098</f>
        <v>0</v>
      </c>
      <c r="V1098">
        <f>VLOOKUP(A1098,cluster_membership!$A$1:$B$4001,2,FALSE)</f>
        <v>5</v>
      </c>
    </row>
    <row r="1099" spans="1:22" x14ac:dyDescent="0.2">
      <c r="A1099" s="2">
        <v>1097</v>
      </c>
      <c r="B1099" s="3">
        <v>1621021</v>
      </c>
      <c r="C1099" s="2" t="s">
        <v>6813</v>
      </c>
      <c r="D1099" s="2" t="s">
        <v>6814</v>
      </c>
      <c r="E1099" s="2" t="s">
        <v>573</v>
      </c>
      <c r="F1099" s="2" t="s">
        <v>15</v>
      </c>
      <c r="G1099" s="3">
        <v>50000</v>
      </c>
      <c r="H1099" s="6">
        <f>VLOOKUP(F1099,Exchange_rates!$A$1:$B$13,2,FALSE)</f>
        <v>1</v>
      </c>
      <c r="I1099" s="6">
        <f t="shared" si="34"/>
        <v>50000</v>
      </c>
      <c r="J1099" s="3">
        <f t="shared" si="35"/>
        <v>1621021</v>
      </c>
      <c r="K1099" s="2" t="s">
        <v>47</v>
      </c>
      <c r="L1099" t="s">
        <v>28180</v>
      </c>
      <c r="M1099" s="2">
        <v>3147</v>
      </c>
      <c r="N1099" s="2" t="s">
        <v>6815</v>
      </c>
      <c r="O1099" s="2" t="s">
        <v>6816</v>
      </c>
      <c r="P1099" s="2" t="s">
        <v>6817</v>
      </c>
      <c r="Q1099" s="2" t="s">
        <v>6818</v>
      </c>
      <c r="R1099">
        <v>8</v>
      </c>
      <c r="S1099" s="9">
        <f>SUM(pledge_tiers!B1099:F1099)/pledge_tiers!CZ1099</f>
        <v>0.38545095457537853</v>
      </c>
      <c r="T1099" s="8">
        <f>SUM(pledge_tiers!G1099:K1099)/pledge_tiers!CZ1099</f>
        <v>0.61454904542462141</v>
      </c>
      <c r="U1099" s="8">
        <f>SUM(pledge_tiers!L1099:CX1099)/pledge_tiers!CZ1099</f>
        <v>0</v>
      </c>
      <c r="V1099">
        <f>VLOOKUP(A1099,cluster_membership!$A$1:$B$4001,2,FALSE)</f>
        <v>3</v>
      </c>
    </row>
    <row r="1100" spans="1:22" x14ac:dyDescent="0.2">
      <c r="A1100" s="2">
        <v>1098</v>
      </c>
      <c r="B1100" s="3">
        <v>201400</v>
      </c>
      <c r="C1100" s="2" t="s">
        <v>6819</v>
      </c>
      <c r="D1100" s="2" t="s">
        <v>6820</v>
      </c>
      <c r="E1100" s="2" t="s">
        <v>23</v>
      </c>
      <c r="F1100" s="2" t="s">
        <v>15</v>
      </c>
      <c r="G1100" s="3">
        <v>10000</v>
      </c>
      <c r="H1100" s="6">
        <f>VLOOKUP(F1100,Exchange_rates!$A$1:$B$13,2,FALSE)</f>
        <v>1</v>
      </c>
      <c r="I1100" s="6">
        <f t="shared" si="34"/>
        <v>10000</v>
      </c>
      <c r="J1100" s="3">
        <f t="shared" si="35"/>
        <v>201400</v>
      </c>
      <c r="K1100" s="2" t="s">
        <v>527</v>
      </c>
      <c r="L1100" t="s">
        <v>28180</v>
      </c>
      <c r="M1100" s="2">
        <v>3146</v>
      </c>
      <c r="N1100" s="2" t="s">
        <v>6821</v>
      </c>
      <c r="O1100" s="2" t="s">
        <v>6822</v>
      </c>
      <c r="P1100" s="2" t="s">
        <v>6823</v>
      </c>
      <c r="Q1100" s="2" t="s">
        <v>6824</v>
      </c>
      <c r="R1100">
        <v>6</v>
      </c>
      <c r="S1100" s="9">
        <f>SUM(pledge_tiers!B1100:F1100)/pledge_tiers!CZ1100</f>
        <v>0.99808734459674853</v>
      </c>
      <c r="T1100" s="8">
        <f>SUM(pledge_tiers!G1100:K1100)/pledge_tiers!CZ1100</f>
        <v>1.9126554032515141E-3</v>
      </c>
      <c r="U1100" s="8">
        <f>SUM(pledge_tiers!L1100:CX1100)/pledge_tiers!CZ1100</f>
        <v>0</v>
      </c>
      <c r="V1100">
        <f>VLOOKUP(A1100,cluster_membership!$A$1:$B$4001,2,FALSE)</f>
        <v>5</v>
      </c>
    </row>
    <row r="1101" spans="1:22" x14ac:dyDescent="0.2">
      <c r="A1101" s="2">
        <v>1099</v>
      </c>
      <c r="B1101" s="3">
        <v>280610</v>
      </c>
      <c r="C1101" s="2" t="s">
        <v>6825</v>
      </c>
      <c r="D1101" s="2" t="s">
        <v>6666</v>
      </c>
      <c r="E1101" s="2" t="s">
        <v>23</v>
      </c>
      <c r="F1101" s="2" t="s">
        <v>15</v>
      </c>
      <c r="G1101" s="3">
        <v>6500</v>
      </c>
      <c r="H1101" s="6">
        <f>VLOOKUP(F1101,Exchange_rates!$A$1:$B$13,2,FALSE)</f>
        <v>1</v>
      </c>
      <c r="I1101" s="6">
        <f t="shared" si="34"/>
        <v>6500</v>
      </c>
      <c r="J1101" s="3">
        <f t="shared" si="35"/>
        <v>280610</v>
      </c>
      <c r="K1101" s="2" t="s">
        <v>666</v>
      </c>
      <c r="L1101" t="s">
        <v>28180</v>
      </c>
      <c r="M1101" s="2">
        <v>3144</v>
      </c>
      <c r="N1101" s="2" t="s">
        <v>6826</v>
      </c>
      <c r="O1101" s="2" t="s">
        <v>6827</v>
      </c>
      <c r="P1101" s="2" t="s">
        <v>6828</v>
      </c>
      <c r="Q1101" s="2" t="s">
        <v>6829</v>
      </c>
      <c r="R1101">
        <v>12</v>
      </c>
      <c r="S1101" s="9">
        <f>SUM(pledge_tiers!B1101:F1101)/pledge_tiers!CZ1101</f>
        <v>5.5163566388710714E-2</v>
      </c>
      <c r="T1101" s="8">
        <f>SUM(pledge_tiers!G1101:K1101)/pledge_tiers!CZ1101</f>
        <v>0.91629249518922384</v>
      </c>
      <c r="U1101" s="8">
        <f>SUM(pledge_tiers!L1101:CX1101)/pledge_tiers!CZ1101</f>
        <v>2.8543938422065426E-2</v>
      </c>
      <c r="V1101">
        <f>VLOOKUP(A1101,cluster_membership!$A$1:$B$4001,2,FALSE)</f>
        <v>5</v>
      </c>
    </row>
    <row r="1102" spans="1:22" x14ac:dyDescent="0.2">
      <c r="A1102" s="2">
        <v>1100</v>
      </c>
      <c r="B1102" s="3">
        <v>70435</v>
      </c>
      <c r="C1102" s="2" t="s">
        <v>6830</v>
      </c>
      <c r="D1102" s="2" t="s">
        <v>6831</v>
      </c>
      <c r="E1102" s="2" t="s">
        <v>46</v>
      </c>
      <c r="F1102" s="2" t="s">
        <v>15</v>
      </c>
      <c r="G1102" s="3">
        <v>50000</v>
      </c>
      <c r="H1102" s="6">
        <f>VLOOKUP(F1102,Exchange_rates!$A$1:$B$13,2,FALSE)</f>
        <v>1</v>
      </c>
      <c r="I1102" s="6">
        <f t="shared" si="34"/>
        <v>50000</v>
      </c>
      <c r="J1102" s="3">
        <f t="shared" si="35"/>
        <v>70435</v>
      </c>
      <c r="K1102" s="2" t="s">
        <v>1343</v>
      </c>
      <c r="L1102" t="s">
        <v>28182</v>
      </c>
      <c r="M1102" s="2">
        <v>3142</v>
      </c>
      <c r="N1102" s="2" t="s">
        <v>6832</v>
      </c>
      <c r="O1102" s="2" t="s">
        <v>6833</v>
      </c>
      <c r="P1102" s="2" t="s">
        <v>6834</v>
      </c>
      <c r="Q1102" s="2" t="s">
        <v>6835</v>
      </c>
      <c r="R1102">
        <v>22</v>
      </c>
      <c r="S1102" s="9">
        <f>SUM(pledge_tiers!B1102:F1102)/pledge_tiers!CZ1102</f>
        <v>0.69297680412371132</v>
      </c>
      <c r="T1102" s="8">
        <f>SUM(pledge_tiers!G1102:K1102)/pledge_tiers!CZ1102</f>
        <v>0.28447164948453607</v>
      </c>
      <c r="U1102" s="8">
        <f>SUM(pledge_tiers!L1102:CX1102)/pledge_tiers!CZ1102</f>
        <v>2.2551546391752577E-2</v>
      </c>
      <c r="V1102">
        <f>VLOOKUP(A1102,cluster_membership!$A$1:$B$4001,2,FALSE)</f>
        <v>5</v>
      </c>
    </row>
    <row r="1103" spans="1:22" x14ac:dyDescent="0.2">
      <c r="A1103" s="2">
        <v>1101</v>
      </c>
      <c r="B1103" s="3">
        <v>313637</v>
      </c>
      <c r="C1103" s="2" t="s">
        <v>6836</v>
      </c>
      <c r="D1103" s="2" t="s">
        <v>6837</v>
      </c>
      <c r="E1103" s="2" t="s">
        <v>83</v>
      </c>
      <c r="F1103" s="2" t="s">
        <v>945</v>
      </c>
      <c r="G1103" s="3">
        <v>75000</v>
      </c>
      <c r="H1103" s="6">
        <f>VLOOKUP(F1103,Exchange_rates!$A$1:$B$13,2,FALSE)</f>
        <v>1.06</v>
      </c>
      <c r="I1103" s="6">
        <f t="shared" si="34"/>
        <v>79500</v>
      </c>
      <c r="J1103" s="3">
        <f t="shared" si="35"/>
        <v>332455.22000000003</v>
      </c>
      <c r="K1103" s="2" t="s">
        <v>6838</v>
      </c>
      <c r="L1103" t="s">
        <v>28205</v>
      </c>
      <c r="M1103" s="2">
        <v>3140</v>
      </c>
      <c r="N1103" s="2" t="s">
        <v>6839</v>
      </c>
      <c r="O1103" s="2" t="s">
        <v>6840</v>
      </c>
      <c r="P1103" s="2" t="s">
        <v>6841</v>
      </c>
      <c r="Q1103" s="2" t="s">
        <v>6842</v>
      </c>
      <c r="R1103">
        <v>8</v>
      </c>
      <c r="S1103" s="9">
        <f>SUM(pledge_tiers!B1103:F1103)/pledge_tiers!CZ1103</f>
        <v>0.9742682534577034</v>
      </c>
      <c r="T1103" s="8">
        <f>SUM(pledge_tiers!G1103:K1103)/pledge_tiers!CZ1103</f>
        <v>2.5731746542296558E-2</v>
      </c>
      <c r="U1103" s="8">
        <f>SUM(pledge_tiers!L1103:CX1103)/pledge_tiers!CZ1103</f>
        <v>0</v>
      </c>
      <c r="V1103">
        <f>VLOOKUP(A1103,cluster_membership!$A$1:$B$4001,2,FALSE)</f>
        <v>5</v>
      </c>
    </row>
    <row r="1104" spans="1:22" x14ac:dyDescent="0.2">
      <c r="A1104" s="2">
        <v>1102</v>
      </c>
      <c r="B1104" s="3">
        <v>118066</v>
      </c>
      <c r="C1104" s="2" t="s">
        <v>6843</v>
      </c>
      <c r="D1104" s="2" t="s">
        <v>6844</v>
      </c>
      <c r="E1104" s="2" t="s">
        <v>1005</v>
      </c>
      <c r="F1104" s="2" t="s">
        <v>15</v>
      </c>
      <c r="G1104" s="3">
        <v>10000</v>
      </c>
      <c r="H1104" s="6">
        <f>VLOOKUP(F1104,Exchange_rates!$A$1:$B$13,2,FALSE)</f>
        <v>1</v>
      </c>
      <c r="I1104" s="6">
        <f t="shared" si="34"/>
        <v>10000</v>
      </c>
      <c r="J1104" s="3">
        <f t="shared" si="35"/>
        <v>118066</v>
      </c>
      <c r="K1104" s="2" t="s">
        <v>6845</v>
      </c>
      <c r="L1104" t="s">
        <v>28180</v>
      </c>
      <c r="M1104" s="2">
        <v>3138</v>
      </c>
      <c r="N1104" s="2" t="s">
        <v>6846</v>
      </c>
      <c r="O1104" s="2" t="s">
        <v>6847</v>
      </c>
      <c r="P1104" s="2" t="s">
        <v>6848</v>
      </c>
      <c r="Q1104" s="2" t="s">
        <v>6849</v>
      </c>
      <c r="R1104">
        <v>8</v>
      </c>
      <c r="S1104" s="9">
        <f>SUM(pledge_tiers!B1104:F1104)/pledge_tiers!CZ1104</f>
        <v>0.6946222791293214</v>
      </c>
      <c r="T1104" s="8">
        <f>SUM(pledge_tiers!G1104:K1104)/pledge_tiers!CZ1104</f>
        <v>0.3053777208706786</v>
      </c>
      <c r="U1104" s="8">
        <f>SUM(pledge_tiers!L1104:CX1104)/pledge_tiers!CZ1104</f>
        <v>0</v>
      </c>
      <c r="V1104">
        <f>VLOOKUP(A1104,cluster_membership!$A$1:$B$4001,2,FALSE)</f>
        <v>5</v>
      </c>
    </row>
    <row r="1105" spans="1:22" x14ac:dyDescent="0.2">
      <c r="A1105" s="2">
        <v>1103</v>
      </c>
      <c r="B1105" s="3">
        <v>171215</v>
      </c>
      <c r="C1105" s="2" t="s">
        <v>6850</v>
      </c>
      <c r="D1105" s="2" t="s">
        <v>6851</v>
      </c>
      <c r="E1105" s="2" t="s">
        <v>6852</v>
      </c>
      <c r="F1105" s="2" t="s">
        <v>15</v>
      </c>
      <c r="G1105" s="3">
        <v>150000</v>
      </c>
      <c r="H1105" s="6">
        <f>VLOOKUP(F1105,Exchange_rates!$A$1:$B$13,2,FALSE)</f>
        <v>1</v>
      </c>
      <c r="I1105" s="6">
        <f t="shared" si="34"/>
        <v>150000</v>
      </c>
      <c r="J1105" s="3">
        <f t="shared" si="35"/>
        <v>171215</v>
      </c>
      <c r="K1105" s="2" t="s">
        <v>560</v>
      </c>
      <c r="L1105" t="s">
        <v>28180</v>
      </c>
      <c r="M1105" s="2">
        <v>3136</v>
      </c>
      <c r="N1105" s="2" t="s">
        <v>6853</v>
      </c>
      <c r="O1105" s="2" t="s">
        <v>6854</v>
      </c>
      <c r="P1105" s="2" t="s">
        <v>6855</v>
      </c>
      <c r="Q1105" s="2" t="s">
        <v>6856</v>
      </c>
      <c r="R1105">
        <v>18</v>
      </c>
      <c r="S1105" s="9">
        <f>SUM(pledge_tiers!B1105:F1105)/pledge_tiers!CZ1105</f>
        <v>0.2809540512101017</v>
      </c>
      <c r="T1105" s="8">
        <f>SUM(pledge_tiers!G1105:K1105)/pledge_tiers!CZ1105</f>
        <v>0.625394598386531</v>
      </c>
      <c r="U1105" s="8">
        <f>SUM(pledge_tiers!L1105:CX1105)/pledge_tiers!CZ1105</f>
        <v>9.3651350403367237E-2</v>
      </c>
      <c r="V1105">
        <f>VLOOKUP(A1105,cluster_membership!$A$1:$B$4001,2,FALSE)</f>
        <v>5</v>
      </c>
    </row>
    <row r="1106" spans="1:22" x14ac:dyDescent="0.2">
      <c r="A1106" s="2">
        <v>1104</v>
      </c>
      <c r="B1106" s="3">
        <v>100946</v>
      </c>
      <c r="C1106" s="2" t="s">
        <v>6857</v>
      </c>
      <c r="D1106" s="2" t="s">
        <v>6858</v>
      </c>
      <c r="E1106" s="2" t="s">
        <v>46</v>
      </c>
      <c r="F1106" s="2" t="s">
        <v>15</v>
      </c>
      <c r="G1106" s="3">
        <v>80000</v>
      </c>
      <c r="H1106" s="6">
        <f>VLOOKUP(F1106,Exchange_rates!$A$1:$B$13,2,FALSE)</f>
        <v>1</v>
      </c>
      <c r="I1106" s="6">
        <f t="shared" si="34"/>
        <v>80000</v>
      </c>
      <c r="J1106" s="3">
        <f t="shared" si="35"/>
        <v>100946</v>
      </c>
      <c r="K1106" s="2" t="s">
        <v>122</v>
      </c>
      <c r="L1106" t="s">
        <v>28180</v>
      </c>
      <c r="M1106" s="2">
        <v>3131</v>
      </c>
      <c r="N1106" s="2" t="s">
        <v>6859</v>
      </c>
      <c r="O1106" s="2" t="s">
        <v>6860</v>
      </c>
      <c r="P1106" s="2" t="s">
        <v>6861</v>
      </c>
      <c r="Q1106" s="2" t="s">
        <v>6862</v>
      </c>
      <c r="R1106">
        <v>20</v>
      </c>
      <c r="S1106" s="9">
        <f>SUM(pledge_tiers!B1106:F1106)/pledge_tiers!CZ1106</f>
        <v>0.85864217776320106</v>
      </c>
      <c r="T1106" s="8">
        <f>SUM(pledge_tiers!G1106:K1106)/pledge_tiers!CZ1106</f>
        <v>0.10462446703837323</v>
      </c>
      <c r="U1106" s="8">
        <f>SUM(pledge_tiers!L1106:CX1106)/pledge_tiers!CZ1106</f>
        <v>3.6733355198425716E-2</v>
      </c>
      <c r="V1106">
        <f>VLOOKUP(A1106,cluster_membership!$A$1:$B$4001,2,FALSE)</f>
        <v>5</v>
      </c>
    </row>
    <row r="1107" spans="1:22" x14ac:dyDescent="0.2">
      <c r="A1107" s="2">
        <v>1105</v>
      </c>
      <c r="B1107" s="3">
        <v>496968</v>
      </c>
      <c r="C1107" s="2" t="s">
        <v>6863</v>
      </c>
      <c r="D1107" s="2" t="s">
        <v>6864</v>
      </c>
      <c r="E1107" s="2" t="s">
        <v>14</v>
      </c>
      <c r="F1107" s="2" t="s">
        <v>15</v>
      </c>
      <c r="G1107" s="3">
        <v>40000</v>
      </c>
      <c r="H1107" s="6">
        <f>VLOOKUP(F1107,Exchange_rates!$A$1:$B$13,2,FALSE)</f>
        <v>1</v>
      </c>
      <c r="I1107" s="6">
        <f t="shared" si="34"/>
        <v>40000</v>
      </c>
      <c r="J1107" s="3">
        <f t="shared" si="35"/>
        <v>496968</v>
      </c>
      <c r="K1107" s="2" t="s">
        <v>6865</v>
      </c>
      <c r="L1107" t="s">
        <v>28192</v>
      </c>
      <c r="M1107" s="2">
        <v>3130</v>
      </c>
      <c r="N1107" s="2" t="s">
        <v>6866</v>
      </c>
      <c r="O1107" s="2" t="s">
        <v>6867</v>
      </c>
      <c r="P1107" s="2" t="s">
        <v>6868</v>
      </c>
      <c r="Q1107" s="2" t="s">
        <v>6869</v>
      </c>
      <c r="R1107">
        <v>4</v>
      </c>
      <c r="S1107" s="9">
        <f>SUM(pledge_tiers!B1107:F1107)/pledge_tiers!CZ1107</f>
        <v>1</v>
      </c>
      <c r="T1107" s="8">
        <f>SUM(pledge_tiers!G1107:K1107)/pledge_tiers!CZ1107</f>
        <v>0</v>
      </c>
      <c r="U1107" s="8">
        <f>SUM(pledge_tiers!L1107:CX1107)/pledge_tiers!CZ1107</f>
        <v>0</v>
      </c>
      <c r="V1107">
        <f>VLOOKUP(A1107,cluster_membership!$A$1:$B$4001,2,FALSE)</f>
        <v>5</v>
      </c>
    </row>
    <row r="1108" spans="1:22" x14ac:dyDescent="0.2">
      <c r="A1108" s="2">
        <v>1106</v>
      </c>
      <c r="B1108" s="3">
        <v>268415</v>
      </c>
      <c r="C1108" s="2" t="s">
        <v>6870</v>
      </c>
      <c r="D1108" s="2" t="s">
        <v>4492</v>
      </c>
      <c r="E1108" s="2" t="s">
        <v>581</v>
      </c>
      <c r="F1108" s="2" t="s">
        <v>15</v>
      </c>
      <c r="G1108" s="3">
        <v>15000</v>
      </c>
      <c r="H1108" s="6">
        <f>VLOOKUP(F1108,Exchange_rates!$A$1:$B$13,2,FALSE)</f>
        <v>1</v>
      </c>
      <c r="I1108" s="6">
        <f t="shared" si="34"/>
        <v>15000</v>
      </c>
      <c r="J1108" s="3">
        <f t="shared" si="35"/>
        <v>268415</v>
      </c>
      <c r="K1108" s="2" t="s">
        <v>278</v>
      </c>
      <c r="L1108" t="s">
        <v>28180</v>
      </c>
      <c r="M1108" s="2">
        <v>3126</v>
      </c>
      <c r="N1108" s="2" t="s">
        <v>6871</v>
      </c>
      <c r="O1108" s="2" t="s">
        <v>6872</v>
      </c>
      <c r="P1108" s="2" t="s">
        <v>6873</v>
      </c>
      <c r="Q1108" s="2" t="s">
        <v>6874</v>
      </c>
      <c r="R1108">
        <v>13</v>
      </c>
      <c r="S1108" s="9">
        <f>SUM(pledge_tiers!B1108:F1108)/pledge_tiers!CZ1108</f>
        <v>0.17123508545630442</v>
      </c>
      <c r="T1108" s="8">
        <f>SUM(pledge_tiers!G1108:K1108)/pledge_tiers!CZ1108</f>
        <v>0.74717832957110608</v>
      </c>
      <c r="U1108" s="8">
        <f>SUM(pledge_tiers!L1108:CX1108)/pledge_tiers!CZ1108</f>
        <v>8.1586584972589485E-2</v>
      </c>
      <c r="V1108">
        <f>VLOOKUP(A1108,cluster_membership!$A$1:$B$4001,2,FALSE)</f>
        <v>5</v>
      </c>
    </row>
    <row r="1109" spans="1:22" x14ac:dyDescent="0.2">
      <c r="A1109" s="2">
        <v>1107</v>
      </c>
      <c r="B1109" s="3">
        <v>109965</v>
      </c>
      <c r="C1109" s="2" t="s">
        <v>6875</v>
      </c>
      <c r="D1109" s="2" t="s">
        <v>6876</v>
      </c>
      <c r="E1109" s="2" t="s">
        <v>3118</v>
      </c>
      <c r="F1109" s="2" t="s">
        <v>15</v>
      </c>
      <c r="G1109" s="3">
        <v>20000</v>
      </c>
      <c r="H1109" s="6">
        <f>VLOOKUP(F1109,Exchange_rates!$A$1:$B$13,2,FALSE)</f>
        <v>1</v>
      </c>
      <c r="I1109" s="6">
        <f t="shared" si="34"/>
        <v>20000</v>
      </c>
      <c r="J1109" s="3">
        <f t="shared" si="35"/>
        <v>109965</v>
      </c>
      <c r="K1109" s="2" t="s">
        <v>6877</v>
      </c>
      <c r="L1109" t="s">
        <v>28180</v>
      </c>
      <c r="M1109" s="2">
        <v>3118</v>
      </c>
      <c r="N1109" s="2" t="s">
        <v>6878</v>
      </c>
      <c r="O1109" s="2" t="s">
        <v>6879</v>
      </c>
      <c r="P1109" s="2" t="s">
        <v>6880</v>
      </c>
      <c r="Q1109" s="2" t="s">
        <v>6881</v>
      </c>
      <c r="R1109">
        <v>21</v>
      </c>
      <c r="S1109" s="9">
        <f>SUM(pledge_tiers!B1109:F1109)/pledge_tiers!CZ1109</f>
        <v>0.88201160541586077</v>
      </c>
      <c r="T1109" s="8">
        <f>SUM(pledge_tiers!G1109:K1109)/pledge_tiers!CZ1109</f>
        <v>0.11250805931656996</v>
      </c>
      <c r="U1109" s="8">
        <f>SUM(pledge_tiers!L1109:CX1109)/pledge_tiers!CZ1109</f>
        <v>5.4803352675693098E-3</v>
      </c>
      <c r="V1109">
        <f>VLOOKUP(A1109,cluster_membership!$A$1:$B$4001,2,FALSE)</f>
        <v>5</v>
      </c>
    </row>
    <row r="1110" spans="1:22" x14ac:dyDescent="0.2">
      <c r="A1110" s="2">
        <v>1108</v>
      </c>
      <c r="B1110" s="3">
        <v>95729</v>
      </c>
      <c r="C1110" s="2" t="s">
        <v>6882</v>
      </c>
      <c r="D1110" s="2" t="s">
        <v>6883</v>
      </c>
      <c r="E1110" s="2" t="s">
        <v>6852</v>
      </c>
      <c r="F1110" s="2" t="s">
        <v>15</v>
      </c>
      <c r="G1110" s="3">
        <v>12500</v>
      </c>
      <c r="H1110" s="6">
        <f>VLOOKUP(F1110,Exchange_rates!$A$1:$B$13,2,FALSE)</f>
        <v>1</v>
      </c>
      <c r="I1110" s="6">
        <f t="shared" si="34"/>
        <v>12500</v>
      </c>
      <c r="J1110" s="3">
        <f t="shared" si="35"/>
        <v>95729</v>
      </c>
      <c r="K1110" s="2" t="s">
        <v>162</v>
      </c>
      <c r="L1110" t="s">
        <v>28180</v>
      </c>
      <c r="M1110" s="2">
        <v>3116</v>
      </c>
      <c r="N1110" s="2" t="s">
        <v>6884</v>
      </c>
      <c r="O1110" s="2" t="s">
        <v>6885</v>
      </c>
      <c r="P1110" s="2" t="s">
        <v>6886</v>
      </c>
      <c r="Q1110" s="2" t="s">
        <v>6887</v>
      </c>
      <c r="R1110">
        <v>3</v>
      </c>
      <c r="S1110" s="9">
        <f>SUM(pledge_tiers!B1110:F1110)/pledge_tiers!CZ1110</f>
        <v>1</v>
      </c>
      <c r="T1110" s="8">
        <f>SUM(pledge_tiers!G1110:K1110)/pledge_tiers!CZ1110</f>
        <v>0</v>
      </c>
      <c r="U1110" s="8">
        <f>SUM(pledge_tiers!L1110:CX1110)/pledge_tiers!CZ1110</f>
        <v>0</v>
      </c>
      <c r="V1110">
        <f>VLOOKUP(A1110,cluster_membership!$A$1:$B$4001,2,FALSE)</f>
        <v>5</v>
      </c>
    </row>
    <row r="1111" spans="1:22" x14ac:dyDescent="0.2">
      <c r="A1111" s="2">
        <v>1109</v>
      </c>
      <c r="B1111" s="3">
        <v>207873</v>
      </c>
      <c r="C1111" s="2" t="s">
        <v>6888</v>
      </c>
      <c r="D1111" s="2" t="s">
        <v>6889</v>
      </c>
      <c r="E1111" s="2" t="s">
        <v>534</v>
      </c>
      <c r="F1111" s="2" t="s">
        <v>15</v>
      </c>
      <c r="G1111" s="3">
        <v>100000</v>
      </c>
      <c r="H1111" s="6">
        <f>VLOOKUP(F1111,Exchange_rates!$A$1:$B$13,2,FALSE)</f>
        <v>1</v>
      </c>
      <c r="I1111" s="6">
        <f t="shared" si="34"/>
        <v>100000</v>
      </c>
      <c r="J1111" s="3">
        <f t="shared" si="35"/>
        <v>207873</v>
      </c>
      <c r="K1111" s="2" t="s">
        <v>611</v>
      </c>
      <c r="L1111" t="s">
        <v>28180</v>
      </c>
      <c r="M1111" s="2">
        <v>3116</v>
      </c>
      <c r="N1111" s="2" t="s">
        <v>6890</v>
      </c>
      <c r="O1111" s="2" t="s">
        <v>6891</v>
      </c>
      <c r="P1111" s="2" t="s">
        <v>6892</v>
      </c>
      <c r="Q1111" s="2" t="s">
        <v>6893</v>
      </c>
      <c r="R1111">
        <v>20</v>
      </c>
      <c r="S1111" s="9">
        <f>SUM(pledge_tiers!B1111:F1111)/pledge_tiers!CZ1111</f>
        <v>0.23660426081342803</v>
      </c>
      <c r="T1111" s="8">
        <f>SUM(pledge_tiers!G1111:K1111)/pledge_tiers!CZ1111</f>
        <v>0.35119431891542929</v>
      </c>
      <c r="U1111" s="8">
        <f>SUM(pledge_tiers!L1111:CX1111)/pledge_tiers!CZ1111</f>
        <v>0.41220142027114265</v>
      </c>
      <c r="V1111">
        <f>VLOOKUP(A1111,cluster_membership!$A$1:$B$4001,2,FALSE)</f>
        <v>5</v>
      </c>
    </row>
    <row r="1112" spans="1:22" x14ac:dyDescent="0.2">
      <c r="A1112" s="2">
        <v>1110</v>
      </c>
      <c r="B1112" s="3">
        <v>105186</v>
      </c>
      <c r="C1112" s="2" t="s">
        <v>6894</v>
      </c>
      <c r="D1112" s="2" t="s">
        <v>6895</v>
      </c>
      <c r="E1112" s="2" t="s">
        <v>31</v>
      </c>
      <c r="F1112" s="2" t="s">
        <v>15</v>
      </c>
      <c r="G1112" s="3">
        <v>50000</v>
      </c>
      <c r="H1112" s="6">
        <f>VLOOKUP(F1112,Exchange_rates!$A$1:$B$13,2,FALSE)</f>
        <v>1</v>
      </c>
      <c r="I1112" s="6">
        <f t="shared" si="34"/>
        <v>50000</v>
      </c>
      <c r="J1112" s="3">
        <f t="shared" si="35"/>
        <v>105186</v>
      </c>
      <c r="K1112" s="2" t="s">
        <v>39</v>
      </c>
      <c r="L1112" t="s">
        <v>28180</v>
      </c>
      <c r="M1112" s="2">
        <v>3109</v>
      </c>
      <c r="N1112" s="2" t="s">
        <v>6896</v>
      </c>
      <c r="O1112" s="2" t="s">
        <v>6897</v>
      </c>
      <c r="P1112" s="2" t="s">
        <v>6898</v>
      </c>
      <c r="Q1112" s="2" t="s">
        <v>6899</v>
      </c>
      <c r="R1112">
        <v>11</v>
      </c>
      <c r="S1112" s="9">
        <f>SUM(pledge_tiers!B1112:F1112)/pledge_tiers!CZ1112</f>
        <v>0.8356741573033708</v>
      </c>
      <c r="T1112" s="8">
        <f>SUM(pledge_tiers!G1112:K1112)/pledge_tiers!CZ1112</f>
        <v>0.16362359550561797</v>
      </c>
      <c r="U1112" s="8">
        <f>SUM(pledge_tiers!L1112:CX1112)/pledge_tiers!CZ1112</f>
        <v>7.0224719101123594E-4</v>
      </c>
      <c r="V1112">
        <f>VLOOKUP(A1112,cluster_membership!$A$1:$B$4001,2,FALSE)</f>
        <v>5</v>
      </c>
    </row>
    <row r="1113" spans="1:22" x14ac:dyDescent="0.2">
      <c r="A1113" s="2">
        <v>1111</v>
      </c>
      <c r="B1113" s="3">
        <v>182942</v>
      </c>
      <c r="C1113" s="2" t="s">
        <v>6900</v>
      </c>
      <c r="D1113" s="2" t="s">
        <v>6901</v>
      </c>
      <c r="E1113" s="2" t="s">
        <v>83</v>
      </c>
      <c r="F1113" s="2" t="s">
        <v>15</v>
      </c>
      <c r="G1113" s="3">
        <v>20000</v>
      </c>
      <c r="H1113" s="6">
        <f>VLOOKUP(F1113,Exchange_rates!$A$1:$B$13,2,FALSE)</f>
        <v>1</v>
      </c>
      <c r="I1113" s="6">
        <f t="shared" si="34"/>
        <v>20000</v>
      </c>
      <c r="J1113" s="3">
        <f t="shared" si="35"/>
        <v>182942</v>
      </c>
      <c r="K1113" s="2" t="s">
        <v>257</v>
      </c>
      <c r="L1113" t="s">
        <v>28180</v>
      </c>
      <c r="M1113" s="2">
        <v>3108</v>
      </c>
      <c r="N1113" s="2" t="s">
        <v>6902</v>
      </c>
      <c r="O1113" s="2" t="s">
        <v>6903</v>
      </c>
      <c r="P1113" s="2" t="s">
        <v>6904</v>
      </c>
      <c r="Q1113" s="2" t="s">
        <v>6905</v>
      </c>
      <c r="R1113">
        <v>11</v>
      </c>
      <c r="S1113" s="9">
        <f>SUM(pledge_tiers!B1113:F1113)/pledge_tiers!CZ1113</f>
        <v>0.78583196046128501</v>
      </c>
      <c r="T1113" s="8">
        <f>SUM(pledge_tiers!G1113:K1113)/pledge_tiers!CZ1113</f>
        <v>0.21416803953871499</v>
      </c>
      <c r="U1113" s="8">
        <f>SUM(pledge_tiers!L1113:CX1113)/pledge_tiers!CZ1113</f>
        <v>0</v>
      </c>
      <c r="V1113">
        <f>VLOOKUP(A1113,cluster_membership!$A$1:$B$4001,2,FALSE)</f>
        <v>5</v>
      </c>
    </row>
    <row r="1114" spans="1:22" x14ac:dyDescent="0.2">
      <c r="A1114" s="2">
        <v>1112</v>
      </c>
      <c r="B1114" s="3">
        <v>215721</v>
      </c>
      <c r="C1114" s="2" t="s">
        <v>6906</v>
      </c>
      <c r="D1114" s="2" t="s">
        <v>284</v>
      </c>
      <c r="E1114" s="2" t="s">
        <v>23</v>
      </c>
      <c r="F1114" s="2" t="s">
        <v>15</v>
      </c>
      <c r="G1114" s="3">
        <v>10000</v>
      </c>
      <c r="H1114" s="6">
        <f>VLOOKUP(F1114,Exchange_rates!$A$1:$B$13,2,FALSE)</f>
        <v>1</v>
      </c>
      <c r="I1114" s="6">
        <f t="shared" si="34"/>
        <v>10000</v>
      </c>
      <c r="J1114" s="3">
        <f t="shared" si="35"/>
        <v>215721</v>
      </c>
      <c r="K1114" s="2" t="s">
        <v>47</v>
      </c>
      <c r="L1114" t="s">
        <v>28180</v>
      </c>
      <c r="M1114" s="2">
        <v>3108</v>
      </c>
      <c r="N1114" s="2" t="s">
        <v>6907</v>
      </c>
      <c r="O1114" s="2" t="s">
        <v>6908</v>
      </c>
      <c r="P1114" s="2" t="s">
        <v>6909</v>
      </c>
      <c r="Q1114" s="2" t="s">
        <v>6910</v>
      </c>
      <c r="R1114">
        <v>9</v>
      </c>
      <c r="S1114" s="9">
        <f>SUM(pledge_tiers!B1114:F1114)/pledge_tiers!CZ1114</f>
        <v>0.45768733850129201</v>
      </c>
      <c r="T1114" s="8">
        <f>SUM(pledge_tiers!G1114:K1114)/pledge_tiers!CZ1114</f>
        <v>0.54231266149870805</v>
      </c>
      <c r="U1114" s="8">
        <f>SUM(pledge_tiers!L1114:CX1114)/pledge_tiers!CZ1114</f>
        <v>0</v>
      </c>
      <c r="V1114">
        <f>VLOOKUP(A1114,cluster_membership!$A$1:$B$4001,2,FALSE)</f>
        <v>5</v>
      </c>
    </row>
    <row r="1115" spans="1:22" x14ac:dyDescent="0.2">
      <c r="A1115" s="2">
        <v>1113</v>
      </c>
      <c r="B1115" s="3">
        <v>164373</v>
      </c>
      <c r="C1115" s="2" t="s">
        <v>6911</v>
      </c>
      <c r="D1115" s="2" t="s">
        <v>6912</v>
      </c>
      <c r="E1115" s="2" t="s">
        <v>23</v>
      </c>
      <c r="F1115" s="2" t="s">
        <v>15</v>
      </c>
      <c r="G1115" s="3">
        <v>25000</v>
      </c>
      <c r="H1115" s="6">
        <f>VLOOKUP(F1115,Exchange_rates!$A$1:$B$13,2,FALSE)</f>
        <v>1</v>
      </c>
      <c r="I1115" s="6">
        <f t="shared" si="34"/>
        <v>25000</v>
      </c>
      <c r="J1115" s="3">
        <f t="shared" si="35"/>
        <v>164373</v>
      </c>
      <c r="K1115" s="2" t="s">
        <v>16</v>
      </c>
      <c r="L1115" t="s">
        <v>28180</v>
      </c>
      <c r="M1115" s="2">
        <v>3107</v>
      </c>
      <c r="N1115" s="2" t="s">
        <v>6913</v>
      </c>
      <c r="O1115" s="2" t="s">
        <v>6914</v>
      </c>
      <c r="P1115" s="2" t="s">
        <v>6915</v>
      </c>
      <c r="Q1115" s="2" t="s">
        <v>6916</v>
      </c>
      <c r="R1115">
        <v>21</v>
      </c>
      <c r="S1115" s="9">
        <f>SUM(pledge_tiers!B1115:F1115)/pledge_tiers!CZ1115</f>
        <v>0.10966482264887732</v>
      </c>
      <c r="T1115" s="8">
        <f>SUM(pledge_tiers!G1115:K1115)/pledge_tiers!CZ1115</f>
        <v>0.81516433452652126</v>
      </c>
      <c r="U1115" s="8">
        <f>SUM(pledge_tiers!L1115:CX1115)/pledge_tiers!CZ1115</f>
        <v>7.5170842824601361E-2</v>
      </c>
      <c r="V1115">
        <f>VLOOKUP(A1115,cluster_membership!$A$1:$B$4001,2,FALSE)</f>
        <v>5</v>
      </c>
    </row>
    <row r="1116" spans="1:22" x14ac:dyDescent="0.2">
      <c r="A1116" s="2">
        <v>1114</v>
      </c>
      <c r="B1116" s="3">
        <v>310537</v>
      </c>
      <c r="C1116" s="2" t="s">
        <v>6917</v>
      </c>
      <c r="D1116" s="2" t="s">
        <v>6918</v>
      </c>
      <c r="E1116" s="2" t="s">
        <v>685</v>
      </c>
      <c r="F1116" s="2" t="s">
        <v>15</v>
      </c>
      <c r="G1116" s="3">
        <v>87000</v>
      </c>
      <c r="H1116" s="6">
        <f>VLOOKUP(F1116,Exchange_rates!$A$1:$B$13,2,FALSE)</f>
        <v>1</v>
      </c>
      <c r="I1116" s="6">
        <f t="shared" si="34"/>
        <v>87000</v>
      </c>
      <c r="J1116" s="3">
        <f t="shared" si="35"/>
        <v>310537</v>
      </c>
      <c r="K1116" s="2" t="s">
        <v>3119</v>
      </c>
      <c r="L1116" t="s">
        <v>28180</v>
      </c>
      <c r="M1116" s="2">
        <v>3098</v>
      </c>
      <c r="N1116" s="2" t="s">
        <v>6919</v>
      </c>
      <c r="O1116" s="2" t="s">
        <v>6920</v>
      </c>
      <c r="P1116" s="2" t="s">
        <v>6921</v>
      </c>
      <c r="Q1116" s="2" t="s">
        <v>6922</v>
      </c>
      <c r="R1116">
        <v>28</v>
      </c>
      <c r="S1116" s="9">
        <f>SUM(pledge_tiers!B1116:F1116)/pledge_tiers!CZ1116</f>
        <v>0.79497224942866473</v>
      </c>
      <c r="T1116" s="8">
        <f>SUM(pledge_tiers!G1116:K1116)/pledge_tiers!CZ1116</f>
        <v>0.17401240613777341</v>
      </c>
      <c r="U1116" s="8">
        <f>SUM(pledge_tiers!L1116:CX1116)/pledge_tiers!CZ1116</f>
        <v>3.1015344433561867E-2</v>
      </c>
      <c r="V1116">
        <f>VLOOKUP(A1116,cluster_membership!$A$1:$B$4001,2,FALSE)</f>
        <v>5</v>
      </c>
    </row>
    <row r="1117" spans="1:22" x14ac:dyDescent="0.2">
      <c r="A1117" s="2">
        <v>1115</v>
      </c>
      <c r="B1117" s="3">
        <v>246989</v>
      </c>
      <c r="C1117" s="2" t="s">
        <v>6923</v>
      </c>
      <c r="D1117" s="2" t="s">
        <v>6924</v>
      </c>
      <c r="E1117" s="2" t="s">
        <v>559</v>
      </c>
      <c r="F1117" s="2" t="s">
        <v>15</v>
      </c>
      <c r="G1117" s="3">
        <v>148000</v>
      </c>
      <c r="H1117" s="6">
        <f>VLOOKUP(F1117,Exchange_rates!$A$1:$B$13,2,FALSE)</f>
        <v>1</v>
      </c>
      <c r="I1117" s="6">
        <f t="shared" si="34"/>
        <v>148000</v>
      </c>
      <c r="J1117" s="3">
        <f t="shared" si="35"/>
        <v>246989</v>
      </c>
      <c r="K1117" s="2" t="s">
        <v>560</v>
      </c>
      <c r="L1117" t="s">
        <v>28180</v>
      </c>
      <c r="M1117" s="2">
        <v>3096</v>
      </c>
      <c r="N1117" s="2" t="s">
        <v>6925</v>
      </c>
      <c r="O1117" s="2" t="s">
        <v>6926</v>
      </c>
      <c r="P1117" s="2" t="s">
        <v>6927</v>
      </c>
      <c r="Q1117" s="2" t="s">
        <v>6928</v>
      </c>
      <c r="R1117">
        <v>40</v>
      </c>
      <c r="S1117" s="9">
        <f>SUM(pledge_tiers!B1117:F1117)/pledge_tiers!CZ1117</f>
        <v>0.25756533700137552</v>
      </c>
      <c r="T1117" s="8">
        <f>SUM(pledge_tiers!G1117:K1117)/pledge_tiers!CZ1117</f>
        <v>0.47145804676753783</v>
      </c>
      <c r="U1117" s="8">
        <f>SUM(pledge_tiers!L1117:CX1117)/pledge_tiers!CZ1117</f>
        <v>0.27097661623108665</v>
      </c>
      <c r="V1117">
        <f>VLOOKUP(A1117,cluster_membership!$A$1:$B$4001,2,FALSE)</f>
        <v>5</v>
      </c>
    </row>
    <row r="1118" spans="1:22" x14ac:dyDescent="0.2">
      <c r="A1118" s="2">
        <v>1116</v>
      </c>
      <c r="B1118" s="3">
        <v>183014</v>
      </c>
      <c r="C1118" s="2" t="s">
        <v>6929</v>
      </c>
      <c r="D1118" s="2" t="s">
        <v>6930</v>
      </c>
      <c r="E1118" s="2" t="s">
        <v>189</v>
      </c>
      <c r="F1118" s="2" t="s">
        <v>15</v>
      </c>
      <c r="G1118" s="3">
        <v>24000</v>
      </c>
      <c r="H1118" s="6">
        <f>VLOOKUP(F1118,Exchange_rates!$A$1:$B$13,2,FALSE)</f>
        <v>1</v>
      </c>
      <c r="I1118" s="6">
        <f t="shared" si="34"/>
        <v>24000</v>
      </c>
      <c r="J1118" s="3">
        <f t="shared" si="35"/>
        <v>183014</v>
      </c>
      <c r="K1118" s="2" t="s">
        <v>162</v>
      </c>
      <c r="L1118" t="s">
        <v>28180</v>
      </c>
      <c r="M1118" s="2">
        <v>3090</v>
      </c>
      <c r="N1118" s="2" t="s">
        <v>6931</v>
      </c>
      <c r="O1118" s="2" t="s">
        <v>6932</v>
      </c>
      <c r="P1118" s="2" t="s">
        <v>6933</v>
      </c>
      <c r="Q1118" s="2" t="s">
        <v>6934</v>
      </c>
      <c r="R1118">
        <v>14</v>
      </c>
      <c r="S1118" s="9">
        <f>SUM(pledge_tiers!B1118:F1118)/pledge_tiers!CZ1118</f>
        <v>0.67627785058977719</v>
      </c>
      <c r="T1118" s="8">
        <f>SUM(pledge_tiers!G1118:K1118)/pledge_tiers!CZ1118</f>
        <v>0.25</v>
      </c>
      <c r="U1118" s="8">
        <f>SUM(pledge_tiers!L1118:CX1118)/pledge_tiers!CZ1118</f>
        <v>7.3722149410222801E-2</v>
      </c>
      <c r="V1118">
        <f>VLOOKUP(A1118,cluster_membership!$A$1:$B$4001,2,FALSE)</f>
        <v>5</v>
      </c>
    </row>
    <row r="1119" spans="1:22" x14ac:dyDescent="0.2">
      <c r="A1119" s="2">
        <v>1117</v>
      </c>
      <c r="B1119" s="3">
        <v>433644</v>
      </c>
      <c r="C1119" s="2" t="s">
        <v>6935</v>
      </c>
      <c r="D1119" s="2" t="s">
        <v>490</v>
      </c>
      <c r="E1119" s="2" t="s">
        <v>14</v>
      </c>
      <c r="F1119" s="2" t="s">
        <v>15</v>
      </c>
      <c r="G1119" s="3">
        <v>250000</v>
      </c>
      <c r="H1119" s="6">
        <f>VLOOKUP(F1119,Exchange_rates!$A$1:$B$13,2,FALSE)</f>
        <v>1</v>
      </c>
      <c r="I1119" s="6">
        <f t="shared" si="34"/>
        <v>250000</v>
      </c>
      <c r="J1119" s="3">
        <f t="shared" si="35"/>
        <v>433644</v>
      </c>
      <c r="K1119" s="2" t="s">
        <v>484</v>
      </c>
      <c r="L1119" t="s">
        <v>28180</v>
      </c>
      <c r="M1119" s="2">
        <v>3086</v>
      </c>
      <c r="N1119" s="2" t="s">
        <v>6936</v>
      </c>
      <c r="O1119" s="2" t="s">
        <v>6937</v>
      </c>
      <c r="P1119" s="2" t="s">
        <v>6938</v>
      </c>
      <c r="Q1119" s="2" t="s">
        <v>6939</v>
      </c>
      <c r="R1119">
        <v>7</v>
      </c>
      <c r="S1119" s="9">
        <f>SUM(pledge_tiers!B1119:F1119)/pledge_tiers!CZ1119</f>
        <v>0.89150326797385626</v>
      </c>
      <c r="T1119" s="8">
        <f>SUM(pledge_tiers!G1119:K1119)/pledge_tiers!CZ1119</f>
        <v>0.10849673202614379</v>
      </c>
      <c r="U1119" s="8">
        <f>SUM(pledge_tiers!L1119:CX1119)/pledge_tiers!CZ1119</f>
        <v>0</v>
      </c>
      <c r="V1119">
        <f>VLOOKUP(A1119,cluster_membership!$A$1:$B$4001,2,FALSE)</f>
        <v>5</v>
      </c>
    </row>
    <row r="1120" spans="1:22" x14ac:dyDescent="0.2">
      <c r="A1120" s="2">
        <v>1118</v>
      </c>
      <c r="B1120" s="3">
        <v>218844</v>
      </c>
      <c r="C1120" s="2" t="s">
        <v>6940</v>
      </c>
      <c r="D1120" s="2" t="s">
        <v>6721</v>
      </c>
      <c r="E1120" s="2" t="s">
        <v>83</v>
      </c>
      <c r="F1120" s="2" t="s">
        <v>15</v>
      </c>
      <c r="G1120" s="3">
        <v>20000</v>
      </c>
      <c r="H1120" s="6">
        <f>VLOOKUP(F1120,Exchange_rates!$A$1:$B$13,2,FALSE)</f>
        <v>1</v>
      </c>
      <c r="I1120" s="6">
        <f t="shared" si="34"/>
        <v>20000</v>
      </c>
      <c r="J1120" s="3">
        <f t="shared" si="35"/>
        <v>218844</v>
      </c>
      <c r="K1120" s="2" t="s">
        <v>6941</v>
      </c>
      <c r="L1120" t="s">
        <v>28180</v>
      </c>
      <c r="M1120" s="2">
        <v>3083</v>
      </c>
      <c r="N1120" s="2" t="s">
        <v>6942</v>
      </c>
      <c r="O1120" s="2" t="s">
        <v>6943</v>
      </c>
      <c r="P1120" s="2" t="s">
        <v>6944</v>
      </c>
      <c r="Q1120" s="2" t="s">
        <v>6945</v>
      </c>
      <c r="R1120">
        <v>18</v>
      </c>
      <c r="S1120" s="9">
        <f>SUM(pledge_tiers!B1120:F1120)/pledge_tiers!CZ1120</f>
        <v>0.70003271180896298</v>
      </c>
      <c r="T1120" s="8">
        <f>SUM(pledge_tiers!G1120:K1120)/pledge_tiers!CZ1120</f>
        <v>0.22865554465161925</v>
      </c>
      <c r="U1120" s="8">
        <f>SUM(pledge_tiers!L1120:CX1120)/pledge_tiers!CZ1120</f>
        <v>7.131174353941773E-2</v>
      </c>
      <c r="V1120">
        <f>VLOOKUP(A1120,cluster_membership!$A$1:$B$4001,2,FALSE)</f>
        <v>5</v>
      </c>
    </row>
    <row r="1121" spans="1:22" x14ac:dyDescent="0.2">
      <c r="A1121" s="2">
        <v>1119</v>
      </c>
      <c r="B1121" s="3">
        <v>511662</v>
      </c>
      <c r="C1121" s="2" t="s">
        <v>6946</v>
      </c>
      <c r="D1121" s="2" t="s">
        <v>6947</v>
      </c>
      <c r="E1121" s="2" t="s">
        <v>189</v>
      </c>
      <c r="F1121" s="2" t="s">
        <v>15</v>
      </c>
      <c r="G1121" s="3">
        <v>400000</v>
      </c>
      <c r="H1121" s="6">
        <f>VLOOKUP(F1121,Exchange_rates!$A$1:$B$13,2,FALSE)</f>
        <v>1</v>
      </c>
      <c r="I1121" s="6">
        <f t="shared" si="34"/>
        <v>400000</v>
      </c>
      <c r="J1121" s="3">
        <f t="shared" si="35"/>
        <v>511662</v>
      </c>
      <c r="K1121" s="2" t="s">
        <v>6948</v>
      </c>
      <c r="L1121" t="s">
        <v>28203</v>
      </c>
      <c r="M1121" s="2">
        <v>3081</v>
      </c>
      <c r="N1121" s="2" t="s">
        <v>6949</v>
      </c>
      <c r="O1121" s="2" t="s">
        <v>6950</v>
      </c>
      <c r="P1121" s="2" t="s">
        <v>6951</v>
      </c>
      <c r="Q1121" s="2" t="s">
        <v>6952</v>
      </c>
      <c r="R1121">
        <v>8</v>
      </c>
      <c r="S1121" s="9">
        <f>SUM(pledge_tiers!B1121:F1121)/pledge_tiers!CZ1121</f>
        <v>0.95104166666666667</v>
      </c>
      <c r="T1121" s="8">
        <f>SUM(pledge_tiers!G1121:K1121)/pledge_tiers!CZ1121</f>
        <v>4.8958333333333333E-2</v>
      </c>
      <c r="U1121" s="8">
        <f>SUM(pledge_tiers!L1121:CX1121)/pledge_tiers!CZ1121</f>
        <v>0</v>
      </c>
      <c r="V1121">
        <f>VLOOKUP(A1121,cluster_membership!$A$1:$B$4001,2,FALSE)</f>
        <v>5</v>
      </c>
    </row>
    <row r="1122" spans="1:22" x14ac:dyDescent="0.2">
      <c r="A1122" s="2">
        <v>1120</v>
      </c>
      <c r="B1122" s="3">
        <v>47056</v>
      </c>
      <c r="C1122" s="2" t="s">
        <v>6953</v>
      </c>
      <c r="D1122" s="2" t="s">
        <v>6954</v>
      </c>
      <c r="E1122" s="2" t="s">
        <v>2062</v>
      </c>
      <c r="F1122" s="2" t="s">
        <v>75</v>
      </c>
      <c r="G1122" s="3">
        <v>40000</v>
      </c>
      <c r="H1122" s="6">
        <f>VLOOKUP(F1122,Exchange_rates!$A$1:$B$13,2,FALSE)</f>
        <v>1.24</v>
      </c>
      <c r="I1122" s="6">
        <f t="shared" si="34"/>
        <v>49600</v>
      </c>
      <c r="J1122" s="3">
        <f t="shared" si="35"/>
        <v>58349.440000000002</v>
      </c>
      <c r="K1122" s="2" t="s">
        <v>946</v>
      </c>
      <c r="L1122" t="s">
        <v>28191</v>
      </c>
      <c r="M1122" s="2">
        <v>3080</v>
      </c>
      <c r="N1122" s="2" t="s">
        <v>6955</v>
      </c>
      <c r="O1122" s="2" t="s">
        <v>6956</v>
      </c>
      <c r="P1122" s="2" t="s">
        <v>6957</v>
      </c>
      <c r="Q1122" s="2" t="s">
        <v>6958</v>
      </c>
      <c r="R1122">
        <v>13</v>
      </c>
      <c r="S1122" s="9">
        <f>SUM(pledge_tiers!B1122:F1122)/pledge_tiers!CZ1122</f>
        <v>0.96675191815856776</v>
      </c>
      <c r="T1122" s="8">
        <f>SUM(pledge_tiers!G1122:K1122)/pledge_tiers!CZ1122</f>
        <v>3.032517354767994E-2</v>
      </c>
      <c r="U1122" s="8">
        <f>SUM(pledge_tiers!L1122:CX1122)/pledge_tiers!CZ1122</f>
        <v>2.9229082937522835E-3</v>
      </c>
      <c r="V1122">
        <f>VLOOKUP(A1122,cluster_membership!$A$1:$B$4001,2,FALSE)</f>
        <v>5</v>
      </c>
    </row>
    <row r="1123" spans="1:22" x14ac:dyDescent="0.2">
      <c r="A1123" s="2">
        <v>1121</v>
      </c>
      <c r="B1123" s="3">
        <v>185035</v>
      </c>
      <c r="C1123" s="2" t="s">
        <v>6959</v>
      </c>
      <c r="D1123" s="2" t="s">
        <v>256</v>
      </c>
      <c r="E1123" s="2" t="s">
        <v>534</v>
      </c>
      <c r="F1123" s="2" t="s">
        <v>15</v>
      </c>
      <c r="G1123" s="3">
        <v>50000</v>
      </c>
      <c r="H1123" s="6">
        <f>VLOOKUP(F1123,Exchange_rates!$A$1:$B$13,2,FALSE)</f>
        <v>1</v>
      </c>
      <c r="I1123" s="6">
        <f t="shared" si="34"/>
        <v>50000</v>
      </c>
      <c r="J1123" s="3">
        <f t="shared" si="35"/>
        <v>185035</v>
      </c>
      <c r="K1123" s="2" t="s">
        <v>257</v>
      </c>
      <c r="L1123" t="s">
        <v>28180</v>
      </c>
      <c r="M1123" s="2">
        <v>3078</v>
      </c>
      <c r="N1123" s="2" t="s">
        <v>6960</v>
      </c>
      <c r="O1123" s="2" t="s">
        <v>6961</v>
      </c>
      <c r="P1123" s="2" t="s">
        <v>6962</v>
      </c>
      <c r="Q1123" s="2" t="s">
        <v>6963</v>
      </c>
      <c r="R1123">
        <v>13</v>
      </c>
      <c r="S1123" s="9">
        <f>SUM(pledge_tiers!B1123:F1123)/pledge_tiers!CZ1123</f>
        <v>0.71157619359058211</v>
      </c>
      <c r="T1123" s="8">
        <f>SUM(pledge_tiers!G1123:K1123)/pledge_tiers!CZ1123</f>
        <v>0.23021582733812951</v>
      </c>
      <c r="U1123" s="8">
        <f>SUM(pledge_tiers!L1123:CX1123)/pledge_tiers!CZ1123</f>
        <v>5.8207979071288427E-2</v>
      </c>
      <c r="V1123">
        <f>VLOOKUP(A1123,cluster_membership!$A$1:$B$4001,2,FALSE)</f>
        <v>5</v>
      </c>
    </row>
    <row r="1124" spans="1:22" x14ac:dyDescent="0.2">
      <c r="A1124" s="2">
        <v>1122</v>
      </c>
      <c r="B1124" s="3">
        <v>129866</v>
      </c>
      <c r="C1124" s="2" t="s">
        <v>6964</v>
      </c>
      <c r="D1124" s="2" t="s">
        <v>4658</v>
      </c>
      <c r="E1124" s="2" t="s">
        <v>46</v>
      </c>
      <c r="F1124" s="2" t="s">
        <v>75</v>
      </c>
      <c r="G1124" s="3">
        <v>25000</v>
      </c>
      <c r="H1124" s="6">
        <f>VLOOKUP(F1124,Exchange_rates!$A$1:$B$13,2,FALSE)</f>
        <v>1.24</v>
      </c>
      <c r="I1124" s="6">
        <f t="shared" si="34"/>
        <v>31000</v>
      </c>
      <c r="J1124" s="3">
        <f t="shared" si="35"/>
        <v>161033.84</v>
      </c>
      <c r="K1124" s="2" t="s">
        <v>3711</v>
      </c>
      <c r="L1124" t="s">
        <v>28181</v>
      </c>
      <c r="M1124" s="2">
        <v>3078</v>
      </c>
      <c r="N1124" s="2" t="s">
        <v>6965</v>
      </c>
      <c r="O1124" s="2" t="s">
        <v>6966</v>
      </c>
      <c r="P1124" s="2" t="s">
        <v>6967</v>
      </c>
      <c r="Q1124" s="2" t="s">
        <v>6968</v>
      </c>
      <c r="R1124">
        <v>35</v>
      </c>
      <c r="S1124" s="9">
        <f>SUM(pledge_tiers!B1124:F1124)/pledge_tiers!CZ1124</f>
        <v>0.6143043762246897</v>
      </c>
      <c r="T1124" s="8">
        <f>SUM(pledge_tiers!G1124:K1124)/pledge_tiers!CZ1124</f>
        <v>0.25898105813193989</v>
      </c>
      <c r="U1124" s="8">
        <f>SUM(pledge_tiers!L1124:CX1124)/pledge_tiers!CZ1124</f>
        <v>0.12671456564337036</v>
      </c>
      <c r="V1124">
        <f>VLOOKUP(A1124,cluster_membership!$A$1:$B$4001,2,FALSE)</f>
        <v>5</v>
      </c>
    </row>
    <row r="1125" spans="1:22" x14ac:dyDescent="0.2">
      <c r="A1125" s="2">
        <v>1123</v>
      </c>
      <c r="B1125" s="3">
        <v>90019</v>
      </c>
      <c r="C1125" s="2" t="s">
        <v>6969</v>
      </c>
      <c r="D1125" s="2" t="s">
        <v>6970</v>
      </c>
      <c r="E1125" s="2" t="s">
        <v>1699</v>
      </c>
      <c r="F1125" s="2" t="s">
        <v>15</v>
      </c>
      <c r="G1125" s="3">
        <v>8000</v>
      </c>
      <c r="H1125" s="6">
        <f>VLOOKUP(F1125,Exchange_rates!$A$1:$B$13,2,FALSE)</f>
        <v>1</v>
      </c>
      <c r="I1125" s="6">
        <f t="shared" si="34"/>
        <v>8000</v>
      </c>
      <c r="J1125" s="3">
        <f t="shared" si="35"/>
        <v>90019</v>
      </c>
      <c r="K1125" s="2" t="s">
        <v>278</v>
      </c>
      <c r="L1125" t="s">
        <v>28180</v>
      </c>
      <c r="M1125" s="2">
        <v>3071</v>
      </c>
      <c r="N1125" s="2" t="s">
        <v>6971</v>
      </c>
      <c r="O1125" s="2" t="s">
        <v>6972</v>
      </c>
      <c r="P1125" s="2" t="s">
        <v>6973</v>
      </c>
      <c r="Q1125" s="2" t="s">
        <v>6974</v>
      </c>
      <c r="R1125">
        <v>6</v>
      </c>
      <c r="S1125" s="9">
        <f>SUM(pledge_tiers!B1125:F1125)/pledge_tiers!CZ1125</f>
        <v>0.99444081098757353</v>
      </c>
      <c r="T1125" s="8">
        <f>SUM(pledge_tiers!G1125:K1125)/pledge_tiers!CZ1125</f>
        <v>5.5591890124264227E-3</v>
      </c>
      <c r="U1125" s="8">
        <f>SUM(pledge_tiers!L1125:CX1125)/pledge_tiers!CZ1125</f>
        <v>0</v>
      </c>
      <c r="V1125">
        <f>VLOOKUP(A1125,cluster_membership!$A$1:$B$4001,2,FALSE)</f>
        <v>5</v>
      </c>
    </row>
    <row r="1126" spans="1:22" x14ac:dyDescent="0.2">
      <c r="A1126" s="2">
        <v>1124</v>
      </c>
      <c r="B1126" s="3">
        <v>68646</v>
      </c>
      <c r="C1126" s="2" t="s">
        <v>6975</v>
      </c>
      <c r="D1126" s="2" t="s">
        <v>6976</v>
      </c>
      <c r="E1126" s="2" t="s">
        <v>46</v>
      </c>
      <c r="F1126" s="2" t="s">
        <v>15</v>
      </c>
      <c r="G1126" s="3">
        <v>7500</v>
      </c>
      <c r="H1126" s="6">
        <f>VLOOKUP(F1126,Exchange_rates!$A$1:$B$13,2,FALSE)</f>
        <v>1</v>
      </c>
      <c r="I1126" s="6">
        <f t="shared" si="34"/>
        <v>7500</v>
      </c>
      <c r="J1126" s="3">
        <f t="shared" si="35"/>
        <v>68646</v>
      </c>
      <c r="K1126" s="2" t="s">
        <v>162</v>
      </c>
      <c r="L1126" t="s">
        <v>28180</v>
      </c>
      <c r="M1126" s="2">
        <v>3071</v>
      </c>
      <c r="N1126" s="2" t="s">
        <v>6977</v>
      </c>
      <c r="O1126" s="2" t="s">
        <v>6978</v>
      </c>
      <c r="P1126" s="2" t="s">
        <v>6979</v>
      </c>
      <c r="Q1126" s="2" t="s">
        <v>6980</v>
      </c>
      <c r="R1126">
        <v>17</v>
      </c>
      <c r="S1126" s="9">
        <f>SUM(pledge_tiers!B1126:F1126)/pledge_tiers!CZ1126</f>
        <v>0.81096963761018614</v>
      </c>
      <c r="T1126" s="8">
        <f>SUM(pledge_tiers!G1126:K1126)/pledge_tiers!CZ1126</f>
        <v>0.15801501795625203</v>
      </c>
      <c r="U1126" s="8">
        <f>SUM(pledge_tiers!L1126:CX1126)/pledge_tiers!CZ1126</f>
        <v>3.1015344433561867E-2</v>
      </c>
      <c r="V1126">
        <f>VLOOKUP(A1126,cluster_membership!$A$1:$B$4001,2,FALSE)</f>
        <v>5</v>
      </c>
    </row>
    <row r="1127" spans="1:22" x14ac:dyDescent="0.2">
      <c r="A1127" s="2">
        <v>1125</v>
      </c>
      <c r="B1127" s="3">
        <v>514140</v>
      </c>
      <c r="C1127" s="2" t="s">
        <v>6981</v>
      </c>
      <c r="D1127" s="2" t="s">
        <v>6982</v>
      </c>
      <c r="E1127" s="2" t="s">
        <v>534</v>
      </c>
      <c r="F1127" s="2" t="s">
        <v>15</v>
      </c>
      <c r="G1127" s="3">
        <v>140000</v>
      </c>
      <c r="H1127" s="6">
        <f>VLOOKUP(F1127,Exchange_rates!$A$1:$B$13,2,FALSE)</f>
        <v>1</v>
      </c>
      <c r="I1127" s="6">
        <f t="shared" si="34"/>
        <v>140000</v>
      </c>
      <c r="J1127" s="3">
        <f t="shared" si="35"/>
        <v>514140</v>
      </c>
      <c r="K1127" s="2" t="s">
        <v>6983</v>
      </c>
      <c r="L1127" t="s">
        <v>28180</v>
      </c>
      <c r="M1127" s="2">
        <v>3069</v>
      </c>
      <c r="N1127" s="2" t="s">
        <v>6984</v>
      </c>
      <c r="O1127" s="2" t="s">
        <v>6985</v>
      </c>
      <c r="P1127" s="2" t="s">
        <v>6986</v>
      </c>
      <c r="Q1127" s="2" t="s">
        <v>6987</v>
      </c>
      <c r="R1127">
        <v>10</v>
      </c>
      <c r="S1127" s="9">
        <f>SUM(pledge_tiers!B1127:F1127)/pledge_tiers!CZ1127</f>
        <v>0.88495867768595038</v>
      </c>
      <c r="T1127" s="8">
        <f>SUM(pledge_tiers!G1127:K1127)/pledge_tiers!CZ1127</f>
        <v>0.11504132231404959</v>
      </c>
      <c r="U1127" s="8">
        <f>SUM(pledge_tiers!L1127:CX1127)/pledge_tiers!CZ1127</f>
        <v>0</v>
      </c>
      <c r="V1127">
        <f>VLOOKUP(A1127,cluster_membership!$A$1:$B$4001,2,FALSE)</f>
        <v>5</v>
      </c>
    </row>
    <row r="1128" spans="1:22" x14ac:dyDescent="0.2">
      <c r="A1128" s="2">
        <v>1126</v>
      </c>
      <c r="B1128" s="3">
        <v>384181</v>
      </c>
      <c r="C1128" s="2" t="s">
        <v>6988</v>
      </c>
      <c r="D1128" s="2" t="s">
        <v>6989</v>
      </c>
      <c r="E1128" s="2" t="s">
        <v>6990</v>
      </c>
      <c r="F1128" s="2" t="s">
        <v>15</v>
      </c>
      <c r="G1128" s="3">
        <v>350000</v>
      </c>
      <c r="H1128" s="6">
        <f>VLOOKUP(F1128,Exchange_rates!$A$1:$B$13,2,FALSE)</f>
        <v>1</v>
      </c>
      <c r="I1128" s="6">
        <f t="shared" si="34"/>
        <v>350000</v>
      </c>
      <c r="J1128" s="3">
        <f t="shared" si="35"/>
        <v>384181</v>
      </c>
      <c r="K1128" s="2" t="s">
        <v>16</v>
      </c>
      <c r="L1128" t="s">
        <v>28180</v>
      </c>
      <c r="M1128" s="2">
        <v>3066</v>
      </c>
      <c r="N1128" s="2" t="s">
        <v>6991</v>
      </c>
      <c r="O1128" s="2" t="s">
        <v>6992</v>
      </c>
      <c r="P1128" s="2" t="s">
        <v>6993</v>
      </c>
      <c r="Q1128" s="2" t="s">
        <v>6994</v>
      </c>
      <c r="R1128">
        <v>47</v>
      </c>
      <c r="S1128" s="9">
        <f>SUM(pledge_tiers!B1128:F1128)/pledge_tiers!CZ1128</f>
        <v>0.50171350239890333</v>
      </c>
      <c r="T1128" s="8">
        <f>SUM(pledge_tiers!G1128:K1128)/pledge_tiers!CZ1128</f>
        <v>0.27690198766278273</v>
      </c>
      <c r="U1128" s="8">
        <f>SUM(pledge_tiers!L1128:CX1128)/pledge_tiers!CZ1128</f>
        <v>0.22138450993831391</v>
      </c>
      <c r="V1128">
        <f>VLOOKUP(A1128,cluster_membership!$A$1:$B$4001,2,FALSE)</f>
        <v>5</v>
      </c>
    </row>
    <row r="1129" spans="1:22" x14ac:dyDescent="0.2">
      <c r="A1129" s="2">
        <v>1127</v>
      </c>
      <c r="B1129" s="3">
        <v>212751</v>
      </c>
      <c r="C1129" s="2" t="s">
        <v>6995</v>
      </c>
      <c r="D1129" s="2" t="s">
        <v>2960</v>
      </c>
      <c r="E1129" s="2" t="s">
        <v>23</v>
      </c>
      <c r="F1129" s="2" t="s">
        <v>15</v>
      </c>
      <c r="G1129" s="3">
        <v>5000</v>
      </c>
      <c r="H1129" s="6">
        <f>VLOOKUP(F1129,Exchange_rates!$A$1:$B$13,2,FALSE)</f>
        <v>1</v>
      </c>
      <c r="I1129" s="6">
        <f t="shared" si="34"/>
        <v>5000</v>
      </c>
      <c r="J1129" s="3">
        <f t="shared" si="35"/>
        <v>212751</v>
      </c>
      <c r="K1129" s="2" t="s">
        <v>162</v>
      </c>
      <c r="L1129" t="s">
        <v>28180</v>
      </c>
      <c r="M1129" s="2">
        <v>3064</v>
      </c>
      <c r="N1129" s="2" t="s">
        <v>6996</v>
      </c>
      <c r="O1129" s="2" t="s">
        <v>6997</v>
      </c>
      <c r="P1129" s="2" t="s">
        <v>6998</v>
      </c>
      <c r="Q1129" s="2" t="s">
        <v>6999</v>
      </c>
      <c r="R1129">
        <v>2</v>
      </c>
      <c r="S1129" s="9">
        <f>SUM(pledge_tiers!B1129:F1129)/pledge_tiers!CZ1129</f>
        <v>1</v>
      </c>
      <c r="T1129" s="8">
        <f>SUM(pledge_tiers!G1129:K1129)/pledge_tiers!CZ1129</f>
        <v>0</v>
      </c>
      <c r="U1129" s="8">
        <f>SUM(pledge_tiers!L1129:CX1129)/pledge_tiers!CZ1129</f>
        <v>0</v>
      </c>
      <c r="V1129">
        <f>VLOOKUP(A1129,cluster_membership!$A$1:$B$4001,2,FALSE)</f>
        <v>5</v>
      </c>
    </row>
    <row r="1130" spans="1:22" x14ac:dyDescent="0.2">
      <c r="A1130" s="2">
        <v>1128</v>
      </c>
      <c r="B1130" s="3">
        <v>111759</v>
      </c>
      <c r="C1130" s="2" t="s">
        <v>7000</v>
      </c>
      <c r="D1130" s="2" t="s">
        <v>1654</v>
      </c>
      <c r="E1130" s="2" t="s">
        <v>820</v>
      </c>
      <c r="F1130" s="2" t="s">
        <v>15</v>
      </c>
      <c r="G1130" s="3">
        <v>15000</v>
      </c>
      <c r="H1130" s="6">
        <f>VLOOKUP(F1130,Exchange_rates!$A$1:$B$13,2,FALSE)</f>
        <v>1</v>
      </c>
      <c r="I1130" s="6">
        <f t="shared" si="34"/>
        <v>15000</v>
      </c>
      <c r="J1130" s="3">
        <f t="shared" si="35"/>
        <v>111759</v>
      </c>
      <c r="K1130" s="2" t="s">
        <v>257</v>
      </c>
      <c r="L1130" t="s">
        <v>28180</v>
      </c>
      <c r="M1130" s="2">
        <v>3063</v>
      </c>
      <c r="N1130" s="2" t="s">
        <v>7001</v>
      </c>
      <c r="O1130" s="2" t="s">
        <v>7002</v>
      </c>
      <c r="P1130" s="2" t="s">
        <v>7003</v>
      </c>
      <c r="Q1130" s="2" t="s">
        <v>7004</v>
      </c>
      <c r="R1130">
        <v>9</v>
      </c>
      <c r="S1130" s="9">
        <f>SUM(pledge_tiers!B1130:F1130)/pledge_tiers!CZ1130</f>
        <v>0.86609498680738783</v>
      </c>
      <c r="T1130" s="8">
        <f>SUM(pledge_tiers!G1130:K1130)/pledge_tiers!CZ1130</f>
        <v>0.13390501319261214</v>
      </c>
      <c r="U1130" s="8">
        <f>SUM(pledge_tiers!L1130:CX1130)/pledge_tiers!CZ1130</f>
        <v>0</v>
      </c>
      <c r="V1130">
        <f>VLOOKUP(A1130,cluster_membership!$A$1:$B$4001,2,FALSE)</f>
        <v>5</v>
      </c>
    </row>
    <row r="1131" spans="1:22" x14ac:dyDescent="0.2">
      <c r="A1131" s="2">
        <v>1129</v>
      </c>
      <c r="B1131" s="3">
        <v>122632</v>
      </c>
      <c r="C1131" s="2" t="s">
        <v>7005</v>
      </c>
      <c r="D1131" s="2" t="s">
        <v>7006</v>
      </c>
      <c r="E1131" s="2" t="s">
        <v>14</v>
      </c>
      <c r="F1131" s="2" t="s">
        <v>15</v>
      </c>
      <c r="G1131" s="3">
        <v>20000</v>
      </c>
      <c r="H1131" s="6">
        <f>VLOOKUP(F1131,Exchange_rates!$A$1:$B$13,2,FALSE)</f>
        <v>1</v>
      </c>
      <c r="I1131" s="6">
        <f t="shared" si="34"/>
        <v>20000</v>
      </c>
      <c r="J1131" s="3">
        <f t="shared" si="35"/>
        <v>122632</v>
      </c>
      <c r="K1131" s="2" t="s">
        <v>7007</v>
      </c>
      <c r="L1131" t="s">
        <v>28180</v>
      </c>
      <c r="M1131" s="2">
        <v>3061</v>
      </c>
      <c r="N1131" s="2" t="s">
        <v>7008</v>
      </c>
      <c r="O1131" s="2" t="s">
        <v>7009</v>
      </c>
      <c r="P1131" s="2" t="s">
        <v>7010</v>
      </c>
      <c r="Q1131" s="2" t="s">
        <v>7011</v>
      </c>
      <c r="R1131">
        <v>8</v>
      </c>
      <c r="S1131" s="9">
        <f>SUM(pledge_tiers!B1131:F1131)/pledge_tiers!CZ1131</f>
        <v>0.99212081418253451</v>
      </c>
      <c r="T1131" s="8">
        <f>SUM(pledge_tiers!G1131:K1131)/pledge_tiers!CZ1131</f>
        <v>7.8791858174655279E-3</v>
      </c>
      <c r="U1131" s="8">
        <f>SUM(pledge_tiers!L1131:CX1131)/pledge_tiers!CZ1131</f>
        <v>0</v>
      </c>
      <c r="V1131">
        <f>VLOOKUP(A1131,cluster_membership!$A$1:$B$4001,2,FALSE)</f>
        <v>5</v>
      </c>
    </row>
    <row r="1132" spans="1:22" x14ac:dyDescent="0.2">
      <c r="A1132" s="2">
        <v>1130</v>
      </c>
      <c r="B1132" s="3">
        <v>141467</v>
      </c>
      <c r="C1132" s="2" t="s">
        <v>7012</v>
      </c>
      <c r="D1132" s="2" t="s">
        <v>7013</v>
      </c>
      <c r="E1132" s="2" t="s">
        <v>847</v>
      </c>
      <c r="F1132" s="2" t="s">
        <v>15</v>
      </c>
      <c r="G1132" s="3">
        <v>30000</v>
      </c>
      <c r="H1132" s="6">
        <f>VLOOKUP(F1132,Exchange_rates!$A$1:$B$13,2,FALSE)</f>
        <v>1</v>
      </c>
      <c r="I1132" s="6">
        <f t="shared" si="34"/>
        <v>30000</v>
      </c>
      <c r="J1132" s="3">
        <f t="shared" si="35"/>
        <v>141467</v>
      </c>
      <c r="K1132" s="2" t="s">
        <v>47</v>
      </c>
      <c r="L1132" t="s">
        <v>28180</v>
      </c>
      <c r="M1132" s="2">
        <v>3057</v>
      </c>
      <c r="N1132" s="2" t="s">
        <v>7014</v>
      </c>
      <c r="O1132" s="2" t="s">
        <v>7015</v>
      </c>
      <c r="P1132" s="2" t="s">
        <v>7016</v>
      </c>
      <c r="Q1132" s="2" t="s">
        <v>7017</v>
      </c>
      <c r="R1132">
        <v>11</v>
      </c>
      <c r="S1132" s="9">
        <f>SUM(pledge_tiers!B1132:F1132)/pledge_tiers!CZ1132</f>
        <v>0.97722772277227721</v>
      </c>
      <c r="T1132" s="8">
        <f>SUM(pledge_tiers!G1132:K1132)/pledge_tiers!CZ1132</f>
        <v>2.2112211221122113E-2</v>
      </c>
      <c r="U1132" s="8">
        <f>SUM(pledge_tiers!L1132:CX1132)/pledge_tiers!CZ1132</f>
        <v>6.6006600660066007E-4</v>
      </c>
      <c r="V1132">
        <f>VLOOKUP(A1132,cluster_membership!$A$1:$B$4001,2,FALSE)</f>
        <v>5</v>
      </c>
    </row>
    <row r="1133" spans="1:22" x14ac:dyDescent="0.2">
      <c r="A1133" s="2">
        <v>1131</v>
      </c>
      <c r="B1133" s="3">
        <v>502998</v>
      </c>
      <c r="C1133" s="2" t="s">
        <v>7018</v>
      </c>
      <c r="D1133" s="2" t="s">
        <v>7019</v>
      </c>
      <c r="E1133" s="2" t="s">
        <v>23</v>
      </c>
      <c r="F1133" s="2" t="s">
        <v>15</v>
      </c>
      <c r="G1133" s="3">
        <v>5000</v>
      </c>
      <c r="H1133" s="6">
        <f>VLOOKUP(F1133,Exchange_rates!$A$1:$B$13,2,FALSE)</f>
        <v>1</v>
      </c>
      <c r="I1133" s="6">
        <f t="shared" si="34"/>
        <v>5000</v>
      </c>
      <c r="J1133" s="3">
        <f t="shared" si="35"/>
        <v>502998</v>
      </c>
      <c r="K1133" s="2" t="s">
        <v>7020</v>
      </c>
      <c r="L1133" t="s">
        <v>28180</v>
      </c>
      <c r="M1133" s="2">
        <v>3057</v>
      </c>
      <c r="N1133" s="2" t="s">
        <v>7021</v>
      </c>
      <c r="O1133" s="2" t="s">
        <v>7022</v>
      </c>
      <c r="P1133" s="2" t="s">
        <v>7023</v>
      </c>
      <c r="Q1133" s="2" t="s">
        <v>7024</v>
      </c>
      <c r="R1133">
        <v>29</v>
      </c>
      <c r="S1133" s="9">
        <f>SUM(pledge_tiers!B1133:F1133)/pledge_tiers!CZ1133</f>
        <v>0.55518506168722903</v>
      </c>
      <c r="T1133" s="8">
        <f>SUM(pledge_tiers!G1133:K1133)/pledge_tiers!CZ1133</f>
        <v>0.12904301433811272</v>
      </c>
      <c r="U1133" s="8">
        <f>SUM(pledge_tiers!L1133:CX1133)/pledge_tiers!CZ1133</f>
        <v>0.3157719239746582</v>
      </c>
      <c r="V1133">
        <f>VLOOKUP(A1133,cluster_membership!$A$1:$B$4001,2,FALSE)</f>
        <v>5</v>
      </c>
    </row>
    <row r="1134" spans="1:22" x14ac:dyDescent="0.2">
      <c r="A1134" s="2">
        <v>1132</v>
      </c>
      <c r="B1134" s="3">
        <v>801057</v>
      </c>
      <c r="C1134" s="2" t="s">
        <v>7025</v>
      </c>
      <c r="D1134" s="2" t="s">
        <v>7026</v>
      </c>
      <c r="E1134" s="2" t="s">
        <v>14</v>
      </c>
      <c r="F1134" s="2" t="s">
        <v>15</v>
      </c>
      <c r="G1134" s="3">
        <v>30000</v>
      </c>
      <c r="H1134" s="6">
        <f>VLOOKUP(F1134,Exchange_rates!$A$1:$B$13,2,FALSE)</f>
        <v>1</v>
      </c>
      <c r="I1134" s="6">
        <f t="shared" si="34"/>
        <v>30000</v>
      </c>
      <c r="J1134" s="3">
        <f t="shared" si="35"/>
        <v>801057</v>
      </c>
      <c r="K1134" s="2" t="s">
        <v>7027</v>
      </c>
      <c r="L1134" t="s">
        <v>28191</v>
      </c>
      <c r="M1134" s="2">
        <v>3052</v>
      </c>
      <c r="N1134" s="2" t="s">
        <v>7028</v>
      </c>
      <c r="O1134" s="2" t="s">
        <v>7029</v>
      </c>
      <c r="P1134" s="2" t="s">
        <v>7030</v>
      </c>
      <c r="Q1134" s="2" t="s">
        <v>7031</v>
      </c>
      <c r="R1134">
        <v>54</v>
      </c>
      <c r="S1134" s="9">
        <f>SUM(pledge_tiers!B1134:F1134)/pledge_tiers!CZ1134</f>
        <v>0.15771812080536912</v>
      </c>
      <c r="T1134" s="8">
        <f>SUM(pledge_tiers!G1134:K1134)/pledge_tiers!CZ1134</f>
        <v>8.2885906040268451E-2</v>
      </c>
      <c r="U1134" s="8">
        <f>SUM(pledge_tiers!L1134:CX1134)/pledge_tiers!CZ1134</f>
        <v>0.75939597315436247</v>
      </c>
      <c r="V1134">
        <f>VLOOKUP(A1134,cluster_membership!$A$1:$B$4001,2,FALSE)</f>
        <v>5</v>
      </c>
    </row>
    <row r="1135" spans="1:22" x14ac:dyDescent="0.2">
      <c r="A1135" s="2">
        <v>1133</v>
      </c>
      <c r="B1135" s="3">
        <v>89525</v>
      </c>
      <c r="C1135" s="2" t="s">
        <v>7032</v>
      </c>
      <c r="D1135" s="2" t="s">
        <v>7033</v>
      </c>
      <c r="E1135" s="2" t="s">
        <v>23</v>
      </c>
      <c r="F1135" s="2" t="s">
        <v>15</v>
      </c>
      <c r="G1135" s="3">
        <v>1000</v>
      </c>
      <c r="H1135" s="6">
        <f>VLOOKUP(F1135,Exchange_rates!$A$1:$B$13,2,FALSE)</f>
        <v>1</v>
      </c>
      <c r="I1135" s="6">
        <f t="shared" si="34"/>
        <v>1000</v>
      </c>
      <c r="J1135" s="3">
        <f t="shared" si="35"/>
        <v>89525</v>
      </c>
      <c r="K1135" s="2" t="s">
        <v>611</v>
      </c>
      <c r="L1135" t="s">
        <v>28180</v>
      </c>
      <c r="M1135" s="2">
        <v>3050</v>
      </c>
      <c r="N1135" s="2" t="s">
        <v>7034</v>
      </c>
      <c r="O1135" s="2" t="s">
        <v>7035</v>
      </c>
      <c r="P1135" s="2" t="s">
        <v>7036</v>
      </c>
      <c r="Q1135" s="2" t="s">
        <v>7037</v>
      </c>
      <c r="R1135">
        <v>14</v>
      </c>
      <c r="S1135" s="9">
        <f>SUM(pledge_tiers!B1135:F1135)/pledge_tiers!CZ1135</f>
        <v>0.27949901120632831</v>
      </c>
      <c r="T1135" s="8">
        <f>SUM(pledge_tiers!G1135:K1135)/pledge_tiers!CZ1135</f>
        <v>0.66216216216216217</v>
      </c>
      <c r="U1135" s="8">
        <f>SUM(pledge_tiers!L1135:CX1135)/pledge_tiers!CZ1135</f>
        <v>5.8338826631509556E-2</v>
      </c>
      <c r="V1135">
        <f>VLOOKUP(A1135,cluster_membership!$A$1:$B$4001,2,FALSE)</f>
        <v>5</v>
      </c>
    </row>
    <row r="1136" spans="1:22" x14ac:dyDescent="0.2">
      <c r="A1136" s="2">
        <v>1134</v>
      </c>
      <c r="B1136" s="3">
        <v>115348</v>
      </c>
      <c r="C1136" s="2" t="s">
        <v>7038</v>
      </c>
      <c r="D1136" s="2" t="s">
        <v>1262</v>
      </c>
      <c r="E1136" s="2" t="s">
        <v>14</v>
      </c>
      <c r="F1136" s="2" t="s">
        <v>15</v>
      </c>
      <c r="G1136" s="3">
        <v>7500</v>
      </c>
      <c r="H1136" s="6">
        <f>VLOOKUP(F1136,Exchange_rates!$A$1:$B$13,2,FALSE)</f>
        <v>1</v>
      </c>
      <c r="I1136" s="6">
        <f t="shared" si="34"/>
        <v>7500</v>
      </c>
      <c r="J1136" s="3">
        <f t="shared" si="35"/>
        <v>115348</v>
      </c>
      <c r="K1136" s="2" t="s">
        <v>190</v>
      </c>
      <c r="L1136" t="s">
        <v>28180</v>
      </c>
      <c r="M1136" s="2">
        <v>3046</v>
      </c>
      <c r="N1136" s="2" t="s">
        <v>7039</v>
      </c>
      <c r="O1136" s="2" t="s">
        <v>7040</v>
      </c>
      <c r="P1136" s="2" t="s">
        <v>7041</v>
      </c>
      <c r="Q1136" s="2" t="s">
        <v>7042</v>
      </c>
      <c r="R1136">
        <v>17</v>
      </c>
      <c r="S1136" s="9">
        <f>SUM(pledge_tiers!B1136:F1136)/pledge_tiers!CZ1136</f>
        <v>0.68047337278106512</v>
      </c>
      <c r="T1136" s="8">
        <f>SUM(pledge_tiers!G1136:K1136)/pledge_tiers!CZ1136</f>
        <v>7.1334648257725175E-2</v>
      </c>
      <c r="U1136" s="8">
        <f>SUM(pledge_tiers!L1136:CX1136)/pledge_tiers!CZ1136</f>
        <v>0.24819197896120973</v>
      </c>
      <c r="V1136">
        <f>VLOOKUP(A1136,cluster_membership!$A$1:$B$4001,2,FALSE)</f>
        <v>5</v>
      </c>
    </row>
    <row r="1137" spans="1:22" x14ac:dyDescent="0.2">
      <c r="A1137" s="2">
        <v>1135</v>
      </c>
      <c r="B1137" s="3">
        <v>322915</v>
      </c>
      <c r="C1137" s="2" t="s">
        <v>7043</v>
      </c>
      <c r="D1137" s="2" t="s">
        <v>7044</v>
      </c>
      <c r="E1137" s="2" t="s">
        <v>23</v>
      </c>
      <c r="F1137" s="2" t="s">
        <v>15</v>
      </c>
      <c r="G1137" s="3">
        <v>30000</v>
      </c>
      <c r="H1137" s="6">
        <f>VLOOKUP(F1137,Exchange_rates!$A$1:$B$13,2,FALSE)</f>
        <v>1</v>
      </c>
      <c r="I1137" s="6">
        <f t="shared" si="34"/>
        <v>30000</v>
      </c>
      <c r="J1137" s="3">
        <f t="shared" si="35"/>
        <v>322915</v>
      </c>
      <c r="K1137" s="2" t="s">
        <v>16</v>
      </c>
      <c r="L1137" t="s">
        <v>28180</v>
      </c>
      <c r="M1137" s="2">
        <v>3044</v>
      </c>
      <c r="N1137" s="2" t="s">
        <v>7045</v>
      </c>
      <c r="O1137" s="2" t="s">
        <v>7046</v>
      </c>
      <c r="P1137" s="2" t="s">
        <v>7047</v>
      </c>
      <c r="Q1137" s="2" t="s">
        <v>7048</v>
      </c>
      <c r="R1137">
        <v>23</v>
      </c>
      <c r="S1137" s="9">
        <f>SUM(pledge_tiers!B1137:F1137)/pledge_tiers!CZ1137</f>
        <v>0.27668772863318924</v>
      </c>
      <c r="T1137" s="8">
        <f>SUM(pledge_tiers!G1137:K1137)/pledge_tiers!CZ1137</f>
        <v>0.47555703358829399</v>
      </c>
      <c r="U1137" s="8">
        <f>SUM(pledge_tiers!L1137:CX1137)/pledge_tiers!CZ1137</f>
        <v>0.2477552377785168</v>
      </c>
      <c r="V1137">
        <f>VLOOKUP(A1137,cluster_membership!$A$1:$B$4001,2,FALSE)</f>
        <v>5</v>
      </c>
    </row>
    <row r="1138" spans="1:22" x14ac:dyDescent="0.2">
      <c r="A1138" s="2">
        <v>1136</v>
      </c>
      <c r="B1138" s="3">
        <v>105083</v>
      </c>
      <c r="C1138" s="2" t="s">
        <v>7049</v>
      </c>
      <c r="D1138" s="2" t="s">
        <v>7050</v>
      </c>
      <c r="E1138" s="2" t="s">
        <v>1057</v>
      </c>
      <c r="F1138" s="2" t="s">
        <v>15</v>
      </c>
      <c r="G1138" s="3">
        <v>3000</v>
      </c>
      <c r="H1138" s="6">
        <f>VLOOKUP(F1138,Exchange_rates!$A$1:$B$13,2,FALSE)</f>
        <v>1</v>
      </c>
      <c r="I1138" s="6">
        <f t="shared" si="34"/>
        <v>3000</v>
      </c>
      <c r="J1138" s="3">
        <f t="shared" si="35"/>
        <v>105083</v>
      </c>
      <c r="K1138" s="2" t="s">
        <v>162</v>
      </c>
      <c r="L1138" t="s">
        <v>28180</v>
      </c>
      <c r="M1138" s="2">
        <v>3042</v>
      </c>
      <c r="N1138" s="2" t="s">
        <v>7051</v>
      </c>
      <c r="O1138" s="2" t="s">
        <v>7052</v>
      </c>
      <c r="P1138" s="2" t="s">
        <v>7053</v>
      </c>
      <c r="Q1138" s="2" t="s">
        <v>7054</v>
      </c>
      <c r="R1138">
        <v>1</v>
      </c>
      <c r="S1138" s="9">
        <f>SUM(pledge_tiers!B1138:F1138)/pledge_tiers!CZ1138</f>
        <v>1</v>
      </c>
      <c r="T1138" s="8">
        <f>SUM(pledge_tiers!G1138:K1138)/pledge_tiers!CZ1138</f>
        <v>0</v>
      </c>
      <c r="U1138" s="8">
        <f>SUM(pledge_tiers!L1138:CX1138)/pledge_tiers!CZ1138</f>
        <v>0</v>
      </c>
      <c r="V1138">
        <f>VLOOKUP(A1138,cluster_membership!$A$1:$B$4001,2,FALSE)</f>
        <v>5</v>
      </c>
    </row>
    <row r="1139" spans="1:22" x14ac:dyDescent="0.2">
      <c r="A1139" s="2">
        <v>1137</v>
      </c>
      <c r="B1139" s="3">
        <v>59099</v>
      </c>
      <c r="C1139" s="2" t="s">
        <v>7055</v>
      </c>
      <c r="D1139" s="2" t="s">
        <v>7056</v>
      </c>
      <c r="E1139" s="2" t="s">
        <v>23</v>
      </c>
      <c r="F1139" s="2" t="s">
        <v>15</v>
      </c>
      <c r="G1139" s="3">
        <v>2500</v>
      </c>
      <c r="H1139" s="6">
        <f>VLOOKUP(F1139,Exchange_rates!$A$1:$B$13,2,FALSE)</f>
        <v>1</v>
      </c>
      <c r="I1139" s="6">
        <f t="shared" si="34"/>
        <v>2500</v>
      </c>
      <c r="J1139" s="3">
        <f t="shared" si="35"/>
        <v>59099</v>
      </c>
      <c r="K1139" s="2" t="s">
        <v>162</v>
      </c>
      <c r="L1139" t="s">
        <v>28180</v>
      </c>
      <c r="M1139" s="2">
        <v>3039</v>
      </c>
      <c r="N1139" s="2" t="s">
        <v>7057</v>
      </c>
      <c r="O1139" s="2" t="s">
        <v>7058</v>
      </c>
      <c r="P1139" s="2" t="s">
        <v>7059</v>
      </c>
      <c r="Q1139" s="2" t="s">
        <v>7060</v>
      </c>
      <c r="R1139">
        <v>16</v>
      </c>
      <c r="S1139" s="9">
        <f>SUM(pledge_tiers!B1139:F1139)/pledge_tiers!CZ1139</f>
        <v>0.27182866556836904</v>
      </c>
      <c r="T1139" s="8">
        <f>SUM(pledge_tiers!G1139:K1139)/pledge_tiers!CZ1139</f>
        <v>0.33574958813838551</v>
      </c>
      <c r="U1139" s="8">
        <f>SUM(pledge_tiers!L1139:CX1139)/pledge_tiers!CZ1139</f>
        <v>0.39242174629324544</v>
      </c>
      <c r="V1139">
        <f>VLOOKUP(A1139,cluster_membership!$A$1:$B$4001,2,FALSE)</f>
        <v>5</v>
      </c>
    </row>
    <row r="1140" spans="1:22" x14ac:dyDescent="0.2">
      <c r="A1140" s="2">
        <v>1138</v>
      </c>
      <c r="B1140" s="3">
        <v>150185</v>
      </c>
      <c r="C1140" s="2" t="s">
        <v>7061</v>
      </c>
      <c r="D1140" s="2" t="s">
        <v>7062</v>
      </c>
      <c r="E1140" s="2" t="s">
        <v>189</v>
      </c>
      <c r="F1140" s="2" t="s">
        <v>75</v>
      </c>
      <c r="G1140" s="3">
        <v>60000</v>
      </c>
      <c r="H1140" s="6">
        <f>VLOOKUP(F1140,Exchange_rates!$A$1:$B$13,2,FALSE)</f>
        <v>1.24</v>
      </c>
      <c r="I1140" s="6">
        <f t="shared" si="34"/>
        <v>74400</v>
      </c>
      <c r="J1140" s="3">
        <f t="shared" si="35"/>
        <v>186229.4</v>
      </c>
      <c r="K1140" s="2" t="s">
        <v>827</v>
      </c>
      <c r="L1140" t="s">
        <v>28181</v>
      </c>
      <c r="M1140" s="2">
        <v>3038</v>
      </c>
      <c r="N1140" s="2" t="s">
        <v>7063</v>
      </c>
      <c r="O1140" s="2" t="s">
        <v>7064</v>
      </c>
      <c r="P1140" s="2" t="s">
        <v>7065</v>
      </c>
      <c r="Q1140" s="2" t="s">
        <v>7066</v>
      </c>
      <c r="R1140">
        <v>15</v>
      </c>
      <c r="S1140" s="9">
        <f>SUM(pledge_tiers!B1140:F1140)/pledge_tiers!CZ1140</f>
        <v>0.59867330016583753</v>
      </c>
      <c r="T1140" s="8">
        <f>SUM(pledge_tiers!G1140:K1140)/pledge_tiers!CZ1140</f>
        <v>0.37744610281923713</v>
      </c>
      <c r="U1140" s="8">
        <f>SUM(pledge_tiers!L1140:CX1140)/pledge_tiers!CZ1140</f>
        <v>2.3880597014925373E-2</v>
      </c>
      <c r="V1140">
        <f>VLOOKUP(A1140,cluster_membership!$A$1:$B$4001,2,FALSE)</f>
        <v>5</v>
      </c>
    </row>
    <row r="1141" spans="1:22" x14ac:dyDescent="0.2">
      <c r="A1141" s="2">
        <v>1139</v>
      </c>
      <c r="B1141" s="3">
        <v>172297</v>
      </c>
      <c r="C1141" s="2" t="s">
        <v>7067</v>
      </c>
      <c r="D1141" s="2" t="s">
        <v>7068</v>
      </c>
      <c r="E1141" s="2" t="s">
        <v>998</v>
      </c>
      <c r="F1141" s="2" t="s">
        <v>15</v>
      </c>
      <c r="G1141" s="3">
        <v>170000</v>
      </c>
      <c r="H1141" s="6">
        <f>VLOOKUP(F1141,Exchange_rates!$A$1:$B$13,2,FALSE)</f>
        <v>1</v>
      </c>
      <c r="I1141" s="6">
        <f t="shared" si="34"/>
        <v>170000</v>
      </c>
      <c r="J1141" s="3">
        <f t="shared" si="35"/>
        <v>172297</v>
      </c>
      <c r="K1141" s="2" t="s">
        <v>2654</v>
      </c>
      <c r="L1141" t="s">
        <v>28180</v>
      </c>
      <c r="M1141" s="2">
        <v>3035</v>
      </c>
      <c r="N1141" s="2" t="s">
        <v>7069</v>
      </c>
      <c r="O1141" s="2" t="s">
        <v>7070</v>
      </c>
      <c r="P1141" s="2" t="s">
        <v>7071</v>
      </c>
      <c r="Q1141" s="2" t="s">
        <v>7072</v>
      </c>
      <c r="R1141">
        <v>19</v>
      </c>
      <c r="S1141" s="9">
        <f>SUM(pledge_tiers!B1141:F1141)/pledge_tiers!CZ1141</f>
        <v>0.86094477711244177</v>
      </c>
      <c r="T1141" s="8">
        <f>SUM(pledge_tiers!G1141:K1141)/pledge_tiers!CZ1141</f>
        <v>0.12541583499667333</v>
      </c>
      <c r="U1141" s="8">
        <f>SUM(pledge_tiers!L1141:CX1141)/pledge_tiers!CZ1141</f>
        <v>1.3639387890884896E-2</v>
      </c>
      <c r="V1141">
        <f>VLOOKUP(A1141,cluster_membership!$A$1:$B$4001,2,FALSE)</f>
        <v>5</v>
      </c>
    </row>
    <row r="1142" spans="1:22" x14ac:dyDescent="0.2">
      <c r="A1142" s="2">
        <v>1140</v>
      </c>
      <c r="B1142" s="3">
        <v>63255</v>
      </c>
      <c r="C1142" s="2" t="s">
        <v>7073</v>
      </c>
      <c r="D1142" s="2" t="s">
        <v>7074</v>
      </c>
      <c r="E1142" s="2" t="s">
        <v>46</v>
      </c>
      <c r="F1142" s="2" t="s">
        <v>15</v>
      </c>
      <c r="G1142" s="3">
        <v>25000</v>
      </c>
      <c r="H1142" s="6">
        <f>VLOOKUP(F1142,Exchange_rates!$A$1:$B$13,2,FALSE)</f>
        <v>1</v>
      </c>
      <c r="I1142" s="6">
        <f t="shared" si="34"/>
        <v>25000</v>
      </c>
      <c r="J1142" s="3">
        <f t="shared" si="35"/>
        <v>63255</v>
      </c>
      <c r="K1142" s="2" t="s">
        <v>278</v>
      </c>
      <c r="L1142" t="s">
        <v>28180</v>
      </c>
      <c r="M1142" s="2">
        <v>3030</v>
      </c>
      <c r="N1142" s="2" t="s">
        <v>7075</v>
      </c>
      <c r="O1142" s="2" t="s">
        <v>7076</v>
      </c>
      <c r="P1142" s="2" t="s">
        <v>7077</v>
      </c>
      <c r="Q1142" s="2" t="s">
        <v>7078</v>
      </c>
      <c r="R1142">
        <v>7</v>
      </c>
      <c r="S1142" s="9">
        <f>SUM(pledge_tiers!B1142:F1142)/pledge_tiers!CZ1142</f>
        <v>0.98653651969033995</v>
      </c>
      <c r="T1142" s="8">
        <f>SUM(pledge_tiers!G1142:K1142)/pledge_tiers!CZ1142</f>
        <v>1.3463480309660047E-2</v>
      </c>
      <c r="U1142" s="8">
        <f>SUM(pledge_tiers!L1142:CX1142)/pledge_tiers!CZ1142</f>
        <v>0</v>
      </c>
      <c r="V1142">
        <f>VLOOKUP(A1142,cluster_membership!$A$1:$B$4001,2,FALSE)</f>
        <v>5</v>
      </c>
    </row>
    <row r="1143" spans="1:22" x14ac:dyDescent="0.2">
      <c r="A1143" s="2">
        <v>1141</v>
      </c>
      <c r="B1143" s="3">
        <v>139865</v>
      </c>
      <c r="C1143" s="2" t="s">
        <v>7079</v>
      </c>
      <c r="D1143" s="2" t="s">
        <v>7080</v>
      </c>
      <c r="E1143" s="2" t="s">
        <v>46</v>
      </c>
      <c r="F1143" s="2" t="s">
        <v>15</v>
      </c>
      <c r="G1143" s="3">
        <v>100000</v>
      </c>
      <c r="H1143" s="6">
        <f>VLOOKUP(F1143,Exchange_rates!$A$1:$B$13,2,FALSE)</f>
        <v>1</v>
      </c>
      <c r="I1143" s="6">
        <f t="shared" si="34"/>
        <v>100000</v>
      </c>
      <c r="J1143" s="3">
        <f t="shared" si="35"/>
        <v>139865</v>
      </c>
      <c r="K1143" s="2" t="s">
        <v>946</v>
      </c>
      <c r="L1143" t="s">
        <v>28191</v>
      </c>
      <c r="M1143" s="2">
        <v>3028</v>
      </c>
      <c r="N1143" s="2" t="s">
        <v>7081</v>
      </c>
      <c r="O1143" s="2" t="s">
        <v>7082</v>
      </c>
      <c r="P1143" s="2" t="s">
        <v>7083</v>
      </c>
      <c r="Q1143" s="2" t="s">
        <v>7084</v>
      </c>
      <c r="R1143">
        <v>18</v>
      </c>
      <c r="S1143" s="9">
        <f>SUM(pledge_tiers!B1143:F1143)/pledge_tiers!CZ1143</f>
        <v>0.82307433568785737</v>
      </c>
      <c r="T1143" s="8">
        <f>SUM(pledge_tiers!G1143:K1143)/pledge_tiers!CZ1143</f>
        <v>0.14261688530104272</v>
      </c>
      <c r="U1143" s="8">
        <f>SUM(pledge_tiers!L1143:CX1143)/pledge_tiers!CZ1143</f>
        <v>3.4308779011099896E-2</v>
      </c>
      <c r="V1143">
        <f>VLOOKUP(A1143,cluster_membership!$A$1:$B$4001,2,FALSE)</f>
        <v>5</v>
      </c>
    </row>
    <row r="1144" spans="1:22" x14ac:dyDescent="0.2">
      <c r="A1144" s="2">
        <v>1142</v>
      </c>
      <c r="B1144" s="3">
        <v>162598</v>
      </c>
      <c r="C1144" s="2" t="s">
        <v>7085</v>
      </c>
      <c r="D1144" s="2" t="s">
        <v>7086</v>
      </c>
      <c r="E1144" s="2" t="s">
        <v>83</v>
      </c>
      <c r="F1144" s="2" t="s">
        <v>15</v>
      </c>
      <c r="G1144" s="3">
        <v>25000</v>
      </c>
      <c r="H1144" s="6">
        <f>VLOOKUP(F1144,Exchange_rates!$A$1:$B$13,2,FALSE)</f>
        <v>1</v>
      </c>
      <c r="I1144" s="6">
        <f t="shared" si="34"/>
        <v>25000</v>
      </c>
      <c r="J1144" s="3">
        <f t="shared" si="35"/>
        <v>162598</v>
      </c>
      <c r="K1144" s="2" t="s">
        <v>250</v>
      </c>
      <c r="L1144" t="s">
        <v>28180</v>
      </c>
      <c r="M1144" s="2">
        <v>3025</v>
      </c>
      <c r="N1144" s="2" t="s">
        <v>7087</v>
      </c>
      <c r="O1144" s="2" t="s">
        <v>7088</v>
      </c>
      <c r="P1144" s="2" t="s">
        <v>7089</v>
      </c>
      <c r="Q1144" s="2" t="s">
        <v>7090</v>
      </c>
      <c r="R1144">
        <v>13</v>
      </c>
      <c r="S1144" s="9">
        <f>SUM(pledge_tiers!B1144:F1144)/pledge_tiers!CZ1144</f>
        <v>0.66439057698873338</v>
      </c>
      <c r="T1144" s="8">
        <f>SUM(pledge_tiers!G1144:K1144)/pledge_tiers!CZ1144</f>
        <v>0.27688630932058722</v>
      </c>
      <c r="U1144" s="8">
        <f>SUM(pledge_tiers!L1144:CX1144)/pledge_tiers!CZ1144</f>
        <v>5.872311369067941E-2</v>
      </c>
      <c r="V1144">
        <f>VLOOKUP(A1144,cluster_membership!$A$1:$B$4001,2,FALSE)</f>
        <v>5</v>
      </c>
    </row>
    <row r="1145" spans="1:22" x14ac:dyDescent="0.2">
      <c r="A1145" s="2">
        <v>1143</v>
      </c>
      <c r="B1145" s="3">
        <v>82082</v>
      </c>
      <c r="C1145" s="2" t="s">
        <v>7091</v>
      </c>
      <c r="D1145" s="2" t="s">
        <v>7092</v>
      </c>
      <c r="E1145" s="2" t="s">
        <v>1005</v>
      </c>
      <c r="F1145" s="2" t="s">
        <v>15</v>
      </c>
      <c r="G1145" s="3">
        <v>5000</v>
      </c>
      <c r="H1145" s="6">
        <f>VLOOKUP(F1145,Exchange_rates!$A$1:$B$13,2,FALSE)</f>
        <v>1</v>
      </c>
      <c r="I1145" s="6">
        <f t="shared" si="34"/>
        <v>5000</v>
      </c>
      <c r="J1145" s="3">
        <f t="shared" si="35"/>
        <v>82082</v>
      </c>
      <c r="K1145" s="2" t="s">
        <v>47</v>
      </c>
      <c r="L1145" t="s">
        <v>28180</v>
      </c>
      <c r="M1145" s="2">
        <v>3023</v>
      </c>
      <c r="N1145" s="2" t="s">
        <v>7093</v>
      </c>
      <c r="O1145" s="2" t="s">
        <v>7094</v>
      </c>
      <c r="P1145" s="2" t="s">
        <v>7095</v>
      </c>
      <c r="Q1145" s="2" t="s">
        <v>7096</v>
      </c>
      <c r="R1145">
        <v>10</v>
      </c>
      <c r="S1145" s="9">
        <f>SUM(pledge_tiers!B1145:F1145)/pledge_tiers!CZ1145</f>
        <v>0.91647098289164708</v>
      </c>
      <c r="T1145" s="8">
        <f>SUM(pledge_tiers!G1145:K1145)/pledge_tiers!CZ1145</f>
        <v>8.3529017108352907E-2</v>
      </c>
      <c r="U1145" s="8">
        <f>SUM(pledge_tiers!L1145:CX1145)/pledge_tiers!CZ1145</f>
        <v>0</v>
      </c>
      <c r="V1145">
        <f>VLOOKUP(A1145,cluster_membership!$A$1:$B$4001,2,FALSE)</f>
        <v>5</v>
      </c>
    </row>
    <row r="1146" spans="1:22" x14ac:dyDescent="0.2">
      <c r="A1146" s="2">
        <v>1144</v>
      </c>
      <c r="B1146" s="3">
        <v>82704</v>
      </c>
      <c r="C1146" s="2" t="s">
        <v>7097</v>
      </c>
      <c r="D1146" s="2" t="s">
        <v>7098</v>
      </c>
      <c r="E1146" s="2" t="s">
        <v>14</v>
      </c>
      <c r="F1146" s="2" t="s">
        <v>15</v>
      </c>
      <c r="G1146" s="3">
        <v>1000</v>
      </c>
      <c r="H1146" s="6">
        <f>VLOOKUP(F1146,Exchange_rates!$A$1:$B$13,2,FALSE)</f>
        <v>1</v>
      </c>
      <c r="I1146" s="6">
        <f t="shared" si="34"/>
        <v>1000</v>
      </c>
      <c r="J1146" s="3">
        <f t="shared" si="35"/>
        <v>82704</v>
      </c>
      <c r="K1146" s="2" t="s">
        <v>979</v>
      </c>
      <c r="L1146" t="s">
        <v>28180</v>
      </c>
      <c r="M1146" s="2">
        <v>3022</v>
      </c>
      <c r="N1146" s="2" t="s">
        <v>7099</v>
      </c>
      <c r="O1146" s="2" t="s">
        <v>7100</v>
      </c>
      <c r="P1146" s="2" t="s">
        <v>7101</v>
      </c>
      <c r="Q1146" s="2" t="s">
        <v>7102</v>
      </c>
      <c r="R1146">
        <v>3</v>
      </c>
      <c r="S1146" s="9">
        <f>SUM(pledge_tiers!B1146:F1146)/pledge_tiers!CZ1146</f>
        <v>1</v>
      </c>
      <c r="T1146" s="8">
        <f>SUM(pledge_tiers!G1146:K1146)/pledge_tiers!CZ1146</f>
        <v>0</v>
      </c>
      <c r="U1146" s="8">
        <f>SUM(pledge_tiers!L1146:CX1146)/pledge_tiers!CZ1146</f>
        <v>0</v>
      </c>
      <c r="V1146">
        <f>VLOOKUP(A1146,cluster_membership!$A$1:$B$4001,2,FALSE)</f>
        <v>5</v>
      </c>
    </row>
    <row r="1147" spans="1:22" x14ac:dyDescent="0.2">
      <c r="A1147" s="2">
        <v>1145</v>
      </c>
      <c r="B1147" s="3">
        <v>54007</v>
      </c>
      <c r="C1147" s="2" t="s">
        <v>7103</v>
      </c>
      <c r="D1147" s="2" t="s">
        <v>7104</v>
      </c>
      <c r="E1147" s="2" t="s">
        <v>46</v>
      </c>
      <c r="F1147" s="2" t="s">
        <v>15</v>
      </c>
      <c r="G1147" s="3">
        <v>15000</v>
      </c>
      <c r="H1147" s="6">
        <f>VLOOKUP(F1147,Exchange_rates!$A$1:$B$13,2,FALSE)</f>
        <v>1</v>
      </c>
      <c r="I1147" s="6">
        <f t="shared" si="34"/>
        <v>15000</v>
      </c>
      <c r="J1147" s="3">
        <f t="shared" si="35"/>
        <v>54007</v>
      </c>
      <c r="K1147" s="2" t="s">
        <v>2320</v>
      </c>
      <c r="L1147" t="s">
        <v>28180</v>
      </c>
      <c r="M1147" s="2">
        <v>3014</v>
      </c>
      <c r="N1147" s="2" t="s">
        <v>7105</v>
      </c>
      <c r="O1147" s="2" t="s">
        <v>7106</v>
      </c>
      <c r="P1147" s="2" t="s">
        <v>7107</v>
      </c>
      <c r="Q1147" s="2" t="s">
        <v>7108</v>
      </c>
      <c r="R1147">
        <v>13</v>
      </c>
      <c r="S1147" s="9">
        <f>SUM(pledge_tiers!B1147:F1147)/pledge_tiers!CZ1147</f>
        <v>0.90226817878585719</v>
      </c>
      <c r="T1147" s="8">
        <f>SUM(pledge_tiers!G1147:K1147)/pledge_tiers!CZ1147</f>
        <v>9.7398265510340226E-2</v>
      </c>
      <c r="U1147" s="8">
        <f>SUM(pledge_tiers!L1147:CX1147)/pledge_tiers!CZ1147</f>
        <v>3.33555703802535E-4</v>
      </c>
      <c r="V1147">
        <f>VLOOKUP(A1147,cluster_membership!$A$1:$B$4001,2,FALSE)</f>
        <v>5</v>
      </c>
    </row>
    <row r="1148" spans="1:22" x14ac:dyDescent="0.2">
      <c r="A1148" s="2">
        <v>1146</v>
      </c>
      <c r="B1148" s="3">
        <v>331946</v>
      </c>
      <c r="C1148" s="2" t="s">
        <v>7109</v>
      </c>
      <c r="D1148" s="2" t="s">
        <v>7110</v>
      </c>
      <c r="E1148" s="2" t="s">
        <v>534</v>
      </c>
      <c r="F1148" s="2" t="s">
        <v>945</v>
      </c>
      <c r="G1148" s="3">
        <v>15000</v>
      </c>
      <c r="H1148" s="6">
        <f>VLOOKUP(F1148,Exchange_rates!$A$1:$B$13,2,FALSE)</f>
        <v>1.06</v>
      </c>
      <c r="I1148" s="6">
        <f t="shared" si="34"/>
        <v>15900</v>
      </c>
      <c r="J1148" s="3">
        <f t="shared" si="35"/>
        <v>351862.76</v>
      </c>
      <c r="K1148" s="2" t="s">
        <v>257</v>
      </c>
      <c r="L1148" t="s">
        <v>28180</v>
      </c>
      <c r="M1148" s="2">
        <v>3009</v>
      </c>
      <c r="N1148" s="2" t="s">
        <v>7111</v>
      </c>
      <c r="O1148" s="2" t="s">
        <v>7112</v>
      </c>
      <c r="P1148" s="2" t="s">
        <v>7113</v>
      </c>
      <c r="Q1148" s="2" t="s">
        <v>7114</v>
      </c>
      <c r="R1148">
        <v>21</v>
      </c>
      <c r="S1148" s="9">
        <f>SUM(pledge_tiers!B1148:F1148)/pledge_tiers!CZ1148</f>
        <v>4.6848668688911362E-2</v>
      </c>
      <c r="T1148" s="8">
        <f>SUM(pledge_tiers!G1148:K1148)/pledge_tiers!CZ1148</f>
        <v>3.9433771486349849E-2</v>
      </c>
      <c r="U1148" s="8">
        <f>SUM(pledge_tiers!L1148:CX1148)/pledge_tiers!CZ1148</f>
        <v>0.91371755982473879</v>
      </c>
      <c r="V1148">
        <f>VLOOKUP(A1148,cluster_membership!$A$1:$B$4001,2,FALSE)</f>
        <v>5</v>
      </c>
    </row>
    <row r="1149" spans="1:22" x14ac:dyDescent="0.2">
      <c r="A1149" s="2">
        <v>1147</v>
      </c>
      <c r="B1149" s="3">
        <v>106283</v>
      </c>
      <c r="C1149" s="2" t="s">
        <v>7115</v>
      </c>
      <c r="D1149" s="2" t="s">
        <v>7116</v>
      </c>
      <c r="E1149" s="2" t="s">
        <v>46</v>
      </c>
      <c r="F1149" s="2" t="s">
        <v>15</v>
      </c>
      <c r="G1149" s="3">
        <v>40000</v>
      </c>
      <c r="H1149" s="6">
        <f>VLOOKUP(F1149,Exchange_rates!$A$1:$B$13,2,FALSE)</f>
        <v>1</v>
      </c>
      <c r="I1149" s="6">
        <f t="shared" si="34"/>
        <v>40000</v>
      </c>
      <c r="J1149" s="3">
        <f t="shared" si="35"/>
        <v>106283</v>
      </c>
      <c r="K1149" s="2" t="s">
        <v>7117</v>
      </c>
      <c r="L1149" t="s">
        <v>28180</v>
      </c>
      <c r="M1149" s="2">
        <v>3009</v>
      </c>
      <c r="N1149" s="2" t="s">
        <v>7118</v>
      </c>
      <c r="O1149" s="2" t="s">
        <v>7119</v>
      </c>
      <c r="P1149" s="2" t="s">
        <v>7120</v>
      </c>
      <c r="Q1149" s="2" t="s">
        <v>7121</v>
      </c>
      <c r="R1149">
        <v>13</v>
      </c>
      <c r="S1149" s="9">
        <f>SUM(pledge_tiers!B1149:F1149)/pledge_tiers!CZ1149</f>
        <v>0.91237458193979937</v>
      </c>
      <c r="T1149" s="8">
        <f>SUM(pledge_tiers!G1149:K1149)/pledge_tiers!CZ1149</f>
        <v>8.7625418060200674E-2</v>
      </c>
      <c r="U1149" s="8">
        <f>SUM(pledge_tiers!L1149:CX1149)/pledge_tiers!CZ1149</f>
        <v>0</v>
      </c>
      <c r="V1149">
        <f>VLOOKUP(A1149,cluster_membership!$A$1:$B$4001,2,FALSE)</f>
        <v>5</v>
      </c>
    </row>
    <row r="1150" spans="1:22" x14ac:dyDescent="0.2">
      <c r="A1150" s="2">
        <v>1148</v>
      </c>
      <c r="B1150" s="3">
        <v>185723</v>
      </c>
      <c r="C1150" s="2" t="s">
        <v>7122</v>
      </c>
      <c r="D1150" s="2" t="s">
        <v>4206</v>
      </c>
      <c r="E1150" s="2" t="s">
        <v>5187</v>
      </c>
      <c r="F1150" s="2" t="s">
        <v>15</v>
      </c>
      <c r="G1150" s="3">
        <v>70000</v>
      </c>
      <c r="H1150" s="6">
        <f>VLOOKUP(F1150,Exchange_rates!$A$1:$B$13,2,FALSE)</f>
        <v>1</v>
      </c>
      <c r="I1150" s="6">
        <f t="shared" si="34"/>
        <v>70000</v>
      </c>
      <c r="J1150" s="3">
        <f t="shared" si="35"/>
        <v>185723</v>
      </c>
      <c r="K1150" s="2" t="s">
        <v>527</v>
      </c>
      <c r="L1150" t="s">
        <v>28180</v>
      </c>
      <c r="M1150" s="2">
        <v>3008</v>
      </c>
      <c r="N1150" s="2" t="s">
        <v>7123</v>
      </c>
      <c r="O1150" s="2" t="s">
        <v>7124</v>
      </c>
      <c r="P1150" s="2" t="s">
        <v>7125</v>
      </c>
      <c r="Q1150" s="2" t="s">
        <v>7126</v>
      </c>
      <c r="R1150">
        <v>12</v>
      </c>
      <c r="S1150" s="9">
        <f>SUM(pledge_tiers!B1150:F1150)/pledge_tiers!CZ1150</f>
        <v>0.57965194109772422</v>
      </c>
      <c r="T1150" s="8">
        <f>SUM(pledge_tiers!G1150:K1150)/pledge_tiers!CZ1150</f>
        <v>0.39223560910307897</v>
      </c>
      <c r="U1150" s="8">
        <f>SUM(pledge_tiers!L1150:CX1150)/pledge_tiers!CZ1150</f>
        <v>2.8112449799196786E-2</v>
      </c>
      <c r="V1150">
        <f>VLOOKUP(A1150,cluster_membership!$A$1:$B$4001,2,FALSE)</f>
        <v>5</v>
      </c>
    </row>
    <row r="1151" spans="1:22" x14ac:dyDescent="0.2">
      <c r="A1151" s="2">
        <v>1149</v>
      </c>
      <c r="B1151" s="3">
        <v>168468</v>
      </c>
      <c r="C1151" s="2" t="s">
        <v>7127</v>
      </c>
      <c r="D1151" s="2" t="s">
        <v>7128</v>
      </c>
      <c r="E1151" s="2" t="s">
        <v>534</v>
      </c>
      <c r="F1151" s="2" t="s">
        <v>15</v>
      </c>
      <c r="G1151" s="3">
        <v>17500</v>
      </c>
      <c r="H1151" s="6">
        <f>VLOOKUP(F1151,Exchange_rates!$A$1:$B$13,2,FALSE)</f>
        <v>1</v>
      </c>
      <c r="I1151" s="6">
        <f t="shared" si="34"/>
        <v>17500</v>
      </c>
      <c r="J1151" s="3">
        <f t="shared" si="35"/>
        <v>168468</v>
      </c>
      <c r="K1151" s="2" t="s">
        <v>7129</v>
      </c>
      <c r="L1151" t="s">
        <v>28180</v>
      </c>
      <c r="M1151" s="2">
        <v>3007</v>
      </c>
      <c r="N1151" s="2" t="s">
        <v>7130</v>
      </c>
      <c r="O1151" s="2" t="s">
        <v>7131</v>
      </c>
      <c r="P1151" s="2" t="s">
        <v>7132</v>
      </c>
      <c r="Q1151" s="2" t="s">
        <v>7133</v>
      </c>
      <c r="R1151">
        <v>14</v>
      </c>
      <c r="S1151" s="9">
        <f>SUM(pledge_tiers!B1151:F1151)/pledge_tiers!CZ1151</f>
        <v>0.2728796513576936</v>
      </c>
      <c r="T1151" s="8">
        <f>SUM(pledge_tiers!G1151:K1151)/pledge_tiers!CZ1151</f>
        <v>0.62353335568219914</v>
      </c>
      <c r="U1151" s="8">
        <f>SUM(pledge_tiers!L1151:CX1151)/pledge_tiers!CZ1151</f>
        <v>0.10358699296010727</v>
      </c>
      <c r="V1151">
        <f>VLOOKUP(A1151,cluster_membership!$A$1:$B$4001,2,FALSE)</f>
        <v>5</v>
      </c>
    </row>
    <row r="1152" spans="1:22" x14ac:dyDescent="0.2">
      <c r="A1152" s="2">
        <v>1150</v>
      </c>
      <c r="B1152" s="3">
        <v>239918</v>
      </c>
      <c r="C1152" s="2" t="s">
        <v>7134</v>
      </c>
      <c r="D1152" s="2" t="s">
        <v>7135</v>
      </c>
      <c r="E1152" s="2" t="s">
        <v>14</v>
      </c>
      <c r="F1152" s="2" t="s">
        <v>15</v>
      </c>
      <c r="G1152" s="3">
        <v>38000</v>
      </c>
      <c r="H1152" s="6">
        <f>VLOOKUP(F1152,Exchange_rates!$A$1:$B$13,2,FALSE)</f>
        <v>1</v>
      </c>
      <c r="I1152" s="6">
        <f t="shared" si="34"/>
        <v>38000</v>
      </c>
      <c r="J1152" s="3">
        <f t="shared" si="35"/>
        <v>239918</v>
      </c>
      <c r="K1152" s="2" t="s">
        <v>7136</v>
      </c>
      <c r="L1152" t="s">
        <v>28180</v>
      </c>
      <c r="M1152" s="2">
        <v>3007</v>
      </c>
      <c r="N1152" s="2" t="s">
        <v>7137</v>
      </c>
      <c r="O1152" s="2" t="s">
        <v>7138</v>
      </c>
      <c r="P1152" s="2" t="s">
        <v>7139</v>
      </c>
      <c r="Q1152" s="2" t="s">
        <v>7140</v>
      </c>
      <c r="R1152">
        <v>3</v>
      </c>
      <c r="S1152" s="9">
        <f>SUM(pledge_tiers!B1152:F1152)/pledge_tiers!CZ1152</f>
        <v>1</v>
      </c>
      <c r="T1152" s="8">
        <f>SUM(pledge_tiers!G1152:K1152)/pledge_tiers!CZ1152</f>
        <v>0</v>
      </c>
      <c r="U1152" s="8">
        <f>SUM(pledge_tiers!L1152:CX1152)/pledge_tiers!CZ1152</f>
        <v>0</v>
      </c>
      <c r="V1152">
        <f>VLOOKUP(A1152,cluster_membership!$A$1:$B$4001,2,FALSE)</f>
        <v>5</v>
      </c>
    </row>
    <row r="1153" spans="1:22" x14ac:dyDescent="0.2">
      <c r="A1153" s="2">
        <v>1151</v>
      </c>
      <c r="B1153" s="3">
        <v>187173</v>
      </c>
      <c r="C1153" s="2" t="s">
        <v>7141</v>
      </c>
      <c r="D1153" s="2" t="s">
        <v>7142</v>
      </c>
      <c r="E1153" s="2" t="s">
        <v>847</v>
      </c>
      <c r="F1153" s="2" t="s">
        <v>15</v>
      </c>
      <c r="G1153" s="3">
        <v>25000</v>
      </c>
      <c r="H1153" s="6">
        <f>VLOOKUP(F1153,Exchange_rates!$A$1:$B$13,2,FALSE)</f>
        <v>1</v>
      </c>
      <c r="I1153" s="6">
        <f t="shared" si="34"/>
        <v>25000</v>
      </c>
      <c r="J1153" s="3">
        <f t="shared" si="35"/>
        <v>187173</v>
      </c>
      <c r="K1153" s="2" t="s">
        <v>122</v>
      </c>
      <c r="L1153" t="s">
        <v>28180</v>
      </c>
      <c r="M1153" s="2">
        <v>3004</v>
      </c>
      <c r="N1153" s="2" t="s">
        <v>7143</v>
      </c>
      <c r="O1153" s="2" t="s">
        <v>7144</v>
      </c>
      <c r="P1153" s="2" t="s">
        <v>7145</v>
      </c>
      <c r="Q1153" s="2" t="s">
        <v>7146</v>
      </c>
      <c r="R1153">
        <v>13</v>
      </c>
      <c r="S1153" s="9">
        <f>SUM(pledge_tiers!B1153:F1153)/pledge_tiers!CZ1153</f>
        <v>0.40436974789915964</v>
      </c>
      <c r="T1153" s="8">
        <f>SUM(pledge_tiers!G1153:K1153)/pledge_tiers!CZ1153</f>
        <v>0.59428571428571431</v>
      </c>
      <c r="U1153" s="8">
        <f>SUM(pledge_tiers!L1153:CX1153)/pledge_tiers!CZ1153</f>
        <v>1.3445378151260505E-3</v>
      </c>
      <c r="V1153">
        <f>VLOOKUP(A1153,cluster_membership!$A$1:$B$4001,2,FALSE)</f>
        <v>5</v>
      </c>
    </row>
    <row r="1154" spans="1:22" x14ac:dyDescent="0.2">
      <c r="A1154" s="2">
        <v>1152</v>
      </c>
      <c r="B1154" s="3">
        <v>410198</v>
      </c>
      <c r="C1154" s="2" t="s">
        <v>7147</v>
      </c>
      <c r="D1154" s="2" t="s">
        <v>2781</v>
      </c>
      <c r="E1154" s="2" t="s">
        <v>14</v>
      </c>
      <c r="F1154" s="2" t="s">
        <v>15</v>
      </c>
      <c r="G1154" s="3">
        <v>100000</v>
      </c>
      <c r="H1154" s="6">
        <f>VLOOKUP(F1154,Exchange_rates!$A$1:$B$13,2,FALSE)</f>
        <v>1</v>
      </c>
      <c r="I1154" s="6">
        <f t="shared" ref="I1154:I1217" si="36">G1154*H1154</f>
        <v>100000</v>
      </c>
      <c r="J1154" s="3">
        <f t="shared" ref="J1154:J1217" si="37">B1154*H1154</f>
        <v>410198</v>
      </c>
      <c r="K1154" s="2" t="s">
        <v>2268</v>
      </c>
      <c r="L1154" t="s">
        <v>28180</v>
      </c>
      <c r="M1154" s="2">
        <v>3000</v>
      </c>
      <c r="N1154" s="2" t="s">
        <v>7148</v>
      </c>
      <c r="O1154" s="2" t="s">
        <v>7149</v>
      </c>
      <c r="P1154" s="2" t="s">
        <v>7150</v>
      </c>
      <c r="Q1154" s="2" t="s">
        <v>7151</v>
      </c>
      <c r="R1154">
        <v>4</v>
      </c>
      <c r="S1154" s="9">
        <f>SUM(pledge_tiers!B1154:F1154)/pledge_tiers!CZ1154</f>
        <v>1</v>
      </c>
      <c r="T1154" s="8">
        <f>SUM(pledge_tiers!G1154:K1154)/pledge_tiers!CZ1154</f>
        <v>0</v>
      </c>
      <c r="U1154" s="8">
        <f>SUM(pledge_tiers!L1154:CX1154)/pledge_tiers!CZ1154</f>
        <v>0</v>
      </c>
      <c r="V1154">
        <f>VLOOKUP(A1154,cluster_membership!$A$1:$B$4001,2,FALSE)</f>
        <v>5</v>
      </c>
    </row>
    <row r="1155" spans="1:22" x14ac:dyDescent="0.2">
      <c r="A1155" s="2">
        <v>1153</v>
      </c>
      <c r="B1155" s="3">
        <v>175620</v>
      </c>
      <c r="C1155" s="2" t="s">
        <v>7152</v>
      </c>
      <c r="D1155" s="2" t="s">
        <v>7153</v>
      </c>
      <c r="E1155" s="2" t="s">
        <v>685</v>
      </c>
      <c r="F1155" s="2" t="s">
        <v>15</v>
      </c>
      <c r="G1155" s="3">
        <v>14500</v>
      </c>
      <c r="H1155" s="6">
        <f>VLOOKUP(F1155,Exchange_rates!$A$1:$B$13,2,FALSE)</f>
        <v>1</v>
      </c>
      <c r="I1155" s="6">
        <f t="shared" si="36"/>
        <v>14500</v>
      </c>
      <c r="J1155" s="3">
        <f t="shared" si="37"/>
        <v>175620</v>
      </c>
      <c r="K1155" s="2" t="s">
        <v>2543</v>
      </c>
      <c r="L1155" t="s">
        <v>28180</v>
      </c>
      <c r="M1155" s="2">
        <v>2995</v>
      </c>
      <c r="N1155" s="2" t="s">
        <v>7154</v>
      </c>
      <c r="O1155" s="2" t="s">
        <v>7155</v>
      </c>
      <c r="P1155" s="2" t="s">
        <v>7156</v>
      </c>
      <c r="Q1155" s="2" t="s">
        <v>7157</v>
      </c>
      <c r="R1155">
        <v>16</v>
      </c>
      <c r="S1155" s="9">
        <f>SUM(pledge_tiers!B1155:F1155)/pledge_tiers!CZ1155</f>
        <v>0.6311006395153147</v>
      </c>
      <c r="T1155" s="8">
        <f>SUM(pledge_tiers!G1155:K1155)/pledge_tiers!CZ1155</f>
        <v>0.35005048805116123</v>
      </c>
      <c r="U1155" s="8">
        <f>SUM(pledge_tiers!L1155:CX1155)/pledge_tiers!CZ1155</f>
        <v>1.8848872433524066E-2</v>
      </c>
      <c r="V1155">
        <f>VLOOKUP(A1155,cluster_membership!$A$1:$B$4001,2,FALSE)</f>
        <v>5</v>
      </c>
    </row>
    <row r="1156" spans="1:22" x14ac:dyDescent="0.2">
      <c r="A1156" s="2">
        <v>1154</v>
      </c>
      <c r="B1156" s="3">
        <v>88936</v>
      </c>
      <c r="C1156" s="2" t="s">
        <v>7158</v>
      </c>
      <c r="D1156" s="2" t="s">
        <v>7159</v>
      </c>
      <c r="E1156" s="2" t="s">
        <v>14</v>
      </c>
      <c r="F1156" s="2" t="s">
        <v>15</v>
      </c>
      <c r="G1156" s="3">
        <v>20000</v>
      </c>
      <c r="H1156" s="6">
        <f>VLOOKUP(F1156,Exchange_rates!$A$1:$B$13,2,FALSE)</f>
        <v>1</v>
      </c>
      <c r="I1156" s="6">
        <f t="shared" si="36"/>
        <v>20000</v>
      </c>
      <c r="J1156" s="3">
        <f t="shared" si="37"/>
        <v>88936</v>
      </c>
      <c r="K1156" s="2" t="s">
        <v>3266</v>
      </c>
      <c r="L1156" t="s">
        <v>28180</v>
      </c>
      <c r="M1156" s="2">
        <v>2994</v>
      </c>
      <c r="N1156" s="2" t="s">
        <v>7160</v>
      </c>
      <c r="O1156" s="2" t="s">
        <v>7161</v>
      </c>
      <c r="P1156" s="2" t="s">
        <v>7162</v>
      </c>
      <c r="Q1156" s="2" t="s">
        <v>7163</v>
      </c>
      <c r="R1156">
        <v>7</v>
      </c>
      <c r="S1156" s="9">
        <f>SUM(pledge_tiers!B1156:F1156)/pledge_tiers!CZ1156</f>
        <v>0.99698087889969811</v>
      </c>
      <c r="T1156" s="8">
        <f>SUM(pledge_tiers!G1156:K1156)/pledge_tiers!CZ1156</f>
        <v>3.0191211003019122E-3</v>
      </c>
      <c r="U1156" s="8">
        <f>SUM(pledge_tiers!L1156:CX1156)/pledge_tiers!CZ1156</f>
        <v>0</v>
      </c>
      <c r="V1156">
        <f>VLOOKUP(A1156,cluster_membership!$A$1:$B$4001,2,FALSE)</f>
        <v>5</v>
      </c>
    </row>
    <row r="1157" spans="1:22" x14ac:dyDescent="0.2">
      <c r="A1157" s="2">
        <v>1155</v>
      </c>
      <c r="B1157" s="3">
        <v>144109</v>
      </c>
      <c r="C1157" s="2" t="s">
        <v>7164</v>
      </c>
      <c r="D1157" s="2" t="s">
        <v>7165</v>
      </c>
      <c r="E1157" s="2" t="s">
        <v>23</v>
      </c>
      <c r="F1157" s="2" t="s">
        <v>15</v>
      </c>
      <c r="G1157" s="3">
        <v>40000</v>
      </c>
      <c r="H1157" s="6">
        <f>VLOOKUP(F1157,Exchange_rates!$A$1:$B$13,2,FALSE)</f>
        <v>1</v>
      </c>
      <c r="I1157" s="6">
        <f t="shared" si="36"/>
        <v>40000</v>
      </c>
      <c r="J1157" s="3">
        <f t="shared" si="37"/>
        <v>144109</v>
      </c>
      <c r="K1157" s="2" t="s">
        <v>47</v>
      </c>
      <c r="L1157" t="s">
        <v>28180</v>
      </c>
      <c r="M1157" s="2">
        <v>2993</v>
      </c>
      <c r="N1157" s="2" t="s">
        <v>7166</v>
      </c>
      <c r="O1157" s="2" t="s">
        <v>7167</v>
      </c>
      <c r="P1157" s="2" t="s">
        <v>7168</v>
      </c>
      <c r="Q1157" s="2" t="s">
        <v>7169</v>
      </c>
      <c r="R1157">
        <v>7</v>
      </c>
      <c r="S1157" s="9">
        <f>SUM(pledge_tiers!B1157:F1157)/pledge_tiers!CZ1157</f>
        <v>0.98726114649681529</v>
      </c>
      <c r="T1157" s="8">
        <f>SUM(pledge_tiers!G1157:K1157)/pledge_tiers!CZ1157</f>
        <v>1.2738853503184714E-2</v>
      </c>
      <c r="U1157" s="8">
        <f>SUM(pledge_tiers!L1157:CX1157)/pledge_tiers!CZ1157</f>
        <v>0</v>
      </c>
      <c r="V1157">
        <f>VLOOKUP(A1157,cluster_membership!$A$1:$B$4001,2,FALSE)</f>
        <v>5</v>
      </c>
    </row>
    <row r="1158" spans="1:22" x14ac:dyDescent="0.2">
      <c r="A1158" s="2">
        <v>1156</v>
      </c>
      <c r="B1158" s="3">
        <v>813803</v>
      </c>
      <c r="C1158" s="2" t="s">
        <v>7170</v>
      </c>
      <c r="D1158" s="2" t="s">
        <v>7171</v>
      </c>
      <c r="E1158" s="2" t="s">
        <v>470</v>
      </c>
      <c r="F1158" s="2" t="s">
        <v>15</v>
      </c>
      <c r="G1158" s="3">
        <v>50000</v>
      </c>
      <c r="H1158" s="6">
        <f>VLOOKUP(F1158,Exchange_rates!$A$1:$B$13,2,FALSE)</f>
        <v>1</v>
      </c>
      <c r="I1158" s="6">
        <f t="shared" si="36"/>
        <v>50000</v>
      </c>
      <c r="J1158" s="3">
        <f t="shared" si="37"/>
        <v>813803</v>
      </c>
      <c r="K1158" s="2" t="s">
        <v>149</v>
      </c>
      <c r="L1158" t="s">
        <v>28180</v>
      </c>
      <c r="M1158" s="2">
        <v>2991</v>
      </c>
      <c r="N1158" s="2" t="s">
        <v>7172</v>
      </c>
      <c r="O1158" s="2" t="s">
        <v>7173</v>
      </c>
      <c r="P1158" s="2" t="s">
        <v>7174</v>
      </c>
      <c r="Q1158" s="2" t="s">
        <v>7175</v>
      </c>
      <c r="R1158">
        <v>17</v>
      </c>
      <c r="S1158" s="9">
        <f>SUM(pledge_tiers!B1158:F1158)/pledge_tiers!CZ1158</f>
        <v>0.45336522036214555</v>
      </c>
      <c r="T1158" s="8">
        <f>SUM(pledge_tiers!G1158:K1158)/pledge_tiers!CZ1158</f>
        <v>0.37717799795011958</v>
      </c>
      <c r="U1158" s="8">
        <f>SUM(pledge_tiers!L1158:CX1158)/pledge_tiers!CZ1158</f>
        <v>0.16945678168773487</v>
      </c>
      <c r="V1158">
        <f>VLOOKUP(A1158,cluster_membership!$A$1:$B$4001,2,FALSE)</f>
        <v>5</v>
      </c>
    </row>
    <row r="1159" spans="1:22" x14ac:dyDescent="0.2">
      <c r="A1159" s="2">
        <v>1157</v>
      </c>
      <c r="B1159" s="3">
        <v>131911</v>
      </c>
      <c r="C1159" s="2" t="s">
        <v>7176</v>
      </c>
      <c r="D1159" s="2" t="s">
        <v>7177</v>
      </c>
      <c r="E1159" s="2" t="s">
        <v>1005</v>
      </c>
      <c r="F1159" s="2" t="s">
        <v>15</v>
      </c>
      <c r="G1159" s="3">
        <v>40000</v>
      </c>
      <c r="H1159" s="6">
        <f>VLOOKUP(F1159,Exchange_rates!$A$1:$B$13,2,FALSE)</f>
        <v>1</v>
      </c>
      <c r="I1159" s="6">
        <f t="shared" si="36"/>
        <v>40000</v>
      </c>
      <c r="J1159" s="3">
        <f t="shared" si="37"/>
        <v>131911</v>
      </c>
      <c r="K1159" s="2" t="s">
        <v>7178</v>
      </c>
      <c r="L1159" t="s">
        <v>28180</v>
      </c>
      <c r="M1159" s="2">
        <v>2990</v>
      </c>
      <c r="N1159" s="2" t="s">
        <v>7179</v>
      </c>
      <c r="O1159" s="2" t="s">
        <v>7180</v>
      </c>
      <c r="P1159" s="2" t="s">
        <v>7181</v>
      </c>
      <c r="Q1159" s="2" t="s">
        <v>7182</v>
      </c>
      <c r="R1159">
        <v>13</v>
      </c>
      <c r="S1159" s="9">
        <f>SUM(pledge_tiers!B1159:F1159)/pledge_tiers!CZ1159</f>
        <v>0.38840482573726542</v>
      </c>
      <c r="T1159" s="8">
        <f>SUM(pledge_tiers!G1159:K1159)/pledge_tiers!CZ1159</f>
        <v>0.59886058981233248</v>
      </c>
      <c r="U1159" s="8">
        <f>SUM(pledge_tiers!L1159:CX1159)/pledge_tiers!CZ1159</f>
        <v>1.2734584450402145E-2</v>
      </c>
      <c r="V1159">
        <f>VLOOKUP(A1159,cluster_membership!$A$1:$B$4001,2,FALSE)</f>
        <v>5</v>
      </c>
    </row>
    <row r="1160" spans="1:22" x14ac:dyDescent="0.2">
      <c r="A1160" s="2">
        <v>1158</v>
      </c>
      <c r="B1160" s="3">
        <v>375249</v>
      </c>
      <c r="C1160" s="2" t="s">
        <v>7183</v>
      </c>
      <c r="D1160" s="2" t="s">
        <v>2364</v>
      </c>
      <c r="E1160" s="2" t="s">
        <v>534</v>
      </c>
      <c r="F1160" s="2" t="s">
        <v>15</v>
      </c>
      <c r="G1160" s="3">
        <v>50000</v>
      </c>
      <c r="H1160" s="6">
        <f>VLOOKUP(F1160,Exchange_rates!$A$1:$B$13,2,FALSE)</f>
        <v>1</v>
      </c>
      <c r="I1160" s="6">
        <f t="shared" si="36"/>
        <v>50000</v>
      </c>
      <c r="J1160" s="3">
        <f t="shared" si="37"/>
        <v>375249</v>
      </c>
      <c r="K1160" s="2" t="s">
        <v>1044</v>
      </c>
      <c r="L1160" t="s">
        <v>28180</v>
      </c>
      <c r="M1160" s="2">
        <v>2990</v>
      </c>
      <c r="N1160" s="2" t="s">
        <v>7184</v>
      </c>
      <c r="O1160" s="2" t="s">
        <v>7185</v>
      </c>
      <c r="P1160" s="2" t="s">
        <v>7186</v>
      </c>
      <c r="Q1160" s="2" t="s">
        <v>7187</v>
      </c>
      <c r="R1160">
        <v>11</v>
      </c>
      <c r="S1160" s="9">
        <f>SUM(pledge_tiers!B1160:F1160)/pledge_tiers!CZ1160</f>
        <v>0.48565642929463382</v>
      </c>
      <c r="T1160" s="8">
        <f>SUM(pledge_tiers!G1160:K1160)/pledge_tiers!CZ1160</f>
        <v>0.48970637867026662</v>
      </c>
      <c r="U1160" s="8">
        <f>SUM(pledge_tiers!L1160:CX1160)/pledge_tiers!CZ1160</f>
        <v>2.4637192035099561E-2</v>
      </c>
      <c r="V1160">
        <f>VLOOKUP(A1160,cluster_membership!$A$1:$B$4001,2,FALSE)</f>
        <v>5</v>
      </c>
    </row>
    <row r="1161" spans="1:22" x14ac:dyDescent="0.2">
      <c r="A1161" s="2">
        <v>1159</v>
      </c>
      <c r="B1161" s="3">
        <v>108195</v>
      </c>
      <c r="C1161" s="2" t="s">
        <v>7188</v>
      </c>
      <c r="D1161" s="2" t="s">
        <v>7189</v>
      </c>
      <c r="E1161" s="2" t="s">
        <v>46</v>
      </c>
      <c r="F1161" s="2" t="s">
        <v>15</v>
      </c>
      <c r="G1161" s="3">
        <v>7500</v>
      </c>
      <c r="H1161" s="6">
        <f>VLOOKUP(F1161,Exchange_rates!$A$1:$B$13,2,FALSE)</f>
        <v>1</v>
      </c>
      <c r="I1161" s="6">
        <f t="shared" si="36"/>
        <v>7500</v>
      </c>
      <c r="J1161" s="3">
        <f t="shared" si="37"/>
        <v>108195</v>
      </c>
      <c r="K1161" s="2" t="s">
        <v>527</v>
      </c>
      <c r="L1161" t="s">
        <v>28180</v>
      </c>
      <c r="M1161" s="2">
        <v>2989</v>
      </c>
      <c r="N1161" s="2" t="s">
        <v>7190</v>
      </c>
      <c r="O1161" s="2" t="s">
        <v>7191</v>
      </c>
      <c r="P1161" s="2" t="s">
        <v>7192</v>
      </c>
      <c r="Q1161" s="2" t="s">
        <v>7193</v>
      </c>
      <c r="R1161">
        <v>11</v>
      </c>
      <c r="S1161" s="9">
        <f>SUM(pledge_tiers!B1161:F1161)/pledge_tiers!CZ1161</f>
        <v>0.83496126641966995</v>
      </c>
      <c r="T1161" s="8">
        <f>SUM(pledge_tiers!G1161:K1161)/pledge_tiers!CZ1161</f>
        <v>0.16335466487032671</v>
      </c>
      <c r="U1161" s="8">
        <f>SUM(pledge_tiers!L1161:CX1161)/pledge_tiers!CZ1161</f>
        <v>1.6840687100033681E-3</v>
      </c>
      <c r="V1161">
        <f>VLOOKUP(A1161,cluster_membership!$A$1:$B$4001,2,FALSE)</f>
        <v>5</v>
      </c>
    </row>
    <row r="1162" spans="1:22" x14ac:dyDescent="0.2">
      <c r="A1162" s="2">
        <v>1160</v>
      </c>
      <c r="B1162" s="3">
        <v>349625</v>
      </c>
      <c r="C1162" s="2" t="s">
        <v>7194</v>
      </c>
      <c r="D1162" s="2" t="s">
        <v>7195</v>
      </c>
      <c r="E1162" s="2" t="s">
        <v>83</v>
      </c>
      <c r="F1162" s="2" t="s">
        <v>15</v>
      </c>
      <c r="G1162" s="3">
        <v>100000</v>
      </c>
      <c r="H1162" s="6">
        <f>VLOOKUP(F1162,Exchange_rates!$A$1:$B$13,2,FALSE)</f>
        <v>1</v>
      </c>
      <c r="I1162" s="6">
        <f t="shared" si="36"/>
        <v>100000</v>
      </c>
      <c r="J1162" s="3">
        <f t="shared" si="37"/>
        <v>349625</v>
      </c>
      <c r="K1162" s="2" t="s">
        <v>1044</v>
      </c>
      <c r="L1162" t="s">
        <v>28180</v>
      </c>
      <c r="M1162" s="2">
        <v>2989</v>
      </c>
      <c r="N1162" s="2" t="s">
        <v>7196</v>
      </c>
      <c r="O1162" s="2" t="s">
        <v>7197</v>
      </c>
      <c r="P1162" s="2" t="s">
        <v>7198</v>
      </c>
      <c r="Q1162" s="2" t="s">
        <v>7199</v>
      </c>
      <c r="R1162">
        <v>11</v>
      </c>
      <c r="S1162" s="9">
        <f>SUM(pledge_tiers!B1162:F1162)/pledge_tiers!CZ1162</f>
        <v>0.8246396705559369</v>
      </c>
      <c r="T1162" s="8">
        <f>SUM(pledge_tiers!G1162:K1162)/pledge_tiers!CZ1162</f>
        <v>0.17536032944406316</v>
      </c>
      <c r="U1162" s="8">
        <f>SUM(pledge_tiers!L1162:CX1162)/pledge_tiers!CZ1162</f>
        <v>0</v>
      </c>
      <c r="V1162">
        <f>VLOOKUP(A1162,cluster_membership!$A$1:$B$4001,2,FALSE)</f>
        <v>5</v>
      </c>
    </row>
    <row r="1163" spans="1:22" x14ac:dyDescent="0.2">
      <c r="A1163" s="2">
        <v>1161</v>
      </c>
      <c r="B1163" s="3">
        <v>540776</v>
      </c>
      <c r="C1163" s="2" t="s">
        <v>7200</v>
      </c>
      <c r="D1163" s="2" t="s">
        <v>7201</v>
      </c>
      <c r="E1163" s="2" t="s">
        <v>876</v>
      </c>
      <c r="F1163" s="2" t="s">
        <v>15</v>
      </c>
      <c r="G1163" s="3">
        <v>100000</v>
      </c>
      <c r="H1163" s="6">
        <f>VLOOKUP(F1163,Exchange_rates!$A$1:$B$13,2,FALSE)</f>
        <v>1</v>
      </c>
      <c r="I1163" s="6">
        <f t="shared" si="36"/>
        <v>100000</v>
      </c>
      <c r="J1163" s="3">
        <f t="shared" si="37"/>
        <v>540776</v>
      </c>
      <c r="K1163" s="2" t="s">
        <v>3430</v>
      </c>
      <c r="L1163" t="s">
        <v>28180</v>
      </c>
      <c r="M1163" s="2">
        <v>2988</v>
      </c>
      <c r="N1163" s="2" t="s">
        <v>7202</v>
      </c>
      <c r="O1163" s="2" t="s">
        <v>7203</v>
      </c>
      <c r="P1163" s="2" t="s">
        <v>7204</v>
      </c>
      <c r="Q1163" s="2" t="s">
        <v>7205</v>
      </c>
      <c r="R1163">
        <v>12</v>
      </c>
      <c r="S1163" s="9">
        <f>SUM(pledge_tiers!B1163:F1163)/pledge_tiers!CZ1163</f>
        <v>0.47710843373493977</v>
      </c>
      <c r="T1163" s="8">
        <f>SUM(pledge_tiers!G1163:K1163)/pledge_tiers!CZ1163</f>
        <v>0.52117039586919101</v>
      </c>
      <c r="U1163" s="8">
        <f>SUM(pledge_tiers!L1163:CX1163)/pledge_tiers!CZ1163</f>
        <v>1.7211703958691911E-3</v>
      </c>
      <c r="V1163">
        <f>VLOOKUP(A1163,cluster_membership!$A$1:$B$4001,2,FALSE)</f>
        <v>5</v>
      </c>
    </row>
    <row r="1164" spans="1:22" x14ac:dyDescent="0.2">
      <c r="A1164" s="2">
        <v>1162</v>
      </c>
      <c r="B1164" s="3">
        <v>117963</v>
      </c>
      <c r="C1164" s="2" t="s">
        <v>7206</v>
      </c>
      <c r="D1164" s="2" t="s">
        <v>7207</v>
      </c>
      <c r="E1164" s="2" t="s">
        <v>1909</v>
      </c>
      <c r="F1164" s="2" t="s">
        <v>15</v>
      </c>
      <c r="G1164" s="3">
        <v>36000</v>
      </c>
      <c r="H1164" s="6">
        <f>VLOOKUP(F1164,Exchange_rates!$A$1:$B$13,2,FALSE)</f>
        <v>1</v>
      </c>
      <c r="I1164" s="6">
        <f t="shared" si="36"/>
        <v>36000</v>
      </c>
      <c r="J1164" s="3">
        <f t="shared" si="37"/>
        <v>117963</v>
      </c>
      <c r="K1164" s="2" t="s">
        <v>7208</v>
      </c>
      <c r="L1164" t="s">
        <v>28180</v>
      </c>
      <c r="M1164" s="2">
        <v>2987</v>
      </c>
      <c r="N1164" s="2" t="s">
        <v>7209</v>
      </c>
      <c r="O1164" s="2" t="s">
        <v>7210</v>
      </c>
      <c r="P1164" s="2" t="s">
        <v>7211</v>
      </c>
      <c r="Q1164" s="2" t="s">
        <v>7212</v>
      </c>
      <c r="R1164">
        <v>15</v>
      </c>
      <c r="S1164" s="9">
        <f>SUM(pledge_tiers!B1164:F1164)/pledge_tiers!CZ1164</f>
        <v>0.51922398589065255</v>
      </c>
      <c r="T1164" s="8">
        <f>SUM(pledge_tiers!G1164:K1164)/pledge_tiers!CZ1164</f>
        <v>0.45608465608465609</v>
      </c>
      <c r="U1164" s="8">
        <f>SUM(pledge_tiers!L1164:CX1164)/pledge_tiers!CZ1164</f>
        <v>2.4691358024691357E-2</v>
      </c>
      <c r="V1164">
        <f>VLOOKUP(A1164,cluster_membership!$A$1:$B$4001,2,FALSE)</f>
        <v>5</v>
      </c>
    </row>
    <row r="1165" spans="1:22" x14ac:dyDescent="0.2">
      <c r="A1165" s="2">
        <v>1163</v>
      </c>
      <c r="B1165" s="3">
        <v>411061</v>
      </c>
      <c r="C1165" s="2" t="s">
        <v>7213</v>
      </c>
      <c r="D1165" s="2" t="s">
        <v>7214</v>
      </c>
      <c r="E1165" s="2" t="s">
        <v>1255</v>
      </c>
      <c r="F1165" s="2" t="s">
        <v>15</v>
      </c>
      <c r="G1165" s="3">
        <v>50000</v>
      </c>
      <c r="H1165" s="6">
        <f>VLOOKUP(F1165,Exchange_rates!$A$1:$B$13,2,FALSE)</f>
        <v>1</v>
      </c>
      <c r="I1165" s="6">
        <f t="shared" si="36"/>
        <v>50000</v>
      </c>
      <c r="J1165" s="3">
        <f t="shared" si="37"/>
        <v>411061</v>
      </c>
      <c r="K1165" s="2" t="s">
        <v>47</v>
      </c>
      <c r="L1165" t="s">
        <v>28180</v>
      </c>
      <c r="M1165" s="2">
        <v>2987</v>
      </c>
      <c r="N1165" s="2" t="s">
        <v>7215</v>
      </c>
      <c r="O1165" s="2" t="s">
        <v>7216</v>
      </c>
      <c r="P1165" s="2" t="s">
        <v>7217</v>
      </c>
      <c r="Q1165" s="2" t="s">
        <v>7218</v>
      </c>
      <c r="R1165">
        <v>15</v>
      </c>
      <c r="S1165" s="9">
        <f>SUM(pledge_tiers!B1165:F1165)/pledge_tiers!CZ1165</f>
        <v>0.90020229265003371</v>
      </c>
      <c r="T1165" s="8">
        <f>SUM(pledge_tiers!G1165:K1165)/pledge_tiers!CZ1165</f>
        <v>9.7437626432906266E-2</v>
      </c>
      <c r="U1165" s="8">
        <f>SUM(pledge_tiers!L1165:CX1165)/pledge_tiers!CZ1165</f>
        <v>2.3600809170600135E-3</v>
      </c>
      <c r="V1165">
        <f>VLOOKUP(A1165,cluster_membership!$A$1:$B$4001,2,FALSE)</f>
        <v>5</v>
      </c>
    </row>
    <row r="1166" spans="1:22" x14ac:dyDescent="0.2">
      <c r="A1166" s="2">
        <v>1164</v>
      </c>
      <c r="B1166" s="3">
        <v>78951</v>
      </c>
      <c r="C1166" s="2" t="s">
        <v>7219</v>
      </c>
      <c r="D1166" s="2" t="s">
        <v>7220</v>
      </c>
      <c r="E1166" s="2" t="s">
        <v>7221</v>
      </c>
      <c r="F1166" s="2" t="s">
        <v>15</v>
      </c>
      <c r="G1166" s="3">
        <v>30000</v>
      </c>
      <c r="H1166" s="6">
        <f>VLOOKUP(F1166,Exchange_rates!$A$1:$B$13,2,FALSE)</f>
        <v>1</v>
      </c>
      <c r="I1166" s="6">
        <f t="shared" si="36"/>
        <v>30000</v>
      </c>
      <c r="J1166" s="3">
        <f t="shared" si="37"/>
        <v>78951</v>
      </c>
      <c r="K1166" s="2" t="s">
        <v>3651</v>
      </c>
      <c r="L1166" t="s">
        <v>28180</v>
      </c>
      <c r="M1166" s="2">
        <v>2984</v>
      </c>
      <c r="N1166" s="2" t="s">
        <v>7222</v>
      </c>
      <c r="O1166" s="2" t="s">
        <v>7223</v>
      </c>
      <c r="P1166" s="2" t="s">
        <v>7224</v>
      </c>
      <c r="Q1166" s="2" t="s">
        <v>7225</v>
      </c>
      <c r="R1166">
        <v>7</v>
      </c>
      <c r="S1166" s="9">
        <f>SUM(pledge_tiers!B1166:F1166)/pledge_tiers!CZ1166</f>
        <v>0.99157965644998314</v>
      </c>
      <c r="T1166" s="8">
        <f>SUM(pledge_tiers!G1166:K1166)/pledge_tiers!CZ1166</f>
        <v>8.4203435500168414E-3</v>
      </c>
      <c r="U1166" s="8">
        <f>SUM(pledge_tiers!L1166:CX1166)/pledge_tiers!CZ1166</f>
        <v>0</v>
      </c>
      <c r="V1166">
        <f>VLOOKUP(A1166,cluster_membership!$A$1:$B$4001,2,FALSE)</f>
        <v>5</v>
      </c>
    </row>
    <row r="1167" spans="1:22" x14ac:dyDescent="0.2">
      <c r="A1167" s="2">
        <v>1165</v>
      </c>
      <c r="B1167" s="3">
        <v>532666</v>
      </c>
      <c r="C1167" s="2" t="s">
        <v>7226</v>
      </c>
      <c r="D1167" s="2" t="s">
        <v>7227</v>
      </c>
      <c r="E1167" s="2" t="s">
        <v>534</v>
      </c>
      <c r="F1167" s="2" t="s">
        <v>15</v>
      </c>
      <c r="G1167" s="3">
        <v>100000</v>
      </c>
      <c r="H1167" s="6">
        <f>VLOOKUP(F1167,Exchange_rates!$A$1:$B$13,2,FALSE)</f>
        <v>1</v>
      </c>
      <c r="I1167" s="6">
        <f t="shared" si="36"/>
        <v>100000</v>
      </c>
      <c r="J1167" s="3">
        <f t="shared" si="37"/>
        <v>532666</v>
      </c>
      <c r="K1167" s="2" t="s">
        <v>47</v>
      </c>
      <c r="L1167" t="s">
        <v>28180</v>
      </c>
      <c r="M1167" s="2">
        <v>2984</v>
      </c>
      <c r="N1167" s="2" t="s">
        <v>7228</v>
      </c>
      <c r="O1167" s="2" t="s">
        <v>7229</v>
      </c>
      <c r="P1167" s="2" t="s">
        <v>7230</v>
      </c>
      <c r="Q1167" s="2" t="s">
        <v>7231</v>
      </c>
      <c r="R1167">
        <v>10</v>
      </c>
      <c r="S1167" s="9">
        <f>SUM(pledge_tiers!B1167:F1167)/pledge_tiers!CZ1167</f>
        <v>0.54498977505112478</v>
      </c>
      <c r="T1167" s="8">
        <f>SUM(pledge_tiers!G1167:K1167)/pledge_tiers!CZ1167</f>
        <v>0.45501022494887527</v>
      </c>
      <c r="U1167" s="8">
        <f>SUM(pledge_tiers!L1167:CX1167)/pledge_tiers!CZ1167</f>
        <v>0</v>
      </c>
      <c r="V1167">
        <f>VLOOKUP(A1167,cluster_membership!$A$1:$B$4001,2,FALSE)</f>
        <v>5</v>
      </c>
    </row>
    <row r="1168" spans="1:22" x14ac:dyDescent="0.2">
      <c r="A1168" s="2">
        <v>1166</v>
      </c>
      <c r="B1168" s="3">
        <v>126028</v>
      </c>
      <c r="C1168" s="2" t="s">
        <v>7232</v>
      </c>
      <c r="D1168" s="2" t="s">
        <v>7233</v>
      </c>
      <c r="E1168" s="2" t="s">
        <v>2162</v>
      </c>
      <c r="F1168" s="2" t="s">
        <v>15</v>
      </c>
      <c r="G1168" s="3">
        <v>100000</v>
      </c>
      <c r="H1168" s="6">
        <f>VLOOKUP(F1168,Exchange_rates!$A$1:$B$13,2,FALSE)</f>
        <v>1</v>
      </c>
      <c r="I1168" s="6">
        <f t="shared" si="36"/>
        <v>100000</v>
      </c>
      <c r="J1168" s="3">
        <f t="shared" si="37"/>
        <v>126028</v>
      </c>
      <c r="K1168" s="2" t="s">
        <v>7234</v>
      </c>
      <c r="L1168" t="s">
        <v>28180</v>
      </c>
      <c r="M1168" s="2">
        <v>2981</v>
      </c>
      <c r="N1168" s="2" t="s">
        <v>7235</v>
      </c>
      <c r="O1168" s="2" t="s">
        <v>7236</v>
      </c>
      <c r="P1168" s="2" t="s">
        <v>7237</v>
      </c>
      <c r="Q1168" s="2" t="s">
        <v>7238</v>
      </c>
      <c r="R1168">
        <v>30</v>
      </c>
      <c r="S1168" s="9">
        <f>SUM(pledge_tiers!B1168:F1168)/pledge_tiers!CZ1168</f>
        <v>0.90259740259740262</v>
      </c>
      <c r="T1168" s="8">
        <f>SUM(pledge_tiers!G1168:K1168)/pledge_tiers!CZ1168</f>
        <v>8.5858585858585856E-2</v>
      </c>
      <c r="U1168" s="8">
        <f>SUM(pledge_tiers!L1168:CX1168)/pledge_tiers!CZ1168</f>
        <v>1.1544011544011544E-2</v>
      </c>
      <c r="V1168">
        <f>VLOOKUP(A1168,cluster_membership!$A$1:$B$4001,2,FALSE)</f>
        <v>5</v>
      </c>
    </row>
    <row r="1169" spans="1:22" x14ac:dyDescent="0.2">
      <c r="A1169" s="2">
        <v>1167</v>
      </c>
      <c r="B1169" s="3">
        <v>151946</v>
      </c>
      <c r="C1169" s="2" t="s">
        <v>7239</v>
      </c>
      <c r="D1169" s="2" t="s">
        <v>7240</v>
      </c>
      <c r="E1169" s="2" t="s">
        <v>14</v>
      </c>
      <c r="F1169" s="2" t="s">
        <v>15</v>
      </c>
      <c r="G1169" s="3">
        <v>24000</v>
      </c>
      <c r="H1169" s="6">
        <f>VLOOKUP(F1169,Exchange_rates!$A$1:$B$13,2,FALSE)</f>
        <v>1</v>
      </c>
      <c r="I1169" s="6">
        <f t="shared" si="36"/>
        <v>24000</v>
      </c>
      <c r="J1169" s="3">
        <f t="shared" si="37"/>
        <v>151946</v>
      </c>
      <c r="K1169" s="2" t="s">
        <v>149</v>
      </c>
      <c r="L1169" t="s">
        <v>28180</v>
      </c>
      <c r="M1169" s="2">
        <v>2981</v>
      </c>
      <c r="N1169" s="2" t="s">
        <v>7241</v>
      </c>
      <c r="O1169" s="2" t="s">
        <v>7242</v>
      </c>
      <c r="P1169" s="2" t="s">
        <v>7243</v>
      </c>
      <c r="Q1169" s="2" t="s">
        <v>7244</v>
      </c>
      <c r="R1169">
        <v>6</v>
      </c>
      <c r="S1169" s="9">
        <f>SUM(pledge_tiers!B1169:F1169)/pledge_tiers!CZ1169</f>
        <v>0.99326145552560652</v>
      </c>
      <c r="T1169" s="8">
        <f>SUM(pledge_tiers!G1169:K1169)/pledge_tiers!CZ1169</f>
        <v>6.7385444743935314E-3</v>
      </c>
      <c r="U1169" s="8">
        <f>SUM(pledge_tiers!L1169:CX1169)/pledge_tiers!CZ1169</f>
        <v>0</v>
      </c>
      <c r="V1169">
        <f>VLOOKUP(A1169,cluster_membership!$A$1:$B$4001,2,FALSE)</f>
        <v>5</v>
      </c>
    </row>
    <row r="1170" spans="1:22" x14ac:dyDescent="0.2">
      <c r="A1170" s="2">
        <v>1168</v>
      </c>
      <c r="B1170" s="3">
        <v>303725</v>
      </c>
      <c r="C1170" s="2" t="s">
        <v>7245</v>
      </c>
      <c r="D1170" s="2" t="s">
        <v>7246</v>
      </c>
      <c r="E1170" s="2" t="s">
        <v>23</v>
      </c>
      <c r="F1170" s="2" t="s">
        <v>15</v>
      </c>
      <c r="G1170" s="3">
        <v>25000</v>
      </c>
      <c r="H1170" s="6">
        <f>VLOOKUP(F1170,Exchange_rates!$A$1:$B$13,2,FALSE)</f>
        <v>1</v>
      </c>
      <c r="I1170" s="6">
        <f t="shared" si="36"/>
        <v>25000</v>
      </c>
      <c r="J1170" s="3">
        <f t="shared" si="37"/>
        <v>303725</v>
      </c>
      <c r="K1170" s="2" t="s">
        <v>3266</v>
      </c>
      <c r="L1170" t="s">
        <v>28180</v>
      </c>
      <c r="M1170" s="2">
        <v>2977</v>
      </c>
      <c r="N1170" s="2" t="s">
        <v>7247</v>
      </c>
      <c r="O1170" s="2" t="s">
        <v>7248</v>
      </c>
      <c r="P1170" s="2" t="s">
        <v>7249</v>
      </c>
      <c r="Q1170" s="2" t="s">
        <v>7250</v>
      </c>
      <c r="R1170">
        <v>16</v>
      </c>
      <c r="S1170" s="9">
        <f>SUM(pledge_tiers!B1170:F1170)/pledge_tiers!CZ1170</f>
        <v>0.35827435119649476</v>
      </c>
      <c r="T1170" s="8">
        <f>SUM(pledge_tiers!G1170:K1170)/pledge_tiers!CZ1170</f>
        <v>0.50994270306707112</v>
      </c>
      <c r="U1170" s="8">
        <f>SUM(pledge_tiers!L1170:CX1170)/pledge_tiers!CZ1170</f>
        <v>0.13178294573643412</v>
      </c>
      <c r="V1170">
        <f>VLOOKUP(A1170,cluster_membership!$A$1:$B$4001,2,FALSE)</f>
        <v>5</v>
      </c>
    </row>
    <row r="1171" spans="1:22" x14ac:dyDescent="0.2">
      <c r="A1171" s="2">
        <v>1169</v>
      </c>
      <c r="B1171" s="3">
        <v>212513</v>
      </c>
      <c r="C1171" s="2" t="s">
        <v>7251</v>
      </c>
      <c r="D1171" s="2" t="s">
        <v>7252</v>
      </c>
      <c r="E1171" s="2" t="s">
        <v>2062</v>
      </c>
      <c r="F1171" s="2" t="s">
        <v>15</v>
      </c>
      <c r="G1171" s="3">
        <v>196608</v>
      </c>
      <c r="H1171" s="6">
        <f>VLOOKUP(F1171,Exchange_rates!$A$1:$B$13,2,FALSE)</f>
        <v>1</v>
      </c>
      <c r="I1171" s="6">
        <f t="shared" si="36"/>
        <v>196608</v>
      </c>
      <c r="J1171" s="3">
        <f t="shared" si="37"/>
        <v>212513</v>
      </c>
      <c r="K1171" s="2" t="s">
        <v>122</v>
      </c>
      <c r="L1171" t="s">
        <v>28180</v>
      </c>
      <c r="M1171" s="2">
        <v>2976</v>
      </c>
      <c r="N1171" s="2" t="s">
        <v>7253</v>
      </c>
      <c r="O1171" s="2" t="s">
        <v>7254</v>
      </c>
      <c r="P1171" s="2" t="s">
        <v>7255</v>
      </c>
      <c r="Q1171" s="2" t="s">
        <v>7256</v>
      </c>
      <c r="R1171">
        <v>5</v>
      </c>
      <c r="S1171" s="9">
        <f>SUM(pledge_tiers!B1171:F1171)/pledge_tiers!CZ1171</f>
        <v>1</v>
      </c>
      <c r="T1171" s="8">
        <f>SUM(pledge_tiers!G1171:K1171)/pledge_tiers!CZ1171</f>
        <v>0</v>
      </c>
      <c r="U1171" s="8">
        <f>SUM(pledge_tiers!L1171:CX1171)/pledge_tiers!CZ1171</f>
        <v>0</v>
      </c>
      <c r="V1171">
        <f>VLOOKUP(A1171,cluster_membership!$A$1:$B$4001,2,FALSE)</f>
        <v>5</v>
      </c>
    </row>
    <row r="1172" spans="1:22" x14ac:dyDescent="0.2">
      <c r="A1172" s="2">
        <v>1170</v>
      </c>
      <c r="B1172" s="3">
        <v>222327</v>
      </c>
      <c r="C1172" s="2" t="s">
        <v>7257</v>
      </c>
      <c r="D1172" s="2" t="s">
        <v>7258</v>
      </c>
      <c r="E1172" s="2" t="s">
        <v>685</v>
      </c>
      <c r="F1172" s="2" t="s">
        <v>15</v>
      </c>
      <c r="G1172" s="3">
        <v>150000</v>
      </c>
      <c r="H1172" s="6">
        <f>VLOOKUP(F1172,Exchange_rates!$A$1:$B$13,2,FALSE)</f>
        <v>1</v>
      </c>
      <c r="I1172" s="6">
        <f t="shared" si="36"/>
        <v>150000</v>
      </c>
      <c r="J1172" s="3">
        <f t="shared" si="37"/>
        <v>222327</v>
      </c>
      <c r="K1172" s="2" t="s">
        <v>527</v>
      </c>
      <c r="L1172" t="s">
        <v>28180</v>
      </c>
      <c r="M1172" s="2">
        <v>2974</v>
      </c>
      <c r="N1172" s="2" t="s">
        <v>7259</v>
      </c>
      <c r="O1172" s="2" t="s">
        <v>7260</v>
      </c>
      <c r="P1172" s="2" t="s">
        <v>7261</v>
      </c>
      <c r="Q1172" s="2" t="s">
        <v>7262</v>
      </c>
      <c r="R1172">
        <v>100</v>
      </c>
      <c r="S1172" s="9">
        <f>SUM(pledge_tiers!B1172:F1172)/pledge_tiers!CZ1172</f>
        <v>0.13480885311871227</v>
      </c>
      <c r="T1172" s="8">
        <f>SUM(pledge_tiers!G1172:K1172)/pledge_tiers!CZ1172</f>
        <v>0.19366197183098591</v>
      </c>
      <c r="U1172" s="8">
        <f>SUM(pledge_tiers!L1172:CX1172)/pledge_tiers!CZ1172</f>
        <v>0.67152917505030185</v>
      </c>
      <c r="V1172">
        <f>VLOOKUP(A1172,cluster_membership!$A$1:$B$4001,2,FALSE)</f>
        <v>5</v>
      </c>
    </row>
    <row r="1173" spans="1:22" x14ac:dyDescent="0.2">
      <c r="A1173" s="2">
        <v>1171</v>
      </c>
      <c r="B1173" s="3">
        <v>680826</v>
      </c>
      <c r="C1173" s="2" t="s">
        <v>7263</v>
      </c>
      <c r="D1173" s="2" t="s">
        <v>7264</v>
      </c>
      <c r="E1173" s="2" t="s">
        <v>83</v>
      </c>
      <c r="F1173" s="2" t="s">
        <v>15</v>
      </c>
      <c r="G1173" s="3">
        <v>80000</v>
      </c>
      <c r="H1173" s="6">
        <f>VLOOKUP(F1173,Exchange_rates!$A$1:$B$13,2,FALSE)</f>
        <v>1</v>
      </c>
      <c r="I1173" s="6">
        <f t="shared" si="36"/>
        <v>80000</v>
      </c>
      <c r="J1173" s="3">
        <f t="shared" si="37"/>
        <v>680826</v>
      </c>
      <c r="K1173" s="2" t="s">
        <v>109</v>
      </c>
      <c r="L1173" t="s">
        <v>28180</v>
      </c>
      <c r="M1173" s="2">
        <v>2966</v>
      </c>
      <c r="N1173" s="2" t="s">
        <v>7265</v>
      </c>
      <c r="O1173" s="2" t="s">
        <v>7266</v>
      </c>
      <c r="P1173" s="2" t="s">
        <v>7267</v>
      </c>
      <c r="Q1173" s="2" t="s">
        <v>7268</v>
      </c>
      <c r="R1173">
        <v>16</v>
      </c>
      <c r="S1173" s="9">
        <f>SUM(pledge_tiers!B1173:F1173)/pledge_tiers!CZ1173</f>
        <v>0.29072937968643492</v>
      </c>
      <c r="T1173" s="8">
        <f>SUM(pledge_tiers!G1173:K1173)/pledge_tiers!CZ1173</f>
        <v>0.57907293796864345</v>
      </c>
      <c r="U1173" s="8">
        <f>SUM(pledge_tiers!L1173:CX1173)/pledge_tiers!CZ1173</f>
        <v>0.1301976823449216</v>
      </c>
      <c r="V1173">
        <f>VLOOKUP(A1173,cluster_membership!$A$1:$B$4001,2,FALSE)</f>
        <v>5</v>
      </c>
    </row>
    <row r="1174" spans="1:22" x14ac:dyDescent="0.2">
      <c r="A1174" s="2">
        <v>1172</v>
      </c>
      <c r="B1174" s="3">
        <v>111144</v>
      </c>
      <c r="C1174" s="2" t="s">
        <v>7269</v>
      </c>
      <c r="D1174" s="2" t="s">
        <v>7270</v>
      </c>
      <c r="E1174" s="2" t="s">
        <v>1005</v>
      </c>
      <c r="F1174" s="2" t="s">
        <v>15</v>
      </c>
      <c r="G1174" s="3">
        <v>2200</v>
      </c>
      <c r="H1174" s="6">
        <f>VLOOKUP(F1174,Exchange_rates!$A$1:$B$13,2,FALSE)</f>
        <v>1</v>
      </c>
      <c r="I1174" s="6">
        <f t="shared" si="36"/>
        <v>2200</v>
      </c>
      <c r="J1174" s="3">
        <f t="shared" si="37"/>
        <v>111144</v>
      </c>
      <c r="K1174" s="2" t="s">
        <v>1166</v>
      </c>
      <c r="L1174" t="s">
        <v>28193</v>
      </c>
      <c r="M1174" s="2">
        <v>2966</v>
      </c>
      <c r="N1174" s="2" t="s">
        <v>7271</v>
      </c>
      <c r="O1174" s="2" t="s">
        <v>7272</v>
      </c>
      <c r="P1174" s="2" t="s">
        <v>7273</v>
      </c>
      <c r="Q1174" s="2" t="s">
        <v>7274</v>
      </c>
      <c r="R1174">
        <v>13</v>
      </c>
      <c r="S1174" s="9">
        <f>SUM(pledge_tiers!B1174:F1174)/pledge_tiers!CZ1174</f>
        <v>0.4925575101488498</v>
      </c>
      <c r="T1174" s="8">
        <f>SUM(pledge_tiers!G1174:K1174)/pledge_tiers!CZ1174</f>
        <v>0.36772665764546686</v>
      </c>
      <c r="U1174" s="8">
        <f>SUM(pledge_tiers!L1174:CX1174)/pledge_tiers!CZ1174</f>
        <v>0.13971583220568334</v>
      </c>
      <c r="V1174">
        <f>VLOOKUP(A1174,cluster_membership!$A$1:$B$4001,2,FALSE)</f>
        <v>5</v>
      </c>
    </row>
    <row r="1175" spans="1:22" x14ac:dyDescent="0.2">
      <c r="A1175" s="2">
        <v>1173</v>
      </c>
      <c r="B1175" s="3">
        <v>11538</v>
      </c>
      <c r="C1175" s="2" t="s">
        <v>7275</v>
      </c>
      <c r="D1175" s="2" t="s">
        <v>7276</v>
      </c>
      <c r="E1175" s="2" t="s">
        <v>14</v>
      </c>
      <c r="F1175" s="2" t="s">
        <v>15</v>
      </c>
      <c r="G1175" s="3">
        <v>1000</v>
      </c>
      <c r="H1175" s="6">
        <f>VLOOKUP(F1175,Exchange_rates!$A$1:$B$13,2,FALSE)</f>
        <v>1</v>
      </c>
      <c r="I1175" s="6">
        <f t="shared" si="36"/>
        <v>1000</v>
      </c>
      <c r="J1175" s="3">
        <f t="shared" si="37"/>
        <v>11538</v>
      </c>
      <c r="K1175" s="2" t="s">
        <v>3189</v>
      </c>
      <c r="L1175" t="s">
        <v>28180</v>
      </c>
      <c r="M1175" s="2">
        <v>2960</v>
      </c>
      <c r="N1175" s="2" t="s">
        <v>7277</v>
      </c>
      <c r="O1175" s="2" t="s">
        <v>7278</v>
      </c>
      <c r="P1175" s="2" t="s">
        <v>7279</v>
      </c>
      <c r="Q1175" s="2" t="s">
        <v>7280</v>
      </c>
      <c r="R1175">
        <v>3</v>
      </c>
      <c r="S1175" s="9">
        <f>SUM(pledge_tiers!B1175:F1175)/pledge_tiers!CZ1175</f>
        <v>1</v>
      </c>
      <c r="T1175" s="8">
        <f>SUM(pledge_tiers!G1175:K1175)/pledge_tiers!CZ1175</f>
        <v>0</v>
      </c>
      <c r="U1175" s="8">
        <f>SUM(pledge_tiers!L1175:CX1175)/pledge_tiers!CZ1175</f>
        <v>0</v>
      </c>
      <c r="V1175">
        <f>VLOOKUP(A1175,cluster_membership!$A$1:$B$4001,2,FALSE)</f>
        <v>5</v>
      </c>
    </row>
    <row r="1176" spans="1:22" x14ac:dyDescent="0.2">
      <c r="A1176" s="2">
        <v>1174</v>
      </c>
      <c r="B1176" s="3">
        <v>162681</v>
      </c>
      <c r="C1176" s="2" t="s">
        <v>7281</v>
      </c>
      <c r="D1176" s="2" t="s">
        <v>7282</v>
      </c>
      <c r="E1176" s="2" t="s">
        <v>685</v>
      </c>
      <c r="F1176" s="2" t="s">
        <v>15</v>
      </c>
      <c r="G1176" s="3">
        <v>20000</v>
      </c>
      <c r="H1176" s="6">
        <f>VLOOKUP(F1176,Exchange_rates!$A$1:$B$13,2,FALSE)</f>
        <v>1</v>
      </c>
      <c r="I1176" s="6">
        <f t="shared" si="36"/>
        <v>20000</v>
      </c>
      <c r="J1176" s="3">
        <f t="shared" si="37"/>
        <v>162681</v>
      </c>
      <c r="K1176" s="2" t="s">
        <v>7283</v>
      </c>
      <c r="L1176" t="s">
        <v>28180</v>
      </c>
      <c r="M1176" s="2">
        <v>2959</v>
      </c>
      <c r="N1176" s="2" t="s">
        <v>7284</v>
      </c>
      <c r="O1176" s="2" t="s">
        <v>7285</v>
      </c>
      <c r="P1176" s="2" t="s">
        <v>7286</v>
      </c>
      <c r="Q1176" s="2" t="s">
        <v>7287</v>
      </c>
      <c r="R1176">
        <v>23</v>
      </c>
      <c r="S1176" s="9">
        <f>SUM(pledge_tiers!B1176:F1176)/pledge_tiers!CZ1176</f>
        <v>0.34226804123711341</v>
      </c>
      <c r="T1176" s="8">
        <f>SUM(pledge_tiers!G1176:K1176)/pledge_tiers!CZ1176</f>
        <v>0.46907216494845361</v>
      </c>
      <c r="U1176" s="8">
        <f>SUM(pledge_tiers!L1176:CX1176)/pledge_tiers!CZ1176</f>
        <v>0.18865979381443299</v>
      </c>
      <c r="V1176">
        <f>VLOOKUP(A1176,cluster_membership!$A$1:$B$4001,2,FALSE)</f>
        <v>5</v>
      </c>
    </row>
    <row r="1177" spans="1:22" x14ac:dyDescent="0.2">
      <c r="A1177" s="2">
        <v>1175</v>
      </c>
      <c r="B1177" s="3">
        <v>126815</v>
      </c>
      <c r="C1177" s="2" t="s">
        <v>7288</v>
      </c>
      <c r="D1177" s="2" t="s">
        <v>7289</v>
      </c>
      <c r="E1177" s="2" t="s">
        <v>14</v>
      </c>
      <c r="F1177" s="2" t="s">
        <v>15</v>
      </c>
      <c r="G1177" s="3">
        <v>21000</v>
      </c>
      <c r="H1177" s="6">
        <f>VLOOKUP(F1177,Exchange_rates!$A$1:$B$13,2,FALSE)</f>
        <v>1</v>
      </c>
      <c r="I1177" s="6">
        <f t="shared" si="36"/>
        <v>21000</v>
      </c>
      <c r="J1177" s="3">
        <f t="shared" si="37"/>
        <v>126815</v>
      </c>
      <c r="K1177" s="2" t="s">
        <v>752</v>
      </c>
      <c r="L1177" t="s">
        <v>28180</v>
      </c>
      <c r="M1177" s="2">
        <v>2959</v>
      </c>
      <c r="N1177" s="2" t="s">
        <v>7290</v>
      </c>
      <c r="O1177" s="2" t="s">
        <v>7291</v>
      </c>
      <c r="P1177" s="2" t="s">
        <v>7292</v>
      </c>
      <c r="Q1177" s="2" t="s">
        <v>7293</v>
      </c>
      <c r="R1177">
        <v>1</v>
      </c>
      <c r="S1177" s="9">
        <f>SUM(pledge_tiers!B1177:F1177)/pledge_tiers!CZ1177</f>
        <v>1</v>
      </c>
      <c r="T1177" s="8">
        <f>SUM(pledge_tiers!G1177:K1177)/pledge_tiers!CZ1177</f>
        <v>0</v>
      </c>
      <c r="U1177" s="8">
        <f>SUM(pledge_tiers!L1177:CX1177)/pledge_tiers!CZ1177</f>
        <v>0</v>
      </c>
      <c r="V1177">
        <f>VLOOKUP(A1177,cluster_membership!$A$1:$B$4001,2,FALSE)</f>
        <v>5</v>
      </c>
    </row>
    <row r="1178" spans="1:22" x14ac:dyDescent="0.2">
      <c r="A1178" s="2">
        <v>1176</v>
      </c>
      <c r="B1178" s="3">
        <v>110288</v>
      </c>
      <c r="C1178" s="2" t="s">
        <v>7294</v>
      </c>
      <c r="D1178" s="2" t="s">
        <v>3990</v>
      </c>
      <c r="E1178" s="2" t="s">
        <v>23</v>
      </c>
      <c r="F1178" s="2" t="s">
        <v>15</v>
      </c>
      <c r="G1178" s="3">
        <v>6422</v>
      </c>
      <c r="H1178" s="6">
        <f>VLOOKUP(F1178,Exchange_rates!$A$1:$B$13,2,FALSE)</f>
        <v>1</v>
      </c>
      <c r="I1178" s="6">
        <f t="shared" si="36"/>
        <v>6422</v>
      </c>
      <c r="J1178" s="3">
        <f t="shared" si="37"/>
        <v>110288</v>
      </c>
      <c r="K1178" s="2" t="s">
        <v>16</v>
      </c>
      <c r="L1178" t="s">
        <v>28180</v>
      </c>
      <c r="M1178" s="2">
        <v>2958</v>
      </c>
      <c r="N1178" s="2" t="s">
        <v>7295</v>
      </c>
      <c r="O1178" s="2" t="s">
        <v>7296</v>
      </c>
      <c r="P1178" s="2" t="s">
        <v>7297</v>
      </c>
      <c r="Q1178" s="2" t="s">
        <v>7298</v>
      </c>
      <c r="R1178">
        <v>7</v>
      </c>
      <c r="S1178" s="9">
        <f>SUM(pledge_tiers!B1178:F1178)/pledge_tiers!CZ1178</f>
        <v>0.66530473272046309</v>
      </c>
      <c r="T1178" s="8">
        <f>SUM(pledge_tiers!G1178:K1178)/pledge_tiers!CZ1178</f>
        <v>0.33469526727953697</v>
      </c>
      <c r="U1178" s="8">
        <f>SUM(pledge_tiers!L1178:CX1178)/pledge_tiers!CZ1178</f>
        <v>0</v>
      </c>
      <c r="V1178">
        <f>VLOOKUP(A1178,cluster_membership!$A$1:$B$4001,2,FALSE)</f>
        <v>5</v>
      </c>
    </row>
    <row r="1179" spans="1:22" x14ac:dyDescent="0.2">
      <c r="A1179" s="2">
        <v>1177</v>
      </c>
      <c r="B1179" s="3">
        <v>321908</v>
      </c>
      <c r="C1179" s="2" t="s">
        <v>7299</v>
      </c>
      <c r="D1179" s="2" t="s">
        <v>7300</v>
      </c>
      <c r="E1179" s="2" t="s">
        <v>1330</v>
      </c>
      <c r="F1179" s="2" t="s">
        <v>15</v>
      </c>
      <c r="G1179" s="3">
        <v>20000</v>
      </c>
      <c r="H1179" s="6">
        <f>VLOOKUP(F1179,Exchange_rates!$A$1:$B$13,2,FALSE)</f>
        <v>1</v>
      </c>
      <c r="I1179" s="6">
        <f t="shared" si="36"/>
        <v>20000</v>
      </c>
      <c r="J1179" s="3">
        <f t="shared" si="37"/>
        <v>321908</v>
      </c>
      <c r="K1179" s="2" t="s">
        <v>3463</v>
      </c>
      <c r="L1179" t="s">
        <v>28180</v>
      </c>
      <c r="M1179" s="2">
        <v>2958</v>
      </c>
      <c r="N1179" s="2" t="s">
        <v>7301</v>
      </c>
      <c r="O1179" s="2" t="s">
        <v>7302</v>
      </c>
      <c r="P1179" s="2" t="s">
        <v>7303</v>
      </c>
      <c r="Q1179" s="2" t="s">
        <v>7304</v>
      </c>
      <c r="R1179">
        <v>12</v>
      </c>
      <c r="S1179" s="9">
        <f>SUM(pledge_tiers!B1179:F1179)/pledge_tiers!CZ1179</f>
        <v>0.6707608324803821</v>
      </c>
      <c r="T1179" s="8">
        <f>SUM(pledge_tiers!G1179:K1179)/pledge_tiers!CZ1179</f>
        <v>0.32275673831456841</v>
      </c>
      <c r="U1179" s="8">
        <f>SUM(pledge_tiers!L1179:CX1179)/pledge_tiers!CZ1179</f>
        <v>6.4824292050494709E-3</v>
      </c>
      <c r="V1179">
        <f>VLOOKUP(A1179,cluster_membership!$A$1:$B$4001,2,FALSE)</f>
        <v>5</v>
      </c>
    </row>
    <row r="1180" spans="1:22" x14ac:dyDescent="0.2">
      <c r="A1180" s="2">
        <v>1178</v>
      </c>
      <c r="B1180" s="3">
        <v>180668</v>
      </c>
      <c r="C1180" s="2" t="s">
        <v>7305</v>
      </c>
      <c r="D1180" s="2" t="s">
        <v>4206</v>
      </c>
      <c r="E1180" s="2" t="s">
        <v>5187</v>
      </c>
      <c r="F1180" s="2" t="s">
        <v>15</v>
      </c>
      <c r="G1180" s="3">
        <v>60000</v>
      </c>
      <c r="H1180" s="6">
        <f>VLOOKUP(F1180,Exchange_rates!$A$1:$B$13,2,FALSE)</f>
        <v>1</v>
      </c>
      <c r="I1180" s="6">
        <f t="shared" si="36"/>
        <v>60000</v>
      </c>
      <c r="J1180" s="3">
        <f t="shared" si="37"/>
        <v>180668</v>
      </c>
      <c r="K1180" s="2" t="s">
        <v>527</v>
      </c>
      <c r="L1180" t="s">
        <v>28180</v>
      </c>
      <c r="M1180" s="2">
        <v>2957</v>
      </c>
      <c r="N1180" s="2" t="s">
        <v>7306</v>
      </c>
      <c r="O1180" s="2" t="s">
        <v>7307</v>
      </c>
      <c r="P1180" s="2" t="s">
        <v>7308</v>
      </c>
      <c r="Q1180" s="2" t="s">
        <v>7309</v>
      </c>
      <c r="R1180">
        <v>12</v>
      </c>
      <c r="S1180" s="9">
        <f>SUM(pledge_tiers!B1180:F1180)/pledge_tiers!CZ1180</f>
        <v>0.70425894378194209</v>
      </c>
      <c r="T1180" s="8">
        <f>SUM(pledge_tiers!G1180:K1180)/pledge_tiers!CZ1180</f>
        <v>0.26132879045996593</v>
      </c>
      <c r="U1180" s="8">
        <f>SUM(pledge_tiers!L1180:CX1180)/pledge_tiers!CZ1180</f>
        <v>3.4412265758091996E-2</v>
      </c>
      <c r="V1180">
        <f>VLOOKUP(A1180,cluster_membership!$A$1:$B$4001,2,FALSE)</f>
        <v>5</v>
      </c>
    </row>
    <row r="1181" spans="1:22" x14ac:dyDescent="0.2">
      <c r="A1181" s="2">
        <v>1179</v>
      </c>
      <c r="B1181" s="3">
        <v>106569</v>
      </c>
      <c r="C1181" s="2" t="s">
        <v>7310</v>
      </c>
      <c r="D1181" s="2" t="s">
        <v>7311</v>
      </c>
      <c r="E1181" s="2" t="s">
        <v>665</v>
      </c>
      <c r="F1181" s="2" t="s">
        <v>15</v>
      </c>
      <c r="G1181" s="3">
        <v>10000</v>
      </c>
      <c r="H1181" s="6">
        <f>VLOOKUP(F1181,Exchange_rates!$A$1:$B$13,2,FALSE)</f>
        <v>1</v>
      </c>
      <c r="I1181" s="6">
        <f t="shared" si="36"/>
        <v>10000</v>
      </c>
      <c r="J1181" s="3">
        <f t="shared" si="37"/>
        <v>106569</v>
      </c>
      <c r="K1181" s="2" t="s">
        <v>39</v>
      </c>
      <c r="L1181" t="s">
        <v>28180</v>
      </c>
      <c r="M1181" s="2">
        <v>2957</v>
      </c>
      <c r="N1181" s="2" t="s">
        <v>7312</v>
      </c>
      <c r="O1181" s="2" t="s">
        <v>7313</v>
      </c>
      <c r="P1181" s="2" t="s">
        <v>7314</v>
      </c>
      <c r="Q1181" s="2" t="s">
        <v>7315</v>
      </c>
      <c r="R1181">
        <v>26</v>
      </c>
      <c r="S1181" s="9">
        <f>SUM(pledge_tiers!B1181:F1181)/pledge_tiers!CZ1181</f>
        <v>0.27312925170068025</v>
      </c>
      <c r="T1181" s="8">
        <f>SUM(pledge_tiers!G1181:K1181)/pledge_tiers!CZ1181</f>
        <v>0.11326530612244898</v>
      </c>
      <c r="U1181" s="8">
        <f>SUM(pledge_tiers!L1181:CX1181)/pledge_tiers!CZ1181</f>
        <v>0.61360544217687074</v>
      </c>
      <c r="V1181">
        <f>VLOOKUP(A1181,cluster_membership!$A$1:$B$4001,2,FALSE)</f>
        <v>5</v>
      </c>
    </row>
    <row r="1182" spans="1:22" x14ac:dyDescent="0.2">
      <c r="A1182" s="2">
        <v>1180</v>
      </c>
      <c r="B1182" s="3">
        <v>116938</v>
      </c>
      <c r="C1182" s="2" t="s">
        <v>7316</v>
      </c>
      <c r="D1182" s="2" t="s">
        <v>344</v>
      </c>
      <c r="E1182" s="2" t="s">
        <v>14</v>
      </c>
      <c r="F1182" s="2" t="s">
        <v>15</v>
      </c>
      <c r="G1182" s="3">
        <v>5000</v>
      </c>
      <c r="H1182" s="6">
        <f>VLOOKUP(F1182,Exchange_rates!$A$1:$B$13,2,FALSE)</f>
        <v>1</v>
      </c>
      <c r="I1182" s="6">
        <f t="shared" si="36"/>
        <v>5000</v>
      </c>
      <c r="J1182" s="3">
        <f t="shared" si="37"/>
        <v>116938</v>
      </c>
      <c r="K1182" s="2" t="s">
        <v>345</v>
      </c>
      <c r="L1182" t="s">
        <v>28180</v>
      </c>
      <c r="M1182" s="2">
        <v>2955</v>
      </c>
      <c r="N1182" s="2" t="s">
        <v>7317</v>
      </c>
      <c r="O1182" s="2" t="s">
        <v>7318</v>
      </c>
      <c r="P1182" s="2" t="s">
        <v>7319</v>
      </c>
      <c r="Q1182" s="2" t="s">
        <v>7320</v>
      </c>
      <c r="R1182">
        <v>4</v>
      </c>
      <c r="S1182" s="9">
        <f>SUM(pledge_tiers!B1182:F1182)/pledge_tiers!CZ1182</f>
        <v>1</v>
      </c>
      <c r="T1182" s="8">
        <f>SUM(pledge_tiers!G1182:K1182)/pledge_tiers!CZ1182</f>
        <v>0</v>
      </c>
      <c r="U1182" s="8">
        <f>SUM(pledge_tiers!L1182:CX1182)/pledge_tiers!CZ1182</f>
        <v>0</v>
      </c>
      <c r="V1182">
        <f>VLOOKUP(A1182,cluster_membership!$A$1:$B$4001,2,FALSE)</f>
        <v>5</v>
      </c>
    </row>
    <row r="1183" spans="1:22" x14ac:dyDescent="0.2">
      <c r="A1183" s="2">
        <v>1181</v>
      </c>
      <c r="B1183" s="3">
        <v>318628</v>
      </c>
      <c r="C1183" s="2" t="s">
        <v>7321</v>
      </c>
      <c r="D1183" s="2" t="s">
        <v>7322</v>
      </c>
      <c r="E1183" s="2" t="s">
        <v>876</v>
      </c>
      <c r="F1183" s="2" t="s">
        <v>15</v>
      </c>
      <c r="G1183" s="3">
        <v>100000</v>
      </c>
      <c r="H1183" s="6">
        <f>VLOOKUP(F1183,Exchange_rates!$A$1:$B$13,2,FALSE)</f>
        <v>1</v>
      </c>
      <c r="I1183" s="6">
        <f t="shared" si="36"/>
        <v>100000</v>
      </c>
      <c r="J1183" s="3">
        <f t="shared" si="37"/>
        <v>318628</v>
      </c>
      <c r="K1183" s="2" t="s">
        <v>257</v>
      </c>
      <c r="L1183" t="s">
        <v>28180</v>
      </c>
      <c r="M1183" s="2">
        <v>2952</v>
      </c>
      <c r="N1183" s="2" t="s">
        <v>7323</v>
      </c>
      <c r="O1183" s="2" t="s">
        <v>7324</v>
      </c>
      <c r="P1183" s="2" t="s">
        <v>7325</v>
      </c>
      <c r="Q1183" s="2" t="s">
        <v>7326</v>
      </c>
      <c r="R1183">
        <v>13</v>
      </c>
      <c r="S1183" s="9">
        <f>SUM(pledge_tiers!B1183:F1183)/pledge_tiers!CZ1183</f>
        <v>0.74112021857923494</v>
      </c>
      <c r="T1183" s="8">
        <f>SUM(pledge_tiers!G1183:K1183)/pledge_tiers!CZ1183</f>
        <v>0.22643442622950818</v>
      </c>
      <c r="U1183" s="8">
        <f>SUM(pledge_tiers!L1183:CX1183)/pledge_tiers!CZ1183</f>
        <v>3.2445355191256832E-2</v>
      </c>
      <c r="V1183">
        <f>VLOOKUP(A1183,cluster_membership!$A$1:$B$4001,2,FALSE)</f>
        <v>5</v>
      </c>
    </row>
    <row r="1184" spans="1:22" x14ac:dyDescent="0.2">
      <c r="A1184" s="2">
        <v>1182</v>
      </c>
      <c r="B1184" s="3">
        <v>300101</v>
      </c>
      <c r="C1184" s="2" t="s">
        <v>7327</v>
      </c>
      <c r="D1184" s="2" t="s">
        <v>7328</v>
      </c>
      <c r="E1184" s="2" t="s">
        <v>189</v>
      </c>
      <c r="F1184" s="2" t="s">
        <v>15</v>
      </c>
      <c r="G1184" s="3">
        <v>250000</v>
      </c>
      <c r="H1184" s="6">
        <f>VLOOKUP(F1184,Exchange_rates!$A$1:$B$13,2,FALSE)</f>
        <v>1</v>
      </c>
      <c r="I1184" s="6">
        <f t="shared" si="36"/>
        <v>250000</v>
      </c>
      <c r="J1184" s="3">
        <f t="shared" si="37"/>
        <v>300101</v>
      </c>
      <c r="K1184" s="2" t="s">
        <v>1936</v>
      </c>
      <c r="L1184" t="s">
        <v>28180</v>
      </c>
      <c r="M1184" s="2">
        <v>2951</v>
      </c>
      <c r="N1184" s="2" t="s">
        <v>7329</v>
      </c>
      <c r="O1184" s="2" t="s">
        <v>7330</v>
      </c>
      <c r="P1184" s="2" t="s">
        <v>7331</v>
      </c>
      <c r="Q1184" s="2" t="s">
        <v>7332</v>
      </c>
      <c r="R1184">
        <v>12</v>
      </c>
      <c r="S1184" s="9">
        <f>SUM(pledge_tiers!B1184:F1184)/pledge_tiers!CZ1184</f>
        <v>8.4316446911866766E-2</v>
      </c>
      <c r="T1184" s="8">
        <f>SUM(pledge_tiers!G1184:K1184)/pledge_tiers!CZ1184</f>
        <v>0.90978487161693267</v>
      </c>
      <c r="U1184" s="8">
        <f>SUM(pledge_tiers!L1184:CX1184)/pledge_tiers!CZ1184</f>
        <v>5.8986814712005554E-3</v>
      </c>
      <c r="V1184">
        <f>VLOOKUP(A1184,cluster_membership!$A$1:$B$4001,2,FALSE)</f>
        <v>5</v>
      </c>
    </row>
    <row r="1185" spans="1:22" x14ac:dyDescent="0.2">
      <c r="A1185" s="2">
        <v>1183</v>
      </c>
      <c r="B1185" s="3">
        <v>168717</v>
      </c>
      <c r="C1185" s="2" t="s">
        <v>7333</v>
      </c>
      <c r="D1185" s="2" t="s">
        <v>7334</v>
      </c>
      <c r="E1185" s="2" t="s">
        <v>14</v>
      </c>
      <c r="F1185" s="2" t="s">
        <v>945</v>
      </c>
      <c r="G1185" s="3">
        <v>10000</v>
      </c>
      <c r="H1185" s="6">
        <f>VLOOKUP(F1185,Exchange_rates!$A$1:$B$13,2,FALSE)</f>
        <v>1.06</v>
      </c>
      <c r="I1185" s="6">
        <f t="shared" si="36"/>
        <v>10600</v>
      </c>
      <c r="J1185" s="3">
        <f t="shared" si="37"/>
        <v>178840.02000000002</v>
      </c>
      <c r="K1185" s="2" t="s">
        <v>7335</v>
      </c>
      <c r="L1185" t="s">
        <v>28191</v>
      </c>
      <c r="M1185" s="2">
        <v>2949</v>
      </c>
      <c r="N1185" s="2" t="s">
        <v>7336</v>
      </c>
      <c r="O1185" s="2" t="s">
        <v>7337</v>
      </c>
      <c r="P1185" s="2" t="s">
        <v>7338</v>
      </c>
      <c r="Q1185" s="2" t="s">
        <v>7339</v>
      </c>
      <c r="R1185">
        <v>4</v>
      </c>
      <c r="S1185" s="9">
        <f>SUM(pledge_tiers!B1185:F1185)/pledge_tiers!CZ1185</f>
        <v>1</v>
      </c>
      <c r="T1185" s="8">
        <f>SUM(pledge_tiers!G1185:K1185)/pledge_tiers!CZ1185</f>
        <v>0</v>
      </c>
      <c r="U1185" s="8">
        <f>SUM(pledge_tiers!L1185:CX1185)/pledge_tiers!CZ1185</f>
        <v>0</v>
      </c>
      <c r="V1185">
        <f>VLOOKUP(A1185,cluster_membership!$A$1:$B$4001,2,FALSE)</f>
        <v>5</v>
      </c>
    </row>
    <row r="1186" spans="1:22" x14ac:dyDescent="0.2">
      <c r="A1186" s="2">
        <v>1184</v>
      </c>
      <c r="B1186" s="3">
        <v>253696</v>
      </c>
      <c r="C1186" s="2" t="s">
        <v>7340</v>
      </c>
      <c r="D1186" s="2" t="s">
        <v>7341</v>
      </c>
      <c r="E1186" s="2" t="s">
        <v>83</v>
      </c>
      <c r="F1186" s="2" t="s">
        <v>15</v>
      </c>
      <c r="G1186" s="3">
        <v>45000</v>
      </c>
      <c r="H1186" s="6">
        <f>VLOOKUP(F1186,Exchange_rates!$A$1:$B$13,2,FALSE)</f>
        <v>1</v>
      </c>
      <c r="I1186" s="6">
        <f t="shared" si="36"/>
        <v>45000</v>
      </c>
      <c r="J1186" s="3">
        <f t="shared" si="37"/>
        <v>253696</v>
      </c>
      <c r="K1186" s="2" t="s">
        <v>2802</v>
      </c>
      <c r="L1186" t="s">
        <v>28180</v>
      </c>
      <c r="M1186" s="2">
        <v>2943</v>
      </c>
      <c r="N1186" s="2" t="s">
        <v>7342</v>
      </c>
      <c r="O1186" s="2" t="s">
        <v>7343</v>
      </c>
      <c r="P1186" s="2" t="s">
        <v>7344</v>
      </c>
      <c r="Q1186" s="2" t="s">
        <v>7345</v>
      </c>
      <c r="R1186">
        <v>16</v>
      </c>
      <c r="S1186" s="9">
        <f>SUM(pledge_tiers!B1186:F1186)/pledge_tiers!CZ1186</f>
        <v>0.45429458433942738</v>
      </c>
      <c r="T1186" s="8">
        <f>SUM(pledge_tiers!G1186:K1186)/pledge_tiers!CZ1186</f>
        <v>0.54018627112797513</v>
      </c>
      <c r="U1186" s="8">
        <f>SUM(pledge_tiers!L1186:CX1186)/pledge_tiers!CZ1186</f>
        <v>5.5191445325974472E-3</v>
      </c>
      <c r="V1186">
        <f>VLOOKUP(A1186,cluster_membership!$A$1:$B$4001,2,FALSE)</f>
        <v>5</v>
      </c>
    </row>
    <row r="1187" spans="1:22" x14ac:dyDescent="0.2">
      <c r="A1187" s="2">
        <v>1185</v>
      </c>
      <c r="B1187" s="3">
        <v>127200</v>
      </c>
      <c r="C1187" s="2" t="s">
        <v>7346</v>
      </c>
      <c r="D1187" s="2" t="s">
        <v>7347</v>
      </c>
      <c r="E1187" s="2" t="s">
        <v>298</v>
      </c>
      <c r="F1187" s="2" t="s">
        <v>15</v>
      </c>
      <c r="G1187" s="3">
        <v>2016</v>
      </c>
      <c r="H1187" s="6">
        <f>VLOOKUP(F1187,Exchange_rates!$A$1:$B$13,2,FALSE)</f>
        <v>1</v>
      </c>
      <c r="I1187" s="6">
        <f t="shared" si="36"/>
        <v>2016</v>
      </c>
      <c r="J1187" s="3">
        <f t="shared" si="37"/>
        <v>127200</v>
      </c>
      <c r="K1187" s="2" t="s">
        <v>3577</v>
      </c>
      <c r="L1187" t="s">
        <v>28180</v>
      </c>
      <c r="M1187" s="2">
        <v>2942</v>
      </c>
      <c r="N1187" s="2" t="s">
        <v>7348</v>
      </c>
      <c r="O1187" s="2" t="s">
        <v>7349</v>
      </c>
      <c r="P1187" s="2" t="s">
        <v>7350</v>
      </c>
      <c r="Q1187" s="2" t="s">
        <v>7351</v>
      </c>
      <c r="R1187">
        <v>24</v>
      </c>
      <c r="S1187" s="9">
        <f>SUM(pledge_tiers!B1187:F1187)/pledge_tiers!CZ1187</f>
        <v>0.88547775094860293</v>
      </c>
      <c r="T1187" s="8">
        <f>SUM(pledge_tiers!G1187:K1187)/pledge_tiers!CZ1187</f>
        <v>5.898585719213522E-2</v>
      </c>
      <c r="U1187" s="8">
        <f>SUM(pledge_tiers!L1187:CX1187)/pledge_tiers!CZ1187</f>
        <v>5.5536391859261812E-2</v>
      </c>
      <c r="V1187">
        <f>VLOOKUP(A1187,cluster_membership!$A$1:$B$4001,2,FALSE)</f>
        <v>5</v>
      </c>
    </row>
    <row r="1188" spans="1:22" x14ac:dyDescent="0.2">
      <c r="A1188" s="2">
        <v>1186</v>
      </c>
      <c r="B1188" s="3">
        <v>91549</v>
      </c>
      <c r="C1188" s="2" t="s">
        <v>7352</v>
      </c>
      <c r="D1188" s="2" t="s">
        <v>7353</v>
      </c>
      <c r="E1188" s="2" t="s">
        <v>14</v>
      </c>
      <c r="F1188" s="2" t="s">
        <v>15</v>
      </c>
      <c r="G1188" s="3">
        <v>20000</v>
      </c>
      <c r="H1188" s="6">
        <f>VLOOKUP(F1188,Exchange_rates!$A$1:$B$13,2,FALSE)</f>
        <v>1</v>
      </c>
      <c r="I1188" s="6">
        <f t="shared" si="36"/>
        <v>20000</v>
      </c>
      <c r="J1188" s="3">
        <f t="shared" si="37"/>
        <v>91549</v>
      </c>
      <c r="K1188" s="2" t="s">
        <v>3050</v>
      </c>
      <c r="L1188" t="s">
        <v>28180</v>
      </c>
      <c r="M1188" s="2">
        <v>2937</v>
      </c>
      <c r="N1188" s="2" t="s">
        <v>7354</v>
      </c>
      <c r="O1188" s="2" t="s">
        <v>7355</v>
      </c>
      <c r="P1188" s="2" t="s">
        <v>7356</v>
      </c>
      <c r="Q1188" s="2" t="s">
        <v>7357</v>
      </c>
      <c r="R1188">
        <v>5</v>
      </c>
      <c r="S1188" s="9">
        <f>SUM(pledge_tiers!B1188:F1188)/pledge_tiers!CZ1188</f>
        <v>1</v>
      </c>
      <c r="T1188" s="8">
        <f>SUM(pledge_tiers!G1188:K1188)/pledge_tiers!CZ1188</f>
        <v>0</v>
      </c>
      <c r="U1188" s="8">
        <f>SUM(pledge_tiers!L1188:CX1188)/pledge_tiers!CZ1188</f>
        <v>0</v>
      </c>
      <c r="V1188">
        <f>VLOOKUP(A1188,cluster_membership!$A$1:$B$4001,2,FALSE)</f>
        <v>5</v>
      </c>
    </row>
    <row r="1189" spans="1:22" x14ac:dyDescent="0.2">
      <c r="A1189" s="2">
        <v>1187</v>
      </c>
      <c r="B1189" s="3">
        <v>91751</v>
      </c>
      <c r="C1189" s="2" t="s">
        <v>7358</v>
      </c>
      <c r="D1189" s="2" t="s">
        <v>7359</v>
      </c>
      <c r="E1189" s="2" t="s">
        <v>820</v>
      </c>
      <c r="F1189" s="2" t="s">
        <v>15</v>
      </c>
      <c r="G1189" s="3">
        <v>4000</v>
      </c>
      <c r="H1189" s="6">
        <f>VLOOKUP(F1189,Exchange_rates!$A$1:$B$13,2,FALSE)</f>
        <v>1</v>
      </c>
      <c r="I1189" s="6">
        <f t="shared" si="36"/>
        <v>4000</v>
      </c>
      <c r="J1189" s="3">
        <f t="shared" si="37"/>
        <v>91751</v>
      </c>
      <c r="K1189" s="2" t="s">
        <v>202</v>
      </c>
      <c r="L1189" t="s">
        <v>28180</v>
      </c>
      <c r="M1189" s="2">
        <v>2936</v>
      </c>
      <c r="N1189" s="2" t="s">
        <v>7360</v>
      </c>
      <c r="O1189" s="2" t="s">
        <v>7361</v>
      </c>
      <c r="P1189" s="2" t="s">
        <v>7362</v>
      </c>
      <c r="Q1189" s="2" t="s">
        <v>7363</v>
      </c>
      <c r="R1189">
        <v>10</v>
      </c>
      <c r="S1189" s="9">
        <f>SUM(pledge_tiers!B1189:F1189)/pledge_tiers!CZ1189</f>
        <v>0.98702664796633943</v>
      </c>
      <c r="T1189" s="8">
        <f>SUM(pledge_tiers!G1189:K1189)/pledge_tiers!CZ1189</f>
        <v>1.2973352033660589E-2</v>
      </c>
      <c r="U1189" s="8">
        <f>SUM(pledge_tiers!L1189:CX1189)/pledge_tiers!CZ1189</f>
        <v>0</v>
      </c>
      <c r="V1189">
        <f>VLOOKUP(A1189,cluster_membership!$A$1:$B$4001,2,FALSE)</f>
        <v>5</v>
      </c>
    </row>
    <row r="1190" spans="1:22" x14ac:dyDescent="0.2">
      <c r="A1190" s="2">
        <v>1188</v>
      </c>
      <c r="B1190" s="3">
        <v>150353</v>
      </c>
      <c r="C1190" s="2" t="s">
        <v>7364</v>
      </c>
      <c r="D1190" s="2" t="s">
        <v>7033</v>
      </c>
      <c r="E1190" s="2" t="s">
        <v>23</v>
      </c>
      <c r="F1190" s="2" t="s">
        <v>15</v>
      </c>
      <c r="G1190" s="3">
        <v>3200</v>
      </c>
      <c r="H1190" s="6">
        <f>VLOOKUP(F1190,Exchange_rates!$A$1:$B$13,2,FALSE)</f>
        <v>1</v>
      </c>
      <c r="I1190" s="6">
        <f t="shared" si="36"/>
        <v>3200</v>
      </c>
      <c r="J1190" s="3">
        <f t="shared" si="37"/>
        <v>150353</v>
      </c>
      <c r="K1190" s="2" t="s">
        <v>611</v>
      </c>
      <c r="L1190" t="s">
        <v>28180</v>
      </c>
      <c r="M1190" s="2">
        <v>2929</v>
      </c>
      <c r="N1190" s="2" t="s">
        <v>7365</v>
      </c>
      <c r="O1190" s="2" t="s">
        <v>7366</v>
      </c>
      <c r="P1190" s="2" t="s">
        <v>7367</v>
      </c>
      <c r="Q1190" s="2" t="s">
        <v>7368</v>
      </c>
      <c r="R1190">
        <v>7</v>
      </c>
      <c r="S1190" s="9">
        <f>SUM(pledge_tiers!B1190:F1190)/pledge_tiers!CZ1190</f>
        <v>0.86462280399586633</v>
      </c>
      <c r="T1190" s="8">
        <f>SUM(pledge_tiers!G1190:K1190)/pledge_tiers!CZ1190</f>
        <v>0.13537719600413364</v>
      </c>
      <c r="U1190" s="8">
        <f>SUM(pledge_tiers!L1190:CX1190)/pledge_tiers!CZ1190</f>
        <v>0</v>
      </c>
      <c r="V1190">
        <f>VLOOKUP(A1190,cluster_membership!$A$1:$B$4001,2,FALSE)</f>
        <v>5</v>
      </c>
    </row>
    <row r="1191" spans="1:22" x14ac:dyDescent="0.2">
      <c r="A1191" s="2">
        <v>1189</v>
      </c>
      <c r="B1191" s="3">
        <v>190336</v>
      </c>
      <c r="C1191" s="2" t="s">
        <v>7369</v>
      </c>
      <c r="D1191" s="2" t="s">
        <v>7370</v>
      </c>
      <c r="E1191" s="2" t="s">
        <v>14</v>
      </c>
      <c r="F1191" s="2" t="s">
        <v>15</v>
      </c>
      <c r="G1191" s="3">
        <v>50000</v>
      </c>
      <c r="H1191" s="6">
        <f>VLOOKUP(F1191,Exchange_rates!$A$1:$B$13,2,FALSE)</f>
        <v>1</v>
      </c>
      <c r="I1191" s="6">
        <f t="shared" si="36"/>
        <v>50000</v>
      </c>
      <c r="J1191" s="3">
        <f t="shared" si="37"/>
        <v>190336</v>
      </c>
      <c r="K1191" s="2" t="s">
        <v>7371</v>
      </c>
      <c r="L1191" t="s">
        <v>28180</v>
      </c>
      <c r="M1191" s="2">
        <v>2926</v>
      </c>
      <c r="N1191" s="2" t="s">
        <v>7372</v>
      </c>
      <c r="O1191" s="2" t="s">
        <v>7373</v>
      </c>
      <c r="P1191" s="2" t="s">
        <v>7374</v>
      </c>
      <c r="Q1191" s="2" t="s">
        <v>7375</v>
      </c>
      <c r="R1191">
        <v>10</v>
      </c>
      <c r="S1191" s="9">
        <f>SUM(pledge_tiers!B1191:F1191)/pledge_tiers!CZ1191</f>
        <v>0.54829645240604141</v>
      </c>
      <c r="T1191" s="8">
        <f>SUM(pledge_tiers!G1191:K1191)/pledge_tiers!CZ1191</f>
        <v>0.45170354759395853</v>
      </c>
      <c r="U1191" s="8">
        <f>SUM(pledge_tiers!L1191:CX1191)/pledge_tiers!CZ1191</f>
        <v>0</v>
      </c>
      <c r="V1191">
        <f>VLOOKUP(A1191,cluster_membership!$A$1:$B$4001,2,FALSE)</f>
        <v>5</v>
      </c>
    </row>
    <row r="1192" spans="1:22" x14ac:dyDescent="0.2">
      <c r="A1192" s="2">
        <v>1190</v>
      </c>
      <c r="B1192" s="3">
        <v>190020</v>
      </c>
      <c r="C1192" s="2" t="s">
        <v>7376</v>
      </c>
      <c r="D1192" s="2" t="s">
        <v>7377</v>
      </c>
      <c r="E1192" s="2" t="s">
        <v>23</v>
      </c>
      <c r="F1192" s="2" t="s">
        <v>15</v>
      </c>
      <c r="G1192" s="3">
        <v>40000</v>
      </c>
      <c r="H1192" s="6">
        <f>VLOOKUP(F1192,Exchange_rates!$A$1:$B$13,2,FALSE)</f>
        <v>1</v>
      </c>
      <c r="I1192" s="6">
        <f t="shared" si="36"/>
        <v>40000</v>
      </c>
      <c r="J1192" s="3">
        <f t="shared" si="37"/>
        <v>190020</v>
      </c>
      <c r="K1192" s="2" t="s">
        <v>527</v>
      </c>
      <c r="L1192" t="s">
        <v>28180</v>
      </c>
      <c r="M1192" s="2">
        <v>2924</v>
      </c>
      <c r="N1192" s="2" t="s">
        <v>7378</v>
      </c>
      <c r="O1192" s="2" t="s">
        <v>7379</v>
      </c>
      <c r="P1192" s="2" t="s">
        <v>7380</v>
      </c>
      <c r="Q1192" s="2" t="s">
        <v>7381</v>
      </c>
      <c r="R1192">
        <v>9</v>
      </c>
      <c r="S1192" s="9">
        <f>SUM(pledge_tiers!B1192:F1192)/pledge_tiers!CZ1192</f>
        <v>0.85556704584625987</v>
      </c>
      <c r="T1192" s="8">
        <f>SUM(pledge_tiers!G1192:K1192)/pledge_tiers!CZ1192</f>
        <v>0.14443295415374008</v>
      </c>
      <c r="U1192" s="8">
        <f>SUM(pledge_tiers!L1192:CX1192)/pledge_tiers!CZ1192</f>
        <v>0</v>
      </c>
      <c r="V1192">
        <f>VLOOKUP(A1192,cluster_membership!$A$1:$B$4001,2,FALSE)</f>
        <v>5</v>
      </c>
    </row>
    <row r="1193" spans="1:22" x14ac:dyDescent="0.2">
      <c r="A1193" s="2">
        <v>1191</v>
      </c>
      <c r="B1193" s="3">
        <v>55067</v>
      </c>
      <c r="C1193" s="2" t="s">
        <v>7382</v>
      </c>
      <c r="D1193" s="2" t="s">
        <v>7383</v>
      </c>
      <c r="E1193" s="2" t="s">
        <v>1005</v>
      </c>
      <c r="F1193" s="2" t="s">
        <v>15</v>
      </c>
      <c r="G1193" s="3">
        <v>1500</v>
      </c>
      <c r="H1193" s="6">
        <f>VLOOKUP(F1193,Exchange_rates!$A$1:$B$13,2,FALSE)</f>
        <v>1</v>
      </c>
      <c r="I1193" s="6">
        <f t="shared" si="36"/>
        <v>1500</v>
      </c>
      <c r="J1193" s="3">
        <f t="shared" si="37"/>
        <v>55067</v>
      </c>
      <c r="K1193" s="2" t="s">
        <v>16</v>
      </c>
      <c r="L1193" t="s">
        <v>28180</v>
      </c>
      <c r="M1193" s="2">
        <v>2920</v>
      </c>
      <c r="N1193" s="2" t="s">
        <v>7384</v>
      </c>
      <c r="O1193" s="2" t="s">
        <v>7385</v>
      </c>
      <c r="P1193" s="2" t="s">
        <v>7386</v>
      </c>
      <c r="Q1193" s="2" t="s">
        <v>7387</v>
      </c>
      <c r="R1193">
        <v>12</v>
      </c>
      <c r="S1193" s="9">
        <f>SUM(pledge_tiers!B1193:F1193)/pledge_tiers!CZ1193</f>
        <v>0.44493996569468269</v>
      </c>
      <c r="T1193" s="8">
        <f>SUM(pledge_tiers!G1193:K1193)/pledge_tiers!CZ1193</f>
        <v>0.54614065180102911</v>
      </c>
      <c r="U1193" s="8">
        <f>SUM(pledge_tiers!L1193:CX1193)/pledge_tiers!CZ1193</f>
        <v>8.9193825042881651E-3</v>
      </c>
      <c r="V1193">
        <f>VLOOKUP(A1193,cluster_membership!$A$1:$B$4001,2,FALSE)</f>
        <v>5</v>
      </c>
    </row>
    <row r="1194" spans="1:22" x14ac:dyDescent="0.2">
      <c r="A1194" s="2">
        <v>1192</v>
      </c>
      <c r="B1194" s="3">
        <v>81458</v>
      </c>
      <c r="C1194" s="2" t="s">
        <v>7388</v>
      </c>
      <c r="D1194" s="2" t="s">
        <v>7389</v>
      </c>
      <c r="E1194" s="2" t="s">
        <v>46</v>
      </c>
      <c r="F1194" s="2" t="s">
        <v>15</v>
      </c>
      <c r="G1194" s="3">
        <v>15000</v>
      </c>
      <c r="H1194" s="6">
        <f>VLOOKUP(F1194,Exchange_rates!$A$1:$B$13,2,FALSE)</f>
        <v>1</v>
      </c>
      <c r="I1194" s="6">
        <f t="shared" si="36"/>
        <v>15000</v>
      </c>
      <c r="J1194" s="3">
        <f t="shared" si="37"/>
        <v>81458</v>
      </c>
      <c r="K1194" s="2" t="s">
        <v>257</v>
      </c>
      <c r="L1194" t="s">
        <v>28180</v>
      </c>
      <c r="M1194" s="2">
        <v>2918</v>
      </c>
      <c r="N1194" s="2" t="s">
        <v>7390</v>
      </c>
      <c r="O1194" s="2" t="s">
        <v>7391</v>
      </c>
      <c r="P1194" s="2" t="s">
        <v>7392</v>
      </c>
      <c r="Q1194" s="2" t="s">
        <v>7393</v>
      </c>
      <c r="R1194">
        <v>12</v>
      </c>
      <c r="S1194" s="9">
        <f>SUM(pledge_tiers!B1194:F1194)/pledge_tiers!CZ1194</f>
        <v>0.97564370215727214</v>
      </c>
      <c r="T1194" s="8">
        <f>SUM(pledge_tiers!G1194:K1194)/pledge_tiers!CZ1194</f>
        <v>2.1920668058455117E-2</v>
      </c>
      <c r="U1194" s="8">
        <f>SUM(pledge_tiers!L1194:CX1194)/pledge_tiers!CZ1194</f>
        <v>2.4356297842727907E-3</v>
      </c>
      <c r="V1194">
        <f>VLOOKUP(A1194,cluster_membership!$A$1:$B$4001,2,FALSE)</f>
        <v>5</v>
      </c>
    </row>
    <row r="1195" spans="1:22" x14ac:dyDescent="0.2">
      <c r="A1195" s="2">
        <v>1193</v>
      </c>
      <c r="B1195" s="3">
        <v>105698</v>
      </c>
      <c r="C1195" s="2" t="s">
        <v>7394</v>
      </c>
      <c r="D1195" s="2" t="s">
        <v>7395</v>
      </c>
      <c r="E1195" s="2" t="s">
        <v>559</v>
      </c>
      <c r="F1195" s="2" t="s">
        <v>15</v>
      </c>
      <c r="G1195" s="3">
        <v>65000</v>
      </c>
      <c r="H1195" s="6">
        <f>VLOOKUP(F1195,Exchange_rates!$A$1:$B$13,2,FALSE)</f>
        <v>1</v>
      </c>
      <c r="I1195" s="6">
        <f t="shared" si="36"/>
        <v>65000</v>
      </c>
      <c r="J1195" s="3">
        <f t="shared" si="37"/>
        <v>105698</v>
      </c>
      <c r="K1195" s="2" t="s">
        <v>7396</v>
      </c>
      <c r="L1195" t="s">
        <v>28180</v>
      </c>
      <c r="M1195" s="2">
        <v>2916</v>
      </c>
      <c r="N1195" s="2" t="s">
        <v>7397</v>
      </c>
      <c r="O1195" s="2" t="s">
        <v>7398</v>
      </c>
      <c r="P1195" s="2" t="s">
        <v>7399</v>
      </c>
      <c r="Q1195" s="2" t="s">
        <v>7400</v>
      </c>
      <c r="R1195">
        <v>13</v>
      </c>
      <c r="S1195" s="9">
        <f>SUM(pledge_tiers!B1195:F1195)/pledge_tiers!CZ1195</f>
        <v>0.90114204139900067</v>
      </c>
      <c r="T1195" s="8">
        <f>SUM(pledge_tiers!G1195:K1195)/pledge_tiers!CZ1195</f>
        <v>9.8144182726623841E-2</v>
      </c>
      <c r="U1195" s="8">
        <f>SUM(pledge_tiers!L1195:CX1195)/pledge_tiers!CZ1195</f>
        <v>7.1377587437544611E-4</v>
      </c>
      <c r="V1195">
        <f>VLOOKUP(A1195,cluster_membership!$A$1:$B$4001,2,FALSE)</f>
        <v>5</v>
      </c>
    </row>
    <row r="1196" spans="1:22" x14ac:dyDescent="0.2">
      <c r="A1196" s="2">
        <v>1194</v>
      </c>
      <c r="B1196" s="3">
        <v>141465</v>
      </c>
      <c r="C1196" s="2" t="s">
        <v>7401</v>
      </c>
      <c r="D1196" s="2" t="s">
        <v>7402</v>
      </c>
      <c r="E1196" s="2" t="s">
        <v>23</v>
      </c>
      <c r="F1196" s="2" t="s">
        <v>15</v>
      </c>
      <c r="G1196" s="3">
        <v>10000</v>
      </c>
      <c r="H1196" s="6">
        <f>VLOOKUP(F1196,Exchange_rates!$A$1:$B$13,2,FALSE)</f>
        <v>1</v>
      </c>
      <c r="I1196" s="6">
        <f t="shared" si="36"/>
        <v>10000</v>
      </c>
      <c r="J1196" s="3">
        <f t="shared" si="37"/>
        <v>141465</v>
      </c>
      <c r="K1196" s="2" t="s">
        <v>4549</v>
      </c>
      <c r="L1196" t="s">
        <v>28180</v>
      </c>
      <c r="M1196" s="2">
        <v>2915</v>
      </c>
      <c r="N1196" s="2" t="s">
        <v>7403</v>
      </c>
      <c r="O1196" s="2" t="s">
        <v>7404</v>
      </c>
      <c r="P1196" s="2" t="s">
        <v>7405</v>
      </c>
      <c r="Q1196" s="2" t="s">
        <v>7406</v>
      </c>
      <c r="R1196">
        <v>12</v>
      </c>
      <c r="S1196" s="9">
        <f>SUM(pledge_tiers!B1196:F1196)/pledge_tiers!CZ1196</f>
        <v>0.61607450845119005</v>
      </c>
      <c r="T1196" s="8">
        <f>SUM(pledge_tiers!G1196:K1196)/pledge_tiers!CZ1196</f>
        <v>0.38185581234908589</v>
      </c>
      <c r="U1196" s="8">
        <f>SUM(pledge_tiers!L1196:CX1196)/pledge_tiers!CZ1196</f>
        <v>2.0696791997240429E-3</v>
      </c>
      <c r="V1196">
        <f>VLOOKUP(A1196,cluster_membership!$A$1:$B$4001,2,FALSE)</f>
        <v>5</v>
      </c>
    </row>
    <row r="1197" spans="1:22" x14ac:dyDescent="0.2">
      <c r="A1197" s="2">
        <v>1195</v>
      </c>
      <c r="B1197" s="3">
        <v>354917</v>
      </c>
      <c r="C1197" s="2" t="s">
        <v>7407</v>
      </c>
      <c r="D1197" s="2" t="s">
        <v>7408</v>
      </c>
      <c r="E1197" s="2" t="s">
        <v>4524</v>
      </c>
      <c r="F1197" s="2" t="s">
        <v>15</v>
      </c>
      <c r="G1197" s="3">
        <v>77000</v>
      </c>
      <c r="H1197" s="6">
        <f>VLOOKUP(F1197,Exchange_rates!$A$1:$B$13,2,FALSE)</f>
        <v>1</v>
      </c>
      <c r="I1197" s="6">
        <f t="shared" si="36"/>
        <v>77000</v>
      </c>
      <c r="J1197" s="3">
        <f t="shared" si="37"/>
        <v>354917</v>
      </c>
      <c r="K1197" s="2" t="s">
        <v>7409</v>
      </c>
      <c r="L1197" t="s">
        <v>28180</v>
      </c>
      <c r="M1197" s="2">
        <v>2914</v>
      </c>
      <c r="N1197" s="2" t="s">
        <v>7410</v>
      </c>
      <c r="O1197" s="2" t="s">
        <v>7411</v>
      </c>
      <c r="P1197" s="2" t="s">
        <v>7412</v>
      </c>
      <c r="Q1197" s="2" t="s">
        <v>7413</v>
      </c>
      <c r="R1197">
        <v>25</v>
      </c>
      <c r="S1197" s="9">
        <f>SUM(pledge_tiers!B1197:F1197)/pledge_tiers!CZ1197</f>
        <v>0.41425546930134088</v>
      </c>
      <c r="T1197" s="8">
        <f>SUM(pledge_tiers!G1197:K1197)/pledge_tiers!CZ1197</f>
        <v>0.40402258292166549</v>
      </c>
      <c r="U1197" s="8">
        <f>SUM(pledge_tiers!L1197:CX1197)/pledge_tiers!CZ1197</f>
        <v>0.18172194777699366</v>
      </c>
      <c r="V1197">
        <f>VLOOKUP(A1197,cluster_membership!$A$1:$B$4001,2,FALSE)</f>
        <v>5</v>
      </c>
    </row>
    <row r="1198" spans="1:22" x14ac:dyDescent="0.2">
      <c r="A1198" s="2">
        <v>1196</v>
      </c>
      <c r="B1198" s="3">
        <v>400166</v>
      </c>
      <c r="C1198" s="2" t="s">
        <v>7414</v>
      </c>
      <c r="D1198" s="2" t="s">
        <v>2677</v>
      </c>
      <c r="E1198" s="2" t="s">
        <v>23</v>
      </c>
      <c r="F1198" s="2" t="s">
        <v>15</v>
      </c>
      <c r="G1198" s="3">
        <v>100000</v>
      </c>
      <c r="H1198" s="6">
        <f>VLOOKUP(F1198,Exchange_rates!$A$1:$B$13,2,FALSE)</f>
        <v>1</v>
      </c>
      <c r="I1198" s="6">
        <f t="shared" si="36"/>
        <v>100000</v>
      </c>
      <c r="J1198" s="3">
        <f t="shared" si="37"/>
        <v>400166</v>
      </c>
      <c r="K1198" s="2" t="s">
        <v>2678</v>
      </c>
      <c r="L1198" t="s">
        <v>28180</v>
      </c>
      <c r="M1198" s="2">
        <v>2912</v>
      </c>
      <c r="N1198" s="2" t="s">
        <v>7415</v>
      </c>
      <c r="O1198" s="2" t="s">
        <v>7416</v>
      </c>
      <c r="P1198" s="2" t="s">
        <v>7417</v>
      </c>
      <c r="Q1198" s="2" t="s">
        <v>7418</v>
      </c>
      <c r="R1198">
        <v>13</v>
      </c>
      <c r="S1198" s="9">
        <f>SUM(pledge_tiers!B1198:F1198)/pledge_tiers!CZ1198</f>
        <v>0.96794646002113416</v>
      </c>
      <c r="T1198" s="8">
        <f>SUM(pledge_tiers!G1198:K1198)/pledge_tiers!CZ1198</f>
        <v>2.536104262064107E-2</v>
      </c>
      <c r="U1198" s="8">
        <f>SUM(pledge_tiers!L1198:CX1198)/pledge_tiers!CZ1198</f>
        <v>6.6924973582247272E-3</v>
      </c>
      <c r="V1198">
        <f>VLOOKUP(A1198,cluster_membership!$A$1:$B$4001,2,FALSE)</f>
        <v>5</v>
      </c>
    </row>
    <row r="1199" spans="1:22" x14ac:dyDescent="0.2">
      <c r="A1199" s="2">
        <v>1197</v>
      </c>
      <c r="B1199" s="3">
        <v>221159</v>
      </c>
      <c r="C1199" s="2" t="s">
        <v>7419</v>
      </c>
      <c r="D1199" s="2" t="s">
        <v>7420</v>
      </c>
      <c r="E1199" s="2" t="s">
        <v>834</v>
      </c>
      <c r="F1199" s="2" t="s">
        <v>15</v>
      </c>
      <c r="G1199" s="3">
        <v>30000</v>
      </c>
      <c r="H1199" s="6">
        <f>VLOOKUP(F1199,Exchange_rates!$A$1:$B$13,2,FALSE)</f>
        <v>1</v>
      </c>
      <c r="I1199" s="6">
        <f t="shared" si="36"/>
        <v>30000</v>
      </c>
      <c r="J1199" s="3">
        <f t="shared" si="37"/>
        <v>221159</v>
      </c>
      <c r="K1199" s="2" t="s">
        <v>257</v>
      </c>
      <c r="L1199" t="s">
        <v>28180</v>
      </c>
      <c r="M1199" s="2">
        <v>2906</v>
      </c>
      <c r="N1199" s="2" t="s">
        <v>7421</v>
      </c>
      <c r="O1199" s="2" t="s">
        <v>7422</v>
      </c>
      <c r="P1199" s="2" t="s">
        <v>7423</v>
      </c>
      <c r="Q1199" s="2" t="s">
        <v>7424</v>
      </c>
      <c r="R1199">
        <v>19</v>
      </c>
      <c r="S1199" s="9">
        <f>SUM(pledge_tiers!B1199:F1199)/pledge_tiers!CZ1199</f>
        <v>0.55055401662049863</v>
      </c>
      <c r="T1199" s="8">
        <f>SUM(pledge_tiers!G1199:K1199)/pledge_tiers!CZ1199</f>
        <v>0.4297091412742382</v>
      </c>
      <c r="U1199" s="8">
        <f>SUM(pledge_tiers!L1199:CX1199)/pledge_tiers!CZ1199</f>
        <v>1.9736842105263157E-2</v>
      </c>
      <c r="V1199">
        <f>VLOOKUP(A1199,cluster_membership!$A$1:$B$4001,2,FALSE)</f>
        <v>5</v>
      </c>
    </row>
    <row r="1200" spans="1:22" x14ac:dyDescent="0.2">
      <c r="A1200" s="2">
        <v>1198</v>
      </c>
      <c r="B1200" s="3">
        <v>582473</v>
      </c>
      <c r="C1200" s="2" t="s">
        <v>7425</v>
      </c>
      <c r="D1200" s="2" t="s">
        <v>7426</v>
      </c>
      <c r="E1200" s="2" t="s">
        <v>534</v>
      </c>
      <c r="F1200" s="2" t="s">
        <v>15</v>
      </c>
      <c r="G1200" s="3">
        <v>150000</v>
      </c>
      <c r="H1200" s="6">
        <f>VLOOKUP(F1200,Exchange_rates!$A$1:$B$13,2,FALSE)</f>
        <v>1</v>
      </c>
      <c r="I1200" s="6">
        <f t="shared" si="36"/>
        <v>150000</v>
      </c>
      <c r="J1200" s="3">
        <f t="shared" si="37"/>
        <v>582473</v>
      </c>
      <c r="K1200" s="2" t="s">
        <v>560</v>
      </c>
      <c r="L1200" t="s">
        <v>28180</v>
      </c>
      <c r="M1200" s="2">
        <v>2902</v>
      </c>
      <c r="N1200" s="2" t="s">
        <v>7427</v>
      </c>
      <c r="O1200" s="2" t="s">
        <v>7428</v>
      </c>
      <c r="P1200" s="2" t="s">
        <v>7429</v>
      </c>
      <c r="Q1200" s="2" t="s">
        <v>7430</v>
      </c>
      <c r="R1200">
        <v>12</v>
      </c>
      <c r="S1200" s="9">
        <f>SUM(pledge_tiers!B1200:F1200)/pledge_tiers!CZ1200</f>
        <v>0.71615411806291973</v>
      </c>
      <c r="T1200" s="8">
        <f>SUM(pledge_tiers!G1200:K1200)/pledge_tiers!CZ1200</f>
        <v>0.2827854365500177</v>
      </c>
      <c r="U1200" s="8">
        <f>SUM(pledge_tiers!L1200:CX1200)/pledge_tiers!CZ1200</f>
        <v>1.0604453870625664E-3</v>
      </c>
      <c r="V1200">
        <f>VLOOKUP(A1200,cluster_membership!$A$1:$B$4001,2,FALSE)</f>
        <v>5</v>
      </c>
    </row>
    <row r="1201" spans="1:22" x14ac:dyDescent="0.2">
      <c r="A1201" s="2">
        <v>1199</v>
      </c>
      <c r="B1201" s="3">
        <v>143379</v>
      </c>
      <c r="C1201" s="2" t="s">
        <v>7431</v>
      </c>
      <c r="D1201" s="2" t="s">
        <v>7432</v>
      </c>
      <c r="E1201" s="2" t="s">
        <v>685</v>
      </c>
      <c r="F1201" s="2" t="s">
        <v>15</v>
      </c>
      <c r="G1201" s="3">
        <v>27500</v>
      </c>
      <c r="H1201" s="6">
        <f>VLOOKUP(F1201,Exchange_rates!$A$1:$B$13,2,FALSE)</f>
        <v>1</v>
      </c>
      <c r="I1201" s="6">
        <f t="shared" si="36"/>
        <v>27500</v>
      </c>
      <c r="J1201" s="3">
        <f t="shared" si="37"/>
        <v>143379</v>
      </c>
      <c r="K1201" s="2" t="s">
        <v>136</v>
      </c>
      <c r="L1201" t="s">
        <v>28180</v>
      </c>
      <c r="M1201" s="2">
        <v>2901</v>
      </c>
      <c r="N1201" s="2" t="s">
        <v>7433</v>
      </c>
      <c r="O1201" s="2" t="s">
        <v>7434</v>
      </c>
      <c r="P1201" s="2" t="s">
        <v>7435</v>
      </c>
      <c r="Q1201" s="2" t="s">
        <v>7436</v>
      </c>
      <c r="R1201">
        <v>56</v>
      </c>
      <c r="S1201" s="9">
        <f>SUM(pledge_tiers!B1201:F1201)/pledge_tiers!CZ1201</f>
        <v>0.12294795668878798</v>
      </c>
      <c r="T1201" s="8">
        <f>SUM(pledge_tiers!G1201:K1201)/pledge_tiers!CZ1201</f>
        <v>0.76423332169053437</v>
      </c>
      <c r="U1201" s="8">
        <f>SUM(pledge_tiers!L1201:CX1201)/pledge_tiers!CZ1201</f>
        <v>0.11281872162067762</v>
      </c>
      <c r="V1201">
        <f>VLOOKUP(A1201,cluster_membership!$A$1:$B$4001,2,FALSE)</f>
        <v>5</v>
      </c>
    </row>
    <row r="1202" spans="1:22" x14ac:dyDescent="0.2">
      <c r="A1202" s="2">
        <v>1200</v>
      </c>
      <c r="B1202" s="3">
        <v>132636</v>
      </c>
      <c r="C1202" s="2" t="s">
        <v>7437</v>
      </c>
      <c r="D1202" s="2" t="s">
        <v>7438</v>
      </c>
      <c r="E1202" s="2" t="s">
        <v>14</v>
      </c>
      <c r="F1202" s="2" t="s">
        <v>15</v>
      </c>
      <c r="G1202" s="3">
        <v>1000</v>
      </c>
      <c r="H1202" s="6">
        <f>VLOOKUP(F1202,Exchange_rates!$A$1:$B$13,2,FALSE)</f>
        <v>1</v>
      </c>
      <c r="I1202" s="6">
        <f t="shared" si="36"/>
        <v>1000</v>
      </c>
      <c r="J1202" s="3">
        <f t="shared" si="37"/>
        <v>132636</v>
      </c>
      <c r="K1202" s="2" t="s">
        <v>1044</v>
      </c>
      <c r="L1202" t="s">
        <v>28180</v>
      </c>
      <c r="M1202" s="2">
        <v>2901</v>
      </c>
      <c r="N1202" s="2" t="s">
        <v>7439</v>
      </c>
      <c r="O1202" s="2" t="s">
        <v>7440</v>
      </c>
      <c r="P1202" s="2" t="s">
        <v>7441</v>
      </c>
      <c r="Q1202" s="2" t="s">
        <v>7442</v>
      </c>
      <c r="R1202">
        <v>13</v>
      </c>
      <c r="S1202" s="9">
        <f>SUM(pledge_tiers!B1202:F1202)/pledge_tiers!CZ1202</f>
        <v>0.46563039723661487</v>
      </c>
      <c r="T1202" s="8">
        <f>SUM(pledge_tiers!G1202:K1202)/pledge_tiers!CZ1202</f>
        <v>0.52297063903281515</v>
      </c>
      <c r="U1202" s="8">
        <f>SUM(pledge_tiers!L1202:CX1202)/pledge_tiers!CZ1202</f>
        <v>1.1398963730569948E-2</v>
      </c>
      <c r="V1202">
        <f>VLOOKUP(A1202,cluster_membership!$A$1:$B$4001,2,FALSE)</f>
        <v>5</v>
      </c>
    </row>
    <row r="1203" spans="1:22" x14ac:dyDescent="0.2">
      <c r="A1203" s="2">
        <v>1201</v>
      </c>
      <c r="B1203" s="3">
        <v>110829</v>
      </c>
      <c r="C1203" s="2" t="s">
        <v>7443</v>
      </c>
      <c r="D1203" s="2" t="s">
        <v>7444</v>
      </c>
      <c r="E1203" s="2" t="s">
        <v>868</v>
      </c>
      <c r="F1203" s="2" t="s">
        <v>15</v>
      </c>
      <c r="G1203" s="3">
        <v>8000</v>
      </c>
      <c r="H1203" s="6">
        <f>VLOOKUP(F1203,Exchange_rates!$A$1:$B$13,2,FALSE)</f>
        <v>1</v>
      </c>
      <c r="I1203" s="6">
        <f t="shared" si="36"/>
        <v>8000</v>
      </c>
      <c r="J1203" s="3">
        <f t="shared" si="37"/>
        <v>110829</v>
      </c>
      <c r="K1203" s="2" t="s">
        <v>7445</v>
      </c>
      <c r="L1203" t="s">
        <v>28180</v>
      </c>
      <c r="M1203" s="2">
        <v>2900</v>
      </c>
      <c r="N1203" s="2" t="s">
        <v>7446</v>
      </c>
      <c r="O1203" s="2" t="s">
        <v>7447</v>
      </c>
      <c r="P1203" s="2" t="s">
        <v>7448</v>
      </c>
      <c r="Q1203" s="2" t="s">
        <v>7449</v>
      </c>
      <c r="R1203">
        <v>10</v>
      </c>
      <c r="S1203" s="9">
        <f>SUM(pledge_tiers!B1203:F1203)/pledge_tiers!CZ1203</f>
        <v>0.81258692628650908</v>
      </c>
      <c r="T1203" s="8">
        <f>SUM(pledge_tiers!G1203:K1203)/pledge_tiers!CZ1203</f>
        <v>0.18741307371349095</v>
      </c>
      <c r="U1203" s="8">
        <f>SUM(pledge_tiers!L1203:CX1203)/pledge_tiers!CZ1203</f>
        <v>0</v>
      </c>
      <c r="V1203">
        <f>VLOOKUP(A1203,cluster_membership!$A$1:$B$4001,2,FALSE)</f>
        <v>5</v>
      </c>
    </row>
    <row r="1204" spans="1:22" x14ac:dyDescent="0.2">
      <c r="A1204" s="2">
        <v>1202</v>
      </c>
      <c r="B1204" s="3">
        <v>163118</v>
      </c>
      <c r="C1204" s="2" t="s">
        <v>7450</v>
      </c>
      <c r="D1204" s="2" t="s">
        <v>7451</v>
      </c>
      <c r="E1204" s="2" t="s">
        <v>14</v>
      </c>
      <c r="F1204" s="2" t="s">
        <v>15</v>
      </c>
      <c r="G1204" s="3">
        <v>15000</v>
      </c>
      <c r="H1204" s="6">
        <f>VLOOKUP(F1204,Exchange_rates!$A$1:$B$13,2,FALSE)</f>
        <v>1</v>
      </c>
      <c r="I1204" s="6">
        <f t="shared" si="36"/>
        <v>15000</v>
      </c>
      <c r="J1204" s="3">
        <f t="shared" si="37"/>
        <v>163118</v>
      </c>
      <c r="K1204" s="2" t="s">
        <v>7452</v>
      </c>
      <c r="L1204" t="s">
        <v>28180</v>
      </c>
      <c r="M1204" s="2">
        <v>2899</v>
      </c>
      <c r="N1204" s="2" t="s">
        <v>7453</v>
      </c>
      <c r="O1204" s="2" t="s">
        <v>7454</v>
      </c>
      <c r="P1204" s="2" t="s">
        <v>7455</v>
      </c>
      <c r="Q1204" s="2" t="s">
        <v>7456</v>
      </c>
      <c r="R1204">
        <v>15</v>
      </c>
      <c r="S1204" s="9">
        <f>SUM(pledge_tiers!B1204:F1204)/pledge_tiers!CZ1204</f>
        <v>0.80112636395635339</v>
      </c>
      <c r="T1204" s="8">
        <f>SUM(pledge_tiers!G1204:K1204)/pledge_tiers!CZ1204</f>
        <v>0.15205913410770855</v>
      </c>
      <c r="U1204" s="8">
        <f>SUM(pledge_tiers!L1204:CX1204)/pledge_tiers!CZ1204</f>
        <v>4.6814501935938051E-2</v>
      </c>
      <c r="V1204">
        <f>VLOOKUP(A1204,cluster_membership!$A$1:$B$4001,2,FALSE)</f>
        <v>5</v>
      </c>
    </row>
    <row r="1205" spans="1:22" x14ac:dyDescent="0.2">
      <c r="A1205" s="2">
        <v>1203</v>
      </c>
      <c r="B1205" s="3">
        <v>148766</v>
      </c>
      <c r="C1205" s="2" t="s">
        <v>7457</v>
      </c>
      <c r="D1205" s="2" t="s">
        <v>7458</v>
      </c>
      <c r="E1205" s="2" t="s">
        <v>14</v>
      </c>
      <c r="F1205" s="2" t="s">
        <v>15</v>
      </c>
      <c r="G1205" s="3">
        <v>18000</v>
      </c>
      <c r="H1205" s="6">
        <f>VLOOKUP(F1205,Exchange_rates!$A$1:$B$13,2,FALSE)</f>
        <v>1</v>
      </c>
      <c r="I1205" s="6">
        <f t="shared" si="36"/>
        <v>18000</v>
      </c>
      <c r="J1205" s="3">
        <f t="shared" si="37"/>
        <v>148766</v>
      </c>
      <c r="K1205" s="2" t="s">
        <v>6127</v>
      </c>
      <c r="L1205" t="s">
        <v>28180</v>
      </c>
      <c r="M1205" s="2">
        <v>2897</v>
      </c>
      <c r="N1205" s="2" t="s">
        <v>7459</v>
      </c>
      <c r="O1205" s="2" t="s">
        <v>7460</v>
      </c>
      <c r="P1205" s="2" t="s">
        <v>7461</v>
      </c>
      <c r="Q1205" s="2" t="s">
        <v>7462</v>
      </c>
      <c r="R1205">
        <v>5</v>
      </c>
      <c r="S1205" s="9">
        <f>SUM(pledge_tiers!B1205:F1205)/pledge_tiers!CZ1205</f>
        <v>1</v>
      </c>
      <c r="T1205" s="8">
        <f>SUM(pledge_tiers!G1205:K1205)/pledge_tiers!CZ1205</f>
        <v>0</v>
      </c>
      <c r="U1205" s="8">
        <f>SUM(pledge_tiers!L1205:CX1205)/pledge_tiers!CZ1205</f>
        <v>0</v>
      </c>
      <c r="V1205">
        <f>VLOOKUP(A1205,cluster_membership!$A$1:$B$4001,2,FALSE)</f>
        <v>5</v>
      </c>
    </row>
    <row r="1206" spans="1:22" x14ac:dyDescent="0.2">
      <c r="A1206" s="2">
        <v>1204</v>
      </c>
      <c r="B1206" s="3">
        <v>192562</v>
      </c>
      <c r="C1206" s="2" t="s">
        <v>7463</v>
      </c>
      <c r="D1206" s="2" t="s">
        <v>7464</v>
      </c>
      <c r="E1206" s="2" t="s">
        <v>23</v>
      </c>
      <c r="F1206" s="2" t="s">
        <v>15</v>
      </c>
      <c r="G1206" s="3">
        <v>10000</v>
      </c>
      <c r="H1206" s="6">
        <f>VLOOKUP(F1206,Exchange_rates!$A$1:$B$13,2,FALSE)</f>
        <v>1</v>
      </c>
      <c r="I1206" s="6">
        <f t="shared" si="36"/>
        <v>10000</v>
      </c>
      <c r="J1206" s="3">
        <f t="shared" si="37"/>
        <v>192562</v>
      </c>
      <c r="K1206" s="2" t="s">
        <v>271</v>
      </c>
      <c r="L1206" t="s">
        <v>28182</v>
      </c>
      <c r="M1206" s="2">
        <v>2896</v>
      </c>
      <c r="N1206" s="2" t="s">
        <v>7465</v>
      </c>
      <c r="O1206" s="2" t="s">
        <v>7466</v>
      </c>
      <c r="P1206" s="2" t="s">
        <v>7467</v>
      </c>
      <c r="Q1206" s="2" t="s">
        <v>7468</v>
      </c>
      <c r="R1206">
        <v>13</v>
      </c>
      <c r="S1206" s="9">
        <f>SUM(pledge_tiers!B1206:F1206)/pledge_tiers!CZ1206</f>
        <v>0.69878682842287698</v>
      </c>
      <c r="T1206" s="8">
        <f>SUM(pledge_tiers!G1206:K1206)/pledge_tiers!CZ1206</f>
        <v>0.26620450606585788</v>
      </c>
      <c r="U1206" s="8">
        <f>SUM(pledge_tiers!L1206:CX1206)/pledge_tiers!CZ1206</f>
        <v>3.5008665511265163E-2</v>
      </c>
      <c r="V1206">
        <f>VLOOKUP(A1206,cluster_membership!$A$1:$B$4001,2,FALSE)</f>
        <v>5</v>
      </c>
    </row>
    <row r="1207" spans="1:22" x14ac:dyDescent="0.2">
      <c r="A1207" s="2">
        <v>1205</v>
      </c>
      <c r="B1207" s="3">
        <v>79416</v>
      </c>
      <c r="C1207" s="2" t="s">
        <v>7469</v>
      </c>
      <c r="D1207" s="2" t="s">
        <v>7470</v>
      </c>
      <c r="E1207" s="2" t="s">
        <v>23</v>
      </c>
      <c r="F1207" s="2" t="s">
        <v>15</v>
      </c>
      <c r="G1207" s="3">
        <v>10000</v>
      </c>
      <c r="H1207" s="6">
        <f>VLOOKUP(F1207,Exchange_rates!$A$1:$B$13,2,FALSE)</f>
        <v>1</v>
      </c>
      <c r="I1207" s="6">
        <f t="shared" si="36"/>
        <v>10000</v>
      </c>
      <c r="J1207" s="3">
        <f t="shared" si="37"/>
        <v>79416</v>
      </c>
      <c r="K1207" s="2" t="s">
        <v>560</v>
      </c>
      <c r="L1207" t="s">
        <v>28180</v>
      </c>
      <c r="M1207" s="2">
        <v>2888</v>
      </c>
      <c r="N1207" s="2" t="s">
        <v>7471</v>
      </c>
      <c r="O1207" s="2" t="s">
        <v>7472</v>
      </c>
      <c r="P1207" s="2" t="s">
        <v>7473</v>
      </c>
      <c r="Q1207" s="2" t="s">
        <v>7474</v>
      </c>
      <c r="R1207">
        <v>7</v>
      </c>
      <c r="S1207" s="9">
        <f>SUM(pledge_tiers!B1207:F1207)/pledge_tiers!CZ1207</f>
        <v>0.9658179281478898</v>
      </c>
      <c r="T1207" s="8">
        <f>SUM(pledge_tiers!G1207:K1207)/pledge_tiers!CZ1207</f>
        <v>3.4182071852110217E-2</v>
      </c>
      <c r="U1207" s="8">
        <f>SUM(pledge_tiers!L1207:CX1207)/pledge_tiers!CZ1207</f>
        <v>0</v>
      </c>
      <c r="V1207">
        <f>VLOOKUP(A1207,cluster_membership!$A$1:$B$4001,2,FALSE)</f>
        <v>5</v>
      </c>
    </row>
    <row r="1208" spans="1:22" x14ac:dyDescent="0.2">
      <c r="A1208" s="2">
        <v>1206</v>
      </c>
      <c r="B1208" s="3">
        <v>418478</v>
      </c>
      <c r="C1208" s="2" t="s">
        <v>7475</v>
      </c>
      <c r="D1208" s="2" t="s">
        <v>3961</v>
      </c>
      <c r="E1208" s="2" t="s">
        <v>14</v>
      </c>
      <c r="F1208" s="2" t="s">
        <v>15</v>
      </c>
      <c r="G1208" s="3">
        <v>60000</v>
      </c>
      <c r="H1208" s="6">
        <f>VLOOKUP(F1208,Exchange_rates!$A$1:$B$13,2,FALSE)</f>
        <v>1</v>
      </c>
      <c r="I1208" s="6">
        <f t="shared" si="36"/>
        <v>60000</v>
      </c>
      <c r="J1208" s="3">
        <f t="shared" si="37"/>
        <v>418478</v>
      </c>
      <c r="K1208" s="2" t="s">
        <v>527</v>
      </c>
      <c r="L1208" t="s">
        <v>28180</v>
      </c>
      <c r="M1208" s="2">
        <v>2883</v>
      </c>
      <c r="N1208" s="2" t="s">
        <v>7476</v>
      </c>
      <c r="O1208" s="2" t="s">
        <v>7477</v>
      </c>
      <c r="P1208" s="2" t="s">
        <v>7478</v>
      </c>
      <c r="Q1208" s="2" t="s">
        <v>7479</v>
      </c>
      <c r="R1208">
        <v>27</v>
      </c>
      <c r="S1208" s="9">
        <f>SUM(pledge_tiers!B1208:F1208)/pledge_tiers!CZ1208</f>
        <v>0.65487977369165484</v>
      </c>
      <c r="T1208" s="8">
        <f>SUM(pledge_tiers!G1208:K1208)/pledge_tiers!CZ1208</f>
        <v>9.9717114568599718E-2</v>
      </c>
      <c r="U1208" s="8">
        <f>SUM(pledge_tiers!L1208:CX1208)/pledge_tiers!CZ1208</f>
        <v>0.24540311173974541</v>
      </c>
      <c r="V1208">
        <f>VLOOKUP(A1208,cluster_membership!$A$1:$B$4001,2,FALSE)</f>
        <v>5</v>
      </c>
    </row>
    <row r="1209" spans="1:22" x14ac:dyDescent="0.2">
      <c r="A1209" s="2">
        <v>1207</v>
      </c>
      <c r="B1209" s="3">
        <v>348449</v>
      </c>
      <c r="C1209" s="2" t="s">
        <v>7480</v>
      </c>
      <c r="D1209" s="2" t="s">
        <v>7481</v>
      </c>
      <c r="E1209" s="2" t="s">
        <v>1255</v>
      </c>
      <c r="F1209" s="2" t="s">
        <v>15</v>
      </c>
      <c r="G1209" s="3">
        <v>9000</v>
      </c>
      <c r="H1209" s="6">
        <f>VLOOKUP(F1209,Exchange_rates!$A$1:$B$13,2,FALSE)</f>
        <v>1</v>
      </c>
      <c r="I1209" s="6">
        <f t="shared" si="36"/>
        <v>9000</v>
      </c>
      <c r="J1209" s="3">
        <f t="shared" si="37"/>
        <v>348449</v>
      </c>
      <c r="K1209" s="2" t="s">
        <v>7482</v>
      </c>
      <c r="L1209" t="s">
        <v>28180</v>
      </c>
      <c r="M1209" s="2">
        <v>2881</v>
      </c>
      <c r="N1209" s="2" t="s">
        <v>7483</v>
      </c>
      <c r="O1209" s="2" t="s">
        <v>7484</v>
      </c>
      <c r="P1209" s="2" t="s">
        <v>7485</v>
      </c>
      <c r="Q1209" s="2" t="s">
        <v>7486</v>
      </c>
      <c r="R1209">
        <v>12</v>
      </c>
      <c r="S1209" s="9">
        <f>SUM(pledge_tiers!B1209:F1209)/pledge_tiers!CZ1209</f>
        <v>0.8830715532286213</v>
      </c>
      <c r="T1209" s="8">
        <f>SUM(pledge_tiers!G1209:K1209)/pledge_tiers!CZ1209</f>
        <v>0.11169284467713787</v>
      </c>
      <c r="U1209" s="8">
        <f>SUM(pledge_tiers!L1209:CX1209)/pledge_tiers!CZ1209</f>
        <v>5.235602094240838E-3</v>
      </c>
      <c r="V1209">
        <f>VLOOKUP(A1209,cluster_membership!$A$1:$B$4001,2,FALSE)</f>
        <v>5</v>
      </c>
    </row>
    <row r="1210" spans="1:22" x14ac:dyDescent="0.2">
      <c r="A1210" s="2">
        <v>1208</v>
      </c>
      <c r="B1210" s="3">
        <v>108065</v>
      </c>
      <c r="C1210" s="2" t="s">
        <v>7487</v>
      </c>
      <c r="D1210" s="2" t="s">
        <v>7488</v>
      </c>
      <c r="E1210" s="2" t="s">
        <v>497</v>
      </c>
      <c r="F1210" s="2" t="s">
        <v>15</v>
      </c>
      <c r="G1210" s="3">
        <v>40000</v>
      </c>
      <c r="H1210" s="6">
        <f>VLOOKUP(F1210,Exchange_rates!$A$1:$B$13,2,FALSE)</f>
        <v>1</v>
      </c>
      <c r="I1210" s="6">
        <f t="shared" si="36"/>
        <v>40000</v>
      </c>
      <c r="J1210" s="3">
        <f t="shared" si="37"/>
        <v>108065</v>
      </c>
      <c r="K1210" s="2" t="s">
        <v>47</v>
      </c>
      <c r="L1210" t="s">
        <v>28180</v>
      </c>
      <c r="M1210" s="2">
        <v>2879</v>
      </c>
      <c r="N1210" s="2" t="s">
        <v>7489</v>
      </c>
      <c r="O1210" s="2" t="s">
        <v>7490</v>
      </c>
      <c r="P1210" s="2" t="s">
        <v>7491</v>
      </c>
      <c r="Q1210" s="2" t="s">
        <v>7492</v>
      </c>
      <c r="R1210">
        <v>16</v>
      </c>
      <c r="S1210" s="9">
        <f>SUM(pledge_tiers!B1210:F1210)/pledge_tiers!CZ1210</f>
        <v>0.8709449929478138</v>
      </c>
      <c r="T1210" s="8">
        <f>SUM(pledge_tiers!G1210:K1210)/pledge_tiers!CZ1210</f>
        <v>9.8730606488011283E-2</v>
      </c>
      <c r="U1210" s="8">
        <f>SUM(pledge_tiers!L1210:CX1210)/pledge_tiers!CZ1210</f>
        <v>3.0324400564174896E-2</v>
      </c>
      <c r="V1210">
        <f>VLOOKUP(A1210,cluster_membership!$A$1:$B$4001,2,FALSE)</f>
        <v>5</v>
      </c>
    </row>
    <row r="1211" spans="1:22" x14ac:dyDescent="0.2">
      <c r="A1211" s="2">
        <v>1209</v>
      </c>
      <c r="B1211" s="3">
        <v>211447</v>
      </c>
      <c r="C1211" s="2" t="s">
        <v>7493</v>
      </c>
      <c r="D1211" s="2" t="s">
        <v>1285</v>
      </c>
      <c r="E1211" s="2" t="s">
        <v>14</v>
      </c>
      <c r="F1211" s="2" t="s">
        <v>15</v>
      </c>
      <c r="G1211" s="3">
        <v>60000</v>
      </c>
      <c r="H1211" s="6">
        <f>VLOOKUP(F1211,Exchange_rates!$A$1:$B$13,2,FALSE)</f>
        <v>1</v>
      </c>
      <c r="I1211" s="6">
        <f t="shared" si="36"/>
        <v>60000</v>
      </c>
      <c r="J1211" s="3">
        <f t="shared" si="37"/>
        <v>211447</v>
      </c>
      <c r="K1211" s="2" t="s">
        <v>505</v>
      </c>
      <c r="L1211" t="s">
        <v>28180</v>
      </c>
      <c r="M1211" s="2">
        <v>2876</v>
      </c>
      <c r="N1211" s="2" t="s">
        <v>7494</v>
      </c>
      <c r="O1211" s="2" t="s">
        <v>7495</v>
      </c>
      <c r="P1211" s="2" t="s">
        <v>7496</v>
      </c>
      <c r="Q1211" s="2" t="s">
        <v>7497</v>
      </c>
      <c r="R1211">
        <v>4</v>
      </c>
      <c r="S1211" s="9">
        <f>SUM(pledge_tiers!B1211:F1211)/pledge_tiers!CZ1211</f>
        <v>1</v>
      </c>
      <c r="T1211" s="8">
        <f>SUM(pledge_tiers!G1211:K1211)/pledge_tiers!CZ1211</f>
        <v>0</v>
      </c>
      <c r="U1211" s="8">
        <f>SUM(pledge_tiers!L1211:CX1211)/pledge_tiers!CZ1211</f>
        <v>0</v>
      </c>
      <c r="V1211">
        <f>VLOOKUP(A1211,cluster_membership!$A$1:$B$4001,2,FALSE)</f>
        <v>5</v>
      </c>
    </row>
    <row r="1212" spans="1:22" x14ac:dyDescent="0.2">
      <c r="A1212" s="2">
        <v>1210</v>
      </c>
      <c r="B1212" s="3">
        <v>194998</v>
      </c>
      <c r="C1212" s="2" t="s">
        <v>7498</v>
      </c>
      <c r="D1212" s="2" t="s">
        <v>7499</v>
      </c>
      <c r="E1212" s="2" t="s">
        <v>14</v>
      </c>
      <c r="F1212" s="2" t="s">
        <v>15</v>
      </c>
      <c r="G1212" s="3">
        <v>50000</v>
      </c>
      <c r="H1212" s="6">
        <f>VLOOKUP(F1212,Exchange_rates!$A$1:$B$13,2,FALSE)</f>
        <v>1</v>
      </c>
      <c r="I1212" s="6">
        <f t="shared" si="36"/>
        <v>50000</v>
      </c>
      <c r="J1212" s="3">
        <f t="shared" si="37"/>
        <v>194998</v>
      </c>
      <c r="K1212" s="2" t="s">
        <v>1044</v>
      </c>
      <c r="L1212" t="s">
        <v>28180</v>
      </c>
      <c r="M1212" s="2">
        <v>2872</v>
      </c>
      <c r="N1212" s="2" t="s">
        <v>7500</v>
      </c>
      <c r="O1212" s="2" t="s">
        <v>7501</v>
      </c>
      <c r="P1212" s="2" t="s">
        <v>7502</v>
      </c>
      <c r="Q1212" s="2" t="s">
        <v>7503</v>
      </c>
      <c r="R1212">
        <v>17</v>
      </c>
      <c r="S1212" s="9">
        <f>SUM(pledge_tiers!B1212:F1212)/pledge_tiers!CZ1212</f>
        <v>0.25139470013947002</v>
      </c>
      <c r="T1212" s="8">
        <f>SUM(pledge_tiers!G1212:K1212)/pledge_tiers!CZ1212</f>
        <v>0.47977684797768477</v>
      </c>
      <c r="U1212" s="8">
        <f>SUM(pledge_tiers!L1212:CX1212)/pledge_tiers!CZ1212</f>
        <v>0.26882845188284521</v>
      </c>
      <c r="V1212">
        <f>VLOOKUP(A1212,cluster_membership!$A$1:$B$4001,2,FALSE)</f>
        <v>5</v>
      </c>
    </row>
    <row r="1213" spans="1:22" x14ac:dyDescent="0.2">
      <c r="A1213" s="2">
        <v>1211</v>
      </c>
      <c r="B1213" s="3">
        <v>550189</v>
      </c>
      <c r="C1213" s="2" t="s">
        <v>7504</v>
      </c>
      <c r="D1213" s="2" t="s">
        <v>7505</v>
      </c>
      <c r="E1213" s="2" t="s">
        <v>876</v>
      </c>
      <c r="F1213" s="2" t="s">
        <v>15</v>
      </c>
      <c r="G1213" s="3">
        <v>50000</v>
      </c>
      <c r="H1213" s="6">
        <f>VLOOKUP(F1213,Exchange_rates!$A$1:$B$13,2,FALSE)</f>
        <v>1</v>
      </c>
      <c r="I1213" s="6">
        <f t="shared" si="36"/>
        <v>50000</v>
      </c>
      <c r="J1213" s="3">
        <f t="shared" si="37"/>
        <v>550189</v>
      </c>
      <c r="K1213" s="2" t="s">
        <v>1256</v>
      </c>
      <c r="L1213" t="s">
        <v>28189</v>
      </c>
      <c r="M1213" s="2">
        <v>2871</v>
      </c>
      <c r="N1213" s="2" t="s">
        <v>7506</v>
      </c>
      <c r="O1213" s="2" t="s">
        <v>7507</v>
      </c>
      <c r="P1213" s="2" t="s">
        <v>7508</v>
      </c>
      <c r="Q1213" s="2" t="s">
        <v>7509</v>
      </c>
      <c r="R1213">
        <v>7</v>
      </c>
      <c r="S1213" s="9">
        <f>SUM(pledge_tiers!B1213:F1213)/pledge_tiers!CZ1213</f>
        <v>0.98474636395885062</v>
      </c>
      <c r="T1213" s="8">
        <f>SUM(pledge_tiers!G1213:K1213)/pledge_tiers!CZ1213</f>
        <v>1.5253636041149344E-2</v>
      </c>
      <c r="U1213" s="8">
        <f>SUM(pledge_tiers!L1213:CX1213)/pledge_tiers!CZ1213</f>
        <v>0</v>
      </c>
      <c r="V1213">
        <f>VLOOKUP(A1213,cluster_membership!$A$1:$B$4001,2,FALSE)</f>
        <v>5</v>
      </c>
    </row>
    <row r="1214" spans="1:22" x14ac:dyDescent="0.2">
      <c r="A1214" s="2">
        <v>1212</v>
      </c>
      <c r="B1214" s="3">
        <v>266405</v>
      </c>
      <c r="C1214" s="2" t="s">
        <v>7510</v>
      </c>
      <c r="D1214" s="2" t="s">
        <v>2212</v>
      </c>
      <c r="E1214" s="2" t="s">
        <v>1699</v>
      </c>
      <c r="F1214" s="2" t="s">
        <v>84</v>
      </c>
      <c r="G1214" s="3">
        <v>20000</v>
      </c>
      <c r="H1214" s="6">
        <f>VLOOKUP(F1214,Exchange_rates!$A$1:$B$13,2,FALSE)</f>
        <v>0.76</v>
      </c>
      <c r="I1214" s="6">
        <f t="shared" si="36"/>
        <v>15200</v>
      </c>
      <c r="J1214" s="3">
        <f t="shared" si="37"/>
        <v>202467.8</v>
      </c>
      <c r="K1214" s="2" t="s">
        <v>85</v>
      </c>
      <c r="L1214" t="s">
        <v>28182</v>
      </c>
      <c r="M1214" s="2">
        <v>2868</v>
      </c>
      <c r="N1214" s="2" t="s">
        <v>7511</v>
      </c>
      <c r="O1214" s="2" t="s">
        <v>7512</v>
      </c>
      <c r="P1214" s="2" t="s">
        <v>7513</v>
      </c>
      <c r="Q1214" s="2" t="s">
        <v>7514</v>
      </c>
      <c r="R1214">
        <v>5</v>
      </c>
      <c r="S1214" s="9">
        <f>SUM(pledge_tiers!B1214:F1214)/pledge_tiers!CZ1214</f>
        <v>1</v>
      </c>
      <c r="T1214" s="8">
        <f>SUM(pledge_tiers!G1214:K1214)/pledge_tiers!CZ1214</f>
        <v>0</v>
      </c>
      <c r="U1214" s="8">
        <f>SUM(pledge_tiers!L1214:CX1214)/pledge_tiers!CZ1214</f>
        <v>0</v>
      </c>
      <c r="V1214">
        <f>VLOOKUP(A1214,cluster_membership!$A$1:$B$4001,2,FALSE)</f>
        <v>5</v>
      </c>
    </row>
    <row r="1215" spans="1:22" x14ac:dyDescent="0.2">
      <c r="A1215" s="2">
        <v>1213</v>
      </c>
      <c r="B1215" s="3">
        <v>134071</v>
      </c>
      <c r="C1215" s="2" t="s">
        <v>7515</v>
      </c>
      <c r="D1215" s="2" t="s">
        <v>4112</v>
      </c>
      <c r="E1215" s="2" t="s">
        <v>14</v>
      </c>
      <c r="F1215" s="2" t="s">
        <v>15</v>
      </c>
      <c r="G1215" s="3">
        <v>40000</v>
      </c>
      <c r="H1215" s="6">
        <f>VLOOKUP(F1215,Exchange_rates!$A$1:$B$13,2,FALSE)</f>
        <v>1</v>
      </c>
      <c r="I1215" s="6">
        <f t="shared" si="36"/>
        <v>40000</v>
      </c>
      <c r="J1215" s="3">
        <f t="shared" si="37"/>
        <v>134071</v>
      </c>
      <c r="K1215" s="2" t="s">
        <v>305</v>
      </c>
      <c r="L1215" t="s">
        <v>28180</v>
      </c>
      <c r="M1215" s="2">
        <v>2868</v>
      </c>
      <c r="N1215" s="2" t="s">
        <v>7516</v>
      </c>
      <c r="O1215" s="2" t="s">
        <v>7517</v>
      </c>
      <c r="P1215" s="2" t="s">
        <v>7518</v>
      </c>
      <c r="Q1215" s="2" t="s">
        <v>7519</v>
      </c>
      <c r="R1215">
        <v>32</v>
      </c>
      <c r="S1215" s="9">
        <f>SUM(pledge_tiers!B1215:F1215)/pledge_tiers!CZ1215</f>
        <v>0.64947710061305441</v>
      </c>
      <c r="T1215" s="8">
        <f>SUM(pledge_tiers!G1215:K1215)/pledge_tiers!CZ1215</f>
        <v>0.2437793003966823</v>
      </c>
      <c r="U1215" s="8">
        <f>SUM(pledge_tiers!L1215:CX1215)/pledge_tiers!CZ1215</f>
        <v>0.10674359899026326</v>
      </c>
      <c r="V1215">
        <f>VLOOKUP(A1215,cluster_membership!$A$1:$B$4001,2,FALSE)</f>
        <v>5</v>
      </c>
    </row>
    <row r="1216" spans="1:22" x14ac:dyDescent="0.2">
      <c r="A1216" s="2">
        <v>1214</v>
      </c>
      <c r="B1216" s="3">
        <v>258741</v>
      </c>
      <c r="C1216" s="2" t="s">
        <v>7520</v>
      </c>
      <c r="D1216" s="2" t="s">
        <v>7521</v>
      </c>
      <c r="E1216" s="2" t="s">
        <v>14</v>
      </c>
      <c r="F1216" s="2" t="s">
        <v>945</v>
      </c>
      <c r="G1216" s="3">
        <v>40000</v>
      </c>
      <c r="H1216" s="6">
        <f>VLOOKUP(F1216,Exchange_rates!$A$1:$B$13,2,FALSE)</f>
        <v>1.06</v>
      </c>
      <c r="I1216" s="6">
        <f t="shared" si="36"/>
        <v>42400</v>
      </c>
      <c r="J1216" s="3">
        <f t="shared" si="37"/>
        <v>274265.46000000002</v>
      </c>
      <c r="K1216" s="2" t="s">
        <v>7522</v>
      </c>
      <c r="L1216" t="s">
        <v>28199</v>
      </c>
      <c r="M1216" s="2">
        <v>2865</v>
      </c>
      <c r="N1216" s="2" t="s">
        <v>7523</v>
      </c>
      <c r="O1216" s="2" t="s">
        <v>7524</v>
      </c>
      <c r="P1216" s="2" t="s">
        <v>7525</v>
      </c>
      <c r="Q1216" s="2" t="s">
        <v>7526</v>
      </c>
      <c r="R1216">
        <v>12</v>
      </c>
      <c r="S1216" s="9">
        <f>SUM(pledge_tiers!B1216:F1216)/pledge_tiers!CZ1216</f>
        <v>3.1501575078753938E-2</v>
      </c>
      <c r="T1216" s="8">
        <f>SUM(pledge_tiers!G1216:K1216)/pledge_tiers!CZ1216</f>
        <v>7.9103955197759881E-2</v>
      </c>
      <c r="U1216" s="8">
        <f>SUM(pledge_tiers!L1216:CX1216)/pledge_tiers!CZ1216</f>
        <v>0.88939446972348613</v>
      </c>
      <c r="V1216">
        <f>VLOOKUP(A1216,cluster_membership!$A$1:$B$4001,2,FALSE)</f>
        <v>5</v>
      </c>
    </row>
    <row r="1217" spans="1:22" x14ac:dyDescent="0.2">
      <c r="A1217" s="2">
        <v>1215</v>
      </c>
      <c r="B1217" s="3">
        <v>77241</v>
      </c>
      <c r="C1217" s="2" t="s">
        <v>7527</v>
      </c>
      <c r="D1217" s="2" t="s">
        <v>7528</v>
      </c>
      <c r="E1217" s="2" t="s">
        <v>46</v>
      </c>
      <c r="F1217" s="2" t="s">
        <v>15</v>
      </c>
      <c r="G1217" s="3">
        <v>75000</v>
      </c>
      <c r="H1217" s="6">
        <f>VLOOKUP(F1217,Exchange_rates!$A$1:$B$13,2,FALSE)</f>
        <v>1</v>
      </c>
      <c r="I1217" s="6">
        <f t="shared" si="36"/>
        <v>75000</v>
      </c>
      <c r="J1217" s="3">
        <f t="shared" si="37"/>
        <v>77241</v>
      </c>
      <c r="K1217" s="2" t="s">
        <v>7529</v>
      </c>
      <c r="L1217" t="s">
        <v>28180</v>
      </c>
      <c r="M1217" s="2">
        <v>2864</v>
      </c>
      <c r="N1217" s="2" t="s">
        <v>7530</v>
      </c>
      <c r="O1217" s="2" t="s">
        <v>7531</v>
      </c>
      <c r="P1217" s="2" t="s">
        <v>7532</v>
      </c>
      <c r="Q1217" s="2" t="s">
        <v>7533</v>
      </c>
      <c r="R1217">
        <v>16</v>
      </c>
      <c r="S1217" s="9">
        <f>SUM(pledge_tiers!B1217:F1217)/pledge_tiers!CZ1217</f>
        <v>0.64358523725834793</v>
      </c>
      <c r="T1217" s="8">
        <f>SUM(pledge_tiers!G1217:K1217)/pledge_tiers!CZ1217</f>
        <v>0.34094903339191562</v>
      </c>
      <c r="U1217" s="8">
        <f>SUM(pledge_tiers!L1217:CX1217)/pledge_tiers!CZ1217</f>
        <v>1.546572934973638E-2</v>
      </c>
      <c r="V1217">
        <f>VLOOKUP(A1217,cluster_membership!$A$1:$B$4001,2,FALSE)</f>
        <v>5</v>
      </c>
    </row>
    <row r="1218" spans="1:22" x14ac:dyDescent="0.2">
      <c r="A1218" s="2">
        <v>1216</v>
      </c>
      <c r="B1218" s="3">
        <v>49429</v>
      </c>
      <c r="C1218" s="2" t="s">
        <v>7534</v>
      </c>
      <c r="D1218" s="2" t="s">
        <v>7535</v>
      </c>
      <c r="E1218" s="2" t="s">
        <v>1005</v>
      </c>
      <c r="F1218" s="2" t="s">
        <v>75</v>
      </c>
      <c r="G1218" s="3">
        <v>12000</v>
      </c>
      <c r="H1218" s="6">
        <f>VLOOKUP(F1218,Exchange_rates!$A$1:$B$13,2,FALSE)</f>
        <v>1.24</v>
      </c>
      <c r="I1218" s="6">
        <f t="shared" ref="I1218:I1281" si="38">G1218*H1218</f>
        <v>14880</v>
      </c>
      <c r="J1218" s="3">
        <f t="shared" ref="J1218:J1281" si="39">B1218*H1218</f>
        <v>61291.96</v>
      </c>
      <c r="K1218" s="2" t="s">
        <v>92</v>
      </c>
      <c r="L1218" t="s">
        <v>28183</v>
      </c>
      <c r="M1218" s="2">
        <v>2864</v>
      </c>
      <c r="N1218" s="2" t="s">
        <v>7536</v>
      </c>
      <c r="O1218" s="2" t="s">
        <v>7537</v>
      </c>
      <c r="P1218" s="2" t="s">
        <v>7538</v>
      </c>
      <c r="Q1218" s="2" t="s">
        <v>7539</v>
      </c>
      <c r="R1218">
        <v>9</v>
      </c>
      <c r="S1218" s="9">
        <f>SUM(pledge_tiers!B1218:F1218)/pledge_tiers!CZ1218</f>
        <v>0.5683098591549296</v>
      </c>
      <c r="T1218" s="8">
        <f>SUM(pledge_tiers!G1218:K1218)/pledge_tiers!CZ1218</f>
        <v>0.4316901408450704</v>
      </c>
      <c r="U1218" s="8">
        <f>SUM(pledge_tiers!L1218:CX1218)/pledge_tiers!CZ1218</f>
        <v>0</v>
      </c>
      <c r="V1218">
        <f>VLOOKUP(A1218,cluster_membership!$A$1:$B$4001,2,FALSE)</f>
        <v>5</v>
      </c>
    </row>
    <row r="1219" spans="1:22" x14ac:dyDescent="0.2">
      <c r="A1219" s="2">
        <v>1217</v>
      </c>
      <c r="B1219" s="3">
        <v>115685</v>
      </c>
      <c r="C1219" s="2" t="s">
        <v>7540</v>
      </c>
      <c r="D1219" s="2" t="s">
        <v>7541</v>
      </c>
      <c r="E1219" s="2" t="s">
        <v>14</v>
      </c>
      <c r="F1219" s="2" t="s">
        <v>15</v>
      </c>
      <c r="G1219" s="3">
        <v>10000</v>
      </c>
      <c r="H1219" s="6">
        <f>VLOOKUP(F1219,Exchange_rates!$A$1:$B$13,2,FALSE)</f>
        <v>1</v>
      </c>
      <c r="I1219" s="6">
        <f t="shared" si="38"/>
        <v>10000</v>
      </c>
      <c r="J1219" s="3">
        <f t="shared" si="39"/>
        <v>115685</v>
      </c>
      <c r="K1219" s="2" t="s">
        <v>1044</v>
      </c>
      <c r="L1219" t="s">
        <v>28180</v>
      </c>
      <c r="M1219" s="2">
        <v>2858</v>
      </c>
      <c r="N1219" s="2" t="s">
        <v>7542</v>
      </c>
      <c r="O1219" s="2" t="s">
        <v>7543</v>
      </c>
      <c r="P1219" s="2" t="s">
        <v>7544</v>
      </c>
      <c r="Q1219" s="2" t="s">
        <v>7545</v>
      </c>
      <c r="R1219">
        <v>4</v>
      </c>
      <c r="S1219" s="9">
        <f>SUM(pledge_tiers!B1219:F1219)/pledge_tiers!CZ1219</f>
        <v>1</v>
      </c>
      <c r="T1219" s="8">
        <f>SUM(pledge_tiers!G1219:K1219)/pledge_tiers!CZ1219</f>
        <v>0</v>
      </c>
      <c r="U1219" s="8">
        <f>SUM(pledge_tiers!L1219:CX1219)/pledge_tiers!CZ1219</f>
        <v>0</v>
      </c>
      <c r="V1219">
        <f>VLOOKUP(A1219,cluster_membership!$A$1:$B$4001,2,FALSE)</f>
        <v>5</v>
      </c>
    </row>
    <row r="1220" spans="1:22" x14ac:dyDescent="0.2">
      <c r="A1220" s="2">
        <v>1218</v>
      </c>
      <c r="B1220" s="3">
        <v>120766</v>
      </c>
      <c r="C1220" s="2" t="s">
        <v>7546</v>
      </c>
      <c r="D1220" s="2" t="s">
        <v>7547</v>
      </c>
      <c r="E1220" s="2" t="s">
        <v>23</v>
      </c>
      <c r="F1220" s="2" t="s">
        <v>15</v>
      </c>
      <c r="G1220" s="3">
        <v>15000</v>
      </c>
      <c r="H1220" s="6">
        <f>VLOOKUP(F1220,Exchange_rates!$A$1:$B$13,2,FALSE)</f>
        <v>1</v>
      </c>
      <c r="I1220" s="6">
        <f t="shared" si="38"/>
        <v>15000</v>
      </c>
      <c r="J1220" s="3">
        <f t="shared" si="39"/>
        <v>120766</v>
      </c>
      <c r="K1220" s="2" t="s">
        <v>7548</v>
      </c>
      <c r="L1220" t="s">
        <v>28180</v>
      </c>
      <c r="M1220" s="2">
        <v>2857</v>
      </c>
      <c r="N1220" s="2" t="s">
        <v>7549</v>
      </c>
      <c r="O1220" s="2" t="s">
        <v>7550</v>
      </c>
      <c r="P1220" s="2" t="s">
        <v>7551</v>
      </c>
      <c r="Q1220" s="2" t="s">
        <v>7552</v>
      </c>
      <c r="R1220">
        <v>11</v>
      </c>
      <c r="S1220" s="9">
        <f>SUM(pledge_tiers!B1220:F1220)/pledge_tiers!CZ1220</f>
        <v>0.93105874076679562</v>
      </c>
      <c r="T1220" s="8">
        <f>SUM(pledge_tiers!G1220:K1220)/pledge_tiers!CZ1220</f>
        <v>6.6479071403447068E-2</v>
      </c>
      <c r="U1220" s="8">
        <f>SUM(pledge_tiers!L1220:CX1220)/pledge_tiers!CZ1220</f>
        <v>2.4621878297572987E-3</v>
      </c>
      <c r="V1220">
        <f>VLOOKUP(A1220,cluster_membership!$A$1:$B$4001,2,FALSE)</f>
        <v>5</v>
      </c>
    </row>
    <row r="1221" spans="1:22" x14ac:dyDescent="0.2">
      <c r="A1221" s="2">
        <v>1219</v>
      </c>
      <c r="B1221" s="3">
        <v>325215</v>
      </c>
      <c r="C1221" s="2" t="s">
        <v>7553</v>
      </c>
      <c r="D1221" s="2" t="s">
        <v>985</v>
      </c>
      <c r="E1221" s="2" t="s">
        <v>665</v>
      </c>
      <c r="F1221" s="2" t="s">
        <v>15</v>
      </c>
      <c r="G1221" s="3">
        <v>75000</v>
      </c>
      <c r="H1221" s="6">
        <f>VLOOKUP(F1221,Exchange_rates!$A$1:$B$13,2,FALSE)</f>
        <v>1</v>
      </c>
      <c r="I1221" s="6">
        <f t="shared" si="38"/>
        <v>75000</v>
      </c>
      <c r="J1221" s="3">
        <f t="shared" si="39"/>
        <v>325215</v>
      </c>
      <c r="K1221" s="2" t="s">
        <v>986</v>
      </c>
      <c r="L1221" t="s">
        <v>28180</v>
      </c>
      <c r="M1221" s="2">
        <v>2855</v>
      </c>
      <c r="N1221" s="2" t="s">
        <v>7554</v>
      </c>
      <c r="O1221" s="2" t="s">
        <v>7555</v>
      </c>
      <c r="P1221" s="2" t="s">
        <v>7556</v>
      </c>
      <c r="Q1221" s="2" t="s">
        <v>7557</v>
      </c>
      <c r="R1221">
        <v>6</v>
      </c>
      <c r="S1221" s="9">
        <f>SUM(pledge_tiers!B1221:F1221)/pledge_tiers!CZ1221</f>
        <v>0.89946902654867256</v>
      </c>
      <c r="T1221" s="8">
        <f>SUM(pledge_tiers!G1221:K1221)/pledge_tiers!CZ1221</f>
        <v>0.10053097345132743</v>
      </c>
      <c r="U1221" s="8">
        <f>SUM(pledge_tiers!L1221:CX1221)/pledge_tiers!CZ1221</f>
        <v>0</v>
      </c>
      <c r="V1221">
        <f>VLOOKUP(A1221,cluster_membership!$A$1:$B$4001,2,FALSE)</f>
        <v>5</v>
      </c>
    </row>
    <row r="1222" spans="1:22" x14ac:dyDescent="0.2">
      <c r="A1222" s="2">
        <v>1220</v>
      </c>
      <c r="B1222" s="3">
        <v>635189</v>
      </c>
      <c r="C1222" s="2" t="s">
        <v>7558</v>
      </c>
      <c r="D1222" s="2" t="s">
        <v>7559</v>
      </c>
      <c r="E1222" s="2" t="s">
        <v>1255</v>
      </c>
      <c r="F1222" s="2" t="s">
        <v>15</v>
      </c>
      <c r="G1222" s="3">
        <v>250000</v>
      </c>
      <c r="H1222" s="6">
        <f>VLOOKUP(F1222,Exchange_rates!$A$1:$B$13,2,FALSE)</f>
        <v>1</v>
      </c>
      <c r="I1222" s="6">
        <f t="shared" si="38"/>
        <v>250000</v>
      </c>
      <c r="J1222" s="3">
        <f t="shared" si="39"/>
        <v>635189</v>
      </c>
      <c r="K1222" s="2" t="s">
        <v>257</v>
      </c>
      <c r="L1222" t="s">
        <v>28180</v>
      </c>
      <c r="M1222" s="2">
        <v>2855</v>
      </c>
      <c r="N1222" s="2" t="s">
        <v>7560</v>
      </c>
      <c r="O1222" s="2" t="s">
        <v>7561</v>
      </c>
      <c r="P1222" s="2" t="s">
        <v>7562</v>
      </c>
      <c r="Q1222" s="2" t="s">
        <v>7563</v>
      </c>
      <c r="R1222">
        <v>10</v>
      </c>
      <c r="S1222" s="9">
        <f>SUM(pledge_tiers!B1222:F1222)/pledge_tiers!CZ1222</f>
        <v>0.98943148688046645</v>
      </c>
      <c r="T1222" s="8">
        <f>SUM(pledge_tiers!G1222:K1222)/pledge_tiers!CZ1222</f>
        <v>1.0568513119533527E-2</v>
      </c>
      <c r="U1222" s="8">
        <f>SUM(pledge_tiers!L1222:CX1222)/pledge_tiers!CZ1222</f>
        <v>0</v>
      </c>
      <c r="V1222">
        <f>VLOOKUP(A1222,cluster_membership!$A$1:$B$4001,2,FALSE)</f>
        <v>5</v>
      </c>
    </row>
    <row r="1223" spans="1:22" x14ac:dyDescent="0.2">
      <c r="A1223" s="2">
        <v>1221</v>
      </c>
      <c r="B1223" s="3">
        <v>80369</v>
      </c>
      <c r="C1223" s="2" t="s">
        <v>7564</v>
      </c>
      <c r="D1223" s="2" t="s">
        <v>7565</v>
      </c>
      <c r="E1223" s="2" t="s">
        <v>665</v>
      </c>
      <c r="F1223" s="2" t="s">
        <v>15</v>
      </c>
      <c r="G1223" s="3">
        <v>10000</v>
      </c>
      <c r="H1223" s="6">
        <f>VLOOKUP(F1223,Exchange_rates!$A$1:$B$13,2,FALSE)</f>
        <v>1</v>
      </c>
      <c r="I1223" s="6">
        <f t="shared" si="38"/>
        <v>10000</v>
      </c>
      <c r="J1223" s="3">
        <f t="shared" si="39"/>
        <v>80369</v>
      </c>
      <c r="K1223" s="2" t="s">
        <v>7566</v>
      </c>
      <c r="L1223" t="s">
        <v>28180</v>
      </c>
      <c r="M1223" s="2">
        <v>2853</v>
      </c>
      <c r="N1223" s="2" t="s">
        <v>7567</v>
      </c>
      <c r="O1223" s="2" t="s">
        <v>7568</v>
      </c>
      <c r="P1223" s="2" t="s">
        <v>7569</v>
      </c>
      <c r="Q1223" s="2" t="s">
        <v>7570</v>
      </c>
      <c r="R1223">
        <v>4</v>
      </c>
      <c r="S1223" s="9">
        <f>SUM(pledge_tiers!B1223:F1223)/pledge_tiers!CZ1223</f>
        <v>1</v>
      </c>
      <c r="T1223" s="8">
        <f>SUM(pledge_tiers!G1223:K1223)/pledge_tiers!CZ1223</f>
        <v>0</v>
      </c>
      <c r="U1223" s="8">
        <f>SUM(pledge_tiers!L1223:CX1223)/pledge_tiers!CZ1223</f>
        <v>0</v>
      </c>
      <c r="V1223">
        <f>VLOOKUP(A1223,cluster_membership!$A$1:$B$4001,2,FALSE)</f>
        <v>5</v>
      </c>
    </row>
    <row r="1224" spans="1:22" x14ac:dyDescent="0.2">
      <c r="A1224" s="2">
        <v>1222</v>
      </c>
      <c r="B1224" s="3">
        <v>172059</v>
      </c>
      <c r="C1224" s="2" t="s">
        <v>7571</v>
      </c>
      <c r="D1224" s="2" t="s">
        <v>7572</v>
      </c>
      <c r="E1224" s="2" t="s">
        <v>1057</v>
      </c>
      <c r="F1224" s="2" t="s">
        <v>15</v>
      </c>
      <c r="G1224" s="3">
        <v>29800</v>
      </c>
      <c r="H1224" s="6">
        <f>VLOOKUP(F1224,Exchange_rates!$A$1:$B$13,2,FALSE)</f>
        <v>1</v>
      </c>
      <c r="I1224" s="6">
        <f t="shared" si="38"/>
        <v>29800</v>
      </c>
      <c r="J1224" s="3">
        <f t="shared" si="39"/>
        <v>172059</v>
      </c>
      <c r="K1224" s="2" t="s">
        <v>560</v>
      </c>
      <c r="L1224" t="s">
        <v>28180</v>
      </c>
      <c r="M1224" s="2">
        <v>2848</v>
      </c>
      <c r="N1224" s="2" t="s">
        <v>7573</v>
      </c>
      <c r="O1224" s="2" t="s">
        <v>7574</v>
      </c>
      <c r="P1224" s="2" t="s">
        <v>7575</v>
      </c>
      <c r="Q1224" s="2" t="s">
        <v>7576</v>
      </c>
      <c r="R1224">
        <v>15</v>
      </c>
      <c r="S1224" s="9">
        <f>SUM(pledge_tiers!B1224:F1224)/pledge_tiers!CZ1224</f>
        <v>0.97981586402266285</v>
      </c>
      <c r="T1224" s="8">
        <f>SUM(pledge_tiers!G1224:K1224)/pledge_tiers!CZ1224</f>
        <v>1.6643059490084985E-2</v>
      </c>
      <c r="U1224" s="8">
        <f>SUM(pledge_tiers!L1224:CX1224)/pledge_tiers!CZ1224</f>
        <v>3.5410764872521247E-3</v>
      </c>
      <c r="V1224">
        <f>VLOOKUP(A1224,cluster_membership!$A$1:$B$4001,2,FALSE)</f>
        <v>5</v>
      </c>
    </row>
    <row r="1225" spans="1:22" x14ac:dyDescent="0.2">
      <c r="A1225" s="2">
        <v>1223</v>
      </c>
      <c r="B1225" s="3">
        <v>261424</v>
      </c>
      <c r="C1225" s="2" t="s">
        <v>7577</v>
      </c>
      <c r="D1225" s="2" t="s">
        <v>7578</v>
      </c>
      <c r="E1225" s="2" t="s">
        <v>470</v>
      </c>
      <c r="F1225" s="2" t="s">
        <v>15</v>
      </c>
      <c r="G1225" s="3">
        <v>200000</v>
      </c>
      <c r="H1225" s="6">
        <f>VLOOKUP(F1225,Exchange_rates!$A$1:$B$13,2,FALSE)</f>
        <v>1</v>
      </c>
      <c r="I1225" s="6">
        <f t="shared" si="38"/>
        <v>200000</v>
      </c>
      <c r="J1225" s="3">
        <f t="shared" si="39"/>
        <v>261424</v>
      </c>
      <c r="K1225" s="2" t="s">
        <v>5344</v>
      </c>
      <c r="L1225" t="s">
        <v>28180</v>
      </c>
      <c r="M1225" s="2">
        <v>2847</v>
      </c>
      <c r="N1225" s="2" t="s">
        <v>7579</v>
      </c>
      <c r="O1225" s="2" t="s">
        <v>7580</v>
      </c>
      <c r="P1225" s="2" t="s">
        <v>7581</v>
      </c>
      <c r="Q1225" s="2" t="s">
        <v>7582</v>
      </c>
      <c r="R1225">
        <v>15</v>
      </c>
      <c r="S1225" s="9">
        <f>SUM(pledge_tiers!B1225:F1225)/pledge_tiers!CZ1225</f>
        <v>0.69249823071479122</v>
      </c>
      <c r="T1225" s="8">
        <f>SUM(pledge_tiers!G1225:K1225)/pledge_tiers!CZ1225</f>
        <v>0.2013446567586695</v>
      </c>
      <c r="U1225" s="8">
        <f>SUM(pledge_tiers!L1225:CX1225)/pledge_tiers!CZ1225</f>
        <v>0.10615711252653928</v>
      </c>
      <c r="V1225">
        <f>VLOOKUP(A1225,cluster_membership!$A$1:$B$4001,2,FALSE)</f>
        <v>5</v>
      </c>
    </row>
    <row r="1226" spans="1:22" x14ac:dyDescent="0.2">
      <c r="A1226" s="2">
        <v>1224</v>
      </c>
      <c r="B1226" s="3">
        <v>167299</v>
      </c>
      <c r="C1226" s="2" t="s">
        <v>7583</v>
      </c>
      <c r="D1226" s="2" t="s">
        <v>7584</v>
      </c>
      <c r="E1226" s="2" t="s">
        <v>83</v>
      </c>
      <c r="F1226" s="2" t="s">
        <v>15</v>
      </c>
      <c r="G1226" s="3">
        <v>100000</v>
      </c>
      <c r="H1226" s="6">
        <f>VLOOKUP(F1226,Exchange_rates!$A$1:$B$13,2,FALSE)</f>
        <v>1</v>
      </c>
      <c r="I1226" s="6">
        <f t="shared" si="38"/>
        <v>100000</v>
      </c>
      <c r="J1226" s="3">
        <f t="shared" si="39"/>
        <v>167299</v>
      </c>
      <c r="K1226" s="2" t="s">
        <v>47</v>
      </c>
      <c r="L1226" t="s">
        <v>28180</v>
      </c>
      <c r="M1226" s="2">
        <v>2844</v>
      </c>
      <c r="N1226" s="2" t="s">
        <v>7585</v>
      </c>
      <c r="O1226" s="2" t="s">
        <v>7586</v>
      </c>
      <c r="P1226" s="2" t="s">
        <v>7587</v>
      </c>
      <c r="Q1226" s="2" t="s">
        <v>7588</v>
      </c>
      <c r="R1226">
        <v>20</v>
      </c>
      <c r="S1226" s="9">
        <f>SUM(pledge_tiers!B1226:F1226)/pledge_tiers!CZ1226</f>
        <v>0.74044519109617812</v>
      </c>
      <c r="T1226" s="8">
        <f>SUM(pledge_tiers!G1226:K1226)/pledge_tiers!CZ1226</f>
        <v>0.19949601007979839</v>
      </c>
      <c r="U1226" s="8">
        <f>SUM(pledge_tiers!L1226:CX1226)/pledge_tiers!CZ1226</f>
        <v>6.005879882402352E-2</v>
      </c>
      <c r="V1226">
        <f>VLOOKUP(A1226,cluster_membership!$A$1:$B$4001,2,FALSE)</f>
        <v>5</v>
      </c>
    </row>
    <row r="1227" spans="1:22" x14ac:dyDescent="0.2">
      <c r="A1227" s="2">
        <v>1225</v>
      </c>
      <c r="B1227" s="3">
        <v>70638</v>
      </c>
      <c r="C1227" s="2" t="s">
        <v>7589</v>
      </c>
      <c r="D1227" s="2" t="s">
        <v>7590</v>
      </c>
      <c r="E1227" s="2" t="s">
        <v>23</v>
      </c>
      <c r="F1227" s="2" t="s">
        <v>15</v>
      </c>
      <c r="G1227" s="3">
        <v>25000</v>
      </c>
      <c r="H1227" s="6">
        <f>VLOOKUP(F1227,Exchange_rates!$A$1:$B$13,2,FALSE)</f>
        <v>1</v>
      </c>
      <c r="I1227" s="6">
        <f t="shared" si="38"/>
        <v>25000</v>
      </c>
      <c r="J1227" s="3">
        <f t="shared" si="39"/>
        <v>70638</v>
      </c>
      <c r="K1227" s="2" t="s">
        <v>7591</v>
      </c>
      <c r="L1227" t="s">
        <v>28180</v>
      </c>
      <c r="M1227" s="2">
        <v>2840</v>
      </c>
      <c r="N1227" s="2" t="s">
        <v>7592</v>
      </c>
      <c r="O1227" s="2" t="s">
        <v>7593</v>
      </c>
      <c r="P1227" s="2" t="s">
        <v>7594</v>
      </c>
      <c r="Q1227" s="2" t="s">
        <v>7595</v>
      </c>
      <c r="R1227">
        <v>13</v>
      </c>
      <c r="S1227" s="9">
        <f>SUM(pledge_tiers!B1227:F1227)/pledge_tiers!CZ1227</f>
        <v>0.85305545743553512</v>
      </c>
      <c r="T1227" s="8">
        <f>SUM(pledge_tiers!G1227:K1227)/pledge_tiers!CZ1227</f>
        <v>0.14517838219710349</v>
      </c>
      <c r="U1227" s="8">
        <f>SUM(pledge_tiers!L1227:CX1227)/pledge_tiers!CZ1227</f>
        <v>1.7661603673613563E-3</v>
      </c>
      <c r="V1227">
        <f>VLOOKUP(A1227,cluster_membership!$A$1:$B$4001,2,FALSE)</f>
        <v>5</v>
      </c>
    </row>
    <row r="1228" spans="1:22" x14ac:dyDescent="0.2">
      <c r="A1228" s="2">
        <v>1226</v>
      </c>
      <c r="B1228" s="3">
        <v>103770</v>
      </c>
      <c r="C1228" s="2" t="s">
        <v>7596</v>
      </c>
      <c r="D1228" s="2" t="s">
        <v>7597</v>
      </c>
      <c r="E1228" s="2" t="s">
        <v>46</v>
      </c>
      <c r="F1228" s="2" t="s">
        <v>945</v>
      </c>
      <c r="G1228" s="3">
        <v>100000</v>
      </c>
      <c r="H1228" s="6">
        <f>VLOOKUP(F1228,Exchange_rates!$A$1:$B$13,2,FALSE)</f>
        <v>1.06</v>
      </c>
      <c r="I1228" s="6">
        <f t="shared" si="38"/>
        <v>106000</v>
      </c>
      <c r="J1228" s="3">
        <f t="shared" si="39"/>
        <v>109996.20000000001</v>
      </c>
      <c r="K1228" s="2" t="s">
        <v>7598</v>
      </c>
      <c r="L1228" t="s">
        <v>28199</v>
      </c>
      <c r="M1228" s="2">
        <v>2840</v>
      </c>
      <c r="N1228" s="2" t="s">
        <v>7599</v>
      </c>
      <c r="O1228" s="2" t="s">
        <v>7600</v>
      </c>
      <c r="P1228" s="2" t="s">
        <v>7601</v>
      </c>
      <c r="Q1228" s="2" t="s">
        <v>7602</v>
      </c>
      <c r="R1228">
        <v>19</v>
      </c>
      <c r="S1228" s="9">
        <f>SUM(pledge_tiers!B1228:F1228)/pledge_tiers!CZ1228</f>
        <v>0.81827842720510091</v>
      </c>
      <c r="T1228" s="8">
        <f>SUM(pledge_tiers!G1228:K1228)/pledge_tiers!CZ1228</f>
        <v>0.15444562522139568</v>
      </c>
      <c r="U1228" s="8">
        <f>SUM(pledge_tiers!L1228:CX1228)/pledge_tiers!CZ1228</f>
        <v>2.7275947573503365E-2</v>
      </c>
      <c r="V1228">
        <f>VLOOKUP(A1228,cluster_membership!$A$1:$B$4001,2,FALSE)</f>
        <v>5</v>
      </c>
    </row>
    <row r="1229" spans="1:22" x14ac:dyDescent="0.2">
      <c r="A1229" s="2">
        <v>1227</v>
      </c>
      <c r="B1229" s="3">
        <v>61184</v>
      </c>
      <c r="C1229" s="2" t="s">
        <v>7603</v>
      </c>
      <c r="D1229" s="2" t="s">
        <v>7604</v>
      </c>
      <c r="E1229" s="2" t="s">
        <v>1005</v>
      </c>
      <c r="F1229" s="2" t="s">
        <v>15</v>
      </c>
      <c r="G1229" s="3">
        <v>5000</v>
      </c>
      <c r="H1229" s="6">
        <f>VLOOKUP(F1229,Exchange_rates!$A$1:$B$13,2,FALSE)</f>
        <v>1</v>
      </c>
      <c r="I1229" s="6">
        <f t="shared" si="38"/>
        <v>5000</v>
      </c>
      <c r="J1229" s="3">
        <f t="shared" si="39"/>
        <v>61184</v>
      </c>
      <c r="K1229" s="2" t="s">
        <v>3577</v>
      </c>
      <c r="L1229" t="s">
        <v>28180</v>
      </c>
      <c r="M1229" s="2">
        <v>2839</v>
      </c>
      <c r="N1229" s="2" t="s">
        <v>7605</v>
      </c>
      <c r="O1229" s="2" t="s">
        <v>7606</v>
      </c>
      <c r="P1229" s="2" t="s">
        <v>7607</v>
      </c>
      <c r="Q1229" s="2" t="s">
        <v>7608</v>
      </c>
      <c r="R1229">
        <v>11</v>
      </c>
      <c r="S1229" s="9">
        <f>SUM(pledge_tiers!B1229:F1229)/pledge_tiers!CZ1229</f>
        <v>0.89619623178101671</v>
      </c>
      <c r="T1229" s="8">
        <f>SUM(pledge_tiers!G1229:K1229)/pledge_tiers!CZ1229</f>
        <v>0.10380376821898329</v>
      </c>
      <c r="U1229" s="8">
        <f>SUM(pledge_tiers!L1229:CX1229)/pledge_tiers!CZ1229</f>
        <v>0</v>
      </c>
      <c r="V1229">
        <f>VLOOKUP(A1229,cluster_membership!$A$1:$B$4001,2,FALSE)</f>
        <v>5</v>
      </c>
    </row>
    <row r="1230" spans="1:22" x14ac:dyDescent="0.2">
      <c r="A1230" s="2">
        <v>1228</v>
      </c>
      <c r="B1230" s="3">
        <v>801224</v>
      </c>
      <c r="C1230" s="2" t="s">
        <v>7609</v>
      </c>
      <c r="D1230" s="2" t="s">
        <v>7610</v>
      </c>
      <c r="E1230" s="2" t="s">
        <v>83</v>
      </c>
      <c r="F1230" s="2" t="s">
        <v>84</v>
      </c>
      <c r="G1230" s="3">
        <v>100000</v>
      </c>
      <c r="H1230" s="6">
        <f>VLOOKUP(F1230,Exchange_rates!$A$1:$B$13,2,FALSE)</f>
        <v>0.76</v>
      </c>
      <c r="I1230" s="6">
        <f t="shared" si="38"/>
        <v>76000</v>
      </c>
      <c r="J1230" s="3">
        <f t="shared" si="39"/>
        <v>608930.24</v>
      </c>
      <c r="K1230" s="2" t="s">
        <v>271</v>
      </c>
      <c r="L1230" t="s">
        <v>28182</v>
      </c>
      <c r="M1230" s="2">
        <v>2839</v>
      </c>
      <c r="N1230" s="2" t="s">
        <v>7611</v>
      </c>
      <c r="O1230" s="2" t="s">
        <v>7612</v>
      </c>
      <c r="P1230" s="2" t="s">
        <v>7613</v>
      </c>
      <c r="Q1230" s="2" t="s">
        <v>7614</v>
      </c>
      <c r="R1230">
        <v>17</v>
      </c>
      <c r="S1230" s="9">
        <f>SUM(pledge_tiers!B1230:F1230)/pledge_tiers!CZ1230</f>
        <v>0.22888386123680241</v>
      </c>
      <c r="T1230" s="8">
        <f>SUM(pledge_tiers!G1230:K1230)/pledge_tiers!CZ1230</f>
        <v>0.47888386123680243</v>
      </c>
      <c r="U1230" s="8">
        <f>SUM(pledge_tiers!L1230:CX1230)/pledge_tiers!CZ1230</f>
        <v>0.29223227752639519</v>
      </c>
      <c r="V1230">
        <f>VLOOKUP(A1230,cluster_membership!$A$1:$B$4001,2,FALSE)</f>
        <v>5</v>
      </c>
    </row>
    <row r="1231" spans="1:22" x14ac:dyDescent="0.2">
      <c r="A1231" s="2">
        <v>1229</v>
      </c>
      <c r="B1231" s="3">
        <v>96559</v>
      </c>
      <c r="C1231" s="2" t="s">
        <v>7615</v>
      </c>
      <c r="D1231" s="2" t="s">
        <v>7616</v>
      </c>
      <c r="E1231" s="2" t="s">
        <v>23</v>
      </c>
      <c r="F1231" s="2" t="s">
        <v>15</v>
      </c>
      <c r="G1231" s="3">
        <v>11000</v>
      </c>
      <c r="H1231" s="6">
        <f>VLOOKUP(F1231,Exchange_rates!$A$1:$B$13,2,FALSE)</f>
        <v>1</v>
      </c>
      <c r="I1231" s="6">
        <f t="shared" si="38"/>
        <v>11000</v>
      </c>
      <c r="J1231" s="3">
        <f t="shared" si="39"/>
        <v>96559</v>
      </c>
      <c r="K1231" s="2" t="s">
        <v>560</v>
      </c>
      <c r="L1231" t="s">
        <v>28180</v>
      </c>
      <c r="M1231" s="2">
        <v>2838</v>
      </c>
      <c r="N1231" s="2" t="s">
        <v>7617</v>
      </c>
      <c r="O1231" s="2" t="s">
        <v>7618</v>
      </c>
      <c r="P1231" s="2" t="s">
        <v>7619</v>
      </c>
      <c r="Q1231" s="2" t="s">
        <v>7620</v>
      </c>
      <c r="R1231">
        <v>12</v>
      </c>
      <c r="S1231" s="9">
        <f>SUM(pledge_tiers!B1231:F1231)/pledge_tiers!CZ1231</f>
        <v>0.60212389380530973</v>
      </c>
      <c r="T1231" s="8">
        <f>SUM(pledge_tiers!G1231:K1231)/pledge_tiers!CZ1231</f>
        <v>0.39716814159292035</v>
      </c>
      <c r="U1231" s="8">
        <f>SUM(pledge_tiers!L1231:CX1231)/pledge_tiers!CZ1231</f>
        <v>7.0796460176991152E-4</v>
      </c>
      <c r="V1231">
        <f>VLOOKUP(A1231,cluster_membership!$A$1:$B$4001,2,FALSE)</f>
        <v>5</v>
      </c>
    </row>
    <row r="1232" spans="1:22" x14ac:dyDescent="0.2">
      <c r="A1232" s="2">
        <v>1230</v>
      </c>
      <c r="B1232" s="3">
        <v>72375</v>
      </c>
      <c r="C1232" s="2" t="s">
        <v>7621</v>
      </c>
      <c r="D1232" s="2" t="s">
        <v>7622</v>
      </c>
      <c r="E1232" s="2" t="s">
        <v>46</v>
      </c>
      <c r="F1232" s="2" t="s">
        <v>15</v>
      </c>
      <c r="G1232" s="3">
        <v>15000</v>
      </c>
      <c r="H1232" s="6">
        <f>VLOOKUP(F1232,Exchange_rates!$A$1:$B$13,2,FALSE)</f>
        <v>1</v>
      </c>
      <c r="I1232" s="6">
        <f t="shared" si="38"/>
        <v>15000</v>
      </c>
      <c r="J1232" s="3">
        <f t="shared" si="39"/>
        <v>72375</v>
      </c>
      <c r="K1232" s="2" t="s">
        <v>7623</v>
      </c>
      <c r="L1232" t="s">
        <v>28212</v>
      </c>
      <c r="M1232" s="2">
        <v>2838</v>
      </c>
      <c r="N1232" s="2" t="s">
        <v>7624</v>
      </c>
      <c r="O1232" s="2" t="s">
        <v>7625</v>
      </c>
      <c r="P1232" s="2" t="s">
        <v>7626</v>
      </c>
      <c r="Q1232" s="2" t="s">
        <v>7627</v>
      </c>
      <c r="R1232">
        <v>16</v>
      </c>
      <c r="S1232" s="9">
        <f>SUM(pledge_tiers!B1232:F1232)/pledge_tiers!CZ1232</f>
        <v>0.85633603953406279</v>
      </c>
      <c r="T1232" s="8">
        <f>SUM(pledge_tiers!G1232:K1232)/pledge_tiers!CZ1232</f>
        <v>0.12389692905047653</v>
      </c>
      <c r="U1232" s="8">
        <f>SUM(pledge_tiers!L1232:CX1232)/pledge_tiers!CZ1232</f>
        <v>1.9767031415460642E-2</v>
      </c>
      <c r="V1232">
        <f>VLOOKUP(A1232,cluster_membership!$A$1:$B$4001,2,FALSE)</f>
        <v>5</v>
      </c>
    </row>
    <row r="1233" spans="1:22" x14ac:dyDescent="0.2">
      <c r="A1233" s="2">
        <v>1231</v>
      </c>
      <c r="B1233" s="3">
        <v>92073</v>
      </c>
      <c r="C1233" s="2" t="s">
        <v>7628</v>
      </c>
      <c r="D1233" s="2" t="s">
        <v>7629</v>
      </c>
      <c r="E1233" s="2" t="s">
        <v>23</v>
      </c>
      <c r="F1233" s="2" t="s">
        <v>15</v>
      </c>
      <c r="G1233" s="3">
        <v>7500</v>
      </c>
      <c r="H1233" s="6">
        <f>VLOOKUP(F1233,Exchange_rates!$A$1:$B$13,2,FALSE)</f>
        <v>1</v>
      </c>
      <c r="I1233" s="6">
        <f t="shared" si="38"/>
        <v>7500</v>
      </c>
      <c r="J1233" s="3">
        <f t="shared" si="39"/>
        <v>92073</v>
      </c>
      <c r="K1233" s="2" t="s">
        <v>68</v>
      </c>
      <c r="L1233" t="s">
        <v>28180</v>
      </c>
      <c r="M1233" s="2">
        <v>2837</v>
      </c>
      <c r="N1233" s="2" t="s">
        <v>7630</v>
      </c>
      <c r="O1233" s="2" t="s">
        <v>7631</v>
      </c>
      <c r="P1233" s="2" t="s">
        <v>7632</v>
      </c>
      <c r="Q1233" s="2" t="s">
        <v>7633</v>
      </c>
      <c r="R1233">
        <v>18</v>
      </c>
      <c r="S1233" s="9">
        <f>SUM(pledge_tiers!B1233:F1233)/pledge_tiers!CZ1233</f>
        <v>0.32086894586894588</v>
      </c>
      <c r="T1233" s="8">
        <f>SUM(pledge_tiers!G1233:K1233)/pledge_tiers!CZ1233</f>
        <v>0.58262108262108259</v>
      </c>
      <c r="U1233" s="8">
        <f>SUM(pledge_tiers!L1233:CX1233)/pledge_tiers!CZ1233</f>
        <v>9.6509971509971509E-2</v>
      </c>
      <c r="V1233">
        <f>VLOOKUP(A1233,cluster_membership!$A$1:$B$4001,2,FALSE)</f>
        <v>5</v>
      </c>
    </row>
    <row r="1234" spans="1:22" x14ac:dyDescent="0.2">
      <c r="A1234" s="2">
        <v>1232</v>
      </c>
      <c r="B1234" s="3">
        <v>139358</v>
      </c>
      <c r="C1234" s="2" t="s">
        <v>7634</v>
      </c>
      <c r="D1234" s="2" t="s">
        <v>7635</v>
      </c>
      <c r="E1234" s="2" t="s">
        <v>14</v>
      </c>
      <c r="F1234" s="2" t="s">
        <v>15</v>
      </c>
      <c r="G1234" s="3">
        <v>15000</v>
      </c>
      <c r="H1234" s="6">
        <f>VLOOKUP(F1234,Exchange_rates!$A$1:$B$13,2,FALSE)</f>
        <v>1</v>
      </c>
      <c r="I1234" s="6">
        <f t="shared" si="38"/>
        <v>15000</v>
      </c>
      <c r="J1234" s="3">
        <f t="shared" si="39"/>
        <v>139358</v>
      </c>
      <c r="K1234" s="2" t="s">
        <v>3245</v>
      </c>
      <c r="L1234" t="s">
        <v>28180</v>
      </c>
      <c r="M1234" s="2">
        <v>2836</v>
      </c>
      <c r="N1234" s="2" t="s">
        <v>7636</v>
      </c>
      <c r="O1234" s="2" t="s">
        <v>7637</v>
      </c>
      <c r="P1234" s="2" t="s">
        <v>7638</v>
      </c>
      <c r="Q1234" s="2" t="s">
        <v>7639</v>
      </c>
      <c r="R1234">
        <v>6</v>
      </c>
      <c r="S1234" s="9">
        <f>SUM(pledge_tiers!B1234:F1234)/pledge_tiers!CZ1234</f>
        <v>0.99286987522281644</v>
      </c>
      <c r="T1234" s="8">
        <f>SUM(pledge_tiers!G1234:K1234)/pledge_tiers!CZ1234</f>
        <v>7.1301247771836003E-3</v>
      </c>
      <c r="U1234" s="8">
        <f>SUM(pledge_tiers!L1234:CX1234)/pledge_tiers!CZ1234</f>
        <v>0</v>
      </c>
      <c r="V1234">
        <f>VLOOKUP(A1234,cluster_membership!$A$1:$B$4001,2,FALSE)</f>
        <v>5</v>
      </c>
    </row>
    <row r="1235" spans="1:22" x14ac:dyDescent="0.2">
      <c r="A1235" s="2">
        <v>1233</v>
      </c>
      <c r="B1235" s="3">
        <v>1688094</v>
      </c>
      <c r="C1235" s="2" t="s">
        <v>7640</v>
      </c>
      <c r="D1235" s="2" t="s">
        <v>7641</v>
      </c>
      <c r="E1235" s="2" t="s">
        <v>1909</v>
      </c>
      <c r="F1235" s="2" t="s">
        <v>2288</v>
      </c>
      <c r="G1235" s="3">
        <v>170000</v>
      </c>
      <c r="H1235" s="6">
        <f>VLOOKUP(F1235,Exchange_rates!$A$1:$B$13,2,FALSE)</f>
        <v>0.11</v>
      </c>
      <c r="I1235" s="6">
        <f t="shared" si="38"/>
        <v>18700</v>
      </c>
      <c r="J1235" s="3">
        <f t="shared" si="39"/>
        <v>185690.34</v>
      </c>
      <c r="K1235" s="2" t="s">
        <v>1256</v>
      </c>
      <c r="L1235" t="s">
        <v>28189</v>
      </c>
      <c r="M1235" s="2">
        <v>2836</v>
      </c>
      <c r="N1235" s="2" t="s">
        <v>7642</v>
      </c>
      <c r="O1235" s="2" t="s">
        <v>7643</v>
      </c>
      <c r="P1235" s="2" t="s">
        <v>7644</v>
      </c>
      <c r="Q1235" s="2" t="s">
        <v>7645</v>
      </c>
      <c r="R1235">
        <v>19</v>
      </c>
      <c r="S1235" s="9">
        <f>SUM(pledge_tiers!B1235:F1235)/pledge_tiers!CZ1235</f>
        <v>0.39603960396039606</v>
      </c>
      <c r="T1235" s="8">
        <f>SUM(pledge_tiers!G1235:K1235)/pledge_tiers!CZ1235</f>
        <v>0.34865629420084865</v>
      </c>
      <c r="U1235" s="8">
        <f>SUM(pledge_tiers!L1235:CX1235)/pledge_tiers!CZ1235</f>
        <v>0.25530410183875529</v>
      </c>
      <c r="V1235">
        <f>VLOOKUP(A1235,cluster_membership!$A$1:$B$4001,2,FALSE)</f>
        <v>5</v>
      </c>
    </row>
    <row r="1236" spans="1:22" x14ac:dyDescent="0.2">
      <c r="A1236" s="2">
        <v>1234</v>
      </c>
      <c r="B1236" s="3">
        <v>156759</v>
      </c>
      <c r="C1236" s="2" t="s">
        <v>7646</v>
      </c>
      <c r="D1236" s="2" t="s">
        <v>7647</v>
      </c>
      <c r="E1236" s="2" t="s">
        <v>534</v>
      </c>
      <c r="F1236" s="2" t="s">
        <v>15</v>
      </c>
      <c r="G1236" s="3">
        <v>5000</v>
      </c>
      <c r="H1236" s="6">
        <f>VLOOKUP(F1236,Exchange_rates!$A$1:$B$13,2,FALSE)</f>
        <v>1</v>
      </c>
      <c r="I1236" s="6">
        <f t="shared" si="38"/>
        <v>5000</v>
      </c>
      <c r="J1236" s="3">
        <f t="shared" si="39"/>
        <v>156759</v>
      </c>
      <c r="K1236" s="2" t="s">
        <v>257</v>
      </c>
      <c r="L1236" t="s">
        <v>28180</v>
      </c>
      <c r="M1236" s="2">
        <v>2833</v>
      </c>
      <c r="N1236" s="2" t="s">
        <v>7648</v>
      </c>
      <c r="O1236" s="2" t="s">
        <v>7649</v>
      </c>
      <c r="P1236" s="2" t="s">
        <v>7650</v>
      </c>
      <c r="Q1236" s="2" t="s">
        <v>7651</v>
      </c>
      <c r="R1236">
        <v>7</v>
      </c>
      <c r="S1236" s="9">
        <f>SUM(pledge_tiers!B1236:F1236)/pledge_tiers!CZ1236</f>
        <v>0.8152524167561761</v>
      </c>
      <c r="T1236" s="8">
        <f>SUM(pledge_tiers!G1236:K1236)/pledge_tiers!CZ1236</f>
        <v>0.18474758324382384</v>
      </c>
      <c r="U1236" s="8">
        <f>SUM(pledge_tiers!L1236:CX1236)/pledge_tiers!CZ1236</f>
        <v>0</v>
      </c>
      <c r="V1236">
        <f>VLOOKUP(A1236,cluster_membership!$A$1:$B$4001,2,FALSE)</f>
        <v>5</v>
      </c>
    </row>
    <row r="1237" spans="1:22" x14ac:dyDescent="0.2">
      <c r="A1237" s="2">
        <v>1235</v>
      </c>
      <c r="B1237" s="3">
        <v>65783</v>
      </c>
      <c r="C1237" s="2" t="s">
        <v>7652</v>
      </c>
      <c r="D1237" s="2" t="s">
        <v>7653</v>
      </c>
      <c r="E1237" s="2" t="s">
        <v>1071</v>
      </c>
      <c r="F1237" s="2" t="s">
        <v>15</v>
      </c>
      <c r="G1237" s="3">
        <v>45100</v>
      </c>
      <c r="H1237" s="6">
        <f>VLOOKUP(F1237,Exchange_rates!$A$1:$B$13,2,FALSE)</f>
        <v>1</v>
      </c>
      <c r="I1237" s="6">
        <f t="shared" si="38"/>
        <v>45100</v>
      </c>
      <c r="J1237" s="3">
        <f t="shared" si="39"/>
        <v>65783</v>
      </c>
      <c r="K1237" s="2" t="s">
        <v>720</v>
      </c>
      <c r="L1237" t="s">
        <v>28180</v>
      </c>
      <c r="M1237" s="2">
        <v>2828</v>
      </c>
      <c r="N1237" s="2" t="s">
        <v>7654</v>
      </c>
      <c r="O1237" s="2" t="s">
        <v>7655</v>
      </c>
      <c r="P1237" s="2" t="s">
        <v>7653</v>
      </c>
      <c r="Q1237" s="2" t="s">
        <v>7656</v>
      </c>
      <c r="R1237">
        <v>8</v>
      </c>
      <c r="S1237" s="9">
        <f>SUM(pledge_tiers!B1237:F1237)/pledge_tiers!CZ1237</f>
        <v>0.99926008139104694</v>
      </c>
      <c r="T1237" s="8">
        <f>SUM(pledge_tiers!G1237:K1237)/pledge_tiers!CZ1237</f>
        <v>7.3991860895301518E-4</v>
      </c>
      <c r="U1237" s="8">
        <f>SUM(pledge_tiers!L1237:CX1237)/pledge_tiers!CZ1237</f>
        <v>0</v>
      </c>
      <c r="V1237">
        <f>VLOOKUP(A1237,cluster_membership!$A$1:$B$4001,2,FALSE)</f>
        <v>5</v>
      </c>
    </row>
    <row r="1238" spans="1:22" x14ac:dyDescent="0.2">
      <c r="A1238" s="2">
        <v>1236</v>
      </c>
      <c r="B1238" s="3">
        <v>99161</v>
      </c>
      <c r="C1238" s="2" t="s">
        <v>7657</v>
      </c>
      <c r="D1238" s="2" t="s">
        <v>7658</v>
      </c>
      <c r="E1238" s="2" t="s">
        <v>534</v>
      </c>
      <c r="F1238" s="2" t="s">
        <v>15</v>
      </c>
      <c r="G1238" s="3">
        <v>40000</v>
      </c>
      <c r="H1238" s="6">
        <f>VLOOKUP(F1238,Exchange_rates!$A$1:$B$13,2,FALSE)</f>
        <v>1</v>
      </c>
      <c r="I1238" s="6">
        <f t="shared" si="38"/>
        <v>40000</v>
      </c>
      <c r="J1238" s="3">
        <f t="shared" si="39"/>
        <v>99161</v>
      </c>
      <c r="K1238" s="2" t="s">
        <v>7659</v>
      </c>
      <c r="L1238" t="s">
        <v>28180</v>
      </c>
      <c r="M1238" s="2">
        <v>2824</v>
      </c>
      <c r="N1238" s="2" t="s">
        <v>7660</v>
      </c>
      <c r="O1238" s="2" t="s">
        <v>7661</v>
      </c>
      <c r="P1238" s="2" t="s">
        <v>7662</v>
      </c>
      <c r="Q1238" s="2" t="s">
        <v>7663</v>
      </c>
      <c r="R1238">
        <v>9</v>
      </c>
      <c r="S1238" s="9">
        <f>SUM(pledge_tiers!B1238:F1238)/pledge_tiers!CZ1238</f>
        <v>0.97125404240028745</v>
      </c>
      <c r="T1238" s="8">
        <f>SUM(pledge_tiers!G1238:K1238)/pledge_tiers!CZ1238</f>
        <v>2.8745957599712539E-2</v>
      </c>
      <c r="U1238" s="8">
        <f>SUM(pledge_tiers!L1238:CX1238)/pledge_tiers!CZ1238</f>
        <v>0</v>
      </c>
      <c r="V1238">
        <f>VLOOKUP(A1238,cluster_membership!$A$1:$B$4001,2,FALSE)</f>
        <v>5</v>
      </c>
    </row>
    <row r="1239" spans="1:22" x14ac:dyDescent="0.2">
      <c r="A1239" s="2">
        <v>1237</v>
      </c>
      <c r="B1239" s="3">
        <v>266084</v>
      </c>
      <c r="C1239" s="2" t="s">
        <v>7664</v>
      </c>
      <c r="D1239" s="2" t="s">
        <v>6126</v>
      </c>
      <c r="E1239" s="2" t="s">
        <v>14</v>
      </c>
      <c r="F1239" s="2" t="s">
        <v>15</v>
      </c>
      <c r="G1239" s="3">
        <v>40000</v>
      </c>
      <c r="H1239" s="6">
        <f>VLOOKUP(F1239,Exchange_rates!$A$1:$B$13,2,FALSE)</f>
        <v>1</v>
      </c>
      <c r="I1239" s="6">
        <f t="shared" si="38"/>
        <v>40000</v>
      </c>
      <c r="J1239" s="3">
        <f t="shared" si="39"/>
        <v>266084</v>
      </c>
      <c r="K1239" s="2" t="s">
        <v>6127</v>
      </c>
      <c r="L1239" t="s">
        <v>28180</v>
      </c>
      <c r="M1239" s="2">
        <v>2819</v>
      </c>
      <c r="N1239" s="2" t="s">
        <v>7665</v>
      </c>
      <c r="O1239" s="2" t="s">
        <v>7666</v>
      </c>
      <c r="P1239" s="2" t="s">
        <v>7667</v>
      </c>
      <c r="Q1239" s="2" t="s">
        <v>7668</v>
      </c>
      <c r="R1239">
        <v>20</v>
      </c>
      <c r="S1239" s="9">
        <f>SUM(pledge_tiers!B1239:F1239)/pledge_tiers!CZ1239</f>
        <v>0.50270855904658718</v>
      </c>
      <c r="T1239" s="8">
        <f>SUM(pledge_tiers!G1239:K1239)/pledge_tiers!CZ1239</f>
        <v>0.27627302275189597</v>
      </c>
      <c r="U1239" s="8">
        <f>SUM(pledge_tiers!L1239:CX1239)/pledge_tiers!CZ1239</f>
        <v>0.2210184182015168</v>
      </c>
      <c r="V1239">
        <f>VLOOKUP(A1239,cluster_membership!$A$1:$B$4001,2,FALSE)</f>
        <v>5</v>
      </c>
    </row>
    <row r="1240" spans="1:22" x14ac:dyDescent="0.2">
      <c r="A1240" s="2">
        <v>1238</v>
      </c>
      <c r="B1240" s="3">
        <v>41191</v>
      </c>
      <c r="C1240" s="2" t="s">
        <v>7669</v>
      </c>
      <c r="D1240" s="2" t="s">
        <v>7670</v>
      </c>
      <c r="E1240" s="2" t="s">
        <v>2062</v>
      </c>
      <c r="F1240" s="2" t="s">
        <v>15</v>
      </c>
      <c r="G1240" s="3">
        <v>25000</v>
      </c>
      <c r="H1240" s="6">
        <f>VLOOKUP(F1240,Exchange_rates!$A$1:$B$13,2,FALSE)</f>
        <v>1</v>
      </c>
      <c r="I1240" s="6">
        <f t="shared" si="38"/>
        <v>25000</v>
      </c>
      <c r="J1240" s="3">
        <f t="shared" si="39"/>
        <v>41191</v>
      </c>
      <c r="K1240" s="2" t="s">
        <v>278</v>
      </c>
      <c r="L1240" t="s">
        <v>28180</v>
      </c>
      <c r="M1240" s="2">
        <v>2817</v>
      </c>
      <c r="N1240" s="2" t="s">
        <v>7671</v>
      </c>
      <c r="O1240" s="2" t="s">
        <v>7672</v>
      </c>
      <c r="P1240" s="2" t="s">
        <v>7673</v>
      </c>
      <c r="Q1240" s="2" t="s">
        <v>7674</v>
      </c>
      <c r="R1240">
        <v>17</v>
      </c>
      <c r="S1240" s="9">
        <f>SUM(pledge_tiers!B1240:F1240)/pledge_tiers!CZ1240</f>
        <v>0.92817475009255834</v>
      </c>
      <c r="T1240" s="8">
        <f>SUM(pledge_tiers!G1240:K1240)/pledge_tiers!CZ1240</f>
        <v>6.6641984450203626E-2</v>
      </c>
      <c r="U1240" s="8">
        <f>SUM(pledge_tiers!L1240:CX1240)/pledge_tiers!CZ1240</f>
        <v>5.1832654572380602E-3</v>
      </c>
      <c r="V1240">
        <f>VLOOKUP(A1240,cluster_membership!$A$1:$B$4001,2,FALSE)</f>
        <v>5</v>
      </c>
    </row>
    <row r="1241" spans="1:22" x14ac:dyDescent="0.2">
      <c r="A1241" s="2">
        <v>1239</v>
      </c>
      <c r="B1241" s="3">
        <v>365662</v>
      </c>
      <c r="C1241" s="2" t="s">
        <v>7675</v>
      </c>
      <c r="D1241" s="2" t="s">
        <v>7676</v>
      </c>
      <c r="E1241" s="2" t="s">
        <v>83</v>
      </c>
      <c r="F1241" s="2" t="s">
        <v>15</v>
      </c>
      <c r="G1241" s="3">
        <v>50000</v>
      </c>
      <c r="H1241" s="6">
        <f>VLOOKUP(F1241,Exchange_rates!$A$1:$B$13,2,FALSE)</f>
        <v>1</v>
      </c>
      <c r="I1241" s="6">
        <f t="shared" si="38"/>
        <v>50000</v>
      </c>
      <c r="J1241" s="3">
        <f t="shared" si="39"/>
        <v>365662</v>
      </c>
      <c r="K1241" s="2" t="s">
        <v>122</v>
      </c>
      <c r="L1241" t="s">
        <v>28180</v>
      </c>
      <c r="M1241" s="2">
        <v>2816</v>
      </c>
      <c r="N1241" s="2" t="s">
        <v>7677</v>
      </c>
      <c r="O1241" s="2" t="s">
        <v>7678</v>
      </c>
      <c r="P1241" s="2" t="s">
        <v>7679</v>
      </c>
      <c r="Q1241" s="2" t="s">
        <v>7680</v>
      </c>
      <c r="R1241">
        <v>16</v>
      </c>
      <c r="S1241" s="9">
        <f>SUM(pledge_tiers!B1241:F1241)/pledge_tiers!CZ1241</f>
        <v>0.37018544935805991</v>
      </c>
      <c r="T1241" s="8">
        <f>SUM(pledge_tiers!G1241:K1241)/pledge_tiers!CZ1241</f>
        <v>0.2239657631954351</v>
      </c>
      <c r="U1241" s="8">
        <f>SUM(pledge_tiers!L1241:CX1241)/pledge_tiers!CZ1241</f>
        <v>0.40584878744650499</v>
      </c>
      <c r="V1241">
        <f>VLOOKUP(A1241,cluster_membership!$A$1:$B$4001,2,FALSE)</f>
        <v>5</v>
      </c>
    </row>
    <row r="1242" spans="1:22" x14ac:dyDescent="0.2">
      <c r="A1242" s="2">
        <v>1240</v>
      </c>
      <c r="B1242" s="3">
        <v>189714</v>
      </c>
      <c r="C1242" s="2" t="s">
        <v>7681</v>
      </c>
      <c r="D1242" s="2" t="s">
        <v>6152</v>
      </c>
      <c r="E1242" s="2" t="s">
        <v>14</v>
      </c>
      <c r="F1242" s="2" t="s">
        <v>15</v>
      </c>
      <c r="G1242" s="3">
        <v>30000</v>
      </c>
      <c r="H1242" s="6">
        <f>VLOOKUP(F1242,Exchange_rates!$A$1:$B$13,2,FALSE)</f>
        <v>1</v>
      </c>
      <c r="I1242" s="6">
        <f t="shared" si="38"/>
        <v>30000</v>
      </c>
      <c r="J1242" s="3">
        <f t="shared" si="39"/>
        <v>189714</v>
      </c>
      <c r="K1242" s="2" t="s">
        <v>7682</v>
      </c>
      <c r="L1242" t="s">
        <v>28180</v>
      </c>
      <c r="M1242" s="2">
        <v>2814</v>
      </c>
      <c r="N1242" s="2" t="s">
        <v>7683</v>
      </c>
      <c r="O1242" s="2" t="s">
        <v>7684</v>
      </c>
      <c r="P1242" s="2" t="s">
        <v>7685</v>
      </c>
      <c r="Q1242" s="2" t="s">
        <v>7686</v>
      </c>
      <c r="R1242">
        <v>3</v>
      </c>
      <c r="S1242" s="9">
        <f>SUM(pledge_tiers!B1242:F1242)/pledge_tiers!CZ1242</f>
        <v>1</v>
      </c>
      <c r="T1242" s="8">
        <f>SUM(pledge_tiers!G1242:K1242)/pledge_tiers!CZ1242</f>
        <v>0</v>
      </c>
      <c r="U1242" s="8">
        <f>SUM(pledge_tiers!L1242:CX1242)/pledge_tiers!CZ1242</f>
        <v>0</v>
      </c>
      <c r="V1242">
        <f>VLOOKUP(A1242,cluster_membership!$A$1:$B$4001,2,FALSE)</f>
        <v>5</v>
      </c>
    </row>
    <row r="1243" spans="1:22" x14ac:dyDescent="0.2">
      <c r="A1243" s="2">
        <v>1241</v>
      </c>
      <c r="B1243" s="3">
        <v>64069</v>
      </c>
      <c r="C1243" s="2" t="s">
        <v>7687</v>
      </c>
      <c r="D1243" s="2" t="s">
        <v>1839</v>
      </c>
      <c r="E1243" s="2" t="s">
        <v>665</v>
      </c>
      <c r="F1243" s="2" t="s">
        <v>15</v>
      </c>
      <c r="G1243" s="3">
        <v>10000</v>
      </c>
      <c r="H1243" s="6">
        <f>VLOOKUP(F1243,Exchange_rates!$A$1:$B$13,2,FALSE)</f>
        <v>1</v>
      </c>
      <c r="I1243" s="6">
        <f t="shared" si="38"/>
        <v>10000</v>
      </c>
      <c r="J1243" s="3">
        <f t="shared" si="39"/>
        <v>64069</v>
      </c>
      <c r="K1243" s="2" t="s">
        <v>47</v>
      </c>
      <c r="L1243" t="s">
        <v>28180</v>
      </c>
      <c r="M1243" s="2">
        <v>2813</v>
      </c>
      <c r="N1243" s="2" t="s">
        <v>7688</v>
      </c>
      <c r="O1243" s="2" t="s">
        <v>7689</v>
      </c>
      <c r="P1243" s="2" t="s">
        <v>7690</v>
      </c>
      <c r="Q1243" s="2" t="s">
        <v>7691</v>
      </c>
      <c r="R1243">
        <v>13</v>
      </c>
      <c r="S1243" s="9">
        <f>SUM(pledge_tiers!B1243:F1243)/pledge_tiers!CZ1243</f>
        <v>0.22699606158252775</v>
      </c>
      <c r="T1243" s="8">
        <f>SUM(pledge_tiers!G1243:K1243)/pledge_tiers!CZ1243</f>
        <v>0.43537414965986393</v>
      </c>
      <c r="U1243" s="8">
        <f>SUM(pledge_tiers!L1243:CX1243)/pledge_tiers!CZ1243</f>
        <v>0.3376297887576083</v>
      </c>
      <c r="V1243">
        <f>VLOOKUP(A1243,cluster_membership!$A$1:$B$4001,2,FALSE)</f>
        <v>5</v>
      </c>
    </row>
    <row r="1244" spans="1:22" x14ac:dyDescent="0.2">
      <c r="A1244" s="2">
        <v>1242</v>
      </c>
      <c r="B1244" s="3">
        <v>113017</v>
      </c>
      <c r="C1244" s="2" t="s">
        <v>7692</v>
      </c>
      <c r="D1244" s="2" t="s">
        <v>7693</v>
      </c>
      <c r="E1244" s="2" t="s">
        <v>298</v>
      </c>
      <c r="F1244" s="2" t="s">
        <v>15</v>
      </c>
      <c r="G1244" s="3">
        <v>70000</v>
      </c>
      <c r="H1244" s="6">
        <f>VLOOKUP(F1244,Exchange_rates!$A$1:$B$13,2,FALSE)</f>
        <v>1</v>
      </c>
      <c r="I1244" s="6">
        <f t="shared" si="38"/>
        <v>70000</v>
      </c>
      <c r="J1244" s="3">
        <f t="shared" si="39"/>
        <v>113017</v>
      </c>
      <c r="K1244" s="2" t="s">
        <v>47</v>
      </c>
      <c r="L1244" t="s">
        <v>28180</v>
      </c>
      <c r="M1244" s="2">
        <v>2813</v>
      </c>
      <c r="N1244" s="2" t="s">
        <v>7694</v>
      </c>
      <c r="O1244" s="2" t="s">
        <v>7695</v>
      </c>
      <c r="P1244" s="2" t="s">
        <v>7696</v>
      </c>
      <c r="Q1244" s="2" t="s">
        <v>7697</v>
      </c>
      <c r="R1244">
        <v>30</v>
      </c>
      <c r="S1244" s="9">
        <f>SUM(pledge_tiers!B1244:F1244)/pledge_tiers!CZ1244</f>
        <v>0.7548199345216442</v>
      </c>
      <c r="T1244" s="8">
        <f>SUM(pledge_tiers!G1244:K1244)/pledge_tiers!CZ1244</f>
        <v>0.16042197162604582</v>
      </c>
      <c r="U1244" s="8">
        <f>SUM(pledge_tiers!L1244:CX1244)/pledge_tiers!CZ1244</f>
        <v>8.4758093852309938E-2</v>
      </c>
      <c r="V1244">
        <f>VLOOKUP(A1244,cluster_membership!$A$1:$B$4001,2,FALSE)</f>
        <v>5</v>
      </c>
    </row>
    <row r="1245" spans="1:22" x14ac:dyDescent="0.2">
      <c r="A1245" s="2">
        <v>1243</v>
      </c>
      <c r="B1245" s="3">
        <v>226425</v>
      </c>
      <c r="C1245" s="2" t="s">
        <v>7698</v>
      </c>
      <c r="D1245" s="2" t="s">
        <v>7699</v>
      </c>
      <c r="E1245" s="2" t="s">
        <v>847</v>
      </c>
      <c r="F1245" s="2" t="s">
        <v>15</v>
      </c>
      <c r="G1245" s="3">
        <v>80000</v>
      </c>
      <c r="H1245" s="6">
        <f>VLOOKUP(F1245,Exchange_rates!$A$1:$B$13,2,FALSE)</f>
        <v>1</v>
      </c>
      <c r="I1245" s="6">
        <f t="shared" si="38"/>
        <v>80000</v>
      </c>
      <c r="J1245" s="3">
        <f t="shared" si="39"/>
        <v>226425</v>
      </c>
      <c r="K1245" s="2" t="s">
        <v>257</v>
      </c>
      <c r="L1245" t="s">
        <v>28180</v>
      </c>
      <c r="M1245" s="2">
        <v>2811</v>
      </c>
      <c r="N1245" s="2" t="s">
        <v>7700</v>
      </c>
      <c r="O1245" s="2" t="s">
        <v>7701</v>
      </c>
      <c r="P1245" s="2" t="s">
        <v>7702</v>
      </c>
      <c r="Q1245" s="2" t="s">
        <v>7703</v>
      </c>
      <c r="R1245">
        <v>9</v>
      </c>
      <c r="S1245" s="9">
        <f>SUM(pledge_tiers!B1245:F1245)/pledge_tiers!CZ1245</f>
        <v>0.9266450916936354</v>
      </c>
      <c r="T1245" s="8">
        <f>SUM(pledge_tiers!G1245:K1245)/pledge_tiers!CZ1245</f>
        <v>7.3354908306364611E-2</v>
      </c>
      <c r="U1245" s="8">
        <f>SUM(pledge_tiers!L1245:CX1245)/pledge_tiers!CZ1245</f>
        <v>0</v>
      </c>
      <c r="V1245">
        <f>VLOOKUP(A1245,cluster_membership!$A$1:$B$4001,2,FALSE)</f>
        <v>5</v>
      </c>
    </row>
    <row r="1246" spans="1:22" x14ac:dyDescent="0.2">
      <c r="A1246" s="2">
        <v>1244</v>
      </c>
      <c r="B1246" s="3">
        <v>380554</v>
      </c>
      <c r="C1246" s="2" t="s">
        <v>7704</v>
      </c>
      <c r="D1246" s="2" t="s">
        <v>2781</v>
      </c>
      <c r="E1246" s="2" t="s">
        <v>14</v>
      </c>
      <c r="F1246" s="2" t="s">
        <v>15</v>
      </c>
      <c r="G1246" s="3">
        <v>50000</v>
      </c>
      <c r="H1246" s="6">
        <f>VLOOKUP(F1246,Exchange_rates!$A$1:$B$13,2,FALSE)</f>
        <v>1</v>
      </c>
      <c r="I1246" s="6">
        <f t="shared" si="38"/>
        <v>50000</v>
      </c>
      <c r="J1246" s="3">
        <f t="shared" si="39"/>
        <v>380554</v>
      </c>
      <c r="K1246" s="2" t="s">
        <v>2782</v>
      </c>
      <c r="L1246" t="s">
        <v>28181</v>
      </c>
      <c r="M1246" s="2">
        <v>2810</v>
      </c>
      <c r="N1246" s="2" t="s">
        <v>7705</v>
      </c>
      <c r="O1246" s="2" t="s">
        <v>7706</v>
      </c>
      <c r="P1246" s="2" t="s">
        <v>7707</v>
      </c>
      <c r="Q1246" s="2" t="s">
        <v>7708</v>
      </c>
      <c r="R1246">
        <v>7</v>
      </c>
      <c r="S1246" s="9">
        <f>SUM(pledge_tiers!B1246:F1246)/pledge_tiers!CZ1246</f>
        <v>0.66797712651894214</v>
      </c>
      <c r="T1246" s="8">
        <f>SUM(pledge_tiers!G1246:K1246)/pledge_tiers!CZ1246</f>
        <v>0.33202287348105791</v>
      </c>
      <c r="U1246" s="8">
        <f>SUM(pledge_tiers!L1246:CX1246)/pledge_tiers!CZ1246</f>
        <v>0</v>
      </c>
      <c r="V1246">
        <f>VLOOKUP(A1246,cluster_membership!$A$1:$B$4001,2,FALSE)</f>
        <v>5</v>
      </c>
    </row>
    <row r="1247" spans="1:22" x14ac:dyDescent="0.2">
      <c r="A1247" s="2">
        <v>1245</v>
      </c>
      <c r="B1247" s="3">
        <v>97325</v>
      </c>
      <c r="C1247" s="2" t="s">
        <v>7709</v>
      </c>
      <c r="D1247" s="2" t="s">
        <v>7710</v>
      </c>
      <c r="E1247" s="2" t="s">
        <v>46</v>
      </c>
      <c r="F1247" s="2" t="s">
        <v>15</v>
      </c>
      <c r="G1247" s="3">
        <v>80000</v>
      </c>
      <c r="H1247" s="6">
        <f>VLOOKUP(F1247,Exchange_rates!$A$1:$B$13,2,FALSE)</f>
        <v>1</v>
      </c>
      <c r="I1247" s="6">
        <f t="shared" si="38"/>
        <v>80000</v>
      </c>
      <c r="J1247" s="3">
        <f t="shared" si="39"/>
        <v>97325</v>
      </c>
      <c r="K1247" s="2" t="s">
        <v>5175</v>
      </c>
      <c r="L1247" t="s">
        <v>28180</v>
      </c>
      <c r="M1247" s="2">
        <v>2802</v>
      </c>
      <c r="N1247" s="2" t="s">
        <v>7711</v>
      </c>
      <c r="O1247" s="2" t="s">
        <v>7712</v>
      </c>
      <c r="P1247" s="2" t="s">
        <v>7713</v>
      </c>
      <c r="Q1247" s="2" t="s">
        <v>7714</v>
      </c>
      <c r="R1247">
        <v>14</v>
      </c>
      <c r="S1247" s="9">
        <f>SUM(pledge_tiers!B1247:F1247)/pledge_tiers!CZ1247</f>
        <v>0.82397408207343414</v>
      </c>
      <c r="T1247" s="8">
        <f>SUM(pledge_tiers!G1247:K1247)/pledge_tiers!CZ1247</f>
        <v>0.14326853851691865</v>
      </c>
      <c r="U1247" s="8">
        <f>SUM(pledge_tiers!L1247:CX1247)/pledge_tiers!CZ1247</f>
        <v>3.2757379409647229E-2</v>
      </c>
      <c r="V1247">
        <f>VLOOKUP(A1247,cluster_membership!$A$1:$B$4001,2,FALSE)</f>
        <v>5</v>
      </c>
    </row>
    <row r="1248" spans="1:22" x14ac:dyDescent="0.2">
      <c r="A1248" s="2">
        <v>1246</v>
      </c>
      <c r="B1248" s="3">
        <v>274352</v>
      </c>
      <c r="C1248" s="2" t="s">
        <v>7715</v>
      </c>
      <c r="D1248" s="2" t="s">
        <v>7716</v>
      </c>
      <c r="E1248" s="2" t="s">
        <v>581</v>
      </c>
      <c r="F1248" s="2" t="s">
        <v>15</v>
      </c>
      <c r="G1248" s="3">
        <v>25000</v>
      </c>
      <c r="H1248" s="6">
        <f>VLOOKUP(F1248,Exchange_rates!$A$1:$B$13,2,FALSE)</f>
        <v>1</v>
      </c>
      <c r="I1248" s="6">
        <f t="shared" si="38"/>
        <v>25000</v>
      </c>
      <c r="J1248" s="3">
        <f t="shared" si="39"/>
        <v>274352</v>
      </c>
      <c r="K1248" s="2" t="s">
        <v>250</v>
      </c>
      <c r="L1248" t="s">
        <v>28180</v>
      </c>
      <c r="M1248" s="2">
        <v>2802</v>
      </c>
      <c r="N1248" s="2" t="s">
        <v>7717</v>
      </c>
      <c r="O1248" s="2" t="s">
        <v>7718</v>
      </c>
      <c r="P1248" s="2" t="s">
        <v>7719</v>
      </c>
      <c r="Q1248" s="2" t="s">
        <v>7720</v>
      </c>
      <c r="R1248">
        <v>9</v>
      </c>
      <c r="S1248" s="9">
        <f>SUM(pledge_tiers!B1248:F1248)/pledge_tiers!CZ1248</f>
        <v>0.81132075471698117</v>
      </c>
      <c r="T1248" s="8">
        <f>SUM(pledge_tiers!G1248:K1248)/pledge_tiers!CZ1248</f>
        <v>0.18867924528301888</v>
      </c>
      <c r="U1248" s="8">
        <f>SUM(pledge_tiers!L1248:CX1248)/pledge_tiers!CZ1248</f>
        <v>0</v>
      </c>
      <c r="V1248">
        <f>VLOOKUP(A1248,cluster_membership!$A$1:$B$4001,2,FALSE)</f>
        <v>5</v>
      </c>
    </row>
    <row r="1249" spans="1:22" x14ac:dyDescent="0.2">
      <c r="A1249" s="2">
        <v>1247</v>
      </c>
      <c r="B1249" s="3">
        <v>53136</v>
      </c>
      <c r="C1249" s="2" t="s">
        <v>7721</v>
      </c>
      <c r="D1249" s="2" t="s">
        <v>7722</v>
      </c>
      <c r="E1249" s="2" t="s">
        <v>7221</v>
      </c>
      <c r="F1249" s="2" t="s">
        <v>15</v>
      </c>
      <c r="G1249" s="3">
        <v>5000</v>
      </c>
      <c r="H1249" s="6">
        <f>VLOOKUP(F1249,Exchange_rates!$A$1:$B$13,2,FALSE)</f>
        <v>1</v>
      </c>
      <c r="I1249" s="6">
        <f t="shared" si="38"/>
        <v>5000</v>
      </c>
      <c r="J1249" s="3">
        <f t="shared" si="39"/>
        <v>53136</v>
      </c>
      <c r="K1249" s="2" t="s">
        <v>7723</v>
      </c>
      <c r="L1249" t="s">
        <v>28180</v>
      </c>
      <c r="M1249" s="2">
        <v>2801</v>
      </c>
      <c r="N1249" s="2" t="s">
        <v>7724</v>
      </c>
      <c r="O1249" s="2" t="s">
        <v>7725</v>
      </c>
      <c r="P1249" s="2" t="s">
        <v>7726</v>
      </c>
      <c r="Q1249" s="2" t="s">
        <v>7727</v>
      </c>
      <c r="R1249">
        <v>24</v>
      </c>
      <c r="S1249" s="9">
        <f>SUM(pledge_tiers!B1249:F1249)/pledge_tiers!CZ1249</f>
        <v>0.82198198198198202</v>
      </c>
      <c r="T1249" s="8">
        <f>SUM(pledge_tiers!G1249:K1249)/pledge_tiers!CZ1249</f>
        <v>4.1441441441441441E-2</v>
      </c>
      <c r="U1249" s="8">
        <f>SUM(pledge_tiers!L1249:CX1249)/pledge_tiers!CZ1249</f>
        <v>0.13657657657657657</v>
      </c>
      <c r="V1249">
        <f>VLOOKUP(A1249,cluster_membership!$A$1:$B$4001,2,FALSE)</f>
        <v>5</v>
      </c>
    </row>
    <row r="1250" spans="1:22" x14ac:dyDescent="0.2">
      <c r="A1250" s="2">
        <v>1248</v>
      </c>
      <c r="B1250" s="3">
        <v>51953</v>
      </c>
      <c r="C1250" s="2" t="s">
        <v>7728</v>
      </c>
      <c r="D1250" s="2" t="s">
        <v>7729</v>
      </c>
      <c r="E1250" s="2" t="s">
        <v>46</v>
      </c>
      <c r="F1250" s="2" t="s">
        <v>15</v>
      </c>
      <c r="G1250" s="3">
        <v>26000</v>
      </c>
      <c r="H1250" s="6">
        <f>VLOOKUP(F1250,Exchange_rates!$A$1:$B$13,2,FALSE)</f>
        <v>1</v>
      </c>
      <c r="I1250" s="6">
        <f t="shared" si="38"/>
        <v>26000</v>
      </c>
      <c r="J1250" s="3">
        <f t="shared" si="39"/>
        <v>51953</v>
      </c>
      <c r="K1250" s="2" t="s">
        <v>5545</v>
      </c>
      <c r="L1250" t="s">
        <v>28180</v>
      </c>
      <c r="M1250" s="2">
        <v>2801</v>
      </c>
      <c r="N1250" s="2" t="s">
        <v>7730</v>
      </c>
      <c r="O1250" s="2" t="s">
        <v>7731</v>
      </c>
      <c r="P1250" s="2" t="s">
        <v>7732</v>
      </c>
      <c r="Q1250" s="2" t="s">
        <v>7733</v>
      </c>
      <c r="R1250">
        <v>19</v>
      </c>
      <c r="S1250" s="9">
        <f>SUM(pledge_tiers!B1250:F1250)/pledge_tiers!CZ1250</f>
        <v>0.92136064374542792</v>
      </c>
      <c r="T1250" s="8">
        <f>SUM(pledge_tiers!G1250:K1250)/pledge_tiers!CZ1250</f>
        <v>6.8032187271397218E-2</v>
      </c>
      <c r="U1250" s="8">
        <f>SUM(pledge_tiers!L1250:CX1250)/pledge_tiers!CZ1250</f>
        <v>1.0607168983174835E-2</v>
      </c>
      <c r="V1250">
        <f>VLOOKUP(A1250,cluster_membership!$A$1:$B$4001,2,FALSE)</f>
        <v>5</v>
      </c>
    </row>
    <row r="1251" spans="1:22" x14ac:dyDescent="0.2">
      <c r="A1251" s="2">
        <v>1249</v>
      </c>
      <c r="B1251" s="3">
        <v>97626</v>
      </c>
      <c r="C1251" s="2" t="s">
        <v>7734</v>
      </c>
      <c r="D1251" s="2" t="s">
        <v>7735</v>
      </c>
      <c r="E1251" s="2" t="s">
        <v>685</v>
      </c>
      <c r="F1251" s="2" t="s">
        <v>15</v>
      </c>
      <c r="G1251" s="3">
        <v>6000</v>
      </c>
      <c r="H1251" s="6">
        <f>VLOOKUP(F1251,Exchange_rates!$A$1:$B$13,2,FALSE)</f>
        <v>1</v>
      </c>
      <c r="I1251" s="6">
        <f t="shared" si="38"/>
        <v>6000</v>
      </c>
      <c r="J1251" s="3">
        <f t="shared" si="39"/>
        <v>97626</v>
      </c>
      <c r="K1251" s="2" t="s">
        <v>16</v>
      </c>
      <c r="L1251" t="s">
        <v>28180</v>
      </c>
      <c r="M1251" s="2">
        <v>2801</v>
      </c>
      <c r="N1251" s="2" t="s">
        <v>7736</v>
      </c>
      <c r="O1251" s="2" t="s">
        <v>7737</v>
      </c>
      <c r="P1251" s="2" t="s">
        <v>7738</v>
      </c>
      <c r="Q1251" s="2" t="s">
        <v>7739</v>
      </c>
      <c r="R1251">
        <v>15</v>
      </c>
      <c r="S1251" s="9">
        <f>SUM(pledge_tiers!B1251:F1251)/pledge_tiers!CZ1251</f>
        <v>0.86851585014409227</v>
      </c>
      <c r="T1251" s="8">
        <f>SUM(pledge_tiers!G1251:K1251)/pledge_tiers!CZ1251</f>
        <v>9.9783861671469742E-2</v>
      </c>
      <c r="U1251" s="8">
        <f>SUM(pledge_tiers!L1251:CX1251)/pledge_tiers!CZ1251</f>
        <v>3.1700288184438041E-2</v>
      </c>
      <c r="V1251">
        <f>VLOOKUP(A1251,cluster_membership!$A$1:$B$4001,2,FALSE)</f>
        <v>5</v>
      </c>
    </row>
    <row r="1252" spans="1:22" x14ac:dyDescent="0.2">
      <c r="A1252" s="2">
        <v>1250</v>
      </c>
      <c r="B1252" s="3">
        <v>149156</v>
      </c>
      <c r="C1252" s="2" t="s">
        <v>7740</v>
      </c>
      <c r="D1252" s="2" t="s">
        <v>7741</v>
      </c>
      <c r="E1252" s="2" t="s">
        <v>1005</v>
      </c>
      <c r="F1252" s="2" t="s">
        <v>15</v>
      </c>
      <c r="G1252" s="3">
        <v>7990</v>
      </c>
      <c r="H1252" s="6">
        <f>VLOOKUP(F1252,Exchange_rates!$A$1:$B$13,2,FALSE)</f>
        <v>1</v>
      </c>
      <c r="I1252" s="6">
        <f t="shared" si="38"/>
        <v>7990</v>
      </c>
      <c r="J1252" s="3">
        <f t="shared" si="39"/>
        <v>149156</v>
      </c>
      <c r="K1252" s="2" t="s">
        <v>16</v>
      </c>
      <c r="L1252" t="s">
        <v>28180</v>
      </c>
      <c r="M1252" s="2">
        <v>2798</v>
      </c>
      <c r="N1252" s="2" t="s">
        <v>7742</v>
      </c>
      <c r="O1252" s="2" t="s">
        <v>7743</v>
      </c>
      <c r="P1252" s="2" t="s">
        <v>7744</v>
      </c>
      <c r="Q1252" s="2" t="s">
        <v>7745</v>
      </c>
      <c r="R1252">
        <v>41</v>
      </c>
      <c r="S1252" s="9">
        <f>SUM(pledge_tiers!B1252:F1252)/pledge_tiers!CZ1252</f>
        <v>0.375</v>
      </c>
      <c r="T1252" s="8">
        <f>SUM(pledge_tiers!G1252:K1252)/pledge_tiers!CZ1252</f>
        <v>0.41354466858789624</v>
      </c>
      <c r="U1252" s="8">
        <f>SUM(pledge_tiers!L1252:CX1252)/pledge_tiers!CZ1252</f>
        <v>0.21145533141210374</v>
      </c>
      <c r="V1252">
        <f>VLOOKUP(A1252,cluster_membership!$A$1:$B$4001,2,FALSE)</f>
        <v>5</v>
      </c>
    </row>
    <row r="1253" spans="1:22" x14ac:dyDescent="0.2">
      <c r="A1253" s="2">
        <v>1251</v>
      </c>
      <c r="B1253" s="3">
        <v>429276</v>
      </c>
      <c r="C1253" s="2" t="s">
        <v>7746</v>
      </c>
      <c r="D1253" s="2" t="s">
        <v>6808</v>
      </c>
      <c r="E1253" s="2" t="s">
        <v>665</v>
      </c>
      <c r="F1253" s="2" t="s">
        <v>15</v>
      </c>
      <c r="G1253" s="3">
        <v>30000</v>
      </c>
      <c r="H1253" s="6">
        <f>VLOOKUP(F1253,Exchange_rates!$A$1:$B$13,2,FALSE)</f>
        <v>1</v>
      </c>
      <c r="I1253" s="6">
        <f t="shared" si="38"/>
        <v>30000</v>
      </c>
      <c r="J1253" s="3">
        <f t="shared" si="39"/>
        <v>429276</v>
      </c>
      <c r="K1253" s="2" t="s">
        <v>380</v>
      </c>
      <c r="L1253" t="s">
        <v>28180</v>
      </c>
      <c r="M1253" s="2">
        <v>2798</v>
      </c>
      <c r="N1253" s="2" t="s">
        <v>7747</v>
      </c>
      <c r="O1253" s="2" t="s">
        <v>7748</v>
      </c>
      <c r="P1253" s="2" t="s">
        <v>7749</v>
      </c>
      <c r="Q1253" s="2" t="s">
        <v>7750</v>
      </c>
      <c r="R1253">
        <v>12</v>
      </c>
      <c r="S1253" s="9">
        <f>SUM(pledge_tiers!B1253:F1253)/pledge_tiers!CZ1253</f>
        <v>0.34473971605387693</v>
      </c>
      <c r="T1253" s="8">
        <f>SUM(pledge_tiers!G1253:K1253)/pledge_tiers!CZ1253</f>
        <v>0.65344011649071709</v>
      </c>
      <c r="U1253" s="8">
        <f>SUM(pledge_tiers!L1253:CX1253)/pledge_tiers!CZ1253</f>
        <v>1.8201674554058974E-3</v>
      </c>
      <c r="V1253">
        <f>VLOOKUP(A1253,cluster_membership!$A$1:$B$4001,2,FALSE)</f>
        <v>5</v>
      </c>
    </row>
    <row r="1254" spans="1:22" x14ac:dyDescent="0.2">
      <c r="A1254" s="2">
        <v>1252</v>
      </c>
      <c r="B1254" s="3">
        <v>162391</v>
      </c>
      <c r="C1254" s="2" t="s">
        <v>7751</v>
      </c>
      <c r="D1254" s="2" t="s">
        <v>7752</v>
      </c>
      <c r="E1254" s="2" t="s">
        <v>23</v>
      </c>
      <c r="F1254" s="2" t="s">
        <v>15</v>
      </c>
      <c r="G1254" s="3">
        <v>10000</v>
      </c>
      <c r="H1254" s="6">
        <f>VLOOKUP(F1254,Exchange_rates!$A$1:$B$13,2,FALSE)</f>
        <v>1</v>
      </c>
      <c r="I1254" s="6">
        <f t="shared" si="38"/>
        <v>10000</v>
      </c>
      <c r="J1254" s="3">
        <f t="shared" si="39"/>
        <v>162391</v>
      </c>
      <c r="K1254" s="2" t="s">
        <v>47</v>
      </c>
      <c r="L1254" t="s">
        <v>28180</v>
      </c>
      <c r="M1254" s="2">
        <v>2796</v>
      </c>
      <c r="N1254" s="2" t="s">
        <v>7753</v>
      </c>
      <c r="O1254" s="2" t="s">
        <v>7754</v>
      </c>
      <c r="P1254" s="2" t="s">
        <v>7755</v>
      </c>
      <c r="Q1254" s="2" t="s">
        <v>7756</v>
      </c>
      <c r="R1254">
        <v>5</v>
      </c>
      <c r="S1254" s="9">
        <f>SUM(pledge_tiers!B1254:F1254)/pledge_tiers!CZ1254</f>
        <v>1</v>
      </c>
      <c r="T1254" s="8">
        <f>SUM(pledge_tiers!G1254:K1254)/pledge_tiers!CZ1254</f>
        <v>0</v>
      </c>
      <c r="U1254" s="8">
        <f>SUM(pledge_tiers!L1254:CX1254)/pledge_tiers!CZ1254</f>
        <v>0</v>
      </c>
      <c r="V1254">
        <f>VLOOKUP(A1254,cluster_membership!$A$1:$B$4001,2,FALSE)</f>
        <v>5</v>
      </c>
    </row>
    <row r="1255" spans="1:22" x14ac:dyDescent="0.2">
      <c r="A1255" s="2">
        <v>1253</v>
      </c>
      <c r="B1255" s="3">
        <v>531639</v>
      </c>
      <c r="C1255" s="2" t="s">
        <v>7757</v>
      </c>
      <c r="D1255" s="2" t="s">
        <v>7758</v>
      </c>
      <c r="E1255" s="2" t="s">
        <v>23</v>
      </c>
      <c r="F1255" s="2" t="s">
        <v>15</v>
      </c>
      <c r="G1255" s="3">
        <v>100000</v>
      </c>
      <c r="H1255" s="6">
        <f>VLOOKUP(F1255,Exchange_rates!$A$1:$B$13,2,FALSE)</f>
        <v>1</v>
      </c>
      <c r="I1255" s="6">
        <f t="shared" si="38"/>
        <v>100000</v>
      </c>
      <c r="J1255" s="3">
        <f t="shared" si="39"/>
        <v>531639</v>
      </c>
      <c r="K1255" s="2" t="s">
        <v>47</v>
      </c>
      <c r="L1255" t="s">
        <v>28180</v>
      </c>
      <c r="M1255" s="2">
        <v>2795</v>
      </c>
      <c r="N1255" s="2" t="s">
        <v>7759</v>
      </c>
      <c r="O1255" s="2" t="s">
        <v>7760</v>
      </c>
      <c r="P1255" s="2" t="s">
        <v>7761</v>
      </c>
      <c r="Q1255" s="2" t="s">
        <v>7762</v>
      </c>
      <c r="R1255">
        <v>9</v>
      </c>
      <c r="S1255" s="9">
        <f>SUM(pledge_tiers!B1255:F1255)/pledge_tiers!CZ1255</f>
        <v>0.92864983534577383</v>
      </c>
      <c r="T1255" s="8">
        <f>SUM(pledge_tiers!G1255:K1255)/pledge_tiers!CZ1255</f>
        <v>7.1350164654226125E-2</v>
      </c>
      <c r="U1255" s="8">
        <f>SUM(pledge_tiers!L1255:CX1255)/pledge_tiers!CZ1255</f>
        <v>0</v>
      </c>
      <c r="V1255">
        <f>VLOOKUP(A1255,cluster_membership!$A$1:$B$4001,2,FALSE)</f>
        <v>5</v>
      </c>
    </row>
    <row r="1256" spans="1:22" x14ac:dyDescent="0.2">
      <c r="A1256" s="2">
        <v>1254</v>
      </c>
      <c r="B1256" s="3">
        <v>159706</v>
      </c>
      <c r="C1256" s="2" t="s">
        <v>7763</v>
      </c>
      <c r="D1256" s="2" t="s">
        <v>7764</v>
      </c>
      <c r="E1256" s="2" t="s">
        <v>2967</v>
      </c>
      <c r="F1256" s="2" t="s">
        <v>15</v>
      </c>
      <c r="G1256" s="3">
        <v>13000</v>
      </c>
      <c r="H1256" s="6">
        <f>VLOOKUP(F1256,Exchange_rates!$A$1:$B$13,2,FALSE)</f>
        <v>1</v>
      </c>
      <c r="I1256" s="6">
        <f t="shared" si="38"/>
        <v>13000</v>
      </c>
      <c r="J1256" s="3">
        <f t="shared" si="39"/>
        <v>159706</v>
      </c>
      <c r="K1256" s="2" t="s">
        <v>16</v>
      </c>
      <c r="L1256" t="s">
        <v>28180</v>
      </c>
      <c r="M1256" s="2">
        <v>2793</v>
      </c>
      <c r="N1256" s="2" t="s">
        <v>7765</v>
      </c>
      <c r="O1256" s="2" t="s">
        <v>7766</v>
      </c>
      <c r="P1256" s="2" t="s">
        <v>7767</v>
      </c>
      <c r="Q1256" s="2" t="s">
        <v>7768</v>
      </c>
      <c r="R1256">
        <v>22</v>
      </c>
      <c r="S1256" s="9">
        <f>SUM(pledge_tiers!B1256:F1256)/pledge_tiers!CZ1256</f>
        <v>0.49423215573179524</v>
      </c>
      <c r="T1256" s="8">
        <f>SUM(pledge_tiers!G1256:K1256)/pledge_tiers!CZ1256</f>
        <v>0.4452054794520548</v>
      </c>
      <c r="U1256" s="8">
        <f>SUM(pledge_tiers!L1256:CX1256)/pledge_tiers!CZ1256</f>
        <v>6.0562364816149961E-2</v>
      </c>
      <c r="V1256">
        <f>VLOOKUP(A1256,cluster_membership!$A$1:$B$4001,2,FALSE)</f>
        <v>5</v>
      </c>
    </row>
    <row r="1257" spans="1:22" x14ac:dyDescent="0.2">
      <c r="A1257" s="2">
        <v>1255</v>
      </c>
      <c r="B1257" s="3">
        <v>102042</v>
      </c>
      <c r="C1257" s="2" t="s">
        <v>322</v>
      </c>
      <c r="D1257" s="2" t="s">
        <v>323</v>
      </c>
      <c r="E1257" s="2" t="s">
        <v>23</v>
      </c>
      <c r="F1257" s="2" t="s">
        <v>15</v>
      </c>
      <c r="G1257" s="3">
        <v>10000</v>
      </c>
      <c r="H1257" s="6">
        <f>VLOOKUP(F1257,Exchange_rates!$A$1:$B$13,2,FALSE)</f>
        <v>1</v>
      </c>
      <c r="I1257" s="6">
        <f t="shared" si="38"/>
        <v>10000</v>
      </c>
      <c r="J1257" s="3">
        <f t="shared" si="39"/>
        <v>102042</v>
      </c>
      <c r="K1257" s="2" t="s">
        <v>39</v>
      </c>
      <c r="L1257" t="s">
        <v>28180</v>
      </c>
      <c r="M1257" s="2">
        <v>2793</v>
      </c>
      <c r="N1257" s="2" t="s">
        <v>7769</v>
      </c>
      <c r="O1257" s="2" t="s">
        <v>7770</v>
      </c>
      <c r="P1257" s="2" t="s">
        <v>7771</v>
      </c>
      <c r="Q1257" s="2" t="s">
        <v>7772</v>
      </c>
      <c r="R1257">
        <v>36</v>
      </c>
      <c r="S1257" s="9">
        <f>SUM(pledge_tiers!B1257:F1257)/pledge_tiers!CZ1257</f>
        <v>0.36249551810684832</v>
      </c>
      <c r="T1257" s="8">
        <f>SUM(pledge_tiers!G1257:K1257)/pledge_tiers!CZ1257</f>
        <v>0.4614557188956615</v>
      </c>
      <c r="U1257" s="8">
        <f>SUM(pledge_tiers!L1257:CX1257)/pledge_tiers!CZ1257</f>
        <v>0.17604876299749014</v>
      </c>
      <c r="V1257">
        <f>VLOOKUP(A1257,cluster_membership!$A$1:$B$4001,2,FALSE)</f>
        <v>5</v>
      </c>
    </row>
    <row r="1258" spans="1:22" x14ac:dyDescent="0.2">
      <c r="A1258" s="2">
        <v>1256</v>
      </c>
      <c r="B1258" s="3">
        <v>179019</v>
      </c>
      <c r="C1258" s="2" t="s">
        <v>7773</v>
      </c>
      <c r="D1258" s="2" t="s">
        <v>7774</v>
      </c>
      <c r="E1258" s="2" t="s">
        <v>1357</v>
      </c>
      <c r="F1258" s="2" t="s">
        <v>15</v>
      </c>
      <c r="G1258" s="3">
        <v>40000</v>
      </c>
      <c r="H1258" s="6">
        <f>VLOOKUP(F1258,Exchange_rates!$A$1:$B$13,2,FALSE)</f>
        <v>1</v>
      </c>
      <c r="I1258" s="6">
        <f t="shared" si="38"/>
        <v>40000</v>
      </c>
      <c r="J1258" s="3">
        <f t="shared" si="39"/>
        <v>179019</v>
      </c>
      <c r="K1258" s="2" t="s">
        <v>7775</v>
      </c>
      <c r="L1258" t="s">
        <v>28180</v>
      </c>
      <c r="M1258" s="2">
        <v>2792</v>
      </c>
      <c r="N1258" s="2" t="s">
        <v>7776</v>
      </c>
      <c r="O1258" s="2" t="s">
        <v>7777</v>
      </c>
      <c r="P1258" s="2" t="s">
        <v>7778</v>
      </c>
      <c r="Q1258" s="2" t="s">
        <v>7779</v>
      </c>
      <c r="R1258">
        <v>18</v>
      </c>
      <c r="S1258" s="9">
        <f>SUM(pledge_tiers!B1258:F1258)/pledge_tiers!CZ1258</f>
        <v>0.41280115066522832</v>
      </c>
      <c r="T1258" s="8">
        <f>SUM(pledge_tiers!G1258:K1258)/pledge_tiers!CZ1258</f>
        <v>0.44408486156058974</v>
      </c>
      <c r="U1258" s="8">
        <f>SUM(pledge_tiers!L1258:CX1258)/pledge_tiers!CZ1258</f>
        <v>0.14311398777418194</v>
      </c>
      <c r="V1258">
        <f>VLOOKUP(A1258,cluster_membership!$A$1:$B$4001,2,FALSE)</f>
        <v>5</v>
      </c>
    </row>
    <row r="1259" spans="1:22" x14ac:dyDescent="0.2">
      <c r="A1259" s="2">
        <v>1257</v>
      </c>
      <c r="B1259" s="3">
        <v>86490</v>
      </c>
      <c r="C1259" s="2" t="s">
        <v>7780</v>
      </c>
      <c r="D1259" s="2" t="s">
        <v>7781</v>
      </c>
      <c r="E1259" s="2" t="s">
        <v>46</v>
      </c>
      <c r="F1259" s="2" t="s">
        <v>15</v>
      </c>
      <c r="G1259" s="3">
        <v>55000</v>
      </c>
      <c r="H1259" s="6">
        <f>VLOOKUP(F1259,Exchange_rates!$A$1:$B$13,2,FALSE)</f>
        <v>1</v>
      </c>
      <c r="I1259" s="6">
        <f t="shared" si="38"/>
        <v>55000</v>
      </c>
      <c r="J1259" s="3">
        <f t="shared" si="39"/>
        <v>86490</v>
      </c>
      <c r="K1259" s="2" t="s">
        <v>926</v>
      </c>
      <c r="L1259" t="s">
        <v>28180</v>
      </c>
      <c r="M1259" s="2">
        <v>2790</v>
      </c>
      <c r="N1259" s="2" t="s">
        <v>7782</v>
      </c>
      <c r="O1259" s="2" t="s">
        <v>7783</v>
      </c>
      <c r="P1259" s="2" t="s">
        <v>7784</v>
      </c>
      <c r="Q1259" s="2" t="s">
        <v>7785</v>
      </c>
      <c r="R1259">
        <v>24</v>
      </c>
      <c r="S1259" s="9">
        <f>SUM(pledge_tiers!B1259:F1259)/pledge_tiers!CZ1259</f>
        <v>0.74621485219899064</v>
      </c>
      <c r="T1259" s="8">
        <f>SUM(pledge_tiers!G1259:K1259)/pledge_tiers!CZ1259</f>
        <v>0.15537130497476567</v>
      </c>
      <c r="U1259" s="8">
        <f>SUM(pledge_tiers!L1259:CX1259)/pledge_tiers!CZ1259</f>
        <v>9.8413842826243686E-2</v>
      </c>
      <c r="V1259">
        <f>VLOOKUP(A1259,cluster_membership!$A$1:$B$4001,2,FALSE)</f>
        <v>5</v>
      </c>
    </row>
    <row r="1260" spans="1:22" x14ac:dyDescent="0.2">
      <c r="A1260" s="2">
        <v>1258</v>
      </c>
      <c r="B1260" s="3">
        <v>87207</v>
      </c>
      <c r="C1260" s="2" t="s">
        <v>7786</v>
      </c>
      <c r="D1260" s="2" t="s">
        <v>7787</v>
      </c>
      <c r="E1260" s="2" t="s">
        <v>23</v>
      </c>
      <c r="F1260" s="2" t="s">
        <v>15</v>
      </c>
      <c r="G1260" s="3">
        <v>18000</v>
      </c>
      <c r="H1260" s="6">
        <f>VLOOKUP(F1260,Exchange_rates!$A$1:$B$13,2,FALSE)</f>
        <v>1</v>
      </c>
      <c r="I1260" s="6">
        <f t="shared" si="38"/>
        <v>18000</v>
      </c>
      <c r="J1260" s="3">
        <f t="shared" si="39"/>
        <v>87207</v>
      </c>
      <c r="K1260" s="2" t="s">
        <v>827</v>
      </c>
      <c r="L1260" t="s">
        <v>28181</v>
      </c>
      <c r="M1260" s="2">
        <v>2789</v>
      </c>
      <c r="N1260" s="2" t="s">
        <v>7788</v>
      </c>
      <c r="O1260" s="2" t="s">
        <v>7789</v>
      </c>
      <c r="P1260" s="2" t="s">
        <v>7790</v>
      </c>
      <c r="Q1260" s="2" t="s">
        <v>7791</v>
      </c>
      <c r="R1260">
        <v>7</v>
      </c>
      <c r="S1260" s="9">
        <f>SUM(pledge_tiers!B1260:F1260)/pledge_tiers!CZ1260</f>
        <v>1</v>
      </c>
      <c r="T1260" s="8">
        <f>SUM(pledge_tiers!G1260:K1260)/pledge_tiers!CZ1260</f>
        <v>0</v>
      </c>
      <c r="U1260" s="8">
        <f>SUM(pledge_tiers!L1260:CX1260)/pledge_tiers!CZ1260</f>
        <v>0</v>
      </c>
      <c r="V1260">
        <f>VLOOKUP(A1260,cluster_membership!$A$1:$B$4001,2,FALSE)</f>
        <v>5</v>
      </c>
    </row>
    <row r="1261" spans="1:22" x14ac:dyDescent="0.2">
      <c r="A1261" s="2">
        <v>1259</v>
      </c>
      <c r="B1261" s="3">
        <v>139072</v>
      </c>
      <c r="C1261" s="2" t="s">
        <v>7792</v>
      </c>
      <c r="D1261" s="2" t="s">
        <v>7793</v>
      </c>
      <c r="E1261" s="2" t="s">
        <v>83</v>
      </c>
      <c r="F1261" s="2" t="s">
        <v>15</v>
      </c>
      <c r="G1261" s="3">
        <v>49999</v>
      </c>
      <c r="H1261" s="6">
        <f>VLOOKUP(F1261,Exchange_rates!$A$1:$B$13,2,FALSE)</f>
        <v>1</v>
      </c>
      <c r="I1261" s="6">
        <f t="shared" si="38"/>
        <v>49999</v>
      </c>
      <c r="J1261" s="3">
        <f t="shared" si="39"/>
        <v>139072</v>
      </c>
      <c r="K1261" s="2" t="s">
        <v>16</v>
      </c>
      <c r="L1261" t="s">
        <v>28180</v>
      </c>
      <c r="M1261" s="2">
        <v>2788</v>
      </c>
      <c r="N1261" s="2" t="s">
        <v>7794</v>
      </c>
      <c r="O1261" s="2" t="s">
        <v>7795</v>
      </c>
      <c r="P1261" s="2" t="s">
        <v>7796</v>
      </c>
      <c r="Q1261" s="2" t="s">
        <v>7797</v>
      </c>
      <c r="R1261">
        <v>17</v>
      </c>
      <c r="S1261" s="9">
        <f>SUM(pledge_tiers!B1261:F1261)/pledge_tiers!CZ1261</f>
        <v>0.55354558610709115</v>
      </c>
      <c r="T1261" s="8">
        <f>SUM(pledge_tiers!G1261:K1261)/pledge_tiers!CZ1261</f>
        <v>0.34551374819102748</v>
      </c>
      <c r="U1261" s="8">
        <f>SUM(pledge_tiers!L1261:CX1261)/pledge_tiers!CZ1261</f>
        <v>0.10094066570188133</v>
      </c>
      <c r="V1261">
        <f>VLOOKUP(A1261,cluster_membership!$A$1:$B$4001,2,FALSE)</f>
        <v>5</v>
      </c>
    </row>
    <row r="1262" spans="1:22" x14ac:dyDescent="0.2">
      <c r="A1262" s="2">
        <v>1260</v>
      </c>
      <c r="B1262" s="3">
        <v>222773</v>
      </c>
      <c r="C1262" s="2" t="s">
        <v>7798</v>
      </c>
      <c r="D1262" s="2" t="s">
        <v>7370</v>
      </c>
      <c r="E1262" s="2" t="s">
        <v>14</v>
      </c>
      <c r="F1262" s="2" t="s">
        <v>15</v>
      </c>
      <c r="G1262" s="3">
        <v>30000</v>
      </c>
      <c r="H1262" s="6">
        <f>VLOOKUP(F1262,Exchange_rates!$A$1:$B$13,2,FALSE)</f>
        <v>1</v>
      </c>
      <c r="I1262" s="6">
        <f t="shared" si="38"/>
        <v>30000</v>
      </c>
      <c r="J1262" s="3">
        <f t="shared" si="39"/>
        <v>222773</v>
      </c>
      <c r="K1262" s="2" t="s">
        <v>7371</v>
      </c>
      <c r="L1262" t="s">
        <v>28180</v>
      </c>
      <c r="M1262" s="2">
        <v>2787</v>
      </c>
      <c r="N1262" s="2" t="s">
        <v>7799</v>
      </c>
      <c r="O1262" s="2" t="s">
        <v>7800</v>
      </c>
      <c r="P1262" s="2" t="s">
        <v>7801</v>
      </c>
      <c r="Q1262" s="2" t="s">
        <v>7802</v>
      </c>
      <c r="R1262">
        <v>8</v>
      </c>
      <c r="S1262" s="9">
        <f>SUM(pledge_tiers!B1262:F1262)/pledge_tiers!CZ1262</f>
        <v>0.45415318230852214</v>
      </c>
      <c r="T1262" s="8">
        <f>SUM(pledge_tiers!G1262:K1262)/pledge_tiers!CZ1262</f>
        <v>0.54584681769147791</v>
      </c>
      <c r="U1262" s="8">
        <f>SUM(pledge_tiers!L1262:CX1262)/pledge_tiers!CZ1262</f>
        <v>0</v>
      </c>
      <c r="V1262">
        <f>VLOOKUP(A1262,cluster_membership!$A$1:$B$4001,2,FALSE)</f>
        <v>5</v>
      </c>
    </row>
    <row r="1263" spans="1:22" x14ac:dyDescent="0.2">
      <c r="A1263" s="2">
        <v>1261</v>
      </c>
      <c r="B1263" s="3">
        <v>503326</v>
      </c>
      <c r="C1263" s="2" t="s">
        <v>7803</v>
      </c>
      <c r="D1263" s="2" t="s">
        <v>7804</v>
      </c>
      <c r="E1263" s="2" t="s">
        <v>14</v>
      </c>
      <c r="F1263" s="2" t="s">
        <v>15</v>
      </c>
      <c r="G1263" s="3">
        <v>55000</v>
      </c>
      <c r="H1263" s="6">
        <f>VLOOKUP(F1263,Exchange_rates!$A$1:$B$13,2,FALSE)</f>
        <v>1</v>
      </c>
      <c r="I1263" s="6">
        <f t="shared" si="38"/>
        <v>55000</v>
      </c>
      <c r="J1263" s="3">
        <f t="shared" si="39"/>
        <v>503326</v>
      </c>
      <c r="K1263" s="2" t="s">
        <v>278</v>
      </c>
      <c r="L1263" t="s">
        <v>28180</v>
      </c>
      <c r="M1263" s="2">
        <v>2784</v>
      </c>
      <c r="N1263" s="2" t="s">
        <v>7805</v>
      </c>
      <c r="O1263" s="2" t="s">
        <v>7806</v>
      </c>
      <c r="P1263" s="2" t="s">
        <v>7807</v>
      </c>
      <c r="Q1263" s="2" t="s">
        <v>7808</v>
      </c>
      <c r="R1263">
        <v>3</v>
      </c>
      <c r="S1263" s="9">
        <f>SUM(pledge_tiers!B1263:F1263)/pledge_tiers!CZ1263</f>
        <v>1</v>
      </c>
      <c r="T1263" s="8">
        <f>SUM(pledge_tiers!G1263:K1263)/pledge_tiers!CZ1263</f>
        <v>0</v>
      </c>
      <c r="U1263" s="8">
        <f>SUM(pledge_tiers!L1263:CX1263)/pledge_tiers!CZ1263</f>
        <v>0</v>
      </c>
      <c r="V1263">
        <f>VLOOKUP(A1263,cluster_membership!$A$1:$B$4001,2,FALSE)</f>
        <v>5</v>
      </c>
    </row>
    <row r="1264" spans="1:22" x14ac:dyDescent="0.2">
      <c r="A1264" s="2">
        <v>1262</v>
      </c>
      <c r="B1264" s="3">
        <v>124998</v>
      </c>
      <c r="C1264" s="2" t="s">
        <v>7809</v>
      </c>
      <c r="D1264" s="2" t="s">
        <v>7810</v>
      </c>
      <c r="E1264" s="2" t="s">
        <v>1211</v>
      </c>
      <c r="F1264" s="2" t="s">
        <v>15</v>
      </c>
      <c r="G1264" s="3">
        <v>15000</v>
      </c>
      <c r="H1264" s="6">
        <f>VLOOKUP(F1264,Exchange_rates!$A$1:$B$13,2,FALSE)</f>
        <v>1</v>
      </c>
      <c r="I1264" s="6">
        <f t="shared" si="38"/>
        <v>15000</v>
      </c>
      <c r="J1264" s="3">
        <f t="shared" si="39"/>
        <v>124998</v>
      </c>
      <c r="K1264" s="2" t="s">
        <v>68</v>
      </c>
      <c r="L1264" t="s">
        <v>28180</v>
      </c>
      <c r="M1264" s="2">
        <v>2784</v>
      </c>
      <c r="N1264" s="2" t="s">
        <v>7811</v>
      </c>
      <c r="O1264" s="2" t="s">
        <v>7812</v>
      </c>
      <c r="P1264" s="2" t="s">
        <v>7813</v>
      </c>
      <c r="Q1264" s="2" t="s">
        <v>7814</v>
      </c>
      <c r="R1264">
        <v>12</v>
      </c>
      <c r="S1264" s="9">
        <f>SUM(pledge_tiers!B1264:F1264)/pledge_tiers!CZ1264</f>
        <v>0.60144404332129964</v>
      </c>
      <c r="T1264" s="8">
        <f>SUM(pledge_tiers!G1264:K1264)/pledge_tiers!CZ1264</f>
        <v>0.39602888086642601</v>
      </c>
      <c r="U1264" s="8">
        <f>SUM(pledge_tiers!L1264:CX1264)/pledge_tiers!CZ1264</f>
        <v>2.5270758122743681E-3</v>
      </c>
      <c r="V1264">
        <f>VLOOKUP(A1264,cluster_membership!$A$1:$B$4001,2,FALSE)</f>
        <v>5</v>
      </c>
    </row>
    <row r="1265" spans="1:22" x14ac:dyDescent="0.2">
      <c r="A1265" s="2">
        <v>1263</v>
      </c>
      <c r="B1265" s="3">
        <v>94892</v>
      </c>
      <c r="C1265" s="2" t="s">
        <v>7815</v>
      </c>
      <c r="D1265" s="2" t="s">
        <v>7816</v>
      </c>
      <c r="E1265" s="2" t="s">
        <v>46</v>
      </c>
      <c r="F1265" s="2" t="s">
        <v>15</v>
      </c>
      <c r="G1265" s="3">
        <v>35000</v>
      </c>
      <c r="H1265" s="6">
        <f>VLOOKUP(F1265,Exchange_rates!$A$1:$B$13,2,FALSE)</f>
        <v>1</v>
      </c>
      <c r="I1265" s="6">
        <f t="shared" si="38"/>
        <v>35000</v>
      </c>
      <c r="J1265" s="3">
        <f t="shared" si="39"/>
        <v>94892</v>
      </c>
      <c r="K1265" s="2" t="s">
        <v>16</v>
      </c>
      <c r="L1265" t="s">
        <v>28180</v>
      </c>
      <c r="M1265" s="2">
        <v>2783</v>
      </c>
      <c r="N1265" s="2" t="s">
        <v>7817</v>
      </c>
      <c r="O1265" s="2" t="s">
        <v>7818</v>
      </c>
      <c r="P1265" s="2" t="s">
        <v>7819</v>
      </c>
      <c r="Q1265" s="2" t="s">
        <v>7820</v>
      </c>
      <c r="R1265">
        <v>11</v>
      </c>
      <c r="S1265" s="9">
        <f>SUM(pledge_tiers!B1265:F1265)/pledge_tiers!CZ1265</f>
        <v>0.96632503660322111</v>
      </c>
      <c r="T1265" s="8">
        <f>SUM(pledge_tiers!G1265:K1265)/pledge_tiers!CZ1265</f>
        <v>3.3674963396778917E-2</v>
      </c>
      <c r="U1265" s="8">
        <f>SUM(pledge_tiers!L1265:CX1265)/pledge_tiers!CZ1265</f>
        <v>0</v>
      </c>
      <c r="V1265">
        <f>VLOOKUP(A1265,cluster_membership!$A$1:$B$4001,2,FALSE)</f>
        <v>5</v>
      </c>
    </row>
    <row r="1266" spans="1:22" x14ac:dyDescent="0.2">
      <c r="A1266" s="2">
        <v>1264</v>
      </c>
      <c r="B1266" s="3">
        <v>113212</v>
      </c>
      <c r="C1266" s="2" t="s">
        <v>7821</v>
      </c>
      <c r="D1266" s="2" t="s">
        <v>6448</v>
      </c>
      <c r="E1266" s="2" t="s">
        <v>23</v>
      </c>
      <c r="F1266" s="2" t="s">
        <v>15</v>
      </c>
      <c r="G1266" s="3">
        <v>15000</v>
      </c>
      <c r="H1266" s="6">
        <f>VLOOKUP(F1266,Exchange_rates!$A$1:$B$13,2,FALSE)</f>
        <v>1</v>
      </c>
      <c r="I1266" s="6">
        <f t="shared" si="38"/>
        <v>15000</v>
      </c>
      <c r="J1266" s="3">
        <f t="shared" si="39"/>
        <v>113212</v>
      </c>
      <c r="K1266" s="2" t="s">
        <v>1475</v>
      </c>
      <c r="L1266" t="s">
        <v>28180</v>
      </c>
      <c r="M1266" s="2">
        <v>2782</v>
      </c>
      <c r="N1266" s="2" t="s">
        <v>7822</v>
      </c>
      <c r="O1266" s="2" t="s">
        <v>7823</v>
      </c>
      <c r="P1266" s="2" t="s">
        <v>7824</v>
      </c>
      <c r="Q1266" s="2" t="s">
        <v>7825</v>
      </c>
      <c r="R1266">
        <v>12</v>
      </c>
      <c r="S1266" s="9">
        <f>SUM(pledge_tiers!B1266:F1266)/pledge_tiers!CZ1266</f>
        <v>0.55471289274106172</v>
      </c>
      <c r="T1266" s="8">
        <f>SUM(pledge_tiers!G1266:K1266)/pledge_tiers!CZ1266</f>
        <v>0.37558685446009388</v>
      </c>
      <c r="U1266" s="8">
        <f>SUM(pledge_tiers!L1266:CX1266)/pledge_tiers!CZ1266</f>
        <v>6.9700252798844342E-2</v>
      </c>
      <c r="V1266">
        <f>VLOOKUP(A1266,cluster_membership!$A$1:$B$4001,2,FALSE)</f>
        <v>5</v>
      </c>
    </row>
    <row r="1267" spans="1:22" x14ac:dyDescent="0.2">
      <c r="A1267" s="2">
        <v>1265</v>
      </c>
      <c r="B1267" s="3">
        <v>296211</v>
      </c>
      <c r="C1267" s="2" t="s">
        <v>7826</v>
      </c>
      <c r="D1267" s="2" t="s">
        <v>1724</v>
      </c>
      <c r="E1267" s="2" t="s">
        <v>83</v>
      </c>
      <c r="F1267" s="2" t="s">
        <v>15</v>
      </c>
      <c r="G1267" s="3">
        <v>25000</v>
      </c>
      <c r="H1267" s="6">
        <f>VLOOKUP(F1267,Exchange_rates!$A$1:$B$13,2,FALSE)</f>
        <v>1</v>
      </c>
      <c r="I1267" s="6">
        <f t="shared" si="38"/>
        <v>25000</v>
      </c>
      <c r="J1267" s="3">
        <f t="shared" si="39"/>
        <v>296211</v>
      </c>
      <c r="K1267" s="2" t="s">
        <v>338</v>
      </c>
      <c r="L1267" t="s">
        <v>28180</v>
      </c>
      <c r="M1267" s="2">
        <v>2779</v>
      </c>
      <c r="N1267" s="2" t="s">
        <v>7827</v>
      </c>
      <c r="O1267" s="2" t="s">
        <v>7828</v>
      </c>
      <c r="P1267" s="2" t="s">
        <v>7829</v>
      </c>
      <c r="Q1267" s="2" t="s">
        <v>7830</v>
      </c>
      <c r="R1267">
        <v>10</v>
      </c>
      <c r="S1267" s="9">
        <f>SUM(pledge_tiers!B1267:F1267)/pledge_tiers!CZ1267</f>
        <v>0.73571168547506371</v>
      </c>
      <c r="T1267" s="8">
        <f>SUM(pledge_tiers!G1267:K1267)/pledge_tiers!CZ1267</f>
        <v>0.26428831452493629</v>
      </c>
      <c r="U1267" s="8">
        <f>SUM(pledge_tiers!L1267:CX1267)/pledge_tiers!CZ1267</f>
        <v>0</v>
      </c>
      <c r="V1267">
        <f>VLOOKUP(A1267,cluster_membership!$A$1:$B$4001,2,FALSE)</f>
        <v>5</v>
      </c>
    </row>
    <row r="1268" spans="1:22" x14ac:dyDescent="0.2">
      <c r="A1268" s="2">
        <v>1266</v>
      </c>
      <c r="B1268" s="3">
        <v>66446</v>
      </c>
      <c r="C1268" s="2" t="s">
        <v>7831</v>
      </c>
      <c r="D1268" s="2" t="s">
        <v>7832</v>
      </c>
      <c r="E1268" s="2" t="s">
        <v>14</v>
      </c>
      <c r="F1268" s="2" t="s">
        <v>15</v>
      </c>
      <c r="G1268" s="3">
        <v>5000</v>
      </c>
      <c r="H1268" s="6">
        <f>VLOOKUP(F1268,Exchange_rates!$A$1:$B$13,2,FALSE)</f>
        <v>1</v>
      </c>
      <c r="I1268" s="6">
        <f t="shared" si="38"/>
        <v>5000</v>
      </c>
      <c r="J1268" s="3">
        <f t="shared" si="39"/>
        <v>66446</v>
      </c>
      <c r="K1268" s="2" t="s">
        <v>7833</v>
      </c>
      <c r="L1268" t="s">
        <v>28217</v>
      </c>
      <c r="M1268" s="2">
        <v>2777</v>
      </c>
      <c r="N1268" s="2" t="s">
        <v>7834</v>
      </c>
      <c r="O1268" s="2" t="s">
        <v>7835</v>
      </c>
      <c r="P1268" s="2" t="s">
        <v>7836</v>
      </c>
      <c r="Q1268" s="2" t="s">
        <v>7837</v>
      </c>
      <c r="R1268">
        <v>4</v>
      </c>
      <c r="S1268" s="9">
        <f>SUM(pledge_tiers!B1268:F1268)/pledge_tiers!CZ1268</f>
        <v>1</v>
      </c>
      <c r="T1268" s="8">
        <f>SUM(pledge_tiers!G1268:K1268)/pledge_tiers!CZ1268</f>
        <v>0</v>
      </c>
      <c r="U1268" s="8">
        <f>SUM(pledge_tiers!L1268:CX1268)/pledge_tiers!CZ1268</f>
        <v>0</v>
      </c>
      <c r="V1268">
        <f>VLOOKUP(A1268,cluster_membership!$A$1:$B$4001,2,FALSE)</f>
        <v>5</v>
      </c>
    </row>
    <row r="1269" spans="1:22" x14ac:dyDescent="0.2">
      <c r="A1269" s="2">
        <v>1267</v>
      </c>
      <c r="B1269" s="3">
        <v>208164</v>
      </c>
      <c r="C1269" s="2" t="s">
        <v>7838</v>
      </c>
      <c r="D1269" s="2" t="s">
        <v>7839</v>
      </c>
      <c r="E1269" s="2" t="s">
        <v>1255</v>
      </c>
      <c r="F1269" s="2" t="s">
        <v>15</v>
      </c>
      <c r="G1269" s="3">
        <v>120000</v>
      </c>
      <c r="H1269" s="6">
        <f>VLOOKUP(F1269,Exchange_rates!$A$1:$B$13,2,FALSE)</f>
        <v>1</v>
      </c>
      <c r="I1269" s="6">
        <f t="shared" si="38"/>
        <v>120000</v>
      </c>
      <c r="J1269" s="3">
        <f t="shared" si="39"/>
        <v>208164</v>
      </c>
      <c r="K1269" s="2" t="s">
        <v>47</v>
      </c>
      <c r="L1269" t="s">
        <v>28180</v>
      </c>
      <c r="M1269" s="2">
        <v>2777</v>
      </c>
      <c r="N1269" s="2" t="s">
        <v>7840</v>
      </c>
      <c r="O1269" s="2" t="s">
        <v>7841</v>
      </c>
      <c r="P1269" s="2" t="s">
        <v>7842</v>
      </c>
      <c r="Q1269" s="2" t="s">
        <v>7843</v>
      </c>
      <c r="R1269">
        <v>14</v>
      </c>
      <c r="S1269" s="9">
        <f>SUM(pledge_tiers!B1269:F1269)/pledge_tiers!CZ1269</f>
        <v>0.72093876054272099</v>
      </c>
      <c r="T1269" s="8">
        <f>SUM(pledge_tiers!G1269:K1269)/pledge_tiers!CZ1269</f>
        <v>0.26329299596626327</v>
      </c>
      <c r="U1269" s="8">
        <f>SUM(pledge_tiers!L1269:CX1269)/pledge_tiers!CZ1269</f>
        <v>1.5768243491015767E-2</v>
      </c>
      <c r="V1269">
        <f>VLOOKUP(A1269,cluster_membership!$A$1:$B$4001,2,FALSE)</f>
        <v>5</v>
      </c>
    </row>
    <row r="1270" spans="1:22" x14ac:dyDescent="0.2">
      <c r="A1270" s="2">
        <v>1268</v>
      </c>
      <c r="B1270" s="3">
        <v>91973</v>
      </c>
      <c r="C1270" s="2" t="s">
        <v>7844</v>
      </c>
      <c r="D1270" s="2" t="s">
        <v>7845</v>
      </c>
      <c r="E1270" s="2" t="s">
        <v>5187</v>
      </c>
      <c r="F1270" s="2" t="s">
        <v>15</v>
      </c>
      <c r="G1270" s="3">
        <v>29999</v>
      </c>
      <c r="H1270" s="6">
        <f>VLOOKUP(F1270,Exchange_rates!$A$1:$B$13,2,FALSE)</f>
        <v>1</v>
      </c>
      <c r="I1270" s="6">
        <f t="shared" si="38"/>
        <v>29999</v>
      </c>
      <c r="J1270" s="3">
        <f t="shared" si="39"/>
        <v>91973</v>
      </c>
      <c r="K1270" s="2" t="s">
        <v>257</v>
      </c>
      <c r="L1270" t="s">
        <v>28180</v>
      </c>
      <c r="M1270" s="2">
        <v>2775</v>
      </c>
      <c r="N1270" s="2" t="s">
        <v>7846</v>
      </c>
      <c r="O1270" s="2" t="s">
        <v>7847</v>
      </c>
      <c r="P1270" s="2" t="s">
        <v>7848</v>
      </c>
      <c r="Q1270" s="2" t="s">
        <v>7849</v>
      </c>
      <c r="R1270">
        <v>12</v>
      </c>
      <c r="S1270" s="9">
        <f>SUM(pledge_tiers!B1270:F1270)/pledge_tiers!CZ1270</f>
        <v>0.92727272727272725</v>
      </c>
      <c r="T1270" s="8">
        <f>SUM(pledge_tiers!G1270:K1270)/pledge_tiers!CZ1270</f>
        <v>7.1272727272727279E-2</v>
      </c>
      <c r="U1270" s="8">
        <f>SUM(pledge_tiers!L1270:CX1270)/pledge_tiers!CZ1270</f>
        <v>1.4545454545454545E-3</v>
      </c>
      <c r="V1270">
        <f>VLOOKUP(A1270,cluster_membership!$A$1:$B$4001,2,FALSE)</f>
        <v>5</v>
      </c>
    </row>
    <row r="1271" spans="1:22" x14ac:dyDescent="0.2">
      <c r="A1271" s="2">
        <v>1269</v>
      </c>
      <c r="B1271" s="3">
        <v>252662</v>
      </c>
      <c r="C1271" s="2" t="s">
        <v>7850</v>
      </c>
      <c r="D1271" s="2" t="s">
        <v>7851</v>
      </c>
      <c r="E1271" s="2" t="s">
        <v>46</v>
      </c>
      <c r="F1271" s="2" t="s">
        <v>15</v>
      </c>
      <c r="G1271" s="3">
        <v>200000</v>
      </c>
      <c r="H1271" s="6">
        <f>VLOOKUP(F1271,Exchange_rates!$A$1:$B$13,2,FALSE)</f>
        <v>1</v>
      </c>
      <c r="I1271" s="6">
        <f t="shared" si="38"/>
        <v>200000</v>
      </c>
      <c r="J1271" s="3">
        <f t="shared" si="39"/>
        <v>252662</v>
      </c>
      <c r="K1271" s="2" t="s">
        <v>7852</v>
      </c>
      <c r="L1271" t="s">
        <v>28180</v>
      </c>
      <c r="M1271" s="2">
        <v>2772</v>
      </c>
      <c r="N1271" s="2" t="s">
        <v>7853</v>
      </c>
      <c r="O1271" s="2" t="s">
        <v>7854</v>
      </c>
      <c r="P1271" s="2" t="s">
        <v>7855</v>
      </c>
      <c r="Q1271" s="2" t="s">
        <v>7856</v>
      </c>
      <c r="R1271">
        <v>30</v>
      </c>
      <c r="S1271" s="9">
        <f>SUM(pledge_tiers!B1271:F1271)/pledge_tiers!CZ1271</f>
        <v>0.34436090225563909</v>
      </c>
      <c r="T1271" s="8">
        <f>SUM(pledge_tiers!G1271:K1271)/pledge_tiers!CZ1271</f>
        <v>0.38684210526315788</v>
      </c>
      <c r="U1271" s="8">
        <f>SUM(pledge_tiers!L1271:CX1271)/pledge_tiers!CZ1271</f>
        <v>0.26879699248120303</v>
      </c>
      <c r="V1271">
        <f>VLOOKUP(A1271,cluster_membership!$A$1:$B$4001,2,FALSE)</f>
        <v>5</v>
      </c>
    </row>
    <row r="1272" spans="1:22" x14ac:dyDescent="0.2">
      <c r="A1272" s="2">
        <v>1270</v>
      </c>
      <c r="B1272" s="3">
        <v>152854</v>
      </c>
      <c r="C1272" s="2" t="s">
        <v>7857</v>
      </c>
      <c r="D1272" s="2" t="s">
        <v>7858</v>
      </c>
      <c r="E1272" s="2" t="s">
        <v>685</v>
      </c>
      <c r="F1272" s="2" t="s">
        <v>15</v>
      </c>
      <c r="G1272" s="3">
        <v>30000</v>
      </c>
      <c r="H1272" s="6">
        <f>VLOOKUP(F1272,Exchange_rates!$A$1:$B$13,2,FALSE)</f>
        <v>1</v>
      </c>
      <c r="I1272" s="6">
        <f t="shared" si="38"/>
        <v>30000</v>
      </c>
      <c r="J1272" s="3">
        <f t="shared" si="39"/>
        <v>152854</v>
      </c>
      <c r="K1272" s="2" t="s">
        <v>338</v>
      </c>
      <c r="L1272" t="s">
        <v>28180</v>
      </c>
      <c r="M1272" s="2">
        <v>2772</v>
      </c>
      <c r="N1272" s="2" t="s">
        <v>7859</v>
      </c>
      <c r="O1272" s="2" t="s">
        <v>7860</v>
      </c>
      <c r="P1272" s="2" t="s">
        <v>7861</v>
      </c>
      <c r="Q1272" s="2" t="s">
        <v>7862</v>
      </c>
      <c r="R1272">
        <v>12</v>
      </c>
      <c r="S1272" s="9">
        <f>SUM(pledge_tiers!B1272:F1272)/pledge_tiers!CZ1272</f>
        <v>0.91369264384559357</v>
      </c>
      <c r="T1272" s="8">
        <f>SUM(pledge_tiers!G1272:K1272)/pledge_tiers!CZ1272</f>
        <v>8.5579024034959941E-2</v>
      </c>
      <c r="U1272" s="8">
        <f>SUM(pledge_tiers!L1272:CX1272)/pledge_tiers!CZ1272</f>
        <v>7.2833211944646763E-4</v>
      </c>
      <c r="V1272">
        <f>VLOOKUP(A1272,cluster_membership!$A$1:$B$4001,2,FALSE)</f>
        <v>5</v>
      </c>
    </row>
    <row r="1273" spans="1:22" x14ac:dyDescent="0.2">
      <c r="A1273" s="2">
        <v>1271</v>
      </c>
      <c r="B1273" s="3">
        <v>98549</v>
      </c>
      <c r="C1273" s="2" t="s">
        <v>7863</v>
      </c>
      <c r="D1273" s="2" t="s">
        <v>7864</v>
      </c>
      <c r="E1273" s="2" t="s">
        <v>23</v>
      </c>
      <c r="F1273" s="2" t="s">
        <v>15</v>
      </c>
      <c r="G1273" s="3">
        <v>15001</v>
      </c>
      <c r="H1273" s="6">
        <f>VLOOKUP(F1273,Exchange_rates!$A$1:$B$13,2,FALSE)</f>
        <v>1</v>
      </c>
      <c r="I1273" s="6">
        <f t="shared" si="38"/>
        <v>15001</v>
      </c>
      <c r="J1273" s="3">
        <f t="shared" si="39"/>
        <v>98549</v>
      </c>
      <c r="K1273" s="2" t="s">
        <v>7865</v>
      </c>
      <c r="L1273" t="s">
        <v>28180</v>
      </c>
      <c r="M1273" s="2">
        <v>2769</v>
      </c>
      <c r="N1273" s="2" t="s">
        <v>7866</v>
      </c>
      <c r="O1273" s="2" t="s">
        <v>7867</v>
      </c>
      <c r="P1273" s="2" t="s">
        <v>7868</v>
      </c>
      <c r="Q1273" s="2" t="s">
        <v>7869</v>
      </c>
      <c r="R1273">
        <v>15</v>
      </c>
      <c r="S1273" s="9">
        <f>SUM(pledge_tiers!B1273:F1273)/pledge_tiers!CZ1273</f>
        <v>0.35553129548762735</v>
      </c>
      <c r="T1273" s="8">
        <f>SUM(pledge_tiers!G1273:K1273)/pledge_tiers!CZ1273</f>
        <v>0.43850072780203786</v>
      </c>
      <c r="U1273" s="8">
        <f>SUM(pledge_tiers!L1273:CX1273)/pledge_tiers!CZ1273</f>
        <v>0.20596797671033479</v>
      </c>
      <c r="V1273">
        <f>VLOOKUP(A1273,cluster_membership!$A$1:$B$4001,2,FALSE)</f>
        <v>5</v>
      </c>
    </row>
    <row r="1274" spans="1:22" x14ac:dyDescent="0.2">
      <c r="A1274" s="2">
        <v>1272</v>
      </c>
      <c r="B1274" s="3">
        <v>82012</v>
      </c>
      <c r="C1274" s="2" t="s">
        <v>7870</v>
      </c>
      <c r="D1274" s="2" t="s">
        <v>7871</v>
      </c>
      <c r="E1274" s="2" t="s">
        <v>847</v>
      </c>
      <c r="F1274" s="2" t="s">
        <v>15</v>
      </c>
      <c r="G1274" s="3">
        <v>15000</v>
      </c>
      <c r="H1274" s="6">
        <f>VLOOKUP(F1274,Exchange_rates!$A$1:$B$13,2,FALSE)</f>
        <v>1</v>
      </c>
      <c r="I1274" s="6">
        <f t="shared" si="38"/>
        <v>15000</v>
      </c>
      <c r="J1274" s="3">
        <f t="shared" si="39"/>
        <v>82012</v>
      </c>
      <c r="K1274" s="2" t="s">
        <v>305</v>
      </c>
      <c r="L1274" t="s">
        <v>28180</v>
      </c>
      <c r="M1274" s="2">
        <v>2768</v>
      </c>
      <c r="N1274" s="2" t="s">
        <v>7872</v>
      </c>
      <c r="O1274" s="2" t="s">
        <v>7873</v>
      </c>
      <c r="P1274" s="2" t="s">
        <v>7874</v>
      </c>
      <c r="Q1274" s="2" t="s">
        <v>7875</v>
      </c>
      <c r="R1274">
        <v>14</v>
      </c>
      <c r="S1274" s="9">
        <f>SUM(pledge_tiers!B1274:F1274)/pledge_tiers!CZ1274</f>
        <v>0.71273122959738844</v>
      </c>
      <c r="T1274" s="8">
        <f>SUM(pledge_tiers!G1274:K1274)/pledge_tiers!CZ1274</f>
        <v>0.24773304316285819</v>
      </c>
      <c r="U1274" s="8">
        <f>SUM(pledge_tiers!L1274:CX1274)/pledge_tiers!CZ1274</f>
        <v>3.9535727239753356E-2</v>
      </c>
      <c r="V1274">
        <f>VLOOKUP(A1274,cluster_membership!$A$1:$B$4001,2,FALSE)</f>
        <v>5</v>
      </c>
    </row>
    <row r="1275" spans="1:22" x14ac:dyDescent="0.2">
      <c r="A1275" s="2">
        <v>1273</v>
      </c>
      <c r="B1275" s="3">
        <v>102010</v>
      </c>
      <c r="C1275" s="2" t="s">
        <v>7876</v>
      </c>
      <c r="D1275" s="2" t="s">
        <v>7877</v>
      </c>
      <c r="E1275" s="2" t="s">
        <v>298</v>
      </c>
      <c r="F1275" s="2" t="s">
        <v>15</v>
      </c>
      <c r="G1275" s="3">
        <v>100000</v>
      </c>
      <c r="H1275" s="6">
        <f>VLOOKUP(F1275,Exchange_rates!$A$1:$B$13,2,FALSE)</f>
        <v>1</v>
      </c>
      <c r="I1275" s="6">
        <f t="shared" si="38"/>
        <v>100000</v>
      </c>
      <c r="J1275" s="3">
        <f t="shared" si="39"/>
        <v>102010</v>
      </c>
      <c r="K1275" s="2" t="s">
        <v>257</v>
      </c>
      <c r="L1275" t="s">
        <v>28180</v>
      </c>
      <c r="M1275" s="2">
        <v>2766</v>
      </c>
      <c r="N1275" s="2" t="s">
        <v>7878</v>
      </c>
      <c r="O1275" s="2" t="s">
        <v>7879</v>
      </c>
      <c r="P1275" s="2" t="s">
        <v>7880</v>
      </c>
      <c r="Q1275" s="2" t="s">
        <v>7881</v>
      </c>
      <c r="R1275">
        <v>31</v>
      </c>
      <c r="S1275" s="9">
        <f>SUM(pledge_tiers!B1275:F1275)/pledge_tiers!CZ1275</f>
        <v>0.64245810055865926</v>
      </c>
      <c r="T1275" s="8">
        <f>SUM(pledge_tiers!G1275:K1275)/pledge_tiers!CZ1275</f>
        <v>0.13147113594040968</v>
      </c>
      <c r="U1275" s="8">
        <f>SUM(pledge_tiers!L1275:CX1275)/pledge_tiers!CZ1275</f>
        <v>0.22607076350093111</v>
      </c>
      <c r="V1275">
        <f>VLOOKUP(A1275,cluster_membership!$A$1:$B$4001,2,FALSE)</f>
        <v>5</v>
      </c>
    </row>
    <row r="1276" spans="1:22" x14ac:dyDescent="0.2">
      <c r="A1276" s="2">
        <v>1274</v>
      </c>
      <c r="B1276" s="3">
        <v>235054</v>
      </c>
      <c r="C1276" s="2" t="s">
        <v>7882</v>
      </c>
      <c r="D1276" s="2" t="s">
        <v>7883</v>
      </c>
      <c r="E1276" s="2" t="s">
        <v>573</v>
      </c>
      <c r="F1276" s="2" t="s">
        <v>15</v>
      </c>
      <c r="G1276" s="3">
        <v>50000</v>
      </c>
      <c r="H1276" s="6">
        <f>VLOOKUP(F1276,Exchange_rates!$A$1:$B$13,2,FALSE)</f>
        <v>1</v>
      </c>
      <c r="I1276" s="6">
        <f t="shared" si="38"/>
        <v>50000</v>
      </c>
      <c r="J1276" s="3">
        <f t="shared" si="39"/>
        <v>235054</v>
      </c>
      <c r="K1276" s="2" t="s">
        <v>1343</v>
      </c>
      <c r="L1276" t="s">
        <v>28182</v>
      </c>
      <c r="M1276" s="2">
        <v>2765</v>
      </c>
      <c r="N1276" s="2" t="s">
        <v>7884</v>
      </c>
      <c r="O1276" s="2" t="s">
        <v>7885</v>
      </c>
      <c r="P1276" s="2" t="s">
        <v>7886</v>
      </c>
      <c r="Q1276" s="2" t="s">
        <v>7887</v>
      </c>
      <c r="R1276">
        <v>11</v>
      </c>
      <c r="S1276" s="9">
        <f>SUM(pledge_tiers!B1276:F1276)/pledge_tiers!CZ1276</f>
        <v>0.66715596330275229</v>
      </c>
      <c r="T1276" s="8">
        <f>SUM(pledge_tiers!G1276:K1276)/pledge_tiers!CZ1276</f>
        <v>0.33211009174311928</v>
      </c>
      <c r="U1276" s="8">
        <f>SUM(pledge_tiers!L1276:CX1276)/pledge_tiers!CZ1276</f>
        <v>7.3394495412844036E-4</v>
      </c>
      <c r="V1276">
        <f>VLOOKUP(A1276,cluster_membership!$A$1:$B$4001,2,FALSE)</f>
        <v>5</v>
      </c>
    </row>
    <row r="1277" spans="1:22" x14ac:dyDescent="0.2">
      <c r="A1277" s="2">
        <v>1275</v>
      </c>
      <c r="B1277" s="3">
        <v>125531</v>
      </c>
      <c r="C1277" s="2" t="s">
        <v>7888</v>
      </c>
      <c r="D1277" s="2" t="s">
        <v>7635</v>
      </c>
      <c r="E1277" s="2" t="s">
        <v>14</v>
      </c>
      <c r="F1277" s="2" t="s">
        <v>15</v>
      </c>
      <c r="G1277" s="3">
        <v>30000</v>
      </c>
      <c r="H1277" s="6">
        <f>VLOOKUP(F1277,Exchange_rates!$A$1:$B$13,2,FALSE)</f>
        <v>1</v>
      </c>
      <c r="I1277" s="6">
        <f t="shared" si="38"/>
        <v>30000</v>
      </c>
      <c r="J1277" s="3">
        <f t="shared" si="39"/>
        <v>125531</v>
      </c>
      <c r="K1277" s="2" t="s">
        <v>1827</v>
      </c>
      <c r="L1277" t="s">
        <v>28180</v>
      </c>
      <c r="M1277" s="2">
        <v>2758</v>
      </c>
      <c r="N1277" s="2" t="s">
        <v>7889</v>
      </c>
      <c r="O1277" s="2" t="s">
        <v>7890</v>
      </c>
      <c r="P1277" s="2" t="s">
        <v>7891</v>
      </c>
      <c r="Q1277" s="2" t="s">
        <v>7892</v>
      </c>
      <c r="R1277">
        <v>8</v>
      </c>
      <c r="S1277" s="9">
        <f>SUM(pledge_tiers!B1277:F1277)/pledge_tiers!CZ1277</f>
        <v>0.83814395323346735</v>
      </c>
      <c r="T1277" s="8">
        <f>SUM(pledge_tiers!G1277:K1277)/pledge_tiers!CZ1277</f>
        <v>0.1618560467665327</v>
      </c>
      <c r="U1277" s="8">
        <f>SUM(pledge_tiers!L1277:CX1277)/pledge_tiers!CZ1277</f>
        <v>0</v>
      </c>
      <c r="V1277">
        <f>VLOOKUP(A1277,cluster_membership!$A$1:$B$4001,2,FALSE)</f>
        <v>5</v>
      </c>
    </row>
    <row r="1278" spans="1:22" x14ac:dyDescent="0.2">
      <c r="A1278" s="2">
        <v>1276</v>
      </c>
      <c r="B1278" s="3">
        <v>184563</v>
      </c>
      <c r="C1278" s="2" t="s">
        <v>7893</v>
      </c>
      <c r="D1278" s="2" t="s">
        <v>2223</v>
      </c>
      <c r="E1278" s="2" t="s">
        <v>46</v>
      </c>
      <c r="F1278" s="2" t="s">
        <v>15</v>
      </c>
      <c r="G1278" s="3">
        <v>125000</v>
      </c>
      <c r="H1278" s="6">
        <f>VLOOKUP(F1278,Exchange_rates!$A$1:$B$13,2,FALSE)</f>
        <v>1</v>
      </c>
      <c r="I1278" s="6">
        <f t="shared" si="38"/>
        <v>125000</v>
      </c>
      <c r="J1278" s="3">
        <f t="shared" si="39"/>
        <v>184563</v>
      </c>
      <c r="K1278" s="2" t="s">
        <v>625</v>
      </c>
      <c r="L1278" t="s">
        <v>28180</v>
      </c>
      <c r="M1278" s="2">
        <v>2754</v>
      </c>
      <c r="N1278" s="2" t="s">
        <v>7894</v>
      </c>
      <c r="O1278" s="2" t="s">
        <v>7895</v>
      </c>
      <c r="P1278" s="2" t="s">
        <v>7896</v>
      </c>
      <c r="Q1278" s="2" t="s">
        <v>7897</v>
      </c>
      <c r="R1278">
        <v>29</v>
      </c>
      <c r="S1278" s="9">
        <f>SUM(pledge_tiers!B1278:F1278)/pledge_tiers!CZ1278</f>
        <v>0.46899082568807338</v>
      </c>
      <c r="T1278" s="8">
        <f>SUM(pledge_tiers!G1278:K1278)/pledge_tiers!CZ1278</f>
        <v>0.35449541284403668</v>
      </c>
      <c r="U1278" s="8">
        <f>SUM(pledge_tiers!L1278:CX1278)/pledge_tiers!CZ1278</f>
        <v>0.17651376146788991</v>
      </c>
      <c r="V1278">
        <f>VLOOKUP(A1278,cluster_membership!$A$1:$B$4001,2,FALSE)</f>
        <v>5</v>
      </c>
    </row>
    <row r="1279" spans="1:22" x14ac:dyDescent="0.2">
      <c r="A1279" s="2">
        <v>1277</v>
      </c>
      <c r="B1279" s="3">
        <v>558076</v>
      </c>
      <c r="C1279" s="2" t="s">
        <v>7898</v>
      </c>
      <c r="D1279" s="2" t="s">
        <v>2781</v>
      </c>
      <c r="E1279" s="2" t="s">
        <v>14</v>
      </c>
      <c r="F1279" s="2" t="s">
        <v>15</v>
      </c>
      <c r="G1279" s="3">
        <v>50000</v>
      </c>
      <c r="H1279" s="6">
        <f>VLOOKUP(F1279,Exchange_rates!$A$1:$B$13,2,FALSE)</f>
        <v>1</v>
      </c>
      <c r="I1279" s="6">
        <f t="shared" si="38"/>
        <v>50000</v>
      </c>
      <c r="J1279" s="3">
        <f t="shared" si="39"/>
        <v>558076</v>
      </c>
      <c r="K1279" s="2" t="s">
        <v>7899</v>
      </c>
      <c r="L1279" t="s">
        <v>28180</v>
      </c>
      <c r="M1279" s="2">
        <v>2753</v>
      </c>
      <c r="N1279" s="2" t="s">
        <v>7900</v>
      </c>
      <c r="O1279" s="2" t="s">
        <v>7901</v>
      </c>
      <c r="P1279" s="2" t="s">
        <v>7902</v>
      </c>
      <c r="Q1279" s="2" t="s">
        <v>7903</v>
      </c>
      <c r="R1279">
        <v>30</v>
      </c>
      <c r="S1279" s="9">
        <f>SUM(pledge_tiers!B1279:F1279)/pledge_tiers!CZ1279</f>
        <v>0.17936210131332084</v>
      </c>
      <c r="T1279" s="8">
        <f>SUM(pledge_tiers!G1279:K1279)/pledge_tiers!CZ1279</f>
        <v>9.3433395872420263E-2</v>
      </c>
      <c r="U1279" s="8">
        <f>SUM(pledge_tiers!L1279:CX1279)/pledge_tiers!CZ1279</f>
        <v>0.72720450281425886</v>
      </c>
      <c r="V1279">
        <f>VLOOKUP(A1279,cluster_membership!$A$1:$B$4001,2,FALSE)</f>
        <v>5</v>
      </c>
    </row>
    <row r="1280" spans="1:22" x14ac:dyDescent="0.2">
      <c r="A1280" s="2">
        <v>1278</v>
      </c>
      <c r="B1280" s="3">
        <v>275929</v>
      </c>
      <c r="C1280" s="2" t="s">
        <v>7904</v>
      </c>
      <c r="D1280" s="2" t="s">
        <v>7905</v>
      </c>
      <c r="E1280" s="2" t="s">
        <v>83</v>
      </c>
      <c r="F1280" s="2" t="s">
        <v>15</v>
      </c>
      <c r="G1280" s="3">
        <v>75000</v>
      </c>
      <c r="H1280" s="6">
        <f>VLOOKUP(F1280,Exchange_rates!$A$1:$B$13,2,FALSE)</f>
        <v>1</v>
      </c>
      <c r="I1280" s="6">
        <f t="shared" si="38"/>
        <v>75000</v>
      </c>
      <c r="J1280" s="3">
        <f t="shared" si="39"/>
        <v>275929</v>
      </c>
      <c r="K1280" s="2" t="s">
        <v>1237</v>
      </c>
      <c r="L1280" t="s">
        <v>28180</v>
      </c>
      <c r="M1280" s="2">
        <v>2752</v>
      </c>
      <c r="N1280" s="2" t="s">
        <v>7906</v>
      </c>
      <c r="O1280" s="2" t="s">
        <v>7907</v>
      </c>
      <c r="P1280" s="2" t="s">
        <v>7908</v>
      </c>
      <c r="Q1280" s="2" t="s">
        <v>7909</v>
      </c>
      <c r="R1280">
        <v>10</v>
      </c>
      <c r="S1280" s="9">
        <f>SUM(pledge_tiers!B1280:F1280)/pledge_tiers!CZ1280</f>
        <v>0.88168801808590802</v>
      </c>
      <c r="T1280" s="8">
        <f>SUM(pledge_tiers!G1280:K1280)/pledge_tiers!CZ1280</f>
        <v>0.11831198191409194</v>
      </c>
      <c r="U1280" s="8">
        <f>SUM(pledge_tiers!L1280:CX1280)/pledge_tiers!CZ1280</f>
        <v>0</v>
      </c>
      <c r="V1280">
        <f>VLOOKUP(A1280,cluster_membership!$A$1:$B$4001,2,FALSE)</f>
        <v>5</v>
      </c>
    </row>
    <row r="1281" spans="1:22" x14ac:dyDescent="0.2">
      <c r="A1281" s="2">
        <v>1279</v>
      </c>
      <c r="B1281" s="3">
        <v>236949</v>
      </c>
      <c r="C1281" s="2" t="s">
        <v>7910</v>
      </c>
      <c r="D1281" s="2" t="s">
        <v>7911</v>
      </c>
      <c r="E1281" s="2" t="s">
        <v>14</v>
      </c>
      <c r="F1281" s="2" t="s">
        <v>15</v>
      </c>
      <c r="G1281" s="3">
        <v>7000</v>
      </c>
      <c r="H1281" s="6">
        <f>VLOOKUP(F1281,Exchange_rates!$A$1:$B$13,2,FALSE)</f>
        <v>1</v>
      </c>
      <c r="I1281" s="6">
        <f t="shared" si="38"/>
        <v>7000</v>
      </c>
      <c r="J1281" s="3">
        <f t="shared" si="39"/>
        <v>236949</v>
      </c>
      <c r="K1281" s="2" t="s">
        <v>47</v>
      </c>
      <c r="L1281" t="s">
        <v>28180</v>
      </c>
      <c r="M1281" s="2">
        <v>2750</v>
      </c>
      <c r="N1281" s="2" t="s">
        <v>7912</v>
      </c>
      <c r="O1281" s="2" t="s">
        <v>7913</v>
      </c>
      <c r="P1281" s="2" t="s">
        <v>7914</v>
      </c>
      <c r="Q1281" s="2" t="s">
        <v>7915</v>
      </c>
      <c r="R1281">
        <v>3</v>
      </c>
      <c r="S1281" s="9">
        <f>SUM(pledge_tiers!B1281:F1281)/pledge_tiers!CZ1281</f>
        <v>1</v>
      </c>
      <c r="T1281" s="8">
        <f>SUM(pledge_tiers!G1281:K1281)/pledge_tiers!CZ1281</f>
        <v>0</v>
      </c>
      <c r="U1281" s="8">
        <f>SUM(pledge_tiers!L1281:CX1281)/pledge_tiers!CZ1281</f>
        <v>0</v>
      </c>
      <c r="V1281">
        <f>VLOOKUP(A1281,cluster_membership!$A$1:$B$4001,2,FALSE)</f>
        <v>5</v>
      </c>
    </row>
    <row r="1282" spans="1:22" x14ac:dyDescent="0.2">
      <c r="A1282" s="2">
        <v>1280</v>
      </c>
      <c r="B1282" s="3">
        <v>1009969</v>
      </c>
      <c r="C1282" s="2" t="s">
        <v>7916</v>
      </c>
      <c r="D1282" s="2" t="s">
        <v>7917</v>
      </c>
      <c r="E1282" s="2" t="s">
        <v>23</v>
      </c>
      <c r="F1282" s="2" t="s">
        <v>7918</v>
      </c>
      <c r="G1282" s="3">
        <v>450000</v>
      </c>
      <c r="H1282" s="6">
        <f>VLOOKUP(F1282,Exchange_rates!$A$1:$B$13,2,FALSE)</f>
        <v>0.14000000000000001</v>
      </c>
      <c r="I1282" s="6">
        <f t="shared" ref="I1282:I1345" si="40">G1282*H1282</f>
        <v>63000.000000000007</v>
      </c>
      <c r="J1282" s="3">
        <f t="shared" ref="J1282:J1345" si="41">B1282*H1282</f>
        <v>141395.66</v>
      </c>
      <c r="K1282" s="2" t="s">
        <v>1449</v>
      </c>
      <c r="L1282" t="s">
        <v>28195</v>
      </c>
      <c r="M1282" s="2">
        <v>2749</v>
      </c>
      <c r="N1282" s="2" t="s">
        <v>7919</v>
      </c>
      <c r="O1282" s="2" t="s">
        <v>7920</v>
      </c>
      <c r="P1282" s="2" t="s">
        <v>7921</v>
      </c>
      <c r="Q1282" s="2" t="s">
        <v>7922</v>
      </c>
      <c r="R1282">
        <v>11</v>
      </c>
      <c r="S1282" s="9">
        <f>SUM(pledge_tiers!B1282:F1282)/pledge_tiers!CZ1282</f>
        <v>0.93040293040293043</v>
      </c>
      <c r="T1282" s="8">
        <f>SUM(pledge_tiers!G1282:K1282)/pledge_tiers!CZ1282</f>
        <v>6.9230769230769235E-2</v>
      </c>
      <c r="U1282" s="8">
        <f>SUM(pledge_tiers!L1282:CX1282)/pledge_tiers!CZ1282</f>
        <v>3.663003663003663E-4</v>
      </c>
      <c r="V1282">
        <f>VLOOKUP(A1282,cluster_membership!$A$1:$B$4001,2,FALSE)</f>
        <v>5</v>
      </c>
    </row>
    <row r="1283" spans="1:22" x14ac:dyDescent="0.2">
      <c r="A1283" s="2">
        <v>1281</v>
      </c>
      <c r="B1283" s="3">
        <v>698548</v>
      </c>
      <c r="C1283" s="2" t="s">
        <v>7923</v>
      </c>
      <c r="D1283" s="2" t="s">
        <v>7026</v>
      </c>
      <c r="E1283" s="2" t="s">
        <v>14</v>
      </c>
      <c r="F1283" s="2" t="s">
        <v>15</v>
      </c>
      <c r="G1283" s="3">
        <v>12000</v>
      </c>
      <c r="H1283" s="6">
        <f>VLOOKUP(F1283,Exchange_rates!$A$1:$B$13,2,FALSE)</f>
        <v>1</v>
      </c>
      <c r="I1283" s="6">
        <f t="shared" si="40"/>
        <v>12000</v>
      </c>
      <c r="J1283" s="3">
        <f t="shared" si="41"/>
        <v>698548</v>
      </c>
      <c r="K1283" s="2" t="s">
        <v>7027</v>
      </c>
      <c r="L1283" t="s">
        <v>28191</v>
      </c>
      <c r="M1283" s="2">
        <v>2748</v>
      </c>
      <c r="N1283" s="2" t="s">
        <v>7924</v>
      </c>
      <c r="O1283" s="2" t="s">
        <v>7925</v>
      </c>
      <c r="P1283" s="2" t="s">
        <v>7926</v>
      </c>
      <c r="Q1283" s="2" t="s">
        <v>7927</v>
      </c>
      <c r="R1283">
        <v>49</v>
      </c>
      <c r="S1283" s="9">
        <f>SUM(pledge_tiers!B1283:F1283)/pledge_tiers!CZ1283</f>
        <v>0.2781954887218045</v>
      </c>
      <c r="T1283" s="8">
        <f>SUM(pledge_tiers!G1283:K1283)/pledge_tiers!CZ1283</f>
        <v>5.7894736842105263E-2</v>
      </c>
      <c r="U1283" s="8">
        <f>SUM(pledge_tiers!L1283:CX1283)/pledge_tiers!CZ1283</f>
        <v>0.66390977443609023</v>
      </c>
      <c r="V1283">
        <f>VLOOKUP(A1283,cluster_membership!$A$1:$B$4001,2,FALSE)</f>
        <v>5</v>
      </c>
    </row>
    <row r="1284" spans="1:22" x14ac:dyDescent="0.2">
      <c r="A1284" s="2">
        <v>1282</v>
      </c>
      <c r="B1284" s="3">
        <v>366547</v>
      </c>
      <c r="C1284" s="2" t="s">
        <v>7928</v>
      </c>
      <c r="D1284" s="2" t="s">
        <v>2781</v>
      </c>
      <c r="E1284" s="2" t="s">
        <v>14</v>
      </c>
      <c r="F1284" s="2" t="s">
        <v>15</v>
      </c>
      <c r="G1284" s="3">
        <v>25000</v>
      </c>
      <c r="H1284" s="6">
        <f>VLOOKUP(F1284,Exchange_rates!$A$1:$B$13,2,FALSE)</f>
        <v>1</v>
      </c>
      <c r="I1284" s="6">
        <f t="shared" si="40"/>
        <v>25000</v>
      </c>
      <c r="J1284" s="3">
        <f t="shared" si="41"/>
        <v>366547</v>
      </c>
      <c r="K1284" s="2" t="s">
        <v>2782</v>
      </c>
      <c r="L1284" t="s">
        <v>28181</v>
      </c>
      <c r="M1284" s="2">
        <v>2747</v>
      </c>
      <c r="N1284" s="2" t="s">
        <v>7929</v>
      </c>
      <c r="O1284" s="2" t="s">
        <v>7930</v>
      </c>
      <c r="P1284" s="2" t="s">
        <v>7931</v>
      </c>
      <c r="Q1284" s="2" t="s">
        <v>7932</v>
      </c>
      <c r="R1284">
        <v>12</v>
      </c>
      <c r="S1284" s="9">
        <f>SUM(pledge_tiers!B1284:F1284)/pledge_tiers!CZ1284</f>
        <v>0.97919818456883512</v>
      </c>
      <c r="T1284" s="8">
        <f>SUM(pledge_tiers!G1284:K1284)/pledge_tiers!CZ1284</f>
        <v>7.9425113464447802E-3</v>
      </c>
      <c r="U1284" s="8">
        <f>SUM(pledge_tiers!L1284:CX1284)/pledge_tiers!CZ1284</f>
        <v>1.2859304084720122E-2</v>
      </c>
      <c r="V1284">
        <f>VLOOKUP(A1284,cluster_membership!$A$1:$B$4001,2,FALSE)</f>
        <v>5</v>
      </c>
    </row>
    <row r="1285" spans="1:22" x14ac:dyDescent="0.2">
      <c r="A1285" s="2">
        <v>1283</v>
      </c>
      <c r="B1285" s="3">
        <v>90055</v>
      </c>
      <c r="C1285" s="2" t="s">
        <v>7933</v>
      </c>
      <c r="D1285" s="2" t="s">
        <v>7934</v>
      </c>
      <c r="E1285" s="2" t="s">
        <v>1005</v>
      </c>
      <c r="F1285" s="2" t="s">
        <v>15</v>
      </c>
      <c r="G1285" s="3">
        <v>2500</v>
      </c>
      <c r="H1285" s="6">
        <f>VLOOKUP(F1285,Exchange_rates!$A$1:$B$13,2,FALSE)</f>
        <v>1</v>
      </c>
      <c r="I1285" s="6">
        <f t="shared" si="40"/>
        <v>2500</v>
      </c>
      <c r="J1285" s="3">
        <f t="shared" si="41"/>
        <v>90055</v>
      </c>
      <c r="K1285" s="2" t="s">
        <v>527</v>
      </c>
      <c r="L1285" t="s">
        <v>28180</v>
      </c>
      <c r="M1285" s="2">
        <v>2743</v>
      </c>
      <c r="N1285" s="2" t="s">
        <v>7935</v>
      </c>
      <c r="O1285" s="2" t="s">
        <v>7936</v>
      </c>
      <c r="P1285" s="2" t="s">
        <v>7937</v>
      </c>
      <c r="Q1285" s="2" t="s">
        <v>7938</v>
      </c>
      <c r="R1285">
        <v>9</v>
      </c>
      <c r="S1285" s="9">
        <f>SUM(pledge_tiers!B1285:F1285)/pledge_tiers!CZ1285</f>
        <v>0.59617506436189771</v>
      </c>
      <c r="T1285" s="8">
        <f>SUM(pledge_tiers!G1285:K1285)/pledge_tiers!CZ1285</f>
        <v>0.40382493563810223</v>
      </c>
      <c r="U1285" s="8">
        <f>SUM(pledge_tiers!L1285:CX1285)/pledge_tiers!CZ1285</f>
        <v>0</v>
      </c>
      <c r="V1285">
        <f>VLOOKUP(A1285,cluster_membership!$A$1:$B$4001,2,FALSE)</f>
        <v>5</v>
      </c>
    </row>
    <row r="1286" spans="1:22" x14ac:dyDescent="0.2">
      <c r="A1286" s="2">
        <v>1284</v>
      </c>
      <c r="B1286" s="3">
        <v>246416</v>
      </c>
      <c r="C1286" s="2" t="s">
        <v>7939</v>
      </c>
      <c r="D1286" s="2" t="s">
        <v>7940</v>
      </c>
      <c r="E1286" s="2" t="s">
        <v>14</v>
      </c>
      <c r="F1286" s="2" t="s">
        <v>15</v>
      </c>
      <c r="G1286" s="3">
        <v>20000</v>
      </c>
      <c r="H1286" s="6">
        <f>VLOOKUP(F1286,Exchange_rates!$A$1:$B$13,2,FALSE)</f>
        <v>1</v>
      </c>
      <c r="I1286" s="6">
        <f t="shared" si="40"/>
        <v>20000</v>
      </c>
      <c r="J1286" s="3">
        <f t="shared" si="41"/>
        <v>246416</v>
      </c>
      <c r="K1286" s="2" t="s">
        <v>122</v>
      </c>
      <c r="L1286" t="s">
        <v>28180</v>
      </c>
      <c r="M1286" s="2">
        <v>2742</v>
      </c>
      <c r="N1286" s="2" t="s">
        <v>7941</v>
      </c>
      <c r="O1286" s="2" t="s">
        <v>7942</v>
      </c>
      <c r="P1286" s="2" t="s">
        <v>7943</v>
      </c>
      <c r="Q1286" s="2" t="s">
        <v>7944</v>
      </c>
      <c r="R1286">
        <v>17</v>
      </c>
      <c r="S1286" s="9">
        <f>SUM(pledge_tiers!B1286:F1286)/pledge_tiers!CZ1286</f>
        <v>0.6158088235294118</v>
      </c>
      <c r="T1286" s="8">
        <f>SUM(pledge_tiers!G1286:K1286)/pledge_tiers!CZ1286</f>
        <v>0.32426470588235295</v>
      </c>
      <c r="U1286" s="8">
        <f>SUM(pledge_tiers!L1286:CX1286)/pledge_tiers!CZ1286</f>
        <v>5.9926470588235296E-2</v>
      </c>
      <c r="V1286">
        <f>VLOOKUP(A1286,cluster_membership!$A$1:$B$4001,2,FALSE)</f>
        <v>5</v>
      </c>
    </row>
    <row r="1287" spans="1:22" x14ac:dyDescent="0.2">
      <c r="A1287" s="2">
        <v>1285</v>
      </c>
      <c r="B1287" s="3">
        <v>75550</v>
      </c>
      <c r="C1287" s="2" t="s">
        <v>7945</v>
      </c>
      <c r="D1287" s="2" t="s">
        <v>7946</v>
      </c>
      <c r="E1287" s="2" t="s">
        <v>559</v>
      </c>
      <c r="F1287" s="2" t="s">
        <v>15</v>
      </c>
      <c r="G1287" s="3">
        <v>33560</v>
      </c>
      <c r="H1287" s="6">
        <f>VLOOKUP(F1287,Exchange_rates!$A$1:$B$13,2,FALSE)</f>
        <v>1</v>
      </c>
      <c r="I1287" s="6">
        <f t="shared" si="40"/>
        <v>33560</v>
      </c>
      <c r="J1287" s="3">
        <f t="shared" si="41"/>
        <v>75550</v>
      </c>
      <c r="K1287" s="2" t="s">
        <v>16</v>
      </c>
      <c r="L1287" t="s">
        <v>28180</v>
      </c>
      <c r="M1287" s="2">
        <v>2741</v>
      </c>
      <c r="N1287" s="2" t="s">
        <v>7947</v>
      </c>
      <c r="O1287" s="2" t="s">
        <v>7948</v>
      </c>
      <c r="P1287" s="2" t="s">
        <v>7949</v>
      </c>
      <c r="Q1287" s="2" t="s">
        <v>7950</v>
      </c>
      <c r="R1287">
        <v>16</v>
      </c>
      <c r="S1287" s="9">
        <f>SUM(pledge_tiers!B1287:F1287)/pledge_tiers!CZ1287</f>
        <v>0.9285714285714286</v>
      </c>
      <c r="T1287" s="8">
        <f>SUM(pledge_tiers!G1287:K1287)/pledge_tiers!CZ1287</f>
        <v>5.6469708302169033E-2</v>
      </c>
      <c r="U1287" s="8">
        <f>SUM(pledge_tiers!L1287:CX1287)/pledge_tiers!CZ1287</f>
        <v>1.4958863126402393E-2</v>
      </c>
      <c r="V1287">
        <f>VLOOKUP(A1287,cluster_membership!$A$1:$B$4001,2,FALSE)</f>
        <v>5</v>
      </c>
    </row>
    <row r="1288" spans="1:22" x14ac:dyDescent="0.2">
      <c r="A1288" s="2">
        <v>1286</v>
      </c>
      <c r="B1288" s="3">
        <v>70074</v>
      </c>
      <c r="C1288" s="2" t="s">
        <v>7951</v>
      </c>
      <c r="D1288" s="2" t="s">
        <v>7952</v>
      </c>
      <c r="E1288" s="2" t="s">
        <v>23</v>
      </c>
      <c r="F1288" s="2" t="s">
        <v>15</v>
      </c>
      <c r="G1288" s="3">
        <v>20000</v>
      </c>
      <c r="H1288" s="6">
        <f>VLOOKUP(F1288,Exchange_rates!$A$1:$B$13,2,FALSE)</f>
        <v>1</v>
      </c>
      <c r="I1288" s="6">
        <f t="shared" si="40"/>
        <v>20000</v>
      </c>
      <c r="J1288" s="3">
        <f t="shared" si="41"/>
        <v>70074</v>
      </c>
      <c r="K1288" s="2" t="s">
        <v>136</v>
      </c>
      <c r="L1288" t="s">
        <v>28180</v>
      </c>
      <c r="M1288" s="2">
        <v>2739</v>
      </c>
      <c r="N1288" s="2" t="s">
        <v>7953</v>
      </c>
      <c r="O1288" s="2" t="s">
        <v>7954</v>
      </c>
      <c r="P1288" s="2" t="s">
        <v>7955</v>
      </c>
      <c r="Q1288" s="2" t="s">
        <v>7956</v>
      </c>
      <c r="R1288">
        <v>10</v>
      </c>
      <c r="S1288" s="9">
        <f>SUM(pledge_tiers!B1288:F1288)/pledge_tiers!CZ1288</f>
        <v>0.9853479853479854</v>
      </c>
      <c r="T1288" s="8">
        <f>SUM(pledge_tiers!G1288:K1288)/pledge_tiers!CZ1288</f>
        <v>1.4652014652014652E-2</v>
      </c>
      <c r="U1288" s="8">
        <f>SUM(pledge_tiers!L1288:CX1288)/pledge_tiers!CZ1288</f>
        <v>0</v>
      </c>
      <c r="V1288">
        <f>VLOOKUP(A1288,cluster_membership!$A$1:$B$4001,2,FALSE)</f>
        <v>5</v>
      </c>
    </row>
    <row r="1289" spans="1:22" x14ac:dyDescent="0.2">
      <c r="A1289" s="2">
        <v>1287</v>
      </c>
      <c r="B1289" s="3">
        <v>248704</v>
      </c>
      <c r="C1289" s="2" t="s">
        <v>7957</v>
      </c>
      <c r="D1289" s="2" t="s">
        <v>2081</v>
      </c>
      <c r="E1289" s="2" t="s">
        <v>665</v>
      </c>
      <c r="F1289" s="2" t="s">
        <v>15</v>
      </c>
      <c r="G1289" s="3">
        <v>33000</v>
      </c>
      <c r="H1289" s="6">
        <f>VLOOKUP(F1289,Exchange_rates!$A$1:$B$13,2,FALSE)</f>
        <v>1</v>
      </c>
      <c r="I1289" s="6">
        <f t="shared" si="40"/>
        <v>33000</v>
      </c>
      <c r="J1289" s="3">
        <f t="shared" si="41"/>
        <v>248704</v>
      </c>
      <c r="K1289" s="2" t="s">
        <v>39</v>
      </c>
      <c r="L1289" t="s">
        <v>28180</v>
      </c>
      <c r="M1289" s="2">
        <v>2739</v>
      </c>
      <c r="N1289" s="2" t="s">
        <v>7958</v>
      </c>
      <c r="O1289" s="2" t="s">
        <v>7959</v>
      </c>
      <c r="P1289" s="2" t="s">
        <v>7960</v>
      </c>
      <c r="Q1289" s="2" t="s">
        <v>7961</v>
      </c>
      <c r="R1289">
        <v>12</v>
      </c>
      <c r="S1289" s="9">
        <f>SUM(pledge_tiers!B1289:F1289)/pledge_tiers!CZ1289</f>
        <v>0.68355359765051393</v>
      </c>
      <c r="T1289" s="8">
        <f>SUM(pledge_tiers!G1289:K1289)/pledge_tiers!CZ1289</f>
        <v>0.31461086637298091</v>
      </c>
      <c r="U1289" s="8">
        <f>SUM(pledge_tiers!L1289:CX1289)/pledge_tiers!CZ1289</f>
        <v>1.8355359765051395E-3</v>
      </c>
      <c r="V1289">
        <f>VLOOKUP(A1289,cluster_membership!$A$1:$B$4001,2,FALSE)</f>
        <v>5</v>
      </c>
    </row>
    <row r="1290" spans="1:22" x14ac:dyDescent="0.2">
      <c r="A1290" s="2">
        <v>1288</v>
      </c>
      <c r="B1290" s="3">
        <v>360785</v>
      </c>
      <c r="C1290" s="2" t="s">
        <v>7962</v>
      </c>
      <c r="D1290" s="2" t="s">
        <v>7963</v>
      </c>
      <c r="E1290" s="2" t="s">
        <v>14</v>
      </c>
      <c r="F1290" s="2" t="s">
        <v>84</v>
      </c>
      <c r="G1290" s="3">
        <v>25000</v>
      </c>
      <c r="H1290" s="6">
        <f>VLOOKUP(F1290,Exchange_rates!$A$1:$B$13,2,FALSE)</f>
        <v>0.76</v>
      </c>
      <c r="I1290" s="6">
        <f t="shared" si="40"/>
        <v>19000</v>
      </c>
      <c r="J1290" s="3">
        <f t="shared" si="41"/>
        <v>274196.59999999998</v>
      </c>
      <c r="K1290" s="2" t="s">
        <v>7964</v>
      </c>
      <c r="L1290" t="s">
        <v>28182</v>
      </c>
      <c r="M1290" s="2">
        <v>2738</v>
      </c>
      <c r="N1290" s="2" t="s">
        <v>7965</v>
      </c>
      <c r="O1290" s="2" t="s">
        <v>7966</v>
      </c>
      <c r="P1290" s="2" t="s">
        <v>7967</v>
      </c>
      <c r="Q1290" s="2" t="s">
        <v>7968</v>
      </c>
      <c r="R1290">
        <v>13</v>
      </c>
      <c r="S1290" s="9">
        <f>SUM(pledge_tiers!B1290:F1290)/pledge_tiers!CZ1290</f>
        <v>0.59713024282560712</v>
      </c>
      <c r="T1290" s="8">
        <f>SUM(pledge_tiers!G1290:K1290)/pledge_tiers!CZ1290</f>
        <v>0.27041942604856511</v>
      </c>
      <c r="U1290" s="8">
        <f>SUM(pledge_tiers!L1290:CX1290)/pledge_tiers!CZ1290</f>
        <v>0.13245033112582782</v>
      </c>
      <c r="V1290">
        <f>VLOOKUP(A1290,cluster_membership!$A$1:$B$4001,2,FALSE)</f>
        <v>5</v>
      </c>
    </row>
    <row r="1291" spans="1:22" x14ac:dyDescent="0.2">
      <c r="A1291" s="2">
        <v>1289</v>
      </c>
      <c r="B1291" s="3">
        <v>262351</v>
      </c>
      <c r="C1291" s="2" t="s">
        <v>7969</v>
      </c>
      <c r="D1291" s="2" t="s">
        <v>7970</v>
      </c>
      <c r="E1291" s="2" t="s">
        <v>83</v>
      </c>
      <c r="F1291" s="2" t="s">
        <v>15</v>
      </c>
      <c r="G1291" s="3">
        <v>100000</v>
      </c>
      <c r="H1291" s="6">
        <f>VLOOKUP(F1291,Exchange_rates!$A$1:$B$13,2,FALSE)</f>
        <v>1</v>
      </c>
      <c r="I1291" s="6">
        <f t="shared" si="40"/>
        <v>100000</v>
      </c>
      <c r="J1291" s="3">
        <f t="shared" si="41"/>
        <v>262351</v>
      </c>
      <c r="K1291" s="2" t="s">
        <v>7971</v>
      </c>
      <c r="L1291" t="s">
        <v>28180</v>
      </c>
      <c r="M1291" s="2">
        <v>2738</v>
      </c>
      <c r="N1291" s="2" t="s">
        <v>7972</v>
      </c>
      <c r="O1291" s="2" t="s">
        <v>7973</v>
      </c>
      <c r="P1291" s="2" t="s">
        <v>7974</v>
      </c>
      <c r="Q1291" s="2" t="s">
        <v>7975</v>
      </c>
      <c r="R1291">
        <v>15</v>
      </c>
      <c r="S1291" s="9">
        <f>SUM(pledge_tiers!B1291:F1291)/pledge_tiers!CZ1291</f>
        <v>0.99705990444689452</v>
      </c>
      <c r="T1291" s="8">
        <f>SUM(pledge_tiers!G1291:K1291)/pledge_tiers!CZ1291</f>
        <v>2.5725836089672913E-3</v>
      </c>
      <c r="U1291" s="8">
        <f>SUM(pledge_tiers!L1291:CX1291)/pledge_tiers!CZ1291</f>
        <v>3.6751194413818452E-4</v>
      </c>
      <c r="V1291">
        <f>VLOOKUP(A1291,cluster_membership!$A$1:$B$4001,2,FALSE)</f>
        <v>5</v>
      </c>
    </row>
    <row r="1292" spans="1:22" x14ac:dyDescent="0.2">
      <c r="A1292" s="2">
        <v>1290</v>
      </c>
      <c r="B1292" s="3">
        <v>103297</v>
      </c>
      <c r="C1292" s="2" t="s">
        <v>7976</v>
      </c>
      <c r="D1292" s="2" t="s">
        <v>7977</v>
      </c>
      <c r="E1292" s="2" t="s">
        <v>14</v>
      </c>
      <c r="F1292" s="2" t="s">
        <v>15</v>
      </c>
      <c r="G1292" s="3">
        <v>25000</v>
      </c>
      <c r="H1292" s="6">
        <f>VLOOKUP(F1292,Exchange_rates!$A$1:$B$13,2,FALSE)</f>
        <v>1</v>
      </c>
      <c r="I1292" s="6">
        <f t="shared" si="40"/>
        <v>25000</v>
      </c>
      <c r="J1292" s="3">
        <f t="shared" si="41"/>
        <v>103297</v>
      </c>
      <c r="K1292" s="2" t="s">
        <v>7978</v>
      </c>
      <c r="L1292" t="s">
        <v>28180</v>
      </c>
      <c r="M1292" s="2">
        <v>2738</v>
      </c>
      <c r="N1292" s="2" t="s">
        <v>7979</v>
      </c>
      <c r="O1292" s="2" t="s">
        <v>7980</v>
      </c>
      <c r="P1292" s="2" t="s">
        <v>7981</v>
      </c>
      <c r="Q1292" s="2" t="s">
        <v>7982</v>
      </c>
      <c r="R1292">
        <v>8</v>
      </c>
      <c r="S1292" s="9">
        <f>SUM(pledge_tiers!B1292:F1292)/pledge_tiers!CZ1292</f>
        <v>0.99157509157509161</v>
      </c>
      <c r="T1292" s="8">
        <f>SUM(pledge_tiers!G1292:K1292)/pledge_tiers!CZ1292</f>
        <v>8.4249084249084245E-3</v>
      </c>
      <c r="U1292" s="8">
        <f>SUM(pledge_tiers!L1292:CX1292)/pledge_tiers!CZ1292</f>
        <v>0</v>
      </c>
      <c r="V1292">
        <f>VLOOKUP(A1292,cluster_membership!$A$1:$B$4001,2,FALSE)</f>
        <v>5</v>
      </c>
    </row>
    <row r="1293" spans="1:22" x14ac:dyDescent="0.2">
      <c r="A1293" s="2">
        <v>1291</v>
      </c>
      <c r="B1293" s="3">
        <v>98270</v>
      </c>
      <c r="C1293" s="2" t="s">
        <v>7983</v>
      </c>
      <c r="D1293" s="2" t="s">
        <v>7984</v>
      </c>
      <c r="E1293" s="2" t="s">
        <v>1173</v>
      </c>
      <c r="F1293" s="2" t="s">
        <v>15</v>
      </c>
      <c r="G1293" s="3">
        <v>25000</v>
      </c>
      <c r="H1293" s="6">
        <f>VLOOKUP(F1293,Exchange_rates!$A$1:$B$13,2,FALSE)</f>
        <v>1</v>
      </c>
      <c r="I1293" s="6">
        <f t="shared" si="40"/>
        <v>25000</v>
      </c>
      <c r="J1293" s="3">
        <f t="shared" si="41"/>
        <v>98270</v>
      </c>
      <c r="K1293" s="2" t="s">
        <v>7985</v>
      </c>
      <c r="L1293" t="s">
        <v>28180</v>
      </c>
      <c r="M1293" s="2">
        <v>2734</v>
      </c>
      <c r="N1293" s="2" t="s">
        <v>7986</v>
      </c>
      <c r="O1293" s="2" t="s">
        <v>7987</v>
      </c>
      <c r="P1293" s="2" t="s">
        <v>7988</v>
      </c>
      <c r="Q1293" s="2" t="s">
        <v>7989</v>
      </c>
      <c r="R1293">
        <v>6</v>
      </c>
      <c r="S1293" s="9">
        <f>SUM(pledge_tiers!B1293:F1293)/pledge_tiers!CZ1293</f>
        <v>0.99258984809188588</v>
      </c>
      <c r="T1293" s="8">
        <f>SUM(pledge_tiers!G1293:K1293)/pledge_tiers!CZ1293</f>
        <v>7.4101519081141163E-3</v>
      </c>
      <c r="U1293" s="8">
        <f>SUM(pledge_tiers!L1293:CX1293)/pledge_tiers!CZ1293</f>
        <v>0</v>
      </c>
      <c r="V1293">
        <f>VLOOKUP(A1293,cluster_membership!$A$1:$B$4001,2,FALSE)</f>
        <v>5</v>
      </c>
    </row>
    <row r="1294" spans="1:22" x14ac:dyDescent="0.2">
      <c r="A1294" s="2">
        <v>1292</v>
      </c>
      <c r="B1294" s="3">
        <v>2746655</v>
      </c>
      <c r="C1294" s="2" t="s">
        <v>7990</v>
      </c>
      <c r="D1294" s="2" t="s">
        <v>7991</v>
      </c>
      <c r="E1294" s="2" t="s">
        <v>14</v>
      </c>
      <c r="F1294" s="2" t="s">
        <v>2288</v>
      </c>
      <c r="G1294" s="3">
        <v>95000</v>
      </c>
      <c r="H1294" s="6">
        <f>VLOOKUP(F1294,Exchange_rates!$A$1:$B$13,2,FALSE)</f>
        <v>0.11</v>
      </c>
      <c r="I1294" s="6">
        <f t="shared" si="40"/>
        <v>10450</v>
      </c>
      <c r="J1294" s="3">
        <f t="shared" si="41"/>
        <v>302132.05</v>
      </c>
      <c r="K1294" s="2" t="s">
        <v>1256</v>
      </c>
      <c r="L1294" t="s">
        <v>28189</v>
      </c>
      <c r="M1294" s="2">
        <v>2733</v>
      </c>
      <c r="N1294" s="2" t="s">
        <v>7992</v>
      </c>
      <c r="O1294" s="2" t="s">
        <v>7993</v>
      </c>
      <c r="P1294" s="2" t="s">
        <v>7994</v>
      </c>
      <c r="Q1294" s="2" t="s">
        <v>7995</v>
      </c>
      <c r="R1294">
        <v>13</v>
      </c>
      <c r="S1294" s="9">
        <f>SUM(pledge_tiers!B1294:F1294)/pledge_tiers!CZ1294</f>
        <v>0.79866765358993341</v>
      </c>
      <c r="T1294" s="8">
        <f>SUM(pledge_tiers!G1294:K1294)/pledge_tiers!CZ1294</f>
        <v>0.19800148038490006</v>
      </c>
      <c r="U1294" s="8">
        <f>SUM(pledge_tiers!L1294:CX1294)/pledge_tiers!CZ1294</f>
        <v>3.3308660251665434E-3</v>
      </c>
      <c r="V1294">
        <f>VLOOKUP(A1294,cluster_membership!$A$1:$B$4001,2,FALSE)</f>
        <v>5</v>
      </c>
    </row>
    <row r="1295" spans="1:22" x14ac:dyDescent="0.2">
      <c r="A1295" s="2">
        <v>1293</v>
      </c>
      <c r="B1295" s="3">
        <v>211260</v>
      </c>
      <c r="C1295" s="2" t="s">
        <v>7996</v>
      </c>
      <c r="D1295" s="2" t="s">
        <v>7997</v>
      </c>
      <c r="E1295" s="2" t="s">
        <v>559</v>
      </c>
      <c r="F1295" s="2" t="s">
        <v>15</v>
      </c>
      <c r="G1295" s="3">
        <v>97000</v>
      </c>
      <c r="H1295" s="6">
        <f>VLOOKUP(F1295,Exchange_rates!$A$1:$B$13,2,FALSE)</f>
        <v>1</v>
      </c>
      <c r="I1295" s="6">
        <f t="shared" si="40"/>
        <v>97000</v>
      </c>
      <c r="J1295" s="3">
        <f t="shared" si="41"/>
        <v>211260</v>
      </c>
      <c r="K1295" s="2" t="s">
        <v>47</v>
      </c>
      <c r="L1295" t="s">
        <v>28180</v>
      </c>
      <c r="M1295" s="2">
        <v>2732</v>
      </c>
      <c r="N1295" s="2" t="s">
        <v>7998</v>
      </c>
      <c r="O1295" s="2" t="s">
        <v>7999</v>
      </c>
      <c r="P1295" s="2" t="s">
        <v>8000</v>
      </c>
      <c r="Q1295" s="2" t="s">
        <v>8001</v>
      </c>
      <c r="R1295">
        <v>10</v>
      </c>
      <c r="S1295" s="9">
        <f>SUM(pledge_tiers!B1295:F1295)/pledge_tiers!CZ1295</f>
        <v>0.95449330783938813</v>
      </c>
      <c r="T1295" s="8">
        <f>SUM(pledge_tiers!G1295:K1295)/pledge_tiers!CZ1295</f>
        <v>4.5506692160611852E-2</v>
      </c>
      <c r="U1295" s="8">
        <f>SUM(pledge_tiers!L1295:CX1295)/pledge_tiers!CZ1295</f>
        <v>0</v>
      </c>
      <c r="V1295">
        <f>VLOOKUP(A1295,cluster_membership!$A$1:$B$4001,2,FALSE)</f>
        <v>5</v>
      </c>
    </row>
    <row r="1296" spans="1:22" x14ac:dyDescent="0.2">
      <c r="A1296" s="2">
        <v>1294</v>
      </c>
      <c r="B1296" s="3">
        <v>340876</v>
      </c>
      <c r="C1296" s="2" t="s">
        <v>8002</v>
      </c>
      <c r="D1296" s="2" t="s">
        <v>8003</v>
      </c>
      <c r="E1296" s="2" t="s">
        <v>23</v>
      </c>
      <c r="F1296" s="2" t="s">
        <v>15</v>
      </c>
      <c r="G1296" s="3">
        <v>20000</v>
      </c>
      <c r="H1296" s="6">
        <f>VLOOKUP(F1296,Exchange_rates!$A$1:$B$13,2,FALSE)</f>
        <v>1</v>
      </c>
      <c r="I1296" s="6">
        <f t="shared" si="40"/>
        <v>20000</v>
      </c>
      <c r="J1296" s="3">
        <f t="shared" si="41"/>
        <v>340876</v>
      </c>
      <c r="K1296" s="2" t="s">
        <v>4957</v>
      </c>
      <c r="L1296" t="s">
        <v>28180</v>
      </c>
      <c r="M1296" s="2">
        <v>2730</v>
      </c>
      <c r="N1296" s="2" t="s">
        <v>8004</v>
      </c>
      <c r="O1296" s="2" t="s">
        <v>8005</v>
      </c>
      <c r="P1296" s="2" t="s">
        <v>8006</v>
      </c>
      <c r="Q1296" s="2" t="s">
        <v>8007</v>
      </c>
      <c r="R1296">
        <v>20</v>
      </c>
      <c r="S1296" s="9">
        <f>SUM(pledge_tiers!B1296:F1296)/pledge_tiers!CZ1296</f>
        <v>0.24638218923933208</v>
      </c>
      <c r="T1296" s="8">
        <f>SUM(pledge_tiers!G1296:K1296)/pledge_tiers!CZ1296</f>
        <v>0.1476808905380334</v>
      </c>
      <c r="U1296" s="8">
        <f>SUM(pledge_tiers!L1296:CX1296)/pledge_tiers!CZ1296</f>
        <v>0.60593692022263446</v>
      </c>
      <c r="V1296">
        <f>VLOOKUP(A1296,cluster_membership!$A$1:$B$4001,2,FALSE)</f>
        <v>5</v>
      </c>
    </row>
    <row r="1297" spans="1:22" x14ac:dyDescent="0.2">
      <c r="A1297" s="2">
        <v>1295</v>
      </c>
      <c r="B1297" s="3">
        <v>59065</v>
      </c>
      <c r="C1297" s="2" t="s">
        <v>8008</v>
      </c>
      <c r="D1297" s="2" t="s">
        <v>3069</v>
      </c>
      <c r="E1297" s="2" t="s">
        <v>665</v>
      </c>
      <c r="F1297" s="2" t="s">
        <v>15</v>
      </c>
      <c r="G1297" s="3">
        <v>4500</v>
      </c>
      <c r="H1297" s="6">
        <f>VLOOKUP(F1297,Exchange_rates!$A$1:$B$13,2,FALSE)</f>
        <v>1</v>
      </c>
      <c r="I1297" s="6">
        <f t="shared" si="40"/>
        <v>4500</v>
      </c>
      <c r="J1297" s="3">
        <f t="shared" si="41"/>
        <v>59065</v>
      </c>
      <c r="K1297" s="2" t="s">
        <v>2419</v>
      </c>
      <c r="L1297" t="s">
        <v>28180</v>
      </c>
      <c r="M1297" s="2">
        <v>2729</v>
      </c>
      <c r="N1297" s="2" t="s">
        <v>8009</v>
      </c>
      <c r="O1297" s="2" t="s">
        <v>8010</v>
      </c>
      <c r="P1297" s="2" t="s">
        <v>8011</v>
      </c>
      <c r="Q1297" s="2" t="s">
        <v>8012</v>
      </c>
      <c r="R1297">
        <v>8</v>
      </c>
      <c r="S1297" s="9">
        <f>SUM(pledge_tiers!B1297:F1297)/pledge_tiers!CZ1297</f>
        <v>0.34656376332230798</v>
      </c>
      <c r="T1297" s="8">
        <f>SUM(pledge_tiers!G1297:K1297)/pledge_tiers!CZ1297</f>
        <v>0.65343623667769202</v>
      </c>
      <c r="U1297" s="8">
        <f>SUM(pledge_tiers!L1297:CX1297)/pledge_tiers!CZ1297</f>
        <v>0</v>
      </c>
      <c r="V1297">
        <f>VLOOKUP(A1297,cluster_membership!$A$1:$B$4001,2,FALSE)</f>
        <v>5</v>
      </c>
    </row>
    <row r="1298" spans="1:22" x14ac:dyDescent="0.2">
      <c r="A1298" s="2">
        <v>1296</v>
      </c>
      <c r="B1298" s="3">
        <v>83577</v>
      </c>
      <c r="C1298" s="2" t="s">
        <v>8013</v>
      </c>
      <c r="D1298" s="2" t="s">
        <v>8014</v>
      </c>
      <c r="E1298" s="2" t="s">
        <v>46</v>
      </c>
      <c r="F1298" s="2" t="s">
        <v>15</v>
      </c>
      <c r="G1298" s="3">
        <v>50000</v>
      </c>
      <c r="H1298" s="6">
        <f>VLOOKUP(F1298,Exchange_rates!$A$1:$B$13,2,FALSE)</f>
        <v>1</v>
      </c>
      <c r="I1298" s="6">
        <f t="shared" si="40"/>
        <v>50000</v>
      </c>
      <c r="J1298" s="3">
        <f t="shared" si="41"/>
        <v>83577</v>
      </c>
      <c r="K1298" s="2" t="s">
        <v>8015</v>
      </c>
      <c r="L1298" t="s">
        <v>28218</v>
      </c>
      <c r="M1298" s="2">
        <v>2729</v>
      </c>
      <c r="N1298" s="2" t="s">
        <v>8016</v>
      </c>
      <c r="O1298" s="2" t="s">
        <v>8017</v>
      </c>
      <c r="P1298" s="2" t="s">
        <v>8018</v>
      </c>
      <c r="Q1298" s="2" t="s">
        <v>8019</v>
      </c>
      <c r="R1298">
        <v>12</v>
      </c>
      <c r="S1298" s="9">
        <f>SUM(pledge_tiers!B1298:F1298)/pledge_tiers!CZ1298</f>
        <v>0.97020484171322163</v>
      </c>
      <c r="T1298" s="8">
        <f>SUM(pledge_tiers!G1298:K1298)/pledge_tiers!CZ1298</f>
        <v>2.9795158286778398E-2</v>
      </c>
      <c r="U1298" s="8">
        <f>SUM(pledge_tiers!L1298:CX1298)/pledge_tiers!CZ1298</f>
        <v>0</v>
      </c>
      <c r="V1298">
        <f>VLOOKUP(A1298,cluster_membership!$A$1:$B$4001,2,FALSE)</f>
        <v>5</v>
      </c>
    </row>
    <row r="1299" spans="1:22" x14ac:dyDescent="0.2">
      <c r="A1299" s="2">
        <v>1297</v>
      </c>
      <c r="B1299" s="3">
        <v>62635</v>
      </c>
      <c r="C1299" s="2" t="s">
        <v>8020</v>
      </c>
      <c r="D1299" s="2" t="s">
        <v>8021</v>
      </c>
      <c r="E1299" s="2" t="s">
        <v>46</v>
      </c>
      <c r="F1299" s="2" t="s">
        <v>15</v>
      </c>
      <c r="G1299" s="3">
        <v>1000</v>
      </c>
      <c r="H1299" s="6">
        <f>VLOOKUP(F1299,Exchange_rates!$A$1:$B$13,2,FALSE)</f>
        <v>1</v>
      </c>
      <c r="I1299" s="6">
        <f t="shared" si="40"/>
        <v>1000</v>
      </c>
      <c r="J1299" s="3">
        <f t="shared" si="41"/>
        <v>62635</v>
      </c>
      <c r="K1299" s="2" t="s">
        <v>3189</v>
      </c>
      <c r="L1299" t="s">
        <v>28180</v>
      </c>
      <c r="M1299" s="2">
        <v>2728</v>
      </c>
      <c r="N1299" s="2" t="s">
        <v>8022</v>
      </c>
      <c r="O1299" s="2" t="s">
        <v>8023</v>
      </c>
      <c r="P1299" s="2" t="s">
        <v>8024</v>
      </c>
      <c r="Q1299" s="2" t="s">
        <v>8025</v>
      </c>
      <c r="R1299">
        <v>13</v>
      </c>
      <c r="S1299" s="9">
        <f>SUM(pledge_tiers!B1299:F1299)/pledge_tiers!CZ1299</f>
        <v>0.94295302013422821</v>
      </c>
      <c r="T1299" s="8">
        <f>SUM(pledge_tiers!G1299:K1299)/pledge_tiers!CZ1299</f>
        <v>5.4436987322893364E-2</v>
      </c>
      <c r="U1299" s="8">
        <f>SUM(pledge_tiers!L1299:CX1299)/pledge_tiers!CZ1299</f>
        <v>2.609992542878449E-3</v>
      </c>
      <c r="V1299">
        <f>VLOOKUP(A1299,cluster_membership!$A$1:$B$4001,2,FALSE)</f>
        <v>5</v>
      </c>
    </row>
    <row r="1300" spans="1:22" x14ac:dyDescent="0.2">
      <c r="A1300" s="2">
        <v>1298</v>
      </c>
      <c r="B1300" s="3">
        <v>322747</v>
      </c>
      <c r="C1300" s="2" t="s">
        <v>8026</v>
      </c>
      <c r="D1300" s="2" t="s">
        <v>8027</v>
      </c>
      <c r="E1300" s="2" t="s">
        <v>23</v>
      </c>
      <c r="F1300" s="2" t="s">
        <v>15</v>
      </c>
      <c r="G1300" s="3">
        <v>50000</v>
      </c>
      <c r="H1300" s="6">
        <f>VLOOKUP(F1300,Exchange_rates!$A$1:$B$13,2,FALSE)</f>
        <v>1</v>
      </c>
      <c r="I1300" s="6">
        <f t="shared" si="40"/>
        <v>50000</v>
      </c>
      <c r="J1300" s="3">
        <f t="shared" si="41"/>
        <v>322747</v>
      </c>
      <c r="K1300" s="2" t="s">
        <v>47</v>
      </c>
      <c r="L1300" t="s">
        <v>28180</v>
      </c>
      <c r="M1300" s="2">
        <v>2725</v>
      </c>
      <c r="N1300" s="2" t="s">
        <v>8028</v>
      </c>
      <c r="O1300" s="2" t="s">
        <v>8029</v>
      </c>
      <c r="P1300" s="2" t="s">
        <v>8030</v>
      </c>
      <c r="Q1300" s="2" t="s">
        <v>8031</v>
      </c>
      <c r="R1300">
        <v>11</v>
      </c>
      <c r="S1300" s="9">
        <f>SUM(pledge_tiers!B1300:F1300)/pledge_tiers!CZ1300</f>
        <v>0.73927638940693774</v>
      </c>
      <c r="T1300" s="8">
        <f>SUM(pledge_tiers!G1300:K1300)/pledge_tiers!CZ1300</f>
        <v>0.2596046251398732</v>
      </c>
      <c r="U1300" s="8">
        <f>SUM(pledge_tiers!L1300:CX1300)/pledge_tiers!CZ1300</f>
        <v>1.1189854531891085E-3</v>
      </c>
      <c r="V1300">
        <f>VLOOKUP(A1300,cluster_membership!$A$1:$B$4001,2,FALSE)</f>
        <v>5</v>
      </c>
    </row>
    <row r="1301" spans="1:22" x14ac:dyDescent="0.2">
      <c r="A1301" s="2">
        <v>1299</v>
      </c>
      <c r="B1301" s="3">
        <v>126716</v>
      </c>
      <c r="C1301" s="2" t="s">
        <v>8032</v>
      </c>
      <c r="D1301" s="2" t="s">
        <v>8033</v>
      </c>
      <c r="E1301" s="2" t="s">
        <v>23</v>
      </c>
      <c r="F1301" s="2" t="s">
        <v>413</v>
      </c>
      <c r="G1301" s="3">
        <v>10000</v>
      </c>
      <c r="H1301" s="6">
        <f>VLOOKUP(F1301,Exchange_rates!$A$1:$B$13,2,FALSE)</f>
        <v>0.77</v>
      </c>
      <c r="I1301" s="6">
        <f t="shared" si="40"/>
        <v>7700</v>
      </c>
      <c r="J1301" s="3">
        <f t="shared" si="41"/>
        <v>97571.32</v>
      </c>
      <c r="K1301" s="2" t="s">
        <v>414</v>
      </c>
      <c r="L1301" t="s">
        <v>28187</v>
      </c>
      <c r="M1301" s="2">
        <v>2723</v>
      </c>
      <c r="N1301" s="2" t="s">
        <v>8034</v>
      </c>
      <c r="O1301" s="2" t="s">
        <v>8035</v>
      </c>
      <c r="P1301" s="2" t="s">
        <v>8036</v>
      </c>
      <c r="Q1301" s="2" t="s">
        <v>8037</v>
      </c>
      <c r="R1301">
        <v>11</v>
      </c>
      <c r="S1301" s="9">
        <f>SUM(pledge_tiers!B1301:F1301)/pledge_tiers!CZ1301</f>
        <v>0.49444855662472242</v>
      </c>
      <c r="T1301" s="8">
        <f>SUM(pledge_tiers!G1301:K1301)/pledge_tiers!CZ1301</f>
        <v>0.49481865284974091</v>
      </c>
      <c r="U1301" s="8">
        <f>SUM(pledge_tiers!L1301:CX1301)/pledge_tiers!CZ1301</f>
        <v>1.0732790525536639E-2</v>
      </c>
      <c r="V1301">
        <f>VLOOKUP(A1301,cluster_membership!$A$1:$B$4001,2,FALSE)</f>
        <v>5</v>
      </c>
    </row>
    <row r="1302" spans="1:22" x14ac:dyDescent="0.2">
      <c r="A1302" s="2">
        <v>1300</v>
      </c>
      <c r="B1302" s="3">
        <v>290941</v>
      </c>
      <c r="C1302" s="2" t="s">
        <v>8038</v>
      </c>
      <c r="D1302" s="2" t="s">
        <v>8039</v>
      </c>
      <c r="E1302" s="2" t="s">
        <v>23</v>
      </c>
      <c r="F1302" s="2" t="s">
        <v>15</v>
      </c>
      <c r="G1302" s="3">
        <v>100000</v>
      </c>
      <c r="H1302" s="6">
        <f>VLOOKUP(F1302,Exchange_rates!$A$1:$B$13,2,FALSE)</f>
        <v>1</v>
      </c>
      <c r="I1302" s="6">
        <f t="shared" si="40"/>
        <v>100000</v>
      </c>
      <c r="J1302" s="3">
        <f t="shared" si="41"/>
        <v>290941</v>
      </c>
      <c r="K1302" s="2" t="s">
        <v>16</v>
      </c>
      <c r="L1302" t="s">
        <v>28180</v>
      </c>
      <c r="M1302" s="2">
        <v>2723</v>
      </c>
      <c r="N1302" s="2" t="s">
        <v>8040</v>
      </c>
      <c r="O1302" s="2" t="s">
        <v>8041</v>
      </c>
      <c r="P1302" s="2" t="s">
        <v>8042</v>
      </c>
      <c r="Q1302" s="2" t="s">
        <v>8043</v>
      </c>
      <c r="R1302">
        <v>9</v>
      </c>
      <c r="S1302" s="9">
        <f>SUM(pledge_tiers!B1302:F1302)/pledge_tiers!CZ1302</f>
        <v>0.90561129691564479</v>
      </c>
      <c r="T1302" s="8">
        <f>SUM(pledge_tiers!G1302:K1302)/pledge_tiers!CZ1302</f>
        <v>9.4388703084355263E-2</v>
      </c>
      <c r="U1302" s="8">
        <f>SUM(pledge_tiers!L1302:CX1302)/pledge_tiers!CZ1302</f>
        <v>0</v>
      </c>
      <c r="V1302">
        <f>VLOOKUP(A1302,cluster_membership!$A$1:$B$4001,2,FALSE)</f>
        <v>5</v>
      </c>
    </row>
    <row r="1303" spans="1:22" x14ac:dyDescent="0.2">
      <c r="A1303" s="2">
        <v>1301</v>
      </c>
      <c r="B1303" s="3">
        <v>2359260</v>
      </c>
      <c r="C1303" s="2" t="s">
        <v>8044</v>
      </c>
      <c r="D1303" s="2" t="s">
        <v>3251</v>
      </c>
      <c r="E1303" s="2" t="s">
        <v>14</v>
      </c>
      <c r="F1303" s="2" t="s">
        <v>15</v>
      </c>
      <c r="G1303" s="3">
        <v>100000</v>
      </c>
      <c r="H1303" s="6">
        <f>VLOOKUP(F1303,Exchange_rates!$A$1:$B$13,2,FALSE)</f>
        <v>1</v>
      </c>
      <c r="I1303" s="6">
        <f t="shared" si="40"/>
        <v>100000</v>
      </c>
      <c r="J1303" s="3">
        <f t="shared" si="41"/>
        <v>2359260</v>
      </c>
      <c r="K1303" s="2" t="s">
        <v>8045</v>
      </c>
      <c r="L1303" t="s">
        <v>28180</v>
      </c>
      <c r="M1303" s="2">
        <v>2719</v>
      </c>
      <c r="N1303" s="2" t="s">
        <v>8046</v>
      </c>
      <c r="O1303" s="2" t="s">
        <v>8047</v>
      </c>
      <c r="P1303" s="2" t="s">
        <v>8048</v>
      </c>
      <c r="Q1303" s="2" t="s">
        <v>8049</v>
      </c>
      <c r="R1303">
        <v>17</v>
      </c>
      <c r="S1303" s="9">
        <f>SUM(pledge_tiers!B1303:F1303)/pledge_tiers!CZ1303</f>
        <v>0.10497032640949555</v>
      </c>
      <c r="T1303" s="8">
        <f>SUM(pledge_tiers!G1303:K1303)/pledge_tiers!CZ1303</f>
        <v>0.28857566765578635</v>
      </c>
      <c r="U1303" s="8">
        <f>SUM(pledge_tiers!L1303:CX1303)/pledge_tiers!CZ1303</f>
        <v>0.6064540059347181</v>
      </c>
      <c r="V1303">
        <f>VLOOKUP(A1303,cluster_membership!$A$1:$B$4001,2,FALSE)</f>
        <v>3</v>
      </c>
    </row>
    <row r="1304" spans="1:22" x14ac:dyDescent="0.2">
      <c r="A1304" s="2">
        <v>1302</v>
      </c>
      <c r="B1304" s="3">
        <v>128808</v>
      </c>
      <c r="C1304" s="2" t="s">
        <v>8050</v>
      </c>
      <c r="D1304" s="2" t="s">
        <v>8051</v>
      </c>
      <c r="E1304" s="2" t="s">
        <v>14</v>
      </c>
      <c r="F1304" s="2" t="s">
        <v>15</v>
      </c>
      <c r="G1304" s="3">
        <v>5700</v>
      </c>
      <c r="H1304" s="6">
        <f>VLOOKUP(F1304,Exchange_rates!$A$1:$B$13,2,FALSE)</f>
        <v>1</v>
      </c>
      <c r="I1304" s="6">
        <f t="shared" si="40"/>
        <v>5700</v>
      </c>
      <c r="J1304" s="3">
        <f t="shared" si="41"/>
        <v>128808</v>
      </c>
      <c r="K1304" s="2" t="s">
        <v>1475</v>
      </c>
      <c r="L1304" t="s">
        <v>28180</v>
      </c>
      <c r="M1304" s="2">
        <v>2719</v>
      </c>
      <c r="N1304" s="2" t="s">
        <v>8052</v>
      </c>
      <c r="O1304" s="2" t="s">
        <v>8053</v>
      </c>
      <c r="P1304" s="2" t="s">
        <v>8054</v>
      </c>
      <c r="Q1304" s="2" t="s">
        <v>8055</v>
      </c>
      <c r="R1304">
        <v>11</v>
      </c>
      <c r="S1304" s="9">
        <f>SUM(pledge_tiers!B1304:F1304)/pledge_tiers!CZ1304</f>
        <v>0.55350553505535061</v>
      </c>
      <c r="T1304" s="8">
        <f>SUM(pledge_tiers!G1304:K1304)/pledge_tiers!CZ1304</f>
        <v>0.44391143911439113</v>
      </c>
      <c r="U1304" s="8">
        <f>SUM(pledge_tiers!L1304:CX1304)/pledge_tiers!CZ1304</f>
        <v>2.5830258302583027E-3</v>
      </c>
      <c r="V1304">
        <f>VLOOKUP(A1304,cluster_membership!$A$1:$B$4001,2,FALSE)</f>
        <v>5</v>
      </c>
    </row>
    <row r="1305" spans="1:22" x14ac:dyDescent="0.2">
      <c r="A1305" s="2">
        <v>1303</v>
      </c>
      <c r="B1305" s="3">
        <v>67436</v>
      </c>
      <c r="C1305" s="2" t="s">
        <v>8056</v>
      </c>
      <c r="D1305" s="2" t="s">
        <v>8057</v>
      </c>
      <c r="E1305" s="2" t="s">
        <v>8058</v>
      </c>
      <c r="F1305" s="2" t="s">
        <v>15</v>
      </c>
      <c r="G1305" s="3">
        <v>50000</v>
      </c>
      <c r="H1305" s="6">
        <f>VLOOKUP(F1305,Exchange_rates!$A$1:$B$13,2,FALSE)</f>
        <v>1</v>
      </c>
      <c r="I1305" s="6">
        <f t="shared" si="40"/>
        <v>50000</v>
      </c>
      <c r="J1305" s="3">
        <f t="shared" si="41"/>
        <v>67436</v>
      </c>
      <c r="K1305" s="2" t="s">
        <v>861</v>
      </c>
      <c r="L1305" t="s">
        <v>28180</v>
      </c>
      <c r="M1305" s="2">
        <v>2718</v>
      </c>
      <c r="N1305" s="2" t="s">
        <v>8059</v>
      </c>
      <c r="O1305" s="2" t="s">
        <v>8060</v>
      </c>
      <c r="P1305" s="2" t="s">
        <v>8061</v>
      </c>
      <c r="Q1305" s="2" t="s">
        <v>8062</v>
      </c>
      <c r="R1305">
        <v>5</v>
      </c>
      <c r="S1305" s="9">
        <f>SUM(pledge_tiers!B1305:F1305)/pledge_tiers!CZ1305</f>
        <v>1</v>
      </c>
      <c r="T1305" s="8">
        <f>SUM(pledge_tiers!G1305:K1305)/pledge_tiers!CZ1305</f>
        <v>0</v>
      </c>
      <c r="U1305" s="8">
        <f>SUM(pledge_tiers!L1305:CX1305)/pledge_tiers!CZ1305</f>
        <v>0</v>
      </c>
      <c r="V1305">
        <f>VLOOKUP(A1305,cluster_membership!$A$1:$B$4001,2,FALSE)</f>
        <v>5</v>
      </c>
    </row>
    <row r="1306" spans="1:22" x14ac:dyDescent="0.2">
      <c r="A1306" s="2">
        <v>1304</v>
      </c>
      <c r="B1306" s="3">
        <v>165746</v>
      </c>
      <c r="C1306" s="2" t="s">
        <v>8063</v>
      </c>
      <c r="D1306" s="2" t="s">
        <v>8064</v>
      </c>
      <c r="E1306" s="2" t="s">
        <v>1005</v>
      </c>
      <c r="F1306" s="2" t="s">
        <v>15</v>
      </c>
      <c r="G1306" s="3">
        <v>30000</v>
      </c>
      <c r="H1306" s="6">
        <f>VLOOKUP(F1306,Exchange_rates!$A$1:$B$13,2,FALSE)</f>
        <v>1</v>
      </c>
      <c r="I1306" s="6">
        <f t="shared" si="40"/>
        <v>30000</v>
      </c>
      <c r="J1306" s="3">
        <f t="shared" si="41"/>
        <v>165746</v>
      </c>
      <c r="K1306" s="2" t="s">
        <v>8065</v>
      </c>
      <c r="L1306" t="s">
        <v>28196</v>
      </c>
      <c r="M1306" s="2">
        <v>2718</v>
      </c>
      <c r="N1306" s="2" t="s">
        <v>8066</v>
      </c>
      <c r="O1306" s="2" t="s">
        <v>8067</v>
      </c>
      <c r="P1306" s="2" t="s">
        <v>8068</v>
      </c>
      <c r="Q1306" s="2" t="s">
        <v>8069</v>
      </c>
      <c r="R1306">
        <v>5</v>
      </c>
      <c r="S1306" s="9">
        <f>SUM(pledge_tiers!B1306:F1306)/pledge_tiers!CZ1306</f>
        <v>1</v>
      </c>
      <c r="T1306" s="8">
        <f>SUM(pledge_tiers!G1306:K1306)/pledge_tiers!CZ1306</f>
        <v>0</v>
      </c>
      <c r="U1306" s="8">
        <f>SUM(pledge_tiers!L1306:CX1306)/pledge_tiers!CZ1306</f>
        <v>0</v>
      </c>
      <c r="V1306">
        <f>VLOOKUP(A1306,cluster_membership!$A$1:$B$4001,2,FALSE)</f>
        <v>5</v>
      </c>
    </row>
    <row r="1307" spans="1:22" x14ac:dyDescent="0.2">
      <c r="A1307" s="2">
        <v>1305</v>
      </c>
      <c r="B1307" s="3">
        <v>100928</v>
      </c>
      <c r="C1307" s="2" t="s">
        <v>8070</v>
      </c>
      <c r="D1307" s="2" t="s">
        <v>2387</v>
      </c>
      <c r="E1307" s="2" t="s">
        <v>23</v>
      </c>
      <c r="F1307" s="2" t="s">
        <v>15</v>
      </c>
      <c r="G1307" s="3">
        <v>15000</v>
      </c>
      <c r="H1307" s="6">
        <f>VLOOKUP(F1307,Exchange_rates!$A$1:$B$13,2,FALSE)</f>
        <v>1</v>
      </c>
      <c r="I1307" s="6">
        <f t="shared" si="40"/>
        <v>15000</v>
      </c>
      <c r="J1307" s="3">
        <f t="shared" si="41"/>
        <v>100928</v>
      </c>
      <c r="K1307" s="2" t="s">
        <v>380</v>
      </c>
      <c r="L1307" t="s">
        <v>28180</v>
      </c>
      <c r="M1307" s="2">
        <v>2714</v>
      </c>
      <c r="N1307" s="2" t="s">
        <v>8071</v>
      </c>
      <c r="O1307" s="2" t="s">
        <v>8072</v>
      </c>
      <c r="P1307" s="2" t="s">
        <v>8073</v>
      </c>
      <c r="Q1307" s="2" t="s">
        <v>8074</v>
      </c>
      <c r="R1307">
        <v>13</v>
      </c>
      <c r="S1307" s="9">
        <f>SUM(pledge_tiers!B1307:F1307)/pledge_tiers!CZ1307</f>
        <v>0.9507646400596792</v>
      </c>
      <c r="T1307" s="8">
        <f>SUM(pledge_tiers!G1307:K1307)/pledge_tiers!CZ1307</f>
        <v>4.4013427825438267E-2</v>
      </c>
      <c r="U1307" s="8">
        <f>SUM(pledge_tiers!L1307:CX1307)/pledge_tiers!CZ1307</f>
        <v>5.2219321148825066E-3</v>
      </c>
      <c r="V1307">
        <f>VLOOKUP(A1307,cluster_membership!$A$1:$B$4001,2,FALSE)</f>
        <v>5</v>
      </c>
    </row>
    <row r="1308" spans="1:22" x14ac:dyDescent="0.2">
      <c r="A1308" s="2">
        <v>1306</v>
      </c>
      <c r="B1308" s="3">
        <v>238663</v>
      </c>
      <c r="C1308" s="2" t="s">
        <v>8075</v>
      </c>
      <c r="D1308" s="2" t="s">
        <v>8076</v>
      </c>
      <c r="E1308" s="2" t="s">
        <v>534</v>
      </c>
      <c r="F1308" s="2" t="s">
        <v>15</v>
      </c>
      <c r="G1308" s="3">
        <v>24000</v>
      </c>
      <c r="H1308" s="6">
        <f>VLOOKUP(F1308,Exchange_rates!$A$1:$B$13,2,FALSE)</f>
        <v>1</v>
      </c>
      <c r="I1308" s="6">
        <f t="shared" si="40"/>
        <v>24000</v>
      </c>
      <c r="J1308" s="3">
        <f t="shared" si="41"/>
        <v>238663</v>
      </c>
      <c r="K1308" s="2" t="s">
        <v>16</v>
      </c>
      <c r="L1308" t="s">
        <v>28180</v>
      </c>
      <c r="M1308" s="2">
        <v>2713</v>
      </c>
      <c r="N1308" s="2" t="s">
        <v>8077</v>
      </c>
      <c r="O1308" s="2" t="s">
        <v>8078</v>
      </c>
      <c r="P1308" s="2" t="s">
        <v>8079</v>
      </c>
      <c r="Q1308" s="2" t="s">
        <v>8080</v>
      </c>
      <c r="R1308">
        <v>8</v>
      </c>
      <c r="S1308" s="9">
        <f>SUM(pledge_tiers!B1308:F1308)/pledge_tiers!CZ1308</f>
        <v>0.97188309285978547</v>
      </c>
      <c r="T1308" s="8">
        <f>SUM(pledge_tiers!G1308:K1308)/pledge_tiers!CZ1308</f>
        <v>2.8116907140214576E-2</v>
      </c>
      <c r="U1308" s="8">
        <f>SUM(pledge_tiers!L1308:CX1308)/pledge_tiers!CZ1308</f>
        <v>0</v>
      </c>
      <c r="V1308">
        <f>VLOOKUP(A1308,cluster_membership!$A$1:$B$4001,2,FALSE)</f>
        <v>5</v>
      </c>
    </row>
    <row r="1309" spans="1:22" x14ac:dyDescent="0.2">
      <c r="A1309" s="2">
        <v>1307</v>
      </c>
      <c r="B1309" s="3">
        <v>193402</v>
      </c>
      <c r="C1309" s="2" t="s">
        <v>8081</v>
      </c>
      <c r="D1309" s="2" t="s">
        <v>8082</v>
      </c>
      <c r="E1309" s="2" t="s">
        <v>23</v>
      </c>
      <c r="F1309" s="2" t="s">
        <v>15</v>
      </c>
      <c r="G1309" s="3">
        <v>50000</v>
      </c>
      <c r="H1309" s="6">
        <f>VLOOKUP(F1309,Exchange_rates!$A$1:$B$13,2,FALSE)</f>
        <v>1</v>
      </c>
      <c r="I1309" s="6">
        <f t="shared" si="40"/>
        <v>50000</v>
      </c>
      <c r="J1309" s="3">
        <f t="shared" si="41"/>
        <v>193402</v>
      </c>
      <c r="K1309" s="2" t="s">
        <v>47</v>
      </c>
      <c r="L1309" t="s">
        <v>28180</v>
      </c>
      <c r="M1309" s="2">
        <v>2712</v>
      </c>
      <c r="N1309" s="2" t="s">
        <v>8083</v>
      </c>
      <c r="O1309" s="2" t="s">
        <v>8084</v>
      </c>
      <c r="P1309" s="2" t="s">
        <v>8085</v>
      </c>
      <c r="Q1309" s="2" t="s">
        <v>8086</v>
      </c>
      <c r="R1309">
        <v>4</v>
      </c>
      <c r="S1309" s="9">
        <f>SUM(pledge_tiers!B1309:F1309)/pledge_tiers!CZ1309</f>
        <v>1</v>
      </c>
      <c r="T1309" s="8">
        <f>SUM(pledge_tiers!G1309:K1309)/pledge_tiers!CZ1309</f>
        <v>0</v>
      </c>
      <c r="U1309" s="8">
        <f>SUM(pledge_tiers!L1309:CX1309)/pledge_tiers!CZ1309</f>
        <v>0</v>
      </c>
      <c r="V1309">
        <f>VLOOKUP(A1309,cluster_membership!$A$1:$B$4001,2,FALSE)</f>
        <v>5</v>
      </c>
    </row>
    <row r="1310" spans="1:22" x14ac:dyDescent="0.2">
      <c r="A1310" s="2">
        <v>1308</v>
      </c>
      <c r="B1310" s="3">
        <v>255564</v>
      </c>
      <c r="C1310" s="2" t="s">
        <v>8087</v>
      </c>
      <c r="D1310" s="2" t="s">
        <v>8088</v>
      </c>
      <c r="E1310" s="2" t="s">
        <v>38</v>
      </c>
      <c r="F1310" s="2" t="s">
        <v>15</v>
      </c>
      <c r="G1310" s="3">
        <v>250000</v>
      </c>
      <c r="H1310" s="6">
        <f>VLOOKUP(F1310,Exchange_rates!$A$1:$B$13,2,FALSE)</f>
        <v>1</v>
      </c>
      <c r="I1310" s="6">
        <f t="shared" si="40"/>
        <v>250000</v>
      </c>
      <c r="J1310" s="3">
        <f t="shared" si="41"/>
        <v>255564</v>
      </c>
      <c r="K1310" s="2" t="s">
        <v>827</v>
      </c>
      <c r="L1310" t="s">
        <v>28181</v>
      </c>
      <c r="M1310" s="2">
        <v>2712</v>
      </c>
      <c r="N1310" s="2" t="s">
        <v>8089</v>
      </c>
      <c r="O1310" s="2" t="s">
        <v>8090</v>
      </c>
      <c r="P1310" s="2" t="s">
        <v>8091</v>
      </c>
      <c r="Q1310" s="2" t="s">
        <v>8092</v>
      </c>
      <c r="R1310">
        <v>23</v>
      </c>
      <c r="S1310" s="9">
        <f>SUM(pledge_tiers!B1310:F1310)/pledge_tiers!CZ1310</f>
        <v>0.77164461247637051</v>
      </c>
      <c r="T1310" s="8">
        <f>SUM(pledge_tiers!G1310:K1310)/pledge_tiers!CZ1310</f>
        <v>0.15236294896030245</v>
      </c>
      <c r="U1310" s="8">
        <f>SUM(pledge_tiers!L1310:CX1310)/pledge_tiers!CZ1310</f>
        <v>7.5992438563327033E-2</v>
      </c>
      <c r="V1310">
        <f>VLOOKUP(A1310,cluster_membership!$A$1:$B$4001,2,FALSE)</f>
        <v>5</v>
      </c>
    </row>
    <row r="1311" spans="1:22" x14ac:dyDescent="0.2">
      <c r="A1311" s="2">
        <v>1309</v>
      </c>
      <c r="B1311" s="3">
        <v>210086</v>
      </c>
      <c r="C1311" s="2" t="s">
        <v>8093</v>
      </c>
      <c r="D1311" s="2" t="s">
        <v>932</v>
      </c>
      <c r="E1311" s="2" t="s">
        <v>14</v>
      </c>
      <c r="F1311" s="2" t="s">
        <v>15</v>
      </c>
      <c r="G1311" s="3">
        <v>40000</v>
      </c>
      <c r="H1311" s="6">
        <f>VLOOKUP(F1311,Exchange_rates!$A$1:$B$13,2,FALSE)</f>
        <v>1</v>
      </c>
      <c r="I1311" s="6">
        <f t="shared" si="40"/>
        <v>40000</v>
      </c>
      <c r="J1311" s="3">
        <f t="shared" si="41"/>
        <v>210086</v>
      </c>
      <c r="K1311" s="2" t="s">
        <v>527</v>
      </c>
      <c r="L1311" t="s">
        <v>28180</v>
      </c>
      <c r="M1311" s="2">
        <v>2711</v>
      </c>
      <c r="N1311" s="2" t="s">
        <v>8094</v>
      </c>
      <c r="O1311" s="2" t="s">
        <v>8095</v>
      </c>
      <c r="P1311" s="2" t="s">
        <v>8096</v>
      </c>
      <c r="Q1311" s="2" t="s">
        <v>8097</v>
      </c>
      <c r="R1311">
        <v>7</v>
      </c>
      <c r="S1311" s="9">
        <f>SUM(pledge_tiers!B1311:F1311)/pledge_tiers!CZ1311</f>
        <v>0.80186219739292364</v>
      </c>
      <c r="T1311" s="8">
        <f>SUM(pledge_tiers!G1311:K1311)/pledge_tiers!CZ1311</f>
        <v>0.19813780260707636</v>
      </c>
      <c r="U1311" s="8">
        <f>SUM(pledge_tiers!L1311:CX1311)/pledge_tiers!CZ1311</f>
        <v>0</v>
      </c>
      <c r="V1311">
        <f>VLOOKUP(A1311,cluster_membership!$A$1:$B$4001,2,FALSE)</f>
        <v>5</v>
      </c>
    </row>
    <row r="1312" spans="1:22" x14ac:dyDescent="0.2">
      <c r="A1312" s="2">
        <v>1310</v>
      </c>
      <c r="B1312" s="3">
        <v>215433</v>
      </c>
      <c r="C1312" s="2" t="s">
        <v>8098</v>
      </c>
      <c r="D1312" s="2" t="s">
        <v>8099</v>
      </c>
      <c r="E1312" s="2" t="s">
        <v>477</v>
      </c>
      <c r="F1312" s="2" t="s">
        <v>15</v>
      </c>
      <c r="G1312" s="3">
        <v>18000</v>
      </c>
      <c r="H1312" s="6">
        <f>VLOOKUP(F1312,Exchange_rates!$A$1:$B$13,2,FALSE)</f>
        <v>1</v>
      </c>
      <c r="I1312" s="6">
        <f t="shared" si="40"/>
        <v>18000</v>
      </c>
      <c r="J1312" s="3">
        <f t="shared" si="41"/>
        <v>215433</v>
      </c>
      <c r="K1312" s="2" t="s">
        <v>47</v>
      </c>
      <c r="L1312" t="s">
        <v>28180</v>
      </c>
      <c r="M1312" s="2">
        <v>2711</v>
      </c>
      <c r="N1312" s="2" t="s">
        <v>8100</v>
      </c>
      <c r="O1312" s="2" t="s">
        <v>8101</v>
      </c>
      <c r="P1312" s="2" t="s">
        <v>8102</v>
      </c>
      <c r="Q1312" s="2" t="s">
        <v>8103</v>
      </c>
      <c r="R1312">
        <v>27</v>
      </c>
      <c r="S1312" s="9">
        <f>SUM(pledge_tiers!B1312:F1312)/pledge_tiers!CZ1312</f>
        <v>0.57800891530460619</v>
      </c>
      <c r="T1312" s="8">
        <f>SUM(pledge_tiers!G1312:K1312)/pledge_tiers!CZ1312</f>
        <v>0.3476968796433878</v>
      </c>
      <c r="U1312" s="8">
        <f>SUM(pledge_tiers!L1312:CX1312)/pledge_tiers!CZ1312</f>
        <v>7.4294205052005943E-2</v>
      </c>
      <c r="V1312">
        <f>VLOOKUP(A1312,cluster_membership!$A$1:$B$4001,2,FALSE)</f>
        <v>5</v>
      </c>
    </row>
    <row r="1313" spans="1:22" x14ac:dyDescent="0.2">
      <c r="A1313" s="2">
        <v>1311</v>
      </c>
      <c r="B1313" s="3">
        <v>116890</v>
      </c>
      <c r="C1313" s="2" t="s">
        <v>8104</v>
      </c>
      <c r="D1313" s="2" t="s">
        <v>8105</v>
      </c>
      <c r="E1313" s="2" t="s">
        <v>330</v>
      </c>
      <c r="F1313" s="2" t="s">
        <v>15</v>
      </c>
      <c r="G1313" s="3">
        <v>82500</v>
      </c>
      <c r="H1313" s="6">
        <f>VLOOKUP(F1313,Exchange_rates!$A$1:$B$13,2,FALSE)</f>
        <v>1</v>
      </c>
      <c r="I1313" s="6">
        <f t="shared" si="40"/>
        <v>82500</v>
      </c>
      <c r="J1313" s="3">
        <f t="shared" si="41"/>
        <v>116890</v>
      </c>
      <c r="K1313" s="2" t="s">
        <v>47</v>
      </c>
      <c r="L1313" t="s">
        <v>28180</v>
      </c>
      <c r="M1313" s="2">
        <v>2711</v>
      </c>
      <c r="N1313" s="2" t="s">
        <v>8106</v>
      </c>
      <c r="O1313" s="2" t="s">
        <v>8107</v>
      </c>
      <c r="P1313" s="2" t="s">
        <v>8108</v>
      </c>
      <c r="Q1313" s="2" t="s">
        <v>8109</v>
      </c>
      <c r="R1313">
        <v>13</v>
      </c>
      <c r="S1313" s="9">
        <f>SUM(pledge_tiers!B1313:F1313)/pledge_tiers!CZ1313</f>
        <v>0.80519969856819895</v>
      </c>
      <c r="T1313" s="8">
        <f>SUM(pledge_tiers!G1313:K1313)/pledge_tiers!CZ1313</f>
        <v>0.18990203466465713</v>
      </c>
      <c r="U1313" s="8">
        <f>SUM(pledge_tiers!L1313:CX1313)/pledge_tiers!CZ1313</f>
        <v>4.8982667671439335E-3</v>
      </c>
      <c r="V1313">
        <f>VLOOKUP(A1313,cluster_membership!$A$1:$B$4001,2,FALSE)</f>
        <v>5</v>
      </c>
    </row>
    <row r="1314" spans="1:22" x14ac:dyDescent="0.2">
      <c r="A1314" s="2">
        <v>1312</v>
      </c>
      <c r="B1314" s="3">
        <v>90245</v>
      </c>
      <c r="C1314" s="2" t="s">
        <v>8110</v>
      </c>
      <c r="D1314" s="2" t="s">
        <v>8111</v>
      </c>
      <c r="E1314" s="2" t="s">
        <v>46</v>
      </c>
      <c r="F1314" s="2" t="s">
        <v>15</v>
      </c>
      <c r="G1314" s="3">
        <v>40000</v>
      </c>
      <c r="H1314" s="6">
        <f>VLOOKUP(F1314,Exchange_rates!$A$1:$B$13,2,FALSE)</f>
        <v>1</v>
      </c>
      <c r="I1314" s="6">
        <f t="shared" si="40"/>
        <v>40000</v>
      </c>
      <c r="J1314" s="3">
        <f t="shared" si="41"/>
        <v>90245</v>
      </c>
      <c r="K1314" s="2" t="s">
        <v>4269</v>
      </c>
      <c r="L1314" t="s">
        <v>28192</v>
      </c>
      <c r="M1314" s="2">
        <v>2710</v>
      </c>
      <c r="N1314" s="2" t="s">
        <v>8112</v>
      </c>
      <c r="O1314" s="2" t="s">
        <v>8113</v>
      </c>
      <c r="P1314" s="2" t="s">
        <v>8114</v>
      </c>
      <c r="Q1314" s="2" t="s">
        <v>8115</v>
      </c>
      <c r="R1314">
        <v>16</v>
      </c>
      <c r="S1314" s="9">
        <f>SUM(pledge_tiers!B1314:F1314)/pledge_tiers!CZ1314</f>
        <v>0.78494623655913975</v>
      </c>
      <c r="T1314" s="8">
        <f>SUM(pledge_tiers!G1314:K1314)/pledge_tiers!CZ1314</f>
        <v>0.14238042269187987</v>
      </c>
      <c r="U1314" s="8">
        <f>SUM(pledge_tiers!L1314:CX1314)/pledge_tiers!CZ1314</f>
        <v>7.2673340748980353E-2</v>
      </c>
      <c r="V1314">
        <f>VLOOKUP(A1314,cluster_membership!$A$1:$B$4001,2,FALSE)</f>
        <v>5</v>
      </c>
    </row>
    <row r="1315" spans="1:22" x14ac:dyDescent="0.2">
      <c r="A1315" s="2">
        <v>1313</v>
      </c>
      <c r="B1315" s="3">
        <v>161943</v>
      </c>
      <c r="C1315" s="2" t="s">
        <v>8116</v>
      </c>
      <c r="D1315" s="2" t="s">
        <v>5043</v>
      </c>
      <c r="E1315" s="2" t="s">
        <v>477</v>
      </c>
      <c r="F1315" s="2" t="s">
        <v>15</v>
      </c>
      <c r="G1315" s="3">
        <v>80000</v>
      </c>
      <c r="H1315" s="6">
        <f>VLOOKUP(F1315,Exchange_rates!$A$1:$B$13,2,FALSE)</f>
        <v>1</v>
      </c>
      <c r="I1315" s="6">
        <f t="shared" si="40"/>
        <v>80000</v>
      </c>
      <c r="J1315" s="3">
        <f t="shared" si="41"/>
        <v>161943</v>
      </c>
      <c r="K1315" s="2" t="s">
        <v>1449</v>
      </c>
      <c r="L1315" t="s">
        <v>28195</v>
      </c>
      <c r="M1315" s="2">
        <v>2709</v>
      </c>
      <c r="N1315" s="2" t="s">
        <v>8117</v>
      </c>
      <c r="O1315" s="2" t="s">
        <v>8118</v>
      </c>
      <c r="P1315" s="2" t="s">
        <v>8119</v>
      </c>
      <c r="Q1315" s="2" t="s">
        <v>8120</v>
      </c>
      <c r="R1315">
        <v>31</v>
      </c>
      <c r="S1315" s="9">
        <f>SUM(pledge_tiers!B1315:F1315)/pledge_tiers!CZ1315</f>
        <v>0.43117487398216364</v>
      </c>
      <c r="T1315" s="8">
        <f>SUM(pledge_tiers!G1315:K1315)/pledge_tiers!CZ1315</f>
        <v>0.21248545948041878</v>
      </c>
      <c r="U1315" s="8">
        <f>SUM(pledge_tiers!L1315:CX1315)/pledge_tiers!CZ1315</f>
        <v>0.35633966653741761</v>
      </c>
      <c r="V1315">
        <f>VLOOKUP(A1315,cluster_membership!$A$1:$B$4001,2,FALSE)</f>
        <v>5</v>
      </c>
    </row>
    <row r="1316" spans="1:22" x14ac:dyDescent="0.2">
      <c r="A1316" s="2">
        <v>1314</v>
      </c>
      <c r="B1316" s="3">
        <v>276502</v>
      </c>
      <c r="C1316" s="2" t="s">
        <v>8121</v>
      </c>
      <c r="D1316" s="2" t="s">
        <v>8122</v>
      </c>
      <c r="E1316" s="2" t="s">
        <v>8123</v>
      </c>
      <c r="F1316" s="2" t="s">
        <v>15</v>
      </c>
      <c r="G1316" s="3">
        <v>56000</v>
      </c>
      <c r="H1316" s="6">
        <f>VLOOKUP(F1316,Exchange_rates!$A$1:$B$13,2,FALSE)</f>
        <v>1</v>
      </c>
      <c r="I1316" s="6">
        <f t="shared" si="40"/>
        <v>56000</v>
      </c>
      <c r="J1316" s="3">
        <f t="shared" si="41"/>
        <v>276502</v>
      </c>
      <c r="K1316" s="2" t="s">
        <v>8124</v>
      </c>
      <c r="L1316" t="s">
        <v>28180</v>
      </c>
      <c r="M1316" s="2">
        <v>2708</v>
      </c>
      <c r="N1316" s="2" t="s">
        <v>8125</v>
      </c>
      <c r="O1316" s="2" t="s">
        <v>8126</v>
      </c>
      <c r="P1316" s="2" t="s">
        <v>8127</v>
      </c>
      <c r="Q1316" s="2" t="s">
        <v>8128</v>
      </c>
      <c r="R1316">
        <v>39</v>
      </c>
      <c r="S1316" s="9">
        <f>SUM(pledge_tiers!B1316:F1316)/pledge_tiers!CZ1316</f>
        <v>0.2470059880239521</v>
      </c>
      <c r="T1316" s="8">
        <f>SUM(pledge_tiers!G1316:K1316)/pledge_tiers!CZ1316</f>
        <v>1.0104790419161677E-2</v>
      </c>
      <c r="U1316" s="8">
        <f>SUM(pledge_tiers!L1316:CX1316)/pledge_tiers!CZ1316</f>
        <v>0.74288922155688619</v>
      </c>
      <c r="V1316">
        <f>VLOOKUP(A1316,cluster_membership!$A$1:$B$4001,2,FALSE)</f>
        <v>5</v>
      </c>
    </row>
    <row r="1317" spans="1:22" x14ac:dyDescent="0.2">
      <c r="A1317" s="2">
        <v>1315</v>
      </c>
      <c r="B1317" s="3">
        <v>1641075</v>
      </c>
      <c r="C1317" s="2" t="s">
        <v>8129</v>
      </c>
      <c r="D1317" s="2" t="s">
        <v>8130</v>
      </c>
      <c r="E1317" s="2" t="s">
        <v>573</v>
      </c>
      <c r="F1317" s="2" t="s">
        <v>15</v>
      </c>
      <c r="G1317" s="3">
        <v>100000</v>
      </c>
      <c r="H1317" s="6">
        <f>VLOOKUP(F1317,Exchange_rates!$A$1:$B$13,2,FALSE)</f>
        <v>1</v>
      </c>
      <c r="I1317" s="6">
        <f t="shared" si="40"/>
        <v>100000</v>
      </c>
      <c r="J1317" s="3">
        <f t="shared" si="41"/>
        <v>1641075</v>
      </c>
      <c r="K1317" s="2" t="s">
        <v>47</v>
      </c>
      <c r="L1317" t="s">
        <v>28180</v>
      </c>
      <c r="M1317" s="2">
        <v>2707</v>
      </c>
      <c r="N1317" s="2" t="s">
        <v>8131</v>
      </c>
      <c r="O1317" s="2" t="s">
        <v>8132</v>
      </c>
      <c r="P1317" s="2" t="s">
        <v>8133</v>
      </c>
      <c r="Q1317" s="2" t="s">
        <v>8134</v>
      </c>
      <c r="R1317">
        <v>13</v>
      </c>
      <c r="S1317" s="9">
        <f>SUM(pledge_tiers!B1317:F1317)/pledge_tiers!CZ1317</f>
        <v>0.21273408239700375</v>
      </c>
      <c r="T1317" s="8">
        <f>SUM(pledge_tiers!G1317:K1317)/pledge_tiers!CZ1317</f>
        <v>0.76479400749063675</v>
      </c>
      <c r="U1317" s="8">
        <f>SUM(pledge_tiers!L1317:CX1317)/pledge_tiers!CZ1317</f>
        <v>2.247191011235955E-2</v>
      </c>
      <c r="V1317">
        <f>VLOOKUP(A1317,cluster_membership!$A$1:$B$4001,2,FALSE)</f>
        <v>3</v>
      </c>
    </row>
    <row r="1318" spans="1:22" x14ac:dyDescent="0.2">
      <c r="A1318" s="2">
        <v>1316</v>
      </c>
      <c r="B1318" s="3">
        <v>85311</v>
      </c>
      <c r="C1318" s="2" t="s">
        <v>8135</v>
      </c>
      <c r="D1318" s="2" t="s">
        <v>8136</v>
      </c>
      <c r="E1318" s="2" t="s">
        <v>1057</v>
      </c>
      <c r="F1318" s="2" t="s">
        <v>15</v>
      </c>
      <c r="G1318" s="3">
        <v>18000</v>
      </c>
      <c r="H1318" s="6">
        <f>VLOOKUP(F1318,Exchange_rates!$A$1:$B$13,2,FALSE)</f>
        <v>1</v>
      </c>
      <c r="I1318" s="6">
        <f t="shared" si="40"/>
        <v>18000</v>
      </c>
      <c r="J1318" s="3">
        <f t="shared" si="41"/>
        <v>85311</v>
      </c>
      <c r="K1318" s="2" t="s">
        <v>162</v>
      </c>
      <c r="L1318" t="s">
        <v>28180</v>
      </c>
      <c r="M1318" s="2">
        <v>2707</v>
      </c>
      <c r="N1318" s="2" t="s">
        <v>8137</v>
      </c>
      <c r="O1318" s="2" t="s">
        <v>8138</v>
      </c>
      <c r="P1318" s="2" t="s">
        <v>8139</v>
      </c>
      <c r="Q1318" s="2" t="s">
        <v>8140</v>
      </c>
      <c r="R1318">
        <v>24</v>
      </c>
      <c r="S1318" s="9">
        <f>SUM(pledge_tiers!B1318:F1318)/pledge_tiers!CZ1318</f>
        <v>0.48161901225399184</v>
      </c>
      <c r="T1318" s="8">
        <f>SUM(pledge_tiers!G1318:K1318)/pledge_tiers!CZ1318</f>
        <v>0.29075380616412921</v>
      </c>
      <c r="U1318" s="8">
        <f>SUM(pledge_tiers!L1318:CX1318)/pledge_tiers!CZ1318</f>
        <v>0.22762718158187895</v>
      </c>
      <c r="V1318">
        <f>VLOOKUP(A1318,cluster_membership!$A$1:$B$4001,2,FALSE)</f>
        <v>5</v>
      </c>
    </row>
    <row r="1319" spans="1:22" x14ac:dyDescent="0.2">
      <c r="A1319" s="2">
        <v>1317</v>
      </c>
      <c r="B1319" s="3">
        <v>188005</v>
      </c>
      <c r="C1319" s="2" t="s">
        <v>8141</v>
      </c>
      <c r="D1319" s="2" t="s">
        <v>7741</v>
      </c>
      <c r="E1319" s="2" t="s">
        <v>1005</v>
      </c>
      <c r="F1319" s="2" t="s">
        <v>15</v>
      </c>
      <c r="G1319" s="3">
        <v>16000</v>
      </c>
      <c r="H1319" s="6">
        <f>VLOOKUP(F1319,Exchange_rates!$A$1:$B$13,2,FALSE)</f>
        <v>1</v>
      </c>
      <c r="I1319" s="6">
        <f t="shared" si="40"/>
        <v>16000</v>
      </c>
      <c r="J1319" s="3">
        <f t="shared" si="41"/>
        <v>188005</v>
      </c>
      <c r="K1319" s="2" t="s">
        <v>8142</v>
      </c>
      <c r="L1319" t="s">
        <v>28180</v>
      </c>
      <c r="M1319" s="2">
        <v>2705</v>
      </c>
      <c r="N1319" s="2" t="s">
        <v>8143</v>
      </c>
      <c r="O1319" s="2" t="s">
        <v>8144</v>
      </c>
      <c r="P1319" s="2" t="s">
        <v>8145</v>
      </c>
      <c r="Q1319" s="2" t="s">
        <v>8146</v>
      </c>
      <c r="R1319">
        <v>24</v>
      </c>
      <c r="S1319" s="9">
        <f>SUM(pledge_tiers!B1319:F1319)/pledge_tiers!CZ1319</f>
        <v>0.15355944837868057</v>
      </c>
      <c r="T1319" s="8">
        <f>SUM(pledge_tiers!G1319:K1319)/pledge_tiers!CZ1319</f>
        <v>0.34886321282146848</v>
      </c>
      <c r="U1319" s="8">
        <f>SUM(pledge_tiers!L1319:CX1319)/pledge_tiers!CZ1319</f>
        <v>0.49757733879985089</v>
      </c>
      <c r="V1319">
        <f>VLOOKUP(A1319,cluster_membership!$A$1:$B$4001,2,FALSE)</f>
        <v>5</v>
      </c>
    </row>
    <row r="1320" spans="1:22" x14ac:dyDescent="0.2">
      <c r="A1320" s="2">
        <v>1318</v>
      </c>
      <c r="B1320" s="3">
        <v>131758</v>
      </c>
      <c r="C1320" s="2" t="s">
        <v>8147</v>
      </c>
      <c r="D1320" s="2" t="s">
        <v>8148</v>
      </c>
      <c r="E1320" s="2" t="s">
        <v>5765</v>
      </c>
      <c r="F1320" s="2" t="s">
        <v>15</v>
      </c>
      <c r="G1320" s="3">
        <v>100000</v>
      </c>
      <c r="H1320" s="6">
        <f>VLOOKUP(F1320,Exchange_rates!$A$1:$B$13,2,FALSE)</f>
        <v>1</v>
      </c>
      <c r="I1320" s="6">
        <f t="shared" si="40"/>
        <v>100000</v>
      </c>
      <c r="J1320" s="3">
        <f t="shared" si="41"/>
        <v>131758</v>
      </c>
      <c r="K1320" s="2" t="s">
        <v>701</v>
      </c>
      <c r="L1320" t="s">
        <v>28180</v>
      </c>
      <c r="M1320" s="2">
        <v>2705</v>
      </c>
      <c r="N1320" s="2" t="s">
        <v>8149</v>
      </c>
      <c r="O1320" s="2" t="s">
        <v>8150</v>
      </c>
      <c r="P1320" s="2" t="s">
        <v>8151</v>
      </c>
      <c r="Q1320" s="2" t="s">
        <v>8152</v>
      </c>
      <c r="R1320">
        <v>11</v>
      </c>
      <c r="S1320" s="9">
        <f>SUM(pledge_tiers!B1320:F1320)/pledge_tiers!CZ1320</f>
        <v>0.8558698179000388</v>
      </c>
      <c r="T1320" s="8">
        <f>SUM(pledge_tiers!G1320:K1320)/pledge_tiers!CZ1320</f>
        <v>0.14413018209996126</v>
      </c>
      <c r="U1320" s="8">
        <f>SUM(pledge_tiers!L1320:CX1320)/pledge_tiers!CZ1320</f>
        <v>0</v>
      </c>
      <c r="V1320">
        <f>VLOOKUP(A1320,cluster_membership!$A$1:$B$4001,2,FALSE)</f>
        <v>5</v>
      </c>
    </row>
    <row r="1321" spans="1:22" x14ac:dyDescent="0.2">
      <c r="A1321" s="2">
        <v>1319</v>
      </c>
      <c r="B1321" s="3">
        <v>241557</v>
      </c>
      <c r="C1321" s="2" t="s">
        <v>8153</v>
      </c>
      <c r="D1321" s="2" t="s">
        <v>8154</v>
      </c>
      <c r="E1321" s="2" t="s">
        <v>1005</v>
      </c>
      <c r="F1321" s="2" t="s">
        <v>15</v>
      </c>
      <c r="G1321" s="3">
        <v>100000</v>
      </c>
      <c r="H1321" s="6">
        <f>VLOOKUP(F1321,Exchange_rates!$A$1:$B$13,2,FALSE)</f>
        <v>1</v>
      </c>
      <c r="I1321" s="6">
        <f t="shared" si="40"/>
        <v>100000</v>
      </c>
      <c r="J1321" s="3">
        <f t="shared" si="41"/>
        <v>241557</v>
      </c>
      <c r="K1321" s="2" t="s">
        <v>278</v>
      </c>
      <c r="L1321" t="s">
        <v>28180</v>
      </c>
      <c r="M1321" s="2">
        <v>2703</v>
      </c>
      <c r="N1321" s="2" t="s">
        <v>8155</v>
      </c>
      <c r="O1321" s="2" t="s">
        <v>8156</v>
      </c>
      <c r="P1321" s="2" t="s">
        <v>8154</v>
      </c>
      <c r="Q1321" s="2" t="s">
        <v>8157</v>
      </c>
      <c r="R1321">
        <v>8</v>
      </c>
      <c r="S1321" s="9">
        <f>SUM(pledge_tiers!B1321:F1321)/pledge_tiers!CZ1321</f>
        <v>0.88905491221516619</v>
      </c>
      <c r="T1321" s="8">
        <f>SUM(pledge_tiers!G1321:K1321)/pledge_tiers!CZ1321</f>
        <v>0.11094508778483377</v>
      </c>
      <c r="U1321" s="8">
        <f>SUM(pledge_tiers!L1321:CX1321)/pledge_tiers!CZ1321</f>
        <v>0</v>
      </c>
      <c r="V1321">
        <f>VLOOKUP(A1321,cluster_membership!$A$1:$B$4001,2,FALSE)</f>
        <v>5</v>
      </c>
    </row>
    <row r="1322" spans="1:22" x14ac:dyDescent="0.2">
      <c r="A1322" s="2">
        <v>1320</v>
      </c>
      <c r="B1322" s="3">
        <v>132640</v>
      </c>
      <c r="C1322" s="2" t="s">
        <v>8158</v>
      </c>
      <c r="D1322" s="2" t="s">
        <v>8159</v>
      </c>
      <c r="E1322" s="2" t="s">
        <v>477</v>
      </c>
      <c r="F1322" s="2" t="s">
        <v>15</v>
      </c>
      <c r="G1322" s="3">
        <v>14000</v>
      </c>
      <c r="H1322" s="6">
        <f>VLOOKUP(F1322,Exchange_rates!$A$1:$B$13,2,FALSE)</f>
        <v>1</v>
      </c>
      <c r="I1322" s="6">
        <f t="shared" si="40"/>
        <v>14000</v>
      </c>
      <c r="J1322" s="3">
        <f t="shared" si="41"/>
        <v>132640</v>
      </c>
      <c r="K1322" s="2" t="s">
        <v>271</v>
      </c>
      <c r="L1322" t="s">
        <v>28182</v>
      </c>
      <c r="M1322" s="2">
        <v>2701</v>
      </c>
      <c r="N1322" s="2" t="s">
        <v>8160</v>
      </c>
      <c r="O1322" s="2" t="s">
        <v>8161</v>
      </c>
      <c r="P1322" s="2" t="s">
        <v>8162</v>
      </c>
      <c r="Q1322" s="2" t="s">
        <v>8163</v>
      </c>
      <c r="R1322">
        <v>14</v>
      </c>
      <c r="S1322" s="9">
        <f>SUM(pledge_tiers!B1322:F1322)/pledge_tiers!CZ1322</f>
        <v>0.69895287958115182</v>
      </c>
      <c r="T1322" s="8">
        <f>SUM(pledge_tiers!G1322:K1322)/pledge_tiers!CZ1322</f>
        <v>0.20942408376963351</v>
      </c>
      <c r="U1322" s="8">
        <f>SUM(pledge_tiers!L1322:CX1322)/pledge_tiers!CZ1322</f>
        <v>9.1623036649214659E-2</v>
      </c>
      <c r="V1322">
        <f>VLOOKUP(A1322,cluster_membership!$A$1:$B$4001,2,FALSE)</f>
        <v>5</v>
      </c>
    </row>
    <row r="1323" spans="1:22" x14ac:dyDescent="0.2">
      <c r="A1323" s="2">
        <v>1321</v>
      </c>
      <c r="B1323" s="3">
        <v>142551</v>
      </c>
      <c r="C1323" s="2" t="s">
        <v>8164</v>
      </c>
      <c r="D1323" s="2" t="s">
        <v>8165</v>
      </c>
      <c r="E1323" s="2" t="s">
        <v>14</v>
      </c>
      <c r="F1323" s="2" t="s">
        <v>15</v>
      </c>
      <c r="G1323" s="3">
        <v>15000</v>
      </c>
      <c r="H1323" s="6">
        <f>VLOOKUP(F1323,Exchange_rates!$A$1:$B$13,2,FALSE)</f>
        <v>1</v>
      </c>
      <c r="I1323" s="6">
        <f t="shared" si="40"/>
        <v>15000</v>
      </c>
      <c r="J1323" s="3">
        <f t="shared" si="41"/>
        <v>142551</v>
      </c>
      <c r="K1323" s="2" t="s">
        <v>190</v>
      </c>
      <c r="L1323" t="s">
        <v>28180</v>
      </c>
      <c r="M1323" s="2">
        <v>2698</v>
      </c>
      <c r="N1323" s="2" t="s">
        <v>8166</v>
      </c>
      <c r="O1323" s="2" t="s">
        <v>8167</v>
      </c>
      <c r="P1323" s="2" t="s">
        <v>8168</v>
      </c>
      <c r="Q1323" s="2" t="s">
        <v>8169</v>
      </c>
      <c r="R1323">
        <v>5</v>
      </c>
      <c r="S1323" s="9">
        <f>SUM(pledge_tiers!B1323:F1323)/pledge_tiers!CZ1323</f>
        <v>1</v>
      </c>
      <c r="T1323" s="8">
        <f>SUM(pledge_tiers!G1323:K1323)/pledge_tiers!CZ1323</f>
        <v>0</v>
      </c>
      <c r="U1323" s="8">
        <f>SUM(pledge_tiers!L1323:CX1323)/pledge_tiers!CZ1323</f>
        <v>0</v>
      </c>
      <c r="V1323">
        <f>VLOOKUP(A1323,cluster_membership!$A$1:$B$4001,2,FALSE)</f>
        <v>5</v>
      </c>
    </row>
    <row r="1324" spans="1:22" x14ac:dyDescent="0.2">
      <c r="A1324" s="2">
        <v>1322</v>
      </c>
      <c r="B1324" s="3">
        <v>1239639</v>
      </c>
      <c r="C1324" s="2" t="s">
        <v>8170</v>
      </c>
      <c r="D1324" s="2" t="s">
        <v>3272</v>
      </c>
      <c r="E1324" s="2" t="s">
        <v>23</v>
      </c>
      <c r="F1324" s="2" t="s">
        <v>15</v>
      </c>
      <c r="G1324" s="3">
        <v>200000</v>
      </c>
      <c r="H1324" s="6">
        <f>VLOOKUP(F1324,Exchange_rates!$A$1:$B$13,2,FALSE)</f>
        <v>1</v>
      </c>
      <c r="I1324" s="6">
        <f t="shared" si="40"/>
        <v>200000</v>
      </c>
      <c r="J1324" s="3">
        <f t="shared" si="41"/>
        <v>1239639</v>
      </c>
      <c r="K1324" s="2" t="s">
        <v>257</v>
      </c>
      <c r="L1324" t="s">
        <v>28180</v>
      </c>
      <c r="M1324" s="2">
        <v>2698</v>
      </c>
      <c r="N1324" s="2" t="s">
        <v>8171</v>
      </c>
      <c r="O1324" s="2" t="s">
        <v>8172</v>
      </c>
      <c r="P1324" s="2" t="s">
        <v>8173</v>
      </c>
      <c r="Q1324" s="2" t="s">
        <v>8174</v>
      </c>
      <c r="R1324">
        <v>15</v>
      </c>
      <c r="S1324" s="9">
        <f>SUM(pledge_tiers!B1324:F1324)/pledge_tiers!CZ1324</f>
        <v>0.46893317702227433</v>
      </c>
      <c r="T1324" s="8">
        <f>SUM(pledge_tiers!G1324:K1324)/pledge_tiers!CZ1324</f>
        <v>0.39429464634622902</v>
      </c>
      <c r="U1324" s="8">
        <f>SUM(pledge_tiers!L1324:CX1324)/pledge_tiers!CZ1324</f>
        <v>0.13677217663149668</v>
      </c>
      <c r="V1324">
        <f>VLOOKUP(A1324,cluster_membership!$A$1:$B$4001,2,FALSE)</f>
        <v>3</v>
      </c>
    </row>
    <row r="1325" spans="1:22" x14ac:dyDescent="0.2">
      <c r="A1325" s="2">
        <v>1323</v>
      </c>
      <c r="B1325" s="3">
        <v>373527</v>
      </c>
      <c r="C1325" s="2" t="s">
        <v>8175</v>
      </c>
      <c r="D1325" s="2" t="s">
        <v>8176</v>
      </c>
      <c r="E1325" s="2" t="s">
        <v>534</v>
      </c>
      <c r="F1325" s="2" t="s">
        <v>84</v>
      </c>
      <c r="G1325" s="3">
        <v>85000</v>
      </c>
      <c r="H1325" s="6">
        <f>VLOOKUP(F1325,Exchange_rates!$A$1:$B$13,2,FALSE)</f>
        <v>0.76</v>
      </c>
      <c r="I1325" s="6">
        <f t="shared" si="40"/>
        <v>64600</v>
      </c>
      <c r="J1325" s="3">
        <f t="shared" si="41"/>
        <v>283880.52</v>
      </c>
      <c r="K1325" s="2" t="s">
        <v>8177</v>
      </c>
      <c r="L1325" t="s">
        <v>28182</v>
      </c>
      <c r="M1325" s="2">
        <v>2697</v>
      </c>
      <c r="N1325" s="2" t="s">
        <v>8178</v>
      </c>
      <c r="O1325" s="2" t="s">
        <v>8179</v>
      </c>
      <c r="P1325" s="2" t="s">
        <v>8180</v>
      </c>
      <c r="Q1325" s="2" t="s">
        <v>8181</v>
      </c>
      <c r="R1325">
        <v>13</v>
      </c>
      <c r="S1325" s="9">
        <f>SUM(pledge_tiers!B1325:F1325)/pledge_tiers!CZ1325</f>
        <v>0.82885270730783789</v>
      </c>
      <c r="T1325" s="8">
        <f>SUM(pledge_tiers!G1325:K1325)/pledge_tiers!CZ1325</f>
        <v>0.16395304808784553</v>
      </c>
      <c r="U1325" s="8">
        <f>SUM(pledge_tiers!L1325:CX1325)/pledge_tiers!CZ1325</f>
        <v>7.1942446043165471E-3</v>
      </c>
      <c r="V1325">
        <f>VLOOKUP(A1325,cluster_membership!$A$1:$B$4001,2,FALSE)</f>
        <v>5</v>
      </c>
    </row>
    <row r="1326" spans="1:22" x14ac:dyDescent="0.2">
      <c r="A1326" s="2">
        <v>1324</v>
      </c>
      <c r="B1326" s="3">
        <v>155122</v>
      </c>
      <c r="C1326" s="2" t="s">
        <v>8182</v>
      </c>
      <c r="D1326" s="2" t="s">
        <v>8183</v>
      </c>
      <c r="E1326" s="2" t="s">
        <v>1005</v>
      </c>
      <c r="F1326" s="2" t="s">
        <v>15</v>
      </c>
      <c r="G1326" s="3">
        <v>45000</v>
      </c>
      <c r="H1326" s="6">
        <f>VLOOKUP(F1326,Exchange_rates!$A$1:$B$13,2,FALSE)</f>
        <v>1</v>
      </c>
      <c r="I1326" s="6">
        <f t="shared" si="40"/>
        <v>45000</v>
      </c>
      <c r="J1326" s="3">
        <f t="shared" si="41"/>
        <v>155122</v>
      </c>
      <c r="K1326" s="2" t="s">
        <v>162</v>
      </c>
      <c r="L1326" t="s">
        <v>28180</v>
      </c>
      <c r="M1326" s="2">
        <v>2695</v>
      </c>
      <c r="N1326" s="2" t="s">
        <v>8184</v>
      </c>
      <c r="O1326" s="2" t="s">
        <v>8185</v>
      </c>
      <c r="P1326" s="2" t="s">
        <v>8186</v>
      </c>
      <c r="Q1326" s="2" t="s">
        <v>8187</v>
      </c>
      <c r="R1326">
        <v>19</v>
      </c>
      <c r="S1326" s="9">
        <f>SUM(pledge_tiers!B1326:F1326)/pledge_tiers!CZ1326</f>
        <v>0.81355297641332835</v>
      </c>
      <c r="T1326" s="8">
        <f>SUM(pledge_tiers!G1326:K1326)/pledge_tiers!CZ1326</f>
        <v>0.16473230999625607</v>
      </c>
      <c r="U1326" s="8">
        <f>SUM(pledge_tiers!L1326:CX1326)/pledge_tiers!CZ1326</f>
        <v>2.1714713590415574E-2</v>
      </c>
      <c r="V1326">
        <f>VLOOKUP(A1326,cluster_membership!$A$1:$B$4001,2,FALSE)</f>
        <v>5</v>
      </c>
    </row>
    <row r="1327" spans="1:22" x14ac:dyDescent="0.2">
      <c r="A1327" s="2">
        <v>1325</v>
      </c>
      <c r="B1327" s="3">
        <v>225347</v>
      </c>
      <c r="C1327" s="2" t="s">
        <v>8188</v>
      </c>
      <c r="D1327" s="2" t="s">
        <v>8189</v>
      </c>
      <c r="E1327" s="2" t="s">
        <v>23</v>
      </c>
      <c r="F1327" s="2" t="s">
        <v>15</v>
      </c>
      <c r="G1327" s="3">
        <v>10000</v>
      </c>
      <c r="H1327" s="6">
        <f>VLOOKUP(F1327,Exchange_rates!$A$1:$B$13,2,FALSE)</f>
        <v>1</v>
      </c>
      <c r="I1327" s="6">
        <f t="shared" si="40"/>
        <v>10000</v>
      </c>
      <c r="J1327" s="3">
        <f t="shared" si="41"/>
        <v>225347</v>
      </c>
      <c r="K1327" s="2" t="s">
        <v>162</v>
      </c>
      <c r="L1327" t="s">
        <v>28180</v>
      </c>
      <c r="M1327" s="2">
        <v>2690</v>
      </c>
      <c r="N1327" s="2" t="s">
        <v>8190</v>
      </c>
      <c r="O1327" s="2" t="s">
        <v>8191</v>
      </c>
      <c r="P1327" s="2" t="s">
        <v>8192</v>
      </c>
      <c r="Q1327" s="2" t="s">
        <v>8193</v>
      </c>
      <c r="R1327">
        <v>19</v>
      </c>
      <c r="S1327" s="9">
        <f>SUM(pledge_tiers!B1327:F1327)/pledge_tiers!CZ1327</f>
        <v>0.27486910994764396</v>
      </c>
      <c r="T1327" s="8">
        <f>SUM(pledge_tiers!G1327:K1327)/pledge_tiers!CZ1327</f>
        <v>0.50934928945400149</v>
      </c>
      <c r="U1327" s="8">
        <f>SUM(pledge_tiers!L1327:CX1327)/pledge_tiers!CZ1327</f>
        <v>0.21578160059835452</v>
      </c>
      <c r="V1327">
        <f>VLOOKUP(A1327,cluster_membership!$A$1:$B$4001,2,FALSE)</f>
        <v>5</v>
      </c>
    </row>
    <row r="1328" spans="1:22" x14ac:dyDescent="0.2">
      <c r="A1328" s="2">
        <v>1326</v>
      </c>
      <c r="B1328" s="3">
        <v>107193</v>
      </c>
      <c r="C1328" s="2" t="s">
        <v>8194</v>
      </c>
      <c r="D1328" s="2" t="s">
        <v>8195</v>
      </c>
      <c r="E1328" s="2" t="s">
        <v>8196</v>
      </c>
      <c r="F1328" s="2" t="s">
        <v>15</v>
      </c>
      <c r="G1328" s="3">
        <v>65000</v>
      </c>
      <c r="H1328" s="6">
        <f>VLOOKUP(F1328,Exchange_rates!$A$1:$B$13,2,FALSE)</f>
        <v>1</v>
      </c>
      <c r="I1328" s="6">
        <f t="shared" si="40"/>
        <v>65000</v>
      </c>
      <c r="J1328" s="3">
        <f t="shared" si="41"/>
        <v>107193</v>
      </c>
      <c r="K1328" s="2" t="s">
        <v>686</v>
      </c>
      <c r="L1328" t="s">
        <v>28180</v>
      </c>
      <c r="M1328" s="2">
        <v>2687</v>
      </c>
      <c r="N1328" s="2" t="s">
        <v>8197</v>
      </c>
      <c r="O1328" s="2" t="s">
        <v>8198</v>
      </c>
      <c r="P1328" s="2" t="s">
        <v>8199</v>
      </c>
      <c r="Q1328" s="2" t="s">
        <v>8200</v>
      </c>
      <c r="R1328">
        <v>18</v>
      </c>
      <c r="S1328" s="9">
        <f>SUM(pledge_tiers!B1328:F1328)/pledge_tiers!CZ1328</f>
        <v>0.61088435374149663</v>
      </c>
      <c r="T1328" s="8">
        <f>SUM(pledge_tiers!G1328:K1328)/pledge_tiers!CZ1328</f>
        <v>0.25714285714285712</v>
      </c>
      <c r="U1328" s="8">
        <f>SUM(pledge_tiers!L1328:CX1328)/pledge_tiers!CZ1328</f>
        <v>0.13197278911564625</v>
      </c>
      <c r="V1328">
        <f>VLOOKUP(A1328,cluster_membership!$A$1:$B$4001,2,FALSE)</f>
        <v>5</v>
      </c>
    </row>
    <row r="1329" spans="1:22" x14ac:dyDescent="0.2">
      <c r="A1329" s="2">
        <v>1327</v>
      </c>
      <c r="B1329" s="3">
        <v>169209</v>
      </c>
      <c r="C1329" s="2" t="s">
        <v>8201</v>
      </c>
      <c r="D1329" s="2" t="s">
        <v>8202</v>
      </c>
      <c r="E1329" s="2" t="s">
        <v>83</v>
      </c>
      <c r="F1329" s="2" t="s">
        <v>15</v>
      </c>
      <c r="G1329" s="3">
        <v>20000</v>
      </c>
      <c r="H1329" s="6">
        <f>VLOOKUP(F1329,Exchange_rates!$A$1:$B$13,2,FALSE)</f>
        <v>1</v>
      </c>
      <c r="I1329" s="6">
        <f t="shared" si="40"/>
        <v>20000</v>
      </c>
      <c r="J1329" s="3">
        <f t="shared" si="41"/>
        <v>169209</v>
      </c>
      <c r="K1329" s="2" t="s">
        <v>2048</v>
      </c>
      <c r="L1329" t="s">
        <v>28180</v>
      </c>
      <c r="M1329" s="2">
        <v>2685</v>
      </c>
      <c r="N1329" s="2" t="s">
        <v>8203</v>
      </c>
      <c r="O1329" s="2" t="s">
        <v>8204</v>
      </c>
      <c r="P1329" s="2" t="s">
        <v>8205</v>
      </c>
      <c r="Q1329" s="2" t="s">
        <v>8206</v>
      </c>
      <c r="R1329">
        <v>5</v>
      </c>
      <c r="S1329" s="9">
        <f>SUM(pledge_tiers!B1329:F1329)/pledge_tiers!CZ1329</f>
        <v>1</v>
      </c>
      <c r="T1329" s="8">
        <f>SUM(pledge_tiers!G1329:K1329)/pledge_tiers!CZ1329</f>
        <v>0</v>
      </c>
      <c r="U1329" s="8">
        <f>SUM(pledge_tiers!L1329:CX1329)/pledge_tiers!CZ1329</f>
        <v>0</v>
      </c>
      <c r="V1329">
        <f>VLOOKUP(A1329,cluster_membership!$A$1:$B$4001,2,FALSE)</f>
        <v>5</v>
      </c>
    </row>
    <row r="1330" spans="1:22" x14ac:dyDescent="0.2">
      <c r="A1330" s="2">
        <v>1328</v>
      </c>
      <c r="B1330" s="3">
        <v>380058</v>
      </c>
      <c r="C1330" s="2" t="s">
        <v>8207</v>
      </c>
      <c r="D1330" s="2" t="s">
        <v>4345</v>
      </c>
      <c r="E1330" s="2" t="s">
        <v>14</v>
      </c>
      <c r="F1330" s="2" t="s">
        <v>15</v>
      </c>
      <c r="G1330" s="3">
        <v>50000</v>
      </c>
      <c r="H1330" s="6">
        <f>VLOOKUP(F1330,Exchange_rates!$A$1:$B$13,2,FALSE)</f>
        <v>1</v>
      </c>
      <c r="I1330" s="6">
        <f t="shared" si="40"/>
        <v>50000</v>
      </c>
      <c r="J1330" s="3">
        <f t="shared" si="41"/>
        <v>380058</v>
      </c>
      <c r="K1330" s="2" t="s">
        <v>4346</v>
      </c>
      <c r="L1330" t="s">
        <v>28180</v>
      </c>
      <c r="M1330" s="2">
        <v>2684</v>
      </c>
      <c r="N1330" s="2" t="s">
        <v>8208</v>
      </c>
      <c r="O1330" s="2" t="s">
        <v>8209</v>
      </c>
      <c r="P1330" s="2" t="s">
        <v>8210</v>
      </c>
      <c r="Q1330" s="2" t="s">
        <v>8211</v>
      </c>
      <c r="R1330">
        <v>27</v>
      </c>
      <c r="S1330" s="9">
        <f>SUM(pledge_tiers!B1330:F1330)/pledge_tiers!CZ1330</f>
        <v>0.15925233644859813</v>
      </c>
      <c r="T1330" s="8">
        <f>SUM(pledge_tiers!G1330:K1330)/pledge_tiers!CZ1330</f>
        <v>0.36224299065420562</v>
      </c>
      <c r="U1330" s="8">
        <f>SUM(pledge_tiers!L1330:CX1330)/pledge_tiers!CZ1330</f>
        <v>0.47850467289719628</v>
      </c>
      <c r="V1330">
        <f>VLOOKUP(A1330,cluster_membership!$A$1:$B$4001,2,FALSE)</f>
        <v>5</v>
      </c>
    </row>
    <row r="1331" spans="1:22" x14ac:dyDescent="0.2">
      <c r="A1331" s="2">
        <v>1329</v>
      </c>
      <c r="B1331" s="3">
        <v>561142</v>
      </c>
      <c r="C1331" s="2" t="s">
        <v>8212</v>
      </c>
      <c r="D1331" s="2" t="s">
        <v>8213</v>
      </c>
      <c r="E1331" s="2" t="s">
        <v>23</v>
      </c>
      <c r="F1331" s="2" t="s">
        <v>15</v>
      </c>
      <c r="G1331" s="3">
        <v>15000</v>
      </c>
      <c r="H1331" s="6">
        <f>VLOOKUP(F1331,Exchange_rates!$A$1:$B$13,2,FALSE)</f>
        <v>1</v>
      </c>
      <c r="I1331" s="6">
        <f t="shared" si="40"/>
        <v>15000</v>
      </c>
      <c r="J1331" s="3">
        <f t="shared" si="41"/>
        <v>561142</v>
      </c>
      <c r="K1331" s="2" t="s">
        <v>39</v>
      </c>
      <c r="L1331" t="s">
        <v>28180</v>
      </c>
      <c r="M1331" s="2">
        <v>2683</v>
      </c>
      <c r="N1331" s="2" t="s">
        <v>8214</v>
      </c>
      <c r="O1331" s="2" t="s">
        <v>8215</v>
      </c>
      <c r="P1331" s="2" t="s">
        <v>8216</v>
      </c>
      <c r="Q1331" s="2" t="s">
        <v>8217</v>
      </c>
      <c r="R1331">
        <v>18</v>
      </c>
      <c r="S1331" s="9">
        <f>SUM(pledge_tiers!B1331:F1331)/pledge_tiers!CZ1331</f>
        <v>0.48585626911314983</v>
      </c>
      <c r="T1331" s="8">
        <f>SUM(pledge_tiers!G1331:K1331)/pledge_tiers!CZ1331</f>
        <v>0.40825688073394495</v>
      </c>
      <c r="U1331" s="8">
        <f>SUM(pledge_tiers!L1331:CX1331)/pledge_tiers!CZ1331</f>
        <v>0.10588685015290519</v>
      </c>
      <c r="V1331">
        <f>VLOOKUP(A1331,cluster_membership!$A$1:$B$4001,2,FALSE)</f>
        <v>5</v>
      </c>
    </row>
    <row r="1332" spans="1:22" x14ac:dyDescent="0.2">
      <c r="A1332" s="2">
        <v>1330</v>
      </c>
      <c r="B1332" s="3">
        <v>204680</v>
      </c>
      <c r="C1332" s="2" t="s">
        <v>8218</v>
      </c>
      <c r="D1332" s="2" t="s">
        <v>6181</v>
      </c>
      <c r="E1332" s="2" t="s">
        <v>46</v>
      </c>
      <c r="F1332" s="2" t="s">
        <v>15</v>
      </c>
      <c r="G1332" s="3">
        <v>200000</v>
      </c>
      <c r="H1332" s="6">
        <f>VLOOKUP(F1332,Exchange_rates!$A$1:$B$13,2,FALSE)</f>
        <v>1</v>
      </c>
      <c r="I1332" s="6">
        <f t="shared" si="40"/>
        <v>200000</v>
      </c>
      <c r="J1332" s="3">
        <f t="shared" si="41"/>
        <v>204680</v>
      </c>
      <c r="K1332" s="2" t="s">
        <v>1310</v>
      </c>
      <c r="L1332" t="s">
        <v>28185</v>
      </c>
      <c r="M1332" s="2">
        <v>2681</v>
      </c>
      <c r="N1332" s="2" t="s">
        <v>8219</v>
      </c>
      <c r="O1332" s="2" t="s">
        <v>8220</v>
      </c>
      <c r="P1332" s="2" t="s">
        <v>8221</v>
      </c>
      <c r="Q1332" s="2" t="s">
        <v>8222</v>
      </c>
      <c r="R1332">
        <v>39</v>
      </c>
      <c r="S1332" s="9">
        <f>SUM(pledge_tiers!B1332:F1332)/pledge_tiers!CZ1332</f>
        <v>0.36712749615975421</v>
      </c>
      <c r="T1332" s="8">
        <f>SUM(pledge_tiers!G1332:K1332)/pledge_tiers!CZ1332</f>
        <v>0.32219662058371734</v>
      </c>
      <c r="U1332" s="8">
        <f>SUM(pledge_tiers!L1332:CX1332)/pledge_tiers!CZ1332</f>
        <v>0.3106758832565284</v>
      </c>
      <c r="V1332">
        <f>VLOOKUP(A1332,cluster_membership!$A$1:$B$4001,2,FALSE)</f>
        <v>5</v>
      </c>
    </row>
    <row r="1333" spans="1:22" x14ac:dyDescent="0.2">
      <c r="A1333" s="2">
        <v>1331</v>
      </c>
      <c r="B1333" s="3">
        <v>105294</v>
      </c>
      <c r="C1333" s="2" t="s">
        <v>8223</v>
      </c>
      <c r="D1333" s="2" t="s">
        <v>8224</v>
      </c>
      <c r="E1333" s="2" t="s">
        <v>2550</v>
      </c>
      <c r="F1333" s="2" t="s">
        <v>15</v>
      </c>
      <c r="G1333" s="3">
        <v>40000</v>
      </c>
      <c r="H1333" s="6">
        <f>VLOOKUP(F1333,Exchange_rates!$A$1:$B$13,2,FALSE)</f>
        <v>1</v>
      </c>
      <c r="I1333" s="6">
        <f t="shared" si="40"/>
        <v>40000</v>
      </c>
      <c r="J1333" s="3">
        <f t="shared" si="41"/>
        <v>105294</v>
      </c>
      <c r="K1333" s="2" t="s">
        <v>85</v>
      </c>
      <c r="L1333" t="s">
        <v>28182</v>
      </c>
      <c r="M1333" s="2">
        <v>2681</v>
      </c>
      <c r="N1333" s="2" t="s">
        <v>8225</v>
      </c>
      <c r="O1333" s="2" t="s">
        <v>8226</v>
      </c>
      <c r="P1333" s="2" t="s">
        <v>8227</v>
      </c>
      <c r="Q1333" s="2" t="s">
        <v>8228</v>
      </c>
      <c r="R1333">
        <v>21</v>
      </c>
      <c r="S1333" s="9">
        <f>SUM(pledge_tiers!B1333:F1333)/pledge_tiers!CZ1333</f>
        <v>0.49227871939736345</v>
      </c>
      <c r="T1333" s="8">
        <f>SUM(pledge_tiers!G1333:K1333)/pledge_tiers!CZ1333</f>
        <v>0.40979284369114877</v>
      </c>
      <c r="U1333" s="8">
        <f>SUM(pledge_tiers!L1333:CX1333)/pledge_tiers!CZ1333</f>
        <v>9.7928436911487754E-2</v>
      </c>
      <c r="V1333">
        <f>VLOOKUP(A1333,cluster_membership!$A$1:$B$4001,2,FALSE)</f>
        <v>5</v>
      </c>
    </row>
    <row r="1334" spans="1:22" x14ac:dyDescent="0.2">
      <c r="A1334" s="2">
        <v>1332</v>
      </c>
      <c r="B1334" s="3">
        <v>375380</v>
      </c>
      <c r="C1334" s="2" t="s">
        <v>8229</v>
      </c>
      <c r="D1334" s="2" t="s">
        <v>8230</v>
      </c>
      <c r="E1334" s="2" t="s">
        <v>14</v>
      </c>
      <c r="F1334" s="2" t="s">
        <v>15</v>
      </c>
      <c r="G1334" s="3">
        <v>7500</v>
      </c>
      <c r="H1334" s="6">
        <f>VLOOKUP(F1334,Exchange_rates!$A$1:$B$13,2,FALSE)</f>
        <v>1</v>
      </c>
      <c r="I1334" s="6">
        <f t="shared" si="40"/>
        <v>7500</v>
      </c>
      <c r="J1334" s="3">
        <f t="shared" si="41"/>
        <v>375380</v>
      </c>
      <c r="K1334" s="2" t="s">
        <v>1044</v>
      </c>
      <c r="L1334" t="s">
        <v>28180</v>
      </c>
      <c r="M1334" s="2">
        <v>2665</v>
      </c>
      <c r="N1334" s="2" t="s">
        <v>8231</v>
      </c>
      <c r="O1334" s="2" t="s">
        <v>8232</v>
      </c>
      <c r="P1334" s="2" t="s">
        <v>8233</v>
      </c>
      <c r="Q1334" s="2" t="s">
        <v>8234</v>
      </c>
      <c r="R1334">
        <v>13</v>
      </c>
      <c r="S1334" s="9">
        <f>SUM(pledge_tiers!B1334:F1334)/pledge_tiers!CZ1334</f>
        <v>0.34306292645943898</v>
      </c>
      <c r="T1334" s="8">
        <f>SUM(pledge_tiers!G1334:K1334)/pledge_tiers!CZ1334</f>
        <v>0.60500379075056865</v>
      </c>
      <c r="U1334" s="8">
        <f>SUM(pledge_tiers!L1334:CX1334)/pledge_tiers!CZ1334</f>
        <v>5.1933282789992416E-2</v>
      </c>
      <c r="V1334">
        <f>VLOOKUP(A1334,cluster_membership!$A$1:$B$4001,2,FALSE)</f>
        <v>5</v>
      </c>
    </row>
    <row r="1335" spans="1:22" x14ac:dyDescent="0.2">
      <c r="A1335" s="2">
        <v>1333</v>
      </c>
      <c r="B1335" s="3">
        <v>69676</v>
      </c>
      <c r="C1335" s="2" t="s">
        <v>8235</v>
      </c>
      <c r="D1335" s="2" t="s">
        <v>8236</v>
      </c>
      <c r="E1335" s="2" t="s">
        <v>23</v>
      </c>
      <c r="F1335" s="2" t="s">
        <v>15</v>
      </c>
      <c r="G1335" s="3">
        <v>5000</v>
      </c>
      <c r="H1335" s="6">
        <f>VLOOKUP(F1335,Exchange_rates!$A$1:$B$13,2,FALSE)</f>
        <v>1</v>
      </c>
      <c r="I1335" s="6">
        <f t="shared" si="40"/>
        <v>5000</v>
      </c>
      <c r="J1335" s="3">
        <f t="shared" si="41"/>
        <v>69676</v>
      </c>
      <c r="K1335" s="2" t="s">
        <v>47</v>
      </c>
      <c r="L1335" t="s">
        <v>28180</v>
      </c>
      <c r="M1335" s="2">
        <v>2664</v>
      </c>
      <c r="N1335" s="2" t="s">
        <v>8237</v>
      </c>
      <c r="O1335" s="2" t="s">
        <v>8238</v>
      </c>
      <c r="P1335" s="2" t="s">
        <v>8239</v>
      </c>
      <c r="Q1335" s="2" t="s">
        <v>8240</v>
      </c>
      <c r="R1335">
        <v>7</v>
      </c>
      <c r="S1335" s="9">
        <f>SUM(pledge_tiers!B1335:F1335)/pledge_tiers!CZ1335</f>
        <v>0.93068181818181817</v>
      </c>
      <c r="T1335" s="8">
        <f>SUM(pledge_tiers!G1335:K1335)/pledge_tiers!CZ1335</f>
        <v>6.931818181818182E-2</v>
      </c>
      <c r="U1335" s="8">
        <f>SUM(pledge_tiers!L1335:CX1335)/pledge_tiers!CZ1335</f>
        <v>0</v>
      </c>
      <c r="V1335">
        <f>VLOOKUP(A1335,cluster_membership!$A$1:$B$4001,2,FALSE)</f>
        <v>5</v>
      </c>
    </row>
    <row r="1336" spans="1:22" x14ac:dyDescent="0.2">
      <c r="A1336" s="2">
        <v>1334</v>
      </c>
      <c r="B1336" s="3">
        <v>351753</v>
      </c>
      <c r="C1336" s="2" t="s">
        <v>8241</v>
      </c>
      <c r="D1336" s="2" t="s">
        <v>8242</v>
      </c>
      <c r="E1336" s="2" t="s">
        <v>23</v>
      </c>
      <c r="F1336" s="2" t="s">
        <v>15</v>
      </c>
      <c r="G1336" s="3">
        <v>125000</v>
      </c>
      <c r="H1336" s="6">
        <f>VLOOKUP(F1336,Exchange_rates!$A$1:$B$13,2,FALSE)</f>
        <v>1</v>
      </c>
      <c r="I1336" s="6">
        <f t="shared" si="40"/>
        <v>125000</v>
      </c>
      <c r="J1336" s="3">
        <f t="shared" si="41"/>
        <v>351753</v>
      </c>
      <c r="K1336" s="2" t="s">
        <v>8243</v>
      </c>
      <c r="L1336" t="s">
        <v>28180</v>
      </c>
      <c r="M1336" s="2">
        <v>2661</v>
      </c>
      <c r="N1336" s="2" t="s">
        <v>8244</v>
      </c>
      <c r="O1336" s="2" t="s">
        <v>8245</v>
      </c>
      <c r="P1336" s="2" t="s">
        <v>8246</v>
      </c>
      <c r="Q1336" s="2" t="s">
        <v>8247</v>
      </c>
      <c r="R1336">
        <v>35</v>
      </c>
      <c r="S1336" s="9">
        <f>SUM(pledge_tiers!B1336:F1336)/pledge_tiers!CZ1336</f>
        <v>0.53645636569701549</v>
      </c>
      <c r="T1336" s="8">
        <f>SUM(pledge_tiers!G1336:K1336)/pledge_tiers!CZ1336</f>
        <v>0.11220249338874197</v>
      </c>
      <c r="U1336" s="8">
        <f>SUM(pledge_tiers!L1336:CX1336)/pledge_tiers!CZ1336</f>
        <v>0.35134114091424251</v>
      </c>
      <c r="V1336">
        <f>VLOOKUP(A1336,cluster_membership!$A$1:$B$4001,2,FALSE)</f>
        <v>5</v>
      </c>
    </row>
    <row r="1337" spans="1:22" x14ac:dyDescent="0.2">
      <c r="A1337" s="2">
        <v>1335</v>
      </c>
      <c r="B1337" s="3">
        <v>132317</v>
      </c>
      <c r="C1337" s="2" t="s">
        <v>8248</v>
      </c>
      <c r="D1337" s="2" t="s">
        <v>8249</v>
      </c>
      <c r="E1337" s="2" t="s">
        <v>189</v>
      </c>
      <c r="F1337" s="2" t="s">
        <v>15</v>
      </c>
      <c r="G1337" s="3">
        <v>29000</v>
      </c>
      <c r="H1337" s="6">
        <f>VLOOKUP(F1337,Exchange_rates!$A$1:$B$13,2,FALSE)</f>
        <v>1</v>
      </c>
      <c r="I1337" s="6">
        <f t="shared" si="40"/>
        <v>29000</v>
      </c>
      <c r="J1337" s="3">
        <f t="shared" si="41"/>
        <v>132317</v>
      </c>
      <c r="K1337" s="2" t="s">
        <v>16</v>
      </c>
      <c r="L1337" t="s">
        <v>28180</v>
      </c>
      <c r="M1337" s="2">
        <v>2655</v>
      </c>
      <c r="N1337" s="2" t="s">
        <v>8250</v>
      </c>
      <c r="O1337" s="2" t="s">
        <v>8251</v>
      </c>
      <c r="P1337" s="2" t="s">
        <v>8252</v>
      </c>
      <c r="Q1337" s="2" t="s">
        <v>8253</v>
      </c>
      <c r="R1337">
        <v>13</v>
      </c>
      <c r="S1337" s="9">
        <f>SUM(pledge_tiers!B1337:F1337)/pledge_tiers!CZ1337</f>
        <v>0.92325227963525835</v>
      </c>
      <c r="T1337" s="8">
        <f>SUM(pledge_tiers!G1337:K1337)/pledge_tiers!CZ1337</f>
        <v>7.6747720364741645E-2</v>
      </c>
      <c r="U1337" s="8">
        <f>SUM(pledge_tiers!L1337:CX1337)/pledge_tiers!CZ1337</f>
        <v>0</v>
      </c>
      <c r="V1337">
        <f>VLOOKUP(A1337,cluster_membership!$A$1:$B$4001,2,FALSE)</f>
        <v>5</v>
      </c>
    </row>
    <row r="1338" spans="1:22" x14ac:dyDescent="0.2">
      <c r="A1338" s="2">
        <v>1336</v>
      </c>
      <c r="B1338" s="3">
        <v>110648</v>
      </c>
      <c r="C1338" s="2" t="s">
        <v>8254</v>
      </c>
      <c r="D1338" s="2" t="s">
        <v>8255</v>
      </c>
      <c r="E1338" s="2" t="s">
        <v>477</v>
      </c>
      <c r="F1338" s="2" t="s">
        <v>75</v>
      </c>
      <c r="G1338" s="3">
        <v>75000</v>
      </c>
      <c r="H1338" s="6">
        <f>VLOOKUP(F1338,Exchange_rates!$A$1:$B$13,2,FALSE)</f>
        <v>1.24</v>
      </c>
      <c r="I1338" s="6">
        <f t="shared" si="40"/>
        <v>93000</v>
      </c>
      <c r="J1338" s="3">
        <f t="shared" si="41"/>
        <v>137203.51999999999</v>
      </c>
      <c r="K1338" s="2" t="s">
        <v>8256</v>
      </c>
      <c r="L1338" t="s">
        <v>28181</v>
      </c>
      <c r="M1338" s="2">
        <v>2654</v>
      </c>
      <c r="N1338" s="2" t="s">
        <v>8257</v>
      </c>
      <c r="O1338" s="2" t="s">
        <v>8258</v>
      </c>
      <c r="P1338" s="2" t="s">
        <v>8259</v>
      </c>
      <c r="Q1338" s="2" t="s">
        <v>8260</v>
      </c>
      <c r="R1338">
        <v>18</v>
      </c>
      <c r="S1338" s="9">
        <f>SUM(pledge_tiers!B1338:F1338)/pledge_tiers!CZ1338</f>
        <v>0.73666158536585369</v>
      </c>
      <c r="T1338" s="8">
        <f>SUM(pledge_tiers!G1338:K1338)/pledge_tiers!CZ1338</f>
        <v>0.21684451219512196</v>
      </c>
      <c r="U1338" s="8">
        <f>SUM(pledge_tiers!L1338:CX1338)/pledge_tiers!CZ1338</f>
        <v>4.649390243902439E-2</v>
      </c>
      <c r="V1338">
        <f>VLOOKUP(A1338,cluster_membership!$A$1:$B$4001,2,FALSE)</f>
        <v>5</v>
      </c>
    </row>
    <row r="1339" spans="1:22" x14ac:dyDescent="0.2">
      <c r="A1339" s="2">
        <v>1337</v>
      </c>
      <c r="B1339" s="3">
        <v>108667</v>
      </c>
      <c r="C1339" s="2" t="s">
        <v>8261</v>
      </c>
      <c r="D1339" s="2" t="s">
        <v>8262</v>
      </c>
      <c r="E1339" s="2" t="s">
        <v>534</v>
      </c>
      <c r="F1339" s="2" t="s">
        <v>15</v>
      </c>
      <c r="G1339" s="3">
        <v>80000</v>
      </c>
      <c r="H1339" s="6">
        <f>VLOOKUP(F1339,Exchange_rates!$A$1:$B$13,2,FALSE)</f>
        <v>1</v>
      </c>
      <c r="I1339" s="6">
        <f t="shared" si="40"/>
        <v>80000</v>
      </c>
      <c r="J1339" s="3">
        <f t="shared" si="41"/>
        <v>108667</v>
      </c>
      <c r="K1339" s="2" t="s">
        <v>8263</v>
      </c>
      <c r="L1339" t="s">
        <v>28180</v>
      </c>
      <c r="M1339" s="2">
        <v>2651</v>
      </c>
      <c r="N1339" s="2" t="s">
        <v>8264</v>
      </c>
      <c r="O1339" s="2" t="s">
        <v>8265</v>
      </c>
      <c r="P1339" s="2" t="s">
        <v>8266</v>
      </c>
      <c r="Q1339" s="2" t="s">
        <v>8267</v>
      </c>
      <c r="R1339">
        <v>15</v>
      </c>
      <c r="S1339" s="9">
        <f>SUM(pledge_tiers!B1339:F1339)/pledge_tiers!CZ1339</f>
        <v>0.70306006800151111</v>
      </c>
      <c r="T1339" s="8">
        <f>SUM(pledge_tiers!G1339:K1339)/pledge_tiers!CZ1339</f>
        <v>0.2769172648281073</v>
      </c>
      <c r="U1339" s="8">
        <f>SUM(pledge_tiers!L1339:CX1339)/pledge_tiers!CZ1339</f>
        <v>2.0022667170381564E-2</v>
      </c>
      <c r="V1339">
        <f>VLOOKUP(A1339,cluster_membership!$A$1:$B$4001,2,FALSE)</f>
        <v>5</v>
      </c>
    </row>
    <row r="1340" spans="1:22" x14ac:dyDescent="0.2">
      <c r="A1340" s="2">
        <v>1338</v>
      </c>
      <c r="B1340" s="3">
        <v>57720</v>
      </c>
      <c r="C1340" s="2" t="s">
        <v>8268</v>
      </c>
      <c r="D1340" s="2" t="s">
        <v>8269</v>
      </c>
      <c r="E1340" s="2" t="s">
        <v>46</v>
      </c>
      <c r="F1340" s="2" t="s">
        <v>15</v>
      </c>
      <c r="G1340" s="3">
        <v>30000</v>
      </c>
      <c r="H1340" s="6">
        <f>VLOOKUP(F1340,Exchange_rates!$A$1:$B$13,2,FALSE)</f>
        <v>1</v>
      </c>
      <c r="I1340" s="6">
        <f t="shared" si="40"/>
        <v>30000</v>
      </c>
      <c r="J1340" s="3">
        <f t="shared" si="41"/>
        <v>57720</v>
      </c>
      <c r="K1340" s="2" t="s">
        <v>8270</v>
      </c>
      <c r="L1340" t="s">
        <v>28180</v>
      </c>
      <c r="M1340" s="2">
        <v>2650</v>
      </c>
      <c r="N1340" s="2" t="s">
        <v>8271</v>
      </c>
      <c r="O1340" s="2" t="s">
        <v>8272</v>
      </c>
      <c r="P1340" s="2" t="s">
        <v>8273</v>
      </c>
      <c r="Q1340" s="2" t="s">
        <v>8274</v>
      </c>
      <c r="R1340">
        <v>6</v>
      </c>
      <c r="S1340" s="9">
        <f>SUM(pledge_tiers!B1340:F1340)/pledge_tiers!CZ1340</f>
        <v>0.99809305873379095</v>
      </c>
      <c r="T1340" s="8">
        <f>SUM(pledge_tiers!G1340:K1340)/pledge_tiers!CZ1340</f>
        <v>1.9069412662090007E-3</v>
      </c>
      <c r="U1340" s="8">
        <f>SUM(pledge_tiers!L1340:CX1340)/pledge_tiers!CZ1340</f>
        <v>0</v>
      </c>
      <c r="V1340">
        <f>VLOOKUP(A1340,cluster_membership!$A$1:$B$4001,2,FALSE)</f>
        <v>5</v>
      </c>
    </row>
    <row r="1341" spans="1:22" x14ac:dyDescent="0.2">
      <c r="A1341" s="2">
        <v>1339</v>
      </c>
      <c r="B1341" s="3">
        <v>143183</v>
      </c>
      <c r="C1341" s="2" t="s">
        <v>8275</v>
      </c>
      <c r="D1341" s="2" t="s">
        <v>8276</v>
      </c>
      <c r="E1341" s="2" t="s">
        <v>46</v>
      </c>
      <c r="F1341" s="2" t="s">
        <v>15</v>
      </c>
      <c r="G1341" s="3">
        <v>70000</v>
      </c>
      <c r="H1341" s="6">
        <f>VLOOKUP(F1341,Exchange_rates!$A$1:$B$13,2,FALSE)</f>
        <v>1</v>
      </c>
      <c r="I1341" s="6">
        <f t="shared" si="40"/>
        <v>70000</v>
      </c>
      <c r="J1341" s="3">
        <f t="shared" si="41"/>
        <v>143183</v>
      </c>
      <c r="K1341" s="2" t="s">
        <v>257</v>
      </c>
      <c r="L1341" t="s">
        <v>28180</v>
      </c>
      <c r="M1341" s="2">
        <v>2646</v>
      </c>
      <c r="N1341" s="2" t="s">
        <v>8277</v>
      </c>
      <c r="O1341" s="2" t="s">
        <v>8278</v>
      </c>
      <c r="P1341" s="2" t="s">
        <v>8279</v>
      </c>
      <c r="Q1341" s="2" t="s">
        <v>8280</v>
      </c>
      <c r="R1341">
        <v>12</v>
      </c>
      <c r="S1341" s="9">
        <f>SUM(pledge_tiers!B1341:F1341)/pledge_tiers!CZ1341</f>
        <v>0.87022603273577548</v>
      </c>
      <c r="T1341" s="8">
        <f>SUM(pledge_tiers!G1341:K1341)/pledge_tiers!CZ1341</f>
        <v>0.12899454403741231</v>
      </c>
      <c r="U1341" s="8">
        <f>SUM(pledge_tiers!L1341:CX1341)/pledge_tiers!CZ1341</f>
        <v>7.7942322681215901E-4</v>
      </c>
      <c r="V1341">
        <f>VLOOKUP(A1341,cluster_membership!$A$1:$B$4001,2,FALSE)</f>
        <v>5</v>
      </c>
    </row>
    <row r="1342" spans="1:22" x14ac:dyDescent="0.2">
      <c r="A1342" s="2">
        <v>1340</v>
      </c>
      <c r="B1342" s="3">
        <v>219591</v>
      </c>
      <c r="C1342" s="2" t="s">
        <v>8281</v>
      </c>
      <c r="D1342" s="2" t="s">
        <v>8282</v>
      </c>
      <c r="E1342" s="2" t="s">
        <v>834</v>
      </c>
      <c r="F1342" s="2" t="s">
        <v>15</v>
      </c>
      <c r="G1342" s="3">
        <v>20000</v>
      </c>
      <c r="H1342" s="6">
        <f>VLOOKUP(F1342,Exchange_rates!$A$1:$B$13,2,FALSE)</f>
        <v>1</v>
      </c>
      <c r="I1342" s="6">
        <f t="shared" si="40"/>
        <v>20000</v>
      </c>
      <c r="J1342" s="3">
        <f t="shared" si="41"/>
        <v>219591</v>
      </c>
      <c r="K1342" s="2" t="s">
        <v>250</v>
      </c>
      <c r="L1342" t="s">
        <v>28180</v>
      </c>
      <c r="M1342" s="2">
        <v>2645</v>
      </c>
      <c r="N1342" s="2" t="s">
        <v>8283</v>
      </c>
      <c r="O1342" s="2" t="s">
        <v>8284</v>
      </c>
      <c r="P1342" s="2" t="s">
        <v>8285</v>
      </c>
      <c r="Q1342" s="2" t="s">
        <v>8286</v>
      </c>
      <c r="R1342">
        <v>15</v>
      </c>
      <c r="S1342" s="9">
        <f>SUM(pledge_tiers!B1342:F1342)/pledge_tiers!CZ1342</f>
        <v>0.48197343453510438</v>
      </c>
      <c r="T1342" s="8">
        <f>SUM(pledge_tiers!G1342:K1342)/pledge_tiers!CZ1342</f>
        <v>0.32106261859582541</v>
      </c>
      <c r="U1342" s="8">
        <f>SUM(pledge_tiers!L1342:CX1342)/pledge_tiers!CZ1342</f>
        <v>0.19696394686907021</v>
      </c>
      <c r="V1342">
        <f>VLOOKUP(A1342,cluster_membership!$A$1:$B$4001,2,FALSE)</f>
        <v>5</v>
      </c>
    </row>
    <row r="1343" spans="1:22" x14ac:dyDescent="0.2">
      <c r="A1343" s="2">
        <v>1341</v>
      </c>
      <c r="B1343" s="3">
        <v>382658</v>
      </c>
      <c r="C1343" s="2" t="s">
        <v>8287</v>
      </c>
      <c r="D1343" s="2" t="s">
        <v>8288</v>
      </c>
      <c r="E1343" s="2" t="s">
        <v>534</v>
      </c>
      <c r="F1343" s="2" t="s">
        <v>15</v>
      </c>
      <c r="G1343" s="3">
        <v>25000</v>
      </c>
      <c r="H1343" s="6">
        <f>VLOOKUP(F1343,Exchange_rates!$A$1:$B$13,2,FALSE)</f>
        <v>1</v>
      </c>
      <c r="I1343" s="6">
        <f t="shared" si="40"/>
        <v>25000</v>
      </c>
      <c r="J1343" s="3">
        <f t="shared" si="41"/>
        <v>382658</v>
      </c>
      <c r="K1343" s="2" t="s">
        <v>8289</v>
      </c>
      <c r="L1343" t="s">
        <v>28180</v>
      </c>
      <c r="M1343" s="2">
        <v>2641</v>
      </c>
      <c r="N1343" s="2" t="s">
        <v>8290</v>
      </c>
      <c r="O1343" s="2" t="s">
        <v>8291</v>
      </c>
      <c r="P1343" s="2" t="s">
        <v>8292</v>
      </c>
      <c r="Q1343" s="2" t="s">
        <v>8293</v>
      </c>
      <c r="R1343">
        <v>7</v>
      </c>
      <c r="S1343" s="9">
        <f>SUM(pledge_tiers!B1343:F1343)/pledge_tiers!CZ1343</f>
        <v>0.97816928379931056</v>
      </c>
      <c r="T1343" s="8">
        <f>SUM(pledge_tiers!G1343:K1343)/pledge_tiers!CZ1343</f>
        <v>2.1830716200689392E-2</v>
      </c>
      <c r="U1343" s="8">
        <f>SUM(pledge_tiers!L1343:CX1343)/pledge_tiers!CZ1343</f>
        <v>0</v>
      </c>
      <c r="V1343">
        <f>VLOOKUP(A1343,cluster_membership!$A$1:$B$4001,2,FALSE)</f>
        <v>5</v>
      </c>
    </row>
    <row r="1344" spans="1:22" x14ac:dyDescent="0.2">
      <c r="A1344" s="2">
        <v>1342</v>
      </c>
      <c r="B1344" s="3">
        <v>82499</v>
      </c>
      <c r="C1344" s="2" t="s">
        <v>8294</v>
      </c>
      <c r="D1344" s="2" t="s">
        <v>8295</v>
      </c>
      <c r="E1344" s="2" t="s">
        <v>14</v>
      </c>
      <c r="F1344" s="2" t="s">
        <v>15</v>
      </c>
      <c r="G1344" s="3">
        <v>9000</v>
      </c>
      <c r="H1344" s="6">
        <f>VLOOKUP(F1344,Exchange_rates!$A$1:$B$13,2,FALSE)</f>
        <v>1</v>
      </c>
      <c r="I1344" s="6">
        <f t="shared" si="40"/>
        <v>9000</v>
      </c>
      <c r="J1344" s="3">
        <f t="shared" si="41"/>
        <v>82499</v>
      </c>
      <c r="K1344" s="2" t="s">
        <v>8296</v>
      </c>
      <c r="L1344" t="s">
        <v>28180</v>
      </c>
      <c r="M1344" s="2">
        <v>2639</v>
      </c>
      <c r="N1344" s="2" t="s">
        <v>8297</v>
      </c>
      <c r="O1344" s="2" t="s">
        <v>8298</v>
      </c>
      <c r="P1344" s="2" t="s">
        <v>8299</v>
      </c>
      <c r="Q1344" s="2" t="s">
        <v>8300</v>
      </c>
      <c r="R1344">
        <v>16</v>
      </c>
      <c r="S1344" s="9">
        <f>SUM(pledge_tiers!B1344:F1344)/pledge_tiers!CZ1344</f>
        <v>0.93312836279784783</v>
      </c>
      <c r="T1344" s="8">
        <f>SUM(pledge_tiers!G1344:K1344)/pledge_tiers!CZ1344</f>
        <v>5.6110684089162186E-2</v>
      </c>
      <c r="U1344" s="8">
        <f>SUM(pledge_tiers!L1344:CX1344)/pledge_tiers!CZ1344</f>
        <v>1.0760953112990008E-2</v>
      </c>
      <c r="V1344">
        <f>VLOOKUP(A1344,cluster_membership!$A$1:$B$4001,2,FALSE)</f>
        <v>5</v>
      </c>
    </row>
    <row r="1345" spans="1:22" x14ac:dyDescent="0.2">
      <c r="A1345" s="2">
        <v>1343</v>
      </c>
      <c r="B1345" s="3">
        <v>415041</v>
      </c>
      <c r="C1345" s="2" t="s">
        <v>8301</v>
      </c>
      <c r="D1345" s="2" t="s">
        <v>8302</v>
      </c>
      <c r="E1345" s="2" t="s">
        <v>14</v>
      </c>
      <c r="F1345" s="2" t="s">
        <v>15</v>
      </c>
      <c r="G1345" s="3">
        <v>70000</v>
      </c>
      <c r="H1345" s="6">
        <f>VLOOKUP(F1345,Exchange_rates!$A$1:$B$13,2,FALSE)</f>
        <v>1</v>
      </c>
      <c r="I1345" s="6">
        <f t="shared" si="40"/>
        <v>70000</v>
      </c>
      <c r="J1345" s="3">
        <f t="shared" si="41"/>
        <v>415041</v>
      </c>
      <c r="K1345" s="2" t="s">
        <v>16</v>
      </c>
      <c r="L1345" t="s">
        <v>28180</v>
      </c>
      <c r="M1345" s="2">
        <v>2639</v>
      </c>
      <c r="N1345" s="2" t="s">
        <v>8303</v>
      </c>
      <c r="O1345" s="2" t="s">
        <v>8304</v>
      </c>
      <c r="P1345" s="2" t="s">
        <v>8305</v>
      </c>
      <c r="Q1345" s="2" t="s">
        <v>8306</v>
      </c>
      <c r="R1345">
        <v>25</v>
      </c>
      <c r="S1345" s="9">
        <f>SUM(pledge_tiers!B1345:F1345)/pledge_tiers!CZ1345</f>
        <v>0.10935649427556257</v>
      </c>
      <c r="T1345" s="8">
        <f>SUM(pledge_tiers!G1345:K1345)/pledge_tiers!CZ1345</f>
        <v>4.5005921831819978E-2</v>
      </c>
      <c r="U1345" s="8">
        <f>SUM(pledge_tiers!L1345:CX1345)/pledge_tiers!CZ1345</f>
        <v>0.84563758389261745</v>
      </c>
      <c r="V1345">
        <f>VLOOKUP(A1345,cluster_membership!$A$1:$B$4001,2,FALSE)</f>
        <v>5</v>
      </c>
    </row>
    <row r="1346" spans="1:22" x14ac:dyDescent="0.2">
      <c r="A1346" s="2">
        <v>1344</v>
      </c>
      <c r="B1346" s="3">
        <v>366065</v>
      </c>
      <c r="C1346" s="2" t="s">
        <v>8307</v>
      </c>
      <c r="D1346" s="2" t="s">
        <v>8308</v>
      </c>
      <c r="E1346" s="2" t="s">
        <v>470</v>
      </c>
      <c r="F1346" s="2" t="s">
        <v>15</v>
      </c>
      <c r="G1346" s="3">
        <v>50000</v>
      </c>
      <c r="H1346" s="6">
        <f>VLOOKUP(F1346,Exchange_rates!$A$1:$B$13,2,FALSE)</f>
        <v>1</v>
      </c>
      <c r="I1346" s="6">
        <f t="shared" ref="I1346:I1409" si="42">G1346*H1346</f>
        <v>50000</v>
      </c>
      <c r="J1346" s="3">
        <f t="shared" ref="J1346:J1409" si="43">B1346*H1346</f>
        <v>366065</v>
      </c>
      <c r="K1346" s="2" t="s">
        <v>1044</v>
      </c>
      <c r="L1346" t="s">
        <v>28180</v>
      </c>
      <c r="M1346" s="2">
        <v>2638</v>
      </c>
      <c r="N1346" s="2" t="s">
        <v>8309</v>
      </c>
      <c r="O1346" s="2" t="s">
        <v>8310</v>
      </c>
      <c r="P1346" s="2" t="s">
        <v>8311</v>
      </c>
      <c r="Q1346" s="2" t="s">
        <v>8312</v>
      </c>
      <c r="R1346">
        <v>12</v>
      </c>
      <c r="S1346" s="9">
        <f>SUM(pledge_tiers!B1346:F1346)/pledge_tiers!CZ1346</f>
        <v>0.83059273422562141</v>
      </c>
      <c r="T1346" s="8">
        <f>SUM(pledge_tiers!G1346:K1346)/pledge_tiers!CZ1346</f>
        <v>7.4569789674952203E-2</v>
      </c>
      <c r="U1346" s="8">
        <f>SUM(pledge_tiers!L1346:CX1346)/pledge_tiers!CZ1346</f>
        <v>9.4837476099426388E-2</v>
      </c>
      <c r="V1346">
        <f>VLOOKUP(A1346,cluster_membership!$A$1:$B$4001,2,FALSE)</f>
        <v>5</v>
      </c>
    </row>
    <row r="1347" spans="1:22" x14ac:dyDescent="0.2">
      <c r="A1347" s="2">
        <v>1345</v>
      </c>
      <c r="B1347" s="3">
        <v>94211</v>
      </c>
      <c r="C1347" s="2" t="s">
        <v>8313</v>
      </c>
      <c r="D1347" s="2" t="s">
        <v>4106</v>
      </c>
      <c r="E1347" s="2" t="s">
        <v>23</v>
      </c>
      <c r="F1347" s="2" t="s">
        <v>75</v>
      </c>
      <c r="G1347" s="3">
        <v>25000</v>
      </c>
      <c r="H1347" s="6">
        <f>VLOOKUP(F1347,Exchange_rates!$A$1:$B$13,2,FALSE)</f>
        <v>1.24</v>
      </c>
      <c r="I1347" s="6">
        <f t="shared" si="42"/>
        <v>31000</v>
      </c>
      <c r="J1347" s="3">
        <f t="shared" si="43"/>
        <v>116821.64</v>
      </c>
      <c r="K1347" s="2" t="s">
        <v>827</v>
      </c>
      <c r="L1347" t="s">
        <v>28181</v>
      </c>
      <c r="M1347" s="2">
        <v>2636</v>
      </c>
      <c r="N1347" s="2" t="s">
        <v>8314</v>
      </c>
      <c r="O1347" s="2" t="s">
        <v>8315</v>
      </c>
      <c r="P1347" s="2" t="s">
        <v>8316</v>
      </c>
      <c r="Q1347" s="2" t="s">
        <v>8317</v>
      </c>
      <c r="R1347">
        <v>4</v>
      </c>
      <c r="S1347" s="9">
        <f>SUM(pledge_tiers!B1347:F1347)/pledge_tiers!CZ1347</f>
        <v>1</v>
      </c>
      <c r="T1347" s="8">
        <f>SUM(pledge_tiers!G1347:K1347)/pledge_tiers!CZ1347</f>
        <v>0</v>
      </c>
      <c r="U1347" s="8">
        <f>SUM(pledge_tiers!L1347:CX1347)/pledge_tiers!CZ1347</f>
        <v>0</v>
      </c>
      <c r="V1347">
        <f>VLOOKUP(A1347,cluster_membership!$A$1:$B$4001,2,FALSE)</f>
        <v>5</v>
      </c>
    </row>
    <row r="1348" spans="1:22" x14ac:dyDescent="0.2">
      <c r="A1348" s="2">
        <v>1346</v>
      </c>
      <c r="B1348" s="3">
        <v>156789</v>
      </c>
      <c r="C1348" s="2" t="s">
        <v>8318</v>
      </c>
      <c r="D1348" s="2" t="s">
        <v>6101</v>
      </c>
      <c r="E1348" s="2" t="s">
        <v>23</v>
      </c>
      <c r="F1348" s="2" t="s">
        <v>15</v>
      </c>
      <c r="G1348" s="3">
        <v>58000</v>
      </c>
      <c r="H1348" s="6">
        <f>VLOOKUP(F1348,Exchange_rates!$A$1:$B$13,2,FALSE)</f>
        <v>1</v>
      </c>
      <c r="I1348" s="6">
        <f t="shared" si="42"/>
        <v>58000</v>
      </c>
      <c r="J1348" s="3">
        <f t="shared" si="43"/>
        <v>156789</v>
      </c>
      <c r="K1348" s="2" t="s">
        <v>5575</v>
      </c>
      <c r="L1348" t="s">
        <v>28213</v>
      </c>
      <c r="M1348" s="2">
        <v>2633</v>
      </c>
      <c r="N1348" s="2" t="s">
        <v>8319</v>
      </c>
      <c r="O1348" s="2" t="s">
        <v>8320</v>
      </c>
      <c r="P1348" s="2" t="s">
        <v>8321</v>
      </c>
      <c r="Q1348" s="2" t="s">
        <v>8322</v>
      </c>
      <c r="R1348">
        <v>14</v>
      </c>
      <c r="S1348" s="9">
        <f>SUM(pledge_tiers!B1348:F1348)/pledge_tiers!CZ1348</f>
        <v>0.63452743902439024</v>
      </c>
      <c r="T1348" s="8">
        <f>SUM(pledge_tiers!G1348:K1348)/pledge_tiers!CZ1348</f>
        <v>0.32355182926829268</v>
      </c>
      <c r="U1348" s="8">
        <f>SUM(pledge_tiers!L1348:CX1348)/pledge_tiers!CZ1348</f>
        <v>4.1920731707317076E-2</v>
      </c>
      <c r="V1348">
        <f>VLOOKUP(A1348,cluster_membership!$A$1:$B$4001,2,FALSE)</f>
        <v>5</v>
      </c>
    </row>
    <row r="1349" spans="1:22" x14ac:dyDescent="0.2">
      <c r="A1349" s="2">
        <v>1347</v>
      </c>
      <c r="B1349" s="3">
        <v>104667</v>
      </c>
      <c r="C1349" s="2" t="s">
        <v>8323</v>
      </c>
      <c r="D1349" s="2" t="s">
        <v>8324</v>
      </c>
      <c r="E1349" s="2" t="s">
        <v>847</v>
      </c>
      <c r="F1349" s="2" t="s">
        <v>15</v>
      </c>
      <c r="G1349" s="3">
        <v>2023</v>
      </c>
      <c r="H1349" s="6">
        <f>VLOOKUP(F1349,Exchange_rates!$A$1:$B$13,2,FALSE)</f>
        <v>1</v>
      </c>
      <c r="I1349" s="6">
        <f t="shared" si="42"/>
        <v>2023</v>
      </c>
      <c r="J1349" s="3">
        <f t="shared" si="43"/>
        <v>104667</v>
      </c>
      <c r="K1349" s="2" t="s">
        <v>3577</v>
      </c>
      <c r="L1349" t="s">
        <v>28180</v>
      </c>
      <c r="M1349" s="2">
        <v>2632</v>
      </c>
      <c r="N1349" s="2" t="s">
        <v>8325</v>
      </c>
      <c r="O1349" s="2" t="s">
        <v>8326</v>
      </c>
      <c r="P1349" s="2" t="s">
        <v>8327</v>
      </c>
      <c r="Q1349" s="2" t="s">
        <v>8328</v>
      </c>
      <c r="R1349">
        <v>13</v>
      </c>
      <c r="S1349" s="9">
        <f>SUM(pledge_tiers!B1349:F1349)/pledge_tiers!CZ1349</f>
        <v>0.80230326295585408</v>
      </c>
      <c r="T1349" s="8">
        <f>SUM(pledge_tiers!G1349:K1349)/pledge_tiers!CZ1349</f>
        <v>0.18656429942418426</v>
      </c>
      <c r="U1349" s="8">
        <f>SUM(pledge_tiers!L1349:CX1349)/pledge_tiers!CZ1349</f>
        <v>1.1132437619961612E-2</v>
      </c>
      <c r="V1349">
        <f>VLOOKUP(A1349,cluster_membership!$A$1:$B$4001,2,FALSE)</f>
        <v>5</v>
      </c>
    </row>
    <row r="1350" spans="1:22" x14ac:dyDescent="0.2">
      <c r="A1350" s="2">
        <v>1348</v>
      </c>
      <c r="B1350" s="3">
        <v>94008</v>
      </c>
      <c r="C1350" s="2" t="s">
        <v>8329</v>
      </c>
      <c r="D1350" s="2" t="s">
        <v>8330</v>
      </c>
      <c r="E1350" s="2" t="s">
        <v>46</v>
      </c>
      <c r="F1350" s="2" t="s">
        <v>15</v>
      </c>
      <c r="G1350" s="3">
        <v>70000</v>
      </c>
      <c r="H1350" s="6">
        <f>VLOOKUP(F1350,Exchange_rates!$A$1:$B$13,2,FALSE)</f>
        <v>1</v>
      </c>
      <c r="I1350" s="6">
        <f t="shared" si="42"/>
        <v>70000</v>
      </c>
      <c r="J1350" s="3">
        <f t="shared" si="43"/>
        <v>94008</v>
      </c>
      <c r="K1350" s="2" t="s">
        <v>8331</v>
      </c>
      <c r="L1350" t="s">
        <v>28188</v>
      </c>
      <c r="M1350" s="2">
        <v>2631</v>
      </c>
      <c r="N1350" s="2" t="s">
        <v>8332</v>
      </c>
      <c r="O1350" s="2" t="s">
        <v>8333</v>
      </c>
      <c r="P1350" s="2" t="s">
        <v>8334</v>
      </c>
      <c r="Q1350" s="2" t="s">
        <v>8335</v>
      </c>
      <c r="R1350">
        <v>21</v>
      </c>
      <c r="S1350" s="9">
        <f>SUM(pledge_tiers!B1350:F1350)/pledge_tiers!CZ1350</f>
        <v>0.81140179617336983</v>
      </c>
      <c r="T1350" s="8">
        <f>SUM(pledge_tiers!G1350:K1350)/pledge_tiers!CZ1350</f>
        <v>0.17102694260054666</v>
      </c>
      <c r="U1350" s="8">
        <f>SUM(pledge_tiers!L1350:CX1350)/pledge_tiers!CZ1350</f>
        <v>1.7571261226083563E-2</v>
      </c>
      <c r="V1350">
        <f>VLOOKUP(A1350,cluster_membership!$A$1:$B$4001,2,FALSE)</f>
        <v>5</v>
      </c>
    </row>
    <row r="1351" spans="1:22" x14ac:dyDescent="0.2">
      <c r="A1351" s="2">
        <v>1349</v>
      </c>
      <c r="B1351" s="3">
        <v>171146</v>
      </c>
      <c r="C1351" s="2" t="s">
        <v>8336</v>
      </c>
      <c r="D1351" s="2" t="s">
        <v>3469</v>
      </c>
      <c r="E1351" s="2" t="s">
        <v>8337</v>
      </c>
      <c r="F1351" s="2" t="s">
        <v>15</v>
      </c>
      <c r="G1351" s="3">
        <v>16000</v>
      </c>
      <c r="H1351" s="6">
        <f>VLOOKUP(F1351,Exchange_rates!$A$1:$B$13,2,FALSE)</f>
        <v>1</v>
      </c>
      <c r="I1351" s="6">
        <f t="shared" si="42"/>
        <v>16000</v>
      </c>
      <c r="J1351" s="3">
        <f t="shared" si="43"/>
        <v>171146</v>
      </c>
      <c r="K1351" s="2" t="s">
        <v>527</v>
      </c>
      <c r="L1351" t="s">
        <v>28180</v>
      </c>
      <c r="M1351" s="2">
        <v>2630</v>
      </c>
      <c r="N1351" s="2" t="s">
        <v>8338</v>
      </c>
      <c r="O1351" s="2" t="s">
        <v>8339</v>
      </c>
      <c r="P1351" s="2" t="s">
        <v>8340</v>
      </c>
      <c r="Q1351" s="2" t="s">
        <v>8341</v>
      </c>
      <c r="R1351">
        <v>23</v>
      </c>
      <c r="S1351" s="9">
        <f>SUM(pledge_tiers!B1351:F1351)/pledge_tiers!CZ1351</f>
        <v>0.82074752097635395</v>
      </c>
      <c r="T1351" s="8">
        <f>SUM(pledge_tiers!G1351:K1351)/pledge_tiers!CZ1351</f>
        <v>9.4584286803966439E-2</v>
      </c>
      <c r="U1351" s="8">
        <f>SUM(pledge_tiers!L1351:CX1351)/pledge_tiers!CZ1351</f>
        <v>8.4668192219679639E-2</v>
      </c>
      <c r="V1351">
        <f>VLOOKUP(A1351,cluster_membership!$A$1:$B$4001,2,FALSE)</f>
        <v>5</v>
      </c>
    </row>
    <row r="1352" spans="1:22" x14ac:dyDescent="0.2">
      <c r="A1352" s="2">
        <v>1350</v>
      </c>
      <c r="B1352" s="3">
        <v>120815</v>
      </c>
      <c r="C1352" s="2" t="s">
        <v>8342</v>
      </c>
      <c r="D1352" s="2" t="s">
        <v>8343</v>
      </c>
      <c r="E1352" s="2" t="s">
        <v>14</v>
      </c>
      <c r="F1352" s="2" t="s">
        <v>15</v>
      </c>
      <c r="G1352" s="3">
        <v>25000</v>
      </c>
      <c r="H1352" s="6">
        <f>VLOOKUP(F1352,Exchange_rates!$A$1:$B$13,2,FALSE)</f>
        <v>1</v>
      </c>
      <c r="I1352" s="6">
        <f t="shared" si="42"/>
        <v>25000</v>
      </c>
      <c r="J1352" s="3">
        <f t="shared" si="43"/>
        <v>120815</v>
      </c>
      <c r="K1352" s="2" t="s">
        <v>3463</v>
      </c>
      <c r="L1352" t="s">
        <v>28180</v>
      </c>
      <c r="M1352" s="2">
        <v>2629</v>
      </c>
      <c r="N1352" s="2" t="s">
        <v>8344</v>
      </c>
      <c r="O1352" s="2" t="s">
        <v>8345</v>
      </c>
      <c r="P1352" s="2" t="s">
        <v>8346</v>
      </c>
      <c r="Q1352" s="2" t="s">
        <v>8347</v>
      </c>
      <c r="R1352">
        <v>19</v>
      </c>
      <c r="S1352" s="9">
        <f>SUM(pledge_tiers!B1352:F1352)/pledge_tiers!CZ1352</f>
        <v>0.44215349369988544</v>
      </c>
      <c r="T1352" s="8">
        <f>SUM(pledge_tiers!G1352:K1352)/pledge_tiers!CZ1352</f>
        <v>0.3127147766323024</v>
      </c>
      <c r="U1352" s="8">
        <f>SUM(pledge_tiers!L1352:CX1352)/pledge_tiers!CZ1352</f>
        <v>0.24513172966781213</v>
      </c>
      <c r="V1352">
        <f>VLOOKUP(A1352,cluster_membership!$A$1:$B$4001,2,FALSE)</f>
        <v>5</v>
      </c>
    </row>
    <row r="1353" spans="1:22" x14ac:dyDescent="0.2">
      <c r="A1353" s="2">
        <v>1351</v>
      </c>
      <c r="B1353" s="3">
        <v>89079</v>
      </c>
      <c r="C1353" s="2" t="s">
        <v>8348</v>
      </c>
      <c r="D1353" s="2" t="s">
        <v>8349</v>
      </c>
      <c r="E1353" s="2" t="s">
        <v>14</v>
      </c>
      <c r="F1353" s="2" t="s">
        <v>15</v>
      </c>
      <c r="G1353" s="3">
        <v>7500</v>
      </c>
      <c r="H1353" s="6">
        <f>VLOOKUP(F1353,Exchange_rates!$A$1:$B$13,2,FALSE)</f>
        <v>1</v>
      </c>
      <c r="I1353" s="6">
        <f t="shared" si="42"/>
        <v>7500</v>
      </c>
      <c r="J1353" s="3">
        <f t="shared" si="43"/>
        <v>89079</v>
      </c>
      <c r="K1353" s="2" t="s">
        <v>505</v>
      </c>
      <c r="L1353" t="s">
        <v>28180</v>
      </c>
      <c r="M1353" s="2">
        <v>2627</v>
      </c>
      <c r="N1353" s="2" t="s">
        <v>8350</v>
      </c>
      <c r="O1353" s="2" t="s">
        <v>8351</v>
      </c>
      <c r="P1353" s="2" t="s">
        <v>8352</v>
      </c>
      <c r="Q1353" s="2" t="s">
        <v>8353</v>
      </c>
      <c r="R1353">
        <v>8</v>
      </c>
      <c r="S1353" s="9">
        <f>SUM(pledge_tiers!B1353:F1353)/pledge_tiers!CZ1353</f>
        <v>0.98160214641625143</v>
      </c>
      <c r="T1353" s="8">
        <f>SUM(pledge_tiers!G1353:K1353)/pledge_tiers!CZ1353</f>
        <v>1.8397853583748562E-2</v>
      </c>
      <c r="U1353" s="8">
        <f>SUM(pledge_tiers!L1353:CX1353)/pledge_tiers!CZ1353</f>
        <v>0</v>
      </c>
      <c r="V1353">
        <f>VLOOKUP(A1353,cluster_membership!$A$1:$B$4001,2,FALSE)</f>
        <v>5</v>
      </c>
    </row>
    <row r="1354" spans="1:22" x14ac:dyDescent="0.2">
      <c r="A1354" s="2">
        <v>1352</v>
      </c>
      <c r="B1354" s="3">
        <v>332694</v>
      </c>
      <c r="C1354" s="2" t="s">
        <v>8354</v>
      </c>
      <c r="D1354" s="2" t="s">
        <v>8355</v>
      </c>
      <c r="E1354" s="2" t="s">
        <v>1255</v>
      </c>
      <c r="F1354" s="2" t="s">
        <v>15</v>
      </c>
      <c r="G1354" s="3">
        <v>15000</v>
      </c>
      <c r="H1354" s="6">
        <f>VLOOKUP(F1354,Exchange_rates!$A$1:$B$13,2,FALSE)</f>
        <v>1</v>
      </c>
      <c r="I1354" s="6">
        <f t="shared" si="42"/>
        <v>15000</v>
      </c>
      <c r="J1354" s="3">
        <f t="shared" si="43"/>
        <v>332694</v>
      </c>
      <c r="K1354" s="2" t="s">
        <v>8356</v>
      </c>
      <c r="L1354" t="s">
        <v>28180</v>
      </c>
      <c r="M1354" s="2">
        <v>2627</v>
      </c>
      <c r="N1354" s="2" t="s">
        <v>8357</v>
      </c>
      <c r="O1354" s="2" t="s">
        <v>8358</v>
      </c>
      <c r="P1354" s="2" t="s">
        <v>8359</v>
      </c>
      <c r="Q1354" s="2" t="s">
        <v>8360</v>
      </c>
      <c r="R1354">
        <v>16</v>
      </c>
      <c r="S1354" s="9">
        <f>SUM(pledge_tiers!B1354:F1354)/pledge_tiers!CZ1354</f>
        <v>0.10497877267464299</v>
      </c>
      <c r="T1354" s="8">
        <f>SUM(pledge_tiers!G1354:K1354)/pledge_tiers!CZ1354</f>
        <v>0.6144345812427634</v>
      </c>
      <c r="U1354" s="8">
        <f>SUM(pledge_tiers!L1354:CX1354)/pledge_tiers!CZ1354</f>
        <v>0.28058664608259359</v>
      </c>
      <c r="V1354">
        <f>VLOOKUP(A1354,cluster_membership!$A$1:$B$4001,2,FALSE)</f>
        <v>5</v>
      </c>
    </row>
    <row r="1355" spans="1:22" x14ac:dyDescent="0.2">
      <c r="A1355" s="2">
        <v>1353</v>
      </c>
      <c r="B1355" s="3">
        <v>249789</v>
      </c>
      <c r="C1355" s="2" t="s">
        <v>8361</v>
      </c>
      <c r="D1355" s="2" t="s">
        <v>7370</v>
      </c>
      <c r="E1355" s="2" t="s">
        <v>14</v>
      </c>
      <c r="F1355" s="2" t="s">
        <v>15</v>
      </c>
      <c r="G1355" s="3">
        <v>50000</v>
      </c>
      <c r="H1355" s="6">
        <f>VLOOKUP(F1355,Exchange_rates!$A$1:$B$13,2,FALSE)</f>
        <v>1</v>
      </c>
      <c r="I1355" s="6">
        <f t="shared" si="42"/>
        <v>50000</v>
      </c>
      <c r="J1355" s="3">
        <f t="shared" si="43"/>
        <v>249789</v>
      </c>
      <c r="K1355" s="2" t="s">
        <v>7371</v>
      </c>
      <c r="L1355" t="s">
        <v>28180</v>
      </c>
      <c r="M1355" s="2">
        <v>2625</v>
      </c>
      <c r="N1355" s="2" t="s">
        <v>8362</v>
      </c>
      <c r="O1355" s="2" t="s">
        <v>8363</v>
      </c>
      <c r="P1355" s="2" t="s">
        <v>8364</v>
      </c>
      <c r="Q1355" s="2" t="s">
        <v>8365</v>
      </c>
      <c r="R1355">
        <v>14</v>
      </c>
      <c r="S1355" s="9">
        <f>SUM(pledge_tiers!B1355:F1355)/pledge_tiers!CZ1355</f>
        <v>0.96745788667687593</v>
      </c>
      <c r="T1355" s="8">
        <f>SUM(pledge_tiers!G1355:K1355)/pledge_tiers!CZ1355</f>
        <v>2.4502297090352222E-2</v>
      </c>
      <c r="U1355" s="8">
        <f>SUM(pledge_tiers!L1355:CX1355)/pledge_tiers!CZ1355</f>
        <v>8.0398162327718226E-3</v>
      </c>
      <c r="V1355">
        <f>VLOOKUP(A1355,cluster_membership!$A$1:$B$4001,2,FALSE)</f>
        <v>5</v>
      </c>
    </row>
    <row r="1356" spans="1:22" x14ac:dyDescent="0.2">
      <c r="A1356" s="2">
        <v>1354</v>
      </c>
      <c r="B1356" s="3">
        <v>244085</v>
      </c>
      <c r="C1356" s="2" t="s">
        <v>8366</v>
      </c>
      <c r="D1356" s="2" t="s">
        <v>8367</v>
      </c>
      <c r="E1356" s="2" t="s">
        <v>23</v>
      </c>
      <c r="F1356" s="2" t="s">
        <v>15</v>
      </c>
      <c r="G1356" s="3">
        <v>20000</v>
      </c>
      <c r="H1356" s="6">
        <f>VLOOKUP(F1356,Exchange_rates!$A$1:$B$13,2,FALSE)</f>
        <v>1</v>
      </c>
      <c r="I1356" s="6">
        <f t="shared" si="42"/>
        <v>20000</v>
      </c>
      <c r="J1356" s="3">
        <f t="shared" si="43"/>
        <v>244085</v>
      </c>
      <c r="K1356" s="2" t="s">
        <v>1166</v>
      </c>
      <c r="L1356" t="s">
        <v>28193</v>
      </c>
      <c r="M1356" s="2">
        <v>2622</v>
      </c>
      <c r="N1356" s="2" t="s">
        <v>8368</v>
      </c>
      <c r="O1356" s="2" t="s">
        <v>8369</v>
      </c>
      <c r="P1356" s="2" t="s">
        <v>8370</v>
      </c>
      <c r="Q1356" s="2" t="s">
        <v>8371</v>
      </c>
      <c r="R1356">
        <v>8</v>
      </c>
      <c r="S1356" s="9">
        <f>SUM(pledge_tiers!B1356:F1356)/pledge_tiers!CZ1356</f>
        <v>0.96079938508839358</v>
      </c>
      <c r="T1356" s="8">
        <f>SUM(pledge_tiers!G1356:K1356)/pledge_tiers!CZ1356</f>
        <v>3.9200614911606459E-2</v>
      </c>
      <c r="U1356" s="8">
        <f>SUM(pledge_tiers!L1356:CX1356)/pledge_tiers!CZ1356</f>
        <v>0</v>
      </c>
      <c r="V1356">
        <f>VLOOKUP(A1356,cluster_membership!$A$1:$B$4001,2,FALSE)</f>
        <v>5</v>
      </c>
    </row>
    <row r="1357" spans="1:22" x14ac:dyDescent="0.2">
      <c r="A1357" s="2">
        <v>1355</v>
      </c>
      <c r="B1357" s="3">
        <v>70015</v>
      </c>
      <c r="C1357" s="2" t="s">
        <v>8372</v>
      </c>
      <c r="D1357" s="2" t="s">
        <v>2911</v>
      </c>
      <c r="E1357" s="2" t="s">
        <v>14</v>
      </c>
      <c r="F1357" s="2" t="s">
        <v>945</v>
      </c>
      <c r="G1357" s="3">
        <v>8000</v>
      </c>
      <c r="H1357" s="6">
        <f>VLOOKUP(F1357,Exchange_rates!$A$1:$B$13,2,FALSE)</f>
        <v>1.06</v>
      </c>
      <c r="I1357" s="6">
        <f t="shared" si="42"/>
        <v>8480</v>
      </c>
      <c r="J1357" s="3">
        <f t="shared" si="43"/>
        <v>74215.900000000009</v>
      </c>
      <c r="K1357" s="2" t="s">
        <v>946</v>
      </c>
      <c r="L1357" t="s">
        <v>28191</v>
      </c>
      <c r="M1357" s="2">
        <v>2621</v>
      </c>
      <c r="N1357" s="2" t="s">
        <v>8373</v>
      </c>
      <c r="O1357" s="2" t="s">
        <v>8374</v>
      </c>
      <c r="P1357" s="2" t="s">
        <v>8375</v>
      </c>
      <c r="Q1357" s="2" t="s">
        <v>8376</v>
      </c>
      <c r="R1357">
        <v>3</v>
      </c>
      <c r="S1357" s="9">
        <f>SUM(pledge_tiers!B1357:F1357)/pledge_tiers!CZ1357</f>
        <v>1</v>
      </c>
      <c r="T1357" s="8">
        <f>SUM(pledge_tiers!G1357:K1357)/pledge_tiers!CZ1357</f>
        <v>0</v>
      </c>
      <c r="U1357" s="8">
        <f>SUM(pledge_tiers!L1357:CX1357)/pledge_tiers!CZ1357</f>
        <v>0</v>
      </c>
      <c r="V1357">
        <f>VLOOKUP(A1357,cluster_membership!$A$1:$B$4001,2,FALSE)</f>
        <v>5</v>
      </c>
    </row>
    <row r="1358" spans="1:22" x14ac:dyDescent="0.2">
      <c r="A1358" s="2">
        <v>1356</v>
      </c>
      <c r="B1358" s="3">
        <v>322022</v>
      </c>
      <c r="C1358" s="2" t="s">
        <v>8377</v>
      </c>
      <c r="D1358" s="2" t="s">
        <v>8378</v>
      </c>
      <c r="E1358" s="2" t="s">
        <v>559</v>
      </c>
      <c r="F1358" s="2" t="s">
        <v>15</v>
      </c>
      <c r="G1358" s="3">
        <v>60000</v>
      </c>
      <c r="H1358" s="6">
        <f>VLOOKUP(F1358,Exchange_rates!$A$1:$B$13,2,FALSE)</f>
        <v>1</v>
      </c>
      <c r="I1358" s="6">
        <f t="shared" si="42"/>
        <v>60000</v>
      </c>
      <c r="J1358" s="3">
        <f t="shared" si="43"/>
        <v>322022</v>
      </c>
      <c r="K1358" s="2" t="s">
        <v>16</v>
      </c>
      <c r="L1358" t="s">
        <v>28180</v>
      </c>
      <c r="M1358" s="2">
        <v>2621</v>
      </c>
      <c r="N1358" s="2" t="s">
        <v>8379</v>
      </c>
      <c r="O1358" s="2" t="s">
        <v>8380</v>
      </c>
      <c r="P1358" s="2" t="s">
        <v>8381</v>
      </c>
      <c r="Q1358" s="2" t="s">
        <v>8382</v>
      </c>
      <c r="R1358">
        <v>15</v>
      </c>
      <c r="S1358" s="9">
        <f>SUM(pledge_tiers!B1358:F1358)/pledge_tiers!CZ1358</f>
        <v>0.76214934808376134</v>
      </c>
      <c r="T1358" s="8">
        <f>SUM(pledge_tiers!G1358:K1358)/pledge_tiers!CZ1358</f>
        <v>0.22481232714342156</v>
      </c>
      <c r="U1358" s="8">
        <f>SUM(pledge_tiers!L1358:CX1358)/pledge_tiers!CZ1358</f>
        <v>1.3038324772817068E-2</v>
      </c>
      <c r="V1358">
        <f>VLOOKUP(A1358,cluster_membership!$A$1:$B$4001,2,FALSE)</f>
        <v>5</v>
      </c>
    </row>
    <row r="1359" spans="1:22" x14ac:dyDescent="0.2">
      <c r="A1359" s="2">
        <v>1357</v>
      </c>
      <c r="B1359" s="3">
        <v>301212</v>
      </c>
      <c r="C1359" s="2" t="s">
        <v>8383</v>
      </c>
      <c r="D1359" s="2" t="s">
        <v>8384</v>
      </c>
      <c r="E1359" s="2" t="s">
        <v>189</v>
      </c>
      <c r="F1359" s="2" t="s">
        <v>15</v>
      </c>
      <c r="G1359" s="3">
        <v>50000</v>
      </c>
      <c r="H1359" s="6">
        <f>VLOOKUP(F1359,Exchange_rates!$A$1:$B$13,2,FALSE)</f>
        <v>1</v>
      </c>
      <c r="I1359" s="6">
        <f t="shared" si="42"/>
        <v>50000</v>
      </c>
      <c r="J1359" s="3">
        <f t="shared" si="43"/>
        <v>301212</v>
      </c>
      <c r="K1359" s="2" t="s">
        <v>47</v>
      </c>
      <c r="L1359" t="s">
        <v>28180</v>
      </c>
      <c r="M1359" s="2">
        <v>2621</v>
      </c>
      <c r="N1359" s="2" t="s">
        <v>8385</v>
      </c>
      <c r="O1359" s="2" t="s">
        <v>8386</v>
      </c>
      <c r="P1359" s="2" t="s">
        <v>8387</v>
      </c>
      <c r="Q1359" s="2" t="s">
        <v>8388</v>
      </c>
      <c r="R1359">
        <v>9</v>
      </c>
      <c r="S1359" s="9">
        <f>SUM(pledge_tiers!B1359:F1359)/pledge_tiers!CZ1359</f>
        <v>0.91585760517799353</v>
      </c>
      <c r="T1359" s="8">
        <f>SUM(pledge_tiers!G1359:K1359)/pledge_tiers!CZ1359</f>
        <v>8.4142394822006472E-2</v>
      </c>
      <c r="U1359" s="8">
        <f>SUM(pledge_tiers!L1359:CX1359)/pledge_tiers!CZ1359</f>
        <v>0</v>
      </c>
      <c r="V1359">
        <f>VLOOKUP(A1359,cluster_membership!$A$1:$B$4001,2,FALSE)</f>
        <v>5</v>
      </c>
    </row>
    <row r="1360" spans="1:22" x14ac:dyDescent="0.2">
      <c r="A1360" s="2">
        <v>1358</v>
      </c>
      <c r="B1360" s="3">
        <v>94343</v>
      </c>
      <c r="C1360" s="2" t="s">
        <v>8389</v>
      </c>
      <c r="D1360" s="2" t="s">
        <v>8390</v>
      </c>
      <c r="E1360" s="2" t="s">
        <v>14</v>
      </c>
      <c r="F1360" s="2" t="s">
        <v>945</v>
      </c>
      <c r="G1360" s="3">
        <v>6000</v>
      </c>
      <c r="H1360" s="6">
        <f>VLOOKUP(F1360,Exchange_rates!$A$1:$B$13,2,FALSE)</f>
        <v>1.06</v>
      </c>
      <c r="I1360" s="6">
        <f t="shared" si="42"/>
        <v>6360</v>
      </c>
      <c r="J1360" s="3">
        <f t="shared" si="43"/>
        <v>100003.58</v>
      </c>
      <c r="K1360" s="2" t="s">
        <v>8391</v>
      </c>
      <c r="L1360" t="s">
        <v>28191</v>
      </c>
      <c r="M1360" s="2">
        <v>2620</v>
      </c>
      <c r="N1360" s="2" t="s">
        <v>8392</v>
      </c>
      <c r="O1360" s="2" t="s">
        <v>8393</v>
      </c>
      <c r="P1360" s="2" t="s">
        <v>8394</v>
      </c>
      <c r="Q1360" s="2" t="s">
        <v>8395</v>
      </c>
      <c r="R1360">
        <v>5</v>
      </c>
      <c r="S1360" s="9">
        <f>SUM(pledge_tiers!B1360:F1360)/pledge_tiers!CZ1360</f>
        <v>1</v>
      </c>
      <c r="T1360" s="8">
        <f>SUM(pledge_tiers!G1360:K1360)/pledge_tiers!CZ1360</f>
        <v>0</v>
      </c>
      <c r="U1360" s="8">
        <f>SUM(pledge_tiers!L1360:CX1360)/pledge_tiers!CZ1360</f>
        <v>0</v>
      </c>
      <c r="V1360">
        <f>VLOOKUP(A1360,cluster_membership!$A$1:$B$4001,2,FALSE)</f>
        <v>5</v>
      </c>
    </row>
    <row r="1361" spans="1:22" x14ac:dyDescent="0.2">
      <c r="A1361" s="2">
        <v>1359</v>
      </c>
      <c r="B1361" s="3">
        <v>63730</v>
      </c>
      <c r="C1361" s="2" t="s">
        <v>8396</v>
      </c>
      <c r="D1361" s="2" t="s">
        <v>8397</v>
      </c>
      <c r="E1361" s="2" t="s">
        <v>46</v>
      </c>
      <c r="F1361" s="2" t="s">
        <v>84</v>
      </c>
      <c r="G1361" s="3">
        <v>50000</v>
      </c>
      <c r="H1361" s="6">
        <f>VLOOKUP(F1361,Exchange_rates!$A$1:$B$13,2,FALSE)</f>
        <v>0.76</v>
      </c>
      <c r="I1361" s="6">
        <f t="shared" si="42"/>
        <v>38000</v>
      </c>
      <c r="J1361" s="3">
        <f t="shared" si="43"/>
        <v>48434.8</v>
      </c>
      <c r="K1361" s="2" t="s">
        <v>1343</v>
      </c>
      <c r="L1361" t="s">
        <v>28182</v>
      </c>
      <c r="M1361" s="2">
        <v>2619</v>
      </c>
      <c r="N1361" s="2" t="s">
        <v>8398</v>
      </c>
      <c r="O1361" s="2" t="s">
        <v>8399</v>
      </c>
      <c r="P1361" s="2" t="s">
        <v>8400</v>
      </c>
      <c r="Q1361" s="2" t="s">
        <v>8401</v>
      </c>
      <c r="R1361">
        <v>15</v>
      </c>
      <c r="S1361" s="9">
        <f>SUM(pledge_tiers!B1361:F1361)/pledge_tiers!CZ1361</f>
        <v>0.87394636015325666</v>
      </c>
      <c r="T1361" s="8">
        <f>SUM(pledge_tiers!G1361:K1361)/pledge_tiers!CZ1361</f>
        <v>0.11954022988505747</v>
      </c>
      <c r="U1361" s="8">
        <f>SUM(pledge_tiers!L1361:CX1361)/pledge_tiers!CZ1361</f>
        <v>6.5134099616858234E-3</v>
      </c>
      <c r="V1361">
        <f>VLOOKUP(A1361,cluster_membership!$A$1:$B$4001,2,FALSE)</f>
        <v>5</v>
      </c>
    </row>
    <row r="1362" spans="1:22" x14ac:dyDescent="0.2">
      <c r="A1362" s="2">
        <v>1360</v>
      </c>
      <c r="B1362" s="3">
        <v>214584</v>
      </c>
      <c r="C1362" s="2" t="s">
        <v>8402</v>
      </c>
      <c r="D1362" s="2" t="s">
        <v>7233</v>
      </c>
      <c r="E1362" s="2" t="s">
        <v>2162</v>
      </c>
      <c r="F1362" s="2" t="s">
        <v>15</v>
      </c>
      <c r="G1362" s="3">
        <v>100000</v>
      </c>
      <c r="H1362" s="6">
        <f>VLOOKUP(F1362,Exchange_rates!$A$1:$B$13,2,FALSE)</f>
        <v>1</v>
      </c>
      <c r="I1362" s="6">
        <f t="shared" si="42"/>
        <v>100000</v>
      </c>
      <c r="J1362" s="3">
        <f t="shared" si="43"/>
        <v>214584</v>
      </c>
      <c r="K1362" s="2" t="s">
        <v>7234</v>
      </c>
      <c r="L1362" t="s">
        <v>28180</v>
      </c>
      <c r="M1362" s="2">
        <v>2619</v>
      </c>
      <c r="N1362" s="2" t="s">
        <v>8403</v>
      </c>
      <c r="O1362" s="2" t="s">
        <v>8404</v>
      </c>
      <c r="P1362" s="2" t="s">
        <v>8405</v>
      </c>
      <c r="Q1362" s="2" t="s">
        <v>8406</v>
      </c>
      <c r="R1362">
        <v>25</v>
      </c>
      <c r="S1362" s="9">
        <f>SUM(pledge_tiers!B1362:F1362)/pledge_tiers!CZ1362</f>
        <v>0.75214776632302405</v>
      </c>
      <c r="T1362" s="8">
        <f>SUM(pledge_tiers!G1362:K1362)/pledge_tiers!CZ1362</f>
        <v>0.20146048109965636</v>
      </c>
      <c r="U1362" s="8">
        <f>SUM(pledge_tiers!L1362:CX1362)/pledge_tiers!CZ1362</f>
        <v>4.6391752577319589E-2</v>
      </c>
      <c r="V1362">
        <f>VLOOKUP(A1362,cluster_membership!$A$1:$B$4001,2,FALSE)</f>
        <v>5</v>
      </c>
    </row>
    <row r="1363" spans="1:22" x14ac:dyDescent="0.2">
      <c r="A1363" s="2">
        <v>1361</v>
      </c>
      <c r="B1363" s="3">
        <v>187047</v>
      </c>
      <c r="C1363" s="2" t="s">
        <v>8407</v>
      </c>
      <c r="D1363" s="2" t="s">
        <v>6404</v>
      </c>
      <c r="E1363" s="2" t="s">
        <v>6405</v>
      </c>
      <c r="F1363" s="2" t="s">
        <v>15</v>
      </c>
      <c r="G1363" s="3">
        <v>100000</v>
      </c>
      <c r="H1363" s="6">
        <f>VLOOKUP(F1363,Exchange_rates!$A$1:$B$13,2,FALSE)</f>
        <v>1</v>
      </c>
      <c r="I1363" s="6">
        <f t="shared" si="42"/>
        <v>100000</v>
      </c>
      <c r="J1363" s="3">
        <f t="shared" si="43"/>
        <v>187047</v>
      </c>
      <c r="K1363" s="2" t="s">
        <v>8408</v>
      </c>
      <c r="L1363" t="s">
        <v>28180</v>
      </c>
      <c r="M1363" s="2">
        <v>2618</v>
      </c>
      <c r="N1363" s="2" t="s">
        <v>8409</v>
      </c>
      <c r="O1363" s="2" t="s">
        <v>8410</v>
      </c>
      <c r="P1363" s="2" t="s">
        <v>8411</v>
      </c>
      <c r="Q1363" s="2" t="s">
        <v>8412</v>
      </c>
      <c r="R1363">
        <v>34</v>
      </c>
      <c r="S1363" s="9">
        <f>SUM(pledge_tiers!B1363:F1363)/pledge_tiers!CZ1363</f>
        <v>0.29739063699155793</v>
      </c>
      <c r="T1363" s="8">
        <f>SUM(pledge_tiers!G1363:K1363)/pledge_tiers!CZ1363</f>
        <v>0.4493476592478895</v>
      </c>
      <c r="U1363" s="8">
        <f>SUM(pledge_tiers!L1363:CX1363)/pledge_tiers!CZ1363</f>
        <v>0.25326170376055257</v>
      </c>
      <c r="V1363">
        <f>VLOOKUP(A1363,cluster_membership!$A$1:$B$4001,2,FALSE)</f>
        <v>5</v>
      </c>
    </row>
    <row r="1364" spans="1:22" x14ac:dyDescent="0.2">
      <c r="A1364" s="2">
        <v>1362</v>
      </c>
      <c r="B1364" s="3">
        <v>62710</v>
      </c>
      <c r="C1364" s="2" t="s">
        <v>8413</v>
      </c>
      <c r="D1364" s="2" t="s">
        <v>8414</v>
      </c>
      <c r="E1364" s="2" t="s">
        <v>14</v>
      </c>
      <c r="F1364" s="2" t="s">
        <v>945</v>
      </c>
      <c r="G1364" s="3">
        <v>8800</v>
      </c>
      <c r="H1364" s="6">
        <f>VLOOKUP(F1364,Exchange_rates!$A$1:$B$13,2,FALSE)</f>
        <v>1.06</v>
      </c>
      <c r="I1364" s="6">
        <f t="shared" si="42"/>
        <v>9328</v>
      </c>
      <c r="J1364" s="3">
        <f t="shared" si="43"/>
        <v>66472.600000000006</v>
      </c>
      <c r="K1364" s="2" t="s">
        <v>8415</v>
      </c>
      <c r="L1364" t="s">
        <v>28196</v>
      </c>
      <c r="M1364" s="2">
        <v>2617</v>
      </c>
      <c r="N1364" s="2" t="s">
        <v>8416</v>
      </c>
      <c r="O1364" s="2" t="s">
        <v>8417</v>
      </c>
      <c r="P1364" s="2" t="s">
        <v>8418</v>
      </c>
      <c r="Q1364" s="2" t="s">
        <v>8419</v>
      </c>
      <c r="R1364">
        <v>5</v>
      </c>
      <c r="S1364" s="9">
        <f>SUM(pledge_tiers!B1364:F1364)/pledge_tiers!CZ1364</f>
        <v>1</v>
      </c>
      <c r="T1364" s="8">
        <f>SUM(pledge_tiers!G1364:K1364)/pledge_tiers!CZ1364</f>
        <v>0</v>
      </c>
      <c r="U1364" s="8">
        <f>SUM(pledge_tiers!L1364:CX1364)/pledge_tiers!CZ1364</f>
        <v>0</v>
      </c>
      <c r="V1364">
        <f>VLOOKUP(A1364,cluster_membership!$A$1:$B$4001,2,FALSE)</f>
        <v>5</v>
      </c>
    </row>
    <row r="1365" spans="1:22" x14ac:dyDescent="0.2">
      <c r="A1365" s="2">
        <v>1363</v>
      </c>
      <c r="B1365" s="3">
        <v>206187</v>
      </c>
      <c r="C1365" s="2" t="s">
        <v>8420</v>
      </c>
      <c r="D1365" s="2" t="s">
        <v>8421</v>
      </c>
      <c r="E1365" s="2" t="s">
        <v>23</v>
      </c>
      <c r="F1365" s="2" t="s">
        <v>15</v>
      </c>
      <c r="G1365" s="3">
        <v>150000</v>
      </c>
      <c r="H1365" s="6">
        <f>VLOOKUP(F1365,Exchange_rates!$A$1:$B$13,2,FALSE)</f>
        <v>1</v>
      </c>
      <c r="I1365" s="6">
        <f t="shared" si="42"/>
        <v>150000</v>
      </c>
      <c r="J1365" s="3">
        <f t="shared" si="43"/>
        <v>206187</v>
      </c>
      <c r="K1365" s="2" t="s">
        <v>162</v>
      </c>
      <c r="L1365" t="s">
        <v>28180</v>
      </c>
      <c r="M1365" s="2">
        <v>2617</v>
      </c>
      <c r="N1365" s="2" t="s">
        <v>8422</v>
      </c>
      <c r="O1365" s="2" t="s">
        <v>8423</v>
      </c>
      <c r="P1365" s="2" t="s">
        <v>8424</v>
      </c>
      <c r="Q1365" s="2" t="s">
        <v>8425</v>
      </c>
      <c r="R1365">
        <v>38</v>
      </c>
      <c r="S1365" s="9">
        <f>SUM(pledge_tiers!B1365:F1365)/pledge_tiers!CZ1365</f>
        <v>0.18466898954703834</v>
      </c>
      <c r="T1365" s="8">
        <f>SUM(pledge_tiers!G1365:K1365)/pledge_tiers!CZ1365</f>
        <v>0.52458381726674408</v>
      </c>
      <c r="U1365" s="8">
        <f>SUM(pledge_tiers!L1365:CX1365)/pledge_tiers!CZ1365</f>
        <v>0.29074719318621756</v>
      </c>
      <c r="V1365">
        <f>VLOOKUP(A1365,cluster_membership!$A$1:$B$4001,2,FALSE)</f>
        <v>5</v>
      </c>
    </row>
    <row r="1366" spans="1:22" x14ac:dyDescent="0.2">
      <c r="A1366" s="2">
        <v>1364</v>
      </c>
      <c r="B1366" s="3">
        <v>101381</v>
      </c>
      <c r="C1366" s="2" t="s">
        <v>8426</v>
      </c>
      <c r="D1366" s="2" t="s">
        <v>8427</v>
      </c>
      <c r="E1366" s="2" t="s">
        <v>23</v>
      </c>
      <c r="F1366" s="2" t="s">
        <v>84</v>
      </c>
      <c r="G1366" s="3">
        <v>30000</v>
      </c>
      <c r="H1366" s="6">
        <f>VLOOKUP(F1366,Exchange_rates!$A$1:$B$13,2,FALSE)</f>
        <v>0.76</v>
      </c>
      <c r="I1366" s="6">
        <f t="shared" si="42"/>
        <v>22800</v>
      </c>
      <c r="J1366" s="3">
        <f t="shared" si="43"/>
        <v>77049.56</v>
      </c>
      <c r="K1366" s="2" t="s">
        <v>271</v>
      </c>
      <c r="L1366" t="s">
        <v>28182</v>
      </c>
      <c r="M1366" s="2">
        <v>2614</v>
      </c>
      <c r="N1366" s="2" t="s">
        <v>8428</v>
      </c>
      <c r="O1366" s="2" t="s">
        <v>8429</v>
      </c>
      <c r="P1366" s="2" t="s">
        <v>8430</v>
      </c>
      <c r="Q1366" s="2" t="s">
        <v>8431</v>
      </c>
      <c r="R1366">
        <v>11</v>
      </c>
      <c r="S1366" s="9">
        <f>SUM(pledge_tiers!B1366:F1366)/pledge_tiers!CZ1366</f>
        <v>0.95225259915286864</v>
      </c>
      <c r="T1366" s="8">
        <f>SUM(pledge_tiers!G1366:K1366)/pledge_tiers!CZ1366</f>
        <v>4.7747400847131305E-2</v>
      </c>
      <c r="U1366" s="8">
        <f>SUM(pledge_tiers!L1366:CX1366)/pledge_tiers!CZ1366</f>
        <v>0</v>
      </c>
      <c r="V1366">
        <f>VLOOKUP(A1366,cluster_membership!$A$1:$B$4001,2,FALSE)</f>
        <v>5</v>
      </c>
    </row>
    <row r="1367" spans="1:22" x14ac:dyDescent="0.2">
      <c r="A1367" s="2">
        <v>1365</v>
      </c>
      <c r="B1367" s="3">
        <v>73742</v>
      </c>
      <c r="C1367" s="2" t="s">
        <v>8432</v>
      </c>
      <c r="D1367" s="2" t="s">
        <v>8433</v>
      </c>
      <c r="E1367" s="2" t="s">
        <v>46</v>
      </c>
      <c r="F1367" s="2" t="s">
        <v>945</v>
      </c>
      <c r="G1367" s="3">
        <v>55000</v>
      </c>
      <c r="H1367" s="6">
        <f>VLOOKUP(F1367,Exchange_rates!$A$1:$B$13,2,FALSE)</f>
        <v>1.06</v>
      </c>
      <c r="I1367" s="6">
        <f t="shared" si="42"/>
        <v>58300</v>
      </c>
      <c r="J1367" s="3">
        <f t="shared" si="43"/>
        <v>78166.52</v>
      </c>
      <c r="K1367" s="2" t="s">
        <v>8434</v>
      </c>
      <c r="L1367" t="s">
        <v>28219</v>
      </c>
      <c r="M1367" s="2">
        <v>2613</v>
      </c>
      <c r="N1367" s="2" t="s">
        <v>8435</v>
      </c>
      <c r="O1367" s="2" t="s">
        <v>8436</v>
      </c>
      <c r="P1367" s="2" t="s">
        <v>8437</v>
      </c>
      <c r="Q1367" s="2" t="s">
        <v>8438</v>
      </c>
      <c r="R1367">
        <v>17</v>
      </c>
      <c r="S1367" s="9">
        <f>SUM(pledge_tiers!B1367:F1367)/pledge_tiers!CZ1367</f>
        <v>0.85956136975759911</v>
      </c>
      <c r="T1367" s="8">
        <f>SUM(pledge_tiers!G1367:K1367)/pledge_tiers!CZ1367</f>
        <v>0.12043093497499038</v>
      </c>
      <c r="U1367" s="8">
        <f>SUM(pledge_tiers!L1367:CX1367)/pledge_tiers!CZ1367</f>
        <v>2.0007695267410544E-2</v>
      </c>
      <c r="V1367">
        <f>VLOOKUP(A1367,cluster_membership!$A$1:$B$4001,2,FALSE)</f>
        <v>5</v>
      </c>
    </row>
    <row r="1368" spans="1:22" x14ac:dyDescent="0.2">
      <c r="A1368" s="2">
        <v>1366</v>
      </c>
      <c r="B1368" s="3">
        <v>62409</v>
      </c>
      <c r="C1368" s="2" t="s">
        <v>8439</v>
      </c>
      <c r="D1368" s="2" t="s">
        <v>3417</v>
      </c>
      <c r="E1368" s="2" t="s">
        <v>23</v>
      </c>
      <c r="F1368" s="2" t="s">
        <v>15</v>
      </c>
      <c r="G1368" s="3">
        <v>15000</v>
      </c>
      <c r="H1368" s="6">
        <f>VLOOKUP(F1368,Exchange_rates!$A$1:$B$13,2,FALSE)</f>
        <v>1</v>
      </c>
      <c r="I1368" s="6">
        <f t="shared" si="42"/>
        <v>15000</v>
      </c>
      <c r="J1368" s="3">
        <f t="shared" si="43"/>
        <v>62409</v>
      </c>
      <c r="K1368" s="2" t="s">
        <v>54</v>
      </c>
      <c r="L1368" t="s">
        <v>28180</v>
      </c>
      <c r="M1368" s="2">
        <v>2605</v>
      </c>
      <c r="N1368" s="2" t="s">
        <v>8440</v>
      </c>
      <c r="O1368" s="2" t="s">
        <v>8441</v>
      </c>
      <c r="P1368" s="2" t="s">
        <v>8442</v>
      </c>
      <c r="Q1368" s="2" t="s">
        <v>8443</v>
      </c>
      <c r="R1368">
        <v>5</v>
      </c>
      <c r="S1368" s="9">
        <f>SUM(pledge_tiers!B1368:F1368)/pledge_tiers!CZ1368</f>
        <v>1</v>
      </c>
      <c r="T1368" s="8">
        <f>SUM(pledge_tiers!G1368:K1368)/pledge_tiers!CZ1368</f>
        <v>0</v>
      </c>
      <c r="U1368" s="8">
        <f>SUM(pledge_tiers!L1368:CX1368)/pledge_tiers!CZ1368</f>
        <v>0</v>
      </c>
      <c r="V1368">
        <f>VLOOKUP(A1368,cluster_membership!$A$1:$B$4001,2,FALSE)</f>
        <v>5</v>
      </c>
    </row>
    <row r="1369" spans="1:22" x14ac:dyDescent="0.2">
      <c r="A1369" s="2">
        <v>1367</v>
      </c>
      <c r="B1369" s="3">
        <v>112651</v>
      </c>
      <c r="C1369" s="2" t="s">
        <v>8444</v>
      </c>
      <c r="D1369" s="2" t="s">
        <v>8445</v>
      </c>
      <c r="E1369" s="2" t="s">
        <v>14</v>
      </c>
      <c r="F1369" s="2" t="s">
        <v>15</v>
      </c>
      <c r="G1369" s="3">
        <v>20000</v>
      </c>
      <c r="H1369" s="6">
        <f>VLOOKUP(F1369,Exchange_rates!$A$1:$B$13,2,FALSE)</f>
        <v>1</v>
      </c>
      <c r="I1369" s="6">
        <f t="shared" si="42"/>
        <v>20000</v>
      </c>
      <c r="J1369" s="3">
        <f t="shared" si="43"/>
        <v>112651</v>
      </c>
      <c r="K1369" s="2" t="s">
        <v>16</v>
      </c>
      <c r="L1369" t="s">
        <v>28180</v>
      </c>
      <c r="M1369" s="2">
        <v>2603</v>
      </c>
      <c r="N1369" s="2" t="s">
        <v>8446</v>
      </c>
      <c r="O1369" s="2" t="s">
        <v>8447</v>
      </c>
      <c r="P1369" s="2" t="s">
        <v>8448</v>
      </c>
      <c r="Q1369" s="2" t="s">
        <v>8449</v>
      </c>
      <c r="R1369">
        <v>8</v>
      </c>
      <c r="S1369" s="9">
        <f>SUM(pledge_tiers!B1369:F1369)/pledge_tiers!CZ1369</f>
        <v>0.98071731585036637</v>
      </c>
      <c r="T1369" s="8">
        <f>SUM(pledge_tiers!G1369:K1369)/pledge_tiers!CZ1369</f>
        <v>1.928268414963363E-2</v>
      </c>
      <c r="U1369" s="8">
        <f>SUM(pledge_tiers!L1369:CX1369)/pledge_tiers!CZ1369</f>
        <v>0</v>
      </c>
      <c r="V1369">
        <f>VLOOKUP(A1369,cluster_membership!$A$1:$B$4001,2,FALSE)</f>
        <v>5</v>
      </c>
    </row>
    <row r="1370" spans="1:22" x14ac:dyDescent="0.2">
      <c r="A1370" s="2">
        <v>1368</v>
      </c>
      <c r="B1370" s="3">
        <v>136924</v>
      </c>
      <c r="C1370" s="2" t="s">
        <v>8450</v>
      </c>
      <c r="D1370" s="2" t="s">
        <v>8451</v>
      </c>
      <c r="E1370" s="2" t="s">
        <v>379</v>
      </c>
      <c r="F1370" s="2" t="s">
        <v>15</v>
      </c>
      <c r="G1370" s="3">
        <v>30000</v>
      </c>
      <c r="H1370" s="6">
        <f>VLOOKUP(F1370,Exchange_rates!$A$1:$B$13,2,FALSE)</f>
        <v>1</v>
      </c>
      <c r="I1370" s="6">
        <f t="shared" si="42"/>
        <v>30000</v>
      </c>
      <c r="J1370" s="3">
        <f t="shared" si="43"/>
        <v>136924</v>
      </c>
      <c r="K1370" s="2" t="s">
        <v>47</v>
      </c>
      <c r="L1370" t="s">
        <v>28180</v>
      </c>
      <c r="M1370" s="2">
        <v>2602</v>
      </c>
      <c r="N1370" s="2" t="s">
        <v>8452</v>
      </c>
      <c r="O1370" s="2" t="s">
        <v>8453</v>
      </c>
      <c r="P1370" s="2" t="s">
        <v>8454</v>
      </c>
      <c r="Q1370" s="2" t="s">
        <v>8455</v>
      </c>
      <c r="R1370">
        <v>10</v>
      </c>
      <c r="S1370" s="9">
        <f>SUM(pledge_tiers!B1370:F1370)/pledge_tiers!CZ1370</f>
        <v>0.92851469420174737</v>
      </c>
      <c r="T1370" s="8">
        <f>SUM(pledge_tiers!G1370:K1370)/pledge_tiers!CZ1370</f>
        <v>7.1485305798252588E-2</v>
      </c>
      <c r="U1370" s="8">
        <f>SUM(pledge_tiers!L1370:CX1370)/pledge_tiers!CZ1370</f>
        <v>0</v>
      </c>
      <c r="V1370">
        <f>VLOOKUP(A1370,cluster_membership!$A$1:$B$4001,2,FALSE)</f>
        <v>5</v>
      </c>
    </row>
    <row r="1371" spans="1:22" x14ac:dyDescent="0.2">
      <c r="A1371" s="2">
        <v>1369</v>
      </c>
      <c r="B1371" s="3">
        <v>61787</v>
      </c>
      <c r="C1371" s="2" t="s">
        <v>8456</v>
      </c>
      <c r="D1371" s="2" t="s">
        <v>8457</v>
      </c>
      <c r="E1371" s="2" t="s">
        <v>46</v>
      </c>
      <c r="F1371" s="2" t="s">
        <v>84</v>
      </c>
      <c r="G1371" s="3">
        <v>25000</v>
      </c>
      <c r="H1371" s="6">
        <f>VLOOKUP(F1371,Exchange_rates!$A$1:$B$13,2,FALSE)</f>
        <v>0.76</v>
      </c>
      <c r="I1371" s="6">
        <f t="shared" si="42"/>
        <v>19000</v>
      </c>
      <c r="J1371" s="3">
        <f t="shared" si="43"/>
        <v>46958.12</v>
      </c>
      <c r="K1371" s="2" t="s">
        <v>1343</v>
      </c>
      <c r="L1371" t="s">
        <v>28182</v>
      </c>
      <c r="M1371" s="2">
        <v>2602</v>
      </c>
      <c r="N1371" s="2" t="s">
        <v>8458</v>
      </c>
      <c r="O1371" s="2" t="s">
        <v>8459</v>
      </c>
      <c r="P1371" s="2" t="s">
        <v>8460</v>
      </c>
      <c r="Q1371" s="2" t="s">
        <v>8461</v>
      </c>
      <c r="R1371">
        <v>10</v>
      </c>
      <c r="S1371" s="9">
        <f>SUM(pledge_tiers!B1371:F1371)/pledge_tiers!CZ1371</f>
        <v>0.96207430340557276</v>
      </c>
      <c r="T1371" s="8">
        <f>SUM(pledge_tiers!G1371:K1371)/pledge_tiers!CZ1371</f>
        <v>3.7925696594427245E-2</v>
      </c>
      <c r="U1371" s="8">
        <f>SUM(pledge_tiers!L1371:CX1371)/pledge_tiers!CZ1371</f>
        <v>0</v>
      </c>
      <c r="V1371">
        <f>VLOOKUP(A1371,cluster_membership!$A$1:$B$4001,2,FALSE)</f>
        <v>5</v>
      </c>
    </row>
    <row r="1372" spans="1:22" x14ac:dyDescent="0.2">
      <c r="A1372" s="2">
        <v>1370</v>
      </c>
      <c r="B1372" s="3">
        <v>109025</v>
      </c>
      <c r="C1372" s="2" t="s">
        <v>8462</v>
      </c>
      <c r="D1372" s="2" t="s">
        <v>8463</v>
      </c>
      <c r="E1372" s="2" t="s">
        <v>559</v>
      </c>
      <c r="F1372" s="2" t="s">
        <v>15</v>
      </c>
      <c r="G1372" s="3">
        <v>58000</v>
      </c>
      <c r="H1372" s="6">
        <f>VLOOKUP(F1372,Exchange_rates!$A$1:$B$13,2,FALSE)</f>
        <v>1</v>
      </c>
      <c r="I1372" s="6">
        <f t="shared" si="42"/>
        <v>58000</v>
      </c>
      <c r="J1372" s="3">
        <f t="shared" si="43"/>
        <v>109025</v>
      </c>
      <c r="K1372" s="2" t="s">
        <v>16</v>
      </c>
      <c r="L1372" t="s">
        <v>28180</v>
      </c>
      <c r="M1372" s="2">
        <v>2601</v>
      </c>
      <c r="N1372" s="2" t="s">
        <v>8464</v>
      </c>
      <c r="O1372" s="2" t="s">
        <v>8465</v>
      </c>
      <c r="P1372" s="2" t="s">
        <v>8466</v>
      </c>
      <c r="Q1372" s="2" t="s">
        <v>8467</v>
      </c>
      <c r="R1372">
        <v>11</v>
      </c>
      <c r="S1372" s="9">
        <f>SUM(pledge_tiers!B1372:F1372)/pledge_tiers!CZ1372</f>
        <v>0.95121951219512191</v>
      </c>
      <c r="T1372" s="8">
        <f>SUM(pledge_tiers!G1372:K1372)/pledge_tiers!CZ1372</f>
        <v>4.878048780487805E-2</v>
      </c>
      <c r="U1372" s="8">
        <f>SUM(pledge_tiers!L1372:CX1372)/pledge_tiers!CZ1372</f>
        <v>0</v>
      </c>
      <c r="V1372">
        <f>VLOOKUP(A1372,cluster_membership!$A$1:$B$4001,2,FALSE)</f>
        <v>5</v>
      </c>
    </row>
    <row r="1373" spans="1:22" x14ac:dyDescent="0.2">
      <c r="A1373" s="2">
        <v>1371</v>
      </c>
      <c r="B1373" s="3">
        <v>359870</v>
      </c>
      <c r="C1373" s="2" t="s">
        <v>8468</v>
      </c>
      <c r="D1373" s="2" t="s">
        <v>8469</v>
      </c>
      <c r="E1373" s="2" t="s">
        <v>834</v>
      </c>
      <c r="F1373" s="2" t="s">
        <v>15</v>
      </c>
      <c r="G1373" s="3">
        <v>20000</v>
      </c>
      <c r="H1373" s="6">
        <f>VLOOKUP(F1373,Exchange_rates!$A$1:$B$13,2,FALSE)</f>
        <v>1</v>
      </c>
      <c r="I1373" s="6">
        <f t="shared" si="42"/>
        <v>20000</v>
      </c>
      <c r="J1373" s="3">
        <f t="shared" si="43"/>
        <v>359870</v>
      </c>
      <c r="K1373" s="2" t="s">
        <v>986</v>
      </c>
      <c r="L1373" t="s">
        <v>28180</v>
      </c>
      <c r="M1373" s="2">
        <v>2601</v>
      </c>
      <c r="N1373" s="2" t="s">
        <v>8470</v>
      </c>
      <c r="O1373" s="2" t="s">
        <v>8471</v>
      </c>
      <c r="P1373" s="2" t="s">
        <v>8472</v>
      </c>
      <c r="Q1373" s="2" t="s">
        <v>8473</v>
      </c>
      <c r="R1373">
        <v>10</v>
      </c>
      <c r="S1373" s="9">
        <f>SUM(pledge_tiers!B1373:F1373)/pledge_tiers!CZ1373</f>
        <v>0.79092319627618313</v>
      </c>
      <c r="T1373" s="8">
        <f>SUM(pledge_tiers!G1373:K1373)/pledge_tiers!CZ1373</f>
        <v>0.2090768037238169</v>
      </c>
      <c r="U1373" s="8">
        <f>SUM(pledge_tiers!L1373:CX1373)/pledge_tiers!CZ1373</f>
        <v>0</v>
      </c>
      <c r="V1373">
        <f>VLOOKUP(A1373,cluster_membership!$A$1:$B$4001,2,FALSE)</f>
        <v>5</v>
      </c>
    </row>
    <row r="1374" spans="1:22" x14ac:dyDescent="0.2">
      <c r="A1374" s="2">
        <v>1372</v>
      </c>
      <c r="B1374" s="3">
        <v>154294</v>
      </c>
      <c r="C1374" s="2" t="s">
        <v>8474</v>
      </c>
      <c r="D1374" s="2" t="s">
        <v>3312</v>
      </c>
      <c r="E1374" s="2" t="s">
        <v>685</v>
      </c>
      <c r="F1374" s="2" t="s">
        <v>15</v>
      </c>
      <c r="G1374" s="3">
        <v>1800</v>
      </c>
      <c r="H1374" s="6">
        <f>VLOOKUP(F1374,Exchange_rates!$A$1:$B$13,2,FALSE)</f>
        <v>1</v>
      </c>
      <c r="I1374" s="6">
        <f t="shared" si="42"/>
        <v>1800</v>
      </c>
      <c r="J1374" s="3">
        <f t="shared" si="43"/>
        <v>154294</v>
      </c>
      <c r="K1374" s="2" t="s">
        <v>457</v>
      </c>
      <c r="L1374" t="s">
        <v>28180</v>
      </c>
      <c r="M1374" s="2">
        <v>2598</v>
      </c>
      <c r="N1374" s="2" t="s">
        <v>8475</v>
      </c>
      <c r="O1374" s="2" t="s">
        <v>8476</v>
      </c>
      <c r="P1374" s="2" t="s">
        <v>8477</v>
      </c>
      <c r="Q1374" s="2" t="s">
        <v>8478</v>
      </c>
      <c r="R1374">
        <v>15</v>
      </c>
      <c r="S1374" s="9">
        <f>SUM(pledge_tiers!B1374:F1374)/pledge_tiers!CZ1374</f>
        <v>0.30956052428681574</v>
      </c>
      <c r="T1374" s="8">
        <f>SUM(pledge_tiers!G1374:K1374)/pledge_tiers!CZ1374</f>
        <v>0.66499614494988435</v>
      </c>
      <c r="U1374" s="8">
        <f>SUM(pledge_tiers!L1374:CX1374)/pledge_tiers!CZ1374</f>
        <v>2.5443330763299923E-2</v>
      </c>
      <c r="V1374">
        <f>VLOOKUP(A1374,cluster_membership!$A$1:$B$4001,2,FALSE)</f>
        <v>5</v>
      </c>
    </row>
    <row r="1375" spans="1:22" x14ac:dyDescent="0.2">
      <c r="A1375" s="2">
        <v>1373</v>
      </c>
      <c r="B1375" s="3">
        <v>172422</v>
      </c>
      <c r="C1375" s="2" t="s">
        <v>8479</v>
      </c>
      <c r="D1375" s="2" t="s">
        <v>6133</v>
      </c>
      <c r="E1375" s="2" t="s">
        <v>189</v>
      </c>
      <c r="F1375" s="2" t="s">
        <v>15</v>
      </c>
      <c r="G1375" s="3">
        <v>20000</v>
      </c>
      <c r="H1375" s="6">
        <f>VLOOKUP(F1375,Exchange_rates!$A$1:$B$13,2,FALSE)</f>
        <v>1</v>
      </c>
      <c r="I1375" s="6">
        <f t="shared" si="42"/>
        <v>20000</v>
      </c>
      <c r="J1375" s="3">
        <f t="shared" si="43"/>
        <v>172422</v>
      </c>
      <c r="K1375" s="2" t="s">
        <v>47</v>
      </c>
      <c r="L1375" t="s">
        <v>28180</v>
      </c>
      <c r="M1375" s="2">
        <v>2598</v>
      </c>
      <c r="N1375" s="2" t="s">
        <v>8480</v>
      </c>
      <c r="O1375" s="2" t="s">
        <v>8481</v>
      </c>
      <c r="P1375" s="2" t="s">
        <v>8482</v>
      </c>
      <c r="Q1375" s="2" t="s">
        <v>8483</v>
      </c>
      <c r="R1375">
        <v>13</v>
      </c>
      <c r="S1375" s="9">
        <f>SUM(pledge_tiers!B1375:F1375)/pledge_tiers!CZ1375</f>
        <v>0.43156262117099653</v>
      </c>
      <c r="T1375" s="8">
        <f>SUM(pledge_tiers!G1375:K1375)/pledge_tiers!CZ1375</f>
        <v>0.56494765412950754</v>
      </c>
      <c r="U1375" s="8">
        <f>SUM(pledge_tiers!L1375:CX1375)/pledge_tiers!CZ1375</f>
        <v>3.4897246994959287E-3</v>
      </c>
      <c r="V1375">
        <f>VLOOKUP(A1375,cluster_membership!$A$1:$B$4001,2,FALSE)</f>
        <v>5</v>
      </c>
    </row>
    <row r="1376" spans="1:22" x14ac:dyDescent="0.2">
      <c r="A1376" s="2">
        <v>1374</v>
      </c>
      <c r="B1376" s="3">
        <v>103479</v>
      </c>
      <c r="C1376" s="2" t="s">
        <v>8484</v>
      </c>
      <c r="D1376" s="2" t="s">
        <v>1102</v>
      </c>
      <c r="E1376" s="2" t="s">
        <v>14</v>
      </c>
      <c r="F1376" s="2" t="s">
        <v>15</v>
      </c>
      <c r="G1376" s="3">
        <v>25000</v>
      </c>
      <c r="H1376" s="6">
        <f>VLOOKUP(F1376,Exchange_rates!$A$1:$B$13,2,FALSE)</f>
        <v>1</v>
      </c>
      <c r="I1376" s="6">
        <f t="shared" si="42"/>
        <v>25000</v>
      </c>
      <c r="J1376" s="3">
        <f t="shared" si="43"/>
        <v>103479</v>
      </c>
      <c r="K1376" s="2" t="s">
        <v>1103</v>
      </c>
      <c r="L1376" t="s">
        <v>28180</v>
      </c>
      <c r="M1376" s="2">
        <v>2596</v>
      </c>
      <c r="N1376" s="2" t="s">
        <v>8485</v>
      </c>
      <c r="O1376" s="2" t="s">
        <v>8486</v>
      </c>
      <c r="P1376" s="2" t="s">
        <v>8487</v>
      </c>
      <c r="Q1376" s="2" t="s">
        <v>8488</v>
      </c>
      <c r="R1376">
        <v>11</v>
      </c>
      <c r="S1376" s="9">
        <f>SUM(pledge_tiers!B1376:F1376)/pledge_tiers!CZ1376</f>
        <v>0.95544362650135606</v>
      </c>
      <c r="T1376" s="8">
        <f>SUM(pledge_tiers!G1376:K1376)/pledge_tiers!CZ1376</f>
        <v>4.3006586594343275E-2</v>
      </c>
      <c r="U1376" s="8">
        <f>SUM(pledge_tiers!L1376:CX1376)/pledge_tiers!CZ1376</f>
        <v>1.5497869043006587E-3</v>
      </c>
      <c r="V1376">
        <f>VLOOKUP(A1376,cluster_membership!$A$1:$B$4001,2,FALSE)</f>
        <v>5</v>
      </c>
    </row>
    <row r="1377" spans="1:22" x14ac:dyDescent="0.2">
      <c r="A1377" s="2">
        <v>1375</v>
      </c>
      <c r="B1377" s="3">
        <v>190994</v>
      </c>
      <c r="C1377" s="2" t="s">
        <v>8489</v>
      </c>
      <c r="D1377" s="2" t="s">
        <v>8490</v>
      </c>
      <c r="E1377" s="2" t="s">
        <v>14</v>
      </c>
      <c r="F1377" s="2" t="s">
        <v>15</v>
      </c>
      <c r="G1377" s="3">
        <v>15000</v>
      </c>
      <c r="H1377" s="6">
        <f>VLOOKUP(F1377,Exchange_rates!$A$1:$B$13,2,FALSE)</f>
        <v>1</v>
      </c>
      <c r="I1377" s="6">
        <f t="shared" si="42"/>
        <v>15000</v>
      </c>
      <c r="J1377" s="3">
        <f t="shared" si="43"/>
        <v>190994</v>
      </c>
      <c r="K1377" s="2" t="s">
        <v>257</v>
      </c>
      <c r="L1377" t="s">
        <v>28180</v>
      </c>
      <c r="M1377" s="2">
        <v>2594</v>
      </c>
      <c r="N1377" s="2" t="s">
        <v>8491</v>
      </c>
      <c r="O1377" s="2" t="s">
        <v>8492</v>
      </c>
      <c r="P1377" s="2" t="s">
        <v>8493</v>
      </c>
      <c r="Q1377" s="2" t="s">
        <v>8494</v>
      </c>
      <c r="R1377">
        <v>8</v>
      </c>
      <c r="S1377" s="9">
        <f>SUM(pledge_tiers!B1377:F1377)/pledge_tiers!CZ1377</f>
        <v>0.58841818888457054</v>
      </c>
      <c r="T1377" s="8">
        <f>SUM(pledge_tiers!G1377:K1377)/pledge_tiers!CZ1377</f>
        <v>0.41158181111542946</v>
      </c>
      <c r="U1377" s="8">
        <f>SUM(pledge_tiers!L1377:CX1377)/pledge_tiers!CZ1377</f>
        <v>0</v>
      </c>
      <c r="V1377">
        <f>VLOOKUP(A1377,cluster_membership!$A$1:$B$4001,2,FALSE)</f>
        <v>5</v>
      </c>
    </row>
    <row r="1378" spans="1:22" x14ac:dyDescent="0.2">
      <c r="A1378" s="2">
        <v>1376</v>
      </c>
      <c r="B1378" s="3">
        <v>212962</v>
      </c>
      <c r="C1378" s="2" t="s">
        <v>8495</v>
      </c>
      <c r="D1378" s="2" t="s">
        <v>8496</v>
      </c>
      <c r="E1378" s="2" t="s">
        <v>559</v>
      </c>
      <c r="F1378" s="2" t="s">
        <v>15</v>
      </c>
      <c r="G1378" s="3">
        <v>50000</v>
      </c>
      <c r="H1378" s="6">
        <f>VLOOKUP(F1378,Exchange_rates!$A$1:$B$13,2,FALSE)</f>
        <v>1</v>
      </c>
      <c r="I1378" s="6">
        <f t="shared" si="42"/>
        <v>50000</v>
      </c>
      <c r="J1378" s="3">
        <f t="shared" si="43"/>
        <v>212962</v>
      </c>
      <c r="K1378" s="2" t="s">
        <v>8497</v>
      </c>
      <c r="L1378" t="s">
        <v>28180</v>
      </c>
      <c r="M1378" s="2">
        <v>2593</v>
      </c>
      <c r="N1378" s="2" t="s">
        <v>8498</v>
      </c>
      <c r="O1378" s="2" t="s">
        <v>8499</v>
      </c>
      <c r="P1378" s="2" t="s">
        <v>8500</v>
      </c>
      <c r="Q1378" s="2" t="s">
        <v>8501</v>
      </c>
      <c r="R1378">
        <v>48</v>
      </c>
      <c r="S1378" s="9">
        <f>SUM(pledge_tiers!B1378:F1378)/pledge_tiers!CZ1378</f>
        <v>0.59049544994944392</v>
      </c>
      <c r="T1378" s="8">
        <f>SUM(pledge_tiers!G1378:K1378)/pledge_tiers!CZ1378</f>
        <v>0.11526794742163801</v>
      </c>
      <c r="U1378" s="8">
        <f>SUM(pledge_tiers!L1378:CX1378)/pledge_tiers!CZ1378</f>
        <v>0.2942366026289181</v>
      </c>
      <c r="V1378">
        <f>VLOOKUP(A1378,cluster_membership!$A$1:$B$4001,2,FALSE)</f>
        <v>5</v>
      </c>
    </row>
    <row r="1379" spans="1:22" x14ac:dyDescent="0.2">
      <c r="A1379" s="2">
        <v>1377</v>
      </c>
      <c r="B1379" s="3">
        <v>62180</v>
      </c>
      <c r="C1379" s="2" t="s">
        <v>8502</v>
      </c>
      <c r="D1379" s="2" t="s">
        <v>3901</v>
      </c>
      <c r="E1379" s="2" t="s">
        <v>23</v>
      </c>
      <c r="F1379" s="2" t="s">
        <v>15</v>
      </c>
      <c r="G1379" s="3">
        <v>50000</v>
      </c>
      <c r="H1379" s="6">
        <f>VLOOKUP(F1379,Exchange_rates!$A$1:$B$13,2,FALSE)</f>
        <v>1</v>
      </c>
      <c r="I1379" s="6">
        <f t="shared" si="42"/>
        <v>50000</v>
      </c>
      <c r="J1379" s="3">
        <f t="shared" si="43"/>
        <v>62180</v>
      </c>
      <c r="K1379" s="2" t="s">
        <v>136</v>
      </c>
      <c r="L1379" t="s">
        <v>28180</v>
      </c>
      <c r="M1379" s="2">
        <v>2590</v>
      </c>
      <c r="N1379" s="2" t="s">
        <v>8503</v>
      </c>
      <c r="O1379" s="2" t="s">
        <v>8504</v>
      </c>
      <c r="P1379" s="2" t="s">
        <v>8505</v>
      </c>
      <c r="Q1379" s="2" t="s">
        <v>8506</v>
      </c>
      <c r="R1379">
        <v>5</v>
      </c>
      <c r="S1379" s="9">
        <f>SUM(pledge_tiers!B1379:F1379)/pledge_tiers!CZ1379</f>
        <v>1</v>
      </c>
      <c r="T1379" s="8">
        <f>SUM(pledge_tiers!G1379:K1379)/pledge_tiers!CZ1379</f>
        <v>0</v>
      </c>
      <c r="U1379" s="8">
        <f>SUM(pledge_tiers!L1379:CX1379)/pledge_tiers!CZ1379</f>
        <v>0</v>
      </c>
      <c r="V1379">
        <f>VLOOKUP(A1379,cluster_membership!$A$1:$B$4001,2,FALSE)</f>
        <v>5</v>
      </c>
    </row>
    <row r="1380" spans="1:22" x14ac:dyDescent="0.2">
      <c r="A1380" s="2">
        <v>1378</v>
      </c>
      <c r="B1380" s="3">
        <v>444203</v>
      </c>
      <c r="C1380" s="2" t="s">
        <v>8507</v>
      </c>
      <c r="D1380" s="2" t="s">
        <v>8508</v>
      </c>
      <c r="E1380" s="2" t="s">
        <v>23</v>
      </c>
      <c r="F1380" s="2" t="s">
        <v>15</v>
      </c>
      <c r="G1380" s="3">
        <v>15000</v>
      </c>
      <c r="H1380" s="6">
        <f>VLOOKUP(F1380,Exchange_rates!$A$1:$B$13,2,FALSE)</f>
        <v>1</v>
      </c>
      <c r="I1380" s="6">
        <f t="shared" si="42"/>
        <v>15000</v>
      </c>
      <c r="J1380" s="3">
        <f t="shared" si="43"/>
        <v>444203</v>
      </c>
      <c r="K1380" s="2" t="s">
        <v>47</v>
      </c>
      <c r="L1380" t="s">
        <v>28180</v>
      </c>
      <c r="M1380" s="2">
        <v>2588</v>
      </c>
      <c r="N1380" s="2" t="s">
        <v>8509</v>
      </c>
      <c r="O1380" s="2" t="s">
        <v>8510</v>
      </c>
      <c r="P1380" s="2" t="s">
        <v>8511</v>
      </c>
      <c r="Q1380" s="2" t="s">
        <v>8512</v>
      </c>
      <c r="R1380">
        <v>11</v>
      </c>
      <c r="S1380" s="9">
        <f>SUM(pledge_tiers!B1380:F1380)/pledge_tiers!CZ1380</f>
        <v>0.23903595416831291</v>
      </c>
      <c r="T1380" s="8">
        <f>SUM(pledge_tiers!G1380:K1380)/pledge_tiers!CZ1380</f>
        <v>0.76096404583168709</v>
      </c>
      <c r="U1380" s="8">
        <f>SUM(pledge_tiers!L1380:CX1380)/pledge_tiers!CZ1380</f>
        <v>0</v>
      </c>
      <c r="V1380">
        <f>VLOOKUP(A1380,cluster_membership!$A$1:$B$4001,2,FALSE)</f>
        <v>5</v>
      </c>
    </row>
    <row r="1381" spans="1:22" x14ac:dyDescent="0.2">
      <c r="A1381" s="2">
        <v>1379</v>
      </c>
      <c r="B1381" s="3">
        <v>107777</v>
      </c>
      <c r="C1381" s="2" t="s">
        <v>8513</v>
      </c>
      <c r="D1381" s="2" t="s">
        <v>8514</v>
      </c>
      <c r="E1381" s="2" t="s">
        <v>23</v>
      </c>
      <c r="F1381" s="2" t="s">
        <v>15</v>
      </c>
      <c r="G1381" s="3">
        <v>8000</v>
      </c>
      <c r="H1381" s="6">
        <f>VLOOKUP(F1381,Exchange_rates!$A$1:$B$13,2,FALSE)</f>
        <v>1</v>
      </c>
      <c r="I1381" s="6">
        <f t="shared" si="42"/>
        <v>8000</v>
      </c>
      <c r="J1381" s="3">
        <f t="shared" si="43"/>
        <v>107777</v>
      </c>
      <c r="K1381" s="2" t="s">
        <v>7971</v>
      </c>
      <c r="L1381" t="s">
        <v>28180</v>
      </c>
      <c r="M1381" s="2">
        <v>2587</v>
      </c>
      <c r="N1381" s="2" t="s">
        <v>8515</v>
      </c>
      <c r="O1381" s="2" t="s">
        <v>8516</v>
      </c>
      <c r="P1381" s="2" t="s">
        <v>8517</v>
      </c>
      <c r="Q1381" s="2" t="s">
        <v>8518</v>
      </c>
      <c r="R1381">
        <v>5</v>
      </c>
      <c r="S1381" s="9">
        <f>SUM(pledge_tiers!B1381:F1381)/pledge_tiers!CZ1381</f>
        <v>1</v>
      </c>
      <c r="T1381" s="8">
        <f>SUM(pledge_tiers!G1381:K1381)/pledge_tiers!CZ1381</f>
        <v>0</v>
      </c>
      <c r="U1381" s="8">
        <f>SUM(pledge_tiers!L1381:CX1381)/pledge_tiers!CZ1381</f>
        <v>0</v>
      </c>
      <c r="V1381">
        <f>VLOOKUP(A1381,cluster_membership!$A$1:$B$4001,2,FALSE)</f>
        <v>5</v>
      </c>
    </row>
    <row r="1382" spans="1:22" x14ac:dyDescent="0.2">
      <c r="A1382" s="2">
        <v>1380</v>
      </c>
      <c r="B1382" s="3">
        <v>142672</v>
      </c>
      <c r="C1382" s="2" t="s">
        <v>8519</v>
      </c>
      <c r="D1382" s="2" t="s">
        <v>8282</v>
      </c>
      <c r="E1382" s="2" t="s">
        <v>834</v>
      </c>
      <c r="F1382" s="2" t="s">
        <v>15</v>
      </c>
      <c r="G1382" s="3">
        <v>25000</v>
      </c>
      <c r="H1382" s="6">
        <f>VLOOKUP(F1382,Exchange_rates!$A$1:$B$13,2,FALSE)</f>
        <v>1</v>
      </c>
      <c r="I1382" s="6">
        <f t="shared" si="42"/>
        <v>25000</v>
      </c>
      <c r="J1382" s="3">
        <f t="shared" si="43"/>
        <v>142672</v>
      </c>
      <c r="K1382" s="2" t="s">
        <v>250</v>
      </c>
      <c r="L1382" t="s">
        <v>28180</v>
      </c>
      <c r="M1382" s="2">
        <v>2586</v>
      </c>
      <c r="N1382" s="2" t="s">
        <v>8520</v>
      </c>
      <c r="O1382" s="2" t="s">
        <v>8521</v>
      </c>
      <c r="P1382" s="2" t="s">
        <v>8522</v>
      </c>
      <c r="Q1382" s="2" t="s">
        <v>8523</v>
      </c>
      <c r="R1382">
        <v>7</v>
      </c>
      <c r="S1382" s="9">
        <f>SUM(pledge_tiers!B1382:F1382)/pledge_tiers!CZ1382</f>
        <v>0.89402173913043481</v>
      </c>
      <c r="T1382" s="8">
        <f>SUM(pledge_tiers!G1382:K1382)/pledge_tiers!CZ1382</f>
        <v>0.10597826086956522</v>
      </c>
      <c r="U1382" s="8">
        <f>SUM(pledge_tiers!L1382:CX1382)/pledge_tiers!CZ1382</f>
        <v>0</v>
      </c>
      <c r="V1382">
        <f>VLOOKUP(A1382,cluster_membership!$A$1:$B$4001,2,FALSE)</f>
        <v>5</v>
      </c>
    </row>
    <row r="1383" spans="1:22" x14ac:dyDescent="0.2">
      <c r="A1383" s="2">
        <v>1381</v>
      </c>
      <c r="B1383" s="3">
        <v>102730</v>
      </c>
      <c r="C1383" s="2" t="s">
        <v>8524</v>
      </c>
      <c r="D1383" s="2" t="s">
        <v>8525</v>
      </c>
      <c r="E1383" s="2" t="s">
        <v>14</v>
      </c>
      <c r="F1383" s="2" t="s">
        <v>15</v>
      </c>
      <c r="G1383" s="3">
        <v>25000</v>
      </c>
      <c r="H1383" s="6">
        <f>VLOOKUP(F1383,Exchange_rates!$A$1:$B$13,2,FALSE)</f>
        <v>1</v>
      </c>
      <c r="I1383" s="6">
        <f t="shared" si="42"/>
        <v>25000</v>
      </c>
      <c r="J1383" s="3">
        <f t="shared" si="43"/>
        <v>102730</v>
      </c>
      <c r="K1383" s="2" t="s">
        <v>257</v>
      </c>
      <c r="L1383" t="s">
        <v>28180</v>
      </c>
      <c r="M1383" s="2">
        <v>2583</v>
      </c>
      <c r="N1383" s="2" t="s">
        <v>8526</v>
      </c>
      <c r="O1383" s="2" t="s">
        <v>8527</v>
      </c>
      <c r="P1383" s="2" t="s">
        <v>8528</v>
      </c>
      <c r="Q1383" s="2" t="s">
        <v>8529</v>
      </c>
      <c r="R1383">
        <v>14</v>
      </c>
      <c r="S1383" s="9">
        <f>SUM(pledge_tiers!B1383:F1383)/pledge_tiers!CZ1383</f>
        <v>0.90894819466248034</v>
      </c>
      <c r="T1383" s="8">
        <f>SUM(pledge_tiers!G1383:K1383)/pledge_tiers!CZ1383</f>
        <v>8.9089481946624804E-2</v>
      </c>
      <c r="U1383" s="8">
        <f>SUM(pledge_tiers!L1383:CX1383)/pledge_tiers!CZ1383</f>
        <v>1.9623233908948193E-3</v>
      </c>
      <c r="V1383">
        <f>VLOOKUP(A1383,cluster_membership!$A$1:$B$4001,2,FALSE)</f>
        <v>5</v>
      </c>
    </row>
    <row r="1384" spans="1:22" x14ac:dyDescent="0.2">
      <c r="A1384" s="2">
        <v>1382</v>
      </c>
      <c r="B1384" s="3">
        <v>75907</v>
      </c>
      <c r="C1384" s="2" t="s">
        <v>8530</v>
      </c>
      <c r="D1384" s="2" t="s">
        <v>5415</v>
      </c>
      <c r="E1384" s="2" t="s">
        <v>998</v>
      </c>
      <c r="F1384" s="2" t="s">
        <v>75</v>
      </c>
      <c r="G1384" s="3">
        <v>70000</v>
      </c>
      <c r="H1384" s="6">
        <f>VLOOKUP(F1384,Exchange_rates!$A$1:$B$13,2,FALSE)</f>
        <v>1.24</v>
      </c>
      <c r="I1384" s="6">
        <f t="shared" si="42"/>
        <v>86800</v>
      </c>
      <c r="J1384" s="3">
        <f t="shared" si="43"/>
        <v>94124.68</v>
      </c>
      <c r="K1384" s="2" t="s">
        <v>827</v>
      </c>
      <c r="L1384" t="s">
        <v>28181</v>
      </c>
      <c r="M1384" s="2">
        <v>2582</v>
      </c>
      <c r="N1384" s="2" t="s">
        <v>8531</v>
      </c>
      <c r="O1384" s="2" t="s">
        <v>8532</v>
      </c>
      <c r="P1384" s="2" t="s">
        <v>8533</v>
      </c>
      <c r="Q1384" s="2" t="s">
        <v>8534</v>
      </c>
      <c r="R1384">
        <v>25</v>
      </c>
      <c r="S1384" s="9">
        <f>SUM(pledge_tiers!B1384:F1384)/pledge_tiers!CZ1384</f>
        <v>0.62231237322515209</v>
      </c>
      <c r="T1384" s="8">
        <f>SUM(pledge_tiers!G1384:K1384)/pledge_tiers!CZ1384</f>
        <v>0.21825557809330629</v>
      </c>
      <c r="U1384" s="8">
        <f>SUM(pledge_tiers!L1384:CX1384)/pledge_tiers!CZ1384</f>
        <v>0.15943204868154159</v>
      </c>
      <c r="V1384">
        <f>VLOOKUP(A1384,cluster_membership!$A$1:$B$4001,2,FALSE)</f>
        <v>5</v>
      </c>
    </row>
    <row r="1385" spans="1:22" x14ac:dyDescent="0.2">
      <c r="A1385" s="2">
        <v>1383</v>
      </c>
      <c r="B1385" s="3">
        <v>49483</v>
      </c>
      <c r="C1385" s="2" t="s">
        <v>8535</v>
      </c>
      <c r="D1385" s="2" t="s">
        <v>8536</v>
      </c>
      <c r="E1385" s="2" t="s">
        <v>1712</v>
      </c>
      <c r="F1385" s="2" t="s">
        <v>15</v>
      </c>
      <c r="G1385" s="3">
        <v>2500</v>
      </c>
      <c r="H1385" s="6">
        <f>VLOOKUP(F1385,Exchange_rates!$A$1:$B$13,2,FALSE)</f>
        <v>1</v>
      </c>
      <c r="I1385" s="6">
        <f t="shared" si="42"/>
        <v>2500</v>
      </c>
      <c r="J1385" s="3">
        <f t="shared" si="43"/>
        <v>49483</v>
      </c>
      <c r="K1385" s="2" t="s">
        <v>47</v>
      </c>
      <c r="L1385" t="s">
        <v>28180</v>
      </c>
      <c r="M1385" s="2">
        <v>2582</v>
      </c>
      <c r="N1385" s="2" t="s">
        <v>8537</v>
      </c>
      <c r="O1385" s="2" t="s">
        <v>8538</v>
      </c>
      <c r="P1385" s="2" t="s">
        <v>8539</v>
      </c>
      <c r="Q1385" s="2" t="s">
        <v>8540</v>
      </c>
      <c r="R1385">
        <v>12</v>
      </c>
      <c r="S1385" s="9">
        <f>SUM(pledge_tiers!B1385:F1385)/pledge_tiers!CZ1385</f>
        <v>0.99803767660910514</v>
      </c>
      <c r="T1385" s="8">
        <f>SUM(pledge_tiers!G1385:K1385)/pledge_tiers!CZ1385</f>
        <v>1.9623233908948193E-3</v>
      </c>
      <c r="U1385" s="8">
        <f>SUM(pledge_tiers!L1385:CX1385)/pledge_tiers!CZ1385</f>
        <v>0</v>
      </c>
      <c r="V1385">
        <f>VLOOKUP(A1385,cluster_membership!$A$1:$B$4001,2,FALSE)</f>
        <v>5</v>
      </c>
    </row>
    <row r="1386" spans="1:22" x14ac:dyDescent="0.2">
      <c r="A1386" s="2">
        <v>1384</v>
      </c>
      <c r="B1386" s="3">
        <v>65974</v>
      </c>
      <c r="C1386" s="2" t="s">
        <v>8541</v>
      </c>
      <c r="D1386" s="2" t="s">
        <v>8542</v>
      </c>
      <c r="E1386" s="2" t="s">
        <v>46</v>
      </c>
      <c r="F1386" s="2" t="s">
        <v>15</v>
      </c>
      <c r="G1386" s="3">
        <v>40000</v>
      </c>
      <c r="H1386" s="6">
        <f>VLOOKUP(F1386,Exchange_rates!$A$1:$B$13,2,FALSE)</f>
        <v>1</v>
      </c>
      <c r="I1386" s="6">
        <f t="shared" si="42"/>
        <v>40000</v>
      </c>
      <c r="J1386" s="3">
        <f t="shared" si="43"/>
        <v>65974</v>
      </c>
      <c r="K1386" s="2" t="s">
        <v>8543</v>
      </c>
      <c r="L1386" t="s">
        <v>28180</v>
      </c>
      <c r="M1386" s="2">
        <v>2578</v>
      </c>
      <c r="N1386" s="2" t="s">
        <v>8544</v>
      </c>
      <c r="O1386" s="2" t="s">
        <v>8545</v>
      </c>
      <c r="P1386" s="2" t="s">
        <v>8546</v>
      </c>
      <c r="Q1386" s="2" t="s">
        <v>8547</v>
      </c>
      <c r="R1386">
        <v>25</v>
      </c>
      <c r="S1386" s="9">
        <f>SUM(pledge_tiers!B1386:F1386)/pledge_tiers!CZ1386</f>
        <v>0.93904836806920955</v>
      </c>
      <c r="T1386" s="8">
        <f>SUM(pledge_tiers!G1386:K1386)/pledge_tiers!CZ1386</f>
        <v>3.4998033818324815E-2</v>
      </c>
      <c r="U1386" s="8">
        <f>SUM(pledge_tiers!L1386:CX1386)/pledge_tiers!CZ1386</f>
        <v>2.595359811246559E-2</v>
      </c>
      <c r="V1386">
        <f>VLOOKUP(A1386,cluster_membership!$A$1:$B$4001,2,FALSE)</f>
        <v>5</v>
      </c>
    </row>
    <row r="1387" spans="1:22" x14ac:dyDescent="0.2">
      <c r="A1387" s="2">
        <v>1385</v>
      </c>
      <c r="B1387" s="3">
        <v>309323</v>
      </c>
      <c r="C1387" s="2" t="s">
        <v>8548</v>
      </c>
      <c r="D1387" s="2" t="s">
        <v>8549</v>
      </c>
      <c r="E1387" s="2" t="s">
        <v>1255</v>
      </c>
      <c r="F1387" s="2" t="s">
        <v>15</v>
      </c>
      <c r="G1387" s="3">
        <v>100000</v>
      </c>
      <c r="H1387" s="6">
        <f>VLOOKUP(F1387,Exchange_rates!$A$1:$B$13,2,FALSE)</f>
        <v>1</v>
      </c>
      <c r="I1387" s="6">
        <f t="shared" si="42"/>
        <v>100000</v>
      </c>
      <c r="J1387" s="3">
        <f t="shared" si="43"/>
        <v>309323</v>
      </c>
      <c r="K1387" s="2" t="s">
        <v>162</v>
      </c>
      <c r="L1387" t="s">
        <v>28180</v>
      </c>
      <c r="M1387" s="2">
        <v>2573</v>
      </c>
      <c r="N1387" s="2" t="s">
        <v>8550</v>
      </c>
      <c r="O1387" s="2" t="s">
        <v>8551</v>
      </c>
      <c r="P1387" s="2" t="s">
        <v>8552</v>
      </c>
      <c r="Q1387" s="2" t="s">
        <v>8553</v>
      </c>
      <c r="R1387">
        <v>11</v>
      </c>
      <c r="S1387" s="9">
        <f>SUM(pledge_tiers!B1387:F1387)/pledge_tiers!CZ1387</f>
        <v>0.87346291154303846</v>
      </c>
      <c r="T1387" s="8">
        <f>SUM(pledge_tiers!G1387:K1387)/pledge_tiers!CZ1387</f>
        <v>0.12653708845696152</v>
      </c>
      <c r="U1387" s="8">
        <f>SUM(pledge_tiers!L1387:CX1387)/pledge_tiers!CZ1387</f>
        <v>0</v>
      </c>
      <c r="V1387">
        <f>VLOOKUP(A1387,cluster_membership!$A$1:$B$4001,2,FALSE)</f>
        <v>5</v>
      </c>
    </row>
    <row r="1388" spans="1:22" x14ac:dyDescent="0.2">
      <c r="A1388" s="2">
        <v>1386</v>
      </c>
      <c r="B1388" s="3">
        <v>70968</v>
      </c>
      <c r="C1388" s="2" t="s">
        <v>8554</v>
      </c>
      <c r="D1388" s="2" t="s">
        <v>8555</v>
      </c>
      <c r="E1388" s="2" t="s">
        <v>1005</v>
      </c>
      <c r="F1388" s="2" t="s">
        <v>15</v>
      </c>
      <c r="G1388" s="3">
        <v>10000</v>
      </c>
      <c r="H1388" s="6">
        <f>VLOOKUP(F1388,Exchange_rates!$A$1:$B$13,2,FALSE)</f>
        <v>1</v>
      </c>
      <c r="I1388" s="6">
        <f t="shared" si="42"/>
        <v>10000</v>
      </c>
      <c r="J1388" s="3">
        <f t="shared" si="43"/>
        <v>70968</v>
      </c>
      <c r="K1388" s="2" t="s">
        <v>8556</v>
      </c>
      <c r="L1388" t="s">
        <v>28180</v>
      </c>
      <c r="M1388" s="2">
        <v>2572</v>
      </c>
      <c r="N1388" s="2" t="s">
        <v>8557</v>
      </c>
      <c r="O1388" s="2" t="s">
        <v>8558</v>
      </c>
      <c r="P1388" s="2" t="s">
        <v>8559</v>
      </c>
      <c r="Q1388" s="2" t="s">
        <v>8560</v>
      </c>
      <c r="R1388">
        <v>12</v>
      </c>
      <c r="S1388" s="9">
        <f>SUM(pledge_tiers!B1388:F1388)/pledge_tiers!CZ1388</f>
        <v>4.9570647931303669E-2</v>
      </c>
      <c r="T1388" s="8">
        <f>SUM(pledge_tiers!G1388:K1388)/pledge_tiers!CZ1388</f>
        <v>0.89968774395003903</v>
      </c>
      <c r="U1388" s="8">
        <f>SUM(pledge_tiers!L1388:CX1388)/pledge_tiers!CZ1388</f>
        <v>5.07416081186573E-2</v>
      </c>
      <c r="V1388">
        <f>VLOOKUP(A1388,cluster_membership!$A$1:$B$4001,2,FALSE)</f>
        <v>5</v>
      </c>
    </row>
    <row r="1389" spans="1:22" x14ac:dyDescent="0.2">
      <c r="A1389" s="2">
        <v>1387</v>
      </c>
      <c r="B1389" s="3">
        <v>72107</v>
      </c>
      <c r="C1389" s="2" t="s">
        <v>8561</v>
      </c>
      <c r="D1389" s="2" t="s">
        <v>8562</v>
      </c>
      <c r="E1389" s="2" t="s">
        <v>497</v>
      </c>
      <c r="F1389" s="2" t="s">
        <v>15</v>
      </c>
      <c r="G1389" s="3">
        <v>60000</v>
      </c>
      <c r="H1389" s="6">
        <f>VLOOKUP(F1389,Exchange_rates!$A$1:$B$13,2,FALSE)</f>
        <v>1</v>
      </c>
      <c r="I1389" s="6">
        <f t="shared" si="42"/>
        <v>60000</v>
      </c>
      <c r="J1389" s="3">
        <f t="shared" si="43"/>
        <v>72107</v>
      </c>
      <c r="K1389" s="2" t="s">
        <v>190</v>
      </c>
      <c r="L1389" t="s">
        <v>28180</v>
      </c>
      <c r="M1389" s="2">
        <v>2571</v>
      </c>
      <c r="N1389" s="2" t="s">
        <v>8563</v>
      </c>
      <c r="O1389" s="2" t="s">
        <v>8564</v>
      </c>
      <c r="P1389" s="2" t="s">
        <v>8565</v>
      </c>
      <c r="Q1389" s="2" t="s">
        <v>8566</v>
      </c>
      <c r="R1389">
        <v>12</v>
      </c>
      <c r="S1389" s="9">
        <f>SUM(pledge_tiers!B1389:F1389)/pledge_tiers!CZ1389</f>
        <v>0.96621078037007235</v>
      </c>
      <c r="T1389" s="8">
        <f>SUM(pledge_tiers!G1389:K1389)/pledge_tiers!CZ1389</f>
        <v>3.3386967015285603E-2</v>
      </c>
      <c r="U1389" s="8">
        <f>SUM(pledge_tiers!L1389:CX1389)/pledge_tiers!CZ1389</f>
        <v>4.0225261464199515E-4</v>
      </c>
      <c r="V1389">
        <f>VLOOKUP(A1389,cluster_membership!$A$1:$B$4001,2,FALSE)</f>
        <v>5</v>
      </c>
    </row>
    <row r="1390" spans="1:22" x14ac:dyDescent="0.2">
      <c r="A1390" s="2">
        <v>1388</v>
      </c>
      <c r="B1390" s="3">
        <v>94943</v>
      </c>
      <c r="C1390" s="2" t="s">
        <v>8567</v>
      </c>
      <c r="D1390" s="2" t="s">
        <v>8568</v>
      </c>
      <c r="E1390" s="2" t="s">
        <v>23</v>
      </c>
      <c r="F1390" s="2" t="s">
        <v>15</v>
      </c>
      <c r="G1390" s="3">
        <v>10000</v>
      </c>
      <c r="H1390" s="6">
        <f>VLOOKUP(F1390,Exchange_rates!$A$1:$B$13,2,FALSE)</f>
        <v>1</v>
      </c>
      <c r="I1390" s="6">
        <f t="shared" si="42"/>
        <v>10000</v>
      </c>
      <c r="J1390" s="3">
        <f t="shared" si="43"/>
        <v>94943</v>
      </c>
      <c r="K1390" s="2" t="s">
        <v>4906</v>
      </c>
      <c r="L1390" t="s">
        <v>28210</v>
      </c>
      <c r="M1390" s="2">
        <v>2567</v>
      </c>
      <c r="N1390" s="2" t="s">
        <v>8569</v>
      </c>
      <c r="O1390" s="2" t="s">
        <v>8570</v>
      </c>
      <c r="P1390" s="2" t="s">
        <v>8571</v>
      </c>
      <c r="Q1390" s="2" t="s">
        <v>8572</v>
      </c>
      <c r="R1390">
        <v>14</v>
      </c>
      <c r="S1390" s="9">
        <f>SUM(pledge_tiers!B1390:F1390)/pledge_tiers!CZ1390</f>
        <v>4.7674872997264556E-2</v>
      </c>
      <c r="T1390" s="8">
        <f>SUM(pledge_tiers!G1390:K1390)/pledge_tiers!CZ1390</f>
        <v>0.73974208675263775</v>
      </c>
      <c r="U1390" s="8">
        <f>SUM(pledge_tiers!L1390:CX1390)/pledge_tiers!CZ1390</f>
        <v>0.21258304025009769</v>
      </c>
      <c r="V1390">
        <f>VLOOKUP(A1390,cluster_membership!$A$1:$B$4001,2,FALSE)</f>
        <v>5</v>
      </c>
    </row>
    <row r="1391" spans="1:22" x14ac:dyDescent="0.2">
      <c r="A1391" s="2">
        <v>1389</v>
      </c>
      <c r="B1391" s="3">
        <v>140201</v>
      </c>
      <c r="C1391" s="2" t="s">
        <v>8573</v>
      </c>
      <c r="D1391" s="2" t="s">
        <v>8574</v>
      </c>
      <c r="E1391" s="2" t="s">
        <v>31</v>
      </c>
      <c r="F1391" s="2" t="s">
        <v>15</v>
      </c>
      <c r="G1391" s="3">
        <v>50000</v>
      </c>
      <c r="H1391" s="6">
        <f>VLOOKUP(F1391,Exchange_rates!$A$1:$B$13,2,FALSE)</f>
        <v>1</v>
      </c>
      <c r="I1391" s="6">
        <f t="shared" si="42"/>
        <v>50000</v>
      </c>
      <c r="J1391" s="3">
        <f t="shared" si="43"/>
        <v>140201</v>
      </c>
      <c r="K1391" s="2" t="s">
        <v>47</v>
      </c>
      <c r="L1391" t="s">
        <v>28180</v>
      </c>
      <c r="M1391" s="2">
        <v>2566</v>
      </c>
      <c r="N1391" s="2" t="s">
        <v>8575</v>
      </c>
      <c r="O1391" s="2" t="s">
        <v>8576</v>
      </c>
      <c r="P1391" s="2" t="s">
        <v>8577</v>
      </c>
      <c r="Q1391" s="2" t="s">
        <v>8578</v>
      </c>
      <c r="R1391">
        <v>9</v>
      </c>
      <c r="S1391" s="9">
        <f>SUM(pledge_tiers!B1391:F1391)/pledge_tiers!CZ1391</f>
        <v>0.99023993493289952</v>
      </c>
      <c r="T1391" s="8">
        <f>SUM(pledge_tiers!G1391:K1391)/pledge_tiers!CZ1391</f>
        <v>9.7600650671004468E-3</v>
      </c>
      <c r="U1391" s="8">
        <f>SUM(pledge_tiers!L1391:CX1391)/pledge_tiers!CZ1391</f>
        <v>0</v>
      </c>
      <c r="V1391">
        <f>VLOOKUP(A1391,cluster_membership!$A$1:$B$4001,2,FALSE)</f>
        <v>5</v>
      </c>
    </row>
    <row r="1392" spans="1:22" x14ac:dyDescent="0.2">
      <c r="A1392" s="2">
        <v>1390</v>
      </c>
      <c r="B1392" s="3">
        <v>164775</v>
      </c>
      <c r="C1392" s="2" t="s">
        <v>8579</v>
      </c>
      <c r="D1392" s="2" t="s">
        <v>8580</v>
      </c>
      <c r="E1392" s="2" t="s">
        <v>23</v>
      </c>
      <c r="F1392" s="2" t="s">
        <v>15</v>
      </c>
      <c r="G1392" s="3">
        <v>20000</v>
      </c>
      <c r="H1392" s="6">
        <f>VLOOKUP(F1392,Exchange_rates!$A$1:$B$13,2,FALSE)</f>
        <v>1</v>
      </c>
      <c r="I1392" s="6">
        <f t="shared" si="42"/>
        <v>20000</v>
      </c>
      <c r="J1392" s="3">
        <f t="shared" si="43"/>
        <v>164775</v>
      </c>
      <c r="K1392" s="2" t="s">
        <v>3292</v>
      </c>
      <c r="L1392" t="s">
        <v>28180</v>
      </c>
      <c r="M1392" s="2">
        <v>2566</v>
      </c>
      <c r="N1392" s="2" t="s">
        <v>8581</v>
      </c>
      <c r="O1392" s="2" t="s">
        <v>8582</v>
      </c>
      <c r="P1392" s="2" t="s">
        <v>8583</v>
      </c>
      <c r="Q1392" s="2" t="s">
        <v>8584</v>
      </c>
      <c r="R1392">
        <v>16</v>
      </c>
      <c r="S1392" s="9">
        <f>SUM(pledge_tiers!B1392:F1392)/pledge_tiers!CZ1392</f>
        <v>0.22550177095631641</v>
      </c>
      <c r="T1392" s="8">
        <f>SUM(pledge_tiers!G1392:K1392)/pledge_tiers!CZ1392</f>
        <v>0.58677685950413228</v>
      </c>
      <c r="U1392" s="8">
        <f>SUM(pledge_tiers!L1392:CX1392)/pledge_tiers!CZ1392</f>
        <v>0.18772136953955135</v>
      </c>
      <c r="V1392">
        <f>VLOOKUP(A1392,cluster_membership!$A$1:$B$4001,2,FALSE)</f>
        <v>5</v>
      </c>
    </row>
    <row r="1393" spans="1:22" x14ac:dyDescent="0.2">
      <c r="A1393" s="2">
        <v>1391</v>
      </c>
      <c r="B1393" s="3">
        <v>84457</v>
      </c>
      <c r="C1393" s="2" t="s">
        <v>8585</v>
      </c>
      <c r="D1393" s="2" t="s">
        <v>2825</v>
      </c>
      <c r="E1393" s="2" t="s">
        <v>23</v>
      </c>
      <c r="F1393" s="2" t="s">
        <v>15</v>
      </c>
      <c r="G1393" s="3">
        <v>45000</v>
      </c>
      <c r="H1393" s="6">
        <f>VLOOKUP(F1393,Exchange_rates!$A$1:$B$13,2,FALSE)</f>
        <v>1</v>
      </c>
      <c r="I1393" s="6">
        <f t="shared" si="42"/>
        <v>45000</v>
      </c>
      <c r="J1393" s="3">
        <f t="shared" si="43"/>
        <v>84457</v>
      </c>
      <c r="K1393" s="2" t="s">
        <v>68</v>
      </c>
      <c r="L1393" t="s">
        <v>28180</v>
      </c>
      <c r="M1393" s="2">
        <v>2565</v>
      </c>
      <c r="N1393" s="2" t="s">
        <v>8586</v>
      </c>
      <c r="O1393" s="2" t="s">
        <v>8587</v>
      </c>
      <c r="P1393" s="2" t="s">
        <v>8588</v>
      </c>
      <c r="Q1393" s="2" t="s">
        <v>8589</v>
      </c>
      <c r="R1393">
        <v>13</v>
      </c>
      <c r="S1393" s="9">
        <f>SUM(pledge_tiers!B1393:F1393)/pledge_tiers!CZ1393</f>
        <v>0.84363922804253644</v>
      </c>
      <c r="T1393" s="8">
        <f>SUM(pledge_tiers!G1393:K1393)/pledge_tiers!CZ1393</f>
        <v>0.11973217802284364</v>
      </c>
      <c r="U1393" s="8">
        <f>SUM(pledge_tiers!L1393:CX1393)/pledge_tiers!CZ1393</f>
        <v>3.6628593934619931E-2</v>
      </c>
      <c r="V1393">
        <f>VLOOKUP(A1393,cluster_membership!$A$1:$B$4001,2,FALSE)</f>
        <v>5</v>
      </c>
    </row>
    <row r="1394" spans="1:22" x14ac:dyDescent="0.2">
      <c r="A1394" s="2">
        <v>1392</v>
      </c>
      <c r="B1394" s="3">
        <v>223506</v>
      </c>
      <c r="C1394" s="2" t="s">
        <v>8590</v>
      </c>
      <c r="D1394" s="2" t="s">
        <v>8591</v>
      </c>
      <c r="E1394" s="2" t="s">
        <v>8592</v>
      </c>
      <c r="F1394" s="2" t="s">
        <v>15</v>
      </c>
      <c r="G1394" s="3">
        <v>200000</v>
      </c>
      <c r="H1394" s="6">
        <f>VLOOKUP(F1394,Exchange_rates!$A$1:$B$13,2,FALSE)</f>
        <v>1</v>
      </c>
      <c r="I1394" s="6">
        <f t="shared" si="42"/>
        <v>200000</v>
      </c>
      <c r="J1394" s="3">
        <f t="shared" si="43"/>
        <v>223506</v>
      </c>
      <c r="K1394" s="2" t="s">
        <v>257</v>
      </c>
      <c r="L1394" t="s">
        <v>28180</v>
      </c>
      <c r="M1394" s="2">
        <v>2564</v>
      </c>
      <c r="N1394" s="2" t="s">
        <v>8593</v>
      </c>
      <c r="O1394" s="2" t="s">
        <v>8594</v>
      </c>
      <c r="P1394" s="2" t="s">
        <v>8595</v>
      </c>
      <c r="Q1394" s="2" t="s">
        <v>8596</v>
      </c>
      <c r="R1394">
        <v>15</v>
      </c>
      <c r="S1394" s="9">
        <f>SUM(pledge_tiers!B1394:F1394)/pledge_tiers!CZ1394</f>
        <v>0.80954323001631323</v>
      </c>
      <c r="T1394" s="8">
        <f>SUM(pledge_tiers!G1394:K1394)/pledge_tiers!CZ1394</f>
        <v>0.16965742251223492</v>
      </c>
      <c r="U1394" s="8">
        <f>SUM(pledge_tiers!L1394:CX1394)/pledge_tiers!CZ1394</f>
        <v>2.0799347471451877E-2</v>
      </c>
      <c r="V1394">
        <f>VLOOKUP(A1394,cluster_membership!$A$1:$B$4001,2,FALSE)</f>
        <v>5</v>
      </c>
    </row>
    <row r="1395" spans="1:22" x14ac:dyDescent="0.2">
      <c r="A1395" s="2">
        <v>1393</v>
      </c>
      <c r="B1395" s="3">
        <v>68002</v>
      </c>
      <c r="C1395" s="2" t="s">
        <v>8597</v>
      </c>
      <c r="D1395" s="2" t="s">
        <v>8598</v>
      </c>
      <c r="E1395" s="2" t="s">
        <v>23</v>
      </c>
      <c r="F1395" s="2" t="s">
        <v>15</v>
      </c>
      <c r="G1395" s="3">
        <v>7500</v>
      </c>
      <c r="H1395" s="6">
        <f>VLOOKUP(F1395,Exchange_rates!$A$1:$B$13,2,FALSE)</f>
        <v>1</v>
      </c>
      <c r="I1395" s="6">
        <f t="shared" si="42"/>
        <v>7500</v>
      </c>
      <c r="J1395" s="3">
        <f t="shared" si="43"/>
        <v>68002</v>
      </c>
      <c r="K1395" s="2" t="s">
        <v>16</v>
      </c>
      <c r="L1395" t="s">
        <v>28180</v>
      </c>
      <c r="M1395" s="2">
        <v>2561</v>
      </c>
      <c r="N1395" s="2" t="s">
        <v>8599</v>
      </c>
      <c r="O1395" s="2" t="s">
        <v>8600</v>
      </c>
      <c r="P1395" s="2" t="s">
        <v>8601</v>
      </c>
      <c r="Q1395" s="2" t="s">
        <v>8602</v>
      </c>
      <c r="R1395">
        <v>16</v>
      </c>
      <c r="S1395" s="9">
        <f>SUM(pledge_tiers!B1395:F1395)/pledge_tiers!CZ1395</f>
        <v>0.65688575899843504</v>
      </c>
      <c r="T1395" s="8">
        <f>SUM(pledge_tiers!G1395:K1395)/pledge_tiers!CZ1395</f>
        <v>0.27660406885758998</v>
      </c>
      <c r="U1395" s="8">
        <f>SUM(pledge_tiers!L1395:CX1395)/pledge_tiers!CZ1395</f>
        <v>6.6510172143974963E-2</v>
      </c>
      <c r="V1395">
        <f>VLOOKUP(A1395,cluster_membership!$A$1:$B$4001,2,FALSE)</f>
        <v>5</v>
      </c>
    </row>
    <row r="1396" spans="1:22" x14ac:dyDescent="0.2">
      <c r="A1396" s="2">
        <v>1394</v>
      </c>
      <c r="B1396" s="3">
        <v>151892</v>
      </c>
      <c r="C1396" s="2" t="s">
        <v>8603</v>
      </c>
      <c r="D1396" s="2" t="s">
        <v>5729</v>
      </c>
      <c r="E1396" s="2" t="s">
        <v>14</v>
      </c>
      <c r="F1396" s="2" t="s">
        <v>15</v>
      </c>
      <c r="G1396" s="3">
        <v>5000</v>
      </c>
      <c r="H1396" s="6">
        <f>VLOOKUP(F1396,Exchange_rates!$A$1:$B$13,2,FALSE)</f>
        <v>1</v>
      </c>
      <c r="I1396" s="6">
        <f t="shared" si="42"/>
        <v>5000</v>
      </c>
      <c r="J1396" s="3">
        <f t="shared" si="43"/>
        <v>151892</v>
      </c>
      <c r="K1396" s="2" t="s">
        <v>7007</v>
      </c>
      <c r="L1396" t="s">
        <v>28180</v>
      </c>
      <c r="M1396" s="2">
        <v>2561</v>
      </c>
      <c r="N1396" s="2" t="s">
        <v>8604</v>
      </c>
      <c r="O1396" s="2" t="s">
        <v>8605</v>
      </c>
      <c r="P1396" s="2" t="s">
        <v>8606</v>
      </c>
      <c r="Q1396" s="2" t="s">
        <v>8607</v>
      </c>
      <c r="R1396">
        <v>6</v>
      </c>
      <c r="S1396" s="9">
        <f>SUM(pledge_tiers!B1396:F1396)/pledge_tiers!CZ1396</f>
        <v>0.7585127201565558</v>
      </c>
      <c r="T1396" s="8">
        <f>SUM(pledge_tiers!G1396:K1396)/pledge_tiers!CZ1396</f>
        <v>0.24148727984344423</v>
      </c>
      <c r="U1396" s="8">
        <f>SUM(pledge_tiers!L1396:CX1396)/pledge_tiers!CZ1396</f>
        <v>0</v>
      </c>
      <c r="V1396">
        <f>VLOOKUP(A1396,cluster_membership!$A$1:$B$4001,2,FALSE)</f>
        <v>5</v>
      </c>
    </row>
    <row r="1397" spans="1:22" x14ac:dyDescent="0.2">
      <c r="A1397" s="2">
        <v>1395</v>
      </c>
      <c r="B1397" s="3">
        <v>78032</v>
      </c>
      <c r="C1397" s="2" t="s">
        <v>8608</v>
      </c>
      <c r="D1397" s="2" t="s">
        <v>932</v>
      </c>
      <c r="E1397" s="2" t="s">
        <v>14</v>
      </c>
      <c r="F1397" s="2" t="s">
        <v>15</v>
      </c>
      <c r="G1397" s="3">
        <v>20000</v>
      </c>
      <c r="H1397" s="6">
        <f>VLOOKUP(F1397,Exchange_rates!$A$1:$B$13,2,FALSE)</f>
        <v>1</v>
      </c>
      <c r="I1397" s="6">
        <f t="shared" si="42"/>
        <v>20000</v>
      </c>
      <c r="J1397" s="3">
        <f t="shared" si="43"/>
        <v>78032</v>
      </c>
      <c r="K1397" s="2" t="s">
        <v>527</v>
      </c>
      <c r="L1397" t="s">
        <v>28180</v>
      </c>
      <c r="M1397" s="2">
        <v>2560</v>
      </c>
      <c r="N1397" s="2" t="s">
        <v>8609</v>
      </c>
      <c r="O1397" s="2" t="s">
        <v>8610</v>
      </c>
      <c r="P1397" s="2" t="s">
        <v>8611</v>
      </c>
      <c r="Q1397" s="2" t="s">
        <v>8612</v>
      </c>
      <c r="R1397">
        <v>10</v>
      </c>
      <c r="S1397" s="9">
        <f>SUM(pledge_tiers!B1397:F1397)/pledge_tiers!CZ1397</f>
        <v>0.94788787998420843</v>
      </c>
      <c r="T1397" s="8">
        <f>SUM(pledge_tiers!G1397:K1397)/pledge_tiers!CZ1397</f>
        <v>5.2112120015791553E-2</v>
      </c>
      <c r="U1397" s="8">
        <f>SUM(pledge_tiers!L1397:CX1397)/pledge_tiers!CZ1397</f>
        <v>0</v>
      </c>
      <c r="V1397">
        <f>VLOOKUP(A1397,cluster_membership!$A$1:$B$4001,2,FALSE)</f>
        <v>5</v>
      </c>
    </row>
    <row r="1398" spans="1:22" x14ac:dyDescent="0.2">
      <c r="A1398" s="2">
        <v>1396</v>
      </c>
      <c r="B1398" s="3">
        <v>305393</v>
      </c>
      <c r="C1398" s="2" t="s">
        <v>8613</v>
      </c>
      <c r="D1398" s="2" t="s">
        <v>8614</v>
      </c>
      <c r="E1398" s="2" t="s">
        <v>23</v>
      </c>
      <c r="F1398" s="2" t="s">
        <v>15</v>
      </c>
      <c r="G1398" s="3">
        <v>150000</v>
      </c>
      <c r="H1398" s="6">
        <f>VLOOKUP(F1398,Exchange_rates!$A$1:$B$13,2,FALSE)</f>
        <v>1</v>
      </c>
      <c r="I1398" s="6">
        <f t="shared" si="42"/>
        <v>150000</v>
      </c>
      <c r="J1398" s="3">
        <f t="shared" si="43"/>
        <v>305393</v>
      </c>
      <c r="K1398" s="2" t="s">
        <v>8615</v>
      </c>
      <c r="L1398" t="s">
        <v>28180</v>
      </c>
      <c r="M1398" s="2">
        <v>2560</v>
      </c>
      <c r="N1398" s="2" t="s">
        <v>8616</v>
      </c>
      <c r="O1398" s="2" t="s">
        <v>8617</v>
      </c>
      <c r="P1398" s="2" t="s">
        <v>8618</v>
      </c>
      <c r="Q1398" s="2" t="s">
        <v>8619</v>
      </c>
      <c r="R1398">
        <v>20</v>
      </c>
      <c r="S1398" s="9">
        <f>SUM(pledge_tiers!B1398:F1398)/pledge_tiers!CZ1398</f>
        <v>0.25874950845458122</v>
      </c>
      <c r="T1398" s="8">
        <f>SUM(pledge_tiers!G1398:K1398)/pledge_tiers!CZ1398</f>
        <v>0.67479355092410542</v>
      </c>
      <c r="U1398" s="8">
        <f>SUM(pledge_tiers!L1398:CX1398)/pledge_tiers!CZ1398</f>
        <v>6.645694062131341E-2</v>
      </c>
      <c r="V1398">
        <f>VLOOKUP(A1398,cluster_membership!$A$1:$B$4001,2,FALSE)</f>
        <v>5</v>
      </c>
    </row>
    <row r="1399" spans="1:22" x14ac:dyDescent="0.2">
      <c r="A1399" s="2">
        <v>1397</v>
      </c>
      <c r="B1399" s="3">
        <v>91087</v>
      </c>
      <c r="C1399" s="2" t="s">
        <v>8620</v>
      </c>
      <c r="D1399" s="2" t="s">
        <v>1102</v>
      </c>
      <c r="E1399" s="2" t="s">
        <v>14</v>
      </c>
      <c r="F1399" s="2" t="s">
        <v>15</v>
      </c>
      <c r="G1399" s="3">
        <v>30000</v>
      </c>
      <c r="H1399" s="6">
        <f>VLOOKUP(F1399,Exchange_rates!$A$1:$B$13,2,FALSE)</f>
        <v>1</v>
      </c>
      <c r="I1399" s="6">
        <f t="shared" si="42"/>
        <v>30000</v>
      </c>
      <c r="J1399" s="3">
        <f t="shared" si="43"/>
        <v>91087</v>
      </c>
      <c r="K1399" s="2" t="s">
        <v>1492</v>
      </c>
      <c r="L1399" t="s">
        <v>28180</v>
      </c>
      <c r="M1399" s="2">
        <v>2559</v>
      </c>
      <c r="N1399" s="2" t="s">
        <v>8621</v>
      </c>
      <c r="O1399" s="2" t="s">
        <v>8622</v>
      </c>
      <c r="P1399" s="2" t="s">
        <v>8623</v>
      </c>
      <c r="Q1399" s="2" t="s">
        <v>8624</v>
      </c>
      <c r="R1399">
        <v>2</v>
      </c>
      <c r="S1399" s="9">
        <f>SUM(pledge_tiers!B1399:F1399)/pledge_tiers!CZ1399</f>
        <v>1</v>
      </c>
      <c r="T1399" s="8">
        <f>SUM(pledge_tiers!G1399:K1399)/pledge_tiers!CZ1399</f>
        <v>0</v>
      </c>
      <c r="U1399" s="8">
        <f>SUM(pledge_tiers!L1399:CX1399)/pledge_tiers!CZ1399</f>
        <v>0</v>
      </c>
      <c r="V1399">
        <f>VLOOKUP(A1399,cluster_membership!$A$1:$B$4001,2,FALSE)</f>
        <v>5</v>
      </c>
    </row>
    <row r="1400" spans="1:22" x14ac:dyDescent="0.2">
      <c r="A1400" s="2">
        <v>1398</v>
      </c>
      <c r="B1400" s="3">
        <v>198355</v>
      </c>
      <c r="C1400" s="2" t="s">
        <v>8625</v>
      </c>
      <c r="D1400" s="2" t="s">
        <v>8626</v>
      </c>
      <c r="E1400" s="2" t="s">
        <v>23</v>
      </c>
      <c r="F1400" s="2" t="s">
        <v>84</v>
      </c>
      <c r="G1400" s="3">
        <v>45000</v>
      </c>
      <c r="H1400" s="6">
        <f>VLOOKUP(F1400,Exchange_rates!$A$1:$B$13,2,FALSE)</f>
        <v>0.76</v>
      </c>
      <c r="I1400" s="6">
        <f t="shared" si="42"/>
        <v>34200</v>
      </c>
      <c r="J1400" s="3">
        <f t="shared" si="43"/>
        <v>150749.79999999999</v>
      </c>
      <c r="K1400" s="2" t="s">
        <v>8627</v>
      </c>
      <c r="L1400" t="s">
        <v>28182</v>
      </c>
      <c r="M1400" s="2">
        <v>2556</v>
      </c>
      <c r="N1400" s="2" t="s">
        <v>8628</v>
      </c>
      <c r="O1400" s="2" t="s">
        <v>8629</v>
      </c>
      <c r="P1400" s="2" t="s">
        <v>8630</v>
      </c>
      <c r="Q1400" s="2" t="s">
        <v>8631</v>
      </c>
      <c r="R1400">
        <v>13</v>
      </c>
      <c r="S1400" s="9">
        <f>SUM(pledge_tiers!B1400:F1400)/pledge_tiers!CZ1400</f>
        <v>0.47819191118160193</v>
      </c>
      <c r="T1400" s="8">
        <f>SUM(pledge_tiers!G1400:K1400)/pledge_tiers!CZ1400</f>
        <v>0.46114195083267251</v>
      </c>
      <c r="U1400" s="8">
        <f>SUM(pledge_tiers!L1400:CX1400)/pledge_tiers!CZ1400</f>
        <v>6.0666137985725614E-2</v>
      </c>
      <c r="V1400">
        <f>VLOOKUP(A1400,cluster_membership!$A$1:$B$4001,2,FALSE)</f>
        <v>5</v>
      </c>
    </row>
    <row r="1401" spans="1:22" x14ac:dyDescent="0.2">
      <c r="A1401" s="2">
        <v>1399</v>
      </c>
      <c r="B1401" s="3">
        <v>142148</v>
      </c>
      <c r="C1401" s="2" t="s">
        <v>8632</v>
      </c>
      <c r="D1401" s="2" t="s">
        <v>2113</v>
      </c>
      <c r="E1401" s="2" t="s">
        <v>14</v>
      </c>
      <c r="F1401" s="2" t="s">
        <v>15</v>
      </c>
      <c r="G1401" s="3">
        <v>15000</v>
      </c>
      <c r="H1401" s="6">
        <f>VLOOKUP(F1401,Exchange_rates!$A$1:$B$13,2,FALSE)</f>
        <v>1</v>
      </c>
      <c r="I1401" s="6">
        <f t="shared" si="42"/>
        <v>15000</v>
      </c>
      <c r="J1401" s="3">
        <f t="shared" si="43"/>
        <v>142148</v>
      </c>
      <c r="K1401" s="2" t="s">
        <v>2114</v>
      </c>
      <c r="L1401" t="s">
        <v>28180</v>
      </c>
      <c r="M1401" s="2">
        <v>2553</v>
      </c>
      <c r="N1401" s="2" t="s">
        <v>8633</v>
      </c>
      <c r="O1401" s="2" t="s">
        <v>8634</v>
      </c>
      <c r="P1401" s="2" t="s">
        <v>8635</v>
      </c>
      <c r="Q1401" s="2" t="s">
        <v>8636</v>
      </c>
      <c r="R1401">
        <v>3</v>
      </c>
      <c r="S1401" s="9">
        <f>SUM(pledge_tiers!B1401:F1401)/pledge_tiers!CZ1401</f>
        <v>1</v>
      </c>
      <c r="T1401" s="8">
        <f>SUM(pledge_tiers!G1401:K1401)/pledge_tiers!CZ1401</f>
        <v>0</v>
      </c>
      <c r="U1401" s="8">
        <f>SUM(pledge_tiers!L1401:CX1401)/pledge_tiers!CZ1401</f>
        <v>0</v>
      </c>
      <c r="V1401">
        <f>VLOOKUP(A1401,cluster_membership!$A$1:$B$4001,2,FALSE)</f>
        <v>5</v>
      </c>
    </row>
    <row r="1402" spans="1:22" x14ac:dyDescent="0.2">
      <c r="A1402" s="2">
        <v>1400</v>
      </c>
      <c r="B1402" s="3">
        <v>158897</v>
      </c>
      <c r="C1402" s="2" t="s">
        <v>8637</v>
      </c>
      <c r="D1402" s="2" t="s">
        <v>8638</v>
      </c>
      <c r="E1402" s="2" t="s">
        <v>46</v>
      </c>
      <c r="F1402" s="2" t="s">
        <v>15</v>
      </c>
      <c r="G1402" s="3">
        <v>100000</v>
      </c>
      <c r="H1402" s="6">
        <f>VLOOKUP(F1402,Exchange_rates!$A$1:$B$13,2,FALSE)</f>
        <v>1</v>
      </c>
      <c r="I1402" s="6">
        <f t="shared" si="42"/>
        <v>100000</v>
      </c>
      <c r="J1402" s="3">
        <f t="shared" si="43"/>
        <v>158897</v>
      </c>
      <c r="K1402" s="2" t="s">
        <v>2169</v>
      </c>
      <c r="L1402" t="s">
        <v>28201</v>
      </c>
      <c r="M1402" s="2">
        <v>2553</v>
      </c>
      <c r="N1402" s="2" t="s">
        <v>8639</v>
      </c>
      <c r="O1402" s="2" t="s">
        <v>8640</v>
      </c>
      <c r="P1402" s="2" t="s">
        <v>8641</v>
      </c>
      <c r="Q1402" s="2" t="s">
        <v>8642</v>
      </c>
      <c r="R1402">
        <v>40</v>
      </c>
      <c r="S1402" s="9">
        <f>SUM(pledge_tiers!B1402:F1402)/pledge_tiers!CZ1402</f>
        <v>0.5598425196850394</v>
      </c>
      <c r="T1402" s="8">
        <f>SUM(pledge_tiers!G1402:K1402)/pledge_tiers!CZ1402</f>
        <v>0.19291338582677164</v>
      </c>
      <c r="U1402" s="8">
        <f>SUM(pledge_tiers!L1402:CX1402)/pledge_tiers!CZ1402</f>
        <v>0.24724409448818899</v>
      </c>
      <c r="V1402">
        <f>VLOOKUP(A1402,cluster_membership!$A$1:$B$4001,2,FALSE)</f>
        <v>5</v>
      </c>
    </row>
    <row r="1403" spans="1:22" x14ac:dyDescent="0.2">
      <c r="A1403" s="2">
        <v>1401</v>
      </c>
      <c r="B1403" s="3">
        <v>135856</v>
      </c>
      <c r="C1403" s="2" t="s">
        <v>8643</v>
      </c>
      <c r="D1403" s="2" t="s">
        <v>8644</v>
      </c>
      <c r="E1403" s="2" t="s">
        <v>559</v>
      </c>
      <c r="F1403" s="2" t="s">
        <v>15</v>
      </c>
      <c r="G1403" s="3">
        <v>75000</v>
      </c>
      <c r="H1403" s="6">
        <f>VLOOKUP(F1403,Exchange_rates!$A$1:$B$13,2,FALSE)</f>
        <v>1</v>
      </c>
      <c r="I1403" s="6">
        <f t="shared" si="42"/>
        <v>75000</v>
      </c>
      <c r="J1403" s="3">
        <f t="shared" si="43"/>
        <v>135856</v>
      </c>
      <c r="K1403" s="2" t="s">
        <v>8645</v>
      </c>
      <c r="L1403" t="s">
        <v>28180</v>
      </c>
      <c r="M1403" s="2">
        <v>2549</v>
      </c>
      <c r="N1403" s="2" t="s">
        <v>8646</v>
      </c>
      <c r="O1403" s="2" t="s">
        <v>8647</v>
      </c>
      <c r="P1403" s="2" t="s">
        <v>8648</v>
      </c>
      <c r="Q1403" s="2" t="s">
        <v>8649</v>
      </c>
      <c r="R1403">
        <v>12</v>
      </c>
      <c r="S1403" s="9">
        <f>SUM(pledge_tiers!B1403:F1403)/pledge_tiers!CZ1403</f>
        <v>0.87928286852589643</v>
      </c>
      <c r="T1403" s="8">
        <f>SUM(pledge_tiers!G1403:K1403)/pledge_tiers!CZ1403</f>
        <v>0.1199203187250996</v>
      </c>
      <c r="U1403" s="8">
        <f>SUM(pledge_tiers!L1403:CX1403)/pledge_tiers!CZ1403</f>
        <v>7.9681274900398409E-4</v>
      </c>
      <c r="V1403">
        <f>VLOOKUP(A1403,cluster_membership!$A$1:$B$4001,2,FALSE)</f>
        <v>5</v>
      </c>
    </row>
    <row r="1404" spans="1:22" x14ac:dyDescent="0.2">
      <c r="A1404" s="2">
        <v>1402</v>
      </c>
      <c r="B1404" s="3">
        <v>275188</v>
      </c>
      <c r="C1404" s="2" t="s">
        <v>8650</v>
      </c>
      <c r="D1404" s="2" t="s">
        <v>8651</v>
      </c>
      <c r="E1404" s="2" t="s">
        <v>876</v>
      </c>
      <c r="F1404" s="2" t="s">
        <v>15</v>
      </c>
      <c r="G1404" s="3">
        <v>50000</v>
      </c>
      <c r="H1404" s="6">
        <f>VLOOKUP(F1404,Exchange_rates!$A$1:$B$13,2,FALSE)</f>
        <v>1</v>
      </c>
      <c r="I1404" s="6">
        <f t="shared" si="42"/>
        <v>50000</v>
      </c>
      <c r="J1404" s="3">
        <f t="shared" si="43"/>
        <v>275188</v>
      </c>
      <c r="K1404" s="2" t="s">
        <v>305</v>
      </c>
      <c r="L1404" t="s">
        <v>28180</v>
      </c>
      <c r="M1404" s="2">
        <v>2548</v>
      </c>
      <c r="N1404" s="2" t="s">
        <v>8652</v>
      </c>
      <c r="O1404" s="2" t="s">
        <v>8653</v>
      </c>
      <c r="P1404" s="2" t="s">
        <v>8654</v>
      </c>
      <c r="Q1404" s="2" t="s">
        <v>8655</v>
      </c>
      <c r="R1404">
        <v>6</v>
      </c>
      <c r="S1404" s="9">
        <f>SUM(pledge_tiers!B1404:F1404)/pledge_tiers!CZ1404</f>
        <v>0.99252850963429018</v>
      </c>
      <c r="T1404" s="8">
        <f>SUM(pledge_tiers!G1404:K1404)/pledge_tiers!CZ1404</f>
        <v>7.4714903657097913E-3</v>
      </c>
      <c r="U1404" s="8">
        <f>SUM(pledge_tiers!L1404:CX1404)/pledge_tiers!CZ1404</f>
        <v>0</v>
      </c>
      <c r="V1404">
        <f>VLOOKUP(A1404,cluster_membership!$A$1:$B$4001,2,FALSE)</f>
        <v>5</v>
      </c>
    </row>
    <row r="1405" spans="1:22" x14ac:dyDescent="0.2">
      <c r="A1405" s="2">
        <v>1403</v>
      </c>
      <c r="B1405" s="3">
        <v>196604</v>
      </c>
      <c r="C1405" s="2" t="s">
        <v>8656</v>
      </c>
      <c r="D1405" s="2" t="s">
        <v>8657</v>
      </c>
      <c r="E1405" s="2" t="s">
        <v>665</v>
      </c>
      <c r="F1405" s="2" t="s">
        <v>15</v>
      </c>
      <c r="G1405" s="3">
        <v>20000</v>
      </c>
      <c r="H1405" s="6">
        <f>VLOOKUP(F1405,Exchange_rates!$A$1:$B$13,2,FALSE)</f>
        <v>1</v>
      </c>
      <c r="I1405" s="6">
        <f t="shared" si="42"/>
        <v>20000</v>
      </c>
      <c r="J1405" s="3">
        <f t="shared" si="43"/>
        <v>196604</v>
      </c>
      <c r="K1405" s="2" t="s">
        <v>1103</v>
      </c>
      <c r="L1405" t="s">
        <v>28180</v>
      </c>
      <c r="M1405" s="2">
        <v>2545</v>
      </c>
      <c r="N1405" s="2" t="s">
        <v>8658</v>
      </c>
      <c r="O1405" s="2" t="s">
        <v>8659</v>
      </c>
      <c r="P1405" s="2" t="s">
        <v>8660</v>
      </c>
      <c r="Q1405" s="2" t="s">
        <v>8661</v>
      </c>
      <c r="R1405">
        <v>13</v>
      </c>
      <c r="S1405" s="9">
        <f>SUM(pledge_tiers!B1405:F1405)/pledge_tiers!CZ1405</f>
        <v>0.98110236220472435</v>
      </c>
      <c r="T1405" s="8">
        <f>SUM(pledge_tiers!G1405:K1405)/pledge_tiers!CZ1405</f>
        <v>1.8110236220472441E-2</v>
      </c>
      <c r="U1405" s="8">
        <f>SUM(pledge_tiers!L1405:CX1405)/pledge_tiers!CZ1405</f>
        <v>7.874015748031496E-4</v>
      </c>
      <c r="V1405">
        <f>VLOOKUP(A1405,cluster_membership!$A$1:$B$4001,2,FALSE)</f>
        <v>5</v>
      </c>
    </row>
    <row r="1406" spans="1:22" x14ac:dyDescent="0.2">
      <c r="A1406" s="2">
        <v>1404</v>
      </c>
      <c r="B1406" s="3">
        <v>133721</v>
      </c>
      <c r="C1406" s="2" t="s">
        <v>8662</v>
      </c>
      <c r="D1406" s="2" t="s">
        <v>8663</v>
      </c>
      <c r="E1406" s="2" t="s">
        <v>14</v>
      </c>
      <c r="F1406" s="2" t="s">
        <v>15</v>
      </c>
      <c r="G1406" s="3">
        <v>20000</v>
      </c>
      <c r="H1406" s="6">
        <f>VLOOKUP(F1406,Exchange_rates!$A$1:$B$13,2,FALSE)</f>
        <v>1</v>
      </c>
      <c r="I1406" s="6">
        <f t="shared" si="42"/>
        <v>20000</v>
      </c>
      <c r="J1406" s="3">
        <f t="shared" si="43"/>
        <v>133721</v>
      </c>
      <c r="K1406" s="2" t="s">
        <v>1725</v>
      </c>
      <c r="L1406" t="s">
        <v>28180</v>
      </c>
      <c r="M1406" s="2">
        <v>2545</v>
      </c>
      <c r="N1406" s="2" t="s">
        <v>8664</v>
      </c>
      <c r="O1406" s="2" t="s">
        <v>8665</v>
      </c>
      <c r="P1406" s="2" t="s">
        <v>8666</v>
      </c>
      <c r="Q1406" s="2" t="s">
        <v>8667</v>
      </c>
      <c r="R1406">
        <v>10</v>
      </c>
      <c r="S1406" s="9">
        <f>SUM(pledge_tiers!B1406:F1406)/pledge_tiers!CZ1406</f>
        <v>0.74182104848245956</v>
      </c>
      <c r="T1406" s="8">
        <f>SUM(pledge_tiers!G1406:K1406)/pledge_tiers!CZ1406</f>
        <v>0.25817895151754039</v>
      </c>
      <c r="U1406" s="8">
        <f>SUM(pledge_tiers!L1406:CX1406)/pledge_tiers!CZ1406</f>
        <v>0</v>
      </c>
      <c r="V1406">
        <f>VLOOKUP(A1406,cluster_membership!$A$1:$B$4001,2,FALSE)</f>
        <v>5</v>
      </c>
    </row>
    <row r="1407" spans="1:22" x14ac:dyDescent="0.2">
      <c r="A1407" s="2">
        <v>1405</v>
      </c>
      <c r="B1407" s="3">
        <v>140616</v>
      </c>
      <c r="C1407" s="2" t="s">
        <v>8668</v>
      </c>
      <c r="D1407" s="2" t="s">
        <v>8669</v>
      </c>
      <c r="E1407" s="2" t="s">
        <v>685</v>
      </c>
      <c r="F1407" s="2" t="s">
        <v>15</v>
      </c>
      <c r="G1407" s="3">
        <v>15000</v>
      </c>
      <c r="H1407" s="6">
        <f>VLOOKUP(F1407,Exchange_rates!$A$1:$B$13,2,FALSE)</f>
        <v>1</v>
      </c>
      <c r="I1407" s="6">
        <f t="shared" si="42"/>
        <v>15000</v>
      </c>
      <c r="J1407" s="3">
        <f t="shared" si="43"/>
        <v>140616</v>
      </c>
      <c r="K1407" s="2" t="s">
        <v>869</v>
      </c>
      <c r="L1407" t="s">
        <v>28180</v>
      </c>
      <c r="M1407" s="2">
        <v>2542</v>
      </c>
      <c r="N1407" s="2" t="s">
        <v>8670</v>
      </c>
      <c r="O1407" s="2" t="s">
        <v>8671</v>
      </c>
      <c r="P1407" s="2" t="s">
        <v>8672</v>
      </c>
      <c r="Q1407" s="2" t="s">
        <v>8673</v>
      </c>
      <c r="R1407">
        <v>21</v>
      </c>
      <c r="S1407" s="9">
        <f>SUM(pledge_tiers!B1407:F1407)/pledge_tiers!CZ1407</f>
        <v>0.4517665740373164</v>
      </c>
      <c r="T1407" s="8">
        <f>SUM(pledge_tiers!G1407:K1407)/pledge_tiers!CZ1407</f>
        <v>0.3108376339817388</v>
      </c>
      <c r="U1407" s="8">
        <f>SUM(pledge_tiers!L1407:CX1407)/pledge_tiers!CZ1407</f>
        <v>0.23739579198094482</v>
      </c>
      <c r="V1407">
        <f>VLOOKUP(A1407,cluster_membership!$A$1:$B$4001,2,FALSE)</f>
        <v>5</v>
      </c>
    </row>
    <row r="1408" spans="1:22" x14ac:dyDescent="0.2">
      <c r="A1408" s="2">
        <v>1406</v>
      </c>
      <c r="B1408" s="3">
        <v>107285</v>
      </c>
      <c r="C1408" s="2" t="s">
        <v>8674</v>
      </c>
      <c r="D1408" s="2" t="s">
        <v>8675</v>
      </c>
      <c r="E1408" s="2" t="s">
        <v>46</v>
      </c>
      <c r="F1408" s="2" t="s">
        <v>945</v>
      </c>
      <c r="G1408" s="3">
        <v>100000</v>
      </c>
      <c r="H1408" s="6">
        <f>VLOOKUP(F1408,Exchange_rates!$A$1:$B$13,2,FALSE)</f>
        <v>1.06</v>
      </c>
      <c r="I1408" s="6">
        <f t="shared" si="42"/>
        <v>106000</v>
      </c>
      <c r="J1408" s="3">
        <f t="shared" si="43"/>
        <v>113722.1</v>
      </c>
      <c r="K1408" s="2" t="s">
        <v>946</v>
      </c>
      <c r="L1408" t="s">
        <v>28191</v>
      </c>
      <c r="M1408" s="2">
        <v>2542</v>
      </c>
      <c r="N1408" s="2" t="s">
        <v>8676</v>
      </c>
      <c r="O1408" s="2" t="s">
        <v>8677</v>
      </c>
      <c r="P1408" s="2" t="s">
        <v>8678</v>
      </c>
      <c r="Q1408" s="2" t="s">
        <v>8679</v>
      </c>
      <c r="R1408">
        <v>13</v>
      </c>
      <c r="S1408" s="9">
        <f>SUM(pledge_tiers!B1408:F1408)/pledge_tiers!CZ1408</f>
        <v>0.79855826992390866</v>
      </c>
      <c r="T1408" s="8">
        <f>SUM(pledge_tiers!G1408:K1408)/pledge_tiers!CZ1408</f>
        <v>0.19943932719263116</v>
      </c>
      <c r="U1408" s="8">
        <f>SUM(pledge_tiers!L1408:CX1408)/pledge_tiers!CZ1408</f>
        <v>2.0024028834601522E-3</v>
      </c>
      <c r="V1408">
        <f>VLOOKUP(A1408,cluster_membership!$A$1:$B$4001,2,FALSE)</f>
        <v>5</v>
      </c>
    </row>
    <row r="1409" spans="1:22" x14ac:dyDescent="0.2">
      <c r="A1409" s="2">
        <v>1407</v>
      </c>
      <c r="B1409" s="3">
        <v>728985</v>
      </c>
      <c r="C1409" s="2" t="s">
        <v>8680</v>
      </c>
      <c r="D1409" s="2" t="s">
        <v>2781</v>
      </c>
      <c r="E1409" s="2" t="s">
        <v>497</v>
      </c>
      <c r="F1409" s="2" t="s">
        <v>15</v>
      </c>
      <c r="G1409" s="3">
        <v>20000</v>
      </c>
      <c r="H1409" s="6">
        <f>VLOOKUP(F1409,Exchange_rates!$A$1:$B$13,2,FALSE)</f>
        <v>1</v>
      </c>
      <c r="I1409" s="6">
        <f t="shared" si="42"/>
        <v>20000</v>
      </c>
      <c r="J1409" s="3">
        <f t="shared" si="43"/>
        <v>728985</v>
      </c>
      <c r="K1409" s="2" t="s">
        <v>2782</v>
      </c>
      <c r="L1409" t="s">
        <v>28181</v>
      </c>
      <c r="M1409" s="2">
        <v>2539</v>
      </c>
      <c r="N1409" s="2" t="s">
        <v>8681</v>
      </c>
      <c r="O1409" s="2" t="s">
        <v>8682</v>
      </c>
      <c r="P1409" s="2" t="s">
        <v>8683</v>
      </c>
      <c r="Q1409" s="2" t="s">
        <v>8684</v>
      </c>
      <c r="R1409">
        <v>23</v>
      </c>
      <c r="S1409" s="9">
        <f>SUM(pledge_tiers!B1409:F1409)/pledge_tiers!CZ1409</f>
        <v>0.10838033843674456</v>
      </c>
      <c r="T1409" s="8">
        <f>SUM(pledge_tiers!G1409:K1409)/pledge_tiers!CZ1409</f>
        <v>0.86301369863013699</v>
      </c>
      <c r="U1409" s="8">
        <f>SUM(pledge_tiers!L1409:CX1409)/pledge_tiers!CZ1409</f>
        <v>2.8605962933118453E-2</v>
      </c>
      <c r="V1409">
        <f>VLOOKUP(A1409,cluster_membership!$A$1:$B$4001,2,FALSE)</f>
        <v>5</v>
      </c>
    </row>
    <row r="1410" spans="1:22" x14ac:dyDescent="0.2">
      <c r="A1410" s="2">
        <v>1408</v>
      </c>
      <c r="B1410" s="3">
        <v>492204</v>
      </c>
      <c r="C1410" s="2" t="s">
        <v>8685</v>
      </c>
      <c r="D1410" s="2" t="s">
        <v>400</v>
      </c>
      <c r="E1410" s="2" t="s">
        <v>401</v>
      </c>
      <c r="F1410" s="2" t="s">
        <v>15</v>
      </c>
      <c r="G1410" s="3">
        <v>100000</v>
      </c>
      <c r="H1410" s="6">
        <f>VLOOKUP(F1410,Exchange_rates!$A$1:$B$13,2,FALSE)</f>
        <v>1</v>
      </c>
      <c r="I1410" s="6">
        <f t="shared" ref="I1410:I1473" si="44">G1410*H1410</f>
        <v>100000</v>
      </c>
      <c r="J1410" s="3">
        <f t="shared" ref="J1410:J1473" si="45">B1410*H1410</f>
        <v>492204</v>
      </c>
      <c r="K1410" s="2" t="s">
        <v>257</v>
      </c>
      <c r="L1410" t="s">
        <v>28180</v>
      </c>
      <c r="M1410" s="2">
        <v>2537</v>
      </c>
      <c r="N1410" s="2" t="s">
        <v>8686</v>
      </c>
      <c r="O1410" s="2" t="s">
        <v>8687</v>
      </c>
      <c r="P1410" s="2" t="s">
        <v>8688</v>
      </c>
      <c r="Q1410" s="2" t="s">
        <v>8689</v>
      </c>
      <c r="R1410">
        <v>10</v>
      </c>
      <c r="S1410" s="9">
        <f>SUM(pledge_tiers!B1410:F1410)/pledge_tiers!CZ1410</f>
        <v>0.46115496468633155</v>
      </c>
      <c r="T1410" s="8">
        <f>SUM(pledge_tiers!G1410:K1410)/pledge_tiers!CZ1410</f>
        <v>0.53884503531366845</v>
      </c>
      <c r="U1410" s="8">
        <f>SUM(pledge_tiers!L1410:CX1410)/pledge_tiers!CZ1410</f>
        <v>0</v>
      </c>
      <c r="V1410">
        <f>VLOOKUP(A1410,cluster_membership!$A$1:$B$4001,2,FALSE)</f>
        <v>5</v>
      </c>
    </row>
    <row r="1411" spans="1:22" x14ac:dyDescent="0.2">
      <c r="A1411" s="2">
        <v>1409</v>
      </c>
      <c r="B1411" s="3">
        <v>192873</v>
      </c>
      <c r="C1411" s="2" t="s">
        <v>8690</v>
      </c>
      <c r="D1411" s="2" t="s">
        <v>8691</v>
      </c>
      <c r="E1411" s="2" t="s">
        <v>685</v>
      </c>
      <c r="F1411" s="2" t="s">
        <v>15</v>
      </c>
      <c r="G1411" s="3">
        <v>55000</v>
      </c>
      <c r="H1411" s="6">
        <f>VLOOKUP(F1411,Exchange_rates!$A$1:$B$13,2,FALSE)</f>
        <v>1</v>
      </c>
      <c r="I1411" s="6">
        <f t="shared" si="44"/>
        <v>55000</v>
      </c>
      <c r="J1411" s="3">
        <f t="shared" si="45"/>
        <v>192873</v>
      </c>
      <c r="K1411" s="2" t="s">
        <v>16</v>
      </c>
      <c r="L1411" t="s">
        <v>28180</v>
      </c>
      <c r="M1411" s="2">
        <v>2534</v>
      </c>
      <c r="N1411" s="2" t="s">
        <v>8692</v>
      </c>
      <c r="O1411" s="2" t="s">
        <v>8693</v>
      </c>
      <c r="P1411" s="2" t="s">
        <v>8694</v>
      </c>
      <c r="Q1411" s="2" t="s">
        <v>8695</v>
      </c>
      <c r="R1411">
        <v>100</v>
      </c>
      <c r="S1411" s="9">
        <f>SUM(pledge_tiers!B1411:F1411)/pledge_tiers!CZ1411</f>
        <v>0.3731404958677686</v>
      </c>
      <c r="T1411" s="8">
        <f>SUM(pledge_tiers!G1411:K1411)/pledge_tiers!CZ1411</f>
        <v>0.13553719008264462</v>
      </c>
      <c r="U1411" s="8">
        <f>SUM(pledge_tiers!L1411:CX1411)/pledge_tiers!CZ1411</f>
        <v>0.49132231404958676</v>
      </c>
      <c r="V1411">
        <f>VLOOKUP(A1411,cluster_membership!$A$1:$B$4001,2,FALSE)</f>
        <v>5</v>
      </c>
    </row>
    <row r="1412" spans="1:22" x14ac:dyDescent="0.2">
      <c r="A1412" s="2">
        <v>1410</v>
      </c>
      <c r="B1412" s="3">
        <v>99386</v>
      </c>
      <c r="C1412" s="2" t="s">
        <v>8696</v>
      </c>
      <c r="D1412" s="2" t="s">
        <v>8697</v>
      </c>
      <c r="E1412" s="2" t="s">
        <v>6405</v>
      </c>
      <c r="F1412" s="2" t="s">
        <v>15</v>
      </c>
      <c r="G1412" s="3">
        <v>30000</v>
      </c>
      <c r="H1412" s="6">
        <f>VLOOKUP(F1412,Exchange_rates!$A$1:$B$13,2,FALSE)</f>
        <v>1</v>
      </c>
      <c r="I1412" s="6">
        <f t="shared" si="44"/>
        <v>30000</v>
      </c>
      <c r="J1412" s="3">
        <f t="shared" si="45"/>
        <v>99386</v>
      </c>
      <c r="K1412" s="2" t="s">
        <v>527</v>
      </c>
      <c r="L1412" t="s">
        <v>28180</v>
      </c>
      <c r="M1412" s="2">
        <v>2533</v>
      </c>
      <c r="N1412" s="2" t="s">
        <v>8698</v>
      </c>
      <c r="O1412" s="2" t="s">
        <v>8699</v>
      </c>
      <c r="P1412" s="2" t="s">
        <v>8700</v>
      </c>
      <c r="Q1412" s="2" t="s">
        <v>8701</v>
      </c>
      <c r="R1412">
        <v>22</v>
      </c>
      <c r="S1412" s="9">
        <f>SUM(pledge_tiers!B1412:F1412)/pledge_tiers!CZ1412</f>
        <v>0.6104513064133017</v>
      </c>
      <c r="T1412" s="8">
        <f>SUM(pledge_tiers!G1412:K1412)/pledge_tiers!CZ1412</f>
        <v>0.32501979414093429</v>
      </c>
      <c r="U1412" s="8">
        <f>SUM(pledge_tiers!L1412:CX1412)/pledge_tiers!CZ1412</f>
        <v>6.4528899445764051E-2</v>
      </c>
      <c r="V1412">
        <f>VLOOKUP(A1412,cluster_membership!$A$1:$B$4001,2,FALSE)</f>
        <v>5</v>
      </c>
    </row>
    <row r="1413" spans="1:22" x14ac:dyDescent="0.2">
      <c r="A1413" s="2">
        <v>1411</v>
      </c>
      <c r="B1413" s="3">
        <v>362324</v>
      </c>
      <c r="C1413" s="2" t="s">
        <v>8702</v>
      </c>
      <c r="D1413" s="2" t="s">
        <v>8703</v>
      </c>
      <c r="E1413" s="2" t="s">
        <v>14</v>
      </c>
      <c r="F1413" s="2" t="s">
        <v>15</v>
      </c>
      <c r="G1413" s="3">
        <v>40000</v>
      </c>
      <c r="H1413" s="6">
        <f>VLOOKUP(F1413,Exchange_rates!$A$1:$B$13,2,FALSE)</f>
        <v>1</v>
      </c>
      <c r="I1413" s="6">
        <f t="shared" si="44"/>
        <v>40000</v>
      </c>
      <c r="J1413" s="3">
        <f t="shared" si="45"/>
        <v>362324</v>
      </c>
      <c r="K1413" s="2" t="s">
        <v>8704</v>
      </c>
      <c r="L1413" t="s">
        <v>28180</v>
      </c>
      <c r="M1413" s="2">
        <v>2533</v>
      </c>
      <c r="N1413" s="2" t="s">
        <v>8705</v>
      </c>
      <c r="O1413" s="2" t="s">
        <v>8706</v>
      </c>
      <c r="P1413" s="2" t="s">
        <v>8707</v>
      </c>
      <c r="Q1413" s="2" t="s">
        <v>8708</v>
      </c>
      <c r="R1413">
        <v>23</v>
      </c>
      <c r="S1413" s="9">
        <f>SUM(pledge_tiers!B1413:F1413)/pledge_tiers!CZ1413</f>
        <v>0.47420634920634919</v>
      </c>
      <c r="T1413" s="8">
        <f>SUM(pledge_tiers!G1413:K1413)/pledge_tiers!CZ1413</f>
        <v>0.16785714285714284</v>
      </c>
      <c r="U1413" s="8">
        <f>SUM(pledge_tiers!L1413:CX1413)/pledge_tiers!CZ1413</f>
        <v>0.35793650793650794</v>
      </c>
      <c r="V1413">
        <f>VLOOKUP(A1413,cluster_membership!$A$1:$B$4001,2,FALSE)</f>
        <v>5</v>
      </c>
    </row>
    <row r="1414" spans="1:22" x14ac:dyDescent="0.2">
      <c r="A1414" s="2">
        <v>1412</v>
      </c>
      <c r="B1414" s="3">
        <v>210108</v>
      </c>
      <c r="C1414" s="2" t="s">
        <v>8709</v>
      </c>
      <c r="D1414" s="2" t="s">
        <v>8710</v>
      </c>
      <c r="E1414" s="2" t="s">
        <v>8337</v>
      </c>
      <c r="F1414" s="2" t="s">
        <v>15</v>
      </c>
      <c r="G1414" s="3">
        <v>30000</v>
      </c>
      <c r="H1414" s="6">
        <f>VLOOKUP(F1414,Exchange_rates!$A$1:$B$13,2,FALSE)</f>
        <v>1</v>
      </c>
      <c r="I1414" s="6">
        <f t="shared" si="44"/>
        <v>30000</v>
      </c>
      <c r="J1414" s="3">
        <f t="shared" si="45"/>
        <v>210108</v>
      </c>
      <c r="K1414" s="2" t="s">
        <v>8711</v>
      </c>
      <c r="L1414" t="s">
        <v>28180</v>
      </c>
      <c r="M1414" s="2">
        <v>2527</v>
      </c>
      <c r="N1414" s="2" t="s">
        <v>8712</v>
      </c>
      <c r="O1414" s="2" t="s">
        <v>8713</v>
      </c>
      <c r="P1414" s="2" t="s">
        <v>8714</v>
      </c>
      <c r="Q1414" s="2" t="s">
        <v>8715</v>
      </c>
      <c r="R1414">
        <v>13</v>
      </c>
      <c r="S1414" s="9">
        <f>SUM(pledge_tiers!B1414:F1414)/pledge_tiers!CZ1414</f>
        <v>0.74304068522483935</v>
      </c>
      <c r="T1414" s="8">
        <f>SUM(pledge_tiers!G1414:K1414)/pledge_tiers!CZ1414</f>
        <v>0.20342612419700215</v>
      </c>
      <c r="U1414" s="8">
        <f>SUM(pledge_tiers!L1414:CX1414)/pledge_tiers!CZ1414</f>
        <v>5.353319057815846E-2</v>
      </c>
      <c r="V1414">
        <f>VLOOKUP(A1414,cluster_membership!$A$1:$B$4001,2,FALSE)</f>
        <v>5</v>
      </c>
    </row>
    <row r="1415" spans="1:22" x14ac:dyDescent="0.2">
      <c r="A1415" s="2">
        <v>1413</v>
      </c>
      <c r="B1415" s="3">
        <v>285840</v>
      </c>
      <c r="C1415" s="2" t="s">
        <v>8716</v>
      </c>
      <c r="D1415" s="2" t="s">
        <v>8717</v>
      </c>
      <c r="E1415" s="2" t="s">
        <v>998</v>
      </c>
      <c r="F1415" s="2" t="s">
        <v>84</v>
      </c>
      <c r="G1415" s="3">
        <v>100000</v>
      </c>
      <c r="H1415" s="6">
        <f>VLOOKUP(F1415,Exchange_rates!$A$1:$B$13,2,FALSE)</f>
        <v>0.76</v>
      </c>
      <c r="I1415" s="6">
        <f t="shared" si="44"/>
        <v>76000</v>
      </c>
      <c r="J1415" s="3">
        <f t="shared" si="45"/>
        <v>217238.39999999999</v>
      </c>
      <c r="K1415" s="2" t="s">
        <v>85</v>
      </c>
      <c r="L1415" t="s">
        <v>28182</v>
      </c>
      <c r="M1415" s="2">
        <v>2526</v>
      </c>
      <c r="N1415" s="2" t="s">
        <v>8718</v>
      </c>
      <c r="O1415" s="2" t="s">
        <v>8719</v>
      </c>
      <c r="P1415" s="2" t="s">
        <v>8720</v>
      </c>
      <c r="Q1415" s="2" t="s">
        <v>8721</v>
      </c>
      <c r="R1415">
        <v>23</v>
      </c>
      <c r="S1415" s="9">
        <f>SUM(pledge_tiers!B1415:F1415)/pledge_tiers!CZ1415</f>
        <v>0.87194877951180472</v>
      </c>
      <c r="T1415" s="8">
        <f>SUM(pledge_tiers!G1415:K1415)/pledge_tiers!CZ1415</f>
        <v>9.1636654661864742E-2</v>
      </c>
      <c r="U1415" s="8">
        <f>SUM(pledge_tiers!L1415:CX1415)/pledge_tiers!CZ1415</f>
        <v>3.6414565826330535E-2</v>
      </c>
      <c r="V1415">
        <f>VLOOKUP(A1415,cluster_membership!$A$1:$B$4001,2,FALSE)</f>
        <v>5</v>
      </c>
    </row>
    <row r="1416" spans="1:22" x14ac:dyDescent="0.2">
      <c r="A1416" s="2">
        <v>1414</v>
      </c>
      <c r="B1416" s="3">
        <v>136009</v>
      </c>
      <c r="C1416" s="2" t="s">
        <v>8722</v>
      </c>
      <c r="D1416" s="2" t="s">
        <v>1056</v>
      </c>
      <c r="E1416" s="2" t="s">
        <v>14</v>
      </c>
      <c r="F1416" s="2" t="s">
        <v>15</v>
      </c>
      <c r="G1416" s="3">
        <v>10000</v>
      </c>
      <c r="H1416" s="6">
        <f>VLOOKUP(F1416,Exchange_rates!$A$1:$B$13,2,FALSE)</f>
        <v>1</v>
      </c>
      <c r="I1416" s="6">
        <f t="shared" si="44"/>
        <v>10000</v>
      </c>
      <c r="J1416" s="3">
        <f t="shared" si="45"/>
        <v>136009</v>
      </c>
      <c r="K1416" s="2" t="s">
        <v>250</v>
      </c>
      <c r="L1416" t="s">
        <v>28180</v>
      </c>
      <c r="M1416" s="2">
        <v>2525</v>
      </c>
      <c r="N1416" s="2" t="s">
        <v>8723</v>
      </c>
      <c r="O1416" s="2" t="s">
        <v>8724</v>
      </c>
      <c r="P1416" s="2" t="s">
        <v>8725</v>
      </c>
      <c r="Q1416" s="2" t="s">
        <v>8726</v>
      </c>
      <c r="R1416">
        <v>7</v>
      </c>
      <c r="S1416" s="9">
        <f>SUM(pledge_tiers!B1416:F1416)/pledge_tiers!CZ1416</f>
        <v>0.90182829888712246</v>
      </c>
      <c r="T1416" s="8">
        <f>SUM(pledge_tiers!G1416:K1416)/pledge_tiers!CZ1416</f>
        <v>9.8171701112877582E-2</v>
      </c>
      <c r="U1416" s="8">
        <f>SUM(pledge_tiers!L1416:CX1416)/pledge_tiers!CZ1416</f>
        <v>0</v>
      </c>
      <c r="V1416">
        <f>VLOOKUP(A1416,cluster_membership!$A$1:$B$4001,2,FALSE)</f>
        <v>5</v>
      </c>
    </row>
    <row r="1417" spans="1:22" x14ac:dyDescent="0.2">
      <c r="A1417" s="2">
        <v>1415</v>
      </c>
      <c r="B1417" s="3">
        <v>61517</v>
      </c>
      <c r="C1417" s="2" t="s">
        <v>8727</v>
      </c>
      <c r="D1417" s="2" t="s">
        <v>8728</v>
      </c>
      <c r="E1417" s="2" t="s">
        <v>46</v>
      </c>
      <c r="F1417" s="2" t="s">
        <v>15</v>
      </c>
      <c r="G1417" s="3">
        <v>40000</v>
      </c>
      <c r="H1417" s="6">
        <f>VLOOKUP(F1417,Exchange_rates!$A$1:$B$13,2,FALSE)</f>
        <v>1</v>
      </c>
      <c r="I1417" s="6">
        <f t="shared" si="44"/>
        <v>40000</v>
      </c>
      <c r="J1417" s="3">
        <f t="shared" si="45"/>
        <v>61517</v>
      </c>
      <c r="K1417" s="2" t="s">
        <v>16</v>
      </c>
      <c r="L1417" t="s">
        <v>28180</v>
      </c>
      <c r="M1417" s="2">
        <v>2525</v>
      </c>
      <c r="N1417" s="2" t="s">
        <v>8729</v>
      </c>
      <c r="O1417" s="2" t="s">
        <v>8730</v>
      </c>
      <c r="P1417" s="2" t="s">
        <v>8731</v>
      </c>
      <c r="Q1417" s="2" t="s">
        <v>8732</v>
      </c>
      <c r="R1417">
        <v>11</v>
      </c>
      <c r="S1417" s="9">
        <f>SUM(pledge_tiers!B1417:F1417)/pledge_tiers!CZ1417</f>
        <v>0.97360941940722701</v>
      </c>
      <c r="T1417" s="8">
        <f>SUM(pledge_tiers!G1417:K1417)/pledge_tiers!CZ1417</f>
        <v>2.6390580592773039E-2</v>
      </c>
      <c r="U1417" s="8">
        <f>SUM(pledge_tiers!L1417:CX1417)/pledge_tiers!CZ1417</f>
        <v>0</v>
      </c>
      <c r="V1417">
        <f>VLOOKUP(A1417,cluster_membership!$A$1:$B$4001,2,FALSE)</f>
        <v>5</v>
      </c>
    </row>
    <row r="1418" spans="1:22" x14ac:dyDescent="0.2">
      <c r="A1418" s="2">
        <v>1416</v>
      </c>
      <c r="B1418" s="3">
        <v>146006</v>
      </c>
      <c r="C1418" s="2" t="s">
        <v>8733</v>
      </c>
      <c r="D1418" s="2" t="s">
        <v>8734</v>
      </c>
      <c r="E1418" s="2" t="s">
        <v>559</v>
      </c>
      <c r="F1418" s="2" t="s">
        <v>15</v>
      </c>
      <c r="G1418" s="3">
        <v>100000</v>
      </c>
      <c r="H1418" s="6">
        <f>VLOOKUP(F1418,Exchange_rates!$A$1:$B$13,2,FALSE)</f>
        <v>1</v>
      </c>
      <c r="I1418" s="6">
        <f t="shared" si="44"/>
        <v>100000</v>
      </c>
      <c r="J1418" s="3">
        <f t="shared" si="45"/>
        <v>146006</v>
      </c>
      <c r="K1418" s="2" t="s">
        <v>257</v>
      </c>
      <c r="L1418" t="s">
        <v>28180</v>
      </c>
      <c r="M1418" s="2">
        <v>2523</v>
      </c>
      <c r="N1418" s="2" t="s">
        <v>8735</v>
      </c>
      <c r="O1418" s="2" t="s">
        <v>8736</v>
      </c>
      <c r="P1418" s="2" t="s">
        <v>8737</v>
      </c>
      <c r="Q1418" s="2" t="s">
        <v>8738</v>
      </c>
      <c r="R1418">
        <v>18</v>
      </c>
      <c r="S1418" s="9">
        <f>SUM(pledge_tiers!B1418:F1418)/pledge_tiers!CZ1418</f>
        <v>0.7890625</v>
      </c>
      <c r="T1418" s="8">
        <f>SUM(pledge_tiers!G1418:K1418)/pledge_tiers!CZ1418</f>
        <v>0.20863970588235295</v>
      </c>
      <c r="U1418" s="8">
        <f>SUM(pledge_tiers!L1418:CX1418)/pledge_tiers!CZ1418</f>
        <v>2.2977941176470589E-3</v>
      </c>
      <c r="V1418">
        <f>VLOOKUP(A1418,cluster_membership!$A$1:$B$4001,2,FALSE)</f>
        <v>5</v>
      </c>
    </row>
    <row r="1419" spans="1:22" x14ac:dyDescent="0.2">
      <c r="A1419" s="2">
        <v>1417</v>
      </c>
      <c r="B1419" s="3">
        <v>261250</v>
      </c>
      <c r="C1419" s="2" t="s">
        <v>8739</v>
      </c>
      <c r="D1419" s="2" t="s">
        <v>8740</v>
      </c>
      <c r="E1419" s="2" t="s">
        <v>189</v>
      </c>
      <c r="F1419" s="2" t="s">
        <v>75</v>
      </c>
      <c r="G1419" s="3">
        <v>55000</v>
      </c>
      <c r="H1419" s="6">
        <f>VLOOKUP(F1419,Exchange_rates!$A$1:$B$13,2,FALSE)</f>
        <v>1.24</v>
      </c>
      <c r="I1419" s="6">
        <f t="shared" si="44"/>
        <v>68200</v>
      </c>
      <c r="J1419" s="3">
        <f t="shared" si="45"/>
        <v>323950</v>
      </c>
      <c r="K1419" s="2" t="s">
        <v>8741</v>
      </c>
      <c r="L1419" t="s">
        <v>28181</v>
      </c>
      <c r="M1419" s="2">
        <v>2523</v>
      </c>
      <c r="N1419" s="2" t="s">
        <v>8742</v>
      </c>
      <c r="O1419" s="2" t="s">
        <v>8743</v>
      </c>
      <c r="P1419" s="2" t="s">
        <v>8744</v>
      </c>
      <c r="Q1419" s="2" t="s">
        <v>8745</v>
      </c>
      <c r="R1419">
        <v>11</v>
      </c>
      <c r="S1419" s="9">
        <f>SUM(pledge_tiers!B1419:F1419)/pledge_tiers!CZ1419</f>
        <v>0.54101640656262506</v>
      </c>
      <c r="T1419" s="8">
        <f>SUM(pledge_tiers!G1419:K1419)/pledge_tiers!CZ1419</f>
        <v>0.38615446178471391</v>
      </c>
      <c r="U1419" s="8">
        <f>SUM(pledge_tiers!L1419:CX1419)/pledge_tiers!CZ1419</f>
        <v>7.2829131652661069E-2</v>
      </c>
      <c r="V1419">
        <f>VLOOKUP(A1419,cluster_membership!$A$1:$B$4001,2,FALSE)</f>
        <v>5</v>
      </c>
    </row>
    <row r="1420" spans="1:22" x14ac:dyDescent="0.2">
      <c r="A1420" s="2">
        <v>1418</v>
      </c>
      <c r="B1420" s="3">
        <v>124156</v>
      </c>
      <c r="C1420" s="2" t="s">
        <v>8746</v>
      </c>
      <c r="D1420" s="2" t="s">
        <v>8747</v>
      </c>
      <c r="E1420" s="2" t="s">
        <v>477</v>
      </c>
      <c r="F1420" s="2" t="s">
        <v>15</v>
      </c>
      <c r="G1420" s="3">
        <v>40000</v>
      </c>
      <c r="H1420" s="6">
        <f>VLOOKUP(F1420,Exchange_rates!$A$1:$B$13,2,FALSE)</f>
        <v>1</v>
      </c>
      <c r="I1420" s="6">
        <f t="shared" si="44"/>
        <v>40000</v>
      </c>
      <c r="J1420" s="3">
        <f t="shared" si="45"/>
        <v>124156</v>
      </c>
      <c r="K1420" s="2" t="s">
        <v>5278</v>
      </c>
      <c r="L1420" t="s">
        <v>28180</v>
      </c>
      <c r="M1420" s="2">
        <v>2523</v>
      </c>
      <c r="N1420" s="2" t="s">
        <v>8748</v>
      </c>
      <c r="O1420" s="2" t="s">
        <v>8749</v>
      </c>
      <c r="P1420" s="2" t="s">
        <v>8750</v>
      </c>
      <c r="Q1420" s="2" t="s">
        <v>8751</v>
      </c>
      <c r="R1420">
        <v>10</v>
      </c>
      <c r="S1420" s="9">
        <f>SUM(pledge_tiers!B1420:F1420)/pledge_tiers!CZ1420</f>
        <v>0.92598617324115495</v>
      </c>
      <c r="T1420" s="8">
        <f>SUM(pledge_tiers!G1420:K1420)/pledge_tiers!CZ1420</f>
        <v>7.4013826758845061E-2</v>
      </c>
      <c r="U1420" s="8">
        <f>SUM(pledge_tiers!L1420:CX1420)/pledge_tiers!CZ1420</f>
        <v>0</v>
      </c>
      <c r="V1420">
        <f>VLOOKUP(A1420,cluster_membership!$A$1:$B$4001,2,FALSE)</f>
        <v>5</v>
      </c>
    </row>
    <row r="1421" spans="1:22" x14ac:dyDescent="0.2">
      <c r="A1421" s="2">
        <v>1419</v>
      </c>
      <c r="B1421" s="3">
        <v>204036</v>
      </c>
      <c r="C1421" s="2" t="s">
        <v>8752</v>
      </c>
      <c r="D1421" s="2" t="s">
        <v>8753</v>
      </c>
      <c r="E1421" s="2" t="s">
        <v>1699</v>
      </c>
      <c r="F1421" s="2" t="s">
        <v>15</v>
      </c>
      <c r="G1421" s="3">
        <v>10000</v>
      </c>
      <c r="H1421" s="6">
        <f>VLOOKUP(F1421,Exchange_rates!$A$1:$B$13,2,FALSE)</f>
        <v>1</v>
      </c>
      <c r="I1421" s="6">
        <f t="shared" si="44"/>
        <v>10000</v>
      </c>
      <c r="J1421" s="3">
        <f t="shared" si="45"/>
        <v>204036</v>
      </c>
      <c r="K1421" s="2" t="s">
        <v>8754</v>
      </c>
      <c r="L1421" t="s">
        <v>28180</v>
      </c>
      <c r="M1421" s="2">
        <v>2522</v>
      </c>
      <c r="N1421" s="2" t="s">
        <v>8755</v>
      </c>
      <c r="O1421" s="2" t="s">
        <v>8756</v>
      </c>
      <c r="P1421" s="2" t="s">
        <v>8757</v>
      </c>
      <c r="Q1421" s="2" t="s">
        <v>8758</v>
      </c>
      <c r="R1421">
        <v>7</v>
      </c>
      <c r="S1421" s="9">
        <f>SUM(pledge_tiers!B1421:F1421)/pledge_tiers!CZ1421</f>
        <v>0.97891321978913215</v>
      </c>
      <c r="T1421" s="8">
        <f>SUM(pledge_tiers!G1421:K1421)/pledge_tiers!CZ1421</f>
        <v>2.1086780210867802E-2</v>
      </c>
      <c r="U1421" s="8">
        <f>SUM(pledge_tiers!L1421:CX1421)/pledge_tiers!CZ1421</f>
        <v>0</v>
      </c>
      <c r="V1421">
        <f>VLOOKUP(A1421,cluster_membership!$A$1:$B$4001,2,FALSE)</f>
        <v>5</v>
      </c>
    </row>
    <row r="1422" spans="1:22" x14ac:dyDescent="0.2">
      <c r="A1422" s="2">
        <v>1420</v>
      </c>
      <c r="B1422" s="3">
        <v>79670</v>
      </c>
      <c r="C1422" s="2" t="s">
        <v>8759</v>
      </c>
      <c r="D1422" s="2" t="s">
        <v>8760</v>
      </c>
      <c r="E1422" s="2" t="s">
        <v>3118</v>
      </c>
      <c r="F1422" s="2" t="s">
        <v>15</v>
      </c>
      <c r="G1422" s="3">
        <v>22000</v>
      </c>
      <c r="H1422" s="6">
        <f>VLOOKUP(F1422,Exchange_rates!$A$1:$B$13,2,FALSE)</f>
        <v>1</v>
      </c>
      <c r="I1422" s="6">
        <f t="shared" si="44"/>
        <v>22000</v>
      </c>
      <c r="J1422" s="3">
        <f t="shared" si="45"/>
        <v>79670</v>
      </c>
      <c r="K1422" s="2" t="s">
        <v>136</v>
      </c>
      <c r="L1422" t="s">
        <v>28180</v>
      </c>
      <c r="M1422" s="2">
        <v>2521</v>
      </c>
      <c r="N1422" s="2" t="s">
        <v>8761</v>
      </c>
      <c r="O1422" s="2" t="s">
        <v>8762</v>
      </c>
      <c r="P1422" s="2" t="s">
        <v>8763</v>
      </c>
      <c r="Q1422" s="2" t="s">
        <v>8764</v>
      </c>
      <c r="R1422">
        <v>11</v>
      </c>
      <c r="S1422" s="9">
        <f>SUM(pledge_tiers!B1422:F1422)/pledge_tiers!CZ1422</f>
        <v>0.94275420336269011</v>
      </c>
      <c r="T1422" s="8">
        <f>SUM(pledge_tiers!G1422:K1422)/pledge_tiers!CZ1422</f>
        <v>5.6044835868694957E-2</v>
      </c>
      <c r="U1422" s="8">
        <f>SUM(pledge_tiers!L1422:CX1422)/pledge_tiers!CZ1422</f>
        <v>1.2009607686148918E-3</v>
      </c>
      <c r="V1422">
        <f>VLOOKUP(A1422,cluster_membership!$A$1:$B$4001,2,FALSE)</f>
        <v>5</v>
      </c>
    </row>
    <row r="1423" spans="1:22" x14ac:dyDescent="0.2">
      <c r="A1423" s="2">
        <v>1421</v>
      </c>
      <c r="B1423" s="3">
        <v>162906</v>
      </c>
      <c r="C1423" s="2" t="s">
        <v>8765</v>
      </c>
      <c r="D1423" s="2" t="s">
        <v>8766</v>
      </c>
      <c r="E1423" s="2" t="s">
        <v>23</v>
      </c>
      <c r="F1423" s="2" t="s">
        <v>15</v>
      </c>
      <c r="G1423" s="3">
        <v>35000</v>
      </c>
      <c r="H1423" s="6">
        <f>VLOOKUP(F1423,Exchange_rates!$A$1:$B$13,2,FALSE)</f>
        <v>1</v>
      </c>
      <c r="I1423" s="6">
        <f t="shared" si="44"/>
        <v>35000</v>
      </c>
      <c r="J1423" s="3">
        <f t="shared" si="45"/>
        <v>162906</v>
      </c>
      <c r="K1423" s="2" t="s">
        <v>257</v>
      </c>
      <c r="L1423" t="s">
        <v>28180</v>
      </c>
      <c r="M1423" s="2">
        <v>2520</v>
      </c>
      <c r="N1423" s="2" t="s">
        <v>8767</v>
      </c>
      <c r="O1423" s="2" t="s">
        <v>8768</v>
      </c>
      <c r="P1423" s="2" t="s">
        <v>8769</v>
      </c>
      <c r="Q1423" s="2" t="s">
        <v>8770</v>
      </c>
      <c r="R1423">
        <v>13</v>
      </c>
      <c r="S1423" s="9">
        <f>SUM(pledge_tiers!B1423:F1423)/pledge_tiers!CZ1423</f>
        <v>0.41494112870483152</v>
      </c>
      <c r="T1423" s="8">
        <f>SUM(pledge_tiers!G1423:K1423)/pledge_tiers!CZ1423</f>
        <v>0.57693869265123832</v>
      </c>
      <c r="U1423" s="8">
        <f>SUM(pledge_tiers!L1423:CX1423)/pledge_tiers!CZ1423</f>
        <v>8.1201786439301666E-3</v>
      </c>
      <c r="V1423">
        <f>VLOOKUP(A1423,cluster_membership!$A$1:$B$4001,2,FALSE)</f>
        <v>5</v>
      </c>
    </row>
    <row r="1424" spans="1:22" x14ac:dyDescent="0.2">
      <c r="A1424" s="2">
        <v>1422</v>
      </c>
      <c r="B1424" s="3">
        <v>845139</v>
      </c>
      <c r="C1424" s="2" t="s">
        <v>8771</v>
      </c>
      <c r="D1424" s="2" t="s">
        <v>8772</v>
      </c>
      <c r="E1424" s="2" t="s">
        <v>189</v>
      </c>
      <c r="F1424" s="2" t="s">
        <v>15</v>
      </c>
      <c r="G1424" s="3">
        <v>120000</v>
      </c>
      <c r="H1424" s="6">
        <f>VLOOKUP(F1424,Exchange_rates!$A$1:$B$13,2,FALSE)</f>
        <v>1</v>
      </c>
      <c r="I1424" s="6">
        <f t="shared" si="44"/>
        <v>120000</v>
      </c>
      <c r="J1424" s="3">
        <f t="shared" si="45"/>
        <v>845139</v>
      </c>
      <c r="K1424" s="2" t="s">
        <v>47</v>
      </c>
      <c r="L1424" t="s">
        <v>28180</v>
      </c>
      <c r="M1424" s="2">
        <v>2519</v>
      </c>
      <c r="N1424" s="2" t="s">
        <v>8773</v>
      </c>
      <c r="O1424" s="2" t="s">
        <v>8774</v>
      </c>
      <c r="P1424" s="2" t="s">
        <v>8775</v>
      </c>
      <c r="Q1424" s="2" t="s">
        <v>8776</v>
      </c>
      <c r="R1424">
        <v>14</v>
      </c>
      <c r="S1424" s="9">
        <f>SUM(pledge_tiers!B1424:F1424)/pledge_tiers!CZ1424</f>
        <v>0.61071873701703361</v>
      </c>
      <c r="T1424" s="8">
        <f>SUM(pledge_tiers!G1424:K1424)/pledge_tiers!CZ1424</f>
        <v>0.36560033236393852</v>
      </c>
      <c r="U1424" s="8">
        <f>SUM(pledge_tiers!L1424:CX1424)/pledge_tiers!CZ1424</f>
        <v>2.3680930619027835E-2</v>
      </c>
      <c r="V1424">
        <f>VLOOKUP(A1424,cluster_membership!$A$1:$B$4001,2,FALSE)</f>
        <v>5</v>
      </c>
    </row>
    <row r="1425" spans="1:22" x14ac:dyDescent="0.2">
      <c r="A1425" s="2">
        <v>1423</v>
      </c>
      <c r="B1425" s="3">
        <v>61944</v>
      </c>
      <c r="C1425" s="2" t="s">
        <v>8777</v>
      </c>
      <c r="D1425" s="2" t="s">
        <v>8778</v>
      </c>
      <c r="E1425" s="2" t="s">
        <v>46</v>
      </c>
      <c r="F1425" s="2" t="s">
        <v>15</v>
      </c>
      <c r="G1425" s="3">
        <v>40000</v>
      </c>
      <c r="H1425" s="6">
        <f>VLOOKUP(F1425,Exchange_rates!$A$1:$B$13,2,FALSE)</f>
        <v>1</v>
      </c>
      <c r="I1425" s="6">
        <f t="shared" si="44"/>
        <v>40000</v>
      </c>
      <c r="J1425" s="3">
        <f t="shared" si="45"/>
        <v>61944</v>
      </c>
      <c r="K1425" s="2" t="s">
        <v>380</v>
      </c>
      <c r="L1425" t="s">
        <v>28180</v>
      </c>
      <c r="M1425" s="2">
        <v>2519</v>
      </c>
      <c r="N1425" s="2" t="s">
        <v>8779</v>
      </c>
      <c r="O1425" s="2" t="s">
        <v>8780</v>
      </c>
      <c r="P1425" s="2" t="s">
        <v>8781</v>
      </c>
      <c r="Q1425" s="2" t="s">
        <v>8782</v>
      </c>
      <c r="R1425">
        <v>16</v>
      </c>
      <c r="S1425" s="9">
        <f>SUM(pledge_tiers!B1425:F1425)/pledge_tiers!CZ1425</f>
        <v>0.79768092762894838</v>
      </c>
      <c r="T1425" s="8">
        <f>SUM(pledge_tiers!G1425:K1425)/pledge_tiers!CZ1425</f>
        <v>0.17872850859656136</v>
      </c>
      <c r="U1425" s="8">
        <f>SUM(pledge_tiers!L1425:CX1425)/pledge_tiers!CZ1425</f>
        <v>2.3590563774490203E-2</v>
      </c>
      <c r="V1425">
        <f>VLOOKUP(A1425,cluster_membership!$A$1:$B$4001,2,FALSE)</f>
        <v>5</v>
      </c>
    </row>
    <row r="1426" spans="1:22" x14ac:dyDescent="0.2">
      <c r="A1426" s="2">
        <v>1424</v>
      </c>
      <c r="B1426" s="3">
        <v>52125</v>
      </c>
      <c r="C1426" s="2" t="s">
        <v>8783</v>
      </c>
      <c r="D1426" s="2" t="s">
        <v>7864</v>
      </c>
      <c r="E1426" s="2" t="s">
        <v>23</v>
      </c>
      <c r="F1426" s="2" t="s">
        <v>15</v>
      </c>
      <c r="G1426" s="3">
        <v>15000</v>
      </c>
      <c r="H1426" s="6">
        <f>VLOOKUP(F1426,Exchange_rates!$A$1:$B$13,2,FALSE)</f>
        <v>1</v>
      </c>
      <c r="I1426" s="6">
        <f t="shared" si="44"/>
        <v>15000</v>
      </c>
      <c r="J1426" s="3">
        <f t="shared" si="45"/>
        <v>52125</v>
      </c>
      <c r="K1426" s="2" t="s">
        <v>257</v>
      </c>
      <c r="L1426" t="s">
        <v>28180</v>
      </c>
      <c r="M1426" s="2">
        <v>2518</v>
      </c>
      <c r="N1426" s="2" t="s">
        <v>8784</v>
      </c>
      <c r="O1426" s="2" t="s">
        <v>8785</v>
      </c>
      <c r="P1426" s="2" t="s">
        <v>8786</v>
      </c>
      <c r="Q1426" s="2" t="s">
        <v>8787</v>
      </c>
      <c r="R1426">
        <v>7</v>
      </c>
      <c r="S1426" s="9">
        <f>SUM(pledge_tiers!B1426:F1426)/pledge_tiers!CZ1426</f>
        <v>0.97161135545781685</v>
      </c>
      <c r="T1426" s="8">
        <f>SUM(pledge_tiers!G1426:K1426)/pledge_tiers!CZ1426</f>
        <v>2.8388644542183126E-2</v>
      </c>
      <c r="U1426" s="8">
        <f>SUM(pledge_tiers!L1426:CX1426)/pledge_tiers!CZ1426</f>
        <v>0</v>
      </c>
      <c r="V1426">
        <f>VLOOKUP(A1426,cluster_membership!$A$1:$B$4001,2,FALSE)</f>
        <v>5</v>
      </c>
    </row>
    <row r="1427" spans="1:22" x14ac:dyDescent="0.2">
      <c r="A1427" s="2">
        <v>1425</v>
      </c>
      <c r="B1427" s="3">
        <v>66528</v>
      </c>
      <c r="C1427" s="2" t="s">
        <v>8788</v>
      </c>
      <c r="D1427" s="2" t="s">
        <v>8789</v>
      </c>
      <c r="E1427" s="2" t="s">
        <v>46</v>
      </c>
      <c r="F1427" s="2" t="s">
        <v>15</v>
      </c>
      <c r="G1427" s="3">
        <v>60000</v>
      </c>
      <c r="H1427" s="6">
        <f>VLOOKUP(F1427,Exchange_rates!$A$1:$B$13,2,FALSE)</f>
        <v>1</v>
      </c>
      <c r="I1427" s="6">
        <f t="shared" si="44"/>
        <v>60000</v>
      </c>
      <c r="J1427" s="3">
        <f t="shared" si="45"/>
        <v>66528</v>
      </c>
      <c r="K1427" s="2" t="s">
        <v>8790</v>
      </c>
      <c r="L1427" t="s">
        <v>28180</v>
      </c>
      <c r="M1427" s="2">
        <v>2517</v>
      </c>
      <c r="N1427" s="2" t="s">
        <v>8791</v>
      </c>
      <c r="O1427" s="2" t="s">
        <v>8792</v>
      </c>
      <c r="P1427" s="2" t="s">
        <v>8793</v>
      </c>
      <c r="Q1427" s="2" t="s">
        <v>8794</v>
      </c>
      <c r="R1427">
        <v>14</v>
      </c>
      <c r="S1427" s="9">
        <f>SUM(pledge_tiers!B1427:F1427)/pledge_tiers!CZ1427</f>
        <v>0.80661881977671457</v>
      </c>
      <c r="T1427" s="8">
        <f>SUM(pledge_tiers!G1427:K1427)/pledge_tiers!CZ1427</f>
        <v>0.18381180223285487</v>
      </c>
      <c r="U1427" s="8">
        <f>SUM(pledge_tiers!L1427:CX1427)/pledge_tiers!CZ1427</f>
        <v>9.5693779904306216E-3</v>
      </c>
      <c r="V1427">
        <f>VLOOKUP(A1427,cluster_membership!$A$1:$B$4001,2,FALSE)</f>
        <v>5</v>
      </c>
    </row>
    <row r="1428" spans="1:22" x14ac:dyDescent="0.2">
      <c r="A1428" s="2">
        <v>1426</v>
      </c>
      <c r="B1428" s="3">
        <v>177719</v>
      </c>
      <c r="C1428" s="2" t="s">
        <v>8795</v>
      </c>
      <c r="D1428" s="2" t="s">
        <v>1808</v>
      </c>
      <c r="E1428" s="2" t="s">
        <v>14</v>
      </c>
      <c r="F1428" s="2" t="s">
        <v>15</v>
      </c>
      <c r="G1428" s="3">
        <v>30000</v>
      </c>
      <c r="H1428" s="6">
        <f>VLOOKUP(F1428,Exchange_rates!$A$1:$B$13,2,FALSE)</f>
        <v>1</v>
      </c>
      <c r="I1428" s="6">
        <f t="shared" si="44"/>
        <v>30000</v>
      </c>
      <c r="J1428" s="3">
        <f t="shared" si="45"/>
        <v>177719</v>
      </c>
      <c r="K1428" s="2" t="s">
        <v>47</v>
      </c>
      <c r="L1428" t="s">
        <v>28180</v>
      </c>
      <c r="M1428" s="2">
        <v>2516</v>
      </c>
      <c r="N1428" s="2" t="s">
        <v>8796</v>
      </c>
      <c r="O1428" s="2" t="s">
        <v>8797</v>
      </c>
      <c r="P1428" s="2" t="s">
        <v>8798</v>
      </c>
      <c r="Q1428" s="2" t="s">
        <v>8799</v>
      </c>
      <c r="R1428">
        <v>10</v>
      </c>
      <c r="S1428" s="9">
        <f>SUM(pledge_tiers!B1428:F1428)/pledge_tiers!CZ1428</f>
        <v>0.98071514664523907</v>
      </c>
      <c r="T1428" s="8">
        <f>SUM(pledge_tiers!G1428:K1428)/pledge_tiers!CZ1428</f>
        <v>1.9284853354760947E-2</v>
      </c>
      <c r="U1428" s="8">
        <f>SUM(pledge_tiers!L1428:CX1428)/pledge_tiers!CZ1428</f>
        <v>0</v>
      </c>
      <c r="V1428">
        <f>VLOOKUP(A1428,cluster_membership!$A$1:$B$4001,2,FALSE)</f>
        <v>5</v>
      </c>
    </row>
    <row r="1429" spans="1:22" x14ac:dyDescent="0.2">
      <c r="A1429" s="2">
        <v>1427</v>
      </c>
      <c r="B1429" s="3">
        <v>145015</v>
      </c>
      <c r="C1429" s="2" t="s">
        <v>8800</v>
      </c>
      <c r="D1429" s="2" t="s">
        <v>8801</v>
      </c>
      <c r="E1429" s="2" t="s">
        <v>23</v>
      </c>
      <c r="F1429" s="2" t="s">
        <v>15</v>
      </c>
      <c r="G1429" s="3">
        <v>25000</v>
      </c>
      <c r="H1429" s="6">
        <f>VLOOKUP(F1429,Exchange_rates!$A$1:$B$13,2,FALSE)</f>
        <v>1</v>
      </c>
      <c r="I1429" s="6">
        <f t="shared" si="44"/>
        <v>25000</v>
      </c>
      <c r="J1429" s="3">
        <f t="shared" si="45"/>
        <v>145015</v>
      </c>
      <c r="K1429" s="2" t="s">
        <v>611</v>
      </c>
      <c r="L1429" t="s">
        <v>28180</v>
      </c>
      <c r="M1429" s="2">
        <v>2514</v>
      </c>
      <c r="N1429" s="2" t="s">
        <v>8802</v>
      </c>
      <c r="O1429" s="2" t="s">
        <v>8803</v>
      </c>
      <c r="P1429" s="2" t="s">
        <v>8804</v>
      </c>
      <c r="Q1429" s="2" t="s">
        <v>8805</v>
      </c>
      <c r="R1429">
        <v>7</v>
      </c>
      <c r="S1429" s="9">
        <f>SUM(pledge_tiers!B1429:F1429)/pledge_tiers!CZ1429</f>
        <v>0.95607028753993606</v>
      </c>
      <c r="T1429" s="8">
        <f>SUM(pledge_tiers!G1429:K1429)/pledge_tiers!CZ1429</f>
        <v>4.3929712460063899E-2</v>
      </c>
      <c r="U1429" s="8">
        <f>SUM(pledge_tiers!L1429:CX1429)/pledge_tiers!CZ1429</f>
        <v>0</v>
      </c>
      <c r="V1429">
        <f>VLOOKUP(A1429,cluster_membership!$A$1:$B$4001,2,FALSE)</f>
        <v>5</v>
      </c>
    </row>
    <row r="1430" spans="1:22" x14ac:dyDescent="0.2">
      <c r="A1430" s="2">
        <v>1428</v>
      </c>
      <c r="B1430" s="3">
        <v>321923</v>
      </c>
      <c r="C1430" s="2" t="s">
        <v>8806</v>
      </c>
      <c r="D1430" s="2" t="s">
        <v>8807</v>
      </c>
      <c r="E1430" s="2" t="s">
        <v>23</v>
      </c>
      <c r="F1430" s="2" t="s">
        <v>84</v>
      </c>
      <c r="G1430" s="3">
        <v>50000</v>
      </c>
      <c r="H1430" s="6">
        <f>VLOOKUP(F1430,Exchange_rates!$A$1:$B$13,2,FALSE)</f>
        <v>0.76</v>
      </c>
      <c r="I1430" s="6">
        <f t="shared" si="44"/>
        <v>38000</v>
      </c>
      <c r="J1430" s="3">
        <f t="shared" si="45"/>
        <v>244661.48</v>
      </c>
      <c r="K1430" s="2" t="s">
        <v>4906</v>
      </c>
      <c r="L1430" t="s">
        <v>28210</v>
      </c>
      <c r="M1430" s="2">
        <v>2513</v>
      </c>
      <c r="N1430" s="2" t="s">
        <v>8808</v>
      </c>
      <c r="O1430" s="2" t="s">
        <v>8809</v>
      </c>
      <c r="P1430" s="2" t="s">
        <v>8810</v>
      </c>
      <c r="Q1430" s="2" t="s">
        <v>8811</v>
      </c>
      <c r="R1430">
        <v>10</v>
      </c>
      <c r="S1430" s="9">
        <f>SUM(pledge_tiers!B1430:F1430)/pledge_tiers!CZ1430</f>
        <v>0.77061649319455561</v>
      </c>
      <c r="T1430" s="8">
        <f>SUM(pledge_tiers!G1430:K1430)/pledge_tiers!CZ1430</f>
        <v>0.22938350680544436</v>
      </c>
      <c r="U1430" s="8">
        <f>SUM(pledge_tiers!L1430:CX1430)/pledge_tiers!CZ1430</f>
        <v>0</v>
      </c>
      <c r="V1430">
        <f>VLOOKUP(A1430,cluster_membership!$A$1:$B$4001,2,FALSE)</f>
        <v>5</v>
      </c>
    </row>
    <row r="1431" spans="1:22" x14ac:dyDescent="0.2">
      <c r="A1431" s="2">
        <v>1429</v>
      </c>
      <c r="B1431" s="3">
        <v>285463</v>
      </c>
      <c r="C1431" s="2" t="s">
        <v>8812</v>
      </c>
      <c r="D1431" s="2" t="s">
        <v>8813</v>
      </c>
      <c r="E1431" s="2" t="s">
        <v>1858</v>
      </c>
      <c r="F1431" s="2" t="s">
        <v>15</v>
      </c>
      <c r="G1431" s="3">
        <v>20000</v>
      </c>
      <c r="H1431" s="6">
        <f>VLOOKUP(F1431,Exchange_rates!$A$1:$B$13,2,FALSE)</f>
        <v>1</v>
      </c>
      <c r="I1431" s="6">
        <f t="shared" si="44"/>
        <v>20000</v>
      </c>
      <c r="J1431" s="3">
        <f t="shared" si="45"/>
        <v>285463</v>
      </c>
      <c r="K1431" s="2" t="s">
        <v>8814</v>
      </c>
      <c r="L1431" t="s">
        <v>28185</v>
      </c>
      <c r="M1431" s="2">
        <v>2512</v>
      </c>
      <c r="N1431" s="2" t="s">
        <v>8815</v>
      </c>
      <c r="O1431" s="2" t="s">
        <v>8816</v>
      </c>
      <c r="P1431" s="2" t="s">
        <v>8817</v>
      </c>
      <c r="Q1431" s="2" t="s">
        <v>8818</v>
      </c>
      <c r="R1431">
        <v>7</v>
      </c>
      <c r="S1431" s="9">
        <f>SUM(pledge_tiers!B1431:F1431)/pledge_tiers!CZ1431</f>
        <v>0.97363164202956454</v>
      </c>
      <c r="T1431" s="8">
        <f>SUM(pledge_tiers!G1431:K1431)/pledge_tiers!CZ1431</f>
        <v>2.6368357970435477E-2</v>
      </c>
      <c r="U1431" s="8">
        <f>SUM(pledge_tiers!L1431:CX1431)/pledge_tiers!CZ1431</f>
        <v>0</v>
      </c>
      <c r="V1431">
        <f>VLOOKUP(A1431,cluster_membership!$A$1:$B$4001,2,FALSE)</f>
        <v>5</v>
      </c>
    </row>
    <row r="1432" spans="1:22" x14ac:dyDescent="0.2">
      <c r="A1432" s="2">
        <v>1430</v>
      </c>
      <c r="B1432" s="3">
        <v>153633</v>
      </c>
      <c r="C1432" s="2" t="s">
        <v>8819</v>
      </c>
      <c r="D1432" s="2" t="s">
        <v>8820</v>
      </c>
      <c r="E1432" s="2" t="s">
        <v>46</v>
      </c>
      <c r="F1432" s="2" t="s">
        <v>15</v>
      </c>
      <c r="G1432" s="3">
        <v>30000</v>
      </c>
      <c r="H1432" s="6">
        <f>VLOOKUP(F1432,Exchange_rates!$A$1:$B$13,2,FALSE)</f>
        <v>1</v>
      </c>
      <c r="I1432" s="6">
        <f t="shared" si="44"/>
        <v>30000</v>
      </c>
      <c r="J1432" s="3">
        <f t="shared" si="45"/>
        <v>153633</v>
      </c>
      <c r="K1432" s="2" t="s">
        <v>701</v>
      </c>
      <c r="L1432" t="s">
        <v>28180</v>
      </c>
      <c r="M1432" s="2">
        <v>2509</v>
      </c>
      <c r="N1432" s="2" t="s">
        <v>8821</v>
      </c>
      <c r="O1432" s="2" t="s">
        <v>8822</v>
      </c>
      <c r="P1432" s="2" t="s">
        <v>8823</v>
      </c>
      <c r="Q1432" s="2" t="s">
        <v>8824</v>
      </c>
      <c r="R1432">
        <v>9</v>
      </c>
      <c r="S1432" s="9">
        <f>SUM(pledge_tiers!B1432:F1432)/pledge_tiers!CZ1432</f>
        <v>0.96935483870967742</v>
      </c>
      <c r="T1432" s="8">
        <f>SUM(pledge_tiers!G1432:K1432)/pledge_tiers!CZ1432</f>
        <v>3.0645161290322579E-2</v>
      </c>
      <c r="U1432" s="8">
        <f>SUM(pledge_tiers!L1432:CX1432)/pledge_tiers!CZ1432</f>
        <v>0</v>
      </c>
      <c r="V1432">
        <f>VLOOKUP(A1432,cluster_membership!$A$1:$B$4001,2,FALSE)</f>
        <v>5</v>
      </c>
    </row>
    <row r="1433" spans="1:22" x14ac:dyDescent="0.2">
      <c r="A1433" s="2">
        <v>1431</v>
      </c>
      <c r="B1433" s="3">
        <v>559232</v>
      </c>
      <c r="C1433" s="2" t="s">
        <v>8825</v>
      </c>
      <c r="D1433" s="2" t="s">
        <v>8826</v>
      </c>
      <c r="E1433" s="2" t="s">
        <v>23</v>
      </c>
      <c r="F1433" s="2" t="s">
        <v>15</v>
      </c>
      <c r="G1433" s="3">
        <v>250000</v>
      </c>
      <c r="H1433" s="6">
        <f>VLOOKUP(F1433,Exchange_rates!$A$1:$B$13,2,FALSE)</f>
        <v>1</v>
      </c>
      <c r="I1433" s="6">
        <f t="shared" si="44"/>
        <v>250000</v>
      </c>
      <c r="J1433" s="3">
        <f t="shared" si="45"/>
        <v>559232</v>
      </c>
      <c r="K1433" s="2" t="s">
        <v>257</v>
      </c>
      <c r="L1433" t="s">
        <v>28180</v>
      </c>
      <c r="M1433" s="2">
        <v>2509</v>
      </c>
      <c r="N1433" s="2" t="s">
        <v>8827</v>
      </c>
      <c r="O1433" s="2" t="s">
        <v>8828</v>
      </c>
      <c r="P1433" s="2" t="s">
        <v>8829</v>
      </c>
      <c r="Q1433" s="2" t="s">
        <v>8830</v>
      </c>
      <c r="R1433">
        <v>8</v>
      </c>
      <c r="S1433" s="9">
        <f>SUM(pledge_tiers!B1433:F1433)/pledge_tiers!CZ1433</f>
        <v>0.98414855072463769</v>
      </c>
      <c r="T1433" s="8">
        <f>SUM(pledge_tiers!G1433:K1433)/pledge_tiers!CZ1433</f>
        <v>1.585144927536232E-2</v>
      </c>
      <c r="U1433" s="8">
        <f>SUM(pledge_tiers!L1433:CX1433)/pledge_tiers!CZ1433</f>
        <v>0</v>
      </c>
      <c r="V1433">
        <f>VLOOKUP(A1433,cluster_membership!$A$1:$B$4001,2,FALSE)</f>
        <v>5</v>
      </c>
    </row>
    <row r="1434" spans="1:22" x14ac:dyDescent="0.2">
      <c r="A1434" s="2">
        <v>1432</v>
      </c>
      <c r="B1434" s="3">
        <v>49574</v>
      </c>
      <c r="C1434" s="2" t="s">
        <v>8831</v>
      </c>
      <c r="D1434" s="2" t="s">
        <v>8832</v>
      </c>
      <c r="E1434" s="2" t="s">
        <v>46</v>
      </c>
      <c r="F1434" s="2" t="s">
        <v>15</v>
      </c>
      <c r="G1434" s="3">
        <v>8000</v>
      </c>
      <c r="H1434" s="6">
        <f>VLOOKUP(F1434,Exchange_rates!$A$1:$B$13,2,FALSE)</f>
        <v>1</v>
      </c>
      <c r="I1434" s="6">
        <f t="shared" si="44"/>
        <v>8000</v>
      </c>
      <c r="J1434" s="3">
        <f t="shared" si="45"/>
        <v>49574</v>
      </c>
      <c r="K1434" s="2" t="s">
        <v>8833</v>
      </c>
      <c r="L1434" t="s">
        <v>28180</v>
      </c>
      <c r="M1434" s="2">
        <v>2505</v>
      </c>
      <c r="N1434" s="2" t="s">
        <v>8834</v>
      </c>
      <c r="O1434" s="2" t="s">
        <v>8835</v>
      </c>
      <c r="P1434" s="2" t="s">
        <v>8836</v>
      </c>
      <c r="Q1434" s="2" t="s">
        <v>8837</v>
      </c>
      <c r="R1434">
        <v>11</v>
      </c>
      <c r="S1434" s="9">
        <f>SUM(pledge_tiers!B1434:F1434)/pledge_tiers!CZ1434</f>
        <v>0.91382765531062127</v>
      </c>
      <c r="T1434" s="8">
        <f>SUM(pledge_tiers!G1434:K1434)/pledge_tiers!CZ1434</f>
        <v>7.8156312625250496E-2</v>
      </c>
      <c r="U1434" s="8">
        <f>SUM(pledge_tiers!L1434:CX1434)/pledge_tiers!CZ1434</f>
        <v>8.0160320641282558E-3</v>
      </c>
      <c r="V1434">
        <f>VLOOKUP(A1434,cluster_membership!$A$1:$B$4001,2,FALSE)</f>
        <v>5</v>
      </c>
    </row>
    <row r="1435" spans="1:22" x14ac:dyDescent="0.2">
      <c r="A1435" s="2">
        <v>1433</v>
      </c>
      <c r="B1435" s="3">
        <v>305350</v>
      </c>
      <c r="C1435" s="2" t="s">
        <v>8838</v>
      </c>
      <c r="D1435" s="2" t="s">
        <v>8839</v>
      </c>
      <c r="E1435" s="2" t="s">
        <v>23</v>
      </c>
      <c r="F1435" s="2" t="s">
        <v>15</v>
      </c>
      <c r="G1435" s="3">
        <v>15000</v>
      </c>
      <c r="H1435" s="6">
        <f>VLOOKUP(F1435,Exchange_rates!$A$1:$B$13,2,FALSE)</f>
        <v>1</v>
      </c>
      <c r="I1435" s="6">
        <f t="shared" si="44"/>
        <v>15000</v>
      </c>
      <c r="J1435" s="3">
        <f t="shared" si="45"/>
        <v>305350</v>
      </c>
      <c r="K1435" s="2" t="s">
        <v>1044</v>
      </c>
      <c r="L1435" t="s">
        <v>28180</v>
      </c>
      <c r="M1435" s="2">
        <v>2502</v>
      </c>
      <c r="N1435" s="2" t="s">
        <v>8840</v>
      </c>
      <c r="O1435" s="2" t="s">
        <v>8841</v>
      </c>
      <c r="P1435" s="2" t="s">
        <v>8842</v>
      </c>
      <c r="Q1435" s="2" t="s">
        <v>8843</v>
      </c>
      <c r="R1435">
        <v>13</v>
      </c>
      <c r="S1435" s="9">
        <f>SUM(pledge_tiers!B1435:F1435)/pledge_tiers!CZ1435</f>
        <v>0.46658566221142161</v>
      </c>
      <c r="T1435" s="8">
        <f>SUM(pledge_tiers!G1435:K1435)/pledge_tiers!CZ1435</f>
        <v>0.44430943701903602</v>
      </c>
      <c r="U1435" s="8">
        <f>SUM(pledge_tiers!L1435:CX1435)/pledge_tiers!CZ1435</f>
        <v>8.910490076954232E-2</v>
      </c>
      <c r="V1435">
        <f>VLOOKUP(A1435,cluster_membership!$A$1:$B$4001,2,FALSE)</f>
        <v>5</v>
      </c>
    </row>
    <row r="1436" spans="1:22" x14ac:dyDescent="0.2">
      <c r="A1436" s="2">
        <v>1434</v>
      </c>
      <c r="B1436" s="3">
        <v>91498</v>
      </c>
      <c r="C1436" s="2" t="s">
        <v>8844</v>
      </c>
      <c r="D1436" s="2" t="s">
        <v>8845</v>
      </c>
      <c r="E1436" s="2" t="s">
        <v>2967</v>
      </c>
      <c r="F1436" s="2" t="s">
        <v>945</v>
      </c>
      <c r="G1436" s="3">
        <v>2500</v>
      </c>
      <c r="H1436" s="6">
        <f>VLOOKUP(F1436,Exchange_rates!$A$1:$B$13,2,FALSE)</f>
        <v>1.06</v>
      </c>
      <c r="I1436" s="6">
        <f t="shared" si="44"/>
        <v>2650</v>
      </c>
      <c r="J1436" s="3">
        <f t="shared" si="45"/>
        <v>96987.88</v>
      </c>
      <c r="K1436" s="2" t="s">
        <v>8846</v>
      </c>
      <c r="L1436" t="s">
        <v>28190</v>
      </c>
      <c r="M1436" s="2">
        <v>2491</v>
      </c>
      <c r="N1436" s="2" t="s">
        <v>8847</v>
      </c>
      <c r="O1436" s="2" t="s">
        <v>8848</v>
      </c>
      <c r="P1436" s="2" t="s">
        <v>8849</v>
      </c>
      <c r="Q1436" s="2" t="s">
        <v>8850</v>
      </c>
      <c r="R1436">
        <v>20</v>
      </c>
      <c r="S1436" s="9">
        <f>SUM(pledge_tiers!B1436:F1436)/pledge_tiers!CZ1436</f>
        <v>0.7609657947686117</v>
      </c>
      <c r="T1436" s="8">
        <f>SUM(pledge_tiers!G1436:K1436)/pledge_tiers!CZ1436</f>
        <v>0.13360160965794768</v>
      </c>
      <c r="U1436" s="8">
        <f>SUM(pledge_tiers!L1436:CX1436)/pledge_tiers!CZ1436</f>
        <v>0.10543259557344065</v>
      </c>
      <c r="V1436">
        <f>VLOOKUP(A1436,cluster_membership!$A$1:$B$4001,2,FALSE)</f>
        <v>5</v>
      </c>
    </row>
    <row r="1437" spans="1:22" x14ac:dyDescent="0.2">
      <c r="A1437" s="2">
        <v>1435</v>
      </c>
      <c r="B1437" s="3">
        <v>84165</v>
      </c>
      <c r="C1437" s="2" t="s">
        <v>8851</v>
      </c>
      <c r="D1437" s="2" t="s">
        <v>8852</v>
      </c>
      <c r="E1437" s="2" t="s">
        <v>2062</v>
      </c>
      <c r="F1437" s="2" t="s">
        <v>15</v>
      </c>
      <c r="G1437" s="3">
        <v>80000</v>
      </c>
      <c r="H1437" s="6">
        <f>VLOOKUP(F1437,Exchange_rates!$A$1:$B$13,2,FALSE)</f>
        <v>1</v>
      </c>
      <c r="I1437" s="6">
        <f t="shared" si="44"/>
        <v>80000</v>
      </c>
      <c r="J1437" s="3">
        <f t="shared" si="45"/>
        <v>84165</v>
      </c>
      <c r="K1437" s="2" t="s">
        <v>47</v>
      </c>
      <c r="L1437" t="s">
        <v>28180</v>
      </c>
      <c r="M1437" s="2">
        <v>2490</v>
      </c>
      <c r="N1437" s="2" t="s">
        <v>8853</v>
      </c>
      <c r="O1437" s="2" t="s">
        <v>8854</v>
      </c>
      <c r="P1437" s="2" t="s">
        <v>8855</v>
      </c>
      <c r="Q1437" s="2" t="s">
        <v>8856</v>
      </c>
      <c r="R1437">
        <v>18</v>
      </c>
      <c r="S1437" s="9">
        <f>SUM(pledge_tiers!B1437:F1437)/pledge_tiers!CZ1437</f>
        <v>0.85852225020990769</v>
      </c>
      <c r="T1437" s="8">
        <f>SUM(pledge_tiers!G1437:K1437)/pledge_tiers!CZ1437</f>
        <v>0.13560033585222503</v>
      </c>
      <c r="U1437" s="8">
        <f>SUM(pledge_tiers!L1437:CX1437)/pledge_tiers!CZ1437</f>
        <v>5.8774139378673382E-3</v>
      </c>
      <c r="V1437">
        <f>VLOOKUP(A1437,cluster_membership!$A$1:$B$4001,2,FALSE)</f>
        <v>5</v>
      </c>
    </row>
    <row r="1438" spans="1:22" x14ac:dyDescent="0.2">
      <c r="A1438" s="2">
        <v>1436</v>
      </c>
      <c r="B1438" s="3">
        <v>134348</v>
      </c>
      <c r="C1438" s="2" t="s">
        <v>8857</v>
      </c>
      <c r="D1438" s="2" t="s">
        <v>8858</v>
      </c>
      <c r="E1438" s="2" t="s">
        <v>14</v>
      </c>
      <c r="F1438" s="2" t="s">
        <v>15</v>
      </c>
      <c r="G1438" s="3">
        <v>19000</v>
      </c>
      <c r="H1438" s="6">
        <f>VLOOKUP(F1438,Exchange_rates!$A$1:$B$13,2,FALSE)</f>
        <v>1</v>
      </c>
      <c r="I1438" s="6">
        <f t="shared" si="44"/>
        <v>19000</v>
      </c>
      <c r="J1438" s="3">
        <f t="shared" si="45"/>
        <v>134348</v>
      </c>
      <c r="K1438" s="2" t="s">
        <v>8859</v>
      </c>
      <c r="L1438" t="s">
        <v>28220</v>
      </c>
      <c r="M1438" s="2">
        <v>2489</v>
      </c>
      <c r="N1438" s="2" t="s">
        <v>8860</v>
      </c>
      <c r="O1438" s="2" t="s">
        <v>8861</v>
      </c>
      <c r="P1438" s="2" t="s">
        <v>8862</v>
      </c>
      <c r="Q1438" s="2" t="s">
        <v>8863</v>
      </c>
      <c r="R1438">
        <v>5</v>
      </c>
      <c r="S1438" s="9">
        <f>SUM(pledge_tiers!B1438:F1438)/pledge_tiers!CZ1438</f>
        <v>1</v>
      </c>
      <c r="T1438" s="8">
        <f>SUM(pledge_tiers!G1438:K1438)/pledge_tiers!CZ1438</f>
        <v>0</v>
      </c>
      <c r="U1438" s="8">
        <f>SUM(pledge_tiers!L1438:CX1438)/pledge_tiers!CZ1438</f>
        <v>0</v>
      </c>
      <c r="V1438">
        <f>VLOOKUP(A1438,cluster_membership!$A$1:$B$4001,2,FALSE)</f>
        <v>5</v>
      </c>
    </row>
    <row r="1439" spans="1:22" x14ac:dyDescent="0.2">
      <c r="A1439" s="2">
        <v>1437</v>
      </c>
      <c r="B1439" s="3">
        <v>77256</v>
      </c>
      <c r="C1439" s="2" t="s">
        <v>8864</v>
      </c>
      <c r="D1439" s="2" t="s">
        <v>8865</v>
      </c>
      <c r="E1439" s="2" t="s">
        <v>31</v>
      </c>
      <c r="F1439" s="2" t="s">
        <v>15</v>
      </c>
      <c r="G1439" s="3">
        <v>70000</v>
      </c>
      <c r="H1439" s="6">
        <f>VLOOKUP(F1439,Exchange_rates!$A$1:$B$13,2,FALSE)</f>
        <v>1</v>
      </c>
      <c r="I1439" s="6">
        <f t="shared" si="44"/>
        <v>70000</v>
      </c>
      <c r="J1439" s="3">
        <f t="shared" si="45"/>
        <v>77256</v>
      </c>
      <c r="K1439" s="2" t="s">
        <v>345</v>
      </c>
      <c r="L1439" t="s">
        <v>28180</v>
      </c>
      <c r="M1439" s="2">
        <v>2487</v>
      </c>
      <c r="N1439" s="2" t="s">
        <v>8866</v>
      </c>
      <c r="O1439" s="2" t="s">
        <v>8867</v>
      </c>
      <c r="P1439" s="2" t="s">
        <v>8868</v>
      </c>
      <c r="Q1439" s="2" t="s">
        <v>8869</v>
      </c>
      <c r="R1439">
        <v>12</v>
      </c>
      <c r="S1439" s="9">
        <f>SUM(pledge_tiers!B1439:F1439)/pledge_tiers!CZ1439</f>
        <v>0.94104683195592287</v>
      </c>
      <c r="T1439" s="8">
        <f>SUM(pledge_tiers!G1439:K1439)/pledge_tiers!CZ1439</f>
        <v>5.840220385674931E-2</v>
      </c>
      <c r="U1439" s="8">
        <f>SUM(pledge_tiers!L1439:CX1439)/pledge_tiers!CZ1439</f>
        <v>5.5096418732782364E-4</v>
      </c>
      <c r="V1439">
        <f>VLOOKUP(A1439,cluster_membership!$A$1:$B$4001,2,FALSE)</f>
        <v>5</v>
      </c>
    </row>
    <row r="1440" spans="1:22" x14ac:dyDescent="0.2">
      <c r="A1440" s="2">
        <v>1438</v>
      </c>
      <c r="B1440" s="3">
        <v>117365</v>
      </c>
      <c r="C1440" s="2" t="s">
        <v>8870</v>
      </c>
      <c r="D1440" s="2" t="s">
        <v>8871</v>
      </c>
      <c r="E1440" s="2" t="s">
        <v>8592</v>
      </c>
      <c r="F1440" s="2" t="s">
        <v>15</v>
      </c>
      <c r="G1440" s="3">
        <v>100000</v>
      </c>
      <c r="H1440" s="6">
        <f>VLOOKUP(F1440,Exchange_rates!$A$1:$B$13,2,FALSE)</f>
        <v>1</v>
      </c>
      <c r="I1440" s="6">
        <f t="shared" si="44"/>
        <v>100000</v>
      </c>
      <c r="J1440" s="3">
        <f t="shared" si="45"/>
        <v>117365</v>
      </c>
      <c r="K1440" s="2" t="s">
        <v>8872</v>
      </c>
      <c r="L1440" t="s">
        <v>28180</v>
      </c>
      <c r="M1440" s="2">
        <v>2486</v>
      </c>
      <c r="N1440" s="2" t="s">
        <v>8873</v>
      </c>
      <c r="O1440" s="2" t="s">
        <v>8874</v>
      </c>
      <c r="P1440" s="2" t="s">
        <v>8875</v>
      </c>
      <c r="Q1440" s="2" t="s">
        <v>8876</v>
      </c>
      <c r="R1440">
        <v>22</v>
      </c>
      <c r="S1440" s="9">
        <f>SUM(pledge_tiers!B1440:F1440)/pledge_tiers!CZ1440</f>
        <v>0.77020676691729328</v>
      </c>
      <c r="T1440" s="8">
        <f>SUM(pledge_tiers!G1440:K1440)/pledge_tiers!CZ1440</f>
        <v>0.15272556390977443</v>
      </c>
      <c r="U1440" s="8">
        <f>SUM(pledge_tiers!L1440:CX1440)/pledge_tiers!CZ1440</f>
        <v>7.7067669172932327E-2</v>
      </c>
      <c r="V1440">
        <f>VLOOKUP(A1440,cluster_membership!$A$1:$B$4001,2,FALSE)</f>
        <v>5</v>
      </c>
    </row>
    <row r="1441" spans="1:22" x14ac:dyDescent="0.2">
      <c r="A1441" s="2">
        <v>1439</v>
      </c>
      <c r="B1441" s="3">
        <v>66988</v>
      </c>
      <c r="C1441" s="2" t="s">
        <v>8877</v>
      </c>
      <c r="D1441" s="2" t="s">
        <v>7006</v>
      </c>
      <c r="E1441" s="2" t="s">
        <v>14</v>
      </c>
      <c r="F1441" s="2" t="s">
        <v>15</v>
      </c>
      <c r="G1441" s="3">
        <v>5000</v>
      </c>
      <c r="H1441" s="6">
        <f>VLOOKUP(F1441,Exchange_rates!$A$1:$B$13,2,FALSE)</f>
        <v>1</v>
      </c>
      <c r="I1441" s="6">
        <f t="shared" si="44"/>
        <v>5000</v>
      </c>
      <c r="J1441" s="3">
        <f t="shared" si="45"/>
        <v>66988</v>
      </c>
      <c r="K1441" s="2" t="s">
        <v>7007</v>
      </c>
      <c r="L1441" t="s">
        <v>28180</v>
      </c>
      <c r="M1441" s="2">
        <v>2485</v>
      </c>
      <c r="N1441" s="2" t="s">
        <v>8878</v>
      </c>
      <c r="O1441" s="2" t="s">
        <v>8879</v>
      </c>
      <c r="P1441" s="2" t="s">
        <v>8880</v>
      </c>
      <c r="Q1441" s="2" t="s">
        <v>8881</v>
      </c>
      <c r="R1441">
        <v>9</v>
      </c>
      <c r="S1441" s="9">
        <f>SUM(pledge_tiers!B1441:F1441)/pledge_tiers!CZ1441</f>
        <v>0.96720647773279356</v>
      </c>
      <c r="T1441" s="8">
        <f>SUM(pledge_tiers!G1441:K1441)/pledge_tiers!CZ1441</f>
        <v>3.2793522267206478E-2</v>
      </c>
      <c r="U1441" s="8">
        <f>SUM(pledge_tiers!L1441:CX1441)/pledge_tiers!CZ1441</f>
        <v>0</v>
      </c>
      <c r="V1441">
        <f>VLOOKUP(A1441,cluster_membership!$A$1:$B$4001,2,FALSE)</f>
        <v>5</v>
      </c>
    </row>
    <row r="1442" spans="1:22" x14ac:dyDescent="0.2">
      <c r="A1442" s="2">
        <v>1440</v>
      </c>
      <c r="B1442" s="3">
        <v>575755</v>
      </c>
      <c r="C1442" s="2" t="s">
        <v>8882</v>
      </c>
      <c r="D1442" s="2" t="s">
        <v>2781</v>
      </c>
      <c r="E1442" s="2" t="s">
        <v>14</v>
      </c>
      <c r="F1442" s="2" t="s">
        <v>15</v>
      </c>
      <c r="G1442" s="3">
        <v>100000</v>
      </c>
      <c r="H1442" s="6">
        <f>VLOOKUP(F1442,Exchange_rates!$A$1:$B$13,2,FALSE)</f>
        <v>1</v>
      </c>
      <c r="I1442" s="6">
        <f t="shared" si="44"/>
        <v>100000</v>
      </c>
      <c r="J1442" s="3">
        <f t="shared" si="45"/>
        <v>575755</v>
      </c>
      <c r="K1442" s="2" t="s">
        <v>2782</v>
      </c>
      <c r="L1442" t="s">
        <v>28181</v>
      </c>
      <c r="M1442" s="2">
        <v>2482</v>
      </c>
      <c r="N1442" s="2" t="s">
        <v>8883</v>
      </c>
      <c r="O1442" s="2" t="s">
        <v>8884</v>
      </c>
      <c r="P1442" s="2" t="s">
        <v>8885</v>
      </c>
      <c r="Q1442" s="2" t="s">
        <v>8886</v>
      </c>
      <c r="R1442">
        <v>23</v>
      </c>
      <c r="S1442" s="9">
        <f>SUM(pledge_tiers!B1442:F1442)/pledge_tiers!CZ1442</f>
        <v>0.18189233278955955</v>
      </c>
      <c r="T1442" s="8">
        <f>SUM(pledge_tiers!G1442:K1442)/pledge_tiers!CZ1442</f>
        <v>0.52283849918433933</v>
      </c>
      <c r="U1442" s="8">
        <f>SUM(pledge_tiers!L1442:CX1442)/pledge_tiers!CZ1442</f>
        <v>0.29526916802610115</v>
      </c>
      <c r="V1442">
        <f>VLOOKUP(A1442,cluster_membership!$A$1:$B$4001,2,FALSE)</f>
        <v>5</v>
      </c>
    </row>
    <row r="1443" spans="1:22" x14ac:dyDescent="0.2">
      <c r="A1443" s="2">
        <v>1441</v>
      </c>
      <c r="B1443" s="3">
        <v>140009</v>
      </c>
      <c r="C1443" s="2" t="s">
        <v>8887</v>
      </c>
      <c r="D1443" s="2" t="s">
        <v>8888</v>
      </c>
      <c r="E1443" s="2" t="s">
        <v>1357</v>
      </c>
      <c r="F1443" s="2" t="s">
        <v>15</v>
      </c>
      <c r="G1443" s="3">
        <v>15000</v>
      </c>
      <c r="H1443" s="6">
        <f>VLOOKUP(F1443,Exchange_rates!$A$1:$B$13,2,FALSE)</f>
        <v>1</v>
      </c>
      <c r="I1443" s="6">
        <f t="shared" si="44"/>
        <v>15000</v>
      </c>
      <c r="J1443" s="3">
        <f t="shared" si="45"/>
        <v>140009</v>
      </c>
      <c r="K1443" s="2" t="s">
        <v>686</v>
      </c>
      <c r="L1443" t="s">
        <v>28180</v>
      </c>
      <c r="M1443" s="2">
        <v>2480</v>
      </c>
      <c r="N1443" s="2" t="s">
        <v>8889</v>
      </c>
      <c r="O1443" s="2" t="s">
        <v>8890</v>
      </c>
      <c r="P1443" s="2" t="s">
        <v>8891</v>
      </c>
      <c r="Q1443" s="2" t="s">
        <v>8892</v>
      </c>
      <c r="R1443">
        <v>10</v>
      </c>
      <c r="S1443" s="9">
        <f>SUM(pledge_tiers!B1443:F1443)/pledge_tiers!CZ1443</f>
        <v>0.7340122199592668</v>
      </c>
      <c r="T1443" s="8">
        <f>SUM(pledge_tiers!G1443:K1443)/pledge_tiers!CZ1443</f>
        <v>0.2659877800407332</v>
      </c>
      <c r="U1443" s="8">
        <f>SUM(pledge_tiers!L1443:CX1443)/pledge_tiers!CZ1443</f>
        <v>0</v>
      </c>
      <c r="V1443">
        <f>VLOOKUP(A1443,cluster_membership!$A$1:$B$4001,2,FALSE)</f>
        <v>5</v>
      </c>
    </row>
    <row r="1444" spans="1:22" x14ac:dyDescent="0.2">
      <c r="A1444" s="2">
        <v>1442</v>
      </c>
      <c r="B1444" s="3">
        <v>170525</v>
      </c>
      <c r="C1444" s="2" t="s">
        <v>8893</v>
      </c>
      <c r="D1444" s="2" t="s">
        <v>8894</v>
      </c>
      <c r="E1444" s="2" t="s">
        <v>189</v>
      </c>
      <c r="F1444" s="2" t="s">
        <v>15</v>
      </c>
      <c r="G1444" s="3">
        <v>10000</v>
      </c>
      <c r="H1444" s="6">
        <f>VLOOKUP(F1444,Exchange_rates!$A$1:$B$13,2,FALSE)</f>
        <v>1</v>
      </c>
      <c r="I1444" s="6">
        <f t="shared" si="44"/>
        <v>10000</v>
      </c>
      <c r="J1444" s="3">
        <f t="shared" si="45"/>
        <v>170525</v>
      </c>
      <c r="K1444" s="2" t="s">
        <v>8895</v>
      </c>
      <c r="L1444" t="s">
        <v>28217</v>
      </c>
      <c r="M1444" s="2">
        <v>2478</v>
      </c>
      <c r="N1444" s="2" t="s">
        <v>8896</v>
      </c>
      <c r="O1444" s="2" t="s">
        <v>8897</v>
      </c>
      <c r="P1444" s="2" t="s">
        <v>8898</v>
      </c>
      <c r="Q1444" s="2" t="s">
        <v>8899</v>
      </c>
      <c r="R1444">
        <v>17</v>
      </c>
      <c r="S1444" s="9">
        <f>SUM(pledge_tiers!B1444:F1444)/pledge_tiers!CZ1444</f>
        <v>0.4803723188992311</v>
      </c>
      <c r="T1444" s="8">
        <f>SUM(pledge_tiers!G1444:K1444)/pledge_tiers!CZ1444</f>
        <v>0.44840145690004046</v>
      </c>
      <c r="U1444" s="8">
        <f>SUM(pledge_tiers!L1444:CX1444)/pledge_tiers!CZ1444</f>
        <v>7.1226224200728452E-2</v>
      </c>
      <c r="V1444">
        <f>VLOOKUP(A1444,cluster_membership!$A$1:$B$4001,2,FALSE)</f>
        <v>5</v>
      </c>
    </row>
    <row r="1445" spans="1:22" x14ac:dyDescent="0.2">
      <c r="A1445" s="2">
        <v>1443</v>
      </c>
      <c r="B1445" s="3">
        <v>91187</v>
      </c>
      <c r="C1445" s="2" t="s">
        <v>8900</v>
      </c>
      <c r="D1445" s="2" t="s">
        <v>8901</v>
      </c>
      <c r="E1445" s="2" t="s">
        <v>23</v>
      </c>
      <c r="F1445" s="2" t="s">
        <v>15</v>
      </c>
      <c r="G1445" s="3">
        <v>20000</v>
      </c>
      <c r="H1445" s="6">
        <f>VLOOKUP(F1445,Exchange_rates!$A$1:$B$13,2,FALSE)</f>
        <v>1</v>
      </c>
      <c r="I1445" s="6">
        <f t="shared" si="44"/>
        <v>20000</v>
      </c>
      <c r="J1445" s="3">
        <f t="shared" si="45"/>
        <v>91187</v>
      </c>
      <c r="K1445" s="2" t="s">
        <v>8902</v>
      </c>
      <c r="L1445" t="s">
        <v>28180</v>
      </c>
      <c r="M1445" s="2">
        <v>2477</v>
      </c>
      <c r="N1445" s="2" t="s">
        <v>8903</v>
      </c>
      <c r="O1445" s="2" t="s">
        <v>8904</v>
      </c>
      <c r="P1445" s="2" t="s">
        <v>8905</v>
      </c>
      <c r="Q1445" s="2" t="s">
        <v>8906</v>
      </c>
      <c r="R1445">
        <v>14</v>
      </c>
      <c r="S1445" s="9">
        <f>SUM(pledge_tiers!B1445:F1445)/pledge_tiers!CZ1445</f>
        <v>9.5471236230110154E-2</v>
      </c>
      <c r="T1445" s="8">
        <f>SUM(pledge_tiers!G1445:K1445)/pledge_tiers!CZ1445</f>
        <v>0.80660954712362298</v>
      </c>
      <c r="U1445" s="8">
        <f>SUM(pledge_tiers!L1445:CX1445)/pledge_tiers!CZ1445</f>
        <v>9.7919216646266835E-2</v>
      </c>
      <c r="V1445">
        <f>VLOOKUP(A1445,cluster_membership!$A$1:$B$4001,2,FALSE)</f>
        <v>5</v>
      </c>
    </row>
    <row r="1446" spans="1:22" x14ac:dyDescent="0.2">
      <c r="A1446" s="2">
        <v>1444</v>
      </c>
      <c r="B1446" s="3">
        <v>333661</v>
      </c>
      <c r="C1446" s="2" t="s">
        <v>8907</v>
      </c>
      <c r="D1446" s="2" t="s">
        <v>3469</v>
      </c>
      <c r="E1446" s="2" t="s">
        <v>14</v>
      </c>
      <c r="F1446" s="2" t="s">
        <v>15</v>
      </c>
      <c r="G1446" s="3">
        <v>66666</v>
      </c>
      <c r="H1446" s="6">
        <f>VLOOKUP(F1446,Exchange_rates!$A$1:$B$13,2,FALSE)</f>
        <v>1</v>
      </c>
      <c r="I1446" s="6">
        <f t="shared" si="44"/>
        <v>66666</v>
      </c>
      <c r="J1446" s="3">
        <f t="shared" si="45"/>
        <v>333661</v>
      </c>
      <c r="K1446" s="2" t="s">
        <v>527</v>
      </c>
      <c r="L1446" t="s">
        <v>28180</v>
      </c>
      <c r="M1446" s="2">
        <v>2477</v>
      </c>
      <c r="N1446" s="2" t="s">
        <v>8908</v>
      </c>
      <c r="O1446" s="2" t="s">
        <v>8909</v>
      </c>
      <c r="P1446" s="2" t="s">
        <v>8910</v>
      </c>
      <c r="Q1446" s="2" t="s">
        <v>8911</v>
      </c>
      <c r="R1446">
        <v>12</v>
      </c>
      <c r="S1446" s="9">
        <f>SUM(pledge_tiers!B1446:F1446)/pledge_tiers!CZ1446</f>
        <v>0.91721854304635764</v>
      </c>
      <c r="T1446" s="8">
        <f>SUM(pledge_tiers!G1446:K1446)/pledge_tiers!CZ1446</f>
        <v>7.9056291390728478E-2</v>
      </c>
      <c r="U1446" s="8">
        <f>SUM(pledge_tiers!L1446:CX1446)/pledge_tiers!CZ1446</f>
        <v>3.7251655629139072E-3</v>
      </c>
      <c r="V1446">
        <f>VLOOKUP(A1446,cluster_membership!$A$1:$B$4001,2,FALSE)</f>
        <v>5</v>
      </c>
    </row>
    <row r="1447" spans="1:22" x14ac:dyDescent="0.2">
      <c r="A1447" s="2">
        <v>1445</v>
      </c>
      <c r="B1447" s="3">
        <v>415025</v>
      </c>
      <c r="C1447" s="2" t="s">
        <v>8912</v>
      </c>
      <c r="D1447" s="2" t="s">
        <v>8913</v>
      </c>
      <c r="E1447" s="2" t="s">
        <v>3100</v>
      </c>
      <c r="F1447" s="2" t="s">
        <v>15</v>
      </c>
      <c r="G1447" s="3">
        <v>400000</v>
      </c>
      <c r="H1447" s="6">
        <f>VLOOKUP(F1447,Exchange_rates!$A$1:$B$13,2,FALSE)</f>
        <v>1</v>
      </c>
      <c r="I1447" s="6">
        <f t="shared" si="44"/>
        <v>400000</v>
      </c>
      <c r="J1447" s="3">
        <f t="shared" si="45"/>
        <v>415025</v>
      </c>
      <c r="K1447" s="2" t="s">
        <v>8914</v>
      </c>
      <c r="L1447" t="s">
        <v>28180</v>
      </c>
      <c r="M1447" s="2">
        <v>2475</v>
      </c>
      <c r="N1447" s="2" t="s">
        <v>8915</v>
      </c>
      <c r="O1447" s="2" t="s">
        <v>8916</v>
      </c>
      <c r="P1447" s="2" t="s">
        <v>8917</v>
      </c>
      <c r="Q1447" s="2" t="s">
        <v>8918</v>
      </c>
      <c r="R1447">
        <v>23</v>
      </c>
      <c r="S1447" s="9">
        <f>SUM(pledge_tiers!B1447:F1447)/pledge_tiers!CZ1447</f>
        <v>0.58796924468566258</v>
      </c>
      <c r="T1447" s="8">
        <f>SUM(pledge_tiers!G1447:K1447)/pledge_tiers!CZ1447</f>
        <v>0.33514246947082765</v>
      </c>
      <c r="U1447" s="8">
        <f>SUM(pledge_tiers!L1447:CX1447)/pledge_tiers!CZ1447</f>
        <v>7.6888285843509721E-2</v>
      </c>
      <c r="V1447">
        <f>VLOOKUP(A1447,cluster_membership!$A$1:$B$4001,2,FALSE)</f>
        <v>5</v>
      </c>
    </row>
    <row r="1448" spans="1:22" x14ac:dyDescent="0.2">
      <c r="A1448" s="2">
        <v>1446</v>
      </c>
      <c r="B1448" s="3">
        <v>51456</v>
      </c>
      <c r="C1448" s="2" t="s">
        <v>8919</v>
      </c>
      <c r="D1448" s="2" t="s">
        <v>2281</v>
      </c>
      <c r="E1448" s="2" t="s">
        <v>14</v>
      </c>
      <c r="F1448" s="2" t="s">
        <v>15</v>
      </c>
      <c r="G1448" s="3">
        <v>5000</v>
      </c>
      <c r="H1448" s="6">
        <f>VLOOKUP(F1448,Exchange_rates!$A$1:$B$13,2,FALSE)</f>
        <v>1</v>
      </c>
      <c r="I1448" s="6">
        <f t="shared" si="44"/>
        <v>5000</v>
      </c>
      <c r="J1448" s="3">
        <f t="shared" si="45"/>
        <v>51456</v>
      </c>
      <c r="K1448" s="2" t="s">
        <v>527</v>
      </c>
      <c r="L1448" t="s">
        <v>28180</v>
      </c>
      <c r="M1448" s="2">
        <v>2473</v>
      </c>
      <c r="N1448" s="2" t="s">
        <v>8920</v>
      </c>
      <c r="O1448" s="2" t="s">
        <v>8921</v>
      </c>
      <c r="P1448" s="2" t="s">
        <v>8922</v>
      </c>
      <c r="Q1448" s="2" t="s">
        <v>8923</v>
      </c>
      <c r="R1448">
        <v>3</v>
      </c>
      <c r="S1448" s="9">
        <f>SUM(pledge_tiers!B1448:F1448)/pledge_tiers!CZ1448</f>
        <v>1</v>
      </c>
      <c r="T1448" s="8">
        <f>SUM(pledge_tiers!G1448:K1448)/pledge_tiers!CZ1448</f>
        <v>0</v>
      </c>
      <c r="U1448" s="8">
        <f>SUM(pledge_tiers!L1448:CX1448)/pledge_tiers!CZ1448</f>
        <v>0</v>
      </c>
      <c r="V1448">
        <f>VLOOKUP(A1448,cluster_membership!$A$1:$B$4001,2,FALSE)</f>
        <v>5</v>
      </c>
    </row>
    <row r="1449" spans="1:22" x14ac:dyDescent="0.2">
      <c r="A1449" s="2">
        <v>1447</v>
      </c>
      <c r="B1449" s="3">
        <v>124316</v>
      </c>
      <c r="C1449" s="2" t="s">
        <v>8924</v>
      </c>
      <c r="D1449" s="2" t="s">
        <v>2230</v>
      </c>
      <c r="E1449" s="2" t="s">
        <v>14</v>
      </c>
      <c r="F1449" s="2" t="s">
        <v>15</v>
      </c>
      <c r="G1449" s="3">
        <v>10000</v>
      </c>
      <c r="H1449" s="6">
        <f>VLOOKUP(F1449,Exchange_rates!$A$1:$B$13,2,FALSE)</f>
        <v>1</v>
      </c>
      <c r="I1449" s="6">
        <f t="shared" si="44"/>
        <v>10000</v>
      </c>
      <c r="J1449" s="3">
        <f t="shared" si="45"/>
        <v>124316</v>
      </c>
      <c r="K1449" s="2" t="s">
        <v>1237</v>
      </c>
      <c r="L1449" t="s">
        <v>28180</v>
      </c>
      <c r="M1449" s="2">
        <v>2470</v>
      </c>
      <c r="N1449" s="2" t="s">
        <v>8925</v>
      </c>
      <c r="O1449" s="2" t="s">
        <v>8926</v>
      </c>
      <c r="P1449" s="2" t="s">
        <v>8927</v>
      </c>
      <c r="Q1449" s="2" t="s">
        <v>8928</v>
      </c>
      <c r="R1449">
        <v>32</v>
      </c>
      <c r="S1449" s="9">
        <f>SUM(pledge_tiers!B1449:F1449)/pledge_tiers!CZ1449</f>
        <v>0.62663934426229506</v>
      </c>
      <c r="T1449" s="8">
        <f>SUM(pledge_tiers!G1449:K1449)/pledge_tiers!CZ1449</f>
        <v>0.30327868852459017</v>
      </c>
      <c r="U1449" s="8">
        <f>SUM(pledge_tiers!L1449:CX1449)/pledge_tiers!CZ1449</f>
        <v>7.0081967213114757E-2</v>
      </c>
      <c r="V1449">
        <f>VLOOKUP(A1449,cluster_membership!$A$1:$B$4001,2,FALSE)</f>
        <v>5</v>
      </c>
    </row>
    <row r="1450" spans="1:22" x14ac:dyDescent="0.2">
      <c r="A1450" s="2">
        <v>1448</v>
      </c>
      <c r="B1450" s="3">
        <v>133750</v>
      </c>
      <c r="C1450" s="2" t="s">
        <v>8929</v>
      </c>
      <c r="D1450" s="2" t="s">
        <v>8159</v>
      </c>
      <c r="E1450" s="2" t="s">
        <v>651</v>
      </c>
      <c r="F1450" s="2" t="s">
        <v>15</v>
      </c>
      <c r="G1450" s="3">
        <v>27500</v>
      </c>
      <c r="H1450" s="6">
        <f>VLOOKUP(F1450,Exchange_rates!$A$1:$B$13,2,FALSE)</f>
        <v>1</v>
      </c>
      <c r="I1450" s="6">
        <f t="shared" si="44"/>
        <v>27500</v>
      </c>
      <c r="J1450" s="3">
        <f t="shared" si="45"/>
        <v>133750</v>
      </c>
      <c r="K1450" s="2" t="s">
        <v>271</v>
      </c>
      <c r="L1450" t="s">
        <v>28182</v>
      </c>
      <c r="M1450" s="2">
        <v>2470</v>
      </c>
      <c r="N1450" s="2" t="s">
        <v>8930</v>
      </c>
      <c r="O1450" s="2" t="s">
        <v>8931</v>
      </c>
      <c r="P1450" s="2" t="s">
        <v>8932</v>
      </c>
      <c r="Q1450" s="2" t="s">
        <v>8933</v>
      </c>
      <c r="R1450">
        <v>16</v>
      </c>
      <c r="S1450" s="9">
        <f>SUM(pledge_tiers!B1450:F1450)/pledge_tiers!CZ1450</f>
        <v>0.9975144987572494</v>
      </c>
      <c r="T1450" s="8">
        <f>SUM(pledge_tiers!G1450:K1450)/pledge_tiers!CZ1450</f>
        <v>1.6570008285004142E-3</v>
      </c>
      <c r="U1450" s="8">
        <f>SUM(pledge_tiers!L1450:CX1450)/pledge_tiers!CZ1450</f>
        <v>8.2850041425020708E-4</v>
      </c>
      <c r="V1450">
        <f>VLOOKUP(A1450,cluster_membership!$A$1:$B$4001,2,FALSE)</f>
        <v>5</v>
      </c>
    </row>
    <row r="1451" spans="1:22" x14ac:dyDescent="0.2">
      <c r="A1451" s="2">
        <v>1449</v>
      </c>
      <c r="B1451" s="3">
        <v>94502</v>
      </c>
      <c r="C1451" s="2" t="s">
        <v>8934</v>
      </c>
      <c r="D1451" s="2" t="s">
        <v>8935</v>
      </c>
      <c r="E1451" s="2" t="s">
        <v>685</v>
      </c>
      <c r="F1451" s="2" t="s">
        <v>15</v>
      </c>
      <c r="G1451" s="3">
        <v>20000</v>
      </c>
      <c r="H1451" s="6">
        <f>VLOOKUP(F1451,Exchange_rates!$A$1:$B$13,2,FALSE)</f>
        <v>1</v>
      </c>
      <c r="I1451" s="6">
        <f t="shared" si="44"/>
        <v>20000</v>
      </c>
      <c r="J1451" s="3">
        <f t="shared" si="45"/>
        <v>94502</v>
      </c>
      <c r="K1451" s="2" t="s">
        <v>278</v>
      </c>
      <c r="L1451" t="s">
        <v>28180</v>
      </c>
      <c r="M1451" s="2">
        <v>2469</v>
      </c>
      <c r="N1451" s="2" t="s">
        <v>8936</v>
      </c>
      <c r="O1451" s="2" t="s">
        <v>8937</v>
      </c>
      <c r="P1451" s="2" t="s">
        <v>8938</v>
      </c>
      <c r="Q1451" s="2" t="s">
        <v>8939</v>
      </c>
      <c r="R1451">
        <v>19</v>
      </c>
      <c r="S1451" s="9">
        <f>SUM(pledge_tiers!B1451:F1451)/pledge_tiers!CZ1451</f>
        <v>0.72434853420195444</v>
      </c>
      <c r="T1451" s="8">
        <f>SUM(pledge_tiers!G1451:K1451)/pledge_tiers!CZ1451</f>
        <v>0.14169381107491857</v>
      </c>
      <c r="U1451" s="8">
        <f>SUM(pledge_tiers!L1451:CX1451)/pledge_tiers!CZ1451</f>
        <v>0.13395765472312704</v>
      </c>
      <c r="V1451">
        <f>VLOOKUP(A1451,cluster_membership!$A$1:$B$4001,2,FALSE)</f>
        <v>5</v>
      </c>
    </row>
    <row r="1452" spans="1:22" x14ac:dyDescent="0.2">
      <c r="A1452" s="2">
        <v>1450</v>
      </c>
      <c r="B1452" s="3">
        <v>153189</v>
      </c>
      <c r="C1452" s="2" t="s">
        <v>1790</v>
      </c>
      <c r="D1452" s="2" t="s">
        <v>8940</v>
      </c>
      <c r="E1452" s="2" t="s">
        <v>83</v>
      </c>
      <c r="F1452" s="2" t="s">
        <v>15</v>
      </c>
      <c r="G1452" s="3">
        <v>10000</v>
      </c>
      <c r="H1452" s="6">
        <f>VLOOKUP(F1452,Exchange_rates!$A$1:$B$13,2,FALSE)</f>
        <v>1</v>
      </c>
      <c r="I1452" s="6">
        <f t="shared" si="44"/>
        <v>10000</v>
      </c>
      <c r="J1452" s="3">
        <f t="shared" si="45"/>
        <v>153189</v>
      </c>
      <c r="K1452" s="2" t="s">
        <v>338</v>
      </c>
      <c r="L1452" t="s">
        <v>28180</v>
      </c>
      <c r="M1452" s="2">
        <v>2467</v>
      </c>
      <c r="N1452" s="2" t="s">
        <v>8941</v>
      </c>
      <c r="O1452" s="2" t="s">
        <v>8942</v>
      </c>
      <c r="P1452" s="2" t="s">
        <v>8943</v>
      </c>
      <c r="Q1452" s="2" t="s">
        <v>8944</v>
      </c>
      <c r="R1452">
        <v>15</v>
      </c>
      <c r="S1452" s="9">
        <f>SUM(pledge_tiers!B1452:F1452)/pledge_tiers!CZ1452</f>
        <v>0.72303921568627449</v>
      </c>
      <c r="T1452" s="8">
        <f>SUM(pledge_tiers!G1452:K1452)/pledge_tiers!CZ1452</f>
        <v>0.18872549019607843</v>
      </c>
      <c r="U1452" s="8">
        <f>SUM(pledge_tiers!L1452:CX1452)/pledge_tiers!CZ1452</f>
        <v>8.8235294117647065E-2</v>
      </c>
      <c r="V1452">
        <f>VLOOKUP(A1452,cluster_membership!$A$1:$B$4001,2,FALSE)</f>
        <v>5</v>
      </c>
    </row>
    <row r="1453" spans="1:22" x14ac:dyDescent="0.2">
      <c r="A1453" s="2">
        <v>1451</v>
      </c>
      <c r="B1453" s="3">
        <v>97002</v>
      </c>
      <c r="C1453" s="2" t="s">
        <v>8945</v>
      </c>
      <c r="D1453" s="2" t="s">
        <v>8946</v>
      </c>
      <c r="E1453" s="2" t="s">
        <v>3118</v>
      </c>
      <c r="F1453" s="2" t="s">
        <v>15</v>
      </c>
      <c r="G1453" s="3">
        <v>16000</v>
      </c>
      <c r="H1453" s="6">
        <f>VLOOKUP(F1453,Exchange_rates!$A$1:$B$13,2,FALSE)</f>
        <v>1</v>
      </c>
      <c r="I1453" s="6">
        <f t="shared" si="44"/>
        <v>16000</v>
      </c>
      <c r="J1453" s="3">
        <f t="shared" si="45"/>
        <v>97002</v>
      </c>
      <c r="K1453" s="2" t="s">
        <v>560</v>
      </c>
      <c r="L1453" t="s">
        <v>28180</v>
      </c>
      <c r="M1453" s="2">
        <v>2466</v>
      </c>
      <c r="N1453" s="2" t="s">
        <v>8947</v>
      </c>
      <c r="O1453" s="2" t="s">
        <v>8948</v>
      </c>
      <c r="P1453" s="2" t="s">
        <v>8949</v>
      </c>
      <c r="Q1453" s="2" t="s">
        <v>8950</v>
      </c>
      <c r="R1453">
        <v>11</v>
      </c>
      <c r="S1453" s="9">
        <f>SUM(pledge_tiers!B1453:F1453)/pledge_tiers!CZ1453</f>
        <v>0.80609756097560981</v>
      </c>
      <c r="T1453" s="8">
        <f>SUM(pledge_tiers!G1453:K1453)/pledge_tiers!CZ1453</f>
        <v>0.1926829268292683</v>
      </c>
      <c r="U1453" s="8">
        <f>SUM(pledge_tiers!L1453:CX1453)/pledge_tiers!CZ1453</f>
        <v>1.2195121951219512E-3</v>
      </c>
      <c r="V1453">
        <f>VLOOKUP(A1453,cluster_membership!$A$1:$B$4001,2,FALSE)</f>
        <v>5</v>
      </c>
    </row>
    <row r="1454" spans="1:22" x14ac:dyDescent="0.2">
      <c r="A1454" s="2">
        <v>1452</v>
      </c>
      <c r="B1454" s="3">
        <v>121197</v>
      </c>
      <c r="C1454" s="2" t="s">
        <v>8951</v>
      </c>
      <c r="D1454" s="2" t="s">
        <v>4130</v>
      </c>
      <c r="E1454" s="2" t="s">
        <v>6405</v>
      </c>
      <c r="F1454" s="2" t="s">
        <v>15</v>
      </c>
      <c r="G1454" s="3">
        <v>40000</v>
      </c>
      <c r="H1454" s="6">
        <f>VLOOKUP(F1454,Exchange_rates!$A$1:$B$13,2,FALSE)</f>
        <v>1</v>
      </c>
      <c r="I1454" s="6">
        <f t="shared" si="44"/>
        <v>40000</v>
      </c>
      <c r="J1454" s="3">
        <f t="shared" si="45"/>
        <v>121197</v>
      </c>
      <c r="K1454" s="2" t="s">
        <v>3577</v>
      </c>
      <c r="L1454" t="s">
        <v>28180</v>
      </c>
      <c r="M1454" s="2">
        <v>2466</v>
      </c>
      <c r="N1454" s="2" t="s">
        <v>8952</v>
      </c>
      <c r="O1454" s="2" t="s">
        <v>8953</v>
      </c>
      <c r="P1454" s="2" t="s">
        <v>8954</v>
      </c>
      <c r="Q1454" s="2" t="s">
        <v>8955</v>
      </c>
      <c r="R1454">
        <v>18</v>
      </c>
      <c r="S1454" s="9">
        <f>SUM(pledge_tiers!B1454:F1454)/pledge_tiers!CZ1454</f>
        <v>0.83019639934533551</v>
      </c>
      <c r="T1454" s="8">
        <f>SUM(pledge_tiers!G1454:K1454)/pledge_tiers!CZ1454</f>
        <v>0.15180032733224222</v>
      </c>
      <c r="U1454" s="8">
        <f>SUM(pledge_tiers!L1454:CX1454)/pledge_tiers!CZ1454</f>
        <v>1.8003273322422259E-2</v>
      </c>
      <c r="V1454">
        <f>VLOOKUP(A1454,cluster_membership!$A$1:$B$4001,2,FALSE)</f>
        <v>5</v>
      </c>
    </row>
    <row r="1455" spans="1:22" x14ac:dyDescent="0.2">
      <c r="A1455" s="2">
        <v>1453</v>
      </c>
      <c r="B1455" s="3">
        <v>582316</v>
      </c>
      <c r="C1455" s="2" t="s">
        <v>8956</v>
      </c>
      <c r="D1455" s="2" t="s">
        <v>344</v>
      </c>
      <c r="E1455" s="2" t="s">
        <v>14</v>
      </c>
      <c r="F1455" s="2" t="s">
        <v>15</v>
      </c>
      <c r="G1455" s="3">
        <v>25000</v>
      </c>
      <c r="H1455" s="6">
        <f>VLOOKUP(F1455,Exchange_rates!$A$1:$B$13,2,FALSE)</f>
        <v>1</v>
      </c>
      <c r="I1455" s="6">
        <f t="shared" si="44"/>
        <v>25000</v>
      </c>
      <c r="J1455" s="3">
        <f t="shared" si="45"/>
        <v>582316</v>
      </c>
      <c r="K1455" s="2" t="s">
        <v>345</v>
      </c>
      <c r="L1455" t="s">
        <v>28180</v>
      </c>
      <c r="M1455" s="2">
        <v>2464</v>
      </c>
      <c r="N1455" s="2" t="s">
        <v>8957</v>
      </c>
      <c r="O1455" s="2" t="s">
        <v>8958</v>
      </c>
      <c r="P1455" s="2" t="s">
        <v>8959</v>
      </c>
      <c r="Q1455" s="2" t="s">
        <v>8960</v>
      </c>
      <c r="R1455">
        <v>8</v>
      </c>
      <c r="S1455" s="9">
        <f>SUM(pledge_tiers!B1455:F1455)/pledge_tiers!CZ1455</f>
        <v>0.93692178301093354</v>
      </c>
      <c r="T1455" s="8">
        <f>SUM(pledge_tiers!G1455:K1455)/pledge_tiers!CZ1455</f>
        <v>6.3078216989066446E-2</v>
      </c>
      <c r="U1455" s="8">
        <f>SUM(pledge_tiers!L1455:CX1455)/pledge_tiers!CZ1455</f>
        <v>0</v>
      </c>
      <c r="V1455">
        <f>VLOOKUP(A1455,cluster_membership!$A$1:$B$4001,2,FALSE)</f>
        <v>5</v>
      </c>
    </row>
    <row r="1456" spans="1:22" x14ac:dyDescent="0.2">
      <c r="A1456" s="2">
        <v>1454</v>
      </c>
      <c r="B1456" s="3">
        <v>63745</v>
      </c>
      <c r="C1456" s="2" t="s">
        <v>8961</v>
      </c>
      <c r="D1456" s="2" t="s">
        <v>8962</v>
      </c>
      <c r="E1456" s="2" t="s">
        <v>1005</v>
      </c>
      <c r="F1456" s="2" t="s">
        <v>15</v>
      </c>
      <c r="G1456" s="3">
        <v>10000</v>
      </c>
      <c r="H1456" s="6">
        <f>VLOOKUP(F1456,Exchange_rates!$A$1:$B$13,2,FALSE)</f>
        <v>1</v>
      </c>
      <c r="I1456" s="6">
        <f t="shared" si="44"/>
        <v>10000</v>
      </c>
      <c r="J1456" s="3">
        <f t="shared" si="45"/>
        <v>63745</v>
      </c>
      <c r="K1456" s="2" t="s">
        <v>47</v>
      </c>
      <c r="L1456" t="s">
        <v>28180</v>
      </c>
      <c r="M1456" s="2">
        <v>2463</v>
      </c>
      <c r="N1456" s="2" t="s">
        <v>8963</v>
      </c>
      <c r="O1456" s="2" t="s">
        <v>8964</v>
      </c>
      <c r="P1456" s="2" t="s">
        <v>8965</v>
      </c>
      <c r="Q1456" s="2" t="s">
        <v>8966</v>
      </c>
      <c r="R1456">
        <v>7</v>
      </c>
      <c r="S1456" s="9">
        <f>SUM(pledge_tiers!B1456:F1456)/pledge_tiers!CZ1456</f>
        <v>0.98774509803921573</v>
      </c>
      <c r="T1456" s="8">
        <f>SUM(pledge_tiers!G1456:K1456)/pledge_tiers!CZ1456</f>
        <v>1.2254901960784314E-2</v>
      </c>
      <c r="U1456" s="8">
        <f>SUM(pledge_tiers!L1456:CX1456)/pledge_tiers!CZ1456</f>
        <v>0</v>
      </c>
      <c r="V1456">
        <f>VLOOKUP(A1456,cluster_membership!$A$1:$B$4001,2,FALSE)</f>
        <v>5</v>
      </c>
    </row>
    <row r="1457" spans="1:22" x14ac:dyDescent="0.2">
      <c r="A1457" s="2">
        <v>1455</v>
      </c>
      <c r="B1457" s="3">
        <v>197512</v>
      </c>
      <c r="C1457" s="2" t="s">
        <v>8967</v>
      </c>
      <c r="D1457" s="2" t="s">
        <v>8968</v>
      </c>
      <c r="E1457" s="2" t="s">
        <v>685</v>
      </c>
      <c r="F1457" s="2" t="s">
        <v>15</v>
      </c>
      <c r="G1457" s="3">
        <v>25000</v>
      </c>
      <c r="H1457" s="6">
        <f>VLOOKUP(F1457,Exchange_rates!$A$1:$B$13,2,FALSE)</f>
        <v>1</v>
      </c>
      <c r="I1457" s="6">
        <f t="shared" si="44"/>
        <v>25000</v>
      </c>
      <c r="J1457" s="3">
        <f t="shared" si="45"/>
        <v>197512</v>
      </c>
      <c r="K1457" s="2" t="s">
        <v>6532</v>
      </c>
      <c r="L1457" t="s">
        <v>28180</v>
      </c>
      <c r="M1457" s="2">
        <v>2463</v>
      </c>
      <c r="N1457" s="2" t="s">
        <v>8969</v>
      </c>
      <c r="O1457" s="2" t="s">
        <v>8970</v>
      </c>
      <c r="P1457" s="2" t="s">
        <v>8971</v>
      </c>
      <c r="Q1457" s="2" t="s">
        <v>8972</v>
      </c>
      <c r="R1457">
        <v>34</v>
      </c>
      <c r="S1457" s="9">
        <f>SUM(pledge_tiers!B1457:F1457)/pledge_tiers!CZ1457</f>
        <v>0.43210895583986791</v>
      </c>
      <c r="T1457" s="8">
        <f>SUM(pledge_tiers!G1457:K1457)/pledge_tiers!CZ1457</f>
        <v>2.1460998761865455E-2</v>
      </c>
      <c r="U1457" s="8">
        <f>SUM(pledge_tiers!L1457:CX1457)/pledge_tiers!CZ1457</f>
        <v>0.54643004539826656</v>
      </c>
      <c r="V1457">
        <f>VLOOKUP(A1457,cluster_membership!$A$1:$B$4001,2,FALSE)</f>
        <v>5</v>
      </c>
    </row>
    <row r="1458" spans="1:22" x14ac:dyDescent="0.2">
      <c r="A1458" s="2">
        <v>1456</v>
      </c>
      <c r="B1458" s="3">
        <v>133640</v>
      </c>
      <c r="C1458" s="2" t="s">
        <v>8973</v>
      </c>
      <c r="D1458" s="2" t="s">
        <v>8974</v>
      </c>
      <c r="E1458" s="2" t="s">
        <v>685</v>
      </c>
      <c r="F1458" s="2" t="s">
        <v>15</v>
      </c>
      <c r="G1458" s="3">
        <v>14000</v>
      </c>
      <c r="H1458" s="6">
        <f>VLOOKUP(F1458,Exchange_rates!$A$1:$B$13,2,FALSE)</f>
        <v>1</v>
      </c>
      <c r="I1458" s="6">
        <f t="shared" si="44"/>
        <v>14000</v>
      </c>
      <c r="J1458" s="3">
        <f t="shared" si="45"/>
        <v>133640</v>
      </c>
      <c r="K1458" s="2" t="s">
        <v>47</v>
      </c>
      <c r="L1458" t="s">
        <v>28180</v>
      </c>
      <c r="M1458" s="2">
        <v>2462</v>
      </c>
      <c r="N1458" s="2" t="s">
        <v>8975</v>
      </c>
      <c r="O1458" s="2" t="s">
        <v>8976</v>
      </c>
      <c r="P1458" s="2" t="s">
        <v>8977</v>
      </c>
      <c r="Q1458" s="2" t="s">
        <v>8978</v>
      </c>
      <c r="R1458">
        <v>21</v>
      </c>
      <c r="S1458" s="9">
        <f>SUM(pledge_tiers!B1458:F1458)/pledge_tiers!CZ1458</f>
        <v>0.56334563345633459</v>
      </c>
      <c r="T1458" s="8">
        <f>SUM(pledge_tiers!G1458:K1458)/pledge_tiers!CZ1458</f>
        <v>0.31078310783107832</v>
      </c>
      <c r="U1458" s="8">
        <f>SUM(pledge_tiers!L1458:CX1458)/pledge_tiers!CZ1458</f>
        <v>0.12587125871258711</v>
      </c>
      <c r="V1458">
        <f>VLOOKUP(A1458,cluster_membership!$A$1:$B$4001,2,FALSE)</f>
        <v>5</v>
      </c>
    </row>
    <row r="1459" spans="1:22" x14ac:dyDescent="0.2">
      <c r="A1459" s="2">
        <v>1457</v>
      </c>
      <c r="B1459" s="3">
        <v>144516</v>
      </c>
      <c r="C1459" s="2" t="s">
        <v>8979</v>
      </c>
      <c r="D1459" s="2" t="s">
        <v>8980</v>
      </c>
      <c r="E1459" s="2" t="s">
        <v>189</v>
      </c>
      <c r="F1459" s="2" t="s">
        <v>15</v>
      </c>
      <c r="G1459" s="3">
        <v>25000</v>
      </c>
      <c r="H1459" s="6">
        <f>VLOOKUP(F1459,Exchange_rates!$A$1:$B$13,2,FALSE)</f>
        <v>1</v>
      </c>
      <c r="I1459" s="6">
        <f t="shared" si="44"/>
        <v>25000</v>
      </c>
      <c r="J1459" s="3">
        <f t="shared" si="45"/>
        <v>144516</v>
      </c>
      <c r="K1459" s="2" t="s">
        <v>6596</v>
      </c>
      <c r="L1459" t="s">
        <v>28180</v>
      </c>
      <c r="M1459" s="2">
        <v>2461</v>
      </c>
      <c r="N1459" s="2" t="s">
        <v>8981</v>
      </c>
      <c r="O1459" s="2" t="s">
        <v>8982</v>
      </c>
      <c r="P1459" s="2" t="s">
        <v>8983</v>
      </c>
      <c r="Q1459" s="2" t="s">
        <v>8984</v>
      </c>
      <c r="R1459">
        <v>6</v>
      </c>
      <c r="S1459" s="9">
        <f>SUM(pledge_tiers!B1459:F1459)/pledge_tiers!CZ1459</f>
        <v>0.97938144329896903</v>
      </c>
      <c r="T1459" s="8">
        <f>SUM(pledge_tiers!G1459:K1459)/pledge_tiers!CZ1459</f>
        <v>2.0618556701030927E-2</v>
      </c>
      <c r="U1459" s="8">
        <f>SUM(pledge_tiers!L1459:CX1459)/pledge_tiers!CZ1459</f>
        <v>0</v>
      </c>
      <c r="V1459">
        <f>VLOOKUP(A1459,cluster_membership!$A$1:$B$4001,2,FALSE)</f>
        <v>5</v>
      </c>
    </row>
    <row r="1460" spans="1:22" x14ac:dyDescent="0.2">
      <c r="A1460" s="2">
        <v>1458</v>
      </c>
      <c r="B1460" s="3">
        <v>304430</v>
      </c>
      <c r="C1460" s="2" t="s">
        <v>8985</v>
      </c>
      <c r="D1460" s="2" t="s">
        <v>3961</v>
      </c>
      <c r="E1460" s="2" t="s">
        <v>14</v>
      </c>
      <c r="F1460" s="2" t="s">
        <v>15</v>
      </c>
      <c r="G1460" s="3">
        <v>30000</v>
      </c>
      <c r="H1460" s="6">
        <f>VLOOKUP(F1460,Exchange_rates!$A$1:$B$13,2,FALSE)</f>
        <v>1</v>
      </c>
      <c r="I1460" s="6">
        <f t="shared" si="44"/>
        <v>30000</v>
      </c>
      <c r="J1460" s="3">
        <f t="shared" si="45"/>
        <v>304430</v>
      </c>
      <c r="K1460" s="2" t="s">
        <v>527</v>
      </c>
      <c r="L1460" t="s">
        <v>28180</v>
      </c>
      <c r="M1460" s="2">
        <v>2456</v>
      </c>
      <c r="N1460" s="2" t="s">
        <v>8986</v>
      </c>
      <c r="O1460" s="2" t="s">
        <v>8987</v>
      </c>
      <c r="P1460" s="2" t="s">
        <v>8988</v>
      </c>
      <c r="Q1460" s="2" t="s">
        <v>8989</v>
      </c>
      <c r="R1460">
        <v>22</v>
      </c>
      <c r="S1460" s="9">
        <f>SUM(pledge_tiers!B1460:F1460)/pledge_tiers!CZ1460</f>
        <v>0.53402922755741122</v>
      </c>
      <c r="T1460" s="8">
        <f>SUM(pledge_tiers!G1460:K1460)/pledge_tiers!CZ1460</f>
        <v>0.44968684759916494</v>
      </c>
      <c r="U1460" s="8">
        <f>SUM(pledge_tiers!L1460:CX1460)/pledge_tiers!CZ1460</f>
        <v>1.6283924843423801E-2</v>
      </c>
      <c r="V1460">
        <f>VLOOKUP(A1460,cluster_membership!$A$1:$B$4001,2,FALSE)</f>
        <v>5</v>
      </c>
    </row>
    <row r="1461" spans="1:22" x14ac:dyDescent="0.2">
      <c r="A1461" s="2">
        <v>1459</v>
      </c>
      <c r="B1461" s="3">
        <v>82879</v>
      </c>
      <c r="C1461" s="2" t="s">
        <v>8990</v>
      </c>
      <c r="D1461" s="2" t="s">
        <v>8991</v>
      </c>
      <c r="E1461" s="2" t="s">
        <v>497</v>
      </c>
      <c r="F1461" s="2" t="s">
        <v>15</v>
      </c>
      <c r="G1461" s="3">
        <v>4000</v>
      </c>
      <c r="H1461" s="6">
        <f>VLOOKUP(F1461,Exchange_rates!$A$1:$B$13,2,FALSE)</f>
        <v>1</v>
      </c>
      <c r="I1461" s="6">
        <f t="shared" si="44"/>
        <v>4000</v>
      </c>
      <c r="J1461" s="3">
        <f t="shared" si="45"/>
        <v>82879</v>
      </c>
      <c r="K1461" s="2" t="s">
        <v>169</v>
      </c>
      <c r="L1461" t="s">
        <v>28180</v>
      </c>
      <c r="M1461" s="2">
        <v>2455</v>
      </c>
      <c r="N1461" s="2" t="s">
        <v>8992</v>
      </c>
      <c r="O1461" s="2" t="s">
        <v>8993</v>
      </c>
      <c r="P1461" s="2" t="s">
        <v>8994</v>
      </c>
      <c r="Q1461" s="2" t="s">
        <v>8995</v>
      </c>
      <c r="R1461">
        <v>12</v>
      </c>
      <c r="S1461" s="9">
        <f>SUM(pledge_tiers!B1461:F1461)/pledge_tiers!CZ1461</f>
        <v>0.89171452009844132</v>
      </c>
      <c r="T1461" s="8">
        <f>SUM(pledge_tiers!G1461:K1461)/pledge_tiers!CZ1461</f>
        <v>0.10418375717801477</v>
      </c>
      <c r="U1461" s="8">
        <f>SUM(pledge_tiers!L1461:CX1461)/pledge_tiers!CZ1461</f>
        <v>4.1017227235438884E-3</v>
      </c>
      <c r="V1461">
        <f>VLOOKUP(A1461,cluster_membership!$A$1:$B$4001,2,FALSE)</f>
        <v>5</v>
      </c>
    </row>
    <row r="1462" spans="1:22" x14ac:dyDescent="0.2">
      <c r="A1462" s="2">
        <v>1460</v>
      </c>
      <c r="B1462" s="3">
        <v>115852</v>
      </c>
      <c r="C1462" s="2" t="s">
        <v>8996</v>
      </c>
      <c r="D1462" s="2" t="s">
        <v>8997</v>
      </c>
      <c r="E1462" s="2" t="s">
        <v>2550</v>
      </c>
      <c r="F1462" s="2" t="s">
        <v>15</v>
      </c>
      <c r="G1462" s="3">
        <v>45000</v>
      </c>
      <c r="H1462" s="6">
        <f>VLOOKUP(F1462,Exchange_rates!$A$1:$B$13,2,FALSE)</f>
        <v>1</v>
      </c>
      <c r="I1462" s="6">
        <f t="shared" si="44"/>
        <v>45000</v>
      </c>
      <c r="J1462" s="3">
        <f t="shared" si="45"/>
        <v>115852</v>
      </c>
      <c r="K1462" s="2" t="s">
        <v>3577</v>
      </c>
      <c r="L1462" t="s">
        <v>28180</v>
      </c>
      <c r="M1462" s="2">
        <v>2454</v>
      </c>
      <c r="N1462" s="2" t="s">
        <v>8998</v>
      </c>
      <c r="O1462" s="2" t="s">
        <v>8999</v>
      </c>
      <c r="P1462" s="2" t="s">
        <v>9000</v>
      </c>
      <c r="Q1462" s="2" t="s">
        <v>9001</v>
      </c>
      <c r="R1462">
        <v>31</v>
      </c>
      <c r="S1462" s="9">
        <f>SUM(pledge_tiers!B1462:F1462)/pledge_tiers!CZ1462</f>
        <v>0.66039279869067102</v>
      </c>
      <c r="T1462" s="8">
        <f>SUM(pledge_tiers!G1462:K1462)/pledge_tiers!CZ1462</f>
        <v>0.31505728314238951</v>
      </c>
      <c r="U1462" s="8">
        <f>SUM(pledge_tiers!L1462:CX1462)/pledge_tiers!CZ1462</f>
        <v>2.4549918166939442E-2</v>
      </c>
      <c r="V1462">
        <f>VLOOKUP(A1462,cluster_membership!$A$1:$B$4001,2,FALSE)</f>
        <v>5</v>
      </c>
    </row>
    <row r="1463" spans="1:22" x14ac:dyDescent="0.2">
      <c r="A1463" s="2">
        <v>1461</v>
      </c>
      <c r="B1463" s="3">
        <v>116356</v>
      </c>
      <c r="C1463" s="2" t="s">
        <v>9002</v>
      </c>
      <c r="D1463" s="2" t="s">
        <v>9003</v>
      </c>
      <c r="E1463" s="2" t="s">
        <v>14</v>
      </c>
      <c r="F1463" s="2" t="s">
        <v>15</v>
      </c>
      <c r="G1463" s="3">
        <v>25000</v>
      </c>
      <c r="H1463" s="6">
        <f>VLOOKUP(F1463,Exchange_rates!$A$1:$B$13,2,FALSE)</f>
        <v>1</v>
      </c>
      <c r="I1463" s="6">
        <f t="shared" si="44"/>
        <v>25000</v>
      </c>
      <c r="J1463" s="3">
        <f t="shared" si="45"/>
        <v>116356</v>
      </c>
      <c r="K1463" s="2" t="s">
        <v>9004</v>
      </c>
      <c r="L1463" t="s">
        <v>28180</v>
      </c>
      <c r="M1463" s="2">
        <v>2452</v>
      </c>
      <c r="N1463" s="2" t="s">
        <v>9005</v>
      </c>
      <c r="O1463" s="2" t="s">
        <v>9006</v>
      </c>
      <c r="P1463" s="2" t="s">
        <v>9007</v>
      </c>
      <c r="Q1463" s="2" t="s">
        <v>9008</v>
      </c>
      <c r="R1463">
        <v>6</v>
      </c>
      <c r="S1463" s="9">
        <f>SUM(pledge_tiers!B1463:F1463)/pledge_tiers!CZ1463</f>
        <v>0.99916701374427319</v>
      </c>
      <c r="T1463" s="8">
        <f>SUM(pledge_tiers!G1463:K1463)/pledge_tiers!CZ1463</f>
        <v>8.3298625572678054E-4</v>
      </c>
      <c r="U1463" s="8">
        <f>SUM(pledge_tiers!L1463:CX1463)/pledge_tiers!CZ1463</f>
        <v>0</v>
      </c>
      <c r="V1463">
        <f>VLOOKUP(A1463,cluster_membership!$A$1:$B$4001,2,FALSE)</f>
        <v>5</v>
      </c>
    </row>
    <row r="1464" spans="1:22" x14ac:dyDescent="0.2">
      <c r="A1464" s="2">
        <v>1462</v>
      </c>
      <c r="B1464" s="3">
        <v>76918</v>
      </c>
      <c r="C1464" s="2" t="s">
        <v>9009</v>
      </c>
      <c r="D1464" s="2" t="s">
        <v>9010</v>
      </c>
      <c r="E1464" s="2" t="s">
        <v>2162</v>
      </c>
      <c r="F1464" s="2" t="s">
        <v>15</v>
      </c>
      <c r="G1464" s="3">
        <v>15000</v>
      </c>
      <c r="H1464" s="6">
        <f>VLOOKUP(F1464,Exchange_rates!$A$1:$B$13,2,FALSE)</f>
        <v>1</v>
      </c>
      <c r="I1464" s="6">
        <f t="shared" si="44"/>
        <v>15000</v>
      </c>
      <c r="J1464" s="3">
        <f t="shared" si="45"/>
        <v>76918</v>
      </c>
      <c r="K1464" s="2" t="s">
        <v>16</v>
      </c>
      <c r="L1464" t="s">
        <v>28180</v>
      </c>
      <c r="M1464" s="2">
        <v>2451</v>
      </c>
      <c r="N1464" s="2" t="s">
        <v>9011</v>
      </c>
      <c r="O1464" s="2" t="s">
        <v>9012</v>
      </c>
      <c r="P1464" s="2" t="s">
        <v>9013</v>
      </c>
      <c r="Q1464" s="2" t="s">
        <v>9014</v>
      </c>
      <c r="R1464">
        <v>9</v>
      </c>
      <c r="S1464" s="9">
        <f>SUM(pledge_tiers!B1464:F1464)/pledge_tiers!CZ1464</f>
        <v>0.98063157894736841</v>
      </c>
      <c r="T1464" s="8">
        <f>SUM(pledge_tiers!G1464:K1464)/pledge_tiers!CZ1464</f>
        <v>1.936842105263158E-2</v>
      </c>
      <c r="U1464" s="8">
        <f>SUM(pledge_tiers!L1464:CX1464)/pledge_tiers!CZ1464</f>
        <v>0</v>
      </c>
      <c r="V1464">
        <f>VLOOKUP(A1464,cluster_membership!$A$1:$B$4001,2,FALSE)</f>
        <v>5</v>
      </c>
    </row>
    <row r="1465" spans="1:22" x14ac:dyDescent="0.2">
      <c r="A1465" s="2">
        <v>1463</v>
      </c>
      <c r="B1465" s="3">
        <v>61103</v>
      </c>
      <c r="C1465" s="2" t="s">
        <v>9015</v>
      </c>
      <c r="D1465" s="2" t="s">
        <v>9016</v>
      </c>
      <c r="E1465" s="2" t="s">
        <v>847</v>
      </c>
      <c r="F1465" s="2" t="s">
        <v>15</v>
      </c>
      <c r="G1465" s="3">
        <v>15000</v>
      </c>
      <c r="H1465" s="6">
        <f>VLOOKUP(F1465,Exchange_rates!$A$1:$B$13,2,FALSE)</f>
        <v>1</v>
      </c>
      <c r="I1465" s="6">
        <f t="shared" si="44"/>
        <v>15000</v>
      </c>
      <c r="J1465" s="3">
        <f t="shared" si="45"/>
        <v>61103</v>
      </c>
      <c r="K1465" s="2" t="s">
        <v>686</v>
      </c>
      <c r="L1465" t="s">
        <v>28180</v>
      </c>
      <c r="M1465" s="2">
        <v>2449</v>
      </c>
      <c r="N1465" s="2" t="s">
        <v>9017</v>
      </c>
      <c r="O1465" s="2" t="s">
        <v>9018</v>
      </c>
      <c r="P1465" s="2" t="s">
        <v>9019</v>
      </c>
      <c r="Q1465" s="2" t="s">
        <v>9020</v>
      </c>
      <c r="R1465">
        <v>23</v>
      </c>
      <c r="S1465" s="9">
        <f>SUM(pledge_tiers!B1465:F1465)/pledge_tiers!CZ1465</f>
        <v>0.85808039376538148</v>
      </c>
      <c r="T1465" s="8">
        <f>SUM(pledge_tiers!G1465:K1465)/pledge_tiers!CZ1465</f>
        <v>9.2288761279737494E-2</v>
      </c>
      <c r="U1465" s="8">
        <f>SUM(pledge_tiers!L1465:CX1465)/pledge_tiers!CZ1465</f>
        <v>4.963084495488105E-2</v>
      </c>
      <c r="V1465">
        <f>VLOOKUP(A1465,cluster_membership!$A$1:$B$4001,2,FALSE)</f>
        <v>5</v>
      </c>
    </row>
    <row r="1466" spans="1:22" x14ac:dyDescent="0.2">
      <c r="A1466" s="2">
        <v>1464</v>
      </c>
      <c r="B1466" s="3">
        <v>131130</v>
      </c>
      <c r="C1466" s="2" t="s">
        <v>9021</v>
      </c>
      <c r="D1466" s="2" t="s">
        <v>9022</v>
      </c>
      <c r="E1466" s="2" t="s">
        <v>23</v>
      </c>
      <c r="F1466" s="2" t="s">
        <v>15</v>
      </c>
      <c r="G1466" s="3">
        <v>50000</v>
      </c>
      <c r="H1466" s="6">
        <f>VLOOKUP(F1466,Exchange_rates!$A$1:$B$13,2,FALSE)</f>
        <v>1</v>
      </c>
      <c r="I1466" s="6">
        <f t="shared" si="44"/>
        <v>50000</v>
      </c>
      <c r="J1466" s="3">
        <f t="shared" si="45"/>
        <v>131130</v>
      </c>
      <c r="K1466" s="2" t="s">
        <v>2543</v>
      </c>
      <c r="L1466" t="s">
        <v>28180</v>
      </c>
      <c r="M1466" s="2">
        <v>2449</v>
      </c>
      <c r="N1466" s="2" t="s">
        <v>9023</v>
      </c>
      <c r="O1466" s="2" t="s">
        <v>9024</v>
      </c>
      <c r="P1466" s="2" t="s">
        <v>9025</v>
      </c>
      <c r="Q1466" s="2" t="s">
        <v>9026</v>
      </c>
      <c r="R1466">
        <v>14</v>
      </c>
      <c r="S1466" s="9">
        <f>SUM(pledge_tiers!B1466:F1466)/pledge_tiers!CZ1466</f>
        <v>0.63978494623655913</v>
      </c>
      <c r="T1466" s="8">
        <f>SUM(pledge_tiers!G1466:K1466)/pledge_tiers!CZ1466</f>
        <v>0.35897435897435898</v>
      </c>
      <c r="U1466" s="8">
        <f>SUM(pledge_tiers!L1466:CX1466)/pledge_tiers!CZ1466</f>
        <v>1.2406947890818859E-3</v>
      </c>
      <c r="V1466">
        <f>VLOOKUP(A1466,cluster_membership!$A$1:$B$4001,2,FALSE)</f>
        <v>5</v>
      </c>
    </row>
    <row r="1467" spans="1:22" x14ac:dyDescent="0.2">
      <c r="A1467" s="2">
        <v>1465</v>
      </c>
      <c r="B1467" s="3">
        <v>189983</v>
      </c>
      <c r="C1467" s="2" t="s">
        <v>9027</v>
      </c>
      <c r="D1467" s="2" t="s">
        <v>1561</v>
      </c>
      <c r="E1467" s="2" t="s">
        <v>23</v>
      </c>
      <c r="F1467" s="2" t="s">
        <v>15</v>
      </c>
      <c r="G1467" s="3">
        <v>9300</v>
      </c>
      <c r="H1467" s="6">
        <f>VLOOKUP(F1467,Exchange_rates!$A$1:$B$13,2,FALSE)</f>
        <v>1</v>
      </c>
      <c r="I1467" s="6">
        <f t="shared" si="44"/>
        <v>9300</v>
      </c>
      <c r="J1467" s="3">
        <f t="shared" si="45"/>
        <v>189983</v>
      </c>
      <c r="K1467" s="2" t="s">
        <v>24</v>
      </c>
      <c r="L1467" t="s">
        <v>28180</v>
      </c>
      <c r="M1467" s="2">
        <v>2448</v>
      </c>
      <c r="N1467" s="2" t="s">
        <v>9028</v>
      </c>
      <c r="O1467" s="2" t="s">
        <v>9029</v>
      </c>
      <c r="P1467" s="2" t="s">
        <v>9030</v>
      </c>
      <c r="Q1467" s="2" t="s">
        <v>9031</v>
      </c>
      <c r="R1467">
        <v>12</v>
      </c>
      <c r="S1467" s="9">
        <f>SUM(pledge_tiers!B1467:F1467)/pledge_tiers!CZ1467</f>
        <v>0.72734761120263591</v>
      </c>
      <c r="T1467" s="8">
        <f>SUM(pledge_tiers!G1467:K1467)/pledge_tiers!CZ1467</f>
        <v>0.27182866556836904</v>
      </c>
      <c r="U1467" s="8">
        <f>SUM(pledge_tiers!L1467:CX1467)/pledge_tiers!CZ1467</f>
        <v>8.2372322899505767E-4</v>
      </c>
      <c r="V1467">
        <f>VLOOKUP(A1467,cluster_membership!$A$1:$B$4001,2,FALSE)</f>
        <v>5</v>
      </c>
    </row>
    <row r="1468" spans="1:22" x14ac:dyDescent="0.2">
      <c r="A1468" s="2">
        <v>1466</v>
      </c>
      <c r="B1468" s="3">
        <v>106827</v>
      </c>
      <c r="C1468" s="2" t="s">
        <v>9032</v>
      </c>
      <c r="D1468" s="2" t="s">
        <v>5499</v>
      </c>
      <c r="E1468" s="2" t="s">
        <v>23</v>
      </c>
      <c r="F1468" s="2" t="s">
        <v>15</v>
      </c>
      <c r="G1468" s="3">
        <v>7500</v>
      </c>
      <c r="H1468" s="6">
        <f>VLOOKUP(F1468,Exchange_rates!$A$1:$B$13,2,FALSE)</f>
        <v>1</v>
      </c>
      <c r="I1468" s="6">
        <f t="shared" si="44"/>
        <v>7500</v>
      </c>
      <c r="J1468" s="3">
        <f t="shared" si="45"/>
        <v>106827</v>
      </c>
      <c r="K1468" s="2" t="s">
        <v>1044</v>
      </c>
      <c r="L1468" t="s">
        <v>28180</v>
      </c>
      <c r="M1468" s="2">
        <v>2446</v>
      </c>
      <c r="N1468" s="2" t="s">
        <v>9033</v>
      </c>
      <c r="O1468" s="2" t="s">
        <v>9034</v>
      </c>
      <c r="P1468" s="2" t="s">
        <v>9035</v>
      </c>
      <c r="Q1468" s="2" t="s">
        <v>9036</v>
      </c>
      <c r="R1468">
        <v>5</v>
      </c>
      <c r="S1468" s="9">
        <f>SUM(pledge_tiers!B1468:F1468)/pledge_tiers!CZ1468</f>
        <v>1</v>
      </c>
      <c r="T1468" s="8">
        <f>SUM(pledge_tiers!G1468:K1468)/pledge_tiers!CZ1468</f>
        <v>0</v>
      </c>
      <c r="U1468" s="8">
        <f>SUM(pledge_tiers!L1468:CX1468)/pledge_tiers!CZ1468</f>
        <v>0</v>
      </c>
      <c r="V1468">
        <f>VLOOKUP(A1468,cluster_membership!$A$1:$B$4001,2,FALSE)</f>
        <v>5</v>
      </c>
    </row>
    <row r="1469" spans="1:22" x14ac:dyDescent="0.2">
      <c r="A1469" s="2">
        <v>1467</v>
      </c>
      <c r="B1469" s="3">
        <v>298228</v>
      </c>
      <c r="C1469" s="2" t="s">
        <v>9037</v>
      </c>
      <c r="D1469" s="2" t="s">
        <v>9038</v>
      </c>
      <c r="E1469" s="2" t="s">
        <v>23</v>
      </c>
      <c r="F1469" s="2" t="s">
        <v>75</v>
      </c>
      <c r="G1469" s="3">
        <v>45000</v>
      </c>
      <c r="H1469" s="6">
        <f>VLOOKUP(F1469,Exchange_rates!$A$1:$B$13,2,FALSE)</f>
        <v>1.24</v>
      </c>
      <c r="I1469" s="6">
        <f t="shared" si="44"/>
        <v>55800</v>
      </c>
      <c r="J1469" s="3">
        <f t="shared" si="45"/>
        <v>369802.72</v>
      </c>
      <c r="K1469" s="2" t="s">
        <v>827</v>
      </c>
      <c r="L1469" t="s">
        <v>28181</v>
      </c>
      <c r="M1469" s="2">
        <v>2444</v>
      </c>
      <c r="N1469" s="2" t="s">
        <v>9039</v>
      </c>
      <c r="O1469" s="2" t="s">
        <v>9040</v>
      </c>
      <c r="P1469" s="2" t="s">
        <v>9041</v>
      </c>
      <c r="Q1469" s="2" t="s">
        <v>9042</v>
      </c>
      <c r="R1469">
        <v>7</v>
      </c>
      <c r="S1469" s="9">
        <f>SUM(pledge_tiers!B1469:F1469)/pledge_tiers!CZ1469</f>
        <v>0.15839536807278742</v>
      </c>
      <c r="T1469" s="8">
        <f>SUM(pledge_tiers!G1469:K1469)/pledge_tiers!CZ1469</f>
        <v>0.84160463192721258</v>
      </c>
      <c r="U1469" s="8">
        <f>SUM(pledge_tiers!L1469:CX1469)/pledge_tiers!CZ1469</f>
        <v>0</v>
      </c>
      <c r="V1469">
        <f>VLOOKUP(A1469,cluster_membership!$A$1:$B$4001,2,FALSE)</f>
        <v>5</v>
      </c>
    </row>
    <row r="1470" spans="1:22" x14ac:dyDescent="0.2">
      <c r="A1470" s="2">
        <v>1468</v>
      </c>
      <c r="B1470" s="3">
        <v>432558</v>
      </c>
      <c r="C1470" s="2" t="s">
        <v>9043</v>
      </c>
      <c r="D1470" s="2" t="s">
        <v>9044</v>
      </c>
      <c r="E1470" s="2" t="s">
        <v>665</v>
      </c>
      <c r="F1470" s="2" t="s">
        <v>15</v>
      </c>
      <c r="G1470" s="3">
        <v>25000</v>
      </c>
      <c r="H1470" s="6">
        <f>VLOOKUP(F1470,Exchange_rates!$A$1:$B$13,2,FALSE)</f>
        <v>1</v>
      </c>
      <c r="I1470" s="6">
        <f t="shared" si="44"/>
        <v>25000</v>
      </c>
      <c r="J1470" s="3">
        <f t="shared" si="45"/>
        <v>432558</v>
      </c>
      <c r="K1470" s="2" t="s">
        <v>39</v>
      </c>
      <c r="L1470" t="s">
        <v>28180</v>
      </c>
      <c r="M1470" s="2">
        <v>2442</v>
      </c>
      <c r="N1470" s="2" t="s">
        <v>9045</v>
      </c>
      <c r="O1470" s="2" t="s">
        <v>9046</v>
      </c>
      <c r="P1470" s="2" t="s">
        <v>9047</v>
      </c>
      <c r="Q1470" s="2" t="s">
        <v>9048</v>
      </c>
      <c r="R1470">
        <v>12</v>
      </c>
      <c r="S1470" s="9">
        <f>SUM(pledge_tiers!B1470:F1470)/pledge_tiers!CZ1470</f>
        <v>0.74164259182831205</v>
      </c>
      <c r="T1470" s="8">
        <f>SUM(pledge_tiers!G1470:K1470)/pledge_tiers!CZ1470</f>
        <v>0.23565827486586877</v>
      </c>
      <c r="U1470" s="8">
        <f>SUM(pledge_tiers!L1470:CX1470)/pledge_tiers!CZ1470</f>
        <v>2.2699133305819231E-2</v>
      </c>
      <c r="V1470">
        <f>VLOOKUP(A1470,cluster_membership!$A$1:$B$4001,2,FALSE)</f>
        <v>5</v>
      </c>
    </row>
    <row r="1471" spans="1:22" x14ac:dyDescent="0.2">
      <c r="A1471" s="2">
        <v>1469</v>
      </c>
      <c r="B1471" s="3">
        <v>69170</v>
      </c>
      <c r="C1471" s="2" t="s">
        <v>9049</v>
      </c>
      <c r="D1471" s="2" t="s">
        <v>9050</v>
      </c>
      <c r="E1471" s="2" t="s">
        <v>189</v>
      </c>
      <c r="F1471" s="2" t="s">
        <v>15</v>
      </c>
      <c r="G1471" s="3">
        <v>15000</v>
      </c>
      <c r="H1471" s="6">
        <f>VLOOKUP(F1471,Exchange_rates!$A$1:$B$13,2,FALSE)</f>
        <v>1</v>
      </c>
      <c r="I1471" s="6">
        <f t="shared" si="44"/>
        <v>15000</v>
      </c>
      <c r="J1471" s="3">
        <f t="shared" si="45"/>
        <v>69170</v>
      </c>
      <c r="K1471" s="2" t="s">
        <v>3482</v>
      </c>
      <c r="L1471" t="s">
        <v>28206</v>
      </c>
      <c r="M1471" s="2">
        <v>2440</v>
      </c>
      <c r="N1471" s="2" t="s">
        <v>9051</v>
      </c>
      <c r="O1471" s="2" t="s">
        <v>9052</v>
      </c>
      <c r="P1471" s="2" t="s">
        <v>9053</v>
      </c>
      <c r="Q1471" s="2" t="s">
        <v>9054</v>
      </c>
      <c r="R1471">
        <v>18</v>
      </c>
      <c r="S1471" s="9">
        <f>SUM(pledge_tiers!B1471:F1471)/pledge_tiers!CZ1471</f>
        <v>0.17009038619556285</v>
      </c>
      <c r="T1471" s="8">
        <f>SUM(pledge_tiers!G1471:K1471)/pledge_tiers!CZ1471</f>
        <v>0.4067378800328677</v>
      </c>
      <c r="U1471" s="8">
        <f>SUM(pledge_tiers!L1471:CX1471)/pledge_tiers!CZ1471</f>
        <v>0.42317173377156941</v>
      </c>
      <c r="V1471">
        <f>VLOOKUP(A1471,cluster_membership!$A$1:$B$4001,2,FALSE)</f>
        <v>5</v>
      </c>
    </row>
    <row r="1472" spans="1:22" x14ac:dyDescent="0.2">
      <c r="A1472" s="2">
        <v>1470</v>
      </c>
      <c r="B1472" s="3">
        <v>117973</v>
      </c>
      <c r="C1472" s="2" t="s">
        <v>9055</v>
      </c>
      <c r="D1472" s="2" t="s">
        <v>9056</v>
      </c>
      <c r="E1472" s="2" t="s">
        <v>23</v>
      </c>
      <c r="F1472" s="2" t="s">
        <v>15</v>
      </c>
      <c r="G1472" s="3">
        <v>15000</v>
      </c>
      <c r="H1472" s="6">
        <f>VLOOKUP(F1472,Exchange_rates!$A$1:$B$13,2,FALSE)</f>
        <v>1</v>
      </c>
      <c r="I1472" s="6">
        <f t="shared" si="44"/>
        <v>15000</v>
      </c>
      <c r="J1472" s="3">
        <f t="shared" si="45"/>
        <v>117973</v>
      </c>
      <c r="K1472" s="2" t="s">
        <v>1929</v>
      </c>
      <c r="L1472" t="s">
        <v>28198</v>
      </c>
      <c r="M1472" s="2">
        <v>2440</v>
      </c>
      <c r="N1472" s="2" t="s">
        <v>9057</v>
      </c>
      <c r="O1472" s="2" t="s">
        <v>9058</v>
      </c>
      <c r="P1472" s="2" t="s">
        <v>9059</v>
      </c>
      <c r="Q1472" s="2" t="s">
        <v>9060</v>
      </c>
      <c r="R1472">
        <v>9</v>
      </c>
      <c r="S1472" s="9">
        <f>SUM(pledge_tiers!B1472:F1472)/pledge_tiers!CZ1472</f>
        <v>0.46955796497080898</v>
      </c>
      <c r="T1472" s="8">
        <f>SUM(pledge_tiers!G1472:K1472)/pledge_tiers!CZ1472</f>
        <v>0.53044203502919096</v>
      </c>
      <c r="U1472" s="8">
        <f>SUM(pledge_tiers!L1472:CX1472)/pledge_tiers!CZ1472</f>
        <v>0</v>
      </c>
      <c r="V1472">
        <f>VLOOKUP(A1472,cluster_membership!$A$1:$B$4001,2,FALSE)</f>
        <v>5</v>
      </c>
    </row>
    <row r="1473" spans="1:22" x14ac:dyDescent="0.2">
      <c r="A1473" s="2">
        <v>1471</v>
      </c>
      <c r="B1473" s="3">
        <v>157711</v>
      </c>
      <c r="C1473" s="2" t="s">
        <v>9061</v>
      </c>
      <c r="D1473" s="2" t="s">
        <v>9062</v>
      </c>
      <c r="E1473" s="2" t="s">
        <v>23</v>
      </c>
      <c r="F1473" s="2" t="s">
        <v>15</v>
      </c>
      <c r="G1473" s="3">
        <v>15000</v>
      </c>
      <c r="H1473" s="6">
        <f>VLOOKUP(F1473,Exchange_rates!$A$1:$B$13,2,FALSE)</f>
        <v>1</v>
      </c>
      <c r="I1473" s="6">
        <f t="shared" si="44"/>
        <v>15000</v>
      </c>
      <c r="J1473" s="3">
        <f t="shared" si="45"/>
        <v>157711</v>
      </c>
      <c r="K1473" s="2" t="s">
        <v>611</v>
      </c>
      <c r="L1473" t="s">
        <v>28180</v>
      </c>
      <c r="M1473" s="2">
        <v>2439</v>
      </c>
      <c r="N1473" s="2" t="s">
        <v>9063</v>
      </c>
      <c r="O1473" s="2" t="s">
        <v>9064</v>
      </c>
      <c r="P1473" s="2" t="s">
        <v>9065</v>
      </c>
      <c r="Q1473" s="2" t="s">
        <v>9066</v>
      </c>
      <c r="R1473">
        <v>10</v>
      </c>
      <c r="S1473" s="9">
        <f>SUM(pledge_tiers!B1473:F1473)/pledge_tiers!CZ1473</f>
        <v>0.5214851898206091</v>
      </c>
      <c r="T1473" s="8">
        <f>SUM(pledge_tiers!G1473:K1473)/pledge_tiers!CZ1473</f>
        <v>0.4785148101793909</v>
      </c>
      <c r="U1473" s="8">
        <f>SUM(pledge_tiers!L1473:CX1473)/pledge_tiers!CZ1473</f>
        <v>0</v>
      </c>
      <c r="V1473">
        <f>VLOOKUP(A1473,cluster_membership!$A$1:$B$4001,2,FALSE)</f>
        <v>5</v>
      </c>
    </row>
    <row r="1474" spans="1:22" x14ac:dyDescent="0.2">
      <c r="A1474" s="2">
        <v>1472</v>
      </c>
      <c r="B1474" s="3">
        <v>137254</v>
      </c>
      <c r="C1474" s="2" t="s">
        <v>9067</v>
      </c>
      <c r="D1474" s="2" t="s">
        <v>9068</v>
      </c>
      <c r="E1474" s="2" t="s">
        <v>559</v>
      </c>
      <c r="F1474" s="2" t="s">
        <v>15</v>
      </c>
      <c r="G1474" s="3">
        <v>126000</v>
      </c>
      <c r="H1474" s="6">
        <f>VLOOKUP(F1474,Exchange_rates!$A$1:$B$13,2,FALSE)</f>
        <v>1</v>
      </c>
      <c r="I1474" s="6">
        <f t="shared" ref="I1474:I1537" si="46">G1474*H1474</f>
        <v>126000</v>
      </c>
      <c r="J1474" s="3">
        <f t="shared" ref="J1474:J1537" si="47">B1474*H1474</f>
        <v>137254</v>
      </c>
      <c r="K1474" s="2" t="s">
        <v>257</v>
      </c>
      <c r="L1474" t="s">
        <v>28180</v>
      </c>
      <c r="M1474" s="2">
        <v>2436</v>
      </c>
      <c r="N1474" s="2" t="s">
        <v>9069</v>
      </c>
      <c r="O1474" s="2" t="s">
        <v>9070</v>
      </c>
      <c r="P1474" s="2" t="s">
        <v>9071</v>
      </c>
      <c r="Q1474" s="2" t="s">
        <v>9072</v>
      </c>
      <c r="R1474">
        <v>16</v>
      </c>
      <c r="S1474" s="9">
        <f>SUM(pledge_tiers!B1474:F1474)/pledge_tiers!CZ1474</f>
        <v>0.73932788374205272</v>
      </c>
      <c r="T1474" s="8">
        <f>SUM(pledge_tiers!G1474:K1474)/pledge_tiers!CZ1474</f>
        <v>0.22797456857402362</v>
      </c>
      <c r="U1474" s="8">
        <f>SUM(pledge_tiers!L1474:CX1474)/pledge_tiers!CZ1474</f>
        <v>3.2697547683923703E-2</v>
      </c>
      <c r="V1474">
        <f>VLOOKUP(A1474,cluster_membership!$A$1:$B$4001,2,FALSE)</f>
        <v>5</v>
      </c>
    </row>
    <row r="1475" spans="1:22" x14ac:dyDescent="0.2">
      <c r="A1475" s="2">
        <v>1473</v>
      </c>
      <c r="B1475" s="3">
        <v>106002</v>
      </c>
      <c r="C1475" s="2" t="s">
        <v>9073</v>
      </c>
      <c r="D1475" s="2" t="s">
        <v>1102</v>
      </c>
      <c r="E1475" s="2" t="s">
        <v>14</v>
      </c>
      <c r="F1475" s="2" t="s">
        <v>15</v>
      </c>
      <c r="G1475" s="3">
        <v>40000</v>
      </c>
      <c r="H1475" s="6">
        <f>VLOOKUP(F1475,Exchange_rates!$A$1:$B$13,2,FALSE)</f>
        <v>1</v>
      </c>
      <c r="I1475" s="6">
        <f t="shared" si="46"/>
        <v>40000</v>
      </c>
      <c r="J1475" s="3">
        <f t="shared" si="47"/>
        <v>106002</v>
      </c>
      <c r="K1475" s="2" t="s">
        <v>1492</v>
      </c>
      <c r="L1475" t="s">
        <v>28180</v>
      </c>
      <c r="M1475" s="2">
        <v>2434</v>
      </c>
      <c r="N1475" s="2" t="s">
        <v>9074</v>
      </c>
      <c r="O1475" s="2" t="s">
        <v>9075</v>
      </c>
      <c r="P1475" s="2" t="s">
        <v>9076</v>
      </c>
      <c r="Q1475" s="2" t="s">
        <v>9077</v>
      </c>
      <c r="R1475">
        <v>4</v>
      </c>
      <c r="S1475" s="9">
        <f>SUM(pledge_tiers!B1475:F1475)/pledge_tiers!CZ1475</f>
        <v>1</v>
      </c>
      <c r="T1475" s="8">
        <f>SUM(pledge_tiers!G1475:K1475)/pledge_tiers!CZ1475</f>
        <v>0</v>
      </c>
      <c r="U1475" s="8">
        <f>SUM(pledge_tiers!L1475:CX1475)/pledge_tiers!CZ1475</f>
        <v>0</v>
      </c>
      <c r="V1475">
        <f>VLOOKUP(A1475,cluster_membership!$A$1:$B$4001,2,FALSE)</f>
        <v>5</v>
      </c>
    </row>
    <row r="1476" spans="1:22" x14ac:dyDescent="0.2">
      <c r="A1476" s="2">
        <v>1474</v>
      </c>
      <c r="B1476" s="3">
        <v>452676</v>
      </c>
      <c r="C1476" s="2" t="s">
        <v>9078</v>
      </c>
      <c r="D1476" s="2" t="s">
        <v>9079</v>
      </c>
      <c r="E1476" s="2" t="s">
        <v>23</v>
      </c>
      <c r="F1476" s="2" t="s">
        <v>15</v>
      </c>
      <c r="G1476" s="3">
        <v>20000</v>
      </c>
      <c r="H1476" s="6">
        <f>VLOOKUP(F1476,Exchange_rates!$A$1:$B$13,2,FALSE)</f>
        <v>1</v>
      </c>
      <c r="I1476" s="6">
        <f t="shared" si="46"/>
        <v>20000</v>
      </c>
      <c r="J1476" s="3">
        <f t="shared" si="47"/>
        <v>452676</v>
      </c>
      <c r="K1476" s="2" t="s">
        <v>47</v>
      </c>
      <c r="L1476" t="s">
        <v>28180</v>
      </c>
      <c r="M1476" s="2">
        <v>2434</v>
      </c>
      <c r="N1476" s="2" t="s">
        <v>9080</v>
      </c>
      <c r="O1476" s="2" t="s">
        <v>9081</v>
      </c>
      <c r="P1476" s="2" t="s">
        <v>9082</v>
      </c>
      <c r="Q1476" s="2" t="s">
        <v>9083</v>
      </c>
      <c r="R1476">
        <v>6</v>
      </c>
      <c r="S1476" s="9">
        <f>SUM(pledge_tiers!B1476:F1476)/pledge_tiers!CZ1476</f>
        <v>0.99164926931106467</v>
      </c>
      <c r="T1476" s="8">
        <f>SUM(pledge_tiers!G1476:K1476)/pledge_tiers!CZ1476</f>
        <v>8.350730688935281E-3</v>
      </c>
      <c r="U1476" s="8">
        <f>SUM(pledge_tiers!L1476:CX1476)/pledge_tiers!CZ1476</f>
        <v>0</v>
      </c>
      <c r="V1476">
        <f>VLOOKUP(A1476,cluster_membership!$A$1:$B$4001,2,FALSE)</f>
        <v>5</v>
      </c>
    </row>
    <row r="1477" spans="1:22" x14ac:dyDescent="0.2">
      <c r="A1477" s="2">
        <v>1475</v>
      </c>
      <c r="B1477" s="3">
        <v>90517</v>
      </c>
      <c r="C1477" s="2" t="s">
        <v>9084</v>
      </c>
      <c r="D1477" s="2" t="s">
        <v>9085</v>
      </c>
      <c r="E1477" s="2" t="s">
        <v>83</v>
      </c>
      <c r="F1477" s="2" t="s">
        <v>15</v>
      </c>
      <c r="G1477" s="3">
        <v>20000</v>
      </c>
      <c r="H1477" s="6">
        <f>VLOOKUP(F1477,Exchange_rates!$A$1:$B$13,2,FALSE)</f>
        <v>1</v>
      </c>
      <c r="I1477" s="6">
        <f t="shared" si="46"/>
        <v>20000</v>
      </c>
      <c r="J1477" s="3">
        <f t="shared" si="47"/>
        <v>90517</v>
      </c>
      <c r="K1477" s="2" t="s">
        <v>9086</v>
      </c>
      <c r="L1477" t="s">
        <v>28180</v>
      </c>
      <c r="M1477" s="2">
        <v>2433</v>
      </c>
      <c r="N1477" s="2" t="s">
        <v>9087</v>
      </c>
      <c r="O1477" s="2" t="s">
        <v>9088</v>
      </c>
      <c r="P1477" s="2" t="s">
        <v>9089</v>
      </c>
      <c r="Q1477" s="2" t="s">
        <v>9090</v>
      </c>
      <c r="R1477">
        <v>6</v>
      </c>
      <c r="S1477" s="9">
        <f>SUM(pledge_tiers!B1477:F1477)/pledge_tiers!CZ1477</f>
        <v>0.99663865546218489</v>
      </c>
      <c r="T1477" s="8">
        <f>SUM(pledge_tiers!G1477:K1477)/pledge_tiers!CZ1477</f>
        <v>3.3613445378151263E-3</v>
      </c>
      <c r="U1477" s="8">
        <f>SUM(pledge_tiers!L1477:CX1477)/pledge_tiers!CZ1477</f>
        <v>0</v>
      </c>
      <c r="V1477">
        <f>VLOOKUP(A1477,cluster_membership!$A$1:$B$4001,2,FALSE)</f>
        <v>5</v>
      </c>
    </row>
    <row r="1478" spans="1:22" x14ac:dyDescent="0.2">
      <c r="A1478" s="2">
        <v>1476</v>
      </c>
      <c r="B1478" s="3">
        <v>249658</v>
      </c>
      <c r="C1478" s="2" t="s">
        <v>9091</v>
      </c>
      <c r="D1478" s="2" t="s">
        <v>9092</v>
      </c>
      <c r="E1478" s="2" t="s">
        <v>23</v>
      </c>
      <c r="F1478" s="2" t="s">
        <v>15</v>
      </c>
      <c r="G1478" s="3">
        <v>10000</v>
      </c>
      <c r="H1478" s="6">
        <f>VLOOKUP(F1478,Exchange_rates!$A$1:$B$13,2,FALSE)</f>
        <v>1</v>
      </c>
      <c r="I1478" s="6">
        <f t="shared" si="46"/>
        <v>10000</v>
      </c>
      <c r="J1478" s="3">
        <f t="shared" si="47"/>
        <v>249658</v>
      </c>
      <c r="K1478" s="2" t="s">
        <v>9093</v>
      </c>
      <c r="L1478" t="s">
        <v>28180</v>
      </c>
      <c r="M1478" s="2">
        <v>2431</v>
      </c>
      <c r="N1478" s="2" t="s">
        <v>9094</v>
      </c>
      <c r="O1478" s="2" t="s">
        <v>9095</v>
      </c>
      <c r="P1478" s="2" t="s">
        <v>9096</v>
      </c>
      <c r="Q1478" s="2" t="s">
        <v>9097</v>
      </c>
      <c r="R1478">
        <v>7</v>
      </c>
      <c r="S1478" s="9">
        <f>SUM(pledge_tiers!B1478:F1478)/pledge_tiers!CZ1478</f>
        <v>0.99543946932006633</v>
      </c>
      <c r="T1478" s="8">
        <f>SUM(pledge_tiers!G1478:K1478)/pledge_tiers!CZ1478</f>
        <v>4.5605306799336651E-3</v>
      </c>
      <c r="U1478" s="8">
        <f>SUM(pledge_tiers!L1478:CX1478)/pledge_tiers!CZ1478</f>
        <v>0</v>
      </c>
      <c r="V1478">
        <f>VLOOKUP(A1478,cluster_membership!$A$1:$B$4001,2,FALSE)</f>
        <v>5</v>
      </c>
    </row>
    <row r="1479" spans="1:22" x14ac:dyDescent="0.2">
      <c r="A1479" s="2">
        <v>1477</v>
      </c>
      <c r="B1479" s="3">
        <v>253741</v>
      </c>
      <c r="C1479" s="2" t="s">
        <v>9098</v>
      </c>
      <c r="D1479" s="2" t="s">
        <v>9099</v>
      </c>
      <c r="E1479" s="2" t="s">
        <v>23</v>
      </c>
      <c r="F1479" s="2" t="s">
        <v>15</v>
      </c>
      <c r="G1479" s="3">
        <v>50000</v>
      </c>
      <c r="H1479" s="6">
        <f>VLOOKUP(F1479,Exchange_rates!$A$1:$B$13,2,FALSE)</f>
        <v>1</v>
      </c>
      <c r="I1479" s="6">
        <f t="shared" si="46"/>
        <v>50000</v>
      </c>
      <c r="J1479" s="3">
        <f t="shared" si="47"/>
        <v>253741</v>
      </c>
      <c r="K1479" s="2" t="s">
        <v>2802</v>
      </c>
      <c r="L1479" t="s">
        <v>28180</v>
      </c>
      <c r="M1479" s="2">
        <v>2429</v>
      </c>
      <c r="N1479" s="2" t="s">
        <v>9100</v>
      </c>
      <c r="O1479" s="2" t="s">
        <v>9101</v>
      </c>
      <c r="P1479" s="2" t="s">
        <v>9102</v>
      </c>
      <c r="Q1479" s="2" t="s">
        <v>9103</v>
      </c>
      <c r="R1479">
        <v>16</v>
      </c>
      <c r="S1479" s="9">
        <f>SUM(pledge_tiers!B1479:F1479)/pledge_tiers!CZ1479</f>
        <v>0.68713692946058091</v>
      </c>
      <c r="T1479" s="8">
        <f>SUM(pledge_tiers!G1479:K1479)/pledge_tiers!CZ1479</f>
        <v>0.14979253112033195</v>
      </c>
      <c r="U1479" s="8">
        <f>SUM(pledge_tiers!L1479:CX1479)/pledge_tiers!CZ1479</f>
        <v>0.16307053941908714</v>
      </c>
      <c r="V1479">
        <f>VLOOKUP(A1479,cluster_membership!$A$1:$B$4001,2,FALSE)</f>
        <v>5</v>
      </c>
    </row>
    <row r="1480" spans="1:22" x14ac:dyDescent="0.2">
      <c r="A1480" s="2">
        <v>1478</v>
      </c>
      <c r="B1480" s="3">
        <v>156535</v>
      </c>
      <c r="C1480" s="2" t="s">
        <v>9104</v>
      </c>
      <c r="D1480" s="2" t="s">
        <v>9105</v>
      </c>
      <c r="E1480" s="2" t="s">
        <v>477</v>
      </c>
      <c r="F1480" s="2" t="s">
        <v>15</v>
      </c>
      <c r="G1480" s="3">
        <v>120000</v>
      </c>
      <c r="H1480" s="6">
        <f>VLOOKUP(F1480,Exchange_rates!$A$1:$B$13,2,FALSE)</f>
        <v>1</v>
      </c>
      <c r="I1480" s="6">
        <f t="shared" si="46"/>
        <v>120000</v>
      </c>
      <c r="J1480" s="3">
        <f t="shared" si="47"/>
        <v>156535</v>
      </c>
      <c r="K1480" s="2" t="s">
        <v>16</v>
      </c>
      <c r="L1480" t="s">
        <v>28180</v>
      </c>
      <c r="M1480" s="2">
        <v>2429</v>
      </c>
      <c r="N1480" s="2" t="s">
        <v>9106</v>
      </c>
      <c r="O1480" s="2" t="s">
        <v>9107</v>
      </c>
      <c r="P1480" s="2" t="s">
        <v>9108</v>
      </c>
      <c r="Q1480" s="2" t="s">
        <v>9109</v>
      </c>
      <c r="R1480">
        <v>16</v>
      </c>
      <c r="S1480" s="9">
        <f>SUM(pledge_tiers!B1480:F1480)/pledge_tiers!CZ1480</f>
        <v>0.62164502164502167</v>
      </c>
      <c r="T1480" s="8">
        <f>SUM(pledge_tiers!G1480:K1480)/pledge_tiers!CZ1480</f>
        <v>0.3554112554112554</v>
      </c>
      <c r="U1480" s="8">
        <f>SUM(pledge_tiers!L1480:CX1480)/pledge_tiers!CZ1480</f>
        <v>2.2943722943722943E-2</v>
      </c>
      <c r="V1480">
        <f>VLOOKUP(A1480,cluster_membership!$A$1:$B$4001,2,FALSE)</f>
        <v>5</v>
      </c>
    </row>
    <row r="1481" spans="1:22" x14ac:dyDescent="0.2">
      <c r="A1481" s="2">
        <v>1479</v>
      </c>
      <c r="B1481" s="3">
        <v>71725</v>
      </c>
      <c r="C1481" s="2" t="s">
        <v>9110</v>
      </c>
      <c r="D1481" s="2" t="s">
        <v>9111</v>
      </c>
      <c r="E1481" s="2" t="s">
        <v>23</v>
      </c>
      <c r="F1481" s="2" t="s">
        <v>15</v>
      </c>
      <c r="G1481" s="3">
        <v>2750</v>
      </c>
      <c r="H1481" s="6">
        <f>VLOOKUP(F1481,Exchange_rates!$A$1:$B$13,2,FALSE)</f>
        <v>1</v>
      </c>
      <c r="I1481" s="6">
        <f t="shared" si="46"/>
        <v>2750</v>
      </c>
      <c r="J1481" s="3">
        <f t="shared" si="47"/>
        <v>71725</v>
      </c>
      <c r="K1481" s="2" t="s">
        <v>257</v>
      </c>
      <c r="L1481" t="s">
        <v>28180</v>
      </c>
      <c r="M1481" s="2">
        <v>2428</v>
      </c>
      <c r="N1481" s="2" t="s">
        <v>9112</v>
      </c>
      <c r="O1481" s="2" t="s">
        <v>9113</v>
      </c>
      <c r="P1481" s="2" t="s">
        <v>9114</v>
      </c>
      <c r="Q1481" s="2" t="s">
        <v>9115</v>
      </c>
      <c r="R1481">
        <v>16</v>
      </c>
      <c r="S1481" s="9">
        <f>SUM(pledge_tiers!B1481:F1481)/pledge_tiers!CZ1481</f>
        <v>0.44935923935510541</v>
      </c>
      <c r="T1481" s="8">
        <f>SUM(pledge_tiers!G1481:K1481)/pledge_tiers!CZ1481</f>
        <v>0.51426209177346016</v>
      </c>
      <c r="U1481" s="8">
        <f>SUM(pledge_tiers!L1481:CX1481)/pledge_tiers!CZ1481</f>
        <v>3.6378668871434476E-2</v>
      </c>
      <c r="V1481">
        <f>VLOOKUP(A1481,cluster_membership!$A$1:$B$4001,2,FALSE)</f>
        <v>5</v>
      </c>
    </row>
    <row r="1482" spans="1:22" x14ac:dyDescent="0.2">
      <c r="A1482" s="2">
        <v>1480</v>
      </c>
      <c r="B1482" s="3">
        <v>271154</v>
      </c>
      <c r="C1482" s="2" t="s">
        <v>9116</v>
      </c>
      <c r="D1482" s="2" t="s">
        <v>9117</v>
      </c>
      <c r="E1482" s="2" t="s">
        <v>23</v>
      </c>
      <c r="F1482" s="2" t="s">
        <v>15</v>
      </c>
      <c r="G1482" s="3">
        <v>30000</v>
      </c>
      <c r="H1482" s="6">
        <f>VLOOKUP(F1482,Exchange_rates!$A$1:$B$13,2,FALSE)</f>
        <v>1</v>
      </c>
      <c r="I1482" s="6">
        <f t="shared" si="46"/>
        <v>30000</v>
      </c>
      <c r="J1482" s="3">
        <f t="shared" si="47"/>
        <v>271154</v>
      </c>
      <c r="K1482" s="2" t="s">
        <v>257</v>
      </c>
      <c r="L1482" t="s">
        <v>28180</v>
      </c>
      <c r="M1482" s="2">
        <v>2425</v>
      </c>
      <c r="N1482" s="2" t="s">
        <v>9118</v>
      </c>
      <c r="O1482" s="2" t="s">
        <v>9119</v>
      </c>
      <c r="P1482" s="2" t="s">
        <v>9120</v>
      </c>
      <c r="Q1482" s="2" t="s">
        <v>9121</v>
      </c>
      <c r="R1482">
        <v>4</v>
      </c>
      <c r="S1482" s="9">
        <f>SUM(pledge_tiers!B1482:F1482)/pledge_tiers!CZ1482</f>
        <v>1</v>
      </c>
      <c r="T1482" s="8">
        <f>SUM(pledge_tiers!G1482:K1482)/pledge_tiers!CZ1482</f>
        <v>0</v>
      </c>
      <c r="U1482" s="8">
        <f>SUM(pledge_tiers!L1482:CX1482)/pledge_tiers!CZ1482</f>
        <v>0</v>
      </c>
      <c r="V1482">
        <f>VLOOKUP(A1482,cluster_membership!$A$1:$B$4001,2,FALSE)</f>
        <v>5</v>
      </c>
    </row>
    <row r="1483" spans="1:22" x14ac:dyDescent="0.2">
      <c r="A1483" s="2">
        <v>1481</v>
      </c>
      <c r="B1483" s="3">
        <v>181567</v>
      </c>
      <c r="C1483" s="2" t="s">
        <v>9122</v>
      </c>
      <c r="D1483" s="2" t="s">
        <v>9123</v>
      </c>
      <c r="E1483" s="2" t="s">
        <v>23</v>
      </c>
      <c r="F1483" s="2" t="s">
        <v>15</v>
      </c>
      <c r="G1483" s="3">
        <v>30000</v>
      </c>
      <c r="H1483" s="6">
        <f>VLOOKUP(F1483,Exchange_rates!$A$1:$B$13,2,FALSE)</f>
        <v>1</v>
      </c>
      <c r="I1483" s="6">
        <f t="shared" si="46"/>
        <v>30000</v>
      </c>
      <c r="J1483" s="3">
        <f t="shared" si="47"/>
        <v>181567</v>
      </c>
      <c r="K1483" s="2" t="s">
        <v>4439</v>
      </c>
      <c r="L1483" t="s">
        <v>28180</v>
      </c>
      <c r="M1483" s="2">
        <v>2424</v>
      </c>
      <c r="N1483" s="2" t="s">
        <v>9124</v>
      </c>
      <c r="O1483" s="2" t="s">
        <v>9125</v>
      </c>
      <c r="P1483" s="2" t="s">
        <v>9126</v>
      </c>
      <c r="Q1483" s="2" t="s">
        <v>9127</v>
      </c>
      <c r="R1483">
        <v>8</v>
      </c>
      <c r="S1483" s="9">
        <f>SUM(pledge_tiers!B1483:F1483)/pledge_tiers!CZ1483</f>
        <v>0.83985024958402665</v>
      </c>
      <c r="T1483" s="8">
        <f>SUM(pledge_tiers!G1483:K1483)/pledge_tiers!CZ1483</f>
        <v>0.16014975041597337</v>
      </c>
      <c r="U1483" s="8">
        <f>SUM(pledge_tiers!L1483:CX1483)/pledge_tiers!CZ1483</f>
        <v>0</v>
      </c>
      <c r="V1483">
        <f>VLOOKUP(A1483,cluster_membership!$A$1:$B$4001,2,FALSE)</f>
        <v>5</v>
      </c>
    </row>
    <row r="1484" spans="1:22" x14ac:dyDescent="0.2">
      <c r="A1484" s="2">
        <v>1482</v>
      </c>
      <c r="B1484" s="3">
        <v>133860</v>
      </c>
      <c r="C1484" s="2" t="s">
        <v>9128</v>
      </c>
      <c r="D1484" s="2" t="s">
        <v>9129</v>
      </c>
      <c r="E1484" s="2" t="s">
        <v>2162</v>
      </c>
      <c r="F1484" s="2" t="s">
        <v>15</v>
      </c>
      <c r="G1484" s="3">
        <v>30000</v>
      </c>
      <c r="H1484" s="6">
        <f>VLOOKUP(F1484,Exchange_rates!$A$1:$B$13,2,FALSE)</f>
        <v>1</v>
      </c>
      <c r="I1484" s="6">
        <f t="shared" si="46"/>
        <v>30000</v>
      </c>
      <c r="J1484" s="3">
        <f t="shared" si="47"/>
        <v>133860</v>
      </c>
      <c r="K1484" s="2" t="s">
        <v>250</v>
      </c>
      <c r="L1484" t="s">
        <v>28180</v>
      </c>
      <c r="M1484" s="2">
        <v>2424</v>
      </c>
      <c r="N1484" s="2" t="s">
        <v>9130</v>
      </c>
      <c r="O1484" s="2" t="s">
        <v>9131</v>
      </c>
      <c r="P1484" s="2" t="s">
        <v>9132</v>
      </c>
      <c r="Q1484" s="2" t="s">
        <v>9133</v>
      </c>
      <c r="R1484">
        <v>15</v>
      </c>
      <c r="S1484" s="9">
        <f>SUM(pledge_tiers!B1484:F1484)/pledge_tiers!CZ1484</f>
        <v>0.90224508886810106</v>
      </c>
      <c r="T1484" s="8">
        <f>SUM(pledge_tiers!G1484:K1484)/pledge_tiers!CZ1484</f>
        <v>9.3077642656688497E-2</v>
      </c>
      <c r="U1484" s="8">
        <f>SUM(pledge_tiers!L1484:CX1484)/pledge_tiers!CZ1484</f>
        <v>4.6772684752104769E-3</v>
      </c>
      <c r="V1484">
        <f>VLOOKUP(A1484,cluster_membership!$A$1:$B$4001,2,FALSE)</f>
        <v>5</v>
      </c>
    </row>
    <row r="1485" spans="1:22" x14ac:dyDescent="0.2">
      <c r="A1485" s="2">
        <v>1483</v>
      </c>
      <c r="B1485" s="3">
        <v>42702</v>
      </c>
      <c r="C1485" s="2" t="s">
        <v>9134</v>
      </c>
      <c r="D1485" s="2" t="s">
        <v>9135</v>
      </c>
      <c r="E1485" s="2" t="s">
        <v>14</v>
      </c>
      <c r="F1485" s="2" t="s">
        <v>15</v>
      </c>
      <c r="G1485" s="3">
        <v>2000</v>
      </c>
      <c r="H1485" s="6">
        <f>VLOOKUP(F1485,Exchange_rates!$A$1:$B$13,2,FALSE)</f>
        <v>1</v>
      </c>
      <c r="I1485" s="6">
        <f t="shared" si="46"/>
        <v>2000</v>
      </c>
      <c r="J1485" s="3">
        <f t="shared" si="47"/>
        <v>42702</v>
      </c>
      <c r="K1485" s="2" t="s">
        <v>162</v>
      </c>
      <c r="L1485" t="s">
        <v>28180</v>
      </c>
      <c r="M1485" s="2">
        <v>2423</v>
      </c>
      <c r="N1485" s="2" t="s">
        <v>9136</v>
      </c>
      <c r="O1485" s="2" t="s">
        <v>9137</v>
      </c>
      <c r="P1485" s="2" t="s">
        <v>9138</v>
      </c>
      <c r="Q1485" s="2" t="s">
        <v>9139</v>
      </c>
      <c r="R1485">
        <v>6</v>
      </c>
      <c r="S1485" s="9">
        <f>SUM(pledge_tiers!B1485:F1485)/pledge_tiers!CZ1485</f>
        <v>0.99750104123281969</v>
      </c>
      <c r="T1485" s="8">
        <f>SUM(pledge_tiers!G1485:K1485)/pledge_tiers!CZ1485</f>
        <v>2.4989587671803417E-3</v>
      </c>
      <c r="U1485" s="8">
        <f>SUM(pledge_tiers!L1485:CX1485)/pledge_tiers!CZ1485</f>
        <v>0</v>
      </c>
      <c r="V1485">
        <f>VLOOKUP(A1485,cluster_membership!$A$1:$B$4001,2,FALSE)</f>
        <v>5</v>
      </c>
    </row>
    <row r="1486" spans="1:22" x14ac:dyDescent="0.2">
      <c r="A1486" s="2">
        <v>1484</v>
      </c>
      <c r="B1486" s="3">
        <v>167188</v>
      </c>
      <c r="C1486" s="2" t="s">
        <v>9140</v>
      </c>
      <c r="D1486" s="2" t="s">
        <v>8343</v>
      </c>
      <c r="E1486" s="2" t="s">
        <v>14</v>
      </c>
      <c r="F1486" s="2" t="s">
        <v>15</v>
      </c>
      <c r="G1486" s="3">
        <v>15000</v>
      </c>
      <c r="H1486" s="6">
        <f>VLOOKUP(F1486,Exchange_rates!$A$1:$B$13,2,FALSE)</f>
        <v>1</v>
      </c>
      <c r="I1486" s="6">
        <f t="shared" si="46"/>
        <v>15000</v>
      </c>
      <c r="J1486" s="3">
        <f t="shared" si="47"/>
        <v>167188</v>
      </c>
      <c r="K1486" s="2" t="s">
        <v>3463</v>
      </c>
      <c r="L1486" t="s">
        <v>28180</v>
      </c>
      <c r="M1486" s="2">
        <v>2422</v>
      </c>
      <c r="N1486" s="2" t="s">
        <v>9141</v>
      </c>
      <c r="O1486" s="2" t="s">
        <v>9142</v>
      </c>
      <c r="P1486" s="2" t="s">
        <v>9143</v>
      </c>
      <c r="Q1486" s="2" t="s">
        <v>9144</v>
      </c>
      <c r="R1486">
        <v>29</v>
      </c>
      <c r="S1486" s="9">
        <f>SUM(pledge_tiers!B1486:F1486)/pledge_tiers!CZ1486</f>
        <v>0.3087443016991297</v>
      </c>
      <c r="T1486" s="8">
        <f>SUM(pledge_tiers!G1486:K1486)/pledge_tiers!CZ1486</f>
        <v>0.26564442602569416</v>
      </c>
      <c r="U1486" s="8">
        <f>SUM(pledge_tiers!L1486:CX1486)/pledge_tiers!CZ1486</f>
        <v>0.42561127227517614</v>
      </c>
      <c r="V1486">
        <f>VLOOKUP(A1486,cluster_membership!$A$1:$B$4001,2,FALSE)</f>
        <v>5</v>
      </c>
    </row>
    <row r="1487" spans="1:22" x14ac:dyDescent="0.2">
      <c r="A1487" s="2">
        <v>1485</v>
      </c>
      <c r="B1487" s="3">
        <v>188559</v>
      </c>
      <c r="C1487" s="2" t="s">
        <v>9145</v>
      </c>
      <c r="D1487" s="2" t="s">
        <v>9146</v>
      </c>
      <c r="E1487" s="2" t="s">
        <v>23</v>
      </c>
      <c r="F1487" s="2" t="s">
        <v>15</v>
      </c>
      <c r="G1487" s="3">
        <v>50000</v>
      </c>
      <c r="H1487" s="6">
        <f>VLOOKUP(F1487,Exchange_rates!$A$1:$B$13,2,FALSE)</f>
        <v>1</v>
      </c>
      <c r="I1487" s="6">
        <f t="shared" si="46"/>
        <v>50000</v>
      </c>
      <c r="J1487" s="3">
        <f t="shared" si="47"/>
        <v>188559</v>
      </c>
      <c r="K1487" s="2" t="s">
        <v>8814</v>
      </c>
      <c r="L1487" t="s">
        <v>28185</v>
      </c>
      <c r="M1487" s="2">
        <v>2422</v>
      </c>
      <c r="N1487" s="2" t="s">
        <v>9147</v>
      </c>
      <c r="O1487" s="2" t="s">
        <v>9148</v>
      </c>
      <c r="P1487" s="2" t="s">
        <v>9149</v>
      </c>
      <c r="Q1487" s="2" t="s">
        <v>9150</v>
      </c>
      <c r="R1487">
        <v>11</v>
      </c>
      <c r="S1487" s="9">
        <f>SUM(pledge_tiers!B1487:F1487)/pledge_tiers!CZ1487</f>
        <v>0.79425632233176169</v>
      </c>
      <c r="T1487" s="8">
        <f>SUM(pledge_tiers!G1487:K1487)/pledge_tiers!CZ1487</f>
        <v>0.20445777968281184</v>
      </c>
      <c r="U1487" s="8">
        <f>SUM(pledge_tiers!L1487:CX1487)/pledge_tiers!CZ1487</f>
        <v>1.2858979854264896E-3</v>
      </c>
      <c r="V1487">
        <f>VLOOKUP(A1487,cluster_membership!$A$1:$B$4001,2,FALSE)</f>
        <v>5</v>
      </c>
    </row>
    <row r="1488" spans="1:22" x14ac:dyDescent="0.2">
      <c r="A1488" s="2">
        <v>1486</v>
      </c>
      <c r="B1488" s="3">
        <v>313341</v>
      </c>
      <c r="C1488" s="2" t="s">
        <v>9151</v>
      </c>
      <c r="D1488" s="2" t="s">
        <v>9152</v>
      </c>
      <c r="E1488" s="2" t="s">
        <v>9153</v>
      </c>
      <c r="F1488" s="2" t="s">
        <v>15</v>
      </c>
      <c r="G1488" s="3">
        <v>10400</v>
      </c>
      <c r="H1488" s="6">
        <f>VLOOKUP(F1488,Exchange_rates!$A$1:$B$13,2,FALSE)</f>
        <v>1</v>
      </c>
      <c r="I1488" s="6">
        <f t="shared" si="46"/>
        <v>10400</v>
      </c>
      <c r="J1488" s="3">
        <f t="shared" si="47"/>
        <v>313341</v>
      </c>
      <c r="K1488" s="2" t="s">
        <v>1475</v>
      </c>
      <c r="L1488" t="s">
        <v>28180</v>
      </c>
      <c r="M1488" s="2">
        <v>2422</v>
      </c>
      <c r="N1488" s="2" t="s">
        <v>9154</v>
      </c>
      <c r="O1488" s="2" t="s">
        <v>9155</v>
      </c>
      <c r="P1488" s="2" t="s">
        <v>9156</v>
      </c>
      <c r="Q1488" s="2" t="s">
        <v>9157</v>
      </c>
      <c r="R1488">
        <v>42</v>
      </c>
      <c r="S1488" s="9">
        <f>SUM(pledge_tiers!B1488:F1488)/pledge_tiers!CZ1488</f>
        <v>0.48450946643717729</v>
      </c>
      <c r="T1488" s="8">
        <f>SUM(pledge_tiers!G1488:K1488)/pledge_tiers!CZ1488</f>
        <v>0.22504302925989672</v>
      </c>
      <c r="U1488" s="8">
        <f>SUM(pledge_tiers!L1488:CX1488)/pledge_tiers!CZ1488</f>
        <v>0.29044750430292599</v>
      </c>
      <c r="V1488">
        <f>VLOOKUP(A1488,cluster_membership!$A$1:$B$4001,2,FALSE)</f>
        <v>5</v>
      </c>
    </row>
    <row r="1489" spans="1:22" x14ac:dyDescent="0.2">
      <c r="A1489" s="2">
        <v>1487</v>
      </c>
      <c r="B1489" s="3">
        <v>86748</v>
      </c>
      <c r="C1489" s="2" t="s">
        <v>9158</v>
      </c>
      <c r="D1489" s="2" t="s">
        <v>9159</v>
      </c>
      <c r="E1489" s="2" t="s">
        <v>23</v>
      </c>
      <c r="F1489" s="2" t="s">
        <v>15</v>
      </c>
      <c r="G1489" s="3">
        <v>15000</v>
      </c>
      <c r="H1489" s="6">
        <f>VLOOKUP(F1489,Exchange_rates!$A$1:$B$13,2,FALSE)</f>
        <v>1</v>
      </c>
      <c r="I1489" s="6">
        <f t="shared" si="46"/>
        <v>15000</v>
      </c>
      <c r="J1489" s="3">
        <f t="shared" si="47"/>
        <v>86748</v>
      </c>
      <c r="K1489" s="2" t="s">
        <v>527</v>
      </c>
      <c r="L1489" t="s">
        <v>28180</v>
      </c>
      <c r="M1489" s="2">
        <v>2420</v>
      </c>
      <c r="N1489" s="2" t="s">
        <v>9160</v>
      </c>
      <c r="O1489" s="2" t="s">
        <v>9161</v>
      </c>
      <c r="P1489" s="2" t="s">
        <v>9162</v>
      </c>
      <c r="Q1489" s="2" t="s">
        <v>9163</v>
      </c>
      <c r="R1489">
        <v>8</v>
      </c>
      <c r="S1489" s="9">
        <f>SUM(pledge_tiers!B1489:F1489)/pledge_tiers!CZ1489</f>
        <v>0.57802746566791507</v>
      </c>
      <c r="T1489" s="8">
        <f>SUM(pledge_tiers!G1489:K1489)/pledge_tiers!CZ1489</f>
        <v>0.42197253433208487</v>
      </c>
      <c r="U1489" s="8">
        <f>SUM(pledge_tiers!L1489:CX1489)/pledge_tiers!CZ1489</f>
        <v>0</v>
      </c>
      <c r="V1489">
        <f>VLOOKUP(A1489,cluster_membership!$A$1:$B$4001,2,FALSE)</f>
        <v>5</v>
      </c>
    </row>
    <row r="1490" spans="1:22" x14ac:dyDescent="0.2">
      <c r="A1490" s="2">
        <v>1488</v>
      </c>
      <c r="B1490" s="3">
        <v>101111</v>
      </c>
      <c r="C1490" s="2" t="s">
        <v>9164</v>
      </c>
      <c r="D1490" s="2" t="s">
        <v>9165</v>
      </c>
      <c r="E1490" s="2" t="s">
        <v>559</v>
      </c>
      <c r="F1490" s="2" t="s">
        <v>15</v>
      </c>
      <c r="G1490" s="3">
        <v>80000</v>
      </c>
      <c r="H1490" s="6">
        <f>VLOOKUP(F1490,Exchange_rates!$A$1:$B$13,2,FALSE)</f>
        <v>1</v>
      </c>
      <c r="I1490" s="6">
        <f t="shared" si="46"/>
        <v>80000</v>
      </c>
      <c r="J1490" s="3">
        <f t="shared" si="47"/>
        <v>101111</v>
      </c>
      <c r="K1490" s="2" t="s">
        <v>47</v>
      </c>
      <c r="L1490" t="s">
        <v>28180</v>
      </c>
      <c r="M1490" s="2">
        <v>2417</v>
      </c>
      <c r="N1490" s="2" t="s">
        <v>9166</v>
      </c>
      <c r="O1490" s="2" t="s">
        <v>9167</v>
      </c>
      <c r="P1490" s="2" t="s">
        <v>9168</v>
      </c>
      <c r="Q1490" s="2" t="s">
        <v>9169</v>
      </c>
      <c r="R1490">
        <v>12</v>
      </c>
      <c r="S1490" s="9">
        <f>SUM(pledge_tiers!B1490:F1490)/pledge_tiers!CZ1490</f>
        <v>0.97425394967817436</v>
      </c>
      <c r="T1490" s="8">
        <f>SUM(pledge_tiers!G1490:K1490)/pledge_tiers!CZ1490</f>
        <v>2.5746050321825628E-2</v>
      </c>
      <c r="U1490" s="8">
        <f>SUM(pledge_tiers!L1490:CX1490)/pledge_tiers!CZ1490</f>
        <v>0</v>
      </c>
      <c r="V1490">
        <f>VLOOKUP(A1490,cluster_membership!$A$1:$B$4001,2,FALSE)</f>
        <v>5</v>
      </c>
    </row>
    <row r="1491" spans="1:22" x14ac:dyDescent="0.2">
      <c r="A1491" s="2">
        <v>1489</v>
      </c>
      <c r="B1491" s="3">
        <v>124372</v>
      </c>
      <c r="C1491" s="2" t="s">
        <v>9170</v>
      </c>
      <c r="D1491" s="2" t="s">
        <v>9171</v>
      </c>
      <c r="E1491" s="2" t="s">
        <v>189</v>
      </c>
      <c r="F1491" s="2" t="s">
        <v>75</v>
      </c>
      <c r="G1491" s="3">
        <v>10000</v>
      </c>
      <c r="H1491" s="6">
        <f>VLOOKUP(F1491,Exchange_rates!$A$1:$B$13,2,FALSE)</f>
        <v>1.24</v>
      </c>
      <c r="I1491" s="6">
        <f t="shared" si="46"/>
        <v>12400</v>
      </c>
      <c r="J1491" s="3">
        <f t="shared" si="47"/>
        <v>154221.28</v>
      </c>
      <c r="K1491" s="2" t="s">
        <v>827</v>
      </c>
      <c r="L1491" t="s">
        <v>28181</v>
      </c>
      <c r="M1491" s="2">
        <v>2417</v>
      </c>
      <c r="N1491" s="2" t="s">
        <v>9172</v>
      </c>
      <c r="O1491" s="2" t="s">
        <v>9173</v>
      </c>
      <c r="P1491" s="2" t="s">
        <v>9174</v>
      </c>
      <c r="Q1491" s="2" t="s">
        <v>9175</v>
      </c>
      <c r="R1491">
        <v>12</v>
      </c>
      <c r="S1491" s="9">
        <f>SUM(pledge_tiers!B1491:F1491)/pledge_tiers!CZ1491</f>
        <v>0.61701244813278011</v>
      </c>
      <c r="T1491" s="8">
        <f>SUM(pledge_tiers!G1491:K1491)/pledge_tiers!CZ1491</f>
        <v>0.36929460580912865</v>
      </c>
      <c r="U1491" s="8">
        <f>SUM(pledge_tiers!L1491:CX1491)/pledge_tiers!CZ1491</f>
        <v>1.3692946058091286E-2</v>
      </c>
      <c r="V1491">
        <f>VLOOKUP(A1491,cluster_membership!$A$1:$B$4001,2,FALSE)</f>
        <v>5</v>
      </c>
    </row>
    <row r="1492" spans="1:22" x14ac:dyDescent="0.2">
      <c r="A1492" s="2">
        <v>1490</v>
      </c>
      <c r="B1492" s="3">
        <v>62770</v>
      </c>
      <c r="C1492" s="2" t="s">
        <v>9176</v>
      </c>
      <c r="D1492" s="2" t="s">
        <v>3690</v>
      </c>
      <c r="E1492" s="2" t="s">
        <v>23</v>
      </c>
      <c r="F1492" s="2" t="s">
        <v>15</v>
      </c>
      <c r="G1492" s="3">
        <v>48500</v>
      </c>
      <c r="H1492" s="6">
        <f>VLOOKUP(F1492,Exchange_rates!$A$1:$B$13,2,FALSE)</f>
        <v>1</v>
      </c>
      <c r="I1492" s="6">
        <f t="shared" si="46"/>
        <v>48500</v>
      </c>
      <c r="J1492" s="3">
        <f t="shared" si="47"/>
        <v>62770</v>
      </c>
      <c r="K1492" s="2" t="s">
        <v>3691</v>
      </c>
      <c r="L1492" t="s">
        <v>28180</v>
      </c>
      <c r="M1492" s="2">
        <v>2416</v>
      </c>
      <c r="N1492" s="2" t="s">
        <v>9177</v>
      </c>
      <c r="O1492" s="2" t="s">
        <v>9178</v>
      </c>
      <c r="P1492" s="2" t="s">
        <v>9179</v>
      </c>
      <c r="Q1492" s="2" t="s">
        <v>9180</v>
      </c>
      <c r="R1492">
        <v>13</v>
      </c>
      <c r="S1492" s="9">
        <f>SUM(pledge_tiers!B1492:F1492)/pledge_tiers!CZ1492</f>
        <v>0.98212005108556832</v>
      </c>
      <c r="T1492" s="8">
        <f>SUM(pledge_tiers!G1492:K1492)/pledge_tiers!CZ1492</f>
        <v>1.7028522775649212E-2</v>
      </c>
      <c r="U1492" s="8">
        <f>SUM(pledge_tiers!L1492:CX1492)/pledge_tiers!CZ1492</f>
        <v>8.5142613878246064E-4</v>
      </c>
      <c r="V1492">
        <f>VLOOKUP(A1492,cluster_membership!$A$1:$B$4001,2,FALSE)</f>
        <v>5</v>
      </c>
    </row>
    <row r="1493" spans="1:22" x14ac:dyDescent="0.2">
      <c r="A1493" s="2">
        <v>1491</v>
      </c>
      <c r="B1493" s="3">
        <v>52816</v>
      </c>
      <c r="C1493" s="2" t="s">
        <v>9181</v>
      </c>
      <c r="D1493" s="2" t="s">
        <v>9182</v>
      </c>
      <c r="E1493" s="2" t="s">
        <v>14</v>
      </c>
      <c r="F1493" s="2" t="s">
        <v>15</v>
      </c>
      <c r="G1493" s="3">
        <v>2000</v>
      </c>
      <c r="H1493" s="6">
        <f>VLOOKUP(F1493,Exchange_rates!$A$1:$B$13,2,FALSE)</f>
        <v>1</v>
      </c>
      <c r="I1493" s="6">
        <f t="shared" si="46"/>
        <v>2000</v>
      </c>
      <c r="J1493" s="3">
        <f t="shared" si="47"/>
        <v>52816</v>
      </c>
      <c r="K1493" s="2" t="s">
        <v>8177</v>
      </c>
      <c r="L1493" t="s">
        <v>28182</v>
      </c>
      <c r="M1493" s="2">
        <v>2416</v>
      </c>
      <c r="N1493" s="2" t="s">
        <v>9183</v>
      </c>
      <c r="O1493" s="2" t="s">
        <v>9184</v>
      </c>
      <c r="P1493" s="2" t="s">
        <v>9185</v>
      </c>
      <c r="Q1493" s="2" t="s">
        <v>9186</v>
      </c>
      <c r="R1493">
        <v>7</v>
      </c>
      <c r="S1493" s="9">
        <f>SUM(pledge_tiers!B1493:F1493)/pledge_tiers!CZ1493</f>
        <v>0.99626865671641796</v>
      </c>
      <c r="T1493" s="8">
        <f>SUM(pledge_tiers!G1493:K1493)/pledge_tiers!CZ1493</f>
        <v>3.7313432835820895E-3</v>
      </c>
      <c r="U1493" s="8">
        <f>SUM(pledge_tiers!L1493:CX1493)/pledge_tiers!CZ1493</f>
        <v>0</v>
      </c>
      <c r="V1493">
        <f>VLOOKUP(A1493,cluster_membership!$A$1:$B$4001,2,FALSE)</f>
        <v>5</v>
      </c>
    </row>
    <row r="1494" spans="1:22" x14ac:dyDescent="0.2">
      <c r="A1494" s="2">
        <v>1492</v>
      </c>
      <c r="B1494" s="3">
        <v>973764</v>
      </c>
      <c r="C1494" s="2" t="s">
        <v>9187</v>
      </c>
      <c r="D1494" s="2" t="s">
        <v>9188</v>
      </c>
      <c r="E1494" s="2" t="s">
        <v>23</v>
      </c>
      <c r="F1494" s="2" t="s">
        <v>15</v>
      </c>
      <c r="G1494" s="3">
        <v>50000</v>
      </c>
      <c r="H1494" s="6">
        <f>VLOOKUP(F1494,Exchange_rates!$A$1:$B$13,2,FALSE)</f>
        <v>1</v>
      </c>
      <c r="I1494" s="6">
        <f t="shared" si="46"/>
        <v>50000</v>
      </c>
      <c r="J1494" s="3">
        <f t="shared" si="47"/>
        <v>973764</v>
      </c>
      <c r="K1494" s="2" t="s">
        <v>3564</v>
      </c>
      <c r="L1494" t="s">
        <v>28207</v>
      </c>
      <c r="M1494" s="2">
        <v>2416</v>
      </c>
      <c r="N1494" s="2" t="s">
        <v>9189</v>
      </c>
      <c r="O1494" s="2" t="s">
        <v>9190</v>
      </c>
      <c r="P1494" s="2" t="s">
        <v>9191</v>
      </c>
      <c r="Q1494" s="2" t="s">
        <v>9192</v>
      </c>
      <c r="R1494">
        <v>12</v>
      </c>
      <c r="S1494" s="9">
        <f>SUM(pledge_tiers!B1494:F1494)/pledge_tiers!CZ1494</f>
        <v>0.22761506276150628</v>
      </c>
      <c r="T1494" s="8">
        <f>SUM(pledge_tiers!G1494:K1494)/pledge_tiers!CZ1494</f>
        <v>0.60962343096234306</v>
      </c>
      <c r="U1494" s="8">
        <f>SUM(pledge_tiers!L1494:CX1494)/pledge_tiers!CZ1494</f>
        <v>0.16276150627615063</v>
      </c>
      <c r="V1494">
        <f>VLOOKUP(A1494,cluster_membership!$A$1:$B$4001,2,FALSE)</f>
        <v>3</v>
      </c>
    </row>
    <row r="1495" spans="1:22" x14ac:dyDescent="0.2">
      <c r="A1495" s="2">
        <v>1493</v>
      </c>
      <c r="B1495" s="3">
        <v>92290</v>
      </c>
      <c r="C1495" s="2" t="s">
        <v>9193</v>
      </c>
      <c r="D1495" s="2" t="s">
        <v>9194</v>
      </c>
      <c r="E1495" s="2" t="s">
        <v>189</v>
      </c>
      <c r="F1495" s="2" t="s">
        <v>15</v>
      </c>
      <c r="G1495" s="3">
        <v>20000</v>
      </c>
      <c r="H1495" s="6">
        <f>VLOOKUP(F1495,Exchange_rates!$A$1:$B$13,2,FALSE)</f>
        <v>1</v>
      </c>
      <c r="I1495" s="6">
        <f t="shared" si="46"/>
        <v>20000</v>
      </c>
      <c r="J1495" s="3">
        <f t="shared" si="47"/>
        <v>92290</v>
      </c>
      <c r="K1495" s="2" t="s">
        <v>16</v>
      </c>
      <c r="L1495" t="s">
        <v>28180</v>
      </c>
      <c r="M1495" s="2">
        <v>2414</v>
      </c>
      <c r="N1495" s="2" t="s">
        <v>9195</v>
      </c>
      <c r="O1495" s="2" t="s">
        <v>9196</v>
      </c>
      <c r="P1495" s="2" t="s">
        <v>9197</v>
      </c>
      <c r="Q1495" s="2" t="s">
        <v>9198</v>
      </c>
      <c r="R1495">
        <v>11</v>
      </c>
      <c r="S1495" s="9">
        <f>SUM(pledge_tiers!B1495:F1495)/pledge_tiers!CZ1495</f>
        <v>0.79726368159203975</v>
      </c>
      <c r="T1495" s="8">
        <f>SUM(pledge_tiers!G1495:K1495)/pledge_tiers!CZ1495</f>
        <v>0.19900497512437812</v>
      </c>
      <c r="U1495" s="8">
        <f>SUM(pledge_tiers!L1495:CX1495)/pledge_tiers!CZ1495</f>
        <v>3.7313432835820895E-3</v>
      </c>
      <c r="V1495">
        <f>VLOOKUP(A1495,cluster_membership!$A$1:$B$4001,2,FALSE)</f>
        <v>5</v>
      </c>
    </row>
    <row r="1496" spans="1:22" x14ac:dyDescent="0.2">
      <c r="A1496" s="2">
        <v>1494</v>
      </c>
      <c r="B1496" s="3">
        <v>116802</v>
      </c>
      <c r="C1496" s="2" t="s">
        <v>9199</v>
      </c>
      <c r="D1496" s="2" t="s">
        <v>9200</v>
      </c>
      <c r="E1496" s="2" t="s">
        <v>23</v>
      </c>
      <c r="F1496" s="2" t="s">
        <v>15</v>
      </c>
      <c r="G1496" s="3">
        <v>16500</v>
      </c>
      <c r="H1496" s="6">
        <f>VLOOKUP(F1496,Exchange_rates!$A$1:$B$13,2,FALSE)</f>
        <v>1</v>
      </c>
      <c r="I1496" s="6">
        <f t="shared" si="46"/>
        <v>16500</v>
      </c>
      <c r="J1496" s="3">
        <f t="shared" si="47"/>
        <v>116802</v>
      </c>
      <c r="K1496" s="2" t="s">
        <v>16</v>
      </c>
      <c r="L1496" t="s">
        <v>28180</v>
      </c>
      <c r="M1496" s="2">
        <v>2414</v>
      </c>
      <c r="N1496" s="2" t="s">
        <v>9201</v>
      </c>
      <c r="O1496" s="2" t="s">
        <v>9202</v>
      </c>
      <c r="P1496" s="2" t="s">
        <v>9203</v>
      </c>
      <c r="Q1496" s="2" t="s">
        <v>9204</v>
      </c>
      <c r="R1496">
        <v>4</v>
      </c>
      <c r="S1496" s="9">
        <f>SUM(pledge_tiers!B1496:F1496)/pledge_tiers!CZ1496</f>
        <v>1</v>
      </c>
      <c r="T1496" s="8">
        <f>SUM(pledge_tiers!G1496:K1496)/pledge_tiers!CZ1496</f>
        <v>0</v>
      </c>
      <c r="U1496" s="8">
        <f>SUM(pledge_tiers!L1496:CX1496)/pledge_tiers!CZ1496</f>
        <v>0</v>
      </c>
      <c r="V1496">
        <f>VLOOKUP(A1496,cluster_membership!$A$1:$B$4001,2,FALSE)</f>
        <v>5</v>
      </c>
    </row>
    <row r="1497" spans="1:22" x14ac:dyDescent="0.2">
      <c r="A1497" s="2">
        <v>1495</v>
      </c>
      <c r="B1497" s="3">
        <v>72133</v>
      </c>
      <c r="C1497" s="2" t="s">
        <v>9205</v>
      </c>
      <c r="D1497" s="2" t="s">
        <v>9206</v>
      </c>
      <c r="E1497" s="2" t="s">
        <v>23</v>
      </c>
      <c r="F1497" s="2" t="s">
        <v>84</v>
      </c>
      <c r="G1497" s="3">
        <v>10500</v>
      </c>
      <c r="H1497" s="6">
        <f>VLOOKUP(F1497,Exchange_rates!$A$1:$B$13,2,FALSE)</f>
        <v>0.76</v>
      </c>
      <c r="I1497" s="6">
        <f t="shared" si="46"/>
        <v>7980</v>
      </c>
      <c r="J1497" s="3">
        <f t="shared" si="47"/>
        <v>54821.08</v>
      </c>
      <c r="K1497" s="2" t="s">
        <v>1343</v>
      </c>
      <c r="L1497" t="s">
        <v>28182</v>
      </c>
      <c r="M1497" s="2">
        <v>2413</v>
      </c>
      <c r="N1497" s="2" t="s">
        <v>9207</v>
      </c>
      <c r="O1497" s="2" t="s">
        <v>9208</v>
      </c>
      <c r="P1497" s="2" t="s">
        <v>9209</v>
      </c>
      <c r="Q1497" s="2" t="s">
        <v>9210</v>
      </c>
      <c r="R1497">
        <v>16</v>
      </c>
      <c r="S1497" s="9">
        <f>SUM(pledge_tiers!B1497:F1497)/pledge_tiers!CZ1497</f>
        <v>9.4763092269326679E-2</v>
      </c>
      <c r="T1497" s="8">
        <f>SUM(pledge_tiers!G1497:K1497)/pledge_tiers!CZ1497</f>
        <v>0.49376558603491272</v>
      </c>
      <c r="U1497" s="8">
        <f>SUM(pledge_tiers!L1497:CX1497)/pledge_tiers!CZ1497</f>
        <v>0.41147132169576062</v>
      </c>
      <c r="V1497">
        <f>VLOOKUP(A1497,cluster_membership!$A$1:$B$4001,2,FALSE)</f>
        <v>5</v>
      </c>
    </row>
    <row r="1498" spans="1:22" x14ac:dyDescent="0.2">
      <c r="A1498" s="2">
        <v>1496</v>
      </c>
      <c r="B1498" s="3">
        <v>396299</v>
      </c>
      <c r="C1498" s="2" t="s">
        <v>9211</v>
      </c>
      <c r="D1498" s="2" t="s">
        <v>9212</v>
      </c>
      <c r="E1498" s="2" t="s">
        <v>534</v>
      </c>
      <c r="F1498" s="2" t="s">
        <v>15</v>
      </c>
      <c r="G1498" s="3">
        <v>30000</v>
      </c>
      <c r="H1498" s="6">
        <f>VLOOKUP(F1498,Exchange_rates!$A$1:$B$13,2,FALSE)</f>
        <v>1</v>
      </c>
      <c r="I1498" s="6">
        <f t="shared" si="46"/>
        <v>30000</v>
      </c>
      <c r="J1498" s="3">
        <f t="shared" si="47"/>
        <v>396299</v>
      </c>
      <c r="K1498" s="2" t="s">
        <v>625</v>
      </c>
      <c r="L1498" t="s">
        <v>28180</v>
      </c>
      <c r="M1498" s="2">
        <v>2412</v>
      </c>
      <c r="N1498" s="2" t="s">
        <v>9213</v>
      </c>
      <c r="O1498" s="2" t="s">
        <v>9214</v>
      </c>
      <c r="P1498" s="2" t="s">
        <v>9215</v>
      </c>
      <c r="Q1498" s="2" t="s">
        <v>9216</v>
      </c>
      <c r="R1498">
        <v>14</v>
      </c>
      <c r="S1498" s="9">
        <f>SUM(pledge_tiers!B1498:F1498)/pledge_tiers!CZ1498</f>
        <v>4.0824915824915826E-2</v>
      </c>
      <c r="T1498" s="8">
        <f>SUM(pledge_tiers!G1498:K1498)/pledge_tiers!CZ1498</f>
        <v>0.56397306397306401</v>
      </c>
      <c r="U1498" s="8">
        <f>SUM(pledge_tiers!L1498:CX1498)/pledge_tiers!CZ1498</f>
        <v>0.39520202020202022</v>
      </c>
      <c r="V1498">
        <f>VLOOKUP(A1498,cluster_membership!$A$1:$B$4001,2,FALSE)</f>
        <v>5</v>
      </c>
    </row>
    <row r="1499" spans="1:22" x14ac:dyDescent="0.2">
      <c r="A1499" s="2">
        <v>1497</v>
      </c>
      <c r="B1499" s="3">
        <v>33286</v>
      </c>
      <c r="C1499" s="2" t="s">
        <v>9217</v>
      </c>
      <c r="D1499" s="2" t="s">
        <v>9218</v>
      </c>
      <c r="E1499" s="2" t="s">
        <v>14</v>
      </c>
      <c r="F1499" s="2" t="s">
        <v>15</v>
      </c>
      <c r="G1499" s="3">
        <v>10000</v>
      </c>
      <c r="H1499" s="6">
        <f>VLOOKUP(F1499,Exchange_rates!$A$1:$B$13,2,FALSE)</f>
        <v>1</v>
      </c>
      <c r="I1499" s="6">
        <f t="shared" si="46"/>
        <v>10000</v>
      </c>
      <c r="J1499" s="3">
        <f t="shared" si="47"/>
        <v>33286</v>
      </c>
      <c r="K1499" s="2" t="s">
        <v>1103</v>
      </c>
      <c r="L1499" t="s">
        <v>28180</v>
      </c>
      <c r="M1499" s="2">
        <v>2412</v>
      </c>
      <c r="N1499" s="2" t="s">
        <v>9219</v>
      </c>
      <c r="O1499" s="2" t="s">
        <v>9220</v>
      </c>
      <c r="P1499" s="2" t="s">
        <v>9221</v>
      </c>
      <c r="Q1499" s="2" t="s">
        <v>9222</v>
      </c>
      <c r="R1499">
        <v>5</v>
      </c>
      <c r="S1499" s="9">
        <f>SUM(pledge_tiers!B1499:F1499)/pledge_tiers!CZ1499</f>
        <v>1</v>
      </c>
      <c r="T1499" s="8">
        <f>SUM(pledge_tiers!G1499:K1499)/pledge_tiers!CZ1499</f>
        <v>0</v>
      </c>
      <c r="U1499" s="8">
        <f>SUM(pledge_tiers!L1499:CX1499)/pledge_tiers!CZ1499</f>
        <v>0</v>
      </c>
      <c r="V1499">
        <f>VLOOKUP(A1499,cluster_membership!$A$1:$B$4001,2,FALSE)</f>
        <v>5</v>
      </c>
    </row>
    <row r="1500" spans="1:22" x14ac:dyDescent="0.2">
      <c r="A1500" s="2">
        <v>1498</v>
      </c>
      <c r="B1500" s="3">
        <v>885594</v>
      </c>
      <c r="C1500" s="2" t="s">
        <v>9223</v>
      </c>
      <c r="D1500" s="2" t="s">
        <v>9224</v>
      </c>
      <c r="E1500" s="2" t="s">
        <v>23</v>
      </c>
      <c r="F1500" s="2" t="s">
        <v>15</v>
      </c>
      <c r="G1500" s="3">
        <v>50000</v>
      </c>
      <c r="H1500" s="6">
        <f>VLOOKUP(F1500,Exchange_rates!$A$1:$B$13,2,FALSE)</f>
        <v>1</v>
      </c>
      <c r="I1500" s="6">
        <f t="shared" si="46"/>
        <v>50000</v>
      </c>
      <c r="J1500" s="3">
        <f t="shared" si="47"/>
        <v>885594</v>
      </c>
      <c r="K1500" s="2" t="s">
        <v>47</v>
      </c>
      <c r="L1500" t="s">
        <v>28180</v>
      </c>
      <c r="M1500" s="2">
        <v>2409</v>
      </c>
      <c r="N1500" s="2" t="s">
        <v>9225</v>
      </c>
      <c r="O1500" s="2" t="s">
        <v>9226</v>
      </c>
      <c r="P1500" s="2" t="s">
        <v>9227</v>
      </c>
      <c r="Q1500" s="2" t="s">
        <v>9228</v>
      </c>
      <c r="R1500">
        <v>29</v>
      </c>
      <c r="S1500" s="9">
        <f>SUM(pledge_tiers!B1500:F1500)/pledge_tiers!CZ1500</f>
        <v>0.30012663571127057</v>
      </c>
      <c r="T1500" s="8">
        <f>SUM(pledge_tiers!G1500:K1500)/pledge_tiers!CZ1500</f>
        <v>0.15449556775010553</v>
      </c>
      <c r="U1500" s="8">
        <f>SUM(pledge_tiers!L1500:CX1500)/pledge_tiers!CZ1500</f>
        <v>0.54537779653862384</v>
      </c>
      <c r="V1500">
        <f>VLOOKUP(A1500,cluster_membership!$A$1:$B$4001,2,FALSE)</f>
        <v>5</v>
      </c>
    </row>
    <row r="1501" spans="1:22" x14ac:dyDescent="0.2">
      <c r="A1501" s="2">
        <v>1499</v>
      </c>
      <c r="B1501" s="3">
        <v>314771</v>
      </c>
      <c r="C1501" s="2" t="s">
        <v>9229</v>
      </c>
      <c r="D1501" s="2" t="s">
        <v>3423</v>
      </c>
      <c r="E1501" s="2" t="s">
        <v>46</v>
      </c>
      <c r="F1501" s="2" t="s">
        <v>15</v>
      </c>
      <c r="G1501" s="3">
        <v>300000</v>
      </c>
      <c r="H1501" s="6">
        <f>VLOOKUP(F1501,Exchange_rates!$A$1:$B$13,2,FALSE)</f>
        <v>1</v>
      </c>
      <c r="I1501" s="6">
        <f t="shared" si="46"/>
        <v>300000</v>
      </c>
      <c r="J1501" s="3">
        <f t="shared" si="47"/>
        <v>314771</v>
      </c>
      <c r="K1501" s="2" t="s">
        <v>92</v>
      </c>
      <c r="L1501" t="s">
        <v>28183</v>
      </c>
      <c r="M1501" s="2">
        <v>2408</v>
      </c>
      <c r="N1501" s="2" t="s">
        <v>9230</v>
      </c>
      <c r="O1501" s="2" t="s">
        <v>9231</v>
      </c>
      <c r="P1501" s="2" t="s">
        <v>9232</v>
      </c>
      <c r="Q1501" s="2" t="s">
        <v>9233</v>
      </c>
      <c r="R1501">
        <v>25</v>
      </c>
      <c r="S1501" s="9">
        <f>SUM(pledge_tiers!B1501:F1501)/pledge_tiers!CZ1501</f>
        <v>0.74946921443736725</v>
      </c>
      <c r="T1501" s="8">
        <f>SUM(pledge_tiers!G1501:K1501)/pledge_tiers!CZ1501</f>
        <v>0.22038216560509555</v>
      </c>
      <c r="U1501" s="8">
        <f>SUM(pledge_tiers!L1501:CX1501)/pledge_tiers!CZ1501</f>
        <v>3.0148619957537155E-2</v>
      </c>
      <c r="V1501">
        <f>VLOOKUP(A1501,cluster_membership!$A$1:$B$4001,2,FALSE)</f>
        <v>5</v>
      </c>
    </row>
    <row r="1502" spans="1:22" x14ac:dyDescent="0.2">
      <c r="A1502" s="2">
        <v>1500</v>
      </c>
      <c r="B1502" s="3">
        <v>339848</v>
      </c>
      <c r="C1502" s="2" t="s">
        <v>9234</v>
      </c>
      <c r="D1502" s="2" t="s">
        <v>9235</v>
      </c>
      <c r="E1502" s="2" t="s">
        <v>14</v>
      </c>
      <c r="F1502" s="2" t="s">
        <v>15</v>
      </c>
      <c r="G1502" s="3">
        <v>30000</v>
      </c>
      <c r="H1502" s="6">
        <f>VLOOKUP(F1502,Exchange_rates!$A$1:$B$13,2,FALSE)</f>
        <v>1</v>
      </c>
      <c r="I1502" s="6">
        <f t="shared" si="46"/>
        <v>30000</v>
      </c>
      <c r="J1502" s="3">
        <f t="shared" si="47"/>
        <v>339848</v>
      </c>
      <c r="K1502" s="2" t="s">
        <v>345</v>
      </c>
      <c r="L1502" t="s">
        <v>28180</v>
      </c>
      <c r="M1502" s="2">
        <v>2407</v>
      </c>
      <c r="N1502" s="2" t="s">
        <v>9236</v>
      </c>
      <c r="O1502" s="2" t="s">
        <v>9237</v>
      </c>
      <c r="P1502" s="2" t="s">
        <v>9238</v>
      </c>
      <c r="Q1502" s="2" t="s">
        <v>9239</v>
      </c>
      <c r="R1502">
        <v>48</v>
      </c>
      <c r="S1502" s="9">
        <f>SUM(pledge_tiers!B1502:F1502)/pledge_tiers!CZ1502</f>
        <v>0.27656903765690377</v>
      </c>
      <c r="T1502" s="8">
        <f>SUM(pledge_tiers!G1502:K1502)/pledge_tiers!CZ1502</f>
        <v>0.62510460251046029</v>
      </c>
      <c r="U1502" s="8">
        <f>SUM(pledge_tiers!L1502:CX1502)/pledge_tiers!CZ1502</f>
        <v>9.832635983263599E-2</v>
      </c>
      <c r="V1502">
        <f>VLOOKUP(A1502,cluster_membership!$A$1:$B$4001,2,FALSE)</f>
        <v>5</v>
      </c>
    </row>
    <row r="1503" spans="1:22" x14ac:dyDescent="0.2">
      <c r="A1503" s="2">
        <v>1501</v>
      </c>
      <c r="B1503" s="3">
        <v>148003</v>
      </c>
      <c r="C1503" s="2" t="s">
        <v>9240</v>
      </c>
      <c r="D1503" s="2" t="s">
        <v>9241</v>
      </c>
      <c r="E1503" s="2" t="s">
        <v>9242</v>
      </c>
      <c r="F1503" s="2" t="s">
        <v>15</v>
      </c>
      <c r="G1503" s="3">
        <v>100000</v>
      </c>
      <c r="H1503" s="6">
        <f>VLOOKUP(F1503,Exchange_rates!$A$1:$B$13,2,FALSE)</f>
        <v>1</v>
      </c>
      <c r="I1503" s="6">
        <f t="shared" si="46"/>
        <v>100000</v>
      </c>
      <c r="J1503" s="3">
        <f t="shared" si="47"/>
        <v>148003</v>
      </c>
      <c r="K1503" s="2" t="s">
        <v>8408</v>
      </c>
      <c r="L1503" t="s">
        <v>28180</v>
      </c>
      <c r="M1503" s="2">
        <v>2406</v>
      </c>
      <c r="N1503" s="2" t="s">
        <v>9243</v>
      </c>
      <c r="O1503" s="2" t="s">
        <v>9244</v>
      </c>
      <c r="P1503" s="2" t="s">
        <v>9245</v>
      </c>
      <c r="Q1503" s="2" t="s">
        <v>9246</v>
      </c>
      <c r="R1503">
        <v>26</v>
      </c>
      <c r="S1503" s="9">
        <f>SUM(pledge_tiers!B1503:F1503)/pledge_tiers!CZ1503</f>
        <v>0.58500435919790761</v>
      </c>
      <c r="T1503" s="8">
        <f>SUM(pledge_tiers!G1503:K1503)/pledge_tiers!CZ1503</f>
        <v>0.28073234524847429</v>
      </c>
      <c r="U1503" s="8">
        <f>SUM(pledge_tiers!L1503:CX1503)/pledge_tiers!CZ1503</f>
        <v>0.13426329555361813</v>
      </c>
      <c r="V1503">
        <f>VLOOKUP(A1503,cluster_membership!$A$1:$B$4001,2,FALSE)</f>
        <v>5</v>
      </c>
    </row>
    <row r="1504" spans="1:22" x14ac:dyDescent="0.2">
      <c r="A1504" s="2">
        <v>1502</v>
      </c>
      <c r="B1504" s="3">
        <v>310751</v>
      </c>
      <c r="C1504" s="2" t="s">
        <v>9247</v>
      </c>
      <c r="D1504" s="2" t="s">
        <v>9248</v>
      </c>
      <c r="E1504" s="2" t="s">
        <v>665</v>
      </c>
      <c r="F1504" s="2" t="s">
        <v>15</v>
      </c>
      <c r="G1504" s="3">
        <v>10000</v>
      </c>
      <c r="H1504" s="6">
        <f>VLOOKUP(F1504,Exchange_rates!$A$1:$B$13,2,FALSE)</f>
        <v>1</v>
      </c>
      <c r="I1504" s="6">
        <f t="shared" si="46"/>
        <v>10000</v>
      </c>
      <c r="J1504" s="3">
        <f t="shared" si="47"/>
        <v>310751</v>
      </c>
      <c r="K1504" s="2" t="s">
        <v>47</v>
      </c>
      <c r="L1504" t="s">
        <v>28180</v>
      </c>
      <c r="M1504" s="2">
        <v>2405</v>
      </c>
      <c r="N1504" s="2" t="s">
        <v>9249</v>
      </c>
      <c r="O1504" s="2" t="s">
        <v>9250</v>
      </c>
      <c r="P1504" s="2" t="s">
        <v>9251</v>
      </c>
      <c r="Q1504" s="2" t="s">
        <v>9252</v>
      </c>
      <c r="R1504">
        <v>16</v>
      </c>
      <c r="S1504" s="9">
        <f>SUM(pledge_tiers!B1504:F1504)/pledge_tiers!CZ1504</f>
        <v>0.2389937106918239</v>
      </c>
      <c r="T1504" s="8">
        <f>SUM(pledge_tiers!G1504:K1504)/pledge_tiers!CZ1504</f>
        <v>0.51278825995807131</v>
      </c>
      <c r="U1504" s="8">
        <f>SUM(pledge_tiers!L1504:CX1504)/pledge_tiers!CZ1504</f>
        <v>0.24821802935010481</v>
      </c>
      <c r="V1504">
        <f>VLOOKUP(A1504,cluster_membership!$A$1:$B$4001,2,FALSE)</f>
        <v>5</v>
      </c>
    </row>
    <row r="1505" spans="1:22" x14ac:dyDescent="0.2">
      <c r="A1505" s="2">
        <v>1503</v>
      </c>
      <c r="B1505" s="3">
        <v>156018</v>
      </c>
      <c r="C1505" s="2" t="s">
        <v>9253</v>
      </c>
      <c r="D1505" s="2" t="s">
        <v>9254</v>
      </c>
      <c r="E1505" s="2" t="s">
        <v>651</v>
      </c>
      <c r="F1505" s="2" t="s">
        <v>15</v>
      </c>
      <c r="G1505" s="3">
        <v>20000</v>
      </c>
      <c r="H1505" s="6">
        <f>VLOOKUP(F1505,Exchange_rates!$A$1:$B$13,2,FALSE)</f>
        <v>1</v>
      </c>
      <c r="I1505" s="6">
        <f t="shared" si="46"/>
        <v>20000</v>
      </c>
      <c r="J1505" s="3">
        <f t="shared" si="47"/>
        <v>156018</v>
      </c>
      <c r="K1505" s="2" t="s">
        <v>4906</v>
      </c>
      <c r="L1505" t="s">
        <v>28210</v>
      </c>
      <c r="M1505" s="2">
        <v>2404</v>
      </c>
      <c r="N1505" s="2" t="s">
        <v>9255</v>
      </c>
      <c r="O1505" s="2" t="s">
        <v>9256</v>
      </c>
      <c r="P1505" s="2" t="s">
        <v>9257</v>
      </c>
      <c r="Q1505" s="2" t="s">
        <v>9258</v>
      </c>
      <c r="R1505">
        <v>7</v>
      </c>
      <c r="S1505" s="9">
        <f>SUM(pledge_tiers!B1505:F1505)/pledge_tiers!CZ1505</f>
        <v>0.9945583926329008</v>
      </c>
      <c r="T1505" s="8">
        <f>SUM(pledge_tiers!G1505:K1505)/pledge_tiers!CZ1505</f>
        <v>5.4416073670992045E-3</v>
      </c>
      <c r="U1505" s="8">
        <f>SUM(pledge_tiers!L1505:CX1505)/pledge_tiers!CZ1505</f>
        <v>0</v>
      </c>
      <c r="V1505">
        <f>VLOOKUP(A1505,cluster_membership!$A$1:$B$4001,2,FALSE)</f>
        <v>5</v>
      </c>
    </row>
    <row r="1506" spans="1:22" x14ac:dyDescent="0.2">
      <c r="A1506" s="2">
        <v>1504</v>
      </c>
      <c r="B1506" s="3">
        <v>136933</v>
      </c>
      <c r="C1506" s="2" t="s">
        <v>9259</v>
      </c>
      <c r="D1506" s="2" t="s">
        <v>9260</v>
      </c>
      <c r="E1506" s="2" t="s">
        <v>559</v>
      </c>
      <c r="F1506" s="2" t="s">
        <v>15</v>
      </c>
      <c r="G1506" s="3">
        <v>87011</v>
      </c>
      <c r="H1506" s="6">
        <f>VLOOKUP(F1506,Exchange_rates!$A$1:$B$13,2,FALSE)</f>
        <v>1</v>
      </c>
      <c r="I1506" s="6">
        <f t="shared" si="46"/>
        <v>87011</v>
      </c>
      <c r="J1506" s="3">
        <f t="shared" si="47"/>
        <v>136933</v>
      </c>
      <c r="K1506" s="2" t="s">
        <v>16</v>
      </c>
      <c r="L1506" t="s">
        <v>28180</v>
      </c>
      <c r="M1506" s="2">
        <v>2402</v>
      </c>
      <c r="N1506" s="2" t="s">
        <v>9261</v>
      </c>
      <c r="O1506" s="2" t="s">
        <v>9262</v>
      </c>
      <c r="P1506" s="2" t="s">
        <v>9263</v>
      </c>
      <c r="Q1506" s="2" t="s">
        <v>9264</v>
      </c>
      <c r="R1506">
        <v>15</v>
      </c>
      <c r="S1506" s="9">
        <f>SUM(pledge_tiers!B1506:F1506)/pledge_tiers!CZ1506</f>
        <v>0.89953392024857581</v>
      </c>
      <c r="T1506" s="8">
        <f>SUM(pledge_tiers!G1506:K1506)/pledge_tiers!CZ1506</f>
        <v>9.3215950284826515E-2</v>
      </c>
      <c r="U1506" s="8">
        <f>SUM(pledge_tiers!L1506:CX1506)/pledge_tiers!CZ1506</f>
        <v>7.2501294665976174E-3</v>
      </c>
      <c r="V1506">
        <f>VLOOKUP(A1506,cluster_membership!$A$1:$B$4001,2,FALSE)</f>
        <v>5</v>
      </c>
    </row>
    <row r="1507" spans="1:22" x14ac:dyDescent="0.2">
      <c r="A1507" s="2">
        <v>1505</v>
      </c>
      <c r="B1507" s="3">
        <v>707631</v>
      </c>
      <c r="C1507" s="2" t="s">
        <v>9265</v>
      </c>
      <c r="D1507" s="2" t="s">
        <v>9266</v>
      </c>
      <c r="E1507" s="2" t="s">
        <v>23</v>
      </c>
      <c r="F1507" s="2" t="s">
        <v>15</v>
      </c>
      <c r="G1507" s="3">
        <v>10000</v>
      </c>
      <c r="H1507" s="6">
        <f>VLOOKUP(F1507,Exchange_rates!$A$1:$B$13,2,FALSE)</f>
        <v>1</v>
      </c>
      <c r="I1507" s="6">
        <f t="shared" si="46"/>
        <v>10000</v>
      </c>
      <c r="J1507" s="3">
        <f t="shared" si="47"/>
        <v>707631</v>
      </c>
      <c r="K1507" s="2" t="s">
        <v>136</v>
      </c>
      <c r="L1507" t="s">
        <v>28180</v>
      </c>
      <c r="M1507" s="2">
        <v>2402</v>
      </c>
      <c r="N1507" s="2" t="s">
        <v>9267</v>
      </c>
      <c r="O1507" s="2" t="s">
        <v>9268</v>
      </c>
      <c r="P1507" s="2" t="s">
        <v>9269</v>
      </c>
      <c r="Q1507" s="2" t="s">
        <v>9270</v>
      </c>
      <c r="R1507">
        <v>7</v>
      </c>
      <c r="S1507" s="9">
        <f>SUM(pledge_tiers!B1507:F1507)/pledge_tiers!CZ1507</f>
        <v>0.55696738670055057</v>
      </c>
      <c r="T1507" s="8">
        <f>SUM(pledge_tiers!G1507:K1507)/pledge_tiers!CZ1507</f>
        <v>0.44303261329944937</v>
      </c>
      <c r="U1507" s="8">
        <f>SUM(pledge_tiers!L1507:CX1507)/pledge_tiers!CZ1507</f>
        <v>0</v>
      </c>
      <c r="V1507">
        <f>VLOOKUP(A1507,cluster_membership!$A$1:$B$4001,2,FALSE)</f>
        <v>5</v>
      </c>
    </row>
    <row r="1508" spans="1:22" x14ac:dyDescent="0.2">
      <c r="A1508" s="2">
        <v>1506</v>
      </c>
      <c r="B1508" s="3">
        <v>643030</v>
      </c>
      <c r="C1508" s="2" t="s">
        <v>9271</v>
      </c>
      <c r="D1508" s="2" t="s">
        <v>826</v>
      </c>
      <c r="E1508" s="2" t="s">
        <v>23</v>
      </c>
      <c r="F1508" s="2" t="s">
        <v>15</v>
      </c>
      <c r="G1508" s="3">
        <v>500000</v>
      </c>
      <c r="H1508" s="6">
        <f>VLOOKUP(F1508,Exchange_rates!$A$1:$B$13,2,FALSE)</f>
        <v>1</v>
      </c>
      <c r="I1508" s="6">
        <f t="shared" si="46"/>
        <v>500000</v>
      </c>
      <c r="J1508" s="3">
        <f t="shared" si="47"/>
        <v>643030</v>
      </c>
      <c r="K1508" s="2" t="s">
        <v>827</v>
      </c>
      <c r="L1508" t="s">
        <v>28181</v>
      </c>
      <c r="M1508" s="2">
        <v>2399</v>
      </c>
      <c r="N1508" s="2" t="s">
        <v>9272</v>
      </c>
      <c r="O1508" s="2" t="s">
        <v>9273</v>
      </c>
      <c r="P1508" s="2" t="s">
        <v>9274</v>
      </c>
      <c r="Q1508" s="2" t="s">
        <v>9275</v>
      </c>
      <c r="R1508">
        <v>10</v>
      </c>
      <c r="S1508" s="9">
        <f>SUM(pledge_tiers!B1508:F1508)/pledge_tiers!CZ1508</f>
        <v>0.87456445993031362</v>
      </c>
      <c r="T1508" s="8">
        <f>SUM(pledge_tiers!G1508:K1508)/pledge_tiers!CZ1508</f>
        <v>0.12543554006968641</v>
      </c>
      <c r="U1508" s="8">
        <f>SUM(pledge_tiers!L1508:CX1508)/pledge_tiers!CZ1508</f>
        <v>0</v>
      </c>
      <c r="V1508">
        <f>VLOOKUP(A1508,cluster_membership!$A$1:$B$4001,2,FALSE)</f>
        <v>5</v>
      </c>
    </row>
    <row r="1509" spans="1:22" x14ac:dyDescent="0.2">
      <c r="A1509" s="2">
        <v>1507</v>
      </c>
      <c r="B1509" s="3">
        <v>334170</v>
      </c>
      <c r="C1509" s="2" t="s">
        <v>9276</v>
      </c>
      <c r="D1509" s="2" t="s">
        <v>9277</v>
      </c>
      <c r="E1509" s="2" t="s">
        <v>5785</v>
      </c>
      <c r="F1509" s="2" t="s">
        <v>75</v>
      </c>
      <c r="G1509" s="3">
        <v>70000</v>
      </c>
      <c r="H1509" s="6">
        <f>VLOOKUP(F1509,Exchange_rates!$A$1:$B$13,2,FALSE)</f>
        <v>1.24</v>
      </c>
      <c r="I1509" s="6">
        <f t="shared" si="46"/>
        <v>86800</v>
      </c>
      <c r="J1509" s="3">
        <f t="shared" si="47"/>
        <v>414370.8</v>
      </c>
      <c r="K1509" s="2" t="s">
        <v>827</v>
      </c>
      <c r="L1509" t="s">
        <v>28181</v>
      </c>
      <c r="M1509" s="2">
        <v>2399</v>
      </c>
      <c r="N1509" s="2" t="s">
        <v>9278</v>
      </c>
      <c r="O1509" s="2" t="s">
        <v>9279</v>
      </c>
      <c r="P1509" s="2" t="s">
        <v>9280</v>
      </c>
      <c r="Q1509" s="2" t="s">
        <v>9281</v>
      </c>
      <c r="R1509">
        <v>7</v>
      </c>
      <c r="S1509" s="9">
        <f>SUM(pledge_tiers!B1509:F1509)/pledge_tiers!CZ1509</f>
        <v>0.99412997903563938</v>
      </c>
      <c r="T1509" s="8">
        <f>SUM(pledge_tiers!G1509:K1509)/pledge_tiers!CZ1509</f>
        <v>5.8700209643605871E-3</v>
      </c>
      <c r="U1509" s="8">
        <f>SUM(pledge_tiers!L1509:CX1509)/pledge_tiers!CZ1509</f>
        <v>0</v>
      </c>
      <c r="V1509">
        <f>VLOOKUP(A1509,cluster_membership!$A$1:$B$4001,2,FALSE)</f>
        <v>5</v>
      </c>
    </row>
    <row r="1510" spans="1:22" x14ac:dyDescent="0.2">
      <c r="A1510" s="2">
        <v>1508</v>
      </c>
      <c r="B1510" s="3">
        <v>51124</v>
      </c>
      <c r="C1510" s="2" t="s">
        <v>9282</v>
      </c>
      <c r="D1510" s="2" t="s">
        <v>9283</v>
      </c>
      <c r="E1510" s="2" t="s">
        <v>46</v>
      </c>
      <c r="F1510" s="2" t="s">
        <v>15</v>
      </c>
      <c r="G1510" s="3">
        <v>5000</v>
      </c>
      <c r="H1510" s="6">
        <f>VLOOKUP(F1510,Exchange_rates!$A$1:$B$13,2,FALSE)</f>
        <v>1</v>
      </c>
      <c r="I1510" s="6">
        <f t="shared" si="46"/>
        <v>5000</v>
      </c>
      <c r="J1510" s="3">
        <f t="shared" si="47"/>
        <v>51124</v>
      </c>
      <c r="K1510" s="2" t="s">
        <v>278</v>
      </c>
      <c r="L1510" t="s">
        <v>28180</v>
      </c>
      <c r="M1510" s="2">
        <v>2398</v>
      </c>
      <c r="N1510" s="2" t="s">
        <v>9284</v>
      </c>
      <c r="O1510" s="2" t="s">
        <v>9285</v>
      </c>
      <c r="P1510" s="2" t="s">
        <v>9286</v>
      </c>
      <c r="Q1510" s="2" t="s">
        <v>9287</v>
      </c>
      <c r="R1510">
        <v>11</v>
      </c>
      <c r="S1510" s="9">
        <f>SUM(pledge_tiers!B1510:F1510)/pledge_tiers!CZ1510</f>
        <v>0.94329242488362253</v>
      </c>
      <c r="T1510" s="8">
        <f>SUM(pledge_tiers!G1510:K1510)/pledge_tiers!CZ1510</f>
        <v>5.6284384257300042E-2</v>
      </c>
      <c r="U1510" s="8">
        <f>SUM(pledge_tiers!L1510:CX1510)/pledge_tiers!CZ1510</f>
        <v>4.2319085907744394E-4</v>
      </c>
      <c r="V1510">
        <f>VLOOKUP(A1510,cluster_membership!$A$1:$B$4001,2,FALSE)</f>
        <v>5</v>
      </c>
    </row>
    <row r="1511" spans="1:22" x14ac:dyDescent="0.2">
      <c r="A1511" s="2">
        <v>1509</v>
      </c>
      <c r="B1511" s="3">
        <v>132023</v>
      </c>
      <c r="C1511" s="2" t="s">
        <v>9288</v>
      </c>
      <c r="D1511" s="2" t="s">
        <v>9289</v>
      </c>
      <c r="E1511" s="2" t="s">
        <v>23</v>
      </c>
      <c r="F1511" s="2" t="s">
        <v>15</v>
      </c>
      <c r="G1511" s="3">
        <v>15000</v>
      </c>
      <c r="H1511" s="6">
        <f>VLOOKUP(F1511,Exchange_rates!$A$1:$B$13,2,FALSE)</f>
        <v>1</v>
      </c>
      <c r="I1511" s="6">
        <f t="shared" si="46"/>
        <v>15000</v>
      </c>
      <c r="J1511" s="3">
        <f t="shared" si="47"/>
        <v>132023</v>
      </c>
      <c r="K1511" s="2" t="s">
        <v>47</v>
      </c>
      <c r="L1511" t="s">
        <v>28180</v>
      </c>
      <c r="M1511" s="2">
        <v>2396</v>
      </c>
      <c r="N1511" s="2" t="s">
        <v>9290</v>
      </c>
      <c r="O1511" s="2" t="s">
        <v>9291</v>
      </c>
      <c r="P1511" s="2" t="s">
        <v>9292</v>
      </c>
      <c r="Q1511" s="2" t="s">
        <v>9293</v>
      </c>
      <c r="R1511">
        <v>5</v>
      </c>
      <c r="S1511" s="9">
        <f>SUM(pledge_tiers!B1511:F1511)/pledge_tiers!CZ1511</f>
        <v>1</v>
      </c>
      <c r="T1511" s="8">
        <f>SUM(pledge_tiers!G1511:K1511)/pledge_tiers!CZ1511</f>
        <v>0</v>
      </c>
      <c r="U1511" s="8">
        <f>SUM(pledge_tiers!L1511:CX1511)/pledge_tiers!CZ1511</f>
        <v>0</v>
      </c>
      <c r="V1511">
        <f>VLOOKUP(A1511,cluster_membership!$A$1:$B$4001,2,FALSE)</f>
        <v>5</v>
      </c>
    </row>
    <row r="1512" spans="1:22" x14ac:dyDescent="0.2">
      <c r="A1512" s="2">
        <v>1510</v>
      </c>
      <c r="B1512" s="3">
        <v>95299</v>
      </c>
      <c r="C1512" s="2" t="s">
        <v>9294</v>
      </c>
      <c r="D1512" s="2" t="s">
        <v>9295</v>
      </c>
      <c r="E1512" s="2" t="s">
        <v>559</v>
      </c>
      <c r="F1512" s="2" t="s">
        <v>75</v>
      </c>
      <c r="G1512" s="3">
        <v>50000</v>
      </c>
      <c r="H1512" s="6">
        <f>VLOOKUP(F1512,Exchange_rates!$A$1:$B$13,2,FALSE)</f>
        <v>1.24</v>
      </c>
      <c r="I1512" s="6">
        <f t="shared" si="46"/>
        <v>62000</v>
      </c>
      <c r="J1512" s="3">
        <f t="shared" si="47"/>
        <v>118170.76</v>
      </c>
      <c r="K1512" s="2" t="s">
        <v>827</v>
      </c>
      <c r="L1512" t="s">
        <v>28181</v>
      </c>
      <c r="M1512" s="2">
        <v>2395</v>
      </c>
      <c r="N1512" s="2" t="s">
        <v>9296</v>
      </c>
      <c r="O1512" s="2" t="s">
        <v>9297</v>
      </c>
      <c r="P1512" s="2" t="s">
        <v>9298</v>
      </c>
      <c r="Q1512" s="2" t="s">
        <v>9299</v>
      </c>
      <c r="R1512">
        <v>22</v>
      </c>
      <c r="S1512" s="9">
        <f>SUM(pledge_tiers!B1512:F1512)/pledge_tiers!CZ1512</f>
        <v>0.93322062552831786</v>
      </c>
      <c r="T1512" s="8">
        <f>SUM(pledge_tiers!G1512:K1512)/pledge_tiers!CZ1512</f>
        <v>5.536770921386306E-2</v>
      </c>
      <c r="U1512" s="8">
        <f>SUM(pledge_tiers!L1512:CX1512)/pledge_tiers!CZ1512</f>
        <v>1.1411665257819104E-2</v>
      </c>
      <c r="V1512">
        <f>VLOOKUP(A1512,cluster_membership!$A$1:$B$4001,2,FALSE)</f>
        <v>5</v>
      </c>
    </row>
    <row r="1513" spans="1:22" x14ac:dyDescent="0.2">
      <c r="A1513" s="2">
        <v>1511</v>
      </c>
      <c r="B1513" s="3">
        <v>346127</v>
      </c>
      <c r="C1513" s="2" t="s">
        <v>9300</v>
      </c>
      <c r="D1513" s="2" t="s">
        <v>9301</v>
      </c>
      <c r="E1513" s="2" t="s">
        <v>83</v>
      </c>
      <c r="F1513" s="2" t="s">
        <v>15</v>
      </c>
      <c r="G1513" s="3">
        <v>35000</v>
      </c>
      <c r="H1513" s="6">
        <f>VLOOKUP(F1513,Exchange_rates!$A$1:$B$13,2,FALSE)</f>
        <v>1</v>
      </c>
      <c r="I1513" s="6">
        <f t="shared" si="46"/>
        <v>35000</v>
      </c>
      <c r="J1513" s="3">
        <f t="shared" si="47"/>
        <v>346127</v>
      </c>
      <c r="K1513" s="2" t="s">
        <v>9302</v>
      </c>
      <c r="L1513" t="s">
        <v>28191</v>
      </c>
      <c r="M1513" s="2">
        <v>2395</v>
      </c>
      <c r="N1513" s="2" t="s">
        <v>9303</v>
      </c>
      <c r="O1513" s="2" t="s">
        <v>9304</v>
      </c>
      <c r="P1513" s="2" t="s">
        <v>9305</v>
      </c>
      <c r="Q1513" s="2" t="s">
        <v>9306</v>
      </c>
      <c r="R1513">
        <v>9</v>
      </c>
      <c r="S1513" s="9">
        <f>SUM(pledge_tiers!B1513:F1513)/pledge_tiers!CZ1513</f>
        <v>0.93135593220338986</v>
      </c>
      <c r="T1513" s="8">
        <f>SUM(pledge_tiers!G1513:K1513)/pledge_tiers!CZ1513</f>
        <v>6.864406779661017E-2</v>
      </c>
      <c r="U1513" s="8">
        <f>SUM(pledge_tiers!L1513:CX1513)/pledge_tiers!CZ1513</f>
        <v>0</v>
      </c>
      <c r="V1513">
        <f>VLOOKUP(A1513,cluster_membership!$A$1:$B$4001,2,FALSE)</f>
        <v>5</v>
      </c>
    </row>
    <row r="1514" spans="1:22" x14ac:dyDescent="0.2">
      <c r="A1514" s="2">
        <v>1512</v>
      </c>
      <c r="B1514" s="3">
        <v>130925</v>
      </c>
      <c r="C1514" s="2" t="s">
        <v>9307</v>
      </c>
      <c r="D1514" s="2" t="s">
        <v>9308</v>
      </c>
      <c r="E1514" s="2" t="s">
        <v>534</v>
      </c>
      <c r="F1514" s="2" t="s">
        <v>15</v>
      </c>
      <c r="G1514" s="3">
        <v>60000</v>
      </c>
      <c r="H1514" s="6">
        <f>VLOOKUP(F1514,Exchange_rates!$A$1:$B$13,2,FALSE)</f>
        <v>1</v>
      </c>
      <c r="I1514" s="6">
        <f t="shared" si="46"/>
        <v>60000</v>
      </c>
      <c r="J1514" s="3">
        <f t="shared" si="47"/>
        <v>130925</v>
      </c>
      <c r="K1514" s="2" t="s">
        <v>338</v>
      </c>
      <c r="L1514" t="s">
        <v>28180</v>
      </c>
      <c r="M1514" s="2">
        <v>2393</v>
      </c>
      <c r="N1514" s="2" t="s">
        <v>9309</v>
      </c>
      <c r="O1514" s="2" t="s">
        <v>9310</v>
      </c>
      <c r="P1514" s="2" t="s">
        <v>9311</v>
      </c>
      <c r="Q1514" s="2" t="s">
        <v>9312</v>
      </c>
      <c r="R1514">
        <v>9</v>
      </c>
      <c r="S1514" s="9">
        <f>SUM(pledge_tiers!B1514:F1514)/pledge_tiers!CZ1514</f>
        <v>0.82717622080679409</v>
      </c>
      <c r="T1514" s="8">
        <f>SUM(pledge_tiers!G1514:K1514)/pledge_tiers!CZ1514</f>
        <v>0.17282377919320593</v>
      </c>
      <c r="U1514" s="8">
        <f>SUM(pledge_tiers!L1514:CX1514)/pledge_tiers!CZ1514</f>
        <v>0</v>
      </c>
      <c r="V1514">
        <f>VLOOKUP(A1514,cluster_membership!$A$1:$B$4001,2,FALSE)</f>
        <v>5</v>
      </c>
    </row>
    <row r="1515" spans="1:22" x14ac:dyDescent="0.2">
      <c r="A1515" s="2">
        <v>1513</v>
      </c>
      <c r="B1515" s="3">
        <v>151483</v>
      </c>
      <c r="C1515" s="2" t="s">
        <v>9313</v>
      </c>
      <c r="D1515" s="2" t="s">
        <v>9314</v>
      </c>
      <c r="E1515" s="2" t="s">
        <v>14</v>
      </c>
      <c r="F1515" s="2" t="s">
        <v>15</v>
      </c>
      <c r="G1515" s="3">
        <v>35000</v>
      </c>
      <c r="H1515" s="6">
        <f>VLOOKUP(F1515,Exchange_rates!$A$1:$B$13,2,FALSE)</f>
        <v>1</v>
      </c>
      <c r="I1515" s="6">
        <f t="shared" si="46"/>
        <v>35000</v>
      </c>
      <c r="J1515" s="3">
        <f t="shared" si="47"/>
        <v>151483</v>
      </c>
      <c r="K1515" s="2" t="s">
        <v>250</v>
      </c>
      <c r="L1515" t="s">
        <v>28180</v>
      </c>
      <c r="M1515" s="2">
        <v>2392</v>
      </c>
      <c r="N1515" s="2" t="s">
        <v>9315</v>
      </c>
      <c r="O1515" s="2" t="s">
        <v>9316</v>
      </c>
      <c r="P1515" s="2" t="s">
        <v>9317</v>
      </c>
      <c r="Q1515" s="2" t="s">
        <v>9318</v>
      </c>
      <c r="R1515">
        <v>6</v>
      </c>
      <c r="S1515" s="9">
        <f>SUM(pledge_tiers!B1515:F1515)/pledge_tiers!CZ1515</f>
        <v>0.99916142557651988</v>
      </c>
      <c r="T1515" s="8">
        <f>SUM(pledge_tiers!G1515:K1515)/pledge_tiers!CZ1515</f>
        <v>8.3857442348008382E-4</v>
      </c>
      <c r="U1515" s="8">
        <f>SUM(pledge_tiers!L1515:CX1515)/pledge_tiers!CZ1515</f>
        <v>0</v>
      </c>
      <c r="V1515">
        <f>VLOOKUP(A1515,cluster_membership!$A$1:$B$4001,2,FALSE)</f>
        <v>5</v>
      </c>
    </row>
    <row r="1516" spans="1:22" x14ac:dyDescent="0.2">
      <c r="A1516" s="2">
        <v>1514</v>
      </c>
      <c r="B1516" s="3">
        <v>43600</v>
      </c>
      <c r="C1516" s="2" t="s">
        <v>9319</v>
      </c>
      <c r="D1516" s="2" t="s">
        <v>9320</v>
      </c>
      <c r="E1516" s="2" t="s">
        <v>46</v>
      </c>
      <c r="F1516" s="2" t="s">
        <v>75</v>
      </c>
      <c r="G1516" s="3">
        <v>25000</v>
      </c>
      <c r="H1516" s="6">
        <f>VLOOKUP(F1516,Exchange_rates!$A$1:$B$13,2,FALSE)</f>
        <v>1.24</v>
      </c>
      <c r="I1516" s="6">
        <f t="shared" si="46"/>
        <v>31000</v>
      </c>
      <c r="J1516" s="3">
        <f t="shared" si="47"/>
        <v>54064</v>
      </c>
      <c r="K1516" s="2" t="s">
        <v>827</v>
      </c>
      <c r="L1516" t="s">
        <v>28181</v>
      </c>
      <c r="M1516" s="2">
        <v>2391</v>
      </c>
      <c r="N1516" s="2" t="s">
        <v>9321</v>
      </c>
      <c r="O1516" s="2" t="s">
        <v>9322</v>
      </c>
      <c r="P1516" s="2" t="s">
        <v>9323</v>
      </c>
      <c r="Q1516" s="2" t="s">
        <v>9324</v>
      </c>
      <c r="R1516">
        <v>15</v>
      </c>
      <c r="S1516" s="9">
        <f>SUM(pledge_tiers!B1516:F1516)/pledge_tiers!CZ1516</f>
        <v>0.76453243470935128</v>
      </c>
      <c r="T1516" s="8">
        <f>SUM(pledge_tiers!G1516:K1516)/pledge_tiers!CZ1516</f>
        <v>0.20977253580454927</v>
      </c>
      <c r="U1516" s="8">
        <f>SUM(pledge_tiers!L1516:CX1516)/pledge_tiers!CZ1516</f>
        <v>2.5695029486099412E-2</v>
      </c>
      <c r="V1516">
        <f>VLOOKUP(A1516,cluster_membership!$A$1:$B$4001,2,FALSE)</f>
        <v>5</v>
      </c>
    </row>
    <row r="1517" spans="1:22" x14ac:dyDescent="0.2">
      <c r="A1517" s="2">
        <v>1515</v>
      </c>
      <c r="B1517" s="3">
        <v>151877</v>
      </c>
      <c r="C1517" s="2" t="s">
        <v>9325</v>
      </c>
      <c r="D1517" s="2" t="s">
        <v>9326</v>
      </c>
      <c r="E1517" s="2" t="s">
        <v>23</v>
      </c>
      <c r="F1517" s="2" t="s">
        <v>15</v>
      </c>
      <c r="G1517" s="3">
        <v>8000</v>
      </c>
      <c r="H1517" s="6">
        <f>VLOOKUP(F1517,Exchange_rates!$A$1:$B$13,2,FALSE)</f>
        <v>1</v>
      </c>
      <c r="I1517" s="6">
        <f t="shared" si="46"/>
        <v>8000</v>
      </c>
      <c r="J1517" s="3">
        <f t="shared" si="47"/>
        <v>151877</v>
      </c>
      <c r="K1517" s="2" t="s">
        <v>560</v>
      </c>
      <c r="L1517" t="s">
        <v>28180</v>
      </c>
      <c r="M1517" s="2">
        <v>2391</v>
      </c>
      <c r="N1517" s="2" t="s">
        <v>9327</v>
      </c>
      <c r="O1517" s="2" t="s">
        <v>9328</v>
      </c>
      <c r="P1517" s="2" t="s">
        <v>9329</v>
      </c>
      <c r="Q1517" s="2" t="s">
        <v>9330</v>
      </c>
      <c r="R1517">
        <v>26</v>
      </c>
      <c r="S1517" s="9">
        <f>SUM(pledge_tiers!B1517:F1517)/pledge_tiers!CZ1517</f>
        <v>0.2729184188393608</v>
      </c>
      <c r="T1517" s="8">
        <f>SUM(pledge_tiers!G1517:K1517)/pledge_tiers!CZ1517</f>
        <v>0.42640874684608915</v>
      </c>
      <c r="U1517" s="8">
        <f>SUM(pledge_tiers!L1517:CX1517)/pledge_tiers!CZ1517</f>
        <v>0.30067283431455005</v>
      </c>
      <c r="V1517">
        <f>VLOOKUP(A1517,cluster_membership!$A$1:$B$4001,2,FALSE)</f>
        <v>5</v>
      </c>
    </row>
    <row r="1518" spans="1:22" x14ac:dyDescent="0.2">
      <c r="A1518" s="2">
        <v>1516</v>
      </c>
      <c r="B1518" s="3">
        <v>95204</v>
      </c>
      <c r="C1518" s="2" t="s">
        <v>9331</v>
      </c>
      <c r="D1518" s="2" t="s">
        <v>9332</v>
      </c>
      <c r="E1518" s="2" t="s">
        <v>46</v>
      </c>
      <c r="F1518" s="2" t="s">
        <v>15</v>
      </c>
      <c r="G1518" s="3">
        <v>90000</v>
      </c>
      <c r="H1518" s="6">
        <f>VLOOKUP(F1518,Exchange_rates!$A$1:$B$13,2,FALSE)</f>
        <v>1</v>
      </c>
      <c r="I1518" s="6">
        <f t="shared" si="46"/>
        <v>90000</v>
      </c>
      <c r="J1518" s="3">
        <f t="shared" si="47"/>
        <v>95204</v>
      </c>
      <c r="K1518" s="2" t="s">
        <v>250</v>
      </c>
      <c r="L1518" t="s">
        <v>28180</v>
      </c>
      <c r="M1518" s="2">
        <v>2390</v>
      </c>
      <c r="N1518" s="2" t="s">
        <v>9333</v>
      </c>
      <c r="O1518" s="2" t="s">
        <v>9334</v>
      </c>
      <c r="P1518" s="2" t="s">
        <v>9335</v>
      </c>
      <c r="Q1518" s="2" t="s">
        <v>9336</v>
      </c>
      <c r="R1518">
        <v>19</v>
      </c>
      <c r="S1518" s="9">
        <f>SUM(pledge_tiers!B1518:F1518)/pledge_tiers!CZ1518</f>
        <v>0.85604442545920545</v>
      </c>
      <c r="T1518" s="8">
        <f>SUM(pledge_tiers!G1518:K1518)/pledge_tiers!CZ1518</f>
        <v>0.12259718069201196</v>
      </c>
      <c r="U1518" s="8">
        <f>SUM(pledge_tiers!L1518:CX1518)/pledge_tiers!CZ1518</f>
        <v>2.1358393848782572E-2</v>
      </c>
      <c r="V1518">
        <f>VLOOKUP(A1518,cluster_membership!$A$1:$B$4001,2,FALSE)</f>
        <v>5</v>
      </c>
    </row>
    <row r="1519" spans="1:22" x14ac:dyDescent="0.2">
      <c r="A1519" s="2">
        <v>1517</v>
      </c>
      <c r="B1519" s="3">
        <v>70929</v>
      </c>
      <c r="C1519" s="2" t="s">
        <v>9337</v>
      </c>
      <c r="D1519" s="2" t="s">
        <v>4942</v>
      </c>
      <c r="E1519" s="2" t="s">
        <v>46</v>
      </c>
      <c r="F1519" s="2" t="s">
        <v>15</v>
      </c>
      <c r="G1519" s="3">
        <v>54364</v>
      </c>
      <c r="H1519" s="6">
        <f>VLOOKUP(F1519,Exchange_rates!$A$1:$B$13,2,FALSE)</f>
        <v>1</v>
      </c>
      <c r="I1519" s="6">
        <f t="shared" si="46"/>
        <v>54364</v>
      </c>
      <c r="J1519" s="3">
        <f t="shared" si="47"/>
        <v>70929</v>
      </c>
      <c r="K1519" s="2" t="s">
        <v>4943</v>
      </c>
      <c r="L1519" t="s">
        <v>28180</v>
      </c>
      <c r="M1519" s="2">
        <v>2389</v>
      </c>
      <c r="N1519" s="2" t="s">
        <v>9338</v>
      </c>
      <c r="O1519" s="2" t="s">
        <v>9339</v>
      </c>
      <c r="P1519" s="2" t="s">
        <v>9340</v>
      </c>
      <c r="Q1519" s="2" t="s">
        <v>9341</v>
      </c>
      <c r="R1519">
        <v>23</v>
      </c>
      <c r="S1519" s="9">
        <f>SUM(pledge_tiers!B1519:F1519)/pledge_tiers!CZ1519</f>
        <v>0.55644481887110364</v>
      </c>
      <c r="T1519" s="8">
        <f>SUM(pledge_tiers!G1519:K1519)/pledge_tiers!CZ1519</f>
        <v>0.27042965459140689</v>
      </c>
      <c r="U1519" s="8">
        <f>SUM(pledge_tiers!L1519:CX1519)/pledge_tiers!CZ1519</f>
        <v>0.17312552653748947</v>
      </c>
      <c r="V1519">
        <f>VLOOKUP(A1519,cluster_membership!$A$1:$B$4001,2,FALSE)</f>
        <v>5</v>
      </c>
    </row>
    <row r="1520" spans="1:22" x14ac:dyDescent="0.2">
      <c r="A1520" s="2">
        <v>1518</v>
      </c>
      <c r="B1520" s="3">
        <v>51936</v>
      </c>
      <c r="C1520" s="2" t="s">
        <v>9342</v>
      </c>
      <c r="D1520" s="2" t="s">
        <v>9343</v>
      </c>
      <c r="E1520" s="2" t="s">
        <v>14</v>
      </c>
      <c r="F1520" s="2" t="s">
        <v>15</v>
      </c>
      <c r="G1520" s="3">
        <v>30000</v>
      </c>
      <c r="H1520" s="6">
        <f>VLOOKUP(F1520,Exchange_rates!$A$1:$B$13,2,FALSE)</f>
        <v>1</v>
      </c>
      <c r="I1520" s="6">
        <f t="shared" si="46"/>
        <v>30000</v>
      </c>
      <c r="J1520" s="3">
        <f t="shared" si="47"/>
        <v>51936</v>
      </c>
      <c r="K1520" s="2" t="s">
        <v>9344</v>
      </c>
      <c r="L1520" t="s">
        <v>28221</v>
      </c>
      <c r="M1520" s="2">
        <v>2388</v>
      </c>
      <c r="N1520" s="2" t="s">
        <v>9345</v>
      </c>
      <c r="O1520" s="2" t="s">
        <v>9346</v>
      </c>
      <c r="P1520" s="2" t="s">
        <v>9347</v>
      </c>
      <c r="Q1520" s="2" t="s">
        <v>9348</v>
      </c>
      <c r="R1520">
        <v>24</v>
      </c>
      <c r="S1520" s="9">
        <f>SUM(pledge_tiers!B1520:F1520)/pledge_tiers!CZ1520</f>
        <v>0.73584108199492815</v>
      </c>
      <c r="T1520" s="8">
        <f>SUM(pledge_tiers!G1520:K1520)/pledge_tiers!CZ1520</f>
        <v>0.21344040574809806</v>
      </c>
      <c r="U1520" s="8">
        <f>SUM(pledge_tiers!L1520:CX1520)/pledge_tiers!CZ1520</f>
        <v>5.0718512256973797E-2</v>
      </c>
      <c r="V1520">
        <f>VLOOKUP(A1520,cluster_membership!$A$1:$B$4001,2,FALSE)</f>
        <v>5</v>
      </c>
    </row>
    <row r="1521" spans="1:22" x14ac:dyDescent="0.2">
      <c r="A1521" s="2">
        <v>1519</v>
      </c>
      <c r="B1521" s="3">
        <v>299483</v>
      </c>
      <c r="C1521" s="2" t="s">
        <v>9349</v>
      </c>
      <c r="D1521" s="2" t="s">
        <v>9350</v>
      </c>
      <c r="E1521" s="2" t="s">
        <v>14</v>
      </c>
      <c r="F1521" s="2" t="s">
        <v>15</v>
      </c>
      <c r="G1521" s="3">
        <v>50000</v>
      </c>
      <c r="H1521" s="6">
        <f>VLOOKUP(F1521,Exchange_rates!$A$1:$B$13,2,FALSE)</f>
        <v>1</v>
      </c>
      <c r="I1521" s="6">
        <f t="shared" si="46"/>
        <v>50000</v>
      </c>
      <c r="J1521" s="3">
        <f t="shared" si="47"/>
        <v>299483</v>
      </c>
      <c r="K1521" s="2" t="s">
        <v>257</v>
      </c>
      <c r="L1521" t="s">
        <v>28180</v>
      </c>
      <c r="M1521" s="2">
        <v>2387</v>
      </c>
      <c r="N1521" s="2" t="s">
        <v>9351</v>
      </c>
      <c r="O1521" s="2" t="s">
        <v>9352</v>
      </c>
      <c r="P1521" s="2" t="s">
        <v>9353</v>
      </c>
      <c r="Q1521" s="2" t="s">
        <v>9354</v>
      </c>
      <c r="R1521">
        <v>11</v>
      </c>
      <c r="S1521" s="9">
        <f>SUM(pledge_tiers!B1521:F1521)/pledge_tiers!CZ1521</f>
        <v>0.69847328244274809</v>
      </c>
      <c r="T1521" s="8">
        <f>SUM(pledge_tiers!G1521:K1521)/pledge_tiers!CZ1521</f>
        <v>0.30025445292620867</v>
      </c>
      <c r="U1521" s="8">
        <f>SUM(pledge_tiers!L1521:CX1521)/pledge_tiers!CZ1521</f>
        <v>1.2722646310432571E-3</v>
      </c>
      <c r="V1521">
        <f>VLOOKUP(A1521,cluster_membership!$A$1:$B$4001,2,FALSE)</f>
        <v>5</v>
      </c>
    </row>
    <row r="1522" spans="1:22" x14ac:dyDescent="0.2">
      <c r="A1522" s="2">
        <v>1520</v>
      </c>
      <c r="B1522" s="3">
        <v>39739</v>
      </c>
      <c r="C1522" s="2" t="s">
        <v>9355</v>
      </c>
      <c r="D1522" s="2" t="s">
        <v>9356</v>
      </c>
      <c r="E1522" s="2" t="s">
        <v>46</v>
      </c>
      <c r="F1522" s="2" t="s">
        <v>15</v>
      </c>
      <c r="G1522" s="3">
        <v>10000</v>
      </c>
      <c r="H1522" s="6">
        <f>VLOOKUP(F1522,Exchange_rates!$A$1:$B$13,2,FALSE)</f>
        <v>1</v>
      </c>
      <c r="I1522" s="6">
        <f t="shared" si="46"/>
        <v>10000</v>
      </c>
      <c r="J1522" s="3">
        <f t="shared" si="47"/>
        <v>39739</v>
      </c>
      <c r="K1522" s="2" t="s">
        <v>9357</v>
      </c>
      <c r="L1522" t="s">
        <v>28180</v>
      </c>
      <c r="M1522" s="2">
        <v>2386</v>
      </c>
      <c r="N1522" s="2" t="s">
        <v>9358</v>
      </c>
      <c r="O1522" s="2" t="s">
        <v>9359</v>
      </c>
      <c r="P1522" s="2" t="s">
        <v>9360</v>
      </c>
      <c r="Q1522" s="2" t="s">
        <v>9361</v>
      </c>
      <c r="R1522">
        <v>11</v>
      </c>
      <c r="S1522" s="9">
        <f>SUM(pledge_tiers!B1522:F1522)/pledge_tiers!CZ1522</f>
        <v>0.99153259949195593</v>
      </c>
      <c r="T1522" s="8">
        <f>SUM(pledge_tiers!G1522:K1522)/pledge_tiers!CZ1522</f>
        <v>8.4674005080440304E-3</v>
      </c>
      <c r="U1522" s="8">
        <f>SUM(pledge_tiers!L1522:CX1522)/pledge_tiers!CZ1522</f>
        <v>0</v>
      </c>
      <c r="V1522">
        <f>VLOOKUP(A1522,cluster_membership!$A$1:$B$4001,2,FALSE)</f>
        <v>5</v>
      </c>
    </row>
    <row r="1523" spans="1:22" x14ac:dyDescent="0.2">
      <c r="A1523" s="2">
        <v>1521</v>
      </c>
      <c r="B1523" s="3">
        <v>604978</v>
      </c>
      <c r="C1523" s="2" t="s">
        <v>9362</v>
      </c>
      <c r="D1523" s="2" t="s">
        <v>9363</v>
      </c>
      <c r="E1523" s="2" t="s">
        <v>189</v>
      </c>
      <c r="F1523" s="2" t="s">
        <v>15</v>
      </c>
      <c r="G1523" s="3">
        <v>250000</v>
      </c>
      <c r="H1523" s="6">
        <f>VLOOKUP(F1523,Exchange_rates!$A$1:$B$13,2,FALSE)</f>
        <v>1</v>
      </c>
      <c r="I1523" s="6">
        <f t="shared" si="46"/>
        <v>250000</v>
      </c>
      <c r="J1523" s="3">
        <f t="shared" si="47"/>
        <v>604978</v>
      </c>
      <c r="K1523" s="2" t="s">
        <v>6751</v>
      </c>
      <c r="L1523" t="s">
        <v>28180</v>
      </c>
      <c r="M1523" s="2">
        <v>2383</v>
      </c>
      <c r="N1523" s="2" t="s">
        <v>9364</v>
      </c>
      <c r="O1523" s="2" t="s">
        <v>9365</v>
      </c>
      <c r="P1523" s="2" t="s">
        <v>9366</v>
      </c>
      <c r="Q1523" s="2" t="s">
        <v>9367</v>
      </c>
      <c r="R1523">
        <v>15</v>
      </c>
      <c r="S1523" s="9">
        <f>SUM(pledge_tiers!B1523:F1523)/pledge_tiers!CZ1523</f>
        <v>0.14982425307557118</v>
      </c>
      <c r="T1523" s="8">
        <f>SUM(pledge_tiers!G1523:K1523)/pledge_tiers!CZ1523</f>
        <v>0.83919156414762741</v>
      </c>
      <c r="U1523" s="8">
        <f>SUM(pledge_tiers!L1523:CX1523)/pledge_tiers!CZ1523</f>
        <v>1.0984182776801407E-2</v>
      </c>
      <c r="V1523">
        <f>VLOOKUP(A1523,cluster_membership!$A$1:$B$4001,2,FALSE)</f>
        <v>5</v>
      </c>
    </row>
    <row r="1524" spans="1:22" x14ac:dyDescent="0.2">
      <c r="A1524" s="2">
        <v>1522</v>
      </c>
      <c r="B1524" s="3">
        <v>67159</v>
      </c>
      <c r="C1524" s="2" t="s">
        <v>9368</v>
      </c>
      <c r="D1524" s="2" t="s">
        <v>9369</v>
      </c>
      <c r="E1524" s="2" t="s">
        <v>23</v>
      </c>
      <c r="F1524" s="2" t="s">
        <v>15</v>
      </c>
      <c r="G1524" s="3">
        <v>7500</v>
      </c>
      <c r="H1524" s="6">
        <f>VLOOKUP(F1524,Exchange_rates!$A$1:$B$13,2,FALSE)</f>
        <v>1</v>
      </c>
      <c r="I1524" s="6">
        <f t="shared" si="46"/>
        <v>7500</v>
      </c>
      <c r="J1524" s="3">
        <f t="shared" si="47"/>
        <v>67159</v>
      </c>
      <c r="K1524" s="2" t="s">
        <v>257</v>
      </c>
      <c r="L1524" t="s">
        <v>28180</v>
      </c>
      <c r="M1524" s="2">
        <v>2383</v>
      </c>
      <c r="N1524" s="2" t="s">
        <v>9370</v>
      </c>
      <c r="O1524" s="2" t="s">
        <v>9371</v>
      </c>
      <c r="P1524" s="2" t="s">
        <v>9372</v>
      </c>
      <c r="Q1524" s="2" t="s">
        <v>9373</v>
      </c>
      <c r="R1524">
        <v>15</v>
      </c>
      <c r="S1524" s="9">
        <f>SUM(pledge_tiers!B1524:F1524)/pledge_tiers!CZ1524</f>
        <v>0.36479052052475669</v>
      </c>
      <c r="T1524" s="8">
        <f>SUM(pledge_tiers!G1524:K1524)/pledge_tiers!CZ1524</f>
        <v>0.52306390181972073</v>
      </c>
      <c r="U1524" s="8">
        <f>SUM(pledge_tiers!L1524:CX1524)/pledge_tiers!CZ1524</f>
        <v>0.11214557765552265</v>
      </c>
      <c r="V1524">
        <f>VLOOKUP(A1524,cluster_membership!$A$1:$B$4001,2,FALSE)</f>
        <v>5</v>
      </c>
    </row>
    <row r="1525" spans="1:22" x14ac:dyDescent="0.2">
      <c r="A1525" s="2">
        <v>1523</v>
      </c>
      <c r="B1525" s="3">
        <v>143611</v>
      </c>
      <c r="C1525" s="2" t="s">
        <v>9374</v>
      </c>
      <c r="D1525" s="2" t="s">
        <v>9375</v>
      </c>
      <c r="E1525" s="2" t="s">
        <v>559</v>
      </c>
      <c r="F1525" s="2" t="s">
        <v>15</v>
      </c>
      <c r="G1525" s="3">
        <v>50000</v>
      </c>
      <c r="H1525" s="6">
        <f>VLOOKUP(F1525,Exchange_rates!$A$1:$B$13,2,FALSE)</f>
        <v>1</v>
      </c>
      <c r="I1525" s="6">
        <f t="shared" si="46"/>
        <v>50000</v>
      </c>
      <c r="J1525" s="3">
        <f t="shared" si="47"/>
        <v>143611</v>
      </c>
      <c r="K1525" s="2" t="s">
        <v>257</v>
      </c>
      <c r="L1525" t="s">
        <v>28180</v>
      </c>
      <c r="M1525" s="2">
        <v>2383</v>
      </c>
      <c r="N1525" s="2" t="s">
        <v>9376</v>
      </c>
      <c r="O1525" s="2" t="s">
        <v>9377</v>
      </c>
      <c r="P1525" s="2" t="s">
        <v>9378</v>
      </c>
      <c r="Q1525" s="2" t="s">
        <v>9379</v>
      </c>
      <c r="R1525">
        <v>34</v>
      </c>
      <c r="S1525" s="9">
        <f>SUM(pledge_tiers!B1525:F1525)/pledge_tiers!CZ1525</f>
        <v>0.7126485568760611</v>
      </c>
      <c r="T1525" s="8">
        <f>SUM(pledge_tiers!G1525:K1525)/pledge_tiers!CZ1525</f>
        <v>0.22071307300509338</v>
      </c>
      <c r="U1525" s="8">
        <f>SUM(pledge_tiers!L1525:CX1525)/pledge_tiers!CZ1525</f>
        <v>6.6638370118845505E-2</v>
      </c>
      <c r="V1525">
        <f>VLOOKUP(A1525,cluster_membership!$A$1:$B$4001,2,FALSE)</f>
        <v>5</v>
      </c>
    </row>
    <row r="1526" spans="1:22" x14ac:dyDescent="0.2">
      <c r="A1526" s="2">
        <v>1524</v>
      </c>
      <c r="B1526" s="3">
        <v>651803</v>
      </c>
      <c r="C1526" s="2" t="s">
        <v>9380</v>
      </c>
      <c r="D1526" s="2" t="s">
        <v>9381</v>
      </c>
      <c r="E1526" s="2" t="s">
        <v>1255</v>
      </c>
      <c r="F1526" s="2" t="s">
        <v>15</v>
      </c>
      <c r="G1526" s="3">
        <v>100000</v>
      </c>
      <c r="H1526" s="6">
        <f>VLOOKUP(F1526,Exchange_rates!$A$1:$B$13,2,FALSE)</f>
        <v>1</v>
      </c>
      <c r="I1526" s="6">
        <f t="shared" si="46"/>
        <v>100000</v>
      </c>
      <c r="J1526" s="3">
        <f t="shared" si="47"/>
        <v>651803</v>
      </c>
      <c r="K1526" s="2" t="s">
        <v>47</v>
      </c>
      <c r="L1526" t="s">
        <v>28180</v>
      </c>
      <c r="M1526" s="2">
        <v>2383</v>
      </c>
      <c r="N1526" s="2" t="s">
        <v>9382</v>
      </c>
      <c r="O1526" s="2" t="s">
        <v>9383</v>
      </c>
      <c r="P1526" s="2" t="s">
        <v>9384</v>
      </c>
      <c r="Q1526" s="2" t="s">
        <v>9385</v>
      </c>
      <c r="R1526">
        <v>12</v>
      </c>
      <c r="S1526" s="9">
        <f>SUM(pledge_tiers!B1526:F1526)/pledge_tiers!CZ1526</f>
        <v>0.95876288659793818</v>
      </c>
      <c r="T1526" s="8">
        <f>SUM(pledge_tiers!G1526:K1526)/pledge_tiers!CZ1526</f>
        <v>4.0807560137457045E-2</v>
      </c>
      <c r="U1526" s="8">
        <f>SUM(pledge_tiers!L1526:CX1526)/pledge_tiers!CZ1526</f>
        <v>4.2955326460481099E-4</v>
      </c>
      <c r="V1526">
        <f>VLOOKUP(A1526,cluster_membership!$A$1:$B$4001,2,FALSE)</f>
        <v>5</v>
      </c>
    </row>
    <row r="1527" spans="1:22" x14ac:dyDescent="0.2">
      <c r="A1527" s="2">
        <v>1525</v>
      </c>
      <c r="B1527" s="3">
        <v>139229</v>
      </c>
      <c r="C1527" s="2" t="s">
        <v>9386</v>
      </c>
      <c r="D1527" s="2" t="s">
        <v>9387</v>
      </c>
      <c r="E1527" s="2" t="s">
        <v>14</v>
      </c>
      <c r="F1527" s="2" t="s">
        <v>15</v>
      </c>
      <c r="G1527" s="3">
        <v>20000</v>
      </c>
      <c r="H1527" s="6">
        <f>VLOOKUP(F1527,Exchange_rates!$A$1:$B$13,2,FALSE)</f>
        <v>1</v>
      </c>
      <c r="I1527" s="6">
        <f t="shared" si="46"/>
        <v>20000</v>
      </c>
      <c r="J1527" s="3">
        <f t="shared" si="47"/>
        <v>139229</v>
      </c>
      <c r="K1527" s="2" t="s">
        <v>9388</v>
      </c>
      <c r="L1527" t="s">
        <v>28222</v>
      </c>
      <c r="M1527" s="2">
        <v>2382</v>
      </c>
      <c r="N1527" s="2" t="s">
        <v>9389</v>
      </c>
      <c r="O1527" s="2" t="s">
        <v>9390</v>
      </c>
      <c r="P1527" s="2" t="s">
        <v>9391</v>
      </c>
      <c r="Q1527" s="2" t="s">
        <v>9392</v>
      </c>
      <c r="R1527">
        <v>2</v>
      </c>
      <c r="S1527" s="9">
        <f>SUM(pledge_tiers!B1527:F1527)/pledge_tiers!CZ1527</f>
        <v>1</v>
      </c>
      <c r="T1527" s="8">
        <f>SUM(pledge_tiers!G1527:K1527)/pledge_tiers!CZ1527</f>
        <v>0</v>
      </c>
      <c r="U1527" s="8">
        <f>SUM(pledge_tiers!L1527:CX1527)/pledge_tiers!CZ1527</f>
        <v>0</v>
      </c>
      <c r="V1527">
        <f>VLOOKUP(A1527,cluster_membership!$A$1:$B$4001,2,FALSE)</f>
        <v>5</v>
      </c>
    </row>
    <row r="1528" spans="1:22" x14ac:dyDescent="0.2">
      <c r="A1528" s="2">
        <v>1526</v>
      </c>
      <c r="B1528" s="3">
        <v>118556</v>
      </c>
      <c r="C1528" s="2" t="s">
        <v>9393</v>
      </c>
      <c r="D1528" s="2" t="s">
        <v>9394</v>
      </c>
      <c r="E1528" s="2" t="s">
        <v>83</v>
      </c>
      <c r="F1528" s="2" t="s">
        <v>15</v>
      </c>
      <c r="G1528" s="3">
        <v>30000</v>
      </c>
      <c r="H1528" s="6">
        <f>VLOOKUP(F1528,Exchange_rates!$A$1:$B$13,2,FALSE)</f>
        <v>1</v>
      </c>
      <c r="I1528" s="6">
        <f t="shared" si="46"/>
        <v>30000</v>
      </c>
      <c r="J1528" s="3">
        <f t="shared" si="47"/>
        <v>118556</v>
      </c>
      <c r="K1528" s="2" t="s">
        <v>4906</v>
      </c>
      <c r="L1528" t="s">
        <v>28210</v>
      </c>
      <c r="M1528" s="2">
        <v>2379</v>
      </c>
      <c r="N1528" s="2" t="s">
        <v>9395</v>
      </c>
      <c r="O1528" s="2" t="s">
        <v>9396</v>
      </c>
      <c r="P1528" s="2" t="s">
        <v>9397</v>
      </c>
      <c r="Q1528" s="2" t="s">
        <v>9398</v>
      </c>
      <c r="R1528">
        <v>16</v>
      </c>
      <c r="S1528" s="9">
        <f>SUM(pledge_tiers!B1528:F1528)/pledge_tiers!CZ1528</f>
        <v>0.67989864864864868</v>
      </c>
      <c r="T1528" s="8">
        <f>SUM(pledge_tiers!G1528:K1528)/pledge_tiers!CZ1528</f>
        <v>0.2778716216216216</v>
      </c>
      <c r="U1528" s="8">
        <f>SUM(pledge_tiers!L1528:CX1528)/pledge_tiers!CZ1528</f>
        <v>4.2229729729729729E-2</v>
      </c>
      <c r="V1528">
        <f>VLOOKUP(A1528,cluster_membership!$A$1:$B$4001,2,FALSE)</f>
        <v>5</v>
      </c>
    </row>
    <row r="1529" spans="1:22" x14ac:dyDescent="0.2">
      <c r="A1529" s="2">
        <v>1527</v>
      </c>
      <c r="B1529" s="3">
        <v>135820</v>
      </c>
      <c r="C1529" s="2" t="s">
        <v>9399</v>
      </c>
      <c r="D1529" s="2" t="s">
        <v>9400</v>
      </c>
      <c r="E1529" s="2" t="s">
        <v>685</v>
      </c>
      <c r="F1529" s="2" t="s">
        <v>15</v>
      </c>
      <c r="G1529" s="3">
        <v>7500</v>
      </c>
      <c r="H1529" s="6">
        <f>VLOOKUP(F1529,Exchange_rates!$A$1:$B$13,2,FALSE)</f>
        <v>1</v>
      </c>
      <c r="I1529" s="6">
        <f t="shared" si="46"/>
        <v>7500</v>
      </c>
      <c r="J1529" s="3">
        <f t="shared" si="47"/>
        <v>135820</v>
      </c>
      <c r="K1529" s="2" t="s">
        <v>3050</v>
      </c>
      <c r="L1529" t="s">
        <v>28180</v>
      </c>
      <c r="M1529" s="2">
        <v>2378</v>
      </c>
      <c r="N1529" s="2" t="s">
        <v>9401</v>
      </c>
      <c r="O1529" s="2" t="s">
        <v>9402</v>
      </c>
      <c r="P1529" s="2" t="s">
        <v>9403</v>
      </c>
      <c r="Q1529" s="2" t="s">
        <v>9404</v>
      </c>
      <c r="R1529">
        <v>17</v>
      </c>
      <c r="S1529" s="9">
        <f>SUM(pledge_tiers!B1529:F1529)/pledge_tiers!CZ1529</f>
        <v>0.63574756459127491</v>
      </c>
      <c r="T1529" s="8">
        <f>SUM(pledge_tiers!G1529:K1529)/pledge_tiers!CZ1529</f>
        <v>0.34646336298178737</v>
      </c>
      <c r="U1529" s="8">
        <f>SUM(pledge_tiers!L1529:CX1529)/pledge_tiers!CZ1529</f>
        <v>1.7789072426937738E-2</v>
      </c>
      <c r="V1529">
        <f>VLOOKUP(A1529,cluster_membership!$A$1:$B$4001,2,FALSE)</f>
        <v>5</v>
      </c>
    </row>
    <row r="1530" spans="1:22" x14ac:dyDescent="0.2">
      <c r="A1530" s="2">
        <v>1528</v>
      </c>
      <c r="B1530" s="3">
        <v>72139</v>
      </c>
      <c r="C1530" s="2" t="s">
        <v>9405</v>
      </c>
      <c r="D1530" s="2" t="s">
        <v>9406</v>
      </c>
      <c r="E1530" s="2" t="s">
        <v>46</v>
      </c>
      <c r="F1530" s="2" t="s">
        <v>15</v>
      </c>
      <c r="G1530" s="3">
        <v>50000</v>
      </c>
      <c r="H1530" s="6">
        <f>VLOOKUP(F1530,Exchange_rates!$A$1:$B$13,2,FALSE)</f>
        <v>1</v>
      </c>
      <c r="I1530" s="6">
        <f t="shared" si="46"/>
        <v>50000</v>
      </c>
      <c r="J1530" s="3">
        <f t="shared" si="47"/>
        <v>72139</v>
      </c>
      <c r="K1530" s="2" t="s">
        <v>9407</v>
      </c>
      <c r="L1530" t="s">
        <v>28188</v>
      </c>
      <c r="M1530" s="2">
        <v>2378</v>
      </c>
      <c r="N1530" s="2" t="s">
        <v>9408</v>
      </c>
      <c r="O1530" s="2" t="s">
        <v>9409</v>
      </c>
      <c r="P1530" s="2" t="s">
        <v>9410</v>
      </c>
      <c r="Q1530" s="2" t="s">
        <v>9411</v>
      </c>
      <c r="R1530">
        <v>11</v>
      </c>
      <c r="S1530" s="9">
        <f>SUM(pledge_tiers!B1530:F1530)/pledge_tiers!CZ1530</f>
        <v>0.86400686400686399</v>
      </c>
      <c r="T1530" s="8">
        <f>SUM(pledge_tiers!G1530:K1530)/pledge_tiers!CZ1530</f>
        <v>0.13556413556413557</v>
      </c>
      <c r="U1530" s="8">
        <f>SUM(pledge_tiers!L1530:CX1530)/pledge_tiers!CZ1530</f>
        <v>4.29000429000429E-4</v>
      </c>
      <c r="V1530">
        <f>VLOOKUP(A1530,cluster_membership!$A$1:$B$4001,2,FALSE)</f>
        <v>5</v>
      </c>
    </row>
    <row r="1531" spans="1:22" x14ac:dyDescent="0.2">
      <c r="A1531" s="2">
        <v>1529</v>
      </c>
      <c r="B1531" s="3">
        <v>222450</v>
      </c>
      <c r="C1531" s="2" t="s">
        <v>9412</v>
      </c>
      <c r="D1531" s="2" t="s">
        <v>9413</v>
      </c>
      <c r="E1531" s="2" t="s">
        <v>23</v>
      </c>
      <c r="F1531" s="2" t="s">
        <v>15</v>
      </c>
      <c r="G1531" s="3">
        <v>25000</v>
      </c>
      <c r="H1531" s="6">
        <f>VLOOKUP(F1531,Exchange_rates!$A$1:$B$13,2,FALSE)</f>
        <v>1</v>
      </c>
      <c r="I1531" s="6">
        <f t="shared" si="46"/>
        <v>25000</v>
      </c>
      <c r="J1531" s="3">
        <f t="shared" si="47"/>
        <v>222450</v>
      </c>
      <c r="K1531" s="2" t="s">
        <v>527</v>
      </c>
      <c r="L1531" t="s">
        <v>28180</v>
      </c>
      <c r="M1531" s="2">
        <v>2378</v>
      </c>
      <c r="N1531" s="2" t="s">
        <v>9414</v>
      </c>
      <c r="O1531" s="2" t="s">
        <v>9415</v>
      </c>
      <c r="P1531" s="2" t="s">
        <v>9416</v>
      </c>
      <c r="Q1531" s="2" t="s">
        <v>9417</v>
      </c>
      <c r="R1531">
        <v>11</v>
      </c>
      <c r="S1531" s="9">
        <f>SUM(pledge_tiers!B1531:F1531)/pledge_tiers!CZ1531</f>
        <v>0.64936170212765953</v>
      </c>
      <c r="T1531" s="8">
        <f>SUM(pledge_tiers!G1531:K1531)/pledge_tiers!CZ1531</f>
        <v>0.34468085106382979</v>
      </c>
      <c r="U1531" s="8">
        <f>SUM(pledge_tiers!L1531:CX1531)/pledge_tiers!CZ1531</f>
        <v>5.9574468085106386E-3</v>
      </c>
      <c r="V1531">
        <f>VLOOKUP(A1531,cluster_membership!$A$1:$B$4001,2,FALSE)</f>
        <v>5</v>
      </c>
    </row>
    <row r="1532" spans="1:22" x14ac:dyDescent="0.2">
      <c r="A1532" s="2">
        <v>1530</v>
      </c>
      <c r="B1532" s="3">
        <v>67427</v>
      </c>
      <c r="C1532" s="2" t="s">
        <v>9418</v>
      </c>
      <c r="D1532" s="2" t="s">
        <v>9419</v>
      </c>
      <c r="E1532" s="2" t="s">
        <v>3118</v>
      </c>
      <c r="F1532" s="2" t="s">
        <v>15</v>
      </c>
      <c r="G1532" s="3">
        <v>13000</v>
      </c>
      <c r="H1532" s="6">
        <f>VLOOKUP(F1532,Exchange_rates!$A$1:$B$13,2,FALSE)</f>
        <v>1</v>
      </c>
      <c r="I1532" s="6">
        <f t="shared" si="46"/>
        <v>13000</v>
      </c>
      <c r="J1532" s="3">
        <f t="shared" si="47"/>
        <v>67427</v>
      </c>
      <c r="K1532" s="2" t="s">
        <v>9420</v>
      </c>
      <c r="L1532" t="s">
        <v>28180</v>
      </c>
      <c r="M1532" s="2">
        <v>2375</v>
      </c>
      <c r="N1532" s="2" t="s">
        <v>9421</v>
      </c>
      <c r="O1532" s="2" t="s">
        <v>9422</v>
      </c>
      <c r="P1532" s="2" t="s">
        <v>9423</v>
      </c>
      <c r="Q1532" s="2" t="s">
        <v>9424</v>
      </c>
      <c r="R1532">
        <v>13</v>
      </c>
      <c r="S1532" s="9">
        <f>SUM(pledge_tiers!B1532:F1532)/pledge_tiers!CZ1532</f>
        <v>0.98042553191489357</v>
      </c>
      <c r="T1532" s="8">
        <f>SUM(pledge_tiers!G1532:K1532)/pledge_tiers!CZ1532</f>
        <v>1.8297872340425531E-2</v>
      </c>
      <c r="U1532" s="8">
        <f>SUM(pledge_tiers!L1532:CX1532)/pledge_tiers!CZ1532</f>
        <v>1.276595744680851E-3</v>
      </c>
      <c r="V1532">
        <f>VLOOKUP(A1532,cluster_membership!$A$1:$B$4001,2,FALSE)</f>
        <v>5</v>
      </c>
    </row>
    <row r="1533" spans="1:22" x14ac:dyDescent="0.2">
      <c r="A1533" s="2">
        <v>1531</v>
      </c>
      <c r="B1533" s="3">
        <v>235319</v>
      </c>
      <c r="C1533" s="2" t="s">
        <v>9425</v>
      </c>
      <c r="D1533" s="2" t="s">
        <v>9426</v>
      </c>
      <c r="E1533" s="2" t="s">
        <v>1699</v>
      </c>
      <c r="F1533" s="2" t="s">
        <v>15</v>
      </c>
      <c r="G1533" s="3">
        <v>12000</v>
      </c>
      <c r="H1533" s="6">
        <f>VLOOKUP(F1533,Exchange_rates!$A$1:$B$13,2,FALSE)</f>
        <v>1</v>
      </c>
      <c r="I1533" s="6">
        <f t="shared" si="46"/>
        <v>12000</v>
      </c>
      <c r="J1533" s="3">
        <f t="shared" si="47"/>
        <v>235319</v>
      </c>
      <c r="K1533" s="2" t="s">
        <v>338</v>
      </c>
      <c r="L1533" t="s">
        <v>28180</v>
      </c>
      <c r="M1533" s="2">
        <v>2374</v>
      </c>
      <c r="N1533" s="2" t="s">
        <v>9427</v>
      </c>
      <c r="O1533" s="2" t="s">
        <v>9428</v>
      </c>
      <c r="P1533" s="2" t="s">
        <v>9429</v>
      </c>
      <c r="Q1533" s="2" t="s">
        <v>9430</v>
      </c>
      <c r="R1533">
        <v>14</v>
      </c>
      <c r="S1533" s="9">
        <f>SUM(pledge_tiers!B1533:F1533)/pledge_tiers!CZ1533</f>
        <v>0.50385604113110538</v>
      </c>
      <c r="T1533" s="8">
        <f>SUM(pledge_tiers!G1533:K1533)/pledge_tiers!CZ1533</f>
        <v>0.46829477292202226</v>
      </c>
      <c r="U1533" s="8">
        <f>SUM(pledge_tiers!L1533:CX1533)/pledge_tiers!CZ1533</f>
        <v>2.7849185946872322E-2</v>
      </c>
      <c r="V1533">
        <f>VLOOKUP(A1533,cluster_membership!$A$1:$B$4001,2,FALSE)</f>
        <v>5</v>
      </c>
    </row>
    <row r="1534" spans="1:22" x14ac:dyDescent="0.2">
      <c r="A1534" s="2">
        <v>1532</v>
      </c>
      <c r="B1534" s="3">
        <v>149088</v>
      </c>
      <c r="C1534" s="2" t="s">
        <v>9431</v>
      </c>
      <c r="D1534" s="2" t="s">
        <v>9432</v>
      </c>
      <c r="E1534" s="2" t="s">
        <v>23</v>
      </c>
      <c r="F1534" s="2" t="s">
        <v>15</v>
      </c>
      <c r="G1534" s="3">
        <v>10000</v>
      </c>
      <c r="H1534" s="6">
        <f>VLOOKUP(F1534,Exchange_rates!$A$1:$B$13,2,FALSE)</f>
        <v>1</v>
      </c>
      <c r="I1534" s="6">
        <f t="shared" si="46"/>
        <v>10000</v>
      </c>
      <c r="J1534" s="3">
        <f t="shared" si="47"/>
        <v>149088</v>
      </c>
      <c r="K1534" s="2" t="s">
        <v>720</v>
      </c>
      <c r="L1534" t="s">
        <v>28180</v>
      </c>
      <c r="M1534" s="2">
        <v>2372</v>
      </c>
      <c r="N1534" s="2" t="s">
        <v>9433</v>
      </c>
      <c r="O1534" s="2" t="s">
        <v>9434</v>
      </c>
      <c r="P1534" s="2" t="s">
        <v>9435</v>
      </c>
      <c r="Q1534" s="2" t="s">
        <v>9436</v>
      </c>
      <c r="R1534">
        <v>11</v>
      </c>
      <c r="S1534" s="9">
        <f>SUM(pledge_tiers!B1534:F1534)/pledge_tiers!CZ1534</f>
        <v>0.33591065292096217</v>
      </c>
      <c r="T1534" s="8">
        <f>SUM(pledge_tiers!G1534:K1534)/pledge_tiers!CZ1534</f>
        <v>0.63058419243986252</v>
      </c>
      <c r="U1534" s="8">
        <f>SUM(pledge_tiers!L1534:CX1534)/pledge_tiers!CZ1534</f>
        <v>3.3505154639175257E-2</v>
      </c>
      <c r="V1534">
        <f>VLOOKUP(A1534,cluster_membership!$A$1:$B$4001,2,FALSE)</f>
        <v>5</v>
      </c>
    </row>
    <row r="1535" spans="1:22" x14ac:dyDescent="0.2">
      <c r="A1535" s="2">
        <v>1533</v>
      </c>
      <c r="B1535" s="3">
        <v>599384</v>
      </c>
      <c r="C1535" s="2" t="s">
        <v>9437</v>
      </c>
      <c r="D1535" s="2" t="s">
        <v>9438</v>
      </c>
      <c r="E1535" s="2" t="s">
        <v>23</v>
      </c>
      <c r="F1535" s="2" t="s">
        <v>15</v>
      </c>
      <c r="G1535" s="3">
        <v>50000</v>
      </c>
      <c r="H1535" s="6">
        <f>VLOOKUP(F1535,Exchange_rates!$A$1:$B$13,2,FALSE)</f>
        <v>1</v>
      </c>
      <c r="I1535" s="6">
        <f t="shared" si="46"/>
        <v>50000</v>
      </c>
      <c r="J1535" s="3">
        <f t="shared" si="47"/>
        <v>599384</v>
      </c>
      <c r="K1535" s="2" t="s">
        <v>9439</v>
      </c>
      <c r="L1535" t="s">
        <v>28180</v>
      </c>
      <c r="M1535" s="2">
        <v>2371</v>
      </c>
      <c r="N1535" s="2" t="s">
        <v>9440</v>
      </c>
      <c r="O1535" s="2" t="s">
        <v>9441</v>
      </c>
      <c r="P1535" s="2" t="s">
        <v>9442</v>
      </c>
      <c r="Q1535" s="2" t="s">
        <v>9443</v>
      </c>
      <c r="R1535">
        <v>3</v>
      </c>
      <c r="S1535" s="9">
        <f>SUM(pledge_tiers!B1535:F1535)/pledge_tiers!CZ1535</f>
        <v>1</v>
      </c>
      <c r="T1535" s="8">
        <f>SUM(pledge_tiers!G1535:K1535)/pledge_tiers!CZ1535</f>
        <v>0</v>
      </c>
      <c r="U1535" s="8">
        <f>SUM(pledge_tiers!L1535:CX1535)/pledge_tiers!CZ1535</f>
        <v>0</v>
      </c>
      <c r="V1535">
        <f>VLOOKUP(A1535,cluster_membership!$A$1:$B$4001,2,FALSE)</f>
        <v>5</v>
      </c>
    </row>
    <row r="1536" spans="1:22" x14ac:dyDescent="0.2">
      <c r="A1536" s="2">
        <v>1534</v>
      </c>
      <c r="B1536" s="3">
        <v>107328</v>
      </c>
      <c r="C1536" s="2" t="s">
        <v>9444</v>
      </c>
      <c r="D1536" s="2" t="s">
        <v>9445</v>
      </c>
      <c r="E1536" s="2" t="s">
        <v>14</v>
      </c>
      <c r="F1536" s="2" t="s">
        <v>15</v>
      </c>
      <c r="G1536" s="3">
        <v>4000</v>
      </c>
      <c r="H1536" s="6">
        <f>VLOOKUP(F1536,Exchange_rates!$A$1:$B$13,2,FALSE)</f>
        <v>1</v>
      </c>
      <c r="I1536" s="6">
        <f t="shared" si="46"/>
        <v>4000</v>
      </c>
      <c r="J1536" s="3">
        <f t="shared" si="47"/>
        <v>107328</v>
      </c>
      <c r="K1536" s="2" t="s">
        <v>9446</v>
      </c>
      <c r="L1536" t="s">
        <v>28180</v>
      </c>
      <c r="M1536" s="2">
        <v>2371</v>
      </c>
      <c r="N1536" s="2" t="s">
        <v>9447</v>
      </c>
      <c r="O1536" s="2" t="s">
        <v>9448</v>
      </c>
      <c r="P1536" s="2" t="s">
        <v>9449</v>
      </c>
      <c r="Q1536" s="2" t="s">
        <v>9450</v>
      </c>
      <c r="R1536">
        <v>17</v>
      </c>
      <c r="S1536" s="9">
        <f>SUM(pledge_tiers!B1536:F1536)/pledge_tiers!CZ1536</f>
        <v>0.81021276595744685</v>
      </c>
      <c r="T1536" s="8">
        <f>SUM(pledge_tiers!G1536:K1536)/pledge_tiers!CZ1536</f>
        <v>0.10468085106382979</v>
      </c>
      <c r="U1536" s="8">
        <f>SUM(pledge_tiers!L1536:CX1536)/pledge_tiers!CZ1536</f>
        <v>8.5106382978723402E-2</v>
      </c>
      <c r="V1536">
        <f>VLOOKUP(A1536,cluster_membership!$A$1:$B$4001,2,FALSE)</f>
        <v>5</v>
      </c>
    </row>
    <row r="1537" spans="1:22" x14ac:dyDescent="0.2">
      <c r="A1537" s="2">
        <v>1535</v>
      </c>
      <c r="B1537" s="3">
        <v>242483</v>
      </c>
      <c r="C1537" s="2" t="s">
        <v>9451</v>
      </c>
      <c r="D1537" s="2" t="s">
        <v>6199</v>
      </c>
      <c r="E1537" s="2" t="s">
        <v>38</v>
      </c>
      <c r="F1537" s="2" t="s">
        <v>15</v>
      </c>
      <c r="G1537" s="3">
        <v>200000</v>
      </c>
      <c r="H1537" s="6">
        <f>VLOOKUP(F1537,Exchange_rates!$A$1:$B$13,2,FALSE)</f>
        <v>1</v>
      </c>
      <c r="I1537" s="6">
        <f t="shared" si="46"/>
        <v>200000</v>
      </c>
      <c r="J1537" s="3">
        <f t="shared" si="47"/>
        <v>242483</v>
      </c>
      <c r="K1537" s="2" t="s">
        <v>16</v>
      </c>
      <c r="L1537" t="s">
        <v>28180</v>
      </c>
      <c r="M1537" s="2">
        <v>2367</v>
      </c>
      <c r="N1537" s="2" t="s">
        <v>9452</v>
      </c>
      <c r="O1537" s="2" t="s">
        <v>9453</v>
      </c>
      <c r="P1537" s="2" t="s">
        <v>9454</v>
      </c>
      <c r="Q1537" s="2" t="s">
        <v>9455</v>
      </c>
      <c r="R1537">
        <v>19</v>
      </c>
      <c r="S1537" s="9">
        <f>SUM(pledge_tiers!B1537:F1537)/pledge_tiers!CZ1537</f>
        <v>0.91909814323607431</v>
      </c>
      <c r="T1537" s="8">
        <f>SUM(pledge_tiers!G1537:K1537)/pledge_tiers!CZ1537</f>
        <v>7.3828470380194522E-2</v>
      </c>
      <c r="U1537" s="8">
        <f>SUM(pledge_tiers!L1537:CX1537)/pledge_tiers!CZ1537</f>
        <v>7.073386383731211E-3</v>
      </c>
      <c r="V1537">
        <f>VLOOKUP(A1537,cluster_membership!$A$1:$B$4001,2,FALSE)</f>
        <v>5</v>
      </c>
    </row>
    <row r="1538" spans="1:22" x14ac:dyDescent="0.2">
      <c r="A1538" s="2">
        <v>1536</v>
      </c>
      <c r="B1538" s="3">
        <v>141913</v>
      </c>
      <c r="C1538" s="2" t="s">
        <v>9456</v>
      </c>
      <c r="D1538" s="2" t="s">
        <v>9457</v>
      </c>
      <c r="E1538" s="2" t="s">
        <v>23</v>
      </c>
      <c r="F1538" s="2" t="s">
        <v>15</v>
      </c>
      <c r="G1538" s="3">
        <v>50000</v>
      </c>
      <c r="H1538" s="6">
        <f>VLOOKUP(F1538,Exchange_rates!$A$1:$B$13,2,FALSE)</f>
        <v>1</v>
      </c>
      <c r="I1538" s="6">
        <f t="shared" ref="I1538:I1601" si="48">G1538*H1538</f>
        <v>50000</v>
      </c>
      <c r="J1538" s="3">
        <f t="shared" ref="J1538:J1601" si="49">B1538*H1538</f>
        <v>141913</v>
      </c>
      <c r="K1538" s="2" t="s">
        <v>457</v>
      </c>
      <c r="L1538" t="s">
        <v>28180</v>
      </c>
      <c r="M1538" s="2">
        <v>2366</v>
      </c>
      <c r="N1538" s="2" t="s">
        <v>9458</v>
      </c>
      <c r="O1538" s="2" t="s">
        <v>9459</v>
      </c>
      <c r="P1538" s="2" t="s">
        <v>9460</v>
      </c>
      <c r="Q1538" s="2" t="s">
        <v>9461</v>
      </c>
      <c r="R1538">
        <v>7</v>
      </c>
      <c r="S1538" s="9">
        <f>SUM(pledge_tiers!B1538:F1538)/pledge_tiers!CZ1538</f>
        <v>0.96382978723404256</v>
      </c>
      <c r="T1538" s="8">
        <f>SUM(pledge_tiers!G1538:K1538)/pledge_tiers!CZ1538</f>
        <v>3.6170212765957444E-2</v>
      </c>
      <c r="U1538" s="8">
        <f>SUM(pledge_tiers!L1538:CX1538)/pledge_tiers!CZ1538</f>
        <v>0</v>
      </c>
      <c r="V1538">
        <f>VLOOKUP(A1538,cluster_membership!$A$1:$B$4001,2,FALSE)</f>
        <v>5</v>
      </c>
    </row>
    <row r="1539" spans="1:22" x14ac:dyDescent="0.2">
      <c r="A1539" s="2">
        <v>1537</v>
      </c>
      <c r="B1539" s="3">
        <v>77499</v>
      </c>
      <c r="C1539" s="2" t="s">
        <v>9462</v>
      </c>
      <c r="D1539" s="2" t="s">
        <v>4942</v>
      </c>
      <c r="E1539" s="2" t="s">
        <v>46</v>
      </c>
      <c r="F1539" s="2" t="s">
        <v>15</v>
      </c>
      <c r="G1539" s="3">
        <v>55000</v>
      </c>
      <c r="H1539" s="6">
        <f>VLOOKUP(F1539,Exchange_rates!$A$1:$B$13,2,FALSE)</f>
        <v>1</v>
      </c>
      <c r="I1539" s="6">
        <f t="shared" si="48"/>
        <v>55000</v>
      </c>
      <c r="J1539" s="3">
        <f t="shared" si="49"/>
        <v>77499</v>
      </c>
      <c r="K1539" s="2" t="s">
        <v>4943</v>
      </c>
      <c r="L1539" t="s">
        <v>28180</v>
      </c>
      <c r="M1539" s="2">
        <v>2365</v>
      </c>
      <c r="N1539" s="2" t="s">
        <v>9463</v>
      </c>
      <c r="O1539" s="2" t="s">
        <v>9464</v>
      </c>
      <c r="P1539" s="2" t="s">
        <v>9465</v>
      </c>
      <c r="Q1539" s="2" t="s">
        <v>9466</v>
      </c>
      <c r="R1539">
        <v>10</v>
      </c>
      <c r="S1539" s="9">
        <f>SUM(pledge_tiers!B1539:F1539)/pledge_tiers!CZ1539</f>
        <v>0.89347079037800692</v>
      </c>
      <c r="T1539" s="8">
        <f>SUM(pledge_tiers!G1539:K1539)/pledge_tiers!CZ1539</f>
        <v>0.10652920962199312</v>
      </c>
      <c r="U1539" s="8">
        <f>SUM(pledge_tiers!L1539:CX1539)/pledge_tiers!CZ1539</f>
        <v>0</v>
      </c>
      <c r="V1539">
        <f>VLOOKUP(A1539,cluster_membership!$A$1:$B$4001,2,FALSE)</f>
        <v>5</v>
      </c>
    </row>
    <row r="1540" spans="1:22" x14ac:dyDescent="0.2">
      <c r="A1540" s="2">
        <v>1538</v>
      </c>
      <c r="B1540" s="3">
        <v>153328</v>
      </c>
      <c r="C1540" s="2" t="s">
        <v>9467</v>
      </c>
      <c r="D1540" s="2" t="s">
        <v>9468</v>
      </c>
      <c r="E1540" s="2" t="s">
        <v>23</v>
      </c>
      <c r="F1540" s="2" t="s">
        <v>15</v>
      </c>
      <c r="G1540" s="3">
        <v>3000</v>
      </c>
      <c r="H1540" s="6">
        <f>VLOOKUP(F1540,Exchange_rates!$A$1:$B$13,2,FALSE)</f>
        <v>1</v>
      </c>
      <c r="I1540" s="6">
        <f t="shared" si="48"/>
        <v>3000</v>
      </c>
      <c r="J1540" s="3">
        <f t="shared" si="49"/>
        <v>153328</v>
      </c>
      <c r="K1540" s="2" t="s">
        <v>1103</v>
      </c>
      <c r="L1540" t="s">
        <v>28180</v>
      </c>
      <c r="M1540" s="2">
        <v>2364</v>
      </c>
      <c r="N1540" s="2" t="s">
        <v>9469</v>
      </c>
      <c r="O1540" s="2" t="s">
        <v>9470</v>
      </c>
      <c r="P1540" s="2" t="s">
        <v>9471</v>
      </c>
      <c r="Q1540" s="2" t="s">
        <v>9472</v>
      </c>
      <c r="R1540">
        <v>26</v>
      </c>
      <c r="S1540" s="9">
        <f>SUM(pledge_tiers!B1540:F1540)/pledge_tiers!CZ1540</f>
        <v>0.46414934238438693</v>
      </c>
      <c r="T1540" s="8">
        <f>SUM(pledge_tiers!G1540:K1540)/pledge_tiers!CZ1540</f>
        <v>0.25201527365294868</v>
      </c>
      <c r="U1540" s="8">
        <f>SUM(pledge_tiers!L1540:CX1540)/pledge_tiers!CZ1540</f>
        <v>0.28383538396266439</v>
      </c>
      <c r="V1540">
        <f>VLOOKUP(A1540,cluster_membership!$A$1:$B$4001,2,FALSE)</f>
        <v>5</v>
      </c>
    </row>
    <row r="1541" spans="1:22" x14ac:dyDescent="0.2">
      <c r="A1541" s="2">
        <v>1539</v>
      </c>
      <c r="B1541" s="3">
        <v>222197</v>
      </c>
      <c r="C1541" s="2" t="s">
        <v>9473</v>
      </c>
      <c r="D1541" s="2" t="s">
        <v>9474</v>
      </c>
      <c r="E1541" s="2" t="s">
        <v>83</v>
      </c>
      <c r="F1541" s="2" t="s">
        <v>15</v>
      </c>
      <c r="G1541" s="3">
        <v>50000</v>
      </c>
      <c r="H1541" s="6">
        <f>VLOOKUP(F1541,Exchange_rates!$A$1:$B$13,2,FALSE)</f>
        <v>1</v>
      </c>
      <c r="I1541" s="6">
        <f t="shared" si="48"/>
        <v>50000</v>
      </c>
      <c r="J1541" s="3">
        <f t="shared" si="49"/>
        <v>222197</v>
      </c>
      <c r="K1541" s="2" t="s">
        <v>257</v>
      </c>
      <c r="L1541" t="s">
        <v>28180</v>
      </c>
      <c r="M1541" s="2">
        <v>2362</v>
      </c>
      <c r="N1541" s="2" t="s">
        <v>9475</v>
      </c>
      <c r="O1541" s="2" t="s">
        <v>9476</v>
      </c>
      <c r="P1541" s="2" t="s">
        <v>9477</v>
      </c>
      <c r="Q1541" s="2" t="s">
        <v>9478</v>
      </c>
      <c r="R1541">
        <v>11</v>
      </c>
      <c r="S1541" s="9">
        <f>SUM(pledge_tiers!B1541:F1541)/pledge_tiers!CZ1541</f>
        <v>0.63280241067585019</v>
      </c>
      <c r="T1541" s="8">
        <f>SUM(pledge_tiers!G1541:K1541)/pledge_tiers!CZ1541</f>
        <v>0.36676711149375807</v>
      </c>
      <c r="U1541" s="8">
        <f>SUM(pledge_tiers!L1541:CX1541)/pledge_tiers!CZ1541</f>
        <v>4.3047783039173483E-4</v>
      </c>
      <c r="V1541">
        <f>VLOOKUP(A1541,cluster_membership!$A$1:$B$4001,2,FALSE)</f>
        <v>5</v>
      </c>
    </row>
    <row r="1542" spans="1:22" x14ac:dyDescent="0.2">
      <c r="A1542" s="2">
        <v>1540</v>
      </c>
      <c r="B1542" s="3">
        <v>125814</v>
      </c>
      <c r="C1542" s="2" t="s">
        <v>9479</v>
      </c>
      <c r="D1542" s="2" t="s">
        <v>9480</v>
      </c>
      <c r="E1542" s="2" t="s">
        <v>23</v>
      </c>
      <c r="F1542" s="2" t="s">
        <v>15</v>
      </c>
      <c r="G1542" s="3">
        <v>10000</v>
      </c>
      <c r="H1542" s="6">
        <f>VLOOKUP(F1542,Exchange_rates!$A$1:$B$13,2,FALSE)</f>
        <v>1</v>
      </c>
      <c r="I1542" s="6">
        <f t="shared" si="48"/>
        <v>10000</v>
      </c>
      <c r="J1542" s="3">
        <f t="shared" si="49"/>
        <v>125814</v>
      </c>
      <c r="K1542" s="2" t="s">
        <v>47</v>
      </c>
      <c r="L1542" t="s">
        <v>28180</v>
      </c>
      <c r="M1542" s="2">
        <v>2358</v>
      </c>
      <c r="N1542" s="2" t="s">
        <v>9481</v>
      </c>
      <c r="O1542" s="2" t="s">
        <v>9482</v>
      </c>
      <c r="P1542" s="2" t="s">
        <v>9483</v>
      </c>
      <c r="Q1542" s="2" t="s">
        <v>9484</v>
      </c>
      <c r="R1542">
        <v>10</v>
      </c>
      <c r="S1542" s="9">
        <f>SUM(pledge_tiers!B1542:F1542)/pledge_tiers!CZ1542</f>
        <v>0.68899317406143346</v>
      </c>
      <c r="T1542" s="8">
        <f>SUM(pledge_tiers!G1542:K1542)/pledge_tiers!CZ1542</f>
        <v>0.31100682593856654</v>
      </c>
      <c r="U1542" s="8">
        <f>SUM(pledge_tiers!L1542:CX1542)/pledge_tiers!CZ1542</f>
        <v>0</v>
      </c>
      <c r="V1542">
        <f>VLOOKUP(A1542,cluster_membership!$A$1:$B$4001,2,FALSE)</f>
        <v>5</v>
      </c>
    </row>
    <row r="1543" spans="1:22" x14ac:dyDescent="0.2">
      <c r="A1543" s="2">
        <v>1541</v>
      </c>
      <c r="B1543" s="3">
        <v>701239</v>
      </c>
      <c r="C1543" s="2" t="s">
        <v>9485</v>
      </c>
      <c r="D1543" s="2" t="s">
        <v>9486</v>
      </c>
      <c r="E1543" s="2" t="s">
        <v>23</v>
      </c>
      <c r="F1543" s="2" t="s">
        <v>15</v>
      </c>
      <c r="G1543" s="3">
        <v>100000</v>
      </c>
      <c r="H1543" s="6">
        <f>VLOOKUP(F1543,Exchange_rates!$A$1:$B$13,2,FALSE)</f>
        <v>1</v>
      </c>
      <c r="I1543" s="6">
        <f t="shared" si="48"/>
        <v>100000</v>
      </c>
      <c r="J1543" s="3">
        <f t="shared" si="49"/>
        <v>701239</v>
      </c>
      <c r="K1543" s="2" t="s">
        <v>257</v>
      </c>
      <c r="L1543" t="s">
        <v>28180</v>
      </c>
      <c r="M1543" s="2">
        <v>2358</v>
      </c>
      <c r="N1543" s="2" t="s">
        <v>9487</v>
      </c>
      <c r="O1543" s="2" t="s">
        <v>9488</v>
      </c>
      <c r="P1543" s="2" t="s">
        <v>9489</v>
      </c>
      <c r="Q1543" s="2" t="s">
        <v>9490</v>
      </c>
      <c r="R1543">
        <v>5</v>
      </c>
      <c r="S1543" s="9">
        <f>SUM(pledge_tiers!B1543:F1543)/pledge_tiers!CZ1543</f>
        <v>1</v>
      </c>
      <c r="T1543" s="8">
        <f>SUM(pledge_tiers!G1543:K1543)/pledge_tiers!CZ1543</f>
        <v>0</v>
      </c>
      <c r="U1543" s="8">
        <f>SUM(pledge_tiers!L1543:CX1543)/pledge_tiers!CZ1543</f>
        <v>0</v>
      </c>
      <c r="V1543">
        <f>VLOOKUP(A1543,cluster_membership!$A$1:$B$4001,2,FALSE)</f>
        <v>5</v>
      </c>
    </row>
    <row r="1544" spans="1:22" x14ac:dyDescent="0.2">
      <c r="A1544" s="2">
        <v>1542</v>
      </c>
      <c r="B1544" s="3">
        <v>148728</v>
      </c>
      <c r="C1544" s="2" t="s">
        <v>9491</v>
      </c>
      <c r="D1544" s="2" t="s">
        <v>9492</v>
      </c>
      <c r="E1544" s="2" t="s">
        <v>9493</v>
      </c>
      <c r="F1544" s="2" t="s">
        <v>15</v>
      </c>
      <c r="G1544" s="3">
        <v>100000</v>
      </c>
      <c r="H1544" s="6">
        <f>VLOOKUP(F1544,Exchange_rates!$A$1:$B$13,2,FALSE)</f>
        <v>1</v>
      </c>
      <c r="I1544" s="6">
        <f t="shared" si="48"/>
        <v>100000</v>
      </c>
      <c r="J1544" s="3">
        <f t="shared" si="49"/>
        <v>148728</v>
      </c>
      <c r="K1544" s="2" t="s">
        <v>149</v>
      </c>
      <c r="L1544" t="s">
        <v>28180</v>
      </c>
      <c r="M1544" s="2">
        <v>2358</v>
      </c>
      <c r="N1544" s="2" t="s">
        <v>9494</v>
      </c>
      <c r="O1544" s="2" t="s">
        <v>9495</v>
      </c>
      <c r="P1544" s="2" t="s">
        <v>9496</v>
      </c>
      <c r="Q1544" s="2" t="s">
        <v>9497</v>
      </c>
      <c r="R1544">
        <v>16</v>
      </c>
      <c r="S1544" s="9">
        <f>SUM(pledge_tiers!B1544:F1544)/pledge_tiers!CZ1544</f>
        <v>0.63051470588235292</v>
      </c>
      <c r="T1544" s="8">
        <f>SUM(pledge_tiers!G1544:K1544)/pledge_tiers!CZ1544</f>
        <v>0.31893382352941174</v>
      </c>
      <c r="U1544" s="8">
        <f>SUM(pledge_tiers!L1544:CX1544)/pledge_tiers!CZ1544</f>
        <v>5.0551470588235295E-2</v>
      </c>
      <c r="V1544">
        <f>VLOOKUP(A1544,cluster_membership!$A$1:$B$4001,2,FALSE)</f>
        <v>5</v>
      </c>
    </row>
    <row r="1545" spans="1:22" x14ac:dyDescent="0.2">
      <c r="A1545" s="2">
        <v>1543</v>
      </c>
      <c r="B1545" s="3">
        <v>357655</v>
      </c>
      <c r="C1545" s="2" t="s">
        <v>9498</v>
      </c>
      <c r="D1545" s="2" t="s">
        <v>9499</v>
      </c>
      <c r="E1545" s="2" t="s">
        <v>1173</v>
      </c>
      <c r="F1545" s="2" t="s">
        <v>15</v>
      </c>
      <c r="G1545" s="3">
        <v>200000</v>
      </c>
      <c r="H1545" s="6">
        <f>VLOOKUP(F1545,Exchange_rates!$A$1:$B$13,2,FALSE)</f>
        <v>1</v>
      </c>
      <c r="I1545" s="6">
        <f t="shared" si="48"/>
        <v>200000</v>
      </c>
      <c r="J1545" s="3">
        <f t="shared" si="49"/>
        <v>357655</v>
      </c>
      <c r="K1545" s="2" t="s">
        <v>9500</v>
      </c>
      <c r="L1545" t="s">
        <v>28180</v>
      </c>
      <c r="M1545" s="2">
        <v>2356</v>
      </c>
      <c r="N1545" s="2" t="s">
        <v>9501</v>
      </c>
      <c r="O1545" s="2" t="s">
        <v>9502</v>
      </c>
      <c r="P1545" s="2" t="s">
        <v>9503</v>
      </c>
      <c r="Q1545" s="2" t="s">
        <v>9504</v>
      </c>
      <c r="R1545">
        <v>19</v>
      </c>
      <c r="S1545" s="9">
        <f>SUM(pledge_tiers!B1545:F1545)/pledge_tiers!CZ1545</f>
        <v>0.53978300180831829</v>
      </c>
      <c r="T1545" s="8">
        <f>SUM(pledge_tiers!G1545:K1545)/pledge_tiers!CZ1545</f>
        <v>0.4434900542495479</v>
      </c>
      <c r="U1545" s="8">
        <f>SUM(pledge_tiers!L1545:CX1545)/pledge_tiers!CZ1545</f>
        <v>1.6726943942133816E-2</v>
      </c>
      <c r="V1545">
        <f>VLOOKUP(A1545,cluster_membership!$A$1:$B$4001,2,FALSE)</f>
        <v>5</v>
      </c>
    </row>
    <row r="1546" spans="1:22" x14ac:dyDescent="0.2">
      <c r="A1546" s="2">
        <v>1544</v>
      </c>
      <c r="B1546" s="3">
        <v>46190</v>
      </c>
      <c r="C1546" s="2" t="s">
        <v>9505</v>
      </c>
      <c r="D1546" s="2" t="s">
        <v>9506</v>
      </c>
      <c r="E1546" s="2" t="s">
        <v>46</v>
      </c>
      <c r="F1546" s="2" t="s">
        <v>15</v>
      </c>
      <c r="G1546" s="3">
        <v>32000</v>
      </c>
      <c r="H1546" s="6">
        <f>VLOOKUP(F1546,Exchange_rates!$A$1:$B$13,2,FALSE)</f>
        <v>1</v>
      </c>
      <c r="I1546" s="6">
        <f t="shared" si="48"/>
        <v>32000</v>
      </c>
      <c r="J1546" s="3">
        <f t="shared" si="49"/>
        <v>46190</v>
      </c>
      <c r="K1546" s="2" t="s">
        <v>527</v>
      </c>
      <c r="L1546" t="s">
        <v>28180</v>
      </c>
      <c r="M1546" s="2">
        <v>2355</v>
      </c>
      <c r="N1546" s="2" t="s">
        <v>9507</v>
      </c>
      <c r="O1546" s="2" t="s">
        <v>9508</v>
      </c>
      <c r="P1546" s="2" t="s">
        <v>9509</v>
      </c>
      <c r="Q1546" s="2" t="s">
        <v>9510</v>
      </c>
      <c r="R1546">
        <v>13</v>
      </c>
      <c r="S1546" s="9">
        <f>SUM(pledge_tiers!B1546:F1546)/pledge_tiers!CZ1546</f>
        <v>0.93965517241379315</v>
      </c>
      <c r="T1546" s="8">
        <f>SUM(pledge_tiers!G1546:K1546)/pledge_tiers!CZ1546</f>
        <v>5.6465517241379312E-2</v>
      </c>
      <c r="U1546" s="8">
        <f>SUM(pledge_tiers!L1546:CX1546)/pledge_tiers!CZ1546</f>
        <v>3.8793103448275862E-3</v>
      </c>
      <c r="V1546">
        <f>VLOOKUP(A1546,cluster_membership!$A$1:$B$4001,2,FALSE)</f>
        <v>5</v>
      </c>
    </row>
    <row r="1547" spans="1:22" x14ac:dyDescent="0.2">
      <c r="A1547" s="2">
        <v>1545</v>
      </c>
      <c r="B1547" s="3">
        <v>51734</v>
      </c>
      <c r="C1547" s="2" t="s">
        <v>9511</v>
      </c>
      <c r="D1547" s="2" t="s">
        <v>7722</v>
      </c>
      <c r="E1547" s="2" t="s">
        <v>9512</v>
      </c>
      <c r="F1547" s="2" t="s">
        <v>15</v>
      </c>
      <c r="G1547" s="3">
        <v>5000</v>
      </c>
      <c r="H1547" s="6">
        <f>VLOOKUP(F1547,Exchange_rates!$A$1:$B$13,2,FALSE)</f>
        <v>1</v>
      </c>
      <c r="I1547" s="6">
        <f t="shared" si="48"/>
        <v>5000</v>
      </c>
      <c r="J1547" s="3">
        <f t="shared" si="49"/>
        <v>51734</v>
      </c>
      <c r="K1547" s="2" t="s">
        <v>7723</v>
      </c>
      <c r="L1547" t="s">
        <v>28180</v>
      </c>
      <c r="M1547" s="2">
        <v>2354</v>
      </c>
      <c r="N1547" s="2" t="s">
        <v>9513</v>
      </c>
      <c r="O1547" s="2" t="s">
        <v>9514</v>
      </c>
      <c r="P1547" s="2" t="s">
        <v>9515</v>
      </c>
      <c r="Q1547" s="2" t="s">
        <v>9516</v>
      </c>
      <c r="R1547">
        <v>9</v>
      </c>
      <c r="S1547" s="9">
        <f>SUM(pledge_tiers!B1547:F1547)/pledge_tiers!CZ1547</f>
        <v>0.98885555079297038</v>
      </c>
      <c r="T1547" s="8">
        <f>SUM(pledge_tiers!G1547:K1547)/pledge_tiers!CZ1547</f>
        <v>1.1144449207029576E-2</v>
      </c>
      <c r="U1547" s="8">
        <f>SUM(pledge_tiers!L1547:CX1547)/pledge_tiers!CZ1547</f>
        <v>0</v>
      </c>
      <c r="V1547">
        <f>VLOOKUP(A1547,cluster_membership!$A$1:$B$4001,2,FALSE)</f>
        <v>5</v>
      </c>
    </row>
    <row r="1548" spans="1:22" x14ac:dyDescent="0.2">
      <c r="A1548" s="2">
        <v>1546</v>
      </c>
      <c r="B1548" s="3">
        <v>135429</v>
      </c>
      <c r="C1548" s="2" t="s">
        <v>9517</v>
      </c>
      <c r="D1548" s="2" t="s">
        <v>9518</v>
      </c>
      <c r="E1548" s="2" t="s">
        <v>14</v>
      </c>
      <c r="F1548" s="2" t="s">
        <v>15</v>
      </c>
      <c r="G1548" s="3">
        <v>19500</v>
      </c>
      <c r="H1548" s="6">
        <f>VLOOKUP(F1548,Exchange_rates!$A$1:$B$13,2,FALSE)</f>
        <v>1</v>
      </c>
      <c r="I1548" s="6">
        <f t="shared" si="48"/>
        <v>19500</v>
      </c>
      <c r="J1548" s="3">
        <f t="shared" si="49"/>
        <v>135429</v>
      </c>
      <c r="K1548" s="2" t="s">
        <v>16</v>
      </c>
      <c r="L1548" t="s">
        <v>28180</v>
      </c>
      <c r="M1548" s="2">
        <v>2353</v>
      </c>
      <c r="N1548" s="2" t="s">
        <v>9519</v>
      </c>
      <c r="O1548" s="2" t="s">
        <v>9520</v>
      </c>
      <c r="P1548" s="2" t="s">
        <v>9521</v>
      </c>
      <c r="Q1548" s="2" t="s">
        <v>9522</v>
      </c>
      <c r="R1548">
        <v>8</v>
      </c>
      <c r="S1548" s="9">
        <f>SUM(pledge_tiers!B1548:F1548)/pledge_tiers!CZ1548</f>
        <v>1</v>
      </c>
      <c r="T1548" s="8">
        <f>SUM(pledge_tiers!G1548:K1548)/pledge_tiers!CZ1548</f>
        <v>0</v>
      </c>
      <c r="U1548" s="8">
        <f>SUM(pledge_tiers!L1548:CX1548)/pledge_tiers!CZ1548</f>
        <v>0</v>
      </c>
      <c r="V1548">
        <f>VLOOKUP(A1548,cluster_membership!$A$1:$B$4001,2,FALSE)</f>
        <v>5</v>
      </c>
    </row>
    <row r="1549" spans="1:22" x14ac:dyDescent="0.2">
      <c r="A1549" s="2">
        <v>1547</v>
      </c>
      <c r="B1549" s="3">
        <v>314241</v>
      </c>
      <c r="C1549" s="2" t="s">
        <v>9523</v>
      </c>
      <c r="D1549" s="2" t="s">
        <v>9524</v>
      </c>
      <c r="E1549" s="2" t="s">
        <v>665</v>
      </c>
      <c r="F1549" s="2" t="s">
        <v>15</v>
      </c>
      <c r="G1549" s="3">
        <v>30000</v>
      </c>
      <c r="H1549" s="6">
        <f>VLOOKUP(F1549,Exchange_rates!$A$1:$B$13,2,FALSE)</f>
        <v>1</v>
      </c>
      <c r="I1549" s="6">
        <f t="shared" si="48"/>
        <v>30000</v>
      </c>
      <c r="J1549" s="3">
        <f t="shared" si="49"/>
        <v>314241</v>
      </c>
      <c r="K1549" s="2" t="s">
        <v>257</v>
      </c>
      <c r="L1549" t="s">
        <v>28180</v>
      </c>
      <c r="M1549" s="2">
        <v>2352</v>
      </c>
      <c r="N1549" s="2" t="s">
        <v>9525</v>
      </c>
      <c r="O1549" s="2" t="s">
        <v>9526</v>
      </c>
      <c r="P1549" s="2" t="s">
        <v>9527</v>
      </c>
      <c r="Q1549" s="2" t="s">
        <v>9528</v>
      </c>
      <c r="R1549">
        <v>10</v>
      </c>
      <c r="S1549" s="9">
        <f>SUM(pledge_tiers!B1549:F1549)/pledge_tiers!CZ1549</f>
        <v>0.69108561341571051</v>
      </c>
      <c r="T1549" s="8">
        <f>SUM(pledge_tiers!G1549:K1549)/pledge_tiers!CZ1549</f>
        <v>0.30891438658428949</v>
      </c>
      <c r="U1549" s="8">
        <f>SUM(pledge_tiers!L1549:CX1549)/pledge_tiers!CZ1549</f>
        <v>0</v>
      </c>
      <c r="V1549">
        <f>VLOOKUP(A1549,cluster_membership!$A$1:$B$4001,2,FALSE)</f>
        <v>5</v>
      </c>
    </row>
    <row r="1550" spans="1:22" x14ac:dyDescent="0.2">
      <c r="A1550" s="2">
        <v>1548</v>
      </c>
      <c r="B1550" s="3">
        <v>177705</v>
      </c>
      <c r="C1550" s="2" t="s">
        <v>9529</v>
      </c>
      <c r="D1550" s="2" t="s">
        <v>9530</v>
      </c>
      <c r="E1550" s="2" t="s">
        <v>23</v>
      </c>
      <c r="F1550" s="2" t="s">
        <v>15</v>
      </c>
      <c r="G1550" s="3">
        <v>10000</v>
      </c>
      <c r="H1550" s="6">
        <f>VLOOKUP(F1550,Exchange_rates!$A$1:$B$13,2,FALSE)</f>
        <v>1</v>
      </c>
      <c r="I1550" s="6">
        <f t="shared" si="48"/>
        <v>10000</v>
      </c>
      <c r="J1550" s="3">
        <f t="shared" si="49"/>
        <v>177705</v>
      </c>
      <c r="K1550" s="2" t="s">
        <v>5175</v>
      </c>
      <c r="L1550" t="s">
        <v>28180</v>
      </c>
      <c r="M1550" s="2">
        <v>2352</v>
      </c>
      <c r="N1550" s="2" t="s">
        <v>9531</v>
      </c>
      <c r="O1550" s="2" t="s">
        <v>9532</v>
      </c>
      <c r="P1550" s="2" t="s">
        <v>9533</v>
      </c>
      <c r="Q1550" s="2" t="s">
        <v>9534</v>
      </c>
      <c r="R1550">
        <v>25</v>
      </c>
      <c r="S1550" s="9">
        <f>SUM(pledge_tiers!B1550:F1550)/pledge_tiers!CZ1550</f>
        <v>0.2357966680905596</v>
      </c>
      <c r="T1550" s="8">
        <f>SUM(pledge_tiers!G1550:K1550)/pledge_tiers!CZ1550</f>
        <v>0.2691157624946604</v>
      </c>
      <c r="U1550" s="8">
        <f>SUM(pledge_tiers!L1550:CX1550)/pledge_tiers!CZ1550</f>
        <v>0.49508756941477999</v>
      </c>
      <c r="V1550">
        <f>VLOOKUP(A1550,cluster_membership!$A$1:$B$4001,2,FALSE)</f>
        <v>5</v>
      </c>
    </row>
    <row r="1551" spans="1:22" x14ac:dyDescent="0.2">
      <c r="A1551" s="2">
        <v>1549</v>
      </c>
      <c r="B1551" s="3">
        <v>85266</v>
      </c>
      <c r="C1551" s="2" t="s">
        <v>9535</v>
      </c>
      <c r="D1551" s="2" t="s">
        <v>9536</v>
      </c>
      <c r="E1551" s="2" t="s">
        <v>14</v>
      </c>
      <c r="F1551" s="2" t="s">
        <v>15</v>
      </c>
      <c r="G1551" s="3">
        <v>7000</v>
      </c>
      <c r="H1551" s="6">
        <f>VLOOKUP(F1551,Exchange_rates!$A$1:$B$13,2,FALSE)</f>
        <v>1</v>
      </c>
      <c r="I1551" s="6">
        <f t="shared" si="48"/>
        <v>7000</v>
      </c>
      <c r="J1551" s="3">
        <f t="shared" si="49"/>
        <v>85266</v>
      </c>
      <c r="K1551" s="2" t="s">
        <v>338</v>
      </c>
      <c r="L1551" t="s">
        <v>28180</v>
      </c>
      <c r="M1551" s="2">
        <v>2350</v>
      </c>
      <c r="N1551" s="2" t="s">
        <v>9537</v>
      </c>
      <c r="O1551" s="2" t="s">
        <v>9538</v>
      </c>
      <c r="P1551" s="2" t="s">
        <v>9539</v>
      </c>
      <c r="Q1551" s="2" t="s">
        <v>9540</v>
      </c>
      <c r="R1551">
        <v>14</v>
      </c>
      <c r="S1551" s="9">
        <f>SUM(pledge_tiers!B1551:F1551)/pledge_tiers!CZ1551</f>
        <v>0.86854460093896713</v>
      </c>
      <c r="T1551" s="8">
        <f>SUM(pledge_tiers!G1551:K1551)/pledge_tiers!CZ1551</f>
        <v>0.11139564660691421</v>
      </c>
      <c r="U1551" s="8">
        <f>SUM(pledge_tiers!L1551:CX1551)/pledge_tiers!CZ1551</f>
        <v>2.0059752454118653E-2</v>
      </c>
      <c r="V1551">
        <f>VLOOKUP(A1551,cluster_membership!$A$1:$B$4001,2,FALSE)</f>
        <v>5</v>
      </c>
    </row>
    <row r="1552" spans="1:22" x14ac:dyDescent="0.2">
      <c r="A1552" s="2">
        <v>1550</v>
      </c>
      <c r="B1552" s="3">
        <v>42032</v>
      </c>
      <c r="C1552" s="2" t="s">
        <v>9541</v>
      </c>
      <c r="D1552" s="2" t="s">
        <v>9542</v>
      </c>
      <c r="E1552" s="2" t="s">
        <v>1005</v>
      </c>
      <c r="F1552" s="2" t="s">
        <v>15</v>
      </c>
      <c r="G1552" s="3">
        <v>2000</v>
      </c>
      <c r="H1552" s="6">
        <f>VLOOKUP(F1552,Exchange_rates!$A$1:$B$13,2,FALSE)</f>
        <v>1</v>
      </c>
      <c r="I1552" s="6">
        <f t="shared" si="48"/>
        <v>2000</v>
      </c>
      <c r="J1552" s="3">
        <f t="shared" si="49"/>
        <v>42032</v>
      </c>
      <c r="K1552" s="2" t="s">
        <v>1548</v>
      </c>
      <c r="L1552" t="s">
        <v>28180</v>
      </c>
      <c r="M1552" s="2">
        <v>2350</v>
      </c>
      <c r="N1552" s="2" t="s">
        <v>9543</v>
      </c>
      <c r="O1552" s="2" t="s">
        <v>9544</v>
      </c>
      <c r="P1552" s="2" t="s">
        <v>9545</v>
      </c>
      <c r="Q1552" s="2" t="s">
        <v>9546</v>
      </c>
      <c r="R1552">
        <v>9</v>
      </c>
      <c r="S1552" s="9">
        <f>SUM(pledge_tiers!B1552:F1552)/pledge_tiers!CZ1552</f>
        <v>0.52285348141819732</v>
      </c>
      <c r="T1552" s="8">
        <f>SUM(pledge_tiers!G1552:K1552)/pledge_tiers!CZ1552</f>
        <v>0.47714651858180263</v>
      </c>
      <c r="U1552" s="8">
        <f>SUM(pledge_tiers!L1552:CX1552)/pledge_tiers!CZ1552</f>
        <v>0</v>
      </c>
      <c r="V1552">
        <f>VLOOKUP(A1552,cluster_membership!$A$1:$B$4001,2,FALSE)</f>
        <v>5</v>
      </c>
    </row>
    <row r="1553" spans="1:22" x14ac:dyDescent="0.2">
      <c r="A1553" s="2">
        <v>1551</v>
      </c>
      <c r="B1553" s="3">
        <v>137973</v>
      </c>
      <c r="C1553" s="2" t="s">
        <v>9547</v>
      </c>
      <c r="D1553" s="2" t="s">
        <v>3807</v>
      </c>
      <c r="E1553" s="2" t="s">
        <v>14</v>
      </c>
      <c r="F1553" s="2" t="s">
        <v>15</v>
      </c>
      <c r="G1553" s="3">
        <v>5000</v>
      </c>
      <c r="H1553" s="6">
        <f>VLOOKUP(F1553,Exchange_rates!$A$1:$B$13,2,FALSE)</f>
        <v>1</v>
      </c>
      <c r="I1553" s="6">
        <f t="shared" si="48"/>
        <v>5000</v>
      </c>
      <c r="J1553" s="3">
        <f t="shared" si="49"/>
        <v>137973</v>
      </c>
      <c r="K1553" s="2" t="s">
        <v>338</v>
      </c>
      <c r="L1553" t="s">
        <v>28180</v>
      </c>
      <c r="M1553" s="2">
        <v>2350</v>
      </c>
      <c r="N1553" s="2" t="s">
        <v>9548</v>
      </c>
      <c r="O1553" s="2" t="s">
        <v>9549</v>
      </c>
      <c r="P1553" s="2" t="s">
        <v>9550</v>
      </c>
      <c r="Q1553" s="2" t="s">
        <v>9551</v>
      </c>
      <c r="R1553">
        <v>7</v>
      </c>
      <c r="S1553" s="9">
        <f>SUM(pledge_tiers!B1553:F1553)/pledge_tiers!CZ1553</f>
        <v>0.99743480119709282</v>
      </c>
      <c r="T1553" s="8">
        <f>SUM(pledge_tiers!G1553:K1553)/pledge_tiers!CZ1553</f>
        <v>2.5651988029072254E-3</v>
      </c>
      <c r="U1553" s="8">
        <f>SUM(pledge_tiers!L1553:CX1553)/pledge_tiers!CZ1553</f>
        <v>0</v>
      </c>
      <c r="V1553">
        <f>VLOOKUP(A1553,cluster_membership!$A$1:$B$4001,2,FALSE)</f>
        <v>5</v>
      </c>
    </row>
    <row r="1554" spans="1:22" x14ac:dyDescent="0.2">
      <c r="A1554" s="2">
        <v>1552</v>
      </c>
      <c r="B1554" s="3">
        <v>219188</v>
      </c>
      <c r="C1554" s="2" t="s">
        <v>9552</v>
      </c>
      <c r="D1554" s="2" t="s">
        <v>9553</v>
      </c>
      <c r="E1554" s="2" t="s">
        <v>1173</v>
      </c>
      <c r="F1554" s="2" t="s">
        <v>15</v>
      </c>
      <c r="G1554" s="3">
        <v>50000</v>
      </c>
      <c r="H1554" s="6">
        <f>VLOOKUP(F1554,Exchange_rates!$A$1:$B$13,2,FALSE)</f>
        <v>1</v>
      </c>
      <c r="I1554" s="6">
        <f t="shared" si="48"/>
        <v>50000</v>
      </c>
      <c r="J1554" s="3">
        <f t="shared" si="49"/>
        <v>219188</v>
      </c>
      <c r="K1554" s="2" t="s">
        <v>1044</v>
      </c>
      <c r="L1554" t="s">
        <v>28180</v>
      </c>
      <c r="M1554" s="2">
        <v>2348</v>
      </c>
      <c r="N1554" s="2" t="s">
        <v>9554</v>
      </c>
      <c r="O1554" s="2" t="s">
        <v>9555</v>
      </c>
      <c r="P1554" s="2" t="s">
        <v>9556</v>
      </c>
      <c r="Q1554" s="2" t="s">
        <v>9557</v>
      </c>
      <c r="R1554">
        <v>35</v>
      </c>
      <c r="S1554" s="9">
        <f>SUM(pledge_tiers!B1554:F1554)/pledge_tiers!CZ1554</f>
        <v>0.67327168648172608</v>
      </c>
      <c r="T1554" s="8">
        <f>SUM(pledge_tiers!G1554:K1554)/pledge_tiers!CZ1554</f>
        <v>0.28269484808454426</v>
      </c>
      <c r="U1554" s="8">
        <f>SUM(pledge_tiers!L1554:CX1554)/pledge_tiers!CZ1554</f>
        <v>4.4033465433729636E-2</v>
      </c>
      <c r="V1554">
        <f>VLOOKUP(A1554,cluster_membership!$A$1:$B$4001,2,FALSE)</f>
        <v>5</v>
      </c>
    </row>
    <row r="1555" spans="1:22" x14ac:dyDescent="0.2">
      <c r="A1555" s="2">
        <v>1553</v>
      </c>
      <c r="B1555" s="3">
        <v>202947</v>
      </c>
      <c r="C1555" s="2" t="s">
        <v>9558</v>
      </c>
      <c r="D1555" s="2" t="s">
        <v>9559</v>
      </c>
      <c r="E1555" s="2" t="s">
        <v>14</v>
      </c>
      <c r="F1555" s="2" t="s">
        <v>15</v>
      </c>
      <c r="G1555" s="3">
        <v>25000</v>
      </c>
      <c r="H1555" s="6">
        <f>VLOOKUP(F1555,Exchange_rates!$A$1:$B$13,2,FALSE)</f>
        <v>1</v>
      </c>
      <c r="I1555" s="6">
        <f t="shared" si="48"/>
        <v>25000</v>
      </c>
      <c r="J1555" s="3">
        <f t="shared" si="49"/>
        <v>202947</v>
      </c>
      <c r="K1555" s="2" t="s">
        <v>9560</v>
      </c>
      <c r="L1555" t="s">
        <v>28180</v>
      </c>
      <c r="M1555" s="2">
        <v>2346</v>
      </c>
      <c r="N1555" s="2" t="s">
        <v>9561</v>
      </c>
      <c r="O1555" s="2" t="s">
        <v>9562</v>
      </c>
      <c r="P1555" s="2" t="s">
        <v>9563</v>
      </c>
      <c r="Q1555" s="2" t="s">
        <v>9564</v>
      </c>
      <c r="R1555">
        <v>15</v>
      </c>
      <c r="S1555" s="9">
        <f>SUM(pledge_tiers!B1555:F1555)/pledge_tiers!CZ1555</f>
        <v>0.313893653516295</v>
      </c>
      <c r="T1555" s="8">
        <f>SUM(pledge_tiers!G1555:K1555)/pledge_tiers!CZ1555</f>
        <v>0.51329331046312177</v>
      </c>
      <c r="U1555" s="8">
        <f>SUM(pledge_tiers!L1555:CX1555)/pledge_tiers!CZ1555</f>
        <v>0.17281303602058318</v>
      </c>
      <c r="V1555">
        <f>VLOOKUP(A1555,cluster_membership!$A$1:$B$4001,2,FALSE)</f>
        <v>5</v>
      </c>
    </row>
    <row r="1556" spans="1:22" x14ac:dyDescent="0.2">
      <c r="A1556" s="2">
        <v>1554</v>
      </c>
      <c r="B1556" s="3">
        <v>102230</v>
      </c>
      <c r="C1556" s="2" t="s">
        <v>9565</v>
      </c>
      <c r="D1556" s="2" t="s">
        <v>9566</v>
      </c>
      <c r="E1556" s="2" t="s">
        <v>46</v>
      </c>
      <c r="F1556" s="2" t="s">
        <v>15</v>
      </c>
      <c r="G1556" s="3">
        <v>65000</v>
      </c>
      <c r="H1556" s="6">
        <f>VLOOKUP(F1556,Exchange_rates!$A$1:$B$13,2,FALSE)</f>
        <v>1</v>
      </c>
      <c r="I1556" s="6">
        <f t="shared" si="48"/>
        <v>65000</v>
      </c>
      <c r="J1556" s="3">
        <f t="shared" si="49"/>
        <v>102230</v>
      </c>
      <c r="K1556" s="2" t="s">
        <v>3463</v>
      </c>
      <c r="L1556" t="s">
        <v>28180</v>
      </c>
      <c r="M1556" s="2">
        <v>2345</v>
      </c>
      <c r="N1556" s="2" t="s">
        <v>9567</v>
      </c>
      <c r="O1556" s="2" t="s">
        <v>9568</v>
      </c>
      <c r="P1556" s="2" t="s">
        <v>9569</v>
      </c>
      <c r="Q1556" s="2" t="s">
        <v>9570</v>
      </c>
      <c r="R1556">
        <v>11</v>
      </c>
      <c r="S1556" s="9">
        <f>SUM(pledge_tiers!B1556:F1556)/pledge_tiers!CZ1556</f>
        <v>0.91272570937231301</v>
      </c>
      <c r="T1556" s="8">
        <f>SUM(pledge_tiers!G1556:K1556)/pledge_tiers!CZ1556</f>
        <v>8.4264832330180561E-2</v>
      </c>
      <c r="U1556" s="8">
        <f>SUM(pledge_tiers!L1556:CX1556)/pledge_tiers!CZ1556</f>
        <v>3.0094582975064487E-3</v>
      </c>
      <c r="V1556">
        <f>VLOOKUP(A1556,cluster_membership!$A$1:$B$4001,2,FALSE)</f>
        <v>5</v>
      </c>
    </row>
    <row r="1557" spans="1:22" x14ac:dyDescent="0.2">
      <c r="A1557" s="2">
        <v>1555</v>
      </c>
      <c r="B1557" s="3">
        <v>75759</v>
      </c>
      <c r="C1557" s="2" t="s">
        <v>9571</v>
      </c>
      <c r="D1557" s="2" t="s">
        <v>9572</v>
      </c>
      <c r="E1557" s="2" t="s">
        <v>46</v>
      </c>
      <c r="F1557" s="2" t="s">
        <v>15</v>
      </c>
      <c r="G1557" s="3">
        <v>50000</v>
      </c>
      <c r="H1557" s="6">
        <f>VLOOKUP(F1557,Exchange_rates!$A$1:$B$13,2,FALSE)</f>
        <v>1</v>
      </c>
      <c r="I1557" s="6">
        <f t="shared" si="48"/>
        <v>50000</v>
      </c>
      <c r="J1557" s="3">
        <f t="shared" si="49"/>
        <v>75759</v>
      </c>
      <c r="K1557" s="2" t="s">
        <v>68</v>
      </c>
      <c r="L1557" t="s">
        <v>28180</v>
      </c>
      <c r="M1557" s="2">
        <v>2345</v>
      </c>
      <c r="N1557" s="2" t="s">
        <v>9573</v>
      </c>
      <c r="O1557" s="2" t="s">
        <v>9574</v>
      </c>
      <c r="P1557" s="2" t="s">
        <v>9575</v>
      </c>
      <c r="Q1557" s="2" t="s">
        <v>9576</v>
      </c>
      <c r="R1557">
        <v>19</v>
      </c>
      <c r="S1557" s="9">
        <f>SUM(pledge_tiers!B1557:F1557)/pledge_tiers!CZ1557</f>
        <v>0.37483953786906288</v>
      </c>
      <c r="T1557" s="8">
        <f>SUM(pledge_tiers!G1557:K1557)/pledge_tiers!CZ1557</f>
        <v>0.52888318356867781</v>
      </c>
      <c r="U1557" s="8">
        <f>SUM(pledge_tiers!L1557:CX1557)/pledge_tiers!CZ1557</f>
        <v>9.6277278562259302E-2</v>
      </c>
      <c r="V1557">
        <f>VLOOKUP(A1557,cluster_membership!$A$1:$B$4001,2,FALSE)</f>
        <v>5</v>
      </c>
    </row>
    <row r="1558" spans="1:22" x14ac:dyDescent="0.2">
      <c r="A1558" s="2">
        <v>1556</v>
      </c>
      <c r="B1558" s="3">
        <v>142002</v>
      </c>
      <c r="C1558" s="2" t="s">
        <v>9577</v>
      </c>
      <c r="D1558" s="2" t="s">
        <v>9578</v>
      </c>
      <c r="E1558" s="2" t="s">
        <v>14</v>
      </c>
      <c r="F1558" s="2" t="s">
        <v>15</v>
      </c>
      <c r="G1558" s="3">
        <v>15000</v>
      </c>
      <c r="H1558" s="6">
        <f>VLOOKUP(F1558,Exchange_rates!$A$1:$B$13,2,FALSE)</f>
        <v>1</v>
      </c>
      <c r="I1558" s="6">
        <f t="shared" si="48"/>
        <v>15000</v>
      </c>
      <c r="J1558" s="3">
        <f t="shared" si="49"/>
        <v>142002</v>
      </c>
      <c r="K1558" s="2" t="s">
        <v>16</v>
      </c>
      <c r="L1558" t="s">
        <v>28180</v>
      </c>
      <c r="M1558" s="2">
        <v>2340</v>
      </c>
      <c r="N1558" s="2" t="s">
        <v>9579</v>
      </c>
      <c r="O1558" s="2" t="s">
        <v>9580</v>
      </c>
      <c r="P1558" s="2" t="s">
        <v>9581</v>
      </c>
      <c r="Q1558" s="2" t="s">
        <v>9582</v>
      </c>
      <c r="R1558">
        <v>9</v>
      </c>
      <c r="S1558" s="9">
        <f>SUM(pledge_tiers!B1558:F1558)/pledge_tiers!CZ1558</f>
        <v>0.81978494623655918</v>
      </c>
      <c r="T1558" s="8">
        <f>SUM(pledge_tiers!G1558:K1558)/pledge_tiers!CZ1558</f>
        <v>0.18021505376344085</v>
      </c>
      <c r="U1558" s="8">
        <f>SUM(pledge_tiers!L1558:CX1558)/pledge_tiers!CZ1558</f>
        <v>0</v>
      </c>
      <c r="V1558">
        <f>VLOOKUP(A1558,cluster_membership!$A$1:$B$4001,2,FALSE)</f>
        <v>5</v>
      </c>
    </row>
    <row r="1559" spans="1:22" x14ac:dyDescent="0.2">
      <c r="A1559" s="2">
        <v>1557</v>
      </c>
      <c r="B1559" s="3">
        <v>118263</v>
      </c>
      <c r="C1559" s="2" t="s">
        <v>9583</v>
      </c>
      <c r="D1559" s="2" t="s">
        <v>9584</v>
      </c>
      <c r="E1559" s="2" t="s">
        <v>1699</v>
      </c>
      <c r="F1559" s="2" t="s">
        <v>15</v>
      </c>
      <c r="G1559" s="3">
        <v>7000</v>
      </c>
      <c r="H1559" s="6">
        <f>VLOOKUP(F1559,Exchange_rates!$A$1:$B$13,2,FALSE)</f>
        <v>1</v>
      </c>
      <c r="I1559" s="6">
        <f t="shared" si="48"/>
        <v>7000</v>
      </c>
      <c r="J1559" s="3">
        <f t="shared" si="49"/>
        <v>118263</v>
      </c>
      <c r="K1559" s="2" t="s">
        <v>16</v>
      </c>
      <c r="L1559" t="s">
        <v>28180</v>
      </c>
      <c r="M1559" s="2">
        <v>2338</v>
      </c>
      <c r="N1559" s="2" t="s">
        <v>9585</v>
      </c>
      <c r="O1559" s="2" t="s">
        <v>9586</v>
      </c>
      <c r="P1559" s="2" t="s">
        <v>9587</v>
      </c>
      <c r="Q1559" s="2" t="s">
        <v>9588</v>
      </c>
      <c r="R1559">
        <v>27</v>
      </c>
      <c r="S1559" s="9">
        <f>SUM(pledge_tiers!B1559:F1559)/pledge_tiers!CZ1559</f>
        <v>0.91172652531371701</v>
      </c>
      <c r="T1559" s="8">
        <f>SUM(pledge_tiers!G1559:K1559)/pledge_tiers!CZ1559</f>
        <v>4.3271311120726956E-2</v>
      </c>
      <c r="U1559" s="8">
        <f>SUM(pledge_tiers!L1559:CX1559)/pledge_tiers!CZ1559</f>
        <v>4.5002163565556037E-2</v>
      </c>
      <c r="V1559">
        <f>VLOOKUP(A1559,cluster_membership!$A$1:$B$4001,2,FALSE)</f>
        <v>5</v>
      </c>
    </row>
    <row r="1560" spans="1:22" x14ac:dyDescent="0.2">
      <c r="A1560" s="2">
        <v>1558</v>
      </c>
      <c r="B1560" s="3">
        <v>116012</v>
      </c>
      <c r="C1560" s="2" t="s">
        <v>9589</v>
      </c>
      <c r="D1560" s="2" t="s">
        <v>9590</v>
      </c>
      <c r="E1560" s="2" t="s">
        <v>2175</v>
      </c>
      <c r="F1560" s="2" t="s">
        <v>15</v>
      </c>
      <c r="G1560" s="3">
        <v>20000</v>
      </c>
      <c r="H1560" s="6">
        <f>VLOOKUP(F1560,Exchange_rates!$A$1:$B$13,2,FALSE)</f>
        <v>1</v>
      </c>
      <c r="I1560" s="6">
        <f t="shared" si="48"/>
        <v>20000</v>
      </c>
      <c r="J1560" s="3">
        <f t="shared" si="49"/>
        <v>116012</v>
      </c>
      <c r="K1560" s="2" t="s">
        <v>3506</v>
      </c>
      <c r="L1560" t="s">
        <v>28180</v>
      </c>
      <c r="M1560" s="2">
        <v>2338</v>
      </c>
      <c r="N1560" s="2" t="s">
        <v>9591</v>
      </c>
      <c r="O1560" s="2" t="s">
        <v>9592</v>
      </c>
      <c r="P1560" s="2" t="s">
        <v>9593</v>
      </c>
      <c r="Q1560" s="2" t="s">
        <v>9594</v>
      </c>
      <c r="R1560">
        <v>13</v>
      </c>
      <c r="S1560" s="9">
        <f>SUM(pledge_tiers!B1560:F1560)/pledge_tiers!CZ1560</f>
        <v>0.69767441860465118</v>
      </c>
      <c r="T1560" s="8">
        <f>SUM(pledge_tiers!G1560:K1560)/pledge_tiers!CZ1560</f>
        <v>0.20542635658914729</v>
      </c>
      <c r="U1560" s="8">
        <f>SUM(pledge_tiers!L1560:CX1560)/pledge_tiers!CZ1560</f>
        <v>9.6899224806201556E-2</v>
      </c>
      <c r="V1560">
        <f>VLOOKUP(A1560,cluster_membership!$A$1:$B$4001,2,FALSE)</f>
        <v>5</v>
      </c>
    </row>
    <row r="1561" spans="1:22" x14ac:dyDescent="0.2">
      <c r="A1561" s="2">
        <v>1559</v>
      </c>
      <c r="B1561" s="3">
        <v>89528</v>
      </c>
      <c r="C1561" s="2" t="s">
        <v>9595</v>
      </c>
      <c r="D1561" s="2" t="s">
        <v>9596</v>
      </c>
      <c r="E1561" s="2" t="s">
        <v>23</v>
      </c>
      <c r="F1561" s="2" t="s">
        <v>15</v>
      </c>
      <c r="G1561" s="3">
        <v>20000</v>
      </c>
      <c r="H1561" s="6">
        <f>VLOOKUP(F1561,Exchange_rates!$A$1:$B$13,2,FALSE)</f>
        <v>1</v>
      </c>
      <c r="I1561" s="6">
        <f t="shared" si="48"/>
        <v>20000</v>
      </c>
      <c r="J1561" s="3">
        <f t="shared" si="49"/>
        <v>89528</v>
      </c>
      <c r="K1561" s="2" t="s">
        <v>9597</v>
      </c>
      <c r="L1561" t="s">
        <v>28180</v>
      </c>
      <c r="M1561" s="2">
        <v>2337</v>
      </c>
      <c r="N1561" s="2" t="s">
        <v>9598</v>
      </c>
      <c r="O1561" s="2" t="s">
        <v>9599</v>
      </c>
      <c r="P1561" s="2" t="s">
        <v>9600</v>
      </c>
      <c r="Q1561" s="2" t="s">
        <v>9601</v>
      </c>
      <c r="R1561">
        <v>8</v>
      </c>
      <c r="S1561" s="9">
        <f>SUM(pledge_tiers!B1561:F1561)/pledge_tiers!CZ1561</f>
        <v>0.91931330472103001</v>
      </c>
      <c r="T1561" s="8">
        <f>SUM(pledge_tiers!G1561:K1561)/pledge_tiers!CZ1561</f>
        <v>8.0686695278969961E-2</v>
      </c>
      <c r="U1561" s="8">
        <f>SUM(pledge_tiers!L1561:CX1561)/pledge_tiers!CZ1561</f>
        <v>0</v>
      </c>
      <c r="V1561">
        <f>VLOOKUP(A1561,cluster_membership!$A$1:$B$4001,2,FALSE)</f>
        <v>5</v>
      </c>
    </row>
    <row r="1562" spans="1:22" x14ac:dyDescent="0.2">
      <c r="A1562" s="2">
        <v>1560</v>
      </c>
      <c r="B1562" s="3">
        <v>125100</v>
      </c>
      <c r="C1562" s="2" t="s">
        <v>9602</v>
      </c>
      <c r="D1562" s="2" t="s">
        <v>9603</v>
      </c>
      <c r="E1562" s="2" t="s">
        <v>38</v>
      </c>
      <c r="F1562" s="2" t="s">
        <v>15</v>
      </c>
      <c r="G1562" s="3">
        <v>115000</v>
      </c>
      <c r="H1562" s="6">
        <f>VLOOKUP(F1562,Exchange_rates!$A$1:$B$13,2,FALSE)</f>
        <v>1</v>
      </c>
      <c r="I1562" s="6">
        <f t="shared" si="48"/>
        <v>115000</v>
      </c>
      <c r="J1562" s="3">
        <f t="shared" si="49"/>
        <v>125100</v>
      </c>
      <c r="K1562" s="2" t="s">
        <v>560</v>
      </c>
      <c r="L1562" t="s">
        <v>28180</v>
      </c>
      <c r="M1562" s="2">
        <v>2336</v>
      </c>
      <c r="N1562" s="2" t="s">
        <v>9604</v>
      </c>
      <c r="O1562" s="2" t="s">
        <v>9605</v>
      </c>
      <c r="P1562" s="2" t="s">
        <v>9606</v>
      </c>
      <c r="Q1562" s="2" t="s">
        <v>9607</v>
      </c>
      <c r="R1562">
        <v>14</v>
      </c>
      <c r="S1562" s="9">
        <f>SUM(pledge_tiers!B1562:F1562)/pledge_tiers!CZ1562</f>
        <v>0.77318181818181819</v>
      </c>
      <c r="T1562" s="8">
        <f>SUM(pledge_tiers!G1562:K1562)/pledge_tiers!CZ1562</f>
        <v>0.22090909090909092</v>
      </c>
      <c r="U1562" s="8">
        <f>SUM(pledge_tiers!L1562:CX1562)/pledge_tiers!CZ1562</f>
        <v>5.909090909090909E-3</v>
      </c>
      <c r="V1562">
        <f>VLOOKUP(A1562,cluster_membership!$A$1:$B$4001,2,FALSE)</f>
        <v>5</v>
      </c>
    </row>
    <row r="1563" spans="1:22" x14ac:dyDescent="0.2">
      <c r="A1563" s="2">
        <v>1561</v>
      </c>
      <c r="B1563" s="3">
        <v>384201</v>
      </c>
      <c r="C1563" s="2" t="s">
        <v>9608</v>
      </c>
      <c r="D1563" s="2" t="s">
        <v>9609</v>
      </c>
      <c r="E1563" s="2" t="s">
        <v>189</v>
      </c>
      <c r="F1563" s="2" t="s">
        <v>15</v>
      </c>
      <c r="G1563" s="3">
        <v>100000</v>
      </c>
      <c r="H1563" s="6">
        <f>VLOOKUP(F1563,Exchange_rates!$A$1:$B$13,2,FALSE)</f>
        <v>1</v>
      </c>
      <c r="I1563" s="6">
        <f t="shared" si="48"/>
        <v>100000</v>
      </c>
      <c r="J1563" s="3">
        <f t="shared" si="49"/>
        <v>384201</v>
      </c>
      <c r="K1563" s="2" t="s">
        <v>47</v>
      </c>
      <c r="L1563" t="s">
        <v>28180</v>
      </c>
      <c r="M1563" s="2">
        <v>2336</v>
      </c>
      <c r="N1563" s="2" t="s">
        <v>9610</v>
      </c>
      <c r="O1563" s="2" t="s">
        <v>9611</v>
      </c>
      <c r="P1563" s="2" t="s">
        <v>9612</v>
      </c>
      <c r="Q1563" s="2" t="s">
        <v>9613</v>
      </c>
      <c r="R1563">
        <v>14</v>
      </c>
      <c r="S1563" s="9">
        <f>SUM(pledge_tiers!B1563:F1563)/pledge_tiers!CZ1563</f>
        <v>0.42307692307692307</v>
      </c>
      <c r="T1563" s="8">
        <f>SUM(pledge_tiers!G1563:K1563)/pledge_tiers!CZ1563</f>
        <v>0.4637237762237762</v>
      </c>
      <c r="U1563" s="8">
        <f>SUM(pledge_tiers!L1563:CX1563)/pledge_tiers!CZ1563</f>
        <v>0.1131993006993007</v>
      </c>
      <c r="V1563">
        <f>VLOOKUP(A1563,cluster_membership!$A$1:$B$4001,2,FALSE)</f>
        <v>5</v>
      </c>
    </row>
    <row r="1564" spans="1:22" x14ac:dyDescent="0.2">
      <c r="A1564" s="2">
        <v>1562</v>
      </c>
      <c r="B1564" s="3">
        <v>1306920</v>
      </c>
      <c r="C1564" s="2" t="s">
        <v>9614</v>
      </c>
      <c r="D1564" s="2" t="s">
        <v>9615</v>
      </c>
      <c r="E1564" s="2" t="s">
        <v>876</v>
      </c>
      <c r="F1564" s="2" t="s">
        <v>15</v>
      </c>
      <c r="G1564" s="3">
        <v>50000</v>
      </c>
      <c r="H1564" s="6">
        <f>VLOOKUP(F1564,Exchange_rates!$A$1:$B$13,2,FALSE)</f>
        <v>1</v>
      </c>
      <c r="I1564" s="6">
        <f t="shared" si="48"/>
        <v>50000</v>
      </c>
      <c r="J1564" s="3">
        <f t="shared" si="49"/>
        <v>1306920</v>
      </c>
      <c r="K1564" s="2" t="s">
        <v>54</v>
      </c>
      <c r="L1564" t="s">
        <v>28180</v>
      </c>
      <c r="M1564" s="2">
        <v>2336</v>
      </c>
      <c r="N1564" s="2" t="s">
        <v>9616</v>
      </c>
      <c r="O1564" s="2" t="s">
        <v>9617</v>
      </c>
      <c r="P1564" s="2" t="s">
        <v>9618</v>
      </c>
      <c r="Q1564" s="2" t="s">
        <v>9619</v>
      </c>
      <c r="R1564">
        <v>12</v>
      </c>
      <c r="S1564" s="9">
        <f>SUM(pledge_tiers!B1564:F1564)/pledge_tiers!CZ1564</f>
        <v>0.63272727272727269</v>
      </c>
      <c r="T1564" s="8">
        <f>SUM(pledge_tiers!G1564:K1564)/pledge_tiers!CZ1564</f>
        <v>0.33318181818181819</v>
      </c>
      <c r="U1564" s="8">
        <f>SUM(pledge_tiers!L1564:CX1564)/pledge_tiers!CZ1564</f>
        <v>3.4090909090909088E-2</v>
      </c>
      <c r="V1564">
        <f>VLOOKUP(A1564,cluster_membership!$A$1:$B$4001,2,FALSE)</f>
        <v>3</v>
      </c>
    </row>
    <row r="1565" spans="1:22" x14ac:dyDescent="0.2">
      <c r="A1565" s="2">
        <v>1563</v>
      </c>
      <c r="B1565" s="3">
        <v>55577</v>
      </c>
      <c r="C1565" s="2" t="s">
        <v>9620</v>
      </c>
      <c r="D1565" s="2" t="s">
        <v>9621</v>
      </c>
      <c r="E1565" s="2" t="s">
        <v>693</v>
      </c>
      <c r="F1565" s="2" t="s">
        <v>15</v>
      </c>
      <c r="G1565" s="3">
        <v>15000</v>
      </c>
      <c r="H1565" s="6">
        <f>VLOOKUP(F1565,Exchange_rates!$A$1:$B$13,2,FALSE)</f>
        <v>1</v>
      </c>
      <c r="I1565" s="6">
        <f t="shared" si="48"/>
        <v>15000</v>
      </c>
      <c r="J1565" s="3">
        <f t="shared" si="49"/>
        <v>55577</v>
      </c>
      <c r="K1565" s="2" t="s">
        <v>965</v>
      </c>
      <c r="L1565" t="s">
        <v>28190</v>
      </c>
      <c r="M1565" s="2">
        <v>2334</v>
      </c>
      <c r="N1565" s="2" t="s">
        <v>9622</v>
      </c>
      <c r="O1565" s="2" t="s">
        <v>9623</v>
      </c>
      <c r="P1565" s="2" t="s">
        <v>9624</v>
      </c>
      <c r="Q1565" s="2" t="s">
        <v>9625</v>
      </c>
      <c r="R1565">
        <v>21</v>
      </c>
      <c r="S1565" s="9">
        <f>SUM(pledge_tiers!B1565:F1565)/pledge_tiers!CZ1565</f>
        <v>0.92881944444444442</v>
      </c>
      <c r="T1565" s="8">
        <f>SUM(pledge_tiers!G1565:K1565)/pledge_tiers!CZ1565</f>
        <v>6.7274305555555552E-2</v>
      </c>
      <c r="U1565" s="8">
        <f>SUM(pledge_tiers!L1565:CX1565)/pledge_tiers!CZ1565</f>
        <v>3.90625E-3</v>
      </c>
      <c r="V1565">
        <f>VLOOKUP(A1565,cluster_membership!$A$1:$B$4001,2,FALSE)</f>
        <v>5</v>
      </c>
    </row>
    <row r="1566" spans="1:22" x14ac:dyDescent="0.2">
      <c r="A1566" s="2">
        <v>1564</v>
      </c>
      <c r="B1566" s="3">
        <v>112906</v>
      </c>
      <c r="C1566" s="2" t="s">
        <v>9626</v>
      </c>
      <c r="D1566" s="2" t="s">
        <v>9099</v>
      </c>
      <c r="E1566" s="2" t="s">
        <v>23</v>
      </c>
      <c r="F1566" s="2" t="s">
        <v>15</v>
      </c>
      <c r="G1566" s="3">
        <v>40000</v>
      </c>
      <c r="H1566" s="6">
        <f>VLOOKUP(F1566,Exchange_rates!$A$1:$B$13,2,FALSE)</f>
        <v>1</v>
      </c>
      <c r="I1566" s="6">
        <f t="shared" si="48"/>
        <v>40000</v>
      </c>
      <c r="J1566" s="3">
        <f t="shared" si="49"/>
        <v>112906</v>
      </c>
      <c r="K1566" s="2" t="s">
        <v>2802</v>
      </c>
      <c r="L1566" t="s">
        <v>28180</v>
      </c>
      <c r="M1566" s="2">
        <v>2334</v>
      </c>
      <c r="N1566" s="2" t="s">
        <v>9627</v>
      </c>
      <c r="O1566" s="2" t="s">
        <v>9628</v>
      </c>
      <c r="P1566" s="2" t="s">
        <v>9629</v>
      </c>
      <c r="Q1566" s="2" t="s">
        <v>9630</v>
      </c>
      <c r="R1566">
        <v>9</v>
      </c>
      <c r="S1566" s="9">
        <f>SUM(pledge_tiers!B1566:F1566)/pledge_tiers!CZ1566</f>
        <v>0.72055627987831372</v>
      </c>
      <c r="T1566" s="8">
        <f>SUM(pledge_tiers!G1566:K1566)/pledge_tiers!CZ1566</f>
        <v>0.27944372012168622</v>
      </c>
      <c r="U1566" s="8">
        <f>SUM(pledge_tiers!L1566:CX1566)/pledge_tiers!CZ1566</f>
        <v>0</v>
      </c>
      <c r="V1566">
        <f>VLOOKUP(A1566,cluster_membership!$A$1:$B$4001,2,FALSE)</f>
        <v>5</v>
      </c>
    </row>
    <row r="1567" spans="1:22" x14ac:dyDescent="0.2">
      <c r="A1567" s="2">
        <v>1565</v>
      </c>
      <c r="B1567" s="3">
        <v>67447</v>
      </c>
      <c r="C1567" s="2" t="s">
        <v>9631</v>
      </c>
      <c r="D1567" s="2" t="s">
        <v>9632</v>
      </c>
      <c r="E1567" s="2" t="s">
        <v>46</v>
      </c>
      <c r="F1567" s="2" t="s">
        <v>15</v>
      </c>
      <c r="G1567" s="3">
        <v>45000</v>
      </c>
      <c r="H1567" s="6">
        <f>VLOOKUP(F1567,Exchange_rates!$A$1:$B$13,2,FALSE)</f>
        <v>1</v>
      </c>
      <c r="I1567" s="6">
        <f t="shared" si="48"/>
        <v>45000</v>
      </c>
      <c r="J1567" s="3">
        <f t="shared" si="49"/>
        <v>67447</v>
      </c>
      <c r="K1567" s="2" t="s">
        <v>9633</v>
      </c>
      <c r="L1567" t="s">
        <v>28180</v>
      </c>
      <c r="M1567" s="2">
        <v>2331</v>
      </c>
      <c r="N1567" s="2" t="s">
        <v>9634</v>
      </c>
      <c r="O1567" s="2" t="s">
        <v>9635</v>
      </c>
      <c r="P1567" s="2" t="s">
        <v>9636</v>
      </c>
      <c r="Q1567" s="2" t="s">
        <v>9637</v>
      </c>
      <c r="R1567">
        <v>21</v>
      </c>
      <c r="S1567" s="9">
        <f>SUM(pledge_tiers!B1567:F1567)/pledge_tiers!CZ1567</f>
        <v>0.66580534022394489</v>
      </c>
      <c r="T1567" s="8">
        <f>SUM(pledge_tiers!G1567:K1567)/pledge_tiers!CZ1567</f>
        <v>0.29371231696813094</v>
      </c>
      <c r="U1567" s="8">
        <f>SUM(pledge_tiers!L1567:CX1567)/pledge_tiers!CZ1567</f>
        <v>4.0482342807924204E-2</v>
      </c>
      <c r="V1567">
        <f>VLOOKUP(A1567,cluster_membership!$A$1:$B$4001,2,FALSE)</f>
        <v>5</v>
      </c>
    </row>
    <row r="1568" spans="1:22" x14ac:dyDescent="0.2">
      <c r="A1568" s="2">
        <v>1566</v>
      </c>
      <c r="B1568" s="3">
        <v>101989</v>
      </c>
      <c r="C1568" s="2" t="s">
        <v>9638</v>
      </c>
      <c r="D1568" s="2" t="s">
        <v>9639</v>
      </c>
      <c r="E1568" s="2" t="s">
        <v>1005</v>
      </c>
      <c r="F1568" s="2" t="s">
        <v>15</v>
      </c>
      <c r="G1568" s="3">
        <v>40000</v>
      </c>
      <c r="H1568" s="6">
        <f>VLOOKUP(F1568,Exchange_rates!$A$1:$B$13,2,FALSE)</f>
        <v>1</v>
      </c>
      <c r="I1568" s="6">
        <f t="shared" si="48"/>
        <v>40000</v>
      </c>
      <c r="J1568" s="3">
        <f t="shared" si="49"/>
        <v>101989</v>
      </c>
      <c r="K1568" s="2" t="s">
        <v>9640</v>
      </c>
      <c r="L1568" t="s">
        <v>28223</v>
      </c>
      <c r="M1568" s="2">
        <v>2330</v>
      </c>
      <c r="N1568" s="2" t="s">
        <v>9641</v>
      </c>
      <c r="O1568" s="2" t="s">
        <v>9642</v>
      </c>
      <c r="P1568" s="2" t="s">
        <v>9643</v>
      </c>
      <c r="Q1568" s="2" t="s">
        <v>9644</v>
      </c>
      <c r="R1568">
        <v>6</v>
      </c>
      <c r="S1568" s="9">
        <f>SUM(pledge_tiers!B1568:F1568)/pledge_tiers!CZ1568</f>
        <v>0.90877192982456145</v>
      </c>
      <c r="T1568" s="8">
        <f>SUM(pledge_tiers!G1568:K1568)/pledge_tiers!CZ1568</f>
        <v>9.1228070175438603E-2</v>
      </c>
      <c r="U1568" s="8">
        <f>SUM(pledge_tiers!L1568:CX1568)/pledge_tiers!CZ1568</f>
        <v>0</v>
      </c>
      <c r="V1568">
        <f>VLOOKUP(A1568,cluster_membership!$A$1:$B$4001,2,FALSE)</f>
        <v>5</v>
      </c>
    </row>
    <row r="1569" spans="1:22" x14ac:dyDescent="0.2">
      <c r="A1569" s="2">
        <v>1567</v>
      </c>
      <c r="B1569" s="3">
        <v>203503</v>
      </c>
      <c r="C1569" s="2" t="s">
        <v>9645</v>
      </c>
      <c r="D1569" s="2" t="s">
        <v>4238</v>
      </c>
      <c r="E1569" s="2" t="s">
        <v>14</v>
      </c>
      <c r="F1569" s="2" t="s">
        <v>15</v>
      </c>
      <c r="G1569" s="3">
        <v>10000</v>
      </c>
      <c r="H1569" s="6">
        <f>VLOOKUP(F1569,Exchange_rates!$A$1:$B$13,2,FALSE)</f>
        <v>1</v>
      </c>
      <c r="I1569" s="6">
        <f t="shared" si="48"/>
        <v>10000</v>
      </c>
      <c r="J1569" s="3">
        <f t="shared" si="49"/>
        <v>203503</v>
      </c>
      <c r="K1569" s="2" t="s">
        <v>4239</v>
      </c>
      <c r="L1569" t="s">
        <v>28180</v>
      </c>
      <c r="M1569" s="2">
        <v>2328</v>
      </c>
      <c r="N1569" s="2" t="s">
        <v>9646</v>
      </c>
      <c r="O1569" s="2" t="s">
        <v>9647</v>
      </c>
      <c r="P1569" s="2" t="s">
        <v>9648</v>
      </c>
      <c r="Q1569" s="2" t="s">
        <v>9649</v>
      </c>
      <c r="R1569">
        <v>11</v>
      </c>
      <c r="S1569" s="9">
        <f>SUM(pledge_tiers!B1569:F1569)/pledge_tiers!CZ1569</f>
        <v>0.99736842105263157</v>
      </c>
      <c r="T1569" s="8">
        <f>SUM(pledge_tiers!G1569:K1569)/pledge_tiers!CZ1569</f>
        <v>2.1929824561403508E-3</v>
      </c>
      <c r="U1569" s="8">
        <f>SUM(pledge_tiers!L1569:CX1569)/pledge_tiers!CZ1569</f>
        <v>4.3859649122807018E-4</v>
      </c>
      <c r="V1569">
        <f>VLOOKUP(A1569,cluster_membership!$A$1:$B$4001,2,FALSE)</f>
        <v>5</v>
      </c>
    </row>
    <row r="1570" spans="1:22" x14ac:dyDescent="0.2">
      <c r="A1570" s="2">
        <v>1568</v>
      </c>
      <c r="B1570" s="3">
        <v>106072</v>
      </c>
      <c r="C1570" s="2" t="s">
        <v>9650</v>
      </c>
      <c r="D1570" s="2" t="s">
        <v>9651</v>
      </c>
      <c r="E1570" s="2" t="s">
        <v>23</v>
      </c>
      <c r="F1570" s="2" t="s">
        <v>15</v>
      </c>
      <c r="G1570" s="3">
        <v>20000</v>
      </c>
      <c r="H1570" s="6">
        <f>VLOOKUP(F1570,Exchange_rates!$A$1:$B$13,2,FALSE)</f>
        <v>1</v>
      </c>
      <c r="I1570" s="6">
        <f t="shared" si="48"/>
        <v>20000</v>
      </c>
      <c r="J1570" s="3">
        <f t="shared" si="49"/>
        <v>106072</v>
      </c>
      <c r="K1570" s="2" t="s">
        <v>162</v>
      </c>
      <c r="L1570" t="s">
        <v>28180</v>
      </c>
      <c r="M1570" s="2">
        <v>2327</v>
      </c>
      <c r="N1570" s="2" t="s">
        <v>9652</v>
      </c>
      <c r="O1570" s="2" t="s">
        <v>9653</v>
      </c>
      <c r="P1570" s="2" t="s">
        <v>9654</v>
      </c>
      <c r="Q1570" s="2" t="s">
        <v>9655</v>
      </c>
      <c r="R1570">
        <v>9</v>
      </c>
      <c r="S1570" s="9">
        <f>SUM(pledge_tiers!B1570:F1570)/pledge_tiers!CZ1570</f>
        <v>0.99047619047619051</v>
      </c>
      <c r="T1570" s="8">
        <f>SUM(pledge_tiers!G1570:K1570)/pledge_tiers!CZ1570</f>
        <v>9.5238095238095247E-3</v>
      </c>
      <c r="U1570" s="8">
        <f>SUM(pledge_tiers!L1570:CX1570)/pledge_tiers!CZ1570</f>
        <v>0</v>
      </c>
      <c r="V1570">
        <f>VLOOKUP(A1570,cluster_membership!$A$1:$B$4001,2,FALSE)</f>
        <v>5</v>
      </c>
    </row>
    <row r="1571" spans="1:22" x14ac:dyDescent="0.2">
      <c r="A1571" s="2">
        <v>1569</v>
      </c>
      <c r="B1571" s="3">
        <v>158692</v>
      </c>
      <c r="C1571" s="2" t="s">
        <v>9656</v>
      </c>
      <c r="D1571" s="2" t="s">
        <v>9657</v>
      </c>
      <c r="E1571" s="2" t="s">
        <v>9658</v>
      </c>
      <c r="F1571" s="2" t="s">
        <v>15</v>
      </c>
      <c r="G1571" s="3">
        <v>150000</v>
      </c>
      <c r="H1571" s="6">
        <f>VLOOKUP(F1571,Exchange_rates!$A$1:$B$13,2,FALSE)</f>
        <v>1</v>
      </c>
      <c r="I1571" s="6">
        <f t="shared" si="48"/>
        <v>150000</v>
      </c>
      <c r="J1571" s="3">
        <f t="shared" si="49"/>
        <v>158692</v>
      </c>
      <c r="K1571" s="2" t="s">
        <v>9659</v>
      </c>
      <c r="L1571" t="s">
        <v>28180</v>
      </c>
      <c r="M1571" s="2">
        <v>2324</v>
      </c>
      <c r="N1571" s="2" t="s">
        <v>9660</v>
      </c>
      <c r="O1571" s="2" t="s">
        <v>9661</v>
      </c>
      <c r="P1571" s="2" t="s">
        <v>9662</v>
      </c>
      <c r="Q1571" s="2" t="s">
        <v>9663</v>
      </c>
      <c r="R1571">
        <v>35</v>
      </c>
      <c r="S1571" s="9">
        <f>SUM(pledge_tiers!B1571:F1571)/pledge_tiers!CZ1571</f>
        <v>0.20929118773946359</v>
      </c>
      <c r="T1571" s="8">
        <f>SUM(pledge_tiers!G1571:K1571)/pledge_tiers!CZ1571</f>
        <v>0.45785440613026818</v>
      </c>
      <c r="U1571" s="8">
        <f>SUM(pledge_tiers!L1571:CX1571)/pledge_tiers!CZ1571</f>
        <v>0.33285440613026818</v>
      </c>
      <c r="V1571">
        <f>VLOOKUP(A1571,cluster_membership!$A$1:$B$4001,2,FALSE)</f>
        <v>5</v>
      </c>
    </row>
    <row r="1572" spans="1:22" x14ac:dyDescent="0.2">
      <c r="A1572" s="2">
        <v>1570</v>
      </c>
      <c r="B1572" s="3">
        <v>2568586</v>
      </c>
      <c r="C1572" s="2" t="s">
        <v>9664</v>
      </c>
      <c r="D1572" s="2" t="s">
        <v>9665</v>
      </c>
      <c r="E1572" s="2" t="s">
        <v>23</v>
      </c>
      <c r="F1572" s="2" t="s">
        <v>15</v>
      </c>
      <c r="G1572" s="3">
        <v>100000</v>
      </c>
      <c r="H1572" s="6">
        <f>VLOOKUP(F1572,Exchange_rates!$A$1:$B$13,2,FALSE)</f>
        <v>1</v>
      </c>
      <c r="I1572" s="6">
        <f t="shared" si="48"/>
        <v>100000</v>
      </c>
      <c r="J1572" s="3">
        <f t="shared" si="49"/>
        <v>2568586</v>
      </c>
      <c r="K1572" s="2" t="s">
        <v>257</v>
      </c>
      <c r="L1572" t="s">
        <v>28180</v>
      </c>
      <c r="M1572" s="2">
        <v>2323</v>
      </c>
      <c r="N1572" s="2" t="s">
        <v>9666</v>
      </c>
      <c r="O1572" s="2" t="s">
        <v>9667</v>
      </c>
      <c r="P1572" s="2" t="s">
        <v>9668</v>
      </c>
      <c r="Q1572" s="2" t="s">
        <v>9669</v>
      </c>
      <c r="R1572">
        <v>13</v>
      </c>
      <c r="S1572" s="9">
        <f>SUM(pledge_tiers!B1572:F1572)/pledge_tiers!CZ1572</f>
        <v>0.60346399270738382</v>
      </c>
      <c r="T1572" s="8">
        <f>SUM(pledge_tiers!G1572:K1572)/pledge_tiers!CZ1572</f>
        <v>0.30355515041020964</v>
      </c>
      <c r="U1572" s="8">
        <f>SUM(pledge_tiers!L1572:CX1572)/pledge_tiers!CZ1572</f>
        <v>9.2980856882406565E-2</v>
      </c>
      <c r="V1572">
        <f>VLOOKUP(A1572,cluster_membership!$A$1:$B$4001,2,FALSE)</f>
        <v>3</v>
      </c>
    </row>
    <row r="1573" spans="1:22" x14ac:dyDescent="0.2">
      <c r="A1573" s="2">
        <v>1571</v>
      </c>
      <c r="B1573" s="3">
        <v>310348</v>
      </c>
      <c r="C1573" s="2" t="s">
        <v>9670</v>
      </c>
      <c r="D1573" s="2" t="s">
        <v>9671</v>
      </c>
      <c r="E1573" s="2" t="s">
        <v>23</v>
      </c>
      <c r="F1573" s="2" t="s">
        <v>15</v>
      </c>
      <c r="G1573" s="3">
        <v>50000</v>
      </c>
      <c r="H1573" s="6">
        <f>VLOOKUP(F1573,Exchange_rates!$A$1:$B$13,2,FALSE)</f>
        <v>1</v>
      </c>
      <c r="I1573" s="6">
        <f t="shared" si="48"/>
        <v>50000</v>
      </c>
      <c r="J1573" s="3">
        <f t="shared" si="49"/>
        <v>310348</v>
      </c>
      <c r="K1573" s="2" t="s">
        <v>1103</v>
      </c>
      <c r="L1573" t="s">
        <v>28180</v>
      </c>
      <c r="M1573" s="2">
        <v>2322</v>
      </c>
      <c r="N1573" s="2" t="s">
        <v>9672</v>
      </c>
      <c r="O1573" s="2" t="s">
        <v>9673</v>
      </c>
      <c r="P1573" s="2" t="s">
        <v>9674</v>
      </c>
      <c r="Q1573" s="2" t="s">
        <v>9675</v>
      </c>
      <c r="R1573">
        <v>12</v>
      </c>
      <c r="S1573" s="9">
        <f>SUM(pledge_tiers!B1573:F1573)/pledge_tiers!CZ1573</f>
        <v>0.16112311015118791</v>
      </c>
      <c r="T1573" s="8">
        <f>SUM(pledge_tiers!G1573:K1573)/pledge_tiers!CZ1573</f>
        <v>0.78833693304535635</v>
      </c>
      <c r="U1573" s="8">
        <f>SUM(pledge_tiers!L1573:CX1573)/pledge_tiers!CZ1573</f>
        <v>5.0539956803455723E-2</v>
      </c>
      <c r="V1573">
        <f>VLOOKUP(A1573,cluster_membership!$A$1:$B$4001,2,FALSE)</f>
        <v>5</v>
      </c>
    </row>
    <row r="1574" spans="1:22" x14ac:dyDescent="0.2">
      <c r="A1574" s="2">
        <v>1572</v>
      </c>
      <c r="B1574" s="3">
        <v>49235</v>
      </c>
      <c r="C1574" s="2" t="s">
        <v>9676</v>
      </c>
      <c r="D1574" s="2" t="s">
        <v>9677</v>
      </c>
      <c r="E1574" s="2" t="s">
        <v>83</v>
      </c>
      <c r="F1574" s="2" t="s">
        <v>15</v>
      </c>
      <c r="G1574" s="3">
        <v>10000</v>
      </c>
      <c r="H1574" s="6">
        <f>VLOOKUP(F1574,Exchange_rates!$A$1:$B$13,2,FALSE)</f>
        <v>1</v>
      </c>
      <c r="I1574" s="6">
        <f t="shared" si="48"/>
        <v>10000</v>
      </c>
      <c r="J1574" s="3">
        <f t="shared" si="49"/>
        <v>49235</v>
      </c>
      <c r="K1574" s="2" t="s">
        <v>257</v>
      </c>
      <c r="L1574" t="s">
        <v>28180</v>
      </c>
      <c r="M1574" s="2">
        <v>2321</v>
      </c>
      <c r="N1574" s="2" t="s">
        <v>9678</v>
      </c>
      <c r="O1574" s="2" t="s">
        <v>9679</v>
      </c>
      <c r="P1574" s="2" t="s">
        <v>9680</v>
      </c>
      <c r="Q1574" s="2" t="s">
        <v>9681</v>
      </c>
      <c r="R1574">
        <v>10</v>
      </c>
      <c r="S1574" s="9">
        <f>SUM(pledge_tiers!B1574:F1574)/pledge_tiers!CZ1574</f>
        <v>0.58077089649198788</v>
      </c>
      <c r="T1574" s="8">
        <f>SUM(pledge_tiers!G1574:K1574)/pledge_tiers!CZ1574</f>
        <v>0.41922910350801212</v>
      </c>
      <c r="U1574" s="8">
        <f>SUM(pledge_tiers!L1574:CX1574)/pledge_tiers!CZ1574</f>
        <v>0</v>
      </c>
      <c r="V1574">
        <f>VLOOKUP(A1574,cluster_membership!$A$1:$B$4001,2,FALSE)</f>
        <v>5</v>
      </c>
    </row>
    <row r="1575" spans="1:22" x14ac:dyDescent="0.2">
      <c r="A1575" s="2">
        <v>1573</v>
      </c>
      <c r="B1575" s="3">
        <v>112080</v>
      </c>
      <c r="C1575" s="2" t="s">
        <v>9682</v>
      </c>
      <c r="D1575" s="2" t="s">
        <v>9683</v>
      </c>
      <c r="E1575" s="2" t="s">
        <v>14</v>
      </c>
      <c r="F1575" s="2" t="s">
        <v>15</v>
      </c>
      <c r="G1575" s="3">
        <v>7500</v>
      </c>
      <c r="H1575" s="6">
        <f>VLOOKUP(F1575,Exchange_rates!$A$1:$B$13,2,FALSE)</f>
        <v>1</v>
      </c>
      <c r="I1575" s="6">
        <f t="shared" si="48"/>
        <v>7500</v>
      </c>
      <c r="J1575" s="3">
        <f t="shared" si="49"/>
        <v>112080</v>
      </c>
      <c r="K1575" s="2" t="s">
        <v>4256</v>
      </c>
      <c r="L1575" t="s">
        <v>28180</v>
      </c>
      <c r="M1575" s="2">
        <v>2319</v>
      </c>
      <c r="N1575" s="2" t="s">
        <v>9684</v>
      </c>
      <c r="O1575" s="2" t="s">
        <v>9685</v>
      </c>
      <c r="P1575" s="2" t="s">
        <v>9686</v>
      </c>
      <c r="Q1575" s="2" t="s">
        <v>9687</v>
      </c>
      <c r="R1575">
        <v>13</v>
      </c>
      <c r="S1575" s="9">
        <f>SUM(pledge_tiers!B1575:F1575)/pledge_tiers!CZ1575</f>
        <v>0.9181463837158943</v>
      </c>
      <c r="T1575" s="8">
        <f>SUM(pledge_tiers!G1575:K1575)/pledge_tiers!CZ1575</f>
        <v>7.7955825032481593E-2</v>
      </c>
      <c r="U1575" s="8">
        <f>SUM(pledge_tiers!L1575:CX1575)/pledge_tiers!CZ1575</f>
        <v>3.8977912516240795E-3</v>
      </c>
      <c r="V1575">
        <f>VLOOKUP(A1575,cluster_membership!$A$1:$B$4001,2,FALSE)</f>
        <v>5</v>
      </c>
    </row>
    <row r="1576" spans="1:22" x14ac:dyDescent="0.2">
      <c r="A1576" s="2">
        <v>1574</v>
      </c>
      <c r="B1576" s="3">
        <v>81282</v>
      </c>
      <c r="C1576" s="2" t="s">
        <v>9688</v>
      </c>
      <c r="D1576" s="2" t="s">
        <v>1808</v>
      </c>
      <c r="E1576" s="2" t="s">
        <v>14</v>
      </c>
      <c r="F1576" s="2" t="s">
        <v>15</v>
      </c>
      <c r="G1576" s="3">
        <v>3000</v>
      </c>
      <c r="H1576" s="6">
        <f>VLOOKUP(F1576,Exchange_rates!$A$1:$B$13,2,FALSE)</f>
        <v>1</v>
      </c>
      <c r="I1576" s="6">
        <f t="shared" si="48"/>
        <v>3000</v>
      </c>
      <c r="J1576" s="3">
        <f t="shared" si="49"/>
        <v>81282</v>
      </c>
      <c r="K1576" s="2" t="s">
        <v>190</v>
      </c>
      <c r="L1576" t="s">
        <v>28180</v>
      </c>
      <c r="M1576" s="2">
        <v>2318</v>
      </c>
      <c r="N1576" s="2" t="s">
        <v>9689</v>
      </c>
      <c r="O1576" s="2" t="s">
        <v>9690</v>
      </c>
      <c r="P1576" s="2" t="s">
        <v>9691</v>
      </c>
      <c r="Q1576" s="2" t="s">
        <v>9692</v>
      </c>
      <c r="R1576">
        <v>11</v>
      </c>
      <c r="S1576" s="9">
        <f>SUM(pledge_tiers!B1576:F1576)/pledge_tiers!CZ1576</f>
        <v>0.97359307359307357</v>
      </c>
      <c r="T1576" s="8">
        <f>SUM(pledge_tiers!G1576:K1576)/pledge_tiers!CZ1576</f>
        <v>2.4675324675324677E-2</v>
      </c>
      <c r="U1576" s="8">
        <f>SUM(pledge_tiers!L1576:CX1576)/pledge_tiers!CZ1576</f>
        <v>1.7316017316017316E-3</v>
      </c>
      <c r="V1576">
        <f>VLOOKUP(A1576,cluster_membership!$A$1:$B$4001,2,FALSE)</f>
        <v>5</v>
      </c>
    </row>
    <row r="1577" spans="1:22" x14ac:dyDescent="0.2">
      <c r="A1577" s="2">
        <v>1575</v>
      </c>
      <c r="B1577" s="3">
        <v>147444</v>
      </c>
      <c r="C1577" s="2" t="s">
        <v>9693</v>
      </c>
      <c r="D1577" s="2" t="s">
        <v>9694</v>
      </c>
      <c r="E1577" s="2" t="s">
        <v>1005</v>
      </c>
      <c r="F1577" s="2" t="s">
        <v>15</v>
      </c>
      <c r="G1577" s="3">
        <v>100000</v>
      </c>
      <c r="H1577" s="6">
        <f>VLOOKUP(F1577,Exchange_rates!$A$1:$B$13,2,FALSE)</f>
        <v>1</v>
      </c>
      <c r="I1577" s="6">
        <f t="shared" si="48"/>
        <v>100000</v>
      </c>
      <c r="J1577" s="3">
        <f t="shared" si="49"/>
        <v>147444</v>
      </c>
      <c r="K1577" s="2" t="s">
        <v>47</v>
      </c>
      <c r="L1577" t="s">
        <v>28180</v>
      </c>
      <c r="M1577" s="2">
        <v>2316</v>
      </c>
      <c r="N1577" s="2" t="s">
        <v>9695</v>
      </c>
      <c r="O1577" s="2" t="s">
        <v>9696</v>
      </c>
      <c r="P1577" s="2" t="s">
        <v>9697</v>
      </c>
      <c r="Q1577" s="2" t="s">
        <v>9698</v>
      </c>
      <c r="R1577">
        <v>10</v>
      </c>
      <c r="S1577" s="9">
        <f>SUM(pledge_tiers!B1577:F1577)/pledge_tiers!CZ1577</f>
        <v>0.95019832525341563</v>
      </c>
      <c r="T1577" s="8">
        <f>SUM(pledge_tiers!G1577:K1577)/pledge_tiers!CZ1577</f>
        <v>4.9801674746584396E-2</v>
      </c>
      <c r="U1577" s="8">
        <f>SUM(pledge_tiers!L1577:CX1577)/pledge_tiers!CZ1577</f>
        <v>0</v>
      </c>
      <c r="V1577">
        <f>VLOOKUP(A1577,cluster_membership!$A$1:$B$4001,2,FALSE)</f>
        <v>5</v>
      </c>
    </row>
    <row r="1578" spans="1:22" x14ac:dyDescent="0.2">
      <c r="A1578" s="2">
        <v>1576</v>
      </c>
      <c r="B1578" s="3">
        <v>109343</v>
      </c>
      <c r="C1578" s="2" t="s">
        <v>9699</v>
      </c>
      <c r="D1578" s="2" t="s">
        <v>7635</v>
      </c>
      <c r="E1578" s="2" t="s">
        <v>14</v>
      </c>
      <c r="F1578" s="2" t="s">
        <v>15</v>
      </c>
      <c r="G1578" s="3">
        <v>25000</v>
      </c>
      <c r="H1578" s="6">
        <f>VLOOKUP(F1578,Exchange_rates!$A$1:$B$13,2,FALSE)</f>
        <v>1</v>
      </c>
      <c r="I1578" s="6">
        <f t="shared" si="48"/>
        <v>25000</v>
      </c>
      <c r="J1578" s="3">
        <f t="shared" si="49"/>
        <v>109343</v>
      </c>
      <c r="K1578" s="2" t="s">
        <v>505</v>
      </c>
      <c r="L1578" t="s">
        <v>28180</v>
      </c>
      <c r="M1578" s="2">
        <v>2316</v>
      </c>
      <c r="N1578" s="2" t="s">
        <v>9700</v>
      </c>
      <c r="O1578" s="2" t="s">
        <v>9701</v>
      </c>
      <c r="P1578" s="2" t="s">
        <v>9702</v>
      </c>
      <c r="Q1578" s="2" t="s">
        <v>9703</v>
      </c>
      <c r="R1578">
        <v>2</v>
      </c>
      <c r="S1578" s="9">
        <f>SUM(pledge_tiers!B1578:F1578)/pledge_tiers!CZ1578</f>
        <v>1</v>
      </c>
      <c r="T1578" s="8">
        <f>SUM(pledge_tiers!G1578:K1578)/pledge_tiers!CZ1578</f>
        <v>0</v>
      </c>
      <c r="U1578" s="8">
        <f>SUM(pledge_tiers!L1578:CX1578)/pledge_tiers!CZ1578</f>
        <v>0</v>
      </c>
      <c r="V1578">
        <f>VLOOKUP(A1578,cluster_membership!$A$1:$B$4001,2,FALSE)</f>
        <v>5</v>
      </c>
    </row>
    <row r="1579" spans="1:22" x14ac:dyDescent="0.2">
      <c r="A1579" s="2">
        <v>1577</v>
      </c>
      <c r="B1579" s="3">
        <v>115026</v>
      </c>
      <c r="C1579" s="2" t="s">
        <v>9704</v>
      </c>
      <c r="D1579" s="2" t="s">
        <v>9705</v>
      </c>
      <c r="E1579" s="2" t="s">
        <v>847</v>
      </c>
      <c r="F1579" s="2" t="s">
        <v>15</v>
      </c>
      <c r="G1579" s="3">
        <v>25000</v>
      </c>
      <c r="H1579" s="6">
        <f>VLOOKUP(F1579,Exchange_rates!$A$1:$B$13,2,FALSE)</f>
        <v>1</v>
      </c>
      <c r="I1579" s="6">
        <f t="shared" si="48"/>
        <v>25000</v>
      </c>
      <c r="J1579" s="3">
        <f t="shared" si="49"/>
        <v>115026</v>
      </c>
      <c r="K1579" s="2" t="s">
        <v>9706</v>
      </c>
      <c r="L1579" t="s">
        <v>28180</v>
      </c>
      <c r="M1579" s="2">
        <v>2315</v>
      </c>
      <c r="N1579" s="2" t="s">
        <v>9707</v>
      </c>
      <c r="O1579" s="2" t="s">
        <v>9708</v>
      </c>
      <c r="P1579" s="2" t="s">
        <v>9709</v>
      </c>
      <c r="Q1579" s="2" t="s">
        <v>9710</v>
      </c>
      <c r="R1579">
        <v>13</v>
      </c>
      <c r="S1579" s="9">
        <f>SUM(pledge_tiers!B1579:F1579)/pledge_tiers!CZ1579</f>
        <v>0.9471615720524017</v>
      </c>
      <c r="T1579" s="8">
        <f>SUM(pledge_tiers!G1579:K1579)/pledge_tiers!CZ1579</f>
        <v>4.7161572052401748E-2</v>
      </c>
      <c r="U1579" s="8">
        <f>SUM(pledge_tiers!L1579:CX1579)/pledge_tiers!CZ1579</f>
        <v>5.6768558951965069E-3</v>
      </c>
      <c r="V1579">
        <f>VLOOKUP(A1579,cluster_membership!$A$1:$B$4001,2,FALSE)</f>
        <v>5</v>
      </c>
    </row>
    <row r="1580" spans="1:22" x14ac:dyDescent="0.2">
      <c r="A1580" s="2">
        <v>1578</v>
      </c>
      <c r="B1580" s="3">
        <v>104788</v>
      </c>
      <c r="C1580" s="2" t="s">
        <v>9711</v>
      </c>
      <c r="D1580" s="2" t="s">
        <v>9712</v>
      </c>
      <c r="E1580" s="2" t="s">
        <v>298</v>
      </c>
      <c r="F1580" s="2" t="s">
        <v>15</v>
      </c>
      <c r="G1580" s="3">
        <v>20000</v>
      </c>
      <c r="H1580" s="6">
        <f>VLOOKUP(F1580,Exchange_rates!$A$1:$B$13,2,FALSE)</f>
        <v>1</v>
      </c>
      <c r="I1580" s="6">
        <f t="shared" si="48"/>
        <v>20000</v>
      </c>
      <c r="J1580" s="3">
        <f t="shared" si="49"/>
        <v>104788</v>
      </c>
      <c r="K1580" s="2" t="s">
        <v>16</v>
      </c>
      <c r="L1580" t="s">
        <v>28180</v>
      </c>
      <c r="M1580" s="2">
        <v>2315</v>
      </c>
      <c r="N1580" s="2" t="s">
        <v>9713</v>
      </c>
      <c r="O1580" s="2" t="s">
        <v>9714</v>
      </c>
      <c r="P1580" s="2" t="s">
        <v>9715</v>
      </c>
      <c r="Q1580" s="2" t="s">
        <v>9716</v>
      </c>
      <c r="R1580">
        <v>19</v>
      </c>
      <c r="S1580" s="9">
        <f>SUM(pledge_tiers!B1580:F1580)/pledge_tiers!CZ1580</f>
        <v>0.86830553116769094</v>
      </c>
      <c r="T1580" s="8">
        <f>SUM(pledge_tiers!G1580:K1580)/pledge_tiers!CZ1580</f>
        <v>0.12423178226514486</v>
      </c>
      <c r="U1580" s="8">
        <f>SUM(pledge_tiers!L1580:CX1580)/pledge_tiers!CZ1580</f>
        <v>7.462686567164179E-3</v>
      </c>
      <c r="V1580">
        <f>VLOOKUP(A1580,cluster_membership!$A$1:$B$4001,2,FALSE)</f>
        <v>5</v>
      </c>
    </row>
    <row r="1581" spans="1:22" x14ac:dyDescent="0.2">
      <c r="A1581" s="2">
        <v>1579</v>
      </c>
      <c r="B1581" s="3">
        <v>110319</v>
      </c>
      <c r="C1581" s="2" t="s">
        <v>9717</v>
      </c>
      <c r="D1581" s="2" t="s">
        <v>1102</v>
      </c>
      <c r="E1581" s="2" t="s">
        <v>14</v>
      </c>
      <c r="F1581" s="2" t="s">
        <v>15</v>
      </c>
      <c r="G1581" s="3">
        <v>30000</v>
      </c>
      <c r="H1581" s="6">
        <f>VLOOKUP(F1581,Exchange_rates!$A$1:$B$13,2,FALSE)</f>
        <v>1</v>
      </c>
      <c r="I1581" s="6">
        <f t="shared" si="48"/>
        <v>30000</v>
      </c>
      <c r="J1581" s="3">
        <f t="shared" si="49"/>
        <v>110319</v>
      </c>
      <c r="K1581" s="2" t="s">
        <v>1492</v>
      </c>
      <c r="L1581" t="s">
        <v>28180</v>
      </c>
      <c r="M1581" s="2">
        <v>2314</v>
      </c>
      <c r="N1581" s="2" t="s">
        <v>9718</v>
      </c>
      <c r="O1581" s="2" t="s">
        <v>9719</v>
      </c>
      <c r="P1581" s="2" t="s">
        <v>9720</v>
      </c>
      <c r="Q1581" s="2" t="s">
        <v>9721</v>
      </c>
      <c r="R1581">
        <v>4</v>
      </c>
      <c r="S1581" s="9">
        <f>SUM(pledge_tiers!B1581:F1581)/pledge_tiers!CZ1581</f>
        <v>1</v>
      </c>
      <c r="T1581" s="8">
        <f>SUM(pledge_tiers!G1581:K1581)/pledge_tiers!CZ1581</f>
        <v>0</v>
      </c>
      <c r="U1581" s="8">
        <f>SUM(pledge_tiers!L1581:CX1581)/pledge_tiers!CZ1581</f>
        <v>0</v>
      </c>
      <c r="V1581">
        <f>VLOOKUP(A1581,cluster_membership!$A$1:$B$4001,2,FALSE)</f>
        <v>5</v>
      </c>
    </row>
    <row r="1582" spans="1:22" x14ac:dyDescent="0.2">
      <c r="A1582" s="2">
        <v>1580</v>
      </c>
      <c r="B1582" s="3">
        <v>191431</v>
      </c>
      <c r="C1582" s="2" t="s">
        <v>9722</v>
      </c>
      <c r="D1582" s="2" t="s">
        <v>9723</v>
      </c>
      <c r="E1582" s="2" t="s">
        <v>14</v>
      </c>
      <c r="F1582" s="2" t="s">
        <v>15</v>
      </c>
      <c r="G1582" s="3">
        <v>20000</v>
      </c>
      <c r="H1582" s="6">
        <f>VLOOKUP(F1582,Exchange_rates!$A$1:$B$13,2,FALSE)</f>
        <v>1</v>
      </c>
      <c r="I1582" s="6">
        <f t="shared" si="48"/>
        <v>20000</v>
      </c>
      <c r="J1582" s="3">
        <f t="shared" si="49"/>
        <v>191431</v>
      </c>
      <c r="K1582" s="2" t="s">
        <v>169</v>
      </c>
      <c r="L1582" t="s">
        <v>28180</v>
      </c>
      <c r="M1582" s="2">
        <v>2312</v>
      </c>
      <c r="N1582" s="2" t="s">
        <v>9724</v>
      </c>
      <c r="O1582" s="2" t="s">
        <v>9725</v>
      </c>
      <c r="P1582" s="2" t="s">
        <v>9726</v>
      </c>
      <c r="Q1582" s="2" t="s">
        <v>9727</v>
      </c>
      <c r="R1582">
        <v>18</v>
      </c>
      <c r="S1582" s="9">
        <f>SUM(pledge_tiers!B1582:F1582)/pledge_tiers!CZ1582</f>
        <v>6.2720848056537104E-2</v>
      </c>
      <c r="T1582" s="8">
        <f>SUM(pledge_tiers!G1582:K1582)/pledge_tiers!CZ1582</f>
        <v>0.40812720848056538</v>
      </c>
      <c r="U1582" s="8">
        <f>SUM(pledge_tiers!L1582:CX1582)/pledge_tiers!CZ1582</f>
        <v>0.52915194346289751</v>
      </c>
      <c r="V1582">
        <f>VLOOKUP(A1582,cluster_membership!$A$1:$B$4001,2,FALSE)</f>
        <v>5</v>
      </c>
    </row>
    <row r="1583" spans="1:22" x14ac:dyDescent="0.2">
      <c r="A1583" s="2">
        <v>1581</v>
      </c>
      <c r="B1583" s="3">
        <v>241122</v>
      </c>
      <c r="C1583" s="2" t="s">
        <v>9728</v>
      </c>
      <c r="D1583" s="2" t="s">
        <v>9729</v>
      </c>
      <c r="E1583" s="2" t="s">
        <v>23</v>
      </c>
      <c r="F1583" s="2" t="s">
        <v>15</v>
      </c>
      <c r="G1583" s="3">
        <v>100000</v>
      </c>
      <c r="H1583" s="6">
        <f>VLOOKUP(F1583,Exchange_rates!$A$1:$B$13,2,FALSE)</f>
        <v>1</v>
      </c>
      <c r="I1583" s="6">
        <f t="shared" si="48"/>
        <v>100000</v>
      </c>
      <c r="J1583" s="3">
        <f t="shared" si="49"/>
        <v>241122</v>
      </c>
      <c r="K1583" s="2" t="s">
        <v>827</v>
      </c>
      <c r="L1583" t="s">
        <v>28181</v>
      </c>
      <c r="M1583" s="2">
        <v>2312</v>
      </c>
      <c r="N1583" s="2" t="s">
        <v>9730</v>
      </c>
      <c r="O1583" s="2" t="s">
        <v>9731</v>
      </c>
      <c r="P1583" s="2" t="s">
        <v>9732</v>
      </c>
      <c r="Q1583" s="2" t="s">
        <v>9733</v>
      </c>
      <c r="R1583">
        <v>12</v>
      </c>
      <c r="S1583" s="9">
        <f>SUM(pledge_tiers!B1583:F1583)/pledge_tiers!CZ1583</f>
        <v>0.31266490765171506</v>
      </c>
      <c r="T1583" s="8">
        <f>SUM(pledge_tiers!G1583:K1583)/pledge_tiers!CZ1583</f>
        <v>0.68601583113456466</v>
      </c>
      <c r="U1583" s="8">
        <f>SUM(pledge_tiers!L1583:CX1583)/pledge_tiers!CZ1583</f>
        <v>1.3192612137203166E-3</v>
      </c>
      <c r="V1583">
        <f>VLOOKUP(A1583,cluster_membership!$A$1:$B$4001,2,FALSE)</f>
        <v>5</v>
      </c>
    </row>
    <row r="1584" spans="1:22" x14ac:dyDescent="0.2">
      <c r="A1584" s="2">
        <v>1582</v>
      </c>
      <c r="B1584" s="3">
        <v>206806</v>
      </c>
      <c r="C1584" s="2" t="s">
        <v>9734</v>
      </c>
      <c r="D1584" s="2" t="s">
        <v>9735</v>
      </c>
      <c r="E1584" s="2" t="s">
        <v>14</v>
      </c>
      <c r="F1584" s="2" t="s">
        <v>15</v>
      </c>
      <c r="G1584" s="3">
        <v>20000</v>
      </c>
      <c r="H1584" s="6">
        <f>VLOOKUP(F1584,Exchange_rates!$A$1:$B$13,2,FALSE)</f>
        <v>1</v>
      </c>
      <c r="I1584" s="6">
        <f t="shared" si="48"/>
        <v>20000</v>
      </c>
      <c r="J1584" s="3">
        <f t="shared" si="49"/>
        <v>206806</v>
      </c>
      <c r="K1584" s="2" t="s">
        <v>338</v>
      </c>
      <c r="L1584" t="s">
        <v>28180</v>
      </c>
      <c r="M1584" s="2">
        <v>2311</v>
      </c>
      <c r="N1584" s="2" t="s">
        <v>9736</v>
      </c>
      <c r="O1584" s="2" t="s">
        <v>9737</v>
      </c>
      <c r="P1584" s="2" t="s">
        <v>9738</v>
      </c>
      <c r="Q1584" s="2" t="s">
        <v>9739</v>
      </c>
      <c r="R1584">
        <v>9</v>
      </c>
      <c r="S1584" s="9">
        <f>SUM(pledge_tiers!B1584:F1584)/pledge_tiers!CZ1584</f>
        <v>0.84455058619192358</v>
      </c>
      <c r="T1584" s="8">
        <f>SUM(pledge_tiers!G1584:K1584)/pledge_tiers!CZ1584</f>
        <v>0.15544941380807642</v>
      </c>
      <c r="U1584" s="8">
        <f>SUM(pledge_tiers!L1584:CX1584)/pledge_tiers!CZ1584</f>
        <v>0</v>
      </c>
      <c r="V1584">
        <f>VLOOKUP(A1584,cluster_membership!$A$1:$B$4001,2,FALSE)</f>
        <v>5</v>
      </c>
    </row>
    <row r="1585" spans="1:22" x14ac:dyDescent="0.2">
      <c r="A1585" s="2">
        <v>1583</v>
      </c>
      <c r="B1585" s="3">
        <v>216230</v>
      </c>
      <c r="C1585" s="2" t="s">
        <v>9740</v>
      </c>
      <c r="D1585" s="2" t="s">
        <v>9741</v>
      </c>
      <c r="E1585" s="2" t="s">
        <v>189</v>
      </c>
      <c r="F1585" s="2" t="s">
        <v>15</v>
      </c>
      <c r="G1585" s="3">
        <v>30000</v>
      </c>
      <c r="H1585" s="6">
        <f>VLOOKUP(F1585,Exchange_rates!$A$1:$B$13,2,FALSE)</f>
        <v>1</v>
      </c>
      <c r="I1585" s="6">
        <f t="shared" si="48"/>
        <v>30000</v>
      </c>
      <c r="J1585" s="3">
        <f t="shared" si="49"/>
        <v>216230</v>
      </c>
      <c r="K1585" s="2" t="s">
        <v>9742</v>
      </c>
      <c r="L1585" t="s">
        <v>28180</v>
      </c>
      <c r="M1585" s="2">
        <v>2310</v>
      </c>
      <c r="N1585" s="2" t="s">
        <v>9743</v>
      </c>
      <c r="O1585" s="2" t="s">
        <v>9744</v>
      </c>
      <c r="P1585" s="2" t="s">
        <v>9745</v>
      </c>
      <c r="Q1585" s="2" t="s">
        <v>9746</v>
      </c>
      <c r="R1585">
        <v>17</v>
      </c>
      <c r="S1585" s="9">
        <f>SUM(pledge_tiers!B1585:F1585)/pledge_tiers!CZ1585</f>
        <v>0.44010416666666669</v>
      </c>
      <c r="T1585" s="8">
        <f>SUM(pledge_tiers!G1585:K1585)/pledge_tiers!CZ1585</f>
        <v>0.30815972222222221</v>
      </c>
      <c r="U1585" s="8">
        <f>SUM(pledge_tiers!L1585:CX1585)/pledge_tiers!CZ1585</f>
        <v>0.2517361111111111</v>
      </c>
      <c r="V1585">
        <f>VLOOKUP(A1585,cluster_membership!$A$1:$B$4001,2,FALSE)</f>
        <v>5</v>
      </c>
    </row>
    <row r="1586" spans="1:22" x14ac:dyDescent="0.2">
      <c r="A1586" s="2">
        <v>1584</v>
      </c>
      <c r="B1586" s="3">
        <v>64123</v>
      </c>
      <c r="C1586" s="2" t="s">
        <v>9747</v>
      </c>
      <c r="D1586" s="2" t="s">
        <v>5271</v>
      </c>
      <c r="E1586" s="2" t="s">
        <v>23</v>
      </c>
      <c r="F1586" s="2" t="s">
        <v>15</v>
      </c>
      <c r="G1586" s="3">
        <v>10000</v>
      </c>
      <c r="H1586" s="6">
        <f>VLOOKUP(F1586,Exchange_rates!$A$1:$B$13,2,FALSE)</f>
        <v>1</v>
      </c>
      <c r="I1586" s="6">
        <f t="shared" si="48"/>
        <v>10000</v>
      </c>
      <c r="J1586" s="3">
        <f t="shared" si="49"/>
        <v>64123</v>
      </c>
      <c r="K1586" s="2" t="s">
        <v>3463</v>
      </c>
      <c r="L1586" t="s">
        <v>28180</v>
      </c>
      <c r="M1586" s="2">
        <v>2306</v>
      </c>
      <c r="N1586" s="2" t="s">
        <v>9748</v>
      </c>
      <c r="O1586" s="2" t="s">
        <v>9749</v>
      </c>
      <c r="P1586" s="2" t="s">
        <v>9750</v>
      </c>
      <c r="Q1586" s="2" t="s">
        <v>9751</v>
      </c>
      <c r="R1586">
        <v>16</v>
      </c>
      <c r="S1586" s="9">
        <f>SUM(pledge_tiers!B1586:F1586)/pledge_tiers!CZ1586</f>
        <v>0.59277003484320556</v>
      </c>
      <c r="T1586" s="8">
        <f>SUM(pledge_tiers!G1586:K1586)/pledge_tiers!CZ1586</f>
        <v>0.27874564459930312</v>
      </c>
      <c r="U1586" s="8">
        <f>SUM(pledge_tiers!L1586:CX1586)/pledge_tiers!CZ1586</f>
        <v>0.12848432055749129</v>
      </c>
      <c r="V1586">
        <f>VLOOKUP(A1586,cluster_membership!$A$1:$B$4001,2,FALSE)</f>
        <v>5</v>
      </c>
    </row>
    <row r="1587" spans="1:22" x14ac:dyDescent="0.2">
      <c r="A1587" s="2">
        <v>1585</v>
      </c>
      <c r="B1587" s="3">
        <v>247502</v>
      </c>
      <c r="C1587" s="2" t="s">
        <v>9752</v>
      </c>
      <c r="D1587" s="2" t="s">
        <v>3305</v>
      </c>
      <c r="E1587" s="2" t="s">
        <v>14</v>
      </c>
      <c r="F1587" s="2" t="s">
        <v>15</v>
      </c>
      <c r="G1587" s="3">
        <v>20000</v>
      </c>
      <c r="H1587" s="6">
        <f>VLOOKUP(F1587,Exchange_rates!$A$1:$B$13,2,FALSE)</f>
        <v>1</v>
      </c>
      <c r="I1587" s="6">
        <f t="shared" si="48"/>
        <v>20000</v>
      </c>
      <c r="J1587" s="3">
        <f t="shared" si="49"/>
        <v>247502</v>
      </c>
      <c r="K1587" s="2" t="s">
        <v>3306</v>
      </c>
      <c r="L1587" t="s">
        <v>28180</v>
      </c>
      <c r="M1587" s="2">
        <v>2300</v>
      </c>
      <c r="N1587" s="2" t="s">
        <v>9753</v>
      </c>
      <c r="O1587" s="2" t="s">
        <v>9754</v>
      </c>
      <c r="P1587" s="2" t="s">
        <v>9755</v>
      </c>
      <c r="Q1587" s="2" t="s">
        <v>9756</v>
      </c>
      <c r="R1587">
        <v>22</v>
      </c>
      <c r="S1587" s="9">
        <f>SUM(pledge_tiers!B1587:F1587)/pledge_tiers!CZ1587</f>
        <v>0.18134263295553618</v>
      </c>
      <c r="T1587" s="8">
        <f>SUM(pledge_tiers!G1587:K1587)/pledge_tiers!CZ1587</f>
        <v>0.51700087183958154</v>
      </c>
      <c r="U1587" s="8">
        <f>SUM(pledge_tiers!L1587:CX1587)/pledge_tiers!CZ1587</f>
        <v>0.3016564952048823</v>
      </c>
      <c r="V1587">
        <f>VLOOKUP(A1587,cluster_membership!$A$1:$B$4001,2,FALSE)</f>
        <v>5</v>
      </c>
    </row>
    <row r="1588" spans="1:22" x14ac:dyDescent="0.2">
      <c r="A1588" s="2">
        <v>1586</v>
      </c>
      <c r="B1588" s="3">
        <v>205958</v>
      </c>
      <c r="C1588" s="2" t="s">
        <v>9757</v>
      </c>
      <c r="D1588" s="2" t="s">
        <v>2358</v>
      </c>
      <c r="E1588" s="2" t="s">
        <v>14</v>
      </c>
      <c r="F1588" s="2" t="s">
        <v>15</v>
      </c>
      <c r="G1588" s="3">
        <v>50000</v>
      </c>
      <c r="H1588" s="6">
        <f>VLOOKUP(F1588,Exchange_rates!$A$1:$B$13,2,FALSE)</f>
        <v>1</v>
      </c>
      <c r="I1588" s="6">
        <f t="shared" si="48"/>
        <v>50000</v>
      </c>
      <c r="J1588" s="3">
        <f t="shared" si="49"/>
        <v>205958</v>
      </c>
      <c r="K1588" s="2" t="s">
        <v>257</v>
      </c>
      <c r="L1588" t="s">
        <v>28180</v>
      </c>
      <c r="M1588" s="2">
        <v>2299</v>
      </c>
      <c r="N1588" s="2" t="s">
        <v>9758</v>
      </c>
      <c r="O1588" s="2" t="s">
        <v>9759</v>
      </c>
      <c r="P1588" s="2" t="s">
        <v>9760</v>
      </c>
      <c r="Q1588" s="2" t="s">
        <v>9761</v>
      </c>
      <c r="R1588">
        <v>11</v>
      </c>
      <c r="S1588" s="9">
        <f>SUM(pledge_tiers!B1588:F1588)/pledge_tiers!CZ1588</f>
        <v>0.69295154185022023</v>
      </c>
      <c r="T1588" s="8">
        <f>SUM(pledge_tiers!G1588:K1588)/pledge_tiers!CZ1588</f>
        <v>0.3026431718061674</v>
      </c>
      <c r="U1588" s="8">
        <f>SUM(pledge_tiers!L1588:CX1588)/pledge_tiers!CZ1588</f>
        <v>4.4052863436123352E-3</v>
      </c>
      <c r="V1588">
        <f>VLOOKUP(A1588,cluster_membership!$A$1:$B$4001,2,FALSE)</f>
        <v>5</v>
      </c>
    </row>
    <row r="1589" spans="1:22" x14ac:dyDescent="0.2">
      <c r="A1589" s="2">
        <v>1587</v>
      </c>
      <c r="B1589" s="3">
        <v>64265</v>
      </c>
      <c r="C1589" s="2" t="s">
        <v>9762</v>
      </c>
      <c r="D1589" s="2" t="s">
        <v>9763</v>
      </c>
      <c r="E1589" s="2" t="s">
        <v>46</v>
      </c>
      <c r="F1589" s="2" t="s">
        <v>84</v>
      </c>
      <c r="G1589" s="3">
        <v>50000</v>
      </c>
      <c r="H1589" s="6">
        <f>VLOOKUP(F1589,Exchange_rates!$A$1:$B$13,2,FALSE)</f>
        <v>0.76</v>
      </c>
      <c r="I1589" s="6">
        <f t="shared" si="48"/>
        <v>38000</v>
      </c>
      <c r="J1589" s="3">
        <f t="shared" si="49"/>
        <v>48841.4</v>
      </c>
      <c r="K1589" s="2" t="s">
        <v>271</v>
      </c>
      <c r="L1589" t="s">
        <v>28182</v>
      </c>
      <c r="M1589" s="2">
        <v>2299</v>
      </c>
      <c r="N1589" s="2" t="s">
        <v>9764</v>
      </c>
      <c r="O1589" s="2" t="s">
        <v>9765</v>
      </c>
      <c r="P1589" s="2" t="s">
        <v>9766</v>
      </c>
      <c r="Q1589" s="2" t="s">
        <v>9767</v>
      </c>
      <c r="R1589">
        <v>11</v>
      </c>
      <c r="S1589" s="9">
        <f>SUM(pledge_tiers!B1589:F1589)/pledge_tiers!CZ1589</f>
        <v>0.81997313031795793</v>
      </c>
      <c r="T1589" s="8">
        <f>SUM(pledge_tiers!G1589:K1589)/pledge_tiers!CZ1589</f>
        <v>0.17823555754590237</v>
      </c>
      <c r="U1589" s="8">
        <f>SUM(pledge_tiers!L1589:CX1589)/pledge_tiers!CZ1589</f>
        <v>1.7913121361397223E-3</v>
      </c>
      <c r="V1589">
        <f>VLOOKUP(A1589,cluster_membership!$A$1:$B$4001,2,FALSE)</f>
        <v>5</v>
      </c>
    </row>
    <row r="1590" spans="1:22" x14ac:dyDescent="0.2">
      <c r="A1590" s="2">
        <v>1588</v>
      </c>
      <c r="B1590" s="3">
        <v>234450</v>
      </c>
      <c r="C1590" s="2" t="s">
        <v>9768</v>
      </c>
      <c r="D1590" s="2" t="s">
        <v>9769</v>
      </c>
      <c r="E1590" s="2" t="s">
        <v>298</v>
      </c>
      <c r="F1590" s="2" t="s">
        <v>15</v>
      </c>
      <c r="G1590" s="3">
        <v>150000</v>
      </c>
      <c r="H1590" s="6">
        <f>VLOOKUP(F1590,Exchange_rates!$A$1:$B$13,2,FALSE)</f>
        <v>1</v>
      </c>
      <c r="I1590" s="6">
        <f t="shared" si="48"/>
        <v>150000</v>
      </c>
      <c r="J1590" s="3">
        <f t="shared" si="49"/>
        <v>234450</v>
      </c>
      <c r="K1590" s="2" t="s">
        <v>257</v>
      </c>
      <c r="L1590" t="s">
        <v>28180</v>
      </c>
      <c r="M1590" s="2">
        <v>2297</v>
      </c>
      <c r="N1590" s="2" t="s">
        <v>9770</v>
      </c>
      <c r="O1590" s="2" t="s">
        <v>9771</v>
      </c>
      <c r="P1590" s="2" t="s">
        <v>9772</v>
      </c>
      <c r="Q1590" s="2" t="s">
        <v>9773</v>
      </c>
      <c r="R1590">
        <v>11</v>
      </c>
      <c r="S1590" s="9">
        <f>SUM(pledge_tiers!B1590:F1590)/pledge_tiers!CZ1590</f>
        <v>0.83231173380035028</v>
      </c>
      <c r="T1590" s="8">
        <f>SUM(pledge_tiers!G1590:K1590)/pledge_tiers!CZ1590</f>
        <v>0.16506129597197899</v>
      </c>
      <c r="U1590" s="8">
        <f>SUM(pledge_tiers!L1590:CX1590)/pledge_tiers!CZ1590</f>
        <v>2.6269702276707531E-3</v>
      </c>
      <c r="V1590">
        <f>VLOOKUP(A1590,cluster_membership!$A$1:$B$4001,2,FALSE)</f>
        <v>5</v>
      </c>
    </row>
    <row r="1591" spans="1:22" x14ac:dyDescent="0.2">
      <c r="A1591" s="2">
        <v>1589</v>
      </c>
      <c r="B1591" s="3">
        <v>87517</v>
      </c>
      <c r="C1591" s="2" t="s">
        <v>9774</v>
      </c>
      <c r="D1591" s="2" t="s">
        <v>9775</v>
      </c>
      <c r="E1591" s="2" t="s">
        <v>2175</v>
      </c>
      <c r="F1591" s="2" t="s">
        <v>15</v>
      </c>
      <c r="G1591" s="3">
        <v>20000</v>
      </c>
      <c r="H1591" s="6">
        <f>VLOOKUP(F1591,Exchange_rates!$A$1:$B$13,2,FALSE)</f>
        <v>1</v>
      </c>
      <c r="I1591" s="6">
        <f t="shared" si="48"/>
        <v>20000</v>
      </c>
      <c r="J1591" s="3">
        <f t="shared" si="49"/>
        <v>87517</v>
      </c>
      <c r="K1591" s="2" t="s">
        <v>8902</v>
      </c>
      <c r="L1591" t="s">
        <v>28180</v>
      </c>
      <c r="M1591" s="2">
        <v>2297</v>
      </c>
      <c r="N1591" s="2" t="s">
        <v>9776</v>
      </c>
      <c r="O1591" s="2" t="s">
        <v>9777</v>
      </c>
      <c r="P1591" s="2" t="s">
        <v>9778</v>
      </c>
      <c r="Q1591" s="2" t="s">
        <v>9779</v>
      </c>
      <c r="R1591">
        <v>14</v>
      </c>
      <c r="S1591" s="9">
        <f>SUM(pledge_tiers!B1591:F1591)/pledge_tiers!CZ1591</f>
        <v>0.73776223776223782</v>
      </c>
      <c r="T1591" s="8">
        <f>SUM(pledge_tiers!G1591:K1591)/pledge_tiers!CZ1591</f>
        <v>0.20410839160839161</v>
      </c>
      <c r="U1591" s="8">
        <f>SUM(pledge_tiers!L1591:CX1591)/pledge_tiers!CZ1591</f>
        <v>5.8129370629370632E-2</v>
      </c>
      <c r="V1591">
        <f>VLOOKUP(A1591,cluster_membership!$A$1:$B$4001,2,FALSE)</f>
        <v>5</v>
      </c>
    </row>
    <row r="1592" spans="1:22" x14ac:dyDescent="0.2">
      <c r="A1592" s="2">
        <v>1590</v>
      </c>
      <c r="B1592" s="3">
        <v>86946</v>
      </c>
      <c r="C1592" s="2" t="s">
        <v>9780</v>
      </c>
      <c r="D1592" s="2" t="s">
        <v>9781</v>
      </c>
      <c r="E1592" s="2" t="s">
        <v>46</v>
      </c>
      <c r="F1592" s="2" t="s">
        <v>15</v>
      </c>
      <c r="G1592" s="3">
        <v>80000</v>
      </c>
      <c r="H1592" s="6">
        <f>VLOOKUP(F1592,Exchange_rates!$A$1:$B$13,2,FALSE)</f>
        <v>1</v>
      </c>
      <c r="I1592" s="6">
        <f t="shared" si="48"/>
        <v>80000</v>
      </c>
      <c r="J1592" s="3">
        <f t="shared" si="49"/>
        <v>86946</v>
      </c>
      <c r="K1592" s="2" t="s">
        <v>1103</v>
      </c>
      <c r="L1592" t="s">
        <v>28180</v>
      </c>
      <c r="M1592" s="2">
        <v>2294</v>
      </c>
      <c r="N1592" s="2" t="s">
        <v>9782</v>
      </c>
      <c r="O1592" s="2" t="s">
        <v>9783</v>
      </c>
      <c r="P1592" s="2" t="s">
        <v>9784</v>
      </c>
      <c r="Q1592" s="2" t="s">
        <v>9785</v>
      </c>
      <c r="R1592">
        <v>27</v>
      </c>
      <c r="S1592" s="9">
        <f>SUM(pledge_tiers!B1592:F1592)/pledge_tiers!CZ1592</f>
        <v>0.48669373026612539</v>
      </c>
      <c r="T1592" s="8">
        <f>SUM(pledge_tiers!G1592:K1592)/pledge_tiers!CZ1592</f>
        <v>0.39016689219666217</v>
      </c>
      <c r="U1592" s="8">
        <f>SUM(pledge_tiers!L1592:CX1592)/pledge_tiers!CZ1592</f>
        <v>0.12313937753721245</v>
      </c>
      <c r="V1592">
        <f>VLOOKUP(A1592,cluster_membership!$A$1:$B$4001,2,FALSE)</f>
        <v>5</v>
      </c>
    </row>
    <row r="1593" spans="1:22" x14ac:dyDescent="0.2">
      <c r="A1593" s="2">
        <v>1591</v>
      </c>
      <c r="B1593" s="3">
        <v>139205</v>
      </c>
      <c r="C1593" s="2" t="s">
        <v>9786</v>
      </c>
      <c r="D1593" s="2" t="s">
        <v>9787</v>
      </c>
      <c r="E1593" s="2" t="s">
        <v>23</v>
      </c>
      <c r="F1593" s="2" t="s">
        <v>413</v>
      </c>
      <c r="G1593" s="3">
        <v>25000</v>
      </c>
      <c r="H1593" s="6">
        <f>VLOOKUP(F1593,Exchange_rates!$A$1:$B$13,2,FALSE)</f>
        <v>0.77</v>
      </c>
      <c r="I1593" s="6">
        <f t="shared" si="48"/>
        <v>19250</v>
      </c>
      <c r="J1593" s="3">
        <f t="shared" si="49"/>
        <v>107187.85</v>
      </c>
      <c r="K1593" s="2" t="s">
        <v>414</v>
      </c>
      <c r="L1593" t="s">
        <v>28187</v>
      </c>
      <c r="M1593" s="2">
        <v>2293</v>
      </c>
      <c r="N1593" s="2" t="s">
        <v>9788</v>
      </c>
      <c r="O1593" s="2" t="s">
        <v>9789</v>
      </c>
      <c r="P1593" s="2" t="s">
        <v>9790</v>
      </c>
      <c r="Q1593" s="2" t="s">
        <v>9791</v>
      </c>
      <c r="R1593">
        <v>9</v>
      </c>
      <c r="S1593" s="9">
        <f>SUM(pledge_tiers!B1593:F1593)/pledge_tiers!CZ1593</f>
        <v>0.81555944055944052</v>
      </c>
      <c r="T1593" s="8">
        <f>SUM(pledge_tiers!G1593:K1593)/pledge_tiers!CZ1593</f>
        <v>0.18444055944055945</v>
      </c>
      <c r="U1593" s="8">
        <f>SUM(pledge_tiers!L1593:CX1593)/pledge_tiers!CZ1593</f>
        <v>0</v>
      </c>
      <c r="V1593">
        <f>VLOOKUP(A1593,cluster_membership!$A$1:$B$4001,2,FALSE)</f>
        <v>5</v>
      </c>
    </row>
    <row r="1594" spans="1:22" x14ac:dyDescent="0.2">
      <c r="A1594" s="2">
        <v>1592</v>
      </c>
      <c r="B1594" s="3">
        <v>237611</v>
      </c>
      <c r="C1594" s="2" t="s">
        <v>9792</v>
      </c>
      <c r="D1594" s="2" t="s">
        <v>2723</v>
      </c>
      <c r="E1594" s="2" t="s">
        <v>1005</v>
      </c>
      <c r="F1594" s="2" t="s">
        <v>15</v>
      </c>
      <c r="G1594" s="3">
        <v>15000</v>
      </c>
      <c r="H1594" s="6">
        <f>VLOOKUP(F1594,Exchange_rates!$A$1:$B$13,2,FALSE)</f>
        <v>1</v>
      </c>
      <c r="I1594" s="6">
        <f t="shared" si="48"/>
        <v>15000</v>
      </c>
      <c r="J1594" s="3">
        <f t="shared" si="49"/>
        <v>237611</v>
      </c>
      <c r="K1594" s="2" t="s">
        <v>2678</v>
      </c>
      <c r="L1594" t="s">
        <v>28180</v>
      </c>
      <c r="M1594" s="2">
        <v>2293</v>
      </c>
      <c r="N1594" s="2" t="s">
        <v>9793</v>
      </c>
      <c r="O1594" s="2" t="s">
        <v>9794</v>
      </c>
      <c r="P1594" s="2" t="s">
        <v>9795</v>
      </c>
      <c r="Q1594" s="2" t="s">
        <v>9796</v>
      </c>
      <c r="R1594">
        <v>11</v>
      </c>
      <c r="S1594" s="9">
        <f>SUM(pledge_tiers!B1594:F1594)/pledge_tiers!CZ1594</f>
        <v>0.21225382932166301</v>
      </c>
      <c r="T1594" s="8">
        <f>SUM(pledge_tiers!G1594:K1594)/pledge_tiers!CZ1594</f>
        <v>0.78643326039387307</v>
      </c>
      <c r="U1594" s="8">
        <f>SUM(pledge_tiers!L1594:CX1594)/pledge_tiers!CZ1594</f>
        <v>1.312910284463895E-3</v>
      </c>
      <c r="V1594">
        <f>VLOOKUP(A1594,cluster_membership!$A$1:$B$4001,2,FALSE)</f>
        <v>5</v>
      </c>
    </row>
    <row r="1595" spans="1:22" x14ac:dyDescent="0.2">
      <c r="A1595" s="2">
        <v>1593</v>
      </c>
      <c r="B1595" s="3">
        <v>83100</v>
      </c>
      <c r="C1595" s="2" t="s">
        <v>9797</v>
      </c>
      <c r="D1595" s="2" t="s">
        <v>2973</v>
      </c>
      <c r="E1595" s="2" t="s">
        <v>685</v>
      </c>
      <c r="F1595" s="2" t="s">
        <v>15</v>
      </c>
      <c r="G1595" s="3">
        <v>20000</v>
      </c>
      <c r="H1595" s="6">
        <f>VLOOKUP(F1595,Exchange_rates!$A$1:$B$13,2,FALSE)</f>
        <v>1</v>
      </c>
      <c r="I1595" s="6">
        <f t="shared" si="48"/>
        <v>20000</v>
      </c>
      <c r="J1595" s="3">
        <f t="shared" si="49"/>
        <v>83100</v>
      </c>
      <c r="K1595" s="2" t="s">
        <v>162</v>
      </c>
      <c r="L1595" t="s">
        <v>28180</v>
      </c>
      <c r="M1595" s="2">
        <v>2291</v>
      </c>
      <c r="N1595" s="2" t="s">
        <v>9798</v>
      </c>
      <c r="O1595" s="2" t="s">
        <v>9799</v>
      </c>
      <c r="P1595" s="2" t="s">
        <v>9800</v>
      </c>
      <c r="Q1595" s="2" t="s">
        <v>9801</v>
      </c>
      <c r="R1595">
        <v>19</v>
      </c>
      <c r="S1595" s="9">
        <f>SUM(pledge_tiers!B1595:F1595)/pledge_tiers!CZ1595</f>
        <v>0.92199206698986336</v>
      </c>
      <c r="T1595" s="8">
        <f>SUM(pledge_tiers!G1595:K1595)/pledge_tiers!CZ1595</f>
        <v>6.7871308946672537E-2</v>
      </c>
      <c r="U1595" s="8">
        <f>SUM(pledge_tiers!L1595:CX1595)/pledge_tiers!CZ1595</f>
        <v>1.0136624063464082E-2</v>
      </c>
      <c r="V1595">
        <f>VLOOKUP(A1595,cluster_membership!$A$1:$B$4001,2,FALSE)</f>
        <v>5</v>
      </c>
    </row>
    <row r="1596" spans="1:22" x14ac:dyDescent="0.2">
      <c r="A1596" s="2">
        <v>1594</v>
      </c>
      <c r="B1596" s="3">
        <v>52132</v>
      </c>
      <c r="C1596" s="2" t="s">
        <v>9802</v>
      </c>
      <c r="D1596" s="2" t="s">
        <v>9803</v>
      </c>
      <c r="E1596" s="2" t="s">
        <v>14</v>
      </c>
      <c r="F1596" s="2" t="s">
        <v>15</v>
      </c>
      <c r="G1596" s="3">
        <v>15000</v>
      </c>
      <c r="H1596" s="6">
        <f>VLOOKUP(F1596,Exchange_rates!$A$1:$B$13,2,FALSE)</f>
        <v>1</v>
      </c>
      <c r="I1596" s="6">
        <f t="shared" si="48"/>
        <v>15000</v>
      </c>
      <c r="J1596" s="3">
        <f t="shared" si="49"/>
        <v>52132</v>
      </c>
      <c r="K1596" s="2" t="s">
        <v>9804</v>
      </c>
      <c r="L1596" t="s">
        <v>28180</v>
      </c>
      <c r="M1596" s="2">
        <v>2288</v>
      </c>
      <c r="N1596" s="2" t="s">
        <v>9805</v>
      </c>
      <c r="O1596" s="2" t="s">
        <v>9806</v>
      </c>
      <c r="P1596" s="2" t="s">
        <v>9807</v>
      </c>
      <c r="Q1596" s="2" t="s">
        <v>9808</v>
      </c>
      <c r="R1596">
        <v>4</v>
      </c>
      <c r="S1596" s="9">
        <f>SUM(pledge_tiers!B1596:F1596)/pledge_tiers!CZ1596</f>
        <v>1</v>
      </c>
      <c r="T1596" s="8">
        <f>SUM(pledge_tiers!G1596:K1596)/pledge_tiers!CZ1596</f>
        <v>0</v>
      </c>
      <c r="U1596" s="8">
        <f>SUM(pledge_tiers!L1596:CX1596)/pledge_tiers!CZ1596</f>
        <v>0</v>
      </c>
      <c r="V1596">
        <f>VLOOKUP(A1596,cluster_membership!$A$1:$B$4001,2,FALSE)</f>
        <v>5</v>
      </c>
    </row>
    <row r="1597" spans="1:22" x14ac:dyDescent="0.2">
      <c r="A1597" s="2">
        <v>1595</v>
      </c>
      <c r="B1597" s="3">
        <v>92452</v>
      </c>
      <c r="C1597" s="2" t="s">
        <v>9809</v>
      </c>
      <c r="D1597" s="2" t="s">
        <v>9810</v>
      </c>
      <c r="E1597" s="2" t="s">
        <v>4475</v>
      </c>
      <c r="F1597" s="2" t="s">
        <v>15</v>
      </c>
      <c r="G1597" s="3">
        <v>75000</v>
      </c>
      <c r="H1597" s="6">
        <f>VLOOKUP(F1597,Exchange_rates!$A$1:$B$13,2,FALSE)</f>
        <v>1</v>
      </c>
      <c r="I1597" s="6">
        <f t="shared" si="48"/>
        <v>75000</v>
      </c>
      <c r="J1597" s="3">
        <f t="shared" si="49"/>
        <v>92452</v>
      </c>
      <c r="K1597" s="2" t="s">
        <v>47</v>
      </c>
      <c r="L1597" t="s">
        <v>28180</v>
      </c>
      <c r="M1597" s="2">
        <v>2288</v>
      </c>
      <c r="N1597" s="2" t="s">
        <v>9811</v>
      </c>
      <c r="O1597" s="2" t="s">
        <v>9812</v>
      </c>
      <c r="P1597" s="2" t="s">
        <v>9813</v>
      </c>
      <c r="Q1597" s="2" t="s">
        <v>9814</v>
      </c>
      <c r="R1597">
        <v>10</v>
      </c>
      <c r="S1597" s="9">
        <f>SUM(pledge_tiers!B1597:F1597)/pledge_tiers!CZ1597</f>
        <v>0.8963242224316682</v>
      </c>
      <c r="T1597" s="8">
        <f>SUM(pledge_tiers!G1597:K1597)/pledge_tiers!CZ1597</f>
        <v>0.10367577756833177</v>
      </c>
      <c r="U1597" s="8">
        <f>SUM(pledge_tiers!L1597:CX1597)/pledge_tiers!CZ1597</f>
        <v>0</v>
      </c>
      <c r="V1597">
        <f>VLOOKUP(A1597,cluster_membership!$A$1:$B$4001,2,FALSE)</f>
        <v>5</v>
      </c>
    </row>
    <row r="1598" spans="1:22" x14ac:dyDescent="0.2">
      <c r="A1598" s="2">
        <v>1596</v>
      </c>
      <c r="B1598" s="3">
        <v>505621</v>
      </c>
      <c r="C1598" s="2" t="s">
        <v>9815</v>
      </c>
      <c r="D1598" s="2" t="s">
        <v>9816</v>
      </c>
      <c r="E1598" s="2" t="s">
        <v>876</v>
      </c>
      <c r="F1598" s="2" t="s">
        <v>945</v>
      </c>
      <c r="G1598" s="3">
        <v>150000</v>
      </c>
      <c r="H1598" s="6">
        <f>VLOOKUP(F1598,Exchange_rates!$A$1:$B$13,2,FALSE)</f>
        <v>1.06</v>
      </c>
      <c r="I1598" s="6">
        <f t="shared" si="48"/>
        <v>159000</v>
      </c>
      <c r="J1598" s="3">
        <f t="shared" si="49"/>
        <v>535958.26</v>
      </c>
      <c r="K1598" s="2" t="s">
        <v>9302</v>
      </c>
      <c r="L1598" t="s">
        <v>28191</v>
      </c>
      <c r="M1598" s="2">
        <v>2287</v>
      </c>
      <c r="N1598" s="2" t="s">
        <v>9817</v>
      </c>
      <c r="O1598" s="2" t="s">
        <v>9818</v>
      </c>
      <c r="P1598" s="2" t="s">
        <v>9819</v>
      </c>
      <c r="Q1598" s="2" t="s">
        <v>9820</v>
      </c>
      <c r="R1598">
        <v>13</v>
      </c>
      <c r="S1598" s="9">
        <f>SUM(pledge_tiers!B1598:F1598)/pledge_tiers!CZ1598</f>
        <v>0.53957485300768881</v>
      </c>
      <c r="T1598" s="8">
        <f>SUM(pledge_tiers!G1598:K1598)/pledge_tiers!CZ1598</f>
        <v>0.391677973767526</v>
      </c>
      <c r="U1598" s="8">
        <f>SUM(pledge_tiers!L1598:CX1598)/pledge_tiers!CZ1598</f>
        <v>6.8747173224785171E-2</v>
      </c>
      <c r="V1598">
        <f>VLOOKUP(A1598,cluster_membership!$A$1:$B$4001,2,FALSE)</f>
        <v>5</v>
      </c>
    </row>
    <row r="1599" spans="1:22" x14ac:dyDescent="0.2">
      <c r="A1599" s="2">
        <v>1597</v>
      </c>
      <c r="B1599" s="3">
        <v>128620</v>
      </c>
      <c r="C1599" s="2" t="s">
        <v>9821</v>
      </c>
      <c r="D1599" s="2" t="s">
        <v>9822</v>
      </c>
      <c r="E1599" s="2" t="s">
        <v>23</v>
      </c>
      <c r="F1599" s="2" t="s">
        <v>15</v>
      </c>
      <c r="G1599" s="3">
        <v>100000</v>
      </c>
      <c r="H1599" s="6">
        <f>VLOOKUP(F1599,Exchange_rates!$A$1:$B$13,2,FALSE)</f>
        <v>1</v>
      </c>
      <c r="I1599" s="6">
        <f t="shared" si="48"/>
        <v>100000</v>
      </c>
      <c r="J1599" s="3">
        <f t="shared" si="49"/>
        <v>128620</v>
      </c>
      <c r="K1599" s="2" t="s">
        <v>9823</v>
      </c>
      <c r="L1599" t="s">
        <v>28180</v>
      </c>
      <c r="M1599" s="2">
        <v>2286</v>
      </c>
      <c r="N1599" s="2" t="s">
        <v>9824</v>
      </c>
      <c r="O1599" s="2" t="s">
        <v>9825</v>
      </c>
      <c r="P1599" s="2" t="s">
        <v>9826</v>
      </c>
      <c r="Q1599" s="2" t="s">
        <v>9827</v>
      </c>
      <c r="R1599">
        <v>8</v>
      </c>
      <c r="S1599" s="9">
        <f>SUM(pledge_tiers!B1599:F1599)/pledge_tiers!CZ1599</f>
        <v>0.94237588652482274</v>
      </c>
      <c r="T1599" s="8">
        <f>SUM(pledge_tiers!G1599:K1599)/pledge_tiers!CZ1599</f>
        <v>5.7624113475177305E-2</v>
      </c>
      <c r="U1599" s="8">
        <f>SUM(pledge_tiers!L1599:CX1599)/pledge_tiers!CZ1599</f>
        <v>0</v>
      </c>
      <c r="V1599">
        <f>VLOOKUP(A1599,cluster_membership!$A$1:$B$4001,2,FALSE)</f>
        <v>5</v>
      </c>
    </row>
    <row r="1600" spans="1:22" x14ac:dyDescent="0.2">
      <c r="A1600" s="2">
        <v>1598</v>
      </c>
      <c r="B1600" s="3">
        <v>72724</v>
      </c>
      <c r="C1600" s="2" t="s">
        <v>9828</v>
      </c>
      <c r="D1600" s="2" t="s">
        <v>9829</v>
      </c>
      <c r="E1600" s="2" t="s">
        <v>665</v>
      </c>
      <c r="F1600" s="2" t="s">
        <v>15</v>
      </c>
      <c r="G1600" s="3">
        <v>6000</v>
      </c>
      <c r="H1600" s="6">
        <f>VLOOKUP(F1600,Exchange_rates!$A$1:$B$13,2,FALSE)</f>
        <v>1</v>
      </c>
      <c r="I1600" s="6">
        <f t="shared" si="48"/>
        <v>6000</v>
      </c>
      <c r="J1600" s="3">
        <f t="shared" si="49"/>
        <v>72724</v>
      </c>
      <c r="K1600" s="2" t="s">
        <v>1044</v>
      </c>
      <c r="L1600" t="s">
        <v>28180</v>
      </c>
      <c r="M1600" s="2">
        <v>2285</v>
      </c>
      <c r="N1600" s="2" t="s">
        <v>9830</v>
      </c>
      <c r="O1600" s="2" t="s">
        <v>9831</v>
      </c>
      <c r="P1600" s="2" t="s">
        <v>9832</v>
      </c>
      <c r="Q1600" s="2" t="s">
        <v>9833</v>
      </c>
      <c r="R1600">
        <v>25</v>
      </c>
      <c r="S1600" s="9">
        <f>SUM(pledge_tiers!B1600:F1600)/pledge_tiers!CZ1600</f>
        <v>0.42662565905096661</v>
      </c>
      <c r="T1600" s="8">
        <f>SUM(pledge_tiers!G1600:K1600)/pledge_tiers!CZ1600</f>
        <v>0.33611599297012301</v>
      </c>
      <c r="U1600" s="8">
        <f>SUM(pledge_tiers!L1600:CX1600)/pledge_tiers!CZ1600</f>
        <v>0.23725834797891038</v>
      </c>
      <c r="V1600">
        <f>VLOOKUP(A1600,cluster_membership!$A$1:$B$4001,2,FALSE)</f>
        <v>5</v>
      </c>
    </row>
    <row r="1601" spans="1:22" x14ac:dyDescent="0.2">
      <c r="A1601" s="2">
        <v>1599</v>
      </c>
      <c r="B1601" s="3">
        <v>788125</v>
      </c>
      <c r="C1601" s="2" t="s">
        <v>9834</v>
      </c>
      <c r="D1601" s="2" t="s">
        <v>9835</v>
      </c>
      <c r="E1601" s="2" t="s">
        <v>9836</v>
      </c>
      <c r="F1601" s="2" t="s">
        <v>2288</v>
      </c>
      <c r="G1601" s="3">
        <v>300000</v>
      </c>
      <c r="H1601" s="6">
        <f>VLOOKUP(F1601,Exchange_rates!$A$1:$B$13,2,FALSE)</f>
        <v>0.11</v>
      </c>
      <c r="I1601" s="6">
        <f t="shared" si="48"/>
        <v>33000</v>
      </c>
      <c r="J1601" s="3">
        <f t="shared" si="49"/>
        <v>86693.75</v>
      </c>
      <c r="K1601" s="2" t="s">
        <v>9837</v>
      </c>
      <c r="L1601" t="s">
        <v>28189</v>
      </c>
      <c r="M1601" s="2">
        <v>2285</v>
      </c>
      <c r="N1601" s="2" t="s">
        <v>9838</v>
      </c>
      <c r="O1601" s="2" t="s">
        <v>9839</v>
      </c>
      <c r="P1601" s="2" t="s">
        <v>9840</v>
      </c>
      <c r="Q1601" s="2" t="s">
        <v>9841</v>
      </c>
      <c r="R1601">
        <v>20</v>
      </c>
      <c r="S1601" s="9">
        <f>SUM(pledge_tiers!B1601:F1601)/pledge_tiers!CZ1601</f>
        <v>0.58055925432756328</v>
      </c>
      <c r="T1601" s="8">
        <f>SUM(pledge_tiers!G1601:K1601)/pledge_tiers!CZ1601</f>
        <v>0.35508211273857082</v>
      </c>
      <c r="U1601" s="8">
        <f>SUM(pledge_tiers!L1601:CX1601)/pledge_tiers!CZ1601</f>
        <v>6.4358632933865956E-2</v>
      </c>
      <c r="V1601">
        <f>VLOOKUP(A1601,cluster_membership!$A$1:$B$4001,2,FALSE)</f>
        <v>5</v>
      </c>
    </row>
    <row r="1602" spans="1:22" x14ac:dyDescent="0.2">
      <c r="A1602" s="2">
        <v>1600</v>
      </c>
      <c r="B1602" s="3">
        <v>183105</v>
      </c>
      <c r="C1602" s="2" t="s">
        <v>9842</v>
      </c>
      <c r="D1602" s="2" t="s">
        <v>9843</v>
      </c>
      <c r="E1602" s="2" t="s">
        <v>46</v>
      </c>
      <c r="F1602" s="2" t="s">
        <v>15</v>
      </c>
      <c r="G1602" s="3">
        <v>125000</v>
      </c>
      <c r="H1602" s="6">
        <f>VLOOKUP(F1602,Exchange_rates!$A$1:$B$13,2,FALSE)</f>
        <v>1</v>
      </c>
      <c r="I1602" s="6">
        <f t="shared" ref="I1602:I1665" si="50">G1602*H1602</f>
        <v>125000</v>
      </c>
      <c r="J1602" s="3">
        <f t="shared" ref="J1602:J1665" si="51">B1602*H1602</f>
        <v>183105</v>
      </c>
      <c r="K1602" s="2" t="s">
        <v>92</v>
      </c>
      <c r="L1602" t="s">
        <v>28183</v>
      </c>
      <c r="M1602" s="2">
        <v>2285</v>
      </c>
      <c r="N1602" s="2" t="s">
        <v>9844</v>
      </c>
      <c r="O1602" s="2" t="s">
        <v>9845</v>
      </c>
      <c r="P1602" s="2" t="s">
        <v>9846</v>
      </c>
      <c r="Q1602" s="2" t="s">
        <v>9847</v>
      </c>
      <c r="R1602">
        <v>40</v>
      </c>
      <c r="S1602" s="9">
        <f>SUM(pledge_tiers!B1602:F1602)/pledge_tiers!CZ1602</f>
        <v>0.41114523913997369</v>
      </c>
      <c r="T1602" s="8">
        <f>SUM(pledge_tiers!G1602:K1602)/pledge_tiers!CZ1602</f>
        <v>0.29925405879771827</v>
      </c>
      <c r="U1602" s="8">
        <f>SUM(pledge_tiers!L1602:CX1602)/pledge_tiers!CZ1602</f>
        <v>0.28960070206230804</v>
      </c>
      <c r="V1602">
        <f>VLOOKUP(A1602,cluster_membership!$A$1:$B$4001,2,FALSE)</f>
        <v>5</v>
      </c>
    </row>
    <row r="1603" spans="1:22" x14ac:dyDescent="0.2">
      <c r="A1603" s="2">
        <v>1601</v>
      </c>
      <c r="B1603" s="3">
        <v>71591</v>
      </c>
      <c r="C1603" s="2" t="s">
        <v>9848</v>
      </c>
      <c r="D1603" s="2" t="s">
        <v>2831</v>
      </c>
      <c r="E1603" s="2" t="s">
        <v>14</v>
      </c>
      <c r="F1603" s="2" t="s">
        <v>15</v>
      </c>
      <c r="G1603" s="3">
        <v>5000</v>
      </c>
      <c r="H1603" s="6">
        <f>VLOOKUP(F1603,Exchange_rates!$A$1:$B$13,2,FALSE)</f>
        <v>1</v>
      </c>
      <c r="I1603" s="6">
        <f t="shared" si="50"/>
        <v>5000</v>
      </c>
      <c r="J1603" s="3">
        <f t="shared" si="51"/>
        <v>71591</v>
      </c>
      <c r="K1603" s="2" t="s">
        <v>2832</v>
      </c>
      <c r="L1603" t="s">
        <v>28180</v>
      </c>
      <c r="M1603" s="2">
        <v>2283</v>
      </c>
      <c r="N1603" s="2" t="s">
        <v>9849</v>
      </c>
      <c r="O1603" s="2" t="s">
        <v>9850</v>
      </c>
      <c r="P1603" s="2" t="s">
        <v>9851</v>
      </c>
      <c r="Q1603" s="2" t="s">
        <v>9852</v>
      </c>
      <c r="R1603">
        <v>6</v>
      </c>
      <c r="S1603" s="9">
        <f>SUM(pledge_tiers!B1603:F1603)/pledge_tiers!CZ1603</f>
        <v>0.98936170212765961</v>
      </c>
      <c r="T1603" s="8">
        <f>SUM(pledge_tiers!G1603:K1603)/pledge_tiers!CZ1603</f>
        <v>1.0638297872340425E-2</v>
      </c>
      <c r="U1603" s="8">
        <f>SUM(pledge_tiers!L1603:CX1603)/pledge_tiers!CZ1603</f>
        <v>0</v>
      </c>
      <c r="V1603">
        <f>VLOOKUP(A1603,cluster_membership!$A$1:$B$4001,2,FALSE)</f>
        <v>5</v>
      </c>
    </row>
    <row r="1604" spans="1:22" x14ac:dyDescent="0.2">
      <c r="A1604" s="2">
        <v>1602</v>
      </c>
      <c r="B1604" s="3">
        <v>416376</v>
      </c>
      <c r="C1604" s="2" t="s">
        <v>9853</v>
      </c>
      <c r="D1604" s="2" t="s">
        <v>9854</v>
      </c>
      <c r="E1604" s="2" t="s">
        <v>1255</v>
      </c>
      <c r="F1604" s="2" t="s">
        <v>15</v>
      </c>
      <c r="G1604" s="3">
        <v>80000</v>
      </c>
      <c r="H1604" s="6">
        <f>VLOOKUP(F1604,Exchange_rates!$A$1:$B$13,2,FALSE)</f>
        <v>1</v>
      </c>
      <c r="I1604" s="6">
        <f t="shared" si="50"/>
        <v>80000</v>
      </c>
      <c r="J1604" s="3">
        <f t="shared" si="51"/>
        <v>416376</v>
      </c>
      <c r="K1604" s="2" t="s">
        <v>7020</v>
      </c>
      <c r="L1604" t="s">
        <v>28180</v>
      </c>
      <c r="M1604" s="2">
        <v>2283</v>
      </c>
      <c r="N1604" s="2" t="s">
        <v>9855</v>
      </c>
      <c r="O1604" s="2" t="s">
        <v>9856</v>
      </c>
      <c r="P1604" s="2" t="s">
        <v>9857</v>
      </c>
      <c r="Q1604" s="2" t="s">
        <v>9858</v>
      </c>
      <c r="R1604">
        <v>36</v>
      </c>
      <c r="S1604" s="9">
        <f>SUM(pledge_tiers!B1604:F1604)/pledge_tiers!CZ1604</f>
        <v>0.4178507992895204</v>
      </c>
      <c r="T1604" s="8">
        <f>SUM(pledge_tiers!G1604:K1604)/pledge_tiers!CZ1604</f>
        <v>0.26465364120781526</v>
      </c>
      <c r="U1604" s="8">
        <f>SUM(pledge_tiers!L1604:CX1604)/pledge_tiers!CZ1604</f>
        <v>0.31749555950266428</v>
      </c>
      <c r="V1604">
        <f>VLOOKUP(A1604,cluster_membership!$A$1:$B$4001,2,FALSE)</f>
        <v>5</v>
      </c>
    </row>
    <row r="1605" spans="1:22" x14ac:dyDescent="0.2">
      <c r="A1605" s="2">
        <v>1603</v>
      </c>
      <c r="B1605" s="3">
        <v>185322</v>
      </c>
      <c r="C1605" s="2" t="s">
        <v>9859</v>
      </c>
      <c r="D1605" s="2" t="s">
        <v>9860</v>
      </c>
      <c r="E1605" s="2" t="s">
        <v>46</v>
      </c>
      <c r="F1605" s="2" t="s">
        <v>15</v>
      </c>
      <c r="G1605" s="3">
        <v>150000</v>
      </c>
      <c r="H1605" s="6">
        <f>VLOOKUP(F1605,Exchange_rates!$A$1:$B$13,2,FALSE)</f>
        <v>1</v>
      </c>
      <c r="I1605" s="6">
        <f t="shared" si="50"/>
        <v>150000</v>
      </c>
      <c r="J1605" s="3">
        <f t="shared" si="51"/>
        <v>185322</v>
      </c>
      <c r="K1605" s="2" t="s">
        <v>9861</v>
      </c>
      <c r="L1605" t="s">
        <v>28180</v>
      </c>
      <c r="M1605" s="2">
        <v>2282</v>
      </c>
      <c r="N1605" s="2" t="s">
        <v>9862</v>
      </c>
      <c r="O1605" s="2" t="s">
        <v>9863</v>
      </c>
      <c r="P1605" s="2" t="s">
        <v>9864</v>
      </c>
      <c r="Q1605" s="2" t="s">
        <v>9865</v>
      </c>
      <c r="R1605">
        <v>31</v>
      </c>
      <c r="S1605" s="9">
        <f>SUM(pledge_tiers!B1605:F1605)/pledge_tiers!CZ1605</f>
        <v>0.43802754331408261</v>
      </c>
      <c r="T1605" s="8">
        <f>SUM(pledge_tiers!G1605:K1605)/pledge_tiers!CZ1605</f>
        <v>0.23367392270102177</v>
      </c>
      <c r="U1605" s="8">
        <f>SUM(pledge_tiers!L1605:CX1605)/pledge_tiers!CZ1605</f>
        <v>0.32829853398489561</v>
      </c>
      <c r="V1605">
        <f>VLOOKUP(A1605,cluster_membership!$A$1:$B$4001,2,FALSE)</f>
        <v>5</v>
      </c>
    </row>
    <row r="1606" spans="1:22" x14ac:dyDescent="0.2">
      <c r="A1606" s="2">
        <v>1604</v>
      </c>
      <c r="B1606" s="3">
        <v>353943</v>
      </c>
      <c r="C1606" s="2" t="s">
        <v>9866</v>
      </c>
      <c r="D1606" s="2" t="s">
        <v>9867</v>
      </c>
      <c r="E1606" s="2" t="s">
        <v>14</v>
      </c>
      <c r="F1606" s="2" t="s">
        <v>15</v>
      </c>
      <c r="G1606" s="3">
        <v>100000</v>
      </c>
      <c r="H1606" s="6">
        <f>VLOOKUP(F1606,Exchange_rates!$A$1:$B$13,2,FALSE)</f>
        <v>1</v>
      </c>
      <c r="I1606" s="6">
        <f t="shared" si="50"/>
        <v>100000</v>
      </c>
      <c r="J1606" s="3">
        <f t="shared" si="51"/>
        <v>353943</v>
      </c>
      <c r="K1606" s="2" t="s">
        <v>202</v>
      </c>
      <c r="L1606" t="s">
        <v>28180</v>
      </c>
      <c r="M1606" s="2">
        <v>2281</v>
      </c>
      <c r="N1606" s="2" t="s">
        <v>9868</v>
      </c>
      <c r="O1606" s="2" t="s">
        <v>9869</v>
      </c>
      <c r="P1606" s="2" t="s">
        <v>9870</v>
      </c>
      <c r="Q1606" s="2" t="s">
        <v>9871</v>
      </c>
      <c r="R1606">
        <v>4</v>
      </c>
      <c r="S1606" s="9">
        <f>SUM(pledge_tiers!B1606:F1606)/pledge_tiers!CZ1606</f>
        <v>1</v>
      </c>
      <c r="T1606" s="8">
        <f>SUM(pledge_tiers!G1606:K1606)/pledge_tiers!CZ1606</f>
        <v>0</v>
      </c>
      <c r="U1606" s="8">
        <f>SUM(pledge_tiers!L1606:CX1606)/pledge_tiers!CZ1606</f>
        <v>0</v>
      </c>
      <c r="V1606">
        <f>VLOOKUP(A1606,cluster_membership!$A$1:$B$4001,2,FALSE)</f>
        <v>5</v>
      </c>
    </row>
    <row r="1607" spans="1:22" x14ac:dyDescent="0.2">
      <c r="A1607" s="2">
        <v>1605</v>
      </c>
      <c r="B1607" s="3">
        <v>207061</v>
      </c>
      <c r="C1607" s="2" t="s">
        <v>9872</v>
      </c>
      <c r="D1607" s="2" t="s">
        <v>9873</v>
      </c>
      <c r="E1607" s="2" t="s">
        <v>38</v>
      </c>
      <c r="F1607" s="2" t="s">
        <v>15</v>
      </c>
      <c r="G1607" s="3">
        <v>63021</v>
      </c>
      <c r="H1607" s="6">
        <f>VLOOKUP(F1607,Exchange_rates!$A$1:$B$13,2,FALSE)</f>
        <v>1</v>
      </c>
      <c r="I1607" s="6">
        <f t="shared" si="50"/>
        <v>63021</v>
      </c>
      <c r="J1607" s="3">
        <f t="shared" si="51"/>
        <v>207061</v>
      </c>
      <c r="K1607" s="2" t="s">
        <v>257</v>
      </c>
      <c r="L1607" t="s">
        <v>28180</v>
      </c>
      <c r="M1607" s="2">
        <v>2281</v>
      </c>
      <c r="N1607" s="2" t="s">
        <v>9874</v>
      </c>
      <c r="O1607" s="2" t="s">
        <v>9875</v>
      </c>
      <c r="P1607" s="2" t="s">
        <v>9876</v>
      </c>
      <c r="Q1607" s="2" t="s">
        <v>9877</v>
      </c>
      <c r="R1607">
        <v>20</v>
      </c>
      <c r="S1607" s="9">
        <f>SUM(pledge_tiers!B1607:F1607)/pledge_tiers!CZ1607</f>
        <v>0.79233381853469187</v>
      </c>
      <c r="T1607" s="8">
        <f>SUM(pledge_tiers!G1607:K1607)/pledge_tiers!CZ1607</f>
        <v>0.17952450266860748</v>
      </c>
      <c r="U1607" s="8">
        <f>SUM(pledge_tiers!L1607:CX1607)/pledge_tiers!CZ1607</f>
        <v>2.8141678796700632E-2</v>
      </c>
      <c r="V1607">
        <f>VLOOKUP(A1607,cluster_membership!$A$1:$B$4001,2,FALSE)</f>
        <v>5</v>
      </c>
    </row>
    <row r="1608" spans="1:22" x14ac:dyDescent="0.2">
      <c r="A1608" s="2">
        <v>1606</v>
      </c>
      <c r="B1608" s="3">
        <v>135002</v>
      </c>
      <c r="C1608" s="2" t="s">
        <v>9878</v>
      </c>
      <c r="D1608" s="2" t="s">
        <v>9879</v>
      </c>
      <c r="E1608" s="2" t="s">
        <v>23</v>
      </c>
      <c r="F1608" s="2" t="s">
        <v>15</v>
      </c>
      <c r="G1608" s="3">
        <v>100000</v>
      </c>
      <c r="H1608" s="6">
        <f>VLOOKUP(F1608,Exchange_rates!$A$1:$B$13,2,FALSE)</f>
        <v>1</v>
      </c>
      <c r="I1608" s="6">
        <f t="shared" si="50"/>
        <v>100000</v>
      </c>
      <c r="J1608" s="3">
        <f t="shared" si="51"/>
        <v>135002</v>
      </c>
      <c r="K1608" s="2" t="s">
        <v>257</v>
      </c>
      <c r="L1608" t="s">
        <v>28180</v>
      </c>
      <c r="M1608" s="2">
        <v>2279</v>
      </c>
      <c r="N1608" s="2" t="s">
        <v>9880</v>
      </c>
      <c r="O1608" s="2" t="s">
        <v>9881</v>
      </c>
      <c r="P1608" s="2" t="s">
        <v>9882</v>
      </c>
      <c r="Q1608" s="2" t="s">
        <v>9883</v>
      </c>
      <c r="R1608">
        <v>10</v>
      </c>
      <c r="S1608" s="9">
        <f>SUM(pledge_tiers!B1608:F1608)/pledge_tiers!CZ1608</f>
        <v>0.77677361048350657</v>
      </c>
      <c r="T1608" s="8">
        <f>SUM(pledge_tiers!G1608:K1608)/pledge_tiers!CZ1608</f>
        <v>0.22322638951649346</v>
      </c>
      <c r="U1608" s="8">
        <f>SUM(pledge_tiers!L1608:CX1608)/pledge_tiers!CZ1608</f>
        <v>0</v>
      </c>
      <c r="V1608">
        <f>VLOOKUP(A1608,cluster_membership!$A$1:$B$4001,2,FALSE)</f>
        <v>5</v>
      </c>
    </row>
    <row r="1609" spans="1:22" x14ac:dyDescent="0.2">
      <c r="A1609" s="2">
        <v>1607</v>
      </c>
      <c r="B1609" s="3">
        <v>314581</v>
      </c>
      <c r="C1609" s="2" t="s">
        <v>9884</v>
      </c>
      <c r="D1609" s="2" t="s">
        <v>9885</v>
      </c>
      <c r="E1609" s="2" t="s">
        <v>23</v>
      </c>
      <c r="F1609" s="2" t="s">
        <v>15</v>
      </c>
      <c r="G1609" s="3">
        <v>50000</v>
      </c>
      <c r="H1609" s="6">
        <f>VLOOKUP(F1609,Exchange_rates!$A$1:$B$13,2,FALSE)</f>
        <v>1</v>
      </c>
      <c r="I1609" s="6">
        <f t="shared" si="50"/>
        <v>50000</v>
      </c>
      <c r="J1609" s="3">
        <f t="shared" si="51"/>
        <v>314581</v>
      </c>
      <c r="K1609" s="2" t="s">
        <v>16</v>
      </c>
      <c r="L1609" t="s">
        <v>28180</v>
      </c>
      <c r="M1609" s="2">
        <v>2278</v>
      </c>
      <c r="N1609" s="2" t="s">
        <v>9886</v>
      </c>
      <c r="O1609" s="2" t="s">
        <v>9887</v>
      </c>
      <c r="P1609" s="2" t="s">
        <v>9888</v>
      </c>
      <c r="Q1609" s="2" t="s">
        <v>9889</v>
      </c>
      <c r="R1609">
        <v>17</v>
      </c>
      <c r="S1609" s="9">
        <f>SUM(pledge_tiers!B1609:F1609)/pledge_tiers!CZ1609</f>
        <v>0.64713715046604525</v>
      </c>
      <c r="T1609" s="8">
        <f>SUM(pledge_tiers!G1609:K1609)/pledge_tiers!CZ1609</f>
        <v>0.22592099422991566</v>
      </c>
      <c r="U1609" s="8">
        <f>SUM(pledge_tiers!L1609:CX1609)/pledge_tiers!CZ1609</f>
        <v>0.12694185530403906</v>
      </c>
      <c r="V1609">
        <f>VLOOKUP(A1609,cluster_membership!$A$1:$B$4001,2,FALSE)</f>
        <v>5</v>
      </c>
    </row>
    <row r="1610" spans="1:22" x14ac:dyDescent="0.2">
      <c r="A1610" s="2">
        <v>1608</v>
      </c>
      <c r="B1610" s="3">
        <v>227673</v>
      </c>
      <c r="C1610" s="2" t="s">
        <v>9890</v>
      </c>
      <c r="D1610" s="2" t="s">
        <v>9891</v>
      </c>
      <c r="E1610" s="2" t="s">
        <v>470</v>
      </c>
      <c r="F1610" s="2" t="s">
        <v>15</v>
      </c>
      <c r="G1610" s="3">
        <v>25000</v>
      </c>
      <c r="H1610" s="6">
        <f>VLOOKUP(F1610,Exchange_rates!$A$1:$B$13,2,FALSE)</f>
        <v>1</v>
      </c>
      <c r="I1610" s="6">
        <f t="shared" si="50"/>
        <v>25000</v>
      </c>
      <c r="J1610" s="3">
        <f t="shared" si="51"/>
        <v>227673</v>
      </c>
      <c r="K1610" s="2" t="s">
        <v>338</v>
      </c>
      <c r="L1610" t="s">
        <v>28180</v>
      </c>
      <c r="M1610" s="2">
        <v>2278</v>
      </c>
      <c r="N1610" s="2" t="s">
        <v>9892</v>
      </c>
      <c r="O1610" s="2" t="s">
        <v>9893</v>
      </c>
      <c r="P1610" s="2" t="s">
        <v>9894</v>
      </c>
      <c r="Q1610" s="2" t="s">
        <v>9895</v>
      </c>
      <c r="R1610">
        <v>8</v>
      </c>
      <c r="S1610" s="9">
        <f>SUM(pledge_tiers!B1610:F1610)/pledge_tiers!CZ1610</f>
        <v>0.89420097388224873</v>
      </c>
      <c r="T1610" s="8">
        <f>SUM(pledge_tiers!G1610:K1610)/pledge_tiers!CZ1610</f>
        <v>0.10579902611775122</v>
      </c>
      <c r="U1610" s="8">
        <f>SUM(pledge_tiers!L1610:CX1610)/pledge_tiers!CZ1610</f>
        <v>0</v>
      </c>
      <c r="V1610">
        <f>VLOOKUP(A1610,cluster_membership!$A$1:$B$4001,2,FALSE)</f>
        <v>5</v>
      </c>
    </row>
    <row r="1611" spans="1:22" x14ac:dyDescent="0.2">
      <c r="A1611" s="2">
        <v>1609</v>
      </c>
      <c r="B1611" s="3">
        <v>42534</v>
      </c>
      <c r="C1611" s="2" t="s">
        <v>9896</v>
      </c>
      <c r="D1611" s="2" t="s">
        <v>2831</v>
      </c>
      <c r="E1611" s="2" t="s">
        <v>14</v>
      </c>
      <c r="F1611" s="2" t="s">
        <v>15</v>
      </c>
      <c r="G1611" s="3">
        <v>5000</v>
      </c>
      <c r="H1611" s="6">
        <f>VLOOKUP(F1611,Exchange_rates!$A$1:$B$13,2,FALSE)</f>
        <v>1</v>
      </c>
      <c r="I1611" s="6">
        <f t="shared" si="50"/>
        <v>5000</v>
      </c>
      <c r="J1611" s="3">
        <f t="shared" si="51"/>
        <v>42534</v>
      </c>
      <c r="K1611" s="2" t="s">
        <v>2832</v>
      </c>
      <c r="L1611" t="s">
        <v>28180</v>
      </c>
      <c r="M1611" s="2">
        <v>2275</v>
      </c>
      <c r="N1611" s="2" t="s">
        <v>9897</v>
      </c>
      <c r="O1611" s="2" t="s">
        <v>9898</v>
      </c>
      <c r="P1611" s="2" t="s">
        <v>9899</v>
      </c>
      <c r="Q1611" s="2" t="s">
        <v>9900</v>
      </c>
      <c r="R1611">
        <v>6</v>
      </c>
      <c r="S1611" s="9">
        <f>SUM(pledge_tiers!B1611:F1611)/pledge_tiers!CZ1611</f>
        <v>0.99379707576428888</v>
      </c>
      <c r="T1611" s="8">
        <f>SUM(pledge_tiers!G1611:K1611)/pledge_tiers!CZ1611</f>
        <v>6.202924235711121E-3</v>
      </c>
      <c r="U1611" s="8">
        <f>SUM(pledge_tiers!L1611:CX1611)/pledge_tiers!CZ1611</f>
        <v>0</v>
      </c>
      <c r="V1611">
        <f>VLOOKUP(A1611,cluster_membership!$A$1:$B$4001,2,FALSE)</f>
        <v>5</v>
      </c>
    </row>
    <row r="1612" spans="1:22" x14ac:dyDescent="0.2">
      <c r="A1612" s="2">
        <v>1610</v>
      </c>
      <c r="B1612" s="3">
        <v>93905</v>
      </c>
      <c r="C1612" s="2" t="s">
        <v>9901</v>
      </c>
      <c r="D1612" s="2" t="s">
        <v>932</v>
      </c>
      <c r="E1612" s="2" t="s">
        <v>14</v>
      </c>
      <c r="F1612" s="2" t="s">
        <v>15</v>
      </c>
      <c r="G1612" s="3">
        <v>25000</v>
      </c>
      <c r="H1612" s="6">
        <f>VLOOKUP(F1612,Exchange_rates!$A$1:$B$13,2,FALSE)</f>
        <v>1</v>
      </c>
      <c r="I1612" s="6">
        <f t="shared" si="50"/>
        <v>25000</v>
      </c>
      <c r="J1612" s="3">
        <f t="shared" si="51"/>
        <v>93905</v>
      </c>
      <c r="K1612" s="2" t="s">
        <v>527</v>
      </c>
      <c r="L1612" t="s">
        <v>28180</v>
      </c>
      <c r="M1612" s="2">
        <v>2274</v>
      </c>
      <c r="N1612" s="2" t="s">
        <v>9902</v>
      </c>
      <c r="O1612" s="2" t="s">
        <v>9903</v>
      </c>
      <c r="P1612" s="2" t="s">
        <v>9904</v>
      </c>
      <c r="Q1612" s="2" t="s">
        <v>9905</v>
      </c>
      <c r="R1612">
        <v>6</v>
      </c>
      <c r="S1612" s="9">
        <f>SUM(pledge_tiers!B1612:F1612)/pledge_tiers!CZ1612</f>
        <v>0.98184233835252432</v>
      </c>
      <c r="T1612" s="8">
        <f>SUM(pledge_tiers!G1612:K1612)/pledge_tiers!CZ1612</f>
        <v>1.8157661647475641E-2</v>
      </c>
      <c r="U1612" s="8">
        <f>SUM(pledge_tiers!L1612:CX1612)/pledge_tiers!CZ1612</f>
        <v>0</v>
      </c>
      <c r="V1612">
        <f>VLOOKUP(A1612,cluster_membership!$A$1:$B$4001,2,FALSE)</f>
        <v>5</v>
      </c>
    </row>
    <row r="1613" spans="1:22" x14ac:dyDescent="0.2">
      <c r="A1613" s="2">
        <v>1611</v>
      </c>
      <c r="B1613" s="3">
        <v>228714</v>
      </c>
      <c r="C1613" s="2" t="s">
        <v>9906</v>
      </c>
      <c r="D1613" s="2" t="s">
        <v>9907</v>
      </c>
      <c r="E1613" s="2" t="s">
        <v>1005</v>
      </c>
      <c r="F1613" s="2" t="s">
        <v>15</v>
      </c>
      <c r="G1613" s="3">
        <v>20000</v>
      </c>
      <c r="H1613" s="6">
        <f>VLOOKUP(F1613,Exchange_rates!$A$1:$B$13,2,FALSE)</f>
        <v>1</v>
      </c>
      <c r="I1613" s="6">
        <f t="shared" si="50"/>
        <v>20000</v>
      </c>
      <c r="J1613" s="3">
        <f t="shared" si="51"/>
        <v>228714</v>
      </c>
      <c r="K1613" s="2" t="s">
        <v>16</v>
      </c>
      <c r="L1613" t="s">
        <v>28180</v>
      </c>
      <c r="M1613" s="2">
        <v>2274</v>
      </c>
      <c r="N1613" s="2" t="s">
        <v>9908</v>
      </c>
      <c r="O1613" s="2" t="s">
        <v>9909</v>
      </c>
      <c r="P1613" s="2" t="s">
        <v>9910</v>
      </c>
      <c r="Q1613" s="2" t="s">
        <v>9911</v>
      </c>
      <c r="R1613">
        <v>15</v>
      </c>
      <c r="S1613" s="9">
        <f>SUM(pledge_tiers!B1613:F1613)/pledge_tiers!CZ1613</f>
        <v>0.39490161001788909</v>
      </c>
      <c r="T1613" s="8">
        <f>SUM(pledge_tiers!G1613:K1613)/pledge_tiers!CZ1613</f>
        <v>0.50357781753130593</v>
      </c>
      <c r="U1613" s="8">
        <f>SUM(pledge_tiers!L1613:CX1613)/pledge_tiers!CZ1613</f>
        <v>0.10152057245080501</v>
      </c>
      <c r="V1613">
        <f>VLOOKUP(A1613,cluster_membership!$A$1:$B$4001,2,FALSE)</f>
        <v>5</v>
      </c>
    </row>
    <row r="1614" spans="1:22" x14ac:dyDescent="0.2">
      <c r="A1614" s="2">
        <v>1612</v>
      </c>
      <c r="B1614" s="3">
        <v>155519</v>
      </c>
      <c r="C1614" s="2" t="s">
        <v>9912</v>
      </c>
      <c r="D1614" s="2" t="s">
        <v>2610</v>
      </c>
      <c r="E1614" s="2" t="s">
        <v>23</v>
      </c>
      <c r="F1614" s="2" t="s">
        <v>15</v>
      </c>
      <c r="G1614" s="3">
        <v>50000</v>
      </c>
      <c r="H1614" s="6">
        <f>VLOOKUP(F1614,Exchange_rates!$A$1:$B$13,2,FALSE)</f>
        <v>1</v>
      </c>
      <c r="I1614" s="6">
        <f t="shared" si="50"/>
        <v>50000</v>
      </c>
      <c r="J1614" s="3">
        <f t="shared" si="51"/>
        <v>155519</v>
      </c>
      <c r="K1614" s="2" t="s">
        <v>257</v>
      </c>
      <c r="L1614" t="s">
        <v>28180</v>
      </c>
      <c r="M1614" s="2">
        <v>2274</v>
      </c>
      <c r="N1614" s="2" t="s">
        <v>9913</v>
      </c>
      <c r="O1614" s="2" t="s">
        <v>9914</v>
      </c>
      <c r="P1614" s="2" t="s">
        <v>9915</v>
      </c>
      <c r="Q1614" s="2" t="s">
        <v>9916</v>
      </c>
      <c r="R1614">
        <v>2</v>
      </c>
      <c r="S1614" s="9">
        <f>SUM(pledge_tiers!B1614:F1614)/pledge_tiers!CZ1614</f>
        <v>1</v>
      </c>
      <c r="T1614" s="8">
        <f>SUM(pledge_tiers!G1614:K1614)/pledge_tiers!CZ1614</f>
        <v>0</v>
      </c>
      <c r="U1614" s="8">
        <f>SUM(pledge_tiers!L1614:CX1614)/pledge_tiers!CZ1614</f>
        <v>0</v>
      </c>
      <c r="V1614">
        <f>VLOOKUP(A1614,cluster_membership!$A$1:$B$4001,2,FALSE)</f>
        <v>5</v>
      </c>
    </row>
    <row r="1615" spans="1:22" x14ac:dyDescent="0.2">
      <c r="A1615" s="2">
        <v>1613</v>
      </c>
      <c r="B1615" s="3">
        <v>306127</v>
      </c>
      <c r="C1615" s="2" t="s">
        <v>9917</v>
      </c>
      <c r="D1615" s="2" t="s">
        <v>8657</v>
      </c>
      <c r="E1615" s="2" t="s">
        <v>46</v>
      </c>
      <c r="F1615" s="2" t="s">
        <v>15</v>
      </c>
      <c r="G1615" s="3">
        <v>100000</v>
      </c>
      <c r="H1615" s="6">
        <f>VLOOKUP(F1615,Exchange_rates!$A$1:$B$13,2,FALSE)</f>
        <v>1</v>
      </c>
      <c r="I1615" s="6">
        <f t="shared" si="50"/>
        <v>100000</v>
      </c>
      <c r="J1615" s="3">
        <f t="shared" si="51"/>
        <v>306127</v>
      </c>
      <c r="K1615" s="2" t="s">
        <v>1103</v>
      </c>
      <c r="L1615" t="s">
        <v>28180</v>
      </c>
      <c r="M1615" s="2">
        <v>2274</v>
      </c>
      <c r="N1615" s="2" t="s">
        <v>9918</v>
      </c>
      <c r="O1615" s="2" t="s">
        <v>9919</v>
      </c>
      <c r="P1615" s="2" t="s">
        <v>9920</v>
      </c>
      <c r="Q1615" s="2" t="s">
        <v>9921</v>
      </c>
      <c r="R1615">
        <v>12</v>
      </c>
      <c r="S1615" s="9">
        <f>SUM(pledge_tiers!B1615:F1615)/pledge_tiers!CZ1615</f>
        <v>0.77987421383647804</v>
      </c>
      <c r="T1615" s="8">
        <f>SUM(pledge_tiers!G1615:K1615)/pledge_tiers!CZ1615</f>
        <v>0.21877807726864332</v>
      </c>
      <c r="U1615" s="8">
        <f>SUM(pledge_tiers!L1615:CX1615)/pledge_tiers!CZ1615</f>
        <v>1.3477088948787063E-3</v>
      </c>
      <c r="V1615">
        <f>VLOOKUP(A1615,cluster_membership!$A$1:$B$4001,2,FALSE)</f>
        <v>5</v>
      </c>
    </row>
    <row r="1616" spans="1:22" x14ac:dyDescent="0.2">
      <c r="A1616" s="2">
        <v>1614</v>
      </c>
      <c r="B1616" s="3">
        <v>57607</v>
      </c>
      <c r="C1616" s="2" t="s">
        <v>9922</v>
      </c>
      <c r="D1616" s="2" t="s">
        <v>263</v>
      </c>
      <c r="E1616" s="2" t="s">
        <v>23</v>
      </c>
      <c r="F1616" s="2" t="s">
        <v>15</v>
      </c>
      <c r="G1616" s="3">
        <v>1500</v>
      </c>
      <c r="H1616" s="6">
        <f>VLOOKUP(F1616,Exchange_rates!$A$1:$B$13,2,FALSE)</f>
        <v>1</v>
      </c>
      <c r="I1616" s="6">
        <f t="shared" si="50"/>
        <v>1500</v>
      </c>
      <c r="J1616" s="3">
        <f t="shared" si="51"/>
        <v>57607</v>
      </c>
      <c r="K1616" s="2" t="s">
        <v>264</v>
      </c>
      <c r="L1616" t="s">
        <v>28180</v>
      </c>
      <c r="M1616" s="2">
        <v>2274</v>
      </c>
      <c r="N1616" s="2" t="s">
        <v>9923</v>
      </c>
      <c r="O1616" s="2" t="s">
        <v>9924</v>
      </c>
      <c r="P1616" s="2" t="s">
        <v>9925</v>
      </c>
      <c r="Q1616" s="2" t="s">
        <v>9926</v>
      </c>
      <c r="R1616">
        <v>8</v>
      </c>
      <c r="S1616" s="9">
        <f>SUM(pledge_tiers!B1616:F1616)/pledge_tiers!CZ1616</f>
        <v>0.79761904761904767</v>
      </c>
      <c r="T1616" s="8">
        <f>SUM(pledge_tiers!G1616:K1616)/pledge_tiers!CZ1616</f>
        <v>0.20238095238095238</v>
      </c>
      <c r="U1616" s="8">
        <f>SUM(pledge_tiers!L1616:CX1616)/pledge_tiers!CZ1616</f>
        <v>0</v>
      </c>
      <c r="V1616">
        <f>VLOOKUP(A1616,cluster_membership!$A$1:$B$4001,2,FALSE)</f>
        <v>5</v>
      </c>
    </row>
    <row r="1617" spans="1:22" x14ac:dyDescent="0.2">
      <c r="A1617" s="2">
        <v>1615</v>
      </c>
      <c r="B1617" s="3">
        <v>61454</v>
      </c>
      <c r="C1617" s="2" t="s">
        <v>9927</v>
      </c>
      <c r="D1617" s="2" t="s">
        <v>9928</v>
      </c>
      <c r="E1617" s="2" t="s">
        <v>581</v>
      </c>
      <c r="F1617" s="2" t="s">
        <v>15</v>
      </c>
      <c r="G1617" s="3">
        <v>10000</v>
      </c>
      <c r="H1617" s="6">
        <f>VLOOKUP(F1617,Exchange_rates!$A$1:$B$13,2,FALSE)</f>
        <v>1</v>
      </c>
      <c r="I1617" s="6">
        <f t="shared" si="50"/>
        <v>10000</v>
      </c>
      <c r="J1617" s="3">
        <f t="shared" si="51"/>
        <v>61454</v>
      </c>
      <c r="K1617" s="2" t="s">
        <v>47</v>
      </c>
      <c r="L1617" t="s">
        <v>28180</v>
      </c>
      <c r="M1617" s="2">
        <v>2274</v>
      </c>
      <c r="N1617" s="2" t="s">
        <v>9929</v>
      </c>
      <c r="O1617" s="2" t="s">
        <v>9930</v>
      </c>
      <c r="P1617" s="2" t="s">
        <v>9931</v>
      </c>
      <c r="Q1617" s="2" t="s">
        <v>9932</v>
      </c>
      <c r="R1617">
        <v>18</v>
      </c>
      <c r="S1617" s="9">
        <f>SUM(pledge_tiers!B1617:F1617)/pledge_tiers!CZ1617</f>
        <v>0.42491166077738518</v>
      </c>
      <c r="T1617" s="8">
        <f>SUM(pledge_tiers!G1617:K1617)/pledge_tiers!CZ1617</f>
        <v>0.36484098939929327</v>
      </c>
      <c r="U1617" s="8">
        <f>SUM(pledge_tiers!L1617:CX1617)/pledge_tiers!CZ1617</f>
        <v>0.21024734982332155</v>
      </c>
      <c r="V1617">
        <f>VLOOKUP(A1617,cluster_membership!$A$1:$B$4001,2,FALSE)</f>
        <v>5</v>
      </c>
    </row>
    <row r="1618" spans="1:22" x14ac:dyDescent="0.2">
      <c r="A1618" s="2">
        <v>1616</v>
      </c>
      <c r="B1618" s="3">
        <v>105097</v>
      </c>
      <c r="C1618" s="2" t="s">
        <v>9933</v>
      </c>
      <c r="D1618" s="2" t="s">
        <v>9934</v>
      </c>
      <c r="E1618" s="2" t="s">
        <v>7221</v>
      </c>
      <c r="F1618" s="2" t="s">
        <v>15</v>
      </c>
      <c r="G1618" s="3">
        <v>100000</v>
      </c>
      <c r="H1618" s="6">
        <f>VLOOKUP(F1618,Exchange_rates!$A$1:$B$13,2,FALSE)</f>
        <v>1</v>
      </c>
      <c r="I1618" s="6">
        <f t="shared" si="50"/>
        <v>100000</v>
      </c>
      <c r="J1618" s="3">
        <f t="shared" si="51"/>
        <v>105097</v>
      </c>
      <c r="K1618" s="2" t="s">
        <v>257</v>
      </c>
      <c r="L1618" t="s">
        <v>28180</v>
      </c>
      <c r="M1618" s="2">
        <v>2272</v>
      </c>
      <c r="N1618" s="2" t="s">
        <v>9935</v>
      </c>
      <c r="O1618" s="2" t="s">
        <v>9936</v>
      </c>
      <c r="P1618" s="2" t="s">
        <v>9937</v>
      </c>
      <c r="Q1618" s="2" t="s">
        <v>9938</v>
      </c>
      <c r="R1618">
        <v>16</v>
      </c>
      <c r="S1618" s="9">
        <f>SUM(pledge_tiers!B1618:F1618)/pledge_tiers!CZ1618</f>
        <v>0.90921288014311274</v>
      </c>
      <c r="T1618" s="8">
        <f>SUM(pledge_tiers!G1618:K1618)/pledge_tiers!CZ1618</f>
        <v>8.2737030411449017E-2</v>
      </c>
      <c r="U1618" s="8">
        <f>SUM(pledge_tiers!L1618:CX1618)/pledge_tiers!CZ1618</f>
        <v>8.0500894454382833E-3</v>
      </c>
      <c r="V1618">
        <f>VLOOKUP(A1618,cluster_membership!$A$1:$B$4001,2,FALSE)</f>
        <v>5</v>
      </c>
    </row>
    <row r="1619" spans="1:22" x14ac:dyDescent="0.2">
      <c r="A1619" s="2">
        <v>1617</v>
      </c>
      <c r="B1619" s="3">
        <v>196560</v>
      </c>
      <c r="C1619" s="2" t="s">
        <v>9939</v>
      </c>
      <c r="D1619" s="2" t="s">
        <v>9940</v>
      </c>
      <c r="E1619" s="2" t="s">
        <v>23</v>
      </c>
      <c r="F1619" s="2" t="s">
        <v>15</v>
      </c>
      <c r="G1619" s="3">
        <v>5000</v>
      </c>
      <c r="H1619" s="6">
        <f>VLOOKUP(F1619,Exchange_rates!$A$1:$B$13,2,FALSE)</f>
        <v>1</v>
      </c>
      <c r="I1619" s="6">
        <f t="shared" si="50"/>
        <v>5000</v>
      </c>
      <c r="J1619" s="3">
        <f t="shared" si="51"/>
        <v>196560</v>
      </c>
      <c r="K1619" s="2" t="s">
        <v>7020</v>
      </c>
      <c r="L1619" t="s">
        <v>28180</v>
      </c>
      <c r="M1619" s="2">
        <v>2272</v>
      </c>
      <c r="N1619" s="2" t="s">
        <v>9941</v>
      </c>
      <c r="O1619" s="2" t="s">
        <v>9942</v>
      </c>
      <c r="P1619" s="2" t="s">
        <v>9943</v>
      </c>
      <c r="Q1619" s="2" t="s">
        <v>9944</v>
      </c>
      <c r="R1619">
        <v>16</v>
      </c>
      <c r="S1619" s="9">
        <f>SUM(pledge_tiers!B1619:F1619)/pledge_tiers!CZ1619</f>
        <v>0.77847533632286992</v>
      </c>
      <c r="T1619" s="8">
        <f>SUM(pledge_tiers!G1619:K1619)/pledge_tiers!CZ1619</f>
        <v>0.15784753363228698</v>
      </c>
      <c r="U1619" s="8">
        <f>SUM(pledge_tiers!L1619:CX1619)/pledge_tiers!CZ1619</f>
        <v>6.3677130044843044E-2</v>
      </c>
      <c r="V1619">
        <f>VLOOKUP(A1619,cluster_membership!$A$1:$B$4001,2,FALSE)</f>
        <v>5</v>
      </c>
    </row>
    <row r="1620" spans="1:22" x14ac:dyDescent="0.2">
      <c r="A1620" s="2">
        <v>1618</v>
      </c>
      <c r="B1620" s="3">
        <v>101591</v>
      </c>
      <c r="C1620" s="2" t="s">
        <v>9945</v>
      </c>
      <c r="D1620" s="2" t="s">
        <v>9946</v>
      </c>
      <c r="E1620" s="2" t="s">
        <v>5187</v>
      </c>
      <c r="F1620" s="2" t="s">
        <v>15</v>
      </c>
      <c r="G1620" s="3">
        <v>25000</v>
      </c>
      <c r="H1620" s="6">
        <f>VLOOKUP(F1620,Exchange_rates!$A$1:$B$13,2,FALSE)</f>
        <v>1</v>
      </c>
      <c r="I1620" s="6">
        <f t="shared" si="50"/>
        <v>25000</v>
      </c>
      <c r="J1620" s="3">
        <f t="shared" si="51"/>
        <v>101591</v>
      </c>
      <c r="K1620" s="2" t="s">
        <v>3143</v>
      </c>
      <c r="L1620" t="s">
        <v>28180</v>
      </c>
      <c r="M1620" s="2">
        <v>2272</v>
      </c>
      <c r="N1620" s="2" t="s">
        <v>9947</v>
      </c>
      <c r="O1620" s="2" t="s">
        <v>9948</v>
      </c>
      <c r="P1620" s="2" t="s">
        <v>9949</v>
      </c>
      <c r="Q1620" s="2" t="s">
        <v>9950</v>
      </c>
      <c r="R1620">
        <v>11</v>
      </c>
      <c r="S1620" s="9">
        <f>SUM(pledge_tiers!B1620:F1620)/pledge_tiers!CZ1620</f>
        <v>0.88177777777777777</v>
      </c>
      <c r="T1620" s="8">
        <f>SUM(pledge_tiers!G1620:K1620)/pledge_tiers!CZ1620</f>
        <v>0.11777777777777777</v>
      </c>
      <c r="U1620" s="8">
        <f>SUM(pledge_tiers!L1620:CX1620)/pledge_tiers!CZ1620</f>
        <v>4.4444444444444447E-4</v>
      </c>
      <c r="V1620">
        <f>VLOOKUP(A1620,cluster_membership!$A$1:$B$4001,2,FALSE)</f>
        <v>5</v>
      </c>
    </row>
    <row r="1621" spans="1:22" x14ac:dyDescent="0.2">
      <c r="A1621" s="2">
        <v>1619</v>
      </c>
      <c r="B1621" s="3">
        <v>45157</v>
      </c>
      <c r="C1621" s="2" t="s">
        <v>9951</v>
      </c>
      <c r="D1621" s="2" t="s">
        <v>9952</v>
      </c>
      <c r="E1621" s="2" t="s">
        <v>14</v>
      </c>
      <c r="F1621" s="2" t="s">
        <v>15</v>
      </c>
      <c r="G1621" s="3">
        <v>12500</v>
      </c>
      <c r="H1621" s="6">
        <f>VLOOKUP(F1621,Exchange_rates!$A$1:$B$13,2,FALSE)</f>
        <v>1</v>
      </c>
      <c r="I1621" s="6">
        <f t="shared" si="50"/>
        <v>12500</v>
      </c>
      <c r="J1621" s="3">
        <f t="shared" si="51"/>
        <v>45157</v>
      </c>
      <c r="K1621" s="2" t="s">
        <v>3252</v>
      </c>
      <c r="L1621" t="s">
        <v>28180</v>
      </c>
      <c r="M1621" s="2">
        <v>2271</v>
      </c>
      <c r="N1621" s="2" t="s">
        <v>9953</v>
      </c>
      <c r="O1621" s="2" t="s">
        <v>9954</v>
      </c>
      <c r="P1621" s="2" t="s">
        <v>9955</v>
      </c>
      <c r="Q1621" s="2" t="s">
        <v>9956</v>
      </c>
      <c r="R1621">
        <v>10</v>
      </c>
      <c r="S1621" s="9">
        <f>SUM(pledge_tiers!B1621:F1621)/pledge_tiers!CZ1621</f>
        <v>0.98940397350993381</v>
      </c>
      <c r="T1621" s="8">
        <f>SUM(pledge_tiers!G1621:K1621)/pledge_tiers!CZ1621</f>
        <v>1.0596026490066225E-2</v>
      </c>
      <c r="U1621" s="8">
        <f>SUM(pledge_tiers!L1621:CX1621)/pledge_tiers!CZ1621</f>
        <v>0</v>
      </c>
      <c r="V1621">
        <f>VLOOKUP(A1621,cluster_membership!$A$1:$B$4001,2,FALSE)</f>
        <v>5</v>
      </c>
    </row>
    <row r="1622" spans="1:22" x14ac:dyDescent="0.2">
      <c r="A1622" s="2">
        <v>1620</v>
      </c>
      <c r="B1622" s="3">
        <v>176525</v>
      </c>
      <c r="C1622" s="2" t="s">
        <v>9957</v>
      </c>
      <c r="D1622" s="2" t="s">
        <v>9958</v>
      </c>
      <c r="E1622" s="2" t="s">
        <v>46</v>
      </c>
      <c r="F1622" s="2" t="s">
        <v>15</v>
      </c>
      <c r="G1622" s="3">
        <v>50000</v>
      </c>
      <c r="H1622" s="6">
        <f>VLOOKUP(F1622,Exchange_rates!$A$1:$B$13,2,FALSE)</f>
        <v>1</v>
      </c>
      <c r="I1622" s="6">
        <f t="shared" si="50"/>
        <v>50000</v>
      </c>
      <c r="J1622" s="3">
        <f t="shared" si="51"/>
        <v>176525</v>
      </c>
      <c r="K1622" s="2" t="s">
        <v>9959</v>
      </c>
      <c r="L1622" t="s">
        <v>28180</v>
      </c>
      <c r="M1622" s="2">
        <v>2270</v>
      </c>
      <c r="N1622" s="2" t="s">
        <v>9960</v>
      </c>
      <c r="O1622" s="2" t="s">
        <v>9961</v>
      </c>
      <c r="P1622" s="2" t="s">
        <v>9962</v>
      </c>
      <c r="Q1622" s="2" t="s">
        <v>9963</v>
      </c>
      <c r="R1622">
        <v>14</v>
      </c>
      <c r="S1622" s="9">
        <f>SUM(pledge_tiers!B1622:F1622)/pledge_tiers!CZ1622</f>
        <v>0.74416517055655296</v>
      </c>
      <c r="T1622" s="8">
        <f>SUM(pledge_tiers!G1622:K1622)/pledge_tiers!CZ1622</f>
        <v>0.24730700179533213</v>
      </c>
      <c r="U1622" s="8">
        <f>SUM(pledge_tiers!L1622:CX1622)/pledge_tiers!CZ1622</f>
        <v>8.527827648114902E-3</v>
      </c>
      <c r="V1622">
        <f>VLOOKUP(A1622,cluster_membership!$A$1:$B$4001,2,FALSE)</f>
        <v>5</v>
      </c>
    </row>
    <row r="1623" spans="1:22" x14ac:dyDescent="0.2">
      <c r="A1623" s="2">
        <v>1621</v>
      </c>
      <c r="B1623" s="3">
        <v>153341</v>
      </c>
      <c r="C1623" s="2" t="s">
        <v>9964</v>
      </c>
      <c r="D1623" s="2" t="s">
        <v>6889</v>
      </c>
      <c r="E1623" s="2" t="s">
        <v>23</v>
      </c>
      <c r="F1623" s="2" t="s">
        <v>15</v>
      </c>
      <c r="G1623" s="3">
        <v>75000</v>
      </c>
      <c r="H1623" s="6">
        <f>VLOOKUP(F1623,Exchange_rates!$A$1:$B$13,2,FALSE)</f>
        <v>1</v>
      </c>
      <c r="I1623" s="6">
        <f t="shared" si="50"/>
        <v>75000</v>
      </c>
      <c r="J1623" s="3">
        <f t="shared" si="51"/>
        <v>153341</v>
      </c>
      <c r="K1623" s="2" t="s">
        <v>611</v>
      </c>
      <c r="L1623" t="s">
        <v>28180</v>
      </c>
      <c r="M1623" s="2">
        <v>2270</v>
      </c>
      <c r="N1623" s="2" t="s">
        <v>9965</v>
      </c>
      <c r="O1623" s="2" t="s">
        <v>9966</v>
      </c>
      <c r="P1623" s="2" t="s">
        <v>9967</v>
      </c>
      <c r="Q1623" s="2" t="s">
        <v>9968</v>
      </c>
      <c r="R1623">
        <v>11</v>
      </c>
      <c r="S1623" s="9">
        <f>SUM(pledge_tiers!B1623:F1623)/pledge_tiers!CZ1623</f>
        <v>0.32062084257206208</v>
      </c>
      <c r="T1623" s="8">
        <f>SUM(pledge_tiers!G1623:K1623)/pledge_tiers!CZ1623</f>
        <v>0.61640798226164084</v>
      </c>
      <c r="U1623" s="8">
        <f>SUM(pledge_tiers!L1623:CX1623)/pledge_tiers!CZ1623</f>
        <v>6.2971175166297119E-2</v>
      </c>
      <c r="V1623">
        <f>VLOOKUP(A1623,cluster_membership!$A$1:$B$4001,2,FALSE)</f>
        <v>5</v>
      </c>
    </row>
    <row r="1624" spans="1:22" x14ac:dyDescent="0.2">
      <c r="A1624" s="2">
        <v>1622</v>
      </c>
      <c r="B1624" s="3">
        <v>207185</v>
      </c>
      <c r="C1624" s="2" t="s">
        <v>9969</v>
      </c>
      <c r="D1624" s="2" t="s">
        <v>9970</v>
      </c>
      <c r="E1624" s="2" t="s">
        <v>1122</v>
      </c>
      <c r="F1624" s="2" t="s">
        <v>15</v>
      </c>
      <c r="G1624" s="3">
        <v>54000</v>
      </c>
      <c r="H1624" s="6">
        <f>VLOOKUP(F1624,Exchange_rates!$A$1:$B$13,2,FALSE)</f>
        <v>1</v>
      </c>
      <c r="I1624" s="6">
        <f t="shared" si="50"/>
        <v>54000</v>
      </c>
      <c r="J1624" s="3">
        <f t="shared" si="51"/>
        <v>207185</v>
      </c>
      <c r="K1624" s="2" t="s">
        <v>257</v>
      </c>
      <c r="L1624" t="s">
        <v>28180</v>
      </c>
      <c r="M1624" s="2">
        <v>2269</v>
      </c>
      <c r="N1624" s="2" t="s">
        <v>9971</v>
      </c>
      <c r="O1624" s="2" t="s">
        <v>9972</v>
      </c>
      <c r="P1624" s="2" t="s">
        <v>9973</v>
      </c>
      <c r="Q1624" s="2" t="s">
        <v>9974</v>
      </c>
      <c r="R1624">
        <v>18</v>
      </c>
      <c r="S1624" s="9">
        <f>SUM(pledge_tiers!B1624:F1624)/pledge_tiers!CZ1624</f>
        <v>0.95661997288748302</v>
      </c>
      <c r="T1624" s="8">
        <f>SUM(pledge_tiers!G1624:K1624)/pledge_tiers!CZ1624</f>
        <v>3.4342521464075917E-2</v>
      </c>
      <c r="U1624" s="8">
        <f>SUM(pledge_tiers!L1624:CX1624)/pledge_tiers!CZ1624</f>
        <v>9.0375056484410295E-3</v>
      </c>
      <c r="V1624">
        <f>VLOOKUP(A1624,cluster_membership!$A$1:$B$4001,2,FALSE)</f>
        <v>5</v>
      </c>
    </row>
    <row r="1625" spans="1:22" x14ac:dyDescent="0.2">
      <c r="A1625" s="2">
        <v>1623</v>
      </c>
      <c r="B1625" s="3">
        <v>170509</v>
      </c>
      <c r="C1625" s="2" t="s">
        <v>9975</v>
      </c>
      <c r="D1625" s="2" t="s">
        <v>9735</v>
      </c>
      <c r="E1625" s="2" t="s">
        <v>14</v>
      </c>
      <c r="F1625" s="2" t="s">
        <v>15</v>
      </c>
      <c r="G1625" s="3">
        <v>17000</v>
      </c>
      <c r="H1625" s="6">
        <f>VLOOKUP(F1625,Exchange_rates!$A$1:$B$13,2,FALSE)</f>
        <v>1</v>
      </c>
      <c r="I1625" s="6">
        <f t="shared" si="50"/>
        <v>17000</v>
      </c>
      <c r="J1625" s="3">
        <f t="shared" si="51"/>
        <v>170509</v>
      </c>
      <c r="K1625" s="2" t="s">
        <v>338</v>
      </c>
      <c r="L1625" t="s">
        <v>28180</v>
      </c>
      <c r="M1625" s="2">
        <v>2269</v>
      </c>
      <c r="N1625" s="2" t="s">
        <v>9976</v>
      </c>
      <c r="O1625" s="2" t="s">
        <v>9977</v>
      </c>
      <c r="P1625" s="2" t="s">
        <v>9978</v>
      </c>
      <c r="Q1625" s="2" t="s">
        <v>9979</v>
      </c>
      <c r="R1625">
        <v>10</v>
      </c>
      <c r="S1625" s="9">
        <f>SUM(pledge_tiers!B1625:F1625)/pledge_tiers!CZ1625</f>
        <v>0.86327433628318584</v>
      </c>
      <c r="T1625" s="8">
        <f>SUM(pledge_tiers!G1625:K1625)/pledge_tiers!CZ1625</f>
        <v>0.13672566371681416</v>
      </c>
      <c r="U1625" s="8">
        <f>SUM(pledge_tiers!L1625:CX1625)/pledge_tiers!CZ1625</f>
        <v>0</v>
      </c>
      <c r="V1625">
        <f>VLOOKUP(A1625,cluster_membership!$A$1:$B$4001,2,FALSE)</f>
        <v>5</v>
      </c>
    </row>
    <row r="1626" spans="1:22" x14ac:dyDescent="0.2">
      <c r="A1626" s="2">
        <v>1624</v>
      </c>
      <c r="B1626" s="3">
        <v>112082</v>
      </c>
      <c r="C1626" s="2" t="s">
        <v>9980</v>
      </c>
      <c r="D1626" s="2" t="s">
        <v>9981</v>
      </c>
      <c r="E1626" s="2" t="s">
        <v>23</v>
      </c>
      <c r="F1626" s="2" t="s">
        <v>15</v>
      </c>
      <c r="G1626" s="3">
        <v>17500</v>
      </c>
      <c r="H1626" s="6">
        <f>VLOOKUP(F1626,Exchange_rates!$A$1:$B$13,2,FALSE)</f>
        <v>1</v>
      </c>
      <c r="I1626" s="6">
        <f t="shared" si="50"/>
        <v>17500</v>
      </c>
      <c r="J1626" s="3">
        <f t="shared" si="51"/>
        <v>112082</v>
      </c>
      <c r="K1626" s="2" t="s">
        <v>9982</v>
      </c>
      <c r="L1626" t="s">
        <v>28180</v>
      </c>
      <c r="M1626" s="2">
        <v>2268</v>
      </c>
      <c r="N1626" s="2" t="s">
        <v>9983</v>
      </c>
      <c r="O1626" s="2" t="s">
        <v>9984</v>
      </c>
      <c r="P1626" s="2" t="s">
        <v>9985</v>
      </c>
      <c r="Q1626" s="2" t="s">
        <v>9986</v>
      </c>
      <c r="R1626">
        <v>12</v>
      </c>
      <c r="S1626" s="9">
        <f>SUM(pledge_tiers!B1626:F1626)/pledge_tiers!CZ1626</f>
        <v>0.77466666666666661</v>
      </c>
      <c r="T1626" s="8">
        <f>SUM(pledge_tiers!G1626:K1626)/pledge_tiers!CZ1626</f>
        <v>0.22311111111111112</v>
      </c>
      <c r="U1626" s="8">
        <f>SUM(pledge_tiers!L1626:CX1626)/pledge_tiers!CZ1626</f>
        <v>2.2222222222222222E-3</v>
      </c>
      <c r="V1626">
        <f>VLOOKUP(A1626,cluster_membership!$A$1:$B$4001,2,FALSE)</f>
        <v>5</v>
      </c>
    </row>
    <row r="1627" spans="1:22" x14ac:dyDescent="0.2">
      <c r="A1627" s="2">
        <v>1625</v>
      </c>
      <c r="B1627" s="3">
        <v>151837</v>
      </c>
      <c r="C1627" s="2" t="s">
        <v>9987</v>
      </c>
      <c r="D1627" s="2" t="s">
        <v>7289</v>
      </c>
      <c r="E1627" s="2" t="s">
        <v>14</v>
      </c>
      <c r="F1627" s="2" t="s">
        <v>15</v>
      </c>
      <c r="G1627" s="3">
        <v>2000</v>
      </c>
      <c r="H1627" s="6">
        <f>VLOOKUP(F1627,Exchange_rates!$A$1:$B$13,2,FALSE)</f>
        <v>1</v>
      </c>
      <c r="I1627" s="6">
        <f t="shared" si="50"/>
        <v>2000</v>
      </c>
      <c r="J1627" s="3">
        <f t="shared" si="51"/>
        <v>151837</v>
      </c>
      <c r="K1627" s="2" t="s">
        <v>9988</v>
      </c>
      <c r="L1627" t="s">
        <v>28180</v>
      </c>
      <c r="M1627" s="2">
        <v>2265</v>
      </c>
      <c r="N1627" s="2" t="s">
        <v>9989</v>
      </c>
      <c r="O1627" s="2" t="s">
        <v>9990</v>
      </c>
      <c r="P1627" s="2" t="s">
        <v>9991</v>
      </c>
      <c r="Q1627" s="2" t="s">
        <v>9992</v>
      </c>
      <c r="R1627">
        <v>11</v>
      </c>
      <c r="S1627" s="9">
        <f>SUM(pledge_tiers!B1627:F1627)/pledge_tiers!CZ1627</f>
        <v>0.61106194690265492</v>
      </c>
      <c r="T1627" s="8">
        <f>SUM(pledge_tiers!G1627:K1627)/pledge_tiers!CZ1627</f>
        <v>0.38716814159292035</v>
      </c>
      <c r="U1627" s="8">
        <f>SUM(pledge_tiers!L1627:CX1627)/pledge_tiers!CZ1627</f>
        <v>1.7699115044247787E-3</v>
      </c>
      <c r="V1627">
        <f>VLOOKUP(A1627,cluster_membership!$A$1:$B$4001,2,FALSE)</f>
        <v>5</v>
      </c>
    </row>
    <row r="1628" spans="1:22" x14ac:dyDescent="0.2">
      <c r="A1628" s="2">
        <v>1626</v>
      </c>
      <c r="B1628" s="3">
        <v>247181</v>
      </c>
      <c r="C1628" s="2" t="s">
        <v>9993</v>
      </c>
      <c r="D1628" s="2" t="s">
        <v>9994</v>
      </c>
      <c r="E1628" s="2" t="s">
        <v>9995</v>
      </c>
      <c r="F1628" s="2" t="s">
        <v>15</v>
      </c>
      <c r="G1628" s="3">
        <v>175000</v>
      </c>
      <c r="H1628" s="6">
        <f>VLOOKUP(F1628,Exchange_rates!$A$1:$B$13,2,FALSE)</f>
        <v>1</v>
      </c>
      <c r="I1628" s="6">
        <f t="shared" si="50"/>
        <v>175000</v>
      </c>
      <c r="J1628" s="3">
        <f t="shared" si="51"/>
        <v>247181</v>
      </c>
      <c r="K1628" s="2" t="s">
        <v>257</v>
      </c>
      <c r="L1628" t="s">
        <v>28180</v>
      </c>
      <c r="M1628" s="2">
        <v>2265</v>
      </c>
      <c r="N1628" s="2" t="s">
        <v>9996</v>
      </c>
      <c r="O1628" s="2" t="s">
        <v>9997</v>
      </c>
      <c r="P1628" s="2" t="s">
        <v>9998</v>
      </c>
      <c r="Q1628" s="2" t="s">
        <v>9999</v>
      </c>
      <c r="R1628">
        <v>32</v>
      </c>
      <c r="S1628" s="9">
        <f>SUM(pledge_tiers!B1628:F1628)/pledge_tiers!CZ1628</f>
        <v>0.65778594395957735</v>
      </c>
      <c r="T1628" s="8">
        <f>SUM(pledge_tiers!G1628:K1628)/pledge_tiers!CZ1628</f>
        <v>0.23105190629306385</v>
      </c>
      <c r="U1628" s="8">
        <f>SUM(pledge_tiers!L1628:CX1628)/pledge_tiers!CZ1628</f>
        <v>0.11116214974735875</v>
      </c>
      <c r="V1628">
        <f>VLOOKUP(A1628,cluster_membership!$A$1:$B$4001,2,FALSE)</f>
        <v>5</v>
      </c>
    </row>
    <row r="1629" spans="1:22" x14ac:dyDescent="0.2">
      <c r="A1629" s="2">
        <v>1627</v>
      </c>
      <c r="B1629" s="3">
        <v>112722</v>
      </c>
      <c r="C1629" s="2" t="s">
        <v>10000</v>
      </c>
      <c r="D1629" s="2" t="s">
        <v>10001</v>
      </c>
      <c r="E1629" s="2" t="s">
        <v>477</v>
      </c>
      <c r="F1629" s="2" t="s">
        <v>15</v>
      </c>
      <c r="G1629" s="3">
        <v>50000</v>
      </c>
      <c r="H1629" s="6">
        <f>VLOOKUP(F1629,Exchange_rates!$A$1:$B$13,2,FALSE)</f>
        <v>1</v>
      </c>
      <c r="I1629" s="6">
        <f t="shared" si="50"/>
        <v>50000</v>
      </c>
      <c r="J1629" s="3">
        <f t="shared" si="51"/>
        <v>112722</v>
      </c>
      <c r="K1629" s="2" t="s">
        <v>278</v>
      </c>
      <c r="L1629" t="s">
        <v>28180</v>
      </c>
      <c r="M1629" s="2">
        <v>2264</v>
      </c>
      <c r="N1629" s="2" t="s">
        <v>10002</v>
      </c>
      <c r="O1629" s="2" t="s">
        <v>10003</v>
      </c>
      <c r="P1629" s="2" t="s">
        <v>10004</v>
      </c>
      <c r="Q1629" s="2" t="s">
        <v>10005</v>
      </c>
      <c r="R1629">
        <v>19</v>
      </c>
      <c r="S1629" s="9">
        <f>SUM(pledge_tiers!B1629:F1629)/pledge_tiers!CZ1629</f>
        <v>0.72410454985479189</v>
      </c>
      <c r="T1629" s="8">
        <f>SUM(pledge_tiers!G1629:K1629)/pledge_tiers!CZ1629</f>
        <v>0.25943852855759925</v>
      </c>
      <c r="U1629" s="8">
        <f>SUM(pledge_tiers!L1629:CX1629)/pledge_tiers!CZ1629</f>
        <v>1.6456921587608905E-2</v>
      </c>
      <c r="V1629">
        <f>VLOOKUP(A1629,cluster_membership!$A$1:$B$4001,2,FALSE)</f>
        <v>5</v>
      </c>
    </row>
    <row r="1630" spans="1:22" x14ac:dyDescent="0.2">
      <c r="A1630" s="2">
        <v>1628</v>
      </c>
      <c r="B1630" s="3">
        <v>108630</v>
      </c>
      <c r="C1630" s="2" t="s">
        <v>10006</v>
      </c>
      <c r="D1630" s="2" t="s">
        <v>10007</v>
      </c>
      <c r="E1630" s="2" t="s">
        <v>14</v>
      </c>
      <c r="F1630" s="2" t="s">
        <v>15</v>
      </c>
      <c r="G1630" s="3">
        <v>5500</v>
      </c>
      <c r="H1630" s="6">
        <f>VLOOKUP(F1630,Exchange_rates!$A$1:$B$13,2,FALSE)</f>
        <v>1</v>
      </c>
      <c r="I1630" s="6">
        <f t="shared" si="50"/>
        <v>5500</v>
      </c>
      <c r="J1630" s="3">
        <f t="shared" si="51"/>
        <v>108630</v>
      </c>
      <c r="K1630" s="2" t="s">
        <v>10008</v>
      </c>
      <c r="L1630" t="s">
        <v>28180</v>
      </c>
      <c r="M1630" s="2">
        <v>2263</v>
      </c>
      <c r="N1630" s="2" t="s">
        <v>10009</v>
      </c>
      <c r="O1630" s="2" t="s">
        <v>10010</v>
      </c>
      <c r="P1630" s="2" t="s">
        <v>10011</v>
      </c>
      <c r="Q1630" s="2" t="s">
        <v>10012</v>
      </c>
      <c r="R1630">
        <v>13</v>
      </c>
      <c r="S1630" s="9">
        <f>SUM(pledge_tiers!B1630:F1630)/pledge_tiers!CZ1630</f>
        <v>0.91223404255319152</v>
      </c>
      <c r="T1630" s="8">
        <f>SUM(pledge_tiers!G1630:K1630)/pledge_tiers!CZ1630</f>
        <v>7.4024822695035464E-2</v>
      </c>
      <c r="U1630" s="8">
        <f>SUM(pledge_tiers!L1630:CX1630)/pledge_tiers!CZ1630</f>
        <v>1.374113475177305E-2</v>
      </c>
      <c r="V1630">
        <f>VLOOKUP(A1630,cluster_membership!$A$1:$B$4001,2,FALSE)</f>
        <v>5</v>
      </c>
    </row>
    <row r="1631" spans="1:22" x14ac:dyDescent="0.2">
      <c r="A1631" s="2">
        <v>1629</v>
      </c>
      <c r="B1631" s="3">
        <v>101743</v>
      </c>
      <c r="C1631" s="2" t="s">
        <v>10013</v>
      </c>
      <c r="D1631" s="2" t="s">
        <v>10014</v>
      </c>
      <c r="E1631" s="2" t="s">
        <v>23</v>
      </c>
      <c r="F1631" s="2" t="s">
        <v>75</v>
      </c>
      <c r="G1631" s="3">
        <v>35000</v>
      </c>
      <c r="H1631" s="6">
        <f>VLOOKUP(F1631,Exchange_rates!$A$1:$B$13,2,FALSE)</f>
        <v>1.24</v>
      </c>
      <c r="I1631" s="6">
        <f t="shared" si="50"/>
        <v>43400</v>
      </c>
      <c r="J1631" s="3">
        <f t="shared" si="51"/>
        <v>126161.31999999999</v>
      </c>
      <c r="K1631" s="2" t="s">
        <v>827</v>
      </c>
      <c r="L1631" t="s">
        <v>28181</v>
      </c>
      <c r="M1631" s="2">
        <v>2262</v>
      </c>
      <c r="N1631" s="2" t="s">
        <v>10015</v>
      </c>
      <c r="O1631" s="2" t="s">
        <v>10016</v>
      </c>
      <c r="P1631" s="2" t="s">
        <v>10017</v>
      </c>
      <c r="Q1631" s="2" t="s">
        <v>10018</v>
      </c>
      <c r="R1631">
        <v>5</v>
      </c>
      <c r="S1631" s="9">
        <f>SUM(pledge_tiers!B1631:F1631)/pledge_tiers!CZ1631</f>
        <v>1</v>
      </c>
      <c r="T1631" s="8">
        <f>SUM(pledge_tiers!G1631:K1631)/pledge_tiers!CZ1631</f>
        <v>0</v>
      </c>
      <c r="U1631" s="8">
        <f>SUM(pledge_tiers!L1631:CX1631)/pledge_tiers!CZ1631</f>
        <v>0</v>
      </c>
      <c r="V1631">
        <f>VLOOKUP(A1631,cluster_membership!$A$1:$B$4001,2,FALSE)</f>
        <v>5</v>
      </c>
    </row>
    <row r="1632" spans="1:22" x14ac:dyDescent="0.2">
      <c r="A1632" s="2">
        <v>1630</v>
      </c>
      <c r="B1632" s="3">
        <v>45783</v>
      </c>
      <c r="C1632" s="2" t="s">
        <v>10019</v>
      </c>
      <c r="D1632" s="2" t="s">
        <v>10020</v>
      </c>
      <c r="E1632" s="2" t="s">
        <v>46</v>
      </c>
      <c r="F1632" s="2" t="s">
        <v>15</v>
      </c>
      <c r="G1632" s="3">
        <v>20000</v>
      </c>
      <c r="H1632" s="6">
        <f>VLOOKUP(F1632,Exchange_rates!$A$1:$B$13,2,FALSE)</f>
        <v>1</v>
      </c>
      <c r="I1632" s="6">
        <f t="shared" si="50"/>
        <v>20000</v>
      </c>
      <c r="J1632" s="3">
        <f t="shared" si="51"/>
        <v>45783</v>
      </c>
      <c r="K1632" s="2" t="s">
        <v>2048</v>
      </c>
      <c r="L1632" t="s">
        <v>28180</v>
      </c>
      <c r="M1632" s="2">
        <v>2260</v>
      </c>
      <c r="N1632" s="2" t="s">
        <v>10021</v>
      </c>
      <c r="O1632" s="2" t="s">
        <v>10022</v>
      </c>
      <c r="P1632" s="2" t="s">
        <v>10023</v>
      </c>
      <c r="Q1632" s="2" t="s">
        <v>10024</v>
      </c>
      <c r="R1632">
        <v>24</v>
      </c>
      <c r="S1632" s="9">
        <f>SUM(pledge_tiers!B1632:F1632)/pledge_tiers!CZ1632</f>
        <v>0.59600886917960094</v>
      </c>
      <c r="T1632" s="8">
        <f>SUM(pledge_tiers!G1632:K1632)/pledge_tiers!CZ1632</f>
        <v>0.3303769401330377</v>
      </c>
      <c r="U1632" s="8">
        <f>SUM(pledge_tiers!L1632:CX1632)/pledge_tiers!CZ1632</f>
        <v>7.3614190687361414E-2</v>
      </c>
      <c r="V1632">
        <f>VLOOKUP(A1632,cluster_membership!$A$1:$B$4001,2,FALSE)</f>
        <v>5</v>
      </c>
    </row>
    <row r="1633" spans="1:22" x14ac:dyDescent="0.2">
      <c r="A1633" s="2">
        <v>1631</v>
      </c>
      <c r="B1633" s="3">
        <v>215369</v>
      </c>
      <c r="C1633" s="2" t="s">
        <v>10025</v>
      </c>
      <c r="D1633" s="2" t="s">
        <v>9735</v>
      </c>
      <c r="E1633" s="2" t="s">
        <v>14</v>
      </c>
      <c r="F1633" s="2" t="s">
        <v>15</v>
      </c>
      <c r="G1633" s="3">
        <v>15000</v>
      </c>
      <c r="H1633" s="6">
        <f>VLOOKUP(F1633,Exchange_rates!$A$1:$B$13,2,FALSE)</f>
        <v>1</v>
      </c>
      <c r="I1633" s="6">
        <f t="shared" si="50"/>
        <v>15000</v>
      </c>
      <c r="J1633" s="3">
        <f t="shared" si="51"/>
        <v>215369</v>
      </c>
      <c r="K1633" s="2" t="s">
        <v>338</v>
      </c>
      <c r="L1633" t="s">
        <v>28180</v>
      </c>
      <c r="M1633" s="2">
        <v>2259</v>
      </c>
      <c r="N1633" s="2" t="s">
        <v>10026</v>
      </c>
      <c r="O1633" s="2" t="s">
        <v>10027</v>
      </c>
      <c r="P1633" s="2" t="s">
        <v>10028</v>
      </c>
      <c r="Q1633" s="2" t="s">
        <v>10029</v>
      </c>
      <c r="R1633">
        <v>11</v>
      </c>
      <c r="S1633" s="9">
        <f>SUM(pledge_tiers!B1633:F1633)/pledge_tiers!CZ1633</f>
        <v>0.72291296625222023</v>
      </c>
      <c r="T1633" s="8">
        <f>SUM(pledge_tiers!G1633:K1633)/pledge_tiers!CZ1633</f>
        <v>0.27664298401420961</v>
      </c>
      <c r="U1633" s="8">
        <f>SUM(pledge_tiers!L1633:CX1633)/pledge_tiers!CZ1633</f>
        <v>4.4404973357015987E-4</v>
      </c>
      <c r="V1633">
        <f>VLOOKUP(A1633,cluster_membership!$A$1:$B$4001,2,FALSE)</f>
        <v>5</v>
      </c>
    </row>
    <row r="1634" spans="1:22" x14ac:dyDescent="0.2">
      <c r="A1634" s="2">
        <v>1632</v>
      </c>
      <c r="B1634" s="3">
        <v>281241</v>
      </c>
      <c r="C1634" s="2" t="s">
        <v>10030</v>
      </c>
      <c r="D1634" s="2" t="s">
        <v>10031</v>
      </c>
      <c r="E1634" s="2" t="s">
        <v>14</v>
      </c>
      <c r="F1634" s="2" t="s">
        <v>15</v>
      </c>
      <c r="G1634" s="3">
        <v>5000</v>
      </c>
      <c r="H1634" s="6">
        <f>VLOOKUP(F1634,Exchange_rates!$A$1:$B$13,2,FALSE)</f>
        <v>1</v>
      </c>
      <c r="I1634" s="6">
        <f t="shared" si="50"/>
        <v>5000</v>
      </c>
      <c r="J1634" s="3">
        <f t="shared" si="51"/>
        <v>281241</v>
      </c>
      <c r="K1634" s="2" t="s">
        <v>3651</v>
      </c>
      <c r="L1634" t="s">
        <v>28180</v>
      </c>
      <c r="M1634" s="2">
        <v>2258</v>
      </c>
      <c r="N1634" s="2" t="s">
        <v>10032</v>
      </c>
      <c r="O1634" s="2" t="s">
        <v>10033</v>
      </c>
      <c r="P1634" s="2" t="s">
        <v>10034</v>
      </c>
      <c r="Q1634" s="2" t="s">
        <v>10035</v>
      </c>
      <c r="R1634">
        <v>16</v>
      </c>
      <c r="S1634" s="9">
        <f>SUM(pledge_tiers!B1634:F1634)/pledge_tiers!CZ1634</f>
        <v>0.14738722644037516</v>
      </c>
      <c r="T1634" s="8">
        <f>SUM(pledge_tiers!G1634:K1634)/pledge_tiers!CZ1634</f>
        <v>0.76418043769539978</v>
      </c>
      <c r="U1634" s="8">
        <f>SUM(pledge_tiers!L1634:CX1634)/pledge_tiers!CZ1634</f>
        <v>8.8432335864225095E-2</v>
      </c>
      <c r="V1634">
        <f>VLOOKUP(A1634,cluster_membership!$A$1:$B$4001,2,FALSE)</f>
        <v>5</v>
      </c>
    </row>
    <row r="1635" spans="1:22" x14ac:dyDescent="0.2">
      <c r="A1635" s="2">
        <v>1633</v>
      </c>
      <c r="B1635" s="3">
        <v>296588</v>
      </c>
      <c r="C1635" s="2" t="s">
        <v>10036</v>
      </c>
      <c r="D1635" s="2" t="s">
        <v>10037</v>
      </c>
      <c r="E1635" s="2" t="s">
        <v>534</v>
      </c>
      <c r="F1635" s="2" t="s">
        <v>15</v>
      </c>
      <c r="G1635" s="3">
        <v>70000</v>
      </c>
      <c r="H1635" s="6">
        <f>VLOOKUP(F1635,Exchange_rates!$A$1:$B$13,2,FALSE)</f>
        <v>1</v>
      </c>
      <c r="I1635" s="6">
        <f t="shared" si="50"/>
        <v>70000</v>
      </c>
      <c r="J1635" s="3">
        <f t="shared" si="51"/>
        <v>296588</v>
      </c>
      <c r="K1635" s="2" t="s">
        <v>250</v>
      </c>
      <c r="L1635" t="s">
        <v>28180</v>
      </c>
      <c r="M1635" s="2">
        <v>2257</v>
      </c>
      <c r="N1635" s="2" t="s">
        <v>10038</v>
      </c>
      <c r="O1635" s="2" t="s">
        <v>10039</v>
      </c>
      <c r="P1635" s="2" t="s">
        <v>10040</v>
      </c>
      <c r="Q1635" s="2" t="s">
        <v>10041</v>
      </c>
      <c r="R1635">
        <v>17</v>
      </c>
      <c r="S1635" s="9">
        <f>SUM(pledge_tiers!B1635:F1635)/pledge_tiers!CZ1635</f>
        <v>0.15694255992763456</v>
      </c>
      <c r="T1635" s="8">
        <f>SUM(pledge_tiers!G1635:K1635)/pledge_tiers!CZ1635</f>
        <v>0.44640434192673001</v>
      </c>
      <c r="U1635" s="8">
        <f>SUM(pledge_tiers!L1635:CX1635)/pledge_tiers!CZ1635</f>
        <v>0.39665309814563549</v>
      </c>
      <c r="V1635">
        <f>VLOOKUP(A1635,cluster_membership!$A$1:$B$4001,2,FALSE)</f>
        <v>5</v>
      </c>
    </row>
    <row r="1636" spans="1:22" x14ac:dyDescent="0.2">
      <c r="A1636" s="2">
        <v>1634</v>
      </c>
      <c r="B1636" s="3">
        <v>275000</v>
      </c>
      <c r="C1636" s="2" t="s">
        <v>10042</v>
      </c>
      <c r="D1636" s="2" t="s">
        <v>10043</v>
      </c>
      <c r="E1636" s="2" t="s">
        <v>83</v>
      </c>
      <c r="F1636" s="2" t="s">
        <v>15</v>
      </c>
      <c r="G1636" s="3">
        <v>50000</v>
      </c>
      <c r="H1636" s="6">
        <f>VLOOKUP(F1636,Exchange_rates!$A$1:$B$13,2,FALSE)</f>
        <v>1</v>
      </c>
      <c r="I1636" s="6">
        <f t="shared" si="50"/>
        <v>50000</v>
      </c>
      <c r="J1636" s="3">
        <f t="shared" si="51"/>
        <v>275000</v>
      </c>
      <c r="K1636" s="2" t="s">
        <v>257</v>
      </c>
      <c r="L1636" t="s">
        <v>28180</v>
      </c>
      <c r="M1636" s="2">
        <v>2256</v>
      </c>
      <c r="N1636" s="2" t="s">
        <v>10044</v>
      </c>
      <c r="O1636" s="2" t="s">
        <v>10045</v>
      </c>
      <c r="P1636" s="2" t="s">
        <v>10046</v>
      </c>
      <c r="Q1636" s="2" t="s">
        <v>10047</v>
      </c>
      <c r="R1636">
        <v>8</v>
      </c>
      <c r="S1636" s="9">
        <f>SUM(pledge_tiers!B1636:F1636)/pledge_tiers!CZ1636</f>
        <v>0.8351302785265049</v>
      </c>
      <c r="T1636" s="8">
        <f>SUM(pledge_tiers!G1636:K1636)/pledge_tiers!CZ1636</f>
        <v>0.16486972147349505</v>
      </c>
      <c r="U1636" s="8">
        <f>SUM(pledge_tiers!L1636:CX1636)/pledge_tiers!CZ1636</f>
        <v>0</v>
      </c>
      <c r="V1636">
        <f>VLOOKUP(A1636,cluster_membership!$A$1:$B$4001,2,FALSE)</f>
        <v>5</v>
      </c>
    </row>
    <row r="1637" spans="1:22" x14ac:dyDescent="0.2">
      <c r="A1637" s="2">
        <v>1635</v>
      </c>
      <c r="B1637" s="3">
        <v>108950</v>
      </c>
      <c r="C1637" s="2" t="s">
        <v>10048</v>
      </c>
      <c r="D1637" s="2" t="s">
        <v>10049</v>
      </c>
      <c r="E1637" s="2" t="s">
        <v>46</v>
      </c>
      <c r="F1637" s="2" t="s">
        <v>15</v>
      </c>
      <c r="G1637" s="3">
        <v>100000</v>
      </c>
      <c r="H1637" s="6">
        <f>VLOOKUP(F1637,Exchange_rates!$A$1:$B$13,2,FALSE)</f>
        <v>1</v>
      </c>
      <c r="I1637" s="6">
        <f t="shared" si="50"/>
        <v>100000</v>
      </c>
      <c r="J1637" s="3">
        <f t="shared" si="51"/>
        <v>108950</v>
      </c>
      <c r="K1637" s="2" t="s">
        <v>505</v>
      </c>
      <c r="L1637" t="s">
        <v>28180</v>
      </c>
      <c r="M1637" s="2">
        <v>2256</v>
      </c>
      <c r="N1637" s="2" t="s">
        <v>10050</v>
      </c>
      <c r="O1637" s="2" t="s">
        <v>10051</v>
      </c>
      <c r="P1637" s="2" t="s">
        <v>10052</v>
      </c>
      <c r="Q1637" s="2" t="s">
        <v>10053</v>
      </c>
      <c r="R1637">
        <v>23</v>
      </c>
      <c r="S1637" s="9">
        <f>SUM(pledge_tiers!B1637:F1637)/pledge_tiers!CZ1637</f>
        <v>0.81887985546522135</v>
      </c>
      <c r="T1637" s="8">
        <f>SUM(pledge_tiers!G1637:K1637)/pledge_tiers!CZ1637</f>
        <v>0.12872628726287264</v>
      </c>
      <c r="U1637" s="8">
        <f>SUM(pledge_tiers!L1637:CX1637)/pledge_tiers!CZ1637</f>
        <v>5.2393857271906055E-2</v>
      </c>
      <c r="V1637">
        <f>VLOOKUP(A1637,cluster_membership!$A$1:$B$4001,2,FALSE)</f>
        <v>5</v>
      </c>
    </row>
    <row r="1638" spans="1:22" x14ac:dyDescent="0.2">
      <c r="A1638" s="2">
        <v>1636</v>
      </c>
      <c r="B1638" s="3">
        <v>26735</v>
      </c>
      <c r="C1638" s="2" t="s">
        <v>10054</v>
      </c>
      <c r="D1638" s="2" t="s">
        <v>10055</v>
      </c>
      <c r="E1638" s="2" t="s">
        <v>46</v>
      </c>
      <c r="F1638" s="2" t="s">
        <v>15</v>
      </c>
      <c r="G1638" s="3">
        <v>7000</v>
      </c>
      <c r="H1638" s="6">
        <f>VLOOKUP(F1638,Exchange_rates!$A$1:$B$13,2,FALSE)</f>
        <v>1</v>
      </c>
      <c r="I1638" s="6">
        <f t="shared" si="50"/>
        <v>7000</v>
      </c>
      <c r="J1638" s="3">
        <f t="shared" si="51"/>
        <v>26735</v>
      </c>
      <c r="K1638" s="2" t="s">
        <v>250</v>
      </c>
      <c r="L1638" t="s">
        <v>28180</v>
      </c>
      <c r="M1638" s="2">
        <v>2255</v>
      </c>
      <c r="N1638" s="2" t="s">
        <v>10056</v>
      </c>
      <c r="O1638" s="2" t="s">
        <v>10057</v>
      </c>
      <c r="P1638" s="2" t="s">
        <v>10058</v>
      </c>
      <c r="Q1638" s="2" t="s">
        <v>10059</v>
      </c>
      <c r="R1638">
        <v>8</v>
      </c>
      <c r="S1638" s="9">
        <f>SUM(pledge_tiers!B1638:F1638)/pledge_tiers!CZ1638</f>
        <v>0.98697214734950589</v>
      </c>
      <c r="T1638" s="8">
        <f>SUM(pledge_tiers!G1638:K1638)/pledge_tiers!CZ1638</f>
        <v>1.302785265049416E-2</v>
      </c>
      <c r="U1638" s="8">
        <f>SUM(pledge_tiers!L1638:CX1638)/pledge_tiers!CZ1638</f>
        <v>0</v>
      </c>
      <c r="V1638">
        <f>VLOOKUP(A1638,cluster_membership!$A$1:$B$4001,2,FALSE)</f>
        <v>5</v>
      </c>
    </row>
    <row r="1639" spans="1:22" x14ac:dyDescent="0.2">
      <c r="A1639" s="2">
        <v>1637</v>
      </c>
      <c r="B1639" s="3">
        <v>463996</v>
      </c>
      <c r="C1639" s="2" t="s">
        <v>10060</v>
      </c>
      <c r="D1639" s="2" t="s">
        <v>10061</v>
      </c>
      <c r="E1639" s="2" t="s">
        <v>23</v>
      </c>
      <c r="F1639" s="2" t="s">
        <v>15</v>
      </c>
      <c r="G1639" s="3">
        <v>50000</v>
      </c>
      <c r="H1639" s="6">
        <f>VLOOKUP(F1639,Exchange_rates!$A$1:$B$13,2,FALSE)</f>
        <v>1</v>
      </c>
      <c r="I1639" s="6">
        <f t="shared" si="50"/>
        <v>50000</v>
      </c>
      <c r="J1639" s="3">
        <f t="shared" si="51"/>
        <v>463996</v>
      </c>
      <c r="K1639" s="2" t="s">
        <v>10062</v>
      </c>
      <c r="L1639" t="s">
        <v>28217</v>
      </c>
      <c r="M1639" s="2">
        <v>2255</v>
      </c>
      <c r="N1639" s="2" t="s">
        <v>10063</v>
      </c>
      <c r="O1639" s="2" t="s">
        <v>10064</v>
      </c>
      <c r="P1639" s="2" t="s">
        <v>10065</v>
      </c>
      <c r="Q1639" s="2" t="s">
        <v>10066</v>
      </c>
      <c r="R1639">
        <v>19</v>
      </c>
      <c r="S1639" s="9">
        <f>SUM(pledge_tiers!B1639:F1639)/pledge_tiers!CZ1639</f>
        <v>0.28768956289027653</v>
      </c>
      <c r="T1639" s="8">
        <f>SUM(pledge_tiers!G1639:K1639)/pledge_tiers!CZ1639</f>
        <v>0.31222123104371097</v>
      </c>
      <c r="U1639" s="8">
        <f>SUM(pledge_tiers!L1639:CX1639)/pledge_tiers!CZ1639</f>
        <v>0.4000892060660125</v>
      </c>
      <c r="V1639">
        <f>VLOOKUP(A1639,cluster_membership!$A$1:$B$4001,2,FALSE)</f>
        <v>5</v>
      </c>
    </row>
    <row r="1640" spans="1:22" x14ac:dyDescent="0.2">
      <c r="A1640" s="2">
        <v>1638</v>
      </c>
      <c r="B1640" s="3">
        <v>681461</v>
      </c>
      <c r="C1640" s="2" t="s">
        <v>10067</v>
      </c>
      <c r="D1640" s="2" t="s">
        <v>10068</v>
      </c>
      <c r="E1640" s="2" t="s">
        <v>189</v>
      </c>
      <c r="F1640" s="2" t="s">
        <v>15</v>
      </c>
      <c r="G1640" s="3">
        <v>135000</v>
      </c>
      <c r="H1640" s="6">
        <f>VLOOKUP(F1640,Exchange_rates!$A$1:$B$13,2,FALSE)</f>
        <v>1</v>
      </c>
      <c r="I1640" s="6">
        <f t="shared" si="50"/>
        <v>135000</v>
      </c>
      <c r="J1640" s="3">
        <f t="shared" si="51"/>
        <v>681461</v>
      </c>
      <c r="K1640" s="2" t="s">
        <v>2730</v>
      </c>
      <c r="L1640" t="s">
        <v>28190</v>
      </c>
      <c r="M1640" s="2">
        <v>2254</v>
      </c>
      <c r="N1640" s="2" t="s">
        <v>10069</v>
      </c>
      <c r="O1640" s="2" t="s">
        <v>10070</v>
      </c>
      <c r="P1640" s="2" t="s">
        <v>10071</v>
      </c>
      <c r="Q1640" s="2" t="s">
        <v>10072</v>
      </c>
      <c r="R1640">
        <v>12</v>
      </c>
      <c r="S1640" s="9">
        <f>SUM(pledge_tiers!B1640:F1640)/pledge_tiers!CZ1640</f>
        <v>0.8256669733210672</v>
      </c>
      <c r="T1640" s="8">
        <f>SUM(pledge_tiers!G1640:K1640)/pledge_tiers!CZ1640</f>
        <v>0.17203311867525298</v>
      </c>
      <c r="U1640" s="8">
        <f>SUM(pledge_tiers!L1640:CX1640)/pledge_tiers!CZ1640</f>
        <v>2.2999080036798527E-3</v>
      </c>
      <c r="V1640">
        <f>VLOOKUP(A1640,cluster_membership!$A$1:$B$4001,2,FALSE)</f>
        <v>5</v>
      </c>
    </row>
    <row r="1641" spans="1:22" x14ac:dyDescent="0.2">
      <c r="A1641" s="2">
        <v>1639</v>
      </c>
      <c r="B1641" s="3">
        <v>68515</v>
      </c>
      <c r="C1641" s="2" t="s">
        <v>10073</v>
      </c>
      <c r="D1641" s="2" t="s">
        <v>10074</v>
      </c>
      <c r="E1641" s="2" t="s">
        <v>2062</v>
      </c>
      <c r="F1641" s="2" t="s">
        <v>84</v>
      </c>
      <c r="G1641" s="3">
        <v>30000</v>
      </c>
      <c r="H1641" s="6">
        <f>VLOOKUP(F1641,Exchange_rates!$A$1:$B$13,2,FALSE)</f>
        <v>0.76</v>
      </c>
      <c r="I1641" s="6">
        <f t="shared" si="50"/>
        <v>22800</v>
      </c>
      <c r="J1641" s="3">
        <f t="shared" si="51"/>
        <v>52071.4</v>
      </c>
      <c r="K1641" s="2" t="s">
        <v>85</v>
      </c>
      <c r="L1641" t="s">
        <v>28182</v>
      </c>
      <c r="M1641" s="2">
        <v>2253</v>
      </c>
      <c r="N1641" s="2" t="s">
        <v>10075</v>
      </c>
      <c r="O1641" s="2" t="s">
        <v>10076</v>
      </c>
      <c r="P1641" s="2" t="s">
        <v>10077</v>
      </c>
      <c r="Q1641" s="2" t="s">
        <v>10078</v>
      </c>
      <c r="R1641">
        <v>13</v>
      </c>
      <c r="S1641" s="9">
        <f>SUM(pledge_tiers!B1641:F1641)/pledge_tiers!CZ1641</f>
        <v>0.9575892857142857</v>
      </c>
      <c r="T1641" s="8">
        <f>SUM(pledge_tiers!G1641:K1641)/pledge_tiers!CZ1641</f>
        <v>3.8392857142857145E-2</v>
      </c>
      <c r="U1641" s="8">
        <f>SUM(pledge_tiers!L1641:CX1641)/pledge_tiers!CZ1641</f>
        <v>4.0178571428571425E-3</v>
      </c>
      <c r="V1641">
        <f>VLOOKUP(A1641,cluster_membership!$A$1:$B$4001,2,FALSE)</f>
        <v>5</v>
      </c>
    </row>
    <row r="1642" spans="1:22" x14ac:dyDescent="0.2">
      <c r="A1642" s="2">
        <v>1640</v>
      </c>
      <c r="B1642" s="3">
        <v>186459</v>
      </c>
      <c r="C1642" s="2" t="s">
        <v>10079</v>
      </c>
      <c r="D1642" s="2" t="s">
        <v>10080</v>
      </c>
      <c r="E1642" s="2" t="s">
        <v>2162</v>
      </c>
      <c r="F1642" s="2" t="s">
        <v>84</v>
      </c>
      <c r="G1642" s="3">
        <v>135000</v>
      </c>
      <c r="H1642" s="6">
        <f>VLOOKUP(F1642,Exchange_rates!$A$1:$B$13,2,FALSE)</f>
        <v>0.76</v>
      </c>
      <c r="I1642" s="6">
        <f t="shared" si="50"/>
        <v>102600</v>
      </c>
      <c r="J1642" s="3">
        <f t="shared" si="51"/>
        <v>141708.84</v>
      </c>
      <c r="K1642" s="2" t="s">
        <v>1343</v>
      </c>
      <c r="L1642" t="s">
        <v>28182</v>
      </c>
      <c r="M1642" s="2">
        <v>2253</v>
      </c>
      <c r="N1642" s="2" t="s">
        <v>10081</v>
      </c>
      <c r="O1642" s="2" t="s">
        <v>10082</v>
      </c>
      <c r="P1642" s="2" t="s">
        <v>10083</v>
      </c>
      <c r="Q1642" s="2" t="s">
        <v>10084</v>
      </c>
      <c r="R1642">
        <v>25</v>
      </c>
      <c r="S1642" s="9">
        <f>SUM(pledge_tiers!B1642:F1642)/pledge_tiers!CZ1642</f>
        <v>0.45199275362318841</v>
      </c>
      <c r="T1642" s="8">
        <f>SUM(pledge_tiers!G1642:K1642)/pledge_tiers!CZ1642</f>
        <v>0.30932971014492755</v>
      </c>
      <c r="U1642" s="8">
        <f>SUM(pledge_tiers!L1642:CX1642)/pledge_tiers!CZ1642</f>
        <v>0.23867753623188406</v>
      </c>
      <c r="V1642">
        <f>VLOOKUP(A1642,cluster_membership!$A$1:$B$4001,2,FALSE)</f>
        <v>5</v>
      </c>
    </row>
    <row r="1643" spans="1:22" x14ac:dyDescent="0.2">
      <c r="A1643" s="2">
        <v>1641</v>
      </c>
      <c r="B1643" s="3">
        <v>54523</v>
      </c>
      <c r="C1643" s="2" t="s">
        <v>10085</v>
      </c>
      <c r="D1643" s="2" t="s">
        <v>7722</v>
      </c>
      <c r="E1643" s="2" t="s">
        <v>9512</v>
      </c>
      <c r="F1643" s="2" t="s">
        <v>15</v>
      </c>
      <c r="G1643" s="3">
        <v>5000</v>
      </c>
      <c r="H1643" s="6">
        <f>VLOOKUP(F1643,Exchange_rates!$A$1:$B$13,2,FALSE)</f>
        <v>1</v>
      </c>
      <c r="I1643" s="6">
        <f t="shared" si="50"/>
        <v>5000</v>
      </c>
      <c r="J1643" s="3">
        <f t="shared" si="51"/>
        <v>54523</v>
      </c>
      <c r="K1643" s="2" t="s">
        <v>7723</v>
      </c>
      <c r="L1643" t="s">
        <v>28180</v>
      </c>
      <c r="M1643" s="2">
        <v>2250</v>
      </c>
      <c r="N1643" s="2" t="s">
        <v>10086</v>
      </c>
      <c r="O1643" s="2" t="s">
        <v>10087</v>
      </c>
      <c r="P1643" s="2" t="s">
        <v>10088</v>
      </c>
      <c r="Q1643" s="2" t="s">
        <v>10089</v>
      </c>
      <c r="R1643">
        <v>19</v>
      </c>
      <c r="S1643" s="9">
        <f>SUM(pledge_tiers!B1643:F1643)/pledge_tiers!CZ1643</f>
        <v>0.79955156950672646</v>
      </c>
      <c r="T1643" s="8">
        <f>SUM(pledge_tiers!G1643:K1643)/pledge_tiers!CZ1643</f>
        <v>0.184304932735426</v>
      </c>
      <c r="U1643" s="8">
        <f>SUM(pledge_tiers!L1643:CX1643)/pledge_tiers!CZ1643</f>
        <v>1.6143497757847534E-2</v>
      </c>
      <c r="V1643">
        <f>VLOOKUP(A1643,cluster_membership!$A$1:$B$4001,2,FALSE)</f>
        <v>5</v>
      </c>
    </row>
    <row r="1644" spans="1:22" x14ac:dyDescent="0.2">
      <c r="A1644" s="2">
        <v>1642</v>
      </c>
      <c r="B1644" s="3">
        <v>150353</v>
      </c>
      <c r="C1644" s="2" t="s">
        <v>10090</v>
      </c>
      <c r="D1644" s="2" t="s">
        <v>3978</v>
      </c>
      <c r="E1644" s="2" t="s">
        <v>23</v>
      </c>
      <c r="F1644" s="2" t="s">
        <v>15</v>
      </c>
      <c r="G1644" s="3">
        <v>10000</v>
      </c>
      <c r="H1644" s="6">
        <f>VLOOKUP(F1644,Exchange_rates!$A$1:$B$13,2,FALSE)</f>
        <v>1</v>
      </c>
      <c r="I1644" s="6">
        <f t="shared" si="50"/>
        <v>10000</v>
      </c>
      <c r="J1644" s="3">
        <f t="shared" si="51"/>
        <v>150353</v>
      </c>
      <c r="K1644" s="2" t="s">
        <v>1929</v>
      </c>
      <c r="L1644" t="s">
        <v>28198</v>
      </c>
      <c r="M1644" s="2">
        <v>2249</v>
      </c>
      <c r="N1644" s="2" t="s">
        <v>10091</v>
      </c>
      <c r="O1644" s="2" t="s">
        <v>10092</v>
      </c>
      <c r="P1644" s="2" t="s">
        <v>10093</v>
      </c>
      <c r="Q1644" s="2" t="s">
        <v>10094</v>
      </c>
      <c r="R1644">
        <v>8</v>
      </c>
      <c r="S1644" s="9">
        <f>SUM(pledge_tiers!B1644:F1644)/pledge_tiers!CZ1644</f>
        <v>0.88050314465408808</v>
      </c>
      <c r="T1644" s="8">
        <f>SUM(pledge_tiers!G1644:K1644)/pledge_tiers!CZ1644</f>
        <v>0.11949685534591195</v>
      </c>
      <c r="U1644" s="8">
        <f>SUM(pledge_tiers!L1644:CX1644)/pledge_tiers!CZ1644</f>
        <v>0</v>
      </c>
      <c r="V1644">
        <f>VLOOKUP(A1644,cluster_membership!$A$1:$B$4001,2,FALSE)</f>
        <v>5</v>
      </c>
    </row>
    <row r="1645" spans="1:22" x14ac:dyDescent="0.2">
      <c r="A1645" s="2">
        <v>1643</v>
      </c>
      <c r="B1645" s="3">
        <v>295645</v>
      </c>
      <c r="C1645" s="2" t="s">
        <v>10095</v>
      </c>
      <c r="D1645" s="2" t="s">
        <v>4345</v>
      </c>
      <c r="E1645" s="2" t="s">
        <v>14</v>
      </c>
      <c r="F1645" s="2" t="s">
        <v>15</v>
      </c>
      <c r="G1645" s="3">
        <v>50000</v>
      </c>
      <c r="H1645" s="6">
        <f>VLOOKUP(F1645,Exchange_rates!$A$1:$B$13,2,FALSE)</f>
        <v>1</v>
      </c>
      <c r="I1645" s="6">
        <f t="shared" si="50"/>
        <v>50000</v>
      </c>
      <c r="J1645" s="3">
        <f t="shared" si="51"/>
        <v>295645</v>
      </c>
      <c r="K1645" s="2" t="s">
        <v>4346</v>
      </c>
      <c r="L1645" t="s">
        <v>28180</v>
      </c>
      <c r="M1645" s="2">
        <v>2248</v>
      </c>
      <c r="N1645" s="2" t="s">
        <v>10096</v>
      </c>
      <c r="O1645" s="2" t="s">
        <v>10097</v>
      </c>
      <c r="P1645" s="2" t="s">
        <v>10098</v>
      </c>
      <c r="Q1645" s="2" t="s">
        <v>10099</v>
      </c>
      <c r="R1645">
        <v>32</v>
      </c>
      <c r="S1645" s="9">
        <f>SUM(pledge_tiers!B1645:F1645)/pledge_tiers!CZ1645</f>
        <v>0.16108879964301651</v>
      </c>
      <c r="T1645" s="8">
        <f>SUM(pledge_tiers!G1645:K1645)/pledge_tiers!CZ1645</f>
        <v>4.6854082998661312E-2</v>
      </c>
      <c r="U1645" s="8">
        <f>SUM(pledge_tiers!L1645:CX1645)/pledge_tiers!CZ1645</f>
        <v>0.79205711735832218</v>
      </c>
      <c r="V1645">
        <f>VLOOKUP(A1645,cluster_membership!$A$1:$B$4001,2,FALSE)</f>
        <v>5</v>
      </c>
    </row>
    <row r="1646" spans="1:22" x14ac:dyDescent="0.2">
      <c r="A1646" s="2">
        <v>1644</v>
      </c>
      <c r="B1646" s="3">
        <v>787612</v>
      </c>
      <c r="C1646" s="2" t="s">
        <v>10100</v>
      </c>
      <c r="D1646" s="2" t="s">
        <v>10101</v>
      </c>
      <c r="E1646" s="2" t="s">
        <v>189</v>
      </c>
      <c r="F1646" s="2" t="s">
        <v>15</v>
      </c>
      <c r="G1646" s="3">
        <v>25000</v>
      </c>
      <c r="H1646" s="6">
        <f>VLOOKUP(F1646,Exchange_rates!$A$1:$B$13,2,FALSE)</f>
        <v>1</v>
      </c>
      <c r="I1646" s="6">
        <f t="shared" si="50"/>
        <v>25000</v>
      </c>
      <c r="J1646" s="3">
        <f t="shared" si="51"/>
        <v>787612</v>
      </c>
      <c r="K1646" s="2" t="s">
        <v>257</v>
      </c>
      <c r="L1646" t="s">
        <v>28180</v>
      </c>
      <c r="M1646" s="2">
        <v>2246</v>
      </c>
      <c r="N1646" s="2" t="s">
        <v>10102</v>
      </c>
      <c r="O1646" s="2" t="s">
        <v>10103</v>
      </c>
      <c r="P1646" s="2" t="s">
        <v>10104</v>
      </c>
      <c r="Q1646" s="2" t="s">
        <v>10105</v>
      </c>
      <c r="R1646">
        <v>8</v>
      </c>
      <c r="S1646" s="9">
        <f>SUM(pledge_tiers!B1646:F1646)/pledge_tiers!CZ1646</f>
        <v>0.89795918367346939</v>
      </c>
      <c r="T1646" s="8">
        <f>SUM(pledge_tiers!G1646:K1646)/pledge_tiers!CZ1646</f>
        <v>0.10204081632653061</v>
      </c>
      <c r="U1646" s="8">
        <f>SUM(pledge_tiers!L1646:CX1646)/pledge_tiers!CZ1646</f>
        <v>0</v>
      </c>
      <c r="V1646">
        <f>VLOOKUP(A1646,cluster_membership!$A$1:$B$4001,2,FALSE)</f>
        <v>5</v>
      </c>
    </row>
    <row r="1647" spans="1:22" x14ac:dyDescent="0.2">
      <c r="A1647" s="2">
        <v>1645</v>
      </c>
      <c r="B1647" s="3">
        <v>66093</v>
      </c>
      <c r="C1647" s="2" t="s">
        <v>10106</v>
      </c>
      <c r="D1647" s="2" t="s">
        <v>1808</v>
      </c>
      <c r="E1647" s="2" t="s">
        <v>14</v>
      </c>
      <c r="F1647" s="2" t="s">
        <v>15</v>
      </c>
      <c r="G1647" s="3">
        <v>5000</v>
      </c>
      <c r="H1647" s="6">
        <f>VLOOKUP(F1647,Exchange_rates!$A$1:$B$13,2,FALSE)</f>
        <v>1</v>
      </c>
      <c r="I1647" s="6">
        <f t="shared" si="50"/>
        <v>5000</v>
      </c>
      <c r="J1647" s="3">
        <f t="shared" si="51"/>
        <v>66093</v>
      </c>
      <c r="K1647" s="2" t="s">
        <v>190</v>
      </c>
      <c r="L1647" t="s">
        <v>28180</v>
      </c>
      <c r="M1647" s="2">
        <v>2244</v>
      </c>
      <c r="N1647" s="2" t="s">
        <v>10107</v>
      </c>
      <c r="O1647" s="2" t="s">
        <v>10108</v>
      </c>
      <c r="P1647" s="2" t="s">
        <v>10109</v>
      </c>
      <c r="Q1647" s="2" t="s">
        <v>10110</v>
      </c>
      <c r="R1647">
        <v>6</v>
      </c>
      <c r="S1647" s="9">
        <f>SUM(pledge_tiers!B1647:F1647)/pledge_tiers!CZ1647</f>
        <v>0.99549143372407578</v>
      </c>
      <c r="T1647" s="8">
        <f>SUM(pledge_tiers!G1647:K1647)/pledge_tiers!CZ1647</f>
        <v>4.508566275924256E-3</v>
      </c>
      <c r="U1647" s="8">
        <f>SUM(pledge_tiers!L1647:CX1647)/pledge_tiers!CZ1647</f>
        <v>0</v>
      </c>
      <c r="V1647">
        <f>VLOOKUP(A1647,cluster_membership!$A$1:$B$4001,2,FALSE)</f>
        <v>5</v>
      </c>
    </row>
    <row r="1648" spans="1:22" x14ac:dyDescent="0.2">
      <c r="A1648" s="2">
        <v>1646</v>
      </c>
      <c r="B1648" s="3">
        <v>74352</v>
      </c>
      <c r="C1648" s="2" t="s">
        <v>10111</v>
      </c>
      <c r="D1648" s="2" t="s">
        <v>10112</v>
      </c>
      <c r="E1648" s="2" t="s">
        <v>23</v>
      </c>
      <c r="F1648" s="2" t="s">
        <v>75</v>
      </c>
      <c r="G1648" s="3">
        <v>6000</v>
      </c>
      <c r="H1648" s="6">
        <f>VLOOKUP(F1648,Exchange_rates!$A$1:$B$13,2,FALSE)</f>
        <v>1.24</v>
      </c>
      <c r="I1648" s="6">
        <f t="shared" si="50"/>
        <v>7440</v>
      </c>
      <c r="J1648" s="3">
        <f t="shared" si="51"/>
        <v>92196.479999999996</v>
      </c>
      <c r="K1648" s="2" t="s">
        <v>827</v>
      </c>
      <c r="L1648" t="s">
        <v>28181</v>
      </c>
      <c r="M1648" s="2">
        <v>2244</v>
      </c>
      <c r="N1648" s="2" t="s">
        <v>10113</v>
      </c>
      <c r="O1648" s="2" t="s">
        <v>10114</v>
      </c>
      <c r="P1648" s="2" t="s">
        <v>10115</v>
      </c>
      <c r="Q1648" s="2" t="s">
        <v>10116</v>
      </c>
      <c r="R1648">
        <v>9</v>
      </c>
      <c r="S1648" s="9">
        <f>SUM(pledge_tiers!B1648:F1648)/pledge_tiers!CZ1648</f>
        <v>0.99058718063648588</v>
      </c>
      <c r="T1648" s="8">
        <f>SUM(pledge_tiers!G1648:K1648)/pledge_tiers!CZ1648</f>
        <v>9.4128193635141192E-3</v>
      </c>
      <c r="U1648" s="8">
        <f>SUM(pledge_tiers!L1648:CX1648)/pledge_tiers!CZ1648</f>
        <v>0</v>
      </c>
      <c r="V1648">
        <f>VLOOKUP(A1648,cluster_membership!$A$1:$B$4001,2,FALSE)</f>
        <v>5</v>
      </c>
    </row>
    <row r="1649" spans="1:22" x14ac:dyDescent="0.2">
      <c r="A1649" s="2">
        <v>1647</v>
      </c>
      <c r="B1649" s="3">
        <v>180942</v>
      </c>
      <c r="C1649" s="2" t="s">
        <v>10117</v>
      </c>
      <c r="D1649" s="2" t="s">
        <v>10118</v>
      </c>
      <c r="E1649" s="2" t="s">
        <v>14</v>
      </c>
      <c r="F1649" s="2" t="s">
        <v>15</v>
      </c>
      <c r="G1649" s="3">
        <v>14000</v>
      </c>
      <c r="H1649" s="6">
        <f>VLOOKUP(F1649,Exchange_rates!$A$1:$B$13,2,FALSE)</f>
        <v>1</v>
      </c>
      <c r="I1649" s="6">
        <f t="shared" si="50"/>
        <v>14000</v>
      </c>
      <c r="J1649" s="3">
        <f t="shared" si="51"/>
        <v>180942</v>
      </c>
      <c r="K1649" s="2" t="s">
        <v>2697</v>
      </c>
      <c r="L1649" t="s">
        <v>28180</v>
      </c>
      <c r="M1649" s="2">
        <v>2244</v>
      </c>
      <c r="N1649" s="2" t="s">
        <v>10119</v>
      </c>
      <c r="O1649" s="2" t="s">
        <v>10120</v>
      </c>
      <c r="P1649" s="2" t="s">
        <v>10121</v>
      </c>
      <c r="Q1649" s="2" t="s">
        <v>10122</v>
      </c>
      <c r="R1649">
        <v>9</v>
      </c>
      <c r="S1649" s="9">
        <f>SUM(pledge_tiers!B1649:F1649)/pledge_tiers!CZ1649</f>
        <v>0.97723214285714288</v>
      </c>
      <c r="T1649" s="8">
        <f>SUM(pledge_tiers!G1649:K1649)/pledge_tiers!CZ1649</f>
        <v>2.2767857142857142E-2</v>
      </c>
      <c r="U1649" s="8">
        <f>SUM(pledge_tiers!L1649:CX1649)/pledge_tiers!CZ1649</f>
        <v>0</v>
      </c>
      <c r="V1649">
        <f>VLOOKUP(A1649,cluster_membership!$A$1:$B$4001,2,FALSE)</f>
        <v>5</v>
      </c>
    </row>
    <row r="1650" spans="1:22" x14ac:dyDescent="0.2">
      <c r="A1650" s="2">
        <v>1648</v>
      </c>
      <c r="B1650" s="3">
        <v>151175</v>
      </c>
      <c r="C1650" s="2" t="s">
        <v>10123</v>
      </c>
      <c r="D1650" s="2" t="s">
        <v>10124</v>
      </c>
      <c r="E1650" s="2" t="s">
        <v>46</v>
      </c>
      <c r="F1650" s="2" t="s">
        <v>15</v>
      </c>
      <c r="G1650" s="3">
        <v>150000</v>
      </c>
      <c r="H1650" s="6">
        <f>VLOOKUP(F1650,Exchange_rates!$A$1:$B$13,2,FALSE)</f>
        <v>1</v>
      </c>
      <c r="I1650" s="6">
        <f t="shared" si="50"/>
        <v>150000</v>
      </c>
      <c r="J1650" s="3">
        <f t="shared" si="51"/>
        <v>151175</v>
      </c>
      <c r="K1650" s="2" t="s">
        <v>10125</v>
      </c>
      <c r="L1650" t="s">
        <v>28205</v>
      </c>
      <c r="M1650" s="2">
        <v>2244</v>
      </c>
      <c r="N1650" s="2" t="s">
        <v>10126</v>
      </c>
      <c r="O1650" s="2" t="s">
        <v>10127</v>
      </c>
      <c r="P1650" s="2" t="s">
        <v>10128</v>
      </c>
      <c r="Q1650" s="2" t="s">
        <v>10129</v>
      </c>
      <c r="R1650">
        <v>22</v>
      </c>
      <c r="S1650" s="9">
        <f>SUM(pledge_tiers!B1650:F1650)/pledge_tiers!CZ1650</f>
        <v>0.74423963133640558</v>
      </c>
      <c r="T1650" s="8">
        <f>SUM(pledge_tiers!G1650:K1650)/pledge_tiers!CZ1650</f>
        <v>0.17649769585253455</v>
      </c>
      <c r="U1650" s="8">
        <f>SUM(pledge_tiers!L1650:CX1650)/pledge_tiers!CZ1650</f>
        <v>7.9262672811059906E-2</v>
      </c>
      <c r="V1650">
        <f>VLOOKUP(A1650,cluster_membership!$A$1:$B$4001,2,FALSE)</f>
        <v>5</v>
      </c>
    </row>
    <row r="1651" spans="1:22" x14ac:dyDescent="0.2">
      <c r="A1651" s="2">
        <v>1649</v>
      </c>
      <c r="B1651" s="3">
        <v>56931</v>
      </c>
      <c r="C1651" s="2" t="s">
        <v>10130</v>
      </c>
      <c r="D1651" s="2" t="s">
        <v>10131</v>
      </c>
      <c r="E1651" s="2" t="s">
        <v>46</v>
      </c>
      <c r="F1651" s="2" t="s">
        <v>75</v>
      </c>
      <c r="G1651" s="3">
        <v>50000</v>
      </c>
      <c r="H1651" s="6">
        <f>VLOOKUP(F1651,Exchange_rates!$A$1:$B$13,2,FALSE)</f>
        <v>1.24</v>
      </c>
      <c r="I1651" s="6">
        <f t="shared" si="50"/>
        <v>62000</v>
      </c>
      <c r="J1651" s="3">
        <f t="shared" si="51"/>
        <v>70594.44</v>
      </c>
      <c r="K1651" s="2" t="s">
        <v>209</v>
      </c>
      <c r="L1651" t="s">
        <v>28184</v>
      </c>
      <c r="M1651" s="2">
        <v>2243</v>
      </c>
      <c r="N1651" s="2" t="s">
        <v>10132</v>
      </c>
      <c r="O1651" s="2" t="s">
        <v>10133</v>
      </c>
      <c r="P1651" s="2" t="s">
        <v>10134</v>
      </c>
      <c r="Q1651" s="2" t="s">
        <v>10135</v>
      </c>
      <c r="R1651">
        <v>15</v>
      </c>
      <c r="S1651" s="9">
        <f>SUM(pledge_tiers!B1651:F1651)/pledge_tiers!CZ1651</f>
        <v>0.73082099596231498</v>
      </c>
      <c r="T1651" s="8">
        <f>SUM(pledge_tiers!G1651:K1651)/pledge_tiers!CZ1651</f>
        <v>0.26379542395693134</v>
      </c>
      <c r="U1651" s="8">
        <f>SUM(pledge_tiers!L1651:CX1651)/pledge_tiers!CZ1651</f>
        <v>5.3835800807537013E-3</v>
      </c>
      <c r="V1651">
        <f>VLOOKUP(A1651,cluster_membership!$A$1:$B$4001,2,FALSE)</f>
        <v>5</v>
      </c>
    </row>
    <row r="1652" spans="1:22" x14ac:dyDescent="0.2">
      <c r="A1652" s="2">
        <v>1650</v>
      </c>
      <c r="B1652" s="3">
        <v>359112</v>
      </c>
      <c r="C1652" s="2" t="s">
        <v>10136</v>
      </c>
      <c r="D1652" s="2" t="s">
        <v>10137</v>
      </c>
      <c r="E1652" s="2" t="s">
        <v>83</v>
      </c>
      <c r="F1652" s="2" t="s">
        <v>413</v>
      </c>
      <c r="G1652" s="3">
        <v>20000</v>
      </c>
      <c r="H1652" s="6">
        <f>VLOOKUP(F1652,Exchange_rates!$A$1:$B$13,2,FALSE)</f>
        <v>0.77</v>
      </c>
      <c r="I1652" s="6">
        <f t="shared" si="50"/>
        <v>15400</v>
      </c>
      <c r="J1652" s="3">
        <f t="shared" si="51"/>
        <v>276516.24</v>
      </c>
      <c r="K1652" s="2" t="s">
        <v>658</v>
      </c>
      <c r="L1652" t="s">
        <v>28187</v>
      </c>
      <c r="M1652" s="2">
        <v>2243</v>
      </c>
      <c r="N1652" s="2" t="s">
        <v>10138</v>
      </c>
      <c r="O1652" s="2" t="s">
        <v>10139</v>
      </c>
      <c r="P1652" s="2" t="s">
        <v>10140</v>
      </c>
      <c r="Q1652" s="2" t="s">
        <v>10141</v>
      </c>
      <c r="R1652">
        <v>12</v>
      </c>
      <c r="S1652" s="9">
        <f>SUM(pledge_tiers!B1652:F1652)/pledge_tiers!CZ1652</f>
        <v>0.4454463480613165</v>
      </c>
      <c r="T1652" s="8">
        <f>SUM(pledge_tiers!G1652:K1652)/pledge_tiers!CZ1652</f>
        <v>0.54959422903516686</v>
      </c>
      <c r="U1652" s="8">
        <f>SUM(pledge_tiers!L1652:CX1652)/pledge_tiers!CZ1652</f>
        <v>4.9594229035166814E-3</v>
      </c>
      <c r="V1652">
        <f>VLOOKUP(A1652,cluster_membership!$A$1:$B$4001,2,FALSE)</f>
        <v>5</v>
      </c>
    </row>
    <row r="1653" spans="1:22" x14ac:dyDescent="0.2">
      <c r="A1653" s="2">
        <v>1651</v>
      </c>
      <c r="B1653" s="3">
        <v>62391</v>
      </c>
      <c r="C1653" s="2" t="s">
        <v>10142</v>
      </c>
      <c r="D1653" s="2" t="s">
        <v>10143</v>
      </c>
      <c r="E1653" s="2" t="s">
        <v>1071</v>
      </c>
      <c r="F1653" s="2" t="s">
        <v>15</v>
      </c>
      <c r="G1653" s="3">
        <v>25000</v>
      </c>
      <c r="H1653" s="6">
        <f>VLOOKUP(F1653,Exchange_rates!$A$1:$B$13,2,FALSE)</f>
        <v>1</v>
      </c>
      <c r="I1653" s="6">
        <f t="shared" si="50"/>
        <v>25000</v>
      </c>
      <c r="J1653" s="3">
        <f t="shared" si="51"/>
        <v>62391</v>
      </c>
      <c r="K1653" s="2" t="s">
        <v>527</v>
      </c>
      <c r="L1653" t="s">
        <v>28180</v>
      </c>
      <c r="M1653" s="2">
        <v>2243</v>
      </c>
      <c r="N1653" s="2" t="s">
        <v>10144</v>
      </c>
      <c r="O1653" s="2" t="s">
        <v>10145</v>
      </c>
      <c r="P1653" s="2" t="s">
        <v>10146</v>
      </c>
      <c r="Q1653" s="2" t="s">
        <v>10147</v>
      </c>
      <c r="R1653">
        <v>13</v>
      </c>
      <c r="S1653" s="9">
        <f>SUM(pledge_tiers!B1653:F1653)/pledge_tiers!CZ1653</f>
        <v>0.79667863554757634</v>
      </c>
      <c r="T1653" s="8">
        <f>SUM(pledge_tiers!G1653:K1653)/pledge_tiers!CZ1653</f>
        <v>0.16696588868940754</v>
      </c>
      <c r="U1653" s="8">
        <f>SUM(pledge_tiers!L1653:CX1653)/pledge_tiers!CZ1653</f>
        <v>3.6355475763016155E-2</v>
      </c>
      <c r="V1653">
        <f>VLOOKUP(A1653,cluster_membership!$A$1:$B$4001,2,FALSE)</f>
        <v>5</v>
      </c>
    </row>
    <row r="1654" spans="1:22" x14ac:dyDescent="0.2">
      <c r="A1654" s="2">
        <v>1652</v>
      </c>
      <c r="B1654" s="3">
        <v>98725</v>
      </c>
      <c r="C1654" s="2" t="s">
        <v>10148</v>
      </c>
      <c r="D1654" s="2" t="s">
        <v>10149</v>
      </c>
      <c r="E1654" s="2" t="s">
        <v>1712</v>
      </c>
      <c r="F1654" s="2" t="s">
        <v>75</v>
      </c>
      <c r="G1654" s="3">
        <v>30000</v>
      </c>
      <c r="H1654" s="6">
        <f>VLOOKUP(F1654,Exchange_rates!$A$1:$B$13,2,FALSE)</f>
        <v>1.24</v>
      </c>
      <c r="I1654" s="6">
        <f t="shared" si="50"/>
        <v>37200</v>
      </c>
      <c r="J1654" s="3">
        <f t="shared" si="51"/>
        <v>122419</v>
      </c>
      <c r="K1654" s="2" t="s">
        <v>827</v>
      </c>
      <c r="L1654" t="s">
        <v>28181</v>
      </c>
      <c r="M1654" s="2">
        <v>2242</v>
      </c>
      <c r="N1654" s="2" t="s">
        <v>10150</v>
      </c>
      <c r="O1654" s="2" t="s">
        <v>10151</v>
      </c>
      <c r="P1654" s="2" t="s">
        <v>10152</v>
      </c>
      <c r="Q1654" s="2" t="s">
        <v>10153</v>
      </c>
      <c r="R1654">
        <v>6</v>
      </c>
      <c r="S1654" s="9">
        <f>SUM(pledge_tiers!B1654:F1654)/pledge_tiers!CZ1654</f>
        <v>0.9633437639696022</v>
      </c>
      <c r="T1654" s="8">
        <f>SUM(pledge_tiers!G1654:K1654)/pledge_tiers!CZ1654</f>
        <v>3.6656236030397853E-2</v>
      </c>
      <c r="U1654" s="8">
        <f>SUM(pledge_tiers!L1654:CX1654)/pledge_tiers!CZ1654</f>
        <v>0</v>
      </c>
      <c r="V1654">
        <f>VLOOKUP(A1654,cluster_membership!$A$1:$B$4001,2,FALSE)</f>
        <v>5</v>
      </c>
    </row>
    <row r="1655" spans="1:22" x14ac:dyDescent="0.2">
      <c r="A1655" s="2">
        <v>1653</v>
      </c>
      <c r="B1655" s="3">
        <v>160729</v>
      </c>
      <c r="C1655" s="2" t="s">
        <v>10154</v>
      </c>
      <c r="D1655" s="2" t="s">
        <v>10155</v>
      </c>
      <c r="E1655" s="2" t="s">
        <v>83</v>
      </c>
      <c r="F1655" s="2" t="s">
        <v>84</v>
      </c>
      <c r="G1655" s="3">
        <v>40000</v>
      </c>
      <c r="H1655" s="6">
        <f>VLOOKUP(F1655,Exchange_rates!$A$1:$B$13,2,FALSE)</f>
        <v>0.76</v>
      </c>
      <c r="I1655" s="6">
        <f t="shared" si="50"/>
        <v>30400</v>
      </c>
      <c r="J1655" s="3">
        <f t="shared" si="51"/>
        <v>122154.04000000001</v>
      </c>
      <c r="K1655" s="2" t="s">
        <v>85</v>
      </c>
      <c r="L1655" t="s">
        <v>28182</v>
      </c>
      <c r="M1655" s="2">
        <v>2241</v>
      </c>
      <c r="N1655" s="2" t="s">
        <v>10156</v>
      </c>
      <c r="O1655" s="2" t="s">
        <v>10157</v>
      </c>
      <c r="P1655" s="2" t="s">
        <v>10158</v>
      </c>
      <c r="Q1655" s="2" t="s">
        <v>10159</v>
      </c>
      <c r="R1655">
        <v>7</v>
      </c>
      <c r="S1655" s="9">
        <f>SUM(pledge_tiers!B1655:F1655)/pledge_tiers!CZ1655</f>
        <v>0.76271949572264741</v>
      </c>
      <c r="T1655" s="8">
        <f>SUM(pledge_tiers!G1655:K1655)/pledge_tiers!CZ1655</f>
        <v>0.23728050427735253</v>
      </c>
      <c r="U1655" s="8">
        <f>SUM(pledge_tiers!L1655:CX1655)/pledge_tiers!CZ1655</f>
        <v>0</v>
      </c>
      <c r="V1655">
        <f>VLOOKUP(A1655,cluster_membership!$A$1:$B$4001,2,FALSE)</f>
        <v>5</v>
      </c>
    </row>
    <row r="1656" spans="1:22" x14ac:dyDescent="0.2">
      <c r="A1656" s="2">
        <v>1654</v>
      </c>
      <c r="B1656" s="3">
        <v>103461</v>
      </c>
      <c r="C1656" s="2" t="s">
        <v>10160</v>
      </c>
      <c r="D1656" s="2" t="s">
        <v>8349</v>
      </c>
      <c r="E1656" s="2" t="s">
        <v>820</v>
      </c>
      <c r="F1656" s="2" t="s">
        <v>15</v>
      </c>
      <c r="G1656" s="3">
        <v>4500</v>
      </c>
      <c r="H1656" s="6">
        <f>VLOOKUP(F1656,Exchange_rates!$A$1:$B$13,2,FALSE)</f>
        <v>1</v>
      </c>
      <c r="I1656" s="6">
        <f t="shared" si="50"/>
        <v>4500</v>
      </c>
      <c r="J1656" s="3">
        <f t="shared" si="51"/>
        <v>103461</v>
      </c>
      <c r="K1656" s="2" t="s">
        <v>505</v>
      </c>
      <c r="L1656" t="s">
        <v>28180</v>
      </c>
      <c r="M1656" s="2">
        <v>2236</v>
      </c>
      <c r="N1656" s="2" t="s">
        <v>10161</v>
      </c>
      <c r="O1656" s="2" t="s">
        <v>10162</v>
      </c>
      <c r="P1656" s="2" t="s">
        <v>10163</v>
      </c>
      <c r="Q1656" s="2" t="s">
        <v>10164</v>
      </c>
      <c r="R1656">
        <v>13</v>
      </c>
      <c r="S1656" s="9">
        <f>SUM(pledge_tiers!B1656:F1656)/pledge_tiers!CZ1656</f>
        <v>0.73669972948602347</v>
      </c>
      <c r="T1656" s="8">
        <f>SUM(pledge_tiers!G1656:K1656)/pledge_tiers!CZ1656</f>
        <v>0.25518485121731288</v>
      </c>
      <c r="U1656" s="8">
        <f>SUM(pledge_tiers!L1656:CX1656)/pledge_tiers!CZ1656</f>
        <v>8.1154192966636611E-3</v>
      </c>
      <c r="V1656">
        <f>VLOOKUP(A1656,cluster_membership!$A$1:$B$4001,2,FALSE)</f>
        <v>5</v>
      </c>
    </row>
    <row r="1657" spans="1:22" x14ac:dyDescent="0.2">
      <c r="A1657" s="2">
        <v>1655</v>
      </c>
      <c r="B1657" s="3">
        <v>56662</v>
      </c>
      <c r="C1657" s="2" t="s">
        <v>10165</v>
      </c>
      <c r="D1657" s="2" t="s">
        <v>10166</v>
      </c>
      <c r="E1657" s="2" t="s">
        <v>14</v>
      </c>
      <c r="F1657" s="2" t="s">
        <v>15</v>
      </c>
      <c r="G1657" s="3">
        <v>16000</v>
      </c>
      <c r="H1657" s="6">
        <f>VLOOKUP(F1657,Exchange_rates!$A$1:$B$13,2,FALSE)</f>
        <v>1</v>
      </c>
      <c r="I1657" s="6">
        <f t="shared" si="50"/>
        <v>16000</v>
      </c>
      <c r="J1657" s="3">
        <f t="shared" si="51"/>
        <v>56662</v>
      </c>
      <c r="K1657" s="2" t="s">
        <v>10167</v>
      </c>
      <c r="L1657" t="s">
        <v>28224</v>
      </c>
      <c r="M1657" s="2">
        <v>2235</v>
      </c>
      <c r="N1657" s="2" t="s">
        <v>10168</v>
      </c>
      <c r="O1657" s="2" t="s">
        <v>10169</v>
      </c>
      <c r="P1657" s="2" t="s">
        <v>10170</v>
      </c>
      <c r="Q1657" s="2" t="s">
        <v>10171</v>
      </c>
      <c r="R1657">
        <v>4</v>
      </c>
      <c r="S1657" s="9">
        <f>SUM(pledge_tiers!B1657:F1657)/pledge_tiers!CZ1657</f>
        <v>1</v>
      </c>
      <c r="T1657" s="8">
        <f>SUM(pledge_tiers!G1657:K1657)/pledge_tiers!CZ1657</f>
        <v>0</v>
      </c>
      <c r="U1657" s="8">
        <f>SUM(pledge_tiers!L1657:CX1657)/pledge_tiers!CZ1657</f>
        <v>0</v>
      </c>
      <c r="V1657">
        <f>VLOOKUP(A1657,cluster_membership!$A$1:$B$4001,2,FALSE)</f>
        <v>5</v>
      </c>
    </row>
    <row r="1658" spans="1:22" x14ac:dyDescent="0.2">
      <c r="A1658" s="2">
        <v>1656</v>
      </c>
      <c r="B1658" s="3">
        <v>109485</v>
      </c>
      <c r="C1658" s="2" t="s">
        <v>10172</v>
      </c>
      <c r="D1658" s="2" t="s">
        <v>10173</v>
      </c>
      <c r="E1658" s="2" t="s">
        <v>23</v>
      </c>
      <c r="F1658" s="2" t="s">
        <v>15</v>
      </c>
      <c r="G1658" s="3">
        <v>16800</v>
      </c>
      <c r="H1658" s="6">
        <f>VLOOKUP(F1658,Exchange_rates!$A$1:$B$13,2,FALSE)</f>
        <v>1</v>
      </c>
      <c r="I1658" s="6">
        <f t="shared" si="50"/>
        <v>16800</v>
      </c>
      <c r="J1658" s="3">
        <f t="shared" si="51"/>
        <v>109485</v>
      </c>
      <c r="K1658" s="2" t="s">
        <v>7136</v>
      </c>
      <c r="L1658" t="s">
        <v>28180</v>
      </c>
      <c r="M1658" s="2">
        <v>2233</v>
      </c>
      <c r="N1658" s="2" t="s">
        <v>10174</v>
      </c>
      <c r="O1658" s="2" t="s">
        <v>10175</v>
      </c>
      <c r="P1658" s="2" t="s">
        <v>10176</v>
      </c>
      <c r="Q1658" s="2" t="s">
        <v>10177</v>
      </c>
      <c r="R1658">
        <v>6</v>
      </c>
      <c r="S1658" s="9">
        <f>SUM(pledge_tiers!B1658:F1658)/pledge_tiers!CZ1658</f>
        <v>0.99093381686310067</v>
      </c>
      <c r="T1658" s="8">
        <f>SUM(pledge_tiers!G1658:K1658)/pledge_tiers!CZ1658</f>
        <v>9.0661831368993653E-3</v>
      </c>
      <c r="U1658" s="8">
        <f>SUM(pledge_tiers!L1658:CX1658)/pledge_tiers!CZ1658</f>
        <v>0</v>
      </c>
      <c r="V1658">
        <f>VLOOKUP(A1658,cluster_membership!$A$1:$B$4001,2,FALSE)</f>
        <v>5</v>
      </c>
    </row>
    <row r="1659" spans="1:22" x14ac:dyDescent="0.2">
      <c r="A1659" s="2">
        <v>1657</v>
      </c>
      <c r="B1659" s="3">
        <v>54610</v>
      </c>
      <c r="C1659" s="2" t="s">
        <v>10178</v>
      </c>
      <c r="D1659" s="2" t="s">
        <v>10179</v>
      </c>
      <c r="E1659" s="2" t="s">
        <v>2162</v>
      </c>
      <c r="F1659" s="2" t="s">
        <v>15</v>
      </c>
      <c r="G1659" s="3">
        <v>48000</v>
      </c>
      <c r="H1659" s="6">
        <f>VLOOKUP(F1659,Exchange_rates!$A$1:$B$13,2,FALSE)</f>
        <v>1</v>
      </c>
      <c r="I1659" s="6">
        <f t="shared" si="50"/>
        <v>48000</v>
      </c>
      <c r="J1659" s="3">
        <f t="shared" si="51"/>
        <v>54610</v>
      </c>
      <c r="K1659" s="2" t="s">
        <v>560</v>
      </c>
      <c r="L1659" t="s">
        <v>28180</v>
      </c>
      <c r="M1659" s="2">
        <v>2231</v>
      </c>
      <c r="N1659" s="2" t="s">
        <v>10180</v>
      </c>
      <c r="O1659" s="2" t="s">
        <v>10181</v>
      </c>
      <c r="P1659" s="2" t="s">
        <v>10182</v>
      </c>
      <c r="Q1659" s="2" t="s">
        <v>10183</v>
      </c>
      <c r="R1659">
        <v>13</v>
      </c>
      <c r="S1659" s="9">
        <f>SUM(pledge_tiers!B1659:F1659)/pledge_tiers!CZ1659</f>
        <v>0.91843317972350236</v>
      </c>
      <c r="T1659" s="8">
        <f>SUM(pledge_tiers!G1659:K1659)/pledge_tiers!CZ1659</f>
        <v>8.0645161290322578E-2</v>
      </c>
      <c r="U1659" s="8">
        <f>SUM(pledge_tiers!L1659:CX1659)/pledge_tiers!CZ1659</f>
        <v>9.2165898617511521E-4</v>
      </c>
      <c r="V1659">
        <f>VLOOKUP(A1659,cluster_membership!$A$1:$B$4001,2,FALSE)</f>
        <v>5</v>
      </c>
    </row>
    <row r="1660" spans="1:22" x14ac:dyDescent="0.2">
      <c r="A1660" s="2">
        <v>1658</v>
      </c>
      <c r="B1660" s="3">
        <v>447900</v>
      </c>
      <c r="C1660" s="2" t="s">
        <v>10184</v>
      </c>
      <c r="D1660" s="2" t="s">
        <v>10185</v>
      </c>
      <c r="E1660" s="2" t="s">
        <v>23</v>
      </c>
      <c r="F1660" s="2" t="s">
        <v>15</v>
      </c>
      <c r="G1660" s="3">
        <v>100000</v>
      </c>
      <c r="H1660" s="6">
        <f>VLOOKUP(F1660,Exchange_rates!$A$1:$B$13,2,FALSE)</f>
        <v>1</v>
      </c>
      <c r="I1660" s="6">
        <f t="shared" si="50"/>
        <v>100000</v>
      </c>
      <c r="J1660" s="3">
        <f t="shared" si="51"/>
        <v>447900</v>
      </c>
      <c r="K1660" s="2" t="s">
        <v>10186</v>
      </c>
      <c r="L1660" t="s">
        <v>28180</v>
      </c>
      <c r="M1660" s="2">
        <v>2231</v>
      </c>
      <c r="N1660" s="2" t="s">
        <v>10187</v>
      </c>
      <c r="O1660" s="2" t="s">
        <v>10188</v>
      </c>
      <c r="P1660" s="2" t="s">
        <v>10189</v>
      </c>
      <c r="Q1660" s="2" t="s">
        <v>10190</v>
      </c>
      <c r="R1660">
        <v>7</v>
      </c>
      <c r="S1660" s="9">
        <f>SUM(pledge_tiers!B1660:F1660)/pledge_tiers!CZ1660</f>
        <v>0.42663656884875845</v>
      </c>
      <c r="T1660" s="8">
        <f>SUM(pledge_tiers!G1660:K1660)/pledge_tiers!CZ1660</f>
        <v>0.57336343115124155</v>
      </c>
      <c r="U1660" s="8">
        <f>SUM(pledge_tiers!L1660:CX1660)/pledge_tiers!CZ1660</f>
        <v>0</v>
      </c>
      <c r="V1660">
        <f>VLOOKUP(A1660,cluster_membership!$A$1:$B$4001,2,FALSE)</f>
        <v>5</v>
      </c>
    </row>
    <row r="1661" spans="1:22" x14ac:dyDescent="0.2">
      <c r="A1661" s="2">
        <v>1659</v>
      </c>
      <c r="B1661" s="3">
        <v>233771</v>
      </c>
      <c r="C1661" s="2" t="s">
        <v>10191</v>
      </c>
      <c r="D1661" s="2" t="s">
        <v>7963</v>
      </c>
      <c r="E1661" s="2" t="s">
        <v>14</v>
      </c>
      <c r="F1661" s="2" t="s">
        <v>84</v>
      </c>
      <c r="G1661" s="3">
        <v>40000</v>
      </c>
      <c r="H1661" s="6">
        <f>VLOOKUP(F1661,Exchange_rates!$A$1:$B$13,2,FALSE)</f>
        <v>0.76</v>
      </c>
      <c r="I1661" s="6">
        <f t="shared" si="50"/>
        <v>30400</v>
      </c>
      <c r="J1661" s="3">
        <f t="shared" si="51"/>
        <v>177665.96</v>
      </c>
      <c r="K1661" s="2" t="s">
        <v>7964</v>
      </c>
      <c r="L1661" t="s">
        <v>28182</v>
      </c>
      <c r="M1661" s="2">
        <v>2230</v>
      </c>
      <c r="N1661" s="2" t="s">
        <v>10192</v>
      </c>
      <c r="O1661" s="2" t="s">
        <v>10193</v>
      </c>
      <c r="P1661" s="2" t="s">
        <v>7967</v>
      </c>
      <c r="Q1661" s="2" t="s">
        <v>10194</v>
      </c>
      <c r="R1661">
        <v>17</v>
      </c>
      <c r="S1661" s="9">
        <f>SUM(pledge_tiers!B1661:F1661)/pledge_tiers!CZ1661</f>
        <v>0.49750792931581334</v>
      </c>
      <c r="T1661" s="8">
        <f>SUM(pledge_tiers!G1661:K1661)/pledge_tiers!CZ1661</f>
        <v>8.3824195740824656E-2</v>
      </c>
      <c r="U1661" s="8">
        <f>SUM(pledge_tiers!L1661:CX1661)/pledge_tiers!CZ1661</f>
        <v>0.41866787494336205</v>
      </c>
      <c r="V1661">
        <f>VLOOKUP(A1661,cluster_membership!$A$1:$B$4001,2,FALSE)</f>
        <v>5</v>
      </c>
    </row>
    <row r="1662" spans="1:22" x14ac:dyDescent="0.2">
      <c r="A1662" s="2">
        <v>1660</v>
      </c>
      <c r="B1662" s="3">
        <v>319193</v>
      </c>
      <c r="C1662" s="2" t="s">
        <v>10195</v>
      </c>
      <c r="D1662" s="2" t="s">
        <v>10196</v>
      </c>
      <c r="E1662" s="2" t="s">
        <v>534</v>
      </c>
      <c r="F1662" s="2" t="s">
        <v>15</v>
      </c>
      <c r="G1662" s="3">
        <v>200000</v>
      </c>
      <c r="H1662" s="6">
        <f>VLOOKUP(F1662,Exchange_rates!$A$1:$B$13,2,FALSE)</f>
        <v>1</v>
      </c>
      <c r="I1662" s="6">
        <f t="shared" si="50"/>
        <v>200000</v>
      </c>
      <c r="J1662" s="3">
        <f t="shared" si="51"/>
        <v>319193</v>
      </c>
      <c r="K1662" s="2" t="s">
        <v>47</v>
      </c>
      <c r="L1662" t="s">
        <v>28180</v>
      </c>
      <c r="M1662" s="2">
        <v>2229</v>
      </c>
      <c r="N1662" s="2" t="s">
        <v>10197</v>
      </c>
      <c r="O1662" s="2" t="s">
        <v>10198</v>
      </c>
      <c r="P1662" s="2" t="s">
        <v>10199</v>
      </c>
      <c r="Q1662" s="2" t="s">
        <v>10200</v>
      </c>
      <c r="R1662">
        <v>9</v>
      </c>
      <c r="S1662" s="9">
        <f>SUM(pledge_tiers!B1662:F1662)/pledge_tiers!CZ1662</f>
        <v>0.91004089050431625</v>
      </c>
      <c r="T1662" s="8">
        <f>SUM(pledge_tiers!G1662:K1662)/pledge_tiers!CZ1662</f>
        <v>8.9959109495683781E-2</v>
      </c>
      <c r="U1662" s="8">
        <f>SUM(pledge_tiers!L1662:CX1662)/pledge_tiers!CZ1662</f>
        <v>0</v>
      </c>
      <c r="V1662">
        <f>VLOOKUP(A1662,cluster_membership!$A$1:$B$4001,2,FALSE)</f>
        <v>5</v>
      </c>
    </row>
    <row r="1663" spans="1:22" x14ac:dyDescent="0.2">
      <c r="A1663" s="2">
        <v>1661</v>
      </c>
      <c r="B1663" s="3">
        <v>82873</v>
      </c>
      <c r="C1663" s="2" t="s">
        <v>10201</v>
      </c>
      <c r="D1663" s="2" t="s">
        <v>10202</v>
      </c>
      <c r="E1663" s="2" t="s">
        <v>14</v>
      </c>
      <c r="F1663" s="2" t="s">
        <v>15</v>
      </c>
      <c r="G1663" s="3">
        <v>4000</v>
      </c>
      <c r="H1663" s="6">
        <f>VLOOKUP(F1663,Exchange_rates!$A$1:$B$13,2,FALSE)</f>
        <v>1</v>
      </c>
      <c r="I1663" s="6">
        <f t="shared" si="50"/>
        <v>4000</v>
      </c>
      <c r="J1663" s="3">
        <f t="shared" si="51"/>
        <v>82873</v>
      </c>
      <c r="K1663" s="2" t="s">
        <v>3750</v>
      </c>
      <c r="L1663" t="s">
        <v>28180</v>
      </c>
      <c r="M1663" s="2">
        <v>2229</v>
      </c>
      <c r="N1663" s="2" t="s">
        <v>10203</v>
      </c>
      <c r="O1663" s="2" t="s">
        <v>10204</v>
      </c>
      <c r="P1663" s="2" t="s">
        <v>10205</v>
      </c>
      <c r="Q1663" s="2" t="s">
        <v>10206</v>
      </c>
      <c r="R1663">
        <v>22</v>
      </c>
      <c r="S1663" s="9">
        <f>SUM(pledge_tiers!B1663:F1663)/pledge_tiers!CZ1663</f>
        <v>0.21033544877606528</v>
      </c>
      <c r="T1663" s="8">
        <f>SUM(pledge_tiers!G1663:K1663)/pledge_tiers!CZ1663</f>
        <v>0.19718948322756119</v>
      </c>
      <c r="U1663" s="8">
        <f>SUM(pledge_tiers!L1663:CX1663)/pledge_tiers!CZ1663</f>
        <v>0.59247506799637351</v>
      </c>
      <c r="V1663">
        <f>VLOOKUP(A1663,cluster_membership!$A$1:$B$4001,2,FALSE)</f>
        <v>5</v>
      </c>
    </row>
    <row r="1664" spans="1:22" x14ac:dyDescent="0.2">
      <c r="A1664" s="2">
        <v>1662</v>
      </c>
      <c r="B1664" s="3">
        <v>67636</v>
      </c>
      <c r="C1664" s="2" t="s">
        <v>10207</v>
      </c>
      <c r="D1664" s="2" t="s">
        <v>10208</v>
      </c>
      <c r="E1664" s="2" t="s">
        <v>46</v>
      </c>
      <c r="F1664" s="2" t="s">
        <v>15</v>
      </c>
      <c r="G1664" s="3">
        <v>25000</v>
      </c>
      <c r="H1664" s="6">
        <f>VLOOKUP(F1664,Exchange_rates!$A$1:$B$13,2,FALSE)</f>
        <v>1</v>
      </c>
      <c r="I1664" s="6">
        <f t="shared" si="50"/>
        <v>25000</v>
      </c>
      <c r="J1664" s="3">
        <f t="shared" si="51"/>
        <v>67636</v>
      </c>
      <c r="K1664" s="2" t="s">
        <v>444</v>
      </c>
      <c r="L1664" t="s">
        <v>28188</v>
      </c>
      <c r="M1664" s="2">
        <v>2228</v>
      </c>
      <c r="N1664" s="2" t="s">
        <v>10209</v>
      </c>
      <c r="O1664" s="2" t="s">
        <v>10210</v>
      </c>
      <c r="P1664" s="2" t="s">
        <v>10211</v>
      </c>
      <c r="Q1664" s="2" t="s">
        <v>10212</v>
      </c>
      <c r="R1664">
        <v>15</v>
      </c>
      <c r="S1664" s="9">
        <f>SUM(pledge_tiers!B1664:F1664)/pledge_tiers!CZ1664</f>
        <v>0.85359116022099446</v>
      </c>
      <c r="T1664" s="8">
        <f>SUM(pledge_tiers!G1664:K1664)/pledge_tiers!CZ1664</f>
        <v>0.12661141804788215</v>
      </c>
      <c r="U1664" s="8">
        <f>SUM(pledge_tiers!L1664:CX1664)/pledge_tiers!CZ1664</f>
        <v>1.979742173112339E-2</v>
      </c>
      <c r="V1664">
        <f>VLOOKUP(A1664,cluster_membership!$A$1:$B$4001,2,FALSE)</f>
        <v>5</v>
      </c>
    </row>
    <row r="1665" spans="1:22" x14ac:dyDescent="0.2">
      <c r="A1665" s="2">
        <v>1663</v>
      </c>
      <c r="B1665" s="3">
        <v>105324</v>
      </c>
      <c r="C1665" s="2" t="s">
        <v>10213</v>
      </c>
      <c r="D1665" s="2" t="s">
        <v>1374</v>
      </c>
      <c r="E1665" s="2" t="s">
        <v>834</v>
      </c>
      <c r="F1665" s="2" t="s">
        <v>15</v>
      </c>
      <c r="G1665" s="3">
        <v>20000</v>
      </c>
      <c r="H1665" s="6">
        <f>VLOOKUP(F1665,Exchange_rates!$A$1:$B$13,2,FALSE)</f>
        <v>1</v>
      </c>
      <c r="I1665" s="6">
        <f t="shared" si="50"/>
        <v>20000</v>
      </c>
      <c r="J1665" s="3">
        <f t="shared" si="51"/>
        <v>105324</v>
      </c>
      <c r="K1665" s="2" t="s">
        <v>162</v>
      </c>
      <c r="L1665" t="s">
        <v>28180</v>
      </c>
      <c r="M1665" s="2">
        <v>2227</v>
      </c>
      <c r="N1665" s="2" t="s">
        <v>10214</v>
      </c>
      <c r="O1665" s="2" t="s">
        <v>10215</v>
      </c>
      <c r="P1665" s="2" t="s">
        <v>10216</v>
      </c>
      <c r="Q1665" s="2" t="s">
        <v>10217</v>
      </c>
      <c r="R1665">
        <v>15</v>
      </c>
      <c r="S1665" s="9">
        <f>SUM(pledge_tiers!B1665:F1665)/pledge_tiers!CZ1665</f>
        <v>0.45733634311512417</v>
      </c>
      <c r="T1665" s="8">
        <f>SUM(pledge_tiers!G1665:K1665)/pledge_tiers!CZ1665</f>
        <v>0.39187358916478554</v>
      </c>
      <c r="U1665" s="8">
        <f>SUM(pledge_tiers!L1665:CX1665)/pledge_tiers!CZ1665</f>
        <v>0.15079006772009029</v>
      </c>
      <c r="V1665">
        <f>VLOOKUP(A1665,cluster_membership!$A$1:$B$4001,2,FALSE)</f>
        <v>5</v>
      </c>
    </row>
    <row r="1666" spans="1:22" x14ac:dyDescent="0.2">
      <c r="A1666" s="2">
        <v>1664</v>
      </c>
      <c r="B1666" s="3">
        <v>156180</v>
      </c>
      <c r="C1666" s="2" t="s">
        <v>10218</v>
      </c>
      <c r="D1666" s="2" t="s">
        <v>10219</v>
      </c>
      <c r="E1666" s="2" t="s">
        <v>665</v>
      </c>
      <c r="F1666" s="2" t="s">
        <v>15</v>
      </c>
      <c r="G1666" s="3">
        <v>10000</v>
      </c>
      <c r="H1666" s="6">
        <f>VLOOKUP(F1666,Exchange_rates!$A$1:$B$13,2,FALSE)</f>
        <v>1</v>
      </c>
      <c r="I1666" s="6">
        <f t="shared" ref="I1666:I1729" si="52">G1666*H1666</f>
        <v>10000</v>
      </c>
      <c r="J1666" s="3">
        <f t="shared" ref="J1666:J1729" si="53">B1666*H1666</f>
        <v>156180</v>
      </c>
      <c r="K1666" s="2" t="s">
        <v>16</v>
      </c>
      <c r="L1666" t="s">
        <v>28180</v>
      </c>
      <c r="M1666" s="2">
        <v>2227</v>
      </c>
      <c r="N1666" s="2" t="s">
        <v>10220</v>
      </c>
      <c r="O1666" s="2" t="s">
        <v>10221</v>
      </c>
      <c r="P1666" s="2" t="s">
        <v>10222</v>
      </c>
      <c r="Q1666" s="2" t="s">
        <v>10223</v>
      </c>
      <c r="R1666">
        <v>11</v>
      </c>
      <c r="S1666" s="9">
        <f>SUM(pledge_tiers!B1666:F1666)/pledge_tiers!CZ1666</f>
        <v>0.33713503649635035</v>
      </c>
      <c r="T1666" s="8">
        <f>SUM(pledge_tiers!G1666:K1666)/pledge_tiers!CZ1666</f>
        <v>0.63549270072992703</v>
      </c>
      <c r="U1666" s="8">
        <f>SUM(pledge_tiers!L1666:CX1666)/pledge_tiers!CZ1666</f>
        <v>2.7372262773722629E-2</v>
      </c>
      <c r="V1666">
        <f>VLOOKUP(A1666,cluster_membership!$A$1:$B$4001,2,FALSE)</f>
        <v>5</v>
      </c>
    </row>
    <row r="1667" spans="1:22" x14ac:dyDescent="0.2">
      <c r="A1667" s="2">
        <v>1665</v>
      </c>
      <c r="B1667" s="3">
        <v>41330</v>
      </c>
      <c r="C1667" s="2" t="s">
        <v>10224</v>
      </c>
      <c r="D1667" s="2" t="s">
        <v>10225</v>
      </c>
      <c r="E1667" s="2" t="s">
        <v>46</v>
      </c>
      <c r="F1667" s="2" t="s">
        <v>84</v>
      </c>
      <c r="G1667" s="3">
        <v>25000</v>
      </c>
      <c r="H1667" s="6">
        <f>VLOOKUP(F1667,Exchange_rates!$A$1:$B$13,2,FALSE)</f>
        <v>0.76</v>
      </c>
      <c r="I1667" s="6">
        <f t="shared" si="52"/>
        <v>19000</v>
      </c>
      <c r="J1667" s="3">
        <f t="shared" si="53"/>
        <v>31410.799999999999</v>
      </c>
      <c r="K1667" s="2" t="s">
        <v>1343</v>
      </c>
      <c r="L1667" t="s">
        <v>28182</v>
      </c>
      <c r="M1667" s="2">
        <v>2226</v>
      </c>
      <c r="N1667" s="2" t="s">
        <v>10226</v>
      </c>
      <c r="O1667" s="2" t="s">
        <v>10227</v>
      </c>
      <c r="P1667" s="2" t="s">
        <v>10228</v>
      </c>
      <c r="Q1667" s="2" t="s">
        <v>10229</v>
      </c>
      <c r="R1667">
        <v>14</v>
      </c>
      <c r="S1667" s="9">
        <f>SUM(pledge_tiers!B1667:F1667)/pledge_tiers!CZ1667</f>
        <v>0.80973850315599638</v>
      </c>
      <c r="T1667" s="8">
        <f>SUM(pledge_tiers!G1667:K1667)/pledge_tiers!CZ1667</f>
        <v>0.17944093778178538</v>
      </c>
      <c r="U1667" s="8">
        <f>SUM(pledge_tiers!L1667:CX1667)/pledge_tiers!CZ1667</f>
        <v>1.0820559062218215E-2</v>
      </c>
      <c r="V1667">
        <f>VLOOKUP(A1667,cluster_membership!$A$1:$B$4001,2,FALSE)</f>
        <v>5</v>
      </c>
    </row>
    <row r="1668" spans="1:22" x14ac:dyDescent="0.2">
      <c r="A1668" s="2">
        <v>1666</v>
      </c>
      <c r="B1668" s="3">
        <v>74173</v>
      </c>
      <c r="C1668" s="2" t="s">
        <v>10230</v>
      </c>
      <c r="D1668" s="2" t="s">
        <v>10231</v>
      </c>
      <c r="E1668" s="2" t="s">
        <v>1005</v>
      </c>
      <c r="F1668" s="2" t="s">
        <v>15</v>
      </c>
      <c r="G1668" s="3">
        <v>20000</v>
      </c>
      <c r="H1668" s="6">
        <f>VLOOKUP(F1668,Exchange_rates!$A$1:$B$13,2,FALSE)</f>
        <v>1</v>
      </c>
      <c r="I1668" s="6">
        <f t="shared" si="52"/>
        <v>20000</v>
      </c>
      <c r="J1668" s="3">
        <f t="shared" si="53"/>
        <v>74173</v>
      </c>
      <c r="K1668" s="2" t="s">
        <v>4906</v>
      </c>
      <c r="L1668" t="s">
        <v>28210</v>
      </c>
      <c r="M1668" s="2">
        <v>2225</v>
      </c>
      <c r="N1668" s="2" t="s">
        <v>10232</v>
      </c>
      <c r="O1668" s="2" t="s">
        <v>10233</v>
      </c>
      <c r="P1668" s="2" t="s">
        <v>10234</v>
      </c>
      <c r="Q1668" s="2" t="s">
        <v>10235</v>
      </c>
      <c r="R1668">
        <v>7</v>
      </c>
      <c r="S1668" s="9">
        <f>SUM(pledge_tiers!B1668:F1668)/pledge_tiers!CZ1668</f>
        <v>0.97832957110609475</v>
      </c>
      <c r="T1668" s="8">
        <f>SUM(pledge_tiers!G1668:K1668)/pledge_tiers!CZ1668</f>
        <v>2.1670428893905191E-2</v>
      </c>
      <c r="U1668" s="8">
        <f>SUM(pledge_tiers!L1668:CX1668)/pledge_tiers!CZ1668</f>
        <v>0</v>
      </c>
      <c r="V1668">
        <f>VLOOKUP(A1668,cluster_membership!$A$1:$B$4001,2,FALSE)</f>
        <v>5</v>
      </c>
    </row>
    <row r="1669" spans="1:22" x14ac:dyDescent="0.2">
      <c r="A1669" s="2">
        <v>1667</v>
      </c>
      <c r="B1669" s="3">
        <v>168360</v>
      </c>
      <c r="C1669" s="2" t="s">
        <v>10236</v>
      </c>
      <c r="D1669" s="2" t="s">
        <v>10237</v>
      </c>
      <c r="E1669" s="2" t="s">
        <v>14</v>
      </c>
      <c r="F1669" s="2" t="s">
        <v>75</v>
      </c>
      <c r="G1669" s="3">
        <v>150000</v>
      </c>
      <c r="H1669" s="6">
        <f>VLOOKUP(F1669,Exchange_rates!$A$1:$B$13,2,FALSE)</f>
        <v>1.24</v>
      </c>
      <c r="I1669" s="6">
        <f t="shared" si="52"/>
        <v>186000</v>
      </c>
      <c r="J1669" s="3">
        <f t="shared" si="53"/>
        <v>208766.4</v>
      </c>
      <c r="K1669" s="2" t="s">
        <v>827</v>
      </c>
      <c r="L1669" t="s">
        <v>28181</v>
      </c>
      <c r="M1669" s="2">
        <v>2224</v>
      </c>
      <c r="N1669" s="2" t="s">
        <v>10238</v>
      </c>
      <c r="O1669" s="2" t="s">
        <v>10239</v>
      </c>
      <c r="P1669" s="2" t="s">
        <v>10240</v>
      </c>
      <c r="Q1669" s="2" t="s">
        <v>10241</v>
      </c>
      <c r="R1669">
        <v>14</v>
      </c>
      <c r="S1669" s="9">
        <f>SUM(pledge_tiers!B1669:F1669)/pledge_tiers!CZ1669</f>
        <v>0.51848471017800091</v>
      </c>
      <c r="T1669" s="8">
        <f>SUM(pledge_tiers!G1669:K1669)/pledge_tiers!CZ1669</f>
        <v>0.3829301688726609</v>
      </c>
      <c r="U1669" s="8">
        <f>SUM(pledge_tiers!L1669:CX1669)/pledge_tiers!CZ1669</f>
        <v>9.8585120949338204E-2</v>
      </c>
      <c r="V1669">
        <f>VLOOKUP(A1669,cluster_membership!$A$1:$B$4001,2,FALSE)</f>
        <v>5</v>
      </c>
    </row>
    <row r="1670" spans="1:22" x14ac:dyDescent="0.2">
      <c r="A1670" s="2">
        <v>1668</v>
      </c>
      <c r="B1670" s="3">
        <v>97197</v>
      </c>
      <c r="C1670" s="2" t="s">
        <v>10242</v>
      </c>
      <c r="D1670" s="2" t="s">
        <v>10243</v>
      </c>
      <c r="E1670" s="2" t="s">
        <v>14</v>
      </c>
      <c r="F1670" s="2" t="s">
        <v>15</v>
      </c>
      <c r="G1670" s="3">
        <v>25000</v>
      </c>
      <c r="H1670" s="6">
        <f>VLOOKUP(F1670,Exchange_rates!$A$1:$B$13,2,FALSE)</f>
        <v>1</v>
      </c>
      <c r="I1670" s="6">
        <f t="shared" si="52"/>
        <v>25000</v>
      </c>
      <c r="J1670" s="3">
        <f t="shared" si="53"/>
        <v>97197</v>
      </c>
      <c r="K1670" s="2" t="s">
        <v>10244</v>
      </c>
      <c r="L1670" t="s">
        <v>28180</v>
      </c>
      <c r="M1670" s="2">
        <v>2224</v>
      </c>
      <c r="N1670" s="2" t="s">
        <v>10245</v>
      </c>
      <c r="O1670" s="2" t="s">
        <v>10246</v>
      </c>
      <c r="P1670" s="2" t="s">
        <v>10247</v>
      </c>
      <c r="Q1670" s="2" t="s">
        <v>10248</v>
      </c>
      <c r="R1670">
        <v>6</v>
      </c>
      <c r="S1670" s="9">
        <f>SUM(pledge_tiers!B1670:F1670)/pledge_tiers!CZ1670</f>
        <v>0.99323104693140796</v>
      </c>
      <c r="T1670" s="8">
        <f>SUM(pledge_tiers!G1670:K1670)/pledge_tiers!CZ1670</f>
        <v>6.7689530685920577E-3</v>
      </c>
      <c r="U1670" s="8">
        <f>SUM(pledge_tiers!L1670:CX1670)/pledge_tiers!CZ1670</f>
        <v>0</v>
      </c>
      <c r="V1670">
        <f>VLOOKUP(A1670,cluster_membership!$A$1:$B$4001,2,FALSE)</f>
        <v>5</v>
      </c>
    </row>
    <row r="1671" spans="1:22" x14ac:dyDescent="0.2">
      <c r="A1671" s="2">
        <v>1669</v>
      </c>
      <c r="B1671" s="3">
        <v>266917</v>
      </c>
      <c r="C1671" s="2" t="s">
        <v>10249</v>
      </c>
      <c r="D1671" s="2" t="s">
        <v>10250</v>
      </c>
      <c r="E1671" s="2" t="s">
        <v>83</v>
      </c>
      <c r="F1671" s="2" t="s">
        <v>15</v>
      </c>
      <c r="G1671" s="3">
        <v>90000</v>
      </c>
      <c r="H1671" s="6">
        <f>VLOOKUP(F1671,Exchange_rates!$A$1:$B$13,2,FALSE)</f>
        <v>1</v>
      </c>
      <c r="I1671" s="6">
        <f t="shared" si="52"/>
        <v>90000</v>
      </c>
      <c r="J1671" s="3">
        <f t="shared" si="53"/>
        <v>266917</v>
      </c>
      <c r="K1671" s="2" t="s">
        <v>47</v>
      </c>
      <c r="L1671" t="s">
        <v>28180</v>
      </c>
      <c r="M1671" s="2">
        <v>2221</v>
      </c>
      <c r="N1671" s="2" t="s">
        <v>10251</v>
      </c>
      <c r="O1671" s="2" t="s">
        <v>10252</v>
      </c>
      <c r="P1671" s="2" t="s">
        <v>10253</v>
      </c>
      <c r="Q1671" s="2" t="s">
        <v>10254</v>
      </c>
      <c r="R1671">
        <v>8</v>
      </c>
      <c r="S1671" s="9">
        <f>SUM(pledge_tiers!B1671:F1671)/pledge_tiers!CZ1671</f>
        <v>0.91921497033318122</v>
      </c>
      <c r="T1671" s="8">
        <f>SUM(pledge_tiers!G1671:K1671)/pledge_tiers!CZ1671</f>
        <v>8.0785029666818803E-2</v>
      </c>
      <c r="U1671" s="8">
        <f>SUM(pledge_tiers!L1671:CX1671)/pledge_tiers!CZ1671</f>
        <v>0</v>
      </c>
      <c r="V1671">
        <f>VLOOKUP(A1671,cluster_membership!$A$1:$B$4001,2,FALSE)</f>
        <v>5</v>
      </c>
    </row>
    <row r="1672" spans="1:22" x14ac:dyDescent="0.2">
      <c r="A1672" s="2">
        <v>1670</v>
      </c>
      <c r="B1672" s="3">
        <v>55314</v>
      </c>
      <c r="C1672" s="2" t="s">
        <v>10255</v>
      </c>
      <c r="D1672" s="2" t="s">
        <v>10256</v>
      </c>
      <c r="E1672" s="2" t="s">
        <v>46</v>
      </c>
      <c r="F1672" s="2" t="s">
        <v>15</v>
      </c>
      <c r="G1672" s="3">
        <v>40000</v>
      </c>
      <c r="H1672" s="6">
        <f>VLOOKUP(F1672,Exchange_rates!$A$1:$B$13,2,FALSE)</f>
        <v>1</v>
      </c>
      <c r="I1672" s="6">
        <f t="shared" si="52"/>
        <v>40000</v>
      </c>
      <c r="J1672" s="3">
        <f t="shared" si="53"/>
        <v>55314</v>
      </c>
      <c r="K1672" s="2" t="s">
        <v>136</v>
      </c>
      <c r="L1672" t="s">
        <v>28180</v>
      </c>
      <c r="M1672" s="2">
        <v>2219</v>
      </c>
      <c r="N1672" s="2" t="s">
        <v>10257</v>
      </c>
      <c r="O1672" s="2" t="s">
        <v>10258</v>
      </c>
      <c r="P1672" s="2" t="s">
        <v>10259</v>
      </c>
      <c r="Q1672" s="2" t="s">
        <v>10260</v>
      </c>
      <c r="R1672">
        <v>16</v>
      </c>
      <c r="S1672" s="9">
        <f>SUM(pledge_tiers!B1672:F1672)/pledge_tiers!CZ1672</f>
        <v>0.89708561020036426</v>
      </c>
      <c r="T1672" s="8">
        <f>SUM(pledge_tiers!G1672:K1672)/pledge_tiers!CZ1672</f>
        <v>9.2440801457194896E-2</v>
      </c>
      <c r="U1672" s="8">
        <f>SUM(pledge_tiers!L1672:CX1672)/pledge_tiers!CZ1672</f>
        <v>1.0473588342440802E-2</v>
      </c>
      <c r="V1672">
        <f>VLOOKUP(A1672,cluster_membership!$A$1:$B$4001,2,FALSE)</f>
        <v>5</v>
      </c>
    </row>
    <row r="1673" spans="1:22" x14ac:dyDescent="0.2">
      <c r="A1673" s="2">
        <v>1671</v>
      </c>
      <c r="B1673" s="3">
        <v>56173</v>
      </c>
      <c r="C1673" s="2" t="s">
        <v>10261</v>
      </c>
      <c r="D1673" s="2" t="s">
        <v>10262</v>
      </c>
      <c r="E1673" s="2" t="s">
        <v>14</v>
      </c>
      <c r="F1673" s="2" t="s">
        <v>15</v>
      </c>
      <c r="G1673" s="3">
        <v>2500</v>
      </c>
      <c r="H1673" s="6">
        <f>VLOOKUP(F1673,Exchange_rates!$A$1:$B$13,2,FALSE)</f>
        <v>1</v>
      </c>
      <c r="I1673" s="6">
        <f t="shared" si="52"/>
        <v>2500</v>
      </c>
      <c r="J1673" s="3">
        <f t="shared" si="53"/>
        <v>56173</v>
      </c>
      <c r="K1673" s="2" t="s">
        <v>1381</v>
      </c>
      <c r="L1673" t="s">
        <v>28180</v>
      </c>
      <c r="M1673" s="2">
        <v>2218</v>
      </c>
      <c r="N1673" s="2" t="s">
        <v>10263</v>
      </c>
      <c r="O1673" s="2" t="s">
        <v>10264</v>
      </c>
      <c r="P1673" s="2" t="s">
        <v>10265</v>
      </c>
      <c r="Q1673" s="2" t="s">
        <v>10266</v>
      </c>
      <c r="R1673">
        <v>13</v>
      </c>
      <c r="S1673" s="9">
        <f>SUM(pledge_tiers!B1673:F1673)/pledge_tiers!CZ1673</f>
        <v>0.95711060948081261</v>
      </c>
      <c r="T1673" s="8">
        <f>SUM(pledge_tiers!G1673:K1673)/pledge_tiers!CZ1673</f>
        <v>4.1083521444695258E-2</v>
      </c>
      <c r="U1673" s="8">
        <f>SUM(pledge_tiers!L1673:CX1673)/pledge_tiers!CZ1673</f>
        <v>1.8058690744920992E-3</v>
      </c>
      <c r="V1673">
        <f>VLOOKUP(A1673,cluster_membership!$A$1:$B$4001,2,FALSE)</f>
        <v>5</v>
      </c>
    </row>
    <row r="1674" spans="1:22" x14ac:dyDescent="0.2">
      <c r="A1674" s="2">
        <v>1672</v>
      </c>
      <c r="B1674" s="3">
        <v>32435</v>
      </c>
      <c r="C1674" s="2" t="s">
        <v>10267</v>
      </c>
      <c r="D1674" s="2" t="s">
        <v>10268</v>
      </c>
      <c r="E1674" s="2" t="s">
        <v>1005</v>
      </c>
      <c r="F1674" s="2" t="s">
        <v>75</v>
      </c>
      <c r="G1674" s="3">
        <v>3000</v>
      </c>
      <c r="H1674" s="6">
        <f>VLOOKUP(F1674,Exchange_rates!$A$1:$B$13,2,FALSE)</f>
        <v>1.24</v>
      </c>
      <c r="I1674" s="6">
        <f t="shared" si="52"/>
        <v>3720</v>
      </c>
      <c r="J1674" s="3">
        <f t="shared" si="53"/>
        <v>40219.4</v>
      </c>
      <c r="K1674" s="2" t="s">
        <v>10269</v>
      </c>
      <c r="L1674" t="s">
        <v>28181</v>
      </c>
      <c r="M1674" s="2">
        <v>2218</v>
      </c>
      <c r="N1674" s="2" t="s">
        <v>10270</v>
      </c>
      <c r="O1674" s="2" t="s">
        <v>10271</v>
      </c>
      <c r="P1674" s="2" t="s">
        <v>10272</v>
      </c>
      <c r="Q1674" s="2" t="s">
        <v>10273</v>
      </c>
      <c r="R1674">
        <v>16</v>
      </c>
      <c r="S1674" s="9">
        <f>SUM(pledge_tiers!B1674:F1674)/pledge_tiers!CZ1674</f>
        <v>0.68546931407942235</v>
      </c>
      <c r="T1674" s="8">
        <f>SUM(pledge_tiers!G1674:K1674)/pledge_tiers!CZ1674</f>
        <v>0.28294223826714804</v>
      </c>
      <c r="U1674" s="8">
        <f>SUM(pledge_tiers!L1674:CX1674)/pledge_tiers!CZ1674</f>
        <v>3.1588447653429601E-2</v>
      </c>
      <c r="V1674">
        <f>VLOOKUP(A1674,cluster_membership!$A$1:$B$4001,2,FALSE)</f>
        <v>5</v>
      </c>
    </row>
    <row r="1675" spans="1:22" x14ac:dyDescent="0.2">
      <c r="A1675" s="2">
        <v>1673</v>
      </c>
      <c r="B1675" s="3">
        <v>158000</v>
      </c>
      <c r="C1675" s="2" t="s">
        <v>10274</v>
      </c>
      <c r="D1675" s="2" t="s">
        <v>10275</v>
      </c>
      <c r="E1675" s="2" t="s">
        <v>38</v>
      </c>
      <c r="F1675" s="2" t="s">
        <v>15</v>
      </c>
      <c r="G1675" s="3">
        <v>150000</v>
      </c>
      <c r="H1675" s="6">
        <f>VLOOKUP(F1675,Exchange_rates!$A$1:$B$13,2,FALSE)</f>
        <v>1</v>
      </c>
      <c r="I1675" s="6">
        <f t="shared" si="52"/>
        <v>150000</v>
      </c>
      <c r="J1675" s="3">
        <f t="shared" si="53"/>
        <v>158000</v>
      </c>
      <c r="K1675" s="2" t="s">
        <v>16</v>
      </c>
      <c r="L1675" t="s">
        <v>28180</v>
      </c>
      <c r="M1675" s="2">
        <v>2218</v>
      </c>
      <c r="N1675" s="2" t="s">
        <v>10276</v>
      </c>
      <c r="O1675" s="2" t="s">
        <v>10277</v>
      </c>
      <c r="P1675" s="2" t="s">
        <v>10278</v>
      </c>
      <c r="Q1675" s="2" t="s">
        <v>10279</v>
      </c>
      <c r="R1675">
        <v>22</v>
      </c>
      <c r="S1675" s="9">
        <f>SUM(pledge_tiers!B1675:F1675)/pledge_tiers!CZ1675</f>
        <v>0.80676328502415462</v>
      </c>
      <c r="T1675" s="8">
        <f>SUM(pledge_tiers!G1675:K1675)/pledge_tiers!CZ1675</f>
        <v>0.14170692431561996</v>
      </c>
      <c r="U1675" s="8">
        <f>SUM(pledge_tiers!L1675:CX1675)/pledge_tiers!CZ1675</f>
        <v>5.1529790660225443E-2</v>
      </c>
      <c r="V1675">
        <f>VLOOKUP(A1675,cluster_membership!$A$1:$B$4001,2,FALSE)</f>
        <v>5</v>
      </c>
    </row>
    <row r="1676" spans="1:22" x14ac:dyDescent="0.2">
      <c r="A1676" s="2">
        <v>1674</v>
      </c>
      <c r="B1676" s="3">
        <v>114136</v>
      </c>
      <c r="C1676" s="2" t="s">
        <v>10280</v>
      </c>
      <c r="D1676" s="2" t="s">
        <v>10281</v>
      </c>
      <c r="E1676" s="2" t="s">
        <v>298</v>
      </c>
      <c r="F1676" s="2" t="s">
        <v>15</v>
      </c>
      <c r="G1676" s="3">
        <v>25000</v>
      </c>
      <c r="H1676" s="6">
        <f>VLOOKUP(F1676,Exchange_rates!$A$1:$B$13,2,FALSE)</f>
        <v>1</v>
      </c>
      <c r="I1676" s="6">
        <f t="shared" si="52"/>
        <v>25000</v>
      </c>
      <c r="J1676" s="3">
        <f t="shared" si="53"/>
        <v>114136</v>
      </c>
      <c r="K1676" s="2" t="s">
        <v>7659</v>
      </c>
      <c r="L1676" t="s">
        <v>28180</v>
      </c>
      <c r="M1676" s="2">
        <v>2216</v>
      </c>
      <c r="N1676" s="2" t="s">
        <v>10282</v>
      </c>
      <c r="O1676" s="2" t="s">
        <v>10283</v>
      </c>
      <c r="P1676" s="2" t="s">
        <v>10284</v>
      </c>
      <c r="Q1676" s="2" t="s">
        <v>10285</v>
      </c>
      <c r="R1676">
        <v>36</v>
      </c>
      <c r="S1676" s="9">
        <f>SUM(pledge_tiers!B1676:F1676)/pledge_tiers!CZ1676</f>
        <v>0.28953330312641595</v>
      </c>
      <c r="T1676" s="8">
        <f>SUM(pledge_tiers!G1676:K1676)/pledge_tiers!CZ1676</f>
        <v>0.44177616674218395</v>
      </c>
      <c r="U1676" s="8">
        <f>SUM(pledge_tiers!L1676:CX1676)/pledge_tiers!CZ1676</f>
        <v>0.2686905301314001</v>
      </c>
      <c r="V1676">
        <f>VLOOKUP(A1676,cluster_membership!$A$1:$B$4001,2,FALSE)</f>
        <v>5</v>
      </c>
    </row>
    <row r="1677" spans="1:22" x14ac:dyDescent="0.2">
      <c r="A1677" s="2">
        <v>1675</v>
      </c>
      <c r="B1677" s="3">
        <v>96583</v>
      </c>
      <c r="C1677" s="2" t="s">
        <v>10286</v>
      </c>
      <c r="D1677" s="2" t="s">
        <v>1056</v>
      </c>
      <c r="E1677" s="2" t="s">
        <v>14</v>
      </c>
      <c r="F1677" s="2" t="s">
        <v>15</v>
      </c>
      <c r="G1677" s="3">
        <v>7500</v>
      </c>
      <c r="H1677" s="6">
        <f>VLOOKUP(F1677,Exchange_rates!$A$1:$B$13,2,FALSE)</f>
        <v>1</v>
      </c>
      <c r="I1677" s="6">
        <f t="shared" si="52"/>
        <v>7500</v>
      </c>
      <c r="J1677" s="3">
        <f t="shared" si="53"/>
        <v>96583</v>
      </c>
      <c r="K1677" s="2" t="s">
        <v>250</v>
      </c>
      <c r="L1677" t="s">
        <v>28180</v>
      </c>
      <c r="M1677" s="2">
        <v>2216</v>
      </c>
      <c r="N1677" s="2" t="s">
        <v>10287</v>
      </c>
      <c r="O1677" s="2" t="s">
        <v>10288</v>
      </c>
      <c r="P1677" s="2" t="s">
        <v>10289</v>
      </c>
      <c r="Q1677" s="2" t="s">
        <v>10290</v>
      </c>
      <c r="R1677">
        <v>26</v>
      </c>
      <c r="S1677" s="9">
        <f>SUM(pledge_tiers!B1677:F1677)/pledge_tiers!CZ1677</f>
        <v>0.34764918625678121</v>
      </c>
      <c r="T1677" s="8">
        <f>SUM(pledge_tiers!G1677:K1677)/pledge_tiers!CZ1677</f>
        <v>0.45524412296564193</v>
      </c>
      <c r="U1677" s="8">
        <f>SUM(pledge_tiers!L1677:CX1677)/pledge_tiers!CZ1677</f>
        <v>0.19710669077757687</v>
      </c>
      <c r="V1677">
        <f>VLOOKUP(A1677,cluster_membership!$A$1:$B$4001,2,FALSE)</f>
        <v>5</v>
      </c>
    </row>
    <row r="1678" spans="1:22" x14ac:dyDescent="0.2">
      <c r="A1678" s="2">
        <v>1676</v>
      </c>
      <c r="B1678" s="3">
        <v>370001</v>
      </c>
      <c r="C1678" s="2" t="s">
        <v>10291</v>
      </c>
      <c r="D1678" s="2" t="s">
        <v>10292</v>
      </c>
      <c r="E1678" s="2" t="s">
        <v>23</v>
      </c>
      <c r="F1678" s="2" t="s">
        <v>15</v>
      </c>
      <c r="G1678" s="3">
        <v>69000</v>
      </c>
      <c r="H1678" s="6">
        <f>VLOOKUP(F1678,Exchange_rates!$A$1:$B$13,2,FALSE)</f>
        <v>1</v>
      </c>
      <c r="I1678" s="6">
        <f t="shared" si="52"/>
        <v>69000</v>
      </c>
      <c r="J1678" s="3">
        <f t="shared" si="53"/>
        <v>370001</v>
      </c>
      <c r="K1678" s="2" t="s">
        <v>827</v>
      </c>
      <c r="L1678" t="s">
        <v>28181</v>
      </c>
      <c r="M1678" s="2">
        <v>2215</v>
      </c>
      <c r="N1678" s="2" t="s">
        <v>10293</v>
      </c>
      <c r="O1678" s="2" t="s">
        <v>10294</v>
      </c>
      <c r="P1678" s="2" t="s">
        <v>10295</v>
      </c>
      <c r="Q1678" s="2" t="s">
        <v>10296</v>
      </c>
      <c r="R1678">
        <v>13</v>
      </c>
      <c r="S1678" s="9">
        <f>SUM(pledge_tiers!B1678:F1678)/pledge_tiers!CZ1678</f>
        <v>0.43893480257116618</v>
      </c>
      <c r="T1678" s="8">
        <f>SUM(pledge_tiers!G1678:K1678)/pledge_tiers!CZ1678</f>
        <v>0.51010101010101006</v>
      </c>
      <c r="U1678" s="8">
        <f>SUM(pledge_tiers!L1678:CX1678)/pledge_tiers!CZ1678</f>
        <v>5.0964187327823693E-2</v>
      </c>
      <c r="V1678">
        <f>VLOOKUP(A1678,cluster_membership!$A$1:$B$4001,2,FALSE)</f>
        <v>5</v>
      </c>
    </row>
    <row r="1679" spans="1:22" x14ac:dyDescent="0.2">
      <c r="A1679" s="2">
        <v>1677</v>
      </c>
      <c r="B1679" s="3">
        <v>268801</v>
      </c>
      <c r="C1679" s="2" t="s">
        <v>10297</v>
      </c>
      <c r="D1679" s="2" t="s">
        <v>10298</v>
      </c>
      <c r="E1679" s="2" t="s">
        <v>14</v>
      </c>
      <c r="F1679" s="2" t="s">
        <v>15</v>
      </c>
      <c r="G1679" s="3">
        <v>30000</v>
      </c>
      <c r="H1679" s="6">
        <f>VLOOKUP(F1679,Exchange_rates!$A$1:$B$13,2,FALSE)</f>
        <v>1</v>
      </c>
      <c r="I1679" s="6">
        <f t="shared" si="52"/>
        <v>30000</v>
      </c>
      <c r="J1679" s="3">
        <f t="shared" si="53"/>
        <v>268801</v>
      </c>
      <c r="K1679" s="2" t="s">
        <v>720</v>
      </c>
      <c r="L1679" t="s">
        <v>28180</v>
      </c>
      <c r="M1679" s="2">
        <v>2213</v>
      </c>
      <c r="N1679" s="2" t="s">
        <v>10299</v>
      </c>
      <c r="O1679" s="2" t="s">
        <v>10300</v>
      </c>
      <c r="P1679" s="2" t="s">
        <v>10301</v>
      </c>
      <c r="Q1679" s="2" t="s">
        <v>10302</v>
      </c>
      <c r="R1679">
        <v>8</v>
      </c>
      <c r="S1679" s="9">
        <f>SUM(pledge_tiers!B1679:F1679)/pledge_tiers!CZ1679</f>
        <v>0.67727272727272725</v>
      </c>
      <c r="T1679" s="8">
        <f>SUM(pledge_tiers!G1679:K1679)/pledge_tiers!CZ1679</f>
        <v>0.32272727272727275</v>
      </c>
      <c r="U1679" s="8">
        <f>SUM(pledge_tiers!L1679:CX1679)/pledge_tiers!CZ1679</f>
        <v>0</v>
      </c>
      <c r="V1679">
        <f>VLOOKUP(A1679,cluster_membership!$A$1:$B$4001,2,FALSE)</f>
        <v>5</v>
      </c>
    </row>
    <row r="1680" spans="1:22" x14ac:dyDescent="0.2">
      <c r="A1680" s="2">
        <v>1678</v>
      </c>
      <c r="B1680" s="3">
        <v>59677</v>
      </c>
      <c r="C1680" s="2" t="s">
        <v>10303</v>
      </c>
      <c r="D1680" s="2" t="s">
        <v>10304</v>
      </c>
      <c r="E1680" s="2" t="s">
        <v>189</v>
      </c>
      <c r="F1680" s="2" t="s">
        <v>413</v>
      </c>
      <c r="G1680" s="3">
        <v>10000</v>
      </c>
      <c r="H1680" s="6">
        <f>VLOOKUP(F1680,Exchange_rates!$A$1:$B$13,2,FALSE)</f>
        <v>0.77</v>
      </c>
      <c r="I1680" s="6">
        <f t="shared" si="52"/>
        <v>7700</v>
      </c>
      <c r="J1680" s="3">
        <f t="shared" si="53"/>
        <v>45951.29</v>
      </c>
      <c r="K1680" s="2" t="s">
        <v>658</v>
      </c>
      <c r="L1680" t="s">
        <v>28187</v>
      </c>
      <c r="M1680" s="2">
        <v>2213</v>
      </c>
      <c r="N1680" s="2" t="s">
        <v>10305</v>
      </c>
      <c r="O1680" s="2" t="s">
        <v>10306</v>
      </c>
      <c r="P1680" s="2" t="s">
        <v>10307</v>
      </c>
      <c r="Q1680" s="2" t="s">
        <v>10308</v>
      </c>
      <c r="R1680">
        <v>7</v>
      </c>
      <c r="S1680" s="9">
        <f>SUM(pledge_tiers!B1680:F1680)/pledge_tiers!CZ1680</f>
        <v>0.70582877959927137</v>
      </c>
      <c r="T1680" s="8">
        <f>SUM(pledge_tiers!G1680:K1680)/pledge_tiers!CZ1680</f>
        <v>0.29417122040072857</v>
      </c>
      <c r="U1680" s="8">
        <f>SUM(pledge_tiers!L1680:CX1680)/pledge_tiers!CZ1680</f>
        <v>0</v>
      </c>
      <c r="V1680">
        <f>VLOOKUP(A1680,cluster_membership!$A$1:$B$4001,2,FALSE)</f>
        <v>5</v>
      </c>
    </row>
    <row r="1681" spans="1:22" x14ac:dyDescent="0.2">
      <c r="A1681" s="2">
        <v>1679</v>
      </c>
      <c r="B1681" s="3">
        <v>78017</v>
      </c>
      <c r="C1681" s="2" t="s">
        <v>10309</v>
      </c>
      <c r="D1681" s="2" t="s">
        <v>10310</v>
      </c>
      <c r="E1681" s="2" t="s">
        <v>46</v>
      </c>
      <c r="F1681" s="2" t="s">
        <v>15</v>
      </c>
      <c r="G1681" s="3">
        <v>75000</v>
      </c>
      <c r="H1681" s="6">
        <f>VLOOKUP(F1681,Exchange_rates!$A$1:$B$13,2,FALSE)</f>
        <v>1</v>
      </c>
      <c r="I1681" s="6">
        <f t="shared" si="52"/>
        <v>75000</v>
      </c>
      <c r="J1681" s="3">
        <f t="shared" si="53"/>
        <v>78017</v>
      </c>
      <c r="K1681" s="2" t="s">
        <v>250</v>
      </c>
      <c r="L1681" t="s">
        <v>28180</v>
      </c>
      <c r="M1681" s="2">
        <v>2212</v>
      </c>
      <c r="N1681" s="2" t="s">
        <v>10311</v>
      </c>
      <c r="O1681" s="2" t="s">
        <v>10312</v>
      </c>
      <c r="P1681" s="2" t="s">
        <v>10313</v>
      </c>
      <c r="Q1681" s="2" t="s">
        <v>10314</v>
      </c>
      <c r="R1681">
        <v>15</v>
      </c>
      <c r="S1681" s="9">
        <f>SUM(pledge_tiers!B1681:F1681)/pledge_tiers!CZ1681</f>
        <v>0.89088397790055252</v>
      </c>
      <c r="T1681" s="8">
        <f>SUM(pledge_tiers!G1681:K1681)/pledge_tiers!CZ1681</f>
        <v>8.1952117863720073E-2</v>
      </c>
      <c r="U1681" s="8">
        <f>SUM(pledge_tiers!L1681:CX1681)/pledge_tiers!CZ1681</f>
        <v>2.716390423572744E-2</v>
      </c>
      <c r="V1681">
        <f>VLOOKUP(A1681,cluster_membership!$A$1:$B$4001,2,FALSE)</f>
        <v>5</v>
      </c>
    </row>
    <row r="1682" spans="1:22" x14ac:dyDescent="0.2">
      <c r="A1682" s="2">
        <v>1680</v>
      </c>
      <c r="B1682" s="3">
        <v>135091</v>
      </c>
      <c r="C1682" s="2" t="s">
        <v>10315</v>
      </c>
      <c r="D1682" s="2" t="s">
        <v>10316</v>
      </c>
      <c r="E1682" s="2" t="s">
        <v>559</v>
      </c>
      <c r="F1682" s="2" t="s">
        <v>15</v>
      </c>
      <c r="G1682" s="3">
        <v>60000</v>
      </c>
      <c r="H1682" s="6">
        <f>VLOOKUP(F1682,Exchange_rates!$A$1:$B$13,2,FALSE)</f>
        <v>1</v>
      </c>
      <c r="I1682" s="6">
        <f t="shared" si="52"/>
        <v>60000</v>
      </c>
      <c r="J1682" s="3">
        <f t="shared" si="53"/>
        <v>135091</v>
      </c>
      <c r="K1682" s="2" t="s">
        <v>16</v>
      </c>
      <c r="L1682" t="s">
        <v>28180</v>
      </c>
      <c r="M1682" s="2">
        <v>2212</v>
      </c>
      <c r="N1682" s="2" t="s">
        <v>10317</v>
      </c>
      <c r="O1682" s="2" t="s">
        <v>10318</v>
      </c>
      <c r="P1682" s="2" t="s">
        <v>10319</v>
      </c>
      <c r="Q1682" s="2" t="s">
        <v>10320</v>
      </c>
      <c r="R1682">
        <v>13</v>
      </c>
      <c r="S1682" s="9">
        <f>SUM(pledge_tiers!B1682:F1682)/pledge_tiers!CZ1682</f>
        <v>0.5260495700556399</v>
      </c>
      <c r="T1682" s="8">
        <f>SUM(pledge_tiers!G1682:K1682)/pledge_tiers!CZ1682</f>
        <v>0.46484572584724332</v>
      </c>
      <c r="U1682" s="8">
        <f>SUM(pledge_tiers!L1682:CX1682)/pledge_tiers!CZ1682</f>
        <v>9.104704097116844E-3</v>
      </c>
      <c r="V1682">
        <f>VLOOKUP(A1682,cluster_membership!$A$1:$B$4001,2,FALSE)</f>
        <v>5</v>
      </c>
    </row>
    <row r="1683" spans="1:22" x14ac:dyDescent="0.2">
      <c r="A1683" s="2">
        <v>1681</v>
      </c>
      <c r="B1683" s="3">
        <v>100116</v>
      </c>
      <c r="C1683" s="2" t="s">
        <v>10321</v>
      </c>
      <c r="D1683" s="2" t="s">
        <v>4397</v>
      </c>
      <c r="E1683" s="2" t="s">
        <v>1057</v>
      </c>
      <c r="F1683" s="2" t="s">
        <v>15</v>
      </c>
      <c r="G1683" s="3">
        <v>15000</v>
      </c>
      <c r="H1683" s="6">
        <f>VLOOKUP(F1683,Exchange_rates!$A$1:$B$13,2,FALSE)</f>
        <v>1</v>
      </c>
      <c r="I1683" s="6">
        <f t="shared" si="52"/>
        <v>15000</v>
      </c>
      <c r="J1683" s="3">
        <f t="shared" si="53"/>
        <v>100116</v>
      </c>
      <c r="K1683" s="2" t="s">
        <v>2048</v>
      </c>
      <c r="L1683" t="s">
        <v>28180</v>
      </c>
      <c r="M1683" s="2">
        <v>2211</v>
      </c>
      <c r="N1683" s="2" t="s">
        <v>10322</v>
      </c>
      <c r="O1683" s="2" t="s">
        <v>10323</v>
      </c>
      <c r="P1683" s="2" t="s">
        <v>10324</v>
      </c>
      <c r="Q1683" s="2" t="s">
        <v>10325</v>
      </c>
      <c r="R1683">
        <v>5</v>
      </c>
      <c r="S1683" s="9">
        <f>SUM(pledge_tiers!B1683:F1683)/pledge_tiers!CZ1683</f>
        <v>1</v>
      </c>
      <c r="T1683" s="8">
        <f>SUM(pledge_tiers!G1683:K1683)/pledge_tiers!CZ1683</f>
        <v>0</v>
      </c>
      <c r="U1683" s="8">
        <f>SUM(pledge_tiers!L1683:CX1683)/pledge_tiers!CZ1683</f>
        <v>0</v>
      </c>
      <c r="V1683">
        <f>VLOOKUP(A1683,cluster_membership!$A$1:$B$4001,2,FALSE)</f>
        <v>5</v>
      </c>
    </row>
    <row r="1684" spans="1:22" x14ac:dyDescent="0.2">
      <c r="A1684" s="2">
        <v>1682</v>
      </c>
      <c r="B1684" s="3">
        <v>110540</v>
      </c>
      <c r="C1684" s="2" t="s">
        <v>10326</v>
      </c>
      <c r="D1684" s="2" t="s">
        <v>10327</v>
      </c>
      <c r="E1684" s="2" t="s">
        <v>83</v>
      </c>
      <c r="F1684" s="2" t="s">
        <v>15</v>
      </c>
      <c r="G1684" s="3">
        <v>50000</v>
      </c>
      <c r="H1684" s="6">
        <f>VLOOKUP(F1684,Exchange_rates!$A$1:$B$13,2,FALSE)</f>
        <v>1</v>
      </c>
      <c r="I1684" s="6">
        <f t="shared" si="52"/>
        <v>50000</v>
      </c>
      <c r="J1684" s="3">
        <f t="shared" si="53"/>
        <v>110540</v>
      </c>
      <c r="K1684" s="2" t="s">
        <v>10328</v>
      </c>
      <c r="L1684" t="s">
        <v>28225</v>
      </c>
      <c r="M1684" s="2">
        <v>2210</v>
      </c>
      <c r="N1684" s="2" t="s">
        <v>10329</v>
      </c>
      <c r="O1684" s="2" t="s">
        <v>10330</v>
      </c>
      <c r="P1684" s="2" t="s">
        <v>10331</v>
      </c>
      <c r="Q1684" s="2" t="s">
        <v>10332</v>
      </c>
      <c r="R1684">
        <v>8</v>
      </c>
      <c r="S1684" s="9">
        <f>SUM(pledge_tiers!B1684:F1684)/pledge_tiers!CZ1684</f>
        <v>0.9926940639269406</v>
      </c>
      <c r="T1684" s="8">
        <f>SUM(pledge_tiers!G1684:K1684)/pledge_tiers!CZ1684</f>
        <v>7.3059360730593605E-3</v>
      </c>
      <c r="U1684" s="8">
        <f>SUM(pledge_tiers!L1684:CX1684)/pledge_tiers!CZ1684</f>
        <v>0</v>
      </c>
      <c r="V1684">
        <f>VLOOKUP(A1684,cluster_membership!$A$1:$B$4001,2,FALSE)</f>
        <v>5</v>
      </c>
    </row>
    <row r="1685" spans="1:22" x14ac:dyDescent="0.2">
      <c r="A1685" s="2">
        <v>1683</v>
      </c>
      <c r="B1685" s="3">
        <v>132890</v>
      </c>
      <c r="C1685" s="2" t="s">
        <v>10333</v>
      </c>
      <c r="D1685" s="2" t="s">
        <v>10334</v>
      </c>
      <c r="E1685" s="2" t="s">
        <v>23</v>
      </c>
      <c r="F1685" s="2" t="s">
        <v>15</v>
      </c>
      <c r="G1685" s="3">
        <v>40000</v>
      </c>
      <c r="H1685" s="6">
        <f>VLOOKUP(F1685,Exchange_rates!$A$1:$B$13,2,FALSE)</f>
        <v>1</v>
      </c>
      <c r="I1685" s="6">
        <f t="shared" si="52"/>
        <v>40000</v>
      </c>
      <c r="J1685" s="3">
        <f t="shared" si="53"/>
        <v>132890</v>
      </c>
      <c r="K1685" s="2" t="s">
        <v>1449</v>
      </c>
      <c r="L1685" t="s">
        <v>28195</v>
      </c>
      <c r="M1685" s="2">
        <v>2209</v>
      </c>
      <c r="N1685" s="2" t="s">
        <v>10335</v>
      </c>
      <c r="O1685" s="2" t="s">
        <v>10336</v>
      </c>
      <c r="P1685" s="2" t="s">
        <v>10337</v>
      </c>
      <c r="Q1685" s="2" t="s">
        <v>10338</v>
      </c>
      <c r="R1685">
        <v>14</v>
      </c>
      <c r="S1685" s="9">
        <f>SUM(pledge_tiers!B1685:F1685)/pledge_tiers!CZ1685</f>
        <v>0.56138749429484258</v>
      </c>
      <c r="T1685" s="8">
        <f>SUM(pledge_tiers!G1685:K1685)/pledge_tiers!CZ1685</f>
        <v>0.30716567777270654</v>
      </c>
      <c r="U1685" s="8">
        <f>SUM(pledge_tiers!L1685:CX1685)/pledge_tiers!CZ1685</f>
        <v>0.13144682793245094</v>
      </c>
      <c r="V1685">
        <f>VLOOKUP(A1685,cluster_membership!$A$1:$B$4001,2,FALSE)</f>
        <v>5</v>
      </c>
    </row>
    <row r="1686" spans="1:22" x14ac:dyDescent="0.2">
      <c r="A1686" s="2">
        <v>1684</v>
      </c>
      <c r="B1686" s="3">
        <v>119910</v>
      </c>
      <c r="C1686" s="2" t="s">
        <v>10339</v>
      </c>
      <c r="D1686" s="2" t="s">
        <v>10340</v>
      </c>
      <c r="E1686" s="2" t="s">
        <v>1064</v>
      </c>
      <c r="F1686" s="2" t="s">
        <v>15</v>
      </c>
      <c r="G1686" s="3">
        <v>35000</v>
      </c>
      <c r="H1686" s="6">
        <f>VLOOKUP(F1686,Exchange_rates!$A$1:$B$13,2,FALSE)</f>
        <v>1</v>
      </c>
      <c r="I1686" s="6">
        <f t="shared" si="52"/>
        <v>35000</v>
      </c>
      <c r="J1686" s="3">
        <f t="shared" si="53"/>
        <v>119910</v>
      </c>
      <c r="K1686" s="2" t="s">
        <v>2048</v>
      </c>
      <c r="L1686" t="s">
        <v>28180</v>
      </c>
      <c r="M1686" s="2">
        <v>2208</v>
      </c>
      <c r="N1686" s="2" t="s">
        <v>10341</v>
      </c>
      <c r="O1686" s="2" t="s">
        <v>10342</v>
      </c>
      <c r="P1686" s="2" t="s">
        <v>10343</v>
      </c>
      <c r="Q1686" s="2" t="s">
        <v>10344</v>
      </c>
      <c r="R1686">
        <v>4</v>
      </c>
      <c r="S1686" s="9">
        <f>SUM(pledge_tiers!B1686:F1686)/pledge_tiers!CZ1686</f>
        <v>1</v>
      </c>
      <c r="T1686" s="8">
        <f>SUM(pledge_tiers!G1686:K1686)/pledge_tiers!CZ1686</f>
        <v>0</v>
      </c>
      <c r="U1686" s="8">
        <f>SUM(pledge_tiers!L1686:CX1686)/pledge_tiers!CZ1686</f>
        <v>0</v>
      </c>
      <c r="V1686">
        <f>VLOOKUP(A1686,cluster_membership!$A$1:$B$4001,2,FALSE)</f>
        <v>5</v>
      </c>
    </row>
    <row r="1687" spans="1:22" x14ac:dyDescent="0.2">
      <c r="A1687" s="2">
        <v>1685</v>
      </c>
      <c r="B1687" s="3">
        <v>153636</v>
      </c>
      <c r="C1687" s="2" t="s">
        <v>10345</v>
      </c>
      <c r="D1687" s="2" t="s">
        <v>10346</v>
      </c>
      <c r="E1687" s="2" t="s">
        <v>23</v>
      </c>
      <c r="F1687" s="2" t="s">
        <v>75</v>
      </c>
      <c r="G1687" s="3">
        <v>35000</v>
      </c>
      <c r="H1687" s="6">
        <f>VLOOKUP(F1687,Exchange_rates!$A$1:$B$13,2,FALSE)</f>
        <v>1.24</v>
      </c>
      <c r="I1687" s="6">
        <f t="shared" si="52"/>
        <v>43400</v>
      </c>
      <c r="J1687" s="3">
        <f t="shared" si="53"/>
        <v>190508.63999999998</v>
      </c>
      <c r="K1687" s="2" t="s">
        <v>827</v>
      </c>
      <c r="L1687" t="s">
        <v>28181</v>
      </c>
      <c r="M1687" s="2">
        <v>2208</v>
      </c>
      <c r="N1687" s="2" t="s">
        <v>10347</v>
      </c>
      <c r="O1687" s="2" t="s">
        <v>10348</v>
      </c>
      <c r="P1687" s="2" t="s">
        <v>10349</v>
      </c>
      <c r="Q1687" s="2" t="s">
        <v>10350</v>
      </c>
      <c r="R1687">
        <v>12</v>
      </c>
      <c r="S1687" s="9">
        <f>SUM(pledge_tiers!B1687:F1687)/pledge_tiers!CZ1687</f>
        <v>0.61687413554633475</v>
      </c>
      <c r="T1687" s="8">
        <f>SUM(pledge_tiers!G1687:K1687)/pledge_tiers!CZ1687</f>
        <v>0.38312586445366531</v>
      </c>
      <c r="U1687" s="8">
        <f>SUM(pledge_tiers!L1687:CX1687)/pledge_tiers!CZ1687</f>
        <v>0</v>
      </c>
      <c r="V1687">
        <f>VLOOKUP(A1687,cluster_membership!$A$1:$B$4001,2,FALSE)</f>
        <v>5</v>
      </c>
    </row>
    <row r="1688" spans="1:22" x14ac:dyDescent="0.2">
      <c r="A1688" s="2">
        <v>1686</v>
      </c>
      <c r="B1688" s="3">
        <v>59032</v>
      </c>
      <c r="C1688" s="2" t="s">
        <v>10351</v>
      </c>
      <c r="D1688" s="2" t="s">
        <v>10352</v>
      </c>
      <c r="E1688" s="2" t="s">
        <v>14</v>
      </c>
      <c r="F1688" s="2" t="s">
        <v>15</v>
      </c>
      <c r="G1688" s="3">
        <v>6500</v>
      </c>
      <c r="H1688" s="6">
        <f>VLOOKUP(F1688,Exchange_rates!$A$1:$B$13,2,FALSE)</f>
        <v>1</v>
      </c>
      <c r="I1688" s="6">
        <f t="shared" si="52"/>
        <v>6500</v>
      </c>
      <c r="J1688" s="3">
        <f t="shared" si="53"/>
        <v>59032</v>
      </c>
      <c r="K1688" s="2" t="s">
        <v>3506</v>
      </c>
      <c r="L1688" t="s">
        <v>28180</v>
      </c>
      <c r="M1688" s="2">
        <v>2208</v>
      </c>
      <c r="N1688" s="2" t="s">
        <v>10353</v>
      </c>
      <c r="O1688" s="2" t="s">
        <v>10354</v>
      </c>
      <c r="P1688" s="2" t="s">
        <v>10355</v>
      </c>
      <c r="Q1688" s="2" t="s">
        <v>10356</v>
      </c>
      <c r="R1688">
        <v>7</v>
      </c>
      <c r="S1688" s="9">
        <f>SUM(pledge_tiers!B1688:F1688)/pledge_tiers!CZ1688</f>
        <v>0.96407457935425189</v>
      </c>
      <c r="T1688" s="8">
        <f>SUM(pledge_tiers!G1688:K1688)/pledge_tiers!CZ1688</f>
        <v>3.5925420645748066E-2</v>
      </c>
      <c r="U1688" s="8">
        <f>SUM(pledge_tiers!L1688:CX1688)/pledge_tiers!CZ1688</f>
        <v>0</v>
      </c>
      <c r="V1688">
        <f>VLOOKUP(A1688,cluster_membership!$A$1:$B$4001,2,FALSE)</f>
        <v>5</v>
      </c>
    </row>
    <row r="1689" spans="1:22" x14ac:dyDescent="0.2">
      <c r="A1689" s="2">
        <v>1687</v>
      </c>
      <c r="B1689" s="3">
        <v>79053</v>
      </c>
      <c r="C1689" s="2" t="s">
        <v>10357</v>
      </c>
      <c r="D1689" s="2" t="s">
        <v>10358</v>
      </c>
      <c r="E1689" s="2" t="s">
        <v>298</v>
      </c>
      <c r="F1689" s="2" t="s">
        <v>15</v>
      </c>
      <c r="G1689" s="3">
        <v>40000</v>
      </c>
      <c r="H1689" s="6">
        <f>VLOOKUP(F1689,Exchange_rates!$A$1:$B$13,2,FALSE)</f>
        <v>1</v>
      </c>
      <c r="I1689" s="6">
        <f t="shared" si="52"/>
        <v>40000</v>
      </c>
      <c r="J1689" s="3">
        <f t="shared" si="53"/>
        <v>79053</v>
      </c>
      <c r="K1689" s="2" t="s">
        <v>10359</v>
      </c>
      <c r="L1689" t="s">
        <v>28180</v>
      </c>
      <c r="M1689" s="2">
        <v>2207</v>
      </c>
      <c r="N1689" s="2" t="s">
        <v>10360</v>
      </c>
      <c r="O1689" s="2" t="s">
        <v>10361</v>
      </c>
      <c r="P1689" s="2" t="s">
        <v>10362</v>
      </c>
      <c r="Q1689" s="2" t="s">
        <v>10363</v>
      </c>
      <c r="R1689">
        <v>13</v>
      </c>
      <c r="S1689" s="9">
        <f>SUM(pledge_tiers!B1689:F1689)/pledge_tiers!CZ1689</f>
        <v>0.81149425287356325</v>
      </c>
      <c r="T1689" s="8">
        <f>SUM(pledge_tiers!G1689:K1689)/pledge_tiers!CZ1689</f>
        <v>0.18758620689655173</v>
      </c>
      <c r="U1689" s="8">
        <f>SUM(pledge_tiers!L1689:CX1689)/pledge_tiers!CZ1689</f>
        <v>9.1954022988505744E-4</v>
      </c>
      <c r="V1689">
        <f>VLOOKUP(A1689,cluster_membership!$A$1:$B$4001,2,FALSE)</f>
        <v>5</v>
      </c>
    </row>
    <row r="1690" spans="1:22" x14ac:dyDescent="0.2">
      <c r="A1690" s="2">
        <v>1688</v>
      </c>
      <c r="B1690" s="3">
        <v>108785</v>
      </c>
      <c r="C1690" s="2" t="s">
        <v>10364</v>
      </c>
      <c r="D1690" s="2" t="s">
        <v>8249</v>
      </c>
      <c r="E1690" s="2" t="s">
        <v>189</v>
      </c>
      <c r="F1690" s="2" t="s">
        <v>15</v>
      </c>
      <c r="G1690" s="3">
        <v>28000</v>
      </c>
      <c r="H1690" s="6">
        <f>VLOOKUP(F1690,Exchange_rates!$A$1:$B$13,2,FALSE)</f>
        <v>1</v>
      </c>
      <c r="I1690" s="6">
        <f t="shared" si="52"/>
        <v>28000</v>
      </c>
      <c r="J1690" s="3">
        <f t="shared" si="53"/>
        <v>108785</v>
      </c>
      <c r="K1690" s="2" t="s">
        <v>16</v>
      </c>
      <c r="L1690" t="s">
        <v>28180</v>
      </c>
      <c r="M1690" s="2">
        <v>2207</v>
      </c>
      <c r="N1690" s="2" t="s">
        <v>10365</v>
      </c>
      <c r="O1690" s="2" t="s">
        <v>10366</v>
      </c>
      <c r="P1690" s="2" t="s">
        <v>10367</v>
      </c>
      <c r="Q1690" s="2" t="s">
        <v>10368</v>
      </c>
      <c r="R1690">
        <v>9</v>
      </c>
      <c r="S1690" s="9">
        <f>SUM(pledge_tiers!B1690:F1690)/pledge_tiers!CZ1690</f>
        <v>0.91498161764705888</v>
      </c>
      <c r="T1690" s="8">
        <f>SUM(pledge_tiers!G1690:K1690)/pledge_tiers!CZ1690</f>
        <v>8.501838235294118E-2</v>
      </c>
      <c r="U1690" s="8">
        <f>SUM(pledge_tiers!L1690:CX1690)/pledge_tiers!CZ1690</f>
        <v>0</v>
      </c>
      <c r="V1690">
        <f>VLOOKUP(A1690,cluster_membership!$A$1:$B$4001,2,FALSE)</f>
        <v>5</v>
      </c>
    </row>
    <row r="1691" spans="1:22" x14ac:dyDescent="0.2">
      <c r="A1691" s="2">
        <v>1689</v>
      </c>
      <c r="B1691" s="3">
        <v>88636</v>
      </c>
      <c r="C1691" s="2" t="s">
        <v>10369</v>
      </c>
      <c r="D1691" s="2" t="s">
        <v>2863</v>
      </c>
      <c r="E1691" s="2" t="s">
        <v>46</v>
      </c>
      <c r="F1691" s="2" t="s">
        <v>15</v>
      </c>
      <c r="G1691" s="3">
        <v>30000</v>
      </c>
      <c r="H1691" s="6">
        <f>VLOOKUP(F1691,Exchange_rates!$A$1:$B$13,2,FALSE)</f>
        <v>1</v>
      </c>
      <c r="I1691" s="6">
        <f t="shared" si="52"/>
        <v>30000</v>
      </c>
      <c r="J1691" s="3">
        <f t="shared" si="53"/>
        <v>88636</v>
      </c>
      <c r="K1691" s="2" t="s">
        <v>92</v>
      </c>
      <c r="L1691" t="s">
        <v>28183</v>
      </c>
      <c r="M1691" s="2">
        <v>2203</v>
      </c>
      <c r="N1691" s="2" t="s">
        <v>10370</v>
      </c>
      <c r="O1691" s="2" t="s">
        <v>10371</v>
      </c>
      <c r="P1691" s="2" t="s">
        <v>10372</v>
      </c>
      <c r="Q1691" s="2" t="s">
        <v>10373</v>
      </c>
      <c r="R1691">
        <v>16</v>
      </c>
      <c r="S1691" s="9">
        <f>SUM(pledge_tiers!B1691:F1691)/pledge_tiers!CZ1691</f>
        <v>0.7793513019643673</v>
      </c>
      <c r="T1691" s="8">
        <f>SUM(pledge_tiers!G1691:K1691)/pledge_tiers!CZ1691</f>
        <v>0.21151210598446779</v>
      </c>
      <c r="U1691" s="8">
        <f>SUM(pledge_tiers!L1691:CX1691)/pledge_tiers!CZ1691</f>
        <v>9.136592051164915E-3</v>
      </c>
      <c r="V1691">
        <f>VLOOKUP(A1691,cluster_membership!$A$1:$B$4001,2,FALSE)</f>
        <v>5</v>
      </c>
    </row>
    <row r="1692" spans="1:22" x14ac:dyDescent="0.2">
      <c r="A1692" s="2">
        <v>1690</v>
      </c>
      <c r="B1692" s="3">
        <v>29275</v>
      </c>
      <c r="C1692" s="2" t="s">
        <v>10374</v>
      </c>
      <c r="D1692" s="2" t="s">
        <v>10375</v>
      </c>
      <c r="E1692" s="2" t="s">
        <v>46</v>
      </c>
      <c r="F1692" s="2" t="s">
        <v>413</v>
      </c>
      <c r="G1692" s="3">
        <v>5000</v>
      </c>
      <c r="H1692" s="6">
        <f>VLOOKUP(F1692,Exchange_rates!$A$1:$B$13,2,FALSE)</f>
        <v>0.77</v>
      </c>
      <c r="I1692" s="6">
        <f t="shared" si="52"/>
        <v>3850</v>
      </c>
      <c r="J1692" s="3">
        <f t="shared" si="53"/>
        <v>22541.75</v>
      </c>
      <c r="K1692" s="2" t="s">
        <v>414</v>
      </c>
      <c r="L1692" t="s">
        <v>28187</v>
      </c>
      <c r="M1692" s="2">
        <v>2203</v>
      </c>
      <c r="N1692" s="2" t="s">
        <v>10376</v>
      </c>
      <c r="O1692" s="2" t="s">
        <v>10377</v>
      </c>
      <c r="P1692" s="2" t="s">
        <v>10378</v>
      </c>
      <c r="Q1692" s="2" t="s">
        <v>10379</v>
      </c>
      <c r="R1692">
        <v>7</v>
      </c>
      <c r="S1692" s="9">
        <f>SUM(pledge_tiers!B1692:F1692)/pledge_tiers!CZ1692</f>
        <v>0.88878801634135274</v>
      </c>
      <c r="T1692" s="8">
        <f>SUM(pledge_tiers!G1692:K1692)/pledge_tiers!CZ1692</f>
        <v>0.1112119836586473</v>
      </c>
      <c r="U1692" s="8">
        <f>SUM(pledge_tiers!L1692:CX1692)/pledge_tiers!CZ1692</f>
        <v>0</v>
      </c>
      <c r="V1692">
        <f>VLOOKUP(A1692,cluster_membership!$A$1:$B$4001,2,FALSE)</f>
        <v>5</v>
      </c>
    </row>
    <row r="1693" spans="1:22" x14ac:dyDescent="0.2">
      <c r="A1693" s="2">
        <v>1691</v>
      </c>
      <c r="B1693" s="3">
        <v>20532</v>
      </c>
      <c r="C1693" s="2" t="s">
        <v>10380</v>
      </c>
      <c r="D1693" s="2" t="s">
        <v>4874</v>
      </c>
      <c r="E1693" s="2" t="s">
        <v>14</v>
      </c>
      <c r="F1693" s="2" t="s">
        <v>15</v>
      </c>
      <c r="G1693" s="3">
        <v>900</v>
      </c>
      <c r="H1693" s="6">
        <f>VLOOKUP(F1693,Exchange_rates!$A$1:$B$13,2,FALSE)</f>
        <v>1</v>
      </c>
      <c r="I1693" s="6">
        <f t="shared" si="52"/>
        <v>900</v>
      </c>
      <c r="J1693" s="3">
        <f t="shared" si="53"/>
        <v>20532</v>
      </c>
      <c r="K1693" s="2" t="s">
        <v>527</v>
      </c>
      <c r="L1693" t="s">
        <v>28180</v>
      </c>
      <c r="M1693" s="2">
        <v>2201</v>
      </c>
      <c r="N1693" s="2" t="s">
        <v>10381</v>
      </c>
      <c r="O1693" s="2" t="s">
        <v>10382</v>
      </c>
      <c r="P1693" s="2" t="s">
        <v>10383</v>
      </c>
      <c r="Q1693" s="2" t="s">
        <v>10384</v>
      </c>
      <c r="R1693">
        <v>10</v>
      </c>
      <c r="S1693" s="9">
        <f>SUM(pledge_tiers!B1693:F1693)/pledge_tiers!CZ1693</f>
        <v>0.99772313296903459</v>
      </c>
      <c r="T1693" s="8">
        <f>SUM(pledge_tiers!G1693:K1693)/pledge_tiers!CZ1693</f>
        <v>2.2768670309653918E-3</v>
      </c>
      <c r="U1693" s="8">
        <f>SUM(pledge_tiers!L1693:CX1693)/pledge_tiers!CZ1693</f>
        <v>0</v>
      </c>
      <c r="V1693">
        <f>VLOOKUP(A1693,cluster_membership!$A$1:$B$4001,2,FALSE)</f>
        <v>5</v>
      </c>
    </row>
    <row r="1694" spans="1:22" x14ac:dyDescent="0.2">
      <c r="A1694" s="2">
        <v>1692</v>
      </c>
      <c r="B1694" s="3">
        <v>390977</v>
      </c>
      <c r="C1694" s="2" t="s">
        <v>10385</v>
      </c>
      <c r="D1694" s="2" t="s">
        <v>9044</v>
      </c>
      <c r="E1694" s="2" t="s">
        <v>665</v>
      </c>
      <c r="F1694" s="2" t="s">
        <v>15</v>
      </c>
      <c r="G1694" s="3">
        <v>10000</v>
      </c>
      <c r="H1694" s="6">
        <f>VLOOKUP(F1694,Exchange_rates!$A$1:$B$13,2,FALSE)</f>
        <v>1</v>
      </c>
      <c r="I1694" s="6">
        <f t="shared" si="52"/>
        <v>10000</v>
      </c>
      <c r="J1694" s="3">
        <f t="shared" si="53"/>
        <v>390977</v>
      </c>
      <c r="K1694" s="2" t="s">
        <v>39</v>
      </c>
      <c r="L1694" t="s">
        <v>28180</v>
      </c>
      <c r="M1694" s="2">
        <v>2201</v>
      </c>
      <c r="N1694" s="2" t="s">
        <v>10386</v>
      </c>
      <c r="O1694" s="2" t="s">
        <v>10387</v>
      </c>
      <c r="P1694" s="2" t="s">
        <v>10388</v>
      </c>
      <c r="Q1694" s="2" t="s">
        <v>10389</v>
      </c>
      <c r="R1694">
        <v>11</v>
      </c>
      <c r="S1694" s="9">
        <f>SUM(pledge_tiers!B1694:F1694)/pledge_tiers!CZ1694</f>
        <v>0.19250347061545581</v>
      </c>
      <c r="T1694" s="8">
        <f>SUM(pledge_tiers!G1694:K1694)/pledge_tiers!CZ1694</f>
        <v>0.80703378065710318</v>
      </c>
      <c r="U1694" s="8">
        <f>SUM(pledge_tiers!L1694:CX1694)/pledge_tiers!CZ1694</f>
        <v>4.6274872744099955E-4</v>
      </c>
      <c r="V1694">
        <f>VLOOKUP(A1694,cluster_membership!$A$1:$B$4001,2,FALSE)</f>
        <v>5</v>
      </c>
    </row>
    <row r="1695" spans="1:22" x14ac:dyDescent="0.2">
      <c r="A1695" s="2">
        <v>1693</v>
      </c>
      <c r="B1695" s="3">
        <v>73694</v>
      </c>
      <c r="C1695" s="2" t="s">
        <v>10390</v>
      </c>
      <c r="D1695" s="2" t="s">
        <v>10391</v>
      </c>
      <c r="E1695" s="2" t="s">
        <v>2175</v>
      </c>
      <c r="F1695" s="2" t="s">
        <v>15</v>
      </c>
      <c r="G1695" s="3">
        <v>4500</v>
      </c>
      <c r="H1695" s="6">
        <f>VLOOKUP(F1695,Exchange_rates!$A$1:$B$13,2,FALSE)</f>
        <v>1</v>
      </c>
      <c r="I1695" s="6">
        <f t="shared" si="52"/>
        <v>4500</v>
      </c>
      <c r="J1695" s="3">
        <f t="shared" si="53"/>
        <v>73694</v>
      </c>
      <c r="K1695" s="2" t="s">
        <v>92</v>
      </c>
      <c r="L1695" t="s">
        <v>28183</v>
      </c>
      <c r="M1695" s="2">
        <v>2201</v>
      </c>
      <c r="N1695" s="2" t="s">
        <v>10392</v>
      </c>
      <c r="O1695" s="2" t="s">
        <v>10393</v>
      </c>
      <c r="P1695" s="2" t="s">
        <v>10394</v>
      </c>
      <c r="Q1695" s="2" t="s">
        <v>10395</v>
      </c>
      <c r="R1695">
        <v>16</v>
      </c>
      <c r="S1695" s="9">
        <f>SUM(pledge_tiers!B1695:F1695)/pledge_tiers!CZ1695</f>
        <v>0.33941605839416056</v>
      </c>
      <c r="T1695" s="8">
        <f>SUM(pledge_tiers!G1695:K1695)/pledge_tiers!CZ1695</f>
        <v>0.39142335766423358</v>
      </c>
      <c r="U1695" s="8">
        <f>SUM(pledge_tiers!L1695:CX1695)/pledge_tiers!CZ1695</f>
        <v>0.26916058394160586</v>
      </c>
      <c r="V1695">
        <f>VLOOKUP(A1695,cluster_membership!$A$1:$B$4001,2,FALSE)</f>
        <v>5</v>
      </c>
    </row>
    <row r="1696" spans="1:22" x14ac:dyDescent="0.2">
      <c r="A1696" s="2">
        <v>1694</v>
      </c>
      <c r="B1696" s="3">
        <v>692912</v>
      </c>
      <c r="C1696" s="2" t="s">
        <v>10396</v>
      </c>
      <c r="D1696" s="2" t="s">
        <v>10397</v>
      </c>
      <c r="E1696" s="2" t="s">
        <v>23</v>
      </c>
      <c r="F1696" s="2" t="s">
        <v>15</v>
      </c>
      <c r="G1696" s="3">
        <v>30000</v>
      </c>
      <c r="H1696" s="6">
        <f>VLOOKUP(F1696,Exchange_rates!$A$1:$B$13,2,FALSE)</f>
        <v>1</v>
      </c>
      <c r="I1696" s="6">
        <f t="shared" si="52"/>
        <v>30000</v>
      </c>
      <c r="J1696" s="3">
        <f t="shared" si="53"/>
        <v>692912</v>
      </c>
      <c r="K1696" s="2" t="s">
        <v>257</v>
      </c>
      <c r="L1696" t="s">
        <v>28180</v>
      </c>
      <c r="M1696" s="2">
        <v>2200</v>
      </c>
      <c r="N1696" s="2" t="s">
        <v>10398</v>
      </c>
      <c r="O1696" s="2" t="s">
        <v>10399</v>
      </c>
      <c r="P1696" s="2" t="s">
        <v>10400</v>
      </c>
      <c r="Q1696" s="2" t="s">
        <v>10401</v>
      </c>
      <c r="R1696">
        <v>15</v>
      </c>
      <c r="S1696" s="9">
        <f>SUM(pledge_tiers!B1696:F1696)/pledge_tiers!CZ1696</f>
        <v>0.32023755139333027</v>
      </c>
      <c r="T1696" s="8">
        <f>SUM(pledge_tiers!G1696:K1696)/pledge_tiers!CZ1696</f>
        <v>0.58839652809502052</v>
      </c>
      <c r="U1696" s="8">
        <f>SUM(pledge_tiers!L1696:CX1696)/pledge_tiers!CZ1696</f>
        <v>9.1365920511649157E-2</v>
      </c>
      <c r="V1696">
        <f>VLOOKUP(A1696,cluster_membership!$A$1:$B$4001,2,FALSE)</f>
        <v>5</v>
      </c>
    </row>
    <row r="1697" spans="1:22" x14ac:dyDescent="0.2">
      <c r="A1697" s="2">
        <v>1695</v>
      </c>
      <c r="B1697" s="3">
        <v>152414</v>
      </c>
      <c r="C1697" s="2" t="s">
        <v>10402</v>
      </c>
      <c r="D1697" s="2" t="s">
        <v>2863</v>
      </c>
      <c r="E1697" s="2" t="s">
        <v>46</v>
      </c>
      <c r="F1697" s="2" t="s">
        <v>15</v>
      </c>
      <c r="G1697" s="3">
        <v>135000</v>
      </c>
      <c r="H1697" s="6">
        <f>VLOOKUP(F1697,Exchange_rates!$A$1:$B$13,2,FALSE)</f>
        <v>1</v>
      </c>
      <c r="I1697" s="6">
        <f t="shared" si="52"/>
        <v>135000</v>
      </c>
      <c r="J1697" s="3">
        <f t="shared" si="53"/>
        <v>152414</v>
      </c>
      <c r="K1697" s="2" t="s">
        <v>92</v>
      </c>
      <c r="L1697" t="s">
        <v>28183</v>
      </c>
      <c r="M1697" s="2">
        <v>2200</v>
      </c>
      <c r="N1697" s="2" t="s">
        <v>10403</v>
      </c>
      <c r="O1697" s="2" t="s">
        <v>10404</v>
      </c>
      <c r="P1697" s="2" t="s">
        <v>10405</v>
      </c>
      <c r="Q1697" s="2" t="s">
        <v>10406</v>
      </c>
      <c r="R1697">
        <v>23</v>
      </c>
      <c r="S1697" s="9">
        <f>SUM(pledge_tiers!B1697:F1697)/pledge_tiers!CZ1697</f>
        <v>0.65469613259668513</v>
      </c>
      <c r="T1697" s="8">
        <f>SUM(pledge_tiers!G1697:K1697)/pledge_tiers!CZ1697</f>
        <v>0.14180478821362799</v>
      </c>
      <c r="U1697" s="8">
        <f>SUM(pledge_tiers!L1697:CX1697)/pledge_tiers!CZ1697</f>
        <v>0.20349907918968693</v>
      </c>
      <c r="V1697">
        <f>VLOOKUP(A1697,cluster_membership!$A$1:$B$4001,2,FALSE)</f>
        <v>5</v>
      </c>
    </row>
    <row r="1698" spans="1:22" x14ac:dyDescent="0.2">
      <c r="A1698" s="2">
        <v>1696</v>
      </c>
      <c r="B1698" s="3">
        <v>28323</v>
      </c>
      <c r="C1698" s="2" t="s">
        <v>10407</v>
      </c>
      <c r="D1698" s="2" t="s">
        <v>10408</v>
      </c>
      <c r="E1698" s="2" t="s">
        <v>46</v>
      </c>
      <c r="F1698" s="2" t="s">
        <v>15</v>
      </c>
      <c r="G1698" s="3">
        <v>15000</v>
      </c>
      <c r="H1698" s="6">
        <f>VLOOKUP(F1698,Exchange_rates!$A$1:$B$13,2,FALSE)</f>
        <v>1</v>
      </c>
      <c r="I1698" s="6">
        <f t="shared" si="52"/>
        <v>15000</v>
      </c>
      <c r="J1698" s="3">
        <f t="shared" si="53"/>
        <v>28323</v>
      </c>
      <c r="K1698" s="2" t="s">
        <v>8015</v>
      </c>
      <c r="L1698" t="s">
        <v>28218</v>
      </c>
      <c r="M1698" s="2">
        <v>2194</v>
      </c>
      <c r="N1698" s="2" t="s">
        <v>10409</v>
      </c>
      <c r="O1698" s="2" t="s">
        <v>10410</v>
      </c>
      <c r="P1698" s="2" t="s">
        <v>10411</v>
      </c>
      <c r="Q1698" s="2" t="s">
        <v>10412</v>
      </c>
      <c r="R1698">
        <v>8</v>
      </c>
      <c r="S1698" s="9">
        <f>SUM(pledge_tiers!B1698:F1698)/pledge_tiers!CZ1698</f>
        <v>0.94758620689655171</v>
      </c>
      <c r="T1698" s="8">
        <f>SUM(pledge_tiers!G1698:K1698)/pledge_tiers!CZ1698</f>
        <v>5.2413793103448278E-2</v>
      </c>
      <c r="U1698" s="8">
        <f>SUM(pledge_tiers!L1698:CX1698)/pledge_tiers!CZ1698</f>
        <v>0</v>
      </c>
      <c r="V1698">
        <f>VLOOKUP(A1698,cluster_membership!$A$1:$B$4001,2,FALSE)</f>
        <v>5</v>
      </c>
    </row>
    <row r="1699" spans="1:22" x14ac:dyDescent="0.2">
      <c r="A1699" s="2">
        <v>1697</v>
      </c>
      <c r="B1699" s="3">
        <v>518538</v>
      </c>
      <c r="C1699" s="2" t="s">
        <v>10413</v>
      </c>
      <c r="D1699" s="2" t="s">
        <v>182</v>
      </c>
      <c r="E1699" s="2" t="s">
        <v>14</v>
      </c>
      <c r="F1699" s="2" t="s">
        <v>15</v>
      </c>
      <c r="G1699" s="3">
        <v>500000</v>
      </c>
      <c r="H1699" s="6">
        <f>VLOOKUP(F1699,Exchange_rates!$A$1:$B$13,2,FALSE)</f>
        <v>1</v>
      </c>
      <c r="I1699" s="6">
        <f t="shared" si="52"/>
        <v>500000</v>
      </c>
      <c r="J1699" s="3">
        <f t="shared" si="53"/>
        <v>518538</v>
      </c>
      <c r="K1699" s="2" t="s">
        <v>169</v>
      </c>
      <c r="L1699" t="s">
        <v>28180</v>
      </c>
      <c r="M1699" s="2">
        <v>2194</v>
      </c>
      <c r="N1699" s="2" t="s">
        <v>10414</v>
      </c>
      <c r="O1699" s="2" t="s">
        <v>10415</v>
      </c>
      <c r="P1699" s="2" t="s">
        <v>10416</v>
      </c>
      <c r="Q1699" s="2" t="s">
        <v>10417</v>
      </c>
      <c r="R1699">
        <v>18</v>
      </c>
      <c r="S1699" s="9">
        <f>SUM(pledge_tiers!B1699:F1699)/pledge_tiers!CZ1699</f>
        <v>0.30104842735896153</v>
      </c>
      <c r="T1699" s="8">
        <f>SUM(pledge_tiers!G1699:K1699)/pledge_tiers!CZ1699</f>
        <v>0.47428856714927609</v>
      </c>
      <c r="U1699" s="8">
        <f>SUM(pledge_tiers!L1699:CX1699)/pledge_tiers!CZ1699</f>
        <v>0.22466300549176235</v>
      </c>
      <c r="V1699">
        <f>VLOOKUP(A1699,cluster_membership!$A$1:$B$4001,2,FALSE)</f>
        <v>5</v>
      </c>
    </row>
    <row r="1700" spans="1:22" x14ac:dyDescent="0.2">
      <c r="A1700" s="2">
        <v>1698</v>
      </c>
      <c r="B1700" s="3">
        <v>61084</v>
      </c>
      <c r="C1700" s="2" t="s">
        <v>10418</v>
      </c>
      <c r="D1700" s="2" t="s">
        <v>10419</v>
      </c>
      <c r="E1700" s="2" t="s">
        <v>2550</v>
      </c>
      <c r="F1700" s="2" t="s">
        <v>15</v>
      </c>
      <c r="G1700" s="3">
        <v>39000</v>
      </c>
      <c r="H1700" s="6">
        <f>VLOOKUP(F1700,Exchange_rates!$A$1:$B$13,2,FALSE)</f>
        <v>1</v>
      </c>
      <c r="I1700" s="6">
        <f t="shared" si="52"/>
        <v>39000</v>
      </c>
      <c r="J1700" s="3">
        <f t="shared" si="53"/>
        <v>61084</v>
      </c>
      <c r="K1700" s="2" t="s">
        <v>47</v>
      </c>
      <c r="L1700" t="s">
        <v>28180</v>
      </c>
      <c r="M1700" s="2">
        <v>2193</v>
      </c>
      <c r="N1700" s="2" t="s">
        <v>10420</v>
      </c>
      <c r="O1700" s="2" t="s">
        <v>10421</v>
      </c>
      <c r="P1700" s="2" t="s">
        <v>10422</v>
      </c>
      <c r="Q1700" s="2" t="s">
        <v>10423</v>
      </c>
      <c r="R1700">
        <v>9</v>
      </c>
      <c r="S1700" s="9">
        <f>SUM(pledge_tiers!B1700:F1700)/pledge_tiers!CZ1700</f>
        <v>0.93010204081632653</v>
      </c>
      <c r="T1700" s="8">
        <f>SUM(pledge_tiers!G1700:K1700)/pledge_tiers!CZ1700</f>
        <v>6.9897959183673475E-2</v>
      </c>
      <c r="U1700" s="8">
        <f>SUM(pledge_tiers!L1700:CX1700)/pledge_tiers!CZ1700</f>
        <v>0</v>
      </c>
      <c r="V1700">
        <f>VLOOKUP(A1700,cluster_membership!$A$1:$B$4001,2,FALSE)</f>
        <v>5</v>
      </c>
    </row>
    <row r="1701" spans="1:22" x14ac:dyDescent="0.2">
      <c r="A1701" s="2">
        <v>1699</v>
      </c>
      <c r="B1701" s="3">
        <v>100429</v>
      </c>
      <c r="C1701" s="2" t="s">
        <v>10424</v>
      </c>
      <c r="D1701" s="2" t="s">
        <v>10425</v>
      </c>
      <c r="E1701" s="2" t="s">
        <v>23</v>
      </c>
      <c r="F1701" s="2" t="s">
        <v>15</v>
      </c>
      <c r="G1701" s="3">
        <v>15000</v>
      </c>
      <c r="H1701" s="6">
        <f>VLOOKUP(F1701,Exchange_rates!$A$1:$B$13,2,FALSE)</f>
        <v>1</v>
      </c>
      <c r="I1701" s="6">
        <f t="shared" si="52"/>
        <v>15000</v>
      </c>
      <c r="J1701" s="3">
        <f t="shared" si="53"/>
        <v>100429</v>
      </c>
      <c r="K1701" s="2" t="s">
        <v>39</v>
      </c>
      <c r="L1701" t="s">
        <v>28180</v>
      </c>
      <c r="M1701" s="2">
        <v>2191</v>
      </c>
      <c r="N1701" s="2" t="s">
        <v>10426</v>
      </c>
      <c r="O1701" s="2" t="s">
        <v>10427</v>
      </c>
      <c r="P1701" s="2" t="s">
        <v>10428</v>
      </c>
      <c r="Q1701" s="2" t="s">
        <v>10429</v>
      </c>
      <c r="R1701">
        <v>7</v>
      </c>
      <c r="S1701" s="9">
        <f>SUM(pledge_tiers!B1701:F1701)/pledge_tiers!CZ1701</f>
        <v>0.9244239631336405</v>
      </c>
      <c r="T1701" s="8">
        <f>SUM(pledge_tiers!G1701:K1701)/pledge_tiers!CZ1701</f>
        <v>7.5576036866359442E-2</v>
      </c>
      <c r="U1701" s="8">
        <f>SUM(pledge_tiers!L1701:CX1701)/pledge_tiers!CZ1701</f>
        <v>0</v>
      </c>
      <c r="V1701">
        <f>VLOOKUP(A1701,cluster_membership!$A$1:$B$4001,2,FALSE)</f>
        <v>5</v>
      </c>
    </row>
    <row r="1702" spans="1:22" x14ac:dyDescent="0.2">
      <c r="A1702" s="2">
        <v>1700</v>
      </c>
      <c r="B1702" s="3">
        <v>43169</v>
      </c>
      <c r="C1702" s="2" t="s">
        <v>10430</v>
      </c>
      <c r="D1702" s="2" t="s">
        <v>10431</v>
      </c>
      <c r="E1702" s="2" t="s">
        <v>23</v>
      </c>
      <c r="F1702" s="2" t="s">
        <v>75</v>
      </c>
      <c r="G1702" s="3">
        <v>15000</v>
      </c>
      <c r="H1702" s="6">
        <f>VLOOKUP(F1702,Exchange_rates!$A$1:$B$13,2,FALSE)</f>
        <v>1.24</v>
      </c>
      <c r="I1702" s="6">
        <f t="shared" si="52"/>
        <v>18600</v>
      </c>
      <c r="J1702" s="3">
        <f t="shared" si="53"/>
        <v>53529.56</v>
      </c>
      <c r="K1702" s="2" t="s">
        <v>827</v>
      </c>
      <c r="L1702" t="s">
        <v>28181</v>
      </c>
      <c r="M1702" s="2">
        <v>2191</v>
      </c>
      <c r="N1702" s="2" t="s">
        <v>10432</v>
      </c>
      <c r="O1702" s="2" t="s">
        <v>10433</v>
      </c>
      <c r="P1702" s="2" t="s">
        <v>10434</v>
      </c>
      <c r="Q1702" s="2" t="s">
        <v>10435</v>
      </c>
      <c r="R1702">
        <v>6</v>
      </c>
      <c r="S1702" s="9">
        <f>SUM(pledge_tiers!B1702:F1702)/pledge_tiers!CZ1702</f>
        <v>0.99769053117782913</v>
      </c>
      <c r="T1702" s="8">
        <f>SUM(pledge_tiers!G1702:K1702)/pledge_tiers!CZ1702</f>
        <v>2.3094688221709007E-3</v>
      </c>
      <c r="U1702" s="8">
        <f>SUM(pledge_tiers!L1702:CX1702)/pledge_tiers!CZ1702</f>
        <v>0</v>
      </c>
      <c r="V1702">
        <f>VLOOKUP(A1702,cluster_membership!$A$1:$B$4001,2,FALSE)</f>
        <v>5</v>
      </c>
    </row>
    <row r="1703" spans="1:22" x14ac:dyDescent="0.2">
      <c r="A1703" s="2">
        <v>1701</v>
      </c>
      <c r="B1703" s="3">
        <v>648535</v>
      </c>
      <c r="C1703" s="2" t="s">
        <v>10436</v>
      </c>
      <c r="D1703" s="2" t="s">
        <v>10437</v>
      </c>
      <c r="E1703" s="2" t="s">
        <v>189</v>
      </c>
      <c r="F1703" s="2" t="s">
        <v>15</v>
      </c>
      <c r="G1703" s="3">
        <v>250000</v>
      </c>
      <c r="H1703" s="6">
        <f>VLOOKUP(F1703,Exchange_rates!$A$1:$B$13,2,FALSE)</f>
        <v>1</v>
      </c>
      <c r="I1703" s="6">
        <f t="shared" si="52"/>
        <v>250000</v>
      </c>
      <c r="J1703" s="3">
        <f t="shared" si="53"/>
        <v>648535</v>
      </c>
      <c r="K1703" s="2" t="s">
        <v>505</v>
      </c>
      <c r="L1703" t="s">
        <v>28180</v>
      </c>
      <c r="M1703" s="2">
        <v>2191</v>
      </c>
      <c r="N1703" s="2" t="s">
        <v>10438</v>
      </c>
      <c r="O1703" s="2" t="s">
        <v>10439</v>
      </c>
      <c r="P1703" s="2" t="s">
        <v>10440</v>
      </c>
      <c r="Q1703" s="2" t="s">
        <v>10441</v>
      </c>
      <c r="R1703">
        <v>16</v>
      </c>
      <c r="S1703" s="9">
        <f>SUM(pledge_tiers!B1703:F1703)/pledge_tiers!CZ1703</f>
        <v>0.76869806094182824</v>
      </c>
      <c r="T1703" s="8">
        <f>SUM(pledge_tiers!G1703:K1703)/pledge_tiers!CZ1703</f>
        <v>0.20867959372114497</v>
      </c>
      <c r="U1703" s="8">
        <f>SUM(pledge_tiers!L1703:CX1703)/pledge_tiers!CZ1703</f>
        <v>2.2622345337026777E-2</v>
      </c>
      <c r="V1703">
        <f>VLOOKUP(A1703,cluster_membership!$A$1:$B$4001,2,FALSE)</f>
        <v>5</v>
      </c>
    </row>
    <row r="1704" spans="1:22" x14ac:dyDescent="0.2">
      <c r="A1704" s="2">
        <v>1702</v>
      </c>
      <c r="B1704" s="3">
        <v>110912</v>
      </c>
      <c r="C1704" s="2" t="s">
        <v>10442</v>
      </c>
      <c r="D1704" s="2" t="s">
        <v>9387</v>
      </c>
      <c r="E1704" s="2" t="s">
        <v>14</v>
      </c>
      <c r="F1704" s="2" t="s">
        <v>15</v>
      </c>
      <c r="G1704" s="3">
        <v>15000</v>
      </c>
      <c r="H1704" s="6">
        <f>VLOOKUP(F1704,Exchange_rates!$A$1:$B$13,2,FALSE)</f>
        <v>1</v>
      </c>
      <c r="I1704" s="6">
        <f t="shared" si="52"/>
        <v>15000</v>
      </c>
      <c r="J1704" s="3">
        <f t="shared" si="53"/>
        <v>110912</v>
      </c>
      <c r="K1704" s="2" t="s">
        <v>9388</v>
      </c>
      <c r="L1704" t="s">
        <v>28222</v>
      </c>
      <c r="M1704" s="2">
        <v>2191</v>
      </c>
      <c r="N1704" s="2" t="s">
        <v>10443</v>
      </c>
      <c r="O1704" s="2" t="s">
        <v>10444</v>
      </c>
      <c r="P1704" s="2" t="s">
        <v>10445</v>
      </c>
      <c r="Q1704" s="2" t="s">
        <v>10446</v>
      </c>
      <c r="R1704">
        <v>2</v>
      </c>
      <c r="S1704" s="9">
        <f>SUM(pledge_tiers!B1704:F1704)/pledge_tiers!CZ1704</f>
        <v>1</v>
      </c>
      <c r="T1704" s="8">
        <f>SUM(pledge_tiers!G1704:K1704)/pledge_tiers!CZ1704</f>
        <v>0</v>
      </c>
      <c r="U1704" s="8">
        <f>SUM(pledge_tiers!L1704:CX1704)/pledge_tiers!CZ1704</f>
        <v>0</v>
      </c>
      <c r="V1704">
        <f>VLOOKUP(A1704,cluster_membership!$A$1:$B$4001,2,FALSE)</f>
        <v>5</v>
      </c>
    </row>
    <row r="1705" spans="1:22" x14ac:dyDescent="0.2">
      <c r="A1705" s="2">
        <v>1703</v>
      </c>
      <c r="B1705" s="3">
        <v>24857</v>
      </c>
      <c r="C1705" s="2" t="s">
        <v>10447</v>
      </c>
      <c r="D1705" s="2" t="s">
        <v>10448</v>
      </c>
      <c r="E1705" s="2" t="s">
        <v>23</v>
      </c>
      <c r="F1705" s="2" t="s">
        <v>15</v>
      </c>
      <c r="G1705" s="3">
        <v>6000</v>
      </c>
      <c r="H1705" s="6">
        <f>VLOOKUP(F1705,Exchange_rates!$A$1:$B$13,2,FALSE)</f>
        <v>1</v>
      </c>
      <c r="I1705" s="6">
        <f t="shared" si="52"/>
        <v>6000</v>
      </c>
      <c r="J1705" s="3">
        <f t="shared" si="53"/>
        <v>24857</v>
      </c>
      <c r="K1705" s="2" t="s">
        <v>10449</v>
      </c>
      <c r="L1705" t="s">
        <v>28180</v>
      </c>
      <c r="M1705" s="2">
        <v>2190</v>
      </c>
      <c r="N1705" s="2" t="s">
        <v>10450</v>
      </c>
      <c r="O1705" s="2" t="s">
        <v>10451</v>
      </c>
      <c r="P1705" s="2" t="s">
        <v>10452</v>
      </c>
      <c r="Q1705" s="2" t="s">
        <v>10453</v>
      </c>
      <c r="R1705">
        <v>3</v>
      </c>
      <c r="S1705" s="9">
        <f>SUM(pledge_tiers!B1705:F1705)/pledge_tiers!CZ1705</f>
        <v>1</v>
      </c>
      <c r="T1705" s="8">
        <f>SUM(pledge_tiers!G1705:K1705)/pledge_tiers!CZ1705</f>
        <v>0</v>
      </c>
      <c r="U1705" s="8">
        <f>SUM(pledge_tiers!L1705:CX1705)/pledge_tiers!CZ1705</f>
        <v>0</v>
      </c>
      <c r="V1705">
        <f>VLOOKUP(A1705,cluster_membership!$A$1:$B$4001,2,FALSE)</f>
        <v>5</v>
      </c>
    </row>
    <row r="1706" spans="1:22" x14ac:dyDescent="0.2">
      <c r="A1706" s="2">
        <v>1704</v>
      </c>
      <c r="B1706" s="3">
        <v>154490</v>
      </c>
      <c r="C1706" s="2" t="s">
        <v>10454</v>
      </c>
      <c r="D1706" s="2" t="s">
        <v>10455</v>
      </c>
      <c r="E1706" s="2" t="s">
        <v>1357</v>
      </c>
      <c r="F1706" s="2" t="s">
        <v>15</v>
      </c>
      <c r="G1706" s="3">
        <v>15000</v>
      </c>
      <c r="H1706" s="6">
        <f>VLOOKUP(F1706,Exchange_rates!$A$1:$B$13,2,FALSE)</f>
        <v>1</v>
      </c>
      <c r="I1706" s="6">
        <f t="shared" si="52"/>
        <v>15000</v>
      </c>
      <c r="J1706" s="3">
        <f t="shared" si="53"/>
        <v>154490</v>
      </c>
      <c r="K1706" s="2" t="s">
        <v>611</v>
      </c>
      <c r="L1706" t="s">
        <v>28180</v>
      </c>
      <c r="M1706" s="2">
        <v>2190</v>
      </c>
      <c r="N1706" s="2" t="s">
        <v>10456</v>
      </c>
      <c r="O1706" s="2" t="s">
        <v>10457</v>
      </c>
      <c r="P1706" s="2" t="s">
        <v>10458</v>
      </c>
      <c r="Q1706" s="2" t="s">
        <v>10459</v>
      </c>
      <c r="R1706">
        <v>7</v>
      </c>
      <c r="S1706" s="9">
        <f>SUM(pledge_tiers!B1706:F1706)/pledge_tiers!CZ1706</f>
        <v>0.65245300320953692</v>
      </c>
      <c r="T1706" s="8">
        <f>SUM(pledge_tiers!G1706:K1706)/pledge_tiers!CZ1706</f>
        <v>0.34754699679046308</v>
      </c>
      <c r="U1706" s="8">
        <f>SUM(pledge_tiers!L1706:CX1706)/pledge_tiers!CZ1706</f>
        <v>0</v>
      </c>
      <c r="V1706">
        <f>VLOOKUP(A1706,cluster_membership!$A$1:$B$4001,2,FALSE)</f>
        <v>5</v>
      </c>
    </row>
    <row r="1707" spans="1:22" x14ac:dyDescent="0.2">
      <c r="A1707" s="2">
        <v>1705</v>
      </c>
      <c r="B1707" s="3">
        <v>89695</v>
      </c>
      <c r="C1707" s="2" t="s">
        <v>10460</v>
      </c>
      <c r="D1707" s="2" t="s">
        <v>4106</v>
      </c>
      <c r="E1707" s="2" t="s">
        <v>23</v>
      </c>
      <c r="F1707" s="2" t="s">
        <v>15</v>
      </c>
      <c r="G1707" s="3">
        <v>15000</v>
      </c>
      <c r="H1707" s="6">
        <f>VLOOKUP(F1707,Exchange_rates!$A$1:$B$13,2,FALSE)</f>
        <v>1</v>
      </c>
      <c r="I1707" s="6">
        <f t="shared" si="52"/>
        <v>15000</v>
      </c>
      <c r="J1707" s="3">
        <f t="shared" si="53"/>
        <v>89695</v>
      </c>
      <c r="K1707" s="2" t="s">
        <v>3867</v>
      </c>
      <c r="L1707" t="s">
        <v>28180</v>
      </c>
      <c r="M1707" s="2">
        <v>2188</v>
      </c>
      <c r="N1707" s="2" t="s">
        <v>10461</v>
      </c>
      <c r="O1707" s="2" t="s">
        <v>10462</v>
      </c>
      <c r="P1707" s="2" t="s">
        <v>10463</v>
      </c>
      <c r="Q1707" s="2" t="s">
        <v>10464</v>
      </c>
      <c r="R1707">
        <v>21</v>
      </c>
      <c r="S1707" s="9">
        <f>SUM(pledge_tiers!B1707:F1707)/pledge_tiers!CZ1707</f>
        <v>0.5409153952843273</v>
      </c>
      <c r="T1707" s="8">
        <f>SUM(pledge_tiers!G1707:K1707)/pledge_tiers!CZ1707</f>
        <v>0.11511789181692095</v>
      </c>
      <c r="U1707" s="8">
        <f>SUM(pledge_tiers!L1707:CX1707)/pledge_tiers!CZ1707</f>
        <v>0.34396671289875175</v>
      </c>
      <c r="V1707">
        <f>VLOOKUP(A1707,cluster_membership!$A$1:$B$4001,2,FALSE)</f>
        <v>5</v>
      </c>
    </row>
    <row r="1708" spans="1:22" x14ac:dyDescent="0.2">
      <c r="A1708" s="2">
        <v>1706</v>
      </c>
      <c r="B1708" s="3">
        <v>5723</v>
      </c>
      <c r="C1708" s="2" t="s">
        <v>10465</v>
      </c>
      <c r="D1708" s="2" t="s">
        <v>9218</v>
      </c>
      <c r="E1708" s="2" t="s">
        <v>14</v>
      </c>
      <c r="F1708" s="2" t="s">
        <v>15</v>
      </c>
      <c r="G1708" s="3">
        <v>250</v>
      </c>
      <c r="H1708" s="6">
        <f>VLOOKUP(F1708,Exchange_rates!$A$1:$B$13,2,FALSE)</f>
        <v>1</v>
      </c>
      <c r="I1708" s="6">
        <f t="shared" si="52"/>
        <v>250</v>
      </c>
      <c r="J1708" s="3">
        <f t="shared" si="53"/>
        <v>5723</v>
      </c>
      <c r="K1708" s="2" t="s">
        <v>1103</v>
      </c>
      <c r="L1708" t="s">
        <v>28180</v>
      </c>
      <c r="M1708" s="2">
        <v>2188</v>
      </c>
      <c r="N1708" s="2" t="s">
        <v>10466</v>
      </c>
      <c r="O1708" s="2" t="s">
        <v>10467</v>
      </c>
      <c r="P1708" s="2" t="s">
        <v>10468</v>
      </c>
      <c r="Q1708" s="2" t="s">
        <v>10469</v>
      </c>
      <c r="R1708">
        <v>2</v>
      </c>
      <c r="S1708" s="9">
        <f>SUM(pledge_tiers!B1708:F1708)/pledge_tiers!CZ1708</f>
        <v>1</v>
      </c>
      <c r="T1708" s="8">
        <f>SUM(pledge_tiers!G1708:K1708)/pledge_tiers!CZ1708</f>
        <v>0</v>
      </c>
      <c r="U1708" s="8">
        <f>SUM(pledge_tiers!L1708:CX1708)/pledge_tiers!CZ1708</f>
        <v>0</v>
      </c>
      <c r="V1708">
        <f>VLOOKUP(A1708,cluster_membership!$A$1:$B$4001,2,FALSE)</f>
        <v>5</v>
      </c>
    </row>
    <row r="1709" spans="1:22" x14ac:dyDescent="0.2">
      <c r="A1709" s="2">
        <v>1707</v>
      </c>
      <c r="B1709" s="3">
        <v>89697</v>
      </c>
      <c r="C1709" s="2" t="s">
        <v>10470</v>
      </c>
      <c r="D1709" s="2" t="s">
        <v>10471</v>
      </c>
      <c r="E1709" s="2" t="s">
        <v>1057</v>
      </c>
      <c r="F1709" s="2" t="s">
        <v>15</v>
      </c>
      <c r="G1709" s="3">
        <v>3500</v>
      </c>
      <c r="H1709" s="6">
        <f>VLOOKUP(F1709,Exchange_rates!$A$1:$B$13,2,FALSE)</f>
        <v>1</v>
      </c>
      <c r="I1709" s="6">
        <f t="shared" si="52"/>
        <v>3500</v>
      </c>
      <c r="J1709" s="3">
        <f t="shared" si="53"/>
        <v>89697</v>
      </c>
      <c r="K1709" s="2" t="s">
        <v>54</v>
      </c>
      <c r="L1709" t="s">
        <v>28180</v>
      </c>
      <c r="M1709" s="2">
        <v>2187</v>
      </c>
      <c r="N1709" s="2" t="s">
        <v>10472</v>
      </c>
      <c r="O1709" s="2" t="s">
        <v>10473</v>
      </c>
      <c r="P1709" s="2" t="s">
        <v>10474</v>
      </c>
      <c r="Q1709" s="2" t="s">
        <v>10475</v>
      </c>
      <c r="R1709">
        <v>10</v>
      </c>
      <c r="S1709" s="9">
        <f>SUM(pledge_tiers!B1709:F1709)/pledge_tiers!CZ1709</f>
        <v>0.97853476434904341</v>
      </c>
      <c r="T1709" s="8">
        <f>SUM(pledge_tiers!G1709:K1709)/pledge_tiers!CZ1709</f>
        <v>2.1465235650956604E-2</v>
      </c>
      <c r="U1709" s="8">
        <f>SUM(pledge_tiers!L1709:CX1709)/pledge_tiers!CZ1709</f>
        <v>0</v>
      </c>
      <c r="V1709">
        <f>VLOOKUP(A1709,cluster_membership!$A$1:$B$4001,2,FALSE)</f>
        <v>5</v>
      </c>
    </row>
    <row r="1710" spans="1:22" x14ac:dyDescent="0.2">
      <c r="A1710" s="2">
        <v>1708</v>
      </c>
      <c r="B1710" s="3">
        <v>93845</v>
      </c>
      <c r="C1710" s="2" t="s">
        <v>10476</v>
      </c>
      <c r="D1710" s="2" t="s">
        <v>10477</v>
      </c>
      <c r="E1710" s="2" t="s">
        <v>497</v>
      </c>
      <c r="F1710" s="2" t="s">
        <v>15</v>
      </c>
      <c r="G1710" s="3">
        <v>3000</v>
      </c>
      <c r="H1710" s="6">
        <f>VLOOKUP(F1710,Exchange_rates!$A$1:$B$13,2,FALSE)</f>
        <v>1</v>
      </c>
      <c r="I1710" s="6">
        <f t="shared" si="52"/>
        <v>3000</v>
      </c>
      <c r="J1710" s="3">
        <f t="shared" si="53"/>
        <v>93845</v>
      </c>
      <c r="K1710" s="2" t="s">
        <v>85</v>
      </c>
      <c r="L1710" t="s">
        <v>28182</v>
      </c>
      <c r="M1710" s="2">
        <v>2185</v>
      </c>
      <c r="N1710" s="2" t="s">
        <v>10478</v>
      </c>
      <c r="O1710" s="2" t="s">
        <v>10479</v>
      </c>
      <c r="P1710" s="2" t="s">
        <v>10480</v>
      </c>
      <c r="Q1710" s="2" t="s">
        <v>10481</v>
      </c>
      <c r="R1710">
        <v>25</v>
      </c>
      <c r="S1710" s="9">
        <f>SUM(pledge_tiers!B1710:F1710)/pledge_tiers!CZ1710</f>
        <v>0.31545162769371848</v>
      </c>
      <c r="T1710" s="8">
        <f>SUM(pledge_tiers!G1710:K1710)/pledge_tiers!CZ1710</f>
        <v>0.48143053645116918</v>
      </c>
      <c r="U1710" s="8">
        <f>SUM(pledge_tiers!L1710:CX1710)/pledge_tiers!CZ1710</f>
        <v>0.20311783585511234</v>
      </c>
      <c r="V1710">
        <f>VLOOKUP(A1710,cluster_membership!$A$1:$B$4001,2,FALSE)</f>
        <v>5</v>
      </c>
    </row>
    <row r="1711" spans="1:22" x14ac:dyDescent="0.2">
      <c r="A1711" s="2">
        <v>1709</v>
      </c>
      <c r="B1711" s="3">
        <v>207817</v>
      </c>
      <c r="C1711" s="2" t="s">
        <v>10482</v>
      </c>
      <c r="D1711" s="2" t="s">
        <v>504</v>
      </c>
      <c r="E1711" s="2" t="s">
        <v>14</v>
      </c>
      <c r="F1711" s="2" t="s">
        <v>15</v>
      </c>
      <c r="G1711" s="3">
        <v>25000</v>
      </c>
      <c r="H1711" s="6">
        <f>VLOOKUP(F1711,Exchange_rates!$A$1:$B$13,2,FALSE)</f>
        <v>1</v>
      </c>
      <c r="I1711" s="6">
        <f t="shared" si="52"/>
        <v>25000</v>
      </c>
      <c r="J1711" s="3">
        <f t="shared" si="53"/>
        <v>207817</v>
      </c>
      <c r="K1711" s="2" t="s">
        <v>505</v>
      </c>
      <c r="L1711" t="s">
        <v>28180</v>
      </c>
      <c r="M1711" s="2">
        <v>2184</v>
      </c>
      <c r="N1711" s="2" t="s">
        <v>10483</v>
      </c>
      <c r="O1711" s="2" t="s">
        <v>10484</v>
      </c>
      <c r="P1711" s="2" t="s">
        <v>10485</v>
      </c>
      <c r="Q1711" s="2" t="s">
        <v>10486</v>
      </c>
      <c r="R1711">
        <v>4</v>
      </c>
      <c r="S1711" s="9">
        <f>SUM(pledge_tiers!B1711:F1711)/pledge_tiers!CZ1711</f>
        <v>1</v>
      </c>
      <c r="T1711" s="8">
        <f>SUM(pledge_tiers!G1711:K1711)/pledge_tiers!CZ1711</f>
        <v>0</v>
      </c>
      <c r="U1711" s="8">
        <f>SUM(pledge_tiers!L1711:CX1711)/pledge_tiers!CZ1711</f>
        <v>0</v>
      </c>
      <c r="V1711">
        <f>VLOOKUP(A1711,cluster_membership!$A$1:$B$4001,2,FALSE)</f>
        <v>5</v>
      </c>
    </row>
    <row r="1712" spans="1:22" x14ac:dyDescent="0.2">
      <c r="A1712" s="2">
        <v>1710</v>
      </c>
      <c r="B1712" s="3">
        <v>132010</v>
      </c>
      <c r="C1712" s="2" t="s">
        <v>10487</v>
      </c>
      <c r="D1712" s="2" t="s">
        <v>10488</v>
      </c>
      <c r="E1712" s="2" t="s">
        <v>23</v>
      </c>
      <c r="F1712" s="2" t="s">
        <v>15</v>
      </c>
      <c r="G1712" s="3">
        <v>20000</v>
      </c>
      <c r="H1712" s="6">
        <f>VLOOKUP(F1712,Exchange_rates!$A$1:$B$13,2,FALSE)</f>
        <v>1</v>
      </c>
      <c r="I1712" s="6">
        <f t="shared" si="52"/>
        <v>20000</v>
      </c>
      <c r="J1712" s="3">
        <f t="shared" si="53"/>
        <v>132010</v>
      </c>
      <c r="K1712" s="2" t="s">
        <v>345</v>
      </c>
      <c r="L1712" t="s">
        <v>28180</v>
      </c>
      <c r="M1712" s="2">
        <v>2184</v>
      </c>
      <c r="N1712" s="2" t="s">
        <v>10489</v>
      </c>
      <c r="O1712" s="2" t="s">
        <v>10490</v>
      </c>
      <c r="P1712" s="2" t="s">
        <v>10491</v>
      </c>
      <c r="Q1712" s="2" t="s">
        <v>10492</v>
      </c>
      <c r="R1712">
        <v>11</v>
      </c>
      <c r="S1712" s="9">
        <f>SUM(pledge_tiers!B1712:F1712)/pledge_tiers!CZ1712</f>
        <v>0.52143522833178002</v>
      </c>
      <c r="T1712" s="8">
        <f>SUM(pledge_tiers!G1712:K1712)/pledge_tiers!CZ1712</f>
        <v>0.38257222739981361</v>
      </c>
      <c r="U1712" s="8">
        <f>SUM(pledge_tiers!L1712:CX1712)/pledge_tiers!CZ1712</f>
        <v>9.5992544268406338E-2</v>
      </c>
      <c r="V1712">
        <f>VLOOKUP(A1712,cluster_membership!$A$1:$B$4001,2,FALSE)</f>
        <v>5</v>
      </c>
    </row>
    <row r="1713" spans="1:22" x14ac:dyDescent="0.2">
      <c r="A1713" s="2">
        <v>1711</v>
      </c>
      <c r="B1713" s="3">
        <v>67251</v>
      </c>
      <c r="C1713" s="2" t="s">
        <v>10493</v>
      </c>
      <c r="D1713" s="2" t="s">
        <v>7635</v>
      </c>
      <c r="E1713" s="2" t="s">
        <v>14</v>
      </c>
      <c r="F1713" s="2" t="s">
        <v>15</v>
      </c>
      <c r="G1713" s="3">
        <v>20000</v>
      </c>
      <c r="H1713" s="6">
        <f>VLOOKUP(F1713,Exchange_rates!$A$1:$B$13,2,FALSE)</f>
        <v>1</v>
      </c>
      <c r="I1713" s="6">
        <f t="shared" si="52"/>
        <v>20000</v>
      </c>
      <c r="J1713" s="3">
        <f t="shared" si="53"/>
        <v>67251</v>
      </c>
      <c r="K1713" s="2" t="s">
        <v>505</v>
      </c>
      <c r="L1713" t="s">
        <v>28180</v>
      </c>
      <c r="M1713" s="2">
        <v>2183</v>
      </c>
      <c r="N1713" s="2" t="s">
        <v>10494</v>
      </c>
      <c r="O1713" s="2" t="s">
        <v>10495</v>
      </c>
      <c r="P1713" s="2" t="s">
        <v>10496</v>
      </c>
      <c r="Q1713" s="2" t="s">
        <v>10497</v>
      </c>
      <c r="R1713">
        <v>3</v>
      </c>
      <c r="S1713" s="9">
        <f>SUM(pledge_tiers!B1713:F1713)/pledge_tiers!CZ1713</f>
        <v>1</v>
      </c>
      <c r="T1713" s="8">
        <f>SUM(pledge_tiers!G1713:K1713)/pledge_tiers!CZ1713</f>
        <v>0</v>
      </c>
      <c r="U1713" s="8">
        <f>SUM(pledge_tiers!L1713:CX1713)/pledge_tiers!CZ1713</f>
        <v>0</v>
      </c>
      <c r="V1713">
        <f>VLOOKUP(A1713,cluster_membership!$A$1:$B$4001,2,FALSE)</f>
        <v>5</v>
      </c>
    </row>
    <row r="1714" spans="1:22" x14ac:dyDescent="0.2">
      <c r="A1714" s="2">
        <v>1712</v>
      </c>
      <c r="B1714" s="3">
        <v>182058</v>
      </c>
      <c r="C1714" s="2" t="s">
        <v>10498</v>
      </c>
      <c r="D1714" s="2" t="s">
        <v>7322</v>
      </c>
      <c r="E1714" s="2" t="s">
        <v>23</v>
      </c>
      <c r="F1714" s="2" t="s">
        <v>15</v>
      </c>
      <c r="G1714" s="3">
        <v>20000</v>
      </c>
      <c r="H1714" s="6">
        <f>VLOOKUP(F1714,Exchange_rates!$A$1:$B$13,2,FALSE)</f>
        <v>1</v>
      </c>
      <c r="I1714" s="6">
        <f t="shared" si="52"/>
        <v>20000</v>
      </c>
      <c r="J1714" s="3">
        <f t="shared" si="53"/>
        <v>182058</v>
      </c>
      <c r="K1714" s="2" t="s">
        <v>560</v>
      </c>
      <c r="L1714" t="s">
        <v>28180</v>
      </c>
      <c r="M1714" s="2">
        <v>2182</v>
      </c>
      <c r="N1714" s="2" t="s">
        <v>10499</v>
      </c>
      <c r="O1714" s="2" t="s">
        <v>10500</v>
      </c>
      <c r="P1714" s="2" t="s">
        <v>10501</v>
      </c>
      <c r="Q1714" s="2" t="s">
        <v>10502</v>
      </c>
      <c r="R1714">
        <v>17</v>
      </c>
      <c r="S1714" s="9">
        <f>SUM(pledge_tiers!B1714:F1714)/pledge_tiers!CZ1714</f>
        <v>2.2273781902552203E-2</v>
      </c>
      <c r="T1714" s="8">
        <f>SUM(pledge_tiers!G1714:K1714)/pledge_tiers!CZ1714</f>
        <v>0.46171693735498842</v>
      </c>
      <c r="U1714" s="8">
        <f>SUM(pledge_tiers!L1714:CX1714)/pledge_tiers!CZ1714</f>
        <v>0.51600928074245944</v>
      </c>
      <c r="V1714">
        <f>VLOOKUP(A1714,cluster_membership!$A$1:$B$4001,2,FALSE)</f>
        <v>5</v>
      </c>
    </row>
    <row r="1715" spans="1:22" x14ac:dyDescent="0.2">
      <c r="A1715" s="2">
        <v>1713</v>
      </c>
      <c r="B1715" s="3">
        <v>101883</v>
      </c>
      <c r="C1715" s="2" t="s">
        <v>10503</v>
      </c>
      <c r="D1715" s="2" t="s">
        <v>10504</v>
      </c>
      <c r="E1715" s="2" t="s">
        <v>5187</v>
      </c>
      <c r="F1715" s="2" t="s">
        <v>15</v>
      </c>
      <c r="G1715" s="3">
        <v>78000</v>
      </c>
      <c r="H1715" s="6">
        <f>VLOOKUP(F1715,Exchange_rates!$A$1:$B$13,2,FALSE)</f>
        <v>1</v>
      </c>
      <c r="I1715" s="6">
        <f t="shared" si="52"/>
        <v>78000</v>
      </c>
      <c r="J1715" s="3">
        <f t="shared" si="53"/>
        <v>101883</v>
      </c>
      <c r="K1715" s="2" t="s">
        <v>1475</v>
      </c>
      <c r="L1715" t="s">
        <v>28180</v>
      </c>
      <c r="M1715" s="2">
        <v>2181</v>
      </c>
      <c r="N1715" s="2" t="s">
        <v>10505</v>
      </c>
      <c r="O1715" s="2" t="s">
        <v>10506</v>
      </c>
      <c r="P1715" s="2" t="s">
        <v>10507</v>
      </c>
      <c r="Q1715" s="2" t="s">
        <v>10508</v>
      </c>
      <c r="R1715">
        <v>14</v>
      </c>
      <c r="S1715" s="9">
        <f>SUM(pledge_tiers!B1715:F1715)/pledge_tiers!CZ1715</f>
        <v>0.8936953520478601</v>
      </c>
      <c r="T1715" s="8">
        <f>SUM(pledge_tiers!G1715:K1715)/pledge_tiers!CZ1715</f>
        <v>0.10032213529682467</v>
      </c>
      <c r="U1715" s="8">
        <f>SUM(pledge_tiers!L1715:CX1715)/pledge_tiers!CZ1715</f>
        <v>5.9825126553152324E-3</v>
      </c>
      <c r="V1715">
        <f>VLOOKUP(A1715,cluster_membership!$A$1:$B$4001,2,FALSE)</f>
        <v>5</v>
      </c>
    </row>
    <row r="1716" spans="1:22" x14ac:dyDescent="0.2">
      <c r="A1716" s="2">
        <v>1714</v>
      </c>
      <c r="B1716" s="3">
        <v>193376</v>
      </c>
      <c r="C1716" s="2" t="s">
        <v>10509</v>
      </c>
      <c r="D1716" s="2" t="s">
        <v>10510</v>
      </c>
      <c r="E1716" s="2" t="s">
        <v>189</v>
      </c>
      <c r="F1716" s="2" t="s">
        <v>15</v>
      </c>
      <c r="G1716" s="3">
        <v>60000</v>
      </c>
      <c r="H1716" s="6">
        <f>VLOOKUP(F1716,Exchange_rates!$A$1:$B$13,2,FALSE)</f>
        <v>1</v>
      </c>
      <c r="I1716" s="6">
        <f t="shared" si="52"/>
        <v>60000</v>
      </c>
      <c r="J1716" s="3">
        <f t="shared" si="53"/>
        <v>193376</v>
      </c>
      <c r="K1716" s="2" t="s">
        <v>3482</v>
      </c>
      <c r="L1716" t="s">
        <v>28206</v>
      </c>
      <c r="M1716" s="2">
        <v>2180</v>
      </c>
      <c r="N1716" s="2" t="s">
        <v>10511</v>
      </c>
      <c r="O1716" s="2" t="s">
        <v>10512</v>
      </c>
      <c r="P1716" s="2" t="s">
        <v>10513</v>
      </c>
      <c r="Q1716" s="2" t="s">
        <v>10514</v>
      </c>
      <c r="R1716">
        <v>14</v>
      </c>
      <c r="S1716" s="9">
        <f>SUM(pledge_tiers!B1716:F1716)/pledge_tiers!CZ1716</f>
        <v>0.8175895765472313</v>
      </c>
      <c r="T1716" s="8">
        <f>SUM(pledge_tiers!G1716:K1716)/pledge_tiers!CZ1716</f>
        <v>0.16426244765006981</v>
      </c>
      <c r="U1716" s="8">
        <f>SUM(pledge_tiers!L1716:CX1716)/pledge_tiers!CZ1716</f>
        <v>1.8147975802698928E-2</v>
      </c>
      <c r="V1716">
        <f>VLOOKUP(A1716,cluster_membership!$A$1:$B$4001,2,FALSE)</f>
        <v>5</v>
      </c>
    </row>
    <row r="1717" spans="1:22" x14ac:dyDescent="0.2">
      <c r="A1717" s="2">
        <v>1715</v>
      </c>
      <c r="B1717" s="3">
        <v>142197</v>
      </c>
      <c r="C1717" s="2" t="s">
        <v>10515</v>
      </c>
      <c r="D1717" s="2" t="s">
        <v>10455</v>
      </c>
      <c r="E1717" s="2" t="s">
        <v>665</v>
      </c>
      <c r="F1717" s="2" t="s">
        <v>15</v>
      </c>
      <c r="G1717" s="3">
        <v>15000</v>
      </c>
      <c r="H1717" s="6">
        <f>VLOOKUP(F1717,Exchange_rates!$A$1:$B$13,2,FALSE)</f>
        <v>1</v>
      </c>
      <c r="I1717" s="6">
        <f t="shared" si="52"/>
        <v>15000</v>
      </c>
      <c r="J1717" s="3">
        <f t="shared" si="53"/>
        <v>142197</v>
      </c>
      <c r="K1717" s="2" t="s">
        <v>611</v>
      </c>
      <c r="L1717" t="s">
        <v>28180</v>
      </c>
      <c r="M1717" s="2">
        <v>2178</v>
      </c>
      <c r="N1717" s="2" t="s">
        <v>10516</v>
      </c>
      <c r="O1717" s="2" t="s">
        <v>10517</v>
      </c>
      <c r="P1717" s="2" t="s">
        <v>10518</v>
      </c>
      <c r="Q1717" s="2" t="s">
        <v>10519</v>
      </c>
      <c r="R1717">
        <v>7</v>
      </c>
      <c r="S1717" s="9">
        <f>SUM(pledge_tiers!B1717:F1717)/pledge_tiers!CZ1717</f>
        <v>0.90018484288354894</v>
      </c>
      <c r="T1717" s="8">
        <f>SUM(pledge_tiers!G1717:K1717)/pledge_tiers!CZ1717</f>
        <v>9.9815157116451017E-2</v>
      </c>
      <c r="U1717" s="8">
        <f>SUM(pledge_tiers!L1717:CX1717)/pledge_tiers!CZ1717</f>
        <v>0</v>
      </c>
      <c r="V1717">
        <f>VLOOKUP(A1717,cluster_membership!$A$1:$B$4001,2,FALSE)</f>
        <v>5</v>
      </c>
    </row>
    <row r="1718" spans="1:22" x14ac:dyDescent="0.2">
      <c r="A1718" s="2">
        <v>1716</v>
      </c>
      <c r="B1718" s="3">
        <v>85662</v>
      </c>
      <c r="C1718" s="2" t="s">
        <v>10520</v>
      </c>
      <c r="D1718" s="2" t="s">
        <v>10521</v>
      </c>
      <c r="E1718" s="2" t="s">
        <v>23</v>
      </c>
      <c r="F1718" s="2" t="s">
        <v>84</v>
      </c>
      <c r="G1718" s="3">
        <v>11784</v>
      </c>
      <c r="H1718" s="6">
        <f>VLOOKUP(F1718,Exchange_rates!$A$1:$B$13,2,FALSE)</f>
        <v>0.76</v>
      </c>
      <c r="I1718" s="6">
        <f t="shared" si="52"/>
        <v>8955.84</v>
      </c>
      <c r="J1718" s="3">
        <f t="shared" si="53"/>
        <v>65103.12</v>
      </c>
      <c r="K1718" s="2" t="s">
        <v>85</v>
      </c>
      <c r="L1718" t="s">
        <v>28182</v>
      </c>
      <c r="M1718" s="2">
        <v>2177</v>
      </c>
      <c r="N1718" s="2" t="s">
        <v>10522</v>
      </c>
      <c r="O1718" s="2" t="s">
        <v>10523</v>
      </c>
      <c r="P1718" s="2" t="s">
        <v>10524</v>
      </c>
      <c r="Q1718" s="2" t="s">
        <v>10525</v>
      </c>
      <c r="R1718">
        <v>9</v>
      </c>
      <c r="S1718" s="9">
        <f>SUM(pledge_tiers!B1718:F1718)/pledge_tiers!CZ1718</f>
        <v>0.70004614674665433</v>
      </c>
      <c r="T1718" s="8">
        <f>SUM(pledge_tiers!G1718:K1718)/pledge_tiers!CZ1718</f>
        <v>0.29995385325334561</v>
      </c>
      <c r="U1718" s="8">
        <f>SUM(pledge_tiers!L1718:CX1718)/pledge_tiers!CZ1718</f>
        <v>0</v>
      </c>
      <c r="V1718">
        <f>VLOOKUP(A1718,cluster_membership!$A$1:$B$4001,2,FALSE)</f>
        <v>5</v>
      </c>
    </row>
    <row r="1719" spans="1:22" x14ac:dyDescent="0.2">
      <c r="A1719" s="2">
        <v>1717</v>
      </c>
      <c r="B1719" s="3">
        <v>206819</v>
      </c>
      <c r="C1719" s="2" t="s">
        <v>10526</v>
      </c>
      <c r="D1719" s="2" t="s">
        <v>10527</v>
      </c>
      <c r="E1719" s="2" t="s">
        <v>14</v>
      </c>
      <c r="F1719" s="2" t="s">
        <v>15</v>
      </c>
      <c r="G1719" s="3">
        <v>30000</v>
      </c>
      <c r="H1719" s="6">
        <f>VLOOKUP(F1719,Exchange_rates!$A$1:$B$13,2,FALSE)</f>
        <v>1</v>
      </c>
      <c r="I1719" s="6">
        <f t="shared" si="52"/>
        <v>30000</v>
      </c>
      <c r="J1719" s="3">
        <f t="shared" si="53"/>
        <v>206819</v>
      </c>
      <c r="K1719" s="2" t="s">
        <v>3651</v>
      </c>
      <c r="L1719" t="s">
        <v>28180</v>
      </c>
      <c r="M1719" s="2">
        <v>2176</v>
      </c>
      <c r="N1719" s="2" t="s">
        <v>10528</v>
      </c>
      <c r="O1719" s="2" t="s">
        <v>10529</v>
      </c>
      <c r="P1719" s="2" t="s">
        <v>10530</v>
      </c>
      <c r="Q1719" s="2" t="s">
        <v>10531</v>
      </c>
      <c r="R1719">
        <v>11</v>
      </c>
      <c r="S1719" s="9">
        <f>SUM(pledge_tiers!B1719:F1719)/pledge_tiers!CZ1719</f>
        <v>0.78156682027649771</v>
      </c>
      <c r="T1719" s="8">
        <f>SUM(pledge_tiers!G1719:K1719)/pledge_tiers!CZ1719</f>
        <v>0.21336405529953917</v>
      </c>
      <c r="U1719" s="8">
        <f>SUM(pledge_tiers!L1719:CX1719)/pledge_tiers!CZ1719</f>
        <v>5.0691244239631341E-3</v>
      </c>
      <c r="V1719">
        <f>VLOOKUP(A1719,cluster_membership!$A$1:$B$4001,2,FALSE)</f>
        <v>5</v>
      </c>
    </row>
    <row r="1720" spans="1:22" x14ac:dyDescent="0.2">
      <c r="A1720" s="2">
        <v>1718</v>
      </c>
      <c r="B1720" s="3">
        <v>113554</v>
      </c>
      <c r="C1720" s="2" t="s">
        <v>10532</v>
      </c>
      <c r="D1720" s="2" t="s">
        <v>5988</v>
      </c>
      <c r="E1720" s="2" t="s">
        <v>14</v>
      </c>
      <c r="F1720" s="2" t="s">
        <v>75</v>
      </c>
      <c r="G1720" s="3">
        <v>50000</v>
      </c>
      <c r="H1720" s="6">
        <f>VLOOKUP(F1720,Exchange_rates!$A$1:$B$13,2,FALSE)</f>
        <v>1.24</v>
      </c>
      <c r="I1720" s="6">
        <f t="shared" si="52"/>
        <v>62000</v>
      </c>
      <c r="J1720" s="3">
        <f t="shared" si="53"/>
        <v>140806.96</v>
      </c>
      <c r="K1720" s="2" t="s">
        <v>827</v>
      </c>
      <c r="L1720" t="s">
        <v>28181</v>
      </c>
      <c r="M1720" s="2">
        <v>2176</v>
      </c>
      <c r="N1720" s="2" t="s">
        <v>10533</v>
      </c>
      <c r="O1720" s="2" t="s">
        <v>10534</v>
      </c>
      <c r="P1720" s="2" t="s">
        <v>10535</v>
      </c>
      <c r="Q1720" s="2" t="s">
        <v>10536</v>
      </c>
      <c r="R1720">
        <v>6</v>
      </c>
      <c r="S1720" s="9">
        <f>SUM(pledge_tiers!B1720:F1720)/pledge_tiers!CZ1720</f>
        <v>1</v>
      </c>
      <c r="T1720" s="8">
        <f>SUM(pledge_tiers!G1720:K1720)/pledge_tiers!CZ1720</f>
        <v>0</v>
      </c>
      <c r="U1720" s="8">
        <f>SUM(pledge_tiers!L1720:CX1720)/pledge_tiers!CZ1720</f>
        <v>0</v>
      </c>
      <c r="V1720">
        <f>VLOOKUP(A1720,cluster_membership!$A$1:$B$4001,2,FALSE)</f>
        <v>5</v>
      </c>
    </row>
    <row r="1721" spans="1:22" x14ac:dyDescent="0.2">
      <c r="A1721" s="2">
        <v>1719</v>
      </c>
      <c r="B1721" s="3">
        <v>154014</v>
      </c>
      <c r="C1721" s="2" t="s">
        <v>10537</v>
      </c>
      <c r="D1721" s="2" t="s">
        <v>10538</v>
      </c>
      <c r="E1721" s="2" t="s">
        <v>477</v>
      </c>
      <c r="F1721" s="2" t="s">
        <v>15</v>
      </c>
      <c r="G1721" s="3">
        <v>75000</v>
      </c>
      <c r="H1721" s="6">
        <f>VLOOKUP(F1721,Exchange_rates!$A$1:$B$13,2,FALSE)</f>
        <v>1</v>
      </c>
      <c r="I1721" s="6">
        <f t="shared" si="52"/>
        <v>75000</v>
      </c>
      <c r="J1721" s="3">
        <f t="shared" si="53"/>
        <v>154014</v>
      </c>
      <c r="K1721" s="2" t="s">
        <v>3691</v>
      </c>
      <c r="L1721" t="s">
        <v>28180</v>
      </c>
      <c r="M1721" s="2">
        <v>2175</v>
      </c>
      <c r="N1721" s="2" t="s">
        <v>10539</v>
      </c>
      <c r="O1721" s="2" t="s">
        <v>10540</v>
      </c>
      <c r="P1721" s="2" t="s">
        <v>10541</v>
      </c>
      <c r="Q1721" s="2" t="s">
        <v>10542</v>
      </c>
      <c r="R1721">
        <v>39</v>
      </c>
      <c r="S1721" s="9">
        <f>SUM(pledge_tiers!B1721:F1721)/pledge_tiers!CZ1721</f>
        <v>0.77251624883936865</v>
      </c>
      <c r="T1721" s="8">
        <f>SUM(pledge_tiers!G1721:K1721)/pledge_tiers!CZ1721</f>
        <v>0.20241411327762301</v>
      </c>
      <c r="U1721" s="8">
        <f>SUM(pledge_tiers!L1721:CX1721)/pledge_tiers!CZ1721</f>
        <v>2.5069637883008356E-2</v>
      </c>
      <c r="V1721">
        <f>VLOOKUP(A1721,cluster_membership!$A$1:$B$4001,2,FALSE)</f>
        <v>5</v>
      </c>
    </row>
    <row r="1722" spans="1:22" x14ac:dyDescent="0.2">
      <c r="A1722" s="2">
        <v>1720</v>
      </c>
      <c r="B1722" s="3">
        <v>327403</v>
      </c>
      <c r="C1722" s="2" t="s">
        <v>10543</v>
      </c>
      <c r="D1722" s="2" t="s">
        <v>1285</v>
      </c>
      <c r="E1722" s="2" t="s">
        <v>14</v>
      </c>
      <c r="F1722" s="2" t="s">
        <v>15</v>
      </c>
      <c r="G1722" s="3">
        <v>50000</v>
      </c>
      <c r="H1722" s="6">
        <f>VLOOKUP(F1722,Exchange_rates!$A$1:$B$13,2,FALSE)</f>
        <v>1</v>
      </c>
      <c r="I1722" s="6">
        <f t="shared" si="52"/>
        <v>50000</v>
      </c>
      <c r="J1722" s="3">
        <f t="shared" si="53"/>
        <v>327403</v>
      </c>
      <c r="K1722" s="2" t="s">
        <v>505</v>
      </c>
      <c r="L1722" t="s">
        <v>28180</v>
      </c>
      <c r="M1722" s="2">
        <v>2175</v>
      </c>
      <c r="N1722" s="2" t="s">
        <v>10544</v>
      </c>
      <c r="O1722" s="2" t="s">
        <v>10545</v>
      </c>
      <c r="P1722" s="2" t="s">
        <v>10546</v>
      </c>
      <c r="Q1722" s="2" t="s">
        <v>10547</v>
      </c>
      <c r="R1722">
        <v>6</v>
      </c>
      <c r="S1722" s="9">
        <f>SUM(pledge_tiers!B1722:F1722)/pledge_tiers!CZ1722</f>
        <v>0.87912087912087911</v>
      </c>
      <c r="T1722" s="8">
        <f>SUM(pledge_tiers!G1722:K1722)/pledge_tiers!CZ1722</f>
        <v>0.12087912087912088</v>
      </c>
      <c r="U1722" s="8">
        <f>SUM(pledge_tiers!L1722:CX1722)/pledge_tiers!CZ1722</f>
        <v>0</v>
      </c>
      <c r="V1722">
        <f>VLOOKUP(A1722,cluster_membership!$A$1:$B$4001,2,FALSE)</f>
        <v>5</v>
      </c>
    </row>
    <row r="1723" spans="1:22" x14ac:dyDescent="0.2">
      <c r="A1723" s="2">
        <v>1721</v>
      </c>
      <c r="B1723" s="3">
        <v>292097</v>
      </c>
      <c r="C1723" s="2" t="s">
        <v>10548</v>
      </c>
      <c r="D1723" s="2" t="s">
        <v>10549</v>
      </c>
      <c r="E1723" s="2" t="s">
        <v>1255</v>
      </c>
      <c r="F1723" s="2" t="s">
        <v>945</v>
      </c>
      <c r="G1723" s="3">
        <v>20000</v>
      </c>
      <c r="H1723" s="6">
        <f>VLOOKUP(F1723,Exchange_rates!$A$1:$B$13,2,FALSE)</f>
        <v>1.06</v>
      </c>
      <c r="I1723" s="6">
        <f t="shared" si="52"/>
        <v>21200</v>
      </c>
      <c r="J1723" s="3">
        <f t="shared" si="53"/>
        <v>309622.82</v>
      </c>
      <c r="K1723" s="2" t="s">
        <v>10550</v>
      </c>
      <c r="L1723" t="s">
        <v>28190</v>
      </c>
      <c r="M1723" s="2">
        <v>2174</v>
      </c>
      <c r="N1723" s="2" t="s">
        <v>10551</v>
      </c>
      <c r="O1723" s="2" t="s">
        <v>10552</v>
      </c>
      <c r="P1723" s="2" t="s">
        <v>10553</v>
      </c>
      <c r="Q1723" s="2" t="s">
        <v>10554</v>
      </c>
      <c r="R1723">
        <v>9</v>
      </c>
      <c r="S1723" s="9">
        <f>SUM(pledge_tiers!B1723:F1723)/pledge_tiers!CZ1723</f>
        <v>0.81389925373134331</v>
      </c>
      <c r="T1723" s="8">
        <f>SUM(pledge_tiers!G1723:K1723)/pledge_tiers!CZ1723</f>
        <v>0.18610074626865672</v>
      </c>
      <c r="U1723" s="8">
        <f>SUM(pledge_tiers!L1723:CX1723)/pledge_tiers!CZ1723</f>
        <v>0</v>
      </c>
      <c r="V1723">
        <f>VLOOKUP(A1723,cluster_membership!$A$1:$B$4001,2,FALSE)</f>
        <v>5</v>
      </c>
    </row>
    <row r="1724" spans="1:22" x14ac:dyDescent="0.2">
      <c r="A1724" s="2">
        <v>1722</v>
      </c>
      <c r="B1724" s="3">
        <v>91647</v>
      </c>
      <c r="C1724" s="2" t="s">
        <v>10555</v>
      </c>
      <c r="D1724" s="2" t="s">
        <v>10556</v>
      </c>
      <c r="E1724" s="2" t="s">
        <v>477</v>
      </c>
      <c r="F1724" s="2" t="s">
        <v>945</v>
      </c>
      <c r="G1724" s="3">
        <v>80000</v>
      </c>
      <c r="H1724" s="6">
        <f>VLOOKUP(F1724,Exchange_rates!$A$1:$B$13,2,FALSE)</f>
        <v>1.06</v>
      </c>
      <c r="I1724" s="6">
        <f t="shared" si="52"/>
        <v>84800</v>
      </c>
      <c r="J1724" s="3">
        <f t="shared" si="53"/>
        <v>97145.82</v>
      </c>
      <c r="K1724" s="2" t="s">
        <v>8065</v>
      </c>
      <c r="L1724" t="s">
        <v>28196</v>
      </c>
      <c r="M1724" s="2">
        <v>2174</v>
      </c>
      <c r="N1724" s="2" t="s">
        <v>10557</v>
      </c>
      <c r="O1724" s="2" t="s">
        <v>10558</v>
      </c>
      <c r="P1724" s="2" t="s">
        <v>10559</v>
      </c>
      <c r="Q1724" s="2" t="s">
        <v>10560</v>
      </c>
      <c r="R1724">
        <v>16</v>
      </c>
      <c r="S1724" s="9">
        <f>SUM(pledge_tiers!B1724:F1724)/pledge_tiers!CZ1724</f>
        <v>0.66094619666048238</v>
      </c>
      <c r="T1724" s="8">
        <f>SUM(pledge_tiers!G1724:K1724)/pledge_tiers!CZ1724</f>
        <v>0.33534322820037105</v>
      </c>
      <c r="U1724" s="8">
        <f>SUM(pledge_tiers!L1724:CX1724)/pledge_tiers!CZ1724</f>
        <v>3.7105751391465678E-3</v>
      </c>
      <c r="V1724">
        <f>VLOOKUP(A1724,cluster_membership!$A$1:$B$4001,2,FALSE)</f>
        <v>5</v>
      </c>
    </row>
    <row r="1725" spans="1:22" x14ac:dyDescent="0.2">
      <c r="A1725" s="2">
        <v>1723</v>
      </c>
      <c r="B1725" s="3">
        <v>118188</v>
      </c>
      <c r="C1725" s="2" t="s">
        <v>10561</v>
      </c>
      <c r="D1725" s="2" t="s">
        <v>6744</v>
      </c>
      <c r="E1725" s="2" t="s">
        <v>10562</v>
      </c>
      <c r="F1725" s="2" t="s">
        <v>15</v>
      </c>
      <c r="G1725" s="3">
        <v>14000</v>
      </c>
      <c r="H1725" s="6">
        <f>VLOOKUP(F1725,Exchange_rates!$A$1:$B$13,2,FALSE)</f>
        <v>1</v>
      </c>
      <c r="I1725" s="6">
        <f t="shared" si="52"/>
        <v>14000</v>
      </c>
      <c r="J1725" s="3">
        <f t="shared" si="53"/>
        <v>118188</v>
      </c>
      <c r="K1725" s="2" t="s">
        <v>3577</v>
      </c>
      <c r="L1725" t="s">
        <v>28180</v>
      </c>
      <c r="M1725" s="2">
        <v>2174</v>
      </c>
      <c r="N1725" s="2" t="s">
        <v>10563</v>
      </c>
      <c r="O1725" s="2" t="s">
        <v>10564</v>
      </c>
      <c r="P1725" s="2" t="s">
        <v>10565</v>
      </c>
      <c r="Q1725" s="2" t="s">
        <v>10566</v>
      </c>
      <c r="R1725">
        <v>15</v>
      </c>
      <c r="S1725" s="9">
        <f>SUM(pledge_tiers!B1725:F1725)/pledge_tiers!CZ1725</f>
        <v>0.70245256825543734</v>
      </c>
      <c r="T1725" s="8">
        <f>SUM(pledge_tiers!G1725:K1725)/pledge_tiers!CZ1725</f>
        <v>0.28690421101341973</v>
      </c>
      <c r="U1725" s="8">
        <f>SUM(pledge_tiers!L1725:CX1725)/pledge_tiers!CZ1725</f>
        <v>1.064322073114299E-2</v>
      </c>
      <c r="V1725">
        <f>VLOOKUP(A1725,cluster_membership!$A$1:$B$4001,2,FALSE)</f>
        <v>5</v>
      </c>
    </row>
    <row r="1726" spans="1:22" x14ac:dyDescent="0.2">
      <c r="A1726" s="2">
        <v>1724</v>
      </c>
      <c r="B1726" s="3">
        <v>110486</v>
      </c>
      <c r="C1726" s="2" t="s">
        <v>10567</v>
      </c>
      <c r="D1726" s="2" t="s">
        <v>10568</v>
      </c>
      <c r="E1726" s="2" t="s">
        <v>23</v>
      </c>
      <c r="F1726" s="2" t="s">
        <v>15</v>
      </c>
      <c r="G1726" s="3">
        <v>10000</v>
      </c>
      <c r="H1726" s="6">
        <f>VLOOKUP(F1726,Exchange_rates!$A$1:$B$13,2,FALSE)</f>
        <v>1</v>
      </c>
      <c r="I1726" s="6">
        <f t="shared" si="52"/>
        <v>10000</v>
      </c>
      <c r="J1726" s="3">
        <f t="shared" si="53"/>
        <v>110486</v>
      </c>
      <c r="K1726" s="2" t="s">
        <v>414</v>
      </c>
      <c r="L1726" t="s">
        <v>28187</v>
      </c>
      <c r="M1726" s="2">
        <v>2174</v>
      </c>
      <c r="N1726" s="2" t="s">
        <v>10569</v>
      </c>
      <c r="O1726" s="2" t="s">
        <v>10570</v>
      </c>
      <c r="P1726" s="2" t="s">
        <v>10571</v>
      </c>
      <c r="Q1726" s="2" t="s">
        <v>10572</v>
      </c>
      <c r="R1726">
        <v>8</v>
      </c>
      <c r="S1726" s="9">
        <f>SUM(pledge_tiers!B1726:F1726)/pledge_tiers!CZ1726</f>
        <v>0.86755883710198434</v>
      </c>
      <c r="T1726" s="8">
        <f>SUM(pledge_tiers!G1726:K1726)/pledge_tiers!CZ1726</f>
        <v>0.13244116289801569</v>
      </c>
      <c r="U1726" s="8">
        <f>SUM(pledge_tiers!L1726:CX1726)/pledge_tiers!CZ1726</f>
        <v>0</v>
      </c>
      <c r="V1726">
        <f>VLOOKUP(A1726,cluster_membership!$A$1:$B$4001,2,FALSE)</f>
        <v>5</v>
      </c>
    </row>
    <row r="1727" spans="1:22" x14ac:dyDescent="0.2">
      <c r="A1727" s="2">
        <v>1725</v>
      </c>
      <c r="B1727" s="3">
        <v>171446</v>
      </c>
      <c r="C1727" s="2" t="s">
        <v>10573</v>
      </c>
      <c r="D1727" s="2" t="s">
        <v>10574</v>
      </c>
      <c r="E1727" s="2" t="s">
        <v>2162</v>
      </c>
      <c r="F1727" s="2" t="s">
        <v>15</v>
      </c>
      <c r="G1727" s="3">
        <v>165000</v>
      </c>
      <c r="H1727" s="6">
        <f>VLOOKUP(F1727,Exchange_rates!$A$1:$B$13,2,FALSE)</f>
        <v>1</v>
      </c>
      <c r="I1727" s="6">
        <f t="shared" si="52"/>
        <v>165000</v>
      </c>
      <c r="J1727" s="3">
        <f t="shared" si="53"/>
        <v>171446</v>
      </c>
      <c r="K1727" s="2" t="s">
        <v>560</v>
      </c>
      <c r="L1727" t="s">
        <v>28180</v>
      </c>
      <c r="M1727" s="2">
        <v>2174</v>
      </c>
      <c r="N1727" s="2" t="s">
        <v>10575</v>
      </c>
      <c r="O1727" s="2" t="s">
        <v>10576</v>
      </c>
      <c r="P1727" s="2" t="s">
        <v>10577</v>
      </c>
      <c r="Q1727" s="2" t="s">
        <v>10578</v>
      </c>
      <c r="R1727">
        <v>18</v>
      </c>
      <c r="S1727" s="9">
        <f>SUM(pledge_tiers!B1727:F1727)/pledge_tiers!CZ1727</f>
        <v>0.43027295285359801</v>
      </c>
      <c r="T1727" s="8">
        <f>SUM(pledge_tiers!G1727:K1727)/pledge_tiers!CZ1727</f>
        <v>0.48635235732009924</v>
      </c>
      <c r="U1727" s="8">
        <f>SUM(pledge_tiers!L1727:CX1727)/pledge_tiers!CZ1727</f>
        <v>8.3374689826302736E-2</v>
      </c>
      <c r="V1727">
        <f>VLOOKUP(A1727,cluster_membership!$A$1:$B$4001,2,FALSE)</f>
        <v>5</v>
      </c>
    </row>
    <row r="1728" spans="1:22" x14ac:dyDescent="0.2">
      <c r="A1728" s="2">
        <v>1726</v>
      </c>
      <c r="B1728" s="3">
        <v>92182</v>
      </c>
      <c r="C1728" s="2" t="s">
        <v>10579</v>
      </c>
      <c r="D1728" s="2" t="s">
        <v>751</v>
      </c>
      <c r="E1728" s="2" t="s">
        <v>14</v>
      </c>
      <c r="F1728" s="2" t="s">
        <v>15</v>
      </c>
      <c r="G1728" s="3">
        <v>29573</v>
      </c>
      <c r="H1728" s="6">
        <f>VLOOKUP(F1728,Exchange_rates!$A$1:$B$13,2,FALSE)</f>
        <v>1</v>
      </c>
      <c r="I1728" s="6">
        <f t="shared" si="52"/>
        <v>29573</v>
      </c>
      <c r="J1728" s="3">
        <f t="shared" si="53"/>
        <v>92182</v>
      </c>
      <c r="K1728" s="2" t="s">
        <v>414</v>
      </c>
      <c r="L1728" t="s">
        <v>28187</v>
      </c>
      <c r="M1728" s="2">
        <v>2172</v>
      </c>
      <c r="N1728" s="2" t="s">
        <v>10580</v>
      </c>
      <c r="O1728" s="2" t="s">
        <v>10581</v>
      </c>
      <c r="P1728" s="2" t="s">
        <v>10582</v>
      </c>
      <c r="Q1728" s="2" t="s">
        <v>10583</v>
      </c>
      <c r="R1728">
        <v>8</v>
      </c>
      <c r="S1728" s="9">
        <f>SUM(pledge_tiers!B1728:F1728)/pledge_tiers!CZ1728</f>
        <v>0.5732959850606909</v>
      </c>
      <c r="T1728" s="8">
        <f>SUM(pledge_tiers!G1728:K1728)/pledge_tiers!CZ1728</f>
        <v>0.42670401493930904</v>
      </c>
      <c r="U1728" s="8">
        <f>SUM(pledge_tiers!L1728:CX1728)/pledge_tiers!CZ1728</f>
        <v>0</v>
      </c>
      <c r="V1728">
        <f>VLOOKUP(A1728,cluster_membership!$A$1:$B$4001,2,FALSE)</f>
        <v>5</v>
      </c>
    </row>
    <row r="1729" spans="1:22" x14ac:dyDescent="0.2">
      <c r="A1729" s="2">
        <v>1727</v>
      </c>
      <c r="B1729" s="3">
        <v>628417</v>
      </c>
      <c r="C1729" s="2" t="s">
        <v>10584</v>
      </c>
      <c r="D1729" s="2" t="s">
        <v>2469</v>
      </c>
      <c r="E1729" s="2" t="s">
        <v>876</v>
      </c>
      <c r="F1729" s="2" t="s">
        <v>15</v>
      </c>
      <c r="G1729" s="3">
        <v>110000</v>
      </c>
      <c r="H1729" s="6">
        <f>VLOOKUP(F1729,Exchange_rates!$A$1:$B$13,2,FALSE)</f>
        <v>1</v>
      </c>
      <c r="I1729" s="6">
        <f t="shared" si="52"/>
        <v>110000</v>
      </c>
      <c r="J1729" s="3">
        <f t="shared" si="53"/>
        <v>628417</v>
      </c>
      <c r="K1729" s="2" t="s">
        <v>560</v>
      </c>
      <c r="L1729" t="s">
        <v>28180</v>
      </c>
      <c r="M1729" s="2">
        <v>2171</v>
      </c>
      <c r="N1729" s="2" t="s">
        <v>10585</v>
      </c>
      <c r="O1729" s="2" t="s">
        <v>10586</v>
      </c>
      <c r="P1729" s="2" t="s">
        <v>10587</v>
      </c>
      <c r="Q1729" s="2" t="s">
        <v>10588</v>
      </c>
      <c r="R1729">
        <v>7</v>
      </c>
      <c r="S1729" s="9">
        <f>SUM(pledge_tiers!B1729:F1729)/pledge_tiers!CZ1729</f>
        <v>0.99493157627977702</v>
      </c>
      <c r="T1729" s="8">
        <f>SUM(pledge_tiers!G1729:K1729)/pledge_tiers!CZ1729</f>
        <v>5.0684237202230104E-3</v>
      </c>
      <c r="U1729" s="8">
        <f>SUM(pledge_tiers!L1729:CX1729)/pledge_tiers!CZ1729</f>
        <v>0</v>
      </c>
      <c r="V1729">
        <f>VLOOKUP(A1729,cluster_membership!$A$1:$B$4001,2,FALSE)</f>
        <v>5</v>
      </c>
    </row>
    <row r="1730" spans="1:22" x14ac:dyDescent="0.2">
      <c r="A1730" s="2">
        <v>1728</v>
      </c>
      <c r="B1730" s="3">
        <v>1119029</v>
      </c>
      <c r="C1730" s="2" t="s">
        <v>10589</v>
      </c>
      <c r="D1730" s="2" t="s">
        <v>10590</v>
      </c>
      <c r="E1730" s="2" t="s">
        <v>23</v>
      </c>
      <c r="F1730" s="2" t="s">
        <v>15</v>
      </c>
      <c r="G1730" s="3">
        <v>40000</v>
      </c>
      <c r="H1730" s="6">
        <f>VLOOKUP(F1730,Exchange_rates!$A$1:$B$13,2,FALSE)</f>
        <v>1</v>
      </c>
      <c r="I1730" s="6">
        <f t="shared" ref="I1730:I1793" si="54">G1730*H1730</f>
        <v>40000</v>
      </c>
      <c r="J1730" s="3">
        <f t="shared" ref="J1730:J1793" si="55">B1730*H1730</f>
        <v>1119029</v>
      </c>
      <c r="K1730" s="2" t="s">
        <v>560</v>
      </c>
      <c r="L1730" t="s">
        <v>28180</v>
      </c>
      <c r="M1730" s="2">
        <v>2169</v>
      </c>
      <c r="N1730" s="2" t="s">
        <v>10591</v>
      </c>
      <c r="O1730" s="2" t="s">
        <v>10592</v>
      </c>
      <c r="P1730" s="2" t="s">
        <v>10593</v>
      </c>
      <c r="Q1730" s="2" t="s">
        <v>10594</v>
      </c>
      <c r="R1730">
        <v>32</v>
      </c>
      <c r="S1730" s="9">
        <f>SUM(pledge_tiers!B1730:F1730)/pledge_tiers!CZ1730</f>
        <v>0.30620884289746003</v>
      </c>
      <c r="T1730" s="8">
        <f>SUM(pledge_tiers!G1730:K1730)/pledge_tiers!CZ1730</f>
        <v>0.44402634054562556</v>
      </c>
      <c r="U1730" s="8">
        <f>SUM(pledge_tiers!L1730:CX1730)/pledge_tiers!CZ1730</f>
        <v>0.2497648165569144</v>
      </c>
      <c r="V1730">
        <f>VLOOKUP(A1730,cluster_membership!$A$1:$B$4001,2,FALSE)</f>
        <v>3</v>
      </c>
    </row>
    <row r="1731" spans="1:22" x14ac:dyDescent="0.2">
      <c r="A1731" s="2">
        <v>1729</v>
      </c>
      <c r="B1731" s="3">
        <v>209100</v>
      </c>
      <c r="C1731" s="2" t="s">
        <v>10595</v>
      </c>
      <c r="D1731" s="2" t="s">
        <v>10596</v>
      </c>
      <c r="E1731" s="2" t="s">
        <v>83</v>
      </c>
      <c r="F1731" s="2" t="s">
        <v>15</v>
      </c>
      <c r="G1731" s="3">
        <v>150000</v>
      </c>
      <c r="H1731" s="6">
        <f>VLOOKUP(F1731,Exchange_rates!$A$1:$B$13,2,FALSE)</f>
        <v>1</v>
      </c>
      <c r="I1731" s="6">
        <f t="shared" si="54"/>
        <v>150000</v>
      </c>
      <c r="J1731" s="3">
        <f t="shared" si="55"/>
        <v>209100</v>
      </c>
      <c r="K1731" s="2" t="s">
        <v>10597</v>
      </c>
      <c r="L1731" t="s">
        <v>28180</v>
      </c>
      <c r="M1731" s="2">
        <v>2168</v>
      </c>
      <c r="N1731" s="2" t="s">
        <v>10598</v>
      </c>
      <c r="O1731" s="2" t="s">
        <v>10599</v>
      </c>
      <c r="P1731" s="2" t="s">
        <v>10600</v>
      </c>
      <c r="Q1731" s="2" t="s">
        <v>10601</v>
      </c>
      <c r="R1731">
        <v>15</v>
      </c>
      <c r="S1731" s="9">
        <f>SUM(pledge_tiers!B1731:F1731)/pledge_tiers!CZ1731</f>
        <v>0.65543426672994776</v>
      </c>
      <c r="T1731" s="8">
        <f>SUM(pledge_tiers!G1731:K1731)/pledge_tiers!CZ1731</f>
        <v>0.31466540104413859</v>
      </c>
      <c r="U1731" s="8">
        <f>SUM(pledge_tiers!L1731:CX1731)/pledge_tiers!CZ1731</f>
        <v>2.9900332225913623E-2</v>
      </c>
      <c r="V1731">
        <f>VLOOKUP(A1731,cluster_membership!$A$1:$B$4001,2,FALSE)</f>
        <v>5</v>
      </c>
    </row>
    <row r="1732" spans="1:22" x14ac:dyDescent="0.2">
      <c r="A1732" s="2">
        <v>1730</v>
      </c>
      <c r="B1732" s="3">
        <v>130084</v>
      </c>
      <c r="C1732" s="2" t="s">
        <v>10602</v>
      </c>
      <c r="D1732" s="2" t="s">
        <v>10603</v>
      </c>
      <c r="E1732" s="2" t="s">
        <v>14</v>
      </c>
      <c r="F1732" s="2" t="s">
        <v>15</v>
      </c>
      <c r="G1732" s="3">
        <v>50000</v>
      </c>
      <c r="H1732" s="6">
        <f>VLOOKUP(F1732,Exchange_rates!$A$1:$B$13,2,FALSE)</f>
        <v>1</v>
      </c>
      <c r="I1732" s="6">
        <f t="shared" si="54"/>
        <v>50000</v>
      </c>
      <c r="J1732" s="3">
        <f t="shared" si="55"/>
        <v>130084</v>
      </c>
      <c r="K1732" s="2" t="s">
        <v>47</v>
      </c>
      <c r="L1732" t="s">
        <v>28180</v>
      </c>
      <c r="M1732" s="2">
        <v>2166</v>
      </c>
      <c r="N1732" s="2" t="s">
        <v>10604</v>
      </c>
      <c r="O1732" s="2" t="s">
        <v>10605</v>
      </c>
      <c r="P1732" s="2" t="s">
        <v>10606</v>
      </c>
      <c r="Q1732" s="2" t="s">
        <v>10607</v>
      </c>
      <c r="R1732">
        <v>11</v>
      </c>
      <c r="S1732" s="9">
        <f>SUM(pledge_tiers!B1732:F1732)/pledge_tiers!CZ1732</f>
        <v>0.3931583880037488</v>
      </c>
      <c r="T1732" s="8">
        <f>SUM(pledge_tiers!G1732:K1732)/pledge_tiers!CZ1732</f>
        <v>0.59512652296157453</v>
      </c>
      <c r="U1732" s="8">
        <f>SUM(pledge_tiers!L1732:CX1732)/pledge_tiers!CZ1732</f>
        <v>1.1715089034676664E-2</v>
      </c>
      <c r="V1732">
        <f>VLOOKUP(A1732,cluster_membership!$A$1:$B$4001,2,FALSE)</f>
        <v>5</v>
      </c>
    </row>
    <row r="1733" spans="1:22" x14ac:dyDescent="0.2">
      <c r="A1733" s="2">
        <v>1731</v>
      </c>
      <c r="B1733" s="3">
        <v>142774</v>
      </c>
      <c r="C1733" s="2" t="s">
        <v>10608</v>
      </c>
      <c r="D1733" s="2" t="s">
        <v>1102</v>
      </c>
      <c r="E1733" s="2" t="s">
        <v>14</v>
      </c>
      <c r="F1733" s="2" t="s">
        <v>15</v>
      </c>
      <c r="G1733" s="3">
        <v>30000</v>
      </c>
      <c r="H1733" s="6">
        <f>VLOOKUP(F1733,Exchange_rates!$A$1:$B$13,2,FALSE)</f>
        <v>1</v>
      </c>
      <c r="I1733" s="6">
        <f t="shared" si="54"/>
        <v>30000</v>
      </c>
      <c r="J1733" s="3">
        <f t="shared" si="55"/>
        <v>142774</v>
      </c>
      <c r="K1733" s="2" t="s">
        <v>1492</v>
      </c>
      <c r="L1733" t="s">
        <v>28180</v>
      </c>
      <c r="M1733" s="2">
        <v>2165</v>
      </c>
      <c r="N1733" s="2" t="s">
        <v>10609</v>
      </c>
      <c r="O1733" s="2" t="s">
        <v>10610</v>
      </c>
      <c r="P1733" s="2" t="s">
        <v>10611</v>
      </c>
      <c r="Q1733" s="2" t="s">
        <v>10612</v>
      </c>
      <c r="R1733">
        <v>2</v>
      </c>
      <c r="S1733" s="9">
        <f>SUM(pledge_tiers!B1733:F1733)/pledge_tiers!CZ1733</f>
        <v>1</v>
      </c>
      <c r="T1733" s="8">
        <f>SUM(pledge_tiers!G1733:K1733)/pledge_tiers!CZ1733</f>
        <v>0</v>
      </c>
      <c r="U1733" s="8">
        <f>SUM(pledge_tiers!L1733:CX1733)/pledge_tiers!CZ1733</f>
        <v>0</v>
      </c>
      <c r="V1733">
        <f>VLOOKUP(A1733,cluster_membership!$A$1:$B$4001,2,FALSE)</f>
        <v>5</v>
      </c>
    </row>
    <row r="1734" spans="1:22" x14ac:dyDescent="0.2">
      <c r="A1734" s="2">
        <v>1732</v>
      </c>
      <c r="B1734" s="3">
        <v>104146</v>
      </c>
      <c r="C1734" s="2" t="s">
        <v>10613</v>
      </c>
      <c r="D1734" s="2" t="s">
        <v>10614</v>
      </c>
      <c r="E1734" s="2" t="s">
        <v>4094</v>
      </c>
      <c r="F1734" s="2" t="s">
        <v>15</v>
      </c>
      <c r="G1734" s="3">
        <v>20000</v>
      </c>
      <c r="H1734" s="6">
        <f>VLOOKUP(F1734,Exchange_rates!$A$1:$B$13,2,FALSE)</f>
        <v>1</v>
      </c>
      <c r="I1734" s="6">
        <f t="shared" si="54"/>
        <v>20000</v>
      </c>
      <c r="J1734" s="3">
        <f t="shared" si="55"/>
        <v>104146</v>
      </c>
      <c r="K1734" s="2" t="s">
        <v>47</v>
      </c>
      <c r="L1734" t="s">
        <v>28180</v>
      </c>
      <c r="M1734" s="2">
        <v>2165</v>
      </c>
      <c r="N1734" s="2" t="s">
        <v>10615</v>
      </c>
      <c r="O1734" s="2" t="s">
        <v>10616</v>
      </c>
      <c r="P1734" s="2" t="s">
        <v>10617</v>
      </c>
      <c r="Q1734" s="2" t="s">
        <v>10618</v>
      </c>
      <c r="R1734">
        <v>13</v>
      </c>
      <c r="S1734" s="9">
        <f>SUM(pledge_tiers!B1734:F1734)/pledge_tiers!CZ1734</f>
        <v>0.63780260707635006</v>
      </c>
      <c r="T1734" s="8">
        <f>SUM(pledge_tiers!G1734:K1734)/pledge_tiers!CZ1734</f>
        <v>0.34962756052141525</v>
      </c>
      <c r="U1734" s="8">
        <f>SUM(pledge_tiers!L1734:CX1734)/pledge_tiers!CZ1734</f>
        <v>1.2569832402234637E-2</v>
      </c>
      <c r="V1734">
        <f>VLOOKUP(A1734,cluster_membership!$A$1:$B$4001,2,FALSE)</f>
        <v>5</v>
      </c>
    </row>
    <row r="1735" spans="1:22" x14ac:dyDescent="0.2">
      <c r="A1735" s="2">
        <v>1733</v>
      </c>
      <c r="B1735" s="3">
        <v>163990</v>
      </c>
      <c r="C1735" s="2" t="s">
        <v>10619</v>
      </c>
      <c r="D1735" s="2" t="s">
        <v>10620</v>
      </c>
      <c r="E1735" s="2" t="s">
        <v>559</v>
      </c>
      <c r="F1735" s="2" t="s">
        <v>15</v>
      </c>
      <c r="G1735" s="3">
        <v>100000</v>
      </c>
      <c r="H1735" s="6">
        <f>VLOOKUP(F1735,Exchange_rates!$A$1:$B$13,2,FALSE)</f>
        <v>1</v>
      </c>
      <c r="I1735" s="6">
        <f t="shared" si="54"/>
        <v>100000</v>
      </c>
      <c r="J1735" s="3">
        <f t="shared" si="55"/>
        <v>163990</v>
      </c>
      <c r="K1735" s="2" t="s">
        <v>1381</v>
      </c>
      <c r="L1735" t="s">
        <v>28180</v>
      </c>
      <c r="M1735" s="2">
        <v>2165</v>
      </c>
      <c r="N1735" s="2" t="s">
        <v>10621</v>
      </c>
      <c r="O1735" s="2" t="s">
        <v>10622</v>
      </c>
      <c r="P1735" s="2" t="s">
        <v>10623</v>
      </c>
      <c r="Q1735" s="2" t="s">
        <v>10624</v>
      </c>
      <c r="R1735">
        <v>17</v>
      </c>
      <c r="S1735" s="9">
        <f>SUM(pledge_tiers!B1735:F1735)/pledge_tiers!CZ1735</f>
        <v>0.87261450381679384</v>
      </c>
      <c r="T1735" s="8">
        <f>SUM(pledge_tiers!G1735:K1735)/pledge_tiers!CZ1735</f>
        <v>9.0648854961832059E-2</v>
      </c>
      <c r="U1735" s="8">
        <f>SUM(pledge_tiers!L1735:CX1735)/pledge_tiers!CZ1735</f>
        <v>3.6736641221374045E-2</v>
      </c>
      <c r="V1735">
        <f>VLOOKUP(A1735,cluster_membership!$A$1:$B$4001,2,FALSE)</f>
        <v>5</v>
      </c>
    </row>
    <row r="1736" spans="1:22" x14ac:dyDescent="0.2">
      <c r="A1736" s="2">
        <v>1734</v>
      </c>
      <c r="B1736" s="3">
        <v>98665</v>
      </c>
      <c r="C1736" s="2" t="s">
        <v>10625</v>
      </c>
      <c r="D1736" s="2" t="s">
        <v>10626</v>
      </c>
      <c r="E1736" s="2" t="s">
        <v>189</v>
      </c>
      <c r="F1736" s="2" t="s">
        <v>15</v>
      </c>
      <c r="G1736" s="3">
        <v>25000</v>
      </c>
      <c r="H1736" s="6">
        <f>VLOOKUP(F1736,Exchange_rates!$A$1:$B$13,2,FALSE)</f>
        <v>1</v>
      </c>
      <c r="I1736" s="6">
        <f t="shared" si="54"/>
        <v>25000</v>
      </c>
      <c r="J1736" s="3">
        <f t="shared" si="55"/>
        <v>98665</v>
      </c>
      <c r="K1736" s="2" t="s">
        <v>16</v>
      </c>
      <c r="L1736" t="s">
        <v>28180</v>
      </c>
      <c r="M1736" s="2">
        <v>2162</v>
      </c>
      <c r="N1736" s="2" t="s">
        <v>10627</v>
      </c>
      <c r="O1736" s="2" t="s">
        <v>10628</v>
      </c>
      <c r="P1736" s="2" t="s">
        <v>10629</v>
      </c>
      <c r="Q1736" s="2" t="s">
        <v>10630</v>
      </c>
      <c r="R1736">
        <v>3</v>
      </c>
      <c r="S1736" s="9">
        <f>SUM(pledge_tiers!B1736:F1736)/pledge_tiers!CZ1736</f>
        <v>1</v>
      </c>
      <c r="T1736" s="8">
        <f>SUM(pledge_tiers!G1736:K1736)/pledge_tiers!CZ1736</f>
        <v>0</v>
      </c>
      <c r="U1736" s="8">
        <f>SUM(pledge_tiers!L1736:CX1736)/pledge_tiers!CZ1736</f>
        <v>0</v>
      </c>
      <c r="V1736">
        <f>VLOOKUP(A1736,cluster_membership!$A$1:$B$4001,2,FALSE)</f>
        <v>5</v>
      </c>
    </row>
    <row r="1737" spans="1:22" x14ac:dyDescent="0.2">
      <c r="A1737" s="2">
        <v>1735</v>
      </c>
      <c r="B1737" s="3">
        <v>254157</v>
      </c>
      <c r="C1737" s="2" t="s">
        <v>10631</v>
      </c>
      <c r="D1737" s="2" t="s">
        <v>9387</v>
      </c>
      <c r="E1737" s="2" t="s">
        <v>14</v>
      </c>
      <c r="F1737" s="2" t="s">
        <v>15</v>
      </c>
      <c r="G1737" s="3">
        <v>34000</v>
      </c>
      <c r="H1737" s="6">
        <f>VLOOKUP(F1737,Exchange_rates!$A$1:$B$13,2,FALSE)</f>
        <v>1</v>
      </c>
      <c r="I1737" s="6">
        <f t="shared" si="54"/>
        <v>34000</v>
      </c>
      <c r="J1737" s="3">
        <f t="shared" si="55"/>
        <v>254157</v>
      </c>
      <c r="K1737" s="2" t="s">
        <v>9388</v>
      </c>
      <c r="L1737" t="s">
        <v>28222</v>
      </c>
      <c r="M1737" s="2">
        <v>2161</v>
      </c>
      <c r="N1737" s="2" t="s">
        <v>10632</v>
      </c>
      <c r="O1737" s="2" t="s">
        <v>10633</v>
      </c>
      <c r="P1737" s="2" t="s">
        <v>10634</v>
      </c>
      <c r="Q1737" s="2" t="s">
        <v>10635</v>
      </c>
      <c r="R1737">
        <v>3</v>
      </c>
      <c r="S1737" s="9">
        <f>SUM(pledge_tiers!B1737:F1737)/pledge_tiers!CZ1737</f>
        <v>1</v>
      </c>
      <c r="T1737" s="8">
        <f>SUM(pledge_tiers!G1737:K1737)/pledge_tiers!CZ1737</f>
        <v>0</v>
      </c>
      <c r="U1737" s="8">
        <f>SUM(pledge_tiers!L1737:CX1737)/pledge_tiers!CZ1737</f>
        <v>0</v>
      </c>
      <c r="V1737">
        <f>VLOOKUP(A1737,cluster_membership!$A$1:$B$4001,2,FALSE)</f>
        <v>5</v>
      </c>
    </row>
    <row r="1738" spans="1:22" x14ac:dyDescent="0.2">
      <c r="A1738" s="2">
        <v>1736</v>
      </c>
      <c r="B1738" s="3">
        <v>176925</v>
      </c>
      <c r="C1738" s="2" t="s">
        <v>10636</v>
      </c>
      <c r="D1738" s="2" t="s">
        <v>10637</v>
      </c>
      <c r="E1738" s="2" t="s">
        <v>1173</v>
      </c>
      <c r="F1738" s="2" t="s">
        <v>15</v>
      </c>
      <c r="G1738" s="3">
        <v>150000</v>
      </c>
      <c r="H1738" s="6">
        <f>VLOOKUP(F1738,Exchange_rates!$A$1:$B$13,2,FALSE)</f>
        <v>1</v>
      </c>
      <c r="I1738" s="6">
        <f t="shared" si="54"/>
        <v>150000</v>
      </c>
      <c r="J1738" s="3">
        <f t="shared" si="55"/>
        <v>176925</v>
      </c>
      <c r="K1738" s="2" t="s">
        <v>24</v>
      </c>
      <c r="L1738" t="s">
        <v>28180</v>
      </c>
      <c r="M1738" s="2">
        <v>2159</v>
      </c>
      <c r="N1738" s="2" t="s">
        <v>10638</v>
      </c>
      <c r="O1738" s="2" t="s">
        <v>10639</v>
      </c>
      <c r="P1738" s="2" t="s">
        <v>10640</v>
      </c>
      <c r="Q1738" s="2" t="s">
        <v>10641</v>
      </c>
      <c r="R1738">
        <v>29</v>
      </c>
      <c r="S1738" s="9">
        <f>SUM(pledge_tiers!B1738:F1738)/pledge_tiers!CZ1738</f>
        <v>0.55090439276485792</v>
      </c>
      <c r="T1738" s="8">
        <f>SUM(pledge_tiers!G1738:K1738)/pledge_tiers!CZ1738</f>
        <v>0.39018087855297157</v>
      </c>
      <c r="U1738" s="8">
        <f>SUM(pledge_tiers!L1738:CX1738)/pledge_tiers!CZ1738</f>
        <v>5.8914728682170542E-2</v>
      </c>
      <c r="V1738">
        <f>VLOOKUP(A1738,cluster_membership!$A$1:$B$4001,2,FALSE)</f>
        <v>5</v>
      </c>
    </row>
    <row r="1739" spans="1:22" x14ac:dyDescent="0.2">
      <c r="A1739" s="2">
        <v>1737</v>
      </c>
      <c r="B1739" s="3">
        <v>57138</v>
      </c>
      <c r="C1739" s="2" t="s">
        <v>10642</v>
      </c>
      <c r="D1739" s="2" t="s">
        <v>10643</v>
      </c>
      <c r="E1739" s="2" t="s">
        <v>46</v>
      </c>
      <c r="F1739" s="2" t="s">
        <v>413</v>
      </c>
      <c r="G1739" s="3">
        <v>35000</v>
      </c>
      <c r="H1739" s="6">
        <f>VLOOKUP(F1739,Exchange_rates!$A$1:$B$13,2,FALSE)</f>
        <v>0.77</v>
      </c>
      <c r="I1739" s="6">
        <f t="shared" si="54"/>
        <v>26950</v>
      </c>
      <c r="J1739" s="3">
        <f t="shared" si="55"/>
        <v>43996.26</v>
      </c>
      <c r="K1739" s="2" t="s">
        <v>1535</v>
      </c>
      <c r="L1739" t="s">
        <v>28187</v>
      </c>
      <c r="M1739" s="2">
        <v>2158</v>
      </c>
      <c r="N1739" s="2" t="s">
        <v>10644</v>
      </c>
      <c r="O1739" s="2" t="s">
        <v>10645</v>
      </c>
      <c r="P1739" s="2" t="s">
        <v>10646</v>
      </c>
      <c r="Q1739" s="2" t="s">
        <v>10647</v>
      </c>
      <c r="R1739">
        <v>11</v>
      </c>
      <c r="S1739" s="9">
        <f>SUM(pledge_tiers!B1739:F1739)/pledge_tiers!CZ1739</f>
        <v>0.97317647058823531</v>
      </c>
      <c r="T1739" s="8">
        <f>SUM(pledge_tiers!G1739:K1739)/pledge_tiers!CZ1739</f>
        <v>2.6352941176470589E-2</v>
      </c>
      <c r="U1739" s="8">
        <f>SUM(pledge_tiers!L1739:CX1739)/pledge_tiers!CZ1739</f>
        <v>4.7058823529411766E-4</v>
      </c>
      <c r="V1739">
        <f>VLOOKUP(A1739,cluster_membership!$A$1:$B$4001,2,FALSE)</f>
        <v>5</v>
      </c>
    </row>
    <row r="1740" spans="1:22" x14ac:dyDescent="0.2">
      <c r="A1740" s="2">
        <v>1738</v>
      </c>
      <c r="B1740" s="3">
        <v>111645</v>
      </c>
      <c r="C1740" s="2" t="s">
        <v>10648</v>
      </c>
      <c r="D1740" s="2" t="s">
        <v>3523</v>
      </c>
      <c r="E1740" s="2" t="s">
        <v>189</v>
      </c>
      <c r="F1740" s="2" t="s">
        <v>15</v>
      </c>
      <c r="G1740" s="3">
        <v>50000</v>
      </c>
      <c r="H1740" s="6">
        <f>VLOOKUP(F1740,Exchange_rates!$A$1:$B$13,2,FALSE)</f>
        <v>1</v>
      </c>
      <c r="I1740" s="6">
        <f t="shared" si="54"/>
        <v>50000</v>
      </c>
      <c r="J1740" s="3">
        <f t="shared" si="55"/>
        <v>111645</v>
      </c>
      <c r="K1740" s="2" t="s">
        <v>10649</v>
      </c>
      <c r="L1740" t="s">
        <v>28180</v>
      </c>
      <c r="M1740" s="2">
        <v>2156</v>
      </c>
      <c r="N1740" s="2" t="s">
        <v>10650</v>
      </c>
      <c r="O1740" s="2" t="s">
        <v>10651</v>
      </c>
      <c r="P1740" s="2" t="s">
        <v>10652</v>
      </c>
      <c r="Q1740" s="2" t="s">
        <v>10653</v>
      </c>
      <c r="R1740">
        <v>7</v>
      </c>
      <c r="S1740" s="9">
        <f>SUM(pledge_tiers!B1740:F1740)/pledge_tiers!CZ1740</f>
        <v>0.80756655768332553</v>
      </c>
      <c r="T1740" s="8">
        <f>SUM(pledge_tiers!G1740:K1740)/pledge_tiers!CZ1740</f>
        <v>0.19243344231667445</v>
      </c>
      <c r="U1740" s="8">
        <f>SUM(pledge_tiers!L1740:CX1740)/pledge_tiers!CZ1740</f>
        <v>0</v>
      </c>
      <c r="V1740">
        <f>VLOOKUP(A1740,cluster_membership!$A$1:$B$4001,2,FALSE)</f>
        <v>5</v>
      </c>
    </row>
    <row r="1741" spans="1:22" x14ac:dyDescent="0.2">
      <c r="A1741" s="2">
        <v>1739</v>
      </c>
      <c r="B1741" s="3">
        <v>177553</v>
      </c>
      <c r="C1741" s="2" t="s">
        <v>10654</v>
      </c>
      <c r="D1741" s="2" t="s">
        <v>4970</v>
      </c>
      <c r="E1741" s="2" t="s">
        <v>847</v>
      </c>
      <c r="F1741" s="2" t="s">
        <v>15</v>
      </c>
      <c r="G1741" s="3">
        <v>90000</v>
      </c>
      <c r="H1741" s="6">
        <f>VLOOKUP(F1741,Exchange_rates!$A$1:$B$13,2,FALSE)</f>
        <v>1</v>
      </c>
      <c r="I1741" s="6">
        <f t="shared" si="54"/>
        <v>90000</v>
      </c>
      <c r="J1741" s="3">
        <f t="shared" si="55"/>
        <v>177553</v>
      </c>
      <c r="K1741" s="2" t="s">
        <v>250</v>
      </c>
      <c r="L1741" t="s">
        <v>28180</v>
      </c>
      <c r="M1741" s="2">
        <v>2156</v>
      </c>
      <c r="N1741" s="2" t="s">
        <v>10655</v>
      </c>
      <c r="O1741" s="2" t="s">
        <v>10656</v>
      </c>
      <c r="P1741" s="2" t="s">
        <v>10657</v>
      </c>
      <c r="Q1741" s="2" t="s">
        <v>10658</v>
      </c>
      <c r="R1741">
        <v>18</v>
      </c>
      <c r="S1741" s="9">
        <f>SUM(pledge_tiers!B1741:F1741)/pledge_tiers!CZ1741</f>
        <v>0.40982058545797923</v>
      </c>
      <c r="T1741" s="8">
        <f>SUM(pledge_tiers!G1741:K1741)/pledge_tiers!CZ1741</f>
        <v>0.42870632672332387</v>
      </c>
      <c r="U1741" s="8">
        <f>SUM(pledge_tiers!L1741:CX1741)/pledge_tiers!CZ1741</f>
        <v>0.16147308781869688</v>
      </c>
      <c r="V1741">
        <f>VLOOKUP(A1741,cluster_membership!$A$1:$B$4001,2,FALSE)</f>
        <v>5</v>
      </c>
    </row>
    <row r="1742" spans="1:22" x14ac:dyDescent="0.2">
      <c r="A1742" s="2">
        <v>1740</v>
      </c>
      <c r="B1742" s="3">
        <v>63892</v>
      </c>
      <c r="C1742" s="2" t="s">
        <v>10659</v>
      </c>
      <c r="D1742" s="2" t="s">
        <v>10660</v>
      </c>
      <c r="E1742" s="2" t="s">
        <v>14</v>
      </c>
      <c r="F1742" s="2" t="s">
        <v>15</v>
      </c>
      <c r="G1742" s="3">
        <v>9000</v>
      </c>
      <c r="H1742" s="6">
        <f>VLOOKUP(F1742,Exchange_rates!$A$1:$B$13,2,FALSE)</f>
        <v>1</v>
      </c>
      <c r="I1742" s="6">
        <f t="shared" si="54"/>
        <v>9000</v>
      </c>
      <c r="J1742" s="3">
        <f t="shared" si="55"/>
        <v>63892</v>
      </c>
      <c r="K1742" s="2" t="s">
        <v>6941</v>
      </c>
      <c r="L1742" t="s">
        <v>28180</v>
      </c>
      <c r="M1742" s="2">
        <v>2155</v>
      </c>
      <c r="N1742" s="2" t="s">
        <v>10661</v>
      </c>
      <c r="O1742" s="2" t="s">
        <v>10662</v>
      </c>
      <c r="P1742" s="2" t="s">
        <v>10663</v>
      </c>
      <c r="Q1742" s="2" t="s">
        <v>10664</v>
      </c>
      <c r="R1742">
        <v>11</v>
      </c>
      <c r="S1742" s="9">
        <f>SUM(pledge_tiers!B1742:F1742)/pledge_tiers!CZ1742</f>
        <v>0.8940242763772176</v>
      </c>
      <c r="T1742" s="8">
        <f>SUM(pledge_tiers!G1742:K1742)/pledge_tiers!CZ1742</f>
        <v>0.10597572362278244</v>
      </c>
      <c r="U1742" s="8">
        <f>SUM(pledge_tiers!L1742:CX1742)/pledge_tiers!CZ1742</f>
        <v>0</v>
      </c>
      <c r="V1742">
        <f>VLOOKUP(A1742,cluster_membership!$A$1:$B$4001,2,FALSE)</f>
        <v>5</v>
      </c>
    </row>
    <row r="1743" spans="1:22" x14ac:dyDescent="0.2">
      <c r="A1743" s="2">
        <v>1741</v>
      </c>
      <c r="B1743" s="3">
        <v>66824</v>
      </c>
      <c r="C1743" s="2" t="s">
        <v>10665</v>
      </c>
      <c r="D1743" s="2" t="s">
        <v>10666</v>
      </c>
      <c r="E1743" s="2" t="s">
        <v>23</v>
      </c>
      <c r="F1743" s="2" t="s">
        <v>15</v>
      </c>
      <c r="G1743" s="3">
        <v>5000</v>
      </c>
      <c r="H1743" s="6">
        <f>VLOOKUP(F1743,Exchange_rates!$A$1:$B$13,2,FALSE)</f>
        <v>1</v>
      </c>
      <c r="I1743" s="6">
        <f t="shared" si="54"/>
        <v>5000</v>
      </c>
      <c r="J1743" s="3">
        <f t="shared" si="55"/>
        <v>66824</v>
      </c>
      <c r="K1743" s="2" t="s">
        <v>47</v>
      </c>
      <c r="L1743" t="s">
        <v>28180</v>
      </c>
      <c r="M1743" s="2">
        <v>2155</v>
      </c>
      <c r="N1743" s="2" t="s">
        <v>10667</v>
      </c>
      <c r="O1743" s="2" t="s">
        <v>10668</v>
      </c>
      <c r="P1743" s="2" t="s">
        <v>10669</v>
      </c>
      <c r="Q1743" s="2" t="s">
        <v>10670</v>
      </c>
      <c r="R1743">
        <v>6</v>
      </c>
      <c r="S1743" s="9">
        <f>SUM(pledge_tiers!B1743:F1743)/pledge_tiers!CZ1743</f>
        <v>0.99765917602996257</v>
      </c>
      <c r="T1743" s="8">
        <f>SUM(pledge_tiers!G1743:K1743)/pledge_tiers!CZ1743</f>
        <v>2.3408239700374533E-3</v>
      </c>
      <c r="U1743" s="8">
        <f>SUM(pledge_tiers!L1743:CX1743)/pledge_tiers!CZ1743</f>
        <v>0</v>
      </c>
      <c r="V1743">
        <f>VLOOKUP(A1743,cluster_membership!$A$1:$B$4001,2,FALSE)</f>
        <v>5</v>
      </c>
    </row>
    <row r="1744" spans="1:22" x14ac:dyDescent="0.2">
      <c r="A1744" s="2">
        <v>1742</v>
      </c>
      <c r="B1744" s="3">
        <v>471558</v>
      </c>
      <c r="C1744" s="2" t="s">
        <v>10671</v>
      </c>
      <c r="D1744" s="2" t="s">
        <v>10672</v>
      </c>
      <c r="E1744" s="2" t="s">
        <v>834</v>
      </c>
      <c r="F1744" s="2" t="s">
        <v>15</v>
      </c>
      <c r="G1744" s="3">
        <v>18000</v>
      </c>
      <c r="H1744" s="6">
        <f>VLOOKUP(F1744,Exchange_rates!$A$1:$B$13,2,FALSE)</f>
        <v>1</v>
      </c>
      <c r="I1744" s="6">
        <f t="shared" si="54"/>
        <v>18000</v>
      </c>
      <c r="J1744" s="3">
        <f t="shared" si="55"/>
        <v>471558</v>
      </c>
      <c r="K1744" s="2" t="s">
        <v>10673</v>
      </c>
      <c r="L1744" t="s">
        <v>28180</v>
      </c>
      <c r="M1744" s="2">
        <v>2155</v>
      </c>
      <c r="N1744" s="2" t="s">
        <v>10674</v>
      </c>
      <c r="O1744" s="2" t="s">
        <v>10675</v>
      </c>
      <c r="P1744" s="2" t="s">
        <v>10676</v>
      </c>
      <c r="Q1744" s="2" t="s">
        <v>10677</v>
      </c>
      <c r="R1744">
        <v>9</v>
      </c>
      <c r="S1744" s="9">
        <f>SUM(pledge_tiers!B1744:F1744)/pledge_tiers!CZ1744</f>
        <v>0.76226415094339628</v>
      </c>
      <c r="T1744" s="8">
        <f>SUM(pledge_tiers!G1744:K1744)/pledge_tiers!CZ1744</f>
        <v>0.23773584905660378</v>
      </c>
      <c r="U1744" s="8">
        <f>SUM(pledge_tiers!L1744:CX1744)/pledge_tiers!CZ1744</f>
        <v>0</v>
      </c>
      <c r="V1744">
        <f>VLOOKUP(A1744,cluster_membership!$A$1:$B$4001,2,FALSE)</f>
        <v>5</v>
      </c>
    </row>
    <row r="1745" spans="1:22" x14ac:dyDescent="0.2">
      <c r="A1745" s="2">
        <v>1743</v>
      </c>
      <c r="B1745" s="3">
        <v>43498</v>
      </c>
      <c r="C1745" s="2" t="s">
        <v>10678</v>
      </c>
      <c r="D1745" s="2" t="s">
        <v>1808</v>
      </c>
      <c r="E1745" s="2" t="s">
        <v>14</v>
      </c>
      <c r="F1745" s="2" t="s">
        <v>15</v>
      </c>
      <c r="G1745" s="3">
        <v>10000</v>
      </c>
      <c r="H1745" s="6">
        <f>VLOOKUP(F1745,Exchange_rates!$A$1:$B$13,2,FALSE)</f>
        <v>1</v>
      </c>
      <c r="I1745" s="6">
        <f t="shared" si="54"/>
        <v>10000</v>
      </c>
      <c r="J1745" s="3">
        <f t="shared" si="55"/>
        <v>43498</v>
      </c>
      <c r="K1745" s="2" t="s">
        <v>190</v>
      </c>
      <c r="L1745" t="s">
        <v>28180</v>
      </c>
      <c r="M1745" s="2">
        <v>2154</v>
      </c>
      <c r="N1745" s="2" t="s">
        <v>10679</v>
      </c>
      <c r="O1745" s="2" t="s">
        <v>10680</v>
      </c>
      <c r="P1745" s="2" t="s">
        <v>10681</v>
      </c>
      <c r="Q1745" s="2" t="s">
        <v>10682</v>
      </c>
      <c r="R1745">
        <v>5</v>
      </c>
      <c r="S1745" s="9">
        <f>SUM(pledge_tiers!B1745:F1745)/pledge_tiers!CZ1745</f>
        <v>1</v>
      </c>
      <c r="T1745" s="8">
        <f>SUM(pledge_tiers!G1745:K1745)/pledge_tiers!CZ1745</f>
        <v>0</v>
      </c>
      <c r="U1745" s="8">
        <f>SUM(pledge_tiers!L1745:CX1745)/pledge_tiers!CZ1745</f>
        <v>0</v>
      </c>
      <c r="V1745">
        <f>VLOOKUP(A1745,cluster_membership!$A$1:$B$4001,2,FALSE)</f>
        <v>5</v>
      </c>
    </row>
    <row r="1746" spans="1:22" x14ac:dyDescent="0.2">
      <c r="A1746" s="2">
        <v>1744</v>
      </c>
      <c r="B1746" s="3">
        <v>93907</v>
      </c>
      <c r="C1746" s="2" t="s">
        <v>10683</v>
      </c>
      <c r="D1746" s="2" t="s">
        <v>7764</v>
      </c>
      <c r="E1746" s="2" t="s">
        <v>2967</v>
      </c>
      <c r="F1746" s="2" t="s">
        <v>15</v>
      </c>
      <c r="G1746" s="3">
        <v>20000</v>
      </c>
      <c r="H1746" s="6">
        <f>VLOOKUP(F1746,Exchange_rates!$A$1:$B$13,2,FALSE)</f>
        <v>1</v>
      </c>
      <c r="I1746" s="6">
        <f t="shared" si="54"/>
        <v>20000</v>
      </c>
      <c r="J1746" s="3">
        <f t="shared" si="55"/>
        <v>93907</v>
      </c>
      <c r="K1746" s="2" t="s">
        <v>16</v>
      </c>
      <c r="L1746" t="s">
        <v>28180</v>
      </c>
      <c r="M1746" s="2">
        <v>2154</v>
      </c>
      <c r="N1746" s="2" t="s">
        <v>10684</v>
      </c>
      <c r="O1746" s="2" t="s">
        <v>10685</v>
      </c>
      <c r="P1746" s="2" t="s">
        <v>10686</v>
      </c>
      <c r="Q1746" s="2" t="s">
        <v>10687</v>
      </c>
      <c r="R1746">
        <v>9</v>
      </c>
      <c r="S1746" s="9">
        <f>SUM(pledge_tiers!B1746:F1746)/pledge_tiers!CZ1746</f>
        <v>0.80219780219780223</v>
      </c>
      <c r="T1746" s="8">
        <f>SUM(pledge_tiers!G1746:K1746)/pledge_tiers!CZ1746</f>
        <v>0.19780219780219779</v>
      </c>
      <c r="U1746" s="8">
        <f>SUM(pledge_tiers!L1746:CX1746)/pledge_tiers!CZ1746</f>
        <v>0</v>
      </c>
      <c r="V1746">
        <f>VLOOKUP(A1746,cluster_membership!$A$1:$B$4001,2,FALSE)</f>
        <v>5</v>
      </c>
    </row>
    <row r="1747" spans="1:22" x14ac:dyDescent="0.2">
      <c r="A1747" s="2">
        <v>1745</v>
      </c>
      <c r="B1747" s="3">
        <v>136476</v>
      </c>
      <c r="C1747" s="2" t="s">
        <v>10688</v>
      </c>
      <c r="D1747" s="2" t="s">
        <v>10689</v>
      </c>
      <c r="E1747" s="2" t="s">
        <v>470</v>
      </c>
      <c r="F1747" s="2" t="s">
        <v>15</v>
      </c>
      <c r="G1747" s="3">
        <v>50000</v>
      </c>
      <c r="H1747" s="6">
        <f>VLOOKUP(F1747,Exchange_rates!$A$1:$B$13,2,FALSE)</f>
        <v>1</v>
      </c>
      <c r="I1747" s="6">
        <f t="shared" si="54"/>
        <v>50000</v>
      </c>
      <c r="J1747" s="3">
        <f t="shared" si="55"/>
        <v>136476</v>
      </c>
      <c r="K1747" s="2" t="s">
        <v>10690</v>
      </c>
      <c r="L1747" t="s">
        <v>28180</v>
      </c>
      <c r="M1747" s="2">
        <v>2154</v>
      </c>
      <c r="N1747" s="2" t="s">
        <v>10691</v>
      </c>
      <c r="O1747" s="2" t="s">
        <v>10692</v>
      </c>
      <c r="P1747" s="2" t="s">
        <v>10693</v>
      </c>
      <c r="Q1747" s="2" t="s">
        <v>10694</v>
      </c>
      <c r="R1747">
        <v>13</v>
      </c>
      <c r="S1747" s="9">
        <f>SUM(pledge_tiers!B1747:F1747)/pledge_tiers!CZ1747</f>
        <v>0.47464788732394364</v>
      </c>
      <c r="T1747" s="8">
        <f>SUM(pledge_tiers!G1747:K1747)/pledge_tiers!CZ1747</f>
        <v>0.51737089201877939</v>
      </c>
      <c r="U1747" s="8">
        <f>SUM(pledge_tiers!L1747:CX1747)/pledge_tiers!CZ1747</f>
        <v>7.9812206572769957E-3</v>
      </c>
      <c r="V1747">
        <f>VLOOKUP(A1747,cluster_membership!$A$1:$B$4001,2,FALSE)</f>
        <v>5</v>
      </c>
    </row>
    <row r="1748" spans="1:22" x14ac:dyDescent="0.2">
      <c r="A1748" s="2">
        <v>1746</v>
      </c>
      <c r="B1748" s="3">
        <v>77195</v>
      </c>
      <c r="C1748" s="2" t="s">
        <v>10695</v>
      </c>
      <c r="D1748" s="2" t="s">
        <v>10696</v>
      </c>
      <c r="E1748" s="2" t="s">
        <v>38</v>
      </c>
      <c r="F1748" s="2" t="s">
        <v>15</v>
      </c>
      <c r="G1748" s="3">
        <v>75000</v>
      </c>
      <c r="H1748" s="6">
        <f>VLOOKUP(F1748,Exchange_rates!$A$1:$B$13,2,FALSE)</f>
        <v>1</v>
      </c>
      <c r="I1748" s="6">
        <f t="shared" si="54"/>
        <v>75000</v>
      </c>
      <c r="J1748" s="3">
        <f t="shared" si="55"/>
        <v>77195</v>
      </c>
      <c r="K1748" s="2" t="s">
        <v>10697</v>
      </c>
      <c r="L1748" t="s">
        <v>28211</v>
      </c>
      <c r="M1748" s="2">
        <v>2154</v>
      </c>
      <c r="N1748" s="2" t="s">
        <v>10698</v>
      </c>
      <c r="O1748" s="2" t="s">
        <v>10699</v>
      </c>
      <c r="P1748" s="2" t="s">
        <v>10700</v>
      </c>
      <c r="Q1748" s="2" t="s">
        <v>10701</v>
      </c>
      <c r="R1748">
        <v>19</v>
      </c>
      <c r="S1748" s="9">
        <f>SUM(pledge_tiers!B1748:F1748)/pledge_tiers!CZ1748</f>
        <v>0.86277173913043481</v>
      </c>
      <c r="T1748" s="8">
        <f>SUM(pledge_tiers!G1748:K1748)/pledge_tiers!CZ1748</f>
        <v>0.13111413043478262</v>
      </c>
      <c r="U1748" s="8">
        <f>SUM(pledge_tiers!L1748:CX1748)/pledge_tiers!CZ1748</f>
        <v>6.114130434782609E-3</v>
      </c>
      <c r="V1748">
        <f>VLOOKUP(A1748,cluster_membership!$A$1:$B$4001,2,FALSE)</f>
        <v>5</v>
      </c>
    </row>
    <row r="1749" spans="1:22" x14ac:dyDescent="0.2">
      <c r="A1749" s="2">
        <v>1747</v>
      </c>
      <c r="B1749" s="3">
        <v>107662</v>
      </c>
      <c r="C1749" s="2" t="s">
        <v>10702</v>
      </c>
      <c r="D1749" s="2" t="s">
        <v>10703</v>
      </c>
      <c r="E1749" s="2" t="s">
        <v>23</v>
      </c>
      <c r="F1749" s="2" t="s">
        <v>15</v>
      </c>
      <c r="G1749" s="3">
        <v>10000</v>
      </c>
      <c r="H1749" s="6">
        <f>VLOOKUP(F1749,Exchange_rates!$A$1:$B$13,2,FALSE)</f>
        <v>1</v>
      </c>
      <c r="I1749" s="6">
        <f t="shared" si="54"/>
        <v>10000</v>
      </c>
      <c r="J1749" s="3">
        <f t="shared" si="55"/>
        <v>107662</v>
      </c>
      <c r="K1749" s="2" t="s">
        <v>560</v>
      </c>
      <c r="L1749" t="s">
        <v>28180</v>
      </c>
      <c r="M1749" s="2">
        <v>2149</v>
      </c>
      <c r="N1749" s="2" t="s">
        <v>10704</v>
      </c>
      <c r="O1749" s="2" t="s">
        <v>10705</v>
      </c>
      <c r="P1749" s="2" t="s">
        <v>10706</v>
      </c>
      <c r="Q1749" s="2" t="s">
        <v>10707</v>
      </c>
      <c r="R1749">
        <v>74</v>
      </c>
      <c r="S1749" s="9">
        <f>SUM(pledge_tiers!B1749:F1749)/pledge_tiers!CZ1749</f>
        <v>0.14191106906338694</v>
      </c>
      <c r="T1749" s="8">
        <f>SUM(pledge_tiers!G1749:K1749)/pledge_tiers!CZ1749</f>
        <v>0.13859981078524125</v>
      </c>
      <c r="U1749" s="8">
        <f>SUM(pledge_tiers!L1749:CX1749)/pledge_tiers!CZ1749</f>
        <v>0.71948912015137179</v>
      </c>
      <c r="V1749">
        <f>VLOOKUP(A1749,cluster_membership!$A$1:$B$4001,2,FALSE)</f>
        <v>5</v>
      </c>
    </row>
    <row r="1750" spans="1:22" x14ac:dyDescent="0.2">
      <c r="A1750" s="2">
        <v>1748</v>
      </c>
      <c r="B1750" s="3">
        <v>192056</v>
      </c>
      <c r="C1750" s="2" t="s">
        <v>10708</v>
      </c>
      <c r="D1750" s="2" t="s">
        <v>10709</v>
      </c>
      <c r="E1750" s="2" t="s">
        <v>1064</v>
      </c>
      <c r="F1750" s="2" t="s">
        <v>15</v>
      </c>
      <c r="G1750" s="3">
        <v>39500</v>
      </c>
      <c r="H1750" s="6">
        <f>VLOOKUP(F1750,Exchange_rates!$A$1:$B$13,2,FALSE)</f>
        <v>1</v>
      </c>
      <c r="I1750" s="6">
        <f t="shared" si="54"/>
        <v>39500</v>
      </c>
      <c r="J1750" s="3">
        <f t="shared" si="55"/>
        <v>192056</v>
      </c>
      <c r="K1750" s="2" t="s">
        <v>457</v>
      </c>
      <c r="L1750" t="s">
        <v>28180</v>
      </c>
      <c r="M1750" s="2">
        <v>2149</v>
      </c>
      <c r="N1750" s="2" t="s">
        <v>10710</v>
      </c>
      <c r="O1750" s="2" t="s">
        <v>10711</v>
      </c>
      <c r="P1750" s="2" t="s">
        <v>10712</v>
      </c>
      <c r="Q1750" s="2" t="s">
        <v>10713</v>
      </c>
      <c r="R1750">
        <v>10</v>
      </c>
      <c r="S1750" s="9">
        <f>SUM(pledge_tiers!B1750:F1750)/pledge_tiers!CZ1750</f>
        <v>0.89934148635936029</v>
      </c>
      <c r="T1750" s="8">
        <f>SUM(pledge_tiers!G1750:K1750)/pledge_tiers!CZ1750</f>
        <v>0.1006585136406397</v>
      </c>
      <c r="U1750" s="8">
        <f>SUM(pledge_tiers!L1750:CX1750)/pledge_tiers!CZ1750</f>
        <v>0</v>
      </c>
      <c r="V1750">
        <f>VLOOKUP(A1750,cluster_membership!$A$1:$B$4001,2,FALSE)</f>
        <v>5</v>
      </c>
    </row>
    <row r="1751" spans="1:22" x14ac:dyDescent="0.2">
      <c r="A1751" s="2">
        <v>1749</v>
      </c>
      <c r="B1751" s="3">
        <v>98001</v>
      </c>
      <c r="C1751" s="2" t="s">
        <v>10714</v>
      </c>
      <c r="D1751" s="2" t="s">
        <v>10715</v>
      </c>
      <c r="E1751" s="2" t="s">
        <v>189</v>
      </c>
      <c r="F1751" s="2" t="s">
        <v>15</v>
      </c>
      <c r="G1751" s="3">
        <v>75000</v>
      </c>
      <c r="H1751" s="6">
        <f>VLOOKUP(F1751,Exchange_rates!$A$1:$B$13,2,FALSE)</f>
        <v>1</v>
      </c>
      <c r="I1751" s="6">
        <f t="shared" si="54"/>
        <v>75000</v>
      </c>
      <c r="J1751" s="3">
        <f t="shared" si="55"/>
        <v>98001</v>
      </c>
      <c r="K1751" s="2" t="s">
        <v>3266</v>
      </c>
      <c r="L1751" t="s">
        <v>28180</v>
      </c>
      <c r="M1751" s="2">
        <v>2148</v>
      </c>
      <c r="N1751" s="2" t="s">
        <v>10716</v>
      </c>
      <c r="O1751" s="2" t="s">
        <v>10717</v>
      </c>
      <c r="P1751" s="2" t="s">
        <v>10718</v>
      </c>
      <c r="Q1751" s="2" t="s">
        <v>10719</v>
      </c>
      <c r="R1751">
        <v>10</v>
      </c>
      <c r="S1751" s="9">
        <f>SUM(pledge_tiers!B1751:F1751)/pledge_tiers!CZ1751</f>
        <v>0.95088868101029</v>
      </c>
      <c r="T1751" s="8">
        <f>SUM(pledge_tiers!G1751:K1751)/pledge_tiers!CZ1751</f>
        <v>4.9111318989710009E-2</v>
      </c>
      <c r="U1751" s="8">
        <f>SUM(pledge_tiers!L1751:CX1751)/pledge_tiers!CZ1751</f>
        <v>0</v>
      </c>
      <c r="V1751">
        <f>VLOOKUP(A1751,cluster_membership!$A$1:$B$4001,2,FALSE)</f>
        <v>5</v>
      </c>
    </row>
    <row r="1752" spans="1:22" x14ac:dyDescent="0.2">
      <c r="A1752" s="2">
        <v>1750</v>
      </c>
      <c r="B1752" s="3">
        <v>185200</v>
      </c>
      <c r="C1752" s="2" t="s">
        <v>10720</v>
      </c>
      <c r="D1752" s="2" t="s">
        <v>1285</v>
      </c>
      <c r="E1752" s="2" t="s">
        <v>14</v>
      </c>
      <c r="F1752" s="2" t="s">
        <v>15</v>
      </c>
      <c r="G1752" s="3">
        <v>20000</v>
      </c>
      <c r="H1752" s="6">
        <f>VLOOKUP(F1752,Exchange_rates!$A$1:$B$13,2,FALSE)</f>
        <v>1</v>
      </c>
      <c r="I1752" s="6">
        <f t="shared" si="54"/>
        <v>20000</v>
      </c>
      <c r="J1752" s="3">
        <f t="shared" si="55"/>
        <v>185200</v>
      </c>
      <c r="K1752" s="2" t="s">
        <v>505</v>
      </c>
      <c r="L1752" t="s">
        <v>28180</v>
      </c>
      <c r="M1752" s="2">
        <v>2147</v>
      </c>
      <c r="N1752" s="2" t="s">
        <v>10721</v>
      </c>
      <c r="O1752" s="2" t="s">
        <v>10722</v>
      </c>
      <c r="P1752" s="2" t="s">
        <v>10723</v>
      </c>
      <c r="Q1752" s="2" t="s">
        <v>10724</v>
      </c>
      <c r="R1752">
        <v>17</v>
      </c>
      <c r="S1752" s="9">
        <f>SUM(pledge_tiers!B1752:F1752)/pledge_tiers!CZ1752</f>
        <v>0.41596244131455401</v>
      </c>
      <c r="T1752" s="8">
        <f>SUM(pledge_tiers!G1752:K1752)/pledge_tiers!CZ1752</f>
        <v>0.48262910798122066</v>
      </c>
      <c r="U1752" s="8">
        <f>SUM(pledge_tiers!L1752:CX1752)/pledge_tiers!CZ1752</f>
        <v>0.10140845070422536</v>
      </c>
      <c r="V1752">
        <f>VLOOKUP(A1752,cluster_membership!$A$1:$B$4001,2,FALSE)</f>
        <v>5</v>
      </c>
    </row>
    <row r="1753" spans="1:22" x14ac:dyDescent="0.2">
      <c r="A1753" s="2">
        <v>1751</v>
      </c>
      <c r="B1753" s="3">
        <v>303061</v>
      </c>
      <c r="C1753" s="2" t="s">
        <v>10725</v>
      </c>
      <c r="D1753" s="2" t="s">
        <v>10726</v>
      </c>
      <c r="E1753" s="2" t="s">
        <v>189</v>
      </c>
      <c r="F1753" s="2" t="s">
        <v>15</v>
      </c>
      <c r="G1753" s="3">
        <v>28000</v>
      </c>
      <c r="H1753" s="6">
        <f>VLOOKUP(F1753,Exchange_rates!$A$1:$B$13,2,FALSE)</f>
        <v>1</v>
      </c>
      <c r="I1753" s="6">
        <f t="shared" si="54"/>
        <v>28000</v>
      </c>
      <c r="J1753" s="3">
        <f t="shared" si="55"/>
        <v>303061</v>
      </c>
      <c r="K1753" s="2" t="s">
        <v>176</v>
      </c>
      <c r="L1753" t="s">
        <v>28180</v>
      </c>
      <c r="M1753" s="2">
        <v>2146</v>
      </c>
      <c r="N1753" s="2" t="s">
        <v>10727</v>
      </c>
      <c r="O1753" s="2" t="s">
        <v>10728</v>
      </c>
      <c r="P1753" s="2" t="s">
        <v>10729</v>
      </c>
      <c r="Q1753" s="2" t="s">
        <v>10730</v>
      </c>
      <c r="R1753">
        <v>10</v>
      </c>
      <c r="S1753" s="9">
        <f>SUM(pledge_tiers!B1753:F1753)/pledge_tiers!CZ1753</f>
        <v>0.60620300751879697</v>
      </c>
      <c r="T1753" s="8">
        <f>SUM(pledge_tiers!G1753:K1753)/pledge_tiers!CZ1753</f>
        <v>0.39379699248120303</v>
      </c>
      <c r="U1753" s="8">
        <f>SUM(pledge_tiers!L1753:CX1753)/pledge_tiers!CZ1753</f>
        <v>0</v>
      </c>
      <c r="V1753">
        <f>VLOOKUP(A1753,cluster_membership!$A$1:$B$4001,2,FALSE)</f>
        <v>5</v>
      </c>
    </row>
    <row r="1754" spans="1:22" x14ac:dyDescent="0.2">
      <c r="A1754" s="2">
        <v>1752</v>
      </c>
      <c r="B1754" s="3">
        <v>22885</v>
      </c>
      <c r="C1754" s="2" t="s">
        <v>10731</v>
      </c>
      <c r="D1754" s="2" t="s">
        <v>10732</v>
      </c>
      <c r="E1754" s="2" t="s">
        <v>14</v>
      </c>
      <c r="F1754" s="2" t="s">
        <v>15</v>
      </c>
      <c r="G1754" s="3">
        <v>500</v>
      </c>
      <c r="H1754" s="6">
        <f>VLOOKUP(F1754,Exchange_rates!$A$1:$B$13,2,FALSE)</f>
        <v>1</v>
      </c>
      <c r="I1754" s="6">
        <f t="shared" si="54"/>
        <v>500</v>
      </c>
      <c r="J1754" s="3">
        <f t="shared" si="55"/>
        <v>22885</v>
      </c>
      <c r="K1754" s="2" t="s">
        <v>10733</v>
      </c>
      <c r="L1754" t="s">
        <v>28180</v>
      </c>
      <c r="M1754" s="2">
        <v>2142</v>
      </c>
      <c r="N1754" s="2" t="s">
        <v>10734</v>
      </c>
      <c r="O1754" s="2" t="s">
        <v>10735</v>
      </c>
      <c r="P1754" s="2" t="s">
        <v>10736</v>
      </c>
      <c r="Q1754" s="2" t="s">
        <v>10737</v>
      </c>
      <c r="R1754">
        <v>7</v>
      </c>
      <c r="S1754" s="9">
        <f>SUM(pledge_tiers!B1754:F1754)/pledge_tiers!CZ1754</f>
        <v>0.39374124241008873</v>
      </c>
      <c r="T1754" s="8">
        <f>SUM(pledge_tiers!G1754:K1754)/pledge_tiers!CZ1754</f>
        <v>0.60625875758991121</v>
      </c>
      <c r="U1754" s="8">
        <f>SUM(pledge_tiers!L1754:CX1754)/pledge_tiers!CZ1754</f>
        <v>0</v>
      </c>
      <c r="V1754">
        <f>VLOOKUP(A1754,cluster_membership!$A$1:$B$4001,2,FALSE)</f>
        <v>5</v>
      </c>
    </row>
    <row r="1755" spans="1:22" x14ac:dyDescent="0.2">
      <c r="A1755" s="2">
        <v>1753</v>
      </c>
      <c r="B1755" s="3">
        <v>110182</v>
      </c>
      <c r="C1755" s="2" t="s">
        <v>10738</v>
      </c>
      <c r="D1755" s="2" t="s">
        <v>10739</v>
      </c>
      <c r="E1755" s="2" t="s">
        <v>1255</v>
      </c>
      <c r="F1755" s="2" t="s">
        <v>75</v>
      </c>
      <c r="G1755" s="3">
        <v>77000</v>
      </c>
      <c r="H1755" s="6">
        <f>VLOOKUP(F1755,Exchange_rates!$A$1:$B$13,2,FALSE)</f>
        <v>1.24</v>
      </c>
      <c r="I1755" s="6">
        <f t="shared" si="54"/>
        <v>95480</v>
      </c>
      <c r="J1755" s="3">
        <f t="shared" si="55"/>
        <v>136625.68</v>
      </c>
      <c r="K1755" s="2" t="s">
        <v>827</v>
      </c>
      <c r="L1755" t="s">
        <v>28181</v>
      </c>
      <c r="M1755" s="2">
        <v>2142</v>
      </c>
      <c r="N1755" s="2" t="s">
        <v>10740</v>
      </c>
      <c r="O1755" s="2" t="s">
        <v>10741</v>
      </c>
      <c r="P1755" s="2" t="s">
        <v>10742</v>
      </c>
      <c r="Q1755" s="2" t="s">
        <v>10743</v>
      </c>
      <c r="R1755">
        <v>10</v>
      </c>
      <c r="S1755" s="9">
        <f>SUM(pledge_tiers!B1755:F1755)/pledge_tiers!CZ1755</f>
        <v>0.90711928335690717</v>
      </c>
      <c r="T1755" s="8">
        <f>SUM(pledge_tiers!G1755:K1755)/pledge_tiers!CZ1755</f>
        <v>9.2880716643092887E-2</v>
      </c>
      <c r="U1755" s="8">
        <f>SUM(pledge_tiers!L1755:CX1755)/pledge_tiers!CZ1755</f>
        <v>0</v>
      </c>
      <c r="V1755">
        <f>VLOOKUP(A1755,cluster_membership!$A$1:$B$4001,2,FALSE)</f>
        <v>5</v>
      </c>
    </row>
    <row r="1756" spans="1:22" x14ac:dyDescent="0.2">
      <c r="A1756" s="2">
        <v>1754</v>
      </c>
      <c r="B1756" s="3">
        <v>281392</v>
      </c>
      <c r="C1756" s="2" t="s">
        <v>10744</v>
      </c>
      <c r="D1756" s="2" t="s">
        <v>4345</v>
      </c>
      <c r="E1756" s="2" t="s">
        <v>14</v>
      </c>
      <c r="F1756" s="2" t="s">
        <v>15</v>
      </c>
      <c r="G1756" s="3">
        <v>40000</v>
      </c>
      <c r="H1756" s="6">
        <f>VLOOKUP(F1756,Exchange_rates!$A$1:$B$13,2,FALSE)</f>
        <v>1</v>
      </c>
      <c r="I1756" s="6">
        <f t="shared" si="54"/>
        <v>40000</v>
      </c>
      <c r="J1756" s="3">
        <f t="shared" si="55"/>
        <v>281392</v>
      </c>
      <c r="K1756" s="2" t="s">
        <v>4346</v>
      </c>
      <c r="L1756" t="s">
        <v>28180</v>
      </c>
      <c r="M1756" s="2">
        <v>2141</v>
      </c>
      <c r="N1756" s="2" t="s">
        <v>10745</v>
      </c>
      <c r="O1756" s="2" t="s">
        <v>10746</v>
      </c>
      <c r="P1756" s="2" t="s">
        <v>10747</v>
      </c>
      <c r="Q1756" s="2" t="s">
        <v>10748</v>
      </c>
      <c r="R1756">
        <v>38</v>
      </c>
      <c r="S1756" s="9">
        <f>SUM(pledge_tiers!B1756:F1756)/pledge_tiers!CZ1756</f>
        <v>0.12611345522737927</v>
      </c>
      <c r="T1756" s="8">
        <f>SUM(pledge_tiers!G1756:K1756)/pledge_tiers!CZ1756</f>
        <v>4.3131739334270981E-2</v>
      </c>
      <c r="U1756" s="8">
        <f>SUM(pledge_tiers!L1756:CX1756)/pledge_tiers!CZ1756</f>
        <v>0.83075480543834979</v>
      </c>
      <c r="V1756">
        <f>VLOOKUP(A1756,cluster_membership!$A$1:$B$4001,2,FALSE)</f>
        <v>5</v>
      </c>
    </row>
    <row r="1757" spans="1:22" x14ac:dyDescent="0.2">
      <c r="A1757" s="2">
        <v>1755</v>
      </c>
      <c r="B1757" s="3">
        <v>125808</v>
      </c>
      <c r="C1757" s="2" t="s">
        <v>10749</v>
      </c>
      <c r="D1757" s="2" t="s">
        <v>10750</v>
      </c>
      <c r="E1757" s="2" t="s">
        <v>2967</v>
      </c>
      <c r="F1757" s="2" t="s">
        <v>15</v>
      </c>
      <c r="G1757" s="3">
        <v>10000</v>
      </c>
      <c r="H1757" s="6">
        <f>VLOOKUP(F1757,Exchange_rates!$A$1:$B$13,2,FALSE)</f>
        <v>1</v>
      </c>
      <c r="I1757" s="6">
        <f t="shared" si="54"/>
        <v>10000</v>
      </c>
      <c r="J1757" s="3">
        <f t="shared" si="55"/>
        <v>125808</v>
      </c>
      <c r="K1757" s="2" t="s">
        <v>39</v>
      </c>
      <c r="L1757" t="s">
        <v>28180</v>
      </c>
      <c r="M1757" s="2">
        <v>2140</v>
      </c>
      <c r="N1757" s="2" t="s">
        <v>10751</v>
      </c>
      <c r="O1757" s="2" t="s">
        <v>10752</v>
      </c>
      <c r="P1757" s="2" t="s">
        <v>10753</v>
      </c>
      <c r="Q1757" s="2" t="s">
        <v>10754</v>
      </c>
      <c r="R1757">
        <v>11</v>
      </c>
      <c r="S1757" s="9">
        <f>SUM(pledge_tiers!B1757:F1757)/pledge_tiers!CZ1757</f>
        <v>0.81343984962406013</v>
      </c>
      <c r="T1757" s="8">
        <f>SUM(pledge_tiers!G1757:K1757)/pledge_tiers!CZ1757</f>
        <v>0.18421052631578946</v>
      </c>
      <c r="U1757" s="8">
        <f>SUM(pledge_tiers!L1757:CX1757)/pledge_tiers!CZ1757</f>
        <v>2.3496240601503758E-3</v>
      </c>
      <c r="V1757">
        <f>VLOOKUP(A1757,cluster_membership!$A$1:$B$4001,2,FALSE)</f>
        <v>5</v>
      </c>
    </row>
    <row r="1758" spans="1:22" x14ac:dyDescent="0.2">
      <c r="A1758" s="2">
        <v>1756</v>
      </c>
      <c r="B1758" s="3">
        <v>117108</v>
      </c>
      <c r="C1758" s="2" t="s">
        <v>10755</v>
      </c>
      <c r="D1758" s="2" t="s">
        <v>10756</v>
      </c>
      <c r="E1758" s="2" t="s">
        <v>559</v>
      </c>
      <c r="F1758" s="2" t="s">
        <v>15</v>
      </c>
      <c r="G1758" s="3">
        <v>75000</v>
      </c>
      <c r="H1758" s="6">
        <f>VLOOKUP(F1758,Exchange_rates!$A$1:$B$13,2,FALSE)</f>
        <v>1</v>
      </c>
      <c r="I1758" s="6">
        <f t="shared" si="54"/>
        <v>75000</v>
      </c>
      <c r="J1758" s="3">
        <f t="shared" si="55"/>
        <v>117108</v>
      </c>
      <c r="K1758" s="2" t="s">
        <v>257</v>
      </c>
      <c r="L1758" t="s">
        <v>28180</v>
      </c>
      <c r="M1758" s="2">
        <v>2139</v>
      </c>
      <c r="N1758" s="2" t="s">
        <v>10757</v>
      </c>
      <c r="O1758" s="2" t="s">
        <v>10758</v>
      </c>
      <c r="P1758" s="2" t="s">
        <v>10759</v>
      </c>
      <c r="Q1758" s="2" t="s">
        <v>10760</v>
      </c>
      <c r="R1758">
        <v>27</v>
      </c>
      <c r="S1758" s="9">
        <f>SUM(pledge_tiers!B1758:F1758)/pledge_tiers!CZ1758</f>
        <v>0.67135239941832281</v>
      </c>
      <c r="T1758" s="8">
        <f>SUM(pledge_tiers!G1758:K1758)/pledge_tiers!CZ1758</f>
        <v>3.0053320407174018E-2</v>
      </c>
      <c r="U1758" s="8">
        <f>SUM(pledge_tiers!L1758:CX1758)/pledge_tiers!CZ1758</f>
        <v>0.29859428017450312</v>
      </c>
      <c r="V1758">
        <f>VLOOKUP(A1758,cluster_membership!$A$1:$B$4001,2,FALSE)</f>
        <v>5</v>
      </c>
    </row>
    <row r="1759" spans="1:22" x14ac:dyDescent="0.2">
      <c r="A1759" s="2">
        <v>1757</v>
      </c>
      <c r="B1759" s="3">
        <v>599925</v>
      </c>
      <c r="C1759" s="2" t="s">
        <v>10761</v>
      </c>
      <c r="D1759" s="2" t="s">
        <v>10762</v>
      </c>
      <c r="E1759" s="2" t="s">
        <v>573</v>
      </c>
      <c r="F1759" s="2" t="s">
        <v>15</v>
      </c>
      <c r="G1759" s="3">
        <v>80000</v>
      </c>
      <c r="H1759" s="6">
        <f>VLOOKUP(F1759,Exchange_rates!$A$1:$B$13,2,FALSE)</f>
        <v>1</v>
      </c>
      <c r="I1759" s="6">
        <f t="shared" si="54"/>
        <v>80000</v>
      </c>
      <c r="J1759" s="3">
        <f t="shared" si="55"/>
        <v>599925</v>
      </c>
      <c r="K1759" s="2" t="s">
        <v>658</v>
      </c>
      <c r="L1759" t="s">
        <v>28187</v>
      </c>
      <c r="M1759" s="2">
        <v>2139</v>
      </c>
      <c r="N1759" s="2" t="s">
        <v>10763</v>
      </c>
      <c r="O1759" s="2" t="s">
        <v>10764</v>
      </c>
      <c r="P1759" s="2" t="s">
        <v>10765</v>
      </c>
      <c r="Q1759" s="2" t="s">
        <v>10766</v>
      </c>
      <c r="R1759">
        <v>9</v>
      </c>
      <c r="S1759" s="9">
        <f>SUM(pledge_tiers!B1759:F1759)/pledge_tiers!CZ1759</f>
        <v>0.28247520075578647</v>
      </c>
      <c r="T1759" s="8">
        <f>SUM(pledge_tiers!G1759:K1759)/pledge_tiers!CZ1759</f>
        <v>0.71752479924421353</v>
      </c>
      <c r="U1759" s="8">
        <f>SUM(pledge_tiers!L1759:CX1759)/pledge_tiers!CZ1759</f>
        <v>0</v>
      </c>
      <c r="V1759">
        <f>VLOOKUP(A1759,cluster_membership!$A$1:$B$4001,2,FALSE)</f>
        <v>5</v>
      </c>
    </row>
    <row r="1760" spans="1:22" x14ac:dyDescent="0.2">
      <c r="A1760" s="2">
        <v>1758</v>
      </c>
      <c r="B1760" s="3">
        <v>58985</v>
      </c>
      <c r="C1760" s="2" t="s">
        <v>10767</v>
      </c>
      <c r="D1760" s="2" t="s">
        <v>10768</v>
      </c>
      <c r="E1760" s="2" t="s">
        <v>581</v>
      </c>
      <c r="F1760" s="2" t="s">
        <v>15</v>
      </c>
      <c r="G1760" s="3">
        <v>12000</v>
      </c>
      <c r="H1760" s="6">
        <f>VLOOKUP(F1760,Exchange_rates!$A$1:$B$13,2,FALSE)</f>
        <v>1</v>
      </c>
      <c r="I1760" s="6">
        <f t="shared" si="54"/>
        <v>12000</v>
      </c>
      <c r="J1760" s="3">
        <f t="shared" si="55"/>
        <v>58985</v>
      </c>
      <c r="K1760" s="2" t="s">
        <v>686</v>
      </c>
      <c r="L1760" t="s">
        <v>28180</v>
      </c>
      <c r="M1760" s="2">
        <v>2137</v>
      </c>
      <c r="N1760" s="2" t="s">
        <v>10769</v>
      </c>
      <c r="O1760" s="2" t="s">
        <v>10770</v>
      </c>
      <c r="P1760" s="2" t="s">
        <v>10771</v>
      </c>
      <c r="Q1760" s="2" t="s">
        <v>10772</v>
      </c>
      <c r="R1760">
        <v>7</v>
      </c>
      <c r="S1760" s="9">
        <f>SUM(pledge_tiers!B1760:F1760)/pledge_tiers!CZ1760</f>
        <v>0.51650943396226412</v>
      </c>
      <c r="T1760" s="8">
        <f>SUM(pledge_tiers!G1760:K1760)/pledge_tiers!CZ1760</f>
        <v>0.48349056603773582</v>
      </c>
      <c r="U1760" s="8">
        <f>SUM(pledge_tiers!L1760:CX1760)/pledge_tiers!CZ1760</f>
        <v>0</v>
      </c>
      <c r="V1760">
        <f>VLOOKUP(A1760,cluster_membership!$A$1:$B$4001,2,FALSE)</f>
        <v>5</v>
      </c>
    </row>
    <row r="1761" spans="1:22" x14ac:dyDescent="0.2">
      <c r="A1761" s="2">
        <v>1759</v>
      </c>
      <c r="B1761" s="3">
        <v>64356</v>
      </c>
      <c r="C1761" s="2" t="s">
        <v>10773</v>
      </c>
      <c r="D1761" s="2" t="s">
        <v>2960</v>
      </c>
      <c r="E1761" s="2" t="s">
        <v>23</v>
      </c>
      <c r="F1761" s="2" t="s">
        <v>15</v>
      </c>
      <c r="G1761" s="3">
        <v>3500</v>
      </c>
      <c r="H1761" s="6">
        <f>VLOOKUP(F1761,Exchange_rates!$A$1:$B$13,2,FALSE)</f>
        <v>1</v>
      </c>
      <c r="I1761" s="6">
        <f t="shared" si="54"/>
        <v>3500</v>
      </c>
      <c r="J1761" s="3">
        <f t="shared" si="55"/>
        <v>64356</v>
      </c>
      <c r="K1761" s="2" t="s">
        <v>162</v>
      </c>
      <c r="L1761" t="s">
        <v>28180</v>
      </c>
      <c r="M1761" s="2">
        <v>2136</v>
      </c>
      <c r="N1761" s="2" t="s">
        <v>10774</v>
      </c>
      <c r="O1761" s="2" t="s">
        <v>10775</v>
      </c>
      <c r="P1761" s="2" t="s">
        <v>10776</v>
      </c>
      <c r="Q1761" s="2" t="s">
        <v>10777</v>
      </c>
      <c r="R1761">
        <v>7</v>
      </c>
      <c r="S1761" s="9">
        <f>SUM(pledge_tiers!B1761:F1761)/pledge_tiers!CZ1761</f>
        <v>0.98826291079812212</v>
      </c>
      <c r="T1761" s="8">
        <f>SUM(pledge_tiers!G1761:K1761)/pledge_tiers!CZ1761</f>
        <v>1.1737089201877934E-2</v>
      </c>
      <c r="U1761" s="8">
        <f>SUM(pledge_tiers!L1761:CX1761)/pledge_tiers!CZ1761</f>
        <v>0</v>
      </c>
      <c r="V1761">
        <f>VLOOKUP(A1761,cluster_membership!$A$1:$B$4001,2,FALSE)</f>
        <v>5</v>
      </c>
    </row>
    <row r="1762" spans="1:22" x14ac:dyDescent="0.2">
      <c r="A1762" s="2">
        <v>1760</v>
      </c>
      <c r="B1762" s="3">
        <v>199629</v>
      </c>
      <c r="C1762" s="2" t="s">
        <v>10778</v>
      </c>
      <c r="D1762" s="2" t="s">
        <v>5951</v>
      </c>
      <c r="E1762" s="2" t="s">
        <v>23</v>
      </c>
      <c r="F1762" s="2" t="s">
        <v>15</v>
      </c>
      <c r="G1762" s="3">
        <v>12500</v>
      </c>
      <c r="H1762" s="6">
        <f>VLOOKUP(F1762,Exchange_rates!$A$1:$B$13,2,FALSE)</f>
        <v>1</v>
      </c>
      <c r="I1762" s="6">
        <f t="shared" si="54"/>
        <v>12500</v>
      </c>
      <c r="J1762" s="3">
        <f t="shared" si="55"/>
        <v>199629</v>
      </c>
      <c r="K1762" s="2" t="s">
        <v>16</v>
      </c>
      <c r="L1762" t="s">
        <v>28180</v>
      </c>
      <c r="M1762" s="2">
        <v>2136</v>
      </c>
      <c r="N1762" s="2" t="s">
        <v>10779</v>
      </c>
      <c r="O1762" s="2" t="s">
        <v>10780</v>
      </c>
      <c r="P1762" s="2" t="s">
        <v>10781</v>
      </c>
      <c r="Q1762" s="2" t="s">
        <v>10782</v>
      </c>
      <c r="R1762">
        <v>10</v>
      </c>
      <c r="S1762" s="9">
        <f>SUM(pledge_tiers!B1762:F1762)/pledge_tiers!CZ1762</f>
        <v>0.55875412930627655</v>
      </c>
      <c r="T1762" s="8">
        <f>SUM(pledge_tiers!G1762:K1762)/pledge_tiers!CZ1762</f>
        <v>0.44124587069372345</v>
      </c>
      <c r="U1762" s="8">
        <f>SUM(pledge_tiers!L1762:CX1762)/pledge_tiers!CZ1762</f>
        <v>0</v>
      </c>
      <c r="V1762">
        <f>VLOOKUP(A1762,cluster_membership!$A$1:$B$4001,2,FALSE)</f>
        <v>5</v>
      </c>
    </row>
    <row r="1763" spans="1:22" x14ac:dyDescent="0.2">
      <c r="A1763" s="2">
        <v>1761</v>
      </c>
      <c r="B1763" s="3">
        <v>147891</v>
      </c>
      <c r="C1763" s="2" t="s">
        <v>10783</v>
      </c>
      <c r="D1763" s="2" t="s">
        <v>4850</v>
      </c>
      <c r="E1763" s="2" t="s">
        <v>23</v>
      </c>
      <c r="F1763" s="2" t="s">
        <v>84</v>
      </c>
      <c r="G1763" s="3">
        <v>12000</v>
      </c>
      <c r="H1763" s="6">
        <f>VLOOKUP(F1763,Exchange_rates!$A$1:$B$13,2,FALSE)</f>
        <v>0.76</v>
      </c>
      <c r="I1763" s="6">
        <f t="shared" si="54"/>
        <v>9120</v>
      </c>
      <c r="J1763" s="3">
        <f t="shared" si="55"/>
        <v>112397.16</v>
      </c>
      <c r="K1763" s="2" t="s">
        <v>85</v>
      </c>
      <c r="L1763" t="s">
        <v>28182</v>
      </c>
      <c r="M1763" s="2">
        <v>2135</v>
      </c>
      <c r="N1763" s="2" t="s">
        <v>10784</v>
      </c>
      <c r="O1763" s="2" t="s">
        <v>10785</v>
      </c>
      <c r="P1763" s="2" t="s">
        <v>10786</v>
      </c>
      <c r="Q1763" s="2" t="s">
        <v>10787</v>
      </c>
      <c r="R1763">
        <v>8</v>
      </c>
      <c r="S1763" s="9">
        <f>SUM(pledge_tiers!B1763:F1763)/pledge_tiers!CZ1763</f>
        <v>0.99530516431924887</v>
      </c>
      <c r="T1763" s="8">
        <f>SUM(pledge_tiers!G1763:K1763)/pledge_tiers!CZ1763</f>
        <v>4.6948356807511738E-3</v>
      </c>
      <c r="U1763" s="8">
        <f>SUM(pledge_tiers!L1763:CX1763)/pledge_tiers!CZ1763</f>
        <v>0</v>
      </c>
      <c r="V1763">
        <f>VLOOKUP(A1763,cluster_membership!$A$1:$B$4001,2,FALSE)</f>
        <v>5</v>
      </c>
    </row>
    <row r="1764" spans="1:22" x14ac:dyDescent="0.2">
      <c r="A1764" s="2">
        <v>1762</v>
      </c>
      <c r="B1764" s="3">
        <v>319765</v>
      </c>
      <c r="C1764" s="2" t="s">
        <v>10788</v>
      </c>
      <c r="D1764" s="2" t="s">
        <v>10789</v>
      </c>
      <c r="E1764" s="2" t="s">
        <v>1255</v>
      </c>
      <c r="F1764" s="2" t="s">
        <v>15</v>
      </c>
      <c r="G1764" s="3">
        <v>50000</v>
      </c>
      <c r="H1764" s="6">
        <f>VLOOKUP(F1764,Exchange_rates!$A$1:$B$13,2,FALSE)</f>
        <v>1</v>
      </c>
      <c r="I1764" s="6">
        <f t="shared" si="54"/>
        <v>50000</v>
      </c>
      <c r="J1764" s="3">
        <f t="shared" si="55"/>
        <v>319765</v>
      </c>
      <c r="K1764" s="2" t="s">
        <v>1598</v>
      </c>
      <c r="L1764" t="s">
        <v>28180</v>
      </c>
      <c r="M1764" s="2">
        <v>2135</v>
      </c>
      <c r="N1764" s="2" t="s">
        <v>10790</v>
      </c>
      <c r="O1764" s="2" t="s">
        <v>10791</v>
      </c>
      <c r="P1764" s="2" t="s">
        <v>10792</v>
      </c>
      <c r="Q1764" s="2" t="s">
        <v>10793</v>
      </c>
      <c r="R1764">
        <v>9</v>
      </c>
      <c r="S1764" s="9">
        <f>SUM(pledge_tiers!B1764:F1764)/pledge_tiers!CZ1764</f>
        <v>0.87958115183246077</v>
      </c>
      <c r="T1764" s="8">
        <f>SUM(pledge_tiers!G1764:K1764)/pledge_tiers!CZ1764</f>
        <v>0.12041884816753927</v>
      </c>
      <c r="U1764" s="8">
        <f>SUM(pledge_tiers!L1764:CX1764)/pledge_tiers!CZ1764</f>
        <v>0</v>
      </c>
      <c r="V1764">
        <f>VLOOKUP(A1764,cluster_membership!$A$1:$B$4001,2,FALSE)</f>
        <v>5</v>
      </c>
    </row>
    <row r="1765" spans="1:22" x14ac:dyDescent="0.2">
      <c r="A1765" s="2">
        <v>1763</v>
      </c>
      <c r="B1765" s="3">
        <v>83053</v>
      </c>
      <c r="C1765" s="2" t="s">
        <v>10794</v>
      </c>
      <c r="D1765" s="2" t="s">
        <v>10795</v>
      </c>
      <c r="E1765" s="2" t="s">
        <v>23</v>
      </c>
      <c r="F1765" s="2" t="s">
        <v>15</v>
      </c>
      <c r="G1765" s="3">
        <v>5000</v>
      </c>
      <c r="H1765" s="6">
        <f>VLOOKUP(F1765,Exchange_rates!$A$1:$B$13,2,FALSE)</f>
        <v>1</v>
      </c>
      <c r="I1765" s="6">
        <f t="shared" si="54"/>
        <v>5000</v>
      </c>
      <c r="J1765" s="3">
        <f t="shared" si="55"/>
        <v>83053</v>
      </c>
      <c r="K1765" s="2" t="s">
        <v>47</v>
      </c>
      <c r="L1765" t="s">
        <v>28180</v>
      </c>
      <c r="M1765" s="2">
        <v>2131</v>
      </c>
      <c r="N1765" s="2" t="s">
        <v>10796</v>
      </c>
      <c r="O1765" s="2" t="s">
        <v>10797</v>
      </c>
      <c r="P1765" s="2" t="s">
        <v>10798</v>
      </c>
      <c r="Q1765" s="2" t="s">
        <v>10799</v>
      </c>
      <c r="R1765">
        <v>15</v>
      </c>
      <c r="S1765" s="9">
        <f>SUM(pledge_tiers!B1765:F1765)/pledge_tiers!CZ1765</f>
        <v>0.36660359508041629</v>
      </c>
      <c r="T1765" s="8">
        <f>SUM(pledge_tiers!G1765:K1765)/pledge_tiers!CZ1765</f>
        <v>0.3192999053926206</v>
      </c>
      <c r="U1765" s="8">
        <f>SUM(pledge_tiers!L1765:CX1765)/pledge_tiers!CZ1765</f>
        <v>0.31409649952696311</v>
      </c>
      <c r="V1765">
        <f>VLOOKUP(A1765,cluster_membership!$A$1:$B$4001,2,FALSE)</f>
        <v>5</v>
      </c>
    </row>
    <row r="1766" spans="1:22" x14ac:dyDescent="0.2">
      <c r="A1766" s="2">
        <v>1764</v>
      </c>
      <c r="B1766" s="3">
        <v>101230</v>
      </c>
      <c r="C1766" s="2" t="s">
        <v>10800</v>
      </c>
      <c r="D1766" s="2" t="s">
        <v>10801</v>
      </c>
      <c r="E1766" s="2" t="s">
        <v>5187</v>
      </c>
      <c r="F1766" s="2" t="s">
        <v>15</v>
      </c>
      <c r="G1766" s="3">
        <v>8000</v>
      </c>
      <c r="H1766" s="6">
        <f>VLOOKUP(F1766,Exchange_rates!$A$1:$B$13,2,FALSE)</f>
        <v>1</v>
      </c>
      <c r="I1766" s="6">
        <f t="shared" si="54"/>
        <v>8000</v>
      </c>
      <c r="J1766" s="3">
        <f t="shared" si="55"/>
        <v>101230</v>
      </c>
      <c r="K1766" s="2" t="s">
        <v>136</v>
      </c>
      <c r="L1766" t="s">
        <v>28180</v>
      </c>
      <c r="M1766" s="2">
        <v>2129</v>
      </c>
      <c r="N1766" s="2" t="s">
        <v>10802</v>
      </c>
      <c r="O1766" s="2" t="s">
        <v>10803</v>
      </c>
      <c r="P1766" s="2" t="s">
        <v>10804</v>
      </c>
      <c r="Q1766" s="2" t="s">
        <v>10805</v>
      </c>
      <c r="R1766">
        <v>9</v>
      </c>
      <c r="S1766" s="9">
        <f>SUM(pledge_tiers!B1766:F1766)/pledge_tiers!CZ1766</f>
        <v>0.98020280057943021</v>
      </c>
      <c r="T1766" s="8">
        <f>SUM(pledge_tiers!G1766:K1766)/pledge_tiers!CZ1766</f>
        <v>1.9797199420569771E-2</v>
      </c>
      <c r="U1766" s="8">
        <f>SUM(pledge_tiers!L1766:CX1766)/pledge_tiers!CZ1766</f>
        <v>0</v>
      </c>
      <c r="V1766">
        <f>VLOOKUP(A1766,cluster_membership!$A$1:$B$4001,2,FALSE)</f>
        <v>5</v>
      </c>
    </row>
    <row r="1767" spans="1:22" x14ac:dyDescent="0.2">
      <c r="A1767" s="2">
        <v>1765</v>
      </c>
      <c r="B1767" s="3">
        <v>80977</v>
      </c>
      <c r="C1767" s="2" t="s">
        <v>10806</v>
      </c>
      <c r="D1767" s="2" t="s">
        <v>10807</v>
      </c>
      <c r="E1767" s="2" t="s">
        <v>46</v>
      </c>
      <c r="F1767" s="2" t="s">
        <v>15</v>
      </c>
      <c r="G1767" s="3">
        <v>75000</v>
      </c>
      <c r="H1767" s="6">
        <f>VLOOKUP(F1767,Exchange_rates!$A$1:$B$13,2,FALSE)</f>
        <v>1</v>
      </c>
      <c r="I1767" s="6">
        <f t="shared" si="54"/>
        <v>75000</v>
      </c>
      <c r="J1767" s="3">
        <f t="shared" si="55"/>
        <v>80977</v>
      </c>
      <c r="K1767" s="2" t="s">
        <v>1343</v>
      </c>
      <c r="L1767" t="s">
        <v>28182</v>
      </c>
      <c r="M1767" s="2">
        <v>2129</v>
      </c>
      <c r="N1767" s="2" t="s">
        <v>10808</v>
      </c>
      <c r="O1767" s="2" t="s">
        <v>10809</v>
      </c>
      <c r="P1767" s="2" t="s">
        <v>10810</v>
      </c>
      <c r="Q1767" s="2" t="s">
        <v>10811</v>
      </c>
      <c r="R1767">
        <v>13</v>
      </c>
      <c r="S1767" s="9">
        <f>SUM(pledge_tiers!B1767:F1767)/pledge_tiers!CZ1767</f>
        <v>0.91021377672209025</v>
      </c>
      <c r="T1767" s="8">
        <f>SUM(pledge_tiers!G1767:K1767)/pledge_tiers!CZ1767</f>
        <v>8.5510688836104506E-2</v>
      </c>
      <c r="U1767" s="8">
        <f>SUM(pledge_tiers!L1767:CX1767)/pledge_tiers!CZ1767</f>
        <v>4.2755344418052253E-3</v>
      </c>
      <c r="V1767">
        <f>VLOOKUP(A1767,cluster_membership!$A$1:$B$4001,2,FALSE)</f>
        <v>5</v>
      </c>
    </row>
    <row r="1768" spans="1:22" x14ac:dyDescent="0.2">
      <c r="A1768" s="2">
        <v>1766</v>
      </c>
      <c r="B1768" s="3">
        <v>34147</v>
      </c>
      <c r="C1768" s="2" t="s">
        <v>10812</v>
      </c>
      <c r="D1768" s="2" t="s">
        <v>10813</v>
      </c>
      <c r="E1768" s="2" t="s">
        <v>83</v>
      </c>
      <c r="F1768" s="2" t="s">
        <v>75</v>
      </c>
      <c r="G1768" s="3">
        <v>1000</v>
      </c>
      <c r="H1768" s="6">
        <f>VLOOKUP(F1768,Exchange_rates!$A$1:$B$13,2,FALSE)</f>
        <v>1.24</v>
      </c>
      <c r="I1768" s="6">
        <f t="shared" si="54"/>
        <v>1240</v>
      </c>
      <c r="J1768" s="3">
        <f t="shared" si="55"/>
        <v>42342.28</v>
      </c>
      <c r="K1768" s="2" t="s">
        <v>827</v>
      </c>
      <c r="L1768" t="s">
        <v>28181</v>
      </c>
      <c r="M1768" s="2">
        <v>2128</v>
      </c>
      <c r="N1768" s="2" t="s">
        <v>10814</v>
      </c>
      <c r="O1768" s="2" t="s">
        <v>10815</v>
      </c>
      <c r="P1768" s="2" t="s">
        <v>10816</v>
      </c>
      <c r="Q1768" s="2" t="s">
        <v>10817</v>
      </c>
      <c r="R1768">
        <v>10</v>
      </c>
      <c r="S1768" s="9">
        <f>SUM(pledge_tiers!B1768:F1768)/pledge_tiers!CZ1768</f>
        <v>0.85221907459867796</v>
      </c>
      <c r="T1768" s="8">
        <f>SUM(pledge_tiers!G1768:K1768)/pledge_tiers!CZ1768</f>
        <v>0.14778092540132201</v>
      </c>
      <c r="U1768" s="8">
        <f>SUM(pledge_tiers!L1768:CX1768)/pledge_tiers!CZ1768</f>
        <v>0</v>
      </c>
      <c r="V1768">
        <f>VLOOKUP(A1768,cluster_membership!$A$1:$B$4001,2,FALSE)</f>
        <v>5</v>
      </c>
    </row>
    <row r="1769" spans="1:22" x14ac:dyDescent="0.2">
      <c r="A1769" s="2">
        <v>1767</v>
      </c>
      <c r="B1769" s="3">
        <v>111661</v>
      </c>
      <c r="C1769" s="2" t="s">
        <v>10818</v>
      </c>
      <c r="D1769" s="2" t="s">
        <v>7499</v>
      </c>
      <c r="E1769" s="2" t="s">
        <v>14</v>
      </c>
      <c r="F1769" s="2" t="s">
        <v>15</v>
      </c>
      <c r="G1769" s="3">
        <v>15000</v>
      </c>
      <c r="H1769" s="6">
        <f>VLOOKUP(F1769,Exchange_rates!$A$1:$B$13,2,FALSE)</f>
        <v>1</v>
      </c>
      <c r="I1769" s="6">
        <f t="shared" si="54"/>
        <v>15000</v>
      </c>
      <c r="J1769" s="3">
        <f t="shared" si="55"/>
        <v>111661</v>
      </c>
      <c r="K1769" s="2" t="s">
        <v>1044</v>
      </c>
      <c r="L1769" t="s">
        <v>28180</v>
      </c>
      <c r="M1769" s="2">
        <v>2127</v>
      </c>
      <c r="N1769" s="2" t="s">
        <v>10819</v>
      </c>
      <c r="O1769" s="2" t="s">
        <v>10820</v>
      </c>
      <c r="P1769" s="2" t="s">
        <v>10821</v>
      </c>
      <c r="Q1769" s="2" t="s">
        <v>10822</v>
      </c>
      <c r="R1769">
        <v>17</v>
      </c>
      <c r="S1769" s="9">
        <f>SUM(pledge_tiers!B1769:F1769)/pledge_tiers!CZ1769</f>
        <v>2.1780303030303032E-2</v>
      </c>
      <c r="T1769" s="8">
        <f>SUM(pledge_tiers!G1769:K1769)/pledge_tiers!CZ1769</f>
        <v>0.57481060606060608</v>
      </c>
      <c r="U1769" s="8">
        <f>SUM(pledge_tiers!L1769:CX1769)/pledge_tiers!CZ1769</f>
        <v>0.40340909090909088</v>
      </c>
      <c r="V1769">
        <f>VLOOKUP(A1769,cluster_membership!$A$1:$B$4001,2,FALSE)</f>
        <v>5</v>
      </c>
    </row>
    <row r="1770" spans="1:22" x14ac:dyDescent="0.2">
      <c r="A1770" s="2">
        <v>1768</v>
      </c>
      <c r="B1770" s="3">
        <v>149580</v>
      </c>
      <c r="C1770" s="2" t="s">
        <v>10823</v>
      </c>
      <c r="D1770" s="2" t="s">
        <v>10824</v>
      </c>
      <c r="E1770" s="2" t="s">
        <v>1173</v>
      </c>
      <c r="F1770" s="2" t="s">
        <v>15</v>
      </c>
      <c r="G1770" s="3">
        <v>140000</v>
      </c>
      <c r="H1770" s="6">
        <f>VLOOKUP(F1770,Exchange_rates!$A$1:$B$13,2,FALSE)</f>
        <v>1</v>
      </c>
      <c r="I1770" s="6">
        <f t="shared" si="54"/>
        <v>140000</v>
      </c>
      <c r="J1770" s="3">
        <f t="shared" si="55"/>
        <v>149580</v>
      </c>
      <c r="K1770" s="2" t="s">
        <v>380</v>
      </c>
      <c r="L1770" t="s">
        <v>28180</v>
      </c>
      <c r="M1770" s="2">
        <v>2125</v>
      </c>
      <c r="N1770" s="2" t="s">
        <v>10825</v>
      </c>
      <c r="O1770" s="2" t="s">
        <v>10826</v>
      </c>
      <c r="P1770" s="2" t="s">
        <v>10827</v>
      </c>
      <c r="Q1770" s="2" t="s">
        <v>10828</v>
      </c>
      <c r="R1770">
        <v>23</v>
      </c>
      <c r="S1770" s="9">
        <f>SUM(pledge_tiers!B1770:F1770)/pledge_tiers!CZ1770</f>
        <v>0.62630792227204779</v>
      </c>
      <c r="T1770" s="8">
        <f>SUM(pledge_tiers!G1770:K1770)/pledge_tiers!CZ1770</f>
        <v>0.29247633283507724</v>
      </c>
      <c r="U1770" s="8">
        <f>SUM(pledge_tiers!L1770:CX1770)/pledge_tiers!CZ1770</f>
        <v>8.1215744892874933E-2</v>
      </c>
      <c r="V1770">
        <f>VLOOKUP(A1770,cluster_membership!$A$1:$B$4001,2,FALSE)</f>
        <v>5</v>
      </c>
    </row>
    <row r="1771" spans="1:22" x14ac:dyDescent="0.2">
      <c r="A1771" s="2">
        <v>1769</v>
      </c>
      <c r="B1771" s="3">
        <v>75107</v>
      </c>
      <c r="C1771" s="2" t="s">
        <v>10829</v>
      </c>
      <c r="D1771" s="2" t="s">
        <v>10830</v>
      </c>
      <c r="E1771" s="2" t="s">
        <v>820</v>
      </c>
      <c r="F1771" s="2" t="s">
        <v>15</v>
      </c>
      <c r="G1771" s="3">
        <v>25000</v>
      </c>
      <c r="H1771" s="6">
        <f>VLOOKUP(F1771,Exchange_rates!$A$1:$B$13,2,FALSE)</f>
        <v>1</v>
      </c>
      <c r="I1771" s="6">
        <f t="shared" si="54"/>
        <v>25000</v>
      </c>
      <c r="J1771" s="3">
        <f t="shared" si="55"/>
        <v>75107</v>
      </c>
      <c r="K1771" s="2" t="s">
        <v>1044</v>
      </c>
      <c r="L1771" t="s">
        <v>28180</v>
      </c>
      <c r="M1771" s="2">
        <v>2125</v>
      </c>
      <c r="N1771" s="2" t="s">
        <v>10831</v>
      </c>
      <c r="O1771" s="2" t="s">
        <v>10832</v>
      </c>
      <c r="P1771" s="2" t="s">
        <v>10833</v>
      </c>
      <c r="Q1771" s="2" t="s">
        <v>10834</v>
      </c>
      <c r="R1771">
        <v>6</v>
      </c>
      <c r="S1771" s="9">
        <f>SUM(pledge_tiers!B1771:F1771)/pledge_tiers!CZ1771</f>
        <v>0.99000475963826751</v>
      </c>
      <c r="T1771" s="8">
        <f>SUM(pledge_tiers!G1771:K1771)/pledge_tiers!CZ1771</f>
        <v>9.9952403617325075E-3</v>
      </c>
      <c r="U1771" s="8">
        <f>SUM(pledge_tiers!L1771:CX1771)/pledge_tiers!CZ1771</f>
        <v>0</v>
      </c>
      <c r="V1771">
        <f>VLOOKUP(A1771,cluster_membership!$A$1:$B$4001,2,FALSE)</f>
        <v>5</v>
      </c>
    </row>
    <row r="1772" spans="1:22" x14ac:dyDescent="0.2">
      <c r="A1772" s="2">
        <v>1770</v>
      </c>
      <c r="B1772" s="3">
        <v>101171</v>
      </c>
      <c r="C1772" s="2" t="s">
        <v>10835</v>
      </c>
      <c r="D1772" s="2" t="s">
        <v>1635</v>
      </c>
      <c r="E1772" s="2" t="s">
        <v>6182</v>
      </c>
      <c r="F1772" s="2" t="s">
        <v>15</v>
      </c>
      <c r="G1772" s="3">
        <v>10000</v>
      </c>
      <c r="H1772" s="6">
        <f>VLOOKUP(F1772,Exchange_rates!$A$1:$B$13,2,FALSE)</f>
        <v>1</v>
      </c>
      <c r="I1772" s="6">
        <f t="shared" si="54"/>
        <v>10000</v>
      </c>
      <c r="J1772" s="3">
        <f t="shared" si="55"/>
        <v>101171</v>
      </c>
      <c r="K1772" s="2" t="s">
        <v>16</v>
      </c>
      <c r="L1772" t="s">
        <v>28180</v>
      </c>
      <c r="M1772" s="2">
        <v>2123</v>
      </c>
      <c r="N1772" s="2" t="s">
        <v>10836</v>
      </c>
      <c r="O1772" s="2" t="s">
        <v>10837</v>
      </c>
      <c r="P1772" s="2" t="s">
        <v>10838</v>
      </c>
      <c r="Q1772" s="2" t="s">
        <v>10839</v>
      </c>
      <c r="R1772">
        <v>10</v>
      </c>
      <c r="S1772" s="9">
        <f>SUM(pledge_tiers!B1772:F1772)/pledge_tiers!CZ1772</f>
        <v>0.61538461538461542</v>
      </c>
      <c r="T1772" s="8">
        <f>SUM(pledge_tiers!G1772:K1772)/pledge_tiers!CZ1772</f>
        <v>0.38461538461538464</v>
      </c>
      <c r="U1772" s="8">
        <f>SUM(pledge_tiers!L1772:CX1772)/pledge_tiers!CZ1772</f>
        <v>0</v>
      </c>
      <c r="V1772">
        <f>VLOOKUP(A1772,cluster_membership!$A$1:$B$4001,2,FALSE)</f>
        <v>5</v>
      </c>
    </row>
    <row r="1773" spans="1:22" x14ac:dyDescent="0.2">
      <c r="A1773" s="2">
        <v>1771</v>
      </c>
      <c r="B1773" s="3">
        <v>171805</v>
      </c>
      <c r="C1773" s="2" t="s">
        <v>10840</v>
      </c>
      <c r="D1773" s="2" t="s">
        <v>9235</v>
      </c>
      <c r="E1773" s="2" t="s">
        <v>14</v>
      </c>
      <c r="F1773" s="2" t="s">
        <v>15</v>
      </c>
      <c r="G1773" s="3">
        <v>13000</v>
      </c>
      <c r="H1773" s="6">
        <f>VLOOKUP(F1773,Exchange_rates!$A$1:$B$13,2,FALSE)</f>
        <v>1</v>
      </c>
      <c r="I1773" s="6">
        <f t="shared" si="54"/>
        <v>13000</v>
      </c>
      <c r="J1773" s="3">
        <f t="shared" si="55"/>
        <v>171805</v>
      </c>
      <c r="K1773" s="2" t="s">
        <v>345</v>
      </c>
      <c r="L1773" t="s">
        <v>28180</v>
      </c>
      <c r="M1773" s="2">
        <v>2122</v>
      </c>
      <c r="N1773" s="2" t="s">
        <v>10841</v>
      </c>
      <c r="O1773" s="2" t="s">
        <v>10842</v>
      </c>
      <c r="P1773" s="2" t="s">
        <v>10843</v>
      </c>
      <c r="Q1773" s="2" t="s">
        <v>10844</v>
      </c>
      <c r="R1773">
        <v>11</v>
      </c>
      <c r="S1773" s="9">
        <f>SUM(pledge_tiers!B1773:F1773)/pledge_tiers!CZ1773</f>
        <v>0.795260663507109</v>
      </c>
      <c r="T1773" s="8">
        <f>SUM(pledge_tiers!G1773:K1773)/pledge_tiers!CZ1773</f>
        <v>0.1985781990521327</v>
      </c>
      <c r="U1773" s="8">
        <f>SUM(pledge_tiers!L1773:CX1773)/pledge_tiers!CZ1773</f>
        <v>6.1611374407582941E-3</v>
      </c>
      <c r="V1773">
        <f>VLOOKUP(A1773,cluster_membership!$A$1:$B$4001,2,FALSE)</f>
        <v>5</v>
      </c>
    </row>
    <row r="1774" spans="1:22" x14ac:dyDescent="0.2">
      <c r="A1774" s="2">
        <v>1772</v>
      </c>
      <c r="B1774" s="3">
        <v>115110</v>
      </c>
      <c r="C1774" s="2" t="s">
        <v>10845</v>
      </c>
      <c r="D1774" s="2" t="s">
        <v>10846</v>
      </c>
      <c r="E1774" s="2" t="s">
        <v>1173</v>
      </c>
      <c r="F1774" s="2" t="s">
        <v>15</v>
      </c>
      <c r="G1774" s="3">
        <v>98000</v>
      </c>
      <c r="H1774" s="6">
        <f>VLOOKUP(F1774,Exchange_rates!$A$1:$B$13,2,FALSE)</f>
        <v>1</v>
      </c>
      <c r="I1774" s="6">
        <f t="shared" si="54"/>
        <v>98000</v>
      </c>
      <c r="J1774" s="3">
        <f t="shared" si="55"/>
        <v>115110</v>
      </c>
      <c r="K1774" s="2" t="s">
        <v>3208</v>
      </c>
      <c r="L1774" t="s">
        <v>28180</v>
      </c>
      <c r="M1774" s="2">
        <v>2121</v>
      </c>
      <c r="N1774" s="2" t="s">
        <v>10847</v>
      </c>
      <c r="O1774" s="2" t="s">
        <v>10848</v>
      </c>
      <c r="P1774" s="2" t="s">
        <v>10849</v>
      </c>
      <c r="Q1774" s="2" t="s">
        <v>10850</v>
      </c>
      <c r="R1774">
        <v>14</v>
      </c>
      <c r="S1774" s="9">
        <f>SUM(pledge_tiers!B1774:F1774)/pledge_tiers!CZ1774</f>
        <v>0.87331670822942642</v>
      </c>
      <c r="T1774" s="8">
        <f>SUM(pledge_tiers!G1774:K1774)/pledge_tiers!CZ1774</f>
        <v>0.12418952618453866</v>
      </c>
      <c r="U1774" s="8">
        <f>SUM(pledge_tiers!L1774:CX1774)/pledge_tiers!CZ1774</f>
        <v>2.4937655860349127E-3</v>
      </c>
      <c r="V1774">
        <f>VLOOKUP(A1774,cluster_membership!$A$1:$B$4001,2,FALSE)</f>
        <v>5</v>
      </c>
    </row>
    <row r="1775" spans="1:22" x14ac:dyDescent="0.2">
      <c r="A1775" s="2">
        <v>1773</v>
      </c>
      <c r="B1775" s="3">
        <v>471748</v>
      </c>
      <c r="C1775" s="2" t="s">
        <v>10851</v>
      </c>
      <c r="D1775" s="2" t="s">
        <v>10852</v>
      </c>
      <c r="E1775" s="2" t="s">
        <v>23</v>
      </c>
      <c r="F1775" s="2" t="s">
        <v>945</v>
      </c>
      <c r="G1775" s="3">
        <v>20000</v>
      </c>
      <c r="H1775" s="6">
        <f>VLOOKUP(F1775,Exchange_rates!$A$1:$B$13,2,FALSE)</f>
        <v>1.06</v>
      </c>
      <c r="I1775" s="6">
        <f t="shared" si="54"/>
        <v>21200</v>
      </c>
      <c r="J1775" s="3">
        <f t="shared" si="55"/>
        <v>500052.88</v>
      </c>
      <c r="K1775" s="2" t="s">
        <v>10853</v>
      </c>
      <c r="L1775" t="s">
        <v>28205</v>
      </c>
      <c r="M1775" s="2">
        <v>2121</v>
      </c>
      <c r="N1775" s="2" t="s">
        <v>10854</v>
      </c>
      <c r="O1775" s="2" t="s">
        <v>10855</v>
      </c>
      <c r="P1775" s="2" t="s">
        <v>10856</v>
      </c>
      <c r="Q1775" s="2" t="s">
        <v>10857</v>
      </c>
      <c r="R1775">
        <v>8</v>
      </c>
      <c r="S1775" s="9">
        <f>SUM(pledge_tiers!B1775:F1775)/pledge_tiers!CZ1775</f>
        <v>0.94131794131794133</v>
      </c>
      <c r="T1775" s="8">
        <f>SUM(pledge_tiers!G1775:K1775)/pledge_tiers!CZ1775</f>
        <v>5.8682058682058683E-2</v>
      </c>
      <c r="U1775" s="8">
        <f>SUM(pledge_tiers!L1775:CX1775)/pledge_tiers!CZ1775</f>
        <v>0</v>
      </c>
      <c r="V1775">
        <f>VLOOKUP(A1775,cluster_membership!$A$1:$B$4001,2,FALSE)</f>
        <v>5</v>
      </c>
    </row>
    <row r="1776" spans="1:22" x14ac:dyDescent="0.2">
      <c r="A1776" s="2">
        <v>1774</v>
      </c>
      <c r="B1776" s="3">
        <v>408160</v>
      </c>
      <c r="C1776" s="2" t="s">
        <v>10858</v>
      </c>
      <c r="D1776" s="2" t="s">
        <v>10859</v>
      </c>
      <c r="E1776" s="2" t="s">
        <v>23</v>
      </c>
      <c r="F1776" s="2" t="s">
        <v>15</v>
      </c>
      <c r="G1776" s="3">
        <v>400000</v>
      </c>
      <c r="H1776" s="6">
        <f>VLOOKUP(F1776,Exchange_rates!$A$1:$B$13,2,FALSE)</f>
        <v>1</v>
      </c>
      <c r="I1776" s="6">
        <f t="shared" si="54"/>
        <v>400000</v>
      </c>
      <c r="J1776" s="3">
        <f t="shared" si="55"/>
        <v>408160</v>
      </c>
      <c r="K1776" s="2" t="s">
        <v>47</v>
      </c>
      <c r="L1776" t="s">
        <v>28180</v>
      </c>
      <c r="M1776" s="2">
        <v>2118</v>
      </c>
      <c r="N1776" s="2" t="s">
        <v>10860</v>
      </c>
      <c r="O1776" s="2" t="s">
        <v>10861</v>
      </c>
      <c r="P1776" s="2" t="s">
        <v>10862</v>
      </c>
      <c r="Q1776" s="2" t="s">
        <v>10863</v>
      </c>
      <c r="R1776">
        <v>26</v>
      </c>
      <c r="S1776" s="9">
        <f>SUM(pledge_tiers!B1776:F1776)/pledge_tiers!CZ1776</f>
        <v>0.42027559055118108</v>
      </c>
      <c r="T1776" s="8">
        <f>SUM(pledge_tiers!G1776:K1776)/pledge_tiers!CZ1776</f>
        <v>0.36811023622047245</v>
      </c>
      <c r="U1776" s="8">
        <f>SUM(pledge_tiers!L1776:CX1776)/pledge_tiers!CZ1776</f>
        <v>0.21161417322834647</v>
      </c>
      <c r="V1776">
        <f>VLOOKUP(A1776,cluster_membership!$A$1:$B$4001,2,FALSE)</f>
        <v>5</v>
      </c>
    </row>
    <row r="1777" spans="1:22" x14ac:dyDescent="0.2">
      <c r="A1777" s="2">
        <v>1775</v>
      </c>
      <c r="B1777" s="3">
        <v>254767</v>
      </c>
      <c r="C1777" s="2" t="s">
        <v>10864</v>
      </c>
      <c r="D1777" s="2" t="s">
        <v>10865</v>
      </c>
      <c r="E1777" s="2" t="s">
        <v>4665</v>
      </c>
      <c r="F1777" s="2" t="s">
        <v>15</v>
      </c>
      <c r="G1777" s="3">
        <v>200000</v>
      </c>
      <c r="H1777" s="6">
        <f>VLOOKUP(F1777,Exchange_rates!$A$1:$B$13,2,FALSE)</f>
        <v>1</v>
      </c>
      <c r="I1777" s="6">
        <f t="shared" si="54"/>
        <v>200000</v>
      </c>
      <c r="J1777" s="3">
        <f t="shared" si="55"/>
        <v>254767</v>
      </c>
      <c r="K1777" s="2" t="s">
        <v>1237</v>
      </c>
      <c r="L1777" t="s">
        <v>28180</v>
      </c>
      <c r="M1777" s="2">
        <v>2117</v>
      </c>
      <c r="N1777" s="2" t="s">
        <v>10866</v>
      </c>
      <c r="O1777" s="2" t="s">
        <v>10867</v>
      </c>
      <c r="P1777" s="2" t="s">
        <v>10868</v>
      </c>
      <c r="Q1777" s="2" t="s">
        <v>10869</v>
      </c>
      <c r="R1777">
        <v>13</v>
      </c>
      <c r="S1777" s="9">
        <f>SUM(pledge_tiers!B1777:F1777)/pledge_tiers!CZ1777</f>
        <v>0.63947876447876451</v>
      </c>
      <c r="T1777" s="8">
        <f>SUM(pledge_tiers!G1777:K1777)/pledge_tiers!CZ1777</f>
        <v>0.35472972972972971</v>
      </c>
      <c r="U1777" s="8">
        <f>SUM(pledge_tiers!L1777:CX1777)/pledge_tiers!CZ1777</f>
        <v>5.7915057915057912E-3</v>
      </c>
      <c r="V1777">
        <f>VLOOKUP(A1777,cluster_membership!$A$1:$B$4001,2,FALSE)</f>
        <v>5</v>
      </c>
    </row>
    <row r="1778" spans="1:22" x14ac:dyDescent="0.2">
      <c r="A1778" s="2">
        <v>1776</v>
      </c>
      <c r="B1778" s="3">
        <v>140339</v>
      </c>
      <c r="C1778" s="2" t="s">
        <v>10870</v>
      </c>
      <c r="D1778" s="2" t="s">
        <v>10871</v>
      </c>
      <c r="E1778" s="2" t="s">
        <v>651</v>
      </c>
      <c r="F1778" s="2" t="s">
        <v>15</v>
      </c>
      <c r="G1778" s="3">
        <v>25000</v>
      </c>
      <c r="H1778" s="6">
        <f>VLOOKUP(F1778,Exchange_rates!$A$1:$B$13,2,FALSE)</f>
        <v>1</v>
      </c>
      <c r="I1778" s="6">
        <f t="shared" si="54"/>
        <v>25000</v>
      </c>
      <c r="J1778" s="3">
        <f t="shared" si="55"/>
        <v>140339</v>
      </c>
      <c r="K1778" s="2" t="s">
        <v>1548</v>
      </c>
      <c r="L1778" t="s">
        <v>28180</v>
      </c>
      <c r="M1778" s="2">
        <v>2115</v>
      </c>
      <c r="N1778" s="2" t="s">
        <v>10872</v>
      </c>
      <c r="O1778" s="2" t="s">
        <v>10873</v>
      </c>
      <c r="P1778" s="2" t="s">
        <v>10874</v>
      </c>
      <c r="Q1778" s="2" t="s">
        <v>10875</v>
      </c>
      <c r="R1778">
        <v>10</v>
      </c>
      <c r="S1778" s="9">
        <f>SUM(pledge_tiers!B1778:F1778)/pledge_tiers!CZ1778</f>
        <v>0.75615644616127475</v>
      </c>
      <c r="T1778" s="8">
        <f>SUM(pledge_tiers!G1778:K1778)/pledge_tiers!CZ1778</f>
        <v>0.24384355383872525</v>
      </c>
      <c r="U1778" s="8">
        <f>SUM(pledge_tiers!L1778:CX1778)/pledge_tiers!CZ1778</f>
        <v>0</v>
      </c>
      <c r="V1778">
        <f>VLOOKUP(A1778,cluster_membership!$A$1:$B$4001,2,FALSE)</f>
        <v>5</v>
      </c>
    </row>
    <row r="1779" spans="1:22" x14ac:dyDescent="0.2">
      <c r="A1779" s="2">
        <v>1777</v>
      </c>
      <c r="B1779" s="3">
        <v>96023</v>
      </c>
      <c r="C1779" s="2" t="s">
        <v>10876</v>
      </c>
      <c r="D1779" s="2" t="s">
        <v>10877</v>
      </c>
      <c r="E1779" s="2" t="s">
        <v>14</v>
      </c>
      <c r="F1779" s="2" t="s">
        <v>15</v>
      </c>
      <c r="G1779" s="3">
        <v>12000</v>
      </c>
      <c r="H1779" s="6">
        <f>VLOOKUP(F1779,Exchange_rates!$A$1:$B$13,2,FALSE)</f>
        <v>1</v>
      </c>
      <c r="I1779" s="6">
        <f t="shared" si="54"/>
        <v>12000</v>
      </c>
      <c r="J1779" s="3">
        <f t="shared" si="55"/>
        <v>96023</v>
      </c>
      <c r="K1779" s="2" t="s">
        <v>611</v>
      </c>
      <c r="L1779" t="s">
        <v>28180</v>
      </c>
      <c r="M1779" s="2">
        <v>2114</v>
      </c>
      <c r="N1779" s="2" t="s">
        <v>10878</v>
      </c>
      <c r="O1779" s="2" t="s">
        <v>10879</v>
      </c>
      <c r="P1779" s="2" t="s">
        <v>10880</v>
      </c>
      <c r="Q1779" s="2" t="s">
        <v>10881</v>
      </c>
      <c r="R1779">
        <v>9</v>
      </c>
      <c r="S1779" s="9">
        <f>SUM(pledge_tiers!B1779:F1779)/pledge_tiers!CZ1779</f>
        <v>0.96673003802281365</v>
      </c>
      <c r="T1779" s="8">
        <f>SUM(pledge_tiers!G1779:K1779)/pledge_tiers!CZ1779</f>
        <v>3.3269961977186312E-2</v>
      </c>
      <c r="U1779" s="8">
        <f>SUM(pledge_tiers!L1779:CX1779)/pledge_tiers!CZ1779</f>
        <v>0</v>
      </c>
      <c r="V1779">
        <f>VLOOKUP(A1779,cluster_membership!$A$1:$B$4001,2,FALSE)</f>
        <v>5</v>
      </c>
    </row>
    <row r="1780" spans="1:22" x14ac:dyDescent="0.2">
      <c r="A1780" s="2">
        <v>1778</v>
      </c>
      <c r="B1780" s="3">
        <v>70715</v>
      </c>
      <c r="C1780" s="2" t="s">
        <v>10882</v>
      </c>
      <c r="D1780" s="2" t="s">
        <v>10883</v>
      </c>
      <c r="E1780" s="2" t="s">
        <v>534</v>
      </c>
      <c r="F1780" s="2" t="s">
        <v>84</v>
      </c>
      <c r="G1780" s="3">
        <v>20000</v>
      </c>
      <c r="H1780" s="6">
        <f>VLOOKUP(F1780,Exchange_rates!$A$1:$B$13,2,FALSE)</f>
        <v>0.76</v>
      </c>
      <c r="I1780" s="6">
        <f t="shared" si="54"/>
        <v>15200</v>
      </c>
      <c r="J1780" s="3">
        <f t="shared" si="55"/>
        <v>53743.4</v>
      </c>
      <c r="K1780" s="2" t="s">
        <v>85</v>
      </c>
      <c r="L1780" t="s">
        <v>28182</v>
      </c>
      <c r="M1780" s="2">
        <v>2113</v>
      </c>
      <c r="N1780" s="2" t="s">
        <v>10884</v>
      </c>
      <c r="O1780" s="2" t="s">
        <v>10885</v>
      </c>
      <c r="P1780" s="2" t="s">
        <v>10886</v>
      </c>
      <c r="Q1780" s="2" t="s">
        <v>10887</v>
      </c>
      <c r="R1780">
        <v>14</v>
      </c>
      <c r="S1780" s="9">
        <f>SUM(pledge_tiers!B1780:F1780)/pledge_tiers!CZ1780</f>
        <v>0.86012328117591275</v>
      </c>
      <c r="T1780" s="8">
        <f>SUM(pledge_tiers!G1780:K1780)/pledge_tiers!CZ1780</f>
        <v>0.12280701754385964</v>
      </c>
      <c r="U1780" s="8">
        <f>SUM(pledge_tiers!L1780:CX1780)/pledge_tiers!CZ1780</f>
        <v>1.7069701280227598E-2</v>
      </c>
      <c r="V1780">
        <f>VLOOKUP(A1780,cluster_membership!$A$1:$B$4001,2,FALSE)</f>
        <v>5</v>
      </c>
    </row>
    <row r="1781" spans="1:22" x14ac:dyDescent="0.2">
      <c r="A1781" s="2">
        <v>1779</v>
      </c>
      <c r="B1781" s="3">
        <v>60162</v>
      </c>
      <c r="C1781" s="2" t="s">
        <v>10888</v>
      </c>
      <c r="D1781" s="2" t="s">
        <v>10889</v>
      </c>
      <c r="E1781" s="2" t="s">
        <v>46</v>
      </c>
      <c r="F1781" s="2" t="s">
        <v>75</v>
      </c>
      <c r="G1781" s="3">
        <v>45000</v>
      </c>
      <c r="H1781" s="6">
        <f>VLOOKUP(F1781,Exchange_rates!$A$1:$B$13,2,FALSE)</f>
        <v>1.24</v>
      </c>
      <c r="I1781" s="6">
        <f t="shared" si="54"/>
        <v>55800</v>
      </c>
      <c r="J1781" s="3">
        <f t="shared" si="55"/>
        <v>74600.88</v>
      </c>
      <c r="K1781" s="2" t="s">
        <v>10328</v>
      </c>
      <c r="L1781" t="s">
        <v>28225</v>
      </c>
      <c r="M1781" s="2">
        <v>2112</v>
      </c>
      <c r="N1781" s="2" t="s">
        <v>10890</v>
      </c>
      <c r="O1781" s="2" t="s">
        <v>10891</v>
      </c>
      <c r="P1781" s="2" t="s">
        <v>10892</v>
      </c>
      <c r="Q1781" s="2" t="s">
        <v>10893</v>
      </c>
      <c r="R1781">
        <v>9</v>
      </c>
      <c r="S1781" s="9">
        <f>SUM(pledge_tiers!B1781:F1781)/pledge_tiers!CZ1781</f>
        <v>0.91208791208791207</v>
      </c>
      <c r="T1781" s="8">
        <f>SUM(pledge_tiers!G1781:K1781)/pledge_tiers!CZ1781</f>
        <v>8.7912087912087919E-2</v>
      </c>
      <c r="U1781" s="8">
        <f>SUM(pledge_tiers!L1781:CX1781)/pledge_tiers!CZ1781</f>
        <v>0</v>
      </c>
      <c r="V1781">
        <f>VLOOKUP(A1781,cluster_membership!$A$1:$B$4001,2,FALSE)</f>
        <v>5</v>
      </c>
    </row>
    <row r="1782" spans="1:22" x14ac:dyDescent="0.2">
      <c r="A1782" s="2">
        <v>1780</v>
      </c>
      <c r="B1782" s="3">
        <v>53681</v>
      </c>
      <c r="C1782" s="2" t="s">
        <v>10894</v>
      </c>
      <c r="D1782" s="2" t="s">
        <v>1839</v>
      </c>
      <c r="E1782" s="2" t="s">
        <v>1330</v>
      </c>
      <c r="F1782" s="2" t="s">
        <v>15</v>
      </c>
      <c r="G1782" s="3">
        <v>10000</v>
      </c>
      <c r="H1782" s="6">
        <f>VLOOKUP(F1782,Exchange_rates!$A$1:$B$13,2,FALSE)</f>
        <v>1</v>
      </c>
      <c r="I1782" s="6">
        <f t="shared" si="54"/>
        <v>10000</v>
      </c>
      <c r="J1782" s="3">
        <f t="shared" si="55"/>
        <v>53681</v>
      </c>
      <c r="K1782" s="2" t="s">
        <v>47</v>
      </c>
      <c r="L1782" t="s">
        <v>28180</v>
      </c>
      <c r="M1782" s="2">
        <v>2110</v>
      </c>
      <c r="N1782" s="2" t="s">
        <v>10895</v>
      </c>
      <c r="O1782" s="2" t="s">
        <v>10896</v>
      </c>
      <c r="P1782" s="2" t="s">
        <v>10897</v>
      </c>
      <c r="Q1782" s="2" t="s">
        <v>10898</v>
      </c>
      <c r="R1782">
        <v>11</v>
      </c>
      <c r="S1782" s="9">
        <f>SUM(pledge_tiers!B1782:F1782)/pledge_tiers!CZ1782</f>
        <v>0.56336681013868961</v>
      </c>
      <c r="T1782" s="8">
        <f>SUM(pledge_tiers!G1782:K1782)/pledge_tiers!CZ1782</f>
        <v>0.41032998565279771</v>
      </c>
      <c r="U1782" s="8">
        <f>SUM(pledge_tiers!L1782:CX1782)/pledge_tiers!CZ1782</f>
        <v>2.6303204208512673E-2</v>
      </c>
      <c r="V1782">
        <f>VLOOKUP(A1782,cluster_membership!$A$1:$B$4001,2,FALSE)</f>
        <v>5</v>
      </c>
    </row>
    <row r="1783" spans="1:22" x14ac:dyDescent="0.2">
      <c r="A1783" s="2">
        <v>1781</v>
      </c>
      <c r="B1783" s="3">
        <v>112159</v>
      </c>
      <c r="C1783" s="2" t="s">
        <v>10899</v>
      </c>
      <c r="D1783" s="2" t="s">
        <v>10900</v>
      </c>
      <c r="E1783" s="2" t="s">
        <v>1005</v>
      </c>
      <c r="F1783" s="2" t="s">
        <v>15</v>
      </c>
      <c r="G1783" s="3">
        <v>27000</v>
      </c>
      <c r="H1783" s="6">
        <f>VLOOKUP(F1783,Exchange_rates!$A$1:$B$13,2,FALSE)</f>
        <v>1</v>
      </c>
      <c r="I1783" s="6">
        <f t="shared" si="54"/>
        <v>27000</v>
      </c>
      <c r="J1783" s="3">
        <f t="shared" si="55"/>
        <v>112159</v>
      </c>
      <c r="K1783" s="2" t="s">
        <v>136</v>
      </c>
      <c r="L1783" t="s">
        <v>28180</v>
      </c>
      <c r="M1783" s="2">
        <v>2109</v>
      </c>
      <c r="N1783" s="2" t="s">
        <v>10901</v>
      </c>
      <c r="O1783" s="2" t="s">
        <v>10902</v>
      </c>
      <c r="P1783" s="2" t="s">
        <v>10903</v>
      </c>
      <c r="Q1783" s="2" t="s">
        <v>10904</v>
      </c>
      <c r="R1783">
        <v>9</v>
      </c>
      <c r="S1783" s="9">
        <f>SUM(pledge_tiers!B1783:F1783)/pledge_tiers!CZ1783</f>
        <v>0.97198480531813869</v>
      </c>
      <c r="T1783" s="8">
        <f>SUM(pledge_tiers!G1783:K1783)/pledge_tiers!CZ1783</f>
        <v>2.8015194681861349E-2</v>
      </c>
      <c r="U1783" s="8">
        <f>SUM(pledge_tiers!L1783:CX1783)/pledge_tiers!CZ1783</f>
        <v>0</v>
      </c>
      <c r="V1783">
        <f>VLOOKUP(A1783,cluster_membership!$A$1:$B$4001,2,FALSE)</f>
        <v>5</v>
      </c>
    </row>
    <row r="1784" spans="1:22" x14ac:dyDescent="0.2">
      <c r="A1784" s="2">
        <v>1782</v>
      </c>
      <c r="B1784" s="3">
        <v>108362</v>
      </c>
      <c r="C1784" s="2" t="s">
        <v>10905</v>
      </c>
      <c r="D1784" s="2" t="s">
        <v>10906</v>
      </c>
      <c r="E1784" s="2" t="s">
        <v>14</v>
      </c>
      <c r="F1784" s="2" t="s">
        <v>15</v>
      </c>
      <c r="G1784" s="3">
        <v>25000</v>
      </c>
      <c r="H1784" s="6">
        <f>VLOOKUP(F1784,Exchange_rates!$A$1:$B$13,2,FALSE)</f>
        <v>1</v>
      </c>
      <c r="I1784" s="6">
        <f t="shared" si="54"/>
        <v>25000</v>
      </c>
      <c r="J1784" s="3">
        <f t="shared" si="55"/>
        <v>108362</v>
      </c>
      <c r="K1784" s="2" t="s">
        <v>560</v>
      </c>
      <c r="L1784" t="s">
        <v>28180</v>
      </c>
      <c r="M1784" s="2">
        <v>2109</v>
      </c>
      <c r="N1784" s="2" t="s">
        <v>10907</v>
      </c>
      <c r="O1784" s="2" t="s">
        <v>10908</v>
      </c>
      <c r="P1784" s="2" t="s">
        <v>10909</v>
      </c>
      <c r="Q1784" s="2" t="s">
        <v>10910</v>
      </c>
      <c r="R1784">
        <v>9</v>
      </c>
      <c r="S1784" s="9">
        <f>SUM(pledge_tiers!B1784:F1784)/pledge_tiers!CZ1784</f>
        <v>0.98544395924308592</v>
      </c>
      <c r="T1784" s="8">
        <f>SUM(pledge_tiers!G1784:K1784)/pledge_tiers!CZ1784</f>
        <v>1.4556040756914119E-2</v>
      </c>
      <c r="U1784" s="8">
        <f>SUM(pledge_tiers!L1784:CX1784)/pledge_tiers!CZ1784</f>
        <v>0</v>
      </c>
      <c r="V1784">
        <f>VLOOKUP(A1784,cluster_membership!$A$1:$B$4001,2,FALSE)</f>
        <v>5</v>
      </c>
    </row>
    <row r="1785" spans="1:22" x14ac:dyDescent="0.2">
      <c r="A1785" s="2">
        <v>1783</v>
      </c>
      <c r="B1785" s="3">
        <v>41021</v>
      </c>
      <c r="C1785" s="2" t="s">
        <v>10911</v>
      </c>
      <c r="D1785" s="2" t="s">
        <v>2168</v>
      </c>
      <c r="E1785" s="2" t="s">
        <v>46</v>
      </c>
      <c r="F1785" s="2" t="s">
        <v>15</v>
      </c>
      <c r="G1785" s="3">
        <v>30000</v>
      </c>
      <c r="H1785" s="6">
        <f>VLOOKUP(F1785,Exchange_rates!$A$1:$B$13,2,FALSE)</f>
        <v>1</v>
      </c>
      <c r="I1785" s="6">
        <f t="shared" si="54"/>
        <v>30000</v>
      </c>
      <c r="J1785" s="3">
        <f t="shared" si="55"/>
        <v>41021</v>
      </c>
      <c r="K1785" s="2" t="s">
        <v>2169</v>
      </c>
      <c r="L1785" t="s">
        <v>28201</v>
      </c>
      <c r="M1785" s="2">
        <v>2108</v>
      </c>
      <c r="N1785" s="2" t="s">
        <v>10912</v>
      </c>
      <c r="O1785" s="2" t="s">
        <v>10913</v>
      </c>
      <c r="P1785" s="2" t="s">
        <v>10914</v>
      </c>
      <c r="Q1785" s="2" t="s">
        <v>10915</v>
      </c>
      <c r="R1785">
        <v>9</v>
      </c>
      <c r="S1785" s="9">
        <f>SUM(pledge_tiers!B1785:F1785)/pledge_tiers!CZ1785</f>
        <v>0.99189318073438248</v>
      </c>
      <c r="T1785" s="8">
        <f>SUM(pledge_tiers!G1785:K1785)/pledge_tiers!CZ1785</f>
        <v>8.1068192656175483E-3</v>
      </c>
      <c r="U1785" s="8">
        <f>SUM(pledge_tiers!L1785:CX1785)/pledge_tiers!CZ1785</f>
        <v>0</v>
      </c>
      <c r="V1785">
        <f>VLOOKUP(A1785,cluster_membership!$A$1:$B$4001,2,FALSE)</f>
        <v>5</v>
      </c>
    </row>
    <row r="1786" spans="1:22" x14ac:dyDescent="0.2">
      <c r="A1786" s="2">
        <v>1784</v>
      </c>
      <c r="B1786" s="3">
        <v>34180</v>
      </c>
      <c r="C1786" s="2" t="s">
        <v>10916</v>
      </c>
      <c r="D1786" s="2" t="s">
        <v>10917</v>
      </c>
      <c r="E1786" s="2" t="s">
        <v>46</v>
      </c>
      <c r="F1786" s="2" t="s">
        <v>75</v>
      </c>
      <c r="G1786" s="3">
        <v>20000</v>
      </c>
      <c r="H1786" s="6">
        <f>VLOOKUP(F1786,Exchange_rates!$A$1:$B$13,2,FALSE)</f>
        <v>1.24</v>
      </c>
      <c r="I1786" s="6">
        <f t="shared" si="54"/>
        <v>24800</v>
      </c>
      <c r="J1786" s="3">
        <f t="shared" si="55"/>
        <v>42383.199999999997</v>
      </c>
      <c r="K1786" s="2" t="s">
        <v>946</v>
      </c>
      <c r="L1786" t="s">
        <v>28191</v>
      </c>
      <c r="M1786" s="2">
        <v>2108</v>
      </c>
      <c r="N1786" s="2" t="s">
        <v>10918</v>
      </c>
      <c r="O1786" s="2" t="s">
        <v>10919</v>
      </c>
      <c r="P1786" s="2" t="s">
        <v>10920</v>
      </c>
      <c r="Q1786" s="2" t="s">
        <v>10921</v>
      </c>
      <c r="R1786">
        <v>16</v>
      </c>
      <c r="S1786" s="9">
        <f>SUM(pledge_tiers!B1786:F1786)/pledge_tiers!CZ1786</f>
        <v>0.97858162779628743</v>
      </c>
      <c r="T1786" s="8">
        <f>SUM(pledge_tiers!G1786:K1786)/pledge_tiers!CZ1786</f>
        <v>1.8086625416468348E-2</v>
      </c>
      <c r="U1786" s="8">
        <f>SUM(pledge_tiers!L1786:CX1786)/pledge_tiers!CZ1786</f>
        <v>3.3317467872441696E-3</v>
      </c>
      <c r="V1786">
        <f>VLOOKUP(A1786,cluster_membership!$A$1:$B$4001,2,FALSE)</f>
        <v>5</v>
      </c>
    </row>
    <row r="1787" spans="1:22" x14ac:dyDescent="0.2">
      <c r="A1787" s="2">
        <v>1785</v>
      </c>
      <c r="B1787" s="3">
        <v>98113</v>
      </c>
      <c r="C1787" s="2" t="s">
        <v>10922</v>
      </c>
      <c r="D1787" s="2" t="s">
        <v>10923</v>
      </c>
      <c r="E1787" s="2" t="s">
        <v>1699</v>
      </c>
      <c r="F1787" s="2" t="s">
        <v>15</v>
      </c>
      <c r="G1787" s="3">
        <v>25000</v>
      </c>
      <c r="H1787" s="6">
        <f>VLOOKUP(F1787,Exchange_rates!$A$1:$B$13,2,FALSE)</f>
        <v>1</v>
      </c>
      <c r="I1787" s="6">
        <f t="shared" si="54"/>
        <v>25000</v>
      </c>
      <c r="J1787" s="3">
        <f t="shared" si="55"/>
        <v>98113</v>
      </c>
      <c r="K1787" s="2" t="s">
        <v>10924</v>
      </c>
      <c r="L1787" t="s">
        <v>28180</v>
      </c>
      <c r="M1787" s="2">
        <v>2108</v>
      </c>
      <c r="N1787" s="2" t="s">
        <v>10925</v>
      </c>
      <c r="O1787" s="2" t="s">
        <v>10926</v>
      </c>
      <c r="P1787" s="2" t="s">
        <v>10927</v>
      </c>
      <c r="Q1787" s="2" t="s">
        <v>10928</v>
      </c>
      <c r="R1787">
        <v>13</v>
      </c>
      <c r="S1787" s="9">
        <f>SUM(pledge_tiers!B1787:F1787)/pledge_tiers!CZ1787</f>
        <v>0.88218390804597702</v>
      </c>
      <c r="T1787" s="8">
        <f>SUM(pledge_tiers!G1787:K1787)/pledge_tiers!CZ1787</f>
        <v>0.11542145593869732</v>
      </c>
      <c r="U1787" s="8">
        <f>SUM(pledge_tiers!L1787:CX1787)/pledge_tiers!CZ1787</f>
        <v>2.3946360153256703E-3</v>
      </c>
      <c r="V1787">
        <f>VLOOKUP(A1787,cluster_membership!$A$1:$B$4001,2,FALSE)</f>
        <v>5</v>
      </c>
    </row>
    <row r="1788" spans="1:22" x14ac:dyDescent="0.2">
      <c r="A1788" s="2">
        <v>1786</v>
      </c>
      <c r="B1788" s="3">
        <v>380015</v>
      </c>
      <c r="C1788" s="2" t="s">
        <v>10929</v>
      </c>
      <c r="D1788" s="2" t="s">
        <v>4345</v>
      </c>
      <c r="E1788" s="2" t="s">
        <v>497</v>
      </c>
      <c r="F1788" s="2" t="s">
        <v>15</v>
      </c>
      <c r="G1788" s="3">
        <v>85000</v>
      </c>
      <c r="H1788" s="6">
        <f>VLOOKUP(F1788,Exchange_rates!$A$1:$B$13,2,FALSE)</f>
        <v>1</v>
      </c>
      <c r="I1788" s="6">
        <f t="shared" si="54"/>
        <v>85000</v>
      </c>
      <c r="J1788" s="3">
        <f t="shared" si="55"/>
        <v>380015</v>
      </c>
      <c r="K1788" s="2" t="s">
        <v>4346</v>
      </c>
      <c r="L1788" t="s">
        <v>28180</v>
      </c>
      <c r="M1788" s="2">
        <v>2108</v>
      </c>
      <c r="N1788" s="2" t="s">
        <v>10930</v>
      </c>
      <c r="O1788" s="2" t="s">
        <v>10931</v>
      </c>
      <c r="P1788" s="2" t="s">
        <v>10932</v>
      </c>
      <c r="Q1788" s="2" t="s">
        <v>10933</v>
      </c>
      <c r="R1788">
        <v>32</v>
      </c>
      <c r="S1788" s="9">
        <f>SUM(pledge_tiers!B1788:F1788)/pledge_tiers!CZ1788</f>
        <v>0.12184673964778676</v>
      </c>
      <c r="T1788" s="8">
        <f>SUM(pledge_tiers!G1788:K1788)/pledge_tiers!CZ1788</f>
        <v>1.9038553069966681E-2</v>
      </c>
      <c r="U1788" s="8">
        <f>SUM(pledge_tiers!L1788:CX1788)/pledge_tiers!CZ1788</f>
        <v>0.85911470728224659</v>
      </c>
      <c r="V1788">
        <f>VLOOKUP(A1788,cluster_membership!$A$1:$B$4001,2,FALSE)</f>
        <v>5</v>
      </c>
    </row>
    <row r="1789" spans="1:22" x14ac:dyDescent="0.2">
      <c r="A1789" s="2">
        <v>1787</v>
      </c>
      <c r="B1789" s="3">
        <v>131087</v>
      </c>
      <c r="C1789" s="2" t="s">
        <v>10934</v>
      </c>
      <c r="D1789" s="2" t="s">
        <v>10935</v>
      </c>
      <c r="E1789" s="2" t="s">
        <v>3088</v>
      </c>
      <c r="F1789" s="2" t="s">
        <v>15</v>
      </c>
      <c r="G1789" s="3">
        <v>85000</v>
      </c>
      <c r="H1789" s="6">
        <f>VLOOKUP(F1789,Exchange_rates!$A$1:$B$13,2,FALSE)</f>
        <v>1</v>
      </c>
      <c r="I1789" s="6">
        <f t="shared" si="54"/>
        <v>85000</v>
      </c>
      <c r="J1789" s="3">
        <f t="shared" si="55"/>
        <v>131087</v>
      </c>
      <c r="K1789" s="2" t="s">
        <v>1475</v>
      </c>
      <c r="L1789" t="s">
        <v>28180</v>
      </c>
      <c r="M1789" s="2">
        <v>2107</v>
      </c>
      <c r="N1789" s="2" t="s">
        <v>10936</v>
      </c>
      <c r="O1789" s="2" t="s">
        <v>10937</v>
      </c>
      <c r="P1789" s="2" t="s">
        <v>10938</v>
      </c>
      <c r="Q1789" s="2" t="s">
        <v>10939</v>
      </c>
      <c r="R1789">
        <v>41</v>
      </c>
      <c r="S1789" s="9">
        <f>SUM(pledge_tiers!B1789:F1789)/pledge_tiers!CZ1789</f>
        <v>0.4406860409718914</v>
      </c>
      <c r="T1789" s="8">
        <f>SUM(pledge_tiers!G1789:K1789)/pledge_tiers!CZ1789</f>
        <v>0.23106241067174846</v>
      </c>
      <c r="U1789" s="8">
        <f>SUM(pledge_tiers!L1789:CX1789)/pledge_tiers!CZ1789</f>
        <v>0.32825154835636017</v>
      </c>
      <c r="V1789">
        <f>VLOOKUP(A1789,cluster_membership!$A$1:$B$4001,2,FALSE)</f>
        <v>5</v>
      </c>
    </row>
    <row r="1790" spans="1:22" x14ac:dyDescent="0.2">
      <c r="A1790" s="2">
        <v>1788</v>
      </c>
      <c r="B1790" s="3">
        <v>343415</v>
      </c>
      <c r="C1790" s="2" t="s">
        <v>10940</v>
      </c>
      <c r="D1790" s="2" t="s">
        <v>10941</v>
      </c>
      <c r="E1790" s="2" t="s">
        <v>23</v>
      </c>
      <c r="F1790" s="2" t="s">
        <v>15</v>
      </c>
      <c r="G1790" s="3">
        <v>55000</v>
      </c>
      <c r="H1790" s="6">
        <f>VLOOKUP(F1790,Exchange_rates!$A$1:$B$13,2,FALSE)</f>
        <v>1</v>
      </c>
      <c r="I1790" s="6">
        <f t="shared" si="54"/>
        <v>55000</v>
      </c>
      <c r="J1790" s="3">
        <f t="shared" si="55"/>
        <v>343415</v>
      </c>
      <c r="K1790" s="2" t="s">
        <v>527</v>
      </c>
      <c r="L1790" t="s">
        <v>28180</v>
      </c>
      <c r="M1790" s="2">
        <v>2106</v>
      </c>
      <c r="N1790" s="2" t="s">
        <v>10942</v>
      </c>
      <c r="O1790" s="2" t="s">
        <v>10943</v>
      </c>
      <c r="P1790" s="2" t="s">
        <v>10944</v>
      </c>
      <c r="Q1790" s="2" t="s">
        <v>10945</v>
      </c>
      <c r="R1790">
        <v>8</v>
      </c>
      <c r="S1790" s="9">
        <f>SUM(pledge_tiers!B1790:F1790)/pledge_tiers!CZ1790</f>
        <v>0.98755385351842984</v>
      </c>
      <c r="T1790" s="8">
        <f>SUM(pledge_tiers!G1790:K1790)/pledge_tiers!CZ1790</f>
        <v>1.2446146481570129E-2</v>
      </c>
      <c r="U1790" s="8">
        <f>SUM(pledge_tiers!L1790:CX1790)/pledge_tiers!CZ1790</f>
        <v>0</v>
      </c>
      <c r="V1790">
        <f>VLOOKUP(A1790,cluster_membership!$A$1:$B$4001,2,FALSE)</f>
        <v>5</v>
      </c>
    </row>
    <row r="1791" spans="1:22" x14ac:dyDescent="0.2">
      <c r="A1791" s="2">
        <v>1789</v>
      </c>
      <c r="B1791" s="3">
        <v>328736</v>
      </c>
      <c r="C1791" s="2" t="s">
        <v>10946</v>
      </c>
      <c r="D1791" s="2" t="s">
        <v>10947</v>
      </c>
      <c r="E1791" s="2" t="s">
        <v>401</v>
      </c>
      <c r="F1791" s="2" t="s">
        <v>15</v>
      </c>
      <c r="G1791" s="3">
        <v>75000</v>
      </c>
      <c r="H1791" s="6">
        <f>VLOOKUP(F1791,Exchange_rates!$A$1:$B$13,2,FALSE)</f>
        <v>1</v>
      </c>
      <c r="I1791" s="6">
        <f t="shared" si="54"/>
        <v>75000</v>
      </c>
      <c r="J1791" s="3">
        <f t="shared" si="55"/>
        <v>328736</v>
      </c>
      <c r="K1791" s="2" t="s">
        <v>122</v>
      </c>
      <c r="L1791" t="s">
        <v>28180</v>
      </c>
      <c r="M1791" s="2">
        <v>2106</v>
      </c>
      <c r="N1791" s="2" t="s">
        <v>10948</v>
      </c>
      <c r="O1791" s="2" t="s">
        <v>10949</v>
      </c>
      <c r="P1791" s="2" t="s">
        <v>10950</v>
      </c>
      <c r="Q1791" s="2" t="s">
        <v>10951</v>
      </c>
      <c r="R1791">
        <v>12</v>
      </c>
      <c r="S1791" s="9">
        <f>SUM(pledge_tiers!B1791:F1791)/pledge_tiers!CZ1791</f>
        <v>0.68564102564102569</v>
      </c>
      <c r="T1791" s="8">
        <f>SUM(pledge_tiers!G1791:K1791)/pledge_tiers!CZ1791</f>
        <v>0.31282051282051282</v>
      </c>
      <c r="U1791" s="8">
        <f>SUM(pledge_tiers!L1791:CX1791)/pledge_tiers!CZ1791</f>
        <v>1.5384615384615385E-3</v>
      </c>
      <c r="V1791">
        <f>VLOOKUP(A1791,cluster_membership!$A$1:$B$4001,2,FALSE)</f>
        <v>5</v>
      </c>
    </row>
    <row r="1792" spans="1:22" x14ac:dyDescent="0.2">
      <c r="A1792" s="2">
        <v>1790</v>
      </c>
      <c r="B1792" s="3">
        <v>82702</v>
      </c>
      <c r="C1792" s="2" t="s">
        <v>10952</v>
      </c>
      <c r="D1792" s="2" t="s">
        <v>10953</v>
      </c>
      <c r="E1792" s="2" t="s">
        <v>4665</v>
      </c>
      <c r="F1792" s="2" t="s">
        <v>15</v>
      </c>
      <c r="G1792" s="3">
        <v>50000</v>
      </c>
      <c r="H1792" s="6">
        <f>VLOOKUP(F1792,Exchange_rates!$A$1:$B$13,2,FALSE)</f>
        <v>1</v>
      </c>
      <c r="I1792" s="6">
        <f t="shared" si="54"/>
        <v>50000</v>
      </c>
      <c r="J1792" s="3">
        <f t="shared" si="55"/>
        <v>82702</v>
      </c>
      <c r="K1792" s="2" t="s">
        <v>527</v>
      </c>
      <c r="L1792" t="s">
        <v>28180</v>
      </c>
      <c r="M1792" s="2">
        <v>2104</v>
      </c>
      <c r="N1792" s="2" t="s">
        <v>10954</v>
      </c>
      <c r="O1792" s="2" t="s">
        <v>10955</v>
      </c>
      <c r="P1792" s="2" t="s">
        <v>10956</v>
      </c>
      <c r="Q1792" s="2" t="s">
        <v>10957</v>
      </c>
      <c r="R1792">
        <v>23</v>
      </c>
      <c r="S1792" s="9">
        <f>SUM(pledge_tiers!B1792:F1792)/pledge_tiers!CZ1792</f>
        <v>0.49115255858440937</v>
      </c>
      <c r="T1792" s="8">
        <f>SUM(pledge_tiers!G1792:K1792)/pledge_tiers!CZ1792</f>
        <v>0.37828790052606409</v>
      </c>
      <c r="U1792" s="8">
        <f>SUM(pledge_tiers!L1792:CX1792)/pledge_tiers!CZ1792</f>
        <v>0.13055954088952654</v>
      </c>
      <c r="V1792">
        <f>VLOOKUP(A1792,cluster_membership!$A$1:$B$4001,2,FALSE)</f>
        <v>5</v>
      </c>
    </row>
    <row r="1793" spans="1:22" x14ac:dyDescent="0.2">
      <c r="A1793" s="2">
        <v>1791</v>
      </c>
      <c r="B1793" s="3">
        <v>55621</v>
      </c>
      <c r="C1793" s="2" t="s">
        <v>10958</v>
      </c>
      <c r="D1793" s="2" t="s">
        <v>10959</v>
      </c>
      <c r="E1793" s="2" t="s">
        <v>14</v>
      </c>
      <c r="F1793" s="2" t="s">
        <v>84</v>
      </c>
      <c r="G1793" s="3">
        <v>1000</v>
      </c>
      <c r="H1793" s="6">
        <f>VLOOKUP(F1793,Exchange_rates!$A$1:$B$13,2,FALSE)</f>
        <v>0.76</v>
      </c>
      <c r="I1793" s="6">
        <f t="shared" si="54"/>
        <v>760</v>
      </c>
      <c r="J1793" s="3">
        <f t="shared" si="55"/>
        <v>42271.96</v>
      </c>
      <c r="K1793" s="2" t="s">
        <v>8177</v>
      </c>
      <c r="L1793" t="s">
        <v>28182</v>
      </c>
      <c r="M1793" s="2">
        <v>2103</v>
      </c>
      <c r="N1793" s="2" t="s">
        <v>10960</v>
      </c>
      <c r="O1793" s="2" t="s">
        <v>10961</v>
      </c>
      <c r="P1793" s="2" t="s">
        <v>10962</v>
      </c>
      <c r="Q1793" s="2" t="s">
        <v>10963</v>
      </c>
      <c r="R1793">
        <v>12</v>
      </c>
      <c r="S1793" s="9">
        <f>SUM(pledge_tiers!B1793:F1793)/pledge_tiers!CZ1793</f>
        <v>0.88064669519733718</v>
      </c>
      <c r="T1793" s="8">
        <f>SUM(pledge_tiers!G1793:K1793)/pledge_tiers!CZ1793</f>
        <v>0.11507370423204945</v>
      </c>
      <c r="U1793" s="8">
        <f>SUM(pledge_tiers!L1793:CX1793)/pledge_tiers!CZ1793</f>
        <v>4.2796005706134095E-3</v>
      </c>
      <c r="V1793">
        <f>VLOOKUP(A1793,cluster_membership!$A$1:$B$4001,2,FALSE)</f>
        <v>5</v>
      </c>
    </row>
    <row r="1794" spans="1:22" x14ac:dyDescent="0.2">
      <c r="A1794" s="2">
        <v>1792</v>
      </c>
      <c r="B1794" s="3">
        <v>45076</v>
      </c>
      <c r="C1794" s="2" t="s">
        <v>10964</v>
      </c>
      <c r="D1794" s="2" t="s">
        <v>10965</v>
      </c>
      <c r="E1794" s="2" t="s">
        <v>23</v>
      </c>
      <c r="F1794" s="2" t="s">
        <v>75</v>
      </c>
      <c r="G1794" s="3">
        <v>2750</v>
      </c>
      <c r="H1794" s="6">
        <f>VLOOKUP(F1794,Exchange_rates!$A$1:$B$13,2,FALSE)</f>
        <v>1.24</v>
      </c>
      <c r="I1794" s="6">
        <f t="shared" ref="I1794:I1857" si="56">G1794*H1794</f>
        <v>3410</v>
      </c>
      <c r="J1794" s="3">
        <f t="shared" ref="J1794:J1857" si="57">B1794*H1794</f>
        <v>55894.239999999998</v>
      </c>
      <c r="K1794" s="2" t="s">
        <v>10966</v>
      </c>
      <c r="L1794" t="s">
        <v>28181</v>
      </c>
      <c r="M1794" s="2">
        <v>2102</v>
      </c>
      <c r="N1794" s="2" t="s">
        <v>10967</v>
      </c>
      <c r="O1794" s="2" t="s">
        <v>10968</v>
      </c>
      <c r="P1794" s="2" t="s">
        <v>10969</v>
      </c>
      <c r="Q1794" s="2" t="s">
        <v>10970</v>
      </c>
      <c r="R1794">
        <v>5</v>
      </c>
      <c r="S1794" s="9">
        <f>SUM(pledge_tiers!B1794:F1794)/pledge_tiers!CZ1794</f>
        <v>1</v>
      </c>
      <c r="T1794" s="8">
        <f>SUM(pledge_tiers!G1794:K1794)/pledge_tiers!CZ1794</f>
        <v>0</v>
      </c>
      <c r="U1794" s="8">
        <f>SUM(pledge_tiers!L1794:CX1794)/pledge_tiers!CZ1794</f>
        <v>0</v>
      </c>
      <c r="V1794">
        <f>VLOOKUP(A1794,cluster_membership!$A$1:$B$4001,2,FALSE)</f>
        <v>5</v>
      </c>
    </row>
    <row r="1795" spans="1:22" x14ac:dyDescent="0.2">
      <c r="A1795" s="2">
        <v>1793</v>
      </c>
      <c r="B1795" s="3">
        <v>167916</v>
      </c>
      <c r="C1795" s="2" t="s">
        <v>10971</v>
      </c>
      <c r="D1795" s="2" t="s">
        <v>10972</v>
      </c>
      <c r="E1795" s="2" t="s">
        <v>559</v>
      </c>
      <c r="F1795" s="2" t="s">
        <v>15</v>
      </c>
      <c r="G1795" s="3">
        <v>117000</v>
      </c>
      <c r="H1795" s="6">
        <f>VLOOKUP(F1795,Exchange_rates!$A$1:$B$13,2,FALSE)</f>
        <v>1</v>
      </c>
      <c r="I1795" s="6">
        <f t="shared" si="56"/>
        <v>117000</v>
      </c>
      <c r="J1795" s="3">
        <f t="shared" si="57"/>
        <v>167916</v>
      </c>
      <c r="K1795" s="2" t="s">
        <v>54</v>
      </c>
      <c r="L1795" t="s">
        <v>28180</v>
      </c>
      <c r="M1795" s="2">
        <v>2102</v>
      </c>
      <c r="N1795" s="2" t="s">
        <v>10973</v>
      </c>
      <c r="O1795" s="2" t="s">
        <v>10974</v>
      </c>
      <c r="P1795" s="2" t="s">
        <v>10975</v>
      </c>
      <c r="Q1795" s="2" t="s">
        <v>10976</v>
      </c>
      <c r="R1795">
        <v>11</v>
      </c>
      <c r="S1795" s="9">
        <f>SUM(pledge_tiers!B1795:F1795)/pledge_tiers!CZ1795</f>
        <v>0.86687147977470558</v>
      </c>
      <c r="T1795" s="8">
        <f>SUM(pledge_tiers!G1795:K1795)/pledge_tiers!CZ1795</f>
        <v>0.13159242191500256</v>
      </c>
      <c r="U1795" s="8">
        <f>SUM(pledge_tiers!L1795:CX1795)/pledge_tiers!CZ1795</f>
        <v>1.5360983102918587E-3</v>
      </c>
      <c r="V1795">
        <f>VLOOKUP(A1795,cluster_membership!$A$1:$B$4001,2,FALSE)</f>
        <v>5</v>
      </c>
    </row>
    <row r="1796" spans="1:22" x14ac:dyDescent="0.2">
      <c r="A1796" s="2">
        <v>1794</v>
      </c>
      <c r="B1796" s="3">
        <v>173625</v>
      </c>
      <c r="C1796" s="2" t="s">
        <v>10977</v>
      </c>
      <c r="D1796" s="2" t="s">
        <v>10978</v>
      </c>
      <c r="E1796" s="2" t="s">
        <v>14</v>
      </c>
      <c r="F1796" s="2" t="s">
        <v>15</v>
      </c>
      <c r="G1796" s="3">
        <v>50000</v>
      </c>
      <c r="H1796" s="6">
        <f>VLOOKUP(F1796,Exchange_rates!$A$1:$B$13,2,FALSE)</f>
        <v>1</v>
      </c>
      <c r="I1796" s="6">
        <f t="shared" si="56"/>
        <v>50000</v>
      </c>
      <c r="J1796" s="3">
        <f t="shared" si="57"/>
        <v>173625</v>
      </c>
      <c r="K1796" s="2" t="s">
        <v>5344</v>
      </c>
      <c r="L1796" t="s">
        <v>28180</v>
      </c>
      <c r="M1796" s="2">
        <v>2101</v>
      </c>
      <c r="N1796" s="2" t="s">
        <v>10979</v>
      </c>
      <c r="O1796" s="2" t="s">
        <v>10980</v>
      </c>
      <c r="P1796" s="2" t="s">
        <v>10981</v>
      </c>
      <c r="Q1796" s="2" t="s">
        <v>10982</v>
      </c>
      <c r="R1796">
        <v>13</v>
      </c>
      <c r="S1796" s="9">
        <f>SUM(pledge_tiers!B1796:F1796)/pledge_tiers!CZ1796</f>
        <v>3.1011450381679389E-2</v>
      </c>
      <c r="T1796" s="8">
        <f>SUM(pledge_tiers!G1796:K1796)/pledge_tiers!CZ1796</f>
        <v>0.67509541984732824</v>
      </c>
      <c r="U1796" s="8">
        <f>SUM(pledge_tiers!L1796:CX1796)/pledge_tiers!CZ1796</f>
        <v>0.29389312977099236</v>
      </c>
      <c r="V1796">
        <f>VLOOKUP(A1796,cluster_membership!$A$1:$B$4001,2,FALSE)</f>
        <v>5</v>
      </c>
    </row>
    <row r="1797" spans="1:22" x14ac:dyDescent="0.2">
      <c r="A1797" s="2">
        <v>1795</v>
      </c>
      <c r="B1797" s="3">
        <v>85319</v>
      </c>
      <c r="C1797" s="2" t="s">
        <v>10983</v>
      </c>
      <c r="D1797" s="2" t="s">
        <v>10984</v>
      </c>
      <c r="E1797" s="2" t="s">
        <v>23</v>
      </c>
      <c r="F1797" s="2" t="s">
        <v>15</v>
      </c>
      <c r="G1797" s="3">
        <v>75000</v>
      </c>
      <c r="H1797" s="6">
        <f>VLOOKUP(F1797,Exchange_rates!$A$1:$B$13,2,FALSE)</f>
        <v>1</v>
      </c>
      <c r="I1797" s="6">
        <f t="shared" si="56"/>
        <v>75000</v>
      </c>
      <c r="J1797" s="3">
        <f t="shared" si="57"/>
        <v>85319</v>
      </c>
      <c r="K1797" s="2" t="s">
        <v>10985</v>
      </c>
      <c r="L1797" t="s">
        <v>28180</v>
      </c>
      <c r="M1797" s="2">
        <v>2101</v>
      </c>
      <c r="N1797" s="2" t="s">
        <v>10986</v>
      </c>
      <c r="O1797" s="2" t="s">
        <v>10987</v>
      </c>
      <c r="P1797" s="2" t="s">
        <v>10988</v>
      </c>
      <c r="Q1797" s="2" t="s">
        <v>10989</v>
      </c>
      <c r="R1797">
        <v>11</v>
      </c>
      <c r="S1797" s="9">
        <f>SUM(pledge_tiers!B1797:F1797)/pledge_tiers!CZ1797</f>
        <v>0.9555555555555556</v>
      </c>
      <c r="T1797" s="8">
        <f>SUM(pledge_tiers!G1797:K1797)/pledge_tiers!CZ1797</f>
        <v>4.3961352657004828E-2</v>
      </c>
      <c r="U1797" s="8">
        <f>SUM(pledge_tiers!L1797:CX1797)/pledge_tiers!CZ1797</f>
        <v>4.8309178743961351E-4</v>
      </c>
      <c r="V1797">
        <f>VLOOKUP(A1797,cluster_membership!$A$1:$B$4001,2,FALSE)</f>
        <v>5</v>
      </c>
    </row>
    <row r="1798" spans="1:22" x14ac:dyDescent="0.2">
      <c r="A1798" s="2">
        <v>1796</v>
      </c>
      <c r="B1798" s="3">
        <v>277361</v>
      </c>
      <c r="C1798" s="2" t="s">
        <v>10990</v>
      </c>
      <c r="D1798" s="2" t="s">
        <v>10991</v>
      </c>
      <c r="E1798" s="2" t="s">
        <v>1005</v>
      </c>
      <c r="F1798" s="2" t="s">
        <v>945</v>
      </c>
      <c r="G1798" s="3">
        <v>30000</v>
      </c>
      <c r="H1798" s="6">
        <f>VLOOKUP(F1798,Exchange_rates!$A$1:$B$13,2,FALSE)</f>
        <v>1.06</v>
      </c>
      <c r="I1798" s="6">
        <f t="shared" si="56"/>
        <v>31800</v>
      </c>
      <c r="J1798" s="3">
        <f t="shared" si="57"/>
        <v>294002.66000000003</v>
      </c>
      <c r="K1798" s="2" t="s">
        <v>10992</v>
      </c>
      <c r="L1798" t="s">
        <v>28204</v>
      </c>
      <c r="M1798" s="2">
        <v>2100</v>
      </c>
      <c r="N1798" s="2" t="s">
        <v>10993</v>
      </c>
      <c r="O1798" s="2" t="s">
        <v>10994</v>
      </c>
      <c r="P1798" s="2" t="s">
        <v>10995</v>
      </c>
      <c r="Q1798" s="2" t="s">
        <v>10996</v>
      </c>
      <c r="R1798">
        <v>20</v>
      </c>
      <c r="S1798" s="9">
        <f>SUM(pledge_tiers!B1798:F1798)/pledge_tiers!CZ1798</f>
        <v>0.66986564299424189</v>
      </c>
      <c r="T1798" s="8">
        <f>SUM(pledge_tiers!G1798:K1798)/pledge_tiers!CZ1798</f>
        <v>9.5489443378119002E-2</v>
      </c>
      <c r="U1798" s="8">
        <f>SUM(pledge_tiers!L1798:CX1798)/pledge_tiers!CZ1798</f>
        <v>0.23464491362763915</v>
      </c>
      <c r="V1798">
        <f>VLOOKUP(A1798,cluster_membership!$A$1:$B$4001,2,FALSE)</f>
        <v>5</v>
      </c>
    </row>
    <row r="1799" spans="1:22" x14ac:dyDescent="0.2">
      <c r="A1799" s="2">
        <v>1797</v>
      </c>
      <c r="B1799" s="3">
        <v>200032</v>
      </c>
      <c r="C1799" s="2" t="s">
        <v>10997</v>
      </c>
      <c r="D1799" s="2" t="s">
        <v>10998</v>
      </c>
      <c r="E1799" s="2" t="s">
        <v>1255</v>
      </c>
      <c r="F1799" s="2" t="s">
        <v>15</v>
      </c>
      <c r="G1799" s="3">
        <v>60000</v>
      </c>
      <c r="H1799" s="6">
        <f>VLOOKUP(F1799,Exchange_rates!$A$1:$B$13,2,FALSE)</f>
        <v>1</v>
      </c>
      <c r="I1799" s="6">
        <f t="shared" si="56"/>
        <v>60000</v>
      </c>
      <c r="J1799" s="3">
        <f t="shared" si="57"/>
        <v>200032</v>
      </c>
      <c r="K1799" s="2" t="s">
        <v>10999</v>
      </c>
      <c r="L1799" t="s">
        <v>28180</v>
      </c>
      <c r="M1799" s="2">
        <v>2099</v>
      </c>
      <c r="N1799" s="2" t="s">
        <v>11000</v>
      </c>
      <c r="O1799" s="2" t="s">
        <v>11001</v>
      </c>
      <c r="P1799" s="2" t="s">
        <v>11002</v>
      </c>
      <c r="Q1799" s="2" t="s">
        <v>11003</v>
      </c>
      <c r="R1799">
        <v>16</v>
      </c>
      <c r="S1799" s="9">
        <f>SUM(pledge_tiers!B1799:F1799)/pledge_tiers!CZ1799</f>
        <v>0.63747553816046965</v>
      </c>
      <c r="T1799" s="8">
        <f>SUM(pledge_tiers!G1799:K1799)/pledge_tiers!CZ1799</f>
        <v>0.33806262230919765</v>
      </c>
      <c r="U1799" s="8">
        <f>SUM(pledge_tiers!L1799:CX1799)/pledge_tiers!CZ1799</f>
        <v>2.446183953033268E-2</v>
      </c>
      <c r="V1799">
        <f>VLOOKUP(A1799,cluster_membership!$A$1:$B$4001,2,FALSE)</f>
        <v>5</v>
      </c>
    </row>
    <row r="1800" spans="1:22" x14ac:dyDescent="0.2">
      <c r="A1800" s="2">
        <v>1798</v>
      </c>
      <c r="B1800" s="3">
        <v>93961</v>
      </c>
      <c r="C1800" s="2" t="s">
        <v>11004</v>
      </c>
      <c r="D1800" s="2" t="s">
        <v>11005</v>
      </c>
      <c r="E1800" s="2" t="s">
        <v>14</v>
      </c>
      <c r="F1800" s="2" t="s">
        <v>15</v>
      </c>
      <c r="G1800" s="3">
        <v>7000</v>
      </c>
      <c r="H1800" s="6">
        <f>VLOOKUP(F1800,Exchange_rates!$A$1:$B$13,2,FALSE)</f>
        <v>1</v>
      </c>
      <c r="I1800" s="6">
        <f t="shared" si="56"/>
        <v>7000</v>
      </c>
      <c r="J1800" s="3">
        <f t="shared" si="57"/>
        <v>93961</v>
      </c>
      <c r="K1800" s="2" t="s">
        <v>11006</v>
      </c>
      <c r="L1800" t="s">
        <v>28192</v>
      </c>
      <c r="M1800" s="2">
        <v>2099</v>
      </c>
      <c r="N1800" s="2" t="s">
        <v>11007</v>
      </c>
      <c r="O1800" s="2" t="s">
        <v>11008</v>
      </c>
      <c r="P1800" s="2" t="s">
        <v>11009</v>
      </c>
      <c r="Q1800" s="2" t="s">
        <v>11010</v>
      </c>
      <c r="R1800">
        <v>9</v>
      </c>
      <c r="S1800" s="9">
        <f>SUM(pledge_tiers!B1800:F1800)/pledge_tiers!CZ1800</f>
        <v>0.75712216320618064</v>
      </c>
      <c r="T1800" s="8">
        <f>SUM(pledge_tiers!G1800:K1800)/pledge_tiers!CZ1800</f>
        <v>0.24287783679381941</v>
      </c>
      <c r="U1800" s="8">
        <f>SUM(pledge_tiers!L1800:CX1800)/pledge_tiers!CZ1800</f>
        <v>0</v>
      </c>
      <c r="V1800">
        <f>VLOOKUP(A1800,cluster_membership!$A$1:$B$4001,2,FALSE)</f>
        <v>5</v>
      </c>
    </row>
    <row r="1801" spans="1:22" x14ac:dyDescent="0.2">
      <c r="A1801" s="2">
        <v>1799</v>
      </c>
      <c r="B1801" s="3">
        <v>85213</v>
      </c>
      <c r="C1801" s="2" t="s">
        <v>11011</v>
      </c>
      <c r="D1801" s="2" t="s">
        <v>11012</v>
      </c>
      <c r="E1801" s="2" t="s">
        <v>14</v>
      </c>
      <c r="F1801" s="2" t="s">
        <v>15</v>
      </c>
      <c r="G1801" s="3">
        <v>1000</v>
      </c>
      <c r="H1801" s="6">
        <f>VLOOKUP(F1801,Exchange_rates!$A$1:$B$13,2,FALSE)</f>
        <v>1</v>
      </c>
      <c r="I1801" s="6">
        <f t="shared" si="56"/>
        <v>1000</v>
      </c>
      <c r="J1801" s="3">
        <f t="shared" si="57"/>
        <v>85213</v>
      </c>
      <c r="K1801" s="2" t="s">
        <v>5175</v>
      </c>
      <c r="L1801" t="s">
        <v>28180</v>
      </c>
      <c r="M1801" s="2">
        <v>2099</v>
      </c>
      <c r="N1801" s="2" t="s">
        <v>11013</v>
      </c>
      <c r="O1801" s="2" t="s">
        <v>11014</v>
      </c>
      <c r="P1801" s="2" t="s">
        <v>11015</v>
      </c>
      <c r="Q1801" s="2" t="s">
        <v>11016</v>
      </c>
      <c r="R1801">
        <v>20</v>
      </c>
      <c r="S1801" s="9">
        <f>SUM(pledge_tiers!B1801:F1801)/pledge_tiers!CZ1801</f>
        <v>9.3090211132437622E-2</v>
      </c>
      <c r="T1801" s="8">
        <f>SUM(pledge_tiers!G1801:K1801)/pledge_tiers!CZ1801</f>
        <v>0.6612284069097889</v>
      </c>
      <c r="U1801" s="8">
        <f>SUM(pledge_tiers!L1801:CX1801)/pledge_tiers!CZ1801</f>
        <v>0.2456813819577735</v>
      </c>
      <c r="V1801">
        <f>VLOOKUP(A1801,cluster_membership!$A$1:$B$4001,2,FALSE)</f>
        <v>5</v>
      </c>
    </row>
    <row r="1802" spans="1:22" x14ac:dyDescent="0.2">
      <c r="A1802" s="2">
        <v>1800</v>
      </c>
      <c r="B1802" s="3">
        <v>299914</v>
      </c>
      <c r="C1802" s="2" t="s">
        <v>11017</v>
      </c>
      <c r="D1802" s="2" t="s">
        <v>11018</v>
      </c>
      <c r="E1802" s="2" t="s">
        <v>1699</v>
      </c>
      <c r="F1802" s="2" t="s">
        <v>15</v>
      </c>
      <c r="G1802" s="3">
        <v>17500</v>
      </c>
      <c r="H1802" s="6">
        <f>VLOOKUP(F1802,Exchange_rates!$A$1:$B$13,2,FALSE)</f>
        <v>1</v>
      </c>
      <c r="I1802" s="6">
        <f t="shared" si="56"/>
        <v>17500</v>
      </c>
      <c r="J1802" s="3">
        <f t="shared" si="57"/>
        <v>299914</v>
      </c>
      <c r="K1802" s="2" t="s">
        <v>11019</v>
      </c>
      <c r="L1802" t="s">
        <v>28180</v>
      </c>
      <c r="M1802" s="2">
        <v>2097</v>
      </c>
      <c r="N1802" s="2" t="s">
        <v>11020</v>
      </c>
      <c r="O1802" s="2" t="s">
        <v>11021</v>
      </c>
      <c r="P1802" s="2" t="s">
        <v>11022</v>
      </c>
      <c r="Q1802" s="2" t="s">
        <v>11023</v>
      </c>
      <c r="R1802">
        <v>23</v>
      </c>
      <c r="S1802" s="9">
        <f>SUM(pledge_tiers!B1802:F1802)/pledge_tiers!CZ1802</f>
        <v>0.78848015488867373</v>
      </c>
      <c r="T1802" s="8">
        <f>SUM(pledge_tiers!G1802:K1802)/pledge_tiers!CZ1802</f>
        <v>0.16456921587608905</v>
      </c>
      <c r="U1802" s="8">
        <f>SUM(pledge_tiers!L1802:CX1802)/pledge_tiers!CZ1802</f>
        <v>4.6950629235237171E-2</v>
      </c>
      <c r="V1802">
        <f>VLOOKUP(A1802,cluster_membership!$A$1:$B$4001,2,FALSE)</f>
        <v>5</v>
      </c>
    </row>
    <row r="1803" spans="1:22" x14ac:dyDescent="0.2">
      <c r="A1803" s="2">
        <v>1801</v>
      </c>
      <c r="B1803" s="3">
        <v>76014</v>
      </c>
      <c r="C1803" s="2" t="s">
        <v>11024</v>
      </c>
      <c r="D1803" s="2" t="s">
        <v>11025</v>
      </c>
      <c r="E1803" s="2" t="s">
        <v>46</v>
      </c>
      <c r="F1803" s="2" t="s">
        <v>15</v>
      </c>
      <c r="G1803" s="3">
        <v>75000</v>
      </c>
      <c r="H1803" s="6">
        <f>VLOOKUP(F1803,Exchange_rates!$A$1:$B$13,2,FALSE)</f>
        <v>1</v>
      </c>
      <c r="I1803" s="6">
        <f t="shared" si="56"/>
        <v>75000</v>
      </c>
      <c r="J1803" s="3">
        <f t="shared" si="57"/>
        <v>76014</v>
      </c>
      <c r="K1803" s="2" t="s">
        <v>1449</v>
      </c>
      <c r="L1803" t="s">
        <v>28195</v>
      </c>
      <c r="M1803" s="2">
        <v>2095</v>
      </c>
      <c r="N1803" s="2" t="s">
        <v>11026</v>
      </c>
      <c r="O1803" s="2" t="s">
        <v>11027</v>
      </c>
      <c r="P1803" s="2" t="s">
        <v>11028</v>
      </c>
      <c r="Q1803" s="2" t="s">
        <v>11029</v>
      </c>
      <c r="R1803">
        <v>16</v>
      </c>
      <c r="S1803" s="9">
        <f>SUM(pledge_tiers!B1803:F1803)/pledge_tiers!CZ1803</f>
        <v>0.73717026378896877</v>
      </c>
      <c r="T1803" s="8">
        <f>SUM(pledge_tiers!G1803:K1803)/pledge_tiers!CZ1803</f>
        <v>0.25083932853717028</v>
      </c>
      <c r="U1803" s="8">
        <f>SUM(pledge_tiers!L1803:CX1803)/pledge_tiers!CZ1803</f>
        <v>1.1990407673860911E-2</v>
      </c>
      <c r="V1803">
        <f>VLOOKUP(A1803,cluster_membership!$A$1:$B$4001,2,FALSE)</f>
        <v>5</v>
      </c>
    </row>
    <row r="1804" spans="1:22" x14ac:dyDescent="0.2">
      <c r="A1804" s="2">
        <v>1802</v>
      </c>
      <c r="B1804" s="3">
        <v>104568</v>
      </c>
      <c r="C1804" s="2" t="s">
        <v>11030</v>
      </c>
      <c r="D1804" s="2" t="s">
        <v>11031</v>
      </c>
      <c r="E1804" s="2" t="s">
        <v>23</v>
      </c>
      <c r="F1804" s="2" t="s">
        <v>75</v>
      </c>
      <c r="G1804" s="3">
        <v>10000</v>
      </c>
      <c r="H1804" s="6">
        <f>VLOOKUP(F1804,Exchange_rates!$A$1:$B$13,2,FALSE)</f>
        <v>1.24</v>
      </c>
      <c r="I1804" s="6">
        <f t="shared" si="56"/>
        <v>12400</v>
      </c>
      <c r="J1804" s="3">
        <f t="shared" si="57"/>
        <v>129664.31999999999</v>
      </c>
      <c r="K1804" s="2" t="s">
        <v>6296</v>
      </c>
      <c r="L1804" t="s">
        <v>28181</v>
      </c>
      <c r="M1804" s="2">
        <v>2095</v>
      </c>
      <c r="N1804" s="2" t="s">
        <v>11032</v>
      </c>
      <c r="O1804" s="2" t="s">
        <v>11033</v>
      </c>
      <c r="P1804" s="2" t="s">
        <v>11034</v>
      </c>
      <c r="Q1804" s="2" t="s">
        <v>11035</v>
      </c>
      <c r="R1804">
        <v>10</v>
      </c>
      <c r="S1804" s="9">
        <f>SUM(pledge_tiers!B1804:F1804)/pledge_tiers!CZ1804</f>
        <v>0.61868078960038519</v>
      </c>
      <c r="T1804" s="8">
        <f>SUM(pledge_tiers!G1804:K1804)/pledge_tiers!CZ1804</f>
        <v>0.38131921039961481</v>
      </c>
      <c r="U1804" s="8">
        <f>SUM(pledge_tiers!L1804:CX1804)/pledge_tiers!CZ1804</f>
        <v>0</v>
      </c>
      <c r="V1804">
        <f>VLOOKUP(A1804,cluster_membership!$A$1:$B$4001,2,FALSE)</f>
        <v>5</v>
      </c>
    </row>
    <row r="1805" spans="1:22" x14ac:dyDescent="0.2">
      <c r="A1805" s="2">
        <v>1803</v>
      </c>
      <c r="B1805" s="3">
        <v>81071</v>
      </c>
      <c r="C1805" s="2" t="s">
        <v>11036</v>
      </c>
      <c r="D1805" s="2" t="s">
        <v>11037</v>
      </c>
      <c r="E1805" s="2" t="s">
        <v>298</v>
      </c>
      <c r="F1805" s="2" t="s">
        <v>15</v>
      </c>
      <c r="G1805" s="3">
        <v>30000</v>
      </c>
      <c r="H1805" s="6">
        <f>VLOOKUP(F1805,Exchange_rates!$A$1:$B$13,2,FALSE)</f>
        <v>1</v>
      </c>
      <c r="I1805" s="6">
        <f t="shared" si="56"/>
        <v>30000</v>
      </c>
      <c r="J1805" s="3">
        <f t="shared" si="57"/>
        <v>81071</v>
      </c>
      <c r="K1805" s="2" t="s">
        <v>3577</v>
      </c>
      <c r="L1805" t="s">
        <v>28180</v>
      </c>
      <c r="M1805" s="2">
        <v>2089</v>
      </c>
      <c r="N1805" s="2" t="s">
        <v>11038</v>
      </c>
      <c r="O1805" s="2" t="s">
        <v>11039</v>
      </c>
      <c r="P1805" s="2" t="s">
        <v>11040</v>
      </c>
      <c r="Q1805" s="2" t="s">
        <v>11041</v>
      </c>
      <c r="R1805">
        <v>16</v>
      </c>
      <c r="S1805" s="9">
        <f>SUM(pledge_tiers!B1805:F1805)/pledge_tiers!CZ1805</f>
        <v>0.83528265107212474</v>
      </c>
      <c r="T1805" s="8">
        <f>SUM(pledge_tiers!G1805:K1805)/pledge_tiers!CZ1805</f>
        <v>0.15984405458089668</v>
      </c>
      <c r="U1805" s="8">
        <f>SUM(pledge_tiers!L1805:CX1805)/pledge_tiers!CZ1805</f>
        <v>4.8732943469785572E-3</v>
      </c>
      <c r="V1805">
        <f>VLOOKUP(A1805,cluster_membership!$A$1:$B$4001,2,FALSE)</f>
        <v>5</v>
      </c>
    </row>
    <row r="1806" spans="1:22" x14ac:dyDescent="0.2">
      <c r="A1806" s="2">
        <v>1804</v>
      </c>
      <c r="B1806" s="3">
        <v>400787</v>
      </c>
      <c r="C1806" s="2" t="s">
        <v>11042</v>
      </c>
      <c r="D1806" s="2" t="s">
        <v>11043</v>
      </c>
      <c r="E1806" s="2" t="s">
        <v>534</v>
      </c>
      <c r="F1806" s="2" t="s">
        <v>15</v>
      </c>
      <c r="G1806" s="3">
        <v>50000</v>
      </c>
      <c r="H1806" s="6">
        <f>VLOOKUP(F1806,Exchange_rates!$A$1:$B$13,2,FALSE)</f>
        <v>1</v>
      </c>
      <c r="I1806" s="6">
        <f t="shared" si="56"/>
        <v>50000</v>
      </c>
      <c r="J1806" s="3">
        <f t="shared" si="57"/>
        <v>400787</v>
      </c>
      <c r="K1806" s="2" t="s">
        <v>162</v>
      </c>
      <c r="L1806" t="s">
        <v>28180</v>
      </c>
      <c r="M1806" s="2">
        <v>2087</v>
      </c>
      <c r="N1806" s="2" t="s">
        <v>11044</v>
      </c>
      <c r="O1806" s="2" t="s">
        <v>11045</v>
      </c>
      <c r="P1806" s="2" t="s">
        <v>11046</v>
      </c>
      <c r="Q1806" s="2" t="s">
        <v>11047</v>
      </c>
      <c r="R1806">
        <v>12</v>
      </c>
      <c r="S1806" s="9">
        <f>SUM(pledge_tiers!B1806:F1806)/pledge_tiers!CZ1806</f>
        <v>0.69724770642201839</v>
      </c>
      <c r="T1806" s="8">
        <f>SUM(pledge_tiers!G1806:K1806)/pledge_tiers!CZ1806</f>
        <v>0.30178657653307583</v>
      </c>
      <c r="U1806" s="8">
        <f>SUM(pledge_tiers!L1806:CX1806)/pledge_tiers!CZ1806</f>
        <v>9.6571704490584255E-4</v>
      </c>
      <c r="V1806">
        <f>VLOOKUP(A1806,cluster_membership!$A$1:$B$4001,2,FALSE)</f>
        <v>5</v>
      </c>
    </row>
    <row r="1807" spans="1:22" x14ac:dyDescent="0.2">
      <c r="A1807" s="2">
        <v>1805</v>
      </c>
      <c r="B1807" s="3">
        <v>37715</v>
      </c>
      <c r="C1807" s="2" t="s">
        <v>11048</v>
      </c>
      <c r="D1807" s="2" t="s">
        <v>11049</v>
      </c>
      <c r="E1807" s="2" t="s">
        <v>23</v>
      </c>
      <c r="F1807" s="2" t="s">
        <v>15</v>
      </c>
      <c r="G1807" s="3">
        <v>25000</v>
      </c>
      <c r="H1807" s="6">
        <f>VLOOKUP(F1807,Exchange_rates!$A$1:$B$13,2,FALSE)</f>
        <v>1</v>
      </c>
      <c r="I1807" s="6">
        <f t="shared" si="56"/>
        <v>25000</v>
      </c>
      <c r="J1807" s="3">
        <f t="shared" si="57"/>
        <v>37715</v>
      </c>
      <c r="K1807" s="2" t="s">
        <v>380</v>
      </c>
      <c r="L1807" t="s">
        <v>28180</v>
      </c>
      <c r="M1807" s="2">
        <v>2086</v>
      </c>
      <c r="N1807" s="2" t="s">
        <v>11050</v>
      </c>
      <c r="O1807" s="2" t="s">
        <v>11051</v>
      </c>
      <c r="P1807" s="2" t="s">
        <v>11052</v>
      </c>
      <c r="Q1807" s="2" t="s">
        <v>11053</v>
      </c>
      <c r="R1807">
        <v>11</v>
      </c>
      <c r="S1807" s="9">
        <f>SUM(pledge_tiers!B1807:F1807)/pledge_tiers!CZ1807</f>
        <v>0.83292742328300051</v>
      </c>
      <c r="T1807" s="8">
        <f>SUM(pledge_tiers!G1807:K1807)/pledge_tiers!CZ1807</f>
        <v>0.16707257671699952</v>
      </c>
      <c r="U1807" s="8">
        <f>SUM(pledge_tiers!L1807:CX1807)/pledge_tiers!CZ1807</f>
        <v>0</v>
      </c>
      <c r="V1807">
        <f>VLOOKUP(A1807,cluster_membership!$A$1:$B$4001,2,FALSE)</f>
        <v>5</v>
      </c>
    </row>
    <row r="1808" spans="1:22" x14ac:dyDescent="0.2">
      <c r="A1808" s="2">
        <v>1806</v>
      </c>
      <c r="B1808" s="3">
        <v>144676</v>
      </c>
      <c r="C1808" s="2" t="s">
        <v>11054</v>
      </c>
      <c r="D1808" s="2" t="s">
        <v>11055</v>
      </c>
      <c r="E1808" s="2" t="s">
        <v>1712</v>
      </c>
      <c r="F1808" s="2" t="s">
        <v>15</v>
      </c>
      <c r="G1808" s="3">
        <v>16500</v>
      </c>
      <c r="H1808" s="6">
        <f>VLOOKUP(F1808,Exchange_rates!$A$1:$B$13,2,FALSE)</f>
        <v>1</v>
      </c>
      <c r="I1808" s="6">
        <f t="shared" si="56"/>
        <v>16500</v>
      </c>
      <c r="J1808" s="3">
        <f t="shared" si="57"/>
        <v>144676</v>
      </c>
      <c r="K1808" s="2" t="s">
        <v>39</v>
      </c>
      <c r="L1808" t="s">
        <v>28180</v>
      </c>
      <c r="M1808" s="2">
        <v>2085</v>
      </c>
      <c r="N1808" s="2" t="s">
        <v>11056</v>
      </c>
      <c r="O1808" s="2" t="s">
        <v>11057</v>
      </c>
      <c r="P1808" s="2" t="s">
        <v>11058</v>
      </c>
      <c r="Q1808" s="2" t="s">
        <v>11059</v>
      </c>
      <c r="R1808">
        <v>5</v>
      </c>
      <c r="S1808" s="9">
        <f>SUM(pledge_tiers!B1808:F1808)/pledge_tiers!CZ1808</f>
        <v>1</v>
      </c>
      <c r="T1808" s="8">
        <f>SUM(pledge_tiers!G1808:K1808)/pledge_tiers!CZ1808</f>
        <v>0</v>
      </c>
      <c r="U1808" s="8">
        <f>SUM(pledge_tiers!L1808:CX1808)/pledge_tiers!CZ1808</f>
        <v>0</v>
      </c>
      <c r="V1808">
        <f>VLOOKUP(A1808,cluster_membership!$A$1:$B$4001,2,FALSE)</f>
        <v>5</v>
      </c>
    </row>
    <row r="1809" spans="1:22" x14ac:dyDescent="0.2">
      <c r="A1809" s="2">
        <v>1807</v>
      </c>
      <c r="B1809" s="3">
        <v>294628</v>
      </c>
      <c r="C1809" s="2" t="s">
        <v>11060</v>
      </c>
      <c r="D1809" s="2" t="s">
        <v>11061</v>
      </c>
      <c r="E1809" s="2" t="s">
        <v>14</v>
      </c>
      <c r="F1809" s="2" t="s">
        <v>15</v>
      </c>
      <c r="G1809" s="3">
        <v>24000</v>
      </c>
      <c r="H1809" s="6">
        <f>VLOOKUP(F1809,Exchange_rates!$A$1:$B$13,2,FALSE)</f>
        <v>1</v>
      </c>
      <c r="I1809" s="6">
        <f t="shared" si="56"/>
        <v>24000</v>
      </c>
      <c r="J1809" s="3">
        <f t="shared" si="57"/>
        <v>294628</v>
      </c>
      <c r="K1809" s="2" t="s">
        <v>9959</v>
      </c>
      <c r="L1809" t="s">
        <v>28180</v>
      </c>
      <c r="M1809" s="2">
        <v>2085</v>
      </c>
      <c r="N1809" s="2" t="s">
        <v>11062</v>
      </c>
      <c r="O1809" s="2" t="s">
        <v>11063</v>
      </c>
      <c r="P1809" s="2" t="s">
        <v>11064</v>
      </c>
      <c r="Q1809" s="2" t="s">
        <v>11065</v>
      </c>
      <c r="R1809">
        <v>20</v>
      </c>
      <c r="S1809" s="9">
        <f>SUM(pledge_tiers!B1809:F1809)/pledge_tiers!CZ1809</f>
        <v>9.1787439613526575E-2</v>
      </c>
      <c r="T1809" s="8">
        <f>SUM(pledge_tiers!G1809:K1809)/pledge_tiers!CZ1809</f>
        <v>0.86183574879227054</v>
      </c>
      <c r="U1809" s="8">
        <f>SUM(pledge_tiers!L1809:CX1809)/pledge_tiers!CZ1809</f>
        <v>4.6376811594202899E-2</v>
      </c>
      <c r="V1809">
        <f>VLOOKUP(A1809,cluster_membership!$A$1:$B$4001,2,FALSE)</f>
        <v>5</v>
      </c>
    </row>
    <row r="1810" spans="1:22" x14ac:dyDescent="0.2">
      <c r="A1810" s="2">
        <v>1808</v>
      </c>
      <c r="B1810" s="3">
        <v>617258</v>
      </c>
      <c r="C1810" s="2" t="s">
        <v>11066</v>
      </c>
      <c r="D1810" s="2" t="s">
        <v>11067</v>
      </c>
      <c r="E1810" s="2" t="s">
        <v>23</v>
      </c>
      <c r="F1810" s="2" t="s">
        <v>15</v>
      </c>
      <c r="G1810" s="3">
        <v>80000</v>
      </c>
      <c r="H1810" s="6">
        <f>VLOOKUP(F1810,Exchange_rates!$A$1:$B$13,2,FALSE)</f>
        <v>1</v>
      </c>
      <c r="I1810" s="6">
        <f t="shared" si="56"/>
        <v>80000</v>
      </c>
      <c r="J1810" s="3">
        <f t="shared" si="57"/>
        <v>617258</v>
      </c>
      <c r="K1810" s="2" t="s">
        <v>1256</v>
      </c>
      <c r="L1810" t="s">
        <v>28189</v>
      </c>
      <c r="M1810" s="2">
        <v>2085</v>
      </c>
      <c r="N1810" s="2" t="s">
        <v>11068</v>
      </c>
      <c r="O1810" s="2" t="s">
        <v>11069</v>
      </c>
      <c r="P1810" s="2" t="s">
        <v>11070</v>
      </c>
      <c r="Q1810" s="2" t="s">
        <v>11071</v>
      </c>
      <c r="R1810">
        <v>14</v>
      </c>
      <c r="S1810" s="9">
        <f>SUM(pledge_tiers!B1810:F1810)/pledge_tiers!CZ1810</f>
        <v>0.21882700837851157</v>
      </c>
      <c r="T1810" s="8">
        <f>SUM(pledge_tiers!G1810:K1810)/pledge_tiers!CZ1810</f>
        <v>0.76589452932479052</v>
      </c>
      <c r="U1810" s="8">
        <f>SUM(pledge_tiers!L1810:CX1810)/pledge_tiers!CZ1810</f>
        <v>1.5278462296697881E-2</v>
      </c>
      <c r="V1810">
        <f>VLOOKUP(A1810,cluster_membership!$A$1:$B$4001,2,FALSE)</f>
        <v>5</v>
      </c>
    </row>
    <row r="1811" spans="1:22" x14ac:dyDescent="0.2">
      <c r="A1811" s="2">
        <v>1809</v>
      </c>
      <c r="B1811" s="3">
        <v>81216</v>
      </c>
      <c r="C1811" s="2" t="s">
        <v>11072</v>
      </c>
      <c r="D1811" s="2" t="s">
        <v>11073</v>
      </c>
      <c r="E1811" s="2" t="s">
        <v>46</v>
      </c>
      <c r="F1811" s="2" t="s">
        <v>15</v>
      </c>
      <c r="G1811" s="3">
        <v>70000</v>
      </c>
      <c r="H1811" s="6">
        <f>VLOOKUP(F1811,Exchange_rates!$A$1:$B$13,2,FALSE)</f>
        <v>1</v>
      </c>
      <c r="I1811" s="6">
        <f t="shared" si="56"/>
        <v>70000</v>
      </c>
      <c r="J1811" s="3">
        <f t="shared" si="57"/>
        <v>81216</v>
      </c>
      <c r="K1811" s="2" t="s">
        <v>47</v>
      </c>
      <c r="L1811" t="s">
        <v>28180</v>
      </c>
      <c r="M1811" s="2">
        <v>2084</v>
      </c>
      <c r="N1811" s="2" t="s">
        <v>11074</v>
      </c>
      <c r="O1811" s="2" t="s">
        <v>11075</v>
      </c>
      <c r="P1811" s="2" t="s">
        <v>11076</v>
      </c>
      <c r="Q1811" s="2" t="s">
        <v>11077</v>
      </c>
      <c r="R1811">
        <v>15</v>
      </c>
      <c r="S1811" s="9">
        <f>SUM(pledge_tiers!B1811:F1811)/pledge_tiers!CZ1811</f>
        <v>0.96289156626506023</v>
      </c>
      <c r="T1811" s="8">
        <f>SUM(pledge_tiers!G1811:K1811)/pledge_tiers!CZ1811</f>
        <v>3.566265060240964E-2</v>
      </c>
      <c r="U1811" s="8">
        <f>SUM(pledge_tiers!L1811:CX1811)/pledge_tiers!CZ1811</f>
        <v>1.4457831325301205E-3</v>
      </c>
      <c r="V1811">
        <f>VLOOKUP(A1811,cluster_membership!$A$1:$B$4001,2,FALSE)</f>
        <v>5</v>
      </c>
    </row>
    <row r="1812" spans="1:22" x14ac:dyDescent="0.2">
      <c r="A1812" s="2">
        <v>1810</v>
      </c>
      <c r="B1812" s="3">
        <v>52448</v>
      </c>
      <c r="C1812" s="2" t="s">
        <v>11078</v>
      </c>
      <c r="D1812" s="2" t="s">
        <v>7220</v>
      </c>
      <c r="E1812" s="2" t="s">
        <v>7221</v>
      </c>
      <c r="F1812" s="2" t="s">
        <v>15</v>
      </c>
      <c r="G1812" s="3">
        <v>30000</v>
      </c>
      <c r="H1812" s="6">
        <f>VLOOKUP(F1812,Exchange_rates!$A$1:$B$13,2,FALSE)</f>
        <v>1</v>
      </c>
      <c r="I1812" s="6">
        <f t="shared" si="56"/>
        <v>30000</v>
      </c>
      <c r="J1812" s="3">
        <f t="shared" si="57"/>
        <v>52448</v>
      </c>
      <c r="K1812" s="2" t="s">
        <v>3651</v>
      </c>
      <c r="L1812" t="s">
        <v>28180</v>
      </c>
      <c r="M1812" s="2">
        <v>2082</v>
      </c>
      <c r="N1812" s="2" t="s">
        <v>11079</v>
      </c>
      <c r="O1812" s="2" t="s">
        <v>7223</v>
      </c>
      <c r="P1812" s="2" t="s">
        <v>11080</v>
      </c>
      <c r="Q1812" s="2" t="s">
        <v>11081</v>
      </c>
      <c r="R1812">
        <v>7</v>
      </c>
      <c r="S1812" s="9">
        <f>SUM(pledge_tiers!B1812:F1812)/pledge_tiers!CZ1812</f>
        <v>0.99374699374699371</v>
      </c>
      <c r="T1812" s="8">
        <f>SUM(pledge_tiers!G1812:K1812)/pledge_tiers!CZ1812</f>
        <v>6.2530062530062533E-3</v>
      </c>
      <c r="U1812" s="8">
        <f>SUM(pledge_tiers!L1812:CX1812)/pledge_tiers!CZ1812</f>
        <v>0</v>
      </c>
      <c r="V1812">
        <f>VLOOKUP(A1812,cluster_membership!$A$1:$B$4001,2,FALSE)</f>
        <v>5</v>
      </c>
    </row>
    <row r="1813" spans="1:22" x14ac:dyDescent="0.2">
      <c r="A1813" s="2">
        <v>1811</v>
      </c>
      <c r="B1813" s="3">
        <v>29380</v>
      </c>
      <c r="C1813" s="2" t="s">
        <v>11082</v>
      </c>
      <c r="D1813" s="2" t="s">
        <v>11083</v>
      </c>
      <c r="E1813" s="2" t="s">
        <v>189</v>
      </c>
      <c r="F1813" s="2" t="s">
        <v>15</v>
      </c>
      <c r="G1813" s="3">
        <v>500</v>
      </c>
      <c r="H1813" s="6">
        <f>VLOOKUP(F1813,Exchange_rates!$A$1:$B$13,2,FALSE)</f>
        <v>1</v>
      </c>
      <c r="I1813" s="6">
        <f t="shared" si="56"/>
        <v>500</v>
      </c>
      <c r="J1813" s="3">
        <f t="shared" si="57"/>
        <v>29380</v>
      </c>
      <c r="K1813" s="2" t="s">
        <v>122</v>
      </c>
      <c r="L1813" t="s">
        <v>28180</v>
      </c>
      <c r="M1813" s="2">
        <v>2081</v>
      </c>
      <c r="N1813" s="2" t="s">
        <v>11084</v>
      </c>
      <c r="O1813" s="2" t="s">
        <v>11085</v>
      </c>
      <c r="P1813" s="2" t="s">
        <v>11086</v>
      </c>
      <c r="Q1813" s="2" t="s">
        <v>11087</v>
      </c>
      <c r="R1813">
        <v>4</v>
      </c>
      <c r="S1813" s="9">
        <f>SUM(pledge_tiers!B1813:F1813)/pledge_tiers!CZ1813</f>
        <v>1</v>
      </c>
      <c r="T1813" s="8">
        <f>SUM(pledge_tiers!G1813:K1813)/pledge_tiers!CZ1813</f>
        <v>0</v>
      </c>
      <c r="U1813" s="8">
        <f>SUM(pledge_tiers!L1813:CX1813)/pledge_tiers!CZ1813</f>
        <v>0</v>
      </c>
      <c r="V1813">
        <f>VLOOKUP(A1813,cluster_membership!$A$1:$B$4001,2,FALSE)</f>
        <v>5</v>
      </c>
    </row>
    <row r="1814" spans="1:22" x14ac:dyDescent="0.2">
      <c r="A1814" s="2">
        <v>1812</v>
      </c>
      <c r="B1814" s="3">
        <v>265448</v>
      </c>
      <c r="C1814" s="2" t="s">
        <v>11088</v>
      </c>
      <c r="D1814" s="2" t="s">
        <v>11089</v>
      </c>
      <c r="E1814" s="2" t="s">
        <v>1909</v>
      </c>
      <c r="F1814" s="2" t="s">
        <v>945</v>
      </c>
      <c r="G1814" s="3">
        <v>50000</v>
      </c>
      <c r="H1814" s="6">
        <f>VLOOKUP(F1814,Exchange_rates!$A$1:$B$13,2,FALSE)</f>
        <v>1.06</v>
      </c>
      <c r="I1814" s="6">
        <f t="shared" si="56"/>
        <v>53000</v>
      </c>
      <c r="J1814" s="3">
        <f t="shared" si="57"/>
        <v>281374.88</v>
      </c>
      <c r="K1814" s="2" t="s">
        <v>2730</v>
      </c>
      <c r="L1814" t="s">
        <v>28190</v>
      </c>
      <c r="M1814" s="2">
        <v>2080</v>
      </c>
      <c r="N1814" s="2" t="s">
        <v>11090</v>
      </c>
      <c r="O1814" s="2" t="s">
        <v>11091</v>
      </c>
      <c r="P1814" s="2" t="s">
        <v>11092</v>
      </c>
      <c r="Q1814" s="2" t="s">
        <v>11093</v>
      </c>
      <c r="R1814">
        <v>19</v>
      </c>
      <c r="S1814" s="9">
        <f>SUM(pledge_tiers!B1814:F1814)/pledge_tiers!CZ1814</f>
        <v>8.3659491193737764E-2</v>
      </c>
      <c r="T1814" s="8">
        <f>SUM(pledge_tiers!G1814:K1814)/pledge_tiers!CZ1814</f>
        <v>0.49755381604696675</v>
      </c>
      <c r="U1814" s="8">
        <f>SUM(pledge_tiers!L1814:CX1814)/pledge_tiers!CZ1814</f>
        <v>0.41878669275929548</v>
      </c>
      <c r="V1814">
        <f>VLOOKUP(A1814,cluster_membership!$A$1:$B$4001,2,FALSE)</f>
        <v>5</v>
      </c>
    </row>
    <row r="1815" spans="1:22" x14ac:dyDescent="0.2">
      <c r="A1815" s="2">
        <v>1813</v>
      </c>
      <c r="B1815" s="3">
        <v>75045</v>
      </c>
      <c r="C1815" s="2" t="s">
        <v>11094</v>
      </c>
      <c r="D1815" s="2" t="s">
        <v>11095</v>
      </c>
      <c r="E1815" s="2" t="s">
        <v>14</v>
      </c>
      <c r="F1815" s="2" t="s">
        <v>15</v>
      </c>
      <c r="G1815" s="3">
        <v>8400</v>
      </c>
      <c r="H1815" s="6">
        <f>VLOOKUP(F1815,Exchange_rates!$A$1:$B$13,2,FALSE)</f>
        <v>1</v>
      </c>
      <c r="I1815" s="6">
        <f t="shared" si="56"/>
        <v>8400</v>
      </c>
      <c r="J1815" s="3">
        <f t="shared" si="57"/>
        <v>75045</v>
      </c>
      <c r="K1815" s="2" t="s">
        <v>162</v>
      </c>
      <c r="L1815" t="s">
        <v>28180</v>
      </c>
      <c r="M1815" s="2">
        <v>2078</v>
      </c>
      <c r="N1815" s="2" t="s">
        <v>11096</v>
      </c>
      <c r="O1815" s="2" t="s">
        <v>11097</v>
      </c>
      <c r="P1815" s="2" t="s">
        <v>11098</v>
      </c>
      <c r="Q1815" s="2" t="s">
        <v>11099</v>
      </c>
      <c r="R1815">
        <v>13</v>
      </c>
      <c r="S1815" s="9">
        <f>SUM(pledge_tiers!B1815:F1815)/pledge_tiers!CZ1815</f>
        <v>0.91453404152583295</v>
      </c>
      <c r="T1815" s="8">
        <f>SUM(pledge_tiers!G1815:K1815)/pledge_tiers!CZ1815</f>
        <v>7.0980202800579428E-2</v>
      </c>
      <c r="U1815" s="8">
        <f>SUM(pledge_tiers!L1815:CX1815)/pledge_tiers!CZ1815</f>
        <v>1.4485755673587638E-2</v>
      </c>
      <c r="V1815">
        <f>VLOOKUP(A1815,cluster_membership!$A$1:$B$4001,2,FALSE)</f>
        <v>5</v>
      </c>
    </row>
    <row r="1816" spans="1:22" x14ac:dyDescent="0.2">
      <c r="A1816" s="2">
        <v>1814</v>
      </c>
      <c r="B1816" s="3">
        <v>305746</v>
      </c>
      <c r="C1816" s="2" t="s">
        <v>11100</v>
      </c>
      <c r="D1816" s="2" t="s">
        <v>3201</v>
      </c>
      <c r="E1816" s="2" t="s">
        <v>189</v>
      </c>
      <c r="F1816" s="2" t="s">
        <v>15</v>
      </c>
      <c r="G1816" s="3">
        <v>25000</v>
      </c>
      <c r="H1816" s="6">
        <f>VLOOKUP(F1816,Exchange_rates!$A$1:$B$13,2,FALSE)</f>
        <v>1</v>
      </c>
      <c r="I1816" s="6">
        <f t="shared" si="56"/>
        <v>25000</v>
      </c>
      <c r="J1816" s="3">
        <f t="shared" si="57"/>
        <v>305746</v>
      </c>
      <c r="K1816" s="2" t="s">
        <v>39</v>
      </c>
      <c r="L1816" t="s">
        <v>28180</v>
      </c>
      <c r="M1816" s="2">
        <v>2078</v>
      </c>
      <c r="N1816" s="2" t="s">
        <v>11101</v>
      </c>
      <c r="O1816" s="2" t="s">
        <v>11102</v>
      </c>
      <c r="P1816" s="2" t="s">
        <v>11103</v>
      </c>
      <c r="Q1816" s="2" t="s">
        <v>11104</v>
      </c>
      <c r="R1816">
        <v>15</v>
      </c>
      <c r="S1816" s="9">
        <f>SUM(pledge_tiers!B1816:F1816)/pledge_tiers!CZ1816</f>
        <v>0.72445972495088407</v>
      </c>
      <c r="T1816" s="8">
        <f>SUM(pledge_tiers!G1816:K1816)/pledge_tiers!CZ1816</f>
        <v>0.23575638506876229</v>
      </c>
      <c r="U1816" s="8">
        <f>SUM(pledge_tiers!L1816:CX1816)/pledge_tiers!CZ1816</f>
        <v>3.9783889980353634E-2</v>
      </c>
      <c r="V1816">
        <f>VLOOKUP(A1816,cluster_membership!$A$1:$B$4001,2,FALSE)</f>
        <v>5</v>
      </c>
    </row>
    <row r="1817" spans="1:22" x14ac:dyDescent="0.2">
      <c r="A1817" s="2">
        <v>1815</v>
      </c>
      <c r="B1817" s="3">
        <v>150235</v>
      </c>
      <c r="C1817" s="2" t="s">
        <v>11105</v>
      </c>
      <c r="D1817" s="2" t="s">
        <v>4345</v>
      </c>
      <c r="E1817" s="2" t="s">
        <v>14</v>
      </c>
      <c r="F1817" s="2" t="s">
        <v>15</v>
      </c>
      <c r="G1817" s="3">
        <v>40000</v>
      </c>
      <c r="H1817" s="6">
        <f>VLOOKUP(F1817,Exchange_rates!$A$1:$B$13,2,FALSE)</f>
        <v>1</v>
      </c>
      <c r="I1817" s="6">
        <f t="shared" si="56"/>
        <v>40000</v>
      </c>
      <c r="J1817" s="3">
        <f t="shared" si="57"/>
        <v>150235</v>
      </c>
      <c r="K1817" s="2" t="s">
        <v>4346</v>
      </c>
      <c r="L1817" t="s">
        <v>28180</v>
      </c>
      <c r="M1817" s="2">
        <v>2076</v>
      </c>
      <c r="N1817" s="2" t="s">
        <v>11106</v>
      </c>
      <c r="O1817" s="2" t="s">
        <v>11107</v>
      </c>
      <c r="P1817" s="2" t="s">
        <v>11108</v>
      </c>
      <c r="Q1817" s="2" t="s">
        <v>11109</v>
      </c>
      <c r="R1817">
        <v>34</v>
      </c>
      <c r="S1817" s="9">
        <f>SUM(pledge_tiers!B1817:F1817)/pledge_tiers!CZ1817</f>
        <v>3.4782608695652174E-2</v>
      </c>
      <c r="T1817" s="8">
        <f>SUM(pledge_tiers!G1817:K1817)/pledge_tiers!CZ1817</f>
        <v>0.57294685990338168</v>
      </c>
      <c r="U1817" s="8">
        <f>SUM(pledge_tiers!L1817:CX1817)/pledge_tiers!CZ1817</f>
        <v>0.39227053140096618</v>
      </c>
      <c r="V1817">
        <f>VLOOKUP(A1817,cluster_membership!$A$1:$B$4001,2,FALSE)</f>
        <v>5</v>
      </c>
    </row>
    <row r="1818" spans="1:22" x14ac:dyDescent="0.2">
      <c r="A1818" s="2">
        <v>1816</v>
      </c>
      <c r="B1818" s="3">
        <v>304142</v>
      </c>
      <c r="C1818" s="2" t="s">
        <v>11110</v>
      </c>
      <c r="D1818" s="2" t="s">
        <v>11111</v>
      </c>
      <c r="E1818" s="2" t="s">
        <v>1211</v>
      </c>
      <c r="F1818" s="2" t="s">
        <v>15</v>
      </c>
      <c r="G1818" s="3">
        <v>75000</v>
      </c>
      <c r="H1818" s="6">
        <f>VLOOKUP(F1818,Exchange_rates!$A$1:$B$13,2,FALSE)</f>
        <v>1</v>
      </c>
      <c r="I1818" s="6">
        <f t="shared" si="56"/>
        <v>75000</v>
      </c>
      <c r="J1818" s="3">
        <f t="shared" si="57"/>
        <v>304142</v>
      </c>
      <c r="K1818" s="2" t="s">
        <v>2905</v>
      </c>
      <c r="L1818" t="s">
        <v>28180</v>
      </c>
      <c r="M1818" s="2">
        <v>2076</v>
      </c>
      <c r="N1818" s="2" t="s">
        <v>11112</v>
      </c>
      <c r="O1818" s="2" t="s">
        <v>11113</v>
      </c>
      <c r="P1818" s="2" t="s">
        <v>11114</v>
      </c>
      <c r="Q1818" s="2" t="s">
        <v>11115</v>
      </c>
      <c r="R1818">
        <v>12</v>
      </c>
      <c r="S1818" s="9">
        <f>SUM(pledge_tiers!B1818:F1818)/pledge_tiers!CZ1818</f>
        <v>0.24757281553398058</v>
      </c>
      <c r="T1818" s="8">
        <f>SUM(pledge_tiers!G1818:K1818)/pledge_tiers!CZ1818</f>
        <v>0.74805825242718449</v>
      </c>
      <c r="U1818" s="8">
        <f>SUM(pledge_tiers!L1818:CX1818)/pledge_tiers!CZ1818</f>
        <v>4.3689320388349516E-3</v>
      </c>
      <c r="V1818">
        <f>VLOOKUP(A1818,cluster_membership!$A$1:$B$4001,2,FALSE)</f>
        <v>5</v>
      </c>
    </row>
    <row r="1819" spans="1:22" x14ac:dyDescent="0.2">
      <c r="A1819" s="2">
        <v>1817</v>
      </c>
      <c r="B1819" s="3">
        <v>147800</v>
      </c>
      <c r="C1819" s="2" t="s">
        <v>11116</v>
      </c>
      <c r="D1819" s="2" t="s">
        <v>11117</v>
      </c>
      <c r="E1819" s="2" t="s">
        <v>1255</v>
      </c>
      <c r="F1819" s="2" t="s">
        <v>15</v>
      </c>
      <c r="G1819" s="3">
        <v>30000</v>
      </c>
      <c r="H1819" s="6">
        <f>VLOOKUP(F1819,Exchange_rates!$A$1:$B$13,2,FALSE)</f>
        <v>1</v>
      </c>
      <c r="I1819" s="6">
        <f t="shared" si="56"/>
        <v>30000</v>
      </c>
      <c r="J1819" s="3">
        <f t="shared" si="57"/>
        <v>147800</v>
      </c>
      <c r="K1819" s="2" t="s">
        <v>380</v>
      </c>
      <c r="L1819" t="s">
        <v>28180</v>
      </c>
      <c r="M1819" s="2">
        <v>2075</v>
      </c>
      <c r="N1819" s="2" t="s">
        <v>11118</v>
      </c>
      <c r="O1819" s="2" t="s">
        <v>11119</v>
      </c>
      <c r="P1819" s="2" t="s">
        <v>11120</v>
      </c>
      <c r="Q1819" s="2" t="s">
        <v>11121</v>
      </c>
      <c r="R1819">
        <v>33</v>
      </c>
      <c r="S1819" s="9">
        <f>SUM(pledge_tiers!B1819:F1819)/pledge_tiers!CZ1819</f>
        <v>0.39980638915779282</v>
      </c>
      <c r="T1819" s="8">
        <f>SUM(pledge_tiers!G1819:K1819)/pledge_tiers!CZ1819</f>
        <v>0.14956437560503388</v>
      </c>
      <c r="U1819" s="8">
        <f>SUM(pledge_tiers!L1819:CX1819)/pledge_tiers!CZ1819</f>
        <v>0.4506292352371733</v>
      </c>
      <c r="V1819">
        <f>VLOOKUP(A1819,cluster_membership!$A$1:$B$4001,2,FALSE)</f>
        <v>5</v>
      </c>
    </row>
    <row r="1820" spans="1:22" x14ac:dyDescent="0.2">
      <c r="A1820" s="2">
        <v>1818</v>
      </c>
      <c r="B1820" s="3">
        <v>73357</v>
      </c>
      <c r="C1820" s="2" t="s">
        <v>11122</v>
      </c>
      <c r="D1820" s="2" t="s">
        <v>1262</v>
      </c>
      <c r="E1820" s="2" t="s">
        <v>14</v>
      </c>
      <c r="F1820" s="2" t="s">
        <v>15</v>
      </c>
      <c r="G1820" s="3">
        <v>10000</v>
      </c>
      <c r="H1820" s="6">
        <f>VLOOKUP(F1820,Exchange_rates!$A$1:$B$13,2,FALSE)</f>
        <v>1</v>
      </c>
      <c r="I1820" s="6">
        <f t="shared" si="56"/>
        <v>10000</v>
      </c>
      <c r="J1820" s="3">
        <f t="shared" si="57"/>
        <v>73357</v>
      </c>
      <c r="K1820" s="2" t="s">
        <v>1616</v>
      </c>
      <c r="L1820" t="s">
        <v>28180</v>
      </c>
      <c r="M1820" s="2">
        <v>2074</v>
      </c>
      <c r="N1820" s="2" t="s">
        <v>11123</v>
      </c>
      <c r="O1820" s="2" t="s">
        <v>11124</v>
      </c>
      <c r="P1820" s="2" t="s">
        <v>11125</v>
      </c>
      <c r="Q1820" s="2" t="s">
        <v>11126</v>
      </c>
      <c r="R1820">
        <v>12</v>
      </c>
      <c r="S1820" s="9">
        <f>SUM(pledge_tiers!B1820:F1820)/pledge_tiers!CZ1820</f>
        <v>0.86317321688500726</v>
      </c>
      <c r="T1820" s="8">
        <f>SUM(pledge_tiers!G1820:K1820)/pledge_tiers!CZ1820</f>
        <v>9.9951479864143614E-2</v>
      </c>
      <c r="U1820" s="8">
        <f>SUM(pledge_tiers!L1820:CX1820)/pledge_tiers!CZ1820</f>
        <v>3.6875303250849104E-2</v>
      </c>
      <c r="V1820">
        <f>VLOOKUP(A1820,cluster_membership!$A$1:$B$4001,2,FALSE)</f>
        <v>5</v>
      </c>
    </row>
    <row r="1821" spans="1:22" x14ac:dyDescent="0.2">
      <c r="A1821" s="2">
        <v>1819</v>
      </c>
      <c r="B1821" s="3">
        <v>80631</v>
      </c>
      <c r="C1821" s="2" t="s">
        <v>11127</v>
      </c>
      <c r="D1821" s="2" t="s">
        <v>11128</v>
      </c>
      <c r="E1821" s="2" t="s">
        <v>23</v>
      </c>
      <c r="F1821" s="2" t="s">
        <v>75</v>
      </c>
      <c r="G1821" s="3">
        <v>10000</v>
      </c>
      <c r="H1821" s="6">
        <f>VLOOKUP(F1821,Exchange_rates!$A$1:$B$13,2,FALSE)</f>
        <v>1.24</v>
      </c>
      <c r="I1821" s="6">
        <f t="shared" si="56"/>
        <v>12400</v>
      </c>
      <c r="J1821" s="3">
        <f t="shared" si="57"/>
        <v>99982.44</v>
      </c>
      <c r="K1821" s="2" t="s">
        <v>8256</v>
      </c>
      <c r="L1821" t="s">
        <v>28181</v>
      </c>
      <c r="M1821" s="2">
        <v>2074</v>
      </c>
      <c r="N1821" s="2" t="s">
        <v>11129</v>
      </c>
      <c r="O1821" s="2" t="s">
        <v>11130</v>
      </c>
      <c r="P1821" s="2" t="s">
        <v>11131</v>
      </c>
      <c r="Q1821" s="2" t="s">
        <v>11132</v>
      </c>
      <c r="R1821">
        <v>10</v>
      </c>
      <c r="S1821" s="9">
        <f>SUM(pledge_tiers!B1821:F1821)/pledge_tiers!CZ1821</f>
        <v>0.7433414043583535</v>
      </c>
      <c r="T1821" s="8">
        <f>SUM(pledge_tiers!G1821:K1821)/pledge_tiers!CZ1821</f>
        <v>0.2566585956416465</v>
      </c>
      <c r="U1821" s="8">
        <f>SUM(pledge_tiers!L1821:CX1821)/pledge_tiers!CZ1821</f>
        <v>0</v>
      </c>
      <c r="V1821">
        <f>VLOOKUP(A1821,cluster_membership!$A$1:$B$4001,2,FALSE)</f>
        <v>5</v>
      </c>
    </row>
    <row r="1822" spans="1:22" x14ac:dyDescent="0.2">
      <c r="A1822" s="2">
        <v>1820</v>
      </c>
      <c r="B1822" s="3">
        <v>460584</v>
      </c>
      <c r="C1822" s="2" t="s">
        <v>11133</v>
      </c>
      <c r="D1822" s="2" t="s">
        <v>11134</v>
      </c>
      <c r="E1822" s="2" t="s">
        <v>1858</v>
      </c>
      <c r="F1822" s="2" t="s">
        <v>15</v>
      </c>
      <c r="G1822" s="3">
        <v>50000</v>
      </c>
      <c r="H1822" s="6">
        <f>VLOOKUP(F1822,Exchange_rates!$A$1:$B$13,2,FALSE)</f>
        <v>1</v>
      </c>
      <c r="I1822" s="6">
        <f t="shared" si="56"/>
        <v>50000</v>
      </c>
      <c r="J1822" s="3">
        <f t="shared" si="57"/>
        <v>460584</v>
      </c>
      <c r="K1822" s="2" t="s">
        <v>257</v>
      </c>
      <c r="L1822" t="s">
        <v>28180</v>
      </c>
      <c r="M1822" s="2">
        <v>2074</v>
      </c>
      <c r="N1822" s="2" t="s">
        <v>11135</v>
      </c>
      <c r="O1822" s="2" t="s">
        <v>11136</v>
      </c>
      <c r="P1822" s="2" t="s">
        <v>11137</v>
      </c>
      <c r="Q1822" s="2" t="s">
        <v>11138</v>
      </c>
      <c r="R1822">
        <v>9</v>
      </c>
      <c r="S1822" s="9">
        <f>SUM(pledge_tiers!B1822:F1822)/pledge_tiers!CZ1822</f>
        <v>0.19598997493734335</v>
      </c>
      <c r="T1822" s="8">
        <f>SUM(pledge_tiers!G1822:K1822)/pledge_tiers!CZ1822</f>
        <v>0.80401002506265662</v>
      </c>
      <c r="U1822" s="8">
        <f>SUM(pledge_tiers!L1822:CX1822)/pledge_tiers!CZ1822</f>
        <v>0</v>
      </c>
      <c r="V1822">
        <f>VLOOKUP(A1822,cluster_membership!$A$1:$B$4001,2,FALSE)</f>
        <v>5</v>
      </c>
    </row>
    <row r="1823" spans="1:22" x14ac:dyDescent="0.2">
      <c r="A1823" s="2">
        <v>1821</v>
      </c>
      <c r="B1823" s="3">
        <v>652001</v>
      </c>
      <c r="C1823" s="2" t="s">
        <v>11139</v>
      </c>
      <c r="D1823" s="2" t="s">
        <v>11140</v>
      </c>
      <c r="E1823" s="2" t="s">
        <v>189</v>
      </c>
      <c r="F1823" s="2" t="s">
        <v>15</v>
      </c>
      <c r="G1823" s="3">
        <v>120000</v>
      </c>
      <c r="H1823" s="6">
        <f>VLOOKUP(F1823,Exchange_rates!$A$1:$B$13,2,FALSE)</f>
        <v>1</v>
      </c>
      <c r="I1823" s="6">
        <f t="shared" si="56"/>
        <v>120000</v>
      </c>
      <c r="J1823" s="3">
        <f t="shared" si="57"/>
        <v>652001</v>
      </c>
      <c r="K1823" s="2" t="s">
        <v>190</v>
      </c>
      <c r="L1823" t="s">
        <v>28180</v>
      </c>
      <c r="M1823" s="2">
        <v>2073</v>
      </c>
      <c r="N1823" s="2" t="s">
        <v>11141</v>
      </c>
      <c r="O1823" s="2" t="s">
        <v>11142</v>
      </c>
      <c r="P1823" s="2" t="s">
        <v>11143</v>
      </c>
      <c r="Q1823" s="2" t="s">
        <v>11144</v>
      </c>
      <c r="R1823">
        <v>8</v>
      </c>
      <c r="S1823" s="9">
        <f>SUM(pledge_tiers!B1823:F1823)/pledge_tiers!CZ1823</f>
        <v>0.99412628487518351</v>
      </c>
      <c r="T1823" s="8">
        <f>SUM(pledge_tiers!G1823:K1823)/pledge_tiers!CZ1823</f>
        <v>5.8737151248164461E-3</v>
      </c>
      <c r="U1823" s="8">
        <f>SUM(pledge_tiers!L1823:CX1823)/pledge_tiers!CZ1823</f>
        <v>0</v>
      </c>
      <c r="V1823">
        <f>VLOOKUP(A1823,cluster_membership!$A$1:$B$4001,2,FALSE)</f>
        <v>5</v>
      </c>
    </row>
    <row r="1824" spans="1:22" x14ac:dyDescent="0.2">
      <c r="A1824" s="2">
        <v>1822</v>
      </c>
      <c r="B1824" s="3">
        <v>42006</v>
      </c>
      <c r="C1824" s="2" t="s">
        <v>11145</v>
      </c>
      <c r="D1824" s="2" t="s">
        <v>11146</v>
      </c>
      <c r="E1824" s="2" t="s">
        <v>46</v>
      </c>
      <c r="F1824" s="2" t="s">
        <v>75</v>
      </c>
      <c r="G1824" s="3">
        <v>35000</v>
      </c>
      <c r="H1824" s="6">
        <f>VLOOKUP(F1824,Exchange_rates!$A$1:$B$13,2,FALSE)</f>
        <v>1.24</v>
      </c>
      <c r="I1824" s="6">
        <f t="shared" si="56"/>
        <v>43400</v>
      </c>
      <c r="J1824" s="3">
        <f t="shared" si="57"/>
        <v>52087.44</v>
      </c>
      <c r="K1824" s="2" t="s">
        <v>8256</v>
      </c>
      <c r="L1824" t="s">
        <v>28181</v>
      </c>
      <c r="M1824" s="2">
        <v>2072</v>
      </c>
      <c r="N1824" s="2" t="s">
        <v>11147</v>
      </c>
      <c r="O1824" s="2" t="s">
        <v>11148</v>
      </c>
      <c r="P1824" s="2" t="s">
        <v>11149</v>
      </c>
      <c r="Q1824" s="2" t="s">
        <v>11150</v>
      </c>
      <c r="R1824">
        <v>17</v>
      </c>
      <c r="S1824" s="9">
        <f>SUM(pledge_tiers!B1824:F1824)/pledge_tiers!CZ1824</f>
        <v>0.84295499021526421</v>
      </c>
      <c r="T1824" s="8">
        <f>SUM(pledge_tiers!G1824:K1824)/pledge_tiers!CZ1824</f>
        <v>0.14872798434442269</v>
      </c>
      <c r="U1824" s="8">
        <f>SUM(pledge_tiers!L1824:CX1824)/pledge_tiers!CZ1824</f>
        <v>8.3170254403131111E-3</v>
      </c>
      <c r="V1824">
        <f>VLOOKUP(A1824,cluster_membership!$A$1:$B$4001,2,FALSE)</f>
        <v>5</v>
      </c>
    </row>
    <row r="1825" spans="1:22" x14ac:dyDescent="0.2">
      <c r="A1825" s="2">
        <v>1823</v>
      </c>
      <c r="B1825" s="3">
        <v>224370</v>
      </c>
      <c r="C1825" s="2" t="s">
        <v>11151</v>
      </c>
      <c r="D1825" s="2" t="s">
        <v>11152</v>
      </c>
      <c r="E1825" s="2" t="s">
        <v>23</v>
      </c>
      <c r="F1825" s="2" t="s">
        <v>15</v>
      </c>
      <c r="G1825" s="3">
        <v>25000</v>
      </c>
      <c r="H1825" s="6">
        <f>VLOOKUP(F1825,Exchange_rates!$A$1:$B$13,2,FALSE)</f>
        <v>1</v>
      </c>
      <c r="I1825" s="6">
        <f t="shared" si="56"/>
        <v>25000</v>
      </c>
      <c r="J1825" s="3">
        <f t="shared" si="57"/>
        <v>224370</v>
      </c>
      <c r="K1825" s="2" t="s">
        <v>7775</v>
      </c>
      <c r="L1825" t="s">
        <v>28180</v>
      </c>
      <c r="M1825" s="2">
        <v>2071</v>
      </c>
      <c r="N1825" s="2" t="s">
        <v>11153</v>
      </c>
      <c r="O1825" s="2" t="s">
        <v>11154</v>
      </c>
      <c r="P1825" s="2" t="s">
        <v>11155</v>
      </c>
      <c r="Q1825" s="2" t="s">
        <v>11156</v>
      </c>
      <c r="R1825">
        <v>10</v>
      </c>
      <c r="S1825" s="9">
        <f>SUM(pledge_tiers!B1825:F1825)/pledge_tiers!CZ1825</f>
        <v>0.93398533007334961</v>
      </c>
      <c r="T1825" s="8">
        <f>SUM(pledge_tiers!G1825:K1825)/pledge_tiers!CZ1825</f>
        <v>6.6014669926650366E-2</v>
      </c>
      <c r="U1825" s="8">
        <f>SUM(pledge_tiers!L1825:CX1825)/pledge_tiers!CZ1825</f>
        <v>0</v>
      </c>
      <c r="V1825">
        <f>VLOOKUP(A1825,cluster_membership!$A$1:$B$4001,2,FALSE)</f>
        <v>5</v>
      </c>
    </row>
    <row r="1826" spans="1:22" x14ac:dyDescent="0.2">
      <c r="A1826" s="2">
        <v>1824</v>
      </c>
      <c r="B1826" s="3">
        <v>212535</v>
      </c>
      <c r="C1826" s="2" t="s">
        <v>11157</v>
      </c>
      <c r="D1826" s="2" t="s">
        <v>11158</v>
      </c>
      <c r="E1826" s="2" t="s">
        <v>1255</v>
      </c>
      <c r="F1826" s="2" t="s">
        <v>15</v>
      </c>
      <c r="G1826" s="3">
        <v>50000</v>
      </c>
      <c r="H1826" s="6">
        <f>VLOOKUP(F1826,Exchange_rates!$A$1:$B$13,2,FALSE)</f>
        <v>1</v>
      </c>
      <c r="I1826" s="6">
        <f t="shared" si="56"/>
        <v>50000</v>
      </c>
      <c r="J1826" s="3">
        <f t="shared" si="57"/>
        <v>212535</v>
      </c>
      <c r="K1826" s="2" t="s">
        <v>527</v>
      </c>
      <c r="L1826" t="s">
        <v>28180</v>
      </c>
      <c r="M1826" s="2">
        <v>2071</v>
      </c>
      <c r="N1826" s="2" t="s">
        <v>11159</v>
      </c>
      <c r="O1826" s="2" t="s">
        <v>11160</v>
      </c>
      <c r="P1826" s="2" t="s">
        <v>11161</v>
      </c>
      <c r="Q1826" s="2" t="s">
        <v>11162</v>
      </c>
      <c r="R1826">
        <v>18</v>
      </c>
      <c r="S1826" s="9">
        <f>SUM(pledge_tiers!B1826:F1826)/pledge_tiers!CZ1826</f>
        <v>0.47702834799608995</v>
      </c>
      <c r="T1826" s="8">
        <f>SUM(pledge_tiers!G1826:K1826)/pledge_tiers!CZ1826</f>
        <v>0.4364613880742913</v>
      </c>
      <c r="U1826" s="8">
        <f>SUM(pledge_tiers!L1826:CX1826)/pledge_tiers!CZ1826</f>
        <v>8.6510263929618775E-2</v>
      </c>
      <c r="V1826">
        <f>VLOOKUP(A1826,cluster_membership!$A$1:$B$4001,2,FALSE)</f>
        <v>5</v>
      </c>
    </row>
    <row r="1827" spans="1:22" x14ac:dyDescent="0.2">
      <c r="A1827" s="2">
        <v>1825</v>
      </c>
      <c r="B1827" s="3">
        <v>53654</v>
      </c>
      <c r="C1827" s="2" t="s">
        <v>11163</v>
      </c>
      <c r="D1827" s="2" t="s">
        <v>11164</v>
      </c>
      <c r="E1827" s="2" t="s">
        <v>11165</v>
      </c>
      <c r="F1827" s="2" t="s">
        <v>15</v>
      </c>
      <c r="G1827" s="3">
        <v>17500</v>
      </c>
      <c r="H1827" s="6">
        <f>VLOOKUP(F1827,Exchange_rates!$A$1:$B$13,2,FALSE)</f>
        <v>1</v>
      </c>
      <c r="I1827" s="6">
        <f t="shared" si="56"/>
        <v>17500</v>
      </c>
      <c r="J1827" s="3">
        <f t="shared" si="57"/>
        <v>53654</v>
      </c>
      <c r="K1827" s="2" t="s">
        <v>5278</v>
      </c>
      <c r="L1827" t="s">
        <v>28180</v>
      </c>
      <c r="M1827" s="2">
        <v>2071</v>
      </c>
      <c r="N1827" s="2" t="s">
        <v>11166</v>
      </c>
      <c r="O1827" s="2" t="s">
        <v>11167</v>
      </c>
      <c r="P1827" s="2" t="s">
        <v>11168</v>
      </c>
      <c r="Q1827" s="2" t="s">
        <v>11169</v>
      </c>
      <c r="R1827">
        <v>13</v>
      </c>
      <c r="S1827" s="9">
        <f>SUM(pledge_tiers!B1827:F1827)/pledge_tiers!CZ1827</f>
        <v>0.925974025974026</v>
      </c>
      <c r="T1827" s="8">
        <f>SUM(pledge_tiers!G1827:K1827)/pledge_tiers!CZ1827</f>
        <v>7.3376623376623373E-2</v>
      </c>
      <c r="U1827" s="8">
        <f>SUM(pledge_tiers!L1827:CX1827)/pledge_tiers!CZ1827</f>
        <v>6.4935064935064935E-4</v>
      </c>
      <c r="V1827">
        <f>VLOOKUP(A1827,cluster_membership!$A$1:$B$4001,2,FALSE)</f>
        <v>5</v>
      </c>
    </row>
    <row r="1828" spans="1:22" x14ac:dyDescent="0.2">
      <c r="A1828" s="2">
        <v>1826</v>
      </c>
      <c r="B1828" s="3">
        <v>61748</v>
      </c>
      <c r="C1828" s="2" t="s">
        <v>11170</v>
      </c>
      <c r="D1828" s="2" t="s">
        <v>2462</v>
      </c>
      <c r="E1828" s="2" t="s">
        <v>23</v>
      </c>
      <c r="F1828" s="2" t="s">
        <v>15</v>
      </c>
      <c r="G1828" s="3">
        <v>5000</v>
      </c>
      <c r="H1828" s="6">
        <f>VLOOKUP(F1828,Exchange_rates!$A$1:$B$13,2,FALSE)</f>
        <v>1</v>
      </c>
      <c r="I1828" s="6">
        <f t="shared" si="56"/>
        <v>5000</v>
      </c>
      <c r="J1828" s="3">
        <f t="shared" si="57"/>
        <v>61748</v>
      </c>
      <c r="K1828" s="2" t="s">
        <v>2463</v>
      </c>
      <c r="L1828" t="s">
        <v>28202</v>
      </c>
      <c r="M1828" s="2">
        <v>2068</v>
      </c>
      <c r="N1828" s="2" t="s">
        <v>11171</v>
      </c>
      <c r="O1828" s="2" t="s">
        <v>11172</v>
      </c>
      <c r="P1828" s="2" t="s">
        <v>11173</v>
      </c>
      <c r="Q1828" s="2" t="s">
        <v>11174</v>
      </c>
      <c r="R1828">
        <v>3</v>
      </c>
      <c r="S1828" s="9">
        <f>SUM(pledge_tiers!B1828:F1828)/pledge_tiers!CZ1828</f>
        <v>1</v>
      </c>
      <c r="T1828" s="8">
        <f>SUM(pledge_tiers!G1828:K1828)/pledge_tiers!CZ1828</f>
        <v>0</v>
      </c>
      <c r="U1828" s="8">
        <f>SUM(pledge_tiers!L1828:CX1828)/pledge_tiers!CZ1828</f>
        <v>0</v>
      </c>
      <c r="V1828">
        <f>VLOOKUP(A1828,cluster_membership!$A$1:$B$4001,2,FALSE)</f>
        <v>5</v>
      </c>
    </row>
    <row r="1829" spans="1:22" x14ac:dyDescent="0.2">
      <c r="A1829" s="2">
        <v>1827</v>
      </c>
      <c r="B1829" s="3">
        <v>2945885</v>
      </c>
      <c r="C1829" s="2" t="s">
        <v>11175</v>
      </c>
      <c r="D1829" s="2" t="s">
        <v>11176</v>
      </c>
      <c r="E1829" s="2" t="s">
        <v>83</v>
      </c>
      <c r="F1829" s="2" t="s">
        <v>15</v>
      </c>
      <c r="G1829" s="3">
        <v>100000</v>
      </c>
      <c r="H1829" s="6">
        <f>VLOOKUP(F1829,Exchange_rates!$A$1:$B$13,2,FALSE)</f>
        <v>1</v>
      </c>
      <c r="I1829" s="6">
        <f t="shared" si="56"/>
        <v>100000</v>
      </c>
      <c r="J1829" s="3">
        <f t="shared" si="57"/>
        <v>2945885</v>
      </c>
      <c r="K1829" s="2" t="s">
        <v>380</v>
      </c>
      <c r="L1829" t="s">
        <v>28180</v>
      </c>
      <c r="M1829" s="2">
        <v>2068</v>
      </c>
      <c r="N1829" s="2" t="s">
        <v>11177</v>
      </c>
      <c r="O1829" s="2" t="s">
        <v>11178</v>
      </c>
      <c r="P1829" s="2" t="s">
        <v>11179</v>
      </c>
      <c r="Q1829" s="2" t="s">
        <v>11180</v>
      </c>
      <c r="R1829">
        <v>12</v>
      </c>
      <c r="S1829" s="9">
        <f>SUM(pledge_tiers!B1829:F1829)/pledge_tiers!CZ1829</f>
        <v>0.51863684771033014</v>
      </c>
      <c r="T1829" s="8">
        <f>SUM(pledge_tiers!G1829:K1829)/pledge_tiers!CZ1829</f>
        <v>0.47816826411075614</v>
      </c>
      <c r="U1829" s="8">
        <f>SUM(pledge_tiers!L1829:CX1829)/pledge_tiers!CZ1829</f>
        <v>3.1948881789137379E-3</v>
      </c>
      <c r="V1829">
        <f>VLOOKUP(A1829,cluster_membership!$A$1:$B$4001,2,FALSE)</f>
        <v>3</v>
      </c>
    </row>
    <row r="1830" spans="1:22" x14ac:dyDescent="0.2">
      <c r="A1830" s="2">
        <v>1828</v>
      </c>
      <c r="B1830" s="3">
        <v>88558</v>
      </c>
      <c r="C1830" s="2" t="s">
        <v>11181</v>
      </c>
      <c r="D1830" s="2" t="s">
        <v>11182</v>
      </c>
      <c r="E1830" s="2" t="s">
        <v>14</v>
      </c>
      <c r="F1830" s="2" t="s">
        <v>15</v>
      </c>
      <c r="G1830" s="3">
        <v>20000</v>
      </c>
      <c r="H1830" s="6">
        <f>VLOOKUP(F1830,Exchange_rates!$A$1:$B$13,2,FALSE)</f>
        <v>1</v>
      </c>
      <c r="I1830" s="6">
        <f t="shared" si="56"/>
        <v>20000</v>
      </c>
      <c r="J1830" s="3">
        <f t="shared" si="57"/>
        <v>88558</v>
      </c>
      <c r="K1830" s="2" t="s">
        <v>3577</v>
      </c>
      <c r="L1830" t="s">
        <v>28180</v>
      </c>
      <c r="M1830" s="2">
        <v>2067</v>
      </c>
      <c r="N1830" s="2" t="s">
        <v>11183</v>
      </c>
      <c r="O1830" s="2" t="s">
        <v>11184</v>
      </c>
      <c r="P1830" s="2" t="s">
        <v>11185</v>
      </c>
      <c r="Q1830" s="2" t="s">
        <v>11186</v>
      </c>
      <c r="R1830">
        <v>20</v>
      </c>
      <c r="S1830" s="9">
        <f>SUM(pledge_tiers!B1830:F1830)/pledge_tiers!CZ1830</f>
        <v>0.97478176527643068</v>
      </c>
      <c r="T1830" s="8">
        <f>SUM(pledge_tiers!G1830:K1830)/pledge_tiers!CZ1830</f>
        <v>1.6488845780795344E-2</v>
      </c>
      <c r="U1830" s="8">
        <f>SUM(pledge_tiers!L1830:CX1830)/pledge_tiers!CZ1830</f>
        <v>8.7293889427740058E-3</v>
      </c>
      <c r="V1830">
        <f>VLOOKUP(A1830,cluster_membership!$A$1:$B$4001,2,FALSE)</f>
        <v>5</v>
      </c>
    </row>
    <row r="1831" spans="1:22" x14ac:dyDescent="0.2">
      <c r="A1831" s="2">
        <v>1829</v>
      </c>
      <c r="B1831" s="3">
        <v>175534</v>
      </c>
      <c r="C1831" s="2" t="s">
        <v>11187</v>
      </c>
      <c r="D1831" s="2" t="s">
        <v>11188</v>
      </c>
      <c r="E1831" s="2" t="s">
        <v>4665</v>
      </c>
      <c r="F1831" s="2" t="s">
        <v>15</v>
      </c>
      <c r="G1831" s="3">
        <v>75000</v>
      </c>
      <c r="H1831" s="6">
        <f>VLOOKUP(F1831,Exchange_rates!$A$1:$B$13,2,FALSE)</f>
        <v>1</v>
      </c>
      <c r="I1831" s="6">
        <f t="shared" si="56"/>
        <v>75000</v>
      </c>
      <c r="J1831" s="3">
        <f t="shared" si="57"/>
        <v>175534</v>
      </c>
      <c r="K1831" s="2" t="s">
        <v>11189</v>
      </c>
      <c r="L1831" t="s">
        <v>28180</v>
      </c>
      <c r="M1831" s="2">
        <v>2066</v>
      </c>
      <c r="N1831" s="2" t="s">
        <v>11190</v>
      </c>
      <c r="O1831" s="2" t="s">
        <v>11191</v>
      </c>
      <c r="P1831" s="2" t="s">
        <v>11192</v>
      </c>
      <c r="Q1831" s="2" t="s">
        <v>11193</v>
      </c>
      <c r="R1831">
        <v>12</v>
      </c>
      <c r="S1831" s="9">
        <f>SUM(pledge_tiers!B1831:F1831)/pledge_tiers!CZ1831</f>
        <v>0.91463414634146345</v>
      </c>
      <c r="T1831" s="8">
        <f>SUM(pledge_tiers!G1831:K1831)/pledge_tiers!CZ1831</f>
        <v>7.8048780487804878E-2</v>
      </c>
      <c r="U1831" s="8">
        <f>SUM(pledge_tiers!L1831:CX1831)/pledge_tiers!CZ1831</f>
        <v>7.3170731707317077E-3</v>
      </c>
      <c r="V1831">
        <f>VLOOKUP(A1831,cluster_membership!$A$1:$B$4001,2,FALSE)</f>
        <v>5</v>
      </c>
    </row>
    <row r="1832" spans="1:22" x14ac:dyDescent="0.2">
      <c r="A1832" s="2">
        <v>1830</v>
      </c>
      <c r="B1832" s="3">
        <v>78662</v>
      </c>
      <c r="C1832" s="2" t="s">
        <v>11194</v>
      </c>
      <c r="D1832" s="2" t="s">
        <v>11195</v>
      </c>
      <c r="E1832" s="2" t="s">
        <v>23</v>
      </c>
      <c r="F1832" s="2" t="s">
        <v>15</v>
      </c>
      <c r="G1832" s="3">
        <v>5000</v>
      </c>
      <c r="H1832" s="6">
        <f>VLOOKUP(F1832,Exchange_rates!$A$1:$B$13,2,FALSE)</f>
        <v>1</v>
      </c>
      <c r="I1832" s="6">
        <f t="shared" si="56"/>
        <v>5000</v>
      </c>
      <c r="J1832" s="3">
        <f t="shared" si="57"/>
        <v>78662</v>
      </c>
      <c r="K1832" s="2" t="s">
        <v>345</v>
      </c>
      <c r="L1832" t="s">
        <v>28180</v>
      </c>
      <c r="M1832" s="2">
        <v>2066</v>
      </c>
      <c r="N1832" s="2" t="s">
        <v>11196</v>
      </c>
      <c r="O1832" s="2" t="s">
        <v>11197</v>
      </c>
      <c r="P1832" s="2" t="s">
        <v>11198</v>
      </c>
      <c r="Q1832" s="2" t="s">
        <v>11199</v>
      </c>
      <c r="R1832">
        <v>10</v>
      </c>
      <c r="S1832" s="9">
        <f>SUM(pledge_tiers!B1832:F1832)/pledge_tiers!CZ1832</f>
        <v>0.57712895377128959</v>
      </c>
      <c r="T1832" s="8">
        <f>SUM(pledge_tiers!G1832:K1832)/pledge_tiers!CZ1832</f>
        <v>0.42287104622871047</v>
      </c>
      <c r="U1832" s="8">
        <f>SUM(pledge_tiers!L1832:CX1832)/pledge_tiers!CZ1832</f>
        <v>0</v>
      </c>
      <c r="V1832">
        <f>VLOOKUP(A1832,cluster_membership!$A$1:$B$4001,2,FALSE)</f>
        <v>5</v>
      </c>
    </row>
    <row r="1833" spans="1:22" x14ac:dyDescent="0.2">
      <c r="A1833" s="2">
        <v>1831</v>
      </c>
      <c r="B1833" s="3">
        <v>70511</v>
      </c>
      <c r="C1833" s="2" t="s">
        <v>11200</v>
      </c>
      <c r="D1833" s="2" t="s">
        <v>11201</v>
      </c>
      <c r="E1833" s="2" t="s">
        <v>23</v>
      </c>
      <c r="F1833" s="2" t="s">
        <v>15</v>
      </c>
      <c r="G1833" s="3">
        <v>10000</v>
      </c>
      <c r="H1833" s="6">
        <f>VLOOKUP(F1833,Exchange_rates!$A$1:$B$13,2,FALSE)</f>
        <v>1</v>
      </c>
      <c r="I1833" s="6">
        <f t="shared" si="56"/>
        <v>10000</v>
      </c>
      <c r="J1833" s="3">
        <f t="shared" si="57"/>
        <v>70511</v>
      </c>
      <c r="K1833" s="2" t="s">
        <v>11202</v>
      </c>
      <c r="L1833" t="s">
        <v>28180</v>
      </c>
      <c r="M1833" s="2">
        <v>2065</v>
      </c>
      <c r="N1833" s="2" t="s">
        <v>11203</v>
      </c>
      <c r="O1833" s="2" t="s">
        <v>11204</v>
      </c>
      <c r="P1833" s="2" t="s">
        <v>11205</v>
      </c>
      <c r="Q1833" s="2" t="s">
        <v>11206</v>
      </c>
      <c r="R1833">
        <v>10</v>
      </c>
      <c r="S1833" s="9">
        <f>SUM(pledge_tiers!B1833:F1833)/pledge_tiers!CZ1833</f>
        <v>0.85873786407766994</v>
      </c>
      <c r="T1833" s="8">
        <f>SUM(pledge_tiers!G1833:K1833)/pledge_tiers!CZ1833</f>
        <v>0.14126213592233008</v>
      </c>
      <c r="U1833" s="8">
        <f>SUM(pledge_tiers!L1833:CX1833)/pledge_tiers!CZ1833</f>
        <v>0</v>
      </c>
      <c r="V1833">
        <f>VLOOKUP(A1833,cluster_membership!$A$1:$B$4001,2,FALSE)</f>
        <v>5</v>
      </c>
    </row>
    <row r="1834" spans="1:22" x14ac:dyDescent="0.2">
      <c r="A1834" s="2">
        <v>1832</v>
      </c>
      <c r="B1834" s="3">
        <v>83414</v>
      </c>
      <c r="C1834" s="2" t="s">
        <v>11207</v>
      </c>
      <c r="D1834" s="2" t="s">
        <v>3049</v>
      </c>
      <c r="E1834" s="2" t="s">
        <v>23</v>
      </c>
      <c r="F1834" s="2" t="s">
        <v>15</v>
      </c>
      <c r="G1834" s="3">
        <v>10800</v>
      </c>
      <c r="H1834" s="6">
        <f>VLOOKUP(F1834,Exchange_rates!$A$1:$B$13,2,FALSE)</f>
        <v>1</v>
      </c>
      <c r="I1834" s="6">
        <f t="shared" si="56"/>
        <v>10800</v>
      </c>
      <c r="J1834" s="3">
        <f t="shared" si="57"/>
        <v>83414</v>
      </c>
      <c r="K1834" s="2" t="s">
        <v>3050</v>
      </c>
      <c r="L1834" t="s">
        <v>28180</v>
      </c>
      <c r="M1834" s="2">
        <v>2065</v>
      </c>
      <c r="N1834" s="2" t="s">
        <v>11208</v>
      </c>
      <c r="O1834" s="2" t="s">
        <v>11209</v>
      </c>
      <c r="P1834" s="2" t="s">
        <v>11210</v>
      </c>
      <c r="Q1834" s="2" t="s">
        <v>11211</v>
      </c>
      <c r="R1834">
        <v>4</v>
      </c>
      <c r="S1834" s="9">
        <f>SUM(pledge_tiers!B1834:F1834)/pledge_tiers!CZ1834</f>
        <v>1</v>
      </c>
      <c r="T1834" s="8">
        <f>SUM(pledge_tiers!G1834:K1834)/pledge_tiers!CZ1834</f>
        <v>0</v>
      </c>
      <c r="U1834" s="8">
        <f>SUM(pledge_tiers!L1834:CX1834)/pledge_tiers!CZ1834</f>
        <v>0</v>
      </c>
      <c r="V1834">
        <f>VLOOKUP(A1834,cluster_membership!$A$1:$B$4001,2,FALSE)</f>
        <v>5</v>
      </c>
    </row>
    <row r="1835" spans="1:22" x14ac:dyDescent="0.2">
      <c r="A1835" s="2">
        <v>1833</v>
      </c>
      <c r="B1835" s="3">
        <v>56427</v>
      </c>
      <c r="C1835" s="2" t="s">
        <v>11212</v>
      </c>
      <c r="D1835" s="2" t="s">
        <v>11213</v>
      </c>
      <c r="E1835" s="2" t="s">
        <v>83</v>
      </c>
      <c r="F1835" s="2" t="s">
        <v>15</v>
      </c>
      <c r="G1835" s="3">
        <v>15000</v>
      </c>
      <c r="H1835" s="6">
        <f>VLOOKUP(F1835,Exchange_rates!$A$1:$B$13,2,FALSE)</f>
        <v>1</v>
      </c>
      <c r="I1835" s="6">
        <f t="shared" si="56"/>
        <v>15000</v>
      </c>
      <c r="J1835" s="3">
        <f t="shared" si="57"/>
        <v>56427</v>
      </c>
      <c r="K1835" s="2" t="s">
        <v>47</v>
      </c>
      <c r="L1835" t="s">
        <v>28180</v>
      </c>
      <c r="M1835" s="2">
        <v>2064</v>
      </c>
      <c r="N1835" s="2" t="s">
        <v>11214</v>
      </c>
      <c r="O1835" s="2" t="s">
        <v>11215</v>
      </c>
      <c r="P1835" s="2" t="s">
        <v>11216</v>
      </c>
      <c r="Q1835" s="2" t="s">
        <v>11217</v>
      </c>
      <c r="R1835">
        <v>8</v>
      </c>
      <c r="S1835" s="9">
        <f>SUM(pledge_tiers!B1835:F1835)/pledge_tiers!CZ1835</f>
        <v>0.61263467189030363</v>
      </c>
      <c r="T1835" s="8">
        <f>SUM(pledge_tiers!G1835:K1835)/pledge_tiers!CZ1835</f>
        <v>0.38736532810969637</v>
      </c>
      <c r="U1835" s="8">
        <f>SUM(pledge_tiers!L1835:CX1835)/pledge_tiers!CZ1835</f>
        <v>0</v>
      </c>
      <c r="V1835">
        <f>VLOOKUP(A1835,cluster_membership!$A$1:$B$4001,2,FALSE)</f>
        <v>5</v>
      </c>
    </row>
    <row r="1836" spans="1:22" x14ac:dyDescent="0.2">
      <c r="A1836" s="2">
        <v>1834</v>
      </c>
      <c r="B1836" s="3">
        <v>40555</v>
      </c>
      <c r="C1836" s="2" t="s">
        <v>11218</v>
      </c>
      <c r="D1836" s="2" t="s">
        <v>11219</v>
      </c>
      <c r="E1836" s="2" t="s">
        <v>685</v>
      </c>
      <c r="F1836" s="2" t="s">
        <v>15</v>
      </c>
      <c r="G1836" s="3">
        <v>2500</v>
      </c>
      <c r="H1836" s="6">
        <f>VLOOKUP(F1836,Exchange_rates!$A$1:$B$13,2,FALSE)</f>
        <v>1</v>
      </c>
      <c r="I1836" s="6">
        <f t="shared" si="56"/>
        <v>2500</v>
      </c>
      <c r="J1836" s="3">
        <f t="shared" si="57"/>
        <v>40555</v>
      </c>
      <c r="K1836" s="2" t="s">
        <v>11220</v>
      </c>
      <c r="L1836" t="s">
        <v>28206</v>
      </c>
      <c r="M1836" s="2">
        <v>2063</v>
      </c>
      <c r="N1836" s="2" t="s">
        <v>11221</v>
      </c>
      <c r="O1836" s="2" t="s">
        <v>11222</v>
      </c>
      <c r="P1836" s="2" t="s">
        <v>11223</v>
      </c>
      <c r="Q1836" s="2" t="s">
        <v>11224</v>
      </c>
      <c r="R1836">
        <v>10</v>
      </c>
      <c r="S1836" s="9">
        <f>SUM(pledge_tiers!B1836:F1836)/pledge_tiers!CZ1836</f>
        <v>0.9231517509727627</v>
      </c>
      <c r="T1836" s="8">
        <f>SUM(pledge_tiers!G1836:K1836)/pledge_tiers!CZ1836</f>
        <v>7.6848249027237359E-2</v>
      </c>
      <c r="U1836" s="8">
        <f>SUM(pledge_tiers!L1836:CX1836)/pledge_tiers!CZ1836</f>
        <v>0</v>
      </c>
      <c r="V1836">
        <f>VLOOKUP(A1836,cluster_membership!$A$1:$B$4001,2,FALSE)</f>
        <v>5</v>
      </c>
    </row>
    <row r="1837" spans="1:22" x14ac:dyDescent="0.2">
      <c r="A1837" s="2">
        <v>1835</v>
      </c>
      <c r="B1837" s="3">
        <v>192973</v>
      </c>
      <c r="C1837" s="2" t="s">
        <v>11225</v>
      </c>
      <c r="D1837" s="2" t="s">
        <v>2954</v>
      </c>
      <c r="E1837" s="2" t="s">
        <v>189</v>
      </c>
      <c r="F1837" s="2" t="s">
        <v>15</v>
      </c>
      <c r="G1837" s="3">
        <v>30000</v>
      </c>
      <c r="H1837" s="6">
        <f>VLOOKUP(F1837,Exchange_rates!$A$1:$B$13,2,FALSE)</f>
        <v>1</v>
      </c>
      <c r="I1837" s="6">
        <f t="shared" si="56"/>
        <v>30000</v>
      </c>
      <c r="J1837" s="3">
        <f t="shared" si="57"/>
        <v>192973</v>
      </c>
      <c r="K1837" s="2" t="s">
        <v>39</v>
      </c>
      <c r="L1837" t="s">
        <v>28180</v>
      </c>
      <c r="M1837" s="2">
        <v>2062</v>
      </c>
      <c r="N1837" s="2" t="s">
        <v>11226</v>
      </c>
      <c r="O1837" s="2" t="s">
        <v>11227</v>
      </c>
      <c r="P1837" s="2" t="s">
        <v>11228</v>
      </c>
      <c r="Q1837" s="2" t="s">
        <v>11229</v>
      </c>
      <c r="R1837">
        <v>10</v>
      </c>
      <c r="S1837" s="9">
        <f>SUM(pledge_tiers!B1837:F1837)/pledge_tiers!CZ1837</f>
        <v>0.83088954056695996</v>
      </c>
      <c r="T1837" s="8">
        <f>SUM(pledge_tiers!G1837:K1837)/pledge_tiers!CZ1837</f>
        <v>0.16911045943304007</v>
      </c>
      <c r="U1837" s="8">
        <f>SUM(pledge_tiers!L1837:CX1837)/pledge_tiers!CZ1837</f>
        <v>0</v>
      </c>
      <c r="V1837">
        <f>VLOOKUP(A1837,cluster_membership!$A$1:$B$4001,2,FALSE)</f>
        <v>5</v>
      </c>
    </row>
    <row r="1838" spans="1:22" x14ac:dyDescent="0.2">
      <c r="A1838" s="2">
        <v>1836</v>
      </c>
      <c r="B1838" s="3">
        <v>95979</v>
      </c>
      <c r="C1838" s="2" t="s">
        <v>11230</v>
      </c>
      <c r="D1838" s="2" t="s">
        <v>11231</v>
      </c>
      <c r="E1838" s="2" t="s">
        <v>46</v>
      </c>
      <c r="F1838" s="2" t="s">
        <v>15</v>
      </c>
      <c r="G1838" s="3">
        <v>75000</v>
      </c>
      <c r="H1838" s="6">
        <f>VLOOKUP(F1838,Exchange_rates!$A$1:$B$13,2,FALSE)</f>
        <v>1</v>
      </c>
      <c r="I1838" s="6">
        <f t="shared" si="56"/>
        <v>75000</v>
      </c>
      <c r="J1838" s="3">
        <f t="shared" si="57"/>
        <v>95979</v>
      </c>
      <c r="K1838" s="2" t="s">
        <v>2756</v>
      </c>
      <c r="L1838" t="s">
        <v>28205</v>
      </c>
      <c r="M1838" s="2">
        <v>2060</v>
      </c>
      <c r="N1838" s="2" t="s">
        <v>11232</v>
      </c>
      <c r="O1838" s="2" t="s">
        <v>11233</v>
      </c>
      <c r="P1838" s="2" t="s">
        <v>11234</v>
      </c>
      <c r="Q1838" s="2" t="s">
        <v>11235</v>
      </c>
      <c r="R1838">
        <v>25</v>
      </c>
      <c r="S1838" s="9">
        <f>SUM(pledge_tiers!B1838:F1838)/pledge_tiers!CZ1838</f>
        <v>0.59326171875</v>
      </c>
      <c r="T1838" s="8">
        <f>SUM(pledge_tiers!G1838:K1838)/pledge_tiers!CZ1838</f>
        <v>0.208984375</v>
      </c>
      <c r="U1838" s="8">
        <f>SUM(pledge_tiers!L1838:CX1838)/pledge_tiers!CZ1838</f>
        <v>0.19775390625</v>
      </c>
      <c r="V1838">
        <f>VLOOKUP(A1838,cluster_membership!$A$1:$B$4001,2,FALSE)</f>
        <v>5</v>
      </c>
    </row>
    <row r="1839" spans="1:22" x14ac:dyDescent="0.2">
      <c r="A1839" s="2">
        <v>1837</v>
      </c>
      <c r="B1839" s="3">
        <v>92624</v>
      </c>
      <c r="C1839" s="2" t="s">
        <v>11236</v>
      </c>
      <c r="D1839" s="2" t="s">
        <v>11237</v>
      </c>
      <c r="E1839" s="2" t="s">
        <v>1057</v>
      </c>
      <c r="F1839" s="2" t="s">
        <v>15</v>
      </c>
      <c r="G1839" s="3">
        <v>15000</v>
      </c>
      <c r="H1839" s="6">
        <f>VLOOKUP(F1839,Exchange_rates!$A$1:$B$13,2,FALSE)</f>
        <v>1</v>
      </c>
      <c r="I1839" s="6">
        <f t="shared" si="56"/>
        <v>15000</v>
      </c>
      <c r="J1839" s="3">
        <f t="shared" si="57"/>
        <v>92624</v>
      </c>
      <c r="K1839" s="2" t="s">
        <v>47</v>
      </c>
      <c r="L1839" t="s">
        <v>28180</v>
      </c>
      <c r="M1839" s="2">
        <v>2059</v>
      </c>
      <c r="N1839" s="2" t="s">
        <v>11238</v>
      </c>
      <c r="O1839" s="2" t="s">
        <v>11239</v>
      </c>
      <c r="P1839" s="2" t="s">
        <v>11240</v>
      </c>
      <c r="Q1839" s="2" t="s">
        <v>11241</v>
      </c>
      <c r="R1839">
        <v>5</v>
      </c>
      <c r="S1839" s="9">
        <f>SUM(pledge_tiers!B1839:F1839)/pledge_tiers!CZ1839</f>
        <v>1</v>
      </c>
      <c r="T1839" s="8">
        <f>SUM(pledge_tiers!G1839:K1839)/pledge_tiers!CZ1839</f>
        <v>0</v>
      </c>
      <c r="U1839" s="8">
        <f>SUM(pledge_tiers!L1839:CX1839)/pledge_tiers!CZ1839</f>
        <v>0</v>
      </c>
      <c r="V1839">
        <f>VLOOKUP(A1839,cluster_membership!$A$1:$B$4001,2,FALSE)</f>
        <v>5</v>
      </c>
    </row>
    <row r="1840" spans="1:22" x14ac:dyDescent="0.2">
      <c r="A1840" s="2">
        <v>1838</v>
      </c>
      <c r="B1840" s="3">
        <v>77733</v>
      </c>
      <c r="C1840" s="2" t="s">
        <v>11242</v>
      </c>
      <c r="D1840" s="2" t="s">
        <v>11243</v>
      </c>
      <c r="E1840" s="2" t="s">
        <v>46</v>
      </c>
      <c r="F1840" s="2" t="s">
        <v>75</v>
      </c>
      <c r="G1840" s="3">
        <v>70000</v>
      </c>
      <c r="H1840" s="6">
        <f>VLOOKUP(F1840,Exchange_rates!$A$1:$B$13,2,FALSE)</f>
        <v>1.24</v>
      </c>
      <c r="I1840" s="6">
        <f t="shared" si="56"/>
        <v>86800</v>
      </c>
      <c r="J1840" s="3">
        <f t="shared" si="57"/>
        <v>96388.92</v>
      </c>
      <c r="K1840" s="2" t="s">
        <v>1449</v>
      </c>
      <c r="L1840" t="s">
        <v>28195</v>
      </c>
      <c r="M1840" s="2">
        <v>2059</v>
      </c>
      <c r="N1840" s="2" t="s">
        <v>11244</v>
      </c>
      <c r="O1840" s="2" t="s">
        <v>11245</v>
      </c>
      <c r="P1840" s="2" t="s">
        <v>11246</v>
      </c>
      <c r="Q1840" s="2" t="s">
        <v>11247</v>
      </c>
      <c r="R1840">
        <v>23</v>
      </c>
      <c r="S1840" s="9">
        <f>SUM(pledge_tiers!B1840:F1840)/pledge_tiers!CZ1840</f>
        <v>0.52448579823702257</v>
      </c>
      <c r="T1840" s="8">
        <f>SUM(pledge_tiers!G1840:K1840)/pledge_tiers!CZ1840</f>
        <v>0.24436826640548481</v>
      </c>
      <c r="U1840" s="8">
        <f>SUM(pledge_tiers!L1840:CX1840)/pledge_tiers!CZ1840</f>
        <v>0.23114593535749264</v>
      </c>
      <c r="V1840">
        <f>VLOOKUP(A1840,cluster_membership!$A$1:$B$4001,2,FALSE)</f>
        <v>5</v>
      </c>
    </row>
    <row r="1841" spans="1:22" x14ac:dyDescent="0.2">
      <c r="A1841" s="2">
        <v>1839</v>
      </c>
      <c r="B1841" s="3">
        <v>59267</v>
      </c>
      <c r="C1841" s="2" t="s">
        <v>11248</v>
      </c>
      <c r="D1841" s="2" t="s">
        <v>9369</v>
      </c>
      <c r="E1841" s="2" t="s">
        <v>23</v>
      </c>
      <c r="F1841" s="2" t="s">
        <v>15</v>
      </c>
      <c r="G1841" s="3">
        <v>12000</v>
      </c>
      <c r="H1841" s="6">
        <f>VLOOKUP(F1841,Exchange_rates!$A$1:$B$13,2,FALSE)</f>
        <v>1</v>
      </c>
      <c r="I1841" s="6">
        <f t="shared" si="56"/>
        <v>12000</v>
      </c>
      <c r="J1841" s="3">
        <f t="shared" si="57"/>
        <v>59267</v>
      </c>
      <c r="K1841" s="2" t="s">
        <v>11249</v>
      </c>
      <c r="L1841" t="s">
        <v>28180</v>
      </c>
      <c r="M1841" s="2">
        <v>2059</v>
      </c>
      <c r="N1841" s="2" t="s">
        <v>11250</v>
      </c>
      <c r="O1841" s="2" t="s">
        <v>11251</v>
      </c>
      <c r="P1841" s="2" t="s">
        <v>11252</v>
      </c>
      <c r="Q1841" s="2" t="s">
        <v>11253</v>
      </c>
      <c r="R1841">
        <v>18</v>
      </c>
      <c r="S1841" s="9">
        <f>SUM(pledge_tiers!B1841:F1841)/pledge_tiers!CZ1841</f>
        <v>0.59687652513421185</v>
      </c>
      <c r="T1841" s="8">
        <f>SUM(pledge_tiers!G1841:K1841)/pledge_tiers!CZ1841</f>
        <v>0.30161054172767204</v>
      </c>
      <c r="U1841" s="8">
        <f>SUM(pledge_tiers!L1841:CX1841)/pledge_tiers!CZ1841</f>
        <v>0.10151293313811616</v>
      </c>
      <c r="V1841">
        <f>VLOOKUP(A1841,cluster_membership!$A$1:$B$4001,2,FALSE)</f>
        <v>5</v>
      </c>
    </row>
    <row r="1842" spans="1:22" x14ac:dyDescent="0.2">
      <c r="A1842" s="2">
        <v>1840</v>
      </c>
      <c r="B1842" s="3">
        <v>180076</v>
      </c>
      <c r="C1842" s="2" t="s">
        <v>11254</v>
      </c>
      <c r="D1842" s="2" t="s">
        <v>11255</v>
      </c>
      <c r="E1842" s="2" t="s">
        <v>573</v>
      </c>
      <c r="F1842" s="2" t="s">
        <v>15</v>
      </c>
      <c r="G1842" s="3">
        <v>100000</v>
      </c>
      <c r="H1842" s="6">
        <f>VLOOKUP(F1842,Exchange_rates!$A$1:$B$13,2,FALSE)</f>
        <v>1</v>
      </c>
      <c r="I1842" s="6">
        <f t="shared" si="56"/>
        <v>100000</v>
      </c>
      <c r="J1842" s="3">
        <f t="shared" si="57"/>
        <v>180076</v>
      </c>
      <c r="K1842" s="2" t="s">
        <v>47</v>
      </c>
      <c r="L1842" t="s">
        <v>28180</v>
      </c>
      <c r="M1842" s="2">
        <v>2059</v>
      </c>
      <c r="N1842" s="2" t="s">
        <v>11256</v>
      </c>
      <c r="O1842" s="2" t="s">
        <v>11257</v>
      </c>
      <c r="P1842" s="2" t="s">
        <v>11258</v>
      </c>
      <c r="Q1842" s="2" t="s">
        <v>11259</v>
      </c>
      <c r="R1842">
        <v>9</v>
      </c>
      <c r="S1842" s="9">
        <f>SUM(pledge_tiers!B1842:F1842)/pledge_tiers!CZ1842</f>
        <v>0.92754342431761783</v>
      </c>
      <c r="T1842" s="8">
        <f>SUM(pledge_tiers!G1842:K1842)/pledge_tiers!CZ1842</f>
        <v>7.2456575682382132E-2</v>
      </c>
      <c r="U1842" s="8">
        <f>SUM(pledge_tiers!L1842:CX1842)/pledge_tiers!CZ1842</f>
        <v>0</v>
      </c>
      <c r="V1842">
        <f>VLOOKUP(A1842,cluster_membership!$A$1:$B$4001,2,FALSE)</f>
        <v>5</v>
      </c>
    </row>
    <row r="1843" spans="1:22" x14ac:dyDescent="0.2">
      <c r="A1843" s="2">
        <v>1841</v>
      </c>
      <c r="B1843" s="3">
        <v>52945</v>
      </c>
      <c r="C1843" s="2" t="s">
        <v>11260</v>
      </c>
      <c r="D1843" s="2" t="s">
        <v>2831</v>
      </c>
      <c r="E1843" s="2" t="s">
        <v>14</v>
      </c>
      <c r="F1843" s="2" t="s">
        <v>15</v>
      </c>
      <c r="G1843" s="3">
        <v>5000</v>
      </c>
      <c r="H1843" s="6">
        <f>VLOOKUP(F1843,Exchange_rates!$A$1:$B$13,2,FALSE)</f>
        <v>1</v>
      </c>
      <c r="I1843" s="6">
        <f t="shared" si="56"/>
        <v>5000</v>
      </c>
      <c r="J1843" s="3">
        <f t="shared" si="57"/>
        <v>52945</v>
      </c>
      <c r="K1843" s="2" t="s">
        <v>2832</v>
      </c>
      <c r="L1843" t="s">
        <v>28180</v>
      </c>
      <c r="M1843" s="2">
        <v>2058</v>
      </c>
      <c r="N1843" s="2" t="s">
        <v>11261</v>
      </c>
      <c r="O1843" s="2" t="s">
        <v>11262</v>
      </c>
      <c r="P1843" s="2" t="s">
        <v>11263</v>
      </c>
      <c r="Q1843" s="2" t="s">
        <v>11264</v>
      </c>
      <c r="R1843">
        <v>5</v>
      </c>
      <c r="S1843" s="9">
        <f>SUM(pledge_tiers!B1843:F1843)/pledge_tiers!CZ1843</f>
        <v>1</v>
      </c>
      <c r="T1843" s="8">
        <f>SUM(pledge_tiers!G1843:K1843)/pledge_tiers!CZ1843</f>
        <v>0</v>
      </c>
      <c r="U1843" s="8">
        <f>SUM(pledge_tiers!L1843:CX1843)/pledge_tiers!CZ1843</f>
        <v>0</v>
      </c>
      <c r="V1843">
        <f>VLOOKUP(A1843,cluster_membership!$A$1:$B$4001,2,FALSE)</f>
        <v>5</v>
      </c>
    </row>
    <row r="1844" spans="1:22" x14ac:dyDescent="0.2">
      <c r="A1844" s="2">
        <v>1842</v>
      </c>
      <c r="B1844" s="3">
        <v>318784</v>
      </c>
      <c r="C1844" s="2" t="s">
        <v>11265</v>
      </c>
      <c r="D1844" s="2" t="s">
        <v>11266</v>
      </c>
      <c r="E1844" s="2" t="s">
        <v>477</v>
      </c>
      <c r="F1844" s="2" t="s">
        <v>15</v>
      </c>
      <c r="G1844" s="3">
        <v>150000</v>
      </c>
      <c r="H1844" s="6">
        <f>VLOOKUP(F1844,Exchange_rates!$A$1:$B$13,2,FALSE)</f>
        <v>1</v>
      </c>
      <c r="I1844" s="6">
        <f t="shared" si="56"/>
        <v>150000</v>
      </c>
      <c r="J1844" s="3">
        <f t="shared" si="57"/>
        <v>318784</v>
      </c>
      <c r="K1844" s="2" t="s">
        <v>11267</v>
      </c>
      <c r="L1844" t="s">
        <v>28180</v>
      </c>
      <c r="M1844" s="2">
        <v>2058</v>
      </c>
      <c r="N1844" s="2" t="s">
        <v>11268</v>
      </c>
      <c r="O1844" s="2" t="s">
        <v>11269</v>
      </c>
      <c r="P1844" s="2" t="s">
        <v>11270</v>
      </c>
      <c r="Q1844" s="2" t="s">
        <v>11271</v>
      </c>
      <c r="R1844">
        <v>12</v>
      </c>
      <c r="S1844" s="9">
        <f>SUM(pledge_tiers!B1844:F1844)/pledge_tiers!CZ1844</f>
        <v>0.20732310737258783</v>
      </c>
      <c r="T1844" s="8">
        <f>SUM(pledge_tiers!G1844:K1844)/pledge_tiers!CZ1844</f>
        <v>0.76744186046511631</v>
      </c>
      <c r="U1844" s="8">
        <f>SUM(pledge_tiers!L1844:CX1844)/pledge_tiers!CZ1844</f>
        <v>2.5235032162295893E-2</v>
      </c>
      <c r="V1844">
        <f>VLOOKUP(A1844,cluster_membership!$A$1:$B$4001,2,FALSE)</f>
        <v>5</v>
      </c>
    </row>
    <row r="1845" spans="1:22" x14ac:dyDescent="0.2">
      <c r="A1845" s="2">
        <v>1843</v>
      </c>
      <c r="B1845" s="3">
        <v>97960</v>
      </c>
      <c r="C1845" s="2" t="s">
        <v>11272</v>
      </c>
      <c r="D1845" s="2" t="s">
        <v>11273</v>
      </c>
      <c r="E1845" s="2" t="s">
        <v>14</v>
      </c>
      <c r="F1845" s="2" t="s">
        <v>15</v>
      </c>
      <c r="G1845" s="3">
        <v>8000</v>
      </c>
      <c r="H1845" s="6">
        <f>VLOOKUP(F1845,Exchange_rates!$A$1:$B$13,2,FALSE)</f>
        <v>1</v>
      </c>
      <c r="I1845" s="6">
        <f t="shared" si="56"/>
        <v>8000</v>
      </c>
      <c r="J1845" s="3">
        <f t="shared" si="57"/>
        <v>97960</v>
      </c>
      <c r="K1845" s="2" t="s">
        <v>3245</v>
      </c>
      <c r="L1845" t="s">
        <v>28180</v>
      </c>
      <c r="M1845" s="2">
        <v>2056</v>
      </c>
      <c r="N1845" s="2" t="s">
        <v>11274</v>
      </c>
      <c r="O1845" s="2" t="s">
        <v>11275</v>
      </c>
      <c r="P1845" s="2" t="s">
        <v>11276</v>
      </c>
      <c r="Q1845" s="2" t="s">
        <v>11277</v>
      </c>
      <c r="R1845">
        <v>15</v>
      </c>
      <c r="S1845" s="9">
        <f>SUM(pledge_tiers!B1845:F1845)/pledge_tiers!CZ1845</f>
        <v>0.43966780654616511</v>
      </c>
      <c r="T1845" s="8">
        <f>SUM(pledge_tiers!G1845:K1845)/pledge_tiers!CZ1845</f>
        <v>0.54469956033219347</v>
      </c>
      <c r="U1845" s="8">
        <f>SUM(pledge_tiers!L1845:CX1845)/pledge_tiers!CZ1845</f>
        <v>1.5632633121641426E-2</v>
      </c>
      <c r="V1845">
        <f>VLOOKUP(A1845,cluster_membership!$A$1:$B$4001,2,FALSE)</f>
        <v>5</v>
      </c>
    </row>
    <row r="1846" spans="1:22" x14ac:dyDescent="0.2">
      <c r="A1846" s="2">
        <v>1844</v>
      </c>
      <c r="B1846" s="3">
        <v>98915</v>
      </c>
      <c r="C1846" s="2" t="s">
        <v>11278</v>
      </c>
      <c r="D1846" s="2" t="s">
        <v>4850</v>
      </c>
      <c r="E1846" s="2" t="s">
        <v>23</v>
      </c>
      <c r="F1846" s="2" t="s">
        <v>15</v>
      </c>
      <c r="G1846" s="3">
        <v>20000</v>
      </c>
      <c r="H1846" s="6">
        <f>VLOOKUP(F1846,Exchange_rates!$A$1:$B$13,2,FALSE)</f>
        <v>1</v>
      </c>
      <c r="I1846" s="6">
        <f t="shared" si="56"/>
        <v>20000</v>
      </c>
      <c r="J1846" s="3">
        <f t="shared" si="57"/>
        <v>98915</v>
      </c>
      <c r="K1846" s="2" t="s">
        <v>85</v>
      </c>
      <c r="L1846" t="s">
        <v>28182</v>
      </c>
      <c r="M1846" s="2">
        <v>2054</v>
      </c>
      <c r="N1846" s="2" t="s">
        <v>11279</v>
      </c>
      <c r="O1846" s="2" t="s">
        <v>11280</v>
      </c>
      <c r="P1846" s="2" t="s">
        <v>11281</v>
      </c>
      <c r="Q1846" s="2" t="s">
        <v>11282</v>
      </c>
      <c r="R1846">
        <v>5</v>
      </c>
      <c r="S1846" s="9">
        <f>SUM(pledge_tiers!B1846:F1846)/pledge_tiers!CZ1846</f>
        <v>1</v>
      </c>
      <c r="T1846" s="8">
        <f>SUM(pledge_tiers!G1846:K1846)/pledge_tiers!CZ1846</f>
        <v>0</v>
      </c>
      <c r="U1846" s="8">
        <f>SUM(pledge_tiers!L1846:CX1846)/pledge_tiers!CZ1846</f>
        <v>0</v>
      </c>
      <c r="V1846">
        <f>VLOOKUP(A1846,cluster_membership!$A$1:$B$4001,2,FALSE)</f>
        <v>5</v>
      </c>
    </row>
    <row r="1847" spans="1:22" x14ac:dyDescent="0.2">
      <c r="A1847" s="2">
        <v>1845</v>
      </c>
      <c r="B1847" s="3">
        <v>129164</v>
      </c>
      <c r="C1847" s="2" t="s">
        <v>11283</v>
      </c>
      <c r="D1847" s="2" t="s">
        <v>11284</v>
      </c>
      <c r="E1847" s="2" t="s">
        <v>847</v>
      </c>
      <c r="F1847" s="2" t="s">
        <v>15</v>
      </c>
      <c r="G1847" s="3">
        <v>42000</v>
      </c>
      <c r="H1847" s="6">
        <f>VLOOKUP(F1847,Exchange_rates!$A$1:$B$13,2,FALSE)</f>
        <v>1</v>
      </c>
      <c r="I1847" s="6">
        <f t="shared" si="56"/>
        <v>42000</v>
      </c>
      <c r="J1847" s="3">
        <f t="shared" si="57"/>
        <v>129164</v>
      </c>
      <c r="K1847" s="2" t="s">
        <v>47</v>
      </c>
      <c r="L1847" t="s">
        <v>28180</v>
      </c>
      <c r="M1847" s="2">
        <v>2053</v>
      </c>
      <c r="N1847" s="2" t="s">
        <v>11285</v>
      </c>
      <c r="O1847" s="2" t="s">
        <v>11286</v>
      </c>
      <c r="P1847" s="2" t="s">
        <v>11287</v>
      </c>
      <c r="Q1847" s="2" t="s">
        <v>11288</v>
      </c>
      <c r="R1847">
        <v>17</v>
      </c>
      <c r="S1847" s="9">
        <f>SUM(pledge_tiers!B1847:F1847)/pledge_tiers!CZ1847</f>
        <v>0.53539381854436685</v>
      </c>
      <c r="T1847" s="8">
        <f>SUM(pledge_tiers!G1847:K1847)/pledge_tiers!CZ1847</f>
        <v>0.40279162512462613</v>
      </c>
      <c r="U1847" s="8">
        <f>SUM(pledge_tiers!L1847:CX1847)/pledge_tiers!CZ1847</f>
        <v>6.1814556331006978E-2</v>
      </c>
      <c r="V1847">
        <f>VLOOKUP(A1847,cluster_membership!$A$1:$B$4001,2,FALSE)</f>
        <v>5</v>
      </c>
    </row>
    <row r="1848" spans="1:22" x14ac:dyDescent="0.2">
      <c r="A1848" s="2">
        <v>1846</v>
      </c>
      <c r="B1848" s="3">
        <v>26068</v>
      </c>
      <c r="C1848" s="2" t="s">
        <v>11289</v>
      </c>
      <c r="D1848" s="2" t="s">
        <v>11290</v>
      </c>
      <c r="E1848" s="2" t="s">
        <v>46</v>
      </c>
      <c r="F1848" s="2" t="s">
        <v>15</v>
      </c>
      <c r="G1848" s="3">
        <v>7000</v>
      </c>
      <c r="H1848" s="6">
        <f>VLOOKUP(F1848,Exchange_rates!$A$1:$B$13,2,FALSE)</f>
        <v>1</v>
      </c>
      <c r="I1848" s="6">
        <f t="shared" si="56"/>
        <v>7000</v>
      </c>
      <c r="J1848" s="3">
        <f t="shared" si="57"/>
        <v>26068</v>
      </c>
      <c r="K1848" s="2" t="s">
        <v>47</v>
      </c>
      <c r="L1848" t="s">
        <v>28180</v>
      </c>
      <c r="M1848" s="2">
        <v>2052</v>
      </c>
      <c r="N1848" s="2" t="s">
        <v>11291</v>
      </c>
      <c r="O1848" s="2" t="s">
        <v>11292</v>
      </c>
      <c r="P1848" s="2" t="s">
        <v>11293</v>
      </c>
      <c r="Q1848" s="2" t="s">
        <v>11294</v>
      </c>
      <c r="R1848">
        <v>5</v>
      </c>
      <c r="S1848" s="9">
        <f>SUM(pledge_tiers!B1848:F1848)/pledge_tiers!CZ1848</f>
        <v>1</v>
      </c>
      <c r="T1848" s="8">
        <f>SUM(pledge_tiers!G1848:K1848)/pledge_tiers!CZ1848</f>
        <v>0</v>
      </c>
      <c r="U1848" s="8">
        <f>SUM(pledge_tiers!L1848:CX1848)/pledge_tiers!CZ1848</f>
        <v>0</v>
      </c>
      <c r="V1848">
        <f>VLOOKUP(A1848,cluster_membership!$A$1:$B$4001,2,FALSE)</f>
        <v>5</v>
      </c>
    </row>
    <row r="1849" spans="1:22" x14ac:dyDescent="0.2">
      <c r="A1849" s="2">
        <v>1847</v>
      </c>
      <c r="B1849" s="3">
        <v>59782</v>
      </c>
      <c r="C1849" s="2" t="s">
        <v>11295</v>
      </c>
      <c r="D1849" s="2" t="s">
        <v>11296</v>
      </c>
      <c r="E1849" s="2" t="s">
        <v>2550</v>
      </c>
      <c r="F1849" s="2" t="s">
        <v>75</v>
      </c>
      <c r="G1849" s="3">
        <v>15000</v>
      </c>
      <c r="H1849" s="6">
        <f>VLOOKUP(F1849,Exchange_rates!$A$1:$B$13,2,FALSE)</f>
        <v>1.24</v>
      </c>
      <c r="I1849" s="6">
        <f t="shared" si="56"/>
        <v>18600</v>
      </c>
      <c r="J1849" s="3">
        <f t="shared" si="57"/>
        <v>74129.679999999993</v>
      </c>
      <c r="K1849" s="2" t="s">
        <v>11297</v>
      </c>
      <c r="L1849" t="s">
        <v>28181</v>
      </c>
      <c r="M1849" s="2">
        <v>2051</v>
      </c>
      <c r="N1849" s="2" t="s">
        <v>11298</v>
      </c>
      <c r="O1849" s="2" t="s">
        <v>11299</v>
      </c>
      <c r="P1849" s="2" t="s">
        <v>11300</v>
      </c>
      <c r="Q1849" s="2" t="s">
        <v>11301</v>
      </c>
      <c r="R1849">
        <v>18</v>
      </c>
      <c r="S1849" s="9">
        <f>SUM(pledge_tiers!B1849:F1849)/pledge_tiers!CZ1849</f>
        <v>0.7951984321411073</v>
      </c>
      <c r="T1849" s="8">
        <f>SUM(pledge_tiers!G1849:K1849)/pledge_tiers!CZ1849</f>
        <v>0.10730034296913278</v>
      </c>
      <c r="U1849" s="8">
        <f>SUM(pledge_tiers!L1849:CX1849)/pledge_tiers!CZ1849</f>
        <v>9.7501224889759916E-2</v>
      </c>
      <c r="V1849">
        <f>VLOOKUP(A1849,cluster_membership!$A$1:$B$4001,2,FALSE)</f>
        <v>5</v>
      </c>
    </row>
    <row r="1850" spans="1:22" x14ac:dyDescent="0.2">
      <c r="A1850" s="2">
        <v>1848</v>
      </c>
      <c r="B1850" s="3">
        <v>508525</v>
      </c>
      <c r="C1850" s="2" t="s">
        <v>11302</v>
      </c>
      <c r="D1850" s="2" t="s">
        <v>2876</v>
      </c>
      <c r="E1850" s="2" t="s">
        <v>189</v>
      </c>
      <c r="F1850" s="2" t="s">
        <v>15</v>
      </c>
      <c r="G1850" s="3">
        <v>198000</v>
      </c>
      <c r="H1850" s="6">
        <f>VLOOKUP(F1850,Exchange_rates!$A$1:$B$13,2,FALSE)</f>
        <v>1</v>
      </c>
      <c r="I1850" s="6">
        <f t="shared" si="56"/>
        <v>198000</v>
      </c>
      <c r="J1850" s="3">
        <f t="shared" si="57"/>
        <v>508525</v>
      </c>
      <c r="K1850" s="2" t="s">
        <v>4439</v>
      </c>
      <c r="L1850" t="s">
        <v>28180</v>
      </c>
      <c r="M1850" s="2">
        <v>2051</v>
      </c>
      <c r="N1850" s="2" t="s">
        <v>11303</v>
      </c>
      <c r="O1850" s="2" t="s">
        <v>11304</v>
      </c>
      <c r="P1850" s="2" t="s">
        <v>11305</v>
      </c>
      <c r="Q1850" s="2" t="s">
        <v>11306</v>
      </c>
      <c r="R1850">
        <v>9</v>
      </c>
      <c r="S1850" s="9">
        <f>SUM(pledge_tiers!B1850:F1850)/pledge_tiers!CZ1850</f>
        <v>0.83468149646107181</v>
      </c>
      <c r="T1850" s="8">
        <f>SUM(pledge_tiers!G1850:K1850)/pledge_tiers!CZ1850</f>
        <v>0.16531850353892821</v>
      </c>
      <c r="U1850" s="8">
        <f>SUM(pledge_tiers!L1850:CX1850)/pledge_tiers!CZ1850</f>
        <v>0</v>
      </c>
      <c r="V1850">
        <f>VLOOKUP(A1850,cluster_membership!$A$1:$B$4001,2,FALSE)</f>
        <v>5</v>
      </c>
    </row>
    <row r="1851" spans="1:22" x14ac:dyDescent="0.2">
      <c r="A1851" s="2">
        <v>1849</v>
      </c>
      <c r="B1851" s="3">
        <v>150337</v>
      </c>
      <c r="C1851" s="2" t="s">
        <v>11307</v>
      </c>
      <c r="D1851" s="2" t="s">
        <v>11308</v>
      </c>
      <c r="E1851" s="2" t="s">
        <v>14</v>
      </c>
      <c r="F1851" s="2" t="s">
        <v>15</v>
      </c>
      <c r="G1851" s="3">
        <v>33000</v>
      </c>
      <c r="H1851" s="6">
        <f>VLOOKUP(F1851,Exchange_rates!$A$1:$B$13,2,FALSE)</f>
        <v>1</v>
      </c>
      <c r="I1851" s="6">
        <f t="shared" si="56"/>
        <v>33000</v>
      </c>
      <c r="J1851" s="3">
        <f t="shared" si="57"/>
        <v>150337</v>
      </c>
      <c r="K1851" s="2" t="s">
        <v>11309</v>
      </c>
      <c r="L1851" t="s">
        <v>28180</v>
      </c>
      <c r="M1851" s="2">
        <v>2051</v>
      </c>
      <c r="N1851" s="2" t="s">
        <v>11310</v>
      </c>
      <c r="O1851" s="2" t="s">
        <v>11311</v>
      </c>
      <c r="P1851" s="2" t="s">
        <v>11312</v>
      </c>
      <c r="Q1851" s="2" t="s">
        <v>11313</v>
      </c>
      <c r="R1851">
        <v>11</v>
      </c>
      <c r="S1851" s="9">
        <f>SUM(pledge_tiers!B1851:F1851)/pledge_tiers!CZ1851</f>
        <v>0.45064165844027643</v>
      </c>
      <c r="T1851" s="8">
        <f>SUM(pledge_tiers!G1851:K1851)/pledge_tiers!CZ1851</f>
        <v>0.54935834155972363</v>
      </c>
      <c r="U1851" s="8">
        <f>SUM(pledge_tiers!L1851:CX1851)/pledge_tiers!CZ1851</f>
        <v>0</v>
      </c>
      <c r="V1851">
        <f>VLOOKUP(A1851,cluster_membership!$A$1:$B$4001,2,FALSE)</f>
        <v>5</v>
      </c>
    </row>
    <row r="1852" spans="1:22" x14ac:dyDescent="0.2">
      <c r="A1852" s="2">
        <v>1850</v>
      </c>
      <c r="B1852" s="3">
        <v>93791</v>
      </c>
      <c r="C1852" s="2" t="s">
        <v>11314</v>
      </c>
      <c r="D1852" s="2" t="s">
        <v>11315</v>
      </c>
      <c r="E1852" s="2" t="s">
        <v>14</v>
      </c>
      <c r="F1852" s="2" t="s">
        <v>15</v>
      </c>
      <c r="G1852" s="3">
        <v>10000</v>
      </c>
      <c r="H1852" s="6">
        <f>VLOOKUP(F1852,Exchange_rates!$A$1:$B$13,2,FALSE)</f>
        <v>1</v>
      </c>
      <c r="I1852" s="6">
        <f t="shared" si="56"/>
        <v>10000</v>
      </c>
      <c r="J1852" s="3">
        <f t="shared" si="57"/>
        <v>93791</v>
      </c>
      <c r="K1852" s="2" t="s">
        <v>527</v>
      </c>
      <c r="L1852" t="s">
        <v>28180</v>
      </c>
      <c r="M1852" s="2">
        <v>2051</v>
      </c>
      <c r="N1852" s="2" t="s">
        <v>11316</v>
      </c>
      <c r="O1852" s="2" t="s">
        <v>11317</v>
      </c>
      <c r="P1852" s="2" t="s">
        <v>11318</v>
      </c>
      <c r="Q1852" s="2" t="s">
        <v>11319</v>
      </c>
      <c r="R1852">
        <v>6</v>
      </c>
      <c r="S1852" s="9">
        <f>SUM(pledge_tiers!B1852:F1852)/pledge_tiers!CZ1852</f>
        <v>0.98330058939096265</v>
      </c>
      <c r="T1852" s="8">
        <f>SUM(pledge_tiers!G1852:K1852)/pledge_tiers!CZ1852</f>
        <v>1.6699410609037329E-2</v>
      </c>
      <c r="U1852" s="8">
        <f>SUM(pledge_tiers!L1852:CX1852)/pledge_tiers!CZ1852</f>
        <v>0</v>
      </c>
      <c r="V1852">
        <f>VLOOKUP(A1852,cluster_membership!$A$1:$B$4001,2,FALSE)</f>
        <v>5</v>
      </c>
    </row>
    <row r="1853" spans="1:22" x14ac:dyDescent="0.2">
      <c r="A1853" s="2">
        <v>1851</v>
      </c>
      <c r="B1853" s="3">
        <v>574368</v>
      </c>
      <c r="C1853" s="2" t="s">
        <v>11320</v>
      </c>
      <c r="D1853" s="2" t="s">
        <v>11321</v>
      </c>
      <c r="E1853" s="2" t="s">
        <v>1357</v>
      </c>
      <c r="F1853" s="2" t="s">
        <v>15</v>
      </c>
      <c r="G1853" s="3">
        <v>20000</v>
      </c>
      <c r="H1853" s="6">
        <f>VLOOKUP(F1853,Exchange_rates!$A$1:$B$13,2,FALSE)</f>
        <v>1</v>
      </c>
      <c r="I1853" s="6">
        <f t="shared" si="56"/>
        <v>20000</v>
      </c>
      <c r="J1853" s="3">
        <f t="shared" si="57"/>
        <v>574368</v>
      </c>
      <c r="K1853" s="2" t="s">
        <v>305</v>
      </c>
      <c r="L1853" t="s">
        <v>28180</v>
      </c>
      <c r="M1853" s="2">
        <v>2050</v>
      </c>
      <c r="N1853" s="2" t="s">
        <v>11322</v>
      </c>
      <c r="O1853" s="2" t="s">
        <v>11323</v>
      </c>
      <c r="P1853" s="2" t="s">
        <v>11324</v>
      </c>
      <c r="Q1853" s="2" t="s">
        <v>11325</v>
      </c>
      <c r="R1853">
        <v>16</v>
      </c>
      <c r="S1853" s="9">
        <f>SUM(pledge_tiers!B1853:F1853)/pledge_tiers!CZ1853</f>
        <v>0.54752475247524757</v>
      </c>
      <c r="T1853" s="8">
        <f>SUM(pledge_tiers!G1853:K1853)/pledge_tiers!CZ1853</f>
        <v>0.25891089108910892</v>
      </c>
      <c r="U1853" s="8">
        <f>SUM(pledge_tiers!L1853:CX1853)/pledge_tiers!CZ1853</f>
        <v>0.19356435643564357</v>
      </c>
      <c r="V1853">
        <f>VLOOKUP(A1853,cluster_membership!$A$1:$B$4001,2,FALSE)</f>
        <v>5</v>
      </c>
    </row>
    <row r="1854" spans="1:22" x14ac:dyDescent="0.2">
      <c r="A1854" s="2">
        <v>1852</v>
      </c>
      <c r="B1854" s="3">
        <v>100581</v>
      </c>
      <c r="C1854" s="2" t="s">
        <v>11326</v>
      </c>
      <c r="D1854" s="2" t="s">
        <v>7395</v>
      </c>
      <c r="E1854" s="2" t="s">
        <v>559</v>
      </c>
      <c r="F1854" s="2" t="s">
        <v>15</v>
      </c>
      <c r="G1854" s="3">
        <v>80000</v>
      </c>
      <c r="H1854" s="6">
        <f>VLOOKUP(F1854,Exchange_rates!$A$1:$B$13,2,FALSE)</f>
        <v>1</v>
      </c>
      <c r="I1854" s="6">
        <f t="shared" si="56"/>
        <v>80000</v>
      </c>
      <c r="J1854" s="3">
        <f t="shared" si="57"/>
        <v>100581</v>
      </c>
      <c r="K1854" s="2" t="s">
        <v>7396</v>
      </c>
      <c r="L1854" t="s">
        <v>28180</v>
      </c>
      <c r="M1854" s="2">
        <v>2049</v>
      </c>
      <c r="N1854" s="2" t="s">
        <v>11327</v>
      </c>
      <c r="O1854" s="2" t="s">
        <v>11328</v>
      </c>
      <c r="P1854" s="2" t="s">
        <v>11329</v>
      </c>
      <c r="Q1854" s="2" t="s">
        <v>11330</v>
      </c>
      <c r="R1854">
        <v>16</v>
      </c>
      <c r="S1854" s="9">
        <f>SUM(pledge_tiers!B1854:F1854)/pledge_tiers!CZ1854</f>
        <v>0.58656330749354002</v>
      </c>
      <c r="T1854" s="8">
        <f>SUM(pledge_tiers!G1854:K1854)/pledge_tiers!CZ1854</f>
        <v>0.40103359173126613</v>
      </c>
      <c r="U1854" s="8">
        <f>SUM(pledge_tiers!L1854:CX1854)/pledge_tiers!CZ1854</f>
        <v>1.2403100775193798E-2</v>
      </c>
      <c r="V1854">
        <f>VLOOKUP(A1854,cluster_membership!$A$1:$B$4001,2,FALSE)</f>
        <v>5</v>
      </c>
    </row>
    <row r="1855" spans="1:22" x14ac:dyDescent="0.2">
      <c r="A1855" s="2">
        <v>1853</v>
      </c>
      <c r="B1855" s="3">
        <v>76901</v>
      </c>
      <c r="C1855" s="2" t="s">
        <v>11331</v>
      </c>
      <c r="D1855" s="2" t="s">
        <v>11332</v>
      </c>
      <c r="E1855" s="2" t="s">
        <v>14</v>
      </c>
      <c r="F1855" s="2" t="s">
        <v>15</v>
      </c>
      <c r="G1855" s="3">
        <v>20000</v>
      </c>
      <c r="H1855" s="6">
        <f>VLOOKUP(F1855,Exchange_rates!$A$1:$B$13,2,FALSE)</f>
        <v>1</v>
      </c>
      <c r="I1855" s="6">
        <f t="shared" si="56"/>
        <v>20000</v>
      </c>
      <c r="J1855" s="3">
        <f t="shared" si="57"/>
        <v>76901</v>
      </c>
      <c r="K1855" s="2" t="s">
        <v>11333</v>
      </c>
      <c r="L1855" t="s">
        <v>28180</v>
      </c>
      <c r="M1855" s="2">
        <v>2048</v>
      </c>
      <c r="N1855" s="2" t="s">
        <v>11334</v>
      </c>
      <c r="O1855" s="2" t="s">
        <v>11335</v>
      </c>
      <c r="P1855" s="2" t="s">
        <v>11336</v>
      </c>
      <c r="Q1855" s="2" t="s">
        <v>11337</v>
      </c>
      <c r="R1855">
        <v>13</v>
      </c>
      <c r="S1855" s="9">
        <f>SUM(pledge_tiers!B1855:F1855)/pledge_tiers!CZ1855</f>
        <v>0.25134474327628364</v>
      </c>
      <c r="T1855" s="8">
        <f>SUM(pledge_tiers!G1855:K1855)/pledge_tiers!CZ1855</f>
        <v>0.65574572127139363</v>
      </c>
      <c r="U1855" s="8">
        <f>SUM(pledge_tiers!L1855:CX1855)/pledge_tiers!CZ1855</f>
        <v>9.2909535452322736E-2</v>
      </c>
      <c r="V1855">
        <f>VLOOKUP(A1855,cluster_membership!$A$1:$B$4001,2,FALSE)</f>
        <v>5</v>
      </c>
    </row>
    <row r="1856" spans="1:22" x14ac:dyDescent="0.2">
      <c r="A1856" s="2">
        <v>1854</v>
      </c>
      <c r="B1856" s="3">
        <v>40131</v>
      </c>
      <c r="C1856" s="2" t="s">
        <v>11338</v>
      </c>
      <c r="D1856" s="2" t="s">
        <v>11339</v>
      </c>
      <c r="E1856" s="2" t="s">
        <v>23</v>
      </c>
      <c r="F1856" s="2" t="s">
        <v>15</v>
      </c>
      <c r="G1856" s="3">
        <v>5000</v>
      </c>
      <c r="H1856" s="6">
        <f>VLOOKUP(F1856,Exchange_rates!$A$1:$B$13,2,FALSE)</f>
        <v>1</v>
      </c>
      <c r="I1856" s="6">
        <f t="shared" si="56"/>
        <v>5000</v>
      </c>
      <c r="J1856" s="3">
        <f t="shared" si="57"/>
        <v>40131</v>
      </c>
      <c r="K1856" s="2" t="s">
        <v>3651</v>
      </c>
      <c r="L1856" t="s">
        <v>28180</v>
      </c>
      <c r="M1856" s="2">
        <v>2048</v>
      </c>
      <c r="N1856" s="2" t="s">
        <v>11340</v>
      </c>
      <c r="O1856" s="2" t="s">
        <v>11341</v>
      </c>
      <c r="P1856" s="2" t="s">
        <v>11342</v>
      </c>
      <c r="Q1856" s="2" t="s">
        <v>11343</v>
      </c>
      <c r="R1856">
        <v>8</v>
      </c>
      <c r="S1856" s="9">
        <f>SUM(pledge_tiers!B1856:F1856)/pledge_tiers!CZ1856</f>
        <v>0.85917566241413146</v>
      </c>
      <c r="T1856" s="8">
        <f>SUM(pledge_tiers!G1856:K1856)/pledge_tiers!CZ1856</f>
        <v>0.14082433758586849</v>
      </c>
      <c r="U1856" s="8">
        <f>SUM(pledge_tiers!L1856:CX1856)/pledge_tiers!CZ1856</f>
        <v>0</v>
      </c>
      <c r="V1856">
        <f>VLOOKUP(A1856,cluster_membership!$A$1:$B$4001,2,FALSE)</f>
        <v>5</v>
      </c>
    </row>
    <row r="1857" spans="1:22" x14ac:dyDescent="0.2">
      <c r="A1857" s="2">
        <v>1855</v>
      </c>
      <c r="B1857" s="3">
        <v>101065</v>
      </c>
      <c r="C1857" s="2" t="s">
        <v>11344</v>
      </c>
      <c r="D1857" s="2" t="s">
        <v>11345</v>
      </c>
      <c r="E1857" s="2" t="s">
        <v>6182</v>
      </c>
      <c r="F1857" s="2" t="s">
        <v>15</v>
      </c>
      <c r="G1857" s="3">
        <v>33000</v>
      </c>
      <c r="H1857" s="6">
        <f>VLOOKUP(F1857,Exchange_rates!$A$1:$B$13,2,FALSE)</f>
        <v>1</v>
      </c>
      <c r="I1857" s="6">
        <f t="shared" si="56"/>
        <v>33000</v>
      </c>
      <c r="J1857" s="3">
        <f t="shared" si="57"/>
        <v>101065</v>
      </c>
      <c r="K1857" s="2" t="s">
        <v>365</v>
      </c>
      <c r="L1857" t="s">
        <v>28185</v>
      </c>
      <c r="M1857" s="2">
        <v>2045</v>
      </c>
      <c r="N1857" s="2" t="s">
        <v>11346</v>
      </c>
      <c r="O1857" s="2" t="s">
        <v>11347</v>
      </c>
      <c r="P1857" s="2" t="s">
        <v>11348</v>
      </c>
      <c r="Q1857" s="2" t="s">
        <v>11349</v>
      </c>
      <c r="R1857">
        <v>9</v>
      </c>
      <c r="S1857" s="9">
        <f>SUM(pledge_tiers!B1857:F1857)/pledge_tiers!CZ1857</f>
        <v>0.9869804707060591</v>
      </c>
      <c r="T1857" s="8">
        <f>SUM(pledge_tiers!G1857:K1857)/pledge_tiers!CZ1857</f>
        <v>1.3019529293940912E-2</v>
      </c>
      <c r="U1857" s="8">
        <f>SUM(pledge_tiers!L1857:CX1857)/pledge_tiers!CZ1857</f>
        <v>0</v>
      </c>
      <c r="V1857">
        <f>VLOOKUP(A1857,cluster_membership!$A$1:$B$4001,2,FALSE)</f>
        <v>5</v>
      </c>
    </row>
    <row r="1858" spans="1:22" x14ac:dyDescent="0.2">
      <c r="A1858" s="2">
        <v>1856</v>
      </c>
      <c r="B1858" s="3">
        <v>210237</v>
      </c>
      <c r="C1858" s="2" t="s">
        <v>11350</v>
      </c>
      <c r="D1858" s="2" t="s">
        <v>11351</v>
      </c>
      <c r="E1858" s="2" t="s">
        <v>14</v>
      </c>
      <c r="F1858" s="2" t="s">
        <v>15</v>
      </c>
      <c r="G1858" s="3">
        <v>15000</v>
      </c>
      <c r="H1858" s="6">
        <f>VLOOKUP(F1858,Exchange_rates!$A$1:$B$13,2,FALSE)</f>
        <v>1</v>
      </c>
      <c r="I1858" s="6">
        <f t="shared" ref="I1858:I1921" si="58">G1858*H1858</f>
        <v>15000</v>
      </c>
      <c r="J1858" s="3">
        <f t="shared" ref="J1858:J1921" si="59">B1858*H1858</f>
        <v>210237</v>
      </c>
      <c r="K1858" s="2" t="s">
        <v>11352</v>
      </c>
      <c r="L1858" t="s">
        <v>28180</v>
      </c>
      <c r="M1858" s="2">
        <v>2045</v>
      </c>
      <c r="N1858" s="2" t="s">
        <v>11353</v>
      </c>
      <c r="O1858" s="2" t="s">
        <v>11354</v>
      </c>
      <c r="P1858" s="2" t="s">
        <v>11355</v>
      </c>
      <c r="Q1858" s="2" t="s">
        <v>11356</v>
      </c>
      <c r="R1858">
        <v>22</v>
      </c>
      <c r="S1858" s="9">
        <f>SUM(pledge_tiers!B1858:F1858)/pledge_tiers!CZ1858</f>
        <v>0.80851063829787229</v>
      </c>
      <c r="T1858" s="8">
        <f>SUM(pledge_tiers!G1858:K1858)/pledge_tiers!CZ1858</f>
        <v>0.11974270163285503</v>
      </c>
      <c r="U1858" s="8">
        <f>SUM(pledge_tiers!L1858:CX1858)/pledge_tiers!CZ1858</f>
        <v>7.1746660069272633E-2</v>
      </c>
      <c r="V1858">
        <f>VLOOKUP(A1858,cluster_membership!$A$1:$B$4001,2,FALSE)</f>
        <v>5</v>
      </c>
    </row>
    <row r="1859" spans="1:22" x14ac:dyDescent="0.2">
      <c r="A1859" s="2">
        <v>1857</v>
      </c>
      <c r="B1859" s="3">
        <v>530792</v>
      </c>
      <c r="C1859" s="2" t="s">
        <v>11357</v>
      </c>
      <c r="D1859" s="2" t="s">
        <v>11358</v>
      </c>
      <c r="E1859" s="2" t="s">
        <v>23</v>
      </c>
      <c r="F1859" s="2" t="s">
        <v>11359</v>
      </c>
      <c r="G1859" s="3">
        <v>80000</v>
      </c>
      <c r="H1859" s="6">
        <f>VLOOKUP(F1859,Exchange_rates!$A$1:$B$13,2,FALSE)</f>
        <v>0.99</v>
      </c>
      <c r="I1859" s="6">
        <f t="shared" si="58"/>
        <v>79200</v>
      </c>
      <c r="J1859" s="3">
        <f t="shared" si="59"/>
        <v>525484.07999999996</v>
      </c>
      <c r="K1859" s="2" t="s">
        <v>7623</v>
      </c>
      <c r="L1859" t="s">
        <v>28212</v>
      </c>
      <c r="M1859" s="2">
        <v>2045</v>
      </c>
      <c r="N1859" s="2" t="s">
        <v>11360</v>
      </c>
      <c r="O1859" s="2" t="s">
        <v>11361</v>
      </c>
      <c r="P1859" s="2" t="s">
        <v>11362</v>
      </c>
      <c r="Q1859" s="2" t="s">
        <v>11363</v>
      </c>
      <c r="R1859">
        <v>13</v>
      </c>
      <c r="S1859" s="9">
        <f>SUM(pledge_tiers!B1859:F1859)/pledge_tiers!CZ1859</f>
        <v>0.15784265215239981</v>
      </c>
      <c r="T1859" s="8">
        <f>SUM(pledge_tiers!G1859:K1859)/pledge_tiers!CZ1859</f>
        <v>0.15586343394359228</v>
      </c>
      <c r="U1859" s="8">
        <f>SUM(pledge_tiers!L1859:CX1859)/pledge_tiers!CZ1859</f>
        <v>0.68629391390400796</v>
      </c>
      <c r="V1859">
        <f>VLOOKUP(A1859,cluster_membership!$A$1:$B$4001,2,FALSE)</f>
        <v>5</v>
      </c>
    </row>
    <row r="1860" spans="1:22" x14ac:dyDescent="0.2">
      <c r="A1860" s="2">
        <v>1858</v>
      </c>
      <c r="B1860" s="3">
        <v>232078</v>
      </c>
      <c r="C1860" s="2" t="s">
        <v>11364</v>
      </c>
      <c r="D1860" s="2" t="s">
        <v>11365</v>
      </c>
      <c r="E1860" s="2" t="s">
        <v>23</v>
      </c>
      <c r="F1860" s="2" t="s">
        <v>75</v>
      </c>
      <c r="G1860" s="3">
        <v>20000</v>
      </c>
      <c r="H1860" s="6">
        <f>VLOOKUP(F1860,Exchange_rates!$A$1:$B$13,2,FALSE)</f>
        <v>1.24</v>
      </c>
      <c r="I1860" s="6">
        <f t="shared" si="58"/>
        <v>24800</v>
      </c>
      <c r="J1860" s="3">
        <f t="shared" si="59"/>
        <v>287776.71999999997</v>
      </c>
      <c r="K1860" s="2" t="s">
        <v>827</v>
      </c>
      <c r="L1860" t="s">
        <v>28181</v>
      </c>
      <c r="M1860" s="2">
        <v>2045</v>
      </c>
      <c r="N1860" s="2" t="s">
        <v>11366</v>
      </c>
      <c r="O1860" s="2" t="s">
        <v>11367</v>
      </c>
      <c r="P1860" s="2" t="s">
        <v>11368</v>
      </c>
      <c r="Q1860" s="2" t="s">
        <v>11369</v>
      </c>
      <c r="R1860">
        <v>12</v>
      </c>
      <c r="S1860" s="9">
        <f>SUM(pledge_tiers!B1860:F1860)/pledge_tiers!CZ1860</f>
        <v>8.354177088544272E-2</v>
      </c>
      <c r="T1860" s="8">
        <f>SUM(pledge_tiers!G1860:K1860)/pledge_tiers!CZ1860</f>
        <v>0.72086043021510759</v>
      </c>
      <c r="U1860" s="8">
        <f>SUM(pledge_tiers!L1860:CX1860)/pledge_tiers!CZ1860</f>
        <v>0.19559779889944973</v>
      </c>
      <c r="V1860">
        <f>VLOOKUP(A1860,cluster_membership!$A$1:$B$4001,2,FALSE)</f>
        <v>5</v>
      </c>
    </row>
    <row r="1861" spans="1:22" x14ac:dyDescent="0.2">
      <c r="A1861" s="2">
        <v>1859</v>
      </c>
      <c r="B1861" s="3">
        <v>43574</v>
      </c>
      <c r="C1861" s="2" t="s">
        <v>11370</v>
      </c>
      <c r="D1861" s="2" t="s">
        <v>11371</v>
      </c>
      <c r="E1861" s="2" t="s">
        <v>23</v>
      </c>
      <c r="F1861" s="2" t="s">
        <v>15</v>
      </c>
      <c r="G1861" s="3">
        <v>5000</v>
      </c>
      <c r="H1861" s="6">
        <f>VLOOKUP(F1861,Exchange_rates!$A$1:$B$13,2,FALSE)</f>
        <v>1</v>
      </c>
      <c r="I1861" s="6">
        <f t="shared" si="58"/>
        <v>5000</v>
      </c>
      <c r="J1861" s="3">
        <f t="shared" si="59"/>
        <v>43574</v>
      </c>
      <c r="K1861" s="2" t="s">
        <v>2048</v>
      </c>
      <c r="L1861" t="s">
        <v>28180</v>
      </c>
      <c r="M1861" s="2">
        <v>2044</v>
      </c>
      <c r="N1861" s="2" t="s">
        <v>11372</v>
      </c>
      <c r="O1861" s="2" t="s">
        <v>11373</v>
      </c>
      <c r="P1861" s="2" t="s">
        <v>11374</v>
      </c>
      <c r="Q1861" s="2" t="s">
        <v>11375</v>
      </c>
      <c r="R1861">
        <v>8</v>
      </c>
      <c r="S1861" s="9">
        <f>SUM(pledge_tiers!B1861:F1861)/pledge_tiers!CZ1861</f>
        <v>0.99950690335305725</v>
      </c>
      <c r="T1861" s="8">
        <f>SUM(pledge_tiers!G1861:K1861)/pledge_tiers!CZ1861</f>
        <v>4.9309664694280081E-4</v>
      </c>
      <c r="U1861" s="8">
        <f>SUM(pledge_tiers!L1861:CX1861)/pledge_tiers!CZ1861</f>
        <v>0</v>
      </c>
      <c r="V1861">
        <f>VLOOKUP(A1861,cluster_membership!$A$1:$B$4001,2,FALSE)</f>
        <v>5</v>
      </c>
    </row>
    <row r="1862" spans="1:22" x14ac:dyDescent="0.2">
      <c r="A1862" s="2">
        <v>1860</v>
      </c>
      <c r="B1862" s="3">
        <v>217363</v>
      </c>
      <c r="C1862" s="2" t="s">
        <v>11376</v>
      </c>
      <c r="D1862" s="2" t="s">
        <v>11377</v>
      </c>
      <c r="E1862" s="2" t="s">
        <v>1255</v>
      </c>
      <c r="F1862" s="2" t="s">
        <v>15</v>
      </c>
      <c r="G1862" s="3">
        <v>35000</v>
      </c>
      <c r="H1862" s="6">
        <f>VLOOKUP(F1862,Exchange_rates!$A$1:$B$13,2,FALSE)</f>
        <v>1</v>
      </c>
      <c r="I1862" s="6">
        <f t="shared" si="58"/>
        <v>35000</v>
      </c>
      <c r="J1862" s="3">
        <f t="shared" si="59"/>
        <v>217363</v>
      </c>
      <c r="K1862" s="2" t="s">
        <v>122</v>
      </c>
      <c r="L1862" t="s">
        <v>28180</v>
      </c>
      <c r="M1862" s="2">
        <v>2044</v>
      </c>
      <c r="N1862" s="2" t="s">
        <v>11378</v>
      </c>
      <c r="O1862" s="2" t="s">
        <v>11379</v>
      </c>
      <c r="P1862" s="2" t="s">
        <v>11380</v>
      </c>
      <c r="Q1862" s="2" t="s">
        <v>11381</v>
      </c>
      <c r="R1862">
        <v>8</v>
      </c>
      <c r="S1862" s="9">
        <f>SUM(pledge_tiers!B1862:F1862)/pledge_tiers!CZ1862</f>
        <v>0.8864650470996529</v>
      </c>
      <c r="T1862" s="8">
        <f>SUM(pledge_tiers!G1862:K1862)/pledge_tiers!CZ1862</f>
        <v>0.11353495290034706</v>
      </c>
      <c r="U1862" s="8">
        <f>SUM(pledge_tiers!L1862:CX1862)/pledge_tiers!CZ1862</f>
        <v>0</v>
      </c>
      <c r="V1862">
        <f>VLOOKUP(A1862,cluster_membership!$A$1:$B$4001,2,FALSE)</f>
        <v>5</v>
      </c>
    </row>
    <row r="1863" spans="1:22" x14ac:dyDescent="0.2">
      <c r="A1863" s="2">
        <v>1861</v>
      </c>
      <c r="B1863" s="3">
        <v>139296</v>
      </c>
      <c r="C1863" s="2" t="s">
        <v>11382</v>
      </c>
      <c r="D1863" s="2" t="s">
        <v>11383</v>
      </c>
      <c r="E1863" s="2" t="s">
        <v>46</v>
      </c>
      <c r="F1863" s="2" t="s">
        <v>945</v>
      </c>
      <c r="G1863" s="3">
        <v>100000</v>
      </c>
      <c r="H1863" s="6">
        <f>VLOOKUP(F1863,Exchange_rates!$A$1:$B$13,2,FALSE)</f>
        <v>1.06</v>
      </c>
      <c r="I1863" s="6">
        <f t="shared" si="58"/>
        <v>106000</v>
      </c>
      <c r="J1863" s="3">
        <f t="shared" si="59"/>
        <v>147653.76000000001</v>
      </c>
      <c r="K1863" s="2" t="s">
        <v>11384</v>
      </c>
      <c r="L1863" t="s">
        <v>28191</v>
      </c>
      <c r="M1863" s="2">
        <v>2044</v>
      </c>
      <c r="N1863" s="2" t="s">
        <v>11385</v>
      </c>
      <c r="O1863" s="2" t="s">
        <v>11386</v>
      </c>
      <c r="P1863" s="2" t="s">
        <v>11387</v>
      </c>
      <c r="Q1863" s="2" t="s">
        <v>11388</v>
      </c>
      <c r="R1863">
        <v>16</v>
      </c>
      <c r="S1863" s="9">
        <f>SUM(pledge_tiers!B1863:F1863)/pledge_tiers!CZ1863</f>
        <v>0.52579852579852582</v>
      </c>
      <c r="T1863" s="8">
        <f>SUM(pledge_tiers!G1863:K1863)/pledge_tiers!CZ1863</f>
        <v>0.46388206388206388</v>
      </c>
      <c r="U1863" s="8">
        <f>SUM(pledge_tiers!L1863:CX1863)/pledge_tiers!CZ1863</f>
        <v>1.0319410319410319E-2</v>
      </c>
      <c r="V1863">
        <f>VLOOKUP(A1863,cluster_membership!$A$1:$B$4001,2,FALSE)</f>
        <v>5</v>
      </c>
    </row>
    <row r="1864" spans="1:22" x14ac:dyDescent="0.2">
      <c r="A1864" s="2">
        <v>1862</v>
      </c>
      <c r="B1864" s="3">
        <v>85532</v>
      </c>
      <c r="C1864" s="2" t="s">
        <v>11389</v>
      </c>
      <c r="D1864" s="2" t="s">
        <v>10504</v>
      </c>
      <c r="E1864" s="2" t="s">
        <v>685</v>
      </c>
      <c r="F1864" s="2" t="s">
        <v>15</v>
      </c>
      <c r="G1864" s="3">
        <v>6000</v>
      </c>
      <c r="H1864" s="6">
        <f>VLOOKUP(F1864,Exchange_rates!$A$1:$B$13,2,FALSE)</f>
        <v>1</v>
      </c>
      <c r="I1864" s="6">
        <f t="shared" si="58"/>
        <v>6000</v>
      </c>
      <c r="J1864" s="3">
        <f t="shared" si="59"/>
        <v>85532</v>
      </c>
      <c r="K1864" s="2" t="s">
        <v>1475</v>
      </c>
      <c r="L1864" t="s">
        <v>28180</v>
      </c>
      <c r="M1864" s="2">
        <v>2043</v>
      </c>
      <c r="N1864" s="2" t="s">
        <v>11390</v>
      </c>
      <c r="O1864" s="2" t="s">
        <v>11391</v>
      </c>
      <c r="P1864" s="2" t="s">
        <v>11392</v>
      </c>
      <c r="Q1864" s="2" t="s">
        <v>11393</v>
      </c>
      <c r="R1864">
        <v>16</v>
      </c>
      <c r="S1864" s="9">
        <f>SUM(pledge_tiers!B1864:F1864)/pledge_tiers!CZ1864</f>
        <v>0.79790940766550522</v>
      </c>
      <c r="T1864" s="8">
        <f>SUM(pledge_tiers!G1864:K1864)/pledge_tiers!CZ1864</f>
        <v>0.17073170731707318</v>
      </c>
      <c r="U1864" s="8">
        <f>SUM(pledge_tiers!L1864:CX1864)/pledge_tiers!CZ1864</f>
        <v>3.1358885017421602E-2</v>
      </c>
      <c r="V1864">
        <f>VLOOKUP(A1864,cluster_membership!$A$1:$B$4001,2,FALSE)</f>
        <v>5</v>
      </c>
    </row>
    <row r="1865" spans="1:22" x14ac:dyDescent="0.2">
      <c r="A1865" s="2">
        <v>1863</v>
      </c>
      <c r="B1865" s="3">
        <v>167150</v>
      </c>
      <c r="C1865" s="2" t="s">
        <v>11394</v>
      </c>
      <c r="D1865" s="2" t="s">
        <v>11395</v>
      </c>
      <c r="E1865" s="2" t="s">
        <v>14</v>
      </c>
      <c r="F1865" s="2" t="s">
        <v>15</v>
      </c>
      <c r="G1865" s="3">
        <v>9000</v>
      </c>
      <c r="H1865" s="6">
        <f>VLOOKUP(F1865,Exchange_rates!$A$1:$B$13,2,FALSE)</f>
        <v>1</v>
      </c>
      <c r="I1865" s="6">
        <f t="shared" si="58"/>
        <v>9000</v>
      </c>
      <c r="J1865" s="3">
        <f t="shared" si="59"/>
        <v>167150</v>
      </c>
      <c r="K1865" s="2" t="s">
        <v>1044</v>
      </c>
      <c r="L1865" t="s">
        <v>28180</v>
      </c>
      <c r="M1865" s="2">
        <v>2043</v>
      </c>
      <c r="N1865" s="2" t="s">
        <v>11396</v>
      </c>
      <c r="O1865" s="2" t="s">
        <v>11397</v>
      </c>
      <c r="P1865" s="2" t="s">
        <v>11398</v>
      </c>
      <c r="Q1865" s="2" t="s">
        <v>11399</v>
      </c>
      <c r="R1865">
        <v>5</v>
      </c>
      <c r="S1865" s="9">
        <f>SUM(pledge_tiers!B1865:F1865)/pledge_tiers!CZ1865</f>
        <v>1</v>
      </c>
      <c r="T1865" s="8">
        <f>SUM(pledge_tiers!G1865:K1865)/pledge_tiers!CZ1865</f>
        <v>0</v>
      </c>
      <c r="U1865" s="8">
        <f>SUM(pledge_tiers!L1865:CX1865)/pledge_tiers!CZ1865</f>
        <v>0</v>
      </c>
      <c r="V1865">
        <f>VLOOKUP(A1865,cluster_membership!$A$1:$B$4001,2,FALSE)</f>
        <v>5</v>
      </c>
    </row>
    <row r="1866" spans="1:22" x14ac:dyDescent="0.2">
      <c r="A1866" s="2">
        <v>1864</v>
      </c>
      <c r="B1866" s="3">
        <v>121033</v>
      </c>
      <c r="C1866" s="2" t="s">
        <v>11400</v>
      </c>
      <c r="D1866" s="2" t="s">
        <v>7289</v>
      </c>
      <c r="E1866" s="2" t="s">
        <v>14</v>
      </c>
      <c r="F1866" s="2" t="s">
        <v>15</v>
      </c>
      <c r="G1866" s="3">
        <v>100</v>
      </c>
      <c r="H1866" s="6">
        <f>VLOOKUP(F1866,Exchange_rates!$A$1:$B$13,2,FALSE)</f>
        <v>1</v>
      </c>
      <c r="I1866" s="6">
        <f t="shared" si="58"/>
        <v>100</v>
      </c>
      <c r="J1866" s="3">
        <f t="shared" si="59"/>
        <v>121033</v>
      </c>
      <c r="K1866" s="2" t="s">
        <v>11401</v>
      </c>
      <c r="L1866" t="s">
        <v>28180</v>
      </c>
      <c r="M1866" s="2">
        <v>2041</v>
      </c>
      <c r="N1866" s="2" t="s">
        <v>11402</v>
      </c>
      <c r="O1866" s="2" t="s">
        <v>11403</v>
      </c>
      <c r="P1866" s="2" t="s">
        <v>11404</v>
      </c>
      <c r="Q1866" s="2" t="s">
        <v>11405</v>
      </c>
      <c r="R1866">
        <v>15</v>
      </c>
      <c r="S1866" s="9">
        <f>SUM(pledge_tiers!B1866:F1866)/pledge_tiers!CZ1866</f>
        <v>0.35858337432365961</v>
      </c>
      <c r="T1866" s="8">
        <f>SUM(pledge_tiers!G1866:K1866)/pledge_tiers!CZ1866</f>
        <v>0.28086571569109692</v>
      </c>
      <c r="U1866" s="8">
        <f>SUM(pledge_tiers!L1866:CX1866)/pledge_tiers!CZ1866</f>
        <v>0.36055090998524347</v>
      </c>
      <c r="V1866">
        <f>VLOOKUP(A1866,cluster_membership!$A$1:$B$4001,2,FALSE)</f>
        <v>5</v>
      </c>
    </row>
    <row r="1867" spans="1:22" x14ac:dyDescent="0.2">
      <c r="A1867" s="2">
        <v>1865</v>
      </c>
      <c r="B1867" s="3">
        <v>61218</v>
      </c>
      <c r="C1867" s="2" t="s">
        <v>11406</v>
      </c>
      <c r="D1867" s="2" t="s">
        <v>11407</v>
      </c>
      <c r="E1867" s="2" t="s">
        <v>3584</v>
      </c>
      <c r="F1867" s="2" t="s">
        <v>15</v>
      </c>
      <c r="G1867" s="3">
        <v>6500</v>
      </c>
      <c r="H1867" s="6">
        <f>VLOOKUP(F1867,Exchange_rates!$A$1:$B$13,2,FALSE)</f>
        <v>1</v>
      </c>
      <c r="I1867" s="6">
        <f t="shared" si="58"/>
        <v>6500</v>
      </c>
      <c r="J1867" s="3">
        <f t="shared" si="59"/>
        <v>61218</v>
      </c>
      <c r="K1867" s="2" t="s">
        <v>7985</v>
      </c>
      <c r="L1867" t="s">
        <v>28180</v>
      </c>
      <c r="M1867" s="2">
        <v>2040</v>
      </c>
      <c r="N1867" s="2" t="s">
        <v>11408</v>
      </c>
      <c r="O1867" s="2" t="s">
        <v>11409</v>
      </c>
      <c r="P1867" s="2" t="s">
        <v>11410</v>
      </c>
      <c r="Q1867" s="2" t="s">
        <v>11411</v>
      </c>
      <c r="R1867">
        <v>2</v>
      </c>
      <c r="S1867" s="9">
        <f>SUM(pledge_tiers!B1867:F1867)/pledge_tiers!CZ1867</f>
        <v>1</v>
      </c>
      <c r="T1867" s="8">
        <f>SUM(pledge_tiers!G1867:K1867)/pledge_tiers!CZ1867</f>
        <v>0</v>
      </c>
      <c r="U1867" s="8">
        <f>SUM(pledge_tiers!L1867:CX1867)/pledge_tiers!CZ1867</f>
        <v>0</v>
      </c>
      <c r="V1867">
        <f>VLOOKUP(A1867,cluster_membership!$A$1:$B$4001,2,FALSE)</f>
        <v>5</v>
      </c>
    </row>
    <row r="1868" spans="1:22" x14ac:dyDescent="0.2">
      <c r="A1868" s="2">
        <v>1866</v>
      </c>
      <c r="B1868" s="3">
        <v>385524</v>
      </c>
      <c r="C1868" s="2" t="s">
        <v>11412</v>
      </c>
      <c r="D1868" s="2" t="s">
        <v>11413</v>
      </c>
      <c r="E1868" s="2" t="s">
        <v>189</v>
      </c>
      <c r="F1868" s="2" t="s">
        <v>945</v>
      </c>
      <c r="G1868" s="3">
        <v>125000</v>
      </c>
      <c r="H1868" s="6">
        <f>VLOOKUP(F1868,Exchange_rates!$A$1:$B$13,2,FALSE)</f>
        <v>1.06</v>
      </c>
      <c r="I1868" s="6">
        <f t="shared" si="58"/>
        <v>132500</v>
      </c>
      <c r="J1868" s="3">
        <f t="shared" si="59"/>
        <v>408655.44</v>
      </c>
      <c r="K1868" s="2" t="s">
        <v>6838</v>
      </c>
      <c r="L1868" t="s">
        <v>28205</v>
      </c>
      <c r="M1868" s="2">
        <v>2038</v>
      </c>
      <c r="N1868" s="2" t="s">
        <v>11414</v>
      </c>
      <c r="O1868" s="2" t="s">
        <v>11415</v>
      </c>
      <c r="P1868" s="2" t="s">
        <v>11416</v>
      </c>
      <c r="Q1868" s="2" t="s">
        <v>11417</v>
      </c>
      <c r="R1868">
        <v>10</v>
      </c>
      <c r="S1868" s="9">
        <f>SUM(pledge_tiers!B1868:F1868)/pledge_tiers!CZ1868</f>
        <v>0.45354645354645357</v>
      </c>
      <c r="T1868" s="8">
        <f>SUM(pledge_tiers!G1868:K1868)/pledge_tiers!CZ1868</f>
        <v>0.54645354645354649</v>
      </c>
      <c r="U1868" s="8">
        <f>SUM(pledge_tiers!L1868:CX1868)/pledge_tiers!CZ1868</f>
        <v>0</v>
      </c>
      <c r="V1868">
        <f>VLOOKUP(A1868,cluster_membership!$A$1:$B$4001,2,FALSE)</f>
        <v>5</v>
      </c>
    </row>
    <row r="1869" spans="1:22" x14ac:dyDescent="0.2">
      <c r="A1869" s="2">
        <v>1867</v>
      </c>
      <c r="B1869" s="3">
        <v>71061</v>
      </c>
      <c r="C1869" s="2" t="s">
        <v>11418</v>
      </c>
      <c r="D1869" s="2" t="s">
        <v>11419</v>
      </c>
      <c r="E1869" s="2" t="s">
        <v>46</v>
      </c>
      <c r="F1869" s="2" t="s">
        <v>15</v>
      </c>
      <c r="G1869" s="3">
        <v>60000</v>
      </c>
      <c r="H1869" s="6">
        <f>VLOOKUP(F1869,Exchange_rates!$A$1:$B$13,2,FALSE)</f>
        <v>1</v>
      </c>
      <c r="I1869" s="6">
        <f t="shared" si="58"/>
        <v>60000</v>
      </c>
      <c r="J1869" s="3">
        <f t="shared" si="59"/>
        <v>71061</v>
      </c>
      <c r="K1869" s="2" t="s">
        <v>686</v>
      </c>
      <c r="L1869" t="s">
        <v>28180</v>
      </c>
      <c r="M1869" s="2">
        <v>2037</v>
      </c>
      <c r="N1869" s="2" t="s">
        <v>11420</v>
      </c>
      <c r="O1869" s="2" t="s">
        <v>11421</v>
      </c>
      <c r="P1869" s="2" t="s">
        <v>11422</v>
      </c>
      <c r="Q1869" s="2" t="s">
        <v>11423</v>
      </c>
      <c r="R1869">
        <v>16</v>
      </c>
      <c r="S1869" s="9">
        <f>SUM(pledge_tiers!B1869:F1869)/pledge_tiers!CZ1869</f>
        <v>0.57311441765007698</v>
      </c>
      <c r="T1869" s="8">
        <f>SUM(pledge_tiers!G1869:K1869)/pledge_tiers!CZ1869</f>
        <v>0.38686505900461776</v>
      </c>
      <c r="U1869" s="8">
        <f>SUM(pledge_tiers!L1869:CX1869)/pledge_tiers!CZ1869</f>
        <v>4.0020523345305287E-2</v>
      </c>
      <c r="V1869">
        <f>VLOOKUP(A1869,cluster_membership!$A$1:$B$4001,2,FALSE)</f>
        <v>5</v>
      </c>
    </row>
    <row r="1870" spans="1:22" x14ac:dyDescent="0.2">
      <c r="A1870" s="2">
        <v>1868</v>
      </c>
      <c r="B1870" s="3">
        <v>927576</v>
      </c>
      <c r="C1870" s="2" t="s">
        <v>11424</v>
      </c>
      <c r="D1870" s="2" t="s">
        <v>1660</v>
      </c>
      <c r="E1870" s="2" t="s">
        <v>23</v>
      </c>
      <c r="F1870" s="2" t="s">
        <v>15</v>
      </c>
      <c r="G1870" s="3">
        <v>100000</v>
      </c>
      <c r="H1870" s="6">
        <f>VLOOKUP(F1870,Exchange_rates!$A$1:$B$13,2,FALSE)</f>
        <v>1</v>
      </c>
      <c r="I1870" s="6">
        <f t="shared" si="58"/>
        <v>100000</v>
      </c>
      <c r="J1870" s="3">
        <f t="shared" si="59"/>
        <v>927576</v>
      </c>
      <c r="K1870" s="2" t="s">
        <v>257</v>
      </c>
      <c r="L1870" t="s">
        <v>28180</v>
      </c>
      <c r="M1870" s="2">
        <v>2036</v>
      </c>
      <c r="N1870" s="2" t="s">
        <v>11425</v>
      </c>
      <c r="O1870" s="2" t="s">
        <v>11426</v>
      </c>
      <c r="P1870" s="2" t="s">
        <v>11427</v>
      </c>
      <c r="Q1870" s="2" t="s">
        <v>11428</v>
      </c>
      <c r="R1870">
        <v>55</v>
      </c>
      <c r="S1870" s="9">
        <f>SUM(pledge_tiers!B1870:F1870)/pledge_tiers!CZ1870</f>
        <v>0.28169014084507044</v>
      </c>
      <c r="T1870" s="8">
        <f>SUM(pledge_tiers!G1870:K1870)/pledge_tiers!CZ1870</f>
        <v>0.43963782696177062</v>
      </c>
      <c r="U1870" s="8">
        <f>SUM(pledge_tiers!L1870:CX1870)/pledge_tiers!CZ1870</f>
        <v>0.27867203219315895</v>
      </c>
      <c r="V1870">
        <f>VLOOKUP(A1870,cluster_membership!$A$1:$B$4001,2,FALSE)</f>
        <v>5</v>
      </c>
    </row>
    <row r="1871" spans="1:22" x14ac:dyDescent="0.2">
      <c r="A1871" s="2">
        <v>1869</v>
      </c>
      <c r="B1871" s="3">
        <v>22669</v>
      </c>
      <c r="C1871" s="2" t="s">
        <v>11429</v>
      </c>
      <c r="D1871" s="2" t="s">
        <v>11430</v>
      </c>
      <c r="E1871" s="2" t="s">
        <v>2062</v>
      </c>
      <c r="F1871" s="2" t="s">
        <v>84</v>
      </c>
      <c r="G1871" s="3">
        <v>500</v>
      </c>
      <c r="H1871" s="6">
        <f>VLOOKUP(F1871,Exchange_rates!$A$1:$B$13,2,FALSE)</f>
        <v>0.76</v>
      </c>
      <c r="I1871" s="6">
        <f t="shared" si="58"/>
        <v>380</v>
      </c>
      <c r="J1871" s="3">
        <f t="shared" si="59"/>
        <v>17228.439999999999</v>
      </c>
      <c r="K1871" s="2" t="s">
        <v>271</v>
      </c>
      <c r="L1871" t="s">
        <v>28182</v>
      </c>
      <c r="M1871" s="2">
        <v>2035</v>
      </c>
      <c r="N1871" s="2" t="s">
        <v>11431</v>
      </c>
      <c r="O1871" s="2" t="s">
        <v>11432</v>
      </c>
      <c r="P1871" s="2" t="s">
        <v>11433</v>
      </c>
      <c r="Q1871" s="2" t="s">
        <v>11434</v>
      </c>
      <c r="R1871">
        <v>6</v>
      </c>
      <c r="S1871" s="9">
        <f>SUM(pledge_tiers!B1871:F1871)/pledge_tiers!CZ1871</f>
        <v>0.95429975429975433</v>
      </c>
      <c r="T1871" s="8">
        <f>SUM(pledge_tiers!G1871:K1871)/pledge_tiers!CZ1871</f>
        <v>4.5700245700245702E-2</v>
      </c>
      <c r="U1871" s="8">
        <f>SUM(pledge_tiers!L1871:CX1871)/pledge_tiers!CZ1871</f>
        <v>0</v>
      </c>
      <c r="V1871">
        <f>VLOOKUP(A1871,cluster_membership!$A$1:$B$4001,2,FALSE)</f>
        <v>5</v>
      </c>
    </row>
    <row r="1872" spans="1:22" x14ac:dyDescent="0.2">
      <c r="A1872" s="2">
        <v>1870</v>
      </c>
      <c r="B1872" s="3">
        <v>69590</v>
      </c>
      <c r="C1872" s="2" t="s">
        <v>11435</v>
      </c>
      <c r="D1872" s="2" t="s">
        <v>11436</v>
      </c>
      <c r="E1872" s="2" t="s">
        <v>14</v>
      </c>
      <c r="F1872" s="2" t="s">
        <v>413</v>
      </c>
      <c r="G1872" s="3">
        <v>8000</v>
      </c>
      <c r="H1872" s="6">
        <f>VLOOKUP(F1872,Exchange_rates!$A$1:$B$13,2,FALSE)</f>
        <v>0.77</v>
      </c>
      <c r="I1872" s="6">
        <f t="shared" si="58"/>
        <v>6160</v>
      </c>
      <c r="J1872" s="3">
        <f t="shared" si="59"/>
        <v>53584.3</v>
      </c>
      <c r="K1872" s="2" t="s">
        <v>673</v>
      </c>
      <c r="L1872" t="s">
        <v>28187</v>
      </c>
      <c r="M1872" s="2">
        <v>2034</v>
      </c>
      <c r="N1872" s="2" t="s">
        <v>11437</v>
      </c>
      <c r="O1872" s="2" t="s">
        <v>11438</v>
      </c>
      <c r="P1872" s="2" t="s">
        <v>11439</v>
      </c>
      <c r="Q1872" s="2" t="s">
        <v>11440</v>
      </c>
      <c r="R1872">
        <v>3</v>
      </c>
      <c r="S1872" s="9">
        <f>SUM(pledge_tiers!B1872:F1872)/pledge_tiers!CZ1872</f>
        <v>1</v>
      </c>
      <c r="T1872" s="8">
        <f>SUM(pledge_tiers!G1872:K1872)/pledge_tiers!CZ1872</f>
        <v>0</v>
      </c>
      <c r="U1872" s="8">
        <f>SUM(pledge_tiers!L1872:CX1872)/pledge_tiers!CZ1872</f>
        <v>0</v>
      </c>
      <c r="V1872">
        <f>VLOOKUP(A1872,cluster_membership!$A$1:$B$4001,2,FALSE)</f>
        <v>5</v>
      </c>
    </row>
    <row r="1873" spans="1:22" x14ac:dyDescent="0.2">
      <c r="A1873" s="2">
        <v>1871</v>
      </c>
      <c r="B1873" s="3">
        <v>202811</v>
      </c>
      <c r="C1873" s="2" t="s">
        <v>11441</v>
      </c>
      <c r="D1873" s="2" t="s">
        <v>11442</v>
      </c>
      <c r="E1873" s="2" t="s">
        <v>14</v>
      </c>
      <c r="F1873" s="2" t="s">
        <v>15</v>
      </c>
      <c r="G1873" s="3">
        <v>20000</v>
      </c>
      <c r="H1873" s="6">
        <f>VLOOKUP(F1873,Exchange_rates!$A$1:$B$13,2,FALSE)</f>
        <v>1</v>
      </c>
      <c r="I1873" s="6">
        <f t="shared" si="58"/>
        <v>20000</v>
      </c>
      <c r="J1873" s="3">
        <f t="shared" si="59"/>
        <v>202811</v>
      </c>
      <c r="K1873" s="2" t="s">
        <v>190</v>
      </c>
      <c r="L1873" t="s">
        <v>28180</v>
      </c>
      <c r="M1873" s="2">
        <v>2033</v>
      </c>
      <c r="N1873" s="2" t="s">
        <v>11443</v>
      </c>
      <c r="O1873" s="2" t="s">
        <v>11444</v>
      </c>
      <c r="P1873" s="2" t="s">
        <v>11445</v>
      </c>
      <c r="Q1873" s="2" t="s">
        <v>11446</v>
      </c>
      <c r="R1873">
        <v>7</v>
      </c>
      <c r="S1873" s="9">
        <f>SUM(pledge_tiers!B1873:F1873)/pledge_tiers!CZ1873</f>
        <v>0.96648595367175949</v>
      </c>
      <c r="T1873" s="8">
        <f>SUM(pledge_tiers!G1873:K1873)/pledge_tiers!CZ1873</f>
        <v>3.351404632824051E-2</v>
      </c>
      <c r="U1873" s="8">
        <f>SUM(pledge_tiers!L1873:CX1873)/pledge_tiers!CZ1873</f>
        <v>0</v>
      </c>
      <c r="V1873">
        <f>VLOOKUP(A1873,cluster_membership!$A$1:$B$4001,2,FALSE)</f>
        <v>5</v>
      </c>
    </row>
    <row r="1874" spans="1:22" x14ac:dyDescent="0.2">
      <c r="A1874" s="2">
        <v>1872</v>
      </c>
      <c r="B1874" s="3">
        <v>324462</v>
      </c>
      <c r="C1874" s="2" t="s">
        <v>11447</v>
      </c>
      <c r="D1874" s="2" t="s">
        <v>11448</v>
      </c>
      <c r="E1874" s="2" t="s">
        <v>14</v>
      </c>
      <c r="F1874" s="2" t="s">
        <v>4831</v>
      </c>
      <c r="G1874" s="3">
        <v>50000</v>
      </c>
      <c r="H1874" s="6">
        <f>VLOOKUP(F1874,Exchange_rates!$A$1:$B$13,2,FALSE)</f>
        <v>0.72</v>
      </c>
      <c r="I1874" s="6">
        <f t="shared" si="58"/>
        <v>36000</v>
      </c>
      <c r="J1874" s="3">
        <f t="shared" si="59"/>
        <v>233612.63999999998</v>
      </c>
      <c r="K1874" s="2" t="s">
        <v>11449</v>
      </c>
      <c r="L1874" t="s">
        <v>28180</v>
      </c>
      <c r="M1874" s="2">
        <v>2033</v>
      </c>
      <c r="N1874" s="2" t="s">
        <v>11450</v>
      </c>
      <c r="O1874" s="2" t="s">
        <v>11451</v>
      </c>
      <c r="P1874" s="2" t="s">
        <v>11452</v>
      </c>
      <c r="Q1874" s="2" t="s">
        <v>11453</v>
      </c>
      <c r="R1874">
        <v>7</v>
      </c>
      <c r="S1874" s="9">
        <f>SUM(pledge_tiers!B1874:F1874)/pledge_tiers!CZ1874</f>
        <v>0.72480237154150196</v>
      </c>
      <c r="T1874" s="8">
        <f>SUM(pledge_tiers!G1874:K1874)/pledge_tiers!CZ1874</f>
        <v>0.27519762845849804</v>
      </c>
      <c r="U1874" s="8">
        <f>SUM(pledge_tiers!L1874:CX1874)/pledge_tiers!CZ1874</f>
        <v>0</v>
      </c>
      <c r="V1874">
        <f>VLOOKUP(A1874,cluster_membership!$A$1:$B$4001,2,FALSE)</f>
        <v>5</v>
      </c>
    </row>
    <row r="1875" spans="1:22" x14ac:dyDescent="0.2">
      <c r="A1875" s="2">
        <v>1873</v>
      </c>
      <c r="B1875" s="3">
        <v>77533</v>
      </c>
      <c r="C1875" s="2" t="s">
        <v>11454</v>
      </c>
      <c r="D1875" s="2" t="s">
        <v>4658</v>
      </c>
      <c r="E1875" s="2" t="s">
        <v>46</v>
      </c>
      <c r="F1875" s="2" t="s">
        <v>75</v>
      </c>
      <c r="G1875" s="3">
        <v>20000</v>
      </c>
      <c r="H1875" s="6">
        <f>VLOOKUP(F1875,Exchange_rates!$A$1:$B$13,2,FALSE)</f>
        <v>1.24</v>
      </c>
      <c r="I1875" s="6">
        <f t="shared" si="58"/>
        <v>24800</v>
      </c>
      <c r="J1875" s="3">
        <f t="shared" si="59"/>
        <v>96140.92</v>
      </c>
      <c r="K1875" s="2" t="s">
        <v>3711</v>
      </c>
      <c r="L1875" t="s">
        <v>28181</v>
      </c>
      <c r="M1875" s="2">
        <v>2032</v>
      </c>
      <c r="N1875" s="2" t="s">
        <v>11455</v>
      </c>
      <c r="O1875" s="2" t="s">
        <v>11456</v>
      </c>
      <c r="P1875" s="2" t="s">
        <v>11457</v>
      </c>
      <c r="Q1875" s="2" t="s">
        <v>11458</v>
      </c>
      <c r="R1875">
        <v>18</v>
      </c>
      <c r="S1875" s="9">
        <f>SUM(pledge_tiers!B1875:F1875)/pledge_tiers!CZ1875</f>
        <v>0.8644488579940417</v>
      </c>
      <c r="T1875" s="8">
        <f>SUM(pledge_tiers!G1875:K1875)/pledge_tiers!CZ1875</f>
        <v>5.7100297914597815E-2</v>
      </c>
      <c r="U1875" s="8">
        <f>SUM(pledge_tiers!L1875:CX1875)/pledge_tiers!CZ1875</f>
        <v>7.845084409136048E-2</v>
      </c>
      <c r="V1875">
        <f>VLOOKUP(A1875,cluster_membership!$A$1:$B$4001,2,FALSE)</f>
        <v>5</v>
      </c>
    </row>
    <row r="1876" spans="1:22" x14ac:dyDescent="0.2">
      <c r="A1876" s="2">
        <v>1874</v>
      </c>
      <c r="B1876" s="3">
        <v>125634</v>
      </c>
      <c r="C1876" s="2" t="s">
        <v>11459</v>
      </c>
      <c r="D1876" s="2" t="s">
        <v>11460</v>
      </c>
      <c r="E1876" s="2" t="s">
        <v>4665</v>
      </c>
      <c r="F1876" s="2" t="s">
        <v>15</v>
      </c>
      <c r="G1876" s="3">
        <v>45000</v>
      </c>
      <c r="H1876" s="6">
        <f>VLOOKUP(F1876,Exchange_rates!$A$1:$B$13,2,FALSE)</f>
        <v>1</v>
      </c>
      <c r="I1876" s="6">
        <f t="shared" si="58"/>
        <v>45000</v>
      </c>
      <c r="J1876" s="3">
        <f t="shared" si="59"/>
        <v>125634</v>
      </c>
      <c r="K1876" s="2" t="s">
        <v>2048</v>
      </c>
      <c r="L1876" t="s">
        <v>28180</v>
      </c>
      <c r="M1876" s="2">
        <v>2032</v>
      </c>
      <c r="N1876" s="2" t="s">
        <v>11461</v>
      </c>
      <c r="O1876" s="2" t="s">
        <v>11462</v>
      </c>
      <c r="P1876" s="2" t="s">
        <v>11463</v>
      </c>
      <c r="Q1876" s="2" t="s">
        <v>11464</v>
      </c>
      <c r="R1876">
        <v>26</v>
      </c>
      <c r="S1876" s="9">
        <f>SUM(pledge_tiers!B1876:F1876)/pledge_tiers!CZ1876</f>
        <v>0.40900098911968347</v>
      </c>
      <c r="T1876" s="8">
        <f>SUM(pledge_tiers!G1876:K1876)/pledge_tiers!CZ1876</f>
        <v>0.38081107814045501</v>
      </c>
      <c r="U1876" s="8">
        <f>SUM(pledge_tiers!L1876:CX1876)/pledge_tiers!CZ1876</f>
        <v>0.21018793273986153</v>
      </c>
      <c r="V1876">
        <f>VLOOKUP(A1876,cluster_membership!$A$1:$B$4001,2,FALSE)</f>
        <v>5</v>
      </c>
    </row>
    <row r="1877" spans="1:22" x14ac:dyDescent="0.2">
      <c r="A1877" s="2">
        <v>1875</v>
      </c>
      <c r="B1877" s="3">
        <v>28531</v>
      </c>
      <c r="C1877" s="2" t="s">
        <v>11465</v>
      </c>
      <c r="D1877" s="2" t="s">
        <v>11466</v>
      </c>
      <c r="E1877" s="2" t="s">
        <v>23</v>
      </c>
      <c r="F1877" s="2" t="s">
        <v>75</v>
      </c>
      <c r="G1877" s="3">
        <v>3500</v>
      </c>
      <c r="H1877" s="6">
        <f>VLOOKUP(F1877,Exchange_rates!$A$1:$B$13,2,FALSE)</f>
        <v>1.24</v>
      </c>
      <c r="I1877" s="6">
        <f t="shared" si="58"/>
        <v>4340</v>
      </c>
      <c r="J1877" s="3">
        <f t="shared" si="59"/>
        <v>35378.44</v>
      </c>
      <c r="K1877" s="2" t="s">
        <v>6369</v>
      </c>
      <c r="L1877" t="s">
        <v>28181</v>
      </c>
      <c r="M1877" s="2">
        <v>2031</v>
      </c>
      <c r="N1877" s="2" t="s">
        <v>11467</v>
      </c>
      <c r="O1877" s="2" t="s">
        <v>11468</v>
      </c>
      <c r="P1877" s="2" t="s">
        <v>11469</v>
      </c>
      <c r="Q1877" s="2" t="s">
        <v>11470</v>
      </c>
      <c r="R1877">
        <v>32</v>
      </c>
      <c r="S1877" s="9">
        <f>SUM(pledge_tiers!B1877:F1877)/pledge_tiers!CZ1877</f>
        <v>9.8126232741617359E-2</v>
      </c>
      <c r="T1877" s="8">
        <f>SUM(pledge_tiers!G1877:K1877)/pledge_tiers!CZ1877</f>
        <v>0.38905325443786981</v>
      </c>
      <c r="U1877" s="8">
        <f>SUM(pledge_tiers!L1877:CX1877)/pledge_tiers!CZ1877</f>
        <v>0.51282051282051277</v>
      </c>
      <c r="V1877">
        <f>VLOOKUP(A1877,cluster_membership!$A$1:$B$4001,2,FALSE)</f>
        <v>5</v>
      </c>
    </row>
    <row r="1878" spans="1:22" x14ac:dyDescent="0.2">
      <c r="A1878" s="2">
        <v>1876</v>
      </c>
      <c r="B1878" s="3">
        <v>128290</v>
      </c>
      <c r="C1878" s="2" t="s">
        <v>11471</v>
      </c>
      <c r="D1878" s="2" t="s">
        <v>4345</v>
      </c>
      <c r="E1878" s="2" t="s">
        <v>14</v>
      </c>
      <c r="F1878" s="2" t="s">
        <v>15</v>
      </c>
      <c r="G1878" s="3">
        <v>40000</v>
      </c>
      <c r="H1878" s="6">
        <f>VLOOKUP(F1878,Exchange_rates!$A$1:$B$13,2,FALSE)</f>
        <v>1</v>
      </c>
      <c r="I1878" s="6">
        <f t="shared" si="58"/>
        <v>40000</v>
      </c>
      <c r="J1878" s="3">
        <f t="shared" si="59"/>
        <v>128290</v>
      </c>
      <c r="K1878" s="2" t="s">
        <v>4346</v>
      </c>
      <c r="L1878" t="s">
        <v>28180</v>
      </c>
      <c r="M1878" s="2">
        <v>2030</v>
      </c>
      <c r="N1878" s="2" t="s">
        <v>11472</v>
      </c>
      <c r="O1878" s="2" t="s">
        <v>11473</v>
      </c>
      <c r="P1878" s="2" t="s">
        <v>11474</v>
      </c>
      <c r="Q1878" s="2" t="s">
        <v>11475</v>
      </c>
      <c r="R1878">
        <v>28</v>
      </c>
      <c r="S1878" s="9">
        <f>SUM(pledge_tiers!B1878:F1878)/pledge_tiers!CZ1878</f>
        <v>3.4057255676209278E-2</v>
      </c>
      <c r="T1878" s="8">
        <f>SUM(pledge_tiers!G1878:K1878)/pledge_tiers!CZ1878</f>
        <v>2.6653504442250741E-2</v>
      </c>
      <c r="U1878" s="8">
        <f>SUM(pledge_tiers!L1878:CX1878)/pledge_tiers!CZ1878</f>
        <v>0.93928923988154001</v>
      </c>
      <c r="V1878">
        <f>VLOOKUP(A1878,cluster_membership!$A$1:$B$4001,2,FALSE)</f>
        <v>5</v>
      </c>
    </row>
    <row r="1879" spans="1:22" x14ac:dyDescent="0.2">
      <c r="A1879" s="2">
        <v>1877</v>
      </c>
      <c r="B1879" s="3">
        <v>104097</v>
      </c>
      <c r="C1879" s="2" t="s">
        <v>11476</v>
      </c>
      <c r="D1879" s="2" t="s">
        <v>11477</v>
      </c>
      <c r="E1879" s="2" t="s">
        <v>534</v>
      </c>
      <c r="F1879" s="2" t="s">
        <v>15</v>
      </c>
      <c r="G1879" s="3">
        <v>36000</v>
      </c>
      <c r="H1879" s="6">
        <f>VLOOKUP(F1879,Exchange_rates!$A$1:$B$13,2,FALSE)</f>
        <v>1</v>
      </c>
      <c r="I1879" s="6">
        <f t="shared" si="58"/>
        <v>36000</v>
      </c>
      <c r="J1879" s="3">
        <f t="shared" si="59"/>
        <v>104097</v>
      </c>
      <c r="K1879" s="2" t="s">
        <v>5833</v>
      </c>
      <c r="L1879" t="s">
        <v>28180</v>
      </c>
      <c r="M1879" s="2">
        <v>2030</v>
      </c>
      <c r="N1879" s="2" t="s">
        <v>11478</v>
      </c>
      <c r="O1879" s="2" t="s">
        <v>11479</v>
      </c>
      <c r="P1879" s="2" t="s">
        <v>11480</v>
      </c>
      <c r="Q1879" s="2" t="s">
        <v>11481</v>
      </c>
      <c r="R1879">
        <v>6</v>
      </c>
      <c r="S1879" s="9">
        <f>SUM(pledge_tiers!B1879:F1879)/pledge_tiers!CZ1879</f>
        <v>0.99152964623816642</v>
      </c>
      <c r="T1879" s="8">
        <f>SUM(pledge_tiers!G1879:K1879)/pledge_tiers!CZ1879</f>
        <v>8.4703537618335822E-3</v>
      </c>
      <c r="U1879" s="8">
        <f>SUM(pledge_tiers!L1879:CX1879)/pledge_tiers!CZ1879</f>
        <v>0</v>
      </c>
      <c r="V1879">
        <f>VLOOKUP(A1879,cluster_membership!$A$1:$B$4001,2,FALSE)</f>
        <v>5</v>
      </c>
    </row>
    <row r="1880" spans="1:22" x14ac:dyDescent="0.2">
      <c r="A1880" s="2">
        <v>1878</v>
      </c>
      <c r="B1880" s="3">
        <v>85934</v>
      </c>
      <c r="C1880" s="2" t="s">
        <v>11482</v>
      </c>
      <c r="D1880" s="2" t="s">
        <v>11483</v>
      </c>
      <c r="E1880" s="2" t="s">
        <v>46</v>
      </c>
      <c r="F1880" s="2" t="s">
        <v>15</v>
      </c>
      <c r="G1880" s="3">
        <v>50000</v>
      </c>
      <c r="H1880" s="6">
        <f>VLOOKUP(F1880,Exchange_rates!$A$1:$B$13,2,FALSE)</f>
        <v>1</v>
      </c>
      <c r="I1880" s="6">
        <f t="shared" si="58"/>
        <v>50000</v>
      </c>
      <c r="J1880" s="3">
        <f t="shared" si="59"/>
        <v>85934</v>
      </c>
      <c r="K1880" s="2" t="s">
        <v>85</v>
      </c>
      <c r="L1880" t="s">
        <v>28182</v>
      </c>
      <c r="M1880" s="2">
        <v>2027</v>
      </c>
      <c r="N1880" s="2" t="s">
        <v>11484</v>
      </c>
      <c r="O1880" s="2" t="s">
        <v>11485</v>
      </c>
      <c r="P1880" s="2" t="s">
        <v>11486</v>
      </c>
      <c r="Q1880" s="2" t="s">
        <v>11487</v>
      </c>
      <c r="R1880">
        <v>16</v>
      </c>
      <c r="S1880" s="9">
        <f>SUM(pledge_tiers!B1880:F1880)/pledge_tiers!CZ1880</f>
        <v>0.82355889724310782</v>
      </c>
      <c r="T1880" s="8">
        <f>SUM(pledge_tiers!G1880:K1880)/pledge_tiers!CZ1880</f>
        <v>0.17343358395989975</v>
      </c>
      <c r="U1880" s="8">
        <f>SUM(pledge_tiers!L1880:CX1880)/pledge_tiers!CZ1880</f>
        <v>3.0075187969924814E-3</v>
      </c>
      <c r="V1880">
        <f>VLOOKUP(A1880,cluster_membership!$A$1:$B$4001,2,FALSE)</f>
        <v>5</v>
      </c>
    </row>
    <row r="1881" spans="1:22" x14ac:dyDescent="0.2">
      <c r="A1881" s="2">
        <v>1879</v>
      </c>
      <c r="B1881" s="3">
        <v>64876</v>
      </c>
      <c r="C1881" s="2" t="s">
        <v>11488</v>
      </c>
      <c r="D1881" s="2" t="s">
        <v>1297</v>
      </c>
      <c r="E1881" s="2" t="s">
        <v>23</v>
      </c>
      <c r="F1881" s="2" t="s">
        <v>15</v>
      </c>
      <c r="G1881" s="3">
        <v>25000</v>
      </c>
      <c r="H1881" s="6">
        <f>VLOOKUP(F1881,Exchange_rates!$A$1:$B$13,2,FALSE)</f>
        <v>1</v>
      </c>
      <c r="I1881" s="6">
        <f t="shared" si="58"/>
        <v>25000</v>
      </c>
      <c r="J1881" s="3">
        <f t="shared" si="59"/>
        <v>64876</v>
      </c>
      <c r="K1881" s="2" t="s">
        <v>11489</v>
      </c>
      <c r="L1881" t="s">
        <v>28180</v>
      </c>
      <c r="M1881" s="2">
        <v>2027</v>
      </c>
      <c r="N1881" s="2" t="s">
        <v>11490</v>
      </c>
      <c r="O1881" s="2" t="s">
        <v>11491</v>
      </c>
      <c r="P1881" s="2" t="s">
        <v>11492</v>
      </c>
      <c r="Q1881" s="2" t="s">
        <v>11493</v>
      </c>
      <c r="R1881">
        <v>6</v>
      </c>
      <c r="S1881" s="9">
        <f>SUM(pledge_tiers!B1881:F1881)/pledge_tiers!CZ1881</f>
        <v>0.37394331178518148</v>
      </c>
      <c r="T1881" s="8">
        <f>SUM(pledge_tiers!G1881:K1881)/pledge_tiers!CZ1881</f>
        <v>0.62605668821481852</v>
      </c>
      <c r="U1881" s="8">
        <f>SUM(pledge_tiers!L1881:CX1881)/pledge_tiers!CZ1881</f>
        <v>0</v>
      </c>
      <c r="V1881">
        <f>VLOOKUP(A1881,cluster_membership!$A$1:$B$4001,2,FALSE)</f>
        <v>5</v>
      </c>
    </row>
    <row r="1882" spans="1:22" x14ac:dyDescent="0.2">
      <c r="A1882" s="2">
        <v>1880</v>
      </c>
      <c r="B1882" s="3">
        <v>206112</v>
      </c>
      <c r="C1882" s="2" t="s">
        <v>11494</v>
      </c>
      <c r="D1882" s="2" t="s">
        <v>11495</v>
      </c>
      <c r="E1882" s="2" t="s">
        <v>83</v>
      </c>
      <c r="F1882" s="2" t="s">
        <v>15</v>
      </c>
      <c r="G1882" s="3">
        <v>25000</v>
      </c>
      <c r="H1882" s="6">
        <f>VLOOKUP(F1882,Exchange_rates!$A$1:$B$13,2,FALSE)</f>
        <v>1</v>
      </c>
      <c r="I1882" s="6">
        <f t="shared" si="58"/>
        <v>25000</v>
      </c>
      <c r="J1882" s="3">
        <f t="shared" si="59"/>
        <v>206112</v>
      </c>
      <c r="K1882" s="2" t="s">
        <v>7371</v>
      </c>
      <c r="L1882" t="s">
        <v>28180</v>
      </c>
      <c r="M1882" s="2">
        <v>2027</v>
      </c>
      <c r="N1882" s="2" t="s">
        <v>11496</v>
      </c>
      <c r="O1882" s="2" t="s">
        <v>11497</v>
      </c>
      <c r="P1882" s="2" t="s">
        <v>11498</v>
      </c>
      <c r="Q1882" s="2" t="s">
        <v>11499</v>
      </c>
      <c r="R1882">
        <v>12</v>
      </c>
      <c r="S1882" s="9">
        <f>SUM(pledge_tiers!B1882:F1882)/pledge_tiers!CZ1882</f>
        <v>0.17972350230414746</v>
      </c>
      <c r="T1882" s="8">
        <f>SUM(pledge_tiers!G1882:K1882)/pledge_tiers!CZ1882</f>
        <v>0.81413210445468509</v>
      </c>
      <c r="U1882" s="8">
        <f>SUM(pledge_tiers!L1882:CX1882)/pledge_tiers!CZ1882</f>
        <v>6.1443932411674347E-3</v>
      </c>
      <c r="V1882">
        <f>VLOOKUP(A1882,cluster_membership!$A$1:$B$4001,2,FALSE)</f>
        <v>5</v>
      </c>
    </row>
    <row r="1883" spans="1:22" x14ac:dyDescent="0.2">
      <c r="A1883" s="2">
        <v>1881</v>
      </c>
      <c r="B1883" s="3">
        <v>122723</v>
      </c>
      <c r="C1883" s="2" t="s">
        <v>11500</v>
      </c>
      <c r="D1883" s="2" t="s">
        <v>11501</v>
      </c>
      <c r="E1883" s="2" t="s">
        <v>9153</v>
      </c>
      <c r="F1883" s="2" t="s">
        <v>945</v>
      </c>
      <c r="G1883" s="3">
        <v>18000</v>
      </c>
      <c r="H1883" s="6">
        <f>VLOOKUP(F1883,Exchange_rates!$A$1:$B$13,2,FALSE)</f>
        <v>1.06</v>
      </c>
      <c r="I1883" s="6">
        <f t="shared" si="58"/>
        <v>19080</v>
      </c>
      <c r="J1883" s="3">
        <f t="shared" si="59"/>
        <v>130086.38</v>
      </c>
      <c r="K1883" s="2" t="s">
        <v>11502</v>
      </c>
      <c r="L1883" t="s">
        <v>28196</v>
      </c>
      <c r="M1883" s="2">
        <v>2027</v>
      </c>
      <c r="N1883" s="2" t="s">
        <v>11503</v>
      </c>
      <c r="O1883" s="2" t="s">
        <v>11504</v>
      </c>
      <c r="P1883" s="2" t="s">
        <v>11505</v>
      </c>
      <c r="Q1883" s="2" t="s">
        <v>11506</v>
      </c>
      <c r="R1883">
        <v>9</v>
      </c>
      <c r="S1883" s="9">
        <f>SUM(pledge_tiers!B1883:F1883)/pledge_tiers!CZ1883</f>
        <v>0.95746785361028686</v>
      </c>
      <c r="T1883" s="8">
        <f>SUM(pledge_tiers!G1883:K1883)/pledge_tiers!CZ1883</f>
        <v>4.2532146389713157E-2</v>
      </c>
      <c r="U1883" s="8">
        <f>SUM(pledge_tiers!L1883:CX1883)/pledge_tiers!CZ1883</f>
        <v>0</v>
      </c>
      <c r="V1883">
        <f>VLOOKUP(A1883,cluster_membership!$A$1:$B$4001,2,FALSE)</f>
        <v>5</v>
      </c>
    </row>
    <row r="1884" spans="1:22" x14ac:dyDescent="0.2">
      <c r="A1884" s="2">
        <v>1882</v>
      </c>
      <c r="B1884" s="3">
        <v>310225</v>
      </c>
      <c r="C1884" s="2" t="s">
        <v>11507</v>
      </c>
      <c r="D1884" s="2" t="s">
        <v>11508</v>
      </c>
      <c r="E1884" s="2" t="s">
        <v>9493</v>
      </c>
      <c r="F1884" s="2" t="s">
        <v>15</v>
      </c>
      <c r="G1884" s="3">
        <v>250000</v>
      </c>
      <c r="H1884" s="6">
        <f>VLOOKUP(F1884,Exchange_rates!$A$1:$B$13,2,FALSE)</f>
        <v>1</v>
      </c>
      <c r="I1884" s="6">
        <f t="shared" si="58"/>
        <v>250000</v>
      </c>
      <c r="J1884" s="3">
        <f t="shared" si="59"/>
        <v>310225</v>
      </c>
      <c r="K1884" s="2" t="s">
        <v>11509</v>
      </c>
      <c r="L1884" t="s">
        <v>28180</v>
      </c>
      <c r="M1884" s="2">
        <v>2026</v>
      </c>
      <c r="N1884" s="2" t="s">
        <v>11510</v>
      </c>
      <c r="O1884" s="2" t="s">
        <v>11511</v>
      </c>
      <c r="P1884" s="2" t="s">
        <v>11512</v>
      </c>
      <c r="Q1884" s="2" t="s">
        <v>11513</v>
      </c>
      <c r="R1884">
        <v>11</v>
      </c>
      <c r="S1884" s="9">
        <f>SUM(pledge_tiers!B1884:F1884)/pledge_tiers!CZ1884</f>
        <v>0.91941176470588237</v>
      </c>
      <c r="T1884" s="8">
        <f>SUM(pledge_tiers!G1884:K1884)/pledge_tiers!CZ1884</f>
        <v>7.8235294117647056E-2</v>
      </c>
      <c r="U1884" s="8">
        <f>SUM(pledge_tiers!L1884:CX1884)/pledge_tiers!CZ1884</f>
        <v>2.352941176470588E-3</v>
      </c>
      <c r="V1884">
        <f>VLOOKUP(A1884,cluster_membership!$A$1:$B$4001,2,FALSE)</f>
        <v>5</v>
      </c>
    </row>
    <row r="1885" spans="1:22" x14ac:dyDescent="0.2">
      <c r="A1885" s="2">
        <v>1883</v>
      </c>
      <c r="B1885" s="3">
        <v>75641</v>
      </c>
      <c r="C1885" s="2" t="s">
        <v>11514</v>
      </c>
      <c r="D1885" s="2" t="s">
        <v>11515</v>
      </c>
      <c r="E1885" s="2" t="s">
        <v>14</v>
      </c>
      <c r="F1885" s="2" t="s">
        <v>15</v>
      </c>
      <c r="G1885" s="3">
        <v>18850</v>
      </c>
      <c r="H1885" s="6">
        <f>VLOOKUP(F1885,Exchange_rates!$A$1:$B$13,2,FALSE)</f>
        <v>1</v>
      </c>
      <c r="I1885" s="6">
        <f t="shared" si="58"/>
        <v>18850</v>
      </c>
      <c r="J1885" s="3">
        <f t="shared" si="59"/>
        <v>75641</v>
      </c>
      <c r="K1885" s="2" t="s">
        <v>2268</v>
      </c>
      <c r="L1885" t="s">
        <v>28180</v>
      </c>
      <c r="M1885" s="2">
        <v>2025</v>
      </c>
      <c r="N1885" s="2" t="s">
        <v>11516</v>
      </c>
      <c r="O1885" s="2" t="s">
        <v>11517</v>
      </c>
      <c r="P1885" s="2" t="s">
        <v>11518</v>
      </c>
      <c r="Q1885" s="2" t="s">
        <v>11519</v>
      </c>
      <c r="R1885">
        <v>1</v>
      </c>
      <c r="S1885" s="9">
        <f>SUM(pledge_tiers!B1885:F1885)/pledge_tiers!CZ1885</f>
        <v>1</v>
      </c>
      <c r="T1885" s="8">
        <f>SUM(pledge_tiers!G1885:K1885)/pledge_tiers!CZ1885</f>
        <v>0</v>
      </c>
      <c r="U1885" s="8">
        <f>SUM(pledge_tiers!L1885:CX1885)/pledge_tiers!CZ1885</f>
        <v>0</v>
      </c>
      <c r="V1885">
        <f>VLOOKUP(A1885,cluster_membership!$A$1:$B$4001,2,FALSE)</f>
        <v>5</v>
      </c>
    </row>
    <row r="1886" spans="1:22" x14ac:dyDescent="0.2">
      <c r="A1886" s="2">
        <v>1884</v>
      </c>
      <c r="B1886" s="3">
        <v>78540</v>
      </c>
      <c r="C1886" s="2" t="s">
        <v>11520</v>
      </c>
      <c r="D1886" s="2" t="s">
        <v>11521</v>
      </c>
      <c r="E1886" s="2" t="s">
        <v>7221</v>
      </c>
      <c r="F1886" s="2" t="s">
        <v>15</v>
      </c>
      <c r="G1886" s="3">
        <v>40000</v>
      </c>
      <c r="H1886" s="6">
        <f>VLOOKUP(F1886,Exchange_rates!$A$1:$B$13,2,FALSE)</f>
        <v>1</v>
      </c>
      <c r="I1886" s="6">
        <f t="shared" si="58"/>
        <v>40000</v>
      </c>
      <c r="J1886" s="3">
        <f t="shared" si="59"/>
        <v>78540</v>
      </c>
      <c r="K1886" s="2" t="s">
        <v>47</v>
      </c>
      <c r="L1886" t="s">
        <v>28180</v>
      </c>
      <c r="M1886" s="2">
        <v>2023</v>
      </c>
      <c r="N1886" s="2" t="s">
        <v>11522</v>
      </c>
      <c r="O1886" s="2" t="s">
        <v>11523</v>
      </c>
      <c r="P1886" s="2" t="s">
        <v>11524</v>
      </c>
      <c r="Q1886" s="2" t="s">
        <v>11525</v>
      </c>
      <c r="R1886">
        <v>4</v>
      </c>
      <c r="S1886" s="9">
        <f>SUM(pledge_tiers!B1886:F1886)/pledge_tiers!CZ1886</f>
        <v>1</v>
      </c>
      <c r="T1886" s="8">
        <f>SUM(pledge_tiers!G1886:K1886)/pledge_tiers!CZ1886</f>
        <v>0</v>
      </c>
      <c r="U1886" s="8">
        <f>SUM(pledge_tiers!L1886:CX1886)/pledge_tiers!CZ1886</f>
        <v>0</v>
      </c>
      <c r="V1886">
        <f>VLOOKUP(A1886,cluster_membership!$A$1:$B$4001,2,FALSE)</f>
        <v>5</v>
      </c>
    </row>
    <row r="1887" spans="1:22" x14ac:dyDescent="0.2">
      <c r="A1887" s="2">
        <v>1885</v>
      </c>
      <c r="B1887" s="3">
        <v>352908</v>
      </c>
      <c r="C1887" s="2" t="s">
        <v>11526</v>
      </c>
      <c r="D1887" s="2" t="s">
        <v>4212</v>
      </c>
      <c r="E1887" s="2" t="s">
        <v>23</v>
      </c>
      <c r="F1887" s="2" t="s">
        <v>15</v>
      </c>
      <c r="G1887" s="3">
        <v>10000</v>
      </c>
      <c r="H1887" s="6">
        <f>VLOOKUP(F1887,Exchange_rates!$A$1:$B$13,2,FALSE)</f>
        <v>1</v>
      </c>
      <c r="I1887" s="6">
        <f t="shared" si="58"/>
        <v>10000</v>
      </c>
      <c r="J1887" s="3">
        <f t="shared" si="59"/>
        <v>352908</v>
      </c>
      <c r="K1887" s="2" t="s">
        <v>47</v>
      </c>
      <c r="L1887" t="s">
        <v>28180</v>
      </c>
      <c r="M1887" s="2">
        <v>2023</v>
      </c>
      <c r="N1887" s="2" t="s">
        <v>11527</v>
      </c>
      <c r="O1887" s="2" t="s">
        <v>11528</v>
      </c>
      <c r="P1887" s="2" t="s">
        <v>11529</v>
      </c>
      <c r="Q1887" s="2" t="s">
        <v>11530</v>
      </c>
      <c r="R1887">
        <v>7</v>
      </c>
      <c r="S1887" s="9">
        <f>SUM(pledge_tiers!B1887:F1887)/pledge_tiers!CZ1887</f>
        <v>0.98736097067745199</v>
      </c>
      <c r="T1887" s="8">
        <f>SUM(pledge_tiers!G1887:K1887)/pledge_tiers!CZ1887</f>
        <v>1.2639029322548028E-2</v>
      </c>
      <c r="U1887" s="8">
        <f>SUM(pledge_tiers!L1887:CX1887)/pledge_tiers!CZ1887</f>
        <v>0</v>
      </c>
      <c r="V1887">
        <f>VLOOKUP(A1887,cluster_membership!$A$1:$B$4001,2,FALSE)</f>
        <v>5</v>
      </c>
    </row>
    <row r="1888" spans="1:22" x14ac:dyDescent="0.2">
      <c r="A1888" s="2">
        <v>1886</v>
      </c>
      <c r="B1888" s="3">
        <v>269602</v>
      </c>
      <c r="C1888" s="2" t="s">
        <v>11531</v>
      </c>
      <c r="D1888" s="2" t="s">
        <v>4212</v>
      </c>
      <c r="E1888" s="2" t="s">
        <v>23</v>
      </c>
      <c r="F1888" s="2" t="s">
        <v>15</v>
      </c>
      <c r="G1888" s="3">
        <v>10000</v>
      </c>
      <c r="H1888" s="6">
        <f>VLOOKUP(F1888,Exchange_rates!$A$1:$B$13,2,FALSE)</f>
        <v>1</v>
      </c>
      <c r="I1888" s="6">
        <f t="shared" si="58"/>
        <v>10000</v>
      </c>
      <c r="J1888" s="3">
        <f t="shared" si="59"/>
        <v>269602</v>
      </c>
      <c r="K1888" s="2" t="s">
        <v>47</v>
      </c>
      <c r="L1888" t="s">
        <v>28180</v>
      </c>
      <c r="M1888" s="2">
        <v>2022</v>
      </c>
      <c r="N1888" s="2" t="s">
        <v>11532</v>
      </c>
      <c r="O1888" s="2" t="s">
        <v>11533</v>
      </c>
      <c r="P1888" s="2" t="s">
        <v>11534</v>
      </c>
      <c r="Q1888" s="2" t="s">
        <v>11535</v>
      </c>
      <c r="R1888">
        <v>10</v>
      </c>
      <c r="S1888" s="9">
        <f>SUM(pledge_tiers!B1888:F1888)/pledge_tiers!CZ1888</f>
        <v>0.85532348446255735</v>
      </c>
      <c r="T1888" s="8">
        <f>SUM(pledge_tiers!G1888:K1888)/pledge_tiers!CZ1888</f>
        <v>0.14467651553744268</v>
      </c>
      <c r="U1888" s="8">
        <f>SUM(pledge_tiers!L1888:CX1888)/pledge_tiers!CZ1888</f>
        <v>0</v>
      </c>
      <c r="V1888">
        <f>VLOOKUP(A1888,cluster_membership!$A$1:$B$4001,2,FALSE)</f>
        <v>5</v>
      </c>
    </row>
    <row r="1889" spans="1:22" x14ac:dyDescent="0.2">
      <c r="A1889" s="2">
        <v>1887</v>
      </c>
      <c r="B1889" s="3">
        <v>105107</v>
      </c>
      <c r="C1889" s="2" t="s">
        <v>11536</v>
      </c>
      <c r="D1889" s="2" t="s">
        <v>11537</v>
      </c>
      <c r="E1889" s="2" t="s">
        <v>559</v>
      </c>
      <c r="F1889" s="2" t="s">
        <v>15</v>
      </c>
      <c r="G1889" s="3">
        <v>42500</v>
      </c>
      <c r="H1889" s="6">
        <f>VLOOKUP(F1889,Exchange_rates!$A$1:$B$13,2,FALSE)</f>
        <v>1</v>
      </c>
      <c r="I1889" s="6">
        <f t="shared" si="58"/>
        <v>42500</v>
      </c>
      <c r="J1889" s="3">
        <f t="shared" si="59"/>
        <v>105107</v>
      </c>
      <c r="K1889" s="2" t="s">
        <v>1412</v>
      </c>
      <c r="L1889" t="s">
        <v>28180</v>
      </c>
      <c r="M1889" s="2">
        <v>2022</v>
      </c>
      <c r="N1889" s="2" t="s">
        <v>11538</v>
      </c>
      <c r="O1889" s="2" t="s">
        <v>11539</v>
      </c>
      <c r="P1889" s="2" t="s">
        <v>11540</v>
      </c>
      <c r="Q1889" s="2" t="s">
        <v>11541</v>
      </c>
      <c r="R1889">
        <v>24</v>
      </c>
      <c r="S1889" s="9">
        <f>SUM(pledge_tiers!B1889:F1889)/pledge_tiers!CZ1889</f>
        <v>0.18777943368107303</v>
      </c>
      <c r="T1889" s="8">
        <f>SUM(pledge_tiers!G1889:K1889)/pledge_tiers!CZ1889</f>
        <v>0.36612021857923499</v>
      </c>
      <c r="U1889" s="8">
        <f>SUM(pledge_tiers!L1889:CX1889)/pledge_tiers!CZ1889</f>
        <v>0.44610034773969198</v>
      </c>
      <c r="V1889">
        <f>VLOOKUP(A1889,cluster_membership!$A$1:$B$4001,2,FALSE)</f>
        <v>5</v>
      </c>
    </row>
    <row r="1890" spans="1:22" x14ac:dyDescent="0.2">
      <c r="A1890" s="2">
        <v>1888</v>
      </c>
      <c r="B1890" s="3">
        <v>52179</v>
      </c>
      <c r="C1890" s="2" t="s">
        <v>11542</v>
      </c>
      <c r="D1890" s="2" t="s">
        <v>3917</v>
      </c>
      <c r="E1890" s="2" t="s">
        <v>23</v>
      </c>
      <c r="F1890" s="2" t="s">
        <v>15</v>
      </c>
      <c r="G1890" s="3">
        <v>36500</v>
      </c>
      <c r="H1890" s="6">
        <f>VLOOKUP(F1890,Exchange_rates!$A$1:$B$13,2,FALSE)</f>
        <v>1</v>
      </c>
      <c r="I1890" s="6">
        <f t="shared" si="58"/>
        <v>36500</v>
      </c>
      <c r="J1890" s="3">
        <f t="shared" si="59"/>
        <v>52179</v>
      </c>
      <c r="K1890" s="2" t="s">
        <v>136</v>
      </c>
      <c r="L1890" t="s">
        <v>28180</v>
      </c>
      <c r="M1890" s="2">
        <v>2022</v>
      </c>
      <c r="N1890" s="2" t="s">
        <v>11543</v>
      </c>
      <c r="O1890" s="2" t="s">
        <v>11544</v>
      </c>
      <c r="P1890" s="2" t="s">
        <v>11545</v>
      </c>
      <c r="Q1890" s="2" t="s">
        <v>11546</v>
      </c>
      <c r="R1890">
        <v>4</v>
      </c>
      <c r="S1890" s="9">
        <f>SUM(pledge_tiers!B1890:F1890)/pledge_tiers!CZ1890</f>
        <v>1</v>
      </c>
      <c r="T1890" s="8">
        <f>SUM(pledge_tiers!G1890:K1890)/pledge_tiers!CZ1890</f>
        <v>0</v>
      </c>
      <c r="U1890" s="8">
        <f>SUM(pledge_tiers!L1890:CX1890)/pledge_tiers!CZ1890</f>
        <v>0</v>
      </c>
      <c r="V1890">
        <f>VLOOKUP(A1890,cluster_membership!$A$1:$B$4001,2,FALSE)</f>
        <v>5</v>
      </c>
    </row>
    <row r="1891" spans="1:22" x14ac:dyDescent="0.2">
      <c r="A1891" s="2">
        <v>1889</v>
      </c>
      <c r="B1891" s="3">
        <v>82125</v>
      </c>
      <c r="C1891" s="2" t="s">
        <v>11547</v>
      </c>
      <c r="D1891" s="2" t="s">
        <v>11548</v>
      </c>
      <c r="E1891" s="2" t="s">
        <v>559</v>
      </c>
      <c r="F1891" s="2" t="s">
        <v>15</v>
      </c>
      <c r="G1891" s="3">
        <v>50000</v>
      </c>
      <c r="H1891" s="6">
        <f>VLOOKUP(F1891,Exchange_rates!$A$1:$B$13,2,FALSE)</f>
        <v>1</v>
      </c>
      <c r="I1891" s="6">
        <f t="shared" si="58"/>
        <v>50000</v>
      </c>
      <c r="J1891" s="3">
        <f t="shared" si="59"/>
        <v>82125</v>
      </c>
      <c r="K1891" s="2" t="s">
        <v>1678</v>
      </c>
      <c r="L1891" t="s">
        <v>28189</v>
      </c>
      <c r="M1891" s="2">
        <v>2021</v>
      </c>
      <c r="N1891" s="2" t="s">
        <v>11549</v>
      </c>
      <c r="O1891" s="2" t="s">
        <v>11550</v>
      </c>
      <c r="P1891" s="2" t="s">
        <v>11551</v>
      </c>
      <c r="Q1891" s="2" t="s">
        <v>11552</v>
      </c>
      <c r="R1891">
        <v>19</v>
      </c>
      <c r="S1891" s="9">
        <f>SUM(pledge_tiers!B1891:F1891)/pledge_tiers!CZ1891</f>
        <v>0.71117318435754195</v>
      </c>
      <c r="T1891" s="8">
        <f>SUM(pledge_tiers!G1891:K1891)/pledge_tiers!CZ1891</f>
        <v>0.27374301675977653</v>
      </c>
      <c r="U1891" s="8">
        <f>SUM(pledge_tiers!L1891:CX1891)/pledge_tiers!CZ1891</f>
        <v>1.5083798882681564E-2</v>
      </c>
      <c r="V1891">
        <f>VLOOKUP(A1891,cluster_membership!$A$1:$B$4001,2,FALSE)</f>
        <v>5</v>
      </c>
    </row>
    <row r="1892" spans="1:22" x14ac:dyDescent="0.2">
      <c r="A1892" s="2">
        <v>1890</v>
      </c>
      <c r="B1892" s="3">
        <v>203677</v>
      </c>
      <c r="C1892" s="2" t="s">
        <v>11553</v>
      </c>
      <c r="D1892" s="2" t="s">
        <v>11554</v>
      </c>
      <c r="E1892" s="2" t="s">
        <v>534</v>
      </c>
      <c r="F1892" s="2" t="s">
        <v>15</v>
      </c>
      <c r="G1892" s="3">
        <v>90000</v>
      </c>
      <c r="H1892" s="6">
        <f>VLOOKUP(F1892,Exchange_rates!$A$1:$B$13,2,FALSE)</f>
        <v>1</v>
      </c>
      <c r="I1892" s="6">
        <f t="shared" si="58"/>
        <v>90000</v>
      </c>
      <c r="J1892" s="3">
        <f t="shared" si="59"/>
        <v>203677</v>
      </c>
      <c r="K1892" s="2" t="s">
        <v>39</v>
      </c>
      <c r="L1892" t="s">
        <v>28180</v>
      </c>
      <c r="M1892" s="2">
        <v>2021</v>
      </c>
      <c r="N1892" s="2" t="s">
        <v>11555</v>
      </c>
      <c r="O1892" s="2" t="s">
        <v>11556</v>
      </c>
      <c r="P1892" s="2" t="s">
        <v>11557</v>
      </c>
      <c r="Q1892" s="2" t="s">
        <v>11558</v>
      </c>
      <c r="R1892">
        <v>16</v>
      </c>
      <c r="S1892" s="9">
        <f>SUM(pledge_tiers!B1892:F1892)/pledge_tiers!CZ1892</f>
        <v>0.72108162243365048</v>
      </c>
      <c r="T1892" s="8">
        <f>SUM(pledge_tiers!G1892:K1892)/pledge_tiers!CZ1892</f>
        <v>0.27791687531296944</v>
      </c>
      <c r="U1892" s="8">
        <f>SUM(pledge_tiers!L1892:CX1892)/pledge_tiers!CZ1892</f>
        <v>1.00150225338007E-3</v>
      </c>
      <c r="V1892">
        <f>VLOOKUP(A1892,cluster_membership!$A$1:$B$4001,2,FALSE)</f>
        <v>5</v>
      </c>
    </row>
    <row r="1893" spans="1:22" x14ac:dyDescent="0.2">
      <c r="A1893" s="2">
        <v>1891</v>
      </c>
      <c r="B1893" s="3">
        <v>66694</v>
      </c>
      <c r="C1893" s="2" t="s">
        <v>11559</v>
      </c>
      <c r="D1893" s="2" t="s">
        <v>11560</v>
      </c>
      <c r="E1893" s="2" t="s">
        <v>23</v>
      </c>
      <c r="F1893" s="2" t="s">
        <v>15</v>
      </c>
      <c r="G1893" s="3">
        <v>25000</v>
      </c>
      <c r="H1893" s="6">
        <f>VLOOKUP(F1893,Exchange_rates!$A$1:$B$13,2,FALSE)</f>
        <v>1</v>
      </c>
      <c r="I1893" s="6">
        <f t="shared" si="58"/>
        <v>25000</v>
      </c>
      <c r="J1893" s="3">
        <f t="shared" si="59"/>
        <v>66694</v>
      </c>
      <c r="K1893" s="2" t="s">
        <v>2320</v>
      </c>
      <c r="L1893" t="s">
        <v>28180</v>
      </c>
      <c r="M1893" s="2">
        <v>2020</v>
      </c>
      <c r="N1893" s="2" t="s">
        <v>11561</v>
      </c>
      <c r="O1893" s="2" t="s">
        <v>11562</v>
      </c>
      <c r="P1893" s="2" t="s">
        <v>11563</v>
      </c>
      <c r="Q1893" s="2" t="s">
        <v>11564</v>
      </c>
      <c r="R1893">
        <v>18</v>
      </c>
      <c r="S1893" s="9">
        <f>SUM(pledge_tiers!B1893:F1893)/pledge_tiers!CZ1893</f>
        <v>0.23281485198193677</v>
      </c>
      <c r="T1893" s="8">
        <f>SUM(pledge_tiers!G1893:K1893)/pledge_tiers!CZ1893</f>
        <v>0.49372804816859006</v>
      </c>
      <c r="U1893" s="8">
        <f>SUM(pledge_tiers!L1893:CX1893)/pledge_tiers!CZ1893</f>
        <v>0.27345709984947314</v>
      </c>
      <c r="V1893">
        <f>VLOOKUP(A1893,cluster_membership!$A$1:$B$4001,2,FALSE)</f>
        <v>5</v>
      </c>
    </row>
    <row r="1894" spans="1:22" x14ac:dyDescent="0.2">
      <c r="A1894" s="2">
        <v>1892</v>
      </c>
      <c r="B1894" s="3">
        <v>486518</v>
      </c>
      <c r="C1894" s="2" t="s">
        <v>11565</v>
      </c>
      <c r="D1894" s="2" t="s">
        <v>11566</v>
      </c>
      <c r="E1894" s="2" t="s">
        <v>23</v>
      </c>
      <c r="F1894" s="2" t="s">
        <v>15</v>
      </c>
      <c r="G1894" s="3">
        <v>20000</v>
      </c>
      <c r="H1894" s="6">
        <f>VLOOKUP(F1894,Exchange_rates!$A$1:$B$13,2,FALSE)</f>
        <v>1</v>
      </c>
      <c r="I1894" s="6">
        <f t="shared" si="58"/>
        <v>20000</v>
      </c>
      <c r="J1894" s="3">
        <f t="shared" si="59"/>
        <v>486518</v>
      </c>
      <c r="K1894" s="2" t="s">
        <v>250</v>
      </c>
      <c r="L1894" t="s">
        <v>28180</v>
      </c>
      <c r="M1894" s="2">
        <v>2019</v>
      </c>
      <c r="N1894" s="2" t="s">
        <v>11567</v>
      </c>
      <c r="O1894" s="2" t="s">
        <v>11568</v>
      </c>
      <c r="P1894" s="2" t="s">
        <v>11569</v>
      </c>
      <c r="Q1894" s="2" t="s">
        <v>11570</v>
      </c>
      <c r="R1894">
        <v>5</v>
      </c>
      <c r="S1894" s="9">
        <f>SUM(pledge_tiers!B1894:F1894)/pledge_tiers!CZ1894</f>
        <v>1</v>
      </c>
      <c r="T1894" s="8">
        <f>SUM(pledge_tiers!G1894:K1894)/pledge_tiers!CZ1894</f>
        <v>0</v>
      </c>
      <c r="U1894" s="8">
        <f>SUM(pledge_tiers!L1894:CX1894)/pledge_tiers!CZ1894</f>
        <v>0</v>
      </c>
      <c r="V1894">
        <f>VLOOKUP(A1894,cluster_membership!$A$1:$B$4001,2,FALSE)</f>
        <v>5</v>
      </c>
    </row>
    <row r="1895" spans="1:22" x14ac:dyDescent="0.2">
      <c r="A1895" s="2">
        <v>1893</v>
      </c>
      <c r="B1895" s="3">
        <v>81591</v>
      </c>
      <c r="C1895" s="2" t="s">
        <v>11571</v>
      </c>
      <c r="D1895" s="2" t="s">
        <v>11572</v>
      </c>
      <c r="E1895" s="2" t="s">
        <v>2967</v>
      </c>
      <c r="F1895" s="2" t="s">
        <v>84</v>
      </c>
      <c r="G1895" s="3">
        <v>5000</v>
      </c>
      <c r="H1895" s="6">
        <f>VLOOKUP(F1895,Exchange_rates!$A$1:$B$13,2,FALSE)</f>
        <v>0.76</v>
      </c>
      <c r="I1895" s="6">
        <f t="shared" si="58"/>
        <v>3800</v>
      </c>
      <c r="J1895" s="3">
        <f t="shared" si="59"/>
        <v>62009.16</v>
      </c>
      <c r="K1895" s="2" t="s">
        <v>176</v>
      </c>
      <c r="L1895" t="s">
        <v>28180</v>
      </c>
      <c r="M1895" s="2">
        <v>2017</v>
      </c>
      <c r="N1895" s="2" t="s">
        <v>11573</v>
      </c>
      <c r="O1895" s="2" t="s">
        <v>11574</v>
      </c>
      <c r="P1895" s="2" t="s">
        <v>11575</v>
      </c>
      <c r="Q1895" s="2" t="s">
        <v>11576</v>
      </c>
      <c r="R1895">
        <v>15</v>
      </c>
      <c r="S1895" s="9">
        <f>SUM(pledge_tiers!B1895:F1895)/pledge_tiers!CZ1895</f>
        <v>0.48733233979135621</v>
      </c>
      <c r="T1895" s="8">
        <f>SUM(pledge_tiers!G1895:K1895)/pledge_tiers!CZ1895</f>
        <v>0.43666169895678092</v>
      </c>
      <c r="U1895" s="8">
        <f>SUM(pledge_tiers!L1895:CX1895)/pledge_tiers!CZ1895</f>
        <v>7.6005961251862889E-2</v>
      </c>
      <c r="V1895">
        <f>VLOOKUP(A1895,cluster_membership!$A$1:$B$4001,2,FALSE)</f>
        <v>5</v>
      </c>
    </row>
    <row r="1896" spans="1:22" x14ac:dyDescent="0.2">
      <c r="A1896" s="2">
        <v>1894</v>
      </c>
      <c r="B1896" s="3">
        <v>56591</v>
      </c>
      <c r="C1896" s="2" t="s">
        <v>11577</v>
      </c>
      <c r="D1896" s="2" t="s">
        <v>11578</v>
      </c>
      <c r="E1896" s="2" t="s">
        <v>14</v>
      </c>
      <c r="F1896" s="2" t="s">
        <v>15</v>
      </c>
      <c r="G1896" s="3">
        <v>20000</v>
      </c>
      <c r="H1896" s="6">
        <f>VLOOKUP(F1896,Exchange_rates!$A$1:$B$13,2,FALSE)</f>
        <v>1</v>
      </c>
      <c r="I1896" s="6">
        <f t="shared" si="58"/>
        <v>20000</v>
      </c>
      <c r="J1896" s="3">
        <f t="shared" si="59"/>
        <v>56591</v>
      </c>
      <c r="K1896" s="2" t="s">
        <v>560</v>
      </c>
      <c r="L1896" t="s">
        <v>28180</v>
      </c>
      <c r="M1896" s="2">
        <v>2016</v>
      </c>
      <c r="N1896" s="2" t="s">
        <v>11579</v>
      </c>
      <c r="O1896" s="2" t="s">
        <v>11580</v>
      </c>
      <c r="P1896" s="2" t="s">
        <v>11581</v>
      </c>
      <c r="Q1896" s="2" t="s">
        <v>11582</v>
      </c>
      <c r="R1896">
        <v>2</v>
      </c>
      <c r="S1896" s="9">
        <f>SUM(pledge_tiers!B1896:F1896)/pledge_tiers!CZ1896</f>
        <v>1</v>
      </c>
      <c r="T1896" s="8">
        <f>SUM(pledge_tiers!G1896:K1896)/pledge_tiers!CZ1896</f>
        <v>0</v>
      </c>
      <c r="U1896" s="8">
        <f>SUM(pledge_tiers!L1896:CX1896)/pledge_tiers!CZ1896</f>
        <v>0</v>
      </c>
      <c r="V1896">
        <f>VLOOKUP(A1896,cluster_membership!$A$1:$B$4001,2,FALSE)</f>
        <v>5</v>
      </c>
    </row>
    <row r="1897" spans="1:22" x14ac:dyDescent="0.2">
      <c r="A1897" s="2">
        <v>1895</v>
      </c>
      <c r="B1897" s="3">
        <v>83235</v>
      </c>
      <c r="C1897" s="2" t="s">
        <v>11583</v>
      </c>
      <c r="D1897" s="2" t="s">
        <v>11584</v>
      </c>
      <c r="E1897" s="2" t="s">
        <v>46</v>
      </c>
      <c r="F1897" s="2" t="s">
        <v>84</v>
      </c>
      <c r="G1897" s="3">
        <v>80000</v>
      </c>
      <c r="H1897" s="6">
        <f>VLOOKUP(F1897,Exchange_rates!$A$1:$B$13,2,FALSE)</f>
        <v>0.76</v>
      </c>
      <c r="I1897" s="6">
        <f t="shared" si="58"/>
        <v>60800</v>
      </c>
      <c r="J1897" s="3">
        <f t="shared" si="59"/>
        <v>63258.6</v>
      </c>
      <c r="K1897" s="2" t="s">
        <v>271</v>
      </c>
      <c r="L1897" t="s">
        <v>28182</v>
      </c>
      <c r="M1897" s="2">
        <v>2016</v>
      </c>
      <c r="N1897" s="2" t="s">
        <v>11585</v>
      </c>
      <c r="O1897" s="2" t="s">
        <v>11586</v>
      </c>
      <c r="P1897" s="2" t="s">
        <v>11587</v>
      </c>
      <c r="Q1897" s="2" t="s">
        <v>11588</v>
      </c>
      <c r="R1897">
        <v>10</v>
      </c>
      <c r="S1897" s="9">
        <f>SUM(pledge_tiers!B1897:F1897)/pledge_tiers!CZ1897</f>
        <v>0.97673242286292361</v>
      </c>
      <c r="T1897" s="8">
        <f>SUM(pledge_tiers!G1897:K1897)/pledge_tiers!CZ1897</f>
        <v>2.3267577137076379E-2</v>
      </c>
      <c r="U1897" s="8">
        <f>SUM(pledge_tiers!L1897:CX1897)/pledge_tiers!CZ1897</f>
        <v>0</v>
      </c>
      <c r="V1897">
        <f>VLOOKUP(A1897,cluster_membership!$A$1:$B$4001,2,FALSE)</f>
        <v>5</v>
      </c>
    </row>
    <row r="1898" spans="1:22" x14ac:dyDescent="0.2">
      <c r="A1898" s="2">
        <v>1896</v>
      </c>
      <c r="B1898" s="3">
        <v>141500</v>
      </c>
      <c r="C1898" s="2" t="s">
        <v>11589</v>
      </c>
      <c r="D1898" s="2" t="s">
        <v>11590</v>
      </c>
      <c r="E1898" s="2" t="s">
        <v>477</v>
      </c>
      <c r="F1898" s="2" t="s">
        <v>15</v>
      </c>
      <c r="G1898" s="3">
        <v>50000</v>
      </c>
      <c r="H1898" s="6">
        <f>VLOOKUP(F1898,Exchange_rates!$A$1:$B$13,2,FALSE)</f>
        <v>1</v>
      </c>
      <c r="I1898" s="6">
        <f t="shared" si="58"/>
        <v>50000</v>
      </c>
      <c r="J1898" s="3">
        <f t="shared" si="59"/>
        <v>141500</v>
      </c>
      <c r="K1898" s="2" t="s">
        <v>16</v>
      </c>
      <c r="L1898" t="s">
        <v>28180</v>
      </c>
      <c r="M1898" s="2">
        <v>2014</v>
      </c>
      <c r="N1898" s="2" t="s">
        <v>11591</v>
      </c>
      <c r="O1898" s="2" t="s">
        <v>11592</v>
      </c>
      <c r="P1898" s="2" t="s">
        <v>11593</v>
      </c>
      <c r="Q1898" s="2" t="s">
        <v>11594</v>
      </c>
      <c r="R1898">
        <v>24</v>
      </c>
      <c r="S1898" s="9">
        <f>SUM(pledge_tiers!B1898:F1898)/pledge_tiers!CZ1898</f>
        <v>0.66666666666666663</v>
      </c>
      <c r="T1898" s="8">
        <f>SUM(pledge_tiers!G1898:K1898)/pledge_tiers!CZ1898</f>
        <v>0.15692469720905741</v>
      </c>
      <c r="U1898" s="8">
        <f>SUM(pledge_tiers!L1898:CX1898)/pledge_tiers!CZ1898</f>
        <v>0.17640863612427593</v>
      </c>
      <c r="V1898">
        <f>VLOOKUP(A1898,cluster_membership!$A$1:$B$4001,2,FALSE)</f>
        <v>5</v>
      </c>
    </row>
    <row r="1899" spans="1:22" x14ac:dyDescent="0.2">
      <c r="A1899" s="2">
        <v>1897</v>
      </c>
      <c r="B1899" s="3">
        <v>127675</v>
      </c>
      <c r="C1899" s="2" t="s">
        <v>11595</v>
      </c>
      <c r="D1899" s="2" t="s">
        <v>8997</v>
      </c>
      <c r="E1899" s="2" t="s">
        <v>2550</v>
      </c>
      <c r="F1899" s="2" t="s">
        <v>15</v>
      </c>
      <c r="G1899" s="3">
        <v>60000</v>
      </c>
      <c r="H1899" s="6">
        <f>VLOOKUP(F1899,Exchange_rates!$A$1:$B$13,2,FALSE)</f>
        <v>1</v>
      </c>
      <c r="I1899" s="6">
        <f t="shared" si="58"/>
        <v>60000</v>
      </c>
      <c r="J1899" s="3">
        <f t="shared" si="59"/>
        <v>127675</v>
      </c>
      <c r="K1899" s="2" t="s">
        <v>3577</v>
      </c>
      <c r="L1899" t="s">
        <v>28180</v>
      </c>
      <c r="M1899" s="2">
        <v>2012</v>
      </c>
      <c r="N1899" s="2" t="s">
        <v>11596</v>
      </c>
      <c r="O1899" s="2" t="s">
        <v>11597</v>
      </c>
      <c r="P1899" s="2" t="s">
        <v>11598</v>
      </c>
      <c r="Q1899" s="2" t="s">
        <v>11599</v>
      </c>
      <c r="R1899">
        <v>27</v>
      </c>
      <c r="S1899" s="9">
        <f>SUM(pledge_tiers!B1899:F1899)/pledge_tiers!CZ1899</f>
        <v>0.60837070254110615</v>
      </c>
      <c r="T1899" s="8">
        <f>SUM(pledge_tiers!G1899:K1899)/pledge_tiers!CZ1899</f>
        <v>0.34977578475336324</v>
      </c>
      <c r="U1899" s="8">
        <f>SUM(pledge_tiers!L1899:CX1899)/pledge_tiers!CZ1899</f>
        <v>4.1853512705530643E-2</v>
      </c>
      <c r="V1899">
        <f>VLOOKUP(A1899,cluster_membership!$A$1:$B$4001,2,FALSE)</f>
        <v>5</v>
      </c>
    </row>
    <row r="1900" spans="1:22" x14ac:dyDescent="0.2">
      <c r="A1900" s="2">
        <v>1898</v>
      </c>
      <c r="B1900" s="3">
        <v>62831</v>
      </c>
      <c r="C1900" s="2" t="s">
        <v>11600</v>
      </c>
      <c r="D1900" s="2" t="s">
        <v>11601</v>
      </c>
      <c r="E1900" s="2" t="s">
        <v>534</v>
      </c>
      <c r="F1900" s="2" t="s">
        <v>413</v>
      </c>
      <c r="G1900" s="3">
        <v>2000</v>
      </c>
      <c r="H1900" s="6">
        <f>VLOOKUP(F1900,Exchange_rates!$A$1:$B$13,2,FALSE)</f>
        <v>0.77</v>
      </c>
      <c r="I1900" s="6">
        <f t="shared" si="58"/>
        <v>1540</v>
      </c>
      <c r="J1900" s="3">
        <f t="shared" si="59"/>
        <v>48379.87</v>
      </c>
      <c r="K1900" s="2" t="s">
        <v>673</v>
      </c>
      <c r="L1900" t="s">
        <v>28187</v>
      </c>
      <c r="M1900" s="2">
        <v>2012</v>
      </c>
      <c r="N1900" s="2" t="s">
        <v>11602</v>
      </c>
      <c r="O1900" s="2" t="s">
        <v>11603</v>
      </c>
      <c r="P1900" s="2" t="s">
        <v>11604</v>
      </c>
      <c r="Q1900" s="2" t="s">
        <v>11605</v>
      </c>
      <c r="R1900">
        <v>9</v>
      </c>
      <c r="S1900" s="9">
        <f>SUM(pledge_tiers!B1900:F1900)/pledge_tiers!CZ1900</f>
        <v>0.55461346633416464</v>
      </c>
      <c r="T1900" s="8">
        <f>SUM(pledge_tiers!G1900:K1900)/pledge_tiers!CZ1900</f>
        <v>0.44538653366583542</v>
      </c>
      <c r="U1900" s="8">
        <f>SUM(pledge_tiers!L1900:CX1900)/pledge_tiers!CZ1900</f>
        <v>0</v>
      </c>
      <c r="V1900">
        <f>VLOOKUP(A1900,cluster_membership!$A$1:$B$4001,2,FALSE)</f>
        <v>5</v>
      </c>
    </row>
    <row r="1901" spans="1:22" x14ac:dyDescent="0.2">
      <c r="A1901" s="2">
        <v>1899</v>
      </c>
      <c r="B1901" s="3">
        <v>86284</v>
      </c>
      <c r="C1901" s="2" t="s">
        <v>11606</v>
      </c>
      <c r="D1901" s="2" t="s">
        <v>11607</v>
      </c>
      <c r="E1901" s="2" t="s">
        <v>83</v>
      </c>
      <c r="F1901" s="2" t="s">
        <v>15</v>
      </c>
      <c r="G1901" s="3">
        <v>50000</v>
      </c>
      <c r="H1901" s="6">
        <f>VLOOKUP(F1901,Exchange_rates!$A$1:$B$13,2,FALSE)</f>
        <v>1</v>
      </c>
      <c r="I1901" s="6">
        <f t="shared" si="58"/>
        <v>50000</v>
      </c>
      <c r="J1901" s="3">
        <f t="shared" si="59"/>
        <v>86284</v>
      </c>
      <c r="K1901" s="2" t="s">
        <v>250</v>
      </c>
      <c r="L1901" t="s">
        <v>28180</v>
      </c>
      <c r="M1901" s="2">
        <v>2011</v>
      </c>
      <c r="N1901" s="2" t="s">
        <v>11608</v>
      </c>
      <c r="O1901" s="2" t="s">
        <v>11609</v>
      </c>
      <c r="P1901" s="2" t="s">
        <v>11610</v>
      </c>
      <c r="Q1901" s="2" t="s">
        <v>11611</v>
      </c>
      <c r="R1901">
        <v>37</v>
      </c>
      <c r="S1901" s="9">
        <f>SUM(pledge_tiers!B1901:F1901)/pledge_tiers!CZ1901</f>
        <v>0.92608935466078324</v>
      </c>
      <c r="T1901" s="8">
        <f>SUM(pledge_tiers!G1901:K1901)/pledge_tiers!CZ1901</f>
        <v>5.3502482073910645E-2</v>
      </c>
      <c r="U1901" s="8">
        <f>SUM(pledge_tiers!L1901:CX1901)/pledge_tiers!CZ1901</f>
        <v>2.0408163265306121E-2</v>
      </c>
      <c r="V1901">
        <f>VLOOKUP(A1901,cluster_membership!$A$1:$B$4001,2,FALSE)</f>
        <v>5</v>
      </c>
    </row>
    <row r="1902" spans="1:22" x14ac:dyDescent="0.2">
      <c r="A1902" s="2">
        <v>1900</v>
      </c>
      <c r="B1902" s="3">
        <v>169232</v>
      </c>
      <c r="C1902" s="2" t="s">
        <v>11612</v>
      </c>
      <c r="D1902" s="2" t="s">
        <v>11613</v>
      </c>
      <c r="E1902" s="2" t="s">
        <v>534</v>
      </c>
      <c r="F1902" s="2" t="s">
        <v>15</v>
      </c>
      <c r="G1902" s="3">
        <v>15000</v>
      </c>
      <c r="H1902" s="6">
        <f>VLOOKUP(F1902,Exchange_rates!$A$1:$B$13,2,FALSE)</f>
        <v>1</v>
      </c>
      <c r="I1902" s="6">
        <f t="shared" si="58"/>
        <v>15000</v>
      </c>
      <c r="J1902" s="3">
        <f t="shared" si="59"/>
        <v>169232</v>
      </c>
      <c r="K1902" s="2" t="s">
        <v>560</v>
      </c>
      <c r="L1902" t="s">
        <v>28180</v>
      </c>
      <c r="M1902" s="2">
        <v>2009</v>
      </c>
      <c r="N1902" s="2" t="s">
        <v>11614</v>
      </c>
      <c r="O1902" s="2" t="s">
        <v>11615</v>
      </c>
      <c r="P1902" s="2" t="s">
        <v>11616</v>
      </c>
      <c r="Q1902" s="2" t="s">
        <v>11617</v>
      </c>
      <c r="R1902">
        <v>14</v>
      </c>
      <c r="S1902" s="9">
        <f>SUM(pledge_tiers!B1902:F1902)/pledge_tiers!CZ1902</f>
        <v>0.80367159612442629</v>
      </c>
      <c r="T1902" s="8">
        <f>SUM(pledge_tiers!G1902:K1902)/pledge_tiers!CZ1902</f>
        <v>0.19275879653238143</v>
      </c>
      <c r="U1902" s="8">
        <f>SUM(pledge_tiers!L1902:CX1902)/pledge_tiers!CZ1902</f>
        <v>3.5696073431922487E-3</v>
      </c>
      <c r="V1902">
        <f>VLOOKUP(A1902,cluster_membership!$A$1:$B$4001,2,FALSE)</f>
        <v>5</v>
      </c>
    </row>
    <row r="1903" spans="1:22" x14ac:dyDescent="0.2">
      <c r="A1903" s="2">
        <v>1901</v>
      </c>
      <c r="B1903" s="3">
        <v>29611</v>
      </c>
      <c r="C1903" s="2" t="s">
        <v>11618</v>
      </c>
      <c r="D1903" s="2" t="s">
        <v>11619</v>
      </c>
      <c r="E1903" s="2" t="s">
        <v>46</v>
      </c>
      <c r="F1903" s="2" t="s">
        <v>15</v>
      </c>
      <c r="G1903" s="3">
        <v>25000</v>
      </c>
      <c r="H1903" s="6">
        <f>VLOOKUP(F1903,Exchange_rates!$A$1:$B$13,2,FALSE)</f>
        <v>1</v>
      </c>
      <c r="I1903" s="6">
        <f t="shared" si="58"/>
        <v>25000</v>
      </c>
      <c r="J1903" s="3">
        <f t="shared" si="59"/>
        <v>29611</v>
      </c>
      <c r="K1903" s="2" t="s">
        <v>827</v>
      </c>
      <c r="L1903" t="s">
        <v>28181</v>
      </c>
      <c r="M1903" s="2">
        <v>2009</v>
      </c>
      <c r="N1903" s="2" t="s">
        <v>11620</v>
      </c>
      <c r="O1903" s="2" t="s">
        <v>11621</v>
      </c>
      <c r="P1903" s="2" t="s">
        <v>11622</v>
      </c>
      <c r="Q1903" s="2" t="s">
        <v>11623</v>
      </c>
      <c r="R1903">
        <v>14</v>
      </c>
      <c r="S1903" s="9">
        <f>SUM(pledge_tiers!B1903:F1903)/pledge_tiers!CZ1903</f>
        <v>0.75175526579739216</v>
      </c>
      <c r="T1903" s="8">
        <f>SUM(pledge_tiers!G1903:K1903)/pledge_tiers!CZ1903</f>
        <v>0.23470411233701102</v>
      </c>
      <c r="U1903" s="8">
        <f>SUM(pledge_tiers!L1903:CX1903)/pledge_tiers!CZ1903</f>
        <v>1.354062186559679E-2</v>
      </c>
      <c r="V1903">
        <f>VLOOKUP(A1903,cluster_membership!$A$1:$B$4001,2,FALSE)</f>
        <v>5</v>
      </c>
    </row>
    <row r="1904" spans="1:22" x14ac:dyDescent="0.2">
      <c r="A1904" s="2">
        <v>1902</v>
      </c>
      <c r="B1904" s="3">
        <v>53431</v>
      </c>
      <c r="C1904" s="2" t="s">
        <v>11624</v>
      </c>
      <c r="D1904" s="2" t="s">
        <v>11625</v>
      </c>
      <c r="E1904" s="2" t="s">
        <v>23</v>
      </c>
      <c r="F1904" s="2" t="s">
        <v>15</v>
      </c>
      <c r="G1904" s="3">
        <v>6000</v>
      </c>
      <c r="H1904" s="6">
        <f>VLOOKUP(F1904,Exchange_rates!$A$1:$B$13,2,FALSE)</f>
        <v>1</v>
      </c>
      <c r="I1904" s="6">
        <f t="shared" si="58"/>
        <v>6000</v>
      </c>
      <c r="J1904" s="3">
        <f t="shared" si="59"/>
        <v>53431</v>
      </c>
      <c r="K1904" s="2" t="s">
        <v>3259</v>
      </c>
      <c r="L1904" t="s">
        <v>28180</v>
      </c>
      <c r="M1904" s="2">
        <v>2009</v>
      </c>
      <c r="N1904" s="2" t="s">
        <v>11626</v>
      </c>
      <c r="O1904" s="2" t="s">
        <v>11627</v>
      </c>
      <c r="P1904" s="2" t="s">
        <v>11628</v>
      </c>
      <c r="Q1904" s="2" t="s">
        <v>11629</v>
      </c>
      <c r="R1904">
        <v>9</v>
      </c>
      <c r="S1904" s="9">
        <f>SUM(pledge_tiers!B1904:F1904)/pledge_tiers!CZ1904</f>
        <v>0.32516258129064535</v>
      </c>
      <c r="T1904" s="8">
        <f>SUM(pledge_tiers!G1904:K1904)/pledge_tiers!CZ1904</f>
        <v>0.67483741870935465</v>
      </c>
      <c r="U1904" s="8">
        <f>SUM(pledge_tiers!L1904:CX1904)/pledge_tiers!CZ1904</f>
        <v>0</v>
      </c>
      <c r="V1904">
        <f>VLOOKUP(A1904,cluster_membership!$A$1:$B$4001,2,FALSE)</f>
        <v>5</v>
      </c>
    </row>
    <row r="1905" spans="1:22" x14ac:dyDescent="0.2">
      <c r="A1905" s="2">
        <v>1903</v>
      </c>
      <c r="B1905" s="3">
        <v>193554</v>
      </c>
      <c r="C1905" s="2" t="s">
        <v>11630</v>
      </c>
      <c r="D1905" s="2" t="s">
        <v>11631</v>
      </c>
      <c r="E1905" s="2" t="s">
        <v>9836</v>
      </c>
      <c r="F1905" s="2" t="s">
        <v>15</v>
      </c>
      <c r="G1905" s="3">
        <v>150000</v>
      </c>
      <c r="H1905" s="6">
        <f>VLOOKUP(F1905,Exchange_rates!$A$1:$B$13,2,FALSE)</f>
        <v>1</v>
      </c>
      <c r="I1905" s="6">
        <f t="shared" si="58"/>
        <v>150000</v>
      </c>
      <c r="J1905" s="3">
        <f t="shared" si="59"/>
        <v>193554</v>
      </c>
      <c r="K1905" s="2" t="s">
        <v>16</v>
      </c>
      <c r="L1905" t="s">
        <v>28180</v>
      </c>
      <c r="M1905" s="2">
        <v>2009</v>
      </c>
      <c r="N1905" s="2" t="s">
        <v>11632</v>
      </c>
      <c r="O1905" s="2" t="s">
        <v>11633</v>
      </c>
      <c r="P1905" s="2" t="s">
        <v>11634</v>
      </c>
      <c r="Q1905" s="2" t="s">
        <v>11635</v>
      </c>
      <c r="R1905">
        <v>67</v>
      </c>
      <c r="S1905" s="9">
        <f>SUM(pledge_tiers!B1905:F1905)/pledge_tiers!CZ1905</f>
        <v>0.13104524180967239</v>
      </c>
      <c r="T1905" s="8">
        <f>SUM(pledge_tiers!G1905:K1905)/pledge_tiers!CZ1905</f>
        <v>0.24856994279771191</v>
      </c>
      <c r="U1905" s="8">
        <f>SUM(pledge_tiers!L1905:CX1905)/pledge_tiers!CZ1905</f>
        <v>0.6203848153926157</v>
      </c>
      <c r="V1905">
        <f>VLOOKUP(A1905,cluster_membership!$A$1:$B$4001,2,FALSE)</f>
        <v>5</v>
      </c>
    </row>
    <row r="1906" spans="1:22" x14ac:dyDescent="0.2">
      <c r="A1906" s="2">
        <v>1904</v>
      </c>
      <c r="B1906" s="3">
        <v>21150</v>
      </c>
      <c r="C1906" s="2" t="s">
        <v>11636</v>
      </c>
      <c r="D1906" s="2" t="s">
        <v>11637</v>
      </c>
      <c r="E1906" s="2" t="s">
        <v>2062</v>
      </c>
      <c r="F1906" s="2" t="s">
        <v>15</v>
      </c>
      <c r="G1906" s="3">
        <v>800</v>
      </c>
      <c r="H1906" s="6">
        <f>VLOOKUP(F1906,Exchange_rates!$A$1:$B$13,2,FALSE)</f>
        <v>1</v>
      </c>
      <c r="I1906" s="6">
        <f t="shared" si="58"/>
        <v>800</v>
      </c>
      <c r="J1906" s="3">
        <f t="shared" si="59"/>
        <v>21150</v>
      </c>
      <c r="K1906" s="2" t="s">
        <v>1237</v>
      </c>
      <c r="L1906" t="s">
        <v>28180</v>
      </c>
      <c r="M1906" s="2">
        <v>2007</v>
      </c>
      <c r="N1906" s="2" t="s">
        <v>11638</v>
      </c>
      <c r="O1906" s="2" t="s">
        <v>11639</v>
      </c>
      <c r="P1906" s="2" t="s">
        <v>11640</v>
      </c>
      <c r="Q1906" s="2" t="s">
        <v>11641</v>
      </c>
      <c r="R1906">
        <v>5</v>
      </c>
      <c r="S1906" s="9">
        <f>SUM(pledge_tiers!B1906:F1906)/pledge_tiers!CZ1906</f>
        <v>1</v>
      </c>
      <c r="T1906" s="8">
        <f>SUM(pledge_tiers!G1906:K1906)/pledge_tiers!CZ1906</f>
        <v>0</v>
      </c>
      <c r="U1906" s="8">
        <f>SUM(pledge_tiers!L1906:CX1906)/pledge_tiers!CZ1906</f>
        <v>0</v>
      </c>
      <c r="V1906">
        <f>VLOOKUP(A1906,cluster_membership!$A$1:$B$4001,2,FALSE)</f>
        <v>5</v>
      </c>
    </row>
    <row r="1907" spans="1:22" x14ac:dyDescent="0.2">
      <c r="A1907" s="2">
        <v>1905</v>
      </c>
      <c r="B1907" s="3">
        <v>173612</v>
      </c>
      <c r="C1907" s="2" t="s">
        <v>11642</v>
      </c>
      <c r="D1907" s="2" t="s">
        <v>11643</v>
      </c>
      <c r="E1907" s="2" t="s">
        <v>83</v>
      </c>
      <c r="F1907" s="2" t="s">
        <v>15</v>
      </c>
      <c r="G1907" s="3">
        <v>100000</v>
      </c>
      <c r="H1907" s="6">
        <f>VLOOKUP(F1907,Exchange_rates!$A$1:$B$13,2,FALSE)</f>
        <v>1</v>
      </c>
      <c r="I1907" s="6">
        <f t="shared" si="58"/>
        <v>100000</v>
      </c>
      <c r="J1907" s="3">
        <f t="shared" si="59"/>
        <v>173612</v>
      </c>
      <c r="K1907" s="2" t="s">
        <v>1475</v>
      </c>
      <c r="L1907" t="s">
        <v>28180</v>
      </c>
      <c r="M1907" s="2">
        <v>2006</v>
      </c>
      <c r="N1907" s="2" t="s">
        <v>11644</v>
      </c>
      <c r="O1907" s="2" t="s">
        <v>11645</v>
      </c>
      <c r="P1907" s="2" t="s">
        <v>11646</v>
      </c>
      <c r="Q1907" s="2" t="s">
        <v>11647</v>
      </c>
      <c r="R1907">
        <v>21</v>
      </c>
      <c r="S1907" s="9">
        <f>SUM(pledge_tiers!B1907:F1907)/pledge_tiers!CZ1907</f>
        <v>0.20607594936708862</v>
      </c>
      <c r="T1907" s="8">
        <f>SUM(pledge_tiers!G1907:K1907)/pledge_tiers!CZ1907</f>
        <v>0.58632911392405063</v>
      </c>
      <c r="U1907" s="8">
        <f>SUM(pledge_tiers!L1907:CX1907)/pledge_tiers!CZ1907</f>
        <v>0.20759493670886076</v>
      </c>
      <c r="V1907">
        <f>VLOOKUP(A1907,cluster_membership!$A$1:$B$4001,2,FALSE)</f>
        <v>5</v>
      </c>
    </row>
    <row r="1908" spans="1:22" x14ac:dyDescent="0.2">
      <c r="A1908" s="2">
        <v>1906</v>
      </c>
      <c r="B1908" s="3">
        <v>167486</v>
      </c>
      <c r="C1908" s="2" t="s">
        <v>11648</v>
      </c>
      <c r="D1908" s="2" t="s">
        <v>11649</v>
      </c>
      <c r="E1908" s="2" t="s">
        <v>23</v>
      </c>
      <c r="F1908" s="2" t="s">
        <v>15</v>
      </c>
      <c r="G1908" s="3">
        <v>56000</v>
      </c>
      <c r="H1908" s="6">
        <f>VLOOKUP(F1908,Exchange_rates!$A$1:$B$13,2,FALSE)</f>
        <v>1</v>
      </c>
      <c r="I1908" s="6">
        <f t="shared" si="58"/>
        <v>56000</v>
      </c>
      <c r="J1908" s="3">
        <f t="shared" si="59"/>
        <v>167486</v>
      </c>
      <c r="K1908" s="2" t="s">
        <v>47</v>
      </c>
      <c r="L1908" t="s">
        <v>28180</v>
      </c>
      <c r="M1908" s="2">
        <v>2006</v>
      </c>
      <c r="N1908" s="2" t="s">
        <v>11650</v>
      </c>
      <c r="O1908" s="2" t="s">
        <v>11651</v>
      </c>
      <c r="P1908" s="2" t="s">
        <v>11652</v>
      </c>
      <c r="Q1908" s="2" t="s">
        <v>11653</v>
      </c>
      <c r="R1908">
        <v>8</v>
      </c>
      <c r="S1908" s="9">
        <f>SUM(pledge_tiers!B1908:F1908)/pledge_tiers!CZ1908</f>
        <v>0.83770161290322576</v>
      </c>
      <c r="T1908" s="8">
        <f>SUM(pledge_tiers!G1908:K1908)/pledge_tiers!CZ1908</f>
        <v>0.16229838709677419</v>
      </c>
      <c r="U1908" s="8">
        <f>SUM(pledge_tiers!L1908:CX1908)/pledge_tiers!CZ1908</f>
        <v>0</v>
      </c>
      <c r="V1908">
        <f>VLOOKUP(A1908,cluster_membership!$A$1:$B$4001,2,FALSE)</f>
        <v>5</v>
      </c>
    </row>
    <row r="1909" spans="1:22" x14ac:dyDescent="0.2">
      <c r="A1909" s="2">
        <v>1907</v>
      </c>
      <c r="B1909" s="3">
        <v>238366</v>
      </c>
      <c r="C1909" s="2" t="s">
        <v>11654</v>
      </c>
      <c r="D1909" s="2" t="s">
        <v>11655</v>
      </c>
      <c r="E1909" s="2" t="s">
        <v>189</v>
      </c>
      <c r="F1909" s="2" t="s">
        <v>15</v>
      </c>
      <c r="G1909" s="3">
        <v>50000</v>
      </c>
      <c r="H1909" s="6">
        <f>VLOOKUP(F1909,Exchange_rates!$A$1:$B$13,2,FALSE)</f>
        <v>1</v>
      </c>
      <c r="I1909" s="6">
        <f t="shared" si="58"/>
        <v>50000</v>
      </c>
      <c r="J1909" s="3">
        <f t="shared" si="59"/>
        <v>238366</v>
      </c>
      <c r="K1909" s="2" t="s">
        <v>47</v>
      </c>
      <c r="L1909" t="s">
        <v>28180</v>
      </c>
      <c r="M1909" s="2">
        <v>2005</v>
      </c>
      <c r="N1909" s="2" t="s">
        <v>11656</v>
      </c>
      <c r="O1909" s="2" t="s">
        <v>11657</v>
      </c>
      <c r="P1909" s="2" t="s">
        <v>11658</v>
      </c>
      <c r="Q1909" s="2" t="s">
        <v>11659</v>
      </c>
      <c r="R1909">
        <v>11</v>
      </c>
      <c r="S1909" s="9">
        <f>SUM(pledge_tiers!B1909:F1909)/pledge_tiers!CZ1909</f>
        <v>0.79928680590932244</v>
      </c>
      <c r="T1909" s="8">
        <f>SUM(pledge_tiers!G1909:K1909)/pledge_tiers!CZ1909</f>
        <v>0.19969434538970962</v>
      </c>
      <c r="U1909" s="8">
        <f>SUM(pledge_tiers!L1909:CX1909)/pledge_tiers!CZ1909</f>
        <v>1.0188487009679063E-3</v>
      </c>
      <c r="V1909">
        <f>VLOOKUP(A1909,cluster_membership!$A$1:$B$4001,2,FALSE)</f>
        <v>5</v>
      </c>
    </row>
    <row r="1910" spans="1:22" x14ac:dyDescent="0.2">
      <c r="A1910" s="2">
        <v>1908</v>
      </c>
      <c r="B1910" s="3">
        <v>119321</v>
      </c>
      <c r="C1910" s="2" t="s">
        <v>11660</v>
      </c>
      <c r="D1910" s="2" t="s">
        <v>11661</v>
      </c>
      <c r="E1910" s="2" t="s">
        <v>665</v>
      </c>
      <c r="F1910" s="2" t="s">
        <v>15</v>
      </c>
      <c r="G1910" s="3">
        <v>30000</v>
      </c>
      <c r="H1910" s="6">
        <f>VLOOKUP(F1910,Exchange_rates!$A$1:$B$13,2,FALSE)</f>
        <v>1</v>
      </c>
      <c r="I1910" s="6">
        <f t="shared" si="58"/>
        <v>30000</v>
      </c>
      <c r="J1910" s="3">
        <f t="shared" si="59"/>
        <v>119321</v>
      </c>
      <c r="K1910" s="2" t="s">
        <v>1237</v>
      </c>
      <c r="L1910" t="s">
        <v>28180</v>
      </c>
      <c r="M1910" s="2">
        <v>2004</v>
      </c>
      <c r="N1910" s="2" t="s">
        <v>11662</v>
      </c>
      <c r="O1910" s="2" t="s">
        <v>11663</v>
      </c>
      <c r="P1910" s="2" t="s">
        <v>11664</v>
      </c>
      <c r="Q1910" s="2" t="s">
        <v>11665</v>
      </c>
      <c r="R1910">
        <v>10</v>
      </c>
      <c r="S1910" s="9">
        <f>SUM(pledge_tiers!B1910:F1910)/pledge_tiers!CZ1910</f>
        <v>0.80265170831208565</v>
      </c>
      <c r="T1910" s="8">
        <f>SUM(pledge_tiers!G1910:K1910)/pledge_tiers!CZ1910</f>
        <v>0.19734829168791432</v>
      </c>
      <c r="U1910" s="8">
        <f>SUM(pledge_tiers!L1910:CX1910)/pledge_tiers!CZ1910</f>
        <v>0</v>
      </c>
      <c r="V1910">
        <f>VLOOKUP(A1910,cluster_membership!$A$1:$B$4001,2,FALSE)</f>
        <v>5</v>
      </c>
    </row>
    <row r="1911" spans="1:22" x14ac:dyDescent="0.2">
      <c r="A1911" s="2">
        <v>1909</v>
      </c>
      <c r="B1911" s="3">
        <v>46405</v>
      </c>
      <c r="C1911" s="2" t="s">
        <v>11666</v>
      </c>
      <c r="D1911" s="2" t="s">
        <v>11667</v>
      </c>
      <c r="E1911" s="2" t="s">
        <v>46</v>
      </c>
      <c r="F1911" s="2" t="s">
        <v>84</v>
      </c>
      <c r="G1911" s="3">
        <v>750</v>
      </c>
      <c r="H1911" s="6">
        <f>VLOOKUP(F1911,Exchange_rates!$A$1:$B$13,2,FALSE)</f>
        <v>0.76</v>
      </c>
      <c r="I1911" s="6">
        <f t="shared" si="58"/>
        <v>570</v>
      </c>
      <c r="J1911" s="3">
        <f t="shared" si="59"/>
        <v>35267.800000000003</v>
      </c>
      <c r="K1911" s="2" t="s">
        <v>85</v>
      </c>
      <c r="L1911" t="s">
        <v>28182</v>
      </c>
      <c r="M1911" s="2">
        <v>2003</v>
      </c>
      <c r="N1911" s="2" t="s">
        <v>11668</v>
      </c>
      <c r="O1911" s="2" t="s">
        <v>11669</v>
      </c>
      <c r="P1911" s="2" t="s">
        <v>11670</v>
      </c>
      <c r="Q1911" s="2" t="s">
        <v>11671</v>
      </c>
      <c r="R1911">
        <v>8</v>
      </c>
      <c r="S1911" s="9">
        <f>SUM(pledge_tiers!B1911:F1911)/pledge_tiers!CZ1911</f>
        <v>0.98144433299899703</v>
      </c>
      <c r="T1911" s="8">
        <f>SUM(pledge_tiers!G1911:K1911)/pledge_tiers!CZ1911</f>
        <v>1.8555667001003008E-2</v>
      </c>
      <c r="U1911" s="8">
        <f>SUM(pledge_tiers!L1911:CX1911)/pledge_tiers!CZ1911</f>
        <v>0</v>
      </c>
      <c r="V1911">
        <f>VLOOKUP(A1911,cluster_membership!$A$1:$B$4001,2,FALSE)</f>
        <v>5</v>
      </c>
    </row>
    <row r="1912" spans="1:22" x14ac:dyDescent="0.2">
      <c r="A1912" s="2">
        <v>1910</v>
      </c>
      <c r="B1912" s="3">
        <v>178613</v>
      </c>
      <c r="C1912" s="2" t="s">
        <v>11672</v>
      </c>
      <c r="D1912" s="2" t="s">
        <v>11673</v>
      </c>
      <c r="E1912" s="2" t="s">
        <v>470</v>
      </c>
      <c r="F1912" s="2" t="s">
        <v>15</v>
      </c>
      <c r="G1912" s="3">
        <v>60000</v>
      </c>
      <c r="H1912" s="6">
        <f>VLOOKUP(F1912,Exchange_rates!$A$1:$B$13,2,FALSE)</f>
        <v>1</v>
      </c>
      <c r="I1912" s="6">
        <f t="shared" si="58"/>
        <v>60000</v>
      </c>
      <c r="J1912" s="3">
        <f t="shared" si="59"/>
        <v>178613</v>
      </c>
      <c r="K1912" s="2" t="s">
        <v>47</v>
      </c>
      <c r="L1912" t="s">
        <v>28180</v>
      </c>
      <c r="M1912" s="2">
        <v>2002</v>
      </c>
      <c r="N1912" s="2" t="s">
        <v>11674</v>
      </c>
      <c r="O1912" s="2" t="s">
        <v>11675</v>
      </c>
      <c r="P1912" s="2" t="s">
        <v>11676</v>
      </c>
      <c r="Q1912" s="2" t="s">
        <v>11677</v>
      </c>
      <c r="R1912">
        <v>7</v>
      </c>
      <c r="S1912" s="9">
        <f>SUM(pledge_tiers!B1912:F1912)/pledge_tiers!CZ1912</f>
        <v>0.94677002583979331</v>
      </c>
      <c r="T1912" s="8">
        <f>SUM(pledge_tiers!G1912:K1912)/pledge_tiers!CZ1912</f>
        <v>5.3229974160206715E-2</v>
      </c>
      <c r="U1912" s="8">
        <f>SUM(pledge_tiers!L1912:CX1912)/pledge_tiers!CZ1912</f>
        <v>0</v>
      </c>
      <c r="V1912">
        <f>VLOOKUP(A1912,cluster_membership!$A$1:$B$4001,2,FALSE)</f>
        <v>5</v>
      </c>
    </row>
    <row r="1913" spans="1:22" x14ac:dyDescent="0.2">
      <c r="A1913" s="2">
        <v>1911</v>
      </c>
      <c r="B1913" s="3">
        <v>129500</v>
      </c>
      <c r="C1913" s="2" t="s">
        <v>11678</v>
      </c>
      <c r="D1913" s="2" t="s">
        <v>11679</v>
      </c>
      <c r="E1913" s="2" t="s">
        <v>1255</v>
      </c>
      <c r="F1913" s="2" t="s">
        <v>15</v>
      </c>
      <c r="G1913" s="3">
        <v>100000</v>
      </c>
      <c r="H1913" s="6">
        <f>VLOOKUP(F1913,Exchange_rates!$A$1:$B$13,2,FALSE)</f>
        <v>1</v>
      </c>
      <c r="I1913" s="6">
        <f t="shared" si="58"/>
        <v>100000</v>
      </c>
      <c r="J1913" s="3">
        <f t="shared" si="59"/>
        <v>129500</v>
      </c>
      <c r="K1913" s="2" t="s">
        <v>3430</v>
      </c>
      <c r="L1913" t="s">
        <v>28180</v>
      </c>
      <c r="M1913" s="2">
        <v>2002</v>
      </c>
      <c r="N1913" s="2" t="s">
        <v>11680</v>
      </c>
      <c r="O1913" s="2" t="s">
        <v>11681</v>
      </c>
      <c r="P1913" s="2" t="s">
        <v>11682</v>
      </c>
      <c r="Q1913" s="2" t="s">
        <v>11683</v>
      </c>
      <c r="R1913">
        <v>12</v>
      </c>
      <c r="S1913" s="9">
        <f>SUM(pledge_tiers!B1913:F1913)/pledge_tiers!CZ1913</f>
        <v>0.84319676277187661</v>
      </c>
      <c r="T1913" s="8">
        <f>SUM(pledge_tiers!G1913:K1913)/pledge_tiers!CZ1913</f>
        <v>0.15275670207384925</v>
      </c>
      <c r="U1913" s="8">
        <f>SUM(pledge_tiers!L1913:CX1913)/pledge_tiers!CZ1913</f>
        <v>4.0465351542741529E-3</v>
      </c>
      <c r="V1913">
        <f>VLOOKUP(A1913,cluster_membership!$A$1:$B$4001,2,FALSE)</f>
        <v>5</v>
      </c>
    </row>
    <row r="1914" spans="1:22" x14ac:dyDescent="0.2">
      <c r="A1914" s="2">
        <v>1912</v>
      </c>
      <c r="B1914" s="3">
        <v>212098</v>
      </c>
      <c r="C1914" s="2" t="s">
        <v>11684</v>
      </c>
      <c r="D1914" s="2" t="s">
        <v>7334</v>
      </c>
      <c r="E1914" s="2" t="s">
        <v>14</v>
      </c>
      <c r="F1914" s="2" t="s">
        <v>945</v>
      </c>
      <c r="G1914" s="3">
        <v>40000</v>
      </c>
      <c r="H1914" s="6">
        <f>VLOOKUP(F1914,Exchange_rates!$A$1:$B$13,2,FALSE)</f>
        <v>1.06</v>
      </c>
      <c r="I1914" s="6">
        <f t="shared" si="58"/>
        <v>42400</v>
      </c>
      <c r="J1914" s="3">
        <f t="shared" si="59"/>
        <v>224823.88</v>
      </c>
      <c r="K1914" s="2" t="s">
        <v>946</v>
      </c>
      <c r="L1914" t="s">
        <v>28191</v>
      </c>
      <c r="M1914" s="2">
        <v>2002</v>
      </c>
      <c r="N1914" s="2" t="s">
        <v>11685</v>
      </c>
      <c r="O1914" s="2" t="s">
        <v>11686</v>
      </c>
      <c r="P1914" s="2" t="s">
        <v>11687</v>
      </c>
      <c r="Q1914" s="2" t="s">
        <v>11688</v>
      </c>
      <c r="R1914">
        <v>5</v>
      </c>
      <c r="S1914" s="9">
        <f>SUM(pledge_tiers!B1914:F1914)/pledge_tiers!CZ1914</f>
        <v>1</v>
      </c>
      <c r="T1914" s="8">
        <f>SUM(pledge_tiers!G1914:K1914)/pledge_tiers!CZ1914</f>
        <v>0</v>
      </c>
      <c r="U1914" s="8">
        <f>SUM(pledge_tiers!L1914:CX1914)/pledge_tiers!CZ1914</f>
        <v>0</v>
      </c>
      <c r="V1914">
        <f>VLOOKUP(A1914,cluster_membership!$A$1:$B$4001,2,FALSE)</f>
        <v>5</v>
      </c>
    </row>
    <row r="1915" spans="1:22" x14ac:dyDescent="0.2">
      <c r="A1915" s="2">
        <v>1913</v>
      </c>
      <c r="B1915" s="3">
        <v>45593</v>
      </c>
      <c r="C1915" s="2" t="s">
        <v>11689</v>
      </c>
      <c r="D1915" s="2" t="s">
        <v>11690</v>
      </c>
      <c r="E1915" s="2" t="s">
        <v>46</v>
      </c>
      <c r="F1915" s="2" t="s">
        <v>75</v>
      </c>
      <c r="G1915" s="3">
        <v>30000</v>
      </c>
      <c r="H1915" s="6">
        <f>VLOOKUP(F1915,Exchange_rates!$A$1:$B$13,2,FALSE)</f>
        <v>1.24</v>
      </c>
      <c r="I1915" s="6">
        <f t="shared" si="58"/>
        <v>37200</v>
      </c>
      <c r="J1915" s="3">
        <f t="shared" si="59"/>
        <v>56535.32</v>
      </c>
      <c r="K1915" s="2" t="s">
        <v>11691</v>
      </c>
      <c r="L1915" t="s">
        <v>28180</v>
      </c>
      <c r="M1915" s="2">
        <v>2001</v>
      </c>
      <c r="N1915" s="2" t="s">
        <v>11692</v>
      </c>
      <c r="O1915" s="2" t="s">
        <v>11693</v>
      </c>
      <c r="P1915" s="2" t="s">
        <v>11694</v>
      </c>
      <c r="Q1915" s="2" t="s">
        <v>11695</v>
      </c>
      <c r="R1915">
        <v>29</v>
      </c>
      <c r="S1915" s="9">
        <f>SUM(pledge_tiers!B1915:F1915)/pledge_tiers!CZ1915</f>
        <v>0.71707561342013015</v>
      </c>
      <c r="T1915" s="8">
        <f>SUM(pledge_tiers!G1915:K1915)/pledge_tiers!CZ1915</f>
        <v>0.16825237856785177</v>
      </c>
      <c r="U1915" s="8">
        <f>SUM(pledge_tiers!L1915:CX1915)/pledge_tiers!CZ1915</f>
        <v>0.11467200801201803</v>
      </c>
      <c r="V1915">
        <f>VLOOKUP(A1915,cluster_membership!$A$1:$B$4001,2,FALSE)</f>
        <v>5</v>
      </c>
    </row>
    <row r="1916" spans="1:22" x14ac:dyDescent="0.2">
      <c r="A1916" s="2">
        <v>1914</v>
      </c>
      <c r="B1916" s="3">
        <v>161774</v>
      </c>
      <c r="C1916" s="2" t="s">
        <v>11696</v>
      </c>
      <c r="D1916" s="2" t="s">
        <v>11697</v>
      </c>
      <c r="E1916" s="2" t="s">
        <v>477</v>
      </c>
      <c r="F1916" s="2" t="s">
        <v>15</v>
      </c>
      <c r="G1916" s="3">
        <v>150000</v>
      </c>
      <c r="H1916" s="6">
        <f>VLOOKUP(F1916,Exchange_rates!$A$1:$B$13,2,FALSE)</f>
        <v>1</v>
      </c>
      <c r="I1916" s="6">
        <f t="shared" si="58"/>
        <v>150000</v>
      </c>
      <c r="J1916" s="3">
        <f t="shared" si="59"/>
        <v>161774</v>
      </c>
      <c r="K1916" s="2" t="s">
        <v>11698</v>
      </c>
      <c r="L1916" t="s">
        <v>28180</v>
      </c>
      <c r="M1916" s="2">
        <v>2001</v>
      </c>
      <c r="N1916" s="2" t="s">
        <v>11699</v>
      </c>
      <c r="O1916" s="2" t="s">
        <v>11700</v>
      </c>
      <c r="P1916" s="2" t="s">
        <v>11701</v>
      </c>
      <c r="Q1916" s="2" t="s">
        <v>11702</v>
      </c>
      <c r="R1916">
        <v>9</v>
      </c>
      <c r="S1916" s="9">
        <f>SUM(pledge_tiers!B1916:F1916)/pledge_tiers!CZ1916</f>
        <v>0.8238961038961039</v>
      </c>
      <c r="T1916" s="8">
        <f>SUM(pledge_tiers!G1916:K1916)/pledge_tiers!CZ1916</f>
        <v>0.1761038961038961</v>
      </c>
      <c r="U1916" s="8">
        <f>SUM(pledge_tiers!L1916:CX1916)/pledge_tiers!CZ1916</f>
        <v>0</v>
      </c>
      <c r="V1916">
        <f>VLOOKUP(A1916,cluster_membership!$A$1:$B$4001,2,FALSE)</f>
        <v>5</v>
      </c>
    </row>
    <row r="1917" spans="1:22" x14ac:dyDescent="0.2">
      <c r="A1917" s="2">
        <v>1915</v>
      </c>
      <c r="B1917" s="3">
        <v>168585</v>
      </c>
      <c r="C1917" s="2" t="s">
        <v>11703</v>
      </c>
      <c r="D1917" s="2" t="s">
        <v>11704</v>
      </c>
      <c r="E1917" s="2" t="s">
        <v>23</v>
      </c>
      <c r="F1917" s="2" t="s">
        <v>15</v>
      </c>
      <c r="G1917" s="3">
        <v>50000</v>
      </c>
      <c r="H1917" s="6">
        <f>VLOOKUP(F1917,Exchange_rates!$A$1:$B$13,2,FALSE)</f>
        <v>1</v>
      </c>
      <c r="I1917" s="6">
        <f t="shared" si="58"/>
        <v>50000</v>
      </c>
      <c r="J1917" s="3">
        <f t="shared" si="59"/>
        <v>168585</v>
      </c>
      <c r="K1917" s="2" t="s">
        <v>39</v>
      </c>
      <c r="L1917" t="s">
        <v>28180</v>
      </c>
      <c r="M1917" s="2">
        <v>2001</v>
      </c>
      <c r="N1917" s="2" t="s">
        <v>11705</v>
      </c>
      <c r="O1917" s="2" t="s">
        <v>11706</v>
      </c>
      <c r="P1917" s="2" t="s">
        <v>11707</v>
      </c>
      <c r="Q1917" s="2" t="s">
        <v>11708</v>
      </c>
      <c r="R1917">
        <v>10</v>
      </c>
      <c r="S1917" s="9">
        <f>SUM(pledge_tiers!B1917:F1917)/pledge_tiers!CZ1917</f>
        <v>0.67204030226700251</v>
      </c>
      <c r="T1917" s="8">
        <f>SUM(pledge_tiers!G1917:K1917)/pledge_tiers!CZ1917</f>
        <v>0.32795969773299749</v>
      </c>
      <c r="U1917" s="8">
        <f>SUM(pledge_tiers!L1917:CX1917)/pledge_tiers!CZ1917</f>
        <v>0</v>
      </c>
      <c r="V1917">
        <f>VLOOKUP(A1917,cluster_membership!$A$1:$B$4001,2,FALSE)</f>
        <v>5</v>
      </c>
    </row>
    <row r="1918" spans="1:22" x14ac:dyDescent="0.2">
      <c r="A1918" s="2">
        <v>1916</v>
      </c>
      <c r="B1918" s="3">
        <v>109301</v>
      </c>
      <c r="C1918" s="2" t="s">
        <v>11709</v>
      </c>
      <c r="D1918" s="2" t="s">
        <v>11710</v>
      </c>
      <c r="E1918" s="2" t="s">
        <v>685</v>
      </c>
      <c r="F1918" s="2" t="s">
        <v>15</v>
      </c>
      <c r="G1918" s="3">
        <v>25000</v>
      </c>
      <c r="H1918" s="6">
        <f>VLOOKUP(F1918,Exchange_rates!$A$1:$B$13,2,FALSE)</f>
        <v>1</v>
      </c>
      <c r="I1918" s="6">
        <f t="shared" si="58"/>
        <v>25000</v>
      </c>
      <c r="J1918" s="3">
        <f t="shared" si="59"/>
        <v>109301</v>
      </c>
      <c r="K1918" s="2" t="s">
        <v>9597</v>
      </c>
      <c r="L1918" t="s">
        <v>28180</v>
      </c>
      <c r="M1918" s="2">
        <v>2001</v>
      </c>
      <c r="N1918" s="2" t="s">
        <v>11711</v>
      </c>
      <c r="O1918" s="2" t="s">
        <v>11712</v>
      </c>
      <c r="P1918" s="2" t="s">
        <v>11713</v>
      </c>
      <c r="Q1918" s="2" t="s">
        <v>11714</v>
      </c>
      <c r="R1918">
        <v>49</v>
      </c>
      <c r="S1918" s="9">
        <f>SUM(pledge_tiers!B1918:F1918)/pledge_tiers!CZ1918</f>
        <v>0.35416666666666669</v>
      </c>
      <c r="T1918" s="8">
        <f>SUM(pledge_tiers!G1918:K1918)/pledge_tiers!CZ1918</f>
        <v>0.35467479674796748</v>
      </c>
      <c r="U1918" s="8">
        <f>SUM(pledge_tiers!L1918:CX1918)/pledge_tiers!CZ1918</f>
        <v>0.29115853658536583</v>
      </c>
      <c r="V1918">
        <f>VLOOKUP(A1918,cluster_membership!$A$1:$B$4001,2,FALSE)</f>
        <v>5</v>
      </c>
    </row>
    <row r="1919" spans="1:22" x14ac:dyDescent="0.2">
      <c r="A1919" s="2">
        <v>1917</v>
      </c>
      <c r="B1919" s="3">
        <v>41215</v>
      </c>
      <c r="C1919" s="2" t="s">
        <v>11715</v>
      </c>
      <c r="D1919" s="2" t="s">
        <v>11716</v>
      </c>
      <c r="E1919" s="2" t="s">
        <v>23</v>
      </c>
      <c r="F1919" s="2" t="s">
        <v>15</v>
      </c>
      <c r="G1919" s="3">
        <v>10000</v>
      </c>
      <c r="H1919" s="6">
        <f>VLOOKUP(F1919,Exchange_rates!$A$1:$B$13,2,FALSE)</f>
        <v>1</v>
      </c>
      <c r="I1919" s="6">
        <f t="shared" si="58"/>
        <v>10000</v>
      </c>
      <c r="J1919" s="3">
        <f t="shared" si="59"/>
        <v>41215</v>
      </c>
      <c r="K1919" s="2" t="s">
        <v>16</v>
      </c>
      <c r="L1919" t="s">
        <v>28180</v>
      </c>
      <c r="M1919" s="2">
        <v>2000</v>
      </c>
      <c r="N1919" s="2" t="s">
        <v>11717</v>
      </c>
      <c r="O1919" s="2" t="s">
        <v>11718</v>
      </c>
      <c r="P1919" s="2" t="s">
        <v>11719</v>
      </c>
      <c r="Q1919" s="2" t="s">
        <v>11720</v>
      </c>
      <c r="R1919">
        <v>8</v>
      </c>
      <c r="S1919" s="9">
        <f>SUM(pledge_tiers!B1919:F1919)/pledge_tiers!CZ1919</f>
        <v>0.84657947686116697</v>
      </c>
      <c r="T1919" s="8">
        <f>SUM(pledge_tiers!G1919:K1919)/pledge_tiers!CZ1919</f>
        <v>0.153420523138833</v>
      </c>
      <c r="U1919" s="8">
        <f>SUM(pledge_tiers!L1919:CX1919)/pledge_tiers!CZ1919</f>
        <v>0</v>
      </c>
      <c r="V1919">
        <f>VLOOKUP(A1919,cluster_membership!$A$1:$B$4001,2,FALSE)</f>
        <v>5</v>
      </c>
    </row>
    <row r="1920" spans="1:22" x14ac:dyDescent="0.2">
      <c r="A1920" s="2">
        <v>1918</v>
      </c>
      <c r="B1920" s="3">
        <v>57340</v>
      </c>
      <c r="C1920" s="2" t="s">
        <v>11721</v>
      </c>
      <c r="D1920" s="2" t="s">
        <v>5415</v>
      </c>
      <c r="E1920" s="2" t="s">
        <v>1173</v>
      </c>
      <c r="F1920" s="2" t="s">
        <v>75</v>
      </c>
      <c r="G1920" s="3">
        <v>50000</v>
      </c>
      <c r="H1920" s="6">
        <f>VLOOKUP(F1920,Exchange_rates!$A$1:$B$13,2,FALSE)</f>
        <v>1.24</v>
      </c>
      <c r="I1920" s="6">
        <f t="shared" si="58"/>
        <v>62000</v>
      </c>
      <c r="J1920" s="3">
        <f t="shared" si="59"/>
        <v>71101.600000000006</v>
      </c>
      <c r="K1920" s="2" t="s">
        <v>827</v>
      </c>
      <c r="L1920" t="s">
        <v>28181</v>
      </c>
      <c r="M1920" s="2">
        <v>2000</v>
      </c>
      <c r="N1920" s="2" t="s">
        <v>11722</v>
      </c>
      <c r="O1920" s="2" t="s">
        <v>11723</v>
      </c>
      <c r="P1920" s="2" t="s">
        <v>11724</v>
      </c>
      <c r="Q1920" s="2" t="s">
        <v>11725</v>
      </c>
      <c r="R1920">
        <v>17</v>
      </c>
      <c r="S1920" s="9">
        <f>SUM(pledge_tiers!B1920:F1920)/pledge_tiers!CZ1920</f>
        <v>0.81669394435351883</v>
      </c>
      <c r="T1920" s="8">
        <f>SUM(pledge_tiers!G1920:K1920)/pledge_tiers!CZ1920</f>
        <v>0.14402618657937807</v>
      </c>
      <c r="U1920" s="8">
        <f>SUM(pledge_tiers!L1920:CX1920)/pledge_tiers!CZ1920</f>
        <v>3.927986906710311E-2</v>
      </c>
      <c r="V1920">
        <f>VLOOKUP(A1920,cluster_membership!$A$1:$B$4001,2,FALSE)</f>
        <v>5</v>
      </c>
    </row>
    <row r="1921" spans="1:22" x14ac:dyDescent="0.2">
      <c r="A1921" s="2">
        <v>1919</v>
      </c>
      <c r="B1921" s="3">
        <v>413738</v>
      </c>
      <c r="C1921" s="2" t="s">
        <v>11726</v>
      </c>
      <c r="D1921" s="2" t="s">
        <v>11727</v>
      </c>
      <c r="E1921" s="2" t="s">
        <v>23</v>
      </c>
      <c r="F1921" s="2" t="s">
        <v>15</v>
      </c>
      <c r="G1921" s="3">
        <v>20000</v>
      </c>
      <c r="H1921" s="6">
        <f>VLOOKUP(F1921,Exchange_rates!$A$1:$B$13,2,FALSE)</f>
        <v>1</v>
      </c>
      <c r="I1921" s="6">
        <f t="shared" si="58"/>
        <v>20000</v>
      </c>
      <c r="J1921" s="3">
        <f t="shared" si="59"/>
        <v>413738</v>
      </c>
      <c r="K1921" s="2" t="s">
        <v>457</v>
      </c>
      <c r="L1921" t="s">
        <v>28180</v>
      </c>
      <c r="M1921" s="2">
        <v>2000</v>
      </c>
      <c r="N1921" s="2" t="s">
        <v>11728</v>
      </c>
      <c r="O1921" s="2" t="s">
        <v>11729</v>
      </c>
      <c r="P1921" s="2" t="s">
        <v>11730</v>
      </c>
      <c r="Q1921" s="2" t="s">
        <v>11731</v>
      </c>
      <c r="R1921">
        <v>15</v>
      </c>
      <c r="S1921" s="9">
        <f>SUM(pledge_tiers!B1921:F1921)/pledge_tiers!CZ1921</f>
        <v>0.13873130479628676</v>
      </c>
      <c r="T1921" s="8">
        <f>SUM(pledge_tiers!G1921:K1921)/pledge_tiers!CZ1921</f>
        <v>0.36410520887055181</v>
      </c>
      <c r="U1921" s="8">
        <f>SUM(pledge_tiers!L1921:CX1921)/pledge_tiers!CZ1921</f>
        <v>0.49716348633316143</v>
      </c>
      <c r="V1921">
        <f>VLOOKUP(A1921,cluster_membership!$A$1:$B$4001,2,FALSE)</f>
        <v>5</v>
      </c>
    </row>
    <row r="1922" spans="1:22" x14ac:dyDescent="0.2">
      <c r="A1922" s="2">
        <v>1920</v>
      </c>
      <c r="B1922" s="3">
        <v>90472</v>
      </c>
      <c r="C1922" s="2" t="s">
        <v>11732</v>
      </c>
      <c r="D1922" s="2" t="s">
        <v>11733</v>
      </c>
      <c r="E1922" s="2" t="s">
        <v>23</v>
      </c>
      <c r="F1922" s="2" t="s">
        <v>15</v>
      </c>
      <c r="G1922" s="3">
        <v>12000</v>
      </c>
      <c r="H1922" s="6">
        <f>VLOOKUP(F1922,Exchange_rates!$A$1:$B$13,2,FALSE)</f>
        <v>1</v>
      </c>
      <c r="I1922" s="6">
        <f t="shared" ref="I1922:I1985" si="60">G1922*H1922</f>
        <v>12000</v>
      </c>
      <c r="J1922" s="3">
        <f t="shared" ref="J1922:J1985" si="61">B1922*H1922</f>
        <v>90472</v>
      </c>
      <c r="K1922" s="2" t="s">
        <v>11734</v>
      </c>
      <c r="L1922" t="s">
        <v>28180</v>
      </c>
      <c r="M1922" s="2">
        <v>1999</v>
      </c>
      <c r="N1922" s="2" t="s">
        <v>11735</v>
      </c>
      <c r="O1922" s="2" t="s">
        <v>11736</v>
      </c>
      <c r="P1922" s="2" t="s">
        <v>11737</v>
      </c>
      <c r="Q1922" s="2" t="s">
        <v>11738</v>
      </c>
      <c r="R1922">
        <v>9</v>
      </c>
      <c r="S1922" s="9">
        <f>SUM(pledge_tiers!B1922:F1922)/pledge_tiers!CZ1922</f>
        <v>0.46807440925087984</v>
      </c>
      <c r="T1922" s="8">
        <f>SUM(pledge_tiers!G1922:K1922)/pledge_tiers!CZ1922</f>
        <v>0.53192559074912016</v>
      </c>
      <c r="U1922" s="8">
        <f>SUM(pledge_tiers!L1922:CX1922)/pledge_tiers!CZ1922</f>
        <v>0</v>
      </c>
      <c r="V1922">
        <f>VLOOKUP(A1922,cluster_membership!$A$1:$B$4001,2,FALSE)</f>
        <v>5</v>
      </c>
    </row>
    <row r="1923" spans="1:22" x14ac:dyDescent="0.2">
      <c r="A1923" s="2">
        <v>1921</v>
      </c>
      <c r="B1923" s="3">
        <v>39992</v>
      </c>
      <c r="C1923" s="2" t="s">
        <v>11739</v>
      </c>
      <c r="D1923" s="2" t="s">
        <v>9218</v>
      </c>
      <c r="E1923" s="2" t="s">
        <v>14</v>
      </c>
      <c r="F1923" s="2" t="s">
        <v>15</v>
      </c>
      <c r="G1923" s="3">
        <v>18000</v>
      </c>
      <c r="H1923" s="6">
        <f>VLOOKUP(F1923,Exchange_rates!$A$1:$B$13,2,FALSE)</f>
        <v>1</v>
      </c>
      <c r="I1923" s="6">
        <f t="shared" si="60"/>
        <v>18000</v>
      </c>
      <c r="J1923" s="3">
        <f t="shared" si="61"/>
        <v>39992</v>
      </c>
      <c r="K1923" s="2" t="s">
        <v>1103</v>
      </c>
      <c r="L1923" t="s">
        <v>28180</v>
      </c>
      <c r="M1923" s="2">
        <v>1997</v>
      </c>
      <c r="N1923" s="2" t="s">
        <v>11740</v>
      </c>
      <c r="O1923" s="2" t="s">
        <v>11741</v>
      </c>
      <c r="P1923" s="2" t="s">
        <v>11742</v>
      </c>
      <c r="Q1923" s="2" t="s">
        <v>11743</v>
      </c>
      <c r="R1923">
        <v>13</v>
      </c>
      <c r="S1923" s="9">
        <f>SUM(pledge_tiers!B1923:F1923)/pledge_tiers!CZ1923</f>
        <v>0.91973750630994444</v>
      </c>
      <c r="T1923" s="8">
        <f>SUM(pledge_tiers!G1923:K1923)/pledge_tiers!CZ1923</f>
        <v>7.4204946996466431E-2</v>
      </c>
      <c r="U1923" s="8">
        <f>SUM(pledge_tiers!L1923:CX1923)/pledge_tiers!CZ1923</f>
        <v>6.0575466935890963E-3</v>
      </c>
      <c r="V1923">
        <f>VLOOKUP(A1923,cluster_membership!$A$1:$B$4001,2,FALSE)</f>
        <v>5</v>
      </c>
    </row>
    <row r="1924" spans="1:22" x14ac:dyDescent="0.2">
      <c r="A1924" s="2">
        <v>1922</v>
      </c>
      <c r="B1924" s="3">
        <v>1354793</v>
      </c>
      <c r="C1924" s="2" t="s">
        <v>11744</v>
      </c>
      <c r="D1924" s="2" t="s">
        <v>11745</v>
      </c>
      <c r="E1924" s="2" t="s">
        <v>534</v>
      </c>
      <c r="F1924" s="2" t="s">
        <v>15</v>
      </c>
      <c r="G1924" s="3">
        <v>75000</v>
      </c>
      <c r="H1924" s="6">
        <f>VLOOKUP(F1924,Exchange_rates!$A$1:$B$13,2,FALSE)</f>
        <v>1</v>
      </c>
      <c r="I1924" s="6">
        <f t="shared" si="60"/>
        <v>75000</v>
      </c>
      <c r="J1924" s="3">
        <f t="shared" si="61"/>
        <v>1354793</v>
      </c>
      <c r="K1924" s="2" t="s">
        <v>11746</v>
      </c>
      <c r="L1924" t="s">
        <v>28180</v>
      </c>
      <c r="M1924" s="2">
        <v>1996</v>
      </c>
      <c r="N1924" s="2" t="s">
        <v>11747</v>
      </c>
      <c r="O1924" s="2" t="s">
        <v>11748</v>
      </c>
      <c r="P1924" s="2" t="s">
        <v>11749</v>
      </c>
      <c r="Q1924" s="2" t="s">
        <v>11750</v>
      </c>
      <c r="R1924">
        <v>11</v>
      </c>
      <c r="S1924" s="9">
        <f>SUM(pledge_tiers!B1924:F1924)/pledge_tiers!CZ1924</f>
        <v>0.64437689969604861</v>
      </c>
      <c r="T1924" s="8">
        <f>SUM(pledge_tiers!G1924:K1924)/pledge_tiers!CZ1924</f>
        <v>0.35055724417426543</v>
      </c>
      <c r="U1924" s="8">
        <f>SUM(pledge_tiers!L1924:CX1924)/pledge_tiers!CZ1924</f>
        <v>5.065856129685917E-3</v>
      </c>
      <c r="V1924">
        <f>VLOOKUP(A1924,cluster_membership!$A$1:$B$4001,2,FALSE)</f>
        <v>3</v>
      </c>
    </row>
    <row r="1925" spans="1:22" x14ac:dyDescent="0.2">
      <c r="A1925" s="2">
        <v>1923</v>
      </c>
      <c r="B1925" s="3">
        <v>113298</v>
      </c>
      <c r="C1925" s="2" t="s">
        <v>11751</v>
      </c>
      <c r="D1925" s="2" t="s">
        <v>11752</v>
      </c>
      <c r="E1925" s="2" t="s">
        <v>1712</v>
      </c>
      <c r="F1925" s="2" t="s">
        <v>15</v>
      </c>
      <c r="G1925" s="3">
        <v>50000</v>
      </c>
      <c r="H1925" s="6">
        <f>VLOOKUP(F1925,Exchange_rates!$A$1:$B$13,2,FALSE)</f>
        <v>1</v>
      </c>
      <c r="I1925" s="6">
        <f t="shared" si="60"/>
        <v>50000</v>
      </c>
      <c r="J1925" s="3">
        <f t="shared" si="61"/>
        <v>113298</v>
      </c>
      <c r="K1925" s="2" t="s">
        <v>47</v>
      </c>
      <c r="L1925" t="s">
        <v>28180</v>
      </c>
      <c r="M1925" s="2">
        <v>1995</v>
      </c>
      <c r="N1925" s="2" t="s">
        <v>11753</v>
      </c>
      <c r="O1925" s="2" t="s">
        <v>11754</v>
      </c>
      <c r="P1925" s="2" t="s">
        <v>11755</v>
      </c>
      <c r="Q1925" s="2" t="s">
        <v>11756</v>
      </c>
      <c r="R1925">
        <v>13</v>
      </c>
      <c r="S1925" s="9">
        <f>SUM(pledge_tiers!B1925:F1925)/pledge_tiers!CZ1925</f>
        <v>0.7247191011235955</v>
      </c>
      <c r="T1925" s="8">
        <f>SUM(pledge_tiers!G1925:K1925)/pledge_tiers!CZ1925</f>
        <v>0.26864147088866192</v>
      </c>
      <c r="U1925" s="8">
        <f>SUM(pledge_tiers!L1925:CX1925)/pledge_tiers!CZ1925</f>
        <v>6.6394279877425941E-3</v>
      </c>
      <c r="V1925">
        <f>VLOOKUP(A1925,cluster_membership!$A$1:$B$4001,2,FALSE)</f>
        <v>5</v>
      </c>
    </row>
    <row r="1926" spans="1:22" x14ac:dyDescent="0.2">
      <c r="A1926" s="2">
        <v>1924</v>
      </c>
      <c r="B1926" s="3">
        <v>799633</v>
      </c>
      <c r="C1926" s="2" t="s">
        <v>11757</v>
      </c>
      <c r="D1926" s="2" t="s">
        <v>11758</v>
      </c>
      <c r="E1926" s="2" t="s">
        <v>83</v>
      </c>
      <c r="F1926" s="2" t="s">
        <v>15</v>
      </c>
      <c r="G1926" s="3">
        <v>100000</v>
      </c>
      <c r="H1926" s="6">
        <f>VLOOKUP(F1926,Exchange_rates!$A$1:$B$13,2,FALSE)</f>
        <v>1</v>
      </c>
      <c r="I1926" s="6">
        <f t="shared" si="60"/>
        <v>100000</v>
      </c>
      <c r="J1926" s="3">
        <f t="shared" si="61"/>
        <v>799633</v>
      </c>
      <c r="K1926" s="2" t="s">
        <v>136</v>
      </c>
      <c r="L1926" t="s">
        <v>28180</v>
      </c>
      <c r="M1926" s="2">
        <v>1994</v>
      </c>
      <c r="N1926" s="2" t="s">
        <v>11759</v>
      </c>
      <c r="O1926" s="2" t="s">
        <v>11760</v>
      </c>
      <c r="P1926" s="2" t="s">
        <v>11761</v>
      </c>
      <c r="Q1926" s="2" t="s">
        <v>11762</v>
      </c>
      <c r="R1926">
        <v>11</v>
      </c>
      <c r="S1926" s="9">
        <f>SUM(pledge_tiers!B1926:F1926)/pledge_tiers!CZ1926</f>
        <v>0.18639667705088267</v>
      </c>
      <c r="T1926" s="8">
        <f>SUM(pledge_tiers!G1926:K1926)/pledge_tiers!CZ1926</f>
        <v>0.80166147455867087</v>
      </c>
      <c r="U1926" s="8">
        <f>SUM(pledge_tiers!L1926:CX1926)/pledge_tiers!CZ1926</f>
        <v>1.1941848390446522E-2</v>
      </c>
      <c r="V1926">
        <f>VLOOKUP(A1926,cluster_membership!$A$1:$B$4001,2,FALSE)</f>
        <v>5</v>
      </c>
    </row>
    <row r="1927" spans="1:22" x14ac:dyDescent="0.2">
      <c r="A1927" s="2">
        <v>1925</v>
      </c>
      <c r="B1927" s="3">
        <v>138628</v>
      </c>
      <c r="C1927" s="2" t="s">
        <v>11763</v>
      </c>
      <c r="D1927" s="2" t="s">
        <v>11764</v>
      </c>
      <c r="E1927" s="2" t="s">
        <v>23</v>
      </c>
      <c r="F1927" s="2" t="s">
        <v>945</v>
      </c>
      <c r="G1927" s="3">
        <v>15000</v>
      </c>
      <c r="H1927" s="6">
        <f>VLOOKUP(F1927,Exchange_rates!$A$1:$B$13,2,FALSE)</f>
        <v>1.06</v>
      </c>
      <c r="I1927" s="6">
        <f t="shared" si="60"/>
        <v>15900</v>
      </c>
      <c r="J1927" s="3">
        <f t="shared" si="61"/>
        <v>146945.68</v>
      </c>
      <c r="K1927" s="2" t="s">
        <v>4990</v>
      </c>
      <c r="L1927" t="s">
        <v>28199</v>
      </c>
      <c r="M1927" s="2">
        <v>1994</v>
      </c>
      <c r="N1927" s="2" t="s">
        <v>11765</v>
      </c>
      <c r="O1927" s="2" t="s">
        <v>11766</v>
      </c>
      <c r="P1927" s="2" t="s">
        <v>11767</v>
      </c>
      <c r="Q1927" s="2" t="s">
        <v>11768</v>
      </c>
      <c r="R1927">
        <v>5</v>
      </c>
      <c r="S1927" s="9">
        <f>SUM(pledge_tiers!B1927:F1927)/pledge_tiers!CZ1927</f>
        <v>1</v>
      </c>
      <c r="T1927" s="8">
        <f>SUM(pledge_tiers!G1927:K1927)/pledge_tiers!CZ1927</f>
        <v>0</v>
      </c>
      <c r="U1927" s="8">
        <f>SUM(pledge_tiers!L1927:CX1927)/pledge_tiers!CZ1927</f>
        <v>0</v>
      </c>
      <c r="V1927">
        <f>VLOOKUP(A1927,cluster_membership!$A$1:$B$4001,2,FALSE)</f>
        <v>5</v>
      </c>
    </row>
    <row r="1928" spans="1:22" x14ac:dyDescent="0.2">
      <c r="A1928" s="2">
        <v>1926</v>
      </c>
      <c r="B1928" s="3">
        <v>156757</v>
      </c>
      <c r="C1928" s="2" t="s">
        <v>11769</v>
      </c>
      <c r="D1928" s="2" t="s">
        <v>11448</v>
      </c>
      <c r="E1928" s="2" t="s">
        <v>14</v>
      </c>
      <c r="F1928" s="2" t="s">
        <v>4831</v>
      </c>
      <c r="G1928" s="3">
        <v>23000</v>
      </c>
      <c r="H1928" s="6">
        <f>VLOOKUP(F1928,Exchange_rates!$A$1:$B$13,2,FALSE)</f>
        <v>0.72</v>
      </c>
      <c r="I1928" s="6">
        <f t="shared" si="60"/>
        <v>16560</v>
      </c>
      <c r="J1928" s="3">
        <f t="shared" si="61"/>
        <v>112865.04</v>
      </c>
      <c r="K1928" s="2" t="s">
        <v>11449</v>
      </c>
      <c r="L1928" t="s">
        <v>28180</v>
      </c>
      <c r="M1928" s="2">
        <v>1994</v>
      </c>
      <c r="N1928" s="2" t="s">
        <v>11770</v>
      </c>
      <c r="O1928" s="2" t="s">
        <v>11771</v>
      </c>
      <c r="P1928" s="2" t="s">
        <v>11772</v>
      </c>
      <c r="Q1928" s="2" t="s">
        <v>11773</v>
      </c>
      <c r="R1928">
        <v>5</v>
      </c>
      <c r="S1928" s="9">
        <f>SUM(pledge_tiers!B1928:F1928)/pledge_tiers!CZ1928</f>
        <v>1</v>
      </c>
      <c r="T1928" s="8">
        <f>SUM(pledge_tiers!G1928:K1928)/pledge_tiers!CZ1928</f>
        <v>0</v>
      </c>
      <c r="U1928" s="8">
        <f>SUM(pledge_tiers!L1928:CX1928)/pledge_tiers!CZ1928</f>
        <v>0</v>
      </c>
      <c r="V1928">
        <f>VLOOKUP(A1928,cluster_membership!$A$1:$B$4001,2,FALSE)</f>
        <v>5</v>
      </c>
    </row>
    <row r="1929" spans="1:22" x14ac:dyDescent="0.2">
      <c r="A1929" s="2">
        <v>1927</v>
      </c>
      <c r="B1929" s="3">
        <v>1924018</v>
      </c>
      <c r="C1929" s="2" t="s">
        <v>11774</v>
      </c>
      <c r="D1929" s="2" t="s">
        <v>11775</v>
      </c>
      <c r="E1929" s="2" t="s">
        <v>8058</v>
      </c>
      <c r="F1929" s="2" t="s">
        <v>15</v>
      </c>
      <c r="G1929" s="3">
        <v>50000</v>
      </c>
      <c r="H1929" s="6">
        <f>VLOOKUP(F1929,Exchange_rates!$A$1:$B$13,2,FALSE)</f>
        <v>1</v>
      </c>
      <c r="I1929" s="6">
        <f t="shared" si="60"/>
        <v>50000</v>
      </c>
      <c r="J1929" s="3">
        <f t="shared" si="61"/>
        <v>1924018</v>
      </c>
      <c r="K1929" s="2" t="s">
        <v>149</v>
      </c>
      <c r="L1929" t="s">
        <v>28180</v>
      </c>
      <c r="M1929" s="2">
        <v>1992</v>
      </c>
      <c r="N1929" s="2" t="s">
        <v>11776</v>
      </c>
      <c r="O1929" s="2" t="s">
        <v>11777</v>
      </c>
      <c r="P1929" s="2" t="s">
        <v>11778</v>
      </c>
      <c r="Q1929" s="2" t="s">
        <v>11779</v>
      </c>
      <c r="R1929">
        <v>20</v>
      </c>
      <c r="S1929" s="9">
        <f>SUM(pledge_tiers!B1929:F1929)/pledge_tiers!CZ1929</f>
        <v>0.23646578140960164</v>
      </c>
      <c r="T1929" s="8">
        <f>SUM(pledge_tiers!G1929:K1929)/pledge_tiers!CZ1929</f>
        <v>0.37895812053115424</v>
      </c>
      <c r="U1929" s="8">
        <f>SUM(pledge_tiers!L1929:CX1929)/pledge_tiers!CZ1929</f>
        <v>0.38457609805924414</v>
      </c>
      <c r="V1929">
        <f>VLOOKUP(A1929,cluster_membership!$A$1:$B$4001,2,FALSE)</f>
        <v>3</v>
      </c>
    </row>
    <row r="1930" spans="1:22" x14ac:dyDescent="0.2">
      <c r="A1930" s="2">
        <v>1928</v>
      </c>
      <c r="B1930" s="3">
        <v>130746</v>
      </c>
      <c r="C1930" s="2" t="s">
        <v>11780</v>
      </c>
      <c r="D1930" s="2" t="s">
        <v>11781</v>
      </c>
      <c r="E1930" s="2" t="s">
        <v>2162</v>
      </c>
      <c r="F1930" s="2" t="s">
        <v>15</v>
      </c>
      <c r="G1930" s="3">
        <v>60000</v>
      </c>
      <c r="H1930" s="6">
        <f>VLOOKUP(F1930,Exchange_rates!$A$1:$B$13,2,FALSE)</f>
        <v>1</v>
      </c>
      <c r="I1930" s="6">
        <f t="shared" si="60"/>
        <v>60000</v>
      </c>
      <c r="J1930" s="3">
        <f t="shared" si="61"/>
        <v>130746</v>
      </c>
      <c r="K1930" s="2" t="s">
        <v>16</v>
      </c>
      <c r="L1930" t="s">
        <v>28180</v>
      </c>
      <c r="M1930" s="2">
        <v>1991</v>
      </c>
      <c r="N1930" s="2" t="s">
        <v>11782</v>
      </c>
      <c r="O1930" s="2" t="s">
        <v>11783</v>
      </c>
      <c r="P1930" s="2" t="s">
        <v>11784</v>
      </c>
      <c r="Q1930" s="2" t="s">
        <v>11785</v>
      </c>
      <c r="R1930">
        <v>13</v>
      </c>
      <c r="S1930" s="9">
        <f>SUM(pledge_tiers!B1930:F1930)/pledge_tiers!CZ1930</f>
        <v>0.87904509283819632</v>
      </c>
      <c r="T1930" s="8">
        <f>SUM(pledge_tiers!G1930:K1930)/pledge_tiers!CZ1930</f>
        <v>0.11140583554376658</v>
      </c>
      <c r="U1930" s="8">
        <f>SUM(pledge_tiers!L1930:CX1930)/pledge_tiers!CZ1930</f>
        <v>9.5490716180371346E-3</v>
      </c>
      <c r="V1930">
        <f>VLOOKUP(A1930,cluster_membership!$A$1:$B$4001,2,FALSE)</f>
        <v>5</v>
      </c>
    </row>
    <row r="1931" spans="1:22" x14ac:dyDescent="0.2">
      <c r="A1931" s="2">
        <v>1929</v>
      </c>
      <c r="B1931" s="3">
        <v>602960</v>
      </c>
      <c r="C1931" s="2" t="s">
        <v>11786</v>
      </c>
      <c r="D1931" s="2" t="s">
        <v>11787</v>
      </c>
      <c r="E1931" s="2" t="s">
        <v>189</v>
      </c>
      <c r="F1931" s="2" t="s">
        <v>15</v>
      </c>
      <c r="G1931" s="3">
        <v>80000</v>
      </c>
      <c r="H1931" s="6">
        <f>VLOOKUP(F1931,Exchange_rates!$A$1:$B$13,2,FALSE)</f>
        <v>1</v>
      </c>
      <c r="I1931" s="6">
        <f t="shared" si="60"/>
        <v>80000</v>
      </c>
      <c r="J1931" s="3">
        <f t="shared" si="61"/>
        <v>602960</v>
      </c>
      <c r="K1931" s="2" t="s">
        <v>11788</v>
      </c>
      <c r="L1931" t="s">
        <v>28180</v>
      </c>
      <c r="M1931" s="2">
        <v>1991</v>
      </c>
      <c r="N1931" s="2" t="s">
        <v>11789</v>
      </c>
      <c r="O1931" s="2" t="s">
        <v>11790</v>
      </c>
      <c r="P1931" s="2" t="s">
        <v>11791</v>
      </c>
      <c r="Q1931" s="2" t="s">
        <v>11792</v>
      </c>
      <c r="R1931">
        <v>7</v>
      </c>
      <c r="S1931" s="9">
        <f>SUM(pledge_tiers!B1931:F1931)/pledge_tiers!CZ1931</f>
        <v>0.89656992084432718</v>
      </c>
      <c r="T1931" s="8">
        <f>SUM(pledge_tiers!G1931:K1931)/pledge_tiers!CZ1931</f>
        <v>0.10343007915567283</v>
      </c>
      <c r="U1931" s="8">
        <f>SUM(pledge_tiers!L1931:CX1931)/pledge_tiers!CZ1931</f>
        <v>0</v>
      </c>
      <c r="V1931">
        <f>VLOOKUP(A1931,cluster_membership!$A$1:$B$4001,2,FALSE)</f>
        <v>5</v>
      </c>
    </row>
    <row r="1932" spans="1:22" x14ac:dyDescent="0.2">
      <c r="A1932" s="2">
        <v>1930</v>
      </c>
      <c r="B1932" s="3">
        <v>72256</v>
      </c>
      <c r="C1932" s="2" t="s">
        <v>11793</v>
      </c>
      <c r="D1932" s="2" t="s">
        <v>11794</v>
      </c>
      <c r="E1932" s="2" t="s">
        <v>23</v>
      </c>
      <c r="F1932" s="2" t="s">
        <v>15</v>
      </c>
      <c r="G1932" s="3">
        <v>10000</v>
      </c>
      <c r="H1932" s="6">
        <f>VLOOKUP(F1932,Exchange_rates!$A$1:$B$13,2,FALSE)</f>
        <v>1</v>
      </c>
      <c r="I1932" s="6">
        <f t="shared" si="60"/>
        <v>10000</v>
      </c>
      <c r="J1932" s="3">
        <f t="shared" si="61"/>
        <v>72256</v>
      </c>
      <c r="K1932" s="2" t="s">
        <v>24</v>
      </c>
      <c r="L1932" t="s">
        <v>28180</v>
      </c>
      <c r="M1932" s="2">
        <v>1989</v>
      </c>
      <c r="N1932" s="2" t="s">
        <v>11795</v>
      </c>
      <c r="O1932" s="2" t="s">
        <v>11796</v>
      </c>
      <c r="P1932" s="2" t="s">
        <v>11797</v>
      </c>
      <c r="Q1932" s="2" t="s">
        <v>11798</v>
      </c>
      <c r="R1932">
        <v>16</v>
      </c>
      <c r="S1932" s="9">
        <f>SUM(pledge_tiers!B1932:F1932)/pledge_tiers!CZ1932</f>
        <v>0.24545454545454545</v>
      </c>
      <c r="T1932" s="8">
        <f>SUM(pledge_tiers!G1932:K1932)/pledge_tiers!CZ1932</f>
        <v>0.44444444444444442</v>
      </c>
      <c r="U1932" s="8">
        <f>SUM(pledge_tiers!L1932:CX1932)/pledge_tiers!CZ1932</f>
        <v>0.3101010101010101</v>
      </c>
      <c r="V1932">
        <f>VLOOKUP(A1932,cluster_membership!$A$1:$B$4001,2,FALSE)</f>
        <v>5</v>
      </c>
    </row>
    <row r="1933" spans="1:22" x14ac:dyDescent="0.2">
      <c r="A1933" s="2">
        <v>1931</v>
      </c>
      <c r="B1933" s="3">
        <v>47876</v>
      </c>
      <c r="C1933" s="2" t="s">
        <v>11799</v>
      </c>
      <c r="D1933" s="2" t="s">
        <v>11800</v>
      </c>
      <c r="E1933" s="2" t="s">
        <v>23</v>
      </c>
      <c r="F1933" s="2" t="s">
        <v>15</v>
      </c>
      <c r="G1933" s="3">
        <v>2800</v>
      </c>
      <c r="H1933" s="6">
        <f>VLOOKUP(F1933,Exchange_rates!$A$1:$B$13,2,FALSE)</f>
        <v>1</v>
      </c>
      <c r="I1933" s="6">
        <f t="shared" si="60"/>
        <v>2800</v>
      </c>
      <c r="J1933" s="3">
        <f t="shared" si="61"/>
        <v>47876</v>
      </c>
      <c r="K1933" s="2" t="s">
        <v>11801</v>
      </c>
      <c r="L1933" t="s">
        <v>28180</v>
      </c>
      <c r="M1933" s="2">
        <v>1988</v>
      </c>
      <c r="N1933" s="2" t="s">
        <v>11802</v>
      </c>
      <c r="O1933" s="2" t="s">
        <v>11803</v>
      </c>
      <c r="P1933" s="2" t="s">
        <v>11804</v>
      </c>
      <c r="Q1933" s="2" t="s">
        <v>11805</v>
      </c>
      <c r="R1933">
        <v>16</v>
      </c>
      <c r="S1933" s="9">
        <f>SUM(pledge_tiers!B1933:F1933)/pledge_tiers!CZ1933</f>
        <v>0.75707070707070712</v>
      </c>
      <c r="T1933" s="8">
        <f>SUM(pledge_tiers!G1933:K1933)/pledge_tiers!CZ1933</f>
        <v>0.20404040404040405</v>
      </c>
      <c r="U1933" s="8">
        <f>SUM(pledge_tiers!L1933:CX1933)/pledge_tiers!CZ1933</f>
        <v>3.888888888888889E-2</v>
      </c>
      <c r="V1933">
        <f>VLOOKUP(A1933,cluster_membership!$A$1:$B$4001,2,FALSE)</f>
        <v>5</v>
      </c>
    </row>
    <row r="1934" spans="1:22" x14ac:dyDescent="0.2">
      <c r="A1934" s="2">
        <v>1932</v>
      </c>
      <c r="B1934" s="3">
        <v>42469</v>
      </c>
      <c r="C1934" s="2" t="s">
        <v>11806</v>
      </c>
      <c r="D1934" s="2" t="s">
        <v>11807</v>
      </c>
      <c r="E1934" s="2" t="s">
        <v>46</v>
      </c>
      <c r="F1934" s="2" t="s">
        <v>15</v>
      </c>
      <c r="G1934" s="3">
        <v>30000</v>
      </c>
      <c r="H1934" s="6">
        <f>VLOOKUP(F1934,Exchange_rates!$A$1:$B$13,2,FALSE)</f>
        <v>1</v>
      </c>
      <c r="I1934" s="6">
        <f t="shared" si="60"/>
        <v>30000</v>
      </c>
      <c r="J1934" s="3">
        <f t="shared" si="61"/>
        <v>42469</v>
      </c>
      <c r="K1934" s="2" t="s">
        <v>278</v>
      </c>
      <c r="L1934" t="s">
        <v>28180</v>
      </c>
      <c r="M1934" s="2">
        <v>1987</v>
      </c>
      <c r="N1934" s="2" t="s">
        <v>11808</v>
      </c>
      <c r="O1934" s="2" t="s">
        <v>11809</v>
      </c>
      <c r="P1934" s="2" t="s">
        <v>11810</v>
      </c>
      <c r="Q1934" s="2" t="s">
        <v>11811</v>
      </c>
      <c r="R1934">
        <v>11</v>
      </c>
      <c r="S1934" s="9">
        <f>SUM(pledge_tiers!B1934:F1934)/pledge_tiers!CZ1934</f>
        <v>0.93788501026694049</v>
      </c>
      <c r="T1934" s="8">
        <f>SUM(pledge_tiers!G1934:K1934)/pledge_tiers!CZ1934</f>
        <v>6.1601642710472276E-2</v>
      </c>
      <c r="U1934" s="8">
        <f>SUM(pledge_tiers!L1934:CX1934)/pledge_tiers!CZ1934</f>
        <v>5.1334702258726901E-4</v>
      </c>
      <c r="V1934">
        <f>VLOOKUP(A1934,cluster_membership!$A$1:$B$4001,2,FALSE)</f>
        <v>5</v>
      </c>
    </row>
    <row r="1935" spans="1:22" x14ac:dyDescent="0.2">
      <c r="A1935" s="2">
        <v>1933</v>
      </c>
      <c r="B1935" s="3">
        <v>286565</v>
      </c>
      <c r="C1935" s="2" t="s">
        <v>11812</v>
      </c>
      <c r="D1935" s="2" t="s">
        <v>3961</v>
      </c>
      <c r="E1935" s="2" t="s">
        <v>14</v>
      </c>
      <c r="F1935" s="2" t="s">
        <v>15</v>
      </c>
      <c r="G1935" s="3">
        <v>15000</v>
      </c>
      <c r="H1935" s="6">
        <f>VLOOKUP(F1935,Exchange_rates!$A$1:$B$13,2,FALSE)</f>
        <v>1</v>
      </c>
      <c r="I1935" s="6">
        <f t="shared" si="60"/>
        <v>15000</v>
      </c>
      <c r="J1935" s="3">
        <f t="shared" si="61"/>
        <v>286565</v>
      </c>
      <c r="K1935" s="2" t="s">
        <v>527</v>
      </c>
      <c r="L1935" t="s">
        <v>28180</v>
      </c>
      <c r="M1935" s="2">
        <v>1985</v>
      </c>
      <c r="N1935" s="2" t="s">
        <v>11813</v>
      </c>
      <c r="O1935" s="2" t="s">
        <v>11814</v>
      </c>
      <c r="P1935" s="2" t="s">
        <v>11815</v>
      </c>
      <c r="Q1935" s="2" t="s">
        <v>11816</v>
      </c>
      <c r="R1935">
        <v>6</v>
      </c>
      <c r="S1935" s="9">
        <f>SUM(pledge_tiers!B1935:F1935)/pledge_tiers!CZ1935</f>
        <v>0.89699133095359507</v>
      </c>
      <c r="T1935" s="8">
        <f>SUM(pledge_tiers!G1935:K1935)/pledge_tiers!CZ1935</f>
        <v>0.10300866904640489</v>
      </c>
      <c r="U1935" s="8">
        <f>SUM(pledge_tiers!L1935:CX1935)/pledge_tiers!CZ1935</f>
        <v>0</v>
      </c>
      <c r="V1935">
        <f>VLOOKUP(A1935,cluster_membership!$A$1:$B$4001,2,FALSE)</f>
        <v>5</v>
      </c>
    </row>
    <row r="1936" spans="1:22" x14ac:dyDescent="0.2">
      <c r="A1936" s="2">
        <v>1934</v>
      </c>
      <c r="B1936" s="3">
        <v>32195</v>
      </c>
      <c r="C1936" s="2" t="s">
        <v>11817</v>
      </c>
      <c r="D1936" s="2" t="s">
        <v>11818</v>
      </c>
      <c r="E1936" s="2" t="s">
        <v>23</v>
      </c>
      <c r="F1936" s="2" t="s">
        <v>15</v>
      </c>
      <c r="G1936" s="3">
        <v>7500</v>
      </c>
      <c r="H1936" s="6">
        <f>VLOOKUP(F1936,Exchange_rates!$A$1:$B$13,2,FALSE)</f>
        <v>1</v>
      </c>
      <c r="I1936" s="6">
        <f t="shared" si="60"/>
        <v>7500</v>
      </c>
      <c r="J1936" s="3">
        <f t="shared" si="61"/>
        <v>32195</v>
      </c>
      <c r="K1936" s="2" t="s">
        <v>2936</v>
      </c>
      <c r="L1936" t="s">
        <v>28180</v>
      </c>
      <c r="M1936" s="2">
        <v>1985</v>
      </c>
      <c r="N1936" s="2" t="s">
        <v>11819</v>
      </c>
      <c r="O1936" s="2" t="s">
        <v>11820</v>
      </c>
      <c r="P1936" s="2" t="s">
        <v>11821</v>
      </c>
      <c r="Q1936" s="2" t="s">
        <v>11822</v>
      </c>
      <c r="R1936">
        <v>10</v>
      </c>
      <c r="S1936" s="9">
        <f>SUM(pledge_tiers!B1936:F1936)/pledge_tiers!CZ1936</f>
        <v>0.77654196157735089</v>
      </c>
      <c r="T1936" s="8">
        <f>SUM(pledge_tiers!G1936:K1936)/pledge_tiers!CZ1936</f>
        <v>0.22345803842264914</v>
      </c>
      <c r="U1936" s="8">
        <f>SUM(pledge_tiers!L1936:CX1936)/pledge_tiers!CZ1936</f>
        <v>0</v>
      </c>
      <c r="V1936">
        <f>VLOOKUP(A1936,cluster_membership!$A$1:$B$4001,2,FALSE)</f>
        <v>5</v>
      </c>
    </row>
    <row r="1937" spans="1:22" x14ac:dyDescent="0.2">
      <c r="A1937" s="2">
        <v>1935</v>
      </c>
      <c r="B1937" s="3">
        <v>51504</v>
      </c>
      <c r="C1937" s="2" t="s">
        <v>11823</v>
      </c>
      <c r="D1937" s="2" t="s">
        <v>11824</v>
      </c>
      <c r="E1937" s="2" t="s">
        <v>46</v>
      </c>
      <c r="F1937" s="2" t="s">
        <v>945</v>
      </c>
      <c r="G1937" s="3">
        <v>45000</v>
      </c>
      <c r="H1937" s="6">
        <f>VLOOKUP(F1937,Exchange_rates!$A$1:$B$13,2,FALSE)</f>
        <v>1.06</v>
      </c>
      <c r="I1937" s="6">
        <f t="shared" si="60"/>
        <v>47700</v>
      </c>
      <c r="J1937" s="3">
        <f t="shared" si="61"/>
        <v>54594.240000000005</v>
      </c>
      <c r="K1937" s="2" t="s">
        <v>2730</v>
      </c>
      <c r="L1937" t="s">
        <v>28190</v>
      </c>
      <c r="M1937" s="2">
        <v>1984</v>
      </c>
      <c r="N1937" s="2" t="s">
        <v>11825</v>
      </c>
      <c r="O1937" s="2" t="s">
        <v>11826</v>
      </c>
      <c r="P1937" s="2" t="s">
        <v>11827</v>
      </c>
      <c r="Q1937" s="2" t="s">
        <v>11828</v>
      </c>
      <c r="R1937">
        <v>20</v>
      </c>
      <c r="S1937" s="9">
        <f>SUM(pledge_tiers!B1937:F1937)/pledge_tiers!CZ1937</f>
        <v>0.67490984028851109</v>
      </c>
      <c r="T1937" s="8">
        <f>SUM(pledge_tiers!G1937:K1937)/pledge_tiers!CZ1937</f>
        <v>0.28593508500772796</v>
      </c>
      <c r="U1937" s="8">
        <f>SUM(pledge_tiers!L1937:CX1937)/pledge_tiers!CZ1937</f>
        <v>3.915507470376095E-2</v>
      </c>
      <c r="V1937">
        <f>VLOOKUP(A1937,cluster_membership!$A$1:$B$4001,2,FALSE)</f>
        <v>5</v>
      </c>
    </row>
    <row r="1938" spans="1:22" x14ac:dyDescent="0.2">
      <c r="A1938" s="2">
        <v>1936</v>
      </c>
      <c r="B1938" s="3">
        <v>50263</v>
      </c>
      <c r="C1938" s="2" t="s">
        <v>11829</v>
      </c>
      <c r="D1938" s="2" t="s">
        <v>11830</v>
      </c>
      <c r="E1938" s="2" t="s">
        <v>23</v>
      </c>
      <c r="F1938" s="2" t="s">
        <v>15</v>
      </c>
      <c r="G1938" s="3">
        <v>8000</v>
      </c>
      <c r="H1938" s="6">
        <f>VLOOKUP(F1938,Exchange_rates!$A$1:$B$13,2,FALSE)</f>
        <v>1</v>
      </c>
      <c r="I1938" s="6">
        <f t="shared" si="60"/>
        <v>8000</v>
      </c>
      <c r="J1938" s="3">
        <f t="shared" si="61"/>
        <v>50263</v>
      </c>
      <c r="K1938" s="2" t="s">
        <v>2320</v>
      </c>
      <c r="L1938" t="s">
        <v>28180</v>
      </c>
      <c r="M1938" s="2">
        <v>1983</v>
      </c>
      <c r="N1938" s="2" t="s">
        <v>11831</v>
      </c>
      <c r="O1938" s="2" t="s">
        <v>11832</v>
      </c>
      <c r="P1938" s="2" t="s">
        <v>11833</v>
      </c>
      <c r="Q1938" s="2" t="s">
        <v>11834</v>
      </c>
      <c r="R1938">
        <v>10</v>
      </c>
      <c r="S1938" s="9">
        <f>SUM(pledge_tiers!B1938:F1938)/pledge_tiers!CZ1938</f>
        <v>0.88291941206284841</v>
      </c>
      <c r="T1938" s="8">
        <f>SUM(pledge_tiers!G1938:K1938)/pledge_tiers!CZ1938</f>
        <v>0.11708058793715155</v>
      </c>
      <c r="U1938" s="8">
        <f>SUM(pledge_tiers!L1938:CX1938)/pledge_tiers!CZ1938</f>
        <v>0</v>
      </c>
      <c r="V1938">
        <f>VLOOKUP(A1938,cluster_membership!$A$1:$B$4001,2,FALSE)</f>
        <v>5</v>
      </c>
    </row>
    <row r="1939" spans="1:22" x14ac:dyDescent="0.2">
      <c r="A1939" s="2">
        <v>1937</v>
      </c>
      <c r="B1939" s="3">
        <v>51685</v>
      </c>
      <c r="C1939" s="2" t="s">
        <v>11835</v>
      </c>
      <c r="D1939" s="2" t="s">
        <v>11836</v>
      </c>
      <c r="E1939" s="2" t="s">
        <v>23</v>
      </c>
      <c r="F1939" s="2" t="s">
        <v>15</v>
      </c>
      <c r="G1939" s="3">
        <v>7500</v>
      </c>
      <c r="H1939" s="6">
        <f>VLOOKUP(F1939,Exchange_rates!$A$1:$B$13,2,FALSE)</f>
        <v>1</v>
      </c>
      <c r="I1939" s="6">
        <f t="shared" si="60"/>
        <v>7500</v>
      </c>
      <c r="J1939" s="3">
        <f t="shared" si="61"/>
        <v>51685</v>
      </c>
      <c r="K1939" s="2" t="s">
        <v>47</v>
      </c>
      <c r="L1939" t="s">
        <v>28180</v>
      </c>
      <c r="M1939" s="2">
        <v>1983</v>
      </c>
      <c r="N1939" s="2" t="s">
        <v>11837</v>
      </c>
      <c r="O1939" s="2" t="s">
        <v>11838</v>
      </c>
      <c r="P1939" s="2" t="s">
        <v>11839</v>
      </c>
      <c r="Q1939" s="2" t="s">
        <v>11840</v>
      </c>
      <c r="R1939">
        <v>9</v>
      </c>
      <c r="S1939" s="9">
        <f>SUM(pledge_tiers!B1939:F1939)/pledge_tiers!CZ1939</f>
        <v>0.91841970241149307</v>
      </c>
      <c r="T1939" s="8">
        <f>SUM(pledge_tiers!G1939:K1939)/pledge_tiers!CZ1939</f>
        <v>8.158029758850692E-2</v>
      </c>
      <c r="U1939" s="8">
        <f>SUM(pledge_tiers!L1939:CX1939)/pledge_tiers!CZ1939</f>
        <v>0</v>
      </c>
      <c r="V1939">
        <f>VLOOKUP(A1939,cluster_membership!$A$1:$B$4001,2,FALSE)</f>
        <v>5</v>
      </c>
    </row>
    <row r="1940" spans="1:22" x14ac:dyDescent="0.2">
      <c r="A1940" s="2">
        <v>1938</v>
      </c>
      <c r="B1940" s="3">
        <v>86277</v>
      </c>
      <c r="C1940" s="2" t="s">
        <v>11841</v>
      </c>
      <c r="D1940" s="2" t="s">
        <v>8697</v>
      </c>
      <c r="E1940" s="2" t="s">
        <v>6405</v>
      </c>
      <c r="F1940" s="2" t="s">
        <v>15</v>
      </c>
      <c r="G1940" s="3">
        <v>30000</v>
      </c>
      <c r="H1940" s="6">
        <f>VLOOKUP(F1940,Exchange_rates!$A$1:$B$13,2,FALSE)</f>
        <v>1</v>
      </c>
      <c r="I1940" s="6">
        <f t="shared" si="60"/>
        <v>30000</v>
      </c>
      <c r="J1940" s="3">
        <f t="shared" si="61"/>
        <v>86277</v>
      </c>
      <c r="K1940" s="2" t="s">
        <v>527</v>
      </c>
      <c r="L1940" t="s">
        <v>28180</v>
      </c>
      <c r="M1940" s="2">
        <v>1981</v>
      </c>
      <c r="N1940" s="2" t="s">
        <v>11842</v>
      </c>
      <c r="O1940" s="2" t="s">
        <v>11843</v>
      </c>
      <c r="P1940" s="2" t="s">
        <v>11844</v>
      </c>
      <c r="Q1940" s="2" t="s">
        <v>11845</v>
      </c>
      <c r="R1940">
        <v>26</v>
      </c>
      <c r="S1940" s="9">
        <f>SUM(pledge_tiers!B1940:F1940)/pledge_tiers!CZ1940</f>
        <v>0.30465587044534415</v>
      </c>
      <c r="T1940" s="8">
        <f>SUM(pledge_tiers!G1940:K1940)/pledge_tiers!CZ1940</f>
        <v>0.61184210526315785</v>
      </c>
      <c r="U1940" s="8">
        <f>SUM(pledge_tiers!L1940:CX1940)/pledge_tiers!CZ1940</f>
        <v>8.3502024291497973E-2</v>
      </c>
      <c r="V1940">
        <f>VLOOKUP(A1940,cluster_membership!$A$1:$B$4001,2,FALSE)</f>
        <v>5</v>
      </c>
    </row>
    <row r="1941" spans="1:22" x14ac:dyDescent="0.2">
      <c r="A1941" s="2">
        <v>1939</v>
      </c>
      <c r="B1941" s="3">
        <v>172529</v>
      </c>
      <c r="C1941" s="2" t="s">
        <v>11846</v>
      </c>
      <c r="D1941" s="2" t="s">
        <v>11847</v>
      </c>
      <c r="E1941" s="2" t="s">
        <v>83</v>
      </c>
      <c r="F1941" s="2" t="s">
        <v>15</v>
      </c>
      <c r="G1941" s="3">
        <v>125000</v>
      </c>
      <c r="H1941" s="6">
        <f>VLOOKUP(F1941,Exchange_rates!$A$1:$B$13,2,FALSE)</f>
        <v>1</v>
      </c>
      <c r="I1941" s="6">
        <f t="shared" si="60"/>
        <v>125000</v>
      </c>
      <c r="J1941" s="3">
        <f t="shared" si="61"/>
        <v>172529</v>
      </c>
      <c r="K1941" s="2" t="s">
        <v>162</v>
      </c>
      <c r="L1941" t="s">
        <v>28180</v>
      </c>
      <c r="M1941" s="2">
        <v>1981</v>
      </c>
      <c r="N1941" s="2" t="s">
        <v>11848</v>
      </c>
      <c r="O1941" s="2" t="s">
        <v>11849</v>
      </c>
      <c r="P1941" s="2" t="s">
        <v>11850</v>
      </c>
      <c r="Q1941" s="2" t="s">
        <v>11851</v>
      </c>
      <c r="R1941">
        <v>15</v>
      </c>
      <c r="S1941" s="9">
        <f>SUM(pledge_tiers!B1941:F1941)/pledge_tiers!CZ1941</f>
        <v>0.84226646248085757</v>
      </c>
      <c r="T1941" s="8">
        <f>SUM(pledge_tiers!G1941:K1941)/pledge_tiers!CZ1941</f>
        <v>0.15364982133741706</v>
      </c>
      <c r="U1941" s="8">
        <f>SUM(pledge_tiers!L1941:CX1941)/pledge_tiers!CZ1941</f>
        <v>4.0837161817253703E-3</v>
      </c>
      <c r="V1941">
        <f>VLOOKUP(A1941,cluster_membership!$A$1:$B$4001,2,FALSE)</f>
        <v>5</v>
      </c>
    </row>
    <row r="1942" spans="1:22" x14ac:dyDescent="0.2">
      <c r="A1942" s="2">
        <v>1940</v>
      </c>
      <c r="B1942" s="3">
        <v>105881</v>
      </c>
      <c r="C1942" s="2" t="s">
        <v>11852</v>
      </c>
      <c r="D1942" s="2" t="s">
        <v>11853</v>
      </c>
      <c r="E1942" s="2" t="s">
        <v>14</v>
      </c>
      <c r="F1942" s="2" t="s">
        <v>15</v>
      </c>
      <c r="G1942" s="3">
        <v>4000</v>
      </c>
      <c r="H1942" s="6">
        <f>VLOOKUP(F1942,Exchange_rates!$A$1:$B$13,2,FALSE)</f>
        <v>1</v>
      </c>
      <c r="I1942" s="6">
        <f t="shared" si="60"/>
        <v>4000</v>
      </c>
      <c r="J1942" s="3">
        <f t="shared" si="61"/>
        <v>105881</v>
      </c>
      <c r="K1942" s="2" t="s">
        <v>278</v>
      </c>
      <c r="L1942" t="s">
        <v>28180</v>
      </c>
      <c r="M1942" s="2">
        <v>1980</v>
      </c>
      <c r="N1942" s="2" t="s">
        <v>11854</v>
      </c>
      <c r="O1942" s="2" t="s">
        <v>11855</v>
      </c>
      <c r="P1942" s="2" t="s">
        <v>11856</v>
      </c>
      <c r="Q1942" s="2" t="s">
        <v>11857</v>
      </c>
      <c r="R1942">
        <v>24</v>
      </c>
      <c r="S1942" s="9">
        <f>SUM(pledge_tiers!B1942:F1942)/pledge_tiers!CZ1942</f>
        <v>0.76923076923076927</v>
      </c>
      <c r="T1942" s="8">
        <f>SUM(pledge_tiers!G1942:K1942)/pledge_tiers!CZ1942</f>
        <v>0.15789473684210525</v>
      </c>
      <c r="U1942" s="8">
        <f>SUM(pledge_tiers!L1942:CX1942)/pledge_tiers!CZ1942</f>
        <v>7.28744939271255E-2</v>
      </c>
      <c r="V1942">
        <f>VLOOKUP(A1942,cluster_membership!$A$1:$B$4001,2,FALSE)</f>
        <v>5</v>
      </c>
    </row>
    <row r="1943" spans="1:22" x14ac:dyDescent="0.2">
      <c r="A1943" s="2">
        <v>1941</v>
      </c>
      <c r="B1943" s="3">
        <v>68597</v>
      </c>
      <c r="C1943" s="2" t="s">
        <v>11858</v>
      </c>
      <c r="D1943" s="2" t="s">
        <v>2831</v>
      </c>
      <c r="E1943" s="2" t="s">
        <v>14</v>
      </c>
      <c r="F1943" s="2" t="s">
        <v>15</v>
      </c>
      <c r="G1943" s="3">
        <v>5000</v>
      </c>
      <c r="H1943" s="6">
        <f>VLOOKUP(F1943,Exchange_rates!$A$1:$B$13,2,FALSE)</f>
        <v>1</v>
      </c>
      <c r="I1943" s="6">
        <f t="shared" si="60"/>
        <v>5000</v>
      </c>
      <c r="J1943" s="3">
        <f t="shared" si="61"/>
        <v>68597</v>
      </c>
      <c r="K1943" s="2" t="s">
        <v>2832</v>
      </c>
      <c r="L1943" t="s">
        <v>28180</v>
      </c>
      <c r="M1943" s="2">
        <v>1980</v>
      </c>
      <c r="N1943" s="2" t="s">
        <v>11859</v>
      </c>
      <c r="O1943" s="2" t="s">
        <v>11860</v>
      </c>
      <c r="P1943" s="2" t="s">
        <v>11861</v>
      </c>
      <c r="Q1943" s="2" t="s">
        <v>11862</v>
      </c>
      <c r="R1943">
        <v>5</v>
      </c>
      <c r="S1943" s="9">
        <f>SUM(pledge_tiers!B1943:F1943)/pledge_tiers!CZ1943</f>
        <v>1</v>
      </c>
      <c r="T1943" s="8">
        <f>SUM(pledge_tiers!G1943:K1943)/pledge_tiers!CZ1943</f>
        <v>0</v>
      </c>
      <c r="U1943" s="8">
        <f>SUM(pledge_tiers!L1943:CX1943)/pledge_tiers!CZ1943</f>
        <v>0</v>
      </c>
      <c r="V1943">
        <f>VLOOKUP(A1943,cluster_membership!$A$1:$B$4001,2,FALSE)</f>
        <v>5</v>
      </c>
    </row>
    <row r="1944" spans="1:22" x14ac:dyDescent="0.2">
      <c r="A1944" s="2">
        <v>1942</v>
      </c>
      <c r="B1944" s="3">
        <v>141203</v>
      </c>
      <c r="C1944" s="2" t="s">
        <v>11863</v>
      </c>
      <c r="D1944" s="2" t="s">
        <v>11864</v>
      </c>
      <c r="E1944" s="2" t="s">
        <v>14</v>
      </c>
      <c r="F1944" s="2" t="s">
        <v>15</v>
      </c>
      <c r="G1944" s="3">
        <v>35000</v>
      </c>
      <c r="H1944" s="6">
        <f>VLOOKUP(F1944,Exchange_rates!$A$1:$B$13,2,FALSE)</f>
        <v>1</v>
      </c>
      <c r="I1944" s="6">
        <f t="shared" si="60"/>
        <v>35000</v>
      </c>
      <c r="J1944" s="3">
        <f t="shared" si="61"/>
        <v>141203</v>
      </c>
      <c r="K1944" s="2" t="s">
        <v>611</v>
      </c>
      <c r="L1944" t="s">
        <v>28180</v>
      </c>
      <c r="M1944" s="2">
        <v>1980</v>
      </c>
      <c r="N1944" s="2" t="s">
        <v>11865</v>
      </c>
      <c r="O1944" s="2" t="s">
        <v>11866</v>
      </c>
      <c r="P1944" s="2" t="s">
        <v>11867</v>
      </c>
      <c r="Q1944" s="2" t="s">
        <v>11868</v>
      </c>
      <c r="R1944">
        <v>8</v>
      </c>
      <c r="S1944" s="9">
        <f>SUM(pledge_tiers!B1944:F1944)/pledge_tiers!CZ1944</f>
        <v>0.4891304347826087</v>
      </c>
      <c r="T1944" s="8">
        <f>SUM(pledge_tiers!G1944:K1944)/pledge_tiers!CZ1944</f>
        <v>0.51086956521739135</v>
      </c>
      <c r="U1944" s="8">
        <f>SUM(pledge_tiers!L1944:CX1944)/pledge_tiers!CZ1944</f>
        <v>0</v>
      </c>
      <c r="V1944">
        <f>VLOOKUP(A1944,cluster_membership!$A$1:$B$4001,2,FALSE)</f>
        <v>5</v>
      </c>
    </row>
    <row r="1945" spans="1:22" x14ac:dyDescent="0.2">
      <c r="A1945" s="2">
        <v>1943</v>
      </c>
      <c r="B1945" s="3">
        <v>95031</v>
      </c>
      <c r="C1945" s="2" t="s">
        <v>11869</v>
      </c>
      <c r="D1945" s="2" t="s">
        <v>8858</v>
      </c>
      <c r="E1945" s="2" t="s">
        <v>14</v>
      </c>
      <c r="F1945" s="2" t="s">
        <v>15</v>
      </c>
      <c r="G1945" s="3">
        <v>19000</v>
      </c>
      <c r="H1945" s="6">
        <f>VLOOKUP(F1945,Exchange_rates!$A$1:$B$13,2,FALSE)</f>
        <v>1</v>
      </c>
      <c r="I1945" s="6">
        <f t="shared" si="60"/>
        <v>19000</v>
      </c>
      <c r="J1945" s="3">
        <f t="shared" si="61"/>
        <v>95031</v>
      </c>
      <c r="K1945" s="2" t="s">
        <v>8859</v>
      </c>
      <c r="L1945" t="s">
        <v>28220</v>
      </c>
      <c r="M1945" s="2">
        <v>1980</v>
      </c>
      <c r="N1945" s="2" t="s">
        <v>11870</v>
      </c>
      <c r="O1945" s="2" t="s">
        <v>11871</v>
      </c>
      <c r="P1945" s="2" t="s">
        <v>11872</v>
      </c>
      <c r="Q1945" s="2" t="s">
        <v>11873</v>
      </c>
      <c r="R1945">
        <v>8</v>
      </c>
      <c r="S1945" s="9">
        <f>SUM(pledge_tiers!B1945:F1945)/pledge_tiers!CZ1945</f>
        <v>0.8970438328236493</v>
      </c>
      <c r="T1945" s="8">
        <f>SUM(pledge_tiers!G1945:K1945)/pledge_tiers!CZ1945</f>
        <v>0.10295616717635066</v>
      </c>
      <c r="U1945" s="8">
        <f>SUM(pledge_tiers!L1945:CX1945)/pledge_tiers!CZ1945</f>
        <v>0</v>
      </c>
      <c r="V1945">
        <f>VLOOKUP(A1945,cluster_membership!$A$1:$B$4001,2,FALSE)</f>
        <v>5</v>
      </c>
    </row>
    <row r="1946" spans="1:22" x14ac:dyDescent="0.2">
      <c r="A1946" s="2">
        <v>1944</v>
      </c>
      <c r="B1946" s="3">
        <v>55796</v>
      </c>
      <c r="C1946" s="2" t="s">
        <v>11874</v>
      </c>
      <c r="D1946" s="2" t="s">
        <v>11875</v>
      </c>
      <c r="E1946" s="2" t="s">
        <v>651</v>
      </c>
      <c r="F1946" s="2" t="s">
        <v>15</v>
      </c>
      <c r="G1946" s="3">
        <v>7450</v>
      </c>
      <c r="H1946" s="6">
        <f>VLOOKUP(F1946,Exchange_rates!$A$1:$B$13,2,FALSE)</f>
        <v>1</v>
      </c>
      <c r="I1946" s="6">
        <f t="shared" si="60"/>
        <v>7450</v>
      </c>
      <c r="J1946" s="3">
        <f t="shared" si="61"/>
        <v>55796</v>
      </c>
      <c r="K1946" s="2" t="s">
        <v>11876</v>
      </c>
      <c r="L1946" t="s">
        <v>28180</v>
      </c>
      <c r="M1946" s="2">
        <v>1978</v>
      </c>
      <c r="N1946" s="2" t="s">
        <v>11877</v>
      </c>
      <c r="O1946" s="2" t="s">
        <v>11878</v>
      </c>
      <c r="P1946" s="2" t="s">
        <v>11879</v>
      </c>
      <c r="Q1946" s="2" t="s">
        <v>11880</v>
      </c>
      <c r="R1946">
        <v>19</v>
      </c>
      <c r="S1946" s="9">
        <f>SUM(pledge_tiers!B1946:F1946)/pledge_tiers!CZ1946</f>
        <v>0.85097636176772873</v>
      </c>
      <c r="T1946" s="8">
        <f>SUM(pledge_tiers!G1946:K1946)/pledge_tiers!CZ1946</f>
        <v>0.10637204522096609</v>
      </c>
      <c r="U1946" s="8">
        <f>SUM(pledge_tiers!L1946:CX1946)/pledge_tiers!CZ1946</f>
        <v>4.2651593011305243E-2</v>
      </c>
      <c r="V1946">
        <f>VLOOKUP(A1946,cluster_membership!$A$1:$B$4001,2,FALSE)</f>
        <v>5</v>
      </c>
    </row>
    <row r="1947" spans="1:22" x14ac:dyDescent="0.2">
      <c r="A1947" s="2">
        <v>1945</v>
      </c>
      <c r="B1947" s="3">
        <v>41827</v>
      </c>
      <c r="C1947" s="2" t="s">
        <v>11881</v>
      </c>
      <c r="D1947" s="2" t="s">
        <v>11882</v>
      </c>
      <c r="E1947" s="2" t="s">
        <v>1005</v>
      </c>
      <c r="F1947" s="2" t="s">
        <v>15</v>
      </c>
      <c r="G1947" s="3">
        <v>5000</v>
      </c>
      <c r="H1947" s="6">
        <f>VLOOKUP(F1947,Exchange_rates!$A$1:$B$13,2,FALSE)</f>
        <v>1</v>
      </c>
      <c r="I1947" s="6">
        <f t="shared" si="60"/>
        <v>5000</v>
      </c>
      <c r="J1947" s="3">
        <f t="shared" si="61"/>
        <v>41827</v>
      </c>
      <c r="K1947" s="2" t="s">
        <v>136</v>
      </c>
      <c r="L1947" t="s">
        <v>28180</v>
      </c>
      <c r="M1947" s="2">
        <v>1978</v>
      </c>
      <c r="N1947" s="2" t="s">
        <v>11883</v>
      </c>
      <c r="O1947" s="2" t="s">
        <v>11884</v>
      </c>
      <c r="P1947" s="2" t="s">
        <v>11885</v>
      </c>
      <c r="Q1947" s="2" t="s">
        <v>11886</v>
      </c>
      <c r="R1947">
        <v>7</v>
      </c>
      <c r="S1947" s="9">
        <f>SUM(pledge_tiers!B1947:F1947)/pledge_tiers!CZ1947</f>
        <v>0.90705942102590142</v>
      </c>
      <c r="T1947" s="8">
        <f>SUM(pledge_tiers!G1947:K1947)/pledge_tiers!CZ1947</f>
        <v>9.2940578974098534E-2</v>
      </c>
      <c r="U1947" s="8">
        <f>SUM(pledge_tiers!L1947:CX1947)/pledge_tiers!CZ1947</f>
        <v>0</v>
      </c>
      <c r="V1947">
        <f>VLOOKUP(A1947,cluster_membership!$A$1:$B$4001,2,FALSE)</f>
        <v>5</v>
      </c>
    </row>
    <row r="1948" spans="1:22" x14ac:dyDescent="0.2">
      <c r="A1948" s="2">
        <v>1946</v>
      </c>
      <c r="B1948" s="3">
        <v>149890</v>
      </c>
      <c r="C1948" s="2" t="s">
        <v>11887</v>
      </c>
      <c r="D1948" s="2" t="s">
        <v>11888</v>
      </c>
      <c r="E1948" s="2" t="s">
        <v>2175</v>
      </c>
      <c r="F1948" s="2" t="s">
        <v>84</v>
      </c>
      <c r="G1948" s="3">
        <v>10000</v>
      </c>
      <c r="H1948" s="6">
        <f>VLOOKUP(F1948,Exchange_rates!$A$1:$B$13,2,FALSE)</f>
        <v>0.76</v>
      </c>
      <c r="I1948" s="6">
        <f t="shared" si="60"/>
        <v>7600</v>
      </c>
      <c r="J1948" s="3">
        <f t="shared" si="61"/>
        <v>113916.4</v>
      </c>
      <c r="K1948" s="2" t="s">
        <v>11889</v>
      </c>
      <c r="L1948" t="s">
        <v>28182</v>
      </c>
      <c r="M1948" s="2">
        <v>1978</v>
      </c>
      <c r="N1948" s="2" t="s">
        <v>11890</v>
      </c>
      <c r="O1948" s="2" t="s">
        <v>11891</v>
      </c>
      <c r="P1948" s="2" t="s">
        <v>11892</v>
      </c>
      <c r="Q1948" s="2" t="s">
        <v>11893</v>
      </c>
      <c r="R1948">
        <v>28</v>
      </c>
      <c r="S1948" s="9">
        <f>SUM(pledge_tiers!B1948:F1948)/pledge_tiers!CZ1948</f>
        <v>0.15647668393782382</v>
      </c>
      <c r="T1948" s="8">
        <f>SUM(pledge_tiers!G1948:K1948)/pledge_tiers!CZ1948</f>
        <v>0.10673575129533679</v>
      </c>
      <c r="U1948" s="8">
        <f>SUM(pledge_tiers!L1948:CX1948)/pledge_tiers!CZ1948</f>
        <v>0.73678756476683938</v>
      </c>
      <c r="V1948">
        <f>VLOOKUP(A1948,cluster_membership!$A$1:$B$4001,2,FALSE)</f>
        <v>5</v>
      </c>
    </row>
    <row r="1949" spans="1:22" x14ac:dyDescent="0.2">
      <c r="A1949" s="2">
        <v>1947</v>
      </c>
      <c r="B1949" s="3">
        <v>126241</v>
      </c>
      <c r="C1949" s="2" t="s">
        <v>11894</v>
      </c>
      <c r="D1949" s="2" t="s">
        <v>3990</v>
      </c>
      <c r="E1949" s="2" t="s">
        <v>23</v>
      </c>
      <c r="F1949" s="2" t="s">
        <v>15</v>
      </c>
      <c r="G1949" s="3">
        <v>5555</v>
      </c>
      <c r="H1949" s="6">
        <f>VLOOKUP(F1949,Exchange_rates!$A$1:$B$13,2,FALSE)</f>
        <v>1</v>
      </c>
      <c r="I1949" s="6">
        <f t="shared" si="60"/>
        <v>5555</v>
      </c>
      <c r="J1949" s="3">
        <f t="shared" si="61"/>
        <v>126241</v>
      </c>
      <c r="K1949" s="2" t="s">
        <v>16</v>
      </c>
      <c r="L1949" t="s">
        <v>28180</v>
      </c>
      <c r="M1949" s="2">
        <v>1977</v>
      </c>
      <c r="N1949" s="2" t="s">
        <v>11895</v>
      </c>
      <c r="O1949" s="2" t="s">
        <v>11896</v>
      </c>
      <c r="P1949" s="2" t="s">
        <v>11897</v>
      </c>
      <c r="Q1949" s="2" t="s">
        <v>11898</v>
      </c>
      <c r="R1949">
        <v>14</v>
      </c>
      <c r="S1949" s="9">
        <f>SUM(pledge_tiers!B1949:F1949)/pledge_tiers!CZ1949</f>
        <v>0.21560574948665298</v>
      </c>
      <c r="T1949" s="8">
        <f>SUM(pledge_tiers!G1949:K1949)/pledge_tiers!CZ1949</f>
        <v>0.65349075975359339</v>
      </c>
      <c r="U1949" s="8">
        <f>SUM(pledge_tiers!L1949:CX1949)/pledge_tiers!CZ1949</f>
        <v>0.1309034907597536</v>
      </c>
      <c r="V1949">
        <f>VLOOKUP(A1949,cluster_membership!$A$1:$B$4001,2,FALSE)</f>
        <v>5</v>
      </c>
    </row>
    <row r="1950" spans="1:22" x14ac:dyDescent="0.2">
      <c r="A1950" s="2">
        <v>1948</v>
      </c>
      <c r="B1950" s="3">
        <v>89700</v>
      </c>
      <c r="C1950" s="2" t="s">
        <v>11899</v>
      </c>
      <c r="D1950" s="2" t="s">
        <v>11900</v>
      </c>
      <c r="E1950" s="2" t="s">
        <v>559</v>
      </c>
      <c r="F1950" s="2" t="s">
        <v>15</v>
      </c>
      <c r="G1950" s="3">
        <v>75000</v>
      </c>
      <c r="H1950" s="6">
        <f>VLOOKUP(F1950,Exchange_rates!$A$1:$B$13,2,FALSE)</f>
        <v>1</v>
      </c>
      <c r="I1950" s="6">
        <f t="shared" si="60"/>
        <v>75000</v>
      </c>
      <c r="J1950" s="3">
        <f t="shared" si="61"/>
        <v>89700</v>
      </c>
      <c r="K1950" s="2" t="s">
        <v>11901</v>
      </c>
      <c r="L1950" t="s">
        <v>28180</v>
      </c>
      <c r="M1950" s="2">
        <v>1976</v>
      </c>
      <c r="N1950" s="2" t="s">
        <v>11902</v>
      </c>
      <c r="O1950" s="2" t="s">
        <v>11903</v>
      </c>
      <c r="P1950" s="2" t="s">
        <v>11904</v>
      </c>
      <c r="Q1950" s="2" t="s">
        <v>11905</v>
      </c>
      <c r="R1950">
        <v>10</v>
      </c>
      <c r="S1950" s="9">
        <f>SUM(pledge_tiers!B1950:F1950)/pledge_tiers!CZ1950</f>
        <v>0.98319850653391416</v>
      </c>
      <c r="T1950" s="8">
        <f>SUM(pledge_tiers!G1950:K1950)/pledge_tiers!CZ1950</f>
        <v>1.6801493466085875E-2</v>
      </c>
      <c r="U1950" s="8">
        <f>SUM(pledge_tiers!L1950:CX1950)/pledge_tiers!CZ1950</f>
        <v>0</v>
      </c>
      <c r="V1950">
        <f>VLOOKUP(A1950,cluster_membership!$A$1:$B$4001,2,FALSE)</f>
        <v>5</v>
      </c>
    </row>
    <row r="1951" spans="1:22" x14ac:dyDescent="0.2">
      <c r="A1951" s="2">
        <v>1949</v>
      </c>
      <c r="B1951" s="3">
        <v>920122</v>
      </c>
      <c r="C1951" s="2" t="s">
        <v>11906</v>
      </c>
      <c r="D1951" s="2" t="s">
        <v>11907</v>
      </c>
      <c r="E1951" s="2" t="s">
        <v>534</v>
      </c>
      <c r="F1951" s="2" t="s">
        <v>15</v>
      </c>
      <c r="G1951" s="3">
        <v>50000</v>
      </c>
      <c r="H1951" s="6">
        <f>VLOOKUP(F1951,Exchange_rates!$A$1:$B$13,2,FALSE)</f>
        <v>1</v>
      </c>
      <c r="I1951" s="6">
        <f t="shared" si="60"/>
        <v>50000</v>
      </c>
      <c r="J1951" s="3">
        <f t="shared" si="61"/>
        <v>920122</v>
      </c>
      <c r="K1951" s="2" t="s">
        <v>305</v>
      </c>
      <c r="L1951" t="s">
        <v>28180</v>
      </c>
      <c r="M1951" s="2">
        <v>1976</v>
      </c>
      <c r="N1951" s="2" t="s">
        <v>11908</v>
      </c>
      <c r="O1951" s="2" t="s">
        <v>11909</v>
      </c>
      <c r="P1951" s="2" t="s">
        <v>11910</v>
      </c>
      <c r="Q1951" s="2" t="s">
        <v>11911</v>
      </c>
      <c r="R1951">
        <v>51</v>
      </c>
      <c r="S1951" s="9">
        <f>SUM(pledge_tiers!B1951:F1951)/pledge_tiers!CZ1951</f>
        <v>8.9704383282364936E-2</v>
      </c>
      <c r="T1951" s="8">
        <f>SUM(pledge_tiers!G1951:K1951)/pledge_tiers!CZ1951</f>
        <v>0.13200815494393475</v>
      </c>
      <c r="U1951" s="8">
        <f>SUM(pledge_tiers!L1951:CX1951)/pledge_tiers!CZ1951</f>
        <v>0.77828746177370034</v>
      </c>
      <c r="V1951">
        <f>VLOOKUP(A1951,cluster_membership!$A$1:$B$4001,2,FALSE)</f>
        <v>5</v>
      </c>
    </row>
    <row r="1952" spans="1:22" x14ac:dyDescent="0.2">
      <c r="A1952" s="2">
        <v>1950</v>
      </c>
      <c r="B1952" s="3">
        <v>124114</v>
      </c>
      <c r="C1952" s="2" t="s">
        <v>11912</v>
      </c>
      <c r="D1952" s="2" t="s">
        <v>11913</v>
      </c>
      <c r="E1952" s="2" t="s">
        <v>559</v>
      </c>
      <c r="F1952" s="2" t="s">
        <v>15</v>
      </c>
      <c r="G1952" s="3">
        <v>100000</v>
      </c>
      <c r="H1952" s="6">
        <f>VLOOKUP(F1952,Exchange_rates!$A$1:$B$13,2,FALSE)</f>
        <v>1</v>
      </c>
      <c r="I1952" s="6">
        <f t="shared" si="60"/>
        <v>100000</v>
      </c>
      <c r="J1952" s="3">
        <f t="shared" si="61"/>
        <v>124114</v>
      </c>
      <c r="K1952" s="2" t="s">
        <v>257</v>
      </c>
      <c r="L1952" t="s">
        <v>28180</v>
      </c>
      <c r="M1952" s="2">
        <v>1976</v>
      </c>
      <c r="N1952" s="2" t="s">
        <v>11914</v>
      </c>
      <c r="O1952" s="2" t="s">
        <v>11915</v>
      </c>
      <c r="P1952" s="2" t="s">
        <v>11916</v>
      </c>
      <c r="Q1952" s="2" t="s">
        <v>11917</v>
      </c>
      <c r="R1952">
        <v>17</v>
      </c>
      <c r="S1952" s="9">
        <f>SUM(pledge_tiers!B1952:F1952)/pledge_tiers!CZ1952</f>
        <v>0.75132275132275128</v>
      </c>
      <c r="T1952" s="8">
        <f>SUM(pledge_tiers!G1952:K1952)/pledge_tiers!CZ1952</f>
        <v>0.18095238095238095</v>
      </c>
      <c r="U1952" s="8">
        <f>SUM(pledge_tiers!L1952:CX1952)/pledge_tiers!CZ1952</f>
        <v>6.7724867724867729E-2</v>
      </c>
      <c r="V1952">
        <f>VLOOKUP(A1952,cluster_membership!$A$1:$B$4001,2,FALSE)</f>
        <v>5</v>
      </c>
    </row>
    <row r="1953" spans="1:22" x14ac:dyDescent="0.2">
      <c r="A1953" s="2">
        <v>1951</v>
      </c>
      <c r="B1953" s="3">
        <v>106336</v>
      </c>
      <c r="C1953" s="2" t="s">
        <v>11918</v>
      </c>
      <c r="D1953" s="2" t="s">
        <v>7068</v>
      </c>
      <c r="E1953" s="2" t="s">
        <v>3088</v>
      </c>
      <c r="F1953" s="2" t="s">
        <v>15</v>
      </c>
      <c r="G1953" s="3">
        <v>13000</v>
      </c>
      <c r="H1953" s="6">
        <f>VLOOKUP(F1953,Exchange_rates!$A$1:$B$13,2,FALSE)</f>
        <v>1</v>
      </c>
      <c r="I1953" s="6">
        <f t="shared" si="60"/>
        <v>13000</v>
      </c>
      <c r="J1953" s="3">
        <f t="shared" si="61"/>
        <v>106336</v>
      </c>
      <c r="K1953" s="2" t="s">
        <v>2654</v>
      </c>
      <c r="L1953" t="s">
        <v>28180</v>
      </c>
      <c r="M1953" s="2">
        <v>1976</v>
      </c>
      <c r="N1953" s="2" t="s">
        <v>11919</v>
      </c>
      <c r="O1953" s="2" t="s">
        <v>11920</v>
      </c>
      <c r="P1953" s="2" t="s">
        <v>11921</v>
      </c>
      <c r="Q1953" s="2" t="s">
        <v>11922</v>
      </c>
      <c r="R1953">
        <v>10</v>
      </c>
      <c r="S1953" s="9">
        <f>SUM(pledge_tiers!B1953:F1953)/pledge_tiers!CZ1953</f>
        <v>0.88635210553018773</v>
      </c>
      <c r="T1953" s="8">
        <f>SUM(pledge_tiers!G1953:K1953)/pledge_tiers!CZ1953</f>
        <v>0.11364789446981227</v>
      </c>
      <c r="U1953" s="8">
        <f>SUM(pledge_tiers!L1953:CX1953)/pledge_tiers!CZ1953</f>
        <v>0</v>
      </c>
      <c r="V1953">
        <f>VLOOKUP(A1953,cluster_membership!$A$1:$B$4001,2,FALSE)</f>
        <v>5</v>
      </c>
    </row>
    <row r="1954" spans="1:22" x14ac:dyDescent="0.2">
      <c r="A1954" s="2">
        <v>1952</v>
      </c>
      <c r="B1954" s="3">
        <v>37924</v>
      </c>
      <c r="C1954" s="2" t="s">
        <v>11923</v>
      </c>
      <c r="D1954" s="2" t="s">
        <v>4268</v>
      </c>
      <c r="E1954" s="2" t="s">
        <v>46</v>
      </c>
      <c r="F1954" s="2" t="s">
        <v>84</v>
      </c>
      <c r="G1954" s="3">
        <v>9110</v>
      </c>
      <c r="H1954" s="6">
        <f>VLOOKUP(F1954,Exchange_rates!$A$1:$B$13,2,FALSE)</f>
        <v>0.76</v>
      </c>
      <c r="I1954" s="6">
        <f t="shared" si="60"/>
        <v>6923.6</v>
      </c>
      <c r="J1954" s="3">
        <f t="shared" si="61"/>
        <v>28822.240000000002</v>
      </c>
      <c r="K1954" s="2" t="s">
        <v>4269</v>
      </c>
      <c r="L1954" t="s">
        <v>28192</v>
      </c>
      <c r="M1954" s="2">
        <v>1975</v>
      </c>
      <c r="N1954" s="2" t="s">
        <v>11924</v>
      </c>
      <c r="O1954" s="2" t="s">
        <v>11925</v>
      </c>
      <c r="P1954" s="2" t="s">
        <v>11926</v>
      </c>
      <c r="Q1954" s="2" t="s">
        <v>11927</v>
      </c>
      <c r="R1954">
        <v>12</v>
      </c>
      <c r="S1954" s="9">
        <f>SUM(pledge_tiers!B1954:F1954)/pledge_tiers!CZ1954</f>
        <v>0.88357905439755968</v>
      </c>
      <c r="T1954" s="8">
        <f>SUM(pledge_tiers!G1954:K1954)/pledge_tiers!CZ1954</f>
        <v>0.11591255719369599</v>
      </c>
      <c r="U1954" s="8">
        <f>SUM(pledge_tiers!L1954:CX1954)/pledge_tiers!CZ1954</f>
        <v>5.0838840874428064E-4</v>
      </c>
      <c r="V1954">
        <f>VLOOKUP(A1954,cluster_membership!$A$1:$B$4001,2,FALSE)</f>
        <v>5</v>
      </c>
    </row>
    <row r="1955" spans="1:22" x14ac:dyDescent="0.2">
      <c r="A1955" s="2">
        <v>1953</v>
      </c>
      <c r="B1955" s="3">
        <v>82062</v>
      </c>
      <c r="C1955" s="2" t="s">
        <v>11928</v>
      </c>
      <c r="D1955" s="2" t="s">
        <v>11929</v>
      </c>
      <c r="E1955" s="2" t="s">
        <v>477</v>
      </c>
      <c r="F1955" s="2" t="s">
        <v>15</v>
      </c>
      <c r="G1955" s="3">
        <v>75000</v>
      </c>
      <c r="H1955" s="6">
        <f>VLOOKUP(F1955,Exchange_rates!$A$1:$B$13,2,FALSE)</f>
        <v>1</v>
      </c>
      <c r="I1955" s="6">
        <f t="shared" si="60"/>
        <v>75000</v>
      </c>
      <c r="J1955" s="3">
        <f t="shared" si="61"/>
        <v>82062</v>
      </c>
      <c r="K1955" s="2" t="s">
        <v>3691</v>
      </c>
      <c r="L1955" t="s">
        <v>28180</v>
      </c>
      <c r="M1955" s="2">
        <v>1973</v>
      </c>
      <c r="N1955" s="2" t="s">
        <v>11930</v>
      </c>
      <c r="O1955" s="2" t="s">
        <v>11931</v>
      </c>
      <c r="P1955" s="2" t="s">
        <v>11932</v>
      </c>
      <c r="Q1955" s="2" t="s">
        <v>11933</v>
      </c>
      <c r="R1955">
        <v>12</v>
      </c>
      <c r="S1955" s="9">
        <f>SUM(pledge_tiers!B1955:F1955)/pledge_tiers!CZ1955</f>
        <v>0.85898186073727323</v>
      </c>
      <c r="T1955" s="8">
        <f>SUM(pledge_tiers!G1955:K1955)/pledge_tiers!CZ1955</f>
        <v>0.12580456407255705</v>
      </c>
      <c r="U1955" s="8">
        <f>SUM(pledge_tiers!L1955:CX1955)/pledge_tiers!CZ1955</f>
        <v>1.5213575190169689E-2</v>
      </c>
      <c r="V1955">
        <f>VLOOKUP(A1955,cluster_membership!$A$1:$B$4001,2,FALSE)</f>
        <v>5</v>
      </c>
    </row>
    <row r="1956" spans="1:22" x14ac:dyDescent="0.2">
      <c r="A1956" s="2">
        <v>1954</v>
      </c>
      <c r="B1956" s="3">
        <v>217760</v>
      </c>
      <c r="C1956" s="2" t="s">
        <v>11934</v>
      </c>
      <c r="D1956" s="2" t="s">
        <v>11935</v>
      </c>
      <c r="E1956" s="2" t="s">
        <v>83</v>
      </c>
      <c r="F1956" s="2" t="s">
        <v>15</v>
      </c>
      <c r="G1956" s="3">
        <v>35000</v>
      </c>
      <c r="H1956" s="6">
        <f>VLOOKUP(F1956,Exchange_rates!$A$1:$B$13,2,FALSE)</f>
        <v>1</v>
      </c>
      <c r="I1956" s="6">
        <f t="shared" si="60"/>
        <v>35000</v>
      </c>
      <c r="J1956" s="3">
        <f t="shared" si="61"/>
        <v>217760</v>
      </c>
      <c r="K1956" s="2" t="s">
        <v>16</v>
      </c>
      <c r="L1956" t="s">
        <v>28180</v>
      </c>
      <c r="M1956" s="2">
        <v>1973</v>
      </c>
      <c r="N1956" s="2" t="s">
        <v>11936</v>
      </c>
      <c r="O1956" s="2" t="s">
        <v>11937</v>
      </c>
      <c r="P1956" s="2" t="s">
        <v>11938</v>
      </c>
      <c r="Q1956" s="2" t="s">
        <v>11939</v>
      </c>
      <c r="R1956">
        <v>7</v>
      </c>
      <c r="S1956" s="9">
        <f>SUM(pledge_tiers!B1956:F1956)/pledge_tiers!CZ1956</f>
        <v>0.98652151373768793</v>
      </c>
      <c r="T1956" s="8">
        <f>SUM(pledge_tiers!G1956:K1956)/pledge_tiers!CZ1956</f>
        <v>1.347848626231208E-2</v>
      </c>
      <c r="U1956" s="8">
        <f>SUM(pledge_tiers!L1956:CX1956)/pledge_tiers!CZ1956</f>
        <v>0</v>
      </c>
      <c r="V1956">
        <f>VLOOKUP(A1956,cluster_membership!$A$1:$B$4001,2,FALSE)</f>
        <v>5</v>
      </c>
    </row>
    <row r="1957" spans="1:22" x14ac:dyDescent="0.2">
      <c r="A1957" s="2">
        <v>1955</v>
      </c>
      <c r="B1957" s="3">
        <v>107966</v>
      </c>
      <c r="C1957" s="2" t="s">
        <v>11940</v>
      </c>
      <c r="D1957" s="2" t="s">
        <v>11941</v>
      </c>
      <c r="E1957" s="2" t="s">
        <v>14</v>
      </c>
      <c r="F1957" s="2" t="s">
        <v>15</v>
      </c>
      <c r="G1957" s="3">
        <v>18000</v>
      </c>
      <c r="H1957" s="6">
        <f>VLOOKUP(F1957,Exchange_rates!$A$1:$B$13,2,FALSE)</f>
        <v>1</v>
      </c>
      <c r="I1957" s="6">
        <f t="shared" si="60"/>
        <v>18000</v>
      </c>
      <c r="J1957" s="3">
        <f t="shared" si="61"/>
        <v>107966</v>
      </c>
      <c r="K1957" s="2" t="s">
        <v>11942</v>
      </c>
      <c r="L1957" t="s">
        <v>28226</v>
      </c>
      <c r="M1957" s="2">
        <v>1973</v>
      </c>
      <c r="N1957" s="2" t="s">
        <v>11943</v>
      </c>
      <c r="O1957" s="2" t="s">
        <v>11944</v>
      </c>
      <c r="P1957" s="2" t="s">
        <v>11945</v>
      </c>
      <c r="Q1957" s="2" t="s">
        <v>11946</v>
      </c>
      <c r="R1957">
        <v>4</v>
      </c>
      <c r="S1957" s="9">
        <f>SUM(pledge_tiers!B1957:F1957)/pledge_tiers!CZ1957</f>
        <v>1</v>
      </c>
      <c r="T1957" s="8">
        <f>SUM(pledge_tiers!G1957:K1957)/pledge_tiers!CZ1957</f>
        <v>0</v>
      </c>
      <c r="U1957" s="8">
        <f>SUM(pledge_tiers!L1957:CX1957)/pledge_tiers!CZ1957</f>
        <v>0</v>
      </c>
      <c r="V1957">
        <f>VLOOKUP(A1957,cluster_membership!$A$1:$B$4001,2,FALSE)</f>
        <v>5</v>
      </c>
    </row>
    <row r="1958" spans="1:22" x14ac:dyDescent="0.2">
      <c r="A1958" s="2">
        <v>1956</v>
      </c>
      <c r="B1958" s="3">
        <v>759656</v>
      </c>
      <c r="C1958" s="2" t="s">
        <v>11947</v>
      </c>
      <c r="D1958" s="2" t="s">
        <v>11948</v>
      </c>
      <c r="E1958" s="2" t="s">
        <v>534</v>
      </c>
      <c r="F1958" s="2" t="s">
        <v>15</v>
      </c>
      <c r="G1958" s="3">
        <v>200000</v>
      </c>
      <c r="H1958" s="6">
        <f>VLOOKUP(F1958,Exchange_rates!$A$1:$B$13,2,FALSE)</f>
        <v>1</v>
      </c>
      <c r="I1958" s="6">
        <f t="shared" si="60"/>
        <v>200000</v>
      </c>
      <c r="J1958" s="3">
        <f t="shared" si="61"/>
        <v>759656</v>
      </c>
      <c r="K1958" s="2" t="s">
        <v>16</v>
      </c>
      <c r="L1958" t="s">
        <v>28180</v>
      </c>
      <c r="M1958" s="2">
        <v>1973</v>
      </c>
      <c r="N1958" s="2" t="s">
        <v>11949</v>
      </c>
      <c r="O1958" s="2" t="s">
        <v>11950</v>
      </c>
      <c r="P1958" s="2" t="s">
        <v>11951</v>
      </c>
      <c r="Q1958" s="2" t="s">
        <v>11952</v>
      </c>
      <c r="R1958">
        <v>11</v>
      </c>
      <c r="S1958" s="9">
        <f>SUM(pledge_tiers!B1958:F1958)/pledge_tiers!CZ1958</f>
        <v>0.22906537007023231</v>
      </c>
      <c r="T1958" s="8">
        <f>SUM(pledge_tiers!G1958:K1958)/pledge_tiers!CZ1958</f>
        <v>0.77039438141545113</v>
      </c>
      <c r="U1958" s="8">
        <f>SUM(pledge_tiers!L1958:CX1958)/pledge_tiers!CZ1958</f>
        <v>5.4024851431658564E-4</v>
      </c>
      <c r="V1958">
        <f>VLOOKUP(A1958,cluster_membership!$A$1:$B$4001,2,FALSE)</f>
        <v>5</v>
      </c>
    </row>
    <row r="1959" spans="1:22" x14ac:dyDescent="0.2">
      <c r="A1959" s="2">
        <v>1957</v>
      </c>
      <c r="B1959" s="3">
        <v>68491</v>
      </c>
      <c r="C1959" s="2" t="s">
        <v>11953</v>
      </c>
      <c r="D1959" s="2" t="s">
        <v>7781</v>
      </c>
      <c r="E1959" s="2" t="s">
        <v>7221</v>
      </c>
      <c r="F1959" s="2" t="s">
        <v>15</v>
      </c>
      <c r="G1959" s="3">
        <v>49000</v>
      </c>
      <c r="H1959" s="6">
        <f>VLOOKUP(F1959,Exchange_rates!$A$1:$B$13,2,FALSE)</f>
        <v>1</v>
      </c>
      <c r="I1959" s="6">
        <f t="shared" si="60"/>
        <v>49000</v>
      </c>
      <c r="J1959" s="3">
        <f t="shared" si="61"/>
        <v>68491</v>
      </c>
      <c r="K1959" s="2" t="s">
        <v>926</v>
      </c>
      <c r="L1959" t="s">
        <v>28180</v>
      </c>
      <c r="M1959" s="2">
        <v>1972</v>
      </c>
      <c r="N1959" s="2" t="s">
        <v>11954</v>
      </c>
      <c r="O1959" s="2" t="s">
        <v>11955</v>
      </c>
      <c r="P1959" s="2" t="s">
        <v>11956</v>
      </c>
      <c r="Q1959" s="2" t="s">
        <v>11957</v>
      </c>
      <c r="R1959">
        <v>26</v>
      </c>
      <c r="S1959" s="9">
        <f>SUM(pledge_tiers!B1959:F1959)/pledge_tiers!CZ1959</f>
        <v>0.59202453987730064</v>
      </c>
      <c r="T1959" s="8">
        <f>SUM(pledge_tiers!G1959:K1959)/pledge_tiers!CZ1959</f>
        <v>0.2607361963190184</v>
      </c>
      <c r="U1959" s="8">
        <f>SUM(pledge_tiers!L1959:CX1959)/pledge_tiers!CZ1959</f>
        <v>0.14723926380368099</v>
      </c>
      <c r="V1959">
        <f>VLOOKUP(A1959,cluster_membership!$A$1:$B$4001,2,FALSE)</f>
        <v>5</v>
      </c>
    </row>
    <row r="1960" spans="1:22" x14ac:dyDescent="0.2">
      <c r="A1960" s="2">
        <v>1958</v>
      </c>
      <c r="B1960" s="3">
        <v>58675</v>
      </c>
      <c r="C1960" s="2" t="s">
        <v>11958</v>
      </c>
      <c r="D1960" s="2" t="s">
        <v>11959</v>
      </c>
      <c r="E1960" s="2" t="s">
        <v>46</v>
      </c>
      <c r="F1960" s="2" t="s">
        <v>15</v>
      </c>
      <c r="G1960" s="3">
        <v>50000</v>
      </c>
      <c r="H1960" s="6">
        <f>VLOOKUP(F1960,Exchange_rates!$A$1:$B$13,2,FALSE)</f>
        <v>1</v>
      </c>
      <c r="I1960" s="6">
        <f t="shared" si="60"/>
        <v>50000</v>
      </c>
      <c r="J1960" s="3">
        <f t="shared" si="61"/>
        <v>58675</v>
      </c>
      <c r="K1960" s="2" t="s">
        <v>505</v>
      </c>
      <c r="L1960" t="s">
        <v>28180</v>
      </c>
      <c r="M1960" s="2">
        <v>1972</v>
      </c>
      <c r="N1960" s="2" t="s">
        <v>11960</v>
      </c>
      <c r="O1960" s="2" t="s">
        <v>11961</v>
      </c>
      <c r="P1960" s="2" t="s">
        <v>11962</v>
      </c>
      <c r="Q1960" s="2" t="s">
        <v>11963</v>
      </c>
      <c r="R1960">
        <v>20</v>
      </c>
      <c r="S1960" s="9">
        <f>SUM(pledge_tiers!B1960:F1960)/pledge_tiers!CZ1960</f>
        <v>0.7309881013967926</v>
      </c>
      <c r="T1960" s="8">
        <f>SUM(pledge_tiers!G1960:K1960)/pledge_tiers!CZ1960</f>
        <v>0.19606828763579928</v>
      </c>
      <c r="U1960" s="8">
        <f>SUM(pledge_tiers!L1960:CX1960)/pledge_tiers!CZ1960</f>
        <v>7.2943610967408173E-2</v>
      </c>
      <c r="V1960">
        <f>VLOOKUP(A1960,cluster_membership!$A$1:$B$4001,2,FALSE)</f>
        <v>5</v>
      </c>
    </row>
    <row r="1961" spans="1:22" x14ac:dyDescent="0.2">
      <c r="A1961" s="2">
        <v>1959</v>
      </c>
      <c r="B1961" s="3">
        <v>177557</v>
      </c>
      <c r="C1961" s="2" t="s">
        <v>11964</v>
      </c>
      <c r="D1961" s="2" t="s">
        <v>4364</v>
      </c>
      <c r="E1961" s="2" t="s">
        <v>14</v>
      </c>
      <c r="F1961" s="2" t="s">
        <v>75</v>
      </c>
      <c r="G1961" s="3">
        <v>8000</v>
      </c>
      <c r="H1961" s="6">
        <f>VLOOKUP(F1961,Exchange_rates!$A$1:$B$13,2,FALSE)</f>
        <v>1.24</v>
      </c>
      <c r="I1961" s="6">
        <f t="shared" si="60"/>
        <v>9920</v>
      </c>
      <c r="J1961" s="3">
        <f t="shared" si="61"/>
        <v>220170.68</v>
      </c>
      <c r="K1961" s="2" t="s">
        <v>827</v>
      </c>
      <c r="L1961" t="s">
        <v>28181</v>
      </c>
      <c r="M1961" s="2">
        <v>1972</v>
      </c>
      <c r="N1961" s="2" t="s">
        <v>11965</v>
      </c>
      <c r="O1961" s="2" t="s">
        <v>11966</v>
      </c>
      <c r="P1961" s="2" t="s">
        <v>11967</v>
      </c>
      <c r="Q1961" s="2" t="s">
        <v>11968</v>
      </c>
      <c r="R1961">
        <v>30</v>
      </c>
      <c r="S1961" s="9">
        <f>SUM(pledge_tiers!B1961:F1961)/pledge_tiers!CZ1961</f>
        <v>2.7054619703930576E-2</v>
      </c>
      <c r="T1961" s="8">
        <f>SUM(pledge_tiers!G1961:K1961)/pledge_tiers!CZ1961</f>
        <v>0.21235324144971923</v>
      </c>
      <c r="U1961" s="8">
        <f>SUM(pledge_tiers!L1961:CX1961)/pledge_tiers!CZ1961</f>
        <v>0.76059213884635013</v>
      </c>
      <c r="V1961">
        <f>VLOOKUP(A1961,cluster_membership!$A$1:$B$4001,2,FALSE)</f>
        <v>5</v>
      </c>
    </row>
    <row r="1962" spans="1:22" x14ac:dyDescent="0.2">
      <c r="A1962" s="2">
        <v>1960</v>
      </c>
      <c r="B1962" s="3">
        <v>290386</v>
      </c>
      <c r="C1962" s="2" t="s">
        <v>11969</v>
      </c>
      <c r="D1962" s="2" t="s">
        <v>11970</v>
      </c>
      <c r="E1962" s="2" t="s">
        <v>876</v>
      </c>
      <c r="F1962" s="2" t="s">
        <v>75</v>
      </c>
      <c r="G1962" s="3">
        <v>50000</v>
      </c>
      <c r="H1962" s="6">
        <f>VLOOKUP(F1962,Exchange_rates!$A$1:$B$13,2,FALSE)</f>
        <v>1.24</v>
      </c>
      <c r="I1962" s="6">
        <f t="shared" si="60"/>
        <v>62000</v>
      </c>
      <c r="J1962" s="3">
        <f t="shared" si="61"/>
        <v>360078.64</v>
      </c>
      <c r="K1962" s="2" t="s">
        <v>827</v>
      </c>
      <c r="L1962" t="s">
        <v>28181</v>
      </c>
      <c r="M1962" s="2">
        <v>1971</v>
      </c>
      <c r="N1962" s="2" t="s">
        <v>11971</v>
      </c>
      <c r="O1962" s="2" t="s">
        <v>11972</v>
      </c>
      <c r="P1962" s="2" t="s">
        <v>11973</v>
      </c>
      <c r="Q1962" s="2" t="s">
        <v>11974</v>
      </c>
      <c r="R1962">
        <v>9</v>
      </c>
      <c r="S1962" s="9">
        <f>SUM(pledge_tiers!B1962:F1962)/pledge_tiers!CZ1962</f>
        <v>0.2578974624546867</v>
      </c>
      <c r="T1962" s="8">
        <f>SUM(pledge_tiers!G1962:K1962)/pledge_tiers!CZ1962</f>
        <v>0.7421025375453133</v>
      </c>
      <c r="U1962" s="8">
        <f>SUM(pledge_tiers!L1962:CX1962)/pledge_tiers!CZ1962</f>
        <v>0</v>
      </c>
      <c r="V1962">
        <f>VLOOKUP(A1962,cluster_membership!$A$1:$B$4001,2,FALSE)</f>
        <v>5</v>
      </c>
    </row>
    <row r="1963" spans="1:22" x14ac:dyDescent="0.2">
      <c r="A1963" s="2">
        <v>1961</v>
      </c>
      <c r="B1963" s="3">
        <v>91654</v>
      </c>
      <c r="C1963" s="2" t="s">
        <v>11975</v>
      </c>
      <c r="D1963" s="2" t="s">
        <v>11976</v>
      </c>
      <c r="E1963" s="2" t="s">
        <v>534</v>
      </c>
      <c r="F1963" s="2" t="s">
        <v>15</v>
      </c>
      <c r="G1963" s="3">
        <v>12500</v>
      </c>
      <c r="H1963" s="6">
        <f>VLOOKUP(F1963,Exchange_rates!$A$1:$B$13,2,FALSE)</f>
        <v>1</v>
      </c>
      <c r="I1963" s="6">
        <f t="shared" si="60"/>
        <v>12500</v>
      </c>
      <c r="J1963" s="3">
        <f t="shared" si="61"/>
        <v>91654</v>
      </c>
      <c r="K1963" s="2" t="s">
        <v>5557</v>
      </c>
      <c r="L1963" t="s">
        <v>28180</v>
      </c>
      <c r="M1963" s="2">
        <v>1970</v>
      </c>
      <c r="N1963" s="2" t="s">
        <v>11977</v>
      </c>
      <c r="O1963" s="2" t="s">
        <v>11978</v>
      </c>
      <c r="P1963" s="2" t="s">
        <v>11979</v>
      </c>
      <c r="Q1963" s="2" t="s">
        <v>11980</v>
      </c>
      <c r="R1963">
        <v>5</v>
      </c>
      <c r="S1963" s="9">
        <f>SUM(pledge_tiers!B1963:F1963)/pledge_tiers!CZ1963</f>
        <v>1</v>
      </c>
      <c r="T1963" s="8">
        <f>SUM(pledge_tiers!G1963:K1963)/pledge_tiers!CZ1963</f>
        <v>0</v>
      </c>
      <c r="U1963" s="8">
        <f>SUM(pledge_tiers!L1963:CX1963)/pledge_tiers!CZ1963</f>
        <v>0</v>
      </c>
      <c r="V1963">
        <f>VLOOKUP(A1963,cluster_membership!$A$1:$B$4001,2,FALSE)</f>
        <v>5</v>
      </c>
    </row>
    <row r="1964" spans="1:22" x14ac:dyDescent="0.2">
      <c r="A1964" s="2">
        <v>1962</v>
      </c>
      <c r="B1964" s="3">
        <v>585473</v>
      </c>
      <c r="C1964" s="2" t="s">
        <v>11981</v>
      </c>
      <c r="D1964" s="2" t="s">
        <v>4238</v>
      </c>
      <c r="E1964" s="2" t="s">
        <v>14</v>
      </c>
      <c r="F1964" s="2" t="s">
        <v>15</v>
      </c>
      <c r="G1964" s="3">
        <v>100000</v>
      </c>
      <c r="H1964" s="6">
        <f>VLOOKUP(F1964,Exchange_rates!$A$1:$B$13,2,FALSE)</f>
        <v>1</v>
      </c>
      <c r="I1964" s="6">
        <f t="shared" si="60"/>
        <v>100000</v>
      </c>
      <c r="J1964" s="3">
        <f t="shared" si="61"/>
        <v>585473</v>
      </c>
      <c r="K1964" s="2" t="s">
        <v>4239</v>
      </c>
      <c r="L1964" t="s">
        <v>28180</v>
      </c>
      <c r="M1964" s="2">
        <v>1968</v>
      </c>
      <c r="N1964" s="2" t="s">
        <v>11982</v>
      </c>
      <c r="O1964" s="2" t="s">
        <v>11983</v>
      </c>
      <c r="P1964" s="2" t="s">
        <v>11984</v>
      </c>
      <c r="Q1964" s="2" t="s">
        <v>11985</v>
      </c>
      <c r="R1964">
        <v>6</v>
      </c>
      <c r="S1964" s="9">
        <f>SUM(pledge_tiers!B1964:F1964)/pledge_tiers!CZ1964</f>
        <v>0.97179487179487178</v>
      </c>
      <c r="T1964" s="8">
        <f>SUM(pledge_tiers!G1964:K1964)/pledge_tiers!CZ1964</f>
        <v>2.8205128205128206E-2</v>
      </c>
      <c r="U1964" s="8">
        <f>SUM(pledge_tiers!L1964:CX1964)/pledge_tiers!CZ1964</f>
        <v>0</v>
      </c>
      <c r="V1964">
        <f>VLOOKUP(A1964,cluster_membership!$A$1:$B$4001,2,FALSE)</f>
        <v>5</v>
      </c>
    </row>
    <row r="1965" spans="1:22" x14ac:dyDescent="0.2">
      <c r="A1965" s="2">
        <v>1963</v>
      </c>
      <c r="B1965" s="3">
        <v>46536</v>
      </c>
      <c r="C1965" s="2" t="s">
        <v>11986</v>
      </c>
      <c r="D1965" s="2" t="s">
        <v>11987</v>
      </c>
      <c r="E1965" s="2" t="s">
        <v>46</v>
      </c>
      <c r="F1965" s="2" t="s">
        <v>15</v>
      </c>
      <c r="G1965" s="3">
        <v>25000</v>
      </c>
      <c r="H1965" s="6">
        <f>VLOOKUP(F1965,Exchange_rates!$A$1:$B$13,2,FALSE)</f>
        <v>1</v>
      </c>
      <c r="I1965" s="6">
        <f t="shared" si="60"/>
        <v>25000</v>
      </c>
      <c r="J1965" s="3">
        <f t="shared" si="61"/>
        <v>46536</v>
      </c>
      <c r="K1965" s="2" t="s">
        <v>11988</v>
      </c>
      <c r="L1965" t="s">
        <v>28180</v>
      </c>
      <c r="M1965" s="2">
        <v>1968</v>
      </c>
      <c r="N1965" s="2" t="s">
        <v>11989</v>
      </c>
      <c r="O1965" s="2" t="s">
        <v>11990</v>
      </c>
      <c r="P1965" s="2" t="s">
        <v>11991</v>
      </c>
      <c r="Q1965" s="2" t="s">
        <v>11992</v>
      </c>
      <c r="R1965">
        <v>18</v>
      </c>
      <c r="S1965" s="9">
        <f>SUM(pledge_tiers!B1965:F1965)/pledge_tiers!CZ1965</f>
        <v>0.84923076923076923</v>
      </c>
      <c r="T1965" s="8">
        <f>SUM(pledge_tiers!G1965:K1965)/pledge_tiers!CZ1965</f>
        <v>0.12358974358974359</v>
      </c>
      <c r="U1965" s="8">
        <f>SUM(pledge_tiers!L1965:CX1965)/pledge_tiers!CZ1965</f>
        <v>2.7179487179487181E-2</v>
      </c>
      <c r="V1965">
        <f>VLOOKUP(A1965,cluster_membership!$A$1:$B$4001,2,FALSE)</f>
        <v>5</v>
      </c>
    </row>
    <row r="1966" spans="1:22" x14ac:dyDescent="0.2">
      <c r="A1966" s="2">
        <v>1964</v>
      </c>
      <c r="B1966" s="3">
        <v>120573</v>
      </c>
      <c r="C1966" s="2" t="s">
        <v>11993</v>
      </c>
      <c r="D1966" s="2" t="s">
        <v>11994</v>
      </c>
      <c r="E1966" s="2" t="s">
        <v>559</v>
      </c>
      <c r="F1966" s="2" t="s">
        <v>15</v>
      </c>
      <c r="G1966" s="3">
        <v>115000</v>
      </c>
      <c r="H1966" s="6">
        <f>VLOOKUP(F1966,Exchange_rates!$A$1:$B$13,2,FALSE)</f>
        <v>1</v>
      </c>
      <c r="I1966" s="6">
        <f t="shared" si="60"/>
        <v>115000</v>
      </c>
      <c r="J1966" s="3">
        <f t="shared" si="61"/>
        <v>120573</v>
      </c>
      <c r="K1966" s="2" t="s">
        <v>257</v>
      </c>
      <c r="L1966" t="s">
        <v>28180</v>
      </c>
      <c r="M1966" s="2">
        <v>1968</v>
      </c>
      <c r="N1966" s="2" t="s">
        <v>11995</v>
      </c>
      <c r="O1966" s="2" t="s">
        <v>11996</v>
      </c>
      <c r="P1966" s="2" t="s">
        <v>11997</v>
      </c>
      <c r="Q1966" s="2" t="s">
        <v>11998</v>
      </c>
      <c r="R1966">
        <v>25</v>
      </c>
      <c r="S1966" s="9">
        <f>SUM(pledge_tiers!B1966:F1966)/pledge_tiers!CZ1966</f>
        <v>0.64681844716870984</v>
      </c>
      <c r="T1966" s="8">
        <f>SUM(pledge_tiers!G1966:K1966)/pledge_tiers!CZ1966</f>
        <v>0.30939871570344424</v>
      </c>
      <c r="U1966" s="8">
        <f>SUM(pledge_tiers!L1966:CX1966)/pledge_tiers!CZ1966</f>
        <v>4.3782837127845885E-2</v>
      </c>
      <c r="V1966">
        <f>VLOOKUP(A1966,cluster_membership!$A$1:$B$4001,2,FALSE)</f>
        <v>5</v>
      </c>
    </row>
    <row r="1967" spans="1:22" x14ac:dyDescent="0.2">
      <c r="A1967" s="2">
        <v>1965</v>
      </c>
      <c r="B1967" s="3">
        <v>267373</v>
      </c>
      <c r="C1967" s="2" t="s">
        <v>11999</v>
      </c>
      <c r="D1967" s="2" t="s">
        <v>12000</v>
      </c>
      <c r="E1967" s="2" t="s">
        <v>189</v>
      </c>
      <c r="F1967" s="2" t="s">
        <v>84</v>
      </c>
      <c r="G1967" s="3">
        <v>95000</v>
      </c>
      <c r="H1967" s="6">
        <f>VLOOKUP(F1967,Exchange_rates!$A$1:$B$13,2,FALSE)</f>
        <v>0.76</v>
      </c>
      <c r="I1967" s="6">
        <f t="shared" si="60"/>
        <v>72200</v>
      </c>
      <c r="J1967" s="3">
        <f t="shared" si="61"/>
        <v>203203.48</v>
      </c>
      <c r="K1967" s="2" t="s">
        <v>1343</v>
      </c>
      <c r="L1967" t="s">
        <v>28182</v>
      </c>
      <c r="M1967" s="2">
        <v>1967</v>
      </c>
      <c r="N1967" s="2" t="s">
        <v>12001</v>
      </c>
      <c r="O1967" s="2" t="s">
        <v>12002</v>
      </c>
      <c r="P1967" s="2" t="s">
        <v>12003</v>
      </c>
      <c r="Q1967" s="2" t="s">
        <v>12004</v>
      </c>
      <c r="R1967">
        <v>10</v>
      </c>
      <c r="S1967" s="9">
        <f>SUM(pledge_tiers!B1967:F1967)/pledge_tiers!CZ1967</f>
        <v>0.85245046923879042</v>
      </c>
      <c r="T1967" s="8">
        <f>SUM(pledge_tiers!G1967:K1967)/pledge_tiers!CZ1967</f>
        <v>0.14754953076120958</v>
      </c>
      <c r="U1967" s="8">
        <f>SUM(pledge_tiers!L1967:CX1967)/pledge_tiers!CZ1967</f>
        <v>0</v>
      </c>
      <c r="V1967">
        <f>VLOOKUP(A1967,cluster_membership!$A$1:$B$4001,2,FALSE)</f>
        <v>5</v>
      </c>
    </row>
    <row r="1968" spans="1:22" x14ac:dyDescent="0.2">
      <c r="A1968" s="2">
        <v>1966</v>
      </c>
      <c r="B1968" s="3">
        <v>187849</v>
      </c>
      <c r="C1968" s="2" t="s">
        <v>12005</v>
      </c>
      <c r="D1968" s="2" t="s">
        <v>12006</v>
      </c>
      <c r="E1968" s="2" t="s">
        <v>23</v>
      </c>
      <c r="F1968" s="2" t="s">
        <v>15</v>
      </c>
      <c r="G1968" s="3">
        <v>150000</v>
      </c>
      <c r="H1968" s="6">
        <f>VLOOKUP(F1968,Exchange_rates!$A$1:$B$13,2,FALSE)</f>
        <v>1</v>
      </c>
      <c r="I1968" s="6">
        <f t="shared" si="60"/>
        <v>150000</v>
      </c>
      <c r="J1968" s="3">
        <f t="shared" si="61"/>
        <v>187849</v>
      </c>
      <c r="K1968" s="2" t="s">
        <v>560</v>
      </c>
      <c r="L1968" t="s">
        <v>28180</v>
      </c>
      <c r="M1968" s="2">
        <v>1967</v>
      </c>
      <c r="N1968" s="2" t="s">
        <v>12007</v>
      </c>
      <c r="O1968" s="2" t="s">
        <v>12008</v>
      </c>
      <c r="P1968" s="2" t="s">
        <v>12009</v>
      </c>
      <c r="Q1968" s="2" t="s">
        <v>12010</v>
      </c>
      <c r="R1968">
        <v>10</v>
      </c>
      <c r="S1968" s="9">
        <f>SUM(pledge_tiers!B1968:F1968)/pledge_tiers!CZ1968</f>
        <v>0.56130367304707707</v>
      </c>
      <c r="T1968" s="8">
        <f>SUM(pledge_tiers!G1968:K1968)/pledge_tiers!CZ1968</f>
        <v>0.43869632695292293</v>
      </c>
      <c r="U1968" s="8">
        <f>SUM(pledge_tiers!L1968:CX1968)/pledge_tiers!CZ1968</f>
        <v>0</v>
      </c>
      <c r="V1968">
        <f>VLOOKUP(A1968,cluster_membership!$A$1:$B$4001,2,FALSE)</f>
        <v>5</v>
      </c>
    </row>
    <row r="1969" spans="1:22" x14ac:dyDescent="0.2">
      <c r="A1969" s="2">
        <v>1967</v>
      </c>
      <c r="B1969" s="3">
        <v>60974</v>
      </c>
      <c r="C1969" s="2" t="s">
        <v>12011</v>
      </c>
      <c r="D1969" s="2" t="s">
        <v>12012</v>
      </c>
      <c r="E1969" s="2" t="s">
        <v>2175</v>
      </c>
      <c r="F1969" s="2" t="s">
        <v>15</v>
      </c>
      <c r="G1969" s="3">
        <v>8000</v>
      </c>
      <c r="H1969" s="6">
        <f>VLOOKUP(F1969,Exchange_rates!$A$1:$B$13,2,FALSE)</f>
        <v>1</v>
      </c>
      <c r="I1969" s="6">
        <f t="shared" si="60"/>
        <v>8000</v>
      </c>
      <c r="J1969" s="3">
        <f t="shared" si="61"/>
        <v>60974</v>
      </c>
      <c r="K1969" s="2" t="s">
        <v>560</v>
      </c>
      <c r="L1969" t="s">
        <v>28180</v>
      </c>
      <c r="M1969" s="2">
        <v>1967</v>
      </c>
      <c r="N1969" s="2" t="s">
        <v>12013</v>
      </c>
      <c r="O1969" s="2" t="s">
        <v>12014</v>
      </c>
      <c r="P1969" s="2" t="s">
        <v>12015</v>
      </c>
      <c r="Q1969" s="2" t="s">
        <v>12016</v>
      </c>
      <c r="R1969">
        <v>14</v>
      </c>
      <c r="S1969" s="9">
        <f>SUM(pledge_tiers!B1969:F1969)/pledge_tiers!CZ1969</f>
        <v>0.88090241343126963</v>
      </c>
      <c r="T1969" s="8">
        <f>SUM(pledge_tiers!G1969:K1969)/pledge_tiers!CZ1969</f>
        <v>0.10230849947534103</v>
      </c>
      <c r="U1969" s="8">
        <f>SUM(pledge_tiers!L1969:CX1969)/pledge_tiers!CZ1969</f>
        <v>1.6789087093389297E-2</v>
      </c>
      <c r="V1969">
        <f>VLOOKUP(A1969,cluster_membership!$A$1:$B$4001,2,FALSE)</f>
        <v>5</v>
      </c>
    </row>
    <row r="1970" spans="1:22" x14ac:dyDescent="0.2">
      <c r="A1970" s="2">
        <v>1968</v>
      </c>
      <c r="B1970" s="3">
        <v>104388</v>
      </c>
      <c r="C1970" s="2" t="s">
        <v>12017</v>
      </c>
      <c r="D1970" s="2" t="s">
        <v>12018</v>
      </c>
      <c r="E1970" s="2" t="s">
        <v>559</v>
      </c>
      <c r="F1970" s="2" t="s">
        <v>15</v>
      </c>
      <c r="G1970" s="3">
        <v>50000</v>
      </c>
      <c r="H1970" s="6">
        <f>VLOOKUP(F1970,Exchange_rates!$A$1:$B$13,2,FALSE)</f>
        <v>1</v>
      </c>
      <c r="I1970" s="6">
        <f t="shared" si="60"/>
        <v>50000</v>
      </c>
      <c r="J1970" s="3">
        <f t="shared" si="61"/>
        <v>104388</v>
      </c>
      <c r="K1970" s="2" t="s">
        <v>527</v>
      </c>
      <c r="L1970" t="s">
        <v>28180</v>
      </c>
      <c r="M1970" s="2">
        <v>1966</v>
      </c>
      <c r="N1970" s="2" t="s">
        <v>12019</v>
      </c>
      <c r="O1970" s="2" t="s">
        <v>12020</v>
      </c>
      <c r="P1970" s="2" t="s">
        <v>12021</v>
      </c>
      <c r="Q1970" s="2" t="s">
        <v>12022</v>
      </c>
      <c r="R1970">
        <v>11</v>
      </c>
      <c r="S1970" s="9">
        <f>SUM(pledge_tiers!B1970:F1970)/pledge_tiers!CZ1970</f>
        <v>0.95720069404279928</v>
      </c>
      <c r="T1970" s="8">
        <f>SUM(pledge_tiers!G1970:K1970)/pledge_tiers!CZ1970</f>
        <v>4.2220936957779065E-2</v>
      </c>
      <c r="U1970" s="8">
        <f>SUM(pledge_tiers!L1970:CX1970)/pledge_tiers!CZ1970</f>
        <v>5.7836899942163096E-4</v>
      </c>
      <c r="V1970">
        <f>VLOOKUP(A1970,cluster_membership!$A$1:$B$4001,2,FALSE)</f>
        <v>5</v>
      </c>
    </row>
    <row r="1971" spans="1:22" x14ac:dyDescent="0.2">
      <c r="A1971" s="2">
        <v>1969</v>
      </c>
      <c r="B1971" s="3">
        <v>76117</v>
      </c>
      <c r="C1971" s="2" t="s">
        <v>12023</v>
      </c>
      <c r="D1971" s="2" t="s">
        <v>12024</v>
      </c>
      <c r="E1971" s="2" t="s">
        <v>14</v>
      </c>
      <c r="F1971" s="2" t="s">
        <v>15</v>
      </c>
      <c r="G1971" s="3">
        <v>9000</v>
      </c>
      <c r="H1971" s="6">
        <f>VLOOKUP(F1971,Exchange_rates!$A$1:$B$13,2,FALSE)</f>
        <v>1</v>
      </c>
      <c r="I1971" s="6">
        <f t="shared" si="60"/>
        <v>9000</v>
      </c>
      <c r="J1971" s="3">
        <f t="shared" si="61"/>
        <v>76117</v>
      </c>
      <c r="K1971" s="2" t="s">
        <v>16</v>
      </c>
      <c r="L1971" t="s">
        <v>28180</v>
      </c>
      <c r="M1971" s="2">
        <v>1964</v>
      </c>
      <c r="N1971" s="2" t="s">
        <v>12025</v>
      </c>
      <c r="O1971" s="2" t="s">
        <v>12026</v>
      </c>
      <c r="P1971" s="2" t="s">
        <v>12027</v>
      </c>
      <c r="Q1971" s="2" t="s">
        <v>12028</v>
      </c>
      <c r="R1971">
        <v>10</v>
      </c>
      <c r="S1971" s="9">
        <f>SUM(pledge_tiers!B1971:F1971)/pledge_tiers!CZ1971</f>
        <v>0.92934502320783907</v>
      </c>
      <c r="T1971" s="8">
        <f>SUM(pledge_tiers!G1971:K1971)/pledge_tiers!CZ1971</f>
        <v>7.0654976792160915E-2</v>
      </c>
      <c r="U1971" s="8">
        <f>SUM(pledge_tiers!L1971:CX1971)/pledge_tiers!CZ1971</f>
        <v>0</v>
      </c>
      <c r="V1971">
        <f>VLOOKUP(A1971,cluster_membership!$A$1:$B$4001,2,FALSE)</f>
        <v>5</v>
      </c>
    </row>
    <row r="1972" spans="1:22" x14ac:dyDescent="0.2">
      <c r="A1972" s="2">
        <v>1970</v>
      </c>
      <c r="B1972" s="3">
        <v>50335</v>
      </c>
      <c r="C1972" s="2" t="s">
        <v>12029</v>
      </c>
      <c r="D1972" s="2" t="s">
        <v>12030</v>
      </c>
      <c r="E1972" s="2" t="s">
        <v>23</v>
      </c>
      <c r="F1972" s="2" t="s">
        <v>15</v>
      </c>
      <c r="G1972" s="3">
        <v>8000</v>
      </c>
      <c r="H1972" s="6">
        <f>VLOOKUP(F1972,Exchange_rates!$A$1:$B$13,2,FALSE)</f>
        <v>1</v>
      </c>
      <c r="I1972" s="6">
        <f t="shared" si="60"/>
        <v>8000</v>
      </c>
      <c r="J1972" s="3">
        <f t="shared" si="61"/>
        <v>50335</v>
      </c>
      <c r="K1972" s="2" t="s">
        <v>16</v>
      </c>
      <c r="L1972" t="s">
        <v>28180</v>
      </c>
      <c r="M1972" s="2">
        <v>1963</v>
      </c>
      <c r="N1972" s="2" t="s">
        <v>12031</v>
      </c>
      <c r="O1972" s="2" t="s">
        <v>12032</v>
      </c>
      <c r="P1972" s="2" t="s">
        <v>12033</v>
      </c>
      <c r="Q1972" s="2" t="s">
        <v>12034</v>
      </c>
      <c r="R1972">
        <v>6</v>
      </c>
      <c r="S1972" s="9">
        <f>SUM(pledge_tiers!B1972:F1972)/pledge_tiers!CZ1972</f>
        <v>0.99283154121863804</v>
      </c>
      <c r="T1972" s="8">
        <f>SUM(pledge_tiers!G1972:K1972)/pledge_tiers!CZ1972</f>
        <v>7.1684587813620072E-3</v>
      </c>
      <c r="U1972" s="8">
        <f>SUM(pledge_tiers!L1972:CX1972)/pledge_tiers!CZ1972</f>
        <v>0</v>
      </c>
      <c r="V1972">
        <f>VLOOKUP(A1972,cluster_membership!$A$1:$B$4001,2,FALSE)</f>
        <v>5</v>
      </c>
    </row>
    <row r="1973" spans="1:22" x14ac:dyDescent="0.2">
      <c r="A1973" s="2">
        <v>1971</v>
      </c>
      <c r="B1973" s="3">
        <v>76662</v>
      </c>
      <c r="C1973" s="2" t="s">
        <v>12035</v>
      </c>
      <c r="D1973" s="2" t="s">
        <v>12036</v>
      </c>
      <c r="E1973" s="2" t="s">
        <v>665</v>
      </c>
      <c r="F1973" s="2" t="s">
        <v>75</v>
      </c>
      <c r="G1973" s="3">
        <v>5000</v>
      </c>
      <c r="H1973" s="6">
        <f>VLOOKUP(F1973,Exchange_rates!$A$1:$B$13,2,FALSE)</f>
        <v>1.24</v>
      </c>
      <c r="I1973" s="6">
        <f t="shared" si="60"/>
        <v>6200</v>
      </c>
      <c r="J1973" s="3">
        <f t="shared" si="61"/>
        <v>95060.88</v>
      </c>
      <c r="K1973" s="2" t="s">
        <v>1159</v>
      </c>
      <c r="L1973" t="s">
        <v>28181</v>
      </c>
      <c r="M1973" s="2">
        <v>1963</v>
      </c>
      <c r="N1973" s="2" t="s">
        <v>12037</v>
      </c>
      <c r="O1973" s="2" t="s">
        <v>12038</v>
      </c>
      <c r="P1973" s="2" t="s">
        <v>12039</v>
      </c>
      <c r="Q1973" s="2" t="s">
        <v>12040</v>
      </c>
      <c r="R1973">
        <v>14</v>
      </c>
      <c r="S1973" s="9">
        <f>SUM(pledge_tiers!B1973:F1973)/pledge_tiers!CZ1973</f>
        <v>3.7206931702344549E-2</v>
      </c>
      <c r="T1973" s="8">
        <f>SUM(pledge_tiers!G1973:K1973)/pledge_tiers!CZ1973</f>
        <v>0.8261977573904179</v>
      </c>
      <c r="U1973" s="8">
        <f>SUM(pledge_tiers!L1973:CX1973)/pledge_tiers!CZ1973</f>
        <v>0.1365953109072375</v>
      </c>
      <c r="V1973">
        <f>VLOOKUP(A1973,cluster_membership!$A$1:$B$4001,2,FALSE)</f>
        <v>5</v>
      </c>
    </row>
    <row r="1974" spans="1:22" x14ac:dyDescent="0.2">
      <c r="A1974" s="2">
        <v>1972</v>
      </c>
      <c r="B1974" s="3">
        <v>567159</v>
      </c>
      <c r="C1974" s="2" t="s">
        <v>12041</v>
      </c>
      <c r="D1974" s="2" t="s">
        <v>12042</v>
      </c>
      <c r="E1974" s="2" t="s">
        <v>23</v>
      </c>
      <c r="F1974" s="2" t="s">
        <v>15</v>
      </c>
      <c r="G1974" s="3">
        <v>70000</v>
      </c>
      <c r="H1974" s="6">
        <f>VLOOKUP(F1974,Exchange_rates!$A$1:$B$13,2,FALSE)</f>
        <v>1</v>
      </c>
      <c r="I1974" s="6">
        <f t="shared" si="60"/>
        <v>70000</v>
      </c>
      <c r="J1974" s="3">
        <f t="shared" si="61"/>
        <v>567159</v>
      </c>
      <c r="K1974" s="2" t="s">
        <v>380</v>
      </c>
      <c r="L1974" t="s">
        <v>28180</v>
      </c>
      <c r="M1974" s="2">
        <v>1963</v>
      </c>
      <c r="N1974" s="2" t="s">
        <v>12043</v>
      </c>
      <c r="O1974" s="2" t="s">
        <v>12044</v>
      </c>
      <c r="P1974" s="2" t="s">
        <v>12045</v>
      </c>
      <c r="Q1974" s="2" t="s">
        <v>12046</v>
      </c>
      <c r="R1974">
        <v>8</v>
      </c>
      <c r="S1974" s="9">
        <f>SUM(pledge_tiers!B1974:F1974)/pledge_tiers!CZ1974</f>
        <v>0.98965704953728906</v>
      </c>
      <c r="T1974" s="8">
        <f>SUM(pledge_tiers!G1974:K1974)/pledge_tiers!CZ1974</f>
        <v>1.0342950462710943E-2</v>
      </c>
      <c r="U1974" s="8">
        <f>SUM(pledge_tiers!L1974:CX1974)/pledge_tiers!CZ1974</f>
        <v>0</v>
      </c>
      <c r="V1974">
        <f>VLOOKUP(A1974,cluster_membership!$A$1:$B$4001,2,FALSE)</f>
        <v>5</v>
      </c>
    </row>
    <row r="1975" spans="1:22" x14ac:dyDescent="0.2">
      <c r="A1975" s="2">
        <v>1973</v>
      </c>
      <c r="B1975" s="3">
        <v>37720</v>
      </c>
      <c r="C1975" s="2" t="s">
        <v>12047</v>
      </c>
      <c r="D1975" s="2" t="s">
        <v>12048</v>
      </c>
      <c r="E1975" s="2" t="s">
        <v>23</v>
      </c>
      <c r="F1975" s="2" t="s">
        <v>15</v>
      </c>
      <c r="G1975" s="3">
        <v>10000</v>
      </c>
      <c r="H1975" s="6">
        <f>VLOOKUP(F1975,Exchange_rates!$A$1:$B$13,2,FALSE)</f>
        <v>1</v>
      </c>
      <c r="I1975" s="6">
        <f t="shared" si="60"/>
        <v>10000</v>
      </c>
      <c r="J1975" s="3">
        <f t="shared" si="61"/>
        <v>37720</v>
      </c>
      <c r="K1975" s="2" t="s">
        <v>12049</v>
      </c>
      <c r="L1975" t="s">
        <v>28180</v>
      </c>
      <c r="M1975" s="2">
        <v>1962</v>
      </c>
      <c r="N1975" s="2" t="s">
        <v>12050</v>
      </c>
      <c r="O1975" s="2" t="s">
        <v>12051</v>
      </c>
      <c r="P1975" s="2" t="s">
        <v>12052</v>
      </c>
      <c r="Q1975" s="2" t="s">
        <v>12053</v>
      </c>
      <c r="R1975">
        <v>11</v>
      </c>
      <c r="S1975" s="9">
        <f>SUM(pledge_tiers!B1975:F1975)/pledge_tiers!CZ1975</f>
        <v>0.95905834186284544</v>
      </c>
      <c r="T1975" s="8">
        <f>SUM(pledge_tiers!G1975:K1975)/pledge_tiers!CZ1975</f>
        <v>3.5823950870010238E-2</v>
      </c>
      <c r="U1975" s="8">
        <f>SUM(pledge_tiers!L1975:CX1975)/pledge_tiers!CZ1975</f>
        <v>5.1177072671443197E-3</v>
      </c>
      <c r="V1975">
        <f>VLOOKUP(A1975,cluster_membership!$A$1:$B$4001,2,FALSE)</f>
        <v>5</v>
      </c>
    </row>
    <row r="1976" spans="1:22" x14ac:dyDescent="0.2">
      <c r="A1976" s="2">
        <v>1974</v>
      </c>
      <c r="B1976" s="3">
        <v>241204</v>
      </c>
      <c r="C1976" s="2" t="s">
        <v>12054</v>
      </c>
      <c r="D1976" s="2" t="s">
        <v>12055</v>
      </c>
      <c r="E1976" s="2" t="s">
        <v>23</v>
      </c>
      <c r="F1976" s="2" t="s">
        <v>15</v>
      </c>
      <c r="G1976" s="3">
        <v>50000</v>
      </c>
      <c r="H1976" s="6">
        <f>VLOOKUP(F1976,Exchange_rates!$A$1:$B$13,2,FALSE)</f>
        <v>1</v>
      </c>
      <c r="I1976" s="6">
        <f t="shared" si="60"/>
        <v>50000</v>
      </c>
      <c r="J1976" s="3">
        <f t="shared" si="61"/>
        <v>241204</v>
      </c>
      <c r="K1976" s="2" t="s">
        <v>12056</v>
      </c>
      <c r="L1976" t="s">
        <v>28180</v>
      </c>
      <c r="M1976" s="2">
        <v>1961</v>
      </c>
      <c r="N1976" s="2" t="s">
        <v>12057</v>
      </c>
      <c r="O1976" s="2" t="s">
        <v>12058</v>
      </c>
      <c r="P1976" s="2" t="s">
        <v>12059</v>
      </c>
      <c r="Q1976" s="2" t="s">
        <v>12060</v>
      </c>
      <c r="R1976">
        <v>10</v>
      </c>
      <c r="S1976" s="9">
        <f>SUM(pledge_tiers!B1976:F1976)/pledge_tiers!CZ1976</f>
        <v>0.65979381443298968</v>
      </c>
      <c r="T1976" s="8">
        <f>SUM(pledge_tiers!G1976:K1976)/pledge_tiers!CZ1976</f>
        <v>0.34020618556701032</v>
      </c>
      <c r="U1976" s="8">
        <f>SUM(pledge_tiers!L1976:CX1976)/pledge_tiers!CZ1976</f>
        <v>0</v>
      </c>
      <c r="V1976">
        <f>VLOOKUP(A1976,cluster_membership!$A$1:$B$4001,2,FALSE)</f>
        <v>5</v>
      </c>
    </row>
    <row r="1977" spans="1:22" x14ac:dyDescent="0.2">
      <c r="A1977" s="2">
        <v>1975</v>
      </c>
      <c r="B1977" s="3">
        <v>56259</v>
      </c>
      <c r="C1977" s="2" t="s">
        <v>12061</v>
      </c>
      <c r="D1977" s="2" t="s">
        <v>12062</v>
      </c>
      <c r="E1977" s="2" t="s">
        <v>2162</v>
      </c>
      <c r="F1977" s="2" t="s">
        <v>15</v>
      </c>
      <c r="G1977" s="3">
        <v>30000</v>
      </c>
      <c r="H1977" s="6">
        <f>VLOOKUP(F1977,Exchange_rates!$A$1:$B$13,2,FALSE)</f>
        <v>1</v>
      </c>
      <c r="I1977" s="6">
        <f t="shared" si="60"/>
        <v>30000</v>
      </c>
      <c r="J1977" s="3">
        <f t="shared" si="61"/>
        <v>56259</v>
      </c>
      <c r="K1977" s="2" t="s">
        <v>16</v>
      </c>
      <c r="L1977" t="s">
        <v>28180</v>
      </c>
      <c r="M1977" s="2">
        <v>1960</v>
      </c>
      <c r="N1977" s="2" t="s">
        <v>12063</v>
      </c>
      <c r="O1977" s="2" t="s">
        <v>12064</v>
      </c>
      <c r="P1977" s="2" t="s">
        <v>12065</v>
      </c>
      <c r="Q1977" s="2" t="s">
        <v>12066</v>
      </c>
      <c r="R1977">
        <v>9</v>
      </c>
      <c r="S1977" s="9">
        <f>SUM(pledge_tiers!B1977:F1977)/pledge_tiers!CZ1977</f>
        <v>0.98793103448275865</v>
      </c>
      <c r="T1977" s="8">
        <f>SUM(pledge_tiers!G1977:K1977)/pledge_tiers!CZ1977</f>
        <v>1.2068965517241379E-2</v>
      </c>
      <c r="U1977" s="8">
        <f>SUM(pledge_tiers!L1977:CX1977)/pledge_tiers!CZ1977</f>
        <v>0</v>
      </c>
      <c r="V1977">
        <f>VLOOKUP(A1977,cluster_membership!$A$1:$B$4001,2,FALSE)</f>
        <v>5</v>
      </c>
    </row>
    <row r="1978" spans="1:22" x14ac:dyDescent="0.2">
      <c r="A1978" s="2">
        <v>1976</v>
      </c>
      <c r="B1978" s="3">
        <v>106998</v>
      </c>
      <c r="C1978" s="2" t="s">
        <v>12067</v>
      </c>
      <c r="D1978" s="2" t="s">
        <v>12068</v>
      </c>
      <c r="E1978" s="2" t="s">
        <v>23</v>
      </c>
      <c r="F1978" s="2" t="s">
        <v>15</v>
      </c>
      <c r="G1978" s="3">
        <v>10000</v>
      </c>
      <c r="H1978" s="6">
        <f>VLOOKUP(F1978,Exchange_rates!$A$1:$B$13,2,FALSE)</f>
        <v>1</v>
      </c>
      <c r="I1978" s="6">
        <f t="shared" si="60"/>
        <v>10000</v>
      </c>
      <c r="J1978" s="3">
        <f t="shared" si="61"/>
        <v>106998</v>
      </c>
      <c r="K1978" s="2" t="s">
        <v>136</v>
      </c>
      <c r="L1978" t="s">
        <v>28180</v>
      </c>
      <c r="M1978" s="2">
        <v>1960</v>
      </c>
      <c r="N1978" s="2" t="s">
        <v>12069</v>
      </c>
      <c r="O1978" s="2" t="s">
        <v>12070</v>
      </c>
      <c r="P1978" s="2" t="s">
        <v>12071</v>
      </c>
      <c r="Q1978" s="2" t="s">
        <v>12072</v>
      </c>
      <c r="R1978">
        <v>9</v>
      </c>
      <c r="S1978" s="9">
        <f>SUM(pledge_tiers!B1978:F1978)/pledge_tiers!CZ1978</f>
        <v>0.78578784757981457</v>
      </c>
      <c r="T1978" s="8">
        <f>SUM(pledge_tiers!G1978:K1978)/pledge_tiers!CZ1978</f>
        <v>0.21421215242018538</v>
      </c>
      <c r="U1978" s="8">
        <f>SUM(pledge_tiers!L1978:CX1978)/pledge_tiers!CZ1978</f>
        <v>0</v>
      </c>
      <c r="V1978">
        <f>VLOOKUP(A1978,cluster_membership!$A$1:$B$4001,2,FALSE)</f>
        <v>5</v>
      </c>
    </row>
    <row r="1979" spans="1:22" x14ac:dyDescent="0.2">
      <c r="A1979" s="2">
        <v>1977</v>
      </c>
      <c r="B1979" s="3">
        <v>52114</v>
      </c>
      <c r="C1979" s="2" t="s">
        <v>12073</v>
      </c>
      <c r="D1979" s="2" t="s">
        <v>12074</v>
      </c>
      <c r="E1979" s="2" t="s">
        <v>46</v>
      </c>
      <c r="F1979" s="2" t="s">
        <v>84</v>
      </c>
      <c r="G1979" s="3">
        <v>45000</v>
      </c>
      <c r="H1979" s="6">
        <f>VLOOKUP(F1979,Exchange_rates!$A$1:$B$13,2,FALSE)</f>
        <v>0.76</v>
      </c>
      <c r="I1979" s="6">
        <f t="shared" si="60"/>
        <v>34200</v>
      </c>
      <c r="J1979" s="3">
        <f t="shared" si="61"/>
        <v>39606.639999999999</v>
      </c>
      <c r="K1979" s="2" t="s">
        <v>85</v>
      </c>
      <c r="L1979" t="s">
        <v>28182</v>
      </c>
      <c r="M1979" s="2">
        <v>1960</v>
      </c>
      <c r="N1979" s="2" t="s">
        <v>12075</v>
      </c>
      <c r="O1979" s="2" t="s">
        <v>12076</v>
      </c>
      <c r="P1979" s="2" t="s">
        <v>12077</v>
      </c>
      <c r="Q1979" s="2" t="s">
        <v>12078</v>
      </c>
      <c r="R1979">
        <v>11</v>
      </c>
      <c r="S1979" s="9">
        <f>SUM(pledge_tiers!B1979:F1979)/pledge_tiers!CZ1979</f>
        <v>0.94807197943444732</v>
      </c>
      <c r="T1979" s="8">
        <f>SUM(pledge_tiers!G1979:K1979)/pledge_tiers!CZ1979</f>
        <v>5.0385604113110542E-2</v>
      </c>
      <c r="U1979" s="8">
        <f>SUM(pledge_tiers!L1979:CX1979)/pledge_tiers!CZ1979</f>
        <v>1.5424164524421595E-3</v>
      </c>
      <c r="V1979">
        <f>VLOOKUP(A1979,cluster_membership!$A$1:$B$4001,2,FALSE)</f>
        <v>5</v>
      </c>
    </row>
    <row r="1980" spans="1:22" x14ac:dyDescent="0.2">
      <c r="A1980" s="2">
        <v>1978</v>
      </c>
      <c r="B1980" s="3">
        <v>236772</v>
      </c>
      <c r="C1980" s="2" t="s">
        <v>12079</v>
      </c>
      <c r="D1980" s="2" t="s">
        <v>11111</v>
      </c>
      <c r="E1980" s="2" t="s">
        <v>23</v>
      </c>
      <c r="F1980" s="2" t="s">
        <v>15</v>
      </c>
      <c r="G1980" s="3">
        <v>30000</v>
      </c>
      <c r="H1980" s="6">
        <f>VLOOKUP(F1980,Exchange_rates!$A$1:$B$13,2,FALSE)</f>
        <v>1</v>
      </c>
      <c r="I1980" s="6">
        <f t="shared" si="60"/>
        <v>30000</v>
      </c>
      <c r="J1980" s="3">
        <f t="shared" si="61"/>
        <v>236772</v>
      </c>
      <c r="K1980" s="2" t="s">
        <v>2905</v>
      </c>
      <c r="L1980" t="s">
        <v>28180</v>
      </c>
      <c r="M1980" s="2">
        <v>1959</v>
      </c>
      <c r="N1980" s="2" t="s">
        <v>12080</v>
      </c>
      <c r="O1980" s="2" t="s">
        <v>12081</v>
      </c>
      <c r="P1980" s="2" t="s">
        <v>12082</v>
      </c>
      <c r="Q1980" s="2" t="s">
        <v>12083</v>
      </c>
      <c r="R1980">
        <v>8</v>
      </c>
      <c r="S1980" s="9">
        <f>SUM(pledge_tiers!B1980:F1980)/pledge_tiers!CZ1980</f>
        <v>0.73463114754098358</v>
      </c>
      <c r="T1980" s="8">
        <f>SUM(pledge_tiers!G1980:K1980)/pledge_tiers!CZ1980</f>
        <v>0.26536885245901637</v>
      </c>
      <c r="U1980" s="8">
        <f>SUM(pledge_tiers!L1980:CX1980)/pledge_tiers!CZ1980</f>
        <v>0</v>
      </c>
      <c r="V1980">
        <f>VLOOKUP(A1980,cluster_membership!$A$1:$B$4001,2,FALSE)</f>
        <v>5</v>
      </c>
    </row>
    <row r="1981" spans="1:22" x14ac:dyDescent="0.2">
      <c r="A1981" s="2">
        <v>1979</v>
      </c>
      <c r="B1981" s="3">
        <v>136186</v>
      </c>
      <c r="C1981" s="2" t="s">
        <v>12084</v>
      </c>
      <c r="D1981" s="2" t="s">
        <v>12085</v>
      </c>
      <c r="E1981" s="2" t="s">
        <v>23</v>
      </c>
      <c r="F1981" s="2" t="s">
        <v>15</v>
      </c>
      <c r="G1981" s="3">
        <v>36000</v>
      </c>
      <c r="H1981" s="6">
        <f>VLOOKUP(F1981,Exchange_rates!$A$1:$B$13,2,FALSE)</f>
        <v>1</v>
      </c>
      <c r="I1981" s="6">
        <f t="shared" si="60"/>
        <v>36000</v>
      </c>
      <c r="J1981" s="3">
        <f t="shared" si="61"/>
        <v>136186</v>
      </c>
      <c r="K1981" s="2" t="s">
        <v>12086</v>
      </c>
      <c r="L1981" t="s">
        <v>28180</v>
      </c>
      <c r="M1981" s="2">
        <v>1959</v>
      </c>
      <c r="N1981" s="2" t="s">
        <v>12087</v>
      </c>
      <c r="O1981" s="2" t="s">
        <v>12088</v>
      </c>
      <c r="P1981" s="2" t="s">
        <v>12089</v>
      </c>
      <c r="Q1981" s="2" t="s">
        <v>12090</v>
      </c>
      <c r="R1981">
        <v>21</v>
      </c>
      <c r="S1981" s="9">
        <f>SUM(pledge_tiers!B1981:F1981)/pledge_tiers!CZ1981</f>
        <v>0.14382845188284518</v>
      </c>
      <c r="T1981" s="8">
        <f>SUM(pledge_tiers!G1981:K1981)/pledge_tiers!CZ1981</f>
        <v>0.59518828451882844</v>
      </c>
      <c r="U1981" s="8">
        <f>SUM(pledge_tiers!L1981:CX1981)/pledge_tiers!CZ1981</f>
        <v>0.26098326359832635</v>
      </c>
      <c r="V1981">
        <f>VLOOKUP(A1981,cluster_membership!$A$1:$B$4001,2,FALSE)</f>
        <v>5</v>
      </c>
    </row>
    <row r="1982" spans="1:22" x14ac:dyDescent="0.2">
      <c r="A1982" s="2">
        <v>1980</v>
      </c>
      <c r="B1982" s="3">
        <v>290656</v>
      </c>
      <c r="C1982" s="2" t="s">
        <v>12091</v>
      </c>
      <c r="D1982" s="2" t="s">
        <v>12092</v>
      </c>
      <c r="E1982" s="2" t="s">
        <v>23</v>
      </c>
      <c r="F1982" s="2" t="s">
        <v>15</v>
      </c>
      <c r="G1982" s="3">
        <v>200000</v>
      </c>
      <c r="H1982" s="6">
        <f>VLOOKUP(F1982,Exchange_rates!$A$1:$B$13,2,FALSE)</f>
        <v>1</v>
      </c>
      <c r="I1982" s="6">
        <f t="shared" si="60"/>
        <v>200000</v>
      </c>
      <c r="J1982" s="3">
        <f t="shared" si="61"/>
        <v>290656</v>
      </c>
      <c r="K1982" s="2" t="s">
        <v>68</v>
      </c>
      <c r="L1982" t="s">
        <v>28180</v>
      </c>
      <c r="M1982" s="2">
        <v>1959</v>
      </c>
      <c r="N1982" s="2" t="s">
        <v>12093</v>
      </c>
      <c r="O1982" s="2" t="s">
        <v>12094</v>
      </c>
      <c r="P1982" s="2" t="s">
        <v>12095</v>
      </c>
      <c r="Q1982" s="2" t="s">
        <v>12096</v>
      </c>
      <c r="R1982">
        <v>17</v>
      </c>
      <c r="S1982" s="9">
        <f>SUM(pledge_tiers!B1982:F1982)/pledge_tiers!CZ1982</f>
        <v>2.056555269922879E-2</v>
      </c>
      <c r="T1982" s="8">
        <f>SUM(pledge_tiers!G1982:K1982)/pledge_tiers!CZ1982</f>
        <v>0.52236503856041128</v>
      </c>
      <c r="U1982" s="8">
        <f>SUM(pledge_tiers!L1982:CX1982)/pledge_tiers!CZ1982</f>
        <v>0.45706940874035989</v>
      </c>
      <c r="V1982">
        <f>VLOOKUP(A1982,cluster_membership!$A$1:$B$4001,2,FALSE)</f>
        <v>5</v>
      </c>
    </row>
    <row r="1983" spans="1:22" x14ac:dyDescent="0.2">
      <c r="A1983" s="2">
        <v>1981</v>
      </c>
      <c r="B1983" s="3">
        <v>143518</v>
      </c>
      <c r="C1983" s="2" t="s">
        <v>12097</v>
      </c>
      <c r="D1983" s="2" t="s">
        <v>12098</v>
      </c>
      <c r="E1983" s="2" t="s">
        <v>46</v>
      </c>
      <c r="F1983" s="2" t="s">
        <v>15</v>
      </c>
      <c r="G1983" s="3">
        <v>65536</v>
      </c>
      <c r="H1983" s="6">
        <f>VLOOKUP(F1983,Exchange_rates!$A$1:$B$13,2,FALSE)</f>
        <v>1</v>
      </c>
      <c r="I1983" s="6">
        <f t="shared" si="60"/>
        <v>65536</v>
      </c>
      <c r="J1983" s="3">
        <f t="shared" si="61"/>
        <v>143518</v>
      </c>
      <c r="K1983" s="2" t="s">
        <v>365</v>
      </c>
      <c r="L1983" t="s">
        <v>28185</v>
      </c>
      <c r="M1983" s="2">
        <v>1959</v>
      </c>
      <c r="N1983" s="2" t="s">
        <v>12099</v>
      </c>
      <c r="O1983" s="2" t="s">
        <v>12100</v>
      </c>
      <c r="P1983" s="2" t="s">
        <v>12101</v>
      </c>
      <c r="Q1983" s="2" t="s">
        <v>12102</v>
      </c>
      <c r="R1983">
        <v>21</v>
      </c>
      <c r="S1983" s="9">
        <f>SUM(pledge_tiers!B1983:F1983)/pledge_tiers!CZ1983</f>
        <v>0.61981327800829877</v>
      </c>
      <c r="T1983" s="8">
        <f>SUM(pledge_tiers!G1983:K1983)/pledge_tiers!CZ1983</f>
        <v>0.32105809128630708</v>
      </c>
      <c r="U1983" s="8">
        <f>SUM(pledge_tiers!L1983:CX1983)/pledge_tiers!CZ1983</f>
        <v>5.9128630705394189E-2</v>
      </c>
      <c r="V1983">
        <f>VLOOKUP(A1983,cluster_membership!$A$1:$B$4001,2,FALSE)</f>
        <v>5</v>
      </c>
    </row>
    <row r="1984" spans="1:22" x14ac:dyDescent="0.2">
      <c r="A1984" s="2">
        <v>1982</v>
      </c>
      <c r="B1984" s="3">
        <v>256830</v>
      </c>
      <c r="C1984" s="2" t="s">
        <v>12103</v>
      </c>
      <c r="D1984" s="2" t="s">
        <v>12104</v>
      </c>
      <c r="E1984" s="2" t="s">
        <v>23</v>
      </c>
      <c r="F1984" s="2" t="s">
        <v>15</v>
      </c>
      <c r="G1984" s="3">
        <v>30000</v>
      </c>
      <c r="H1984" s="6">
        <f>VLOOKUP(F1984,Exchange_rates!$A$1:$B$13,2,FALSE)</f>
        <v>1</v>
      </c>
      <c r="I1984" s="6">
        <f t="shared" si="60"/>
        <v>30000</v>
      </c>
      <c r="J1984" s="3">
        <f t="shared" si="61"/>
        <v>256830</v>
      </c>
      <c r="K1984" s="2" t="s">
        <v>47</v>
      </c>
      <c r="L1984" t="s">
        <v>28180</v>
      </c>
      <c r="M1984" s="2">
        <v>1958</v>
      </c>
      <c r="N1984" s="2" t="s">
        <v>12105</v>
      </c>
      <c r="O1984" s="2" t="s">
        <v>12106</v>
      </c>
      <c r="P1984" s="2" t="s">
        <v>12107</v>
      </c>
      <c r="Q1984" s="2" t="s">
        <v>12108</v>
      </c>
      <c r="R1984">
        <v>15</v>
      </c>
      <c r="S1984" s="9">
        <f>SUM(pledge_tiers!B1984:F1984)/pledge_tiers!CZ1984</f>
        <v>0.3968090581574884</v>
      </c>
      <c r="T1984" s="8">
        <f>SUM(pledge_tiers!G1984:K1984)/pledge_tiers!CZ1984</f>
        <v>0.55069480185280495</v>
      </c>
      <c r="U1984" s="8">
        <f>SUM(pledge_tiers!L1984:CX1984)/pledge_tiers!CZ1984</f>
        <v>5.249613998970664E-2</v>
      </c>
      <c r="V1984">
        <f>VLOOKUP(A1984,cluster_membership!$A$1:$B$4001,2,FALSE)</f>
        <v>5</v>
      </c>
    </row>
    <row r="1985" spans="1:22" x14ac:dyDescent="0.2">
      <c r="A1985" s="2">
        <v>1983</v>
      </c>
      <c r="B1985" s="3">
        <v>180907</v>
      </c>
      <c r="C1985" s="2" t="s">
        <v>12109</v>
      </c>
      <c r="D1985" s="2" t="s">
        <v>12110</v>
      </c>
      <c r="E1985" s="2" t="s">
        <v>14</v>
      </c>
      <c r="F1985" s="2" t="s">
        <v>15</v>
      </c>
      <c r="G1985" s="3">
        <v>25000</v>
      </c>
      <c r="H1985" s="6">
        <f>VLOOKUP(F1985,Exchange_rates!$A$1:$B$13,2,FALSE)</f>
        <v>1</v>
      </c>
      <c r="I1985" s="6">
        <f t="shared" si="60"/>
        <v>25000</v>
      </c>
      <c r="J1985" s="3">
        <f t="shared" si="61"/>
        <v>180907</v>
      </c>
      <c r="K1985" s="2" t="s">
        <v>3577</v>
      </c>
      <c r="L1985" t="s">
        <v>28180</v>
      </c>
      <c r="M1985" s="2">
        <v>1958</v>
      </c>
      <c r="N1985" s="2" t="s">
        <v>12111</v>
      </c>
      <c r="O1985" s="2" t="s">
        <v>12112</v>
      </c>
      <c r="P1985" s="2" t="s">
        <v>12113</v>
      </c>
      <c r="Q1985" s="2" t="s">
        <v>12114</v>
      </c>
      <c r="R1985">
        <v>6</v>
      </c>
      <c r="S1985" s="9">
        <f>SUM(pledge_tiers!B1985:F1985)/pledge_tiers!CZ1985</f>
        <v>0.98686974789915971</v>
      </c>
      <c r="T1985" s="8">
        <f>SUM(pledge_tiers!G1985:K1985)/pledge_tiers!CZ1985</f>
        <v>1.3130252100840336E-2</v>
      </c>
      <c r="U1985" s="8">
        <f>SUM(pledge_tiers!L1985:CX1985)/pledge_tiers!CZ1985</f>
        <v>0</v>
      </c>
      <c r="V1985">
        <f>VLOOKUP(A1985,cluster_membership!$A$1:$B$4001,2,FALSE)</f>
        <v>5</v>
      </c>
    </row>
    <row r="1986" spans="1:22" x14ac:dyDescent="0.2">
      <c r="A1986" s="2">
        <v>1984</v>
      </c>
      <c r="B1986" s="3">
        <v>272552</v>
      </c>
      <c r="C1986" s="2" t="s">
        <v>12115</v>
      </c>
      <c r="D1986" s="2" t="s">
        <v>12116</v>
      </c>
      <c r="E1986" s="2" t="s">
        <v>834</v>
      </c>
      <c r="F1986" s="2" t="s">
        <v>15</v>
      </c>
      <c r="G1986" s="3">
        <v>20000</v>
      </c>
      <c r="H1986" s="6">
        <f>VLOOKUP(F1986,Exchange_rates!$A$1:$B$13,2,FALSE)</f>
        <v>1</v>
      </c>
      <c r="I1986" s="6">
        <f t="shared" ref="I1986:I2049" si="62">G1986*H1986</f>
        <v>20000</v>
      </c>
      <c r="J1986" s="3">
        <f t="shared" ref="J1986:J2049" si="63">B1986*H1986</f>
        <v>272552</v>
      </c>
      <c r="K1986" s="2" t="s">
        <v>47</v>
      </c>
      <c r="L1986" t="s">
        <v>28180</v>
      </c>
      <c r="M1986" s="2">
        <v>1957</v>
      </c>
      <c r="N1986" s="2" t="s">
        <v>12117</v>
      </c>
      <c r="O1986" s="2" t="s">
        <v>12118</v>
      </c>
      <c r="P1986" s="2" t="s">
        <v>12119</v>
      </c>
      <c r="Q1986" s="2" t="s">
        <v>12120</v>
      </c>
      <c r="R1986">
        <v>8</v>
      </c>
      <c r="S1986" s="9">
        <f>SUM(pledge_tiers!B1986:F1986)/pledge_tiers!CZ1986</f>
        <v>0.64340687532067731</v>
      </c>
      <c r="T1986" s="8">
        <f>SUM(pledge_tiers!G1986:K1986)/pledge_tiers!CZ1986</f>
        <v>0.35659312467932275</v>
      </c>
      <c r="U1986" s="8">
        <f>SUM(pledge_tiers!L1986:CX1986)/pledge_tiers!CZ1986</f>
        <v>0</v>
      </c>
      <c r="V1986">
        <f>VLOOKUP(A1986,cluster_membership!$A$1:$B$4001,2,FALSE)</f>
        <v>5</v>
      </c>
    </row>
    <row r="1987" spans="1:22" x14ac:dyDescent="0.2">
      <c r="A1987" s="2">
        <v>1985</v>
      </c>
      <c r="B1987" s="3">
        <v>47116</v>
      </c>
      <c r="C1987" s="2" t="s">
        <v>12121</v>
      </c>
      <c r="D1987" s="2" t="s">
        <v>12122</v>
      </c>
      <c r="E1987" s="2" t="s">
        <v>23</v>
      </c>
      <c r="F1987" s="2" t="s">
        <v>75</v>
      </c>
      <c r="G1987" s="3">
        <v>20000</v>
      </c>
      <c r="H1987" s="6">
        <f>VLOOKUP(F1987,Exchange_rates!$A$1:$B$13,2,FALSE)</f>
        <v>1.24</v>
      </c>
      <c r="I1987" s="6">
        <f t="shared" si="62"/>
        <v>24800</v>
      </c>
      <c r="J1987" s="3">
        <f t="shared" si="63"/>
        <v>58423.839999999997</v>
      </c>
      <c r="K1987" s="2" t="s">
        <v>827</v>
      </c>
      <c r="L1987" t="s">
        <v>28181</v>
      </c>
      <c r="M1987" s="2">
        <v>1957</v>
      </c>
      <c r="N1987" s="2" t="s">
        <v>12123</v>
      </c>
      <c r="O1987" s="2" t="s">
        <v>12124</v>
      </c>
      <c r="P1987" s="2" t="s">
        <v>12125</v>
      </c>
      <c r="Q1987" s="2" t="s">
        <v>12126</v>
      </c>
      <c r="R1987">
        <v>11</v>
      </c>
      <c r="S1987" s="9">
        <f>SUM(pledge_tiers!B1987:F1987)/pledge_tiers!CZ1987</f>
        <v>0.7114197530864198</v>
      </c>
      <c r="T1987" s="8">
        <f>SUM(pledge_tiers!G1987:K1987)/pledge_tiers!CZ1987</f>
        <v>0.28600823045267487</v>
      </c>
      <c r="U1987" s="8">
        <f>SUM(pledge_tiers!L1987:CX1987)/pledge_tiers!CZ1987</f>
        <v>2.5720164609053498E-3</v>
      </c>
      <c r="V1987">
        <f>VLOOKUP(A1987,cluster_membership!$A$1:$B$4001,2,FALSE)</f>
        <v>5</v>
      </c>
    </row>
    <row r="1988" spans="1:22" x14ac:dyDescent="0.2">
      <c r="A1988" s="2">
        <v>1986</v>
      </c>
      <c r="B1988" s="3">
        <v>129412</v>
      </c>
      <c r="C1988" s="2" t="s">
        <v>12127</v>
      </c>
      <c r="D1988" s="2" t="s">
        <v>10080</v>
      </c>
      <c r="E1988" s="2" t="s">
        <v>559</v>
      </c>
      <c r="F1988" s="2" t="s">
        <v>84</v>
      </c>
      <c r="G1988" s="3">
        <v>92000</v>
      </c>
      <c r="H1988" s="6">
        <f>VLOOKUP(F1988,Exchange_rates!$A$1:$B$13,2,FALSE)</f>
        <v>0.76</v>
      </c>
      <c r="I1988" s="6">
        <f t="shared" si="62"/>
        <v>69920</v>
      </c>
      <c r="J1988" s="3">
        <f t="shared" si="63"/>
        <v>98353.12</v>
      </c>
      <c r="K1988" s="2" t="s">
        <v>12128</v>
      </c>
      <c r="L1988" t="s">
        <v>28182</v>
      </c>
      <c r="M1988" s="2">
        <v>1956</v>
      </c>
      <c r="N1988" s="2" t="s">
        <v>12129</v>
      </c>
      <c r="O1988" s="2" t="s">
        <v>12130</v>
      </c>
      <c r="P1988" s="2" t="s">
        <v>12131</v>
      </c>
      <c r="Q1988" s="2" t="s">
        <v>12132</v>
      </c>
      <c r="R1988">
        <v>7</v>
      </c>
      <c r="S1988" s="9">
        <f>SUM(pledge_tiers!B1988:F1988)/pledge_tiers!CZ1988</f>
        <v>0.46078431372549017</v>
      </c>
      <c r="T1988" s="8">
        <f>SUM(pledge_tiers!G1988:K1988)/pledge_tiers!CZ1988</f>
        <v>0.53921568627450978</v>
      </c>
      <c r="U1988" s="8">
        <f>SUM(pledge_tiers!L1988:CX1988)/pledge_tiers!CZ1988</f>
        <v>0</v>
      </c>
      <c r="V1988">
        <f>VLOOKUP(A1988,cluster_membership!$A$1:$B$4001,2,FALSE)</f>
        <v>5</v>
      </c>
    </row>
    <row r="1989" spans="1:22" x14ac:dyDescent="0.2">
      <c r="A1989" s="2">
        <v>1987</v>
      </c>
      <c r="B1989" s="3">
        <v>93948</v>
      </c>
      <c r="C1989" s="2" t="s">
        <v>12133</v>
      </c>
      <c r="D1989" s="2" t="s">
        <v>12134</v>
      </c>
      <c r="E1989" s="2" t="s">
        <v>23</v>
      </c>
      <c r="F1989" s="2" t="s">
        <v>15</v>
      </c>
      <c r="G1989" s="3">
        <v>30000</v>
      </c>
      <c r="H1989" s="6">
        <f>VLOOKUP(F1989,Exchange_rates!$A$1:$B$13,2,FALSE)</f>
        <v>1</v>
      </c>
      <c r="I1989" s="6">
        <f t="shared" si="62"/>
        <v>30000</v>
      </c>
      <c r="J1989" s="3">
        <f t="shared" si="63"/>
        <v>93948</v>
      </c>
      <c r="K1989" s="2" t="s">
        <v>12135</v>
      </c>
      <c r="L1989" t="s">
        <v>28180</v>
      </c>
      <c r="M1989" s="2">
        <v>1955</v>
      </c>
      <c r="N1989" s="2" t="s">
        <v>12136</v>
      </c>
      <c r="O1989" s="2" t="s">
        <v>12137</v>
      </c>
      <c r="P1989" s="2" t="s">
        <v>12138</v>
      </c>
      <c r="Q1989" s="2" t="s">
        <v>12139</v>
      </c>
      <c r="R1989">
        <v>2</v>
      </c>
      <c r="S1989" s="9">
        <f>SUM(pledge_tiers!B1989:F1989)/pledge_tiers!CZ1989</f>
        <v>1</v>
      </c>
      <c r="T1989" s="8">
        <f>SUM(pledge_tiers!G1989:K1989)/pledge_tiers!CZ1989</f>
        <v>0</v>
      </c>
      <c r="U1989" s="8">
        <f>SUM(pledge_tiers!L1989:CX1989)/pledge_tiers!CZ1989</f>
        <v>0</v>
      </c>
      <c r="V1989">
        <f>VLOOKUP(A1989,cluster_membership!$A$1:$B$4001,2,FALSE)</f>
        <v>5</v>
      </c>
    </row>
    <row r="1990" spans="1:22" x14ac:dyDescent="0.2">
      <c r="A1990" s="2">
        <v>1988</v>
      </c>
      <c r="B1990" s="3">
        <v>40541</v>
      </c>
      <c r="C1990" s="2" t="s">
        <v>12140</v>
      </c>
      <c r="D1990" s="2" t="s">
        <v>12141</v>
      </c>
      <c r="E1990" s="2" t="s">
        <v>14</v>
      </c>
      <c r="F1990" s="2" t="s">
        <v>15</v>
      </c>
      <c r="G1990" s="3">
        <v>8000</v>
      </c>
      <c r="H1990" s="6">
        <f>VLOOKUP(F1990,Exchange_rates!$A$1:$B$13,2,FALSE)</f>
        <v>1</v>
      </c>
      <c r="I1990" s="6">
        <f t="shared" si="62"/>
        <v>8000</v>
      </c>
      <c r="J1990" s="3">
        <f t="shared" si="63"/>
        <v>40541</v>
      </c>
      <c r="K1990" s="2" t="s">
        <v>3259</v>
      </c>
      <c r="L1990" t="s">
        <v>28180</v>
      </c>
      <c r="M1990" s="2">
        <v>1955</v>
      </c>
      <c r="N1990" s="2" t="s">
        <v>12142</v>
      </c>
      <c r="O1990" s="2" t="s">
        <v>12143</v>
      </c>
      <c r="P1990" s="2" t="s">
        <v>12144</v>
      </c>
      <c r="Q1990" s="2" t="s">
        <v>12145</v>
      </c>
      <c r="R1990">
        <v>7</v>
      </c>
      <c r="S1990" s="9">
        <f>SUM(pledge_tiers!B1990:F1990)/pledge_tiers!CZ1990</f>
        <v>0.99846311475409832</v>
      </c>
      <c r="T1990" s="8">
        <f>SUM(pledge_tiers!G1990:K1990)/pledge_tiers!CZ1990</f>
        <v>1.5368852459016393E-3</v>
      </c>
      <c r="U1990" s="8">
        <f>SUM(pledge_tiers!L1990:CX1990)/pledge_tiers!CZ1990</f>
        <v>0</v>
      </c>
      <c r="V1990">
        <f>VLOOKUP(A1990,cluster_membership!$A$1:$B$4001,2,FALSE)</f>
        <v>5</v>
      </c>
    </row>
    <row r="1991" spans="1:22" x14ac:dyDescent="0.2">
      <c r="A1991" s="2">
        <v>1989</v>
      </c>
      <c r="B1991" s="3">
        <v>65516</v>
      </c>
      <c r="C1991" s="2" t="s">
        <v>12146</v>
      </c>
      <c r="D1991" s="2" t="s">
        <v>12147</v>
      </c>
      <c r="E1991" s="2" t="s">
        <v>820</v>
      </c>
      <c r="F1991" s="2" t="s">
        <v>15</v>
      </c>
      <c r="G1991" s="3">
        <v>9500</v>
      </c>
      <c r="H1991" s="6">
        <f>VLOOKUP(F1991,Exchange_rates!$A$1:$B$13,2,FALSE)</f>
        <v>1</v>
      </c>
      <c r="I1991" s="6">
        <f t="shared" si="62"/>
        <v>9500</v>
      </c>
      <c r="J1991" s="3">
        <f t="shared" si="63"/>
        <v>65516</v>
      </c>
      <c r="K1991" s="2" t="s">
        <v>85</v>
      </c>
      <c r="L1991" t="s">
        <v>28182</v>
      </c>
      <c r="M1991" s="2">
        <v>1954</v>
      </c>
      <c r="N1991" s="2" t="s">
        <v>12148</v>
      </c>
      <c r="O1991" s="2" t="s">
        <v>12149</v>
      </c>
      <c r="P1991" s="2" t="s">
        <v>12150</v>
      </c>
      <c r="Q1991" s="2" t="s">
        <v>12151</v>
      </c>
      <c r="R1991">
        <v>11</v>
      </c>
      <c r="S1991" s="9">
        <f>SUM(pledge_tiers!B1991:F1991)/pledge_tiers!CZ1991</f>
        <v>0.87270822420115246</v>
      </c>
      <c r="T1991" s="8">
        <f>SUM(pledge_tiers!G1991:K1991)/pledge_tiers!CZ1991</f>
        <v>0.12729177579884757</v>
      </c>
      <c r="U1991" s="8">
        <f>SUM(pledge_tiers!L1991:CX1991)/pledge_tiers!CZ1991</f>
        <v>0</v>
      </c>
      <c r="V1991">
        <f>VLOOKUP(A1991,cluster_membership!$A$1:$B$4001,2,FALSE)</f>
        <v>5</v>
      </c>
    </row>
    <row r="1992" spans="1:22" x14ac:dyDescent="0.2">
      <c r="A1992" s="2">
        <v>1990</v>
      </c>
      <c r="B1992" s="3">
        <v>89847</v>
      </c>
      <c r="C1992" s="2" t="s">
        <v>12152</v>
      </c>
      <c r="D1992" s="2" t="s">
        <v>12153</v>
      </c>
      <c r="E1992" s="2" t="s">
        <v>685</v>
      </c>
      <c r="F1992" s="2" t="s">
        <v>15</v>
      </c>
      <c r="G1992" s="3">
        <v>8500</v>
      </c>
      <c r="H1992" s="6">
        <f>VLOOKUP(F1992,Exchange_rates!$A$1:$B$13,2,FALSE)</f>
        <v>1</v>
      </c>
      <c r="I1992" s="6">
        <f t="shared" si="62"/>
        <v>8500</v>
      </c>
      <c r="J1992" s="3">
        <f t="shared" si="63"/>
        <v>89847</v>
      </c>
      <c r="K1992" s="2" t="s">
        <v>12154</v>
      </c>
      <c r="L1992" t="s">
        <v>28180</v>
      </c>
      <c r="M1992" s="2">
        <v>1954</v>
      </c>
      <c r="N1992" s="2" t="s">
        <v>12155</v>
      </c>
      <c r="O1992" s="2" t="s">
        <v>12156</v>
      </c>
      <c r="P1992" s="2" t="s">
        <v>12157</v>
      </c>
      <c r="Q1992" s="2" t="s">
        <v>12158</v>
      </c>
      <c r="R1992">
        <v>13</v>
      </c>
      <c r="S1992" s="9">
        <f>SUM(pledge_tiers!B1992:F1992)/pledge_tiers!CZ1992</f>
        <v>0.83530622748327332</v>
      </c>
      <c r="T1992" s="8">
        <f>SUM(pledge_tiers!G1992:K1992)/pledge_tiers!CZ1992</f>
        <v>0.1523417395779722</v>
      </c>
      <c r="U1992" s="8">
        <f>SUM(pledge_tiers!L1992:CX1992)/pledge_tiers!CZ1992</f>
        <v>1.2352032938754504E-2</v>
      </c>
      <c r="V1992">
        <f>VLOOKUP(A1992,cluster_membership!$A$1:$B$4001,2,FALSE)</f>
        <v>5</v>
      </c>
    </row>
    <row r="1993" spans="1:22" x14ac:dyDescent="0.2">
      <c r="A1993" s="2">
        <v>1991</v>
      </c>
      <c r="B1993" s="3">
        <v>1092098</v>
      </c>
      <c r="C1993" s="2" t="s">
        <v>12159</v>
      </c>
      <c r="D1993" s="2" t="s">
        <v>12160</v>
      </c>
      <c r="E1993" s="2" t="s">
        <v>189</v>
      </c>
      <c r="F1993" s="2" t="s">
        <v>15</v>
      </c>
      <c r="G1993" s="3">
        <v>31500</v>
      </c>
      <c r="H1993" s="6">
        <f>VLOOKUP(F1993,Exchange_rates!$A$1:$B$13,2,FALSE)</f>
        <v>1</v>
      </c>
      <c r="I1993" s="6">
        <f t="shared" si="62"/>
        <v>31500</v>
      </c>
      <c r="J1993" s="3">
        <f t="shared" si="63"/>
        <v>1092098</v>
      </c>
      <c r="K1993" s="2" t="s">
        <v>12161</v>
      </c>
      <c r="L1993" t="s">
        <v>28180</v>
      </c>
      <c r="M1993" s="2">
        <v>1952</v>
      </c>
      <c r="N1993" s="2" t="s">
        <v>12162</v>
      </c>
      <c r="O1993" s="2" t="s">
        <v>12163</v>
      </c>
      <c r="P1993" s="2" t="s">
        <v>12164</v>
      </c>
      <c r="Q1993" s="2" t="s">
        <v>12165</v>
      </c>
      <c r="R1993">
        <v>31</v>
      </c>
      <c r="S1993" s="9">
        <f>SUM(pledge_tiers!B1993:F1993)/pledge_tiers!CZ1993</f>
        <v>0.23060460139111824</v>
      </c>
      <c r="T1993" s="8">
        <f>SUM(pledge_tiers!G1993:K1993)/pledge_tiers!CZ1993</f>
        <v>0.40021401819154628</v>
      </c>
      <c r="U1993" s="8">
        <f>SUM(pledge_tiers!L1993:CX1993)/pledge_tiers!CZ1993</f>
        <v>0.36918138041733545</v>
      </c>
      <c r="V1993">
        <f>VLOOKUP(A1993,cluster_membership!$A$1:$B$4001,2,FALSE)</f>
        <v>3</v>
      </c>
    </row>
    <row r="1994" spans="1:22" x14ac:dyDescent="0.2">
      <c r="A1994" s="2">
        <v>1992</v>
      </c>
      <c r="B1994" s="3">
        <v>152063</v>
      </c>
      <c r="C1994" s="2" t="s">
        <v>12166</v>
      </c>
      <c r="D1994" s="2" t="s">
        <v>12167</v>
      </c>
      <c r="E1994" s="2" t="s">
        <v>12168</v>
      </c>
      <c r="F1994" s="2" t="s">
        <v>15</v>
      </c>
      <c r="G1994" s="3">
        <v>129000</v>
      </c>
      <c r="H1994" s="6">
        <f>VLOOKUP(F1994,Exchange_rates!$A$1:$B$13,2,FALSE)</f>
        <v>1</v>
      </c>
      <c r="I1994" s="6">
        <f t="shared" si="62"/>
        <v>129000</v>
      </c>
      <c r="J1994" s="3">
        <f t="shared" si="63"/>
        <v>152063</v>
      </c>
      <c r="K1994" s="2" t="s">
        <v>12169</v>
      </c>
      <c r="L1994" t="s">
        <v>28180</v>
      </c>
      <c r="M1994" s="2">
        <v>1951</v>
      </c>
      <c r="N1994" s="2" t="s">
        <v>12170</v>
      </c>
      <c r="O1994" s="2" t="s">
        <v>12171</v>
      </c>
      <c r="P1994" s="2" t="s">
        <v>12172</v>
      </c>
      <c r="Q1994" s="2" t="s">
        <v>12173</v>
      </c>
      <c r="R1994">
        <v>20</v>
      </c>
      <c r="S1994" s="9">
        <f>SUM(pledge_tiers!B1994:F1994)/pledge_tiers!CZ1994</f>
        <v>0.66263672999424295</v>
      </c>
      <c r="T1994" s="8">
        <f>SUM(pledge_tiers!G1994:K1994)/pledge_tiers!CZ1994</f>
        <v>0.27230857800805985</v>
      </c>
      <c r="U1994" s="8">
        <f>SUM(pledge_tiers!L1994:CX1994)/pledge_tiers!CZ1994</f>
        <v>6.5054691997697173E-2</v>
      </c>
      <c r="V1994">
        <f>VLOOKUP(A1994,cluster_membership!$A$1:$B$4001,2,FALSE)</f>
        <v>5</v>
      </c>
    </row>
    <row r="1995" spans="1:22" x14ac:dyDescent="0.2">
      <c r="A1995" s="2">
        <v>1993</v>
      </c>
      <c r="B1995" s="3">
        <v>129284</v>
      </c>
      <c r="C1995" s="2" t="s">
        <v>12174</v>
      </c>
      <c r="D1995" s="2" t="s">
        <v>12175</v>
      </c>
      <c r="E1995" s="2" t="s">
        <v>685</v>
      </c>
      <c r="F1995" s="2" t="s">
        <v>15</v>
      </c>
      <c r="G1995" s="3">
        <v>27500</v>
      </c>
      <c r="H1995" s="6">
        <f>VLOOKUP(F1995,Exchange_rates!$A$1:$B$13,2,FALSE)</f>
        <v>1</v>
      </c>
      <c r="I1995" s="6">
        <f t="shared" si="62"/>
        <v>27500</v>
      </c>
      <c r="J1995" s="3">
        <f t="shared" si="63"/>
        <v>129284</v>
      </c>
      <c r="K1995" s="2" t="s">
        <v>527</v>
      </c>
      <c r="L1995" t="s">
        <v>28180</v>
      </c>
      <c r="M1995" s="2">
        <v>1951</v>
      </c>
      <c r="N1995" s="2" t="s">
        <v>12176</v>
      </c>
      <c r="O1995" s="2" t="s">
        <v>12177</v>
      </c>
      <c r="P1995" s="2" t="s">
        <v>12178</v>
      </c>
      <c r="Q1995" s="2" t="s">
        <v>12179</v>
      </c>
      <c r="R1995">
        <v>16</v>
      </c>
      <c r="S1995" s="9">
        <f>SUM(pledge_tiers!B1995:F1995)/pledge_tiers!CZ1995</f>
        <v>0.63461538461538458</v>
      </c>
      <c r="T1995" s="8">
        <f>SUM(pledge_tiers!G1995:K1995)/pledge_tiers!CZ1995</f>
        <v>0.3321205821205821</v>
      </c>
      <c r="U1995" s="8">
        <f>SUM(pledge_tiers!L1995:CX1995)/pledge_tiers!CZ1995</f>
        <v>3.3264033264033266E-2</v>
      </c>
      <c r="V1995">
        <f>VLOOKUP(A1995,cluster_membership!$A$1:$B$4001,2,FALSE)</f>
        <v>5</v>
      </c>
    </row>
    <row r="1996" spans="1:22" x14ac:dyDescent="0.2">
      <c r="A1996" s="2">
        <v>1994</v>
      </c>
      <c r="B1996" s="3">
        <v>76038</v>
      </c>
      <c r="C1996" s="2" t="s">
        <v>12180</v>
      </c>
      <c r="D1996" s="2" t="s">
        <v>2966</v>
      </c>
      <c r="E1996" s="2" t="s">
        <v>2967</v>
      </c>
      <c r="F1996" s="2" t="s">
        <v>15</v>
      </c>
      <c r="G1996" s="3">
        <v>20000</v>
      </c>
      <c r="H1996" s="6">
        <f>VLOOKUP(F1996,Exchange_rates!$A$1:$B$13,2,FALSE)</f>
        <v>1</v>
      </c>
      <c r="I1996" s="6">
        <f t="shared" si="62"/>
        <v>20000</v>
      </c>
      <c r="J1996" s="3">
        <f t="shared" si="63"/>
        <v>76038</v>
      </c>
      <c r="K1996" s="2" t="s">
        <v>16</v>
      </c>
      <c r="L1996" t="s">
        <v>28180</v>
      </c>
      <c r="M1996" s="2">
        <v>1951</v>
      </c>
      <c r="N1996" s="2" t="s">
        <v>12181</v>
      </c>
      <c r="O1996" s="2" t="s">
        <v>12182</v>
      </c>
      <c r="P1996" s="2" t="s">
        <v>12183</v>
      </c>
      <c r="Q1996" s="2" t="s">
        <v>12184</v>
      </c>
      <c r="R1996">
        <v>3</v>
      </c>
      <c r="S1996" s="9">
        <f>SUM(pledge_tiers!B1996:F1996)/pledge_tiers!CZ1996</f>
        <v>1</v>
      </c>
      <c r="T1996" s="8">
        <f>SUM(pledge_tiers!G1996:K1996)/pledge_tiers!CZ1996</f>
        <v>0</v>
      </c>
      <c r="U1996" s="8">
        <f>SUM(pledge_tiers!L1996:CX1996)/pledge_tiers!CZ1996</f>
        <v>0</v>
      </c>
      <c r="V1996">
        <f>VLOOKUP(A1996,cluster_membership!$A$1:$B$4001,2,FALSE)</f>
        <v>5</v>
      </c>
    </row>
    <row r="1997" spans="1:22" x14ac:dyDescent="0.2">
      <c r="A1997" s="2">
        <v>1995</v>
      </c>
      <c r="B1997" s="3">
        <v>79901</v>
      </c>
      <c r="C1997" s="2" t="s">
        <v>12185</v>
      </c>
      <c r="D1997" s="2" t="s">
        <v>12186</v>
      </c>
      <c r="E1997" s="2" t="s">
        <v>1699</v>
      </c>
      <c r="F1997" s="2" t="s">
        <v>15</v>
      </c>
      <c r="G1997" s="3">
        <v>30000</v>
      </c>
      <c r="H1997" s="6">
        <f>VLOOKUP(F1997,Exchange_rates!$A$1:$B$13,2,FALSE)</f>
        <v>1</v>
      </c>
      <c r="I1997" s="6">
        <f t="shared" si="62"/>
        <v>30000</v>
      </c>
      <c r="J1997" s="3">
        <f t="shared" si="63"/>
        <v>79901</v>
      </c>
      <c r="K1997" s="2" t="s">
        <v>12187</v>
      </c>
      <c r="L1997" t="s">
        <v>28180</v>
      </c>
      <c r="M1997" s="2">
        <v>1951</v>
      </c>
      <c r="N1997" s="2" t="s">
        <v>12188</v>
      </c>
      <c r="O1997" s="2" t="s">
        <v>7052</v>
      </c>
      <c r="P1997" s="2" t="s">
        <v>12189</v>
      </c>
      <c r="Q1997" s="2" t="s">
        <v>12190</v>
      </c>
      <c r="R1997">
        <v>1</v>
      </c>
      <c r="S1997" s="9">
        <f>SUM(pledge_tiers!B1997:F1997)/pledge_tiers!CZ1997</f>
        <v>1</v>
      </c>
      <c r="T1997" s="8">
        <f>SUM(pledge_tiers!G1997:K1997)/pledge_tiers!CZ1997</f>
        <v>0</v>
      </c>
      <c r="U1997" s="8">
        <f>SUM(pledge_tiers!L1997:CX1997)/pledge_tiers!CZ1997</f>
        <v>0</v>
      </c>
      <c r="V1997">
        <f>VLOOKUP(A1997,cluster_membership!$A$1:$B$4001,2,FALSE)</f>
        <v>5</v>
      </c>
    </row>
    <row r="1998" spans="1:22" x14ac:dyDescent="0.2">
      <c r="A1998" s="2">
        <v>1996</v>
      </c>
      <c r="B1998" s="3">
        <v>93601</v>
      </c>
      <c r="C1998" s="2" t="s">
        <v>12191</v>
      </c>
      <c r="D1998" s="2" t="s">
        <v>7658</v>
      </c>
      <c r="E1998" s="2" t="s">
        <v>189</v>
      </c>
      <c r="F1998" s="2" t="s">
        <v>15</v>
      </c>
      <c r="G1998" s="3">
        <v>35000</v>
      </c>
      <c r="H1998" s="6">
        <f>VLOOKUP(F1998,Exchange_rates!$A$1:$B$13,2,FALSE)</f>
        <v>1</v>
      </c>
      <c r="I1998" s="6">
        <f t="shared" si="62"/>
        <v>35000</v>
      </c>
      <c r="J1998" s="3">
        <f t="shared" si="63"/>
        <v>93601</v>
      </c>
      <c r="K1998" s="2" t="s">
        <v>7659</v>
      </c>
      <c r="L1998" t="s">
        <v>28180</v>
      </c>
      <c r="M1998" s="2">
        <v>1950</v>
      </c>
      <c r="N1998" s="2" t="s">
        <v>12192</v>
      </c>
      <c r="O1998" s="2" t="s">
        <v>12193</v>
      </c>
      <c r="P1998" s="2" t="s">
        <v>12194</v>
      </c>
      <c r="Q1998" s="2" t="s">
        <v>12195</v>
      </c>
      <c r="R1998">
        <v>8</v>
      </c>
      <c r="S1998" s="9">
        <f>SUM(pledge_tiers!B1998:F1998)/pledge_tiers!CZ1998</f>
        <v>0.99174406604747167</v>
      </c>
      <c r="T1998" s="8">
        <f>SUM(pledge_tiers!G1998:K1998)/pledge_tiers!CZ1998</f>
        <v>8.2559339525283791E-3</v>
      </c>
      <c r="U1998" s="8">
        <f>SUM(pledge_tiers!L1998:CX1998)/pledge_tiers!CZ1998</f>
        <v>0</v>
      </c>
      <c r="V1998">
        <f>VLOOKUP(A1998,cluster_membership!$A$1:$B$4001,2,FALSE)</f>
        <v>5</v>
      </c>
    </row>
    <row r="1999" spans="1:22" x14ac:dyDescent="0.2">
      <c r="A1999" s="2">
        <v>1997</v>
      </c>
      <c r="B1999" s="3">
        <v>77502</v>
      </c>
      <c r="C1999" s="2" t="s">
        <v>12196</v>
      </c>
      <c r="D1999" s="2" t="s">
        <v>12197</v>
      </c>
      <c r="E1999" s="2" t="s">
        <v>534</v>
      </c>
      <c r="F1999" s="2" t="s">
        <v>84</v>
      </c>
      <c r="G1999" s="3">
        <v>25000</v>
      </c>
      <c r="H1999" s="6">
        <f>VLOOKUP(F1999,Exchange_rates!$A$1:$B$13,2,FALSE)</f>
        <v>0.76</v>
      </c>
      <c r="I1999" s="6">
        <f t="shared" si="62"/>
        <v>19000</v>
      </c>
      <c r="J1999" s="3">
        <f t="shared" si="63"/>
        <v>58901.520000000004</v>
      </c>
      <c r="K1999" s="2" t="s">
        <v>271</v>
      </c>
      <c r="L1999" t="s">
        <v>28182</v>
      </c>
      <c r="M1999" s="2">
        <v>1948</v>
      </c>
      <c r="N1999" s="2" t="s">
        <v>12198</v>
      </c>
      <c r="O1999" s="2" t="s">
        <v>12199</v>
      </c>
      <c r="P1999" s="2" t="s">
        <v>12200</v>
      </c>
      <c r="Q1999" s="2" t="s">
        <v>12201</v>
      </c>
      <c r="R1999">
        <v>7</v>
      </c>
      <c r="S1999" s="9">
        <f>SUM(pledge_tiers!B1999:F1999)/pledge_tiers!CZ1999</f>
        <v>0.96571428571428575</v>
      </c>
      <c r="T1999" s="8">
        <f>SUM(pledge_tiers!G1999:K1999)/pledge_tiers!CZ1999</f>
        <v>3.4285714285714287E-2</v>
      </c>
      <c r="U1999" s="8">
        <f>SUM(pledge_tiers!L1999:CX1999)/pledge_tiers!CZ1999</f>
        <v>0</v>
      </c>
      <c r="V1999">
        <f>VLOOKUP(A1999,cluster_membership!$A$1:$B$4001,2,FALSE)</f>
        <v>5</v>
      </c>
    </row>
    <row r="2000" spans="1:22" x14ac:dyDescent="0.2">
      <c r="A2000" s="2">
        <v>1998</v>
      </c>
      <c r="B2000" s="3">
        <v>1018886</v>
      </c>
      <c r="C2000" s="2" t="s">
        <v>12202</v>
      </c>
      <c r="D2000" s="2" t="s">
        <v>12203</v>
      </c>
      <c r="E2000" s="2" t="s">
        <v>834</v>
      </c>
      <c r="F2000" s="2" t="s">
        <v>7918</v>
      </c>
      <c r="G2000" s="3">
        <v>250000</v>
      </c>
      <c r="H2000" s="6">
        <f>VLOOKUP(F2000,Exchange_rates!$A$1:$B$13,2,FALSE)</f>
        <v>0.14000000000000001</v>
      </c>
      <c r="I2000" s="6">
        <f t="shared" si="62"/>
        <v>35000</v>
      </c>
      <c r="J2000" s="3">
        <f t="shared" si="63"/>
        <v>142644.04</v>
      </c>
      <c r="K2000" s="2" t="s">
        <v>1449</v>
      </c>
      <c r="L2000" t="s">
        <v>28195</v>
      </c>
      <c r="M2000" s="2">
        <v>1947</v>
      </c>
      <c r="N2000" s="2" t="s">
        <v>12204</v>
      </c>
      <c r="O2000" s="2" t="s">
        <v>12205</v>
      </c>
      <c r="P2000" s="2" t="s">
        <v>12206</v>
      </c>
      <c r="Q2000" s="2" t="s">
        <v>12207</v>
      </c>
      <c r="R2000">
        <v>16</v>
      </c>
      <c r="S2000" s="9">
        <f>SUM(pledge_tiers!B2000:F2000)/pledge_tiers!CZ2000</f>
        <v>0.25595854922279793</v>
      </c>
      <c r="T2000" s="8">
        <f>SUM(pledge_tiers!G2000:K2000)/pledge_tiers!CZ2000</f>
        <v>0.27927461139896376</v>
      </c>
      <c r="U2000" s="8">
        <f>SUM(pledge_tiers!L2000:CX2000)/pledge_tiers!CZ2000</f>
        <v>0.46476683937823832</v>
      </c>
      <c r="V2000">
        <f>VLOOKUP(A2000,cluster_membership!$A$1:$B$4001,2,FALSE)</f>
        <v>5</v>
      </c>
    </row>
    <row r="2001" spans="1:22" x14ac:dyDescent="0.2">
      <c r="A2001" s="2">
        <v>1999</v>
      </c>
      <c r="B2001" s="3">
        <v>412998</v>
      </c>
      <c r="C2001" s="2" t="s">
        <v>12208</v>
      </c>
      <c r="D2001" s="2" t="s">
        <v>12209</v>
      </c>
      <c r="E2001" s="2" t="s">
        <v>23</v>
      </c>
      <c r="F2001" s="2" t="s">
        <v>15</v>
      </c>
      <c r="G2001" s="3">
        <v>50000</v>
      </c>
      <c r="H2001" s="6">
        <f>VLOOKUP(F2001,Exchange_rates!$A$1:$B$13,2,FALSE)</f>
        <v>1</v>
      </c>
      <c r="I2001" s="6">
        <f t="shared" si="62"/>
        <v>50000</v>
      </c>
      <c r="J2001" s="3">
        <f t="shared" si="63"/>
        <v>412998</v>
      </c>
      <c r="K2001" s="2" t="s">
        <v>149</v>
      </c>
      <c r="L2001" t="s">
        <v>28180</v>
      </c>
      <c r="M2001" s="2">
        <v>1946</v>
      </c>
      <c r="N2001" s="2" t="s">
        <v>12210</v>
      </c>
      <c r="O2001" s="2" t="s">
        <v>12211</v>
      </c>
      <c r="P2001" s="2" t="s">
        <v>12212</v>
      </c>
      <c r="Q2001" s="2" t="s">
        <v>12213</v>
      </c>
      <c r="R2001">
        <v>10</v>
      </c>
      <c r="S2001" s="9">
        <f>SUM(pledge_tiers!B2001:F2001)/pledge_tiers!CZ2001</f>
        <v>0.53913945049248313</v>
      </c>
      <c r="T2001" s="8">
        <f>SUM(pledge_tiers!G2001:K2001)/pledge_tiers!CZ2001</f>
        <v>0.46086054950751687</v>
      </c>
      <c r="U2001" s="8">
        <f>SUM(pledge_tiers!L2001:CX2001)/pledge_tiers!CZ2001</f>
        <v>0</v>
      </c>
      <c r="V2001">
        <f>VLOOKUP(A2001,cluster_membership!$A$1:$B$4001,2,FALSE)</f>
        <v>5</v>
      </c>
    </row>
    <row r="2002" spans="1:22" x14ac:dyDescent="0.2">
      <c r="A2002" s="2">
        <v>2000</v>
      </c>
      <c r="B2002" s="3">
        <v>30446</v>
      </c>
      <c r="C2002" s="2" t="s">
        <v>12214</v>
      </c>
      <c r="D2002" s="2" t="s">
        <v>12215</v>
      </c>
      <c r="E2002" s="2" t="s">
        <v>14</v>
      </c>
      <c r="F2002" s="2" t="s">
        <v>15</v>
      </c>
      <c r="G2002" s="3">
        <v>2000</v>
      </c>
      <c r="H2002" s="6">
        <f>VLOOKUP(F2002,Exchange_rates!$A$1:$B$13,2,FALSE)</f>
        <v>1</v>
      </c>
      <c r="I2002" s="6">
        <f t="shared" si="62"/>
        <v>2000</v>
      </c>
      <c r="J2002" s="3">
        <f t="shared" si="63"/>
        <v>30446</v>
      </c>
      <c r="K2002" s="2" t="s">
        <v>4080</v>
      </c>
      <c r="L2002" t="s">
        <v>28180</v>
      </c>
      <c r="M2002" s="2">
        <v>1946</v>
      </c>
      <c r="N2002" s="2" t="s">
        <v>12216</v>
      </c>
      <c r="O2002" s="2" t="s">
        <v>12217</v>
      </c>
      <c r="P2002" s="2" t="s">
        <v>12218</v>
      </c>
      <c r="Q2002" s="2" t="s">
        <v>12219</v>
      </c>
      <c r="R2002">
        <v>6</v>
      </c>
      <c r="S2002" s="9">
        <f>SUM(pledge_tiers!B2002:F2002)/pledge_tiers!CZ2002</f>
        <v>0.99793174767321613</v>
      </c>
      <c r="T2002" s="8">
        <f>SUM(pledge_tiers!G2002:K2002)/pledge_tiers!CZ2002</f>
        <v>2.0682523267838678E-3</v>
      </c>
      <c r="U2002" s="8">
        <f>SUM(pledge_tiers!L2002:CX2002)/pledge_tiers!CZ2002</f>
        <v>0</v>
      </c>
      <c r="V2002">
        <f>VLOOKUP(A2002,cluster_membership!$A$1:$B$4001,2,FALSE)</f>
        <v>5</v>
      </c>
    </row>
    <row r="2003" spans="1:22" x14ac:dyDescent="0.2">
      <c r="A2003" s="2">
        <v>2001</v>
      </c>
      <c r="B2003" s="3">
        <v>929212</v>
      </c>
      <c r="C2003" s="2" t="s">
        <v>12220</v>
      </c>
      <c r="D2003" s="2" t="s">
        <v>12221</v>
      </c>
      <c r="E2003" s="2" t="s">
        <v>401</v>
      </c>
      <c r="F2003" s="2" t="s">
        <v>15</v>
      </c>
      <c r="G2003" s="3">
        <v>35000</v>
      </c>
      <c r="H2003" s="6">
        <f>VLOOKUP(F2003,Exchange_rates!$A$1:$B$13,2,FALSE)</f>
        <v>1</v>
      </c>
      <c r="I2003" s="6">
        <f t="shared" si="62"/>
        <v>35000</v>
      </c>
      <c r="J2003" s="3">
        <f t="shared" si="63"/>
        <v>929212</v>
      </c>
      <c r="K2003" s="2" t="s">
        <v>39</v>
      </c>
      <c r="L2003" t="s">
        <v>28180</v>
      </c>
      <c r="M2003" s="2">
        <v>1946</v>
      </c>
      <c r="N2003" s="2" t="s">
        <v>12222</v>
      </c>
      <c r="O2003" s="2" t="s">
        <v>12223</v>
      </c>
      <c r="P2003" s="2" t="s">
        <v>12224</v>
      </c>
      <c r="Q2003" s="2" t="s">
        <v>12225</v>
      </c>
      <c r="R2003">
        <v>13</v>
      </c>
      <c r="S2003" s="9">
        <f>SUM(pledge_tiers!B2003:F2003)/pledge_tiers!CZ2003</f>
        <v>0.1026344676180022</v>
      </c>
      <c r="T2003" s="8">
        <f>SUM(pledge_tiers!G2003:K2003)/pledge_tiers!CZ2003</f>
        <v>0.50439077936333698</v>
      </c>
      <c r="U2003" s="8">
        <f>SUM(pledge_tiers!L2003:CX2003)/pledge_tiers!CZ2003</f>
        <v>0.39297475301866081</v>
      </c>
      <c r="V2003">
        <f>VLOOKUP(A2003,cluster_membership!$A$1:$B$4001,2,FALSE)</f>
        <v>5</v>
      </c>
    </row>
    <row r="2004" spans="1:22" x14ac:dyDescent="0.2">
      <c r="A2004" s="2">
        <v>2002</v>
      </c>
      <c r="B2004" s="3">
        <v>21510</v>
      </c>
      <c r="C2004" s="2" t="s">
        <v>12226</v>
      </c>
      <c r="D2004" s="2" t="s">
        <v>12227</v>
      </c>
      <c r="E2004" s="2" t="s">
        <v>14</v>
      </c>
      <c r="F2004" s="2" t="s">
        <v>75</v>
      </c>
      <c r="G2004" s="3">
        <v>2100</v>
      </c>
      <c r="H2004" s="6">
        <f>VLOOKUP(F2004,Exchange_rates!$A$1:$B$13,2,FALSE)</f>
        <v>1.24</v>
      </c>
      <c r="I2004" s="6">
        <f t="shared" si="62"/>
        <v>2604</v>
      </c>
      <c r="J2004" s="3">
        <f t="shared" si="63"/>
        <v>26672.400000000001</v>
      </c>
      <c r="K2004" s="2" t="s">
        <v>12228</v>
      </c>
      <c r="L2004" t="s">
        <v>28181</v>
      </c>
      <c r="M2004" s="2">
        <v>1945</v>
      </c>
      <c r="N2004" s="2" t="s">
        <v>12229</v>
      </c>
      <c r="O2004" s="2" t="s">
        <v>12230</v>
      </c>
      <c r="P2004" s="2" t="s">
        <v>12231</v>
      </c>
      <c r="Q2004" s="2" t="s">
        <v>12232</v>
      </c>
      <c r="R2004">
        <v>4</v>
      </c>
      <c r="S2004" s="9">
        <f>SUM(pledge_tiers!B2004:F2004)/pledge_tiers!CZ2004</f>
        <v>1</v>
      </c>
      <c r="T2004" s="8">
        <f>SUM(pledge_tiers!G2004:K2004)/pledge_tiers!CZ2004</f>
        <v>0</v>
      </c>
      <c r="U2004" s="8">
        <f>SUM(pledge_tiers!L2004:CX2004)/pledge_tiers!CZ2004</f>
        <v>0</v>
      </c>
      <c r="V2004">
        <f>VLOOKUP(A2004,cluster_membership!$A$1:$B$4001,2,FALSE)</f>
        <v>5</v>
      </c>
    </row>
    <row r="2005" spans="1:22" x14ac:dyDescent="0.2">
      <c r="A2005" s="2">
        <v>2003</v>
      </c>
      <c r="B2005" s="3">
        <v>177412</v>
      </c>
      <c r="C2005" s="2" t="s">
        <v>12233</v>
      </c>
      <c r="D2005" s="2" t="s">
        <v>12234</v>
      </c>
      <c r="E2005" s="2" t="s">
        <v>189</v>
      </c>
      <c r="F2005" s="2" t="s">
        <v>945</v>
      </c>
      <c r="G2005" s="3">
        <v>50000</v>
      </c>
      <c r="H2005" s="6">
        <f>VLOOKUP(F2005,Exchange_rates!$A$1:$B$13,2,FALSE)</f>
        <v>1.06</v>
      </c>
      <c r="I2005" s="6">
        <f t="shared" si="62"/>
        <v>53000</v>
      </c>
      <c r="J2005" s="3">
        <f t="shared" si="63"/>
        <v>188056.72</v>
      </c>
      <c r="K2005" s="2" t="s">
        <v>618</v>
      </c>
      <c r="L2005" t="s">
        <v>28190</v>
      </c>
      <c r="M2005" s="2">
        <v>1945</v>
      </c>
      <c r="N2005" s="2" t="s">
        <v>12235</v>
      </c>
      <c r="O2005" s="2" t="s">
        <v>12236</v>
      </c>
      <c r="P2005" s="2" t="s">
        <v>12237</v>
      </c>
      <c r="Q2005" s="2" t="s">
        <v>12238</v>
      </c>
      <c r="R2005">
        <v>13</v>
      </c>
      <c r="S2005" s="9">
        <f>SUM(pledge_tiers!B2005:F2005)/pledge_tiers!CZ2005</f>
        <v>0.4364406779661017</v>
      </c>
      <c r="T2005" s="8">
        <f>SUM(pledge_tiers!G2005:K2005)/pledge_tiers!CZ2005</f>
        <v>0.5534957627118644</v>
      </c>
      <c r="U2005" s="8">
        <f>SUM(pledge_tiers!L2005:CX2005)/pledge_tiers!CZ2005</f>
        <v>1.0063559322033898E-2</v>
      </c>
      <c r="V2005">
        <f>VLOOKUP(A2005,cluster_membership!$A$1:$B$4001,2,FALSE)</f>
        <v>5</v>
      </c>
    </row>
    <row r="2006" spans="1:22" x14ac:dyDescent="0.2">
      <c r="A2006" s="2">
        <v>2004</v>
      </c>
      <c r="B2006" s="3">
        <v>438573</v>
      </c>
      <c r="C2006" s="2" t="s">
        <v>12239</v>
      </c>
      <c r="D2006" s="2" t="s">
        <v>12240</v>
      </c>
      <c r="E2006" s="2" t="s">
        <v>1255</v>
      </c>
      <c r="F2006" s="2" t="s">
        <v>15</v>
      </c>
      <c r="G2006" s="3">
        <v>100000</v>
      </c>
      <c r="H2006" s="6">
        <f>VLOOKUP(F2006,Exchange_rates!$A$1:$B$13,2,FALSE)</f>
        <v>1</v>
      </c>
      <c r="I2006" s="6">
        <f t="shared" si="62"/>
        <v>100000</v>
      </c>
      <c r="J2006" s="3">
        <f t="shared" si="63"/>
        <v>438573</v>
      </c>
      <c r="K2006" s="2" t="s">
        <v>47</v>
      </c>
      <c r="L2006" t="s">
        <v>28180</v>
      </c>
      <c r="M2006" s="2">
        <v>1944</v>
      </c>
      <c r="N2006" s="2" t="s">
        <v>12241</v>
      </c>
      <c r="O2006" s="2" t="s">
        <v>12242</v>
      </c>
      <c r="P2006" s="2" t="s">
        <v>12243</v>
      </c>
      <c r="Q2006" s="2" t="s">
        <v>12244</v>
      </c>
      <c r="R2006">
        <v>15</v>
      </c>
      <c r="S2006" s="9">
        <f>SUM(pledge_tiers!B2006:F2006)/pledge_tiers!CZ2006</f>
        <v>0.12184648416532474</v>
      </c>
      <c r="T2006" s="8">
        <f>SUM(pledge_tiers!G2006:K2006)/pledge_tiers!CZ2006</f>
        <v>0.79119699409554478</v>
      </c>
      <c r="U2006" s="8">
        <f>SUM(pledge_tiers!L2006:CX2006)/pledge_tiers!CZ2006</f>
        <v>8.6956521739130432E-2</v>
      </c>
      <c r="V2006">
        <f>VLOOKUP(A2006,cluster_membership!$A$1:$B$4001,2,FALSE)</f>
        <v>5</v>
      </c>
    </row>
    <row r="2007" spans="1:22" x14ac:dyDescent="0.2">
      <c r="A2007" s="2">
        <v>2005</v>
      </c>
      <c r="B2007" s="3">
        <v>77036</v>
      </c>
      <c r="C2007" s="2" t="s">
        <v>12245</v>
      </c>
      <c r="D2007" s="2" t="s">
        <v>12246</v>
      </c>
      <c r="E2007" s="2" t="s">
        <v>1005</v>
      </c>
      <c r="F2007" s="2" t="s">
        <v>15</v>
      </c>
      <c r="G2007" s="3">
        <v>1000</v>
      </c>
      <c r="H2007" s="6">
        <f>VLOOKUP(F2007,Exchange_rates!$A$1:$B$13,2,FALSE)</f>
        <v>1</v>
      </c>
      <c r="I2007" s="6">
        <f t="shared" si="62"/>
        <v>1000</v>
      </c>
      <c r="J2007" s="3">
        <f t="shared" si="63"/>
        <v>77036</v>
      </c>
      <c r="K2007" s="2" t="s">
        <v>12247</v>
      </c>
      <c r="L2007" t="s">
        <v>28180</v>
      </c>
      <c r="M2007" s="2">
        <v>1942</v>
      </c>
      <c r="N2007" s="2" t="s">
        <v>12248</v>
      </c>
      <c r="O2007" s="2" t="s">
        <v>12249</v>
      </c>
      <c r="P2007" s="2" t="s">
        <v>12250</v>
      </c>
      <c r="Q2007" s="2" t="s">
        <v>12251</v>
      </c>
      <c r="R2007">
        <v>6</v>
      </c>
      <c r="S2007" s="9">
        <f>SUM(pledge_tiers!B2007:F2007)/pledge_tiers!CZ2007</f>
        <v>0.87949921752738658</v>
      </c>
      <c r="T2007" s="8">
        <f>SUM(pledge_tiers!G2007:K2007)/pledge_tiers!CZ2007</f>
        <v>0.12050078247261346</v>
      </c>
      <c r="U2007" s="8">
        <f>SUM(pledge_tiers!L2007:CX2007)/pledge_tiers!CZ2007</f>
        <v>0</v>
      </c>
      <c r="V2007">
        <f>VLOOKUP(A2007,cluster_membership!$A$1:$B$4001,2,FALSE)</f>
        <v>5</v>
      </c>
    </row>
    <row r="2008" spans="1:22" x14ac:dyDescent="0.2">
      <c r="A2008" s="2">
        <v>2006</v>
      </c>
      <c r="B2008" s="3">
        <v>103550</v>
      </c>
      <c r="C2008" s="2" t="s">
        <v>12252</v>
      </c>
      <c r="D2008" s="2" t="s">
        <v>12253</v>
      </c>
      <c r="E2008" s="2" t="s">
        <v>534</v>
      </c>
      <c r="F2008" s="2" t="s">
        <v>15</v>
      </c>
      <c r="G2008" s="3">
        <v>60000</v>
      </c>
      <c r="H2008" s="6">
        <f>VLOOKUP(F2008,Exchange_rates!$A$1:$B$13,2,FALSE)</f>
        <v>1</v>
      </c>
      <c r="I2008" s="6">
        <f t="shared" si="62"/>
        <v>60000</v>
      </c>
      <c r="J2008" s="3">
        <f t="shared" si="63"/>
        <v>103550</v>
      </c>
      <c r="K2008" s="2" t="s">
        <v>560</v>
      </c>
      <c r="L2008" t="s">
        <v>28180</v>
      </c>
      <c r="M2008" s="2">
        <v>1940</v>
      </c>
      <c r="N2008" s="2" t="s">
        <v>12254</v>
      </c>
      <c r="O2008" s="2" t="s">
        <v>12255</v>
      </c>
      <c r="P2008" s="2" t="s">
        <v>12256</v>
      </c>
      <c r="Q2008" s="2" t="s">
        <v>12257</v>
      </c>
      <c r="R2008">
        <v>20</v>
      </c>
      <c r="S2008" s="9">
        <f>SUM(pledge_tiers!B2008:F2008)/pledge_tiers!CZ2008</f>
        <v>0.41891891891891891</v>
      </c>
      <c r="T2008" s="8">
        <f>SUM(pledge_tiers!G2008:K2008)/pledge_tiers!CZ2008</f>
        <v>0.29417879417879417</v>
      </c>
      <c r="U2008" s="8">
        <f>SUM(pledge_tiers!L2008:CX2008)/pledge_tiers!CZ2008</f>
        <v>0.28690228690228692</v>
      </c>
      <c r="V2008">
        <f>VLOOKUP(A2008,cluster_membership!$A$1:$B$4001,2,FALSE)</f>
        <v>5</v>
      </c>
    </row>
    <row r="2009" spans="1:22" x14ac:dyDescent="0.2">
      <c r="A2009" s="2">
        <v>2007</v>
      </c>
      <c r="B2009" s="3">
        <v>139934</v>
      </c>
      <c r="C2009" s="2" t="s">
        <v>12258</v>
      </c>
      <c r="D2009" s="2" t="s">
        <v>12259</v>
      </c>
      <c r="E2009" s="2" t="s">
        <v>14</v>
      </c>
      <c r="F2009" s="2" t="s">
        <v>15</v>
      </c>
      <c r="G2009" s="3">
        <v>20000</v>
      </c>
      <c r="H2009" s="6">
        <f>VLOOKUP(F2009,Exchange_rates!$A$1:$B$13,2,FALSE)</f>
        <v>1</v>
      </c>
      <c r="I2009" s="6">
        <f t="shared" si="62"/>
        <v>20000</v>
      </c>
      <c r="J2009" s="3">
        <f t="shared" si="63"/>
        <v>139934</v>
      </c>
      <c r="K2009" s="2" t="s">
        <v>8859</v>
      </c>
      <c r="L2009" t="s">
        <v>28220</v>
      </c>
      <c r="M2009" s="2">
        <v>1940</v>
      </c>
      <c r="N2009" s="2" t="s">
        <v>12260</v>
      </c>
      <c r="O2009" s="2" t="s">
        <v>12261</v>
      </c>
      <c r="P2009" s="2" t="s">
        <v>12262</v>
      </c>
      <c r="Q2009" s="2" t="s">
        <v>12263</v>
      </c>
      <c r="R2009">
        <v>8</v>
      </c>
      <c r="S2009" s="9">
        <f>SUM(pledge_tiers!B2009:F2009)/pledge_tiers!CZ2009</f>
        <v>0.82962195753495593</v>
      </c>
      <c r="T2009" s="8">
        <f>SUM(pledge_tiers!G2009:K2009)/pledge_tiers!CZ2009</f>
        <v>0.17037804246504401</v>
      </c>
      <c r="U2009" s="8">
        <f>SUM(pledge_tiers!L2009:CX2009)/pledge_tiers!CZ2009</f>
        <v>0</v>
      </c>
      <c r="V2009">
        <f>VLOOKUP(A2009,cluster_membership!$A$1:$B$4001,2,FALSE)</f>
        <v>5</v>
      </c>
    </row>
    <row r="2010" spans="1:22" x14ac:dyDescent="0.2">
      <c r="A2010" s="2">
        <v>2008</v>
      </c>
      <c r="B2010" s="3">
        <v>52422</v>
      </c>
      <c r="C2010" s="2" t="s">
        <v>12264</v>
      </c>
      <c r="D2010" s="2" t="s">
        <v>12265</v>
      </c>
      <c r="E2010" s="2" t="s">
        <v>23</v>
      </c>
      <c r="F2010" s="2" t="s">
        <v>15</v>
      </c>
      <c r="G2010" s="3">
        <v>50000</v>
      </c>
      <c r="H2010" s="6">
        <f>VLOOKUP(F2010,Exchange_rates!$A$1:$B$13,2,FALSE)</f>
        <v>1</v>
      </c>
      <c r="I2010" s="6">
        <f t="shared" si="62"/>
        <v>50000</v>
      </c>
      <c r="J2010" s="3">
        <f t="shared" si="63"/>
        <v>52422</v>
      </c>
      <c r="K2010" s="2" t="s">
        <v>12266</v>
      </c>
      <c r="L2010" t="s">
        <v>28180</v>
      </c>
      <c r="M2010" s="2">
        <v>1939</v>
      </c>
      <c r="N2010" s="2" t="s">
        <v>12267</v>
      </c>
      <c r="O2010" s="2" t="s">
        <v>12268</v>
      </c>
      <c r="P2010" s="2" t="s">
        <v>12269</v>
      </c>
      <c r="Q2010" s="2" t="s">
        <v>12270</v>
      </c>
      <c r="R2010">
        <v>9</v>
      </c>
      <c r="S2010" s="9">
        <f>SUM(pledge_tiers!B2010:F2010)/pledge_tiers!CZ2010</f>
        <v>0.78810020876826725</v>
      </c>
      <c r="T2010" s="8">
        <f>SUM(pledge_tiers!G2010:K2010)/pledge_tiers!CZ2010</f>
        <v>0.21189979123173278</v>
      </c>
      <c r="U2010" s="8">
        <f>SUM(pledge_tiers!L2010:CX2010)/pledge_tiers!CZ2010</f>
        <v>0</v>
      </c>
      <c r="V2010">
        <f>VLOOKUP(A2010,cluster_membership!$A$1:$B$4001,2,FALSE)</f>
        <v>5</v>
      </c>
    </row>
    <row r="2011" spans="1:22" x14ac:dyDescent="0.2">
      <c r="A2011" s="2">
        <v>2009</v>
      </c>
      <c r="B2011" s="3">
        <v>141173</v>
      </c>
      <c r="C2011" s="2" t="s">
        <v>12271</v>
      </c>
      <c r="D2011" s="2" t="s">
        <v>9981</v>
      </c>
      <c r="E2011" s="2" t="s">
        <v>1005</v>
      </c>
      <c r="F2011" s="2" t="s">
        <v>15</v>
      </c>
      <c r="G2011" s="3">
        <v>25000</v>
      </c>
      <c r="H2011" s="6">
        <f>VLOOKUP(F2011,Exchange_rates!$A$1:$B$13,2,FALSE)</f>
        <v>1</v>
      </c>
      <c r="I2011" s="6">
        <f t="shared" si="62"/>
        <v>25000</v>
      </c>
      <c r="J2011" s="3">
        <f t="shared" si="63"/>
        <v>141173</v>
      </c>
      <c r="K2011" s="2" t="s">
        <v>9982</v>
      </c>
      <c r="L2011" t="s">
        <v>28180</v>
      </c>
      <c r="M2011" s="2">
        <v>1939</v>
      </c>
      <c r="N2011" s="2" t="s">
        <v>12272</v>
      </c>
      <c r="O2011" s="2" t="s">
        <v>12273</v>
      </c>
      <c r="P2011" s="2" t="s">
        <v>12274</v>
      </c>
      <c r="Q2011" s="2" t="s">
        <v>12275</v>
      </c>
      <c r="R2011">
        <v>9</v>
      </c>
      <c r="S2011" s="9">
        <f>SUM(pledge_tiers!B2011:F2011)/pledge_tiers!CZ2011</f>
        <v>0.36931818181818182</v>
      </c>
      <c r="T2011" s="8">
        <f>SUM(pledge_tiers!G2011:K2011)/pledge_tiers!CZ2011</f>
        <v>0.63068181818181823</v>
      </c>
      <c r="U2011" s="8">
        <f>SUM(pledge_tiers!L2011:CX2011)/pledge_tiers!CZ2011</f>
        <v>0</v>
      </c>
      <c r="V2011">
        <f>VLOOKUP(A2011,cluster_membership!$A$1:$B$4001,2,FALSE)</f>
        <v>5</v>
      </c>
    </row>
    <row r="2012" spans="1:22" x14ac:dyDescent="0.2">
      <c r="A2012" s="2">
        <v>2010</v>
      </c>
      <c r="B2012" s="3">
        <v>122555</v>
      </c>
      <c r="C2012" s="2" t="s">
        <v>12276</v>
      </c>
      <c r="D2012" s="2" t="s">
        <v>12277</v>
      </c>
      <c r="E2012" s="2" t="s">
        <v>298</v>
      </c>
      <c r="F2012" s="2" t="s">
        <v>15</v>
      </c>
      <c r="G2012" s="3">
        <v>100000</v>
      </c>
      <c r="H2012" s="6">
        <f>VLOOKUP(F2012,Exchange_rates!$A$1:$B$13,2,FALSE)</f>
        <v>1</v>
      </c>
      <c r="I2012" s="6">
        <f t="shared" si="62"/>
        <v>100000</v>
      </c>
      <c r="J2012" s="3">
        <f t="shared" si="63"/>
        <v>122555</v>
      </c>
      <c r="K2012" s="2" t="s">
        <v>257</v>
      </c>
      <c r="L2012" t="s">
        <v>28180</v>
      </c>
      <c r="M2012" s="2">
        <v>1938</v>
      </c>
      <c r="N2012" s="2" t="s">
        <v>12278</v>
      </c>
      <c r="O2012" s="2" t="s">
        <v>12279</v>
      </c>
      <c r="P2012" s="2" t="s">
        <v>12280</v>
      </c>
      <c r="Q2012" s="2" t="s">
        <v>12281</v>
      </c>
      <c r="R2012">
        <v>18</v>
      </c>
      <c r="S2012" s="9">
        <f>SUM(pledge_tiers!B2012:F2012)/pledge_tiers!CZ2012</f>
        <v>0.90878567431449353</v>
      </c>
      <c r="T2012" s="8">
        <f>SUM(pledge_tiers!G2012:K2012)/pledge_tiers!CZ2012</f>
        <v>2.8539451594851706E-2</v>
      </c>
      <c r="U2012" s="8">
        <f>SUM(pledge_tiers!L2012:CX2012)/pledge_tiers!CZ2012</f>
        <v>6.2674874090654725E-2</v>
      </c>
      <c r="V2012">
        <f>VLOOKUP(A2012,cluster_membership!$A$1:$B$4001,2,FALSE)</f>
        <v>5</v>
      </c>
    </row>
    <row r="2013" spans="1:22" x14ac:dyDescent="0.2">
      <c r="A2013" s="2">
        <v>2011</v>
      </c>
      <c r="B2013" s="3">
        <v>352716</v>
      </c>
      <c r="C2013" s="2" t="s">
        <v>12282</v>
      </c>
      <c r="D2013" s="2" t="s">
        <v>12283</v>
      </c>
      <c r="E2013" s="2" t="s">
        <v>1255</v>
      </c>
      <c r="F2013" s="2" t="s">
        <v>15</v>
      </c>
      <c r="G2013" s="3">
        <v>50000</v>
      </c>
      <c r="H2013" s="6">
        <f>VLOOKUP(F2013,Exchange_rates!$A$1:$B$13,2,FALSE)</f>
        <v>1</v>
      </c>
      <c r="I2013" s="6">
        <f t="shared" si="62"/>
        <v>50000</v>
      </c>
      <c r="J2013" s="3">
        <f t="shared" si="63"/>
        <v>352716</v>
      </c>
      <c r="K2013" s="2" t="s">
        <v>12284</v>
      </c>
      <c r="L2013" t="s">
        <v>28198</v>
      </c>
      <c r="M2013" s="2">
        <v>1938</v>
      </c>
      <c r="N2013" s="2" t="s">
        <v>12285</v>
      </c>
      <c r="O2013" s="2" t="s">
        <v>12286</v>
      </c>
      <c r="P2013" s="2" t="s">
        <v>12287</v>
      </c>
      <c r="Q2013" s="2" t="s">
        <v>12288</v>
      </c>
      <c r="R2013">
        <v>15</v>
      </c>
      <c r="S2013" s="9">
        <f>SUM(pledge_tiers!B2013:F2013)/pledge_tiers!CZ2013</f>
        <v>0.76227795193312431</v>
      </c>
      <c r="T2013" s="8">
        <f>SUM(pledge_tiers!G2013:K2013)/pledge_tiers!CZ2013</f>
        <v>0.20741901776384536</v>
      </c>
      <c r="U2013" s="8">
        <f>SUM(pledge_tiers!L2013:CX2013)/pledge_tiers!CZ2013</f>
        <v>3.0303030303030304E-2</v>
      </c>
      <c r="V2013">
        <f>VLOOKUP(A2013,cluster_membership!$A$1:$B$4001,2,FALSE)</f>
        <v>5</v>
      </c>
    </row>
    <row r="2014" spans="1:22" x14ac:dyDescent="0.2">
      <c r="A2014" s="2">
        <v>2012</v>
      </c>
      <c r="B2014" s="3">
        <v>223422</v>
      </c>
      <c r="C2014" s="2" t="s">
        <v>12289</v>
      </c>
      <c r="D2014" s="2" t="s">
        <v>12290</v>
      </c>
      <c r="E2014" s="2" t="s">
        <v>559</v>
      </c>
      <c r="F2014" s="2" t="s">
        <v>15</v>
      </c>
      <c r="G2014" s="3">
        <v>215000</v>
      </c>
      <c r="H2014" s="6">
        <f>VLOOKUP(F2014,Exchange_rates!$A$1:$B$13,2,FALSE)</f>
        <v>1</v>
      </c>
      <c r="I2014" s="6">
        <f t="shared" si="62"/>
        <v>215000</v>
      </c>
      <c r="J2014" s="3">
        <f t="shared" si="63"/>
        <v>223422</v>
      </c>
      <c r="K2014" s="2" t="s">
        <v>16</v>
      </c>
      <c r="L2014" t="s">
        <v>28180</v>
      </c>
      <c r="M2014" s="2">
        <v>1937</v>
      </c>
      <c r="N2014" s="2" t="s">
        <v>12291</v>
      </c>
      <c r="O2014" s="2" t="s">
        <v>12292</v>
      </c>
      <c r="P2014" s="2" t="s">
        <v>12293</v>
      </c>
      <c r="Q2014" s="2" t="s">
        <v>12294</v>
      </c>
      <c r="R2014">
        <v>12</v>
      </c>
      <c r="S2014" s="9">
        <f>SUM(pledge_tiers!B2014:F2014)/pledge_tiers!CZ2014</f>
        <v>0.8438841201716738</v>
      </c>
      <c r="T2014" s="8">
        <f>SUM(pledge_tiers!G2014:K2014)/pledge_tiers!CZ2014</f>
        <v>0.15075107296137338</v>
      </c>
      <c r="U2014" s="8">
        <f>SUM(pledge_tiers!L2014:CX2014)/pledge_tiers!CZ2014</f>
        <v>5.3648068669527897E-3</v>
      </c>
      <c r="V2014">
        <f>VLOOKUP(A2014,cluster_membership!$A$1:$B$4001,2,FALSE)</f>
        <v>5</v>
      </c>
    </row>
    <row r="2015" spans="1:22" x14ac:dyDescent="0.2">
      <c r="A2015" s="2">
        <v>2013</v>
      </c>
      <c r="B2015" s="3">
        <v>52137</v>
      </c>
      <c r="C2015" s="2" t="s">
        <v>12295</v>
      </c>
      <c r="D2015" s="2" t="s">
        <v>4942</v>
      </c>
      <c r="E2015" s="2" t="s">
        <v>46</v>
      </c>
      <c r="F2015" s="2" t="s">
        <v>15</v>
      </c>
      <c r="G2015" s="3">
        <v>45000</v>
      </c>
      <c r="H2015" s="6">
        <f>VLOOKUP(F2015,Exchange_rates!$A$1:$B$13,2,FALSE)</f>
        <v>1</v>
      </c>
      <c r="I2015" s="6">
        <f t="shared" si="62"/>
        <v>45000</v>
      </c>
      <c r="J2015" s="3">
        <f t="shared" si="63"/>
        <v>52137</v>
      </c>
      <c r="K2015" s="2" t="s">
        <v>4943</v>
      </c>
      <c r="L2015" t="s">
        <v>28180</v>
      </c>
      <c r="M2015" s="2">
        <v>1937</v>
      </c>
      <c r="N2015" s="2" t="s">
        <v>12296</v>
      </c>
      <c r="O2015" s="2" t="s">
        <v>12297</v>
      </c>
      <c r="P2015" s="2" t="s">
        <v>12298</v>
      </c>
      <c r="Q2015" s="2" t="s">
        <v>12299</v>
      </c>
      <c r="R2015">
        <v>13</v>
      </c>
      <c r="S2015" s="9">
        <f>SUM(pledge_tiers!B2015:F2015)/pledge_tiers!CZ2015</f>
        <v>0.92559833506763789</v>
      </c>
      <c r="T2015" s="8">
        <f>SUM(pledge_tiers!G2015:K2015)/pledge_tiers!CZ2015</f>
        <v>7.3881373569198758E-2</v>
      </c>
      <c r="U2015" s="8">
        <f>SUM(pledge_tiers!L2015:CX2015)/pledge_tiers!CZ2015</f>
        <v>5.2029136316337154E-4</v>
      </c>
      <c r="V2015">
        <f>VLOOKUP(A2015,cluster_membership!$A$1:$B$4001,2,FALSE)</f>
        <v>5</v>
      </c>
    </row>
    <row r="2016" spans="1:22" x14ac:dyDescent="0.2">
      <c r="A2016" s="2">
        <v>2014</v>
      </c>
      <c r="B2016" s="3">
        <v>50908</v>
      </c>
      <c r="C2016" s="2" t="s">
        <v>12300</v>
      </c>
      <c r="D2016" s="2" t="s">
        <v>12301</v>
      </c>
      <c r="E2016" s="2" t="s">
        <v>23</v>
      </c>
      <c r="F2016" s="2" t="s">
        <v>15</v>
      </c>
      <c r="G2016" s="3">
        <v>20000</v>
      </c>
      <c r="H2016" s="6">
        <f>VLOOKUP(F2016,Exchange_rates!$A$1:$B$13,2,FALSE)</f>
        <v>1</v>
      </c>
      <c r="I2016" s="6">
        <f t="shared" si="62"/>
        <v>20000</v>
      </c>
      <c r="J2016" s="3">
        <f t="shared" si="63"/>
        <v>50908</v>
      </c>
      <c r="K2016" s="2" t="s">
        <v>345</v>
      </c>
      <c r="L2016" t="s">
        <v>28180</v>
      </c>
      <c r="M2016" s="2">
        <v>1936</v>
      </c>
      <c r="N2016" s="2" t="s">
        <v>12302</v>
      </c>
      <c r="O2016" s="2" t="s">
        <v>12303</v>
      </c>
      <c r="P2016" s="2" t="s">
        <v>12304</v>
      </c>
      <c r="Q2016" s="2" t="s">
        <v>12305</v>
      </c>
      <c r="R2016">
        <v>12</v>
      </c>
      <c r="S2016" s="9">
        <f>SUM(pledge_tiers!B2016:F2016)/pledge_tiers!CZ2016</f>
        <v>0.62169174883238199</v>
      </c>
      <c r="T2016" s="8">
        <f>SUM(pledge_tiers!G2016:K2016)/pledge_tiers!CZ2016</f>
        <v>0.37830825116761807</v>
      </c>
      <c r="U2016" s="8">
        <f>SUM(pledge_tiers!L2016:CX2016)/pledge_tiers!CZ2016</f>
        <v>0</v>
      </c>
      <c r="V2016">
        <f>VLOOKUP(A2016,cluster_membership!$A$1:$B$4001,2,FALSE)</f>
        <v>5</v>
      </c>
    </row>
    <row r="2017" spans="1:22" x14ac:dyDescent="0.2">
      <c r="A2017" s="2">
        <v>2015</v>
      </c>
      <c r="B2017" s="3">
        <v>38257</v>
      </c>
      <c r="C2017" s="2" t="s">
        <v>12306</v>
      </c>
      <c r="D2017" s="2" t="s">
        <v>12307</v>
      </c>
      <c r="E2017" s="2" t="s">
        <v>1057</v>
      </c>
      <c r="F2017" s="2" t="s">
        <v>75</v>
      </c>
      <c r="G2017" s="3">
        <v>10000</v>
      </c>
      <c r="H2017" s="6">
        <f>VLOOKUP(F2017,Exchange_rates!$A$1:$B$13,2,FALSE)</f>
        <v>1.24</v>
      </c>
      <c r="I2017" s="6">
        <f t="shared" si="62"/>
        <v>12400</v>
      </c>
      <c r="J2017" s="3">
        <f t="shared" si="63"/>
        <v>47438.68</v>
      </c>
      <c r="K2017" s="2" t="s">
        <v>2704</v>
      </c>
      <c r="L2017" t="s">
        <v>28204</v>
      </c>
      <c r="M2017" s="2">
        <v>1935</v>
      </c>
      <c r="N2017" s="2" t="s">
        <v>12308</v>
      </c>
      <c r="O2017" s="2" t="s">
        <v>12309</v>
      </c>
      <c r="P2017" s="2" t="s">
        <v>12310</v>
      </c>
      <c r="Q2017" s="2" t="s">
        <v>12311</v>
      </c>
      <c r="R2017">
        <v>13</v>
      </c>
      <c r="S2017" s="9">
        <f>SUM(pledge_tiers!B2017:F2017)/pledge_tiers!CZ2017</f>
        <v>0.83125649013499481</v>
      </c>
      <c r="T2017" s="8">
        <f>SUM(pledge_tiers!G2017:K2017)/pledge_tiers!CZ2017</f>
        <v>0.16303219106957426</v>
      </c>
      <c r="U2017" s="8">
        <f>SUM(pledge_tiers!L2017:CX2017)/pledge_tiers!CZ2017</f>
        <v>5.711318795430945E-3</v>
      </c>
      <c r="V2017">
        <f>VLOOKUP(A2017,cluster_membership!$A$1:$B$4001,2,FALSE)</f>
        <v>5</v>
      </c>
    </row>
    <row r="2018" spans="1:22" x14ac:dyDescent="0.2">
      <c r="A2018" s="2">
        <v>2016</v>
      </c>
      <c r="B2018" s="3">
        <v>130395</v>
      </c>
      <c r="C2018" s="2" t="s">
        <v>12312</v>
      </c>
      <c r="D2018" s="2" t="s">
        <v>12313</v>
      </c>
      <c r="E2018" s="2" t="s">
        <v>14</v>
      </c>
      <c r="F2018" s="2" t="s">
        <v>15</v>
      </c>
      <c r="G2018" s="3">
        <v>19500</v>
      </c>
      <c r="H2018" s="6">
        <f>VLOOKUP(F2018,Exchange_rates!$A$1:$B$13,2,FALSE)</f>
        <v>1</v>
      </c>
      <c r="I2018" s="6">
        <f t="shared" si="62"/>
        <v>19500</v>
      </c>
      <c r="J2018" s="3">
        <f t="shared" si="63"/>
        <v>130395</v>
      </c>
      <c r="K2018" s="2" t="s">
        <v>12314</v>
      </c>
      <c r="L2018" t="s">
        <v>28180</v>
      </c>
      <c r="M2018" s="2">
        <v>1934</v>
      </c>
      <c r="N2018" s="2" t="s">
        <v>12315</v>
      </c>
      <c r="O2018" s="2" t="s">
        <v>12316</v>
      </c>
      <c r="P2018" s="2" t="s">
        <v>12317</v>
      </c>
      <c r="Q2018" s="2" t="s">
        <v>12318</v>
      </c>
      <c r="R2018">
        <v>10</v>
      </c>
      <c r="S2018" s="9">
        <f>SUM(pledge_tiers!B2018:F2018)/pledge_tiers!CZ2018</f>
        <v>0.94556765163297041</v>
      </c>
      <c r="T2018" s="8">
        <f>SUM(pledge_tiers!G2018:K2018)/pledge_tiers!CZ2018</f>
        <v>5.4432348367029551E-2</v>
      </c>
      <c r="U2018" s="8">
        <f>SUM(pledge_tiers!L2018:CX2018)/pledge_tiers!CZ2018</f>
        <v>0</v>
      </c>
      <c r="V2018">
        <f>VLOOKUP(A2018,cluster_membership!$A$1:$B$4001,2,FALSE)</f>
        <v>5</v>
      </c>
    </row>
    <row r="2019" spans="1:22" x14ac:dyDescent="0.2">
      <c r="A2019" s="2">
        <v>2017</v>
      </c>
      <c r="B2019" s="3">
        <v>279758</v>
      </c>
      <c r="C2019" s="2" t="s">
        <v>12319</v>
      </c>
      <c r="D2019" s="2" t="s">
        <v>12320</v>
      </c>
      <c r="E2019" s="2" t="s">
        <v>189</v>
      </c>
      <c r="F2019" s="2" t="s">
        <v>15</v>
      </c>
      <c r="G2019" s="3">
        <v>50000</v>
      </c>
      <c r="H2019" s="6">
        <f>VLOOKUP(F2019,Exchange_rates!$A$1:$B$13,2,FALSE)</f>
        <v>1</v>
      </c>
      <c r="I2019" s="6">
        <f t="shared" si="62"/>
        <v>50000</v>
      </c>
      <c r="J2019" s="3">
        <f t="shared" si="63"/>
        <v>279758</v>
      </c>
      <c r="K2019" s="2" t="s">
        <v>16</v>
      </c>
      <c r="L2019" t="s">
        <v>28180</v>
      </c>
      <c r="M2019" s="2">
        <v>1934</v>
      </c>
      <c r="N2019" s="2" t="s">
        <v>12321</v>
      </c>
      <c r="O2019" s="2" t="s">
        <v>12322</v>
      </c>
      <c r="P2019" s="2" t="s">
        <v>12323</v>
      </c>
      <c r="Q2019" s="2" t="s">
        <v>12324</v>
      </c>
      <c r="R2019">
        <v>21</v>
      </c>
      <c r="S2019" s="9">
        <f>SUM(pledge_tiers!B2019:F2019)/pledge_tiers!CZ2019</f>
        <v>0.33404142326075409</v>
      </c>
      <c r="T2019" s="8">
        <f>SUM(pledge_tiers!G2019:K2019)/pledge_tiers!CZ2019</f>
        <v>0.56399362719065327</v>
      </c>
      <c r="U2019" s="8">
        <f>SUM(pledge_tiers!L2019:CX2019)/pledge_tiers!CZ2019</f>
        <v>0.10196494954859267</v>
      </c>
      <c r="V2019">
        <f>VLOOKUP(A2019,cluster_membership!$A$1:$B$4001,2,FALSE)</f>
        <v>5</v>
      </c>
    </row>
    <row r="2020" spans="1:22" x14ac:dyDescent="0.2">
      <c r="A2020" s="2">
        <v>2018</v>
      </c>
      <c r="B2020" s="3">
        <v>36251</v>
      </c>
      <c r="C2020" s="2" t="s">
        <v>12325</v>
      </c>
      <c r="D2020" s="2" t="s">
        <v>12326</v>
      </c>
      <c r="E2020" s="2" t="s">
        <v>46</v>
      </c>
      <c r="F2020" s="2" t="s">
        <v>15</v>
      </c>
      <c r="G2020" s="3">
        <v>3000</v>
      </c>
      <c r="H2020" s="6">
        <f>VLOOKUP(F2020,Exchange_rates!$A$1:$B$13,2,FALSE)</f>
        <v>1</v>
      </c>
      <c r="I2020" s="6">
        <f t="shared" si="62"/>
        <v>3000</v>
      </c>
      <c r="J2020" s="3">
        <f t="shared" si="63"/>
        <v>36251</v>
      </c>
      <c r="K2020" s="2" t="s">
        <v>12327</v>
      </c>
      <c r="L2020" t="s">
        <v>28194</v>
      </c>
      <c r="M2020" s="2">
        <v>1933</v>
      </c>
      <c r="N2020" s="2" t="s">
        <v>12328</v>
      </c>
      <c r="O2020" s="2" t="s">
        <v>12329</v>
      </c>
      <c r="P2020" s="2" t="s">
        <v>12330</v>
      </c>
      <c r="Q2020" s="2" t="s">
        <v>12331</v>
      </c>
      <c r="R2020">
        <v>22</v>
      </c>
      <c r="S2020" s="9">
        <f>SUM(pledge_tiers!B2020:F2020)/pledge_tiers!CZ2020</f>
        <v>0.94921465968586383</v>
      </c>
      <c r="T2020" s="8">
        <f>SUM(pledge_tiers!G2020:K2020)/pledge_tiers!CZ2020</f>
        <v>2.8795811518324606E-2</v>
      </c>
      <c r="U2020" s="8">
        <f>SUM(pledge_tiers!L2020:CX2020)/pledge_tiers!CZ2020</f>
        <v>2.1989528795811519E-2</v>
      </c>
      <c r="V2020">
        <f>VLOOKUP(A2020,cluster_membership!$A$1:$B$4001,2,FALSE)</f>
        <v>5</v>
      </c>
    </row>
    <row r="2021" spans="1:22" x14ac:dyDescent="0.2">
      <c r="A2021" s="2">
        <v>2019</v>
      </c>
      <c r="B2021" s="3">
        <v>74738</v>
      </c>
      <c r="C2021" s="2" t="s">
        <v>12332</v>
      </c>
      <c r="D2021" s="2" t="s">
        <v>12333</v>
      </c>
      <c r="E2021" s="2" t="s">
        <v>23</v>
      </c>
      <c r="F2021" s="2" t="s">
        <v>15</v>
      </c>
      <c r="G2021" s="3">
        <v>5000</v>
      </c>
      <c r="H2021" s="6">
        <f>VLOOKUP(F2021,Exchange_rates!$A$1:$B$13,2,FALSE)</f>
        <v>1</v>
      </c>
      <c r="I2021" s="6">
        <f t="shared" si="62"/>
        <v>5000</v>
      </c>
      <c r="J2021" s="3">
        <f t="shared" si="63"/>
        <v>74738</v>
      </c>
      <c r="K2021" s="2" t="s">
        <v>560</v>
      </c>
      <c r="L2021" t="s">
        <v>28180</v>
      </c>
      <c r="M2021" s="2">
        <v>1932</v>
      </c>
      <c r="N2021" s="2" t="s">
        <v>12334</v>
      </c>
      <c r="O2021" s="2" t="s">
        <v>12335</v>
      </c>
      <c r="P2021" s="2" t="s">
        <v>12336</v>
      </c>
      <c r="Q2021" s="2" t="s">
        <v>12337</v>
      </c>
      <c r="R2021">
        <v>7</v>
      </c>
      <c r="S2021" s="9">
        <f>SUM(pledge_tiers!B2021:F2021)/pledge_tiers!CZ2021</f>
        <v>0.99948051948051952</v>
      </c>
      <c r="T2021" s="8">
        <f>SUM(pledge_tiers!G2021:K2021)/pledge_tiers!CZ2021</f>
        <v>5.1948051948051948E-4</v>
      </c>
      <c r="U2021" s="8">
        <f>SUM(pledge_tiers!L2021:CX2021)/pledge_tiers!CZ2021</f>
        <v>0</v>
      </c>
      <c r="V2021">
        <f>VLOOKUP(A2021,cluster_membership!$A$1:$B$4001,2,FALSE)</f>
        <v>5</v>
      </c>
    </row>
    <row r="2022" spans="1:22" x14ac:dyDescent="0.2">
      <c r="A2022" s="2">
        <v>2020</v>
      </c>
      <c r="B2022" s="3">
        <v>119908</v>
      </c>
      <c r="C2022" s="2" t="s">
        <v>12338</v>
      </c>
      <c r="D2022" s="2" t="s">
        <v>12339</v>
      </c>
      <c r="E2022" s="2" t="s">
        <v>2175</v>
      </c>
      <c r="F2022" s="2" t="s">
        <v>15</v>
      </c>
      <c r="G2022" s="3">
        <v>20000</v>
      </c>
      <c r="H2022" s="6">
        <f>VLOOKUP(F2022,Exchange_rates!$A$1:$B$13,2,FALSE)</f>
        <v>1</v>
      </c>
      <c r="I2022" s="6">
        <f t="shared" si="62"/>
        <v>20000</v>
      </c>
      <c r="J2022" s="3">
        <f t="shared" si="63"/>
        <v>119908</v>
      </c>
      <c r="K2022" s="2" t="s">
        <v>16</v>
      </c>
      <c r="L2022" t="s">
        <v>28180</v>
      </c>
      <c r="M2022" s="2">
        <v>1931</v>
      </c>
      <c r="N2022" s="2" t="s">
        <v>12340</v>
      </c>
      <c r="O2022" s="2" t="s">
        <v>12341</v>
      </c>
      <c r="P2022" s="2" t="s">
        <v>12342</v>
      </c>
      <c r="Q2022" s="2" t="s">
        <v>12343</v>
      </c>
      <c r="R2022">
        <v>15</v>
      </c>
      <c r="S2022" s="9">
        <f>SUM(pledge_tiers!B2022:F2022)/pledge_tiers!CZ2022</f>
        <v>0.68090717299578063</v>
      </c>
      <c r="T2022" s="8">
        <f>SUM(pledge_tiers!G2022:K2022)/pledge_tiers!CZ2022</f>
        <v>0.28850210970464135</v>
      </c>
      <c r="U2022" s="8">
        <f>SUM(pledge_tiers!L2022:CX2022)/pledge_tiers!CZ2022</f>
        <v>3.059071729957806E-2</v>
      </c>
      <c r="V2022">
        <f>VLOOKUP(A2022,cluster_membership!$A$1:$B$4001,2,FALSE)</f>
        <v>5</v>
      </c>
    </row>
    <row r="2023" spans="1:22" x14ac:dyDescent="0.2">
      <c r="A2023" s="2">
        <v>2021</v>
      </c>
      <c r="B2023" s="3">
        <v>97803</v>
      </c>
      <c r="C2023" s="2" t="s">
        <v>12344</v>
      </c>
      <c r="D2023" s="2" t="s">
        <v>12345</v>
      </c>
      <c r="E2023" s="2" t="s">
        <v>189</v>
      </c>
      <c r="F2023" s="2" t="s">
        <v>75</v>
      </c>
      <c r="G2023" s="3">
        <v>15000</v>
      </c>
      <c r="H2023" s="6">
        <f>VLOOKUP(F2023,Exchange_rates!$A$1:$B$13,2,FALSE)</f>
        <v>1.24</v>
      </c>
      <c r="I2023" s="6">
        <f t="shared" si="62"/>
        <v>18600</v>
      </c>
      <c r="J2023" s="3">
        <f t="shared" si="63"/>
        <v>121275.72</v>
      </c>
      <c r="K2023" s="2" t="s">
        <v>291</v>
      </c>
      <c r="L2023" t="s">
        <v>28181</v>
      </c>
      <c r="M2023" s="2">
        <v>1931</v>
      </c>
      <c r="N2023" s="2" t="s">
        <v>12346</v>
      </c>
      <c r="O2023" s="2" t="s">
        <v>12347</v>
      </c>
      <c r="P2023" s="2" t="s">
        <v>12348</v>
      </c>
      <c r="Q2023" s="2" t="s">
        <v>12349</v>
      </c>
      <c r="R2023">
        <v>12</v>
      </c>
      <c r="S2023" s="9">
        <f>SUM(pledge_tiers!B2023:F2023)/pledge_tiers!CZ2023</f>
        <v>0.70374275171323142</v>
      </c>
      <c r="T2023" s="8">
        <f>SUM(pledge_tiers!G2023:K2023)/pledge_tiers!CZ2023</f>
        <v>0.29414865577227201</v>
      </c>
      <c r="U2023" s="8">
        <f>SUM(pledge_tiers!L2023:CX2023)/pledge_tiers!CZ2023</f>
        <v>2.1085925144965737E-3</v>
      </c>
      <c r="V2023">
        <f>VLOOKUP(A2023,cluster_membership!$A$1:$B$4001,2,FALSE)</f>
        <v>5</v>
      </c>
    </row>
    <row r="2024" spans="1:22" x14ac:dyDescent="0.2">
      <c r="A2024" s="2">
        <v>2022</v>
      </c>
      <c r="B2024" s="3">
        <v>131479</v>
      </c>
      <c r="C2024" s="2" t="s">
        <v>12350</v>
      </c>
      <c r="D2024" s="2" t="s">
        <v>12351</v>
      </c>
      <c r="E2024" s="2" t="s">
        <v>23</v>
      </c>
      <c r="F2024" s="2" t="s">
        <v>15</v>
      </c>
      <c r="G2024" s="3">
        <v>100000</v>
      </c>
      <c r="H2024" s="6">
        <f>VLOOKUP(F2024,Exchange_rates!$A$1:$B$13,2,FALSE)</f>
        <v>1</v>
      </c>
      <c r="I2024" s="6">
        <f t="shared" si="62"/>
        <v>100000</v>
      </c>
      <c r="J2024" s="3">
        <f t="shared" si="63"/>
        <v>131479</v>
      </c>
      <c r="K2024" s="2" t="s">
        <v>47</v>
      </c>
      <c r="L2024" t="s">
        <v>28180</v>
      </c>
      <c r="M2024" s="2">
        <v>1930</v>
      </c>
      <c r="N2024" s="2" t="s">
        <v>12352</v>
      </c>
      <c r="O2024" s="2" t="s">
        <v>12353</v>
      </c>
      <c r="P2024" s="2" t="s">
        <v>12354</v>
      </c>
      <c r="Q2024" s="2" t="s">
        <v>12355</v>
      </c>
      <c r="R2024">
        <v>7</v>
      </c>
      <c r="S2024" s="9">
        <f>SUM(pledge_tiers!B2024:F2024)/pledge_tiers!CZ2024</f>
        <v>0.97050938337801607</v>
      </c>
      <c r="T2024" s="8">
        <f>SUM(pledge_tiers!G2024:K2024)/pledge_tiers!CZ2024</f>
        <v>2.9490616621983913E-2</v>
      </c>
      <c r="U2024" s="8">
        <f>SUM(pledge_tiers!L2024:CX2024)/pledge_tiers!CZ2024</f>
        <v>0</v>
      </c>
      <c r="V2024">
        <f>VLOOKUP(A2024,cluster_membership!$A$1:$B$4001,2,FALSE)</f>
        <v>5</v>
      </c>
    </row>
    <row r="2025" spans="1:22" x14ac:dyDescent="0.2">
      <c r="A2025" s="2">
        <v>2023</v>
      </c>
      <c r="B2025" s="3">
        <v>30647</v>
      </c>
      <c r="C2025" s="2" t="s">
        <v>12356</v>
      </c>
      <c r="D2025" s="2" t="s">
        <v>10131</v>
      </c>
      <c r="E2025" s="2" t="s">
        <v>46</v>
      </c>
      <c r="F2025" s="2" t="s">
        <v>75</v>
      </c>
      <c r="G2025" s="3">
        <v>14000</v>
      </c>
      <c r="H2025" s="6">
        <f>VLOOKUP(F2025,Exchange_rates!$A$1:$B$13,2,FALSE)</f>
        <v>1.24</v>
      </c>
      <c r="I2025" s="6">
        <f t="shared" si="62"/>
        <v>17360</v>
      </c>
      <c r="J2025" s="3">
        <f t="shared" si="63"/>
        <v>38002.28</v>
      </c>
      <c r="K2025" s="2" t="s">
        <v>209</v>
      </c>
      <c r="L2025" t="s">
        <v>28184</v>
      </c>
      <c r="M2025" s="2">
        <v>1930</v>
      </c>
      <c r="N2025" s="2" t="s">
        <v>12357</v>
      </c>
      <c r="O2025" s="2" t="s">
        <v>12358</v>
      </c>
      <c r="P2025" s="2" t="s">
        <v>12359</v>
      </c>
      <c r="Q2025" s="2" t="s">
        <v>12360</v>
      </c>
      <c r="R2025">
        <v>16</v>
      </c>
      <c r="S2025" s="9">
        <f>SUM(pledge_tiers!B2025:F2025)/pledge_tiers!CZ2025</f>
        <v>0.94496365524402903</v>
      </c>
      <c r="T2025" s="8">
        <f>SUM(pledge_tiers!G2025:K2025)/pledge_tiers!CZ2025</f>
        <v>5.4517133956386292E-2</v>
      </c>
      <c r="U2025" s="8">
        <f>SUM(pledge_tiers!L2025:CX2025)/pledge_tiers!CZ2025</f>
        <v>5.1921079958463135E-4</v>
      </c>
      <c r="V2025">
        <f>VLOOKUP(A2025,cluster_membership!$A$1:$B$4001,2,FALSE)</f>
        <v>5</v>
      </c>
    </row>
    <row r="2026" spans="1:22" x14ac:dyDescent="0.2">
      <c r="A2026" s="2">
        <v>2024</v>
      </c>
      <c r="B2026" s="3">
        <v>53862</v>
      </c>
      <c r="C2026" s="2" t="s">
        <v>12361</v>
      </c>
      <c r="D2026" s="2" t="s">
        <v>12362</v>
      </c>
      <c r="E2026" s="2" t="s">
        <v>46</v>
      </c>
      <c r="F2026" s="2" t="s">
        <v>11359</v>
      </c>
      <c r="G2026" s="3">
        <v>39270</v>
      </c>
      <c r="H2026" s="6">
        <f>VLOOKUP(F2026,Exchange_rates!$A$1:$B$13,2,FALSE)</f>
        <v>0.99</v>
      </c>
      <c r="I2026" s="6">
        <f t="shared" si="62"/>
        <v>38877.300000000003</v>
      </c>
      <c r="J2026" s="3">
        <f t="shared" si="63"/>
        <v>53323.38</v>
      </c>
      <c r="K2026" s="2" t="s">
        <v>12363</v>
      </c>
      <c r="L2026" t="s">
        <v>28220</v>
      </c>
      <c r="M2026" s="2">
        <v>1929</v>
      </c>
      <c r="N2026" s="2" t="s">
        <v>12364</v>
      </c>
      <c r="O2026" s="2" t="s">
        <v>12365</v>
      </c>
      <c r="P2026" s="2" t="s">
        <v>12366</v>
      </c>
      <c r="Q2026" s="2" t="s">
        <v>12367</v>
      </c>
      <c r="R2026">
        <v>24</v>
      </c>
      <c r="S2026" s="9">
        <f>SUM(pledge_tiers!B2026:F2026)/pledge_tiers!CZ2026</f>
        <v>0.71884816753926706</v>
      </c>
      <c r="T2026" s="8">
        <f>SUM(pledge_tiers!G2026:K2026)/pledge_tiers!CZ2026</f>
        <v>0.21151832460732983</v>
      </c>
      <c r="U2026" s="8">
        <f>SUM(pledge_tiers!L2026:CX2026)/pledge_tiers!CZ2026</f>
        <v>6.9633507853403137E-2</v>
      </c>
      <c r="V2026">
        <f>VLOOKUP(A2026,cluster_membership!$A$1:$B$4001,2,FALSE)</f>
        <v>5</v>
      </c>
    </row>
    <row r="2027" spans="1:22" x14ac:dyDescent="0.2">
      <c r="A2027" s="2">
        <v>2025</v>
      </c>
      <c r="B2027" s="3">
        <v>144158</v>
      </c>
      <c r="C2027" s="2" t="s">
        <v>12368</v>
      </c>
      <c r="D2027" s="2" t="s">
        <v>12369</v>
      </c>
      <c r="E2027" s="2" t="s">
        <v>685</v>
      </c>
      <c r="F2027" s="2" t="s">
        <v>15</v>
      </c>
      <c r="G2027" s="3">
        <v>14800</v>
      </c>
      <c r="H2027" s="6">
        <f>VLOOKUP(F2027,Exchange_rates!$A$1:$B$13,2,FALSE)</f>
        <v>1</v>
      </c>
      <c r="I2027" s="6">
        <f t="shared" si="62"/>
        <v>14800</v>
      </c>
      <c r="J2027" s="3">
        <f t="shared" si="63"/>
        <v>144158</v>
      </c>
      <c r="K2027" s="2" t="s">
        <v>162</v>
      </c>
      <c r="L2027" t="s">
        <v>28180</v>
      </c>
      <c r="M2027" s="2">
        <v>1928</v>
      </c>
      <c r="N2027" s="2" t="s">
        <v>12370</v>
      </c>
      <c r="O2027" s="2" t="s">
        <v>12371</v>
      </c>
      <c r="P2027" s="2" t="s">
        <v>12372</v>
      </c>
      <c r="Q2027" s="2" t="s">
        <v>12373</v>
      </c>
      <c r="R2027">
        <v>25</v>
      </c>
      <c r="S2027" s="9">
        <f>SUM(pledge_tiers!B2027:F2027)/pledge_tiers!CZ2027</f>
        <v>0.30194634402945819</v>
      </c>
      <c r="T2027" s="8">
        <f>SUM(pledge_tiers!G2027:K2027)/pledge_tiers!CZ2027</f>
        <v>0.43871646501841138</v>
      </c>
      <c r="U2027" s="8">
        <f>SUM(pledge_tiers!L2027:CX2027)/pledge_tiers!CZ2027</f>
        <v>0.25933719095213048</v>
      </c>
      <c r="V2027">
        <f>VLOOKUP(A2027,cluster_membership!$A$1:$B$4001,2,FALSE)</f>
        <v>5</v>
      </c>
    </row>
    <row r="2028" spans="1:22" x14ac:dyDescent="0.2">
      <c r="A2028" s="2">
        <v>2026</v>
      </c>
      <c r="B2028" s="3">
        <v>126031</v>
      </c>
      <c r="C2028" s="2" t="s">
        <v>12374</v>
      </c>
      <c r="D2028" s="2" t="s">
        <v>9723</v>
      </c>
      <c r="E2028" s="2" t="s">
        <v>14</v>
      </c>
      <c r="F2028" s="2" t="s">
        <v>15</v>
      </c>
      <c r="G2028" s="3">
        <v>10000</v>
      </c>
      <c r="H2028" s="6">
        <f>VLOOKUP(F2028,Exchange_rates!$A$1:$B$13,2,FALSE)</f>
        <v>1</v>
      </c>
      <c r="I2028" s="6">
        <f t="shared" si="62"/>
        <v>10000</v>
      </c>
      <c r="J2028" s="3">
        <f t="shared" si="63"/>
        <v>126031</v>
      </c>
      <c r="K2028" s="2" t="s">
        <v>169</v>
      </c>
      <c r="L2028" t="s">
        <v>28180</v>
      </c>
      <c r="M2028" s="2">
        <v>1927</v>
      </c>
      <c r="N2028" s="2" t="s">
        <v>12375</v>
      </c>
      <c r="O2028" s="2" t="s">
        <v>12376</v>
      </c>
      <c r="P2028" s="2" t="s">
        <v>12377</v>
      </c>
      <c r="Q2028" s="2" t="s">
        <v>12378</v>
      </c>
      <c r="R2028">
        <v>40</v>
      </c>
      <c r="S2028" s="9">
        <f>SUM(pledge_tiers!B2028:F2028)/pledge_tiers!CZ2028</f>
        <v>0.14382845188284518</v>
      </c>
      <c r="T2028" s="8">
        <f>SUM(pledge_tiers!G2028:K2028)/pledge_tiers!CZ2028</f>
        <v>0.13912133891213388</v>
      </c>
      <c r="U2028" s="8">
        <f>SUM(pledge_tiers!L2028:CX2028)/pledge_tiers!CZ2028</f>
        <v>0.71705020920502094</v>
      </c>
      <c r="V2028">
        <f>VLOOKUP(A2028,cluster_membership!$A$1:$B$4001,2,FALSE)</f>
        <v>5</v>
      </c>
    </row>
    <row r="2029" spans="1:22" x14ac:dyDescent="0.2">
      <c r="A2029" s="2">
        <v>2027</v>
      </c>
      <c r="B2029" s="3">
        <v>66556</v>
      </c>
      <c r="C2029" s="2" t="s">
        <v>12379</v>
      </c>
      <c r="D2029" s="2" t="s">
        <v>12380</v>
      </c>
      <c r="E2029" s="2" t="s">
        <v>1173</v>
      </c>
      <c r="F2029" s="2" t="s">
        <v>15</v>
      </c>
      <c r="G2029" s="3">
        <v>5052</v>
      </c>
      <c r="H2029" s="6">
        <f>VLOOKUP(F2029,Exchange_rates!$A$1:$B$13,2,FALSE)</f>
        <v>1</v>
      </c>
      <c r="I2029" s="6">
        <f t="shared" si="62"/>
        <v>5052</v>
      </c>
      <c r="J2029" s="3">
        <f t="shared" si="63"/>
        <v>66556</v>
      </c>
      <c r="K2029" s="2" t="s">
        <v>338</v>
      </c>
      <c r="L2029" t="s">
        <v>28180</v>
      </c>
      <c r="M2029" s="2">
        <v>1927</v>
      </c>
      <c r="N2029" s="2" t="s">
        <v>12381</v>
      </c>
      <c r="O2029" s="2" t="s">
        <v>12382</v>
      </c>
      <c r="P2029" s="2" t="s">
        <v>12383</v>
      </c>
      <c r="Q2029" s="2" t="s">
        <v>12384</v>
      </c>
      <c r="R2029">
        <v>6</v>
      </c>
      <c r="S2029" s="9">
        <f>SUM(pledge_tiers!B2029:F2029)/pledge_tiers!CZ2029</f>
        <v>0.99947726084683741</v>
      </c>
      <c r="T2029" s="8">
        <f>SUM(pledge_tiers!G2029:K2029)/pledge_tiers!CZ2029</f>
        <v>5.2273915316257186E-4</v>
      </c>
      <c r="U2029" s="8">
        <f>SUM(pledge_tiers!L2029:CX2029)/pledge_tiers!CZ2029</f>
        <v>0</v>
      </c>
      <c r="V2029">
        <f>VLOOKUP(A2029,cluster_membership!$A$1:$B$4001,2,FALSE)</f>
        <v>5</v>
      </c>
    </row>
    <row r="2030" spans="1:22" x14ac:dyDescent="0.2">
      <c r="A2030" s="2">
        <v>2028</v>
      </c>
      <c r="B2030" s="3">
        <v>69275</v>
      </c>
      <c r="C2030" s="2" t="s">
        <v>12385</v>
      </c>
      <c r="D2030" s="2" t="s">
        <v>7220</v>
      </c>
      <c r="E2030" s="2" t="s">
        <v>7221</v>
      </c>
      <c r="F2030" s="2" t="s">
        <v>15</v>
      </c>
      <c r="G2030" s="3">
        <v>30000</v>
      </c>
      <c r="H2030" s="6">
        <f>VLOOKUP(F2030,Exchange_rates!$A$1:$B$13,2,FALSE)</f>
        <v>1</v>
      </c>
      <c r="I2030" s="6">
        <f t="shared" si="62"/>
        <v>30000</v>
      </c>
      <c r="J2030" s="3">
        <f t="shared" si="63"/>
        <v>69275</v>
      </c>
      <c r="K2030" s="2" t="s">
        <v>3651</v>
      </c>
      <c r="L2030" t="s">
        <v>28180</v>
      </c>
      <c r="M2030" s="2">
        <v>1927</v>
      </c>
      <c r="N2030" s="2" t="s">
        <v>12386</v>
      </c>
      <c r="O2030" s="2" t="s">
        <v>12387</v>
      </c>
      <c r="P2030" s="2" t="s">
        <v>12388</v>
      </c>
      <c r="Q2030" s="2" t="s">
        <v>12389</v>
      </c>
      <c r="R2030">
        <v>12</v>
      </c>
      <c r="S2030" s="9">
        <f>SUM(pledge_tiers!B2030:F2030)/pledge_tiers!CZ2030</f>
        <v>0.70900572618427904</v>
      </c>
      <c r="T2030" s="8">
        <f>SUM(pledge_tiers!G2030:K2030)/pledge_tiers!CZ2030</f>
        <v>0.26548672566371684</v>
      </c>
      <c r="U2030" s="8">
        <f>SUM(pledge_tiers!L2030:CX2030)/pledge_tiers!CZ2030</f>
        <v>2.5507548152004164E-2</v>
      </c>
      <c r="V2030">
        <f>VLOOKUP(A2030,cluster_membership!$A$1:$B$4001,2,FALSE)</f>
        <v>5</v>
      </c>
    </row>
    <row r="2031" spans="1:22" x14ac:dyDescent="0.2">
      <c r="A2031" s="2">
        <v>2029</v>
      </c>
      <c r="B2031" s="3">
        <v>77671</v>
      </c>
      <c r="C2031" s="2" t="s">
        <v>12390</v>
      </c>
      <c r="D2031" s="2" t="s">
        <v>2831</v>
      </c>
      <c r="E2031" s="2" t="s">
        <v>14</v>
      </c>
      <c r="F2031" s="2" t="s">
        <v>15</v>
      </c>
      <c r="G2031" s="3">
        <v>15000</v>
      </c>
      <c r="H2031" s="6">
        <f>VLOOKUP(F2031,Exchange_rates!$A$1:$B$13,2,FALSE)</f>
        <v>1</v>
      </c>
      <c r="I2031" s="6">
        <f t="shared" si="62"/>
        <v>15000</v>
      </c>
      <c r="J2031" s="3">
        <f t="shared" si="63"/>
        <v>77671</v>
      </c>
      <c r="K2031" s="2" t="s">
        <v>2832</v>
      </c>
      <c r="L2031" t="s">
        <v>28180</v>
      </c>
      <c r="M2031" s="2">
        <v>1926</v>
      </c>
      <c r="N2031" s="2" t="s">
        <v>12391</v>
      </c>
      <c r="O2031" s="2" t="s">
        <v>12392</v>
      </c>
      <c r="P2031" s="2" t="s">
        <v>12393</v>
      </c>
      <c r="Q2031" s="2" t="s">
        <v>12394</v>
      </c>
      <c r="R2031">
        <v>11</v>
      </c>
      <c r="S2031" s="9">
        <f>SUM(pledge_tiers!B2031:F2031)/pledge_tiers!CZ2031</f>
        <v>0.71525957000524387</v>
      </c>
      <c r="T2031" s="8">
        <f>SUM(pledge_tiers!G2031:K2031)/pledge_tiers!CZ2031</f>
        <v>0.254326166754064</v>
      </c>
      <c r="U2031" s="8">
        <f>SUM(pledge_tiers!L2031:CX2031)/pledge_tiers!CZ2031</f>
        <v>3.0414263240692185E-2</v>
      </c>
      <c r="V2031">
        <f>VLOOKUP(A2031,cluster_membership!$A$1:$B$4001,2,FALSE)</f>
        <v>5</v>
      </c>
    </row>
    <row r="2032" spans="1:22" x14ac:dyDescent="0.2">
      <c r="A2032" s="2">
        <v>2030</v>
      </c>
      <c r="B2032" s="3">
        <v>44413</v>
      </c>
      <c r="C2032" s="2" t="s">
        <v>12395</v>
      </c>
      <c r="D2032" s="2" t="s">
        <v>12396</v>
      </c>
      <c r="E2032" s="2" t="s">
        <v>14</v>
      </c>
      <c r="F2032" s="2" t="s">
        <v>15</v>
      </c>
      <c r="G2032" s="3">
        <v>5000</v>
      </c>
      <c r="H2032" s="6">
        <f>VLOOKUP(F2032,Exchange_rates!$A$1:$B$13,2,FALSE)</f>
        <v>1</v>
      </c>
      <c r="I2032" s="6">
        <f t="shared" si="62"/>
        <v>5000</v>
      </c>
      <c r="J2032" s="3">
        <f t="shared" si="63"/>
        <v>44413</v>
      </c>
      <c r="K2032" s="2" t="s">
        <v>6127</v>
      </c>
      <c r="L2032" t="s">
        <v>28180</v>
      </c>
      <c r="M2032" s="2">
        <v>1926</v>
      </c>
      <c r="N2032" s="2" t="s">
        <v>12397</v>
      </c>
      <c r="O2032" s="2" t="s">
        <v>12398</v>
      </c>
      <c r="P2032" s="2" t="s">
        <v>12399</v>
      </c>
      <c r="Q2032" s="2" t="s">
        <v>12400</v>
      </c>
      <c r="R2032">
        <v>19</v>
      </c>
      <c r="S2032" s="9">
        <f>SUM(pledge_tiers!B2032:F2032)/pledge_tiers!CZ2032</f>
        <v>0.74556830031282584</v>
      </c>
      <c r="T2032" s="8">
        <f>SUM(pledge_tiers!G2032:K2032)/pledge_tiers!CZ2032</f>
        <v>0.23722627737226276</v>
      </c>
      <c r="U2032" s="8">
        <f>SUM(pledge_tiers!L2032:CX2032)/pledge_tiers!CZ2032</f>
        <v>1.7205422314911366E-2</v>
      </c>
      <c r="V2032">
        <f>VLOOKUP(A2032,cluster_membership!$A$1:$B$4001,2,FALSE)</f>
        <v>5</v>
      </c>
    </row>
    <row r="2033" spans="1:22" x14ac:dyDescent="0.2">
      <c r="A2033" s="2">
        <v>2031</v>
      </c>
      <c r="B2033" s="3">
        <v>72301</v>
      </c>
      <c r="C2033" s="2" t="s">
        <v>12401</v>
      </c>
      <c r="D2033" s="2" t="s">
        <v>2831</v>
      </c>
      <c r="E2033" s="2" t="s">
        <v>14</v>
      </c>
      <c r="F2033" s="2" t="s">
        <v>15</v>
      </c>
      <c r="G2033" s="3">
        <v>5000</v>
      </c>
      <c r="H2033" s="6">
        <f>VLOOKUP(F2033,Exchange_rates!$A$1:$B$13,2,FALSE)</f>
        <v>1</v>
      </c>
      <c r="I2033" s="6">
        <f t="shared" si="62"/>
        <v>5000</v>
      </c>
      <c r="J2033" s="3">
        <f t="shared" si="63"/>
        <v>72301</v>
      </c>
      <c r="K2033" s="2" t="s">
        <v>2832</v>
      </c>
      <c r="L2033" t="s">
        <v>28180</v>
      </c>
      <c r="M2033" s="2">
        <v>1926</v>
      </c>
      <c r="N2033" s="2" t="s">
        <v>12402</v>
      </c>
      <c r="O2033" s="2" t="s">
        <v>12403</v>
      </c>
      <c r="P2033" s="2" t="s">
        <v>12404</v>
      </c>
      <c r="Q2033" s="2" t="s">
        <v>12405</v>
      </c>
      <c r="R2033">
        <v>21</v>
      </c>
      <c r="S2033" s="9">
        <f>SUM(pledge_tiers!B2033:F2033)/pledge_tiers!CZ2033</f>
        <v>0.28229166666666666</v>
      </c>
      <c r="T2033" s="8">
        <f>SUM(pledge_tiers!G2033:K2033)/pledge_tiers!CZ2033</f>
        <v>0.42239583333333336</v>
      </c>
      <c r="U2033" s="8">
        <f>SUM(pledge_tiers!L2033:CX2033)/pledge_tiers!CZ2033</f>
        <v>0.29531249999999998</v>
      </c>
      <c r="V2033">
        <f>VLOOKUP(A2033,cluster_membership!$A$1:$B$4001,2,FALSE)</f>
        <v>5</v>
      </c>
    </row>
    <row r="2034" spans="1:22" x14ac:dyDescent="0.2">
      <c r="A2034" s="2">
        <v>2032</v>
      </c>
      <c r="B2034" s="3">
        <v>165813</v>
      </c>
      <c r="C2034" s="2" t="s">
        <v>12406</v>
      </c>
      <c r="D2034" s="2" t="s">
        <v>12407</v>
      </c>
      <c r="E2034" s="2" t="s">
        <v>581</v>
      </c>
      <c r="F2034" s="2" t="s">
        <v>15</v>
      </c>
      <c r="G2034" s="3">
        <v>30000</v>
      </c>
      <c r="H2034" s="6">
        <f>VLOOKUP(F2034,Exchange_rates!$A$1:$B$13,2,FALSE)</f>
        <v>1</v>
      </c>
      <c r="I2034" s="6">
        <f t="shared" si="62"/>
        <v>30000</v>
      </c>
      <c r="J2034" s="3">
        <f t="shared" si="63"/>
        <v>165813</v>
      </c>
      <c r="K2034" s="2" t="s">
        <v>47</v>
      </c>
      <c r="L2034" t="s">
        <v>28180</v>
      </c>
      <c r="M2034" s="2">
        <v>1924</v>
      </c>
      <c r="N2034" s="2" t="s">
        <v>12408</v>
      </c>
      <c r="O2034" s="2" t="s">
        <v>12409</v>
      </c>
      <c r="P2034" s="2" t="s">
        <v>12410</v>
      </c>
      <c r="Q2034" s="2" t="s">
        <v>12411</v>
      </c>
      <c r="R2034">
        <v>6</v>
      </c>
      <c r="S2034" s="9">
        <f>SUM(pledge_tiers!B2034:F2034)/pledge_tiers!CZ2034</f>
        <v>0.89465408805031443</v>
      </c>
      <c r="T2034" s="8">
        <f>SUM(pledge_tiers!G2034:K2034)/pledge_tiers!CZ2034</f>
        <v>0.10534591194968554</v>
      </c>
      <c r="U2034" s="8">
        <f>SUM(pledge_tiers!L2034:CX2034)/pledge_tiers!CZ2034</f>
        <v>0</v>
      </c>
      <c r="V2034">
        <f>VLOOKUP(A2034,cluster_membership!$A$1:$B$4001,2,FALSE)</f>
        <v>5</v>
      </c>
    </row>
    <row r="2035" spans="1:22" x14ac:dyDescent="0.2">
      <c r="A2035" s="2">
        <v>2033</v>
      </c>
      <c r="B2035" s="3">
        <v>80923</v>
      </c>
      <c r="C2035" s="2" t="s">
        <v>12412</v>
      </c>
      <c r="D2035" s="2" t="s">
        <v>12413</v>
      </c>
      <c r="E2035" s="2" t="s">
        <v>298</v>
      </c>
      <c r="F2035" s="2" t="s">
        <v>15</v>
      </c>
      <c r="G2035" s="3">
        <v>18000</v>
      </c>
      <c r="H2035" s="6">
        <f>VLOOKUP(F2035,Exchange_rates!$A$1:$B$13,2,FALSE)</f>
        <v>1</v>
      </c>
      <c r="I2035" s="6">
        <f t="shared" si="62"/>
        <v>18000</v>
      </c>
      <c r="J2035" s="3">
        <f t="shared" si="63"/>
        <v>80923</v>
      </c>
      <c r="K2035" s="2" t="s">
        <v>136</v>
      </c>
      <c r="L2035" t="s">
        <v>28180</v>
      </c>
      <c r="M2035" s="2">
        <v>1923</v>
      </c>
      <c r="N2035" s="2" t="s">
        <v>12414</v>
      </c>
      <c r="O2035" s="2" t="s">
        <v>12415</v>
      </c>
      <c r="P2035" s="2" t="s">
        <v>12416</v>
      </c>
      <c r="Q2035" s="2" t="s">
        <v>12417</v>
      </c>
      <c r="R2035">
        <v>24</v>
      </c>
      <c r="S2035" s="9">
        <f>SUM(pledge_tiers!B2035:F2035)/pledge_tiers!CZ2035</f>
        <v>0.55338266384778012</v>
      </c>
      <c r="T2035" s="8">
        <f>SUM(pledge_tiers!G2035:K2035)/pledge_tiers!CZ2035</f>
        <v>0.3668076109936575</v>
      </c>
      <c r="U2035" s="8">
        <f>SUM(pledge_tiers!L2035:CX2035)/pledge_tiers!CZ2035</f>
        <v>7.980972515856237E-2</v>
      </c>
      <c r="V2035">
        <f>VLOOKUP(A2035,cluster_membership!$A$1:$B$4001,2,FALSE)</f>
        <v>5</v>
      </c>
    </row>
    <row r="2036" spans="1:22" x14ac:dyDescent="0.2">
      <c r="A2036" s="2">
        <v>2034</v>
      </c>
      <c r="B2036" s="3">
        <v>34854</v>
      </c>
      <c r="C2036" s="2" t="s">
        <v>12418</v>
      </c>
      <c r="D2036" s="2" t="s">
        <v>1808</v>
      </c>
      <c r="E2036" s="2" t="s">
        <v>14</v>
      </c>
      <c r="F2036" s="2" t="s">
        <v>15</v>
      </c>
      <c r="G2036" s="3">
        <v>1000</v>
      </c>
      <c r="H2036" s="6">
        <f>VLOOKUP(F2036,Exchange_rates!$A$1:$B$13,2,FALSE)</f>
        <v>1</v>
      </c>
      <c r="I2036" s="6">
        <f t="shared" si="62"/>
        <v>1000</v>
      </c>
      <c r="J2036" s="3">
        <f t="shared" si="63"/>
        <v>34854</v>
      </c>
      <c r="K2036" s="2" t="s">
        <v>190</v>
      </c>
      <c r="L2036" t="s">
        <v>28180</v>
      </c>
      <c r="M2036" s="2">
        <v>1922</v>
      </c>
      <c r="N2036" s="2" t="s">
        <v>12419</v>
      </c>
      <c r="O2036" s="2" t="s">
        <v>12420</v>
      </c>
      <c r="P2036" s="2" t="s">
        <v>12421</v>
      </c>
      <c r="Q2036" s="2" t="s">
        <v>12422</v>
      </c>
      <c r="R2036">
        <v>13</v>
      </c>
      <c r="S2036" s="9">
        <f>SUM(pledge_tiers!B2036:F2036)/pledge_tiers!CZ2036</f>
        <v>0.8375979112271541</v>
      </c>
      <c r="T2036" s="8">
        <f>SUM(pledge_tiers!G2036:K2036)/pledge_tiers!CZ2036</f>
        <v>0.15300261096605744</v>
      </c>
      <c r="U2036" s="8">
        <f>SUM(pledge_tiers!L2036:CX2036)/pledge_tiers!CZ2036</f>
        <v>9.3994778067885126E-3</v>
      </c>
      <c r="V2036">
        <f>VLOOKUP(A2036,cluster_membership!$A$1:$B$4001,2,FALSE)</f>
        <v>5</v>
      </c>
    </row>
    <row r="2037" spans="1:22" x14ac:dyDescent="0.2">
      <c r="A2037" s="2">
        <v>2035</v>
      </c>
      <c r="B2037" s="3">
        <v>27550</v>
      </c>
      <c r="C2037" s="2" t="s">
        <v>12423</v>
      </c>
      <c r="D2037" s="2" t="s">
        <v>9596</v>
      </c>
      <c r="E2037" s="2" t="s">
        <v>1005</v>
      </c>
      <c r="F2037" s="2" t="s">
        <v>15</v>
      </c>
      <c r="G2037" s="3">
        <v>4500</v>
      </c>
      <c r="H2037" s="6">
        <f>VLOOKUP(F2037,Exchange_rates!$A$1:$B$13,2,FALSE)</f>
        <v>1</v>
      </c>
      <c r="I2037" s="6">
        <f t="shared" si="62"/>
        <v>4500</v>
      </c>
      <c r="J2037" s="3">
        <f t="shared" si="63"/>
        <v>27550</v>
      </c>
      <c r="K2037" s="2" t="s">
        <v>278</v>
      </c>
      <c r="L2037" t="s">
        <v>28180</v>
      </c>
      <c r="M2037" s="2">
        <v>1921</v>
      </c>
      <c r="N2037" s="2" t="s">
        <v>12424</v>
      </c>
      <c r="O2037" s="2" t="s">
        <v>12425</v>
      </c>
      <c r="P2037" s="2" t="s">
        <v>12426</v>
      </c>
      <c r="Q2037" s="2" t="s">
        <v>12427</v>
      </c>
      <c r="R2037">
        <v>6</v>
      </c>
      <c r="S2037" s="9">
        <f>SUM(pledge_tiers!B2037:F2037)/pledge_tiers!CZ2037</f>
        <v>0.99372056514913654</v>
      </c>
      <c r="T2037" s="8">
        <f>SUM(pledge_tiers!G2037:K2037)/pledge_tiers!CZ2037</f>
        <v>6.2794348508634227E-3</v>
      </c>
      <c r="U2037" s="8">
        <f>SUM(pledge_tiers!L2037:CX2037)/pledge_tiers!CZ2037</f>
        <v>0</v>
      </c>
      <c r="V2037">
        <f>VLOOKUP(A2037,cluster_membership!$A$1:$B$4001,2,FALSE)</f>
        <v>5</v>
      </c>
    </row>
    <row r="2038" spans="1:22" x14ac:dyDescent="0.2">
      <c r="A2038" s="2">
        <v>2036</v>
      </c>
      <c r="B2038" s="3">
        <v>239955</v>
      </c>
      <c r="C2038" s="2" t="s">
        <v>12428</v>
      </c>
      <c r="D2038" s="2" t="s">
        <v>12429</v>
      </c>
      <c r="E2038" s="2" t="s">
        <v>497</v>
      </c>
      <c r="F2038" s="2" t="s">
        <v>15</v>
      </c>
      <c r="G2038" s="3">
        <v>60000</v>
      </c>
      <c r="H2038" s="6">
        <f>VLOOKUP(F2038,Exchange_rates!$A$1:$B$13,2,FALSE)</f>
        <v>1</v>
      </c>
      <c r="I2038" s="6">
        <f t="shared" si="62"/>
        <v>60000</v>
      </c>
      <c r="J2038" s="3">
        <f t="shared" si="63"/>
        <v>239955</v>
      </c>
      <c r="K2038" s="2" t="s">
        <v>4256</v>
      </c>
      <c r="L2038" t="s">
        <v>28180</v>
      </c>
      <c r="M2038" s="2">
        <v>1921</v>
      </c>
      <c r="N2038" s="2" t="s">
        <v>12430</v>
      </c>
      <c r="O2038" s="2" t="s">
        <v>12431</v>
      </c>
      <c r="P2038" s="2" t="s">
        <v>12432</v>
      </c>
      <c r="Q2038" s="2" t="s">
        <v>12433</v>
      </c>
      <c r="R2038">
        <v>43</v>
      </c>
      <c r="S2038" s="9">
        <f>SUM(pledge_tiers!B2038:F2038)/pledge_tiers!CZ2038</f>
        <v>0.36446591519055288</v>
      </c>
      <c r="T2038" s="8">
        <f>SUM(pledge_tiers!G2038:K2038)/pledge_tiers!CZ2038</f>
        <v>0.25335480407944178</v>
      </c>
      <c r="U2038" s="8">
        <f>SUM(pledge_tiers!L2038:CX2038)/pledge_tiers!CZ2038</f>
        <v>0.38217928073000534</v>
      </c>
      <c r="V2038">
        <f>VLOOKUP(A2038,cluster_membership!$A$1:$B$4001,2,FALSE)</f>
        <v>5</v>
      </c>
    </row>
    <row r="2039" spans="1:22" x14ac:dyDescent="0.2">
      <c r="A2039" s="2">
        <v>2037</v>
      </c>
      <c r="B2039" s="3">
        <v>39531</v>
      </c>
      <c r="C2039" s="2" t="s">
        <v>12434</v>
      </c>
      <c r="D2039" s="2" t="s">
        <v>12435</v>
      </c>
      <c r="E2039" s="2" t="s">
        <v>685</v>
      </c>
      <c r="F2039" s="2" t="s">
        <v>15</v>
      </c>
      <c r="G2039" s="3">
        <v>8000</v>
      </c>
      <c r="H2039" s="6">
        <f>VLOOKUP(F2039,Exchange_rates!$A$1:$B$13,2,FALSE)</f>
        <v>1</v>
      </c>
      <c r="I2039" s="6">
        <f t="shared" si="62"/>
        <v>8000</v>
      </c>
      <c r="J2039" s="3">
        <f t="shared" si="63"/>
        <v>39531</v>
      </c>
      <c r="K2039" s="2" t="s">
        <v>7371</v>
      </c>
      <c r="L2039" t="s">
        <v>28180</v>
      </c>
      <c r="M2039" s="2">
        <v>1920</v>
      </c>
      <c r="N2039" s="2" t="s">
        <v>12436</v>
      </c>
      <c r="O2039" s="2" t="s">
        <v>12437</v>
      </c>
      <c r="P2039" s="2" t="s">
        <v>12438</v>
      </c>
      <c r="Q2039" s="2" t="s">
        <v>12439</v>
      </c>
      <c r="R2039">
        <v>11</v>
      </c>
      <c r="S2039" s="9">
        <f>SUM(pledge_tiers!B2039:F2039)/pledge_tiers!CZ2039</f>
        <v>0.94971189104243059</v>
      </c>
      <c r="T2039" s="8">
        <f>SUM(pledge_tiers!G2039:K2039)/pledge_tiers!CZ2039</f>
        <v>5.0288108957569411E-2</v>
      </c>
      <c r="U2039" s="8">
        <f>SUM(pledge_tiers!L2039:CX2039)/pledge_tiers!CZ2039</f>
        <v>0</v>
      </c>
      <c r="V2039">
        <f>VLOOKUP(A2039,cluster_membership!$A$1:$B$4001,2,FALSE)</f>
        <v>5</v>
      </c>
    </row>
    <row r="2040" spans="1:22" x14ac:dyDescent="0.2">
      <c r="A2040" s="2">
        <v>2038</v>
      </c>
      <c r="B2040" s="3">
        <v>38536</v>
      </c>
      <c r="C2040" s="2" t="s">
        <v>12440</v>
      </c>
      <c r="D2040" s="2" t="s">
        <v>12441</v>
      </c>
      <c r="E2040" s="2" t="s">
        <v>14</v>
      </c>
      <c r="F2040" s="2" t="s">
        <v>15</v>
      </c>
      <c r="G2040" s="3">
        <v>7000</v>
      </c>
      <c r="H2040" s="6">
        <f>VLOOKUP(F2040,Exchange_rates!$A$1:$B$13,2,FALSE)</f>
        <v>1</v>
      </c>
      <c r="I2040" s="6">
        <f t="shared" si="62"/>
        <v>7000</v>
      </c>
      <c r="J2040" s="3">
        <f t="shared" si="63"/>
        <v>38536</v>
      </c>
      <c r="K2040" s="2" t="s">
        <v>527</v>
      </c>
      <c r="L2040" t="s">
        <v>28180</v>
      </c>
      <c r="M2040" s="2">
        <v>1920</v>
      </c>
      <c r="N2040" s="2" t="s">
        <v>12442</v>
      </c>
      <c r="O2040" s="2" t="s">
        <v>12443</v>
      </c>
      <c r="P2040" s="2" t="s">
        <v>12444</v>
      </c>
      <c r="Q2040" s="2" t="s">
        <v>12445</v>
      </c>
      <c r="R2040">
        <v>7</v>
      </c>
      <c r="S2040" s="9">
        <f>SUM(pledge_tiers!B2040:F2040)/pledge_tiers!CZ2040</f>
        <v>0.98693834900731447</v>
      </c>
      <c r="T2040" s="8">
        <f>SUM(pledge_tiers!G2040:K2040)/pledge_tiers!CZ2040</f>
        <v>1.3061650992685475E-2</v>
      </c>
      <c r="U2040" s="8">
        <f>SUM(pledge_tiers!L2040:CX2040)/pledge_tiers!CZ2040</f>
        <v>0</v>
      </c>
      <c r="V2040">
        <f>VLOOKUP(A2040,cluster_membership!$A$1:$B$4001,2,FALSE)</f>
        <v>5</v>
      </c>
    </row>
    <row r="2041" spans="1:22" x14ac:dyDescent="0.2">
      <c r="A2041" s="2">
        <v>2039</v>
      </c>
      <c r="B2041" s="3">
        <v>237775</v>
      </c>
      <c r="C2041" s="2" t="s">
        <v>12446</v>
      </c>
      <c r="D2041" s="2" t="s">
        <v>12447</v>
      </c>
      <c r="E2041" s="2" t="s">
        <v>1255</v>
      </c>
      <c r="F2041" s="2" t="s">
        <v>15</v>
      </c>
      <c r="G2041" s="3">
        <v>50000</v>
      </c>
      <c r="H2041" s="6">
        <f>VLOOKUP(F2041,Exchange_rates!$A$1:$B$13,2,FALSE)</f>
        <v>1</v>
      </c>
      <c r="I2041" s="6">
        <f t="shared" si="62"/>
        <v>50000</v>
      </c>
      <c r="J2041" s="3">
        <f t="shared" si="63"/>
        <v>237775</v>
      </c>
      <c r="K2041" s="2" t="s">
        <v>2201</v>
      </c>
      <c r="L2041" t="s">
        <v>28180</v>
      </c>
      <c r="M2041" s="2">
        <v>1918</v>
      </c>
      <c r="N2041" s="2" t="s">
        <v>12448</v>
      </c>
      <c r="O2041" s="2" t="s">
        <v>12449</v>
      </c>
      <c r="P2041" s="2" t="s">
        <v>12450</v>
      </c>
      <c r="Q2041" s="2" t="s">
        <v>12451</v>
      </c>
      <c r="R2041">
        <v>13</v>
      </c>
      <c r="S2041" s="9">
        <f>SUM(pledge_tiers!B2041:F2041)/pledge_tiers!CZ2041</f>
        <v>0.80601092896174864</v>
      </c>
      <c r="T2041" s="8">
        <f>SUM(pledge_tiers!G2041:K2041)/pledge_tiers!CZ2041</f>
        <v>0.17049180327868851</v>
      </c>
      <c r="U2041" s="8">
        <f>SUM(pledge_tiers!L2041:CX2041)/pledge_tiers!CZ2041</f>
        <v>2.3497267759562842E-2</v>
      </c>
      <c r="V2041">
        <f>VLOOKUP(A2041,cluster_membership!$A$1:$B$4001,2,FALSE)</f>
        <v>5</v>
      </c>
    </row>
    <row r="2042" spans="1:22" x14ac:dyDescent="0.2">
      <c r="A2042" s="2">
        <v>2040</v>
      </c>
      <c r="B2042" s="3">
        <v>47179</v>
      </c>
      <c r="C2042" s="2" t="s">
        <v>12452</v>
      </c>
      <c r="D2042" s="2" t="s">
        <v>12453</v>
      </c>
      <c r="E2042" s="2" t="s">
        <v>651</v>
      </c>
      <c r="F2042" s="2" t="s">
        <v>15</v>
      </c>
      <c r="G2042" s="3">
        <v>7500</v>
      </c>
      <c r="H2042" s="6">
        <f>VLOOKUP(F2042,Exchange_rates!$A$1:$B$13,2,FALSE)</f>
        <v>1</v>
      </c>
      <c r="I2042" s="6">
        <f t="shared" si="62"/>
        <v>7500</v>
      </c>
      <c r="J2042" s="3">
        <f t="shared" si="63"/>
        <v>47179</v>
      </c>
      <c r="K2042" s="2" t="s">
        <v>3651</v>
      </c>
      <c r="L2042" t="s">
        <v>28180</v>
      </c>
      <c r="M2042" s="2">
        <v>1917</v>
      </c>
      <c r="N2042" s="2" t="s">
        <v>12454</v>
      </c>
      <c r="O2042" s="2" t="s">
        <v>12455</v>
      </c>
      <c r="P2042" s="2" t="s">
        <v>12456</v>
      </c>
      <c r="Q2042" s="2" t="s">
        <v>12457</v>
      </c>
      <c r="R2042">
        <v>6</v>
      </c>
      <c r="S2042" s="9">
        <f>SUM(pledge_tiers!B2042:F2042)/pledge_tiers!CZ2042</f>
        <v>0.99634273772204807</v>
      </c>
      <c r="T2042" s="8">
        <f>SUM(pledge_tiers!G2042:K2042)/pledge_tiers!CZ2042</f>
        <v>3.6572622779519333E-3</v>
      </c>
      <c r="U2042" s="8">
        <f>SUM(pledge_tiers!L2042:CX2042)/pledge_tiers!CZ2042</f>
        <v>0</v>
      </c>
      <c r="V2042">
        <f>VLOOKUP(A2042,cluster_membership!$A$1:$B$4001,2,FALSE)</f>
        <v>5</v>
      </c>
    </row>
    <row r="2043" spans="1:22" x14ac:dyDescent="0.2">
      <c r="A2043" s="2">
        <v>2041</v>
      </c>
      <c r="B2043" s="3">
        <v>44350</v>
      </c>
      <c r="C2043" s="2" t="s">
        <v>12458</v>
      </c>
      <c r="D2043" s="2" t="s">
        <v>12459</v>
      </c>
      <c r="E2043" s="2" t="s">
        <v>3118</v>
      </c>
      <c r="F2043" s="2" t="s">
        <v>15</v>
      </c>
      <c r="G2043" s="3">
        <v>8500</v>
      </c>
      <c r="H2043" s="6">
        <f>VLOOKUP(F2043,Exchange_rates!$A$1:$B$13,2,FALSE)</f>
        <v>1</v>
      </c>
      <c r="I2043" s="6">
        <f t="shared" si="62"/>
        <v>8500</v>
      </c>
      <c r="J2043" s="3">
        <f t="shared" si="63"/>
        <v>44350</v>
      </c>
      <c r="K2043" s="2" t="s">
        <v>1237</v>
      </c>
      <c r="L2043" t="s">
        <v>28180</v>
      </c>
      <c r="M2043" s="2">
        <v>1917</v>
      </c>
      <c r="N2043" s="2" t="s">
        <v>12460</v>
      </c>
      <c r="O2043" s="2" t="s">
        <v>12461</v>
      </c>
      <c r="P2043" s="2" t="s">
        <v>12462</v>
      </c>
      <c r="Q2043" s="2" t="s">
        <v>12463</v>
      </c>
      <c r="R2043">
        <v>76</v>
      </c>
      <c r="S2043" s="9">
        <f>SUM(pledge_tiers!B2043:F2043)/pledge_tiers!CZ2043</f>
        <v>0.60031595576619279</v>
      </c>
      <c r="T2043" s="8">
        <f>SUM(pledge_tiers!G2043:K2043)/pledge_tiers!CZ2043</f>
        <v>0.10795155344918378</v>
      </c>
      <c r="U2043" s="8">
        <f>SUM(pledge_tiers!L2043:CX2043)/pledge_tiers!CZ2043</f>
        <v>0.29173249078462349</v>
      </c>
      <c r="V2043">
        <f>VLOOKUP(A2043,cluster_membership!$A$1:$B$4001,2,FALSE)</f>
        <v>5</v>
      </c>
    </row>
    <row r="2044" spans="1:22" x14ac:dyDescent="0.2">
      <c r="A2044" s="2">
        <v>2042</v>
      </c>
      <c r="B2044" s="3">
        <v>116290</v>
      </c>
      <c r="C2044" s="2" t="s">
        <v>12464</v>
      </c>
      <c r="D2044" s="2" t="s">
        <v>12465</v>
      </c>
      <c r="E2044" s="2" t="s">
        <v>23</v>
      </c>
      <c r="F2044" s="2" t="s">
        <v>945</v>
      </c>
      <c r="G2044" s="3">
        <v>20000</v>
      </c>
      <c r="H2044" s="6">
        <f>VLOOKUP(F2044,Exchange_rates!$A$1:$B$13,2,FALSE)</f>
        <v>1.06</v>
      </c>
      <c r="I2044" s="6">
        <f t="shared" si="62"/>
        <v>21200</v>
      </c>
      <c r="J2044" s="3">
        <f t="shared" si="63"/>
        <v>123267.40000000001</v>
      </c>
      <c r="K2044" s="2" t="s">
        <v>2730</v>
      </c>
      <c r="L2044" t="s">
        <v>28190</v>
      </c>
      <c r="M2044" s="2">
        <v>1916</v>
      </c>
      <c r="N2044" s="2" t="s">
        <v>12466</v>
      </c>
      <c r="O2044" s="2" t="s">
        <v>12467</v>
      </c>
      <c r="P2044" s="2" t="s">
        <v>12468</v>
      </c>
      <c r="Q2044" s="2" t="s">
        <v>12469</v>
      </c>
      <c r="R2044">
        <v>15</v>
      </c>
      <c r="S2044" s="9">
        <f>SUM(pledge_tiers!B2044:F2044)/pledge_tiers!CZ2044</f>
        <v>0.17053854276663147</v>
      </c>
      <c r="T2044" s="8">
        <f>SUM(pledge_tiers!G2044:K2044)/pledge_tiers!CZ2044</f>
        <v>0.63410770855332632</v>
      </c>
      <c r="U2044" s="8">
        <f>SUM(pledge_tiers!L2044:CX2044)/pledge_tiers!CZ2044</f>
        <v>0.19535374868004224</v>
      </c>
      <c r="V2044">
        <f>VLOOKUP(A2044,cluster_membership!$A$1:$B$4001,2,FALSE)</f>
        <v>5</v>
      </c>
    </row>
    <row r="2045" spans="1:22" x14ac:dyDescent="0.2">
      <c r="A2045" s="2">
        <v>2043</v>
      </c>
      <c r="B2045" s="3">
        <v>44946</v>
      </c>
      <c r="C2045" s="2" t="s">
        <v>12470</v>
      </c>
      <c r="D2045" s="2" t="s">
        <v>12471</v>
      </c>
      <c r="E2045" s="2" t="s">
        <v>1005</v>
      </c>
      <c r="F2045" s="2" t="s">
        <v>84</v>
      </c>
      <c r="G2045" s="3">
        <v>30000</v>
      </c>
      <c r="H2045" s="6">
        <f>VLOOKUP(F2045,Exchange_rates!$A$1:$B$13,2,FALSE)</f>
        <v>0.76</v>
      </c>
      <c r="I2045" s="6">
        <f t="shared" si="62"/>
        <v>22800</v>
      </c>
      <c r="J2045" s="3">
        <f t="shared" si="63"/>
        <v>34158.959999999999</v>
      </c>
      <c r="K2045" s="2" t="s">
        <v>85</v>
      </c>
      <c r="L2045" t="s">
        <v>28182</v>
      </c>
      <c r="M2045" s="2">
        <v>1915</v>
      </c>
      <c r="N2045" s="2" t="s">
        <v>12472</v>
      </c>
      <c r="O2045" s="2" t="s">
        <v>12473</v>
      </c>
      <c r="P2045" s="2" t="s">
        <v>12474</v>
      </c>
      <c r="Q2045" s="2" t="s">
        <v>12475</v>
      </c>
      <c r="R2045">
        <v>7</v>
      </c>
      <c r="S2045" s="9">
        <f>SUM(pledge_tiers!B2045:F2045)/pledge_tiers!CZ2045</f>
        <v>0.96105263157894738</v>
      </c>
      <c r="T2045" s="8">
        <f>SUM(pledge_tiers!G2045:K2045)/pledge_tiers!CZ2045</f>
        <v>3.8947368421052633E-2</v>
      </c>
      <c r="U2045" s="8">
        <f>SUM(pledge_tiers!L2045:CX2045)/pledge_tiers!CZ2045</f>
        <v>0</v>
      </c>
      <c r="V2045">
        <f>VLOOKUP(A2045,cluster_membership!$A$1:$B$4001,2,FALSE)</f>
        <v>5</v>
      </c>
    </row>
    <row r="2046" spans="1:22" x14ac:dyDescent="0.2">
      <c r="A2046" s="2">
        <v>2044</v>
      </c>
      <c r="B2046" s="3">
        <v>1233574</v>
      </c>
      <c r="C2046" s="2" t="s">
        <v>12476</v>
      </c>
      <c r="D2046" s="2" t="s">
        <v>12477</v>
      </c>
      <c r="E2046" s="2" t="s">
        <v>14</v>
      </c>
      <c r="F2046" s="2" t="s">
        <v>2288</v>
      </c>
      <c r="G2046" s="3">
        <v>50000</v>
      </c>
      <c r="H2046" s="6">
        <f>VLOOKUP(F2046,Exchange_rates!$A$1:$B$13,2,FALSE)</f>
        <v>0.11</v>
      </c>
      <c r="I2046" s="6">
        <f t="shared" si="62"/>
        <v>5500</v>
      </c>
      <c r="J2046" s="3">
        <f t="shared" si="63"/>
        <v>135693.14000000001</v>
      </c>
      <c r="K2046" s="2" t="s">
        <v>1256</v>
      </c>
      <c r="L2046" t="s">
        <v>28189</v>
      </c>
      <c r="M2046" s="2">
        <v>1915</v>
      </c>
      <c r="N2046" s="2" t="s">
        <v>12478</v>
      </c>
      <c r="O2046" s="2" t="s">
        <v>12479</v>
      </c>
      <c r="P2046" s="2" t="s">
        <v>12480</v>
      </c>
      <c r="Q2046" s="2" t="s">
        <v>12481</v>
      </c>
      <c r="R2046">
        <v>9</v>
      </c>
      <c r="S2046" s="9">
        <f>SUM(pledge_tiers!B2046:F2046)/pledge_tiers!CZ2046</f>
        <v>0.79549029889879397</v>
      </c>
      <c r="T2046" s="8">
        <f>SUM(pledge_tiers!G2046:K2046)/pledge_tiers!CZ2046</f>
        <v>0.20450970110120609</v>
      </c>
      <c r="U2046" s="8">
        <f>SUM(pledge_tiers!L2046:CX2046)/pledge_tiers!CZ2046</f>
        <v>0</v>
      </c>
      <c r="V2046">
        <f>VLOOKUP(A2046,cluster_membership!$A$1:$B$4001,2,FALSE)</f>
        <v>5</v>
      </c>
    </row>
    <row r="2047" spans="1:22" x14ac:dyDescent="0.2">
      <c r="A2047" s="2">
        <v>2045</v>
      </c>
      <c r="B2047" s="3">
        <v>61212</v>
      </c>
      <c r="C2047" s="2" t="s">
        <v>12482</v>
      </c>
      <c r="D2047" s="2" t="s">
        <v>12483</v>
      </c>
      <c r="E2047" s="2" t="s">
        <v>46</v>
      </c>
      <c r="F2047" s="2" t="s">
        <v>15</v>
      </c>
      <c r="G2047" s="3">
        <v>30000</v>
      </c>
      <c r="H2047" s="6">
        <f>VLOOKUP(F2047,Exchange_rates!$A$1:$B$13,2,FALSE)</f>
        <v>1</v>
      </c>
      <c r="I2047" s="6">
        <f t="shared" si="62"/>
        <v>30000</v>
      </c>
      <c r="J2047" s="3">
        <f t="shared" si="63"/>
        <v>61212</v>
      </c>
      <c r="K2047" s="2" t="s">
        <v>3867</v>
      </c>
      <c r="L2047" t="s">
        <v>28180</v>
      </c>
      <c r="M2047" s="2">
        <v>1914</v>
      </c>
      <c r="N2047" s="2" t="s">
        <v>12484</v>
      </c>
      <c r="O2047" s="2" t="s">
        <v>12485</v>
      </c>
      <c r="P2047" s="2" t="s">
        <v>12486</v>
      </c>
      <c r="Q2047" s="2" t="s">
        <v>12487</v>
      </c>
      <c r="R2047">
        <v>27</v>
      </c>
      <c r="S2047" s="9">
        <f>SUM(pledge_tiers!B2047:F2047)/pledge_tiers!CZ2047</f>
        <v>0.61570901423299951</v>
      </c>
      <c r="T2047" s="8">
        <f>SUM(pledge_tiers!G2047:K2047)/pledge_tiers!CZ2047</f>
        <v>0.29942013705851345</v>
      </c>
      <c r="U2047" s="8">
        <f>SUM(pledge_tiers!L2047:CX2047)/pledge_tiers!CZ2047</f>
        <v>8.4870848708487087E-2</v>
      </c>
      <c r="V2047">
        <f>VLOOKUP(A2047,cluster_membership!$A$1:$B$4001,2,FALSE)</f>
        <v>5</v>
      </c>
    </row>
    <row r="2048" spans="1:22" x14ac:dyDescent="0.2">
      <c r="A2048" s="2">
        <v>2046</v>
      </c>
      <c r="B2048" s="3">
        <v>65413</v>
      </c>
      <c r="C2048" s="2" t="s">
        <v>12488</v>
      </c>
      <c r="D2048" s="2" t="s">
        <v>11025</v>
      </c>
      <c r="E2048" s="2" t="s">
        <v>46</v>
      </c>
      <c r="F2048" s="2" t="s">
        <v>15</v>
      </c>
      <c r="G2048" s="3">
        <v>40000</v>
      </c>
      <c r="H2048" s="6">
        <f>VLOOKUP(F2048,Exchange_rates!$A$1:$B$13,2,FALSE)</f>
        <v>1</v>
      </c>
      <c r="I2048" s="6">
        <f t="shared" si="62"/>
        <v>40000</v>
      </c>
      <c r="J2048" s="3">
        <f t="shared" si="63"/>
        <v>65413</v>
      </c>
      <c r="K2048" s="2" t="s">
        <v>1449</v>
      </c>
      <c r="L2048" t="s">
        <v>28195</v>
      </c>
      <c r="M2048" s="2">
        <v>1913</v>
      </c>
      <c r="N2048" s="2" t="s">
        <v>12489</v>
      </c>
      <c r="O2048" s="2" t="s">
        <v>12490</v>
      </c>
      <c r="P2048" s="2" t="s">
        <v>12491</v>
      </c>
      <c r="Q2048" s="2" t="s">
        <v>12492</v>
      </c>
      <c r="R2048">
        <v>15</v>
      </c>
      <c r="S2048" s="9">
        <f>SUM(pledge_tiers!B2048:F2048)/pledge_tiers!CZ2048</f>
        <v>0.8671291355389541</v>
      </c>
      <c r="T2048" s="8">
        <f>SUM(pledge_tiers!G2048:K2048)/pledge_tiers!CZ2048</f>
        <v>9.9786552828175029E-2</v>
      </c>
      <c r="U2048" s="8">
        <f>SUM(pledge_tiers!L2048:CX2048)/pledge_tiers!CZ2048</f>
        <v>3.3084311632870865E-2</v>
      </c>
      <c r="V2048">
        <f>VLOOKUP(A2048,cluster_membership!$A$1:$B$4001,2,FALSE)</f>
        <v>5</v>
      </c>
    </row>
    <row r="2049" spans="1:22" x14ac:dyDescent="0.2">
      <c r="A2049" s="2">
        <v>2047</v>
      </c>
      <c r="B2049" s="3">
        <v>137708</v>
      </c>
      <c r="C2049" s="2" t="s">
        <v>12493</v>
      </c>
      <c r="D2049" s="2" t="s">
        <v>12494</v>
      </c>
      <c r="E2049" s="2" t="s">
        <v>5187</v>
      </c>
      <c r="F2049" s="2" t="s">
        <v>15</v>
      </c>
      <c r="G2049" s="3">
        <v>18000</v>
      </c>
      <c r="H2049" s="6">
        <f>VLOOKUP(F2049,Exchange_rates!$A$1:$B$13,2,FALSE)</f>
        <v>1</v>
      </c>
      <c r="I2049" s="6">
        <f t="shared" si="62"/>
        <v>18000</v>
      </c>
      <c r="J2049" s="3">
        <f t="shared" si="63"/>
        <v>137708</v>
      </c>
      <c r="K2049" s="2" t="s">
        <v>162</v>
      </c>
      <c r="L2049" t="s">
        <v>28180</v>
      </c>
      <c r="M2049" s="2">
        <v>1912</v>
      </c>
      <c r="N2049" s="2" t="s">
        <v>12495</v>
      </c>
      <c r="O2049" s="2" t="s">
        <v>12496</v>
      </c>
      <c r="P2049" s="2" t="s">
        <v>12497</v>
      </c>
      <c r="Q2049" s="2" t="s">
        <v>12498</v>
      </c>
      <c r="R2049">
        <v>41</v>
      </c>
      <c r="S2049" s="9">
        <f>SUM(pledge_tiers!B2049:F2049)/pledge_tiers!CZ2049</f>
        <v>3.6643653744025492E-2</v>
      </c>
      <c r="T2049" s="8">
        <f>SUM(pledge_tiers!G2049:K2049)/pledge_tiers!CZ2049</f>
        <v>0.46840148698884759</v>
      </c>
      <c r="U2049" s="8">
        <f>SUM(pledge_tiers!L2049:CX2049)/pledge_tiers!CZ2049</f>
        <v>0.4949548592671269</v>
      </c>
      <c r="V2049">
        <f>VLOOKUP(A2049,cluster_membership!$A$1:$B$4001,2,FALSE)</f>
        <v>5</v>
      </c>
    </row>
    <row r="2050" spans="1:22" x14ac:dyDescent="0.2">
      <c r="A2050" s="2">
        <v>2048</v>
      </c>
      <c r="B2050" s="3">
        <v>137945</v>
      </c>
      <c r="C2050" s="2" t="s">
        <v>12499</v>
      </c>
      <c r="D2050" s="2" t="s">
        <v>6152</v>
      </c>
      <c r="E2050" s="2" t="s">
        <v>14</v>
      </c>
      <c r="F2050" s="2" t="s">
        <v>15</v>
      </c>
      <c r="G2050" s="3">
        <v>28000</v>
      </c>
      <c r="H2050" s="6">
        <f>VLOOKUP(F2050,Exchange_rates!$A$1:$B$13,2,FALSE)</f>
        <v>1</v>
      </c>
      <c r="I2050" s="6">
        <f t="shared" ref="I2050:I2113" si="64">G2050*H2050</f>
        <v>28000</v>
      </c>
      <c r="J2050" s="3">
        <f t="shared" ref="J2050:J2113" si="65">B2050*H2050</f>
        <v>137945</v>
      </c>
      <c r="K2050" s="2" t="s">
        <v>3266</v>
      </c>
      <c r="L2050" t="s">
        <v>28180</v>
      </c>
      <c r="M2050" s="2">
        <v>1912</v>
      </c>
      <c r="N2050" s="2" t="s">
        <v>12500</v>
      </c>
      <c r="O2050" s="2" t="s">
        <v>12501</v>
      </c>
      <c r="P2050" s="2" t="s">
        <v>12502</v>
      </c>
      <c r="Q2050" s="2" t="s">
        <v>12503</v>
      </c>
      <c r="R2050">
        <v>13</v>
      </c>
      <c r="S2050" s="9">
        <f>SUM(pledge_tiers!B2050:F2050)/pledge_tiers!CZ2050</f>
        <v>0.97057277982133472</v>
      </c>
      <c r="T2050" s="8">
        <f>SUM(pledge_tiers!G2050:K2050)/pledge_tiers!CZ2050</f>
        <v>2.3121387283236993E-2</v>
      </c>
      <c r="U2050" s="8">
        <f>SUM(pledge_tiers!L2050:CX2050)/pledge_tiers!CZ2050</f>
        <v>6.3058328954282714E-3</v>
      </c>
      <c r="V2050">
        <f>VLOOKUP(A2050,cluster_membership!$A$1:$B$4001,2,FALSE)</f>
        <v>5</v>
      </c>
    </row>
    <row r="2051" spans="1:22" x14ac:dyDescent="0.2">
      <c r="A2051" s="2">
        <v>2049</v>
      </c>
      <c r="B2051" s="3">
        <v>95273</v>
      </c>
      <c r="C2051" s="2" t="s">
        <v>12504</v>
      </c>
      <c r="D2051" s="2" t="s">
        <v>12505</v>
      </c>
      <c r="E2051" s="2" t="s">
        <v>14</v>
      </c>
      <c r="F2051" s="2" t="s">
        <v>15</v>
      </c>
      <c r="G2051" s="3">
        <v>19000</v>
      </c>
      <c r="H2051" s="6">
        <f>VLOOKUP(F2051,Exchange_rates!$A$1:$B$13,2,FALSE)</f>
        <v>1</v>
      </c>
      <c r="I2051" s="6">
        <f t="shared" si="64"/>
        <v>19000</v>
      </c>
      <c r="J2051" s="3">
        <f t="shared" si="65"/>
        <v>95273</v>
      </c>
      <c r="K2051" s="2" t="s">
        <v>12506</v>
      </c>
      <c r="L2051" t="s">
        <v>28180</v>
      </c>
      <c r="M2051" s="2">
        <v>1912</v>
      </c>
      <c r="N2051" s="2" t="s">
        <v>12507</v>
      </c>
      <c r="O2051" s="2" t="s">
        <v>12508</v>
      </c>
      <c r="P2051" s="2" t="s">
        <v>12509</v>
      </c>
      <c r="Q2051" s="2" t="s">
        <v>12510</v>
      </c>
      <c r="R2051">
        <v>18</v>
      </c>
      <c r="S2051" s="9">
        <f>SUM(pledge_tiers!B2051:F2051)/pledge_tiers!CZ2051</f>
        <v>0.52444208289054195</v>
      </c>
      <c r="T2051" s="8">
        <f>SUM(pledge_tiers!G2051:K2051)/pledge_tiers!CZ2051</f>
        <v>0.24867162592986186</v>
      </c>
      <c r="U2051" s="8">
        <f>SUM(pledge_tiers!L2051:CX2051)/pledge_tiers!CZ2051</f>
        <v>0.22688629117959616</v>
      </c>
      <c r="V2051">
        <f>VLOOKUP(A2051,cluster_membership!$A$1:$B$4001,2,FALSE)</f>
        <v>5</v>
      </c>
    </row>
    <row r="2052" spans="1:22" x14ac:dyDescent="0.2">
      <c r="A2052" s="2">
        <v>2050</v>
      </c>
      <c r="B2052" s="3">
        <v>62957</v>
      </c>
      <c r="C2052" s="2" t="s">
        <v>12511</v>
      </c>
      <c r="D2052" s="2" t="s">
        <v>9056</v>
      </c>
      <c r="E2052" s="2" t="s">
        <v>23</v>
      </c>
      <c r="F2052" s="2" t="s">
        <v>15</v>
      </c>
      <c r="G2052" s="3">
        <v>20000</v>
      </c>
      <c r="H2052" s="6">
        <f>VLOOKUP(F2052,Exchange_rates!$A$1:$B$13,2,FALSE)</f>
        <v>1</v>
      </c>
      <c r="I2052" s="6">
        <f t="shared" si="64"/>
        <v>20000</v>
      </c>
      <c r="J2052" s="3">
        <f t="shared" si="65"/>
        <v>62957</v>
      </c>
      <c r="K2052" s="2" t="s">
        <v>527</v>
      </c>
      <c r="L2052" t="s">
        <v>28180</v>
      </c>
      <c r="M2052" s="2">
        <v>1911</v>
      </c>
      <c r="N2052" s="2" t="s">
        <v>12512</v>
      </c>
      <c r="O2052" s="2" t="s">
        <v>12513</v>
      </c>
      <c r="P2052" s="2" t="s">
        <v>12514</v>
      </c>
      <c r="Q2052" s="2" t="s">
        <v>12515</v>
      </c>
      <c r="R2052">
        <v>9</v>
      </c>
      <c r="S2052" s="9">
        <f>SUM(pledge_tiers!B2052:F2052)/pledge_tiers!CZ2052</f>
        <v>0.72862453531598514</v>
      </c>
      <c r="T2052" s="8">
        <f>SUM(pledge_tiers!G2052:K2052)/pledge_tiers!CZ2052</f>
        <v>0.27137546468401486</v>
      </c>
      <c r="U2052" s="8">
        <f>SUM(pledge_tiers!L2052:CX2052)/pledge_tiers!CZ2052</f>
        <v>0</v>
      </c>
      <c r="V2052">
        <f>VLOOKUP(A2052,cluster_membership!$A$1:$B$4001,2,FALSE)</f>
        <v>5</v>
      </c>
    </row>
    <row r="2053" spans="1:22" x14ac:dyDescent="0.2">
      <c r="A2053" s="2">
        <v>2051</v>
      </c>
      <c r="B2053" s="3">
        <v>35508</v>
      </c>
      <c r="C2053" s="2" t="s">
        <v>12516</v>
      </c>
      <c r="D2053" s="2" t="s">
        <v>12517</v>
      </c>
      <c r="E2053" s="2" t="s">
        <v>46</v>
      </c>
      <c r="F2053" s="2" t="s">
        <v>15</v>
      </c>
      <c r="G2053" s="3">
        <v>25000</v>
      </c>
      <c r="H2053" s="6">
        <f>VLOOKUP(F2053,Exchange_rates!$A$1:$B$13,2,FALSE)</f>
        <v>1</v>
      </c>
      <c r="I2053" s="6">
        <f t="shared" si="64"/>
        <v>25000</v>
      </c>
      <c r="J2053" s="3">
        <f t="shared" si="65"/>
        <v>35508</v>
      </c>
      <c r="K2053" s="2" t="s">
        <v>8015</v>
      </c>
      <c r="L2053" t="s">
        <v>28218</v>
      </c>
      <c r="M2053" s="2">
        <v>1910</v>
      </c>
      <c r="N2053" s="2" t="s">
        <v>12518</v>
      </c>
      <c r="O2053" s="2" t="s">
        <v>12519</v>
      </c>
      <c r="P2053" s="2" t="s">
        <v>12520</v>
      </c>
      <c r="Q2053" s="2" t="s">
        <v>12521</v>
      </c>
      <c r="R2053">
        <v>10</v>
      </c>
      <c r="S2053" s="9">
        <f>SUM(pledge_tiers!B2053:F2053)/pledge_tiers!CZ2053</f>
        <v>0.95500264690312331</v>
      </c>
      <c r="T2053" s="8">
        <f>SUM(pledge_tiers!G2053:K2053)/pledge_tiers!CZ2053</f>
        <v>4.4997353096876656E-2</v>
      </c>
      <c r="U2053" s="8">
        <f>SUM(pledge_tiers!L2053:CX2053)/pledge_tiers!CZ2053</f>
        <v>0</v>
      </c>
      <c r="V2053">
        <f>VLOOKUP(A2053,cluster_membership!$A$1:$B$4001,2,FALSE)</f>
        <v>5</v>
      </c>
    </row>
    <row r="2054" spans="1:22" x14ac:dyDescent="0.2">
      <c r="A2054" s="2">
        <v>2052</v>
      </c>
      <c r="B2054" s="3">
        <v>208853</v>
      </c>
      <c r="C2054" s="2" t="s">
        <v>12522</v>
      </c>
      <c r="D2054" s="2" t="s">
        <v>12523</v>
      </c>
      <c r="E2054" s="2" t="s">
        <v>23</v>
      </c>
      <c r="F2054" s="2" t="s">
        <v>15</v>
      </c>
      <c r="G2054" s="3">
        <v>15000</v>
      </c>
      <c r="H2054" s="6">
        <f>VLOOKUP(F2054,Exchange_rates!$A$1:$B$13,2,FALSE)</f>
        <v>1</v>
      </c>
      <c r="I2054" s="6">
        <f t="shared" si="64"/>
        <v>15000</v>
      </c>
      <c r="J2054" s="3">
        <f t="shared" si="65"/>
        <v>208853</v>
      </c>
      <c r="K2054" s="2" t="s">
        <v>122</v>
      </c>
      <c r="L2054" t="s">
        <v>28180</v>
      </c>
      <c r="M2054" s="2">
        <v>1909</v>
      </c>
      <c r="N2054" s="2" t="s">
        <v>12524</v>
      </c>
      <c r="O2054" s="2" t="s">
        <v>12525</v>
      </c>
      <c r="P2054" s="2" t="s">
        <v>12526</v>
      </c>
      <c r="Q2054" s="2" t="s">
        <v>12527</v>
      </c>
      <c r="R2054">
        <v>8</v>
      </c>
      <c r="S2054" s="9">
        <f>SUM(pledge_tiers!B2054:F2054)/pledge_tiers!CZ2054</f>
        <v>0.99737670514165788</v>
      </c>
      <c r="T2054" s="8">
        <f>SUM(pledge_tiers!G2054:K2054)/pledge_tiers!CZ2054</f>
        <v>2.6232948583420775E-3</v>
      </c>
      <c r="U2054" s="8">
        <f>SUM(pledge_tiers!L2054:CX2054)/pledge_tiers!CZ2054</f>
        <v>0</v>
      </c>
      <c r="V2054">
        <f>VLOOKUP(A2054,cluster_membership!$A$1:$B$4001,2,FALSE)</f>
        <v>5</v>
      </c>
    </row>
    <row r="2055" spans="1:22" x14ac:dyDescent="0.2">
      <c r="A2055" s="2">
        <v>2053</v>
      </c>
      <c r="B2055" s="3">
        <v>66346</v>
      </c>
      <c r="C2055" s="2" t="s">
        <v>12528</v>
      </c>
      <c r="D2055" s="2" t="s">
        <v>2935</v>
      </c>
      <c r="E2055" s="2" t="s">
        <v>189</v>
      </c>
      <c r="F2055" s="2" t="s">
        <v>15</v>
      </c>
      <c r="G2055" s="3">
        <v>20000</v>
      </c>
      <c r="H2055" s="6">
        <f>VLOOKUP(F2055,Exchange_rates!$A$1:$B$13,2,FALSE)</f>
        <v>1</v>
      </c>
      <c r="I2055" s="6">
        <f t="shared" si="64"/>
        <v>20000</v>
      </c>
      <c r="J2055" s="3">
        <f t="shared" si="65"/>
        <v>66346</v>
      </c>
      <c r="K2055" s="2" t="s">
        <v>2936</v>
      </c>
      <c r="L2055" t="s">
        <v>28180</v>
      </c>
      <c r="M2055" s="2">
        <v>1909</v>
      </c>
      <c r="N2055" s="2" t="s">
        <v>12529</v>
      </c>
      <c r="O2055" s="2" t="s">
        <v>12530</v>
      </c>
      <c r="P2055" s="2" t="s">
        <v>12531</v>
      </c>
      <c r="Q2055" s="2" t="s">
        <v>12532</v>
      </c>
      <c r="R2055">
        <v>5</v>
      </c>
      <c r="S2055" s="9">
        <f>SUM(pledge_tiers!B2055:F2055)/pledge_tiers!CZ2055</f>
        <v>1</v>
      </c>
      <c r="T2055" s="8">
        <f>SUM(pledge_tiers!G2055:K2055)/pledge_tiers!CZ2055</f>
        <v>0</v>
      </c>
      <c r="U2055" s="8">
        <f>SUM(pledge_tiers!L2055:CX2055)/pledge_tiers!CZ2055</f>
        <v>0</v>
      </c>
      <c r="V2055">
        <f>VLOOKUP(A2055,cluster_membership!$A$1:$B$4001,2,FALSE)</f>
        <v>5</v>
      </c>
    </row>
    <row r="2056" spans="1:22" x14ac:dyDescent="0.2">
      <c r="A2056" s="2">
        <v>2054</v>
      </c>
      <c r="B2056" s="3">
        <v>70453</v>
      </c>
      <c r="C2056" s="2" t="s">
        <v>12533</v>
      </c>
      <c r="D2056" s="2" t="s">
        <v>12534</v>
      </c>
      <c r="E2056" s="2" t="s">
        <v>847</v>
      </c>
      <c r="F2056" s="2" t="s">
        <v>15</v>
      </c>
      <c r="G2056" s="3">
        <v>9500</v>
      </c>
      <c r="H2056" s="6">
        <f>VLOOKUP(F2056,Exchange_rates!$A$1:$B$13,2,FALSE)</f>
        <v>1</v>
      </c>
      <c r="I2056" s="6">
        <f t="shared" si="64"/>
        <v>9500</v>
      </c>
      <c r="J2056" s="3">
        <f t="shared" si="65"/>
        <v>70453</v>
      </c>
      <c r="K2056" s="2" t="s">
        <v>560</v>
      </c>
      <c r="L2056" t="s">
        <v>28180</v>
      </c>
      <c r="M2056" s="2">
        <v>1909</v>
      </c>
      <c r="N2056" s="2" t="s">
        <v>12535</v>
      </c>
      <c r="O2056" s="2" t="s">
        <v>12536</v>
      </c>
      <c r="P2056" s="2" t="s">
        <v>12537</v>
      </c>
      <c r="Q2056" s="2" t="s">
        <v>12538</v>
      </c>
      <c r="R2056">
        <v>10</v>
      </c>
      <c r="S2056" s="9">
        <f>SUM(pledge_tiers!B2056:F2056)/pledge_tiers!CZ2056</f>
        <v>0.94057815845824411</v>
      </c>
      <c r="T2056" s="8">
        <f>SUM(pledge_tiers!G2056:K2056)/pledge_tiers!CZ2056</f>
        <v>5.9421841541755886E-2</v>
      </c>
      <c r="U2056" s="8">
        <f>SUM(pledge_tiers!L2056:CX2056)/pledge_tiers!CZ2056</f>
        <v>0</v>
      </c>
      <c r="V2056">
        <f>VLOOKUP(A2056,cluster_membership!$A$1:$B$4001,2,FALSE)</f>
        <v>5</v>
      </c>
    </row>
    <row r="2057" spans="1:22" x14ac:dyDescent="0.2">
      <c r="A2057" s="2">
        <v>2055</v>
      </c>
      <c r="B2057" s="3">
        <v>149414</v>
      </c>
      <c r="C2057" s="2" t="s">
        <v>12539</v>
      </c>
      <c r="D2057" s="2" t="s">
        <v>7334</v>
      </c>
      <c r="E2057" s="2" t="s">
        <v>14</v>
      </c>
      <c r="F2057" s="2" t="s">
        <v>945</v>
      </c>
      <c r="G2057" s="3">
        <v>10000</v>
      </c>
      <c r="H2057" s="6">
        <f>VLOOKUP(F2057,Exchange_rates!$A$1:$B$13,2,FALSE)</f>
        <v>1.06</v>
      </c>
      <c r="I2057" s="6">
        <f t="shared" si="64"/>
        <v>10600</v>
      </c>
      <c r="J2057" s="3">
        <f t="shared" si="65"/>
        <v>158378.84</v>
      </c>
      <c r="K2057" s="2" t="s">
        <v>946</v>
      </c>
      <c r="L2057" t="s">
        <v>28191</v>
      </c>
      <c r="M2057" s="2">
        <v>1908</v>
      </c>
      <c r="N2057" s="2" t="s">
        <v>12540</v>
      </c>
      <c r="O2057" s="2" t="s">
        <v>12541</v>
      </c>
      <c r="P2057" s="2" t="s">
        <v>12542</v>
      </c>
      <c r="Q2057" s="2" t="s">
        <v>12543</v>
      </c>
      <c r="R2057">
        <v>4</v>
      </c>
      <c r="S2057" s="9">
        <f>SUM(pledge_tiers!B2057:F2057)/pledge_tiers!CZ2057</f>
        <v>1</v>
      </c>
      <c r="T2057" s="8">
        <f>SUM(pledge_tiers!G2057:K2057)/pledge_tiers!CZ2057</f>
        <v>0</v>
      </c>
      <c r="U2057" s="8">
        <f>SUM(pledge_tiers!L2057:CX2057)/pledge_tiers!CZ2057</f>
        <v>0</v>
      </c>
      <c r="V2057">
        <f>VLOOKUP(A2057,cluster_membership!$A$1:$B$4001,2,FALSE)</f>
        <v>5</v>
      </c>
    </row>
    <row r="2058" spans="1:22" x14ac:dyDescent="0.2">
      <c r="A2058" s="2">
        <v>2056</v>
      </c>
      <c r="B2058" s="3">
        <v>81371</v>
      </c>
      <c r="C2058" s="2" t="s">
        <v>12544</v>
      </c>
      <c r="D2058" s="2" t="s">
        <v>12545</v>
      </c>
      <c r="E2058" s="2" t="s">
        <v>14</v>
      </c>
      <c r="F2058" s="2" t="s">
        <v>15</v>
      </c>
      <c r="G2058" s="3">
        <v>10000</v>
      </c>
      <c r="H2058" s="6">
        <f>VLOOKUP(F2058,Exchange_rates!$A$1:$B$13,2,FALSE)</f>
        <v>1</v>
      </c>
      <c r="I2058" s="6">
        <f t="shared" si="64"/>
        <v>10000</v>
      </c>
      <c r="J2058" s="3">
        <f t="shared" si="65"/>
        <v>81371</v>
      </c>
      <c r="K2058" s="2" t="s">
        <v>12546</v>
      </c>
      <c r="L2058" t="s">
        <v>28180</v>
      </c>
      <c r="M2058" s="2">
        <v>1905</v>
      </c>
      <c r="N2058" s="2" t="s">
        <v>12547</v>
      </c>
      <c r="O2058" s="2" t="s">
        <v>12548</v>
      </c>
      <c r="P2058" s="2" t="s">
        <v>12549</v>
      </c>
      <c r="Q2058" s="2" t="s">
        <v>12550</v>
      </c>
      <c r="R2058">
        <v>4</v>
      </c>
      <c r="S2058" s="9">
        <f>SUM(pledge_tiers!B2058:F2058)/pledge_tiers!CZ2058</f>
        <v>1</v>
      </c>
      <c r="T2058" s="8">
        <f>SUM(pledge_tiers!G2058:K2058)/pledge_tiers!CZ2058</f>
        <v>0</v>
      </c>
      <c r="U2058" s="8">
        <f>SUM(pledge_tiers!L2058:CX2058)/pledge_tiers!CZ2058</f>
        <v>0</v>
      </c>
      <c r="V2058">
        <f>VLOOKUP(A2058,cluster_membership!$A$1:$B$4001,2,FALSE)</f>
        <v>5</v>
      </c>
    </row>
    <row r="2059" spans="1:22" x14ac:dyDescent="0.2">
      <c r="A2059" s="2">
        <v>2057</v>
      </c>
      <c r="B2059" s="3">
        <v>104157</v>
      </c>
      <c r="C2059" s="2" t="s">
        <v>12551</v>
      </c>
      <c r="D2059" s="2" t="s">
        <v>12552</v>
      </c>
      <c r="E2059" s="2" t="s">
        <v>559</v>
      </c>
      <c r="F2059" s="2" t="s">
        <v>15</v>
      </c>
      <c r="G2059" s="3">
        <v>57000</v>
      </c>
      <c r="H2059" s="6">
        <f>VLOOKUP(F2059,Exchange_rates!$A$1:$B$13,2,FALSE)</f>
        <v>1</v>
      </c>
      <c r="I2059" s="6">
        <f t="shared" si="64"/>
        <v>57000</v>
      </c>
      <c r="J2059" s="3">
        <f t="shared" si="65"/>
        <v>104157</v>
      </c>
      <c r="K2059" s="2" t="s">
        <v>560</v>
      </c>
      <c r="L2059" t="s">
        <v>28180</v>
      </c>
      <c r="M2059" s="2">
        <v>1904</v>
      </c>
      <c r="N2059" s="2" t="s">
        <v>12553</v>
      </c>
      <c r="O2059" s="2" t="s">
        <v>12554</v>
      </c>
      <c r="P2059" s="2" t="s">
        <v>12555</v>
      </c>
      <c r="Q2059" s="2" t="s">
        <v>12556</v>
      </c>
      <c r="R2059">
        <v>18</v>
      </c>
      <c r="S2059" s="9">
        <f>SUM(pledge_tiers!B2059:F2059)/pledge_tiers!CZ2059</f>
        <v>0.65802171290711697</v>
      </c>
      <c r="T2059" s="8">
        <f>SUM(pledge_tiers!G2059:K2059)/pledge_tiers!CZ2059</f>
        <v>0.25633293124246082</v>
      </c>
      <c r="U2059" s="8">
        <f>SUM(pledge_tiers!L2059:CX2059)/pledge_tiers!CZ2059</f>
        <v>8.5645355850422197E-2</v>
      </c>
      <c r="V2059">
        <f>VLOOKUP(A2059,cluster_membership!$A$1:$B$4001,2,FALSE)</f>
        <v>5</v>
      </c>
    </row>
    <row r="2060" spans="1:22" x14ac:dyDescent="0.2">
      <c r="A2060" s="2">
        <v>2058</v>
      </c>
      <c r="B2060" s="3">
        <v>107153</v>
      </c>
      <c r="C2060" s="2" t="s">
        <v>12557</v>
      </c>
      <c r="D2060" s="2" t="s">
        <v>12558</v>
      </c>
      <c r="E2060" s="2" t="s">
        <v>477</v>
      </c>
      <c r="F2060" s="2" t="s">
        <v>15</v>
      </c>
      <c r="G2060" s="3">
        <v>30000</v>
      </c>
      <c r="H2060" s="6">
        <f>VLOOKUP(F2060,Exchange_rates!$A$1:$B$13,2,FALSE)</f>
        <v>1</v>
      </c>
      <c r="I2060" s="6">
        <f t="shared" si="64"/>
        <v>30000</v>
      </c>
      <c r="J2060" s="3">
        <f t="shared" si="65"/>
        <v>107153</v>
      </c>
      <c r="K2060" s="2" t="s">
        <v>12559</v>
      </c>
      <c r="L2060" t="s">
        <v>28181</v>
      </c>
      <c r="M2060" s="2">
        <v>1903</v>
      </c>
      <c r="N2060" s="2" t="s">
        <v>12560</v>
      </c>
      <c r="O2060" s="2" t="s">
        <v>12561</v>
      </c>
      <c r="P2060" s="2" t="s">
        <v>12562</v>
      </c>
      <c r="Q2060" s="2" t="s">
        <v>12563</v>
      </c>
      <c r="R2060">
        <v>11</v>
      </c>
      <c r="S2060" s="9">
        <f>SUM(pledge_tiers!B2060:F2060)/pledge_tiers!CZ2060</f>
        <v>0.37797776601376387</v>
      </c>
      <c r="T2060" s="8">
        <f>SUM(pledge_tiers!G2060:K2060)/pledge_tiers!CZ2060</f>
        <v>0.62202223398623613</v>
      </c>
      <c r="U2060" s="8">
        <f>SUM(pledge_tiers!L2060:CX2060)/pledge_tiers!CZ2060</f>
        <v>0</v>
      </c>
      <c r="V2060">
        <f>VLOOKUP(A2060,cluster_membership!$A$1:$B$4001,2,FALSE)</f>
        <v>5</v>
      </c>
    </row>
    <row r="2061" spans="1:22" x14ac:dyDescent="0.2">
      <c r="A2061" s="2">
        <v>2059</v>
      </c>
      <c r="B2061" s="3">
        <v>75489</v>
      </c>
      <c r="C2061" s="2" t="s">
        <v>1790</v>
      </c>
      <c r="D2061" s="2" t="s">
        <v>8940</v>
      </c>
      <c r="E2061" s="2" t="s">
        <v>534</v>
      </c>
      <c r="F2061" s="2" t="s">
        <v>15</v>
      </c>
      <c r="G2061" s="3">
        <v>5000</v>
      </c>
      <c r="H2061" s="6">
        <f>VLOOKUP(F2061,Exchange_rates!$A$1:$B$13,2,FALSE)</f>
        <v>1</v>
      </c>
      <c r="I2061" s="6">
        <f t="shared" si="64"/>
        <v>5000</v>
      </c>
      <c r="J2061" s="3">
        <f t="shared" si="65"/>
        <v>75489</v>
      </c>
      <c r="K2061" s="2" t="s">
        <v>47</v>
      </c>
      <c r="L2061" t="s">
        <v>28180</v>
      </c>
      <c r="M2061" s="2">
        <v>1902</v>
      </c>
      <c r="N2061" s="2" t="s">
        <v>12564</v>
      </c>
      <c r="O2061" s="2" t="s">
        <v>12565</v>
      </c>
      <c r="P2061" s="2" t="s">
        <v>12566</v>
      </c>
      <c r="Q2061" s="2" t="s">
        <v>12567</v>
      </c>
      <c r="R2061">
        <v>10</v>
      </c>
      <c r="S2061" s="9">
        <f>SUM(pledge_tiers!B2061:F2061)/pledge_tiers!CZ2061</f>
        <v>0.89064976228209192</v>
      </c>
      <c r="T2061" s="8">
        <f>SUM(pledge_tiers!G2061:K2061)/pledge_tiers!CZ2061</f>
        <v>0.10935023771790808</v>
      </c>
      <c r="U2061" s="8">
        <f>SUM(pledge_tiers!L2061:CX2061)/pledge_tiers!CZ2061</f>
        <v>0</v>
      </c>
      <c r="V2061">
        <f>VLOOKUP(A2061,cluster_membership!$A$1:$B$4001,2,FALSE)</f>
        <v>5</v>
      </c>
    </row>
    <row r="2062" spans="1:22" x14ac:dyDescent="0.2">
      <c r="A2062" s="2">
        <v>2060</v>
      </c>
      <c r="B2062" s="3">
        <v>115860</v>
      </c>
      <c r="C2062" s="2" t="s">
        <v>12568</v>
      </c>
      <c r="D2062" s="2" t="s">
        <v>12569</v>
      </c>
      <c r="E2062" s="2" t="s">
        <v>189</v>
      </c>
      <c r="F2062" s="2" t="s">
        <v>15</v>
      </c>
      <c r="G2062" s="3">
        <v>80000</v>
      </c>
      <c r="H2062" s="6">
        <f>VLOOKUP(F2062,Exchange_rates!$A$1:$B$13,2,FALSE)</f>
        <v>1</v>
      </c>
      <c r="I2062" s="6">
        <f t="shared" si="64"/>
        <v>80000</v>
      </c>
      <c r="J2062" s="3">
        <f t="shared" si="65"/>
        <v>115860</v>
      </c>
      <c r="K2062" s="2" t="s">
        <v>6303</v>
      </c>
      <c r="L2062" t="s">
        <v>28180</v>
      </c>
      <c r="M2062" s="2">
        <v>1902</v>
      </c>
      <c r="N2062" s="2" t="s">
        <v>12570</v>
      </c>
      <c r="O2062" s="2" t="s">
        <v>12571</v>
      </c>
      <c r="P2062" s="2" t="s">
        <v>12572</v>
      </c>
      <c r="Q2062" s="2" t="s">
        <v>12573</v>
      </c>
      <c r="R2062">
        <v>34</v>
      </c>
      <c r="S2062" s="9">
        <f>SUM(pledge_tiers!B2062:F2062)/pledge_tiers!CZ2062</f>
        <v>0.1365353480841878</v>
      </c>
      <c r="T2062" s="8">
        <f>SUM(pledge_tiers!G2062:K2062)/pledge_tiers!CZ2062</f>
        <v>0.65191581219643824</v>
      </c>
      <c r="U2062" s="8">
        <f>SUM(pledge_tiers!L2062:CX2062)/pledge_tiers!CZ2062</f>
        <v>0.21154883971937399</v>
      </c>
      <c r="V2062">
        <f>VLOOKUP(A2062,cluster_membership!$A$1:$B$4001,2,FALSE)</f>
        <v>5</v>
      </c>
    </row>
    <row r="2063" spans="1:22" x14ac:dyDescent="0.2">
      <c r="A2063" s="2">
        <v>2061</v>
      </c>
      <c r="B2063" s="3">
        <v>69629</v>
      </c>
      <c r="C2063" s="2" t="s">
        <v>12574</v>
      </c>
      <c r="D2063" s="2" t="s">
        <v>12575</v>
      </c>
      <c r="E2063" s="2" t="s">
        <v>1005</v>
      </c>
      <c r="F2063" s="2" t="s">
        <v>413</v>
      </c>
      <c r="G2063" s="3">
        <v>2000</v>
      </c>
      <c r="H2063" s="6">
        <f>VLOOKUP(F2063,Exchange_rates!$A$1:$B$13,2,FALSE)</f>
        <v>0.77</v>
      </c>
      <c r="I2063" s="6">
        <f t="shared" si="64"/>
        <v>1540</v>
      </c>
      <c r="J2063" s="3">
        <f t="shared" si="65"/>
        <v>53614.33</v>
      </c>
      <c r="K2063" s="2" t="s">
        <v>658</v>
      </c>
      <c r="L2063" t="s">
        <v>28187</v>
      </c>
      <c r="M2063" s="2">
        <v>1901</v>
      </c>
      <c r="N2063" s="2" t="s">
        <v>12576</v>
      </c>
      <c r="O2063" s="2" t="s">
        <v>12577</v>
      </c>
      <c r="P2063" s="2" t="s">
        <v>12578</v>
      </c>
      <c r="Q2063" s="2" t="s">
        <v>12579</v>
      </c>
      <c r="R2063">
        <v>16</v>
      </c>
      <c r="S2063" s="9">
        <f>SUM(pledge_tiers!B2063:F2063)/pledge_tiers!CZ2063</f>
        <v>0.54410987849973591</v>
      </c>
      <c r="T2063" s="8">
        <f>SUM(pledge_tiers!G2063:K2063)/pledge_tiers!CZ2063</f>
        <v>0.32910723718964607</v>
      </c>
      <c r="U2063" s="8">
        <f>SUM(pledge_tiers!L2063:CX2063)/pledge_tiers!CZ2063</f>
        <v>0.12678288431061807</v>
      </c>
      <c r="V2063">
        <f>VLOOKUP(A2063,cluster_membership!$A$1:$B$4001,2,FALSE)</f>
        <v>5</v>
      </c>
    </row>
    <row r="2064" spans="1:22" x14ac:dyDescent="0.2">
      <c r="A2064" s="2">
        <v>2062</v>
      </c>
      <c r="B2064" s="3">
        <v>130447</v>
      </c>
      <c r="C2064" s="2" t="s">
        <v>5237</v>
      </c>
      <c r="D2064" s="2" t="s">
        <v>3772</v>
      </c>
      <c r="E2064" s="2" t="s">
        <v>497</v>
      </c>
      <c r="F2064" s="2" t="s">
        <v>84</v>
      </c>
      <c r="G2064" s="3">
        <v>1500</v>
      </c>
      <c r="H2064" s="6">
        <f>VLOOKUP(F2064,Exchange_rates!$A$1:$B$13,2,FALSE)</f>
        <v>0.76</v>
      </c>
      <c r="I2064" s="6">
        <f t="shared" si="64"/>
        <v>1140</v>
      </c>
      <c r="J2064" s="3">
        <f t="shared" si="65"/>
        <v>99139.72</v>
      </c>
      <c r="K2064" s="2" t="s">
        <v>85</v>
      </c>
      <c r="L2064" t="s">
        <v>28182</v>
      </c>
      <c r="M2064" s="2">
        <v>1899</v>
      </c>
      <c r="N2064" s="2" t="s">
        <v>12580</v>
      </c>
      <c r="O2064" s="2" t="s">
        <v>12581</v>
      </c>
      <c r="P2064" s="2" t="s">
        <v>12582</v>
      </c>
      <c r="Q2064" s="2" t="s">
        <v>12583</v>
      </c>
      <c r="R2064">
        <v>12</v>
      </c>
      <c r="S2064" s="9">
        <f>SUM(pledge_tiers!B2064:F2064)/pledge_tiers!CZ2064</f>
        <v>0.56269925611052074</v>
      </c>
      <c r="T2064" s="8">
        <f>SUM(pledge_tiers!G2064:K2064)/pledge_tiers!CZ2064</f>
        <v>0.39213602550478216</v>
      </c>
      <c r="U2064" s="8">
        <f>SUM(pledge_tiers!L2064:CX2064)/pledge_tiers!CZ2064</f>
        <v>4.5164718384697128E-2</v>
      </c>
      <c r="V2064">
        <f>VLOOKUP(A2064,cluster_membership!$A$1:$B$4001,2,FALSE)</f>
        <v>5</v>
      </c>
    </row>
    <row r="2065" spans="1:22" x14ac:dyDescent="0.2">
      <c r="A2065" s="2">
        <v>2063</v>
      </c>
      <c r="B2065" s="3">
        <v>117965</v>
      </c>
      <c r="C2065" s="2" t="s">
        <v>12584</v>
      </c>
      <c r="D2065" s="2" t="s">
        <v>12585</v>
      </c>
      <c r="E2065" s="2" t="s">
        <v>14</v>
      </c>
      <c r="F2065" s="2" t="s">
        <v>15</v>
      </c>
      <c r="G2065" s="3">
        <v>14000</v>
      </c>
      <c r="H2065" s="6">
        <f>VLOOKUP(F2065,Exchange_rates!$A$1:$B$13,2,FALSE)</f>
        <v>1</v>
      </c>
      <c r="I2065" s="6">
        <f t="shared" si="64"/>
        <v>14000</v>
      </c>
      <c r="J2065" s="3">
        <f t="shared" si="65"/>
        <v>117965</v>
      </c>
      <c r="K2065" s="2" t="s">
        <v>162</v>
      </c>
      <c r="L2065" t="s">
        <v>28180</v>
      </c>
      <c r="M2065" s="2">
        <v>1898</v>
      </c>
      <c r="N2065" s="2" t="s">
        <v>12586</v>
      </c>
      <c r="O2065" s="2" t="s">
        <v>12587</v>
      </c>
      <c r="P2065" s="2" t="s">
        <v>12588</v>
      </c>
      <c r="Q2065" s="2" t="s">
        <v>12589</v>
      </c>
      <c r="R2065">
        <v>28</v>
      </c>
      <c r="S2065" s="9">
        <f>SUM(pledge_tiers!B2065:F2065)/pledge_tiers!CZ2065</f>
        <v>0.15677966101694915</v>
      </c>
      <c r="T2065" s="8">
        <f>SUM(pledge_tiers!G2065:K2065)/pledge_tiers!CZ2065</f>
        <v>0.69279661016949157</v>
      </c>
      <c r="U2065" s="8">
        <f>SUM(pledge_tiers!L2065:CX2065)/pledge_tiers!CZ2065</f>
        <v>0.15042372881355931</v>
      </c>
      <c r="V2065">
        <f>VLOOKUP(A2065,cluster_membership!$A$1:$B$4001,2,FALSE)</f>
        <v>5</v>
      </c>
    </row>
    <row r="2066" spans="1:22" x14ac:dyDescent="0.2">
      <c r="A2066" s="2">
        <v>2064</v>
      </c>
      <c r="B2066" s="3">
        <v>1403359</v>
      </c>
      <c r="C2066" s="2" t="s">
        <v>12590</v>
      </c>
      <c r="D2066" s="2" t="s">
        <v>12591</v>
      </c>
      <c r="E2066" s="2" t="s">
        <v>23</v>
      </c>
      <c r="F2066" s="2" t="s">
        <v>15</v>
      </c>
      <c r="G2066" s="3">
        <v>200000</v>
      </c>
      <c r="H2066" s="6">
        <f>VLOOKUP(F2066,Exchange_rates!$A$1:$B$13,2,FALSE)</f>
        <v>1</v>
      </c>
      <c r="I2066" s="6">
        <f t="shared" si="64"/>
        <v>200000</v>
      </c>
      <c r="J2066" s="3">
        <f t="shared" si="65"/>
        <v>1403359</v>
      </c>
      <c r="K2066" s="2" t="s">
        <v>527</v>
      </c>
      <c r="L2066" t="s">
        <v>28180</v>
      </c>
      <c r="M2066" s="2">
        <v>1898</v>
      </c>
      <c r="N2066" s="2" t="s">
        <v>12592</v>
      </c>
      <c r="O2066" s="2" t="s">
        <v>12593</v>
      </c>
      <c r="P2066" s="2" t="s">
        <v>12594</v>
      </c>
      <c r="Q2066" s="2" t="s">
        <v>12595</v>
      </c>
      <c r="R2066">
        <v>15</v>
      </c>
      <c r="S2066" s="9">
        <f>SUM(pledge_tiers!B2066:F2066)/pledge_tiers!CZ2066</f>
        <v>0.73667205169628436</v>
      </c>
      <c r="T2066" s="8">
        <f>SUM(pledge_tiers!G2066:K2066)/pledge_tiers!CZ2066</f>
        <v>0.22401723209477653</v>
      </c>
      <c r="U2066" s="8">
        <f>SUM(pledge_tiers!L2066:CX2066)/pledge_tiers!CZ2066</f>
        <v>3.9310716208939146E-2</v>
      </c>
      <c r="V2066">
        <f>VLOOKUP(A2066,cluster_membership!$A$1:$B$4001,2,FALSE)</f>
        <v>3</v>
      </c>
    </row>
    <row r="2067" spans="1:22" x14ac:dyDescent="0.2">
      <c r="A2067" s="2">
        <v>2065</v>
      </c>
      <c r="B2067" s="3">
        <v>356752</v>
      </c>
      <c r="C2067" s="2" t="s">
        <v>12596</v>
      </c>
      <c r="D2067" s="2" t="s">
        <v>344</v>
      </c>
      <c r="E2067" s="2" t="s">
        <v>14</v>
      </c>
      <c r="F2067" s="2" t="s">
        <v>15</v>
      </c>
      <c r="G2067" s="3">
        <v>25000</v>
      </c>
      <c r="H2067" s="6">
        <f>VLOOKUP(F2067,Exchange_rates!$A$1:$B$13,2,FALSE)</f>
        <v>1</v>
      </c>
      <c r="I2067" s="6">
        <f t="shared" si="64"/>
        <v>25000</v>
      </c>
      <c r="J2067" s="3">
        <f t="shared" si="65"/>
        <v>356752</v>
      </c>
      <c r="K2067" s="2" t="s">
        <v>345</v>
      </c>
      <c r="L2067" t="s">
        <v>28180</v>
      </c>
      <c r="M2067" s="2">
        <v>1896</v>
      </c>
      <c r="N2067" s="2" t="s">
        <v>12597</v>
      </c>
      <c r="O2067" s="2" t="s">
        <v>12598</v>
      </c>
      <c r="P2067" s="2" t="s">
        <v>12599</v>
      </c>
      <c r="Q2067" s="2" t="s">
        <v>12600</v>
      </c>
      <c r="R2067">
        <v>3</v>
      </c>
      <c r="S2067" s="9">
        <f>SUM(pledge_tiers!B2067:F2067)/pledge_tiers!CZ2067</f>
        <v>1</v>
      </c>
      <c r="T2067" s="8">
        <f>SUM(pledge_tiers!G2067:K2067)/pledge_tiers!CZ2067</f>
        <v>0</v>
      </c>
      <c r="U2067" s="8">
        <f>SUM(pledge_tiers!L2067:CX2067)/pledge_tiers!CZ2067</f>
        <v>0</v>
      </c>
      <c r="V2067">
        <f>VLOOKUP(A2067,cluster_membership!$A$1:$B$4001,2,FALSE)</f>
        <v>5</v>
      </c>
    </row>
    <row r="2068" spans="1:22" x14ac:dyDescent="0.2">
      <c r="A2068" s="2">
        <v>2066</v>
      </c>
      <c r="B2068" s="3">
        <v>122907</v>
      </c>
      <c r="C2068" s="2" t="s">
        <v>12601</v>
      </c>
      <c r="D2068" s="2" t="s">
        <v>12602</v>
      </c>
      <c r="E2068" s="2" t="s">
        <v>581</v>
      </c>
      <c r="F2068" s="2" t="s">
        <v>75</v>
      </c>
      <c r="G2068" s="3">
        <v>15000</v>
      </c>
      <c r="H2068" s="6">
        <f>VLOOKUP(F2068,Exchange_rates!$A$1:$B$13,2,FALSE)</f>
        <v>1.24</v>
      </c>
      <c r="I2068" s="6">
        <f t="shared" si="64"/>
        <v>18600</v>
      </c>
      <c r="J2068" s="3">
        <f t="shared" si="65"/>
        <v>152404.68</v>
      </c>
      <c r="K2068" s="2" t="s">
        <v>827</v>
      </c>
      <c r="L2068" t="s">
        <v>28181</v>
      </c>
      <c r="M2068" s="2">
        <v>1895</v>
      </c>
      <c r="N2068" s="2" t="s">
        <v>12603</v>
      </c>
      <c r="O2068" s="2" t="s">
        <v>12604</v>
      </c>
      <c r="P2068" s="2" t="s">
        <v>12605</v>
      </c>
      <c r="Q2068" s="2" t="s">
        <v>12606</v>
      </c>
      <c r="R2068">
        <v>12</v>
      </c>
      <c r="S2068" s="9">
        <f>SUM(pledge_tiers!B2068:F2068)/pledge_tiers!CZ2068</f>
        <v>0.66758241758241754</v>
      </c>
      <c r="T2068" s="8">
        <f>SUM(pledge_tiers!G2068:K2068)/pledge_tiers!CZ2068</f>
        <v>0.3324175824175824</v>
      </c>
      <c r="U2068" s="8">
        <f>SUM(pledge_tiers!L2068:CX2068)/pledge_tiers!CZ2068</f>
        <v>0</v>
      </c>
      <c r="V2068">
        <f>VLOOKUP(A2068,cluster_membership!$A$1:$B$4001,2,FALSE)</f>
        <v>5</v>
      </c>
    </row>
    <row r="2069" spans="1:22" x14ac:dyDescent="0.2">
      <c r="A2069" s="2">
        <v>2067</v>
      </c>
      <c r="B2069" s="3">
        <v>65449</v>
      </c>
      <c r="C2069" s="2" t="s">
        <v>12607</v>
      </c>
      <c r="D2069" s="2" t="s">
        <v>7240</v>
      </c>
      <c r="E2069" s="2" t="s">
        <v>14</v>
      </c>
      <c r="F2069" s="2" t="s">
        <v>15</v>
      </c>
      <c r="G2069" s="3">
        <v>10000</v>
      </c>
      <c r="H2069" s="6">
        <f>VLOOKUP(F2069,Exchange_rates!$A$1:$B$13,2,FALSE)</f>
        <v>1</v>
      </c>
      <c r="I2069" s="6">
        <f t="shared" si="64"/>
        <v>10000</v>
      </c>
      <c r="J2069" s="3">
        <f t="shared" si="65"/>
        <v>65449</v>
      </c>
      <c r="K2069" s="2" t="s">
        <v>149</v>
      </c>
      <c r="L2069" t="s">
        <v>28180</v>
      </c>
      <c r="M2069" s="2">
        <v>1895</v>
      </c>
      <c r="N2069" s="2" t="s">
        <v>12608</v>
      </c>
      <c r="O2069" s="2" t="s">
        <v>12609</v>
      </c>
      <c r="P2069" s="2" t="s">
        <v>12610</v>
      </c>
      <c r="Q2069" s="2" t="s">
        <v>12611</v>
      </c>
      <c r="R2069">
        <v>6</v>
      </c>
      <c r="S2069" s="9">
        <f>SUM(pledge_tiers!B2069:F2069)/pledge_tiers!CZ2069</f>
        <v>0.98249336870026527</v>
      </c>
      <c r="T2069" s="8">
        <f>SUM(pledge_tiers!G2069:K2069)/pledge_tiers!CZ2069</f>
        <v>1.7506631299734749E-2</v>
      </c>
      <c r="U2069" s="8">
        <f>SUM(pledge_tiers!L2069:CX2069)/pledge_tiers!CZ2069</f>
        <v>0</v>
      </c>
      <c r="V2069">
        <f>VLOOKUP(A2069,cluster_membership!$A$1:$B$4001,2,FALSE)</f>
        <v>5</v>
      </c>
    </row>
    <row r="2070" spans="1:22" x14ac:dyDescent="0.2">
      <c r="A2070" s="2">
        <v>2068</v>
      </c>
      <c r="B2070" s="3">
        <v>62360</v>
      </c>
      <c r="C2070" s="2" t="s">
        <v>12612</v>
      </c>
      <c r="D2070" s="2" t="s">
        <v>4942</v>
      </c>
      <c r="E2070" s="2" t="s">
        <v>46</v>
      </c>
      <c r="F2070" s="2" t="s">
        <v>15</v>
      </c>
      <c r="G2070" s="3">
        <v>59000</v>
      </c>
      <c r="H2070" s="6">
        <f>VLOOKUP(F2070,Exchange_rates!$A$1:$B$13,2,FALSE)</f>
        <v>1</v>
      </c>
      <c r="I2070" s="6">
        <f t="shared" si="64"/>
        <v>59000</v>
      </c>
      <c r="J2070" s="3">
        <f t="shared" si="65"/>
        <v>62360</v>
      </c>
      <c r="K2070" s="2" t="s">
        <v>4943</v>
      </c>
      <c r="L2070" t="s">
        <v>28180</v>
      </c>
      <c r="M2070" s="2">
        <v>1894</v>
      </c>
      <c r="N2070" s="2" t="s">
        <v>12613</v>
      </c>
      <c r="O2070" s="2" t="s">
        <v>12614</v>
      </c>
      <c r="P2070" s="2" t="s">
        <v>12615</v>
      </c>
      <c r="Q2070" s="2" t="s">
        <v>12616</v>
      </c>
      <c r="R2070">
        <v>16</v>
      </c>
      <c r="S2070" s="9">
        <f>SUM(pledge_tiers!B2070:F2070)/pledge_tiers!CZ2070</f>
        <v>0.83714741883980837</v>
      </c>
      <c r="T2070" s="8">
        <f>SUM(pledge_tiers!G2070:K2070)/pledge_tiers!CZ2070</f>
        <v>0.13517828632251197</v>
      </c>
      <c r="U2070" s="8">
        <f>SUM(pledge_tiers!L2070:CX2070)/pledge_tiers!CZ2070</f>
        <v>2.7674294837679615E-2</v>
      </c>
      <c r="V2070">
        <f>VLOOKUP(A2070,cluster_membership!$A$1:$B$4001,2,FALSE)</f>
        <v>5</v>
      </c>
    </row>
    <row r="2071" spans="1:22" x14ac:dyDescent="0.2">
      <c r="A2071" s="2">
        <v>2069</v>
      </c>
      <c r="B2071" s="3">
        <v>102686</v>
      </c>
      <c r="C2071" s="2" t="s">
        <v>12617</v>
      </c>
      <c r="D2071" s="2" t="s">
        <v>8935</v>
      </c>
      <c r="E2071" s="2" t="s">
        <v>2175</v>
      </c>
      <c r="F2071" s="2" t="s">
        <v>15</v>
      </c>
      <c r="G2071" s="3">
        <v>22000</v>
      </c>
      <c r="H2071" s="6">
        <f>VLOOKUP(F2071,Exchange_rates!$A$1:$B$13,2,FALSE)</f>
        <v>1</v>
      </c>
      <c r="I2071" s="6">
        <f t="shared" si="64"/>
        <v>22000</v>
      </c>
      <c r="J2071" s="3">
        <f t="shared" si="65"/>
        <v>102686</v>
      </c>
      <c r="K2071" s="2" t="s">
        <v>136</v>
      </c>
      <c r="L2071" t="s">
        <v>28180</v>
      </c>
      <c r="M2071" s="2">
        <v>1893</v>
      </c>
      <c r="N2071" s="2" t="s">
        <v>12618</v>
      </c>
      <c r="O2071" s="2" t="s">
        <v>12619</v>
      </c>
      <c r="P2071" s="2" t="s">
        <v>12620</v>
      </c>
      <c r="Q2071" s="2" t="s">
        <v>12621</v>
      </c>
      <c r="R2071">
        <v>12</v>
      </c>
      <c r="S2071" s="9">
        <f>SUM(pledge_tiers!B2071:F2071)/pledge_tiers!CZ2071</f>
        <v>0.73226666666666662</v>
      </c>
      <c r="T2071" s="8">
        <f>SUM(pledge_tiers!G2071:K2071)/pledge_tiers!CZ2071</f>
        <v>0.25973333333333332</v>
      </c>
      <c r="U2071" s="8">
        <f>SUM(pledge_tiers!L2071:CX2071)/pledge_tiers!CZ2071</f>
        <v>8.0000000000000002E-3</v>
      </c>
      <c r="V2071">
        <f>VLOOKUP(A2071,cluster_membership!$A$1:$B$4001,2,FALSE)</f>
        <v>5</v>
      </c>
    </row>
    <row r="2072" spans="1:22" x14ac:dyDescent="0.2">
      <c r="A2072" s="2">
        <v>2070</v>
      </c>
      <c r="B2072" s="3">
        <v>34757</v>
      </c>
      <c r="C2072" s="2" t="s">
        <v>12622</v>
      </c>
      <c r="D2072" s="2" t="s">
        <v>12623</v>
      </c>
      <c r="E2072" s="2" t="s">
        <v>23</v>
      </c>
      <c r="F2072" s="2" t="s">
        <v>75</v>
      </c>
      <c r="G2072" s="3">
        <v>5000</v>
      </c>
      <c r="H2072" s="6">
        <f>VLOOKUP(F2072,Exchange_rates!$A$1:$B$13,2,FALSE)</f>
        <v>1.24</v>
      </c>
      <c r="I2072" s="6">
        <f t="shared" si="64"/>
        <v>6200</v>
      </c>
      <c r="J2072" s="3">
        <f t="shared" si="65"/>
        <v>43098.68</v>
      </c>
      <c r="K2072" s="2" t="s">
        <v>827</v>
      </c>
      <c r="L2072" t="s">
        <v>28181</v>
      </c>
      <c r="M2072" s="2">
        <v>1893</v>
      </c>
      <c r="N2072" s="2" t="s">
        <v>12624</v>
      </c>
      <c r="O2072" s="2" t="s">
        <v>12625</v>
      </c>
      <c r="P2072" s="2" t="s">
        <v>12626</v>
      </c>
      <c r="Q2072" s="2" t="s">
        <v>12627</v>
      </c>
      <c r="R2072">
        <v>8</v>
      </c>
      <c r="S2072" s="9">
        <f>SUM(pledge_tiers!B2072:F2072)/pledge_tiers!CZ2072</f>
        <v>0.8844114528101803</v>
      </c>
      <c r="T2072" s="8">
        <f>SUM(pledge_tiers!G2072:K2072)/pledge_tiers!CZ2072</f>
        <v>0.11558854718981973</v>
      </c>
      <c r="U2072" s="8">
        <f>SUM(pledge_tiers!L2072:CX2072)/pledge_tiers!CZ2072</f>
        <v>0</v>
      </c>
      <c r="V2072">
        <f>VLOOKUP(A2072,cluster_membership!$A$1:$B$4001,2,FALSE)</f>
        <v>5</v>
      </c>
    </row>
    <row r="2073" spans="1:22" x14ac:dyDescent="0.2">
      <c r="A2073" s="2">
        <v>2071</v>
      </c>
      <c r="B2073" s="3">
        <v>70328</v>
      </c>
      <c r="C2073" s="2" t="s">
        <v>12628</v>
      </c>
      <c r="D2073" s="2" t="s">
        <v>5681</v>
      </c>
      <c r="E2073" s="2" t="s">
        <v>23</v>
      </c>
      <c r="F2073" s="2" t="s">
        <v>15</v>
      </c>
      <c r="G2073" s="3">
        <v>15000</v>
      </c>
      <c r="H2073" s="6">
        <f>VLOOKUP(F2073,Exchange_rates!$A$1:$B$13,2,FALSE)</f>
        <v>1</v>
      </c>
      <c r="I2073" s="6">
        <f t="shared" si="64"/>
        <v>15000</v>
      </c>
      <c r="J2073" s="3">
        <f t="shared" si="65"/>
        <v>70328</v>
      </c>
      <c r="K2073" s="2" t="s">
        <v>16</v>
      </c>
      <c r="L2073" t="s">
        <v>28180</v>
      </c>
      <c r="M2073" s="2">
        <v>1893</v>
      </c>
      <c r="N2073" s="2" t="s">
        <v>12629</v>
      </c>
      <c r="O2073" s="2" t="s">
        <v>12630</v>
      </c>
      <c r="P2073" s="2" t="s">
        <v>12631</v>
      </c>
      <c r="Q2073" s="2" t="s">
        <v>12632</v>
      </c>
      <c r="R2073">
        <v>8</v>
      </c>
      <c r="S2073" s="9">
        <f>SUM(pledge_tiers!B2073:F2073)/pledge_tiers!CZ2073</f>
        <v>0.80138445154419591</v>
      </c>
      <c r="T2073" s="8">
        <f>SUM(pledge_tiers!G2073:K2073)/pledge_tiers!CZ2073</f>
        <v>0.19861554845580404</v>
      </c>
      <c r="U2073" s="8">
        <f>SUM(pledge_tiers!L2073:CX2073)/pledge_tiers!CZ2073</f>
        <v>0</v>
      </c>
      <c r="V2073">
        <f>VLOOKUP(A2073,cluster_membership!$A$1:$B$4001,2,FALSE)</f>
        <v>5</v>
      </c>
    </row>
    <row r="2074" spans="1:22" x14ac:dyDescent="0.2">
      <c r="A2074" s="2">
        <v>2072</v>
      </c>
      <c r="B2074" s="3">
        <v>87774</v>
      </c>
      <c r="C2074" s="2" t="s">
        <v>12633</v>
      </c>
      <c r="D2074" s="2" t="s">
        <v>12634</v>
      </c>
      <c r="E2074" s="2" t="s">
        <v>83</v>
      </c>
      <c r="F2074" s="2" t="s">
        <v>15</v>
      </c>
      <c r="G2074" s="3">
        <v>35000</v>
      </c>
      <c r="H2074" s="6">
        <f>VLOOKUP(F2074,Exchange_rates!$A$1:$B$13,2,FALSE)</f>
        <v>1</v>
      </c>
      <c r="I2074" s="6">
        <f t="shared" si="64"/>
        <v>35000</v>
      </c>
      <c r="J2074" s="3">
        <f t="shared" si="65"/>
        <v>87774</v>
      </c>
      <c r="K2074" s="2" t="s">
        <v>3577</v>
      </c>
      <c r="L2074" t="s">
        <v>28180</v>
      </c>
      <c r="M2074" s="2">
        <v>1892</v>
      </c>
      <c r="N2074" s="2" t="s">
        <v>12635</v>
      </c>
      <c r="O2074" s="2" t="s">
        <v>12636</v>
      </c>
      <c r="P2074" s="2" t="s">
        <v>12637</v>
      </c>
      <c r="Q2074" s="2" t="s">
        <v>12638</v>
      </c>
      <c r="R2074">
        <v>13</v>
      </c>
      <c r="S2074" s="9">
        <f>SUM(pledge_tiers!B2074:F2074)/pledge_tiers!CZ2074</f>
        <v>0.99405155320555183</v>
      </c>
      <c r="T2074" s="8">
        <f>SUM(pledge_tiers!G2074:K2074)/pledge_tiers!CZ2074</f>
        <v>5.9484467944481163E-3</v>
      </c>
      <c r="U2074" s="8">
        <f>SUM(pledge_tiers!L2074:CX2074)/pledge_tiers!CZ2074</f>
        <v>0</v>
      </c>
      <c r="V2074">
        <f>VLOOKUP(A2074,cluster_membership!$A$1:$B$4001,2,FALSE)</f>
        <v>5</v>
      </c>
    </row>
    <row r="2075" spans="1:22" x14ac:dyDescent="0.2">
      <c r="A2075" s="2">
        <v>2073</v>
      </c>
      <c r="B2075" s="3">
        <v>95908</v>
      </c>
      <c r="C2075" s="2" t="s">
        <v>12639</v>
      </c>
      <c r="D2075" s="2" t="s">
        <v>12640</v>
      </c>
      <c r="E2075" s="2" t="s">
        <v>5187</v>
      </c>
      <c r="F2075" s="2" t="s">
        <v>15</v>
      </c>
      <c r="G2075" s="3">
        <v>3500</v>
      </c>
      <c r="H2075" s="6">
        <f>VLOOKUP(F2075,Exchange_rates!$A$1:$B$13,2,FALSE)</f>
        <v>1</v>
      </c>
      <c r="I2075" s="6">
        <f t="shared" si="64"/>
        <v>3500</v>
      </c>
      <c r="J2075" s="3">
        <f t="shared" si="65"/>
        <v>95908</v>
      </c>
      <c r="K2075" s="2" t="s">
        <v>2839</v>
      </c>
      <c r="L2075" t="s">
        <v>28180</v>
      </c>
      <c r="M2075" s="2">
        <v>1890</v>
      </c>
      <c r="N2075" s="2" t="s">
        <v>12641</v>
      </c>
      <c r="O2075" s="2" t="s">
        <v>12642</v>
      </c>
      <c r="P2075" s="2" t="s">
        <v>12643</v>
      </c>
      <c r="Q2075" s="2" t="s">
        <v>12644</v>
      </c>
      <c r="R2075">
        <v>19</v>
      </c>
      <c r="S2075" s="9">
        <f>SUM(pledge_tiers!B2075:F2075)/pledge_tiers!CZ2075</f>
        <v>0.39624664879356569</v>
      </c>
      <c r="T2075" s="8">
        <f>SUM(pledge_tiers!G2075:K2075)/pledge_tiers!CZ2075</f>
        <v>0.43324396782841823</v>
      </c>
      <c r="U2075" s="8">
        <f>SUM(pledge_tiers!L2075:CX2075)/pledge_tiers!CZ2075</f>
        <v>0.17050938337801608</v>
      </c>
      <c r="V2075">
        <f>VLOOKUP(A2075,cluster_membership!$A$1:$B$4001,2,FALSE)</f>
        <v>5</v>
      </c>
    </row>
    <row r="2076" spans="1:22" x14ac:dyDescent="0.2">
      <c r="A2076" s="2">
        <v>2074</v>
      </c>
      <c r="B2076" s="3">
        <v>93173</v>
      </c>
      <c r="C2076" s="2" t="s">
        <v>12645</v>
      </c>
      <c r="D2076" s="2" t="s">
        <v>12646</v>
      </c>
      <c r="E2076" s="2" t="s">
        <v>23</v>
      </c>
      <c r="F2076" s="2" t="s">
        <v>75</v>
      </c>
      <c r="G2076" s="3">
        <v>2500</v>
      </c>
      <c r="H2076" s="6">
        <f>VLOOKUP(F2076,Exchange_rates!$A$1:$B$13,2,FALSE)</f>
        <v>1.24</v>
      </c>
      <c r="I2076" s="6">
        <f t="shared" si="64"/>
        <v>3100</v>
      </c>
      <c r="J2076" s="3">
        <f t="shared" si="65"/>
        <v>115534.52</v>
      </c>
      <c r="K2076" s="2" t="s">
        <v>10269</v>
      </c>
      <c r="L2076" t="s">
        <v>28181</v>
      </c>
      <c r="M2076" s="2">
        <v>1890</v>
      </c>
      <c r="N2076" s="2" t="s">
        <v>12647</v>
      </c>
      <c r="O2076" s="2" t="s">
        <v>12648</v>
      </c>
      <c r="P2076" s="2" t="s">
        <v>12649</v>
      </c>
      <c r="Q2076" s="2" t="s">
        <v>12650</v>
      </c>
      <c r="R2076">
        <v>14</v>
      </c>
      <c r="S2076" s="9">
        <f>SUM(pledge_tiers!B2076:F2076)/pledge_tiers!CZ2076</f>
        <v>0.46684350132625996</v>
      </c>
      <c r="T2076" s="8">
        <f>SUM(pledge_tiers!G2076:K2076)/pledge_tiers!CZ2076</f>
        <v>0.40159151193633952</v>
      </c>
      <c r="U2076" s="8">
        <f>SUM(pledge_tiers!L2076:CX2076)/pledge_tiers!CZ2076</f>
        <v>0.13156498673740052</v>
      </c>
      <c r="V2076">
        <f>VLOOKUP(A2076,cluster_membership!$A$1:$B$4001,2,FALSE)</f>
        <v>5</v>
      </c>
    </row>
    <row r="2077" spans="1:22" x14ac:dyDescent="0.2">
      <c r="A2077" s="2">
        <v>2075</v>
      </c>
      <c r="B2077" s="3">
        <v>126072</v>
      </c>
      <c r="C2077" s="2" t="s">
        <v>12651</v>
      </c>
      <c r="D2077" s="2" t="s">
        <v>12652</v>
      </c>
      <c r="E2077" s="2" t="s">
        <v>1255</v>
      </c>
      <c r="F2077" s="2" t="s">
        <v>75</v>
      </c>
      <c r="G2077" s="3">
        <v>10000</v>
      </c>
      <c r="H2077" s="6">
        <f>VLOOKUP(F2077,Exchange_rates!$A$1:$B$13,2,FALSE)</f>
        <v>1.24</v>
      </c>
      <c r="I2077" s="6">
        <f t="shared" si="64"/>
        <v>12400</v>
      </c>
      <c r="J2077" s="3">
        <f t="shared" si="65"/>
        <v>156329.28</v>
      </c>
      <c r="K2077" s="2" t="s">
        <v>1317</v>
      </c>
      <c r="L2077" t="s">
        <v>28181</v>
      </c>
      <c r="M2077" s="2">
        <v>1889</v>
      </c>
      <c r="N2077" s="2" t="s">
        <v>12653</v>
      </c>
      <c r="O2077" s="2" t="s">
        <v>12654</v>
      </c>
      <c r="P2077" s="2" t="s">
        <v>12655</v>
      </c>
      <c r="Q2077" s="2" t="s">
        <v>12656</v>
      </c>
      <c r="R2077">
        <v>17</v>
      </c>
      <c r="S2077" s="9">
        <f>SUM(pledge_tiers!B2077:F2077)/pledge_tiers!CZ2077</f>
        <v>0.35303514376996803</v>
      </c>
      <c r="T2077" s="8">
        <f>SUM(pledge_tiers!G2077:K2077)/pledge_tiers!CZ2077</f>
        <v>0.51331203407880721</v>
      </c>
      <c r="U2077" s="8">
        <f>SUM(pledge_tiers!L2077:CX2077)/pledge_tiers!CZ2077</f>
        <v>0.1336528221512247</v>
      </c>
      <c r="V2077">
        <f>VLOOKUP(A2077,cluster_membership!$A$1:$B$4001,2,FALSE)</f>
        <v>5</v>
      </c>
    </row>
    <row r="2078" spans="1:22" x14ac:dyDescent="0.2">
      <c r="A2078" s="2">
        <v>2076</v>
      </c>
      <c r="B2078" s="3">
        <v>115258</v>
      </c>
      <c r="C2078" s="2" t="s">
        <v>12657</v>
      </c>
      <c r="D2078" s="2" t="s">
        <v>12658</v>
      </c>
      <c r="E2078" s="2" t="s">
        <v>23</v>
      </c>
      <c r="F2078" s="2" t="s">
        <v>15</v>
      </c>
      <c r="G2078" s="3">
        <v>25000</v>
      </c>
      <c r="H2078" s="6">
        <f>VLOOKUP(F2078,Exchange_rates!$A$1:$B$13,2,FALSE)</f>
        <v>1</v>
      </c>
      <c r="I2078" s="6">
        <f t="shared" si="64"/>
        <v>25000</v>
      </c>
      <c r="J2078" s="3">
        <f t="shared" si="65"/>
        <v>115258</v>
      </c>
      <c r="K2078" s="2" t="s">
        <v>39</v>
      </c>
      <c r="L2078" t="s">
        <v>28180</v>
      </c>
      <c r="M2078" s="2">
        <v>1888</v>
      </c>
      <c r="N2078" s="2" t="s">
        <v>12659</v>
      </c>
      <c r="O2078" s="2" t="s">
        <v>12660</v>
      </c>
      <c r="P2078" s="2" t="s">
        <v>12661</v>
      </c>
      <c r="Q2078" s="2" t="s">
        <v>12662</v>
      </c>
      <c r="R2078">
        <v>11</v>
      </c>
      <c r="S2078" s="9">
        <f>SUM(pledge_tiers!B2078:F2078)/pledge_tiers!CZ2078</f>
        <v>0.66141304347826091</v>
      </c>
      <c r="T2078" s="8">
        <f>SUM(pledge_tiers!G2078:K2078)/pledge_tiers!CZ2078</f>
        <v>0.33478260869565218</v>
      </c>
      <c r="U2078" s="8">
        <f>SUM(pledge_tiers!L2078:CX2078)/pledge_tiers!CZ2078</f>
        <v>3.8043478260869567E-3</v>
      </c>
      <c r="V2078">
        <f>VLOOKUP(A2078,cluster_membership!$A$1:$B$4001,2,FALSE)</f>
        <v>5</v>
      </c>
    </row>
    <row r="2079" spans="1:22" x14ac:dyDescent="0.2">
      <c r="A2079" s="2">
        <v>2077</v>
      </c>
      <c r="B2079" s="3">
        <v>115816</v>
      </c>
      <c r="C2079" s="2" t="s">
        <v>12663</v>
      </c>
      <c r="D2079" s="2" t="s">
        <v>12664</v>
      </c>
      <c r="E2079" s="2" t="s">
        <v>189</v>
      </c>
      <c r="F2079" s="2" t="s">
        <v>75</v>
      </c>
      <c r="G2079" s="3">
        <v>20000</v>
      </c>
      <c r="H2079" s="6">
        <f>VLOOKUP(F2079,Exchange_rates!$A$1:$B$13,2,FALSE)</f>
        <v>1.24</v>
      </c>
      <c r="I2079" s="6">
        <f t="shared" si="64"/>
        <v>24800</v>
      </c>
      <c r="J2079" s="3">
        <f t="shared" si="65"/>
        <v>143611.84</v>
      </c>
      <c r="K2079" s="2" t="s">
        <v>1761</v>
      </c>
      <c r="L2079" t="s">
        <v>28181</v>
      </c>
      <c r="M2079" s="2">
        <v>1887</v>
      </c>
      <c r="N2079" s="2" t="s">
        <v>12665</v>
      </c>
      <c r="O2079" s="2" t="s">
        <v>12666</v>
      </c>
      <c r="P2079" s="2" t="s">
        <v>12667</v>
      </c>
      <c r="Q2079" s="2" t="s">
        <v>12668</v>
      </c>
      <c r="R2079">
        <v>10</v>
      </c>
      <c r="S2079" s="9">
        <f>SUM(pledge_tiers!B2079:F2079)/pledge_tiers!CZ2079</f>
        <v>0.84202041912950032</v>
      </c>
      <c r="T2079" s="8">
        <f>SUM(pledge_tiers!G2079:K2079)/pledge_tiers!CZ2079</f>
        <v>0.15797958087049974</v>
      </c>
      <c r="U2079" s="8">
        <f>SUM(pledge_tiers!L2079:CX2079)/pledge_tiers!CZ2079</f>
        <v>0</v>
      </c>
      <c r="V2079">
        <f>VLOOKUP(A2079,cluster_membership!$A$1:$B$4001,2,FALSE)</f>
        <v>5</v>
      </c>
    </row>
    <row r="2080" spans="1:22" x14ac:dyDescent="0.2">
      <c r="A2080" s="2">
        <v>2078</v>
      </c>
      <c r="B2080" s="3">
        <v>115067</v>
      </c>
      <c r="C2080" s="2" t="s">
        <v>12669</v>
      </c>
      <c r="D2080" s="2" t="s">
        <v>12670</v>
      </c>
      <c r="E2080" s="2" t="s">
        <v>1255</v>
      </c>
      <c r="F2080" s="2" t="s">
        <v>15</v>
      </c>
      <c r="G2080" s="3">
        <v>8000</v>
      </c>
      <c r="H2080" s="6">
        <f>VLOOKUP(F2080,Exchange_rates!$A$1:$B$13,2,FALSE)</f>
        <v>1</v>
      </c>
      <c r="I2080" s="6">
        <f t="shared" si="64"/>
        <v>8000</v>
      </c>
      <c r="J2080" s="3">
        <f t="shared" si="65"/>
        <v>115067</v>
      </c>
      <c r="K2080" s="2" t="s">
        <v>47</v>
      </c>
      <c r="L2080" t="s">
        <v>28180</v>
      </c>
      <c r="M2080" s="2">
        <v>1887</v>
      </c>
      <c r="N2080" s="2" t="s">
        <v>12671</v>
      </c>
      <c r="O2080" s="2" t="s">
        <v>12672</v>
      </c>
      <c r="P2080" s="2" t="s">
        <v>12673</v>
      </c>
      <c r="Q2080" s="2" t="s">
        <v>12674</v>
      </c>
      <c r="R2080">
        <v>13</v>
      </c>
      <c r="S2080" s="9">
        <f>SUM(pledge_tiers!B2080:F2080)/pledge_tiers!CZ2080</f>
        <v>0.66577253218884125</v>
      </c>
      <c r="T2080" s="8">
        <f>SUM(pledge_tiers!G2080:K2080)/pledge_tiers!CZ2080</f>
        <v>0.31545064377682402</v>
      </c>
      <c r="U2080" s="8">
        <f>SUM(pledge_tiers!L2080:CX2080)/pledge_tiers!CZ2080</f>
        <v>1.8776824034334765E-2</v>
      </c>
      <c r="V2080">
        <f>VLOOKUP(A2080,cluster_membership!$A$1:$B$4001,2,FALSE)</f>
        <v>5</v>
      </c>
    </row>
    <row r="2081" spans="1:22" x14ac:dyDescent="0.2">
      <c r="A2081" s="2">
        <v>2079</v>
      </c>
      <c r="B2081" s="3">
        <v>62778</v>
      </c>
      <c r="C2081" s="2" t="s">
        <v>12675</v>
      </c>
      <c r="D2081" s="2" t="s">
        <v>12676</v>
      </c>
      <c r="E2081" s="2" t="s">
        <v>2107</v>
      </c>
      <c r="F2081" s="2" t="s">
        <v>15</v>
      </c>
      <c r="G2081" s="3">
        <v>5000</v>
      </c>
      <c r="H2081" s="6">
        <f>VLOOKUP(F2081,Exchange_rates!$A$1:$B$13,2,FALSE)</f>
        <v>1</v>
      </c>
      <c r="I2081" s="6">
        <f t="shared" si="64"/>
        <v>5000</v>
      </c>
      <c r="J2081" s="3">
        <f t="shared" si="65"/>
        <v>62778</v>
      </c>
      <c r="K2081" s="2" t="s">
        <v>122</v>
      </c>
      <c r="L2081" t="s">
        <v>28180</v>
      </c>
      <c r="M2081" s="2">
        <v>1886</v>
      </c>
      <c r="N2081" s="2" t="s">
        <v>12677</v>
      </c>
      <c r="O2081" s="2" t="s">
        <v>12678</v>
      </c>
      <c r="P2081" s="2" t="s">
        <v>12679</v>
      </c>
      <c r="Q2081" s="2" t="s">
        <v>12680</v>
      </c>
      <c r="R2081">
        <v>19</v>
      </c>
      <c r="S2081" s="9">
        <f>SUM(pledge_tiers!B2081:F2081)/pledge_tiers!CZ2081</f>
        <v>0.6565495207667732</v>
      </c>
      <c r="T2081" s="8">
        <f>SUM(pledge_tiers!G2081:K2081)/pledge_tiers!CZ2081</f>
        <v>0.30990415335463256</v>
      </c>
      <c r="U2081" s="8">
        <f>SUM(pledge_tiers!L2081:CX2081)/pledge_tiers!CZ2081</f>
        <v>3.3546325878594248E-2</v>
      </c>
      <c r="V2081">
        <f>VLOOKUP(A2081,cluster_membership!$A$1:$B$4001,2,FALSE)</f>
        <v>5</v>
      </c>
    </row>
    <row r="2082" spans="1:22" x14ac:dyDescent="0.2">
      <c r="A2082" s="2">
        <v>2080</v>
      </c>
      <c r="B2082" s="3">
        <v>193547</v>
      </c>
      <c r="C2082" s="2" t="s">
        <v>12681</v>
      </c>
      <c r="D2082" s="2" t="s">
        <v>12682</v>
      </c>
      <c r="E2082" s="2" t="s">
        <v>23</v>
      </c>
      <c r="F2082" s="2" t="s">
        <v>15</v>
      </c>
      <c r="G2082" s="3">
        <v>5000</v>
      </c>
      <c r="H2082" s="6">
        <f>VLOOKUP(F2082,Exchange_rates!$A$1:$B$13,2,FALSE)</f>
        <v>1</v>
      </c>
      <c r="I2082" s="6">
        <f t="shared" si="64"/>
        <v>5000</v>
      </c>
      <c r="J2082" s="3">
        <f t="shared" si="65"/>
        <v>193547</v>
      </c>
      <c r="K2082" s="2" t="s">
        <v>257</v>
      </c>
      <c r="L2082" t="s">
        <v>28180</v>
      </c>
      <c r="M2082" s="2">
        <v>1886</v>
      </c>
      <c r="N2082" s="2" t="s">
        <v>12683</v>
      </c>
      <c r="O2082" s="2" t="s">
        <v>12684</v>
      </c>
      <c r="P2082" s="2" t="s">
        <v>12685</v>
      </c>
      <c r="Q2082" s="2" t="s">
        <v>12686</v>
      </c>
      <c r="R2082">
        <v>8</v>
      </c>
      <c r="S2082" s="9">
        <f>SUM(pledge_tiers!B2082:F2082)/pledge_tiers!CZ2082</f>
        <v>0.10172228202368137</v>
      </c>
      <c r="T2082" s="8">
        <f>SUM(pledge_tiers!G2082:K2082)/pledge_tiers!CZ2082</f>
        <v>0.89827771797631861</v>
      </c>
      <c r="U2082" s="8">
        <f>SUM(pledge_tiers!L2082:CX2082)/pledge_tiers!CZ2082</f>
        <v>0</v>
      </c>
      <c r="V2082">
        <f>VLOOKUP(A2082,cluster_membership!$A$1:$B$4001,2,FALSE)</f>
        <v>5</v>
      </c>
    </row>
    <row r="2083" spans="1:22" x14ac:dyDescent="0.2">
      <c r="A2083" s="2">
        <v>2081</v>
      </c>
      <c r="B2083" s="3">
        <v>87205</v>
      </c>
      <c r="C2083" s="2" t="s">
        <v>12687</v>
      </c>
      <c r="D2083" s="2" t="s">
        <v>12688</v>
      </c>
      <c r="E2083" s="2" t="s">
        <v>534</v>
      </c>
      <c r="F2083" s="2" t="s">
        <v>84</v>
      </c>
      <c r="G2083" s="3">
        <v>5000</v>
      </c>
      <c r="H2083" s="6">
        <f>VLOOKUP(F2083,Exchange_rates!$A$1:$B$13,2,FALSE)</f>
        <v>0.76</v>
      </c>
      <c r="I2083" s="6">
        <f t="shared" si="64"/>
        <v>3800</v>
      </c>
      <c r="J2083" s="3">
        <f t="shared" si="65"/>
        <v>66275.8</v>
      </c>
      <c r="K2083" s="2" t="s">
        <v>271</v>
      </c>
      <c r="L2083" t="s">
        <v>28182</v>
      </c>
      <c r="M2083" s="2">
        <v>1886</v>
      </c>
      <c r="N2083" s="2" t="s">
        <v>12689</v>
      </c>
      <c r="O2083" s="2" t="s">
        <v>12690</v>
      </c>
      <c r="P2083" s="2" t="s">
        <v>12691</v>
      </c>
      <c r="Q2083" s="2" t="s">
        <v>12692</v>
      </c>
      <c r="R2083">
        <v>20</v>
      </c>
      <c r="S2083" s="9">
        <f>SUM(pledge_tiers!B2083:F2083)/pledge_tiers!CZ2083</f>
        <v>0.603955104222341</v>
      </c>
      <c r="T2083" s="8">
        <f>SUM(pledge_tiers!G2083:K2083)/pledge_tiers!CZ2083</f>
        <v>0.26937466595403525</v>
      </c>
      <c r="U2083" s="8">
        <f>SUM(pledge_tiers!L2083:CX2083)/pledge_tiers!CZ2083</f>
        <v>0.12667022982362372</v>
      </c>
      <c r="V2083">
        <f>VLOOKUP(A2083,cluster_membership!$A$1:$B$4001,2,FALSE)</f>
        <v>5</v>
      </c>
    </row>
    <row r="2084" spans="1:22" x14ac:dyDescent="0.2">
      <c r="A2084" s="2">
        <v>2082</v>
      </c>
      <c r="B2084" s="3">
        <v>64823</v>
      </c>
      <c r="C2084" s="2" t="s">
        <v>12693</v>
      </c>
      <c r="D2084" s="2" t="s">
        <v>12694</v>
      </c>
      <c r="E2084" s="2" t="s">
        <v>10562</v>
      </c>
      <c r="F2084" s="2" t="s">
        <v>15</v>
      </c>
      <c r="G2084" s="3">
        <v>50000</v>
      </c>
      <c r="H2084" s="6">
        <f>VLOOKUP(F2084,Exchange_rates!$A$1:$B$13,2,FALSE)</f>
        <v>1</v>
      </c>
      <c r="I2084" s="6">
        <f t="shared" si="64"/>
        <v>50000</v>
      </c>
      <c r="J2084" s="3">
        <f t="shared" si="65"/>
        <v>64823</v>
      </c>
      <c r="K2084" s="2" t="s">
        <v>10062</v>
      </c>
      <c r="L2084" t="s">
        <v>28217</v>
      </c>
      <c r="M2084" s="2">
        <v>1886</v>
      </c>
      <c r="N2084" s="2" t="s">
        <v>12695</v>
      </c>
      <c r="O2084" s="2" t="s">
        <v>12696</v>
      </c>
      <c r="P2084" s="2" t="s">
        <v>12697</v>
      </c>
      <c r="Q2084" s="2" t="s">
        <v>12698</v>
      </c>
      <c r="R2084">
        <v>29</v>
      </c>
      <c r="S2084" s="9">
        <f>SUM(pledge_tiers!B2084:F2084)/pledge_tiers!CZ2084</f>
        <v>0.35844017094017094</v>
      </c>
      <c r="T2084" s="8">
        <f>SUM(pledge_tiers!G2084:K2084)/pledge_tiers!CZ2084</f>
        <v>0.23824786324786323</v>
      </c>
      <c r="U2084" s="8">
        <f>SUM(pledge_tiers!L2084:CX2084)/pledge_tiers!CZ2084</f>
        <v>0.40331196581196582</v>
      </c>
      <c r="V2084">
        <f>VLOOKUP(A2084,cluster_membership!$A$1:$B$4001,2,FALSE)</f>
        <v>5</v>
      </c>
    </row>
    <row r="2085" spans="1:22" x14ac:dyDescent="0.2">
      <c r="A2085" s="2">
        <v>2083</v>
      </c>
      <c r="B2085" s="3">
        <v>35590</v>
      </c>
      <c r="C2085" s="2" t="s">
        <v>12699</v>
      </c>
      <c r="D2085" s="2" t="s">
        <v>12700</v>
      </c>
      <c r="E2085" s="2" t="s">
        <v>3100</v>
      </c>
      <c r="F2085" s="2" t="s">
        <v>15</v>
      </c>
      <c r="G2085" s="3">
        <v>3800</v>
      </c>
      <c r="H2085" s="6">
        <f>VLOOKUP(F2085,Exchange_rates!$A$1:$B$13,2,FALSE)</f>
        <v>1</v>
      </c>
      <c r="I2085" s="6">
        <f t="shared" si="64"/>
        <v>3800</v>
      </c>
      <c r="J2085" s="3">
        <f t="shared" si="65"/>
        <v>35590</v>
      </c>
      <c r="K2085" s="2" t="s">
        <v>12701</v>
      </c>
      <c r="L2085" t="s">
        <v>28180</v>
      </c>
      <c r="M2085" s="2">
        <v>1885</v>
      </c>
      <c r="N2085" s="2" t="s">
        <v>12702</v>
      </c>
      <c r="O2085" s="2" t="s">
        <v>12703</v>
      </c>
      <c r="P2085" s="2" t="s">
        <v>12704</v>
      </c>
      <c r="Q2085" s="2" t="s">
        <v>12705</v>
      </c>
      <c r="R2085">
        <v>9</v>
      </c>
      <c r="S2085" s="9">
        <f>SUM(pledge_tiers!B2085:F2085)/pledge_tiers!CZ2085</f>
        <v>0.89202127659574471</v>
      </c>
      <c r="T2085" s="8">
        <f>SUM(pledge_tiers!G2085:K2085)/pledge_tiers!CZ2085</f>
        <v>0.10797872340425532</v>
      </c>
      <c r="U2085" s="8">
        <f>SUM(pledge_tiers!L2085:CX2085)/pledge_tiers!CZ2085</f>
        <v>0</v>
      </c>
      <c r="V2085">
        <f>VLOOKUP(A2085,cluster_membership!$A$1:$B$4001,2,FALSE)</f>
        <v>5</v>
      </c>
    </row>
    <row r="2086" spans="1:22" x14ac:dyDescent="0.2">
      <c r="A2086" s="2">
        <v>2084</v>
      </c>
      <c r="B2086" s="3">
        <v>101433</v>
      </c>
      <c r="C2086" s="2" t="s">
        <v>12706</v>
      </c>
      <c r="D2086" s="2" t="s">
        <v>12707</v>
      </c>
      <c r="E2086" s="2" t="s">
        <v>46</v>
      </c>
      <c r="F2086" s="2" t="s">
        <v>15</v>
      </c>
      <c r="G2086" s="3">
        <v>80000</v>
      </c>
      <c r="H2086" s="6">
        <f>VLOOKUP(F2086,Exchange_rates!$A$1:$B$13,2,FALSE)</f>
        <v>1</v>
      </c>
      <c r="I2086" s="6">
        <f t="shared" si="64"/>
        <v>80000</v>
      </c>
      <c r="J2086" s="3">
        <f t="shared" si="65"/>
        <v>101433</v>
      </c>
      <c r="K2086" s="2" t="s">
        <v>16</v>
      </c>
      <c r="L2086" t="s">
        <v>28180</v>
      </c>
      <c r="M2086" s="2">
        <v>1885</v>
      </c>
      <c r="N2086" s="2" t="s">
        <v>12708</v>
      </c>
      <c r="O2086" s="2" t="s">
        <v>12709</v>
      </c>
      <c r="P2086" s="2" t="s">
        <v>12710</v>
      </c>
      <c r="Q2086" s="2" t="s">
        <v>12711</v>
      </c>
      <c r="R2086">
        <v>15</v>
      </c>
      <c r="S2086" s="9">
        <f>SUM(pledge_tiers!B2086:F2086)/pledge_tiers!CZ2086</f>
        <v>0.8824163969795038</v>
      </c>
      <c r="T2086" s="8">
        <f>SUM(pledge_tiers!G2086:K2086)/pledge_tiers!CZ2086</f>
        <v>0.10895361380798274</v>
      </c>
      <c r="U2086" s="8">
        <f>SUM(pledge_tiers!L2086:CX2086)/pledge_tiers!CZ2086</f>
        <v>8.6299892125134836E-3</v>
      </c>
      <c r="V2086">
        <f>VLOOKUP(A2086,cluster_membership!$A$1:$B$4001,2,FALSE)</f>
        <v>5</v>
      </c>
    </row>
    <row r="2087" spans="1:22" x14ac:dyDescent="0.2">
      <c r="A2087" s="2">
        <v>2085</v>
      </c>
      <c r="B2087" s="3">
        <v>55193</v>
      </c>
      <c r="C2087" s="2" t="s">
        <v>12712</v>
      </c>
      <c r="D2087" s="2" t="s">
        <v>12713</v>
      </c>
      <c r="E2087" s="2" t="s">
        <v>14</v>
      </c>
      <c r="F2087" s="2" t="s">
        <v>15</v>
      </c>
      <c r="G2087" s="3">
        <v>13000</v>
      </c>
      <c r="H2087" s="6">
        <f>VLOOKUP(F2087,Exchange_rates!$A$1:$B$13,2,FALSE)</f>
        <v>1</v>
      </c>
      <c r="I2087" s="6">
        <f t="shared" si="64"/>
        <v>13000</v>
      </c>
      <c r="J2087" s="3">
        <f t="shared" si="65"/>
        <v>55193</v>
      </c>
      <c r="K2087" s="2" t="s">
        <v>527</v>
      </c>
      <c r="L2087" t="s">
        <v>28180</v>
      </c>
      <c r="M2087" s="2">
        <v>1883</v>
      </c>
      <c r="N2087" s="2" t="s">
        <v>12714</v>
      </c>
      <c r="O2087" s="2" t="s">
        <v>12715</v>
      </c>
      <c r="P2087" s="2" t="s">
        <v>12716</v>
      </c>
      <c r="Q2087" s="2" t="s">
        <v>12717</v>
      </c>
      <c r="R2087">
        <v>16</v>
      </c>
      <c r="S2087" s="9">
        <f>SUM(pledge_tiers!B2087:F2087)/pledge_tiers!CZ2087</f>
        <v>0.88398084087280471</v>
      </c>
      <c r="T2087" s="8">
        <f>SUM(pledge_tiers!G2087:K2087)/pledge_tiers!CZ2087</f>
        <v>9.9521021820117087E-2</v>
      </c>
      <c r="U2087" s="8">
        <f>SUM(pledge_tiers!L2087:CX2087)/pledge_tiers!CZ2087</f>
        <v>1.6498137307078234E-2</v>
      </c>
      <c r="V2087">
        <f>VLOOKUP(A2087,cluster_membership!$A$1:$B$4001,2,FALSE)</f>
        <v>5</v>
      </c>
    </row>
    <row r="2088" spans="1:22" x14ac:dyDescent="0.2">
      <c r="A2088" s="2">
        <v>2086</v>
      </c>
      <c r="B2088" s="3">
        <v>124135</v>
      </c>
      <c r="C2088" s="2" t="s">
        <v>12718</v>
      </c>
      <c r="D2088" s="2" t="s">
        <v>12719</v>
      </c>
      <c r="E2088" s="2" t="s">
        <v>14</v>
      </c>
      <c r="F2088" s="2" t="s">
        <v>75</v>
      </c>
      <c r="G2088" s="3">
        <v>30000</v>
      </c>
      <c r="H2088" s="6">
        <f>VLOOKUP(F2088,Exchange_rates!$A$1:$B$13,2,FALSE)</f>
        <v>1.24</v>
      </c>
      <c r="I2088" s="6">
        <f t="shared" si="64"/>
        <v>37200</v>
      </c>
      <c r="J2088" s="3">
        <f t="shared" si="65"/>
        <v>153927.4</v>
      </c>
      <c r="K2088" s="2" t="s">
        <v>12720</v>
      </c>
      <c r="L2088" t="s">
        <v>28181</v>
      </c>
      <c r="M2088" s="2">
        <v>1882</v>
      </c>
      <c r="N2088" s="2" t="s">
        <v>12721</v>
      </c>
      <c r="O2088" s="2" t="s">
        <v>12722</v>
      </c>
      <c r="P2088" s="2" t="s">
        <v>12723</v>
      </c>
      <c r="Q2088" s="2" t="s">
        <v>12724</v>
      </c>
      <c r="R2088">
        <v>6</v>
      </c>
      <c r="S2088" s="9">
        <f>SUM(pledge_tiers!B2088:F2088)/pledge_tiers!CZ2088</f>
        <v>0.98505869797225187</v>
      </c>
      <c r="T2088" s="8">
        <f>SUM(pledge_tiers!G2088:K2088)/pledge_tiers!CZ2088</f>
        <v>1.4941302027748132E-2</v>
      </c>
      <c r="U2088" s="8">
        <f>SUM(pledge_tiers!L2088:CX2088)/pledge_tiers!CZ2088</f>
        <v>0</v>
      </c>
      <c r="V2088">
        <f>VLOOKUP(A2088,cluster_membership!$A$1:$B$4001,2,FALSE)</f>
        <v>5</v>
      </c>
    </row>
    <row r="2089" spans="1:22" x14ac:dyDescent="0.2">
      <c r="A2089" s="2">
        <v>2087</v>
      </c>
      <c r="B2089" s="3">
        <v>63457</v>
      </c>
      <c r="C2089" s="2" t="s">
        <v>12725</v>
      </c>
      <c r="D2089" s="2" t="s">
        <v>12726</v>
      </c>
      <c r="E2089" s="2" t="s">
        <v>23</v>
      </c>
      <c r="F2089" s="2" t="s">
        <v>15</v>
      </c>
      <c r="G2089" s="3">
        <v>25000</v>
      </c>
      <c r="H2089" s="6">
        <f>VLOOKUP(F2089,Exchange_rates!$A$1:$B$13,2,FALSE)</f>
        <v>1</v>
      </c>
      <c r="I2089" s="6">
        <f t="shared" si="64"/>
        <v>25000</v>
      </c>
      <c r="J2089" s="3">
        <f t="shared" si="65"/>
        <v>63457</v>
      </c>
      <c r="K2089" s="2" t="s">
        <v>47</v>
      </c>
      <c r="L2089" t="s">
        <v>28180</v>
      </c>
      <c r="M2089" s="2">
        <v>1882</v>
      </c>
      <c r="N2089" s="2" t="s">
        <v>12727</v>
      </c>
      <c r="O2089" s="2" t="s">
        <v>12728</v>
      </c>
      <c r="P2089" s="2" t="s">
        <v>12729</v>
      </c>
      <c r="Q2089" s="2" t="s">
        <v>12730</v>
      </c>
      <c r="R2089">
        <v>10</v>
      </c>
      <c r="S2089" s="9">
        <f>SUM(pledge_tiers!B2089:F2089)/pledge_tiers!CZ2089</f>
        <v>0.84364994663820703</v>
      </c>
      <c r="T2089" s="8">
        <f>SUM(pledge_tiers!G2089:K2089)/pledge_tiers!CZ2089</f>
        <v>0.15635005336179295</v>
      </c>
      <c r="U2089" s="8">
        <f>SUM(pledge_tiers!L2089:CX2089)/pledge_tiers!CZ2089</f>
        <v>0</v>
      </c>
      <c r="V2089">
        <f>VLOOKUP(A2089,cluster_membership!$A$1:$B$4001,2,FALSE)</f>
        <v>5</v>
      </c>
    </row>
    <row r="2090" spans="1:22" x14ac:dyDescent="0.2">
      <c r="A2090" s="2">
        <v>2088</v>
      </c>
      <c r="B2090" s="3">
        <v>87375</v>
      </c>
      <c r="C2090" s="2" t="s">
        <v>12731</v>
      </c>
      <c r="D2090" s="2" t="s">
        <v>12732</v>
      </c>
      <c r="E2090" s="2" t="s">
        <v>14</v>
      </c>
      <c r="F2090" s="2" t="s">
        <v>15</v>
      </c>
      <c r="G2090" s="3">
        <v>16000</v>
      </c>
      <c r="H2090" s="6">
        <f>VLOOKUP(F2090,Exchange_rates!$A$1:$B$13,2,FALSE)</f>
        <v>1</v>
      </c>
      <c r="I2090" s="6">
        <f t="shared" si="64"/>
        <v>16000</v>
      </c>
      <c r="J2090" s="3">
        <f t="shared" si="65"/>
        <v>87375</v>
      </c>
      <c r="K2090" s="2" t="s">
        <v>12733</v>
      </c>
      <c r="L2090" t="s">
        <v>28180</v>
      </c>
      <c r="M2090" s="2">
        <v>1881</v>
      </c>
      <c r="N2090" s="2" t="s">
        <v>12734</v>
      </c>
      <c r="O2090" s="2" t="s">
        <v>12735</v>
      </c>
      <c r="P2090" s="2" t="s">
        <v>12736</v>
      </c>
      <c r="Q2090" s="2" t="s">
        <v>12737</v>
      </c>
      <c r="R2090">
        <v>13</v>
      </c>
      <c r="S2090" s="9">
        <f>SUM(pledge_tiers!B2090:F2090)/pledge_tiers!CZ2090</f>
        <v>0.88414308595835556</v>
      </c>
      <c r="T2090" s="8">
        <f>SUM(pledge_tiers!G2090:K2090)/pledge_tiers!CZ2090</f>
        <v>9.7170315002669511E-2</v>
      </c>
      <c r="U2090" s="8">
        <f>SUM(pledge_tiers!L2090:CX2090)/pledge_tiers!CZ2090</f>
        <v>1.8686599038974908E-2</v>
      </c>
      <c r="V2090">
        <f>VLOOKUP(A2090,cluster_membership!$A$1:$B$4001,2,FALSE)</f>
        <v>5</v>
      </c>
    </row>
    <row r="2091" spans="1:22" x14ac:dyDescent="0.2">
      <c r="A2091" s="2">
        <v>2089</v>
      </c>
      <c r="B2091" s="3">
        <v>586061</v>
      </c>
      <c r="C2091" s="2" t="s">
        <v>12738</v>
      </c>
      <c r="D2091" s="2" t="s">
        <v>3136</v>
      </c>
      <c r="E2091" s="2" t="s">
        <v>847</v>
      </c>
      <c r="F2091" s="2" t="s">
        <v>15</v>
      </c>
      <c r="G2091" s="3">
        <v>200000</v>
      </c>
      <c r="H2091" s="6">
        <f>VLOOKUP(F2091,Exchange_rates!$A$1:$B$13,2,FALSE)</f>
        <v>1</v>
      </c>
      <c r="I2091" s="6">
        <f t="shared" si="64"/>
        <v>200000</v>
      </c>
      <c r="J2091" s="3">
        <f t="shared" si="65"/>
        <v>586061</v>
      </c>
      <c r="K2091" s="2" t="s">
        <v>47</v>
      </c>
      <c r="L2091" t="s">
        <v>28180</v>
      </c>
      <c r="M2091" s="2">
        <v>1880</v>
      </c>
      <c r="N2091" s="2" t="s">
        <v>12739</v>
      </c>
      <c r="O2091" s="2" t="s">
        <v>12740</v>
      </c>
      <c r="P2091" s="2" t="s">
        <v>12741</v>
      </c>
      <c r="Q2091" s="2" t="s">
        <v>12742</v>
      </c>
      <c r="R2091">
        <v>12</v>
      </c>
      <c r="S2091" s="9">
        <f>SUM(pledge_tiers!B2091:F2091)/pledge_tiers!CZ2091</f>
        <v>5.7142857142857141E-2</v>
      </c>
      <c r="T2091" s="8">
        <f>SUM(pledge_tiers!G2091:K2091)/pledge_tiers!CZ2091</f>
        <v>0.92912087912087915</v>
      </c>
      <c r="U2091" s="8">
        <f>SUM(pledge_tiers!L2091:CX2091)/pledge_tiers!CZ2091</f>
        <v>1.3736263736263736E-2</v>
      </c>
      <c r="V2091">
        <f>VLOOKUP(A2091,cluster_membership!$A$1:$B$4001,2,FALSE)</f>
        <v>5</v>
      </c>
    </row>
    <row r="2092" spans="1:22" x14ac:dyDescent="0.2">
      <c r="A2092" s="2">
        <v>2090</v>
      </c>
      <c r="B2092" s="3">
        <v>25206</v>
      </c>
      <c r="C2092" s="2" t="s">
        <v>12743</v>
      </c>
      <c r="D2092" s="2" t="s">
        <v>4874</v>
      </c>
      <c r="E2092" s="2" t="s">
        <v>14</v>
      </c>
      <c r="F2092" s="2" t="s">
        <v>15</v>
      </c>
      <c r="G2092" s="3">
        <v>1650</v>
      </c>
      <c r="H2092" s="6">
        <f>VLOOKUP(F2092,Exchange_rates!$A$1:$B$13,2,FALSE)</f>
        <v>1</v>
      </c>
      <c r="I2092" s="6">
        <f t="shared" si="64"/>
        <v>1650</v>
      </c>
      <c r="J2092" s="3">
        <f t="shared" si="65"/>
        <v>25206</v>
      </c>
      <c r="K2092" s="2" t="s">
        <v>527</v>
      </c>
      <c r="L2092" t="s">
        <v>28180</v>
      </c>
      <c r="M2092" s="2">
        <v>1880</v>
      </c>
      <c r="N2092" s="2" t="s">
        <v>12744</v>
      </c>
      <c r="O2092" s="2" t="s">
        <v>12745</v>
      </c>
      <c r="P2092" s="2" t="s">
        <v>12746</v>
      </c>
      <c r="Q2092" s="2" t="s">
        <v>12747</v>
      </c>
      <c r="R2092">
        <v>4</v>
      </c>
      <c r="S2092" s="9">
        <f>SUM(pledge_tiers!B2092:F2092)/pledge_tiers!CZ2092</f>
        <v>1</v>
      </c>
      <c r="T2092" s="8">
        <f>SUM(pledge_tiers!G2092:K2092)/pledge_tiers!CZ2092</f>
        <v>0</v>
      </c>
      <c r="U2092" s="8">
        <f>SUM(pledge_tiers!L2092:CX2092)/pledge_tiers!CZ2092</f>
        <v>0</v>
      </c>
      <c r="V2092">
        <f>VLOOKUP(A2092,cluster_membership!$A$1:$B$4001,2,FALSE)</f>
        <v>5</v>
      </c>
    </row>
    <row r="2093" spans="1:22" x14ac:dyDescent="0.2">
      <c r="A2093" s="2">
        <v>2091</v>
      </c>
      <c r="B2093" s="3">
        <v>182294</v>
      </c>
      <c r="C2093" s="2" t="s">
        <v>12748</v>
      </c>
      <c r="D2093" s="2" t="s">
        <v>12749</v>
      </c>
      <c r="E2093" s="2" t="s">
        <v>559</v>
      </c>
      <c r="F2093" s="2" t="s">
        <v>15</v>
      </c>
      <c r="G2093" s="3">
        <v>75000</v>
      </c>
      <c r="H2093" s="6">
        <f>VLOOKUP(F2093,Exchange_rates!$A$1:$B$13,2,FALSE)</f>
        <v>1</v>
      </c>
      <c r="I2093" s="6">
        <f t="shared" si="64"/>
        <v>75000</v>
      </c>
      <c r="J2093" s="3">
        <f t="shared" si="65"/>
        <v>182294</v>
      </c>
      <c r="K2093" s="2" t="s">
        <v>250</v>
      </c>
      <c r="L2093" t="s">
        <v>28180</v>
      </c>
      <c r="M2093" s="2">
        <v>1879</v>
      </c>
      <c r="N2093" s="2" t="s">
        <v>12750</v>
      </c>
      <c r="O2093" s="2" t="s">
        <v>12751</v>
      </c>
      <c r="P2093" s="2" t="s">
        <v>12752</v>
      </c>
      <c r="Q2093" s="2" t="s">
        <v>12753</v>
      </c>
      <c r="R2093">
        <v>41</v>
      </c>
      <c r="S2093" s="9">
        <f>SUM(pledge_tiers!B2093:F2093)/pledge_tiers!CZ2093</f>
        <v>0.23267898383371824</v>
      </c>
      <c r="T2093" s="8">
        <f>SUM(pledge_tiers!G2093:K2093)/pledge_tiers!CZ2093</f>
        <v>0.37355658198614317</v>
      </c>
      <c r="U2093" s="8">
        <f>SUM(pledge_tiers!L2093:CX2093)/pledge_tiers!CZ2093</f>
        <v>0.39376443418013857</v>
      </c>
      <c r="V2093">
        <f>VLOOKUP(A2093,cluster_membership!$A$1:$B$4001,2,FALSE)</f>
        <v>5</v>
      </c>
    </row>
    <row r="2094" spans="1:22" x14ac:dyDescent="0.2">
      <c r="A2094" s="2">
        <v>2092</v>
      </c>
      <c r="B2094" s="3">
        <v>42708</v>
      </c>
      <c r="C2094" s="2" t="s">
        <v>12754</v>
      </c>
      <c r="D2094" s="2" t="s">
        <v>12755</v>
      </c>
      <c r="E2094" s="2" t="s">
        <v>46</v>
      </c>
      <c r="F2094" s="2" t="s">
        <v>15</v>
      </c>
      <c r="G2094" s="3">
        <v>25000</v>
      </c>
      <c r="H2094" s="6">
        <f>VLOOKUP(F2094,Exchange_rates!$A$1:$B$13,2,FALSE)</f>
        <v>1</v>
      </c>
      <c r="I2094" s="6">
        <f t="shared" si="64"/>
        <v>25000</v>
      </c>
      <c r="J2094" s="3">
        <f t="shared" si="65"/>
        <v>42708</v>
      </c>
      <c r="K2094" s="2" t="s">
        <v>12756</v>
      </c>
      <c r="L2094" t="s">
        <v>28180</v>
      </c>
      <c r="M2094" s="2">
        <v>1879</v>
      </c>
      <c r="N2094" s="2" t="s">
        <v>12757</v>
      </c>
      <c r="O2094" s="2" t="s">
        <v>12758</v>
      </c>
      <c r="P2094" s="2" t="s">
        <v>12759</v>
      </c>
      <c r="Q2094" s="2" t="s">
        <v>12760</v>
      </c>
      <c r="R2094">
        <v>11</v>
      </c>
      <c r="S2094" s="9">
        <f>SUM(pledge_tiers!B2094:F2094)/pledge_tiers!CZ2094</f>
        <v>0.98157181571815721</v>
      </c>
      <c r="T2094" s="8">
        <f>SUM(pledge_tiers!G2094:K2094)/pledge_tiers!CZ2094</f>
        <v>1.6802168021680216E-2</v>
      </c>
      <c r="U2094" s="8">
        <f>SUM(pledge_tiers!L2094:CX2094)/pledge_tiers!CZ2094</f>
        <v>1.6260162601626016E-3</v>
      </c>
      <c r="V2094">
        <f>VLOOKUP(A2094,cluster_membership!$A$1:$B$4001,2,FALSE)</f>
        <v>5</v>
      </c>
    </row>
    <row r="2095" spans="1:22" x14ac:dyDescent="0.2">
      <c r="A2095" s="2">
        <v>2093</v>
      </c>
      <c r="B2095" s="3">
        <v>77252</v>
      </c>
      <c r="C2095" s="2" t="s">
        <v>12761</v>
      </c>
      <c r="D2095" s="2" t="s">
        <v>12762</v>
      </c>
      <c r="E2095" s="2" t="s">
        <v>14</v>
      </c>
      <c r="F2095" s="2" t="s">
        <v>15</v>
      </c>
      <c r="G2095" s="3">
        <v>40000</v>
      </c>
      <c r="H2095" s="6">
        <f>VLOOKUP(F2095,Exchange_rates!$A$1:$B$13,2,FALSE)</f>
        <v>1</v>
      </c>
      <c r="I2095" s="6">
        <f t="shared" si="64"/>
        <v>40000</v>
      </c>
      <c r="J2095" s="3">
        <f t="shared" si="65"/>
        <v>77252</v>
      </c>
      <c r="K2095" s="2" t="s">
        <v>1492</v>
      </c>
      <c r="L2095" t="s">
        <v>28180</v>
      </c>
      <c r="M2095" s="2">
        <v>1879</v>
      </c>
      <c r="N2095" s="2" t="s">
        <v>12763</v>
      </c>
      <c r="O2095" s="2" t="s">
        <v>12764</v>
      </c>
      <c r="P2095" s="2" t="s">
        <v>12765</v>
      </c>
      <c r="Q2095" s="2" t="s">
        <v>12766</v>
      </c>
      <c r="R2095">
        <v>3</v>
      </c>
      <c r="S2095" s="9">
        <f>SUM(pledge_tiers!B2095:F2095)/pledge_tiers!CZ2095</f>
        <v>1</v>
      </c>
      <c r="T2095" s="8">
        <f>SUM(pledge_tiers!G2095:K2095)/pledge_tiers!CZ2095</f>
        <v>0</v>
      </c>
      <c r="U2095" s="8">
        <f>SUM(pledge_tiers!L2095:CX2095)/pledge_tiers!CZ2095</f>
        <v>0</v>
      </c>
      <c r="V2095">
        <f>VLOOKUP(A2095,cluster_membership!$A$1:$B$4001,2,FALSE)</f>
        <v>5</v>
      </c>
    </row>
    <row r="2096" spans="1:22" x14ac:dyDescent="0.2">
      <c r="A2096" s="2">
        <v>2094</v>
      </c>
      <c r="B2096" s="3">
        <v>163255</v>
      </c>
      <c r="C2096" s="2" t="s">
        <v>12767</v>
      </c>
      <c r="D2096" s="2" t="s">
        <v>7940</v>
      </c>
      <c r="E2096" s="2" t="s">
        <v>14</v>
      </c>
      <c r="F2096" s="2" t="s">
        <v>15</v>
      </c>
      <c r="G2096" s="3">
        <v>10000</v>
      </c>
      <c r="H2096" s="6">
        <f>VLOOKUP(F2096,Exchange_rates!$A$1:$B$13,2,FALSE)</f>
        <v>1</v>
      </c>
      <c r="I2096" s="6">
        <f t="shared" si="64"/>
        <v>10000</v>
      </c>
      <c r="J2096" s="3">
        <f t="shared" si="65"/>
        <v>163255</v>
      </c>
      <c r="K2096" s="2" t="s">
        <v>122</v>
      </c>
      <c r="L2096" t="s">
        <v>28180</v>
      </c>
      <c r="M2096" s="2">
        <v>1879</v>
      </c>
      <c r="N2096" s="2" t="s">
        <v>12768</v>
      </c>
      <c r="O2096" s="2" t="s">
        <v>12769</v>
      </c>
      <c r="P2096" s="2" t="s">
        <v>12770</v>
      </c>
      <c r="Q2096" s="2" t="s">
        <v>12771</v>
      </c>
      <c r="R2096">
        <v>31</v>
      </c>
      <c r="S2096" s="9">
        <f>SUM(pledge_tiers!B2096:F2096)/pledge_tiers!CZ2096</f>
        <v>0.59740259740259738</v>
      </c>
      <c r="T2096" s="8">
        <f>SUM(pledge_tiers!G2096:K2096)/pledge_tiers!CZ2096</f>
        <v>0.29166666666666669</v>
      </c>
      <c r="U2096" s="8">
        <f>SUM(pledge_tiers!L2096:CX2096)/pledge_tiers!CZ2096</f>
        <v>0.11093073593073594</v>
      </c>
      <c r="V2096">
        <f>VLOOKUP(A2096,cluster_membership!$A$1:$B$4001,2,FALSE)</f>
        <v>5</v>
      </c>
    </row>
    <row r="2097" spans="1:22" x14ac:dyDescent="0.2">
      <c r="A2097" s="2">
        <v>2095</v>
      </c>
      <c r="B2097" s="3">
        <v>159804</v>
      </c>
      <c r="C2097" s="2" t="s">
        <v>12772</v>
      </c>
      <c r="D2097" s="2" t="s">
        <v>7940</v>
      </c>
      <c r="E2097" s="2" t="s">
        <v>14</v>
      </c>
      <c r="F2097" s="2" t="s">
        <v>15</v>
      </c>
      <c r="G2097" s="3">
        <v>20000</v>
      </c>
      <c r="H2097" s="6">
        <f>VLOOKUP(F2097,Exchange_rates!$A$1:$B$13,2,FALSE)</f>
        <v>1</v>
      </c>
      <c r="I2097" s="6">
        <f t="shared" si="64"/>
        <v>20000</v>
      </c>
      <c r="J2097" s="3">
        <f t="shared" si="65"/>
        <v>159804</v>
      </c>
      <c r="K2097" s="2" t="s">
        <v>122</v>
      </c>
      <c r="L2097" t="s">
        <v>28180</v>
      </c>
      <c r="M2097" s="2">
        <v>1878</v>
      </c>
      <c r="N2097" s="2" t="s">
        <v>12773</v>
      </c>
      <c r="O2097" s="2" t="s">
        <v>12774</v>
      </c>
      <c r="P2097" s="2" t="s">
        <v>12775</v>
      </c>
      <c r="Q2097" s="2" t="s">
        <v>12776</v>
      </c>
      <c r="R2097">
        <v>23</v>
      </c>
      <c r="S2097" s="9">
        <f>SUM(pledge_tiers!B2097:F2097)/pledge_tiers!CZ2097</f>
        <v>9.5544820182501336E-2</v>
      </c>
      <c r="T2097" s="8">
        <f>SUM(pledge_tiers!G2097:K2097)/pledge_tiers!CZ2097</f>
        <v>0.42565754159957059</v>
      </c>
      <c r="U2097" s="8">
        <f>SUM(pledge_tiers!L2097:CX2097)/pledge_tiers!CZ2097</f>
        <v>0.47879763821792809</v>
      </c>
      <c r="V2097">
        <f>VLOOKUP(A2097,cluster_membership!$A$1:$B$4001,2,FALSE)</f>
        <v>5</v>
      </c>
    </row>
    <row r="2098" spans="1:22" x14ac:dyDescent="0.2">
      <c r="A2098" s="2">
        <v>2096</v>
      </c>
      <c r="B2098" s="3">
        <v>136284</v>
      </c>
      <c r="C2098" s="2" t="s">
        <v>12777</v>
      </c>
      <c r="D2098" s="2" t="s">
        <v>12778</v>
      </c>
      <c r="E2098" s="2" t="s">
        <v>23</v>
      </c>
      <c r="F2098" s="2" t="s">
        <v>15</v>
      </c>
      <c r="G2098" s="3">
        <v>50000</v>
      </c>
      <c r="H2098" s="6">
        <f>VLOOKUP(F2098,Exchange_rates!$A$1:$B$13,2,FALSE)</f>
        <v>1</v>
      </c>
      <c r="I2098" s="6">
        <f t="shared" si="64"/>
        <v>50000</v>
      </c>
      <c r="J2098" s="3">
        <f t="shared" si="65"/>
        <v>136284</v>
      </c>
      <c r="K2098" s="2" t="s">
        <v>257</v>
      </c>
      <c r="L2098" t="s">
        <v>28180</v>
      </c>
      <c r="M2098" s="2">
        <v>1878</v>
      </c>
      <c r="N2098" s="2" t="s">
        <v>12779</v>
      </c>
      <c r="O2098" s="2" t="s">
        <v>12780</v>
      </c>
      <c r="P2098" s="2" t="s">
        <v>12781</v>
      </c>
      <c r="Q2098" s="2" t="s">
        <v>12782</v>
      </c>
      <c r="R2098">
        <v>11</v>
      </c>
      <c r="S2098" s="9">
        <f>SUM(pledge_tiers!B2098:F2098)/pledge_tiers!CZ2098</f>
        <v>0.50026723677177976</v>
      </c>
      <c r="T2098" s="8">
        <f>SUM(pledge_tiers!G2098:K2098)/pledge_tiers!CZ2098</f>
        <v>0.49919828968466062</v>
      </c>
      <c r="U2098" s="8">
        <f>SUM(pledge_tiers!L2098:CX2098)/pledge_tiers!CZ2098</f>
        <v>5.3447354355959376E-4</v>
      </c>
      <c r="V2098">
        <f>VLOOKUP(A2098,cluster_membership!$A$1:$B$4001,2,FALSE)</f>
        <v>5</v>
      </c>
    </row>
    <row r="2099" spans="1:22" x14ac:dyDescent="0.2">
      <c r="A2099" s="2">
        <v>2097</v>
      </c>
      <c r="B2099" s="3">
        <v>116431</v>
      </c>
      <c r="C2099" s="2" t="s">
        <v>12783</v>
      </c>
      <c r="D2099" s="2" t="s">
        <v>12784</v>
      </c>
      <c r="E2099" s="2" t="s">
        <v>2162</v>
      </c>
      <c r="F2099" s="2" t="s">
        <v>15</v>
      </c>
      <c r="G2099" s="3">
        <v>75000</v>
      </c>
      <c r="H2099" s="6">
        <f>VLOOKUP(F2099,Exchange_rates!$A$1:$B$13,2,FALSE)</f>
        <v>1</v>
      </c>
      <c r="I2099" s="6">
        <f t="shared" si="64"/>
        <v>75000</v>
      </c>
      <c r="J2099" s="3">
        <f t="shared" si="65"/>
        <v>116431</v>
      </c>
      <c r="K2099" s="2" t="s">
        <v>16</v>
      </c>
      <c r="L2099" t="s">
        <v>28180</v>
      </c>
      <c r="M2099" s="2">
        <v>1877</v>
      </c>
      <c r="N2099" s="2" t="s">
        <v>12785</v>
      </c>
      <c r="O2099" s="2" t="s">
        <v>12786</v>
      </c>
      <c r="P2099" s="2" t="s">
        <v>12787</v>
      </c>
      <c r="Q2099" s="2" t="s">
        <v>12788</v>
      </c>
      <c r="R2099">
        <v>50</v>
      </c>
      <c r="S2099" s="9">
        <f>SUM(pledge_tiers!B2099:F2099)/pledge_tiers!CZ2099</f>
        <v>0.45757071547420963</v>
      </c>
      <c r="T2099" s="8">
        <f>SUM(pledge_tiers!G2099:K2099)/pledge_tiers!CZ2099</f>
        <v>0.34608985024958405</v>
      </c>
      <c r="U2099" s="8">
        <f>SUM(pledge_tiers!L2099:CX2099)/pledge_tiers!CZ2099</f>
        <v>0.19633943427620631</v>
      </c>
      <c r="V2099">
        <f>VLOOKUP(A2099,cluster_membership!$A$1:$B$4001,2,FALSE)</f>
        <v>5</v>
      </c>
    </row>
    <row r="2100" spans="1:22" x14ac:dyDescent="0.2">
      <c r="A2100" s="2">
        <v>2098</v>
      </c>
      <c r="B2100" s="3">
        <v>238726</v>
      </c>
      <c r="C2100" s="2" t="s">
        <v>12789</v>
      </c>
      <c r="D2100" s="2" t="s">
        <v>12790</v>
      </c>
      <c r="E2100" s="2" t="s">
        <v>23</v>
      </c>
      <c r="F2100" s="2" t="s">
        <v>15</v>
      </c>
      <c r="G2100" s="3">
        <v>30000</v>
      </c>
      <c r="H2100" s="6">
        <f>VLOOKUP(F2100,Exchange_rates!$A$1:$B$13,2,FALSE)</f>
        <v>1</v>
      </c>
      <c r="I2100" s="6">
        <f t="shared" si="64"/>
        <v>30000</v>
      </c>
      <c r="J2100" s="3">
        <f t="shared" si="65"/>
        <v>238726</v>
      </c>
      <c r="K2100" s="2" t="s">
        <v>16</v>
      </c>
      <c r="L2100" t="s">
        <v>28180</v>
      </c>
      <c r="M2100" s="2">
        <v>1877</v>
      </c>
      <c r="N2100" s="2" t="s">
        <v>12791</v>
      </c>
      <c r="O2100" s="2" t="s">
        <v>12792</v>
      </c>
      <c r="P2100" s="2" t="s">
        <v>12793</v>
      </c>
      <c r="Q2100" s="2" t="s">
        <v>12794</v>
      </c>
      <c r="R2100">
        <v>11</v>
      </c>
      <c r="S2100" s="9">
        <f>SUM(pledge_tiers!B2100:F2100)/pledge_tiers!CZ2100</f>
        <v>0.79269602577873255</v>
      </c>
      <c r="T2100" s="8">
        <f>SUM(pledge_tiers!G2100:K2100)/pledge_tiers!CZ2100</f>
        <v>0.20622986036519872</v>
      </c>
      <c r="U2100" s="8">
        <f>SUM(pledge_tiers!L2100:CX2100)/pledge_tiers!CZ2100</f>
        <v>1.0741138560687433E-3</v>
      </c>
      <c r="V2100">
        <f>VLOOKUP(A2100,cluster_membership!$A$1:$B$4001,2,FALSE)</f>
        <v>5</v>
      </c>
    </row>
    <row r="2101" spans="1:22" x14ac:dyDescent="0.2">
      <c r="A2101" s="2">
        <v>2099</v>
      </c>
      <c r="B2101" s="3">
        <v>110648</v>
      </c>
      <c r="C2101" s="2" t="s">
        <v>12795</v>
      </c>
      <c r="D2101" s="2" t="s">
        <v>1814</v>
      </c>
      <c r="E2101" s="2" t="s">
        <v>23</v>
      </c>
      <c r="F2101" s="2" t="s">
        <v>84</v>
      </c>
      <c r="G2101" s="3">
        <v>4000</v>
      </c>
      <c r="H2101" s="6">
        <f>VLOOKUP(F2101,Exchange_rates!$A$1:$B$13,2,FALSE)</f>
        <v>0.76</v>
      </c>
      <c r="I2101" s="6">
        <f t="shared" si="64"/>
        <v>3040</v>
      </c>
      <c r="J2101" s="3">
        <f t="shared" si="65"/>
        <v>84092.479999999996</v>
      </c>
      <c r="K2101" s="2" t="s">
        <v>1388</v>
      </c>
      <c r="L2101" t="s">
        <v>28182</v>
      </c>
      <c r="M2101" s="2">
        <v>1876</v>
      </c>
      <c r="N2101" s="2" t="s">
        <v>12796</v>
      </c>
      <c r="O2101" s="2" t="s">
        <v>12797</v>
      </c>
      <c r="P2101" s="2" t="s">
        <v>12798</v>
      </c>
      <c r="Q2101" s="2" t="s">
        <v>12799</v>
      </c>
      <c r="R2101">
        <v>17</v>
      </c>
      <c r="S2101" s="9">
        <f>SUM(pledge_tiers!B2101:F2101)/pledge_tiers!CZ2101</f>
        <v>0.45013477088948789</v>
      </c>
      <c r="T2101" s="8">
        <f>SUM(pledge_tiers!G2101:K2101)/pledge_tiers!CZ2101</f>
        <v>0.30673854447439353</v>
      </c>
      <c r="U2101" s="8">
        <f>SUM(pledge_tiers!L2101:CX2101)/pledge_tiers!CZ2101</f>
        <v>0.24312668463611861</v>
      </c>
      <c r="V2101">
        <f>VLOOKUP(A2101,cluster_membership!$A$1:$B$4001,2,FALSE)</f>
        <v>5</v>
      </c>
    </row>
    <row r="2102" spans="1:22" x14ac:dyDescent="0.2">
      <c r="A2102" s="2">
        <v>2100</v>
      </c>
      <c r="B2102" s="3">
        <v>96248</v>
      </c>
      <c r="C2102" s="2" t="s">
        <v>12800</v>
      </c>
      <c r="D2102" s="2" t="s">
        <v>12801</v>
      </c>
      <c r="E2102" s="2" t="s">
        <v>189</v>
      </c>
      <c r="F2102" s="2" t="s">
        <v>15</v>
      </c>
      <c r="G2102" s="3">
        <v>48000</v>
      </c>
      <c r="H2102" s="6">
        <f>VLOOKUP(F2102,Exchange_rates!$A$1:$B$13,2,FALSE)</f>
        <v>1</v>
      </c>
      <c r="I2102" s="6">
        <f t="shared" si="64"/>
        <v>48000</v>
      </c>
      <c r="J2102" s="3">
        <f t="shared" si="65"/>
        <v>96248</v>
      </c>
      <c r="K2102" s="2" t="s">
        <v>3506</v>
      </c>
      <c r="L2102" t="s">
        <v>28180</v>
      </c>
      <c r="M2102" s="2">
        <v>1876</v>
      </c>
      <c r="N2102" s="2" t="s">
        <v>12802</v>
      </c>
      <c r="O2102" s="2" t="s">
        <v>12803</v>
      </c>
      <c r="P2102" s="2" t="s">
        <v>12804</v>
      </c>
      <c r="Q2102" s="2" t="s">
        <v>12805</v>
      </c>
      <c r="R2102">
        <v>7</v>
      </c>
      <c r="S2102" s="9">
        <f>SUM(pledge_tiers!B2102:F2102)/pledge_tiers!CZ2102</f>
        <v>0.92964554242749731</v>
      </c>
      <c r="T2102" s="8">
        <f>SUM(pledge_tiers!G2102:K2102)/pledge_tiers!CZ2102</f>
        <v>7.0354457572502679E-2</v>
      </c>
      <c r="U2102" s="8">
        <f>SUM(pledge_tiers!L2102:CX2102)/pledge_tiers!CZ2102</f>
        <v>0</v>
      </c>
      <c r="V2102">
        <f>VLOOKUP(A2102,cluster_membership!$A$1:$B$4001,2,FALSE)</f>
        <v>5</v>
      </c>
    </row>
    <row r="2103" spans="1:22" x14ac:dyDescent="0.2">
      <c r="A2103" s="2">
        <v>2101</v>
      </c>
      <c r="B2103" s="3">
        <v>46078</v>
      </c>
      <c r="C2103" s="2" t="s">
        <v>12806</v>
      </c>
      <c r="D2103" s="2" t="s">
        <v>12807</v>
      </c>
      <c r="E2103" s="2" t="s">
        <v>46</v>
      </c>
      <c r="F2103" s="2" t="s">
        <v>413</v>
      </c>
      <c r="G2103" s="3">
        <v>35000</v>
      </c>
      <c r="H2103" s="6">
        <f>VLOOKUP(F2103,Exchange_rates!$A$1:$B$13,2,FALSE)</f>
        <v>0.77</v>
      </c>
      <c r="I2103" s="6">
        <f t="shared" si="64"/>
        <v>26950</v>
      </c>
      <c r="J2103" s="3">
        <f t="shared" si="65"/>
        <v>35480.06</v>
      </c>
      <c r="K2103" s="2" t="s">
        <v>414</v>
      </c>
      <c r="L2103" t="s">
        <v>28187</v>
      </c>
      <c r="M2103" s="2">
        <v>1873</v>
      </c>
      <c r="N2103" s="2" t="s">
        <v>12808</v>
      </c>
      <c r="O2103" s="2" t="s">
        <v>12809</v>
      </c>
      <c r="P2103" s="2" t="s">
        <v>12810</v>
      </c>
      <c r="Q2103" s="2" t="s">
        <v>12811</v>
      </c>
      <c r="R2103">
        <v>9</v>
      </c>
      <c r="S2103" s="9">
        <f>SUM(pledge_tiers!B2103:F2103)/pledge_tiers!CZ2103</f>
        <v>0.97865353037766833</v>
      </c>
      <c r="T2103" s="8">
        <f>SUM(pledge_tiers!G2103:K2103)/pledge_tiers!CZ2103</f>
        <v>2.1346469622331693E-2</v>
      </c>
      <c r="U2103" s="8">
        <f>SUM(pledge_tiers!L2103:CX2103)/pledge_tiers!CZ2103</f>
        <v>0</v>
      </c>
      <c r="V2103">
        <f>VLOOKUP(A2103,cluster_membership!$A$1:$B$4001,2,FALSE)</f>
        <v>5</v>
      </c>
    </row>
    <row r="2104" spans="1:22" x14ac:dyDescent="0.2">
      <c r="A2104" s="2">
        <v>2102</v>
      </c>
      <c r="B2104" s="3">
        <v>161444</v>
      </c>
      <c r="C2104" s="2" t="s">
        <v>12812</v>
      </c>
      <c r="D2104" s="2" t="s">
        <v>12813</v>
      </c>
      <c r="E2104" s="2" t="s">
        <v>23</v>
      </c>
      <c r="F2104" s="2" t="s">
        <v>15</v>
      </c>
      <c r="G2104" s="3">
        <v>10000</v>
      </c>
      <c r="H2104" s="6">
        <f>VLOOKUP(F2104,Exchange_rates!$A$1:$B$13,2,FALSE)</f>
        <v>1</v>
      </c>
      <c r="I2104" s="6">
        <f t="shared" si="64"/>
        <v>10000</v>
      </c>
      <c r="J2104" s="3">
        <f t="shared" si="65"/>
        <v>161444</v>
      </c>
      <c r="K2104" s="2" t="s">
        <v>9982</v>
      </c>
      <c r="L2104" t="s">
        <v>28180</v>
      </c>
      <c r="M2104" s="2">
        <v>1873</v>
      </c>
      <c r="N2104" s="2" t="s">
        <v>12814</v>
      </c>
      <c r="O2104" s="2" t="s">
        <v>12815</v>
      </c>
      <c r="P2104" s="2" t="s">
        <v>12816</v>
      </c>
      <c r="Q2104" s="2" t="s">
        <v>12817</v>
      </c>
      <c r="R2104">
        <v>9</v>
      </c>
      <c r="S2104" s="9">
        <f>SUM(pledge_tiers!B2104:F2104)/pledge_tiers!CZ2104</f>
        <v>0.6239957150508838</v>
      </c>
      <c r="T2104" s="8">
        <f>SUM(pledge_tiers!G2104:K2104)/pledge_tiers!CZ2104</f>
        <v>0.37600428494911625</v>
      </c>
      <c r="U2104" s="8">
        <f>SUM(pledge_tiers!L2104:CX2104)/pledge_tiers!CZ2104</f>
        <v>0</v>
      </c>
      <c r="V2104">
        <f>VLOOKUP(A2104,cluster_membership!$A$1:$B$4001,2,FALSE)</f>
        <v>5</v>
      </c>
    </row>
    <row r="2105" spans="1:22" x14ac:dyDescent="0.2">
      <c r="A2105" s="2">
        <v>2103</v>
      </c>
      <c r="B2105" s="3">
        <v>195003</v>
      </c>
      <c r="C2105" s="2" t="s">
        <v>12818</v>
      </c>
      <c r="D2105" s="2" t="s">
        <v>12819</v>
      </c>
      <c r="E2105" s="2" t="s">
        <v>83</v>
      </c>
      <c r="F2105" s="2" t="s">
        <v>15</v>
      </c>
      <c r="G2105" s="3">
        <v>20000</v>
      </c>
      <c r="H2105" s="6">
        <f>VLOOKUP(F2105,Exchange_rates!$A$1:$B$13,2,FALSE)</f>
        <v>1</v>
      </c>
      <c r="I2105" s="6">
        <f t="shared" si="64"/>
        <v>20000</v>
      </c>
      <c r="J2105" s="3">
        <f t="shared" si="65"/>
        <v>195003</v>
      </c>
      <c r="K2105" s="2" t="s">
        <v>12820</v>
      </c>
      <c r="L2105" t="s">
        <v>28180</v>
      </c>
      <c r="M2105" s="2">
        <v>1872</v>
      </c>
      <c r="N2105" s="2" t="s">
        <v>12821</v>
      </c>
      <c r="O2105" s="2" t="s">
        <v>12822</v>
      </c>
      <c r="P2105" s="2" t="s">
        <v>12823</v>
      </c>
      <c r="Q2105" s="2" t="s">
        <v>12824</v>
      </c>
      <c r="R2105">
        <v>13</v>
      </c>
      <c r="S2105" s="9">
        <f>SUM(pledge_tiers!B2105:F2105)/pledge_tiers!CZ2105</f>
        <v>0.46637977407208175</v>
      </c>
      <c r="T2105" s="8">
        <f>SUM(pledge_tiers!G2105:K2105)/pledge_tiers!CZ2105</f>
        <v>0.49542764927380312</v>
      </c>
      <c r="U2105" s="8">
        <f>SUM(pledge_tiers!L2105:CX2105)/pledge_tiers!CZ2105</f>
        <v>3.8192576654115115E-2</v>
      </c>
      <c r="V2105">
        <f>VLOOKUP(A2105,cluster_membership!$A$1:$B$4001,2,FALSE)</f>
        <v>5</v>
      </c>
    </row>
    <row r="2106" spans="1:22" x14ac:dyDescent="0.2">
      <c r="A2106" s="2">
        <v>2104</v>
      </c>
      <c r="B2106" s="3">
        <v>401666</v>
      </c>
      <c r="C2106" s="2" t="s">
        <v>12825</v>
      </c>
      <c r="D2106" s="2" t="s">
        <v>12826</v>
      </c>
      <c r="E2106" s="2" t="s">
        <v>534</v>
      </c>
      <c r="F2106" s="2" t="s">
        <v>15</v>
      </c>
      <c r="G2106" s="3">
        <v>100000</v>
      </c>
      <c r="H2106" s="6">
        <f>VLOOKUP(F2106,Exchange_rates!$A$1:$B$13,2,FALSE)</f>
        <v>1</v>
      </c>
      <c r="I2106" s="6">
        <f t="shared" si="64"/>
        <v>100000</v>
      </c>
      <c r="J2106" s="3">
        <f t="shared" si="65"/>
        <v>401666</v>
      </c>
      <c r="K2106" s="2" t="s">
        <v>965</v>
      </c>
      <c r="L2106" t="s">
        <v>28190</v>
      </c>
      <c r="M2106" s="2">
        <v>1872</v>
      </c>
      <c r="N2106" s="2" t="s">
        <v>12827</v>
      </c>
      <c r="O2106" s="2" t="s">
        <v>12828</v>
      </c>
      <c r="P2106" s="2" t="s">
        <v>12829</v>
      </c>
      <c r="Q2106" s="2" t="s">
        <v>12830</v>
      </c>
      <c r="R2106">
        <v>13</v>
      </c>
      <c r="S2106" s="9">
        <f>SUM(pledge_tiers!B2106:F2106)/pledge_tiers!CZ2106</f>
        <v>0.29019823788546256</v>
      </c>
      <c r="T2106" s="8">
        <f>SUM(pledge_tiers!G2106:K2106)/pledge_tiers!CZ2106</f>
        <v>0.56222466960352424</v>
      </c>
      <c r="U2106" s="8">
        <f>SUM(pledge_tiers!L2106:CX2106)/pledge_tiers!CZ2106</f>
        <v>0.14757709251101322</v>
      </c>
      <c r="V2106">
        <f>VLOOKUP(A2106,cluster_membership!$A$1:$B$4001,2,FALSE)</f>
        <v>5</v>
      </c>
    </row>
    <row r="2107" spans="1:22" x14ac:dyDescent="0.2">
      <c r="A2107" s="2">
        <v>2105</v>
      </c>
      <c r="B2107" s="3">
        <v>152286</v>
      </c>
      <c r="C2107" s="2" t="s">
        <v>12831</v>
      </c>
      <c r="D2107" s="2" t="s">
        <v>12832</v>
      </c>
      <c r="E2107" s="2" t="s">
        <v>189</v>
      </c>
      <c r="F2107" s="2" t="s">
        <v>15</v>
      </c>
      <c r="G2107" s="3">
        <v>15000</v>
      </c>
      <c r="H2107" s="6">
        <f>VLOOKUP(F2107,Exchange_rates!$A$1:$B$13,2,FALSE)</f>
        <v>1</v>
      </c>
      <c r="I2107" s="6">
        <f t="shared" si="64"/>
        <v>15000</v>
      </c>
      <c r="J2107" s="3">
        <f t="shared" si="65"/>
        <v>152286</v>
      </c>
      <c r="K2107" s="2" t="s">
        <v>2918</v>
      </c>
      <c r="L2107" t="s">
        <v>28180</v>
      </c>
      <c r="M2107" s="2">
        <v>1871</v>
      </c>
      <c r="N2107" s="2" t="s">
        <v>12833</v>
      </c>
      <c r="O2107" s="2" t="s">
        <v>12834</v>
      </c>
      <c r="P2107" s="2" t="s">
        <v>12835</v>
      </c>
      <c r="Q2107" s="2" t="s">
        <v>12836</v>
      </c>
      <c r="R2107">
        <v>10</v>
      </c>
      <c r="S2107" s="9">
        <f>SUM(pledge_tiers!B2107:F2107)/pledge_tiers!CZ2107</f>
        <v>0.60302866414277989</v>
      </c>
      <c r="T2107" s="8">
        <f>SUM(pledge_tiers!G2107:K2107)/pledge_tiers!CZ2107</f>
        <v>0.39697133585722011</v>
      </c>
      <c r="U2107" s="8">
        <f>SUM(pledge_tiers!L2107:CX2107)/pledge_tiers!CZ2107</f>
        <v>0</v>
      </c>
      <c r="V2107">
        <f>VLOOKUP(A2107,cluster_membership!$A$1:$B$4001,2,FALSE)</f>
        <v>5</v>
      </c>
    </row>
    <row r="2108" spans="1:22" x14ac:dyDescent="0.2">
      <c r="A2108" s="2">
        <v>2106</v>
      </c>
      <c r="B2108" s="3">
        <v>81552</v>
      </c>
      <c r="C2108" s="2" t="s">
        <v>12837</v>
      </c>
      <c r="D2108" s="2" t="s">
        <v>12838</v>
      </c>
      <c r="E2108" s="2" t="s">
        <v>38</v>
      </c>
      <c r="F2108" s="2" t="s">
        <v>15</v>
      </c>
      <c r="G2108" s="3">
        <v>50000</v>
      </c>
      <c r="H2108" s="6">
        <f>VLOOKUP(F2108,Exchange_rates!$A$1:$B$13,2,FALSE)</f>
        <v>1</v>
      </c>
      <c r="I2108" s="6">
        <f t="shared" si="64"/>
        <v>50000</v>
      </c>
      <c r="J2108" s="3">
        <f t="shared" si="65"/>
        <v>81552</v>
      </c>
      <c r="K2108" s="2" t="s">
        <v>257</v>
      </c>
      <c r="L2108" t="s">
        <v>28180</v>
      </c>
      <c r="M2108" s="2">
        <v>1871</v>
      </c>
      <c r="N2108" s="2" t="s">
        <v>12839</v>
      </c>
      <c r="O2108" s="2" t="s">
        <v>12840</v>
      </c>
      <c r="P2108" s="2" t="s">
        <v>12841</v>
      </c>
      <c r="Q2108" s="2" t="s">
        <v>12842</v>
      </c>
      <c r="R2108">
        <v>19</v>
      </c>
      <c r="S2108" s="9">
        <f>SUM(pledge_tiers!B2108:F2108)/pledge_tiers!CZ2108</f>
        <v>0.57358490566037734</v>
      </c>
      <c r="T2108" s="8">
        <f>SUM(pledge_tiers!G2108:K2108)/pledge_tiers!CZ2108</f>
        <v>0.29218328840970348</v>
      </c>
      <c r="U2108" s="8">
        <f>SUM(pledge_tiers!L2108:CX2108)/pledge_tiers!CZ2108</f>
        <v>0.13423180592991915</v>
      </c>
      <c r="V2108">
        <f>VLOOKUP(A2108,cluster_membership!$A$1:$B$4001,2,FALSE)</f>
        <v>5</v>
      </c>
    </row>
    <row r="2109" spans="1:22" x14ac:dyDescent="0.2">
      <c r="A2109" s="2">
        <v>2107</v>
      </c>
      <c r="B2109" s="3">
        <v>54467</v>
      </c>
      <c r="C2109" s="2" t="s">
        <v>12843</v>
      </c>
      <c r="D2109" s="2" t="s">
        <v>12844</v>
      </c>
      <c r="E2109" s="2" t="s">
        <v>14</v>
      </c>
      <c r="F2109" s="2" t="s">
        <v>15</v>
      </c>
      <c r="G2109" s="3">
        <v>25000</v>
      </c>
      <c r="H2109" s="6">
        <f>VLOOKUP(F2109,Exchange_rates!$A$1:$B$13,2,FALSE)</f>
        <v>1</v>
      </c>
      <c r="I2109" s="6">
        <f t="shared" si="64"/>
        <v>25000</v>
      </c>
      <c r="J2109" s="3">
        <f t="shared" si="65"/>
        <v>54467</v>
      </c>
      <c r="K2109" s="2" t="s">
        <v>560</v>
      </c>
      <c r="L2109" t="s">
        <v>28180</v>
      </c>
      <c r="M2109" s="2">
        <v>1870</v>
      </c>
      <c r="N2109" s="2" t="s">
        <v>12845</v>
      </c>
      <c r="O2109" s="2" t="s">
        <v>12846</v>
      </c>
      <c r="P2109" s="2" t="s">
        <v>12847</v>
      </c>
      <c r="Q2109" s="2" t="s">
        <v>12848</v>
      </c>
      <c r="R2109">
        <v>9</v>
      </c>
      <c r="S2109" s="9">
        <f>SUM(pledge_tiers!B2109:F2109)/pledge_tiers!CZ2109</f>
        <v>0.99355531686358756</v>
      </c>
      <c r="T2109" s="8">
        <f>SUM(pledge_tiers!G2109:K2109)/pledge_tiers!CZ2109</f>
        <v>6.44468313641246E-3</v>
      </c>
      <c r="U2109" s="8">
        <f>SUM(pledge_tiers!L2109:CX2109)/pledge_tiers!CZ2109</f>
        <v>0</v>
      </c>
      <c r="V2109">
        <f>VLOOKUP(A2109,cluster_membership!$A$1:$B$4001,2,FALSE)</f>
        <v>5</v>
      </c>
    </row>
    <row r="2110" spans="1:22" x14ac:dyDescent="0.2">
      <c r="A2110" s="2">
        <v>2108</v>
      </c>
      <c r="B2110" s="3">
        <v>116888</v>
      </c>
      <c r="C2110" s="2" t="s">
        <v>12849</v>
      </c>
      <c r="D2110" s="2" t="s">
        <v>2691</v>
      </c>
      <c r="E2110" s="2" t="s">
        <v>46</v>
      </c>
      <c r="F2110" s="2" t="s">
        <v>15</v>
      </c>
      <c r="G2110" s="3">
        <v>100000</v>
      </c>
      <c r="H2110" s="6">
        <f>VLOOKUP(F2110,Exchange_rates!$A$1:$B$13,2,FALSE)</f>
        <v>1</v>
      </c>
      <c r="I2110" s="6">
        <f t="shared" si="64"/>
        <v>100000</v>
      </c>
      <c r="J2110" s="3">
        <f t="shared" si="65"/>
        <v>116888</v>
      </c>
      <c r="K2110" s="2" t="s">
        <v>47</v>
      </c>
      <c r="L2110" t="s">
        <v>28180</v>
      </c>
      <c r="M2110" s="2">
        <v>1869</v>
      </c>
      <c r="N2110" s="2" t="s">
        <v>12850</v>
      </c>
      <c r="O2110" s="2" t="s">
        <v>12851</v>
      </c>
      <c r="P2110" s="2" t="s">
        <v>12852</v>
      </c>
      <c r="Q2110" s="2" t="s">
        <v>12853</v>
      </c>
      <c r="R2110">
        <v>14</v>
      </c>
      <c r="S2110" s="9">
        <f>SUM(pledge_tiers!B2110:F2110)/pledge_tiers!CZ2110</f>
        <v>0.91032148900169207</v>
      </c>
      <c r="T2110" s="8">
        <f>SUM(pledge_tiers!G2110:K2110)/pledge_tiers!CZ2110</f>
        <v>8.4038353073886074E-2</v>
      </c>
      <c r="U2110" s="8">
        <f>SUM(pledge_tiers!L2110:CX2110)/pledge_tiers!CZ2110</f>
        <v>5.6401579244218835E-3</v>
      </c>
      <c r="V2110">
        <f>VLOOKUP(A2110,cluster_membership!$A$1:$B$4001,2,FALSE)</f>
        <v>5</v>
      </c>
    </row>
    <row r="2111" spans="1:22" x14ac:dyDescent="0.2">
      <c r="A2111" s="2">
        <v>2109</v>
      </c>
      <c r="B2111" s="3">
        <v>162882</v>
      </c>
      <c r="C2111" s="2" t="s">
        <v>12854</v>
      </c>
      <c r="D2111" s="2" t="s">
        <v>103</v>
      </c>
      <c r="E2111" s="2" t="s">
        <v>477</v>
      </c>
      <c r="F2111" s="2" t="s">
        <v>15</v>
      </c>
      <c r="G2111" s="3">
        <v>150000</v>
      </c>
      <c r="H2111" s="6">
        <f>VLOOKUP(F2111,Exchange_rates!$A$1:$B$13,2,FALSE)</f>
        <v>1</v>
      </c>
      <c r="I2111" s="6">
        <f t="shared" si="64"/>
        <v>150000</v>
      </c>
      <c r="J2111" s="3">
        <f t="shared" si="65"/>
        <v>162882</v>
      </c>
      <c r="K2111" s="2" t="s">
        <v>92</v>
      </c>
      <c r="L2111" t="s">
        <v>28183</v>
      </c>
      <c r="M2111" s="2">
        <v>1869</v>
      </c>
      <c r="N2111" s="2" t="s">
        <v>12855</v>
      </c>
      <c r="O2111" s="2" t="s">
        <v>12856</v>
      </c>
      <c r="P2111" s="2" t="s">
        <v>12857</v>
      </c>
      <c r="Q2111" s="2" t="s">
        <v>12858</v>
      </c>
      <c r="R2111">
        <v>30</v>
      </c>
      <c r="S2111" s="9">
        <f>SUM(pledge_tiers!B2111:F2111)/pledge_tiers!CZ2111</f>
        <v>0.63913525498891355</v>
      </c>
      <c r="T2111" s="8">
        <f>SUM(pledge_tiers!G2111:K2111)/pledge_tiers!CZ2111</f>
        <v>0.29822616407982261</v>
      </c>
      <c r="U2111" s="8">
        <f>SUM(pledge_tiers!L2111:CX2111)/pledge_tiers!CZ2111</f>
        <v>6.2638580931263857E-2</v>
      </c>
      <c r="V2111">
        <f>VLOOKUP(A2111,cluster_membership!$A$1:$B$4001,2,FALSE)</f>
        <v>5</v>
      </c>
    </row>
    <row r="2112" spans="1:22" x14ac:dyDescent="0.2">
      <c r="A2112" s="2">
        <v>2110</v>
      </c>
      <c r="B2112" s="3">
        <v>213392</v>
      </c>
      <c r="C2112" s="2" t="s">
        <v>12859</v>
      </c>
      <c r="D2112" s="2" t="s">
        <v>12860</v>
      </c>
      <c r="E2112" s="2" t="s">
        <v>83</v>
      </c>
      <c r="F2112" s="2" t="s">
        <v>15</v>
      </c>
      <c r="G2112" s="3">
        <v>150000</v>
      </c>
      <c r="H2112" s="6">
        <f>VLOOKUP(F2112,Exchange_rates!$A$1:$B$13,2,FALSE)</f>
        <v>1</v>
      </c>
      <c r="I2112" s="6">
        <f t="shared" si="64"/>
        <v>150000</v>
      </c>
      <c r="J2112" s="3">
        <f t="shared" si="65"/>
        <v>213392</v>
      </c>
      <c r="K2112" s="2" t="s">
        <v>54</v>
      </c>
      <c r="L2112" t="s">
        <v>28180</v>
      </c>
      <c r="M2112" s="2">
        <v>1868</v>
      </c>
      <c r="N2112" s="2" t="s">
        <v>12861</v>
      </c>
      <c r="O2112" s="2" t="s">
        <v>12862</v>
      </c>
      <c r="P2112" s="2" t="s">
        <v>12863</v>
      </c>
      <c r="Q2112" s="2" t="s">
        <v>12864</v>
      </c>
      <c r="R2112">
        <v>7</v>
      </c>
      <c r="S2112" s="9">
        <f>SUM(pledge_tiers!B2112:F2112)/pledge_tiers!CZ2112</f>
        <v>0.99727668845315909</v>
      </c>
      <c r="T2112" s="8">
        <f>SUM(pledge_tiers!G2112:K2112)/pledge_tiers!CZ2112</f>
        <v>2.7233115468409588E-3</v>
      </c>
      <c r="U2112" s="8">
        <f>SUM(pledge_tiers!L2112:CX2112)/pledge_tiers!CZ2112</f>
        <v>0</v>
      </c>
      <c r="V2112">
        <f>VLOOKUP(A2112,cluster_membership!$A$1:$B$4001,2,FALSE)</f>
        <v>5</v>
      </c>
    </row>
    <row r="2113" spans="1:22" x14ac:dyDescent="0.2">
      <c r="A2113" s="2">
        <v>2111</v>
      </c>
      <c r="B2113" s="3">
        <v>93428</v>
      </c>
      <c r="C2113" s="2" t="s">
        <v>12865</v>
      </c>
      <c r="D2113" s="2" t="s">
        <v>12866</v>
      </c>
      <c r="E2113" s="2" t="s">
        <v>1636</v>
      </c>
      <c r="F2113" s="2" t="s">
        <v>15</v>
      </c>
      <c r="G2113" s="3">
        <v>82300</v>
      </c>
      <c r="H2113" s="6">
        <f>VLOOKUP(F2113,Exchange_rates!$A$1:$B$13,2,FALSE)</f>
        <v>1</v>
      </c>
      <c r="I2113" s="6">
        <f t="shared" si="64"/>
        <v>82300</v>
      </c>
      <c r="J2113" s="3">
        <f t="shared" si="65"/>
        <v>93428</v>
      </c>
      <c r="K2113" s="2" t="s">
        <v>3208</v>
      </c>
      <c r="L2113" t="s">
        <v>28180</v>
      </c>
      <c r="M2113" s="2">
        <v>1867</v>
      </c>
      <c r="N2113" s="2" t="s">
        <v>12867</v>
      </c>
      <c r="O2113" s="2" t="s">
        <v>12868</v>
      </c>
      <c r="P2113" s="2" t="s">
        <v>12869</v>
      </c>
      <c r="Q2113" s="2" t="s">
        <v>12870</v>
      </c>
      <c r="R2113">
        <v>58</v>
      </c>
      <c r="S2113" s="9">
        <f>SUM(pledge_tiers!B2113:F2113)/pledge_tiers!CZ2113</f>
        <v>0.52234636871508378</v>
      </c>
      <c r="T2113" s="8">
        <f>SUM(pledge_tiers!G2113:K2113)/pledge_tiers!CZ2113</f>
        <v>7.6536312849162014E-2</v>
      </c>
      <c r="U2113" s="8">
        <f>SUM(pledge_tiers!L2113:CX2113)/pledge_tiers!CZ2113</f>
        <v>0.40111731843575421</v>
      </c>
      <c r="V2113">
        <f>VLOOKUP(A2113,cluster_membership!$A$1:$B$4001,2,FALSE)</f>
        <v>5</v>
      </c>
    </row>
    <row r="2114" spans="1:22" x14ac:dyDescent="0.2">
      <c r="A2114" s="2">
        <v>2112</v>
      </c>
      <c r="B2114" s="3">
        <v>35873</v>
      </c>
      <c r="C2114" s="2" t="s">
        <v>12871</v>
      </c>
      <c r="D2114" s="2" t="s">
        <v>5895</v>
      </c>
      <c r="E2114" s="2" t="s">
        <v>1064</v>
      </c>
      <c r="F2114" s="2" t="s">
        <v>75</v>
      </c>
      <c r="G2114" s="3">
        <v>2000</v>
      </c>
      <c r="H2114" s="6">
        <f>VLOOKUP(F2114,Exchange_rates!$A$1:$B$13,2,FALSE)</f>
        <v>1.24</v>
      </c>
      <c r="I2114" s="6">
        <f t="shared" ref="I2114:I2177" si="66">G2114*H2114</f>
        <v>2480</v>
      </c>
      <c r="J2114" s="3">
        <f t="shared" ref="J2114:J2177" si="67">B2114*H2114</f>
        <v>44482.52</v>
      </c>
      <c r="K2114" s="2" t="s">
        <v>291</v>
      </c>
      <c r="L2114" t="s">
        <v>28181</v>
      </c>
      <c r="M2114" s="2">
        <v>1866</v>
      </c>
      <c r="N2114" s="2" t="s">
        <v>12872</v>
      </c>
      <c r="O2114" s="2" t="s">
        <v>12873</v>
      </c>
      <c r="P2114" s="2" t="s">
        <v>12874</v>
      </c>
      <c r="Q2114" s="2" t="s">
        <v>12875</v>
      </c>
      <c r="R2114">
        <v>8</v>
      </c>
      <c r="S2114" s="9">
        <f>SUM(pledge_tiers!B2114:F2114)/pledge_tiers!CZ2114</f>
        <v>0.99838622915545994</v>
      </c>
      <c r="T2114" s="8">
        <f>SUM(pledge_tiers!G2114:K2114)/pledge_tiers!CZ2114</f>
        <v>1.6137708445400753E-3</v>
      </c>
      <c r="U2114" s="8">
        <f>SUM(pledge_tiers!L2114:CX2114)/pledge_tiers!CZ2114</f>
        <v>0</v>
      </c>
      <c r="V2114">
        <f>VLOOKUP(A2114,cluster_membership!$A$1:$B$4001,2,FALSE)</f>
        <v>5</v>
      </c>
    </row>
    <row r="2115" spans="1:22" x14ac:dyDescent="0.2">
      <c r="A2115" s="2">
        <v>2113</v>
      </c>
      <c r="B2115" s="3">
        <v>85244</v>
      </c>
      <c r="C2115" s="2" t="s">
        <v>12876</v>
      </c>
      <c r="D2115" s="2" t="s">
        <v>12877</v>
      </c>
      <c r="E2115" s="2" t="s">
        <v>559</v>
      </c>
      <c r="F2115" s="2" t="s">
        <v>15</v>
      </c>
      <c r="G2115" s="3">
        <v>80000</v>
      </c>
      <c r="H2115" s="6">
        <f>VLOOKUP(F2115,Exchange_rates!$A$1:$B$13,2,FALSE)</f>
        <v>1</v>
      </c>
      <c r="I2115" s="6">
        <f t="shared" si="66"/>
        <v>80000</v>
      </c>
      <c r="J2115" s="3">
        <f t="shared" si="67"/>
        <v>85244</v>
      </c>
      <c r="K2115" s="2" t="s">
        <v>16</v>
      </c>
      <c r="L2115" t="s">
        <v>28180</v>
      </c>
      <c r="M2115" s="2">
        <v>1866</v>
      </c>
      <c r="N2115" s="2" t="s">
        <v>12878</v>
      </c>
      <c r="O2115" s="2" t="s">
        <v>12879</v>
      </c>
      <c r="P2115" s="2" t="s">
        <v>12880</v>
      </c>
      <c r="Q2115" s="2" t="s">
        <v>12881</v>
      </c>
      <c r="R2115">
        <v>14</v>
      </c>
      <c r="S2115" s="9">
        <f>SUM(pledge_tiers!B2115:F2115)/pledge_tiers!CZ2115</f>
        <v>0.86686390532544377</v>
      </c>
      <c r="T2115" s="8">
        <f>SUM(pledge_tiers!G2115:K2115)/pledge_tiers!CZ2115</f>
        <v>0.13195266272189349</v>
      </c>
      <c r="U2115" s="8">
        <f>SUM(pledge_tiers!L2115:CX2115)/pledge_tiers!CZ2115</f>
        <v>1.1834319526627219E-3</v>
      </c>
      <c r="V2115">
        <f>VLOOKUP(A2115,cluster_membership!$A$1:$B$4001,2,FALSE)</f>
        <v>5</v>
      </c>
    </row>
    <row r="2116" spans="1:22" x14ac:dyDescent="0.2">
      <c r="A2116" s="2">
        <v>2114</v>
      </c>
      <c r="B2116" s="3">
        <v>264205</v>
      </c>
      <c r="C2116" s="2" t="s">
        <v>12882</v>
      </c>
      <c r="D2116" s="2" t="s">
        <v>12883</v>
      </c>
      <c r="E2116" s="2" t="s">
        <v>1255</v>
      </c>
      <c r="F2116" s="2" t="s">
        <v>15</v>
      </c>
      <c r="G2116" s="3">
        <v>100000</v>
      </c>
      <c r="H2116" s="6">
        <f>VLOOKUP(F2116,Exchange_rates!$A$1:$B$13,2,FALSE)</f>
        <v>1</v>
      </c>
      <c r="I2116" s="6">
        <f t="shared" si="66"/>
        <v>100000</v>
      </c>
      <c r="J2116" s="3">
        <f t="shared" si="67"/>
        <v>264205</v>
      </c>
      <c r="K2116" s="2" t="s">
        <v>47</v>
      </c>
      <c r="L2116" t="s">
        <v>28180</v>
      </c>
      <c r="M2116" s="2">
        <v>1865</v>
      </c>
      <c r="N2116" s="2" t="s">
        <v>12884</v>
      </c>
      <c r="O2116" s="2" t="s">
        <v>12885</v>
      </c>
      <c r="P2116" s="2" t="s">
        <v>12886</v>
      </c>
      <c r="Q2116" s="2" t="s">
        <v>12887</v>
      </c>
      <c r="R2116">
        <v>13</v>
      </c>
      <c r="S2116" s="9">
        <f>SUM(pledge_tiers!B2116:F2116)/pledge_tiers!CZ2116</f>
        <v>0.97937024972855591</v>
      </c>
      <c r="T2116" s="8">
        <f>SUM(pledge_tiers!G2116:K2116)/pledge_tiers!CZ2116</f>
        <v>1.5743756786102063E-2</v>
      </c>
      <c r="U2116" s="8">
        <f>SUM(pledge_tiers!L2116:CX2116)/pledge_tiers!CZ2116</f>
        <v>4.8859934853420191E-3</v>
      </c>
      <c r="V2116">
        <f>VLOOKUP(A2116,cluster_membership!$A$1:$B$4001,2,FALSE)</f>
        <v>5</v>
      </c>
    </row>
    <row r="2117" spans="1:22" x14ac:dyDescent="0.2">
      <c r="A2117" s="2">
        <v>2115</v>
      </c>
      <c r="B2117" s="3">
        <v>157146</v>
      </c>
      <c r="C2117" s="2" t="s">
        <v>12888</v>
      </c>
      <c r="D2117" s="2" t="s">
        <v>2120</v>
      </c>
      <c r="E2117" s="2" t="s">
        <v>665</v>
      </c>
      <c r="F2117" s="2" t="s">
        <v>15</v>
      </c>
      <c r="G2117" s="3">
        <v>17500</v>
      </c>
      <c r="H2117" s="6">
        <f>VLOOKUP(F2117,Exchange_rates!$A$1:$B$13,2,FALSE)</f>
        <v>1</v>
      </c>
      <c r="I2117" s="6">
        <f t="shared" si="66"/>
        <v>17500</v>
      </c>
      <c r="J2117" s="3">
        <f t="shared" si="67"/>
        <v>157146</v>
      </c>
      <c r="K2117" s="2" t="s">
        <v>39</v>
      </c>
      <c r="L2117" t="s">
        <v>28180</v>
      </c>
      <c r="M2117" s="2">
        <v>1864</v>
      </c>
      <c r="N2117" s="2" t="s">
        <v>12889</v>
      </c>
      <c r="O2117" s="2" t="s">
        <v>12890</v>
      </c>
      <c r="P2117" s="2" t="s">
        <v>12891</v>
      </c>
      <c r="Q2117" s="2" t="s">
        <v>12892</v>
      </c>
      <c r="R2117">
        <v>13</v>
      </c>
      <c r="S2117" s="9">
        <f>SUM(pledge_tiers!B2117:F2117)/pledge_tiers!CZ2117</f>
        <v>0.16774193548387098</v>
      </c>
      <c r="T2117" s="8">
        <f>SUM(pledge_tiers!G2117:K2117)/pledge_tiers!CZ2117</f>
        <v>0.4736559139784946</v>
      </c>
      <c r="U2117" s="8">
        <f>SUM(pledge_tiers!L2117:CX2117)/pledge_tiers!CZ2117</f>
        <v>0.35860215053763439</v>
      </c>
      <c r="V2117">
        <f>VLOOKUP(A2117,cluster_membership!$A$1:$B$4001,2,FALSE)</f>
        <v>5</v>
      </c>
    </row>
    <row r="2118" spans="1:22" x14ac:dyDescent="0.2">
      <c r="A2118" s="2">
        <v>2116</v>
      </c>
      <c r="B2118" s="3">
        <v>87389</v>
      </c>
      <c r="C2118" s="2" t="s">
        <v>12893</v>
      </c>
      <c r="D2118" s="2" t="s">
        <v>12894</v>
      </c>
      <c r="E2118" s="2" t="s">
        <v>1699</v>
      </c>
      <c r="F2118" s="2" t="s">
        <v>75</v>
      </c>
      <c r="G2118" s="3">
        <v>25400</v>
      </c>
      <c r="H2118" s="6">
        <f>VLOOKUP(F2118,Exchange_rates!$A$1:$B$13,2,FALSE)</f>
        <v>1.24</v>
      </c>
      <c r="I2118" s="6">
        <f t="shared" si="66"/>
        <v>31496</v>
      </c>
      <c r="J2118" s="3">
        <f t="shared" si="67"/>
        <v>108362.36</v>
      </c>
      <c r="K2118" s="2" t="s">
        <v>12895</v>
      </c>
      <c r="L2118" t="s">
        <v>28181</v>
      </c>
      <c r="M2118" s="2">
        <v>1864</v>
      </c>
      <c r="N2118" s="2" t="s">
        <v>12896</v>
      </c>
      <c r="O2118" s="2" t="s">
        <v>12897</v>
      </c>
      <c r="P2118" s="2" t="s">
        <v>12898</v>
      </c>
      <c r="Q2118" s="2" t="s">
        <v>12899</v>
      </c>
      <c r="R2118">
        <v>11</v>
      </c>
      <c r="S2118" s="9">
        <f>SUM(pledge_tiers!B2118:F2118)/pledge_tiers!CZ2118</f>
        <v>0.98107084910762576</v>
      </c>
      <c r="T2118" s="8">
        <f>SUM(pledge_tiers!G2118:K2118)/pledge_tiers!CZ2118</f>
        <v>1.6224986479177934E-2</v>
      </c>
      <c r="U2118" s="8">
        <f>SUM(pledge_tiers!L2118:CX2118)/pledge_tiers!CZ2118</f>
        <v>2.7041644131963224E-3</v>
      </c>
      <c r="V2118">
        <f>VLOOKUP(A2118,cluster_membership!$A$1:$B$4001,2,FALSE)</f>
        <v>5</v>
      </c>
    </row>
    <row r="2119" spans="1:22" x14ac:dyDescent="0.2">
      <c r="A2119" s="2">
        <v>2117</v>
      </c>
      <c r="B2119" s="3">
        <v>39267</v>
      </c>
      <c r="C2119" s="2" t="s">
        <v>12900</v>
      </c>
      <c r="D2119" s="2" t="s">
        <v>9803</v>
      </c>
      <c r="E2119" s="2" t="s">
        <v>14</v>
      </c>
      <c r="F2119" s="2" t="s">
        <v>15</v>
      </c>
      <c r="G2119" s="3">
        <v>12000</v>
      </c>
      <c r="H2119" s="6">
        <f>VLOOKUP(F2119,Exchange_rates!$A$1:$B$13,2,FALSE)</f>
        <v>1</v>
      </c>
      <c r="I2119" s="6">
        <f t="shared" si="66"/>
        <v>12000</v>
      </c>
      <c r="J2119" s="3">
        <f t="shared" si="67"/>
        <v>39267</v>
      </c>
      <c r="K2119" s="2" t="s">
        <v>9804</v>
      </c>
      <c r="L2119" t="s">
        <v>28180</v>
      </c>
      <c r="M2119" s="2">
        <v>1863</v>
      </c>
      <c r="N2119" s="2" t="s">
        <v>12901</v>
      </c>
      <c r="O2119" s="2" t="s">
        <v>12902</v>
      </c>
      <c r="P2119" s="2" t="s">
        <v>12903</v>
      </c>
      <c r="Q2119" s="2" t="s">
        <v>12904</v>
      </c>
      <c r="R2119">
        <v>5</v>
      </c>
      <c r="S2119" s="9">
        <f>SUM(pledge_tiers!B2119:F2119)/pledge_tiers!CZ2119</f>
        <v>1</v>
      </c>
      <c r="T2119" s="8">
        <f>SUM(pledge_tiers!G2119:K2119)/pledge_tiers!CZ2119</f>
        <v>0</v>
      </c>
      <c r="U2119" s="8">
        <f>SUM(pledge_tiers!L2119:CX2119)/pledge_tiers!CZ2119</f>
        <v>0</v>
      </c>
      <c r="V2119">
        <f>VLOOKUP(A2119,cluster_membership!$A$1:$B$4001,2,FALSE)</f>
        <v>5</v>
      </c>
    </row>
    <row r="2120" spans="1:22" x14ac:dyDescent="0.2">
      <c r="A2120" s="2">
        <v>2118</v>
      </c>
      <c r="B2120" s="3">
        <v>27503</v>
      </c>
      <c r="C2120" s="2" t="s">
        <v>12905</v>
      </c>
      <c r="D2120" s="2" t="s">
        <v>12906</v>
      </c>
      <c r="E2120" s="2" t="s">
        <v>1211</v>
      </c>
      <c r="F2120" s="2" t="s">
        <v>75</v>
      </c>
      <c r="G2120" s="3">
        <v>20000</v>
      </c>
      <c r="H2120" s="6">
        <f>VLOOKUP(F2120,Exchange_rates!$A$1:$B$13,2,FALSE)</f>
        <v>1.24</v>
      </c>
      <c r="I2120" s="6">
        <f t="shared" si="66"/>
        <v>24800</v>
      </c>
      <c r="J2120" s="3">
        <f t="shared" si="67"/>
        <v>34103.72</v>
      </c>
      <c r="K2120" s="2" t="s">
        <v>827</v>
      </c>
      <c r="L2120" t="s">
        <v>28181</v>
      </c>
      <c r="M2120" s="2">
        <v>1862</v>
      </c>
      <c r="N2120" s="2" t="s">
        <v>12907</v>
      </c>
      <c r="O2120" s="2" t="s">
        <v>12908</v>
      </c>
      <c r="P2120" s="2" t="s">
        <v>12909</v>
      </c>
      <c r="Q2120" s="2" t="s">
        <v>12910</v>
      </c>
      <c r="R2120">
        <v>10</v>
      </c>
      <c r="S2120" s="9">
        <f>SUM(pledge_tiers!B2120:F2120)/pledge_tiers!CZ2120</f>
        <v>0.88864864864864868</v>
      </c>
      <c r="T2120" s="8">
        <f>SUM(pledge_tiers!G2120:K2120)/pledge_tiers!CZ2120</f>
        <v>0.11135135135135135</v>
      </c>
      <c r="U2120" s="8">
        <f>SUM(pledge_tiers!L2120:CX2120)/pledge_tiers!CZ2120</f>
        <v>0</v>
      </c>
      <c r="V2120">
        <f>VLOOKUP(A2120,cluster_membership!$A$1:$B$4001,2,FALSE)</f>
        <v>5</v>
      </c>
    </row>
    <row r="2121" spans="1:22" x14ac:dyDescent="0.2">
      <c r="A2121" s="2">
        <v>2119</v>
      </c>
      <c r="B2121" s="3">
        <v>52725</v>
      </c>
      <c r="C2121" s="2" t="s">
        <v>12911</v>
      </c>
      <c r="D2121" s="2" t="s">
        <v>12912</v>
      </c>
      <c r="E2121" s="2" t="s">
        <v>46</v>
      </c>
      <c r="F2121" s="2" t="s">
        <v>15</v>
      </c>
      <c r="G2121" s="3">
        <v>12000</v>
      </c>
      <c r="H2121" s="6">
        <f>VLOOKUP(F2121,Exchange_rates!$A$1:$B$13,2,FALSE)</f>
        <v>1</v>
      </c>
      <c r="I2121" s="6">
        <f t="shared" si="66"/>
        <v>12000</v>
      </c>
      <c r="J2121" s="3">
        <f t="shared" si="67"/>
        <v>52725</v>
      </c>
      <c r="K2121" s="2" t="s">
        <v>162</v>
      </c>
      <c r="L2121" t="s">
        <v>28180</v>
      </c>
      <c r="M2121" s="2">
        <v>1862</v>
      </c>
      <c r="N2121" s="2" t="s">
        <v>12913</v>
      </c>
      <c r="O2121" s="2" t="s">
        <v>12914</v>
      </c>
      <c r="P2121" s="2" t="s">
        <v>12915</v>
      </c>
      <c r="Q2121" s="2" t="s">
        <v>12916</v>
      </c>
      <c r="R2121">
        <v>9</v>
      </c>
      <c r="S2121" s="9">
        <f>SUM(pledge_tiers!B2121:F2121)/pledge_tiers!CZ2121</f>
        <v>0.985800109229929</v>
      </c>
      <c r="T2121" s="8">
        <f>SUM(pledge_tiers!G2121:K2121)/pledge_tiers!CZ2121</f>
        <v>1.4199890770071E-2</v>
      </c>
      <c r="U2121" s="8">
        <f>SUM(pledge_tiers!L2121:CX2121)/pledge_tiers!CZ2121</f>
        <v>0</v>
      </c>
      <c r="V2121">
        <f>VLOOKUP(A2121,cluster_membership!$A$1:$B$4001,2,FALSE)</f>
        <v>5</v>
      </c>
    </row>
    <row r="2122" spans="1:22" x14ac:dyDescent="0.2">
      <c r="A2122" s="2">
        <v>2120</v>
      </c>
      <c r="B2122" s="3">
        <v>67653</v>
      </c>
      <c r="C2122" s="2" t="s">
        <v>12917</v>
      </c>
      <c r="D2122" s="2" t="s">
        <v>12918</v>
      </c>
      <c r="E2122" s="2" t="s">
        <v>298</v>
      </c>
      <c r="F2122" s="2" t="s">
        <v>15</v>
      </c>
      <c r="G2122" s="3">
        <v>11111</v>
      </c>
      <c r="H2122" s="6">
        <f>VLOOKUP(F2122,Exchange_rates!$A$1:$B$13,2,FALSE)</f>
        <v>1</v>
      </c>
      <c r="I2122" s="6">
        <f t="shared" si="66"/>
        <v>11111</v>
      </c>
      <c r="J2122" s="3">
        <f t="shared" si="67"/>
        <v>67653</v>
      </c>
      <c r="K2122" s="2" t="s">
        <v>12919</v>
      </c>
      <c r="L2122" t="s">
        <v>28180</v>
      </c>
      <c r="M2122" s="2">
        <v>1862</v>
      </c>
      <c r="N2122" s="2" t="s">
        <v>12920</v>
      </c>
      <c r="O2122" s="2" t="s">
        <v>12921</v>
      </c>
      <c r="P2122" s="2" t="s">
        <v>12922</v>
      </c>
      <c r="Q2122" s="2" t="s">
        <v>12923</v>
      </c>
      <c r="R2122">
        <v>17</v>
      </c>
      <c r="S2122" s="9">
        <f>SUM(pledge_tiers!B2122:F2122)/pledge_tiers!CZ2122</f>
        <v>0.85822102425876012</v>
      </c>
      <c r="T2122" s="8">
        <f>SUM(pledge_tiers!G2122:K2122)/pledge_tiers!CZ2122</f>
        <v>0.10188679245283019</v>
      </c>
      <c r="U2122" s="8">
        <f>SUM(pledge_tiers!L2122:CX2122)/pledge_tiers!CZ2122</f>
        <v>3.9892183288409704E-2</v>
      </c>
      <c r="V2122">
        <f>VLOOKUP(A2122,cluster_membership!$A$1:$B$4001,2,FALSE)</f>
        <v>5</v>
      </c>
    </row>
    <row r="2123" spans="1:22" x14ac:dyDescent="0.2">
      <c r="A2123" s="2">
        <v>2121</v>
      </c>
      <c r="B2123" s="3">
        <v>250284</v>
      </c>
      <c r="C2123" s="2" t="s">
        <v>12924</v>
      </c>
      <c r="D2123" s="2" t="s">
        <v>7370</v>
      </c>
      <c r="E2123" s="2" t="s">
        <v>14</v>
      </c>
      <c r="F2123" s="2" t="s">
        <v>15</v>
      </c>
      <c r="G2123" s="3">
        <v>30000</v>
      </c>
      <c r="H2123" s="6">
        <f>VLOOKUP(F2123,Exchange_rates!$A$1:$B$13,2,FALSE)</f>
        <v>1</v>
      </c>
      <c r="I2123" s="6">
        <f t="shared" si="66"/>
        <v>30000</v>
      </c>
      <c r="J2123" s="3">
        <f t="shared" si="67"/>
        <v>250284</v>
      </c>
      <c r="K2123" s="2" t="s">
        <v>7371</v>
      </c>
      <c r="L2123" t="s">
        <v>28180</v>
      </c>
      <c r="M2123" s="2">
        <v>1860</v>
      </c>
      <c r="N2123" s="2" t="s">
        <v>12925</v>
      </c>
      <c r="O2123" s="2" t="s">
        <v>12926</v>
      </c>
      <c r="P2123" s="2" t="s">
        <v>12927</v>
      </c>
      <c r="Q2123" s="2" t="s">
        <v>12928</v>
      </c>
      <c r="R2123">
        <v>18</v>
      </c>
      <c r="S2123" s="9">
        <f>SUM(pledge_tiers!B2123:F2123)/pledge_tiers!CZ2123</f>
        <v>0.14347357065803668</v>
      </c>
      <c r="T2123" s="8">
        <f>SUM(pledge_tiers!G2123:K2123)/pledge_tiers!CZ2123</f>
        <v>0.65911542610571738</v>
      </c>
      <c r="U2123" s="8">
        <f>SUM(pledge_tiers!L2123:CX2123)/pledge_tiers!CZ2123</f>
        <v>0.19741100323624594</v>
      </c>
      <c r="V2123">
        <f>VLOOKUP(A2123,cluster_membership!$A$1:$B$4001,2,FALSE)</f>
        <v>5</v>
      </c>
    </row>
    <row r="2124" spans="1:22" x14ac:dyDescent="0.2">
      <c r="A2124" s="2">
        <v>2122</v>
      </c>
      <c r="B2124" s="3">
        <v>275269</v>
      </c>
      <c r="C2124" s="2" t="s">
        <v>12929</v>
      </c>
      <c r="D2124" s="2" t="s">
        <v>5784</v>
      </c>
      <c r="E2124" s="2" t="s">
        <v>5785</v>
      </c>
      <c r="F2124" s="2" t="s">
        <v>15</v>
      </c>
      <c r="G2124" s="3">
        <v>48250</v>
      </c>
      <c r="H2124" s="6">
        <f>VLOOKUP(F2124,Exchange_rates!$A$1:$B$13,2,FALSE)</f>
        <v>1</v>
      </c>
      <c r="I2124" s="6">
        <f t="shared" si="66"/>
        <v>48250</v>
      </c>
      <c r="J2124" s="3">
        <f t="shared" si="67"/>
        <v>275269</v>
      </c>
      <c r="K2124" s="2" t="s">
        <v>16</v>
      </c>
      <c r="L2124" t="s">
        <v>28180</v>
      </c>
      <c r="M2124" s="2">
        <v>1860</v>
      </c>
      <c r="N2124" s="2" t="s">
        <v>12930</v>
      </c>
      <c r="O2124" s="2" t="s">
        <v>12931</v>
      </c>
      <c r="P2124" s="2" t="s">
        <v>12932</v>
      </c>
      <c r="Q2124" s="2" t="s">
        <v>12933</v>
      </c>
      <c r="R2124">
        <v>5</v>
      </c>
      <c r="S2124" s="9">
        <f>SUM(pledge_tiers!B2124:F2124)/pledge_tiers!CZ2124</f>
        <v>1</v>
      </c>
      <c r="T2124" s="8">
        <f>SUM(pledge_tiers!G2124:K2124)/pledge_tiers!CZ2124</f>
        <v>0</v>
      </c>
      <c r="U2124" s="8">
        <f>SUM(pledge_tiers!L2124:CX2124)/pledge_tiers!CZ2124</f>
        <v>0</v>
      </c>
      <c r="V2124">
        <f>VLOOKUP(A2124,cluster_membership!$A$1:$B$4001,2,FALSE)</f>
        <v>5</v>
      </c>
    </row>
    <row r="2125" spans="1:22" x14ac:dyDescent="0.2">
      <c r="A2125" s="2">
        <v>2123</v>
      </c>
      <c r="B2125" s="3">
        <v>104207</v>
      </c>
      <c r="C2125" s="2" t="s">
        <v>12934</v>
      </c>
      <c r="D2125" s="2" t="s">
        <v>12935</v>
      </c>
      <c r="E2125" s="2" t="s">
        <v>685</v>
      </c>
      <c r="F2125" s="2" t="s">
        <v>15</v>
      </c>
      <c r="G2125" s="3">
        <v>30000</v>
      </c>
      <c r="H2125" s="6">
        <f>VLOOKUP(F2125,Exchange_rates!$A$1:$B$13,2,FALSE)</f>
        <v>1</v>
      </c>
      <c r="I2125" s="6">
        <f t="shared" si="66"/>
        <v>30000</v>
      </c>
      <c r="J2125" s="3">
        <f t="shared" si="67"/>
        <v>104207</v>
      </c>
      <c r="K2125" s="2" t="s">
        <v>527</v>
      </c>
      <c r="L2125" t="s">
        <v>28180</v>
      </c>
      <c r="M2125" s="2">
        <v>1859</v>
      </c>
      <c r="N2125" s="2" t="s">
        <v>12936</v>
      </c>
      <c r="O2125" s="2" t="s">
        <v>12937</v>
      </c>
      <c r="P2125" s="2" t="s">
        <v>12938</v>
      </c>
      <c r="Q2125" s="2" t="s">
        <v>12939</v>
      </c>
      <c r="R2125">
        <v>13</v>
      </c>
      <c r="S2125" s="9">
        <f>SUM(pledge_tiers!B2125:F2125)/pledge_tiers!CZ2125</f>
        <v>0.87329328235936643</v>
      </c>
      <c r="T2125" s="8">
        <f>SUM(pledge_tiers!G2125:K2125)/pledge_tiers!CZ2125</f>
        <v>0.12670671764063354</v>
      </c>
      <c r="U2125" s="8">
        <f>SUM(pledge_tiers!L2125:CX2125)/pledge_tiers!CZ2125</f>
        <v>0</v>
      </c>
      <c r="V2125">
        <f>VLOOKUP(A2125,cluster_membership!$A$1:$B$4001,2,FALSE)</f>
        <v>5</v>
      </c>
    </row>
    <row r="2126" spans="1:22" x14ac:dyDescent="0.2">
      <c r="A2126" s="2">
        <v>2124</v>
      </c>
      <c r="B2126" s="3">
        <v>96276</v>
      </c>
      <c r="C2126" s="2" t="s">
        <v>12940</v>
      </c>
      <c r="D2126" s="2" t="s">
        <v>12941</v>
      </c>
      <c r="E2126" s="2" t="s">
        <v>2062</v>
      </c>
      <c r="F2126" s="2" t="s">
        <v>15</v>
      </c>
      <c r="G2126" s="3">
        <v>10000</v>
      </c>
      <c r="H2126" s="6">
        <f>VLOOKUP(F2126,Exchange_rates!$A$1:$B$13,2,FALSE)</f>
        <v>1</v>
      </c>
      <c r="I2126" s="6">
        <f t="shared" si="66"/>
        <v>10000</v>
      </c>
      <c r="J2126" s="3">
        <f t="shared" si="67"/>
        <v>96276</v>
      </c>
      <c r="K2126" s="2" t="s">
        <v>16</v>
      </c>
      <c r="L2126" t="s">
        <v>28180</v>
      </c>
      <c r="M2126" s="2">
        <v>1858</v>
      </c>
      <c r="N2126" s="2" t="s">
        <v>12942</v>
      </c>
      <c r="O2126" s="2" t="s">
        <v>12943</v>
      </c>
      <c r="P2126" s="2" t="s">
        <v>12944</v>
      </c>
      <c r="Q2126" s="2" t="s">
        <v>12945</v>
      </c>
      <c r="R2126">
        <v>7</v>
      </c>
      <c r="S2126" s="9">
        <f>SUM(pledge_tiers!B2126:F2126)/pledge_tiers!CZ2126</f>
        <v>0.99945563418617311</v>
      </c>
      <c r="T2126" s="8">
        <f>SUM(pledge_tiers!G2126:K2126)/pledge_tiers!CZ2126</f>
        <v>5.4436581382689172E-4</v>
      </c>
      <c r="U2126" s="8">
        <f>SUM(pledge_tiers!L2126:CX2126)/pledge_tiers!CZ2126</f>
        <v>0</v>
      </c>
      <c r="V2126">
        <f>VLOOKUP(A2126,cluster_membership!$A$1:$B$4001,2,FALSE)</f>
        <v>5</v>
      </c>
    </row>
    <row r="2127" spans="1:22" x14ac:dyDescent="0.2">
      <c r="A2127" s="2">
        <v>2125</v>
      </c>
      <c r="B2127" s="3">
        <v>425553</v>
      </c>
      <c r="C2127" s="2" t="s">
        <v>12946</v>
      </c>
      <c r="D2127" s="2" t="s">
        <v>12947</v>
      </c>
      <c r="E2127" s="2" t="s">
        <v>14</v>
      </c>
      <c r="F2127" s="2" t="s">
        <v>15</v>
      </c>
      <c r="G2127" s="3">
        <v>55000</v>
      </c>
      <c r="H2127" s="6">
        <f>VLOOKUP(F2127,Exchange_rates!$A$1:$B$13,2,FALSE)</f>
        <v>1</v>
      </c>
      <c r="I2127" s="6">
        <f t="shared" si="66"/>
        <v>55000</v>
      </c>
      <c r="J2127" s="3">
        <f t="shared" si="67"/>
        <v>425553</v>
      </c>
      <c r="K2127" s="2" t="s">
        <v>4906</v>
      </c>
      <c r="L2127" t="s">
        <v>28210</v>
      </c>
      <c r="M2127" s="2">
        <v>1858</v>
      </c>
      <c r="N2127" s="2" t="s">
        <v>12948</v>
      </c>
      <c r="O2127" s="2" t="s">
        <v>12949</v>
      </c>
      <c r="P2127" s="2" t="s">
        <v>12950</v>
      </c>
      <c r="Q2127" s="2" t="s">
        <v>12951</v>
      </c>
      <c r="R2127">
        <v>17</v>
      </c>
      <c r="S2127" s="9">
        <f>SUM(pledge_tiers!B2127:F2127)/pledge_tiers!CZ2127</f>
        <v>0.13166855845629966</v>
      </c>
      <c r="T2127" s="8">
        <f>SUM(pledge_tiers!G2127:K2127)/pledge_tiers!CZ2127</f>
        <v>0.81782065834279227</v>
      </c>
      <c r="U2127" s="8">
        <f>SUM(pledge_tiers!L2127:CX2127)/pledge_tiers!CZ2127</f>
        <v>5.0510783200908058E-2</v>
      </c>
      <c r="V2127">
        <f>VLOOKUP(A2127,cluster_membership!$A$1:$B$4001,2,FALSE)</f>
        <v>5</v>
      </c>
    </row>
    <row r="2128" spans="1:22" x14ac:dyDescent="0.2">
      <c r="A2128" s="2">
        <v>2126</v>
      </c>
      <c r="B2128" s="3">
        <v>135250</v>
      </c>
      <c r="C2128" s="2" t="s">
        <v>12952</v>
      </c>
      <c r="D2128" s="2" t="s">
        <v>12953</v>
      </c>
      <c r="E2128" s="2" t="s">
        <v>23</v>
      </c>
      <c r="F2128" s="2" t="s">
        <v>15</v>
      </c>
      <c r="G2128" s="3">
        <v>100000</v>
      </c>
      <c r="H2128" s="6">
        <f>VLOOKUP(F2128,Exchange_rates!$A$1:$B$13,2,FALSE)</f>
        <v>1</v>
      </c>
      <c r="I2128" s="6">
        <f t="shared" si="66"/>
        <v>100000</v>
      </c>
      <c r="J2128" s="3">
        <f t="shared" si="67"/>
        <v>135250</v>
      </c>
      <c r="K2128" s="2" t="s">
        <v>3266</v>
      </c>
      <c r="L2128" t="s">
        <v>28180</v>
      </c>
      <c r="M2128" s="2">
        <v>1857</v>
      </c>
      <c r="N2128" s="2" t="s">
        <v>12954</v>
      </c>
      <c r="O2128" s="2" t="s">
        <v>12955</v>
      </c>
      <c r="P2128" s="2" t="s">
        <v>12956</v>
      </c>
      <c r="Q2128" s="2" t="s">
        <v>12957</v>
      </c>
      <c r="R2128">
        <v>10</v>
      </c>
      <c r="S2128" s="9">
        <f>SUM(pledge_tiers!B2128:F2128)/pledge_tiers!CZ2128</f>
        <v>0.97499999999999998</v>
      </c>
      <c r="T2128" s="8">
        <f>SUM(pledge_tiers!G2128:K2128)/pledge_tiers!CZ2128</f>
        <v>2.5000000000000001E-2</v>
      </c>
      <c r="U2128" s="8">
        <f>SUM(pledge_tiers!L2128:CX2128)/pledge_tiers!CZ2128</f>
        <v>0</v>
      </c>
      <c r="V2128">
        <f>VLOOKUP(A2128,cluster_membership!$A$1:$B$4001,2,FALSE)</f>
        <v>5</v>
      </c>
    </row>
    <row r="2129" spans="1:22" x14ac:dyDescent="0.2">
      <c r="A2129" s="2">
        <v>2127</v>
      </c>
      <c r="B2129" s="3">
        <v>71580</v>
      </c>
      <c r="C2129" s="2" t="s">
        <v>12958</v>
      </c>
      <c r="D2129" s="2" t="s">
        <v>12959</v>
      </c>
      <c r="E2129" s="2" t="s">
        <v>685</v>
      </c>
      <c r="F2129" s="2" t="s">
        <v>15</v>
      </c>
      <c r="G2129" s="3">
        <v>20000</v>
      </c>
      <c r="H2129" s="6">
        <f>VLOOKUP(F2129,Exchange_rates!$A$1:$B$13,2,FALSE)</f>
        <v>1</v>
      </c>
      <c r="I2129" s="6">
        <f t="shared" si="66"/>
        <v>20000</v>
      </c>
      <c r="J2129" s="3">
        <f t="shared" si="67"/>
        <v>71580</v>
      </c>
      <c r="K2129" s="2" t="s">
        <v>2320</v>
      </c>
      <c r="L2129" t="s">
        <v>28180</v>
      </c>
      <c r="M2129" s="2">
        <v>1856</v>
      </c>
      <c r="N2129" s="2" t="s">
        <v>12960</v>
      </c>
      <c r="O2129" s="2" t="s">
        <v>12961</v>
      </c>
      <c r="P2129" s="2" t="s">
        <v>12962</v>
      </c>
      <c r="Q2129" s="2" t="s">
        <v>12963</v>
      </c>
      <c r="R2129">
        <v>23</v>
      </c>
      <c r="S2129" s="9">
        <f>SUM(pledge_tiers!B2129:F2129)/pledge_tiers!CZ2129</f>
        <v>0.35460191981931111</v>
      </c>
      <c r="T2129" s="8">
        <f>SUM(pledge_tiers!G2129:K2129)/pledge_tiers!CZ2129</f>
        <v>0.30039525691699603</v>
      </c>
      <c r="U2129" s="8">
        <f>SUM(pledge_tiers!L2129:CX2129)/pledge_tiers!CZ2129</f>
        <v>0.3450028232636928</v>
      </c>
      <c r="V2129">
        <f>VLOOKUP(A2129,cluster_membership!$A$1:$B$4001,2,FALSE)</f>
        <v>5</v>
      </c>
    </row>
    <row r="2130" spans="1:22" x14ac:dyDescent="0.2">
      <c r="A2130" s="2">
        <v>2128</v>
      </c>
      <c r="B2130" s="3">
        <v>101832</v>
      </c>
      <c r="C2130" s="2" t="s">
        <v>12964</v>
      </c>
      <c r="D2130" s="2" t="s">
        <v>6345</v>
      </c>
      <c r="E2130" s="2" t="s">
        <v>5187</v>
      </c>
      <c r="F2130" s="2" t="s">
        <v>15</v>
      </c>
      <c r="G2130" s="3">
        <v>42000</v>
      </c>
      <c r="H2130" s="6">
        <f>VLOOKUP(F2130,Exchange_rates!$A$1:$B$13,2,FALSE)</f>
        <v>1</v>
      </c>
      <c r="I2130" s="6">
        <f t="shared" si="66"/>
        <v>42000</v>
      </c>
      <c r="J2130" s="3">
        <f t="shared" si="67"/>
        <v>101832</v>
      </c>
      <c r="K2130" s="2" t="s">
        <v>527</v>
      </c>
      <c r="L2130" t="s">
        <v>28180</v>
      </c>
      <c r="M2130" s="2">
        <v>1856</v>
      </c>
      <c r="N2130" s="2" t="s">
        <v>12965</v>
      </c>
      <c r="O2130" s="2" t="s">
        <v>12966</v>
      </c>
      <c r="P2130" s="2" t="s">
        <v>12967</v>
      </c>
      <c r="Q2130" s="2" t="s">
        <v>12968</v>
      </c>
      <c r="R2130">
        <v>21</v>
      </c>
      <c r="S2130" s="9">
        <f>SUM(pledge_tiers!B2130:F2130)/pledge_tiers!CZ2130</f>
        <v>0.84975503538377795</v>
      </c>
      <c r="T2130" s="8">
        <f>SUM(pledge_tiers!G2130:K2130)/pledge_tiers!CZ2130</f>
        <v>0.14534567229178008</v>
      </c>
      <c r="U2130" s="8">
        <f>SUM(pledge_tiers!L2130:CX2130)/pledge_tiers!CZ2130</f>
        <v>4.8992923244420249E-3</v>
      </c>
      <c r="V2130">
        <f>VLOOKUP(A2130,cluster_membership!$A$1:$B$4001,2,FALSE)</f>
        <v>5</v>
      </c>
    </row>
    <row r="2131" spans="1:22" x14ac:dyDescent="0.2">
      <c r="A2131" s="2">
        <v>2129</v>
      </c>
      <c r="B2131" s="3">
        <v>137567</v>
      </c>
      <c r="C2131" s="2" t="s">
        <v>12969</v>
      </c>
      <c r="D2131" s="2" t="s">
        <v>12970</v>
      </c>
      <c r="E2131" s="2" t="s">
        <v>3584</v>
      </c>
      <c r="F2131" s="2" t="s">
        <v>15</v>
      </c>
      <c r="G2131" s="3">
        <v>5000</v>
      </c>
      <c r="H2131" s="6">
        <f>VLOOKUP(F2131,Exchange_rates!$A$1:$B$13,2,FALSE)</f>
        <v>1</v>
      </c>
      <c r="I2131" s="6">
        <f t="shared" si="66"/>
        <v>5000</v>
      </c>
      <c r="J2131" s="3">
        <f t="shared" si="67"/>
        <v>137567</v>
      </c>
      <c r="K2131" s="2" t="s">
        <v>16</v>
      </c>
      <c r="L2131" t="s">
        <v>28180</v>
      </c>
      <c r="M2131" s="2">
        <v>1856</v>
      </c>
      <c r="N2131" s="2" t="s">
        <v>12971</v>
      </c>
      <c r="O2131" s="2" t="s">
        <v>12972</v>
      </c>
      <c r="P2131" s="2" t="s">
        <v>12973</v>
      </c>
      <c r="Q2131" s="2" t="s">
        <v>12974</v>
      </c>
      <c r="R2131">
        <v>12</v>
      </c>
      <c r="S2131" s="9">
        <f>SUM(pledge_tiers!B2131:F2131)/pledge_tiers!CZ2131</f>
        <v>0.72604223064428808</v>
      </c>
      <c r="T2131" s="8">
        <f>SUM(pledge_tiers!G2131:K2131)/pledge_tiers!CZ2131</f>
        <v>0.26691932864103951</v>
      </c>
      <c r="U2131" s="8">
        <f>SUM(pledge_tiers!L2131:CX2131)/pledge_tiers!CZ2131</f>
        <v>7.0384407146724419E-3</v>
      </c>
      <c r="V2131">
        <f>VLOOKUP(A2131,cluster_membership!$A$1:$B$4001,2,FALSE)</f>
        <v>5</v>
      </c>
    </row>
    <row r="2132" spans="1:22" x14ac:dyDescent="0.2">
      <c r="A2132" s="2">
        <v>2130</v>
      </c>
      <c r="B2132" s="3">
        <v>53509</v>
      </c>
      <c r="C2132" s="2" t="s">
        <v>12975</v>
      </c>
      <c r="D2132" s="2" t="s">
        <v>12976</v>
      </c>
      <c r="E2132" s="2" t="s">
        <v>46</v>
      </c>
      <c r="F2132" s="2" t="s">
        <v>15</v>
      </c>
      <c r="G2132" s="3">
        <v>10000</v>
      </c>
      <c r="H2132" s="6">
        <f>VLOOKUP(F2132,Exchange_rates!$A$1:$B$13,2,FALSE)</f>
        <v>1</v>
      </c>
      <c r="I2132" s="6">
        <f t="shared" si="66"/>
        <v>10000</v>
      </c>
      <c r="J2132" s="3">
        <f t="shared" si="67"/>
        <v>53509</v>
      </c>
      <c r="K2132" s="2" t="s">
        <v>176</v>
      </c>
      <c r="L2132" t="s">
        <v>28180</v>
      </c>
      <c r="M2132" s="2">
        <v>1853</v>
      </c>
      <c r="N2132" s="2" t="s">
        <v>12977</v>
      </c>
      <c r="O2132" s="2" t="s">
        <v>12978</v>
      </c>
      <c r="P2132" s="2" t="s">
        <v>12979</v>
      </c>
      <c r="Q2132" s="2" t="s">
        <v>12980</v>
      </c>
      <c r="R2132">
        <v>16</v>
      </c>
      <c r="S2132" s="9">
        <f>SUM(pledge_tiers!B2132:F2132)/pledge_tiers!CZ2132</f>
        <v>0.84969495285635055</v>
      </c>
      <c r="T2132" s="8">
        <f>SUM(pledge_tiers!G2132:K2132)/pledge_tiers!CZ2132</f>
        <v>0.14531336661120356</v>
      </c>
      <c r="U2132" s="8">
        <f>SUM(pledge_tiers!L2132:CX2132)/pledge_tiers!CZ2132</f>
        <v>4.9916805324459234E-3</v>
      </c>
      <c r="V2132">
        <f>VLOOKUP(A2132,cluster_membership!$A$1:$B$4001,2,FALSE)</f>
        <v>5</v>
      </c>
    </row>
    <row r="2133" spans="1:22" x14ac:dyDescent="0.2">
      <c r="A2133" s="2">
        <v>2131</v>
      </c>
      <c r="B2133" s="3">
        <v>68755</v>
      </c>
      <c r="C2133" s="2" t="s">
        <v>12981</v>
      </c>
      <c r="D2133" s="2" t="s">
        <v>12982</v>
      </c>
      <c r="E2133" s="2" t="s">
        <v>23</v>
      </c>
      <c r="F2133" s="2" t="s">
        <v>15</v>
      </c>
      <c r="G2133" s="3">
        <v>50000</v>
      </c>
      <c r="H2133" s="6">
        <f>VLOOKUP(F2133,Exchange_rates!$A$1:$B$13,2,FALSE)</f>
        <v>1</v>
      </c>
      <c r="I2133" s="6">
        <f t="shared" si="66"/>
        <v>50000</v>
      </c>
      <c r="J2133" s="3">
        <f t="shared" si="67"/>
        <v>68755</v>
      </c>
      <c r="K2133" s="2" t="s">
        <v>85</v>
      </c>
      <c r="L2133" t="s">
        <v>28182</v>
      </c>
      <c r="M2133" s="2">
        <v>1852</v>
      </c>
      <c r="N2133" s="2" t="s">
        <v>12983</v>
      </c>
      <c r="O2133" s="2" t="s">
        <v>12984</v>
      </c>
      <c r="P2133" s="2" t="s">
        <v>12985</v>
      </c>
      <c r="Q2133" s="2" t="s">
        <v>12986</v>
      </c>
      <c r="R2133">
        <v>5</v>
      </c>
      <c r="S2133" s="9">
        <f>SUM(pledge_tiers!B2133:F2133)/pledge_tiers!CZ2133</f>
        <v>1</v>
      </c>
      <c r="T2133" s="8">
        <f>SUM(pledge_tiers!G2133:K2133)/pledge_tiers!CZ2133</f>
        <v>0</v>
      </c>
      <c r="U2133" s="8">
        <f>SUM(pledge_tiers!L2133:CX2133)/pledge_tiers!CZ2133</f>
        <v>0</v>
      </c>
      <c r="V2133">
        <f>VLOOKUP(A2133,cluster_membership!$A$1:$B$4001,2,FALSE)</f>
        <v>5</v>
      </c>
    </row>
    <row r="2134" spans="1:22" x14ac:dyDescent="0.2">
      <c r="A2134" s="2">
        <v>2132</v>
      </c>
      <c r="B2134" s="3">
        <v>45675</v>
      </c>
      <c r="C2134" s="2" t="s">
        <v>12987</v>
      </c>
      <c r="D2134" s="2" t="s">
        <v>12988</v>
      </c>
      <c r="E2134" s="2" t="s">
        <v>14</v>
      </c>
      <c r="F2134" s="2" t="s">
        <v>15</v>
      </c>
      <c r="G2134" s="3">
        <v>9000</v>
      </c>
      <c r="H2134" s="6">
        <f>VLOOKUP(F2134,Exchange_rates!$A$1:$B$13,2,FALSE)</f>
        <v>1</v>
      </c>
      <c r="I2134" s="6">
        <f t="shared" si="66"/>
        <v>9000</v>
      </c>
      <c r="J2134" s="3">
        <f t="shared" si="67"/>
        <v>45675</v>
      </c>
      <c r="K2134" s="2" t="s">
        <v>686</v>
      </c>
      <c r="L2134" t="s">
        <v>28180</v>
      </c>
      <c r="M2134" s="2">
        <v>1852</v>
      </c>
      <c r="N2134" s="2" t="s">
        <v>12989</v>
      </c>
      <c r="O2134" s="2" t="s">
        <v>12990</v>
      </c>
      <c r="P2134" s="2" t="s">
        <v>12991</v>
      </c>
      <c r="Q2134" s="2" t="s">
        <v>12992</v>
      </c>
      <c r="R2134">
        <v>9</v>
      </c>
      <c r="S2134" s="9">
        <f>SUM(pledge_tiers!B2134:F2134)/pledge_tiers!CZ2134</f>
        <v>0.88786064235166029</v>
      </c>
      <c r="T2134" s="8">
        <f>SUM(pledge_tiers!G2134:K2134)/pledge_tiers!CZ2134</f>
        <v>0.11213935764833968</v>
      </c>
      <c r="U2134" s="8">
        <f>SUM(pledge_tiers!L2134:CX2134)/pledge_tiers!CZ2134</f>
        <v>0</v>
      </c>
      <c r="V2134">
        <f>VLOOKUP(A2134,cluster_membership!$A$1:$B$4001,2,FALSE)</f>
        <v>5</v>
      </c>
    </row>
    <row r="2135" spans="1:22" x14ac:dyDescent="0.2">
      <c r="A2135" s="2">
        <v>2133</v>
      </c>
      <c r="B2135" s="3">
        <v>60463</v>
      </c>
      <c r="C2135" s="2" t="s">
        <v>12993</v>
      </c>
      <c r="D2135" s="2" t="s">
        <v>12994</v>
      </c>
      <c r="E2135" s="2" t="s">
        <v>189</v>
      </c>
      <c r="F2135" s="2" t="s">
        <v>84</v>
      </c>
      <c r="G2135" s="3">
        <v>1000</v>
      </c>
      <c r="H2135" s="6">
        <f>VLOOKUP(F2135,Exchange_rates!$A$1:$B$13,2,FALSE)</f>
        <v>0.76</v>
      </c>
      <c r="I2135" s="6">
        <f t="shared" si="66"/>
        <v>760</v>
      </c>
      <c r="J2135" s="3">
        <f t="shared" si="67"/>
        <v>45951.88</v>
      </c>
      <c r="K2135" s="2" t="s">
        <v>85</v>
      </c>
      <c r="L2135" t="s">
        <v>28182</v>
      </c>
      <c r="M2135" s="2">
        <v>1852</v>
      </c>
      <c r="N2135" s="2" t="s">
        <v>12995</v>
      </c>
      <c r="O2135" s="2" t="s">
        <v>12996</v>
      </c>
      <c r="P2135" s="2" t="s">
        <v>12997</v>
      </c>
      <c r="Q2135" s="2" t="s">
        <v>12998</v>
      </c>
      <c r="R2135">
        <v>11</v>
      </c>
      <c r="S2135" s="9">
        <f>SUM(pledge_tiers!B2135:F2135)/pledge_tiers!CZ2135</f>
        <v>0.62188515709642467</v>
      </c>
      <c r="T2135" s="8">
        <f>SUM(pledge_tiers!G2135:K2135)/pledge_tiers!CZ2135</f>
        <v>0.37323943661971831</v>
      </c>
      <c r="U2135" s="8">
        <f>SUM(pledge_tiers!L2135:CX2135)/pledge_tiers!CZ2135</f>
        <v>4.8754062838569879E-3</v>
      </c>
      <c r="V2135">
        <f>VLOOKUP(A2135,cluster_membership!$A$1:$B$4001,2,FALSE)</f>
        <v>5</v>
      </c>
    </row>
    <row r="2136" spans="1:22" x14ac:dyDescent="0.2">
      <c r="A2136" s="2">
        <v>2134</v>
      </c>
      <c r="B2136" s="3">
        <v>104249</v>
      </c>
      <c r="C2136" s="2" t="s">
        <v>12999</v>
      </c>
      <c r="D2136" s="2" t="s">
        <v>13000</v>
      </c>
      <c r="E2136" s="2" t="s">
        <v>1057</v>
      </c>
      <c r="F2136" s="2" t="s">
        <v>15</v>
      </c>
      <c r="G2136" s="3">
        <v>6000</v>
      </c>
      <c r="H2136" s="6">
        <f>VLOOKUP(F2136,Exchange_rates!$A$1:$B$13,2,FALSE)</f>
        <v>1</v>
      </c>
      <c r="I2136" s="6">
        <f t="shared" si="66"/>
        <v>6000</v>
      </c>
      <c r="J2136" s="3">
        <f t="shared" si="67"/>
        <v>104249</v>
      </c>
      <c r="K2136" s="2" t="s">
        <v>257</v>
      </c>
      <c r="L2136" t="s">
        <v>28180</v>
      </c>
      <c r="M2136" s="2">
        <v>1851</v>
      </c>
      <c r="N2136" s="2" t="s">
        <v>13001</v>
      </c>
      <c r="O2136" s="2" t="s">
        <v>13002</v>
      </c>
      <c r="P2136" s="2" t="s">
        <v>13003</v>
      </c>
      <c r="Q2136" s="2" t="s">
        <v>13004</v>
      </c>
      <c r="R2136">
        <v>9</v>
      </c>
      <c r="S2136" s="9">
        <f>SUM(pledge_tiers!B2136:F2136)/pledge_tiers!CZ2136</f>
        <v>0.92582417582417587</v>
      </c>
      <c r="T2136" s="8">
        <f>SUM(pledge_tiers!G2136:K2136)/pledge_tiers!CZ2136</f>
        <v>7.4175824175824176E-2</v>
      </c>
      <c r="U2136" s="8">
        <f>SUM(pledge_tiers!L2136:CX2136)/pledge_tiers!CZ2136</f>
        <v>0</v>
      </c>
      <c r="V2136">
        <f>VLOOKUP(A2136,cluster_membership!$A$1:$B$4001,2,FALSE)</f>
        <v>5</v>
      </c>
    </row>
    <row r="2137" spans="1:22" x14ac:dyDescent="0.2">
      <c r="A2137" s="2">
        <v>2135</v>
      </c>
      <c r="B2137" s="3">
        <v>69270</v>
      </c>
      <c r="C2137" s="2" t="s">
        <v>13005</v>
      </c>
      <c r="D2137" s="2" t="s">
        <v>13006</v>
      </c>
      <c r="E2137" s="2" t="s">
        <v>2175</v>
      </c>
      <c r="F2137" s="2" t="s">
        <v>15</v>
      </c>
      <c r="G2137" s="3">
        <v>18000</v>
      </c>
      <c r="H2137" s="6">
        <f>VLOOKUP(F2137,Exchange_rates!$A$1:$B$13,2,FALSE)</f>
        <v>1</v>
      </c>
      <c r="I2137" s="6">
        <f t="shared" si="66"/>
        <v>18000</v>
      </c>
      <c r="J2137" s="3">
        <f t="shared" si="67"/>
        <v>69270</v>
      </c>
      <c r="K2137" s="2" t="s">
        <v>136</v>
      </c>
      <c r="L2137" t="s">
        <v>28180</v>
      </c>
      <c r="M2137" s="2">
        <v>1850</v>
      </c>
      <c r="N2137" s="2" t="s">
        <v>13007</v>
      </c>
      <c r="O2137" s="2" t="s">
        <v>13008</v>
      </c>
      <c r="P2137" s="2" t="s">
        <v>13009</v>
      </c>
      <c r="Q2137" s="2" t="s">
        <v>13010</v>
      </c>
      <c r="R2137">
        <v>17</v>
      </c>
      <c r="S2137" s="9">
        <f>SUM(pledge_tiers!B2137:F2137)/pledge_tiers!CZ2137</f>
        <v>0.96271929824561409</v>
      </c>
      <c r="T2137" s="8">
        <f>SUM(pledge_tiers!G2137:K2137)/pledge_tiers!CZ2137</f>
        <v>3.6184210526315791E-2</v>
      </c>
      <c r="U2137" s="8">
        <f>SUM(pledge_tiers!L2137:CX2137)/pledge_tiers!CZ2137</f>
        <v>1.0964912280701754E-3</v>
      </c>
      <c r="V2137">
        <f>VLOOKUP(A2137,cluster_membership!$A$1:$B$4001,2,FALSE)</f>
        <v>5</v>
      </c>
    </row>
    <row r="2138" spans="1:22" x14ac:dyDescent="0.2">
      <c r="A2138" s="2">
        <v>2136</v>
      </c>
      <c r="B2138" s="3">
        <v>114983</v>
      </c>
      <c r="C2138" s="2" t="s">
        <v>13011</v>
      </c>
      <c r="D2138" s="2" t="s">
        <v>13012</v>
      </c>
      <c r="E2138" s="2" t="s">
        <v>685</v>
      </c>
      <c r="F2138" s="2" t="s">
        <v>15</v>
      </c>
      <c r="G2138" s="3">
        <v>8500</v>
      </c>
      <c r="H2138" s="6">
        <f>VLOOKUP(F2138,Exchange_rates!$A$1:$B$13,2,FALSE)</f>
        <v>1</v>
      </c>
      <c r="I2138" s="6">
        <f t="shared" si="66"/>
        <v>8500</v>
      </c>
      <c r="J2138" s="3">
        <f t="shared" si="67"/>
        <v>114983</v>
      </c>
      <c r="K2138" s="2" t="s">
        <v>7566</v>
      </c>
      <c r="L2138" t="s">
        <v>28180</v>
      </c>
      <c r="M2138" s="2">
        <v>1848</v>
      </c>
      <c r="N2138" s="2" t="s">
        <v>13013</v>
      </c>
      <c r="O2138" s="2" t="s">
        <v>13014</v>
      </c>
      <c r="P2138" s="2" t="s">
        <v>13015</v>
      </c>
      <c r="Q2138" s="2" t="s">
        <v>13016</v>
      </c>
      <c r="R2138">
        <v>16</v>
      </c>
      <c r="S2138" s="9">
        <f>SUM(pledge_tiers!B2138:F2138)/pledge_tiers!CZ2138</f>
        <v>0.37533948940793049</v>
      </c>
      <c r="T2138" s="8">
        <f>SUM(pledge_tiers!G2138:K2138)/pledge_tiers!CZ2138</f>
        <v>0.44215100488864745</v>
      </c>
      <c r="U2138" s="8">
        <f>SUM(pledge_tiers!L2138:CX2138)/pledge_tiers!CZ2138</f>
        <v>0.18250950570342206</v>
      </c>
      <c r="V2138">
        <f>VLOOKUP(A2138,cluster_membership!$A$1:$B$4001,2,FALSE)</f>
        <v>5</v>
      </c>
    </row>
    <row r="2139" spans="1:22" x14ac:dyDescent="0.2">
      <c r="A2139" s="2">
        <v>2137</v>
      </c>
      <c r="B2139" s="3">
        <v>184848</v>
      </c>
      <c r="C2139" s="2" t="s">
        <v>13017</v>
      </c>
      <c r="D2139" s="2" t="s">
        <v>13018</v>
      </c>
      <c r="E2139" s="2" t="s">
        <v>23</v>
      </c>
      <c r="F2139" s="2" t="s">
        <v>945</v>
      </c>
      <c r="G2139" s="3">
        <v>29000</v>
      </c>
      <c r="H2139" s="6">
        <f>VLOOKUP(F2139,Exchange_rates!$A$1:$B$13,2,FALSE)</f>
        <v>1.06</v>
      </c>
      <c r="I2139" s="6">
        <f t="shared" si="66"/>
        <v>30740</v>
      </c>
      <c r="J2139" s="3">
        <f t="shared" si="67"/>
        <v>195938.88</v>
      </c>
      <c r="K2139" s="2" t="s">
        <v>946</v>
      </c>
      <c r="L2139" t="s">
        <v>28191</v>
      </c>
      <c r="M2139" s="2">
        <v>1848</v>
      </c>
      <c r="N2139" s="2" t="s">
        <v>13019</v>
      </c>
      <c r="O2139" s="2" t="s">
        <v>13020</v>
      </c>
      <c r="P2139" s="2" t="s">
        <v>13021</v>
      </c>
      <c r="Q2139" s="2" t="s">
        <v>13022</v>
      </c>
      <c r="R2139">
        <v>9</v>
      </c>
      <c r="S2139" s="9">
        <f>SUM(pledge_tiers!B2139:F2139)/pledge_tiers!CZ2139</f>
        <v>0.88718510405257389</v>
      </c>
      <c r="T2139" s="8">
        <f>SUM(pledge_tiers!G2139:K2139)/pledge_tiers!CZ2139</f>
        <v>0.11281489594742607</v>
      </c>
      <c r="U2139" s="8">
        <f>SUM(pledge_tiers!L2139:CX2139)/pledge_tiers!CZ2139</f>
        <v>0</v>
      </c>
      <c r="V2139">
        <f>VLOOKUP(A2139,cluster_membership!$A$1:$B$4001,2,FALSE)</f>
        <v>5</v>
      </c>
    </row>
    <row r="2140" spans="1:22" x14ac:dyDescent="0.2">
      <c r="A2140" s="2">
        <v>2138</v>
      </c>
      <c r="B2140" s="3">
        <v>66861</v>
      </c>
      <c r="C2140" s="2" t="s">
        <v>13023</v>
      </c>
      <c r="D2140" s="2" t="s">
        <v>13024</v>
      </c>
      <c r="E2140" s="2" t="s">
        <v>14</v>
      </c>
      <c r="F2140" s="2" t="s">
        <v>15</v>
      </c>
      <c r="G2140" s="3">
        <v>8500</v>
      </c>
      <c r="H2140" s="6">
        <f>VLOOKUP(F2140,Exchange_rates!$A$1:$B$13,2,FALSE)</f>
        <v>1</v>
      </c>
      <c r="I2140" s="6">
        <f t="shared" si="66"/>
        <v>8500</v>
      </c>
      <c r="J2140" s="3">
        <f t="shared" si="67"/>
        <v>66861</v>
      </c>
      <c r="K2140" s="2" t="s">
        <v>345</v>
      </c>
      <c r="L2140" t="s">
        <v>28180</v>
      </c>
      <c r="M2140" s="2">
        <v>1847</v>
      </c>
      <c r="N2140" s="2" t="s">
        <v>13025</v>
      </c>
      <c r="O2140" s="2" t="s">
        <v>13026</v>
      </c>
      <c r="P2140" s="2" t="s">
        <v>13027</v>
      </c>
      <c r="Q2140" s="2" t="s">
        <v>13028</v>
      </c>
      <c r="R2140">
        <v>12</v>
      </c>
      <c r="S2140" s="9">
        <f>SUM(pledge_tiers!B2140:F2140)/pledge_tiers!CZ2140</f>
        <v>0.56151761517615173</v>
      </c>
      <c r="T2140" s="8">
        <f>SUM(pledge_tiers!G2140:K2140)/pledge_tiers!CZ2140</f>
        <v>0.40162601626016259</v>
      </c>
      <c r="U2140" s="8">
        <f>SUM(pledge_tiers!L2140:CX2140)/pledge_tiers!CZ2140</f>
        <v>3.685636856368564E-2</v>
      </c>
      <c r="V2140">
        <f>VLOOKUP(A2140,cluster_membership!$A$1:$B$4001,2,FALSE)</f>
        <v>5</v>
      </c>
    </row>
    <row r="2141" spans="1:22" x14ac:dyDescent="0.2">
      <c r="A2141" s="2">
        <v>2139</v>
      </c>
      <c r="B2141" s="3">
        <v>60935</v>
      </c>
      <c r="C2141" s="2" t="s">
        <v>13029</v>
      </c>
      <c r="D2141" s="2" t="s">
        <v>13030</v>
      </c>
      <c r="E2141" s="2" t="s">
        <v>46</v>
      </c>
      <c r="F2141" s="2" t="s">
        <v>75</v>
      </c>
      <c r="G2141" s="3">
        <v>40000</v>
      </c>
      <c r="H2141" s="6">
        <f>VLOOKUP(F2141,Exchange_rates!$A$1:$B$13,2,FALSE)</f>
        <v>1.24</v>
      </c>
      <c r="I2141" s="6">
        <f t="shared" si="66"/>
        <v>49600</v>
      </c>
      <c r="J2141" s="3">
        <f t="shared" si="67"/>
        <v>75559.399999999994</v>
      </c>
      <c r="K2141" s="2" t="s">
        <v>13031</v>
      </c>
      <c r="L2141" t="s">
        <v>28181</v>
      </c>
      <c r="M2141" s="2">
        <v>1847</v>
      </c>
      <c r="N2141" s="2" t="s">
        <v>13032</v>
      </c>
      <c r="O2141" s="2" t="s">
        <v>13033</v>
      </c>
      <c r="P2141" s="2" t="s">
        <v>13034</v>
      </c>
      <c r="Q2141" s="2" t="s">
        <v>13035</v>
      </c>
      <c r="R2141">
        <v>7</v>
      </c>
      <c r="S2141" s="9">
        <f>SUM(pledge_tiers!B2141:F2141)/pledge_tiers!CZ2141</f>
        <v>0.91381278538812782</v>
      </c>
      <c r="T2141" s="8">
        <f>SUM(pledge_tiers!G2141:K2141)/pledge_tiers!CZ2141</f>
        <v>8.6187214611872148E-2</v>
      </c>
      <c r="U2141" s="8">
        <f>SUM(pledge_tiers!L2141:CX2141)/pledge_tiers!CZ2141</f>
        <v>0</v>
      </c>
      <c r="V2141">
        <f>VLOOKUP(A2141,cluster_membership!$A$1:$B$4001,2,FALSE)</f>
        <v>5</v>
      </c>
    </row>
    <row r="2142" spans="1:22" x14ac:dyDescent="0.2">
      <c r="A2142" s="2">
        <v>2140</v>
      </c>
      <c r="B2142" s="3">
        <v>195094</v>
      </c>
      <c r="C2142" s="2" t="s">
        <v>13036</v>
      </c>
      <c r="D2142" s="2" t="s">
        <v>4106</v>
      </c>
      <c r="E2142" s="2" t="s">
        <v>23</v>
      </c>
      <c r="F2142" s="2" t="s">
        <v>15</v>
      </c>
      <c r="G2142" s="3">
        <v>70000</v>
      </c>
      <c r="H2142" s="6">
        <f>VLOOKUP(F2142,Exchange_rates!$A$1:$B$13,2,FALSE)</f>
        <v>1</v>
      </c>
      <c r="I2142" s="6">
        <f t="shared" si="66"/>
        <v>70000</v>
      </c>
      <c r="J2142" s="3">
        <f t="shared" si="67"/>
        <v>195094</v>
      </c>
      <c r="K2142" s="2" t="s">
        <v>827</v>
      </c>
      <c r="L2142" t="s">
        <v>28181</v>
      </c>
      <c r="M2142" s="2">
        <v>1846</v>
      </c>
      <c r="N2142" s="2" t="s">
        <v>13037</v>
      </c>
      <c r="O2142" s="2" t="s">
        <v>13038</v>
      </c>
      <c r="P2142" s="2" t="s">
        <v>13039</v>
      </c>
      <c r="Q2142" s="2" t="s">
        <v>13040</v>
      </c>
      <c r="R2142">
        <v>5</v>
      </c>
      <c r="S2142" s="9">
        <f>SUM(pledge_tiers!B2142:F2142)/pledge_tiers!CZ2142</f>
        <v>1</v>
      </c>
      <c r="T2142" s="8">
        <f>SUM(pledge_tiers!G2142:K2142)/pledge_tiers!CZ2142</f>
        <v>0</v>
      </c>
      <c r="U2142" s="8">
        <f>SUM(pledge_tiers!L2142:CX2142)/pledge_tiers!CZ2142</f>
        <v>0</v>
      </c>
      <c r="V2142">
        <f>VLOOKUP(A2142,cluster_membership!$A$1:$B$4001,2,FALSE)</f>
        <v>5</v>
      </c>
    </row>
    <row r="2143" spans="1:22" x14ac:dyDescent="0.2">
      <c r="A2143" s="2">
        <v>2141</v>
      </c>
      <c r="B2143" s="3">
        <v>664274</v>
      </c>
      <c r="C2143" s="2" t="s">
        <v>13041</v>
      </c>
      <c r="D2143" s="2" t="s">
        <v>3961</v>
      </c>
      <c r="E2143" s="2" t="s">
        <v>14</v>
      </c>
      <c r="F2143" s="2" t="s">
        <v>15</v>
      </c>
      <c r="G2143" s="3">
        <v>210653</v>
      </c>
      <c r="H2143" s="6">
        <f>VLOOKUP(F2143,Exchange_rates!$A$1:$B$13,2,FALSE)</f>
        <v>1</v>
      </c>
      <c r="I2143" s="6">
        <f t="shared" si="66"/>
        <v>210653</v>
      </c>
      <c r="J2143" s="3">
        <f t="shared" si="67"/>
        <v>664274</v>
      </c>
      <c r="K2143" s="2" t="s">
        <v>527</v>
      </c>
      <c r="L2143" t="s">
        <v>28180</v>
      </c>
      <c r="M2143" s="2">
        <v>1846</v>
      </c>
      <c r="N2143" s="2" t="s">
        <v>13042</v>
      </c>
      <c r="O2143" s="2" t="s">
        <v>13043</v>
      </c>
      <c r="P2143" s="2" t="s">
        <v>13044</v>
      </c>
      <c r="Q2143" s="2" t="s">
        <v>13045</v>
      </c>
      <c r="R2143">
        <v>10</v>
      </c>
      <c r="S2143" s="9">
        <f>SUM(pledge_tiers!B2143:F2143)/pledge_tiers!CZ2143</f>
        <v>0.95006242197253432</v>
      </c>
      <c r="T2143" s="8">
        <f>SUM(pledge_tiers!G2143:K2143)/pledge_tiers!CZ2143</f>
        <v>4.9937578027465665E-2</v>
      </c>
      <c r="U2143" s="8">
        <f>SUM(pledge_tiers!L2143:CX2143)/pledge_tiers!CZ2143</f>
        <v>0</v>
      </c>
      <c r="V2143">
        <f>VLOOKUP(A2143,cluster_membership!$A$1:$B$4001,2,FALSE)</f>
        <v>5</v>
      </c>
    </row>
    <row r="2144" spans="1:22" x14ac:dyDescent="0.2">
      <c r="A2144" s="2">
        <v>2142</v>
      </c>
      <c r="B2144" s="3">
        <v>71179</v>
      </c>
      <c r="C2144" s="2" t="s">
        <v>13046</v>
      </c>
      <c r="D2144" s="2" t="s">
        <v>13047</v>
      </c>
      <c r="E2144" s="2" t="s">
        <v>497</v>
      </c>
      <c r="F2144" s="2" t="s">
        <v>15</v>
      </c>
      <c r="G2144" s="3">
        <v>25000</v>
      </c>
      <c r="H2144" s="6">
        <f>VLOOKUP(F2144,Exchange_rates!$A$1:$B$13,2,FALSE)</f>
        <v>1</v>
      </c>
      <c r="I2144" s="6">
        <f t="shared" si="66"/>
        <v>25000</v>
      </c>
      <c r="J2144" s="3">
        <f t="shared" si="67"/>
        <v>71179</v>
      </c>
      <c r="K2144" s="2" t="s">
        <v>13048</v>
      </c>
      <c r="L2144" t="s">
        <v>28180</v>
      </c>
      <c r="M2144" s="2">
        <v>1844</v>
      </c>
      <c r="N2144" s="2" t="s">
        <v>13049</v>
      </c>
      <c r="O2144" s="2" t="s">
        <v>13050</v>
      </c>
      <c r="P2144" s="2" t="s">
        <v>13051</v>
      </c>
      <c r="Q2144" s="2" t="s">
        <v>13052</v>
      </c>
      <c r="R2144">
        <v>12</v>
      </c>
      <c r="S2144" s="9">
        <f>SUM(pledge_tiers!B2144:F2144)/pledge_tiers!CZ2144</f>
        <v>0.95748205411374931</v>
      </c>
      <c r="T2144" s="8">
        <f>SUM(pledge_tiers!G2144:K2144)/pledge_tiers!CZ2144</f>
        <v>4.2517945886250692E-2</v>
      </c>
      <c r="U2144" s="8">
        <f>SUM(pledge_tiers!L2144:CX2144)/pledge_tiers!CZ2144</f>
        <v>0</v>
      </c>
      <c r="V2144">
        <f>VLOOKUP(A2144,cluster_membership!$A$1:$B$4001,2,FALSE)</f>
        <v>5</v>
      </c>
    </row>
    <row r="2145" spans="1:22" x14ac:dyDescent="0.2">
      <c r="A2145" s="2">
        <v>2143</v>
      </c>
      <c r="B2145" s="3">
        <v>103899</v>
      </c>
      <c r="C2145" s="2" t="s">
        <v>13053</v>
      </c>
      <c r="D2145" s="2" t="s">
        <v>13054</v>
      </c>
      <c r="E2145" s="2" t="s">
        <v>23</v>
      </c>
      <c r="F2145" s="2" t="s">
        <v>75</v>
      </c>
      <c r="G2145" s="3">
        <v>4800</v>
      </c>
      <c r="H2145" s="6">
        <f>VLOOKUP(F2145,Exchange_rates!$A$1:$B$13,2,FALSE)</f>
        <v>1.24</v>
      </c>
      <c r="I2145" s="6">
        <f t="shared" si="66"/>
        <v>5952</v>
      </c>
      <c r="J2145" s="3">
        <f t="shared" si="67"/>
        <v>128834.76</v>
      </c>
      <c r="K2145" s="2" t="s">
        <v>13055</v>
      </c>
      <c r="L2145" t="s">
        <v>28181</v>
      </c>
      <c r="M2145" s="2">
        <v>1844</v>
      </c>
      <c r="N2145" s="2" t="s">
        <v>13056</v>
      </c>
      <c r="O2145" s="2" t="s">
        <v>13057</v>
      </c>
      <c r="P2145" s="2" t="s">
        <v>13058</v>
      </c>
      <c r="Q2145" s="2" t="s">
        <v>13059</v>
      </c>
      <c r="R2145">
        <v>8</v>
      </c>
      <c r="S2145" s="9">
        <f>SUM(pledge_tiers!B2145:F2145)/pledge_tiers!CZ2145</f>
        <v>0.43777292576419213</v>
      </c>
      <c r="T2145" s="8">
        <f>SUM(pledge_tiers!G2145:K2145)/pledge_tiers!CZ2145</f>
        <v>0.56222707423580787</v>
      </c>
      <c r="U2145" s="8">
        <f>SUM(pledge_tiers!L2145:CX2145)/pledge_tiers!CZ2145</f>
        <v>0</v>
      </c>
      <c r="V2145">
        <f>VLOOKUP(A2145,cluster_membership!$A$1:$B$4001,2,FALSE)</f>
        <v>5</v>
      </c>
    </row>
    <row r="2146" spans="1:22" x14ac:dyDescent="0.2">
      <c r="A2146" s="2">
        <v>2144</v>
      </c>
      <c r="B2146" s="3">
        <v>62053</v>
      </c>
      <c r="C2146" s="2" t="s">
        <v>13060</v>
      </c>
      <c r="D2146" s="2" t="s">
        <v>13061</v>
      </c>
      <c r="E2146" s="2" t="s">
        <v>23</v>
      </c>
      <c r="F2146" s="2" t="s">
        <v>15</v>
      </c>
      <c r="G2146" s="3">
        <v>25000</v>
      </c>
      <c r="H2146" s="6">
        <f>VLOOKUP(F2146,Exchange_rates!$A$1:$B$13,2,FALSE)</f>
        <v>1</v>
      </c>
      <c r="I2146" s="6">
        <f t="shared" si="66"/>
        <v>25000</v>
      </c>
      <c r="J2146" s="3">
        <f t="shared" si="67"/>
        <v>62053</v>
      </c>
      <c r="K2146" s="2" t="s">
        <v>162</v>
      </c>
      <c r="L2146" t="s">
        <v>28180</v>
      </c>
      <c r="M2146" s="2">
        <v>1843</v>
      </c>
      <c r="N2146" s="2" t="s">
        <v>13062</v>
      </c>
      <c r="O2146" s="2" t="s">
        <v>13063</v>
      </c>
      <c r="P2146" s="2" t="s">
        <v>13064</v>
      </c>
      <c r="Q2146" s="2" t="s">
        <v>13065</v>
      </c>
      <c r="R2146">
        <v>8</v>
      </c>
      <c r="S2146" s="9">
        <f>SUM(pledge_tiers!B2146:F2146)/pledge_tiers!CZ2146</f>
        <v>0.87443946188340804</v>
      </c>
      <c r="T2146" s="8">
        <f>SUM(pledge_tiers!G2146:K2146)/pledge_tiers!CZ2146</f>
        <v>0.12556053811659193</v>
      </c>
      <c r="U2146" s="8">
        <f>SUM(pledge_tiers!L2146:CX2146)/pledge_tiers!CZ2146</f>
        <v>0</v>
      </c>
      <c r="V2146">
        <f>VLOOKUP(A2146,cluster_membership!$A$1:$B$4001,2,FALSE)</f>
        <v>5</v>
      </c>
    </row>
    <row r="2147" spans="1:22" x14ac:dyDescent="0.2">
      <c r="A2147" s="2">
        <v>2145</v>
      </c>
      <c r="B2147" s="3">
        <v>31951</v>
      </c>
      <c r="C2147" s="2" t="s">
        <v>13066</v>
      </c>
      <c r="D2147" s="2" t="s">
        <v>13067</v>
      </c>
      <c r="E2147" s="2" t="s">
        <v>14</v>
      </c>
      <c r="F2147" s="2" t="s">
        <v>75</v>
      </c>
      <c r="G2147" s="3">
        <v>5000</v>
      </c>
      <c r="H2147" s="6">
        <f>VLOOKUP(F2147,Exchange_rates!$A$1:$B$13,2,FALSE)</f>
        <v>1.24</v>
      </c>
      <c r="I2147" s="6">
        <f t="shared" si="66"/>
        <v>6200</v>
      </c>
      <c r="J2147" s="3">
        <f t="shared" si="67"/>
        <v>39619.24</v>
      </c>
      <c r="K2147" s="2" t="s">
        <v>13068</v>
      </c>
      <c r="L2147" t="s">
        <v>28181</v>
      </c>
      <c r="M2147" s="2">
        <v>1842</v>
      </c>
      <c r="N2147" s="2" t="s">
        <v>13069</v>
      </c>
      <c r="O2147" s="2" t="s">
        <v>13070</v>
      </c>
      <c r="P2147" s="2" t="s">
        <v>13071</v>
      </c>
      <c r="Q2147" s="2" t="s">
        <v>13072</v>
      </c>
      <c r="R2147">
        <v>6</v>
      </c>
      <c r="S2147" s="9">
        <f>SUM(pledge_tiers!B2147:F2147)/pledge_tiers!CZ2147</f>
        <v>0.97273718647764451</v>
      </c>
      <c r="T2147" s="8">
        <f>SUM(pledge_tiers!G2147:K2147)/pledge_tiers!CZ2147</f>
        <v>2.7262813522355506E-2</v>
      </c>
      <c r="U2147" s="8">
        <f>SUM(pledge_tiers!L2147:CX2147)/pledge_tiers!CZ2147</f>
        <v>0</v>
      </c>
      <c r="V2147">
        <f>VLOOKUP(A2147,cluster_membership!$A$1:$B$4001,2,FALSE)</f>
        <v>5</v>
      </c>
    </row>
    <row r="2148" spans="1:22" x14ac:dyDescent="0.2">
      <c r="A2148" s="2">
        <v>2146</v>
      </c>
      <c r="B2148" s="3">
        <v>181359</v>
      </c>
      <c r="C2148" s="2" t="s">
        <v>13073</v>
      </c>
      <c r="D2148" s="2" t="s">
        <v>4516</v>
      </c>
      <c r="E2148" s="2" t="s">
        <v>14</v>
      </c>
      <c r="F2148" s="2" t="s">
        <v>15</v>
      </c>
      <c r="G2148" s="3">
        <v>10000</v>
      </c>
      <c r="H2148" s="6">
        <f>VLOOKUP(F2148,Exchange_rates!$A$1:$B$13,2,FALSE)</f>
        <v>1</v>
      </c>
      <c r="I2148" s="6">
        <f t="shared" si="66"/>
        <v>10000</v>
      </c>
      <c r="J2148" s="3">
        <f t="shared" si="67"/>
        <v>181359</v>
      </c>
      <c r="K2148" s="2" t="s">
        <v>4517</v>
      </c>
      <c r="L2148" t="s">
        <v>28180</v>
      </c>
      <c r="M2148" s="2">
        <v>1842</v>
      </c>
      <c r="N2148" s="2" t="s">
        <v>13074</v>
      </c>
      <c r="O2148" s="2" t="s">
        <v>13075</v>
      </c>
      <c r="P2148" s="2" t="s">
        <v>13076</v>
      </c>
      <c r="Q2148" s="2" t="s">
        <v>13077</v>
      </c>
      <c r="R2148">
        <v>5</v>
      </c>
      <c r="S2148" s="9">
        <f>SUM(pledge_tiers!B2148:F2148)/pledge_tiers!CZ2148</f>
        <v>1</v>
      </c>
      <c r="T2148" s="8">
        <f>SUM(pledge_tiers!G2148:K2148)/pledge_tiers!CZ2148</f>
        <v>0</v>
      </c>
      <c r="U2148" s="8">
        <f>SUM(pledge_tiers!L2148:CX2148)/pledge_tiers!CZ2148</f>
        <v>0</v>
      </c>
      <c r="V2148">
        <f>VLOOKUP(A2148,cluster_membership!$A$1:$B$4001,2,FALSE)</f>
        <v>5</v>
      </c>
    </row>
    <row r="2149" spans="1:22" x14ac:dyDescent="0.2">
      <c r="A2149" s="2">
        <v>2147</v>
      </c>
      <c r="B2149" s="3">
        <v>130697</v>
      </c>
      <c r="C2149" s="2" t="s">
        <v>13078</v>
      </c>
      <c r="D2149" s="2" t="s">
        <v>13079</v>
      </c>
      <c r="E2149" s="2" t="s">
        <v>1173</v>
      </c>
      <c r="F2149" s="2" t="s">
        <v>15</v>
      </c>
      <c r="G2149" s="3">
        <v>100000</v>
      </c>
      <c r="H2149" s="6">
        <f>VLOOKUP(F2149,Exchange_rates!$A$1:$B$13,2,FALSE)</f>
        <v>1</v>
      </c>
      <c r="I2149" s="6">
        <f t="shared" si="66"/>
        <v>100000</v>
      </c>
      <c r="J2149" s="3">
        <f t="shared" si="67"/>
        <v>130697</v>
      </c>
      <c r="K2149" s="2" t="s">
        <v>527</v>
      </c>
      <c r="L2149" t="s">
        <v>28180</v>
      </c>
      <c r="M2149" s="2">
        <v>1841</v>
      </c>
      <c r="N2149" s="2" t="s">
        <v>13080</v>
      </c>
      <c r="O2149" s="2" t="s">
        <v>13081</v>
      </c>
      <c r="P2149" s="2" t="s">
        <v>13082</v>
      </c>
      <c r="Q2149" s="2" t="s">
        <v>13083</v>
      </c>
      <c r="R2149">
        <v>35</v>
      </c>
      <c r="S2149" s="9">
        <f>SUM(pledge_tiers!B2149:F2149)/pledge_tiers!CZ2149</f>
        <v>0.7008222643896268</v>
      </c>
      <c r="T2149" s="8">
        <f>SUM(pledge_tiers!G2149:K2149)/pledge_tiers!CZ2149</f>
        <v>0.1739405439595193</v>
      </c>
      <c r="U2149" s="8">
        <f>SUM(pledge_tiers!L2149:CX2149)/pledge_tiers!CZ2149</f>
        <v>0.1252371916508539</v>
      </c>
      <c r="V2149">
        <f>VLOOKUP(A2149,cluster_membership!$A$1:$B$4001,2,FALSE)</f>
        <v>5</v>
      </c>
    </row>
    <row r="2150" spans="1:22" x14ac:dyDescent="0.2">
      <c r="A2150" s="2">
        <v>2148</v>
      </c>
      <c r="B2150" s="3">
        <v>108848</v>
      </c>
      <c r="C2150" s="2" t="s">
        <v>13084</v>
      </c>
      <c r="D2150" s="2" t="s">
        <v>13085</v>
      </c>
      <c r="E2150" s="2" t="s">
        <v>2967</v>
      </c>
      <c r="F2150" s="2" t="s">
        <v>15</v>
      </c>
      <c r="G2150" s="3">
        <v>5000</v>
      </c>
      <c r="H2150" s="6">
        <f>VLOOKUP(F2150,Exchange_rates!$A$1:$B$13,2,FALSE)</f>
        <v>1</v>
      </c>
      <c r="I2150" s="6">
        <f t="shared" si="66"/>
        <v>5000</v>
      </c>
      <c r="J2150" s="3">
        <f t="shared" si="67"/>
        <v>108848</v>
      </c>
      <c r="K2150" s="2" t="s">
        <v>2905</v>
      </c>
      <c r="L2150" t="s">
        <v>28180</v>
      </c>
      <c r="M2150" s="2">
        <v>1836</v>
      </c>
      <c r="N2150" s="2" t="s">
        <v>13086</v>
      </c>
      <c r="O2150" s="2" t="s">
        <v>13087</v>
      </c>
      <c r="P2150" s="2" t="s">
        <v>13088</v>
      </c>
      <c r="Q2150" s="2" t="s">
        <v>13089</v>
      </c>
      <c r="R2150">
        <v>11</v>
      </c>
      <c r="S2150" s="9">
        <f>SUM(pledge_tiers!B2150:F2150)/pledge_tiers!CZ2150</f>
        <v>0.46827133479212252</v>
      </c>
      <c r="T2150" s="8">
        <f>SUM(pledge_tiers!G2150:K2150)/pledge_tiers!CZ2150</f>
        <v>0.53008752735229758</v>
      </c>
      <c r="U2150" s="8">
        <f>SUM(pledge_tiers!L2150:CX2150)/pledge_tiers!CZ2150</f>
        <v>1.6411378555798686E-3</v>
      </c>
      <c r="V2150">
        <f>VLOOKUP(A2150,cluster_membership!$A$1:$B$4001,2,FALSE)</f>
        <v>5</v>
      </c>
    </row>
    <row r="2151" spans="1:22" x14ac:dyDescent="0.2">
      <c r="A2151" s="2">
        <v>2149</v>
      </c>
      <c r="B2151" s="3">
        <v>170748</v>
      </c>
      <c r="C2151" s="2" t="s">
        <v>13090</v>
      </c>
      <c r="D2151" s="2" t="s">
        <v>13091</v>
      </c>
      <c r="E2151" s="2" t="s">
        <v>14</v>
      </c>
      <c r="F2151" s="2" t="s">
        <v>15</v>
      </c>
      <c r="G2151" s="3">
        <v>100000</v>
      </c>
      <c r="H2151" s="6">
        <f>VLOOKUP(F2151,Exchange_rates!$A$1:$B$13,2,FALSE)</f>
        <v>1</v>
      </c>
      <c r="I2151" s="6">
        <f t="shared" si="66"/>
        <v>100000</v>
      </c>
      <c r="J2151" s="3">
        <f t="shared" si="67"/>
        <v>170748</v>
      </c>
      <c r="K2151" s="2" t="s">
        <v>338</v>
      </c>
      <c r="L2151" t="s">
        <v>28180</v>
      </c>
      <c r="M2151" s="2">
        <v>1836</v>
      </c>
      <c r="N2151" s="2" t="s">
        <v>13092</v>
      </c>
      <c r="O2151" s="2" t="s">
        <v>13093</v>
      </c>
      <c r="P2151" s="2" t="s">
        <v>13094</v>
      </c>
      <c r="Q2151" s="2" t="s">
        <v>13095</v>
      </c>
      <c r="R2151">
        <v>13</v>
      </c>
      <c r="S2151" s="9">
        <f>SUM(pledge_tiers!B2151:F2151)/pledge_tiers!CZ2151</f>
        <v>0.6251378169790518</v>
      </c>
      <c r="T2151" s="8">
        <f>SUM(pledge_tiers!G2151:K2151)/pledge_tiers!CZ2151</f>
        <v>0.3743109151047409</v>
      </c>
      <c r="U2151" s="8">
        <f>SUM(pledge_tiers!L2151:CX2151)/pledge_tiers!CZ2151</f>
        <v>5.5126791620727675E-4</v>
      </c>
      <c r="V2151">
        <f>VLOOKUP(A2151,cluster_membership!$A$1:$B$4001,2,FALSE)</f>
        <v>5</v>
      </c>
    </row>
    <row r="2152" spans="1:22" x14ac:dyDescent="0.2">
      <c r="A2152" s="2">
        <v>2150</v>
      </c>
      <c r="B2152" s="3">
        <v>118544</v>
      </c>
      <c r="C2152" s="2" t="s">
        <v>13096</v>
      </c>
      <c r="D2152" s="2" t="s">
        <v>13097</v>
      </c>
      <c r="E2152" s="2" t="s">
        <v>23</v>
      </c>
      <c r="F2152" s="2" t="s">
        <v>15</v>
      </c>
      <c r="G2152" s="3">
        <v>15000</v>
      </c>
      <c r="H2152" s="6">
        <f>VLOOKUP(F2152,Exchange_rates!$A$1:$B$13,2,FALSE)</f>
        <v>1</v>
      </c>
      <c r="I2152" s="6">
        <f t="shared" si="66"/>
        <v>15000</v>
      </c>
      <c r="J2152" s="3">
        <f t="shared" si="67"/>
        <v>118544</v>
      </c>
      <c r="K2152" s="2" t="s">
        <v>380</v>
      </c>
      <c r="L2152" t="s">
        <v>28180</v>
      </c>
      <c r="M2152" s="2">
        <v>1836</v>
      </c>
      <c r="N2152" s="2" t="s">
        <v>13098</v>
      </c>
      <c r="O2152" s="2" t="s">
        <v>13099</v>
      </c>
      <c r="P2152" s="2" t="s">
        <v>13100</v>
      </c>
      <c r="Q2152" s="2" t="s">
        <v>13101</v>
      </c>
      <c r="R2152">
        <v>17</v>
      </c>
      <c r="S2152" s="9">
        <f>SUM(pledge_tiers!B2152:F2152)/pledge_tiers!CZ2152</f>
        <v>0.11367380560131796</v>
      </c>
      <c r="T2152" s="8">
        <f>SUM(pledge_tiers!G2152:K2152)/pledge_tiers!CZ2152</f>
        <v>0.85502471169686989</v>
      </c>
      <c r="U2152" s="8">
        <f>SUM(pledge_tiers!L2152:CX2152)/pledge_tiers!CZ2152</f>
        <v>3.130148270181219E-2</v>
      </c>
      <c r="V2152">
        <f>VLOOKUP(A2152,cluster_membership!$A$1:$B$4001,2,FALSE)</f>
        <v>5</v>
      </c>
    </row>
    <row r="2153" spans="1:22" x14ac:dyDescent="0.2">
      <c r="A2153" s="2">
        <v>2151</v>
      </c>
      <c r="B2153" s="3">
        <v>134180</v>
      </c>
      <c r="C2153" s="2" t="s">
        <v>13102</v>
      </c>
      <c r="D2153" s="2" t="s">
        <v>13103</v>
      </c>
      <c r="E2153" s="2" t="s">
        <v>1005</v>
      </c>
      <c r="F2153" s="2" t="s">
        <v>15</v>
      </c>
      <c r="G2153" s="3">
        <v>23500</v>
      </c>
      <c r="H2153" s="6">
        <f>VLOOKUP(F2153,Exchange_rates!$A$1:$B$13,2,FALSE)</f>
        <v>1</v>
      </c>
      <c r="I2153" s="6">
        <f t="shared" si="66"/>
        <v>23500</v>
      </c>
      <c r="J2153" s="3">
        <f t="shared" si="67"/>
        <v>134180</v>
      </c>
      <c r="K2153" s="2" t="s">
        <v>3506</v>
      </c>
      <c r="L2153" t="s">
        <v>28180</v>
      </c>
      <c r="M2153" s="2">
        <v>1835</v>
      </c>
      <c r="N2153" s="2" t="s">
        <v>13104</v>
      </c>
      <c r="O2153" s="2" t="s">
        <v>13105</v>
      </c>
      <c r="P2153" s="2" t="s">
        <v>13106</v>
      </c>
      <c r="Q2153" s="2" t="s">
        <v>13107</v>
      </c>
      <c r="R2153">
        <v>8</v>
      </c>
      <c r="S2153" s="9">
        <f>SUM(pledge_tiers!B2153:F2153)/pledge_tiers!CZ2153</f>
        <v>0.43092105263157893</v>
      </c>
      <c r="T2153" s="8">
        <f>SUM(pledge_tiers!G2153:K2153)/pledge_tiers!CZ2153</f>
        <v>0.56907894736842102</v>
      </c>
      <c r="U2153" s="8">
        <f>SUM(pledge_tiers!L2153:CX2153)/pledge_tiers!CZ2153</f>
        <v>0</v>
      </c>
      <c r="V2153">
        <f>VLOOKUP(A2153,cluster_membership!$A$1:$B$4001,2,FALSE)</f>
        <v>5</v>
      </c>
    </row>
    <row r="2154" spans="1:22" x14ac:dyDescent="0.2">
      <c r="A2154" s="2">
        <v>2152</v>
      </c>
      <c r="B2154" s="3">
        <v>55521</v>
      </c>
      <c r="C2154" s="2" t="s">
        <v>13108</v>
      </c>
      <c r="D2154" s="2" t="s">
        <v>13109</v>
      </c>
      <c r="E2154" s="2" t="s">
        <v>23</v>
      </c>
      <c r="F2154" s="2" t="s">
        <v>15</v>
      </c>
      <c r="G2154" s="3">
        <v>10000</v>
      </c>
      <c r="H2154" s="6">
        <f>VLOOKUP(F2154,Exchange_rates!$A$1:$B$13,2,FALSE)</f>
        <v>1</v>
      </c>
      <c r="I2154" s="6">
        <f t="shared" si="66"/>
        <v>10000</v>
      </c>
      <c r="J2154" s="3">
        <f t="shared" si="67"/>
        <v>55521</v>
      </c>
      <c r="K2154" s="2" t="s">
        <v>47</v>
      </c>
      <c r="L2154" t="s">
        <v>28180</v>
      </c>
      <c r="M2154" s="2">
        <v>1835</v>
      </c>
      <c r="N2154" s="2" t="s">
        <v>13110</v>
      </c>
      <c r="O2154" s="2" t="s">
        <v>13111</v>
      </c>
      <c r="P2154" s="2" t="s">
        <v>13112</v>
      </c>
      <c r="Q2154" s="2" t="s">
        <v>13113</v>
      </c>
      <c r="R2154">
        <v>9</v>
      </c>
      <c r="S2154" s="9">
        <f>SUM(pledge_tiers!B2154:F2154)/pledge_tiers!CZ2154</f>
        <v>0.82417582417582413</v>
      </c>
      <c r="T2154" s="8">
        <f>SUM(pledge_tiers!G2154:K2154)/pledge_tiers!CZ2154</f>
        <v>0.17582417582417584</v>
      </c>
      <c r="U2154" s="8">
        <f>SUM(pledge_tiers!L2154:CX2154)/pledge_tiers!CZ2154</f>
        <v>0</v>
      </c>
      <c r="V2154">
        <f>VLOOKUP(A2154,cluster_membership!$A$1:$B$4001,2,FALSE)</f>
        <v>5</v>
      </c>
    </row>
    <row r="2155" spans="1:22" x14ac:dyDescent="0.2">
      <c r="A2155" s="2">
        <v>2153</v>
      </c>
      <c r="B2155" s="3">
        <v>38601</v>
      </c>
      <c r="C2155" s="2" t="s">
        <v>13114</v>
      </c>
      <c r="D2155" s="2" t="s">
        <v>13115</v>
      </c>
      <c r="E2155" s="2" t="s">
        <v>46</v>
      </c>
      <c r="F2155" s="2" t="s">
        <v>15</v>
      </c>
      <c r="G2155" s="3">
        <v>5000</v>
      </c>
      <c r="H2155" s="6">
        <f>VLOOKUP(F2155,Exchange_rates!$A$1:$B$13,2,FALSE)</f>
        <v>1</v>
      </c>
      <c r="I2155" s="6">
        <f t="shared" si="66"/>
        <v>5000</v>
      </c>
      <c r="J2155" s="3">
        <f t="shared" si="67"/>
        <v>38601</v>
      </c>
      <c r="K2155" s="2" t="s">
        <v>13116</v>
      </c>
      <c r="L2155" t="s">
        <v>28180</v>
      </c>
      <c r="M2155" s="2">
        <v>1831</v>
      </c>
      <c r="N2155" s="2" t="s">
        <v>13117</v>
      </c>
      <c r="O2155" s="2" t="s">
        <v>13118</v>
      </c>
      <c r="P2155" s="2" t="s">
        <v>13119</v>
      </c>
      <c r="Q2155" s="2" t="s">
        <v>13120</v>
      </c>
      <c r="R2155">
        <v>11</v>
      </c>
      <c r="S2155" s="9">
        <f>SUM(pledge_tiers!B2155:F2155)/pledge_tiers!CZ2155</f>
        <v>0.93894389438943893</v>
      </c>
      <c r="T2155" s="8">
        <f>SUM(pledge_tiers!G2155:K2155)/pledge_tiers!CZ2155</f>
        <v>6.0506050605060507E-2</v>
      </c>
      <c r="U2155" s="8">
        <f>SUM(pledge_tiers!L2155:CX2155)/pledge_tiers!CZ2155</f>
        <v>5.5005500550055003E-4</v>
      </c>
      <c r="V2155">
        <f>VLOOKUP(A2155,cluster_membership!$A$1:$B$4001,2,FALSE)</f>
        <v>5</v>
      </c>
    </row>
    <row r="2156" spans="1:22" x14ac:dyDescent="0.2">
      <c r="A2156" s="2">
        <v>2154</v>
      </c>
      <c r="B2156" s="3">
        <v>111461</v>
      </c>
      <c r="C2156" s="2" t="s">
        <v>13121</v>
      </c>
      <c r="D2156" s="2" t="s">
        <v>6428</v>
      </c>
      <c r="E2156" s="2" t="s">
        <v>23</v>
      </c>
      <c r="F2156" s="2" t="s">
        <v>15</v>
      </c>
      <c r="G2156" s="3">
        <v>5000</v>
      </c>
      <c r="H2156" s="6">
        <f>VLOOKUP(F2156,Exchange_rates!$A$1:$B$13,2,FALSE)</f>
        <v>1</v>
      </c>
      <c r="I2156" s="6">
        <f t="shared" si="66"/>
        <v>5000</v>
      </c>
      <c r="J2156" s="3">
        <f t="shared" si="67"/>
        <v>111461</v>
      </c>
      <c r="K2156" s="2" t="s">
        <v>16</v>
      </c>
      <c r="L2156" t="s">
        <v>28180</v>
      </c>
      <c r="M2156" s="2">
        <v>1831</v>
      </c>
      <c r="N2156" s="2" t="s">
        <v>13122</v>
      </c>
      <c r="O2156" s="2" t="s">
        <v>13123</v>
      </c>
      <c r="P2156" s="2" t="s">
        <v>13124</v>
      </c>
      <c r="Q2156" s="2" t="s">
        <v>13125</v>
      </c>
      <c r="R2156">
        <v>14</v>
      </c>
      <c r="S2156" s="9">
        <f>SUM(pledge_tiers!B2156:F2156)/pledge_tiers!CZ2156</f>
        <v>0.42533185840707965</v>
      </c>
      <c r="T2156" s="8">
        <f>SUM(pledge_tiers!G2156:K2156)/pledge_tiers!CZ2156</f>
        <v>0.54037610619469023</v>
      </c>
      <c r="U2156" s="8">
        <f>SUM(pledge_tiers!L2156:CX2156)/pledge_tiers!CZ2156</f>
        <v>3.4292035398230086E-2</v>
      </c>
      <c r="V2156">
        <f>VLOOKUP(A2156,cluster_membership!$A$1:$B$4001,2,FALSE)</f>
        <v>5</v>
      </c>
    </row>
    <row r="2157" spans="1:22" x14ac:dyDescent="0.2">
      <c r="A2157" s="2">
        <v>2155</v>
      </c>
      <c r="B2157" s="3">
        <v>111854</v>
      </c>
      <c r="C2157" s="2" t="s">
        <v>13126</v>
      </c>
      <c r="D2157" s="2" t="s">
        <v>13127</v>
      </c>
      <c r="E2157" s="2" t="s">
        <v>1005</v>
      </c>
      <c r="F2157" s="2" t="s">
        <v>75</v>
      </c>
      <c r="G2157" s="3">
        <v>12000</v>
      </c>
      <c r="H2157" s="6">
        <f>VLOOKUP(F2157,Exchange_rates!$A$1:$B$13,2,FALSE)</f>
        <v>1.24</v>
      </c>
      <c r="I2157" s="6">
        <f t="shared" si="66"/>
        <v>14880</v>
      </c>
      <c r="J2157" s="3">
        <f t="shared" si="67"/>
        <v>138698.96</v>
      </c>
      <c r="K2157" s="2" t="s">
        <v>2623</v>
      </c>
      <c r="L2157" t="s">
        <v>28203</v>
      </c>
      <c r="M2157" s="2">
        <v>1830</v>
      </c>
      <c r="N2157" s="2" t="s">
        <v>13128</v>
      </c>
      <c r="O2157" s="2" t="s">
        <v>13129</v>
      </c>
      <c r="P2157" s="2" t="s">
        <v>13130</v>
      </c>
      <c r="Q2157" s="2" t="s">
        <v>13131</v>
      </c>
      <c r="R2157">
        <v>10</v>
      </c>
      <c r="S2157" s="9">
        <f>SUM(pledge_tiers!B2157:F2157)/pledge_tiers!CZ2157</f>
        <v>0.41</v>
      </c>
      <c r="T2157" s="8">
        <f>SUM(pledge_tiers!G2157:K2157)/pledge_tiers!CZ2157</f>
        <v>0.59</v>
      </c>
      <c r="U2157" s="8">
        <f>SUM(pledge_tiers!L2157:CX2157)/pledge_tiers!CZ2157</f>
        <v>0</v>
      </c>
      <c r="V2157">
        <f>VLOOKUP(A2157,cluster_membership!$A$1:$B$4001,2,FALSE)</f>
        <v>5</v>
      </c>
    </row>
    <row r="2158" spans="1:22" x14ac:dyDescent="0.2">
      <c r="A2158" s="2">
        <v>2156</v>
      </c>
      <c r="B2158" s="3">
        <v>54295</v>
      </c>
      <c r="C2158" s="2" t="s">
        <v>13132</v>
      </c>
      <c r="D2158" s="2" t="s">
        <v>13133</v>
      </c>
      <c r="E2158" s="2" t="s">
        <v>46</v>
      </c>
      <c r="F2158" s="2" t="s">
        <v>15</v>
      </c>
      <c r="G2158" s="3">
        <v>40000</v>
      </c>
      <c r="H2158" s="6">
        <f>VLOOKUP(F2158,Exchange_rates!$A$1:$B$13,2,FALSE)</f>
        <v>1</v>
      </c>
      <c r="I2158" s="6">
        <f t="shared" si="66"/>
        <v>40000</v>
      </c>
      <c r="J2158" s="3">
        <f t="shared" si="67"/>
        <v>54295</v>
      </c>
      <c r="K2158" s="2" t="s">
        <v>13134</v>
      </c>
      <c r="L2158" t="s">
        <v>28180</v>
      </c>
      <c r="M2158" s="2">
        <v>1830</v>
      </c>
      <c r="N2158" s="2" t="s">
        <v>13135</v>
      </c>
      <c r="O2158" s="2" t="s">
        <v>13136</v>
      </c>
      <c r="P2158" s="2" t="s">
        <v>13137</v>
      </c>
      <c r="Q2158" s="2" t="s">
        <v>13138</v>
      </c>
      <c r="R2158">
        <v>12</v>
      </c>
      <c r="S2158" s="9">
        <f>SUM(pledge_tiers!B2158:F2158)/pledge_tiers!CZ2158</f>
        <v>0.51958080529509099</v>
      </c>
      <c r="T2158" s="8">
        <f>SUM(pledge_tiers!G2158:K2158)/pledge_tiers!CZ2158</f>
        <v>0.47269718698290125</v>
      </c>
      <c r="U2158" s="8">
        <f>SUM(pledge_tiers!L2158:CX2158)/pledge_tiers!CZ2158</f>
        <v>7.7220077220077222E-3</v>
      </c>
      <c r="V2158">
        <f>VLOOKUP(A2158,cluster_membership!$A$1:$B$4001,2,FALSE)</f>
        <v>5</v>
      </c>
    </row>
    <row r="2159" spans="1:22" x14ac:dyDescent="0.2">
      <c r="A2159" s="2">
        <v>2157</v>
      </c>
      <c r="B2159" s="3">
        <v>79656</v>
      </c>
      <c r="C2159" s="2" t="s">
        <v>13139</v>
      </c>
      <c r="D2159" s="2" t="s">
        <v>13140</v>
      </c>
      <c r="E2159" s="2" t="s">
        <v>46</v>
      </c>
      <c r="F2159" s="2" t="s">
        <v>75</v>
      </c>
      <c r="G2159" s="3">
        <v>35000</v>
      </c>
      <c r="H2159" s="6">
        <f>VLOOKUP(F2159,Exchange_rates!$A$1:$B$13,2,FALSE)</f>
        <v>1.24</v>
      </c>
      <c r="I2159" s="6">
        <f t="shared" si="66"/>
        <v>43400</v>
      </c>
      <c r="J2159" s="3">
        <f t="shared" si="67"/>
        <v>98773.440000000002</v>
      </c>
      <c r="K2159" s="2" t="s">
        <v>13141</v>
      </c>
      <c r="L2159" t="s">
        <v>28181</v>
      </c>
      <c r="M2159" s="2">
        <v>1830</v>
      </c>
      <c r="N2159" s="2" t="s">
        <v>13142</v>
      </c>
      <c r="O2159" s="2" t="s">
        <v>13143</v>
      </c>
      <c r="P2159" s="2" t="s">
        <v>13144</v>
      </c>
      <c r="Q2159" s="2" t="s">
        <v>13145</v>
      </c>
      <c r="R2159">
        <v>21</v>
      </c>
      <c r="S2159" s="9">
        <f>SUM(pledge_tiers!B2159:F2159)/pledge_tiers!CZ2159</f>
        <v>8.6717892425905593E-2</v>
      </c>
      <c r="T2159" s="8">
        <f>SUM(pledge_tiers!G2159:K2159)/pledge_tiers!CZ2159</f>
        <v>0.57848518111964875</v>
      </c>
      <c r="U2159" s="8">
        <f>SUM(pledge_tiers!L2159:CX2159)/pledge_tiers!CZ2159</f>
        <v>0.33479692645444564</v>
      </c>
      <c r="V2159">
        <f>VLOOKUP(A2159,cluster_membership!$A$1:$B$4001,2,FALSE)</f>
        <v>5</v>
      </c>
    </row>
    <row r="2160" spans="1:22" x14ac:dyDescent="0.2">
      <c r="A2160" s="2">
        <v>2158</v>
      </c>
      <c r="B2160" s="3">
        <v>94835</v>
      </c>
      <c r="C2160" s="2" t="s">
        <v>13146</v>
      </c>
      <c r="D2160" s="2" t="s">
        <v>2863</v>
      </c>
      <c r="E2160" s="2" t="s">
        <v>46</v>
      </c>
      <c r="F2160" s="2" t="s">
        <v>15</v>
      </c>
      <c r="G2160" s="3">
        <v>22000</v>
      </c>
      <c r="H2160" s="6">
        <f>VLOOKUP(F2160,Exchange_rates!$A$1:$B$13,2,FALSE)</f>
        <v>1</v>
      </c>
      <c r="I2160" s="6">
        <f t="shared" si="66"/>
        <v>22000</v>
      </c>
      <c r="J2160" s="3">
        <f t="shared" si="67"/>
        <v>94835</v>
      </c>
      <c r="K2160" s="2" t="s">
        <v>92</v>
      </c>
      <c r="L2160" t="s">
        <v>28183</v>
      </c>
      <c r="M2160" s="2">
        <v>1829</v>
      </c>
      <c r="N2160" s="2" t="s">
        <v>13147</v>
      </c>
      <c r="O2160" s="2" t="s">
        <v>13148</v>
      </c>
      <c r="P2160" s="2" t="s">
        <v>13149</v>
      </c>
      <c r="Q2160" s="2" t="s">
        <v>13150</v>
      </c>
      <c r="R2160">
        <v>10</v>
      </c>
      <c r="S2160" s="9">
        <f>SUM(pledge_tiers!B2160:F2160)/pledge_tiers!CZ2160</f>
        <v>0.623013698630137</v>
      </c>
      <c r="T2160" s="8">
        <f>SUM(pledge_tiers!G2160:K2160)/pledge_tiers!CZ2160</f>
        <v>0.376986301369863</v>
      </c>
      <c r="U2160" s="8">
        <f>SUM(pledge_tiers!L2160:CX2160)/pledge_tiers!CZ2160</f>
        <v>0</v>
      </c>
      <c r="V2160">
        <f>VLOOKUP(A2160,cluster_membership!$A$1:$B$4001,2,FALSE)</f>
        <v>5</v>
      </c>
    </row>
    <row r="2161" spans="1:22" x14ac:dyDescent="0.2">
      <c r="A2161" s="2">
        <v>2159</v>
      </c>
      <c r="B2161" s="3">
        <v>60691</v>
      </c>
      <c r="C2161" s="2" t="s">
        <v>13151</v>
      </c>
      <c r="D2161" s="2" t="s">
        <v>13152</v>
      </c>
      <c r="E2161" s="2" t="s">
        <v>2550</v>
      </c>
      <c r="F2161" s="2" t="s">
        <v>15</v>
      </c>
      <c r="G2161" s="3">
        <v>40000</v>
      </c>
      <c r="H2161" s="6">
        <f>VLOOKUP(F2161,Exchange_rates!$A$1:$B$13,2,FALSE)</f>
        <v>1</v>
      </c>
      <c r="I2161" s="6">
        <f t="shared" si="66"/>
        <v>40000</v>
      </c>
      <c r="J2161" s="3">
        <f t="shared" si="67"/>
        <v>60691</v>
      </c>
      <c r="K2161" s="2" t="s">
        <v>3577</v>
      </c>
      <c r="L2161" t="s">
        <v>28180</v>
      </c>
      <c r="M2161" s="2">
        <v>1828</v>
      </c>
      <c r="N2161" s="2" t="s">
        <v>13153</v>
      </c>
      <c r="O2161" s="2" t="s">
        <v>13154</v>
      </c>
      <c r="P2161" s="2" t="s">
        <v>13155</v>
      </c>
      <c r="Q2161" s="2" t="s">
        <v>13156</v>
      </c>
      <c r="R2161">
        <v>21</v>
      </c>
      <c r="S2161" s="9">
        <f>SUM(pledge_tiers!B2161:F2161)/pledge_tiers!CZ2161</f>
        <v>0.84195882025598223</v>
      </c>
      <c r="T2161" s="8">
        <f>SUM(pledge_tiers!G2161:K2161)/pledge_tiers!CZ2161</f>
        <v>0.15136338341680577</v>
      </c>
      <c r="U2161" s="8">
        <f>SUM(pledge_tiers!L2161:CX2161)/pledge_tiers!CZ2161</f>
        <v>6.6777963272120202E-3</v>
      </c>
      <c r="V2161">
        <f>VLOOKUP(A2161,cluster_membership!$A$1:$B$4001,2,FALSE)</f>
        <v>5</v>
      </c>
    </row>
    <row r="2162" spans="1:22" x14ac:dyDescent="0.2">
      <c r="A2162" s="2">
        <v>2160</v>
      </c>
      <c r="B2162" s="3">
        <v>126644</v>
      </c>
      <c r="C2162" s="2" t="s">
        <v>13157</v>
      </c>
      <c r="D2162" s="2" t="s">
        <v>13158</v>
      </c>
      <c r="E2162" s="2" t="s">
        <v>9153</v>
      </c>
      <c r="F2162" s="2" t="s">
        <v>15</v>
      </c>
      <c r="G2162" s="3">
        <v>10000</v>
      </c>
      <c r="H2162" s="6">
        <f>VLOOKUP(F2162,Exchange_rates!$A$1:$B$13,2,FALSE)</f>
        <v>1</v>
      </c>
      <c r="I2162" s="6">
        <f t="shared" si="66"/>
        <v>10000</v>
      </c>
      <c r="J2162" s="3">
        <f t="shared" si="67"/>
        <v>126644</v>
      </c>
      <c r="K2162" s="2" t="s">
        <v>3482</v>
      </c>
      <c r="L2162" t="s">
        <v>28206</v>
      </c>
      <c r="M2162" s="2">
        <v>1828</v>
      </c>
      <c r="N2162" s="2" t="s">
        <v>13159</v>
      </c>
      <c r="O2162" s="2" t="s">
        <v>13160</v>
      </c>
      <c r="P2162" s="2" t="s">
        <v>13161</v>
      </c>
      <c r="Q2162" s="2" t="s">
        <v>13162</v>
      </c>
      <c r="R2162">
        <v>17</v>
      </c>
      <c r="S2162" s="9">
        <f>SUM(pledge_tiers!B2162:F2162)/pledge_tiers!CZ2162</f>
        <v>0.24738867509620671</v>
      </c>
      <c r="T2162" s="8">
        <f>SUM(pledge_tiers!G2162:K2162)/pledge_tiers!CZ2162</f>
        <v>0.53545904343045625</v>
      </c>
      <c r="U2162" s="8">
        <f>SUM(pledge_tiers!L2162:CX2162)/pledge_tiers!CZ2162</f>
        <v>0.21715228147333701</v>
      </c>
      <c r="V2162">
        <f>VLOOKUP(A2162,cluster_membership!$A$1:$B$4001,2,FALSE)</f>
        <v>5</v>
      </c>
    </row>
    <row r="2163" spans="1:22" x14ac:dyDescent="0.2">
      <c r="A2163" s="2">
        <v>2161</v>
      </c>
      <c r="B2163" s="3">
        <v>100428</v>
      </c>
      <c r="C2163" s="2" t="s">
        <v>13163</v>
      </c>
      <c r="D2163" s="2" t="s">
        <v>13164</v>
      </c>
      <c r="E2163" s="2" t="s">
        <v>497</v>
      </c>
      <c r="F2163" s="2" t="s">
        <v>15</v>
      </c>
      <c r="G2163" s="3">
        <v>12500</v>
      </c>
      <c r="H2163" s="6">
        <f>VLOOKUP(F2163,Exchange_rates!$A$1:$B$13,2,FALSE)</f>
        <v>1</v>
      </c>
      <c r="I2163" s="6">
        <f t="shared" si="66"/>
        <v>12500</v>
      </c>
      <c r="J2163" s="3">
        <f t="shared" si="67"/>
        <v>100428</v>
      </c>
      <c r="K2163" s="2" t="s">
        <v>257</v>
      </c>
      <c r="L2163" t="s">
        <v>28180</v>
      </c>
      <c r="M2163" s="2">
        <v>1828</v>
      </c>
      <c r="N2163" s="2" t="s">
        <v>13165</v>
      </c>
      <c r="O2163" s="2" t="s">
        <v>13166</v>
      </c>
      <c r="P2163" s="2" t="s">
        <v>13167</v>
      </c>
      <c r="Q2163" s="2" t="s">
        <v>13168</v>
      </c>
      <c r="R2163">
        <v>16</v>
      </c>
      <c r="S2163" s="9">
        <f>SUM(pledge_tiers!B2163:F2163)/pledge_tiers!CZ2163</f>
        <v>0.98518111964873767</v>
      </c>
      <c r="T2163" s="8">
        <f>SUM(pledge_tiers!G2163:K2163)/pledge_tiers!CZ2163</f>
        <v>1.2623490669593854E-2</v>
      </c>
      <c r="U2163" s="8">
        <f>SUM(pledge_tiers!L2163:CX2163)/pledge_tiers!CZ2163</f>
        <v>2.1953896816684962E-3</v>
      </c>
      <c r="V2163">
        <f>VLOOKUP(A2163,cluster_membership!$A$1:$B$4001,2,FALSE)</f>
        <v>5</v>
      </c>
    </row>
    <row r="2164" spans="1:22" x14ac:dyDescent="0.2">
      <c r="A2164" s="2">
        <v>2162</v>
      </c>
      <c r="B2164" s="3">
        <v>57180</v>
      </c>
      <c r="C2164" s="2" t="s">
        <v>13169</v>
      </c>
      <c r="D2164" s="2" t="s">
        <v>13170</v>
      </c>
      <c r="E2164" s="2" t="s">
        <v>46</v>
      </c>
      <c r="F2164" s="2" t="s">
        <v>15</v>
      </c>
      <c r="G2164" s="3">
        <v>48000</v>
      </c>
      <c r="H2164" s="6">
        <f>VLOOKUP(F2164,Exchange_rates!$A$1:$B$13,2,FALSE)</f>
        <v>1</v>
      </c>
      <c r="I2164" s="6">
        <f t="shared" si="66"/>
        <v>48000</v>
      </c>
      <c r="J2164" s="3">
        <f t="shared" si="67"/>
        <v>57180</v>
      </c>
      <c r="K2164" s="2" t="s">
        <v>13171</v>
      </c>
      <c r="L2164" t="s">
        <v>28180</v>
      </c>
      <c r="M2164" s="2">
        <v>1826</v>
      </c>
      <c r="N2164" s="2" t="s">
        <v>13172</v>
      </c>
      <c r="O2164" s="2" t="s">
        <v>13173</v>
      </c>
      <c r="P2164" s="2" t="s">
        <v>13174</v>
      </c>
      <c r="Q2164" s="2" t="s">
        <v>13175</v>
      </c>
      <c r="R2164">
        <v>26</v>
      </c>
      <c r="S2164" s="9">
        <f>SUM(pledge_tiers!B2164:F2164)/pledge_tiers!CZ2164</f>
        <v>0.85016648168701447</v>
      </c>
      <c r="T2164" s="8">
        <f>SUM(pledge_tiers!G2164:K2164)/pledge_tiers!CZ2164</f>
        <v>0.12985571587125416</v>
      </c>
      <c r="U2164" s="8">
        <f>SUM(pledge_tiers!L2164:CX2164)/pledge_tiers!CZ2164</f>
        <v>1.9977802441731411E-2</v>
      </c>
      <c r="V2164">
        <f>VLOOKUP(A2164,cluster_membership!$A$1:$B$4001,2,FALSE)</f>
        <v>5</v>
      </c>
    </row>
    <row r="2165" spans="1:22" x14ac:dyDescent="0.2">
      <c r="A2165" s="2">
        <v>2163</v>
      </c>
      <c r="B2165" s="3">
        <v>110796</v>
      </c>
      <c r="C2165" s="2" t="s">
        <v>13176</v>
      </c>
      <c r="D2165" s="2" t="s">
        <v>13177</v>
      </c>
      <c r="E2165" s="2" t="s">
        <v>38</v>
      </c>
      <c r="F2165" s="2" t="s">
        <v>15</v>
      </c>
      <c r="G2165" s="3">
        <v>90000</v>
      </c>
      <c r="H2165" s="6">
        <f>VLOOKUP(F2165,Exchange_rates!$A$1:$B$13,2,FALSE)</f>
        <v>1</v>
      </c>
      <c r="I2165" s="6">
        <f t="shared" si="66"/>
        <v>90000</v>
      </c>
      <c r="J2165" s="3">
        <f t="shared" si="67"/>
        <v>110796</v>
      </c>
      <c r="K2165" s="2" t="s">
        <v>16</v>
      </c>
      <c r="L2165" t="s">
        <v>28180</v>
      </c>
      <c r="M2165" s="2">
        <v>1826</v>
      </c>
      <c r="N2165" s="2" t="s">
        <v>13178</v>
      </c>
      <c r="O2165" s="2" t="s">
        <v>13179</v>
      </c>
      <c r="P2165" s="2" t="s">
        <v>13180</v>
      </c>
      <c r="Q2165" s="2" t="s">
        <v>13181</v>
      </c>
      <c r="R2165">
        <v>8</v>
      </c>
      <c r="S2165" s="9">
        <f>SUM(pledge_tiers!B2165:F2165)/pledge_tiers!CZ2165</f>
        <v>0.98352344740177444</v>
      </c>
      <c r="T2165" s="8">
        <f>SUM(pledge_tiers!G2165:K2165)/pledge_tiers!CZ2165</f>
        <v>1.6476552598225603E-2</v>
      </c>
      <c r="U2165" s="8">
        <f>SUM(pledge_tiers!L2165:CX2165)/pledge_tiers!CZ2165</f>
        <v>0</v>
      </c>
      <c r="V2165">
        <f>VLOOKUP(A2165,cluster_membership!$A$1:$B$4001,2,FALSE)</f>
        <v>5</v>
      </c>
    </row>
    <row r="2166" spans="1:22" x14ac:dyDescent="0.2">
      <c r="A2166" s="2">
        <v>2164</v>
      </c>
      <c r="B2166" s="3">
        <v>23067</v>
      </c>
      <c r="C2166" s="2" t="s">
        <v>13182</v>
      </c>
      <c r="D2166" s="2" t="s">
        <v>13183</v>
      </c>
      <c r="E2166" s="2" t="s">
        <v>46</v>
      </c>
      <c r="F2166" s="2" t="s">
        <v>75</v>
      </c>
      <c r="G2166" s="3">
        <v>15000</v>
      </c>
      <c r="H2166" s="6">
        <f>VLOOKUP(F2166,Exchange_rates!$A$1:$B$13,2,FALSE)</f>
        <v>1.24</v>
      </c>
      <c r="I2166" s="6">
        <f t="shared" si="66"/>
        <v>18600</v>
      </c>
      <c r="J2166" s="3">
        <f t="shared" si="67"/>
        <v>28603.079999999998</v>
      </c>
      <c r="K2166" s="2" t="s">
        <v>6369</v>
      </c>
      <c r="L2166" t="s">
        <v>28181</v>
      </c>
      <c r="M2166" s="2">
        <v>1825</v>
      </c>
      <c r="N2166" s="2" t="s">
        <v>13184</v>
      </c>
      <c r="O2166" s="2" t="s">
        <v>13185</v>
      </c>
      <c r="P2166" s="2" t="s">
        <v>13186</v>
      </c>
      <c r="Q2166" s="2" t="s">
        <v>13187</v>
      </c>
      <c r="R2166">
        <v>13</v>
      </c>
      <c r="S2166" s="9">
        <f>SUM(pledge_tiers!B2166:F2166)/pledge_tiers!CZ2166</f>
        <v>0.89215132693393562</v>
      </c>
      <c r="T2166" s="8">
        <f>SUM(pledge_tiers!G2166:K2166)/pledge_tiers!CZ2166</f>
        <v>0.10728402032749859</v>
      </c>
      <c r="U2166" s="8">
        <f>SUM(pledge_tiers!L2166:CX2166)/pledge_tiers!CZ2166</f>
        <v>5.6465273856578201E-4</v>
      </c>
      <c r="V2166">
        <f>VLOOKUP(A2166,cluster_membership!$A$1:$B$4001,2,FALSE)</f>
        <v>5</v>
      </c>
    </row>
    <row r="2167" spans="1:22" x14ac:dyDescent="0.2">
      <c r="A2167" s="2">
        <v>2165</v>
      </c>
      <c r="B2167" s="3">
        <v>32999</v>
      </c>
      <c r="C2167" s="2" t="s">
        <v>13188</v>
      </c>
      <c r="D2167" s="2" t="s">
        <v>13189</v>
      </c>
      <c r="E2167" s="2" t="s">
        <v>46</v>
      </c>
      <c r="F2167" s="2" t="s">
        <v>15</v>
      </c>
      <c r="G2167" s="3">
        <v>5000</v>
      </c>
      <c r="H2167" s="6">
        <f>VLOOKUP(F2167,Exchange_rates!$A$1:$B$13,2,FALSE)</f>
        <v>1</v>
      </c>
      <c r="I2167" s="6">
        <f t="shared" si="66"/>
        <v>5000</v>
      </c>
      <c r="J2167" s="3">
        <f t="shared" si="67"/>
        <v>32999</v>
      </c>
      <c r="K2167" s="2" t="s">
        <v>13190</v>
      </c>
      <c r="L2167" t="s">
        <v>28180</v>
      </c>
      <c r="M2167" s="2">
        <v>1823</v>
      </c>
      <c r="N2167" s="2" t="s">
        <v>13191</v>
      </c>
      <c r="O2167" s="2" t="s">
        <v>13192</v>
      </c>
      <c r="P2167" s="2" t="s">
        <v>13193</v>
      </c>
      <c r="Q2167" s="2" t="s">
        <v>13194</v>
      </c>
      <c r="R2167">
        <v>13</v>
      </c>
      <c r="S2167" s="9">
        <f>SUM(pledge_tiers!B2167:F2167)/pledge_tiers!CZ2167</f>
        <v>0.97070204532891102</v>
      </c>
      <c r="T2167" s="8">
        <f>SUM(pledge_tiers!G2167:K2167)/pledge_tiers!CZ2167</f>
        <v>2.5428413488114979E-2</v>
      </c>
      <c r="U2167" s="8">
        <f>SUM(pledge_tiers!L2167:CX2167)/pledge_tiers!CZ2167</f>
        <v>3.869541182974019E-3</v>
      </c>
      <c r="V2167">
        <f>VLOOKUP(A2167,cluster_membership!$A$1:$B$4001,2,FALSE)</f>
        <v>5</v>
      </c>
    </row>
    <row r="2168" spans="1:22" x14ac:dyDescent="0.2">
      <c r="A2168" s="2">
        <v>2166</v>
      </c>
      <c r="B2168" s="3">
        <v>129311</v>
      </c>
      <c r="C2168" s="2" t="s">
        <v>13195</v>
      </c>
      <c r="D2168" s="2" t="s">
        <v>13196</v>
      </c>
      <c r="E2168" s="2" t="s">
        <v>23</v>
      </c>
      <c r="F2168" s="2" t="s">
        <v>15</v>
      </c>
      <c r="G2168" s="3">
        <v>50000</v>
      </c>
      <c r="H2168" s="6">
        <f>VLOOKUP(F2168,Exchange_rates!$A$1:$B$13,2,FALSE)</f>
        <v>1</v>
      </c>
      <c r="I2168" s="6">
        <f t="shared" si="66"/>
        <v>50000</v>
      </c>
      <c r="J2168" s="3">
        <f t="shared" si="67"/>
        <v>129311</v>
      </c>
      <c r="K2168" s="2" t="s">
        <v>827</v>
      </c>
      <c r="L2168" t="s">
        <v>28181</v>
      </c>
      <c r="M2168" s="2">
        <v>1822</v>
      </c>
      <c r="N2168" s="2" t="s">
        <v>13197</v>
      </c>
      <c r="O2168" s="2" t="s">
        <v>13198</v>
      </c>
      <c r="P2168" s="2" t="s">
        <v>13199</v>
      </c>
      <c r="Q2168" s="2" t="s">
        <v>13200</v>
      </c>
      <c r="R2168">
        <v>13</v>
      </c>
      <c r="S2168" s="9">
        <f>SUM(pledge_tiers!B2168:F2168)/pledge_tiers!CZ2168</f>
        <v>0.77226606538895148</v>
      </c>
      <c r="T2168" s="8">
        <f>SUM(pledge_tiers!G2168:K2168)/pledge_tiers!CZ2168</f>
        <v>0.22266065388951523</v>
      </c>
      <c r="U2168" s="8">
        <f>SUM(pledge_tiers!L2168:CX2168)/pledge_tiers!CZ2168</f>
        <v>5.0732807215332579E-3</v>
      </c>
      <c r="V2168">
        <f>VLOOKUP(A2168,cluster_membership!$A$1:$B$4001,2,FALSE)</f>
        <v>5</v>
      </c>
    </row>
    <row r="2169" spans="1:22" x14ac:dyDescent="0.2">
      <c r="A2169" s="2">
        <v>2167</v>
      </c>
      <c r="B2169" s="3">
        <v>37403</v>
      </c>
      <c r="C2169" s="2" t="s">
        <v>13201</v>
      </c>
      <c r="D2169" s="2" t="s">
        <v>13202</v>
      </c>
      <c r="E2169" s="2" t="s">
        <v>46</v>
      </c>
      <c r="F2169" s="2" t="s">
        <v>15</v>
      </c>
      <c r="G2169" s="3">
        <v>3000</v>
      </c>
      <c r="H2169" s="6">
        <f>VLOOKUP(F2169,Exchange_rates!$A$1:$B$13,2,FALSE)</f>
        <v>1</v>
      </c>
      <c r="I2169" s="6">
        <f t="shared" si="66"/>
        <v>3000</v>
      </c>
      <c r="J2169" s="3">
        <f t="shared" si="67"/>
        <v>37403</v>
      </c>
      <c r="K2169" s="2" t="s">
        <v>13203</v>
      </c>
      <c r="L2169" t="s">
        <v>28180</v>
      </c>
      <c r="M2169" s="2">
        <v>1822</v>
      </c>
      <c r="N2169" s="2" t="s">
        <v>13204</v>
      </c>
      <c r="O2169" s="2" t="s">
        <v>13205</v>
      </c>
      <c r="P2169" s="2" t="s">
        <v>13206</v>
      </c>
      <c r="Q2169" s="2" t="s">
        <v>13207</v>
      </c>
      <c r="R2169">
        <v>11</v>
      </c>
      <c r="S2169" s="9">
        <f>SUM(pledge_tiers!B2169:F2169)/pledge_tiers!CZ2169</f>
        <v>0.77556661138750693</v>
      </c>
      <c r="T2169" s="8">
        <f>SUM(pledge_tiers!G2169:K2169)/pledge_tiers!CZ2169</f>
        <v>0.22388059701492538</v>
      </c>
      <c r="U2169" s="8">
        <f>SUM(pledge_tiers!L2169:CX2169)/pledge_tiers!CZ2169</f>
        <v>5.5279159756771695E-4</v>
      </c>
      <c r="V2169">
        <f>VLOOKUP(A2169,cluster_membership!$A$1:$B$4001,2,FALSE)</f>
        <v>5</v>
      </c>
    </row>
    <row r="2170" spans="1:22" x14ac:dyDescent="0.2">
      <c r="A2170" s="2">
        <v>2168</v>
      </c>
      <c r="B2170" s="3">
        <v>229958</v>
      </c>
      <c r="C2170" s="2" t="s">
        <v>13208</v>
      </c>
      <c r="D2170" s="2" t="s">
        <v>13209</v>
      </c>
      <c r="E2170" s="2" t="s">
        <v>534</v>
      </c>
      <c r="F2170" s="2" t="s">
        <v>15</v>
      </c>
      <c r="G2170" s="3">
        <v>35000</v>
      </c>
      <c r="H2170" s="6">
        <f>VLOOKUP(F2170,Exchange_rates!$A$1:$B$13,2,FALSE)</f>
        <v>1</v>
      </c>
      <c r="I2170" s="6">
        <f t="shared" si="66"/>
        <v>35000</v>
      </c>
      <c r="J2170" s="3">
        <f t="shared" si="67"/>
        <v>229958</v>
      </c>
      <c r="K2170" s="2" t="s">
        <v>47</v>
      </c>
      <c r="L2170" t="s">
        <v>28180</v>
      </c>
      <c r="M2170" s="2">
        <v>1822</v>
      </c>
      <c r="N2170" s="2" t="s">
        <v>13210</v>
      </c>
      <c r="O2170" s="2" t="s">
        <v>13211</v>
      </c>
      <c r="P2170" s="2" t="s">
        <v>13212</v>
      </c>
      <c r="Q2170" s="2" t="s">
        <v>13213</v>
      </c>
      <c r="R2170">
        <v>11</v>
      </c>
      <c r="S2170" s="9">
        <f>SUM(pledge_tiers!B2170:F2170)/pledge_tiers!CZ2170</f>
        <v>0.75207526286662973</v>
      </c>
      <c r="T2170" s="8">
        <f>SUM(pledge_tiers!G2170:K2170)/pledge_tiers!CZ2170</f>
        <v>0.24737133370226896</v>
      </c>
      <c r="U2170" s="8">
        <f>SUM(pledge_tiers!L2170:CX2170)/pledge_tiers!CZ2170</f>
        <v>5.5340343110127279E-4</v>
      </c>
      <c r="V2170">
        <f>VLOOKUP(A2170,cluster_membership!$A$1:$B$4001,2,FALSE)</f>
        <v>5</v>
      </c>
    </row>
    <row r="2171" spans="1:22" x14ac:dyDescent="0.2">
      <c r="A2171" s="2">
        <v>2169</v>
      </c>
      <c r="B2171" s="3">
        <v>166945</v>
      </c>
      <c r="C2171" s="2" t="s">
        <v>13214</v>
      </c>
      <c r="D2171" s="2" t="s">
        <v>13215</v>
      </c>
      <c r="E2171" s="2" t="s">
        <v>1255</v>
      </c>
      <c r="F2171" s="2" t="s">
        <v>15</v>
      </c>
      <c r="G2171" s="3">
        <v>30000</v>
      </c>
      <c r="H2171" s="6">
        <f>VLOOKUP(F2171,Exchange_rates!$A$1:$B$13,2,FALSE)</f>
        <v>1</v>
      </c>
      <c r="I2171" s="6">
        <f t="shared" si="66"/>
        <v>30000</v>
      </c>
      <c r="J2171" s="3">
        <f t="shared" si="67"/>
        <v>166945</v>
      </c>
      <c r="K2171" s="2" t="s">
        <v>257</v>
      </c>
      <c r="L2171" t="s">
        <v>28180</v>
      </c>
      <c r="M2171" s="2">
        <v>1820</v>
      </c>
      <c r="N2171" s="2" t="s">
        <v>13216</v>
      </c>
      <c r="O2171" s="2" t="s">
        <v>13217</v>
      </c>
      <c r="P2171" s="2" t="s">
        <v>13218</v>
      </c>
      <c r="Q2171" s="2" t="s">
        <v>13219</v>
      </c>
      <c r="R2171">
        <v>16</v>
      </c>
      <c r="S2171" s="9">
        <f>SUM(pledge_tiers!B2171:F2171)/pledge_tiers!CZ2171</f>
        <v>0.35964912280701755</v>
      </c>
      <c r="T2171" s="8">
        <f>SUM(pledge_tiers!G2171:K2171)/pledge_tiers!CZ2171</f>
        <v>0.52046783625730997</v>
      </c>
      <c r="U2171" s="8">
        <f>SUM(pledge_tiers!L2171:CX2171)/pledge_tiers!CZ2171</f>
        <v>0.11988304093567251</v>
      </c>
      <c r="V2171">
        <f>VLOOKUP(A2171,cluster_membership!$A$1:$B$4001,2,FALSE)</f>
        <v>5</v>
      </c>
    </row>
    <row r="2172" spans="1:22" x14ac:dyDescent="0.2">
      <c r="A2172" s="2">
        <v>2170</v>
      </c>
      <c r="B2172" s="3">
        <v>71668</v>
      </c>
      <c r="C2172" s="2" t="s">
        <v>13220</v>
      </c>
      <c r="D2172" s="2" t="s">
        <v>13221</v>
      </c>
      <c r="E2172" s="2" t="s">
        <v>23</v>
      </c>
      <c r="F2172" s="2" t="s">
        <v>15</v>
      </c>
      <c r="G2172" s="3">
        <v>15000</v>
      </c>
      <c r="H2172" s="6">
        <f>VLOOKUP(F2172,Exchange_rates!$A$1:$B$13,2,FALSE)</f>
        <v>1</v>
      </c>
      <c r="I2172" s="6">
        <f t="shared" si="66"/>
        <v>15000</v>
      </c>
      <c r="J2172" s="3">
        <f t="shared" si="67"/>
        <v>71668</v>
      </c>
      <c r="K2172" s="2" t="s">
        <v>39</v>
      </c>
      <c r="L2172" t="s">
        <v>28180</v>
      </c>
      <c r="M2172" s="2">
        <v>1819</v>
      </c>
      <c r="N2172" s="2" t="s">
        <v>13222</v>
      </c>
      <c r="O2172" s="2" t="s">
        <v>13223</v>
      </c>
      <c r="P2172" s="2" t="s">
        <v>13224</v>
      </c>
      <c r="Q2172" s="2" t="s">
        <v>13225</v>
      </c>
      <c r="R2172">
        <v>15</v>
      </c>
      <c r="S2172" s="9">
        <f>SUM(pledge_tiers!B2172:F2172)/pledge_tiers!CZ2172</f>
        <v>0.72732300884955747</v>
      </c>
      <c r="T2172" s="8">
        <f>SUM(pledge_tiers!G2172:K2172)/pledge_tiers!CZ2172</f>
        <v>0.24391592920353983</v>
      </c>
      <c r="U2172" s="8">
        <f>SUM(pledge_tiers!L2172:CX2172)/pledge_tiers!CZ2172</f>
        <v>2.8761061946902654E-2</v>
      </c>
      <c r="V2172">
        <f>VLOOKUP(A2172,cluster_membership!$A$1:$B$4001,2,FALSE)</f>
        <v>5</v>
      </c>
    </row>
    <row r="2173" spans="1:22" x14ac:dyDescent="0.2">
      <c r="A2173" s="2">
        <v>2171</v>
      </c>
      <c r="B2173" s="3">
        <v>71175</v>
      </c>
      <c r="C2173" s="2" t="s">
        <v>13226</v>
      </c>
      <c r="D2173" s="2" t="s">
        <v>4658</v>
      </c>
      <c r="E2173" s="2" t="s">
        <v>46</v>
      </c>
      <c r="F2173" s="2" t="s">
        <v>75</v>
      </c>
      <c r="G2173" s="3">
        <v>20000</v>
      </c>
      <c r="H2173" s="6">
        <f>VLOOKUP(F2173,Exchange_rates!$A$1:$B$13,2,FALSE)</f>
        <v>1.24</v>
      </c>
      <c r="I2173" s="6">
        <f t="shared" si="66"/>
        <v>24800</v>
      </c>
      <c r="J2173" s="3">
        <f t="shared" si="67"/>
        <v>88257</v>
      </c>
      <c r="K2173" s="2" t="s">
        <v>3711</v>
      </c>
      <c r="L2173" t="s">
        <v>28181</v>
      </c>
      <c r="M2173" s="2">
        <v>1818</v>
      </c>
      <c r="N2173" s="2" t="s">
        <v>13227</v>
      </c>
      <c r="O2173" s="2" t="s">
        <v>13228</v>
      </c>
      <c r="P2173" s="2" t="s">
        <v>13229</v>
      </c>
      <c r="Q2173" s="2" t="s">
        <v>13230</v>
      </c>
      <c r="R2173">
        <v>17</v>
      </c>
      <c r="S2173" s="9">
        <f>SUM(pledge_tiers!B2173:F2173)/pledge_tiers!CZ2173</f>
        <v>0.83278145695364236</v>
      </c>
      <c r="T2173" s="8">
        <f>SUM(pledge_tiers!G2173:K2173)/pledge_tiers!CZ2173</f>
        <v>9.3267108167770424E-2</v>
      </c>
      <c r="U2173" s="8">
        <f>SUM(pledge_tiers!L2173:CX2173)/pledge_tiers!CZ2173</f>
        <v>7.3951434878587199E-2</v>
      </c>
      <c r="V2173">
        <f>VLOOKUP(A2173,cluster_membership!$A$1:$B$4001,2,FALSE)</f>
        <v>5</v>
      </c>
    </row>
    <row r="2174" spans="1:22" x14ac:dyDescent="0.2">
      <c r="A2174" s="2">
        <v>2172</v>
      </c>
      <c r="B2174" s="3">
        <v>119458</v>
      </c>
      <c r="C2174" s="2" t="s">
        <v>13231</v>
      </c>
      <c r="D2174" s="2" t="s">
        <v>13232</v>
      </c>
      <c r="E2174" s="2" t="s">
        <v>665</v>
      </c>
      <c r="F2174" s="2" t="s">
        <v>75</v>
      </c>
      <c r="G2174" s="3">
        <v>30000</v>
      </c>
      <c r="H2174" s="6">
        <f>VLOOKUP(F2174,Exchange_rates!$A$1:$B$13,2,FALSE)</f>
        <v>1.24</v>
      </c>
      <c r="I2174" s="6">
        <f t="shared" si="66"/>
        <v>37200</v>
      </c>
      <c r="J2174" s="3">
        <f t="shared" si="67"/>
        <v>148127.92000000001</v>
      </c>
      <c r="K2174" s="2" t="s">
        <v>827</v>
      </c>
      <c r="L2174" t="s">
        <v>28181</v>
      </c>
      <c r="M2174" s="2">
        <v>1818</v>
      </c>
      <c r="N2174" s="2" t="s">
        <v>13233</v>
      </c>
      <c r="O2174" s="2" t="s">
        <v>13234</v>
      </c>
      <c r="P2174" s="2" t="s">
        <v>13235</v>
      </c>
      <c r="Q2174" s="2" t="s">
        <v>13236</v>
      </c>
      <c r="R2174">
        <v>15</v>
      </c>
      <c r="S2174" s="9">
        <f>SUM(pledge_tiers!B2174:F2174)/pledge_tiers!CZ2174</f>
        <v>0.50390189520624307</v>
      </c>
      <c r="T2174" s="8">
        <f>SUM(pledge_tiers!G2174:K2174)/pledge_tiers!CZ2174</f>
        <v>0.45930880713489408</v>
      </c>
      <c r="U2174" s="8">
        <f>SUM(pledge_tiers!L2174:CX2174)/pledge_tiers!CZ2174</f>
        <v>3.678929765886288E-2</v>
      </c>
      <c r="V2174">
        <f>VLOOKUP(A2174,cluster_membership!$A$1:$B$4001,2,FALSE)</f>
        <v>5</v>
      </c>
    </row>
    <row r="2175" spans="1:22" x14ac:dyDescent="0.2">
      <c r="A2175" s="2">
        <v>2173</v>
      </c>
      <c r="B2175" s="3">
        <v>297107</v>
      </c>
      <c r="C2175" s="2" t="s">
        <v>13237</v>
      </c>
      <c r="D2175" s="2" t="s">
        <v>13238</v>
      </c>
      <c r="E2175" s="2" t="s">
        <v>7221</v>
      </c>
      <c r="F2175" s="2" t="s">
        <v>15</v>
      </c>
      <c r="G2175" s="3">
        <v>217500</v>
      </c>
      <c r="H2175" s="6">
        <f>VLOOKUP(F2175,Exchange_rates!$A$1:$B$13,2,FALSE)</f>
        <v>1</v>
      </c>
      <c r="I2175" s="6">
        <f t="shared" si="66"/>
        <v>217500</v>
      </c>
      <c r="J2175" s="3">
        <f t="shared" si="67"/>
        <v>297107</v>
      </c>
      <c r="K2175" s="2" t="s">
        <v>47</v>
      </c>
      <c r="L2175" t="s">
        <v>28180</v>
      </c>
      <c r="M2175" s="2">
        <v>1817</v>
      </c>
      <c r="N2175" s="2" t="s">
        <v>13239</v>
      </c>
      <c r="O2175" s="2" t="s">
        <v>13240</v>
      </c>
      <c r="P2175" s="2" t="s">
        <v>13241</v>
      </c>
      <c r="Q2175" s="2" t="s">
        <v>13242</v>
      </c>
      <c r="R2175">
        <v>14</v>
      </c>
      <c r="S2175" s="9">
        <f>SUM(pledge_tiers!B2175:F2175)/pledge_tiers!CZ2175</f>
        <v>0.36114285714285715</v>
      </c>
      <c r="T2175" s="8">
        <f>SUM(pledge_tiers!G2175:K2175)/pledge_tiers!CZ2175</f>
        <v>0.56914285714285717</v>
      </c>
      <c r="U2175" s="8">
        <f>SUM(pledge_tiers!L2175:CX2175)/pledge_tiers!CZ2175</f>
        <v>6.9714285714285715E-2</v>
      </c>
      <c r="V2175">
        <f>VLOOKUP(A2175,cluster_membership!$A$1:$B$4001,2,FALSE)</f>
        <v>5</v>
      </c>
    </row>
    <row r="2176" spans="1:22" x14ac:dyDescent="0.2">
      <c r="A2176" s="2">
        <v>2174</v>
      </c>
      <c r="B2176" s="3">
        <v>402413</v>
      </c>
      <c r="C2176" s="2" t="s">
        <v>13243</v>
      </c>
      <c r="D2176" s="2" t="s">
        <v>13244</v>
      </c>
      <c r="E2176" s="2" t="s">
        <v>534</v>
      </c>
      <c r="F2176" s="2" t="s">
        <v>15</v>
      </c>
      <c r="G2176" s="3">
        <v>125000</v>
      </c>
      <c r="H2176" s="6">
        <f>VLOOKUP(F2176,Exchange_rates!$A$1:$B$13,2,FALSE)</f>
        <v>1</v>
      </c>
      <c r="I2176" s="6">
        <f t="shared" si="66"/>
        <v>125000</v>
      </c>
      <c r="J2176" s="3">
        <f t="shared" si="67"/>
        <v>402413</v>
      </c>
      <c r="K2176" s="2" t="s">
        <v>39</v>
      </c>
      <c r="L2176" t="s">
        <v>28180</v>
      </c>
      <c r="M2176" s="2">
        <v>1817</v>
      </c>
      <c r="N2176" s="2" t="s">
        <v>13245</v>
      </c>
      <c r="O2176" s="2" t="s">
        <v>13246</v>
      </c>
      <c r="P2176" s="2" t="s">
        <v>13247</v>
      </c>
      <c r="Q2176" s="2" t="s">
        <v>13248</v>
      </c>
      <c r="R2176">
        <v>16</v>
      </c>
      <c r="S2176" s="9">
        <f>SUM(pledge_tiers!B2176:F2176)/pledge_tiers!CZ2176</f>
        <v>8.069003895381191E-2</v>
      </c>
      <c r="T2176" s="8">
        <f>SUM(pledge_tiers!G2176:K2176)/pledge_tiers!CZ2176</f>
        <v>0.54145798553144131</v>
      </c>
      <c r="U2176" s="8">
        <f>SUM(pledge_tiers!L2176:CX2176)/pledge_tiers!CZ2176</f>
        <v>0.37785197551474681</v>
      </c>
      <c r="V2176">
        <f>VLOOKUP(A2176,cluster_membership!$A$1:$B$4001,2,FALSE)</f>
        <v>5</v>
      </c>
    </row>
    <row r="2177" spans="1:22" x14ac:dyDescent="0.2">
      <c r="A2177" s="2">
        <v>2175</v>
      </c>
      <c r="B2177" s="3">
        <v>65823</v>
      </c>
      <c r="C2177" s="2" t="s">
        <v>13249</v>
      </c>
      <c r="D2177" s="2" t="s">
        <v>13250</v>
      </c>
      <c r="E2177" s="2" t="s">
        <v>23</v>
      </c>
      <c r="F2177" s="2" t="s">
        <v>15</v>
      </c>
      <c r="G2177" s="3">
        <v>7500</v>
      </c>
      <c r="H2177" s="6">
        <f>VLOOKUP(F2177,Exchange_rates!$A$1:$B$13,2,FALSE)</f>
        <v>1</v>
      </c>
      <c r="I2177" s="6">
        <f t="shared" si="66"/>
        <v>7500</v>
      </c>
      <c r="J2177" s="3">
        <f t="shared" si="67"/>
        <v>65823</v>
      </c>
      <c r="K2177" s="2" t="s">
        <v>162</v>
      </c>
      <c r="L2177" t="s">
        <v>28180</v>
      </c>
      <c r="M2177" s="2">
        <v>1816</v>
      </c>
      <c r="N2177" s="2" t="s">
        <v>13251</v>
      </c>
      <c r="O2177" s="2" t="s">
        <v>13252</v>
      </c>
      <c r="P2177" s="2" t="s">
        <v>13253</v>
      </c>
      <c r="Q2177" s="2" t="s">
        <v>13254</v>
      </c>
      <c r="R2177">
        <v>8</v>
      </c>
      <c r="S2177" s="9">
        <f>SUM(pledge_tiers!B2177:F2177)/pledge_tiers!CZ2177</f>
        <v>0.98012147984538933</v>
      </c>
      <c r="T2177" s="8">
        <f>SUM(pledge_tiers!G2177:K2177)/pledge_tiers!CZ2177</f>
        <v>1.9878520154610713E-2</v>
      </c>
      <c r="U2177" s="8">
        <f>SUM(pledge_tiers!L2177:CX2177)/pledge_tiers!CZ2177</f>
        <v>0</v>
      </c>
      <c r="V2177">
        <f>VLOOKUP(A2177,cluster_membership!$A$1:$B$4001,2,FALSE)</f>
        <v>5</v>
      </c>
    </row>
    <row r="2178" spans="1:22" x14ac:dyDescent="0.2">
      <c r="A2178" s="2">
        <v>2176</v>
      </c>
      <c r="B2178" s="3">
        <v>44134</v>
      </c>
      <c r="C2178" s="2" t="s">
        <v>13255</v>
      </c>
      <c r="D2178" s="2" t="s">
        <v>13256</v>
      </c>
      <c r="E2178" s="2" t="s">
        <v>46</v>
      </c>
      <c r="F2178" s="2" t="s">
        <v>15</v>
      </c>
      <c r="G2178" s="3">
        <v>40000</v>
      </c>
      <c r="H2178" s="6">
        <f>VLOOKUP(F2178,Exchange_rates!$A$1:$B$13,2,FALSE)</f>
        <v>1</v>
      </c>
      <c r="I2178" s="6">
        <f t="shared" ref="I2178:I2241" si="68">G2178*H2178</f>
        <v>40000</v>
      </c>
      <c r="J2178" s="3">
        <f t="shared" ref="J2178:J2241" si="69">B2178*H2178</f>
        <v>44134</v>
      </c>
      <c r="K2178" s="2" t="s">
        <v>278</v>
      </c>
      <c r="L2178" t="s">
        <v>28180</v>
      </c>
      <c r="M2178" s="2">
        <v>1816</v>
      </c>
      <c r="N2178" s="2" t="s">
        <v>13257</v>
      </c>
      <c r="O2178" s="2" t="s">
        <v>13258</v>
      </c>
      <c r="P2178" s="2" t="s">
        <v>13259</v>
      </c>
      <c r="Q2178" s="2" t="s">
        <v>13260</v>
      </c>
      <c r="R2178">
        <v>17</v>
      </c>
      <c r="S2178" s="9">
        <f>SUM(pledge_tiers!B2178:F2178)/pledge_tiers!CZ2178</f>
        <v>0.85428253615127925</v>
      </c>
      <c r="T2178" s="8">
        <f>SUM(pledge_tiers!G2178:K2178)/pledge_tiers!CZ2178</f>
        <v>0.13459399332591768</v>
      </c>
      <c r="U2178" s="8">
        <f>SUM(pledge_tiers!L2178:CX2178)/pledge_tiers!CZ2178</f>
        <v>1.1123470522803115E-2</v>
      </c>
      <c r="V2178">
        <f>VLOOKUP(A2178,cluster_membership!$A$1:$B$4001,2,FALSE)</f>
        <v>5</v>
      </c>
    </row>
    <row r="2179" spans="1:22" x14ac:dyDescent="0.2">
      <c r="A2179" s="2">
        <v>2177</v>
      </c>
      <c r="B2179" s="3">
        <v>54467</v>
      </c>
      <c r="C2179" s="2" t="s">
        <v>13261</v>
      </c>
      <c r="D2179" s="2" t="s">
        <v>13262</v>
      </c>
      <c r="E2179" s="2" t="s">
        <v>685</v>
      </c>
      <c r="F2179" s="2" t="s">
        <v>15</v>
      </c>
      <c r="G2179" s="3">
        <v>10000</v>
      </c>
      <c r="H2179" s="6">
        <f>VLOOKUP(F2179,Exchange_rates!$A$1:$B$13,2,FALSE)</f>
        <v>1</v>
      </c>
      <c r="I2179" s="6">
        <f t="shared" si="68"/>
        <v>10000</v>
      </c>
      <c r="J2179" s="3">
        <f t="shared" si="69"/>
        <v>54467</v>
      </c>
      <c r="K2179" s="2" t="s">
        <v>560</v>
      </c>
      <c r="L2179" t="s">
        <v>28180</v>
      </c>
      <c r="M2179" s="2">
        <v>1816</v>
      </c>
      <c r="N2179" s="2" t="s">
        <v>13263</v>
      </c>
      <c r="O2179" s="2" t="s">
        <v>13264</v>
      </c>
      <c r="P2179" s="2" t="s">
        <v>13265</v>
      </c>
      <c r="Q2179" s="2" t="s">
        <v>13266</v>
      </c>
      <c r="R2179">
        <v>16</v>
      </c>
      <c r="S2179" s="9">
        <f>SUM(pledge_tiers!B2179:F2179)/pledge_tiers!CZ2179</f>
        <v>0.74427694025683977</v>
      </c>
      <c r="T2179" s="8">
        <f>SUM(pledge_tiers!G2179:K2179)/pledge_tiers!CZ2179</f>
        <v>0.24846454494695699</v>
      </c>
      <c r="U2179" s="8">
        <f>SUM(pledge_tiers!L2179:CX2179)/pledge_tiers!CZ2179</f>
        <v>7.2585147962032385E-3</v>
      </c>
      <c r="V2179">
        <f>VLOOKUP(A2179,cluster_membership!$A$1:$B$4001,2,FALSE)</f>
        <v>5</v>
      </c>
    </row>
    <row r="2180" spans="1:22" x14ac:dyDescent="0.2">
      <c r="A2180" s="2">
        <v>2178</v>
      </c>
      <c r="B2180" s="3">
        <v>344911</v>
      </c>
      <c r="C2180" s="2" t="s">
        <v>13267</v>
      </c>
      <c r="D2180" s="2" t="s">
        <v>13268</v>
      </c>
      <c r="E2180" s="2" t="s">
        <v>23</v>
      </c>
      <c r="F2180" s="2" t="s">
        <v>15</v>
      </c>
      <c r="G2180" s="3">
        <v>10000</v>
      </c>
      <c r="H2180" s="6">
        <f>VLOOKUP(F2180,Exchange_rates!$A$1:$B$13,2,FALSE)</f>
        <v>1</v>
      </c>
      <c r="I2180" s="6">
        <f t="shared" si="68"/>
        <v>10000</v>
      </c>
      <c r="J2180" s="3">
        <f t="shared" si="69"/>
        <v>344911</v>
      </c>
      <c r="K2180" s="2" t="s">
        <v>13269</v>
      </c>
      <c r="L2180" t="s">
        <v>28180</v>
      </c>
      <c r="M2180" s="2">
        <v>1816</v>
      </c>
      <c r="N2180" s="2" t="s">
        <v>13270</v>
      </c>
      <c r="O2180" s="2" t="s">
        <v>13271</v>
      </c>
      <c r="P2180" s="2" t="s">
        <v>13272</v>
      </c>
      <c r="Q2180" s="2" t="s">
        <v>13273</v>
      </c>
      <c r="R2180">
        <v>9</v>
      </c>
      <c r="S2180" s="9">
        <f>SUM(pledge_tiers!B2180:F2180)/pledge_tiers!CZ2180</f>
        <v>0.9167597765363128</v>
      </c>
      <c r="T2180" s="8">
        <f>SUM(pledge_tiers!G2180:K2180)/pledge_tiers!CZ2180</f>
        <v>8.3240223463687146E-2</v>
      </c>
      <c r="U2180" s="8">
        <f>SUM(pledge_tiers!L2180:CX2180)/pledge_tiers!CZ2180</f>
        <v>0</v>
      </c>
      <c r="V2180">
        <f>VLOOKUP(A2180,cluster_membership!$A$1:$B$4001,2,FALSE)</f>
        <v>5</v>
      </c>
    </row>
    <row r="2181" spans="1:22" x14ac:dyDescent="0.2">
      <c r="A2181" s="2">
        <v>2179</v>
      </c>
      <c r="B2181" s="3">
        <v>118505</v>
      </c>
      <c r="C2181" s="2" t="s">
        <v>13274</v>
      </c>
      <c r="D2181" s="2" t="s">
        <v>3499</v>
      </c>
      <c r="E2181" s="2" t="s">
        <v>559</v>
      </c>
      <c r="F2181" s="2" t="s">
        <v>15</v>
      </c>
      <c r="G2181" s="3">
        <v>85000</v>
      </c>
      <c r="H2181" s="6">
        <f>VLOOKUP(F2181,Exchange_rates!$A$1:$B$13,2,FALSE)</f>
        <v>1</v>
      </c>
      <c r="I2181" s="6">
        <f t="shared" si="68"/>
        <v>85000</v>
      </c>
      <c r="J2181" s="3">
        <f t="shared" si="69"/>
        <v>118505</v>
      </c>
      <c r="K2181" s="2" t="s">
        <v>560</v>
      </c>
      <c r="L2181" t="s">
        <v>28180</v>
      </c>
      <c r="M2181" s="2">
        <v>1814</v>
      </c>
      <c r="N2181" s="2" t="s">
        <v>13275</v>
      </c>
      <c r="O2181" s="2" t="s">
        <v>13276</v>
      </c>
      <c r="P2181" s="2" t="s">
        <v>13277</v>
      </c>
      <c r="Q2181" s="2" t="s">
        <v>13278</v>
      </c>
      <c r="R2181">
        <v>13</v>
      </c>
      <c r="S2181" s="9">
        <f>SUM(pledge_tiers!B2181:F2181)/pledge_tiers!CZ2181</f>
        <v>0.83154929577464787</v>
      </c>
      <c r="T2181" s="8">
        <f>SUM(pledge_tiers!G2181:K2181)/pledge_tiers!CZ2181</f>
        <v>0.16507042253521126</v>
      </c>
      <c r="U2181" s="8">
        <f>SUM(pledge_tiers!L2181:CX2181)/pledge_tiers!CZ2181</f>
        <v>3.3802816901408453E-3</v>
      </c>
      <c r="V2181">
        <f>VLOOKUP(A2181,cluster_membership!$A$1:$B$4001,2,FALSE)</f>
        <v>5</v>
      </c>
    </row>
    <row r="2182" spans="1:22" x14ac:dyDescent="0.2">
      <c r="A2182" s="2">
        <v>2180</v>
      </c>
      <c r="B2182" s="3">
        <v>72467</v>
      </c>
      <c r="C2182" s="2" t="s">
        <v>13279</v>
      </c>
      <c r="D2182" s="2" t="s">
        <v>13280</v>
      </c>
      <c r="E2182" s="2" t="s">
        <v>23</v>
      </c>
      <c r="F2182" s="2" t="s">
        <v>15</v>
      </c>
      <c r="G2182" s="3">
        <v>15000</v>
      </c>
      <c r="H2182" s="6">
        <f>VLOOKUP(F2182,Exchange_rates!$A$1:$B$13,2,FALSE)</f>
        <v>1</v>
      </c>
      <c r="I2182" s="6">
        <f t="shared" si="68"/>
        <v>15000</v>
      </c>
      <c r="J2182" s="3">
        <f t="shared" si="69"/>
        <v>72467</v>
      </c>
      <c r="K2182" s="2" t="s">
        <v>527</v>
      </c>
      <c r="L2182" t="s">
        <v>28180</v>
      </c>
      <c r="M2182" s="2">
        <v>1813</v>
      </c>
      <c r="N2182" s="2" t="s">
        <v>13281</v>
      </c>
      <c r="O2182" s="2" t="s">
        <v>13282</v>
      </c>
      <c r="P2182" s="2" t="s">
        <v>13283</v>
      </c>
      <c r="Q2182" s="2" t="s">
        <v>13284</v>
      </c>
      <c r="R2182">
        <v>14</v>
      </c>
      <c r="S2182" s="9">
        <f>SUM(pledge_tiers!B2182:F2182)/pledge_tiers!CZ2182</f>
        <v>0.55124653739612184</v>
      </c>
      <c r="T2182" s="8">
        <f>SUM(pledge_tiers!G2182:K2182)/pledge_tiers!CZ2182</f>
        <v>0.43434903047091411</v>
      </c>
      <c r="U2182" s="8">
        <f>SUM(pledge_tiers!L2182:CX2182)/pledge_tiers!CZ2182</f>
        <v>1.4404432132963989E-2</v>
      </c>
      <c r="V2182">
        <f>VLOOKUP(A2182,cluster_membership!$A$1:$B$4001,2,FALSE)</f>
        <v>5</v>
      </c>
    </row>
    <row r="2183" spans="1:22" x14ac:dyDescent="0.2">
      <c r="A2183" s="2">
        <v>2181</v>
      </c>
      <c r="B2183" s="3">
        <v>78128</v>
      </c>
      <c r="C2183" s="2" t="s">
        <v>13285</v>
      </c>
      <c r="D2183" s="2" t="s">
        <v>13286</v>
      </c>
      <c r="E2183" s="2" t="s">
        <v>189</v>
      </c>
      <c r="F2183" s="2" t="s">
        <v>15</v>
      </c>
      <c r="G2183" s="3">
        <v>15000</v>
      </c>
      <c r="H2183" s="6">
        <f>VLOOKUP(F2183,Exchange_rates!$A$1:$B$13,2,FALSE)</f>
        <v>1</v>
      </c>
      <c r="I2183" s="6">
        <f t="shared" si="68"/>
        <v>15000</v>
      </c>
      <c r="J2183" s="3">
        <f t="shared" si="69"/>
        <v>78128</v>
      </c>
      <c r="K2183" s="2" t="s">
        <v>3677</v>
      </c>
      <c r="L2183" t="s">
        <v>28180</v>
      </c>
      <c r="M2183" s="2">
        <v>1813</v>
      </c>
      <c r="N2183" s="2" t="s">
        <v>13287</v>
      </c>
      <c r="O2183" s="2" t="s">
        <v>13288</v>
      </c>
      <c r="P2183" s="2" t="s">
        <v>13289</v>
      </c>
      <c r="Q2183" s="2" t="s">
        <v>13290</v>
      </c>
      <c r="R2183">
        <v>18</v>
      </c>
      <c r="S2183" s="9">
        <f>SUM(pledge_tiers!B2183:F2183)/pledge_tiers!CZ2183</f>
        <v>0.16983240223463686</v>
      </c>
      <c r="T2183" s="8">
        <f>SUM(pledge_tiers!G2183:K2183)/pledge_tiers!CZ2183</f>
        <v>0.73296089385474861</v>
      </c>
      <c r="U2183" s="8">
        <f>SUM(pledge_tiers!L2183:CX2183)/pledge_tiers!CZ2183</f>
        <v>9.720670391061452E-2</v>
      </c>
      <c r="V2183">
        <f>VLOOKUP(A2183,cluster_membership!$A$1:$B$4001,2,FALSE)</f>
        <v>5</v>
      </c>
    </row>
    <row r="2184" spans="1:22" x14ac:dyDescent="0.2">
      <c r="A2184" s="2">
        <v>2182</v>
      </c>
      <c r="B2184" s="3">
        <v>70053</v>
      </c>
      <c r="C2184" s="2" t="s">
        <v>13291</v>
      </c>
      <c r="D2184" s="2" t="s">
        <v>13292</v>
      </c>
      <c r="E2184" s="2" t="s">
        <v>477</v>
      </c>
      <c r="F2184" s="2" t="s">
        <v>15</v>
      </c>
      <c r="G2184" s="3">
        <v>45000</v>
      </c>
      <c r="H2184" s="6">
        <f>VLOOKUP(F2184,Exchange_rates!$A$1:$B$13,2,FALSE)</f>
        <v>1</v>
      </c>
      <c r="I2184" s="6">
        <f t="shared" si="68"/>
        <v>45000</v>
      </c>
      <c r="J2184" s="3">
        <f t="shared" si="69"/>
        <v>70053</v>
      </c>
      <c r="K2184" s="2" t="s">
        <v>257</v>
      </c>
      <c r="L2184" t="s">
        <v>28180</v>
      </c>
      <c r="M2184" s="2">
        <v>1812</v>
      </c>
      <c r="N2184" s="2" t="s">
        <v>13293</v>
      </c>
      <c r="O2184" s="2" t="s">
        <v>13294</v>
      </c>
      <c r="P2184" s="2" t="s">
        <v>13295</v>
      </c>
      <c r="Q2184" s="2" t="s">
        <v>13296</v>
      </c>
      <c r="R2184">
        <v>17</v>
      </c>
      <c r="S2184" s="9">
        <f>SUM(pledge_tiers!B2184:F2184)/pledge_tiers!CZ2184</f>
        <v>0.77821011673151752</v>
      </c>
      <c r="T2184" s="8">
        <f>SUM(pledge_tiers!G2184:K2184)/pledge_tiers!CZ2184</f>
        <v>0.16064480266814898</v>
      </c>
      <c r="U2184" s="8">
        <f>SUM(pledge_tiers!L2184:CX2184)/pledge_tiers!CZ2184</f>
        <v>6.1145080600333516E-2</v>
      </c>
      <c r="V2184">
        <f>VLOOKUP(A2184,cluster_membership!$A$1:$B$4001,2,FALSE)</f>
        <v>5</v>
      </c>
    </row>
    <row r="2185" spans="1:22" x14ac:dyDescent="0.2">
      <c r="A2185" s="2">
        <v>2183</v>
      </c>
      <c r="B2185" s="3">
        <v>142240</v>
      </c>
      <c r="C2185" s="2" t="s">
        <v>13297</v>
      </c>
      <c r="D2185" s="2" t="s">
        <v>13298</v>
      </c>
      <c r="E2185" s="2" t="s">
        <v>685</v>
      </c>
      <c r="F2185" s="2" t="s">
        <v>15</v>
      </c>
      <c r="G2185" s="3">
        <v>30000</v>
      </c>
      <c r="H2185" s="6">
        <f>VLOOKUP(F2185,Exchange_rates!$A$1:$B$13,2,FALSE)</f>
        <v>1</v>
      </c>
      <c r="I2185" s="6">
        <f t="shared" si="68"/>
        <v>30000</v>
      </c>
      <c r="J2185" s="3">
        <f t="shared" si="69"/>
        <v>142240</v>
      </c>
      <c r="K2185" s="2" t="s">
        <v>6127</v>
      </c>
      <c r="L2185" t="s">
        <v>28180</v>
      </c>
      <c r="M2185" s="2">
        <v>1812</v>
      </c>
      <c r="N2185" s="2" t="s">
        <v>13299</v>
      </c>
      <c r="O2185" s="2" t="s">
        <v>13300</v>
      </c>
      <c r="P2185" s="2" t="s">
        <v>13301</v>
      </c>
      <c r="Q2185" s="2" t="s">
        <v>13302</v>
      </c>
      <c r="R2185">
        <v>17</v>
      </c>
      <c r="S2185" s="9">
        <f>SUM(pledge_tiers!B2185:F2185)/pledge_tiers!CZ2185</f>
        <v>0.57587548638132291</v>
      </c>
      <c r="T2185" s="8">
        <f>SUM(pledge_tiers!G2185:K2185)/pledge_tiers!CZ2185</f>
        <v>0.41912173429683158</v>
      </c>
      <c r="U2185" s="8">
        <f>SUM(pledge_tiers!L2185:CX2185)/pledge_tiers!CZ2185</f>
        <v>5.0027793218454693E-3</v>
      </c>
      <c r="V2185">
        <f>VLOOKUP(A2185,cluster_membership!$A$1:$B$4001,2,FALSE)</f>
        <v>5</v>
      </c>
    </row>
    <row r="2186" spans="1:22" x14ac:dyDescent="0.2">
      <c r="A2186" s="2">
        <v>2184</v>
      </c>
      <c r="B2186" s="3">
        <v>58382</v>
      </c>
      <c r="C2186" s="2" t="s">
        <v>13303</v>
      </c>
      <c r="D2186" s="2" t="s">
        <v>1056</v>
      </c>
      <c r="E2186" s="2" t="s">
        <v>14</v>
      </c>
      <c r="F2186" s="2" t="s">
        <v>15</v>
      </c>
      <c r="G2186" s="3">
        <v>10000</v>
      </c>
      <c r="H2186" s="6">
        <f>VLOOKUP(F2186,Exchange_rates!$A$1:$B$13,2,FALSE)</f>
        <v>1</v>
      </c>
      <c r="I2186" s="6">
        <f t="shared" si="68"/>
        <v>10000</v>
      </c>
      <c r="J2186" s="3">
        <f t="shared" si="69"/>
        <v>58382</v>
      </c>
      <c r="K2186" s="2" t="s">
        <v>250</v>
      </c>
      <c r="L2186" t="s">
        <v>28180</v>
      </c>
      <c r="M2186" s="2">
        <v>1811</v>
      </c>
      <c r="N2186" s="2" t="s">
        <v>13304</v>
      </c>
      <c r="O2186" s="2" t="s">
        <v>13305</v>
      </c>
      <c r="P2186" s="2" t="s">
        <v>13306</v>
      </c>
      <c r="Q2186" s="2" t="s">
        <v>13307</v>
      </c>
      <c r="R2186">
        <v>4</v>
      </c>
      <c r="S2186" s="9">
        <f>SUM(pledge_tiers!B2186:F2186)/pledge_tiers!CZ2186</f>
        <v>1</v>
      </c>
      <c r="T2186" s="8">
        <f>SUM(pledge_tiers!G2186:K2186)/pledge_tiers!CZ2186</f>
        <v>0</v>
      </c>
      <c r="U2186" s="8">
        <f>SUM(pledge_tiers!L2186:CX2186)/pledge_tiers!CZ2186</f>
        <v>0</v>
      </c>
      <c r="V2186">
        <f>VLOOKUP(A2186,cluster_membership!$A$1:$B$4001,2,FALSE)</f>
        <v>5</v>
      </c>
    </row>
    <row r="2187" spans="1:22" x14ac:dyDescent="0.2">
      <c r="A2187" s="2">
        <v>2185</v>
      </c>
      <c r="B2187" s="3">
        <v>105083</v>
      </c>
      <c r="C2187" s="2" t="s">
        <v>13308</v>
      </c>
      <c r="D2187" s="2" t="s">
        <v>13309</v>
      </c>
      <c r="E2187" s="2" t="s">
        <v>998</v>
      </c>
      <c r="F2187" s="2" t="s">
        <v>15</v>
      </c>
      <c r="G2187" s="3">
        <v>80000</v>
      </c>
      <c r="H2187" s="6">
        <f>VLOOKUP(F2187,Exchange_rates!$A$1:$B$13,2,FALSE)</f>
        <v>1</v>
      </c>
      <c r="I2187" s="6">
        <f t="shared" si="68"/>
        <v>80000</v>
      </c>
      <c r="J2187" s="3">
        <f t="shared" si="69"/>
        <v>105083</v>
      </c>
      <c r="K2187" s="2" t="s">
        <v>5302</v>
      </c>
      <c r="L2187" t="s">
        <v>28180</v>
      </c>
      <c r="M2187" s="2">
        <v>1810</v>
      </c>
      <c r="N2187" s="2" t="s">
        <v>13310</v>
      </c>
      <c r="O2187" s="2" t="s">
        <v>13311</v>
      </c>
      <c r="P2187" s="2" t="s">
        <v>13312</v>
      </c>
      <c r="Q2187" s="2" t="s">
        <v>13313</v>
      </c>
      <c r="R2187">
        <v>34</v>
      </c>
      <c r="S2187" s="9">
        <f>SUM(pledge_tiers!B2187:F2187)/pledge_tiers!CZ2187</f>
        <v>0.53515151515151516</v>
      </c>
      <c r="T2187" s="8">
        <f>SUM(pledge_tiers!G2187:K2187)/pledge_tiers!CZ2187</f>
        <v>0.28848484848484851</v>
      </c>
      <c r="U2187" s="8">
        <f>SUM(pledge_tiers!L2187:CX2187)/pledge_tiers!CZ2187</f>
        <v>0.17636363636363636</v>
      </c>
      <c r="V2187">
        <f>VLOOKUP(A2187,cluster_membership!$A$1:$B$4001,2,FALSE)</f>
        <v>5</v>
      </c>
    </row>
    <row r="2188" spans="1:22" x14ac:dyDescent="0.2">
      <c r="A2188" s="2">
        <v>2186</v>
      </c>
      <c r="B2188" s="3">
        <v>45629</v>
      </c>
      <c r="C2188" s="2" t="s">
        <v>13314</v>
      </c>
      <c r="D2188" s="2" t="s">
        <v>1705</v>
      </c>
      <c r="E2188" s="2" t="s">
        <v>23</v>
      </c>
      <c r="F2188" s="2" t="s">
        <v>15</v>
      </c>
      <c r="G2188" s="3">
        <v>10000</v>
      </c>
      <c r="H2188" s="6">
        <f>VLOOKUP(F2188,Exchange_rates!$A$1:$B$13,2,FALSE)</f>
        <v>1</v>
      </c>
      <c r="I2188" s="6">
        <f t="shared" si="68"/>
        <v>10000</v>
      </c>
      <c r="J2188" s="3">
        <f t="shared" si="69"/>
        <v>45629</v>
      </c>
      <c r="K2188" s="2" t="s">
        <v>16</v>
      </c>
      <c r="L2188" t="s">
        <v>28180</v>
      </c>
      <c r="M2188" s="2">
        <v>1809</v>
      </c>
      <c r="N2188" s="2" t="s">
        <v>13315</v>
      </c>
      <c r="O2188" s="2" t="s">
        <v>13316</v>
      </c>
      <c r="P2188" s="2" t="s">
        <v>13317</v>
      </c>
      <c r="Q2188" s="2" t="s">
        <v>13318</v>
      </c>
      <c r="R2188">
        <v>6</v>
      </c>
      <c r="S2188" s="9">
        <f>SUM(pledge_tiers!B2188:F2188)/pledge_tiers!CZ2188</f>
        <v>0.9276974416017798</v>
      </c>
      <c r="T2188" s="8">
        <f>SUM(pledge_tiers!G2188:K2188)/pledge_tiers!CZ2188</f>
        <v>7.2302558398220251E-2</v>
      </c>
      <c r="U2188" s="8">
        <f>SUM(pledge_tiers!L2188:CX2188)/pledge_tiers!CZ2188</f>
        <v>0</v>
      </c>
      <c r="V2188">
        <f>VLOOKUP(A2188,cluster_membership!$A$1:$B$4001,2,FALSE)</f>
        <v>5</v>
      </c>
    </row>
    <row r="2189" spans="1:22" x14ac:dyDescent="0.2">
      <c r="A2189" s="2">
        <v>2187</v>
      </c>
      <c r="B2189" s="3">
        <v>171296</v>
      </c>
      <c r="C2189" s="2" t="s">
        <v>13319</v>
      </c>
      <c r="D2189" s="2" t="s">
        <v>13320</v>
      </c>
      <c r="E2189" s="2" t="s">
        <v>83</v>
      </c>
      <c r="F2189" s="2" t="s">
        <v>945</v>
      </c>
      <c r="G2189" s="3">
        <v>50000</v>
      </c>
      <c r="H2189" s="6">
        <f>VLOOKUP(F2189,Exchange_rates!$A$1:$B$13,2,FALSE)</f>
        <v>1.06</v>
      </c>
      <c r="I2189" s="6">
        <f t="shared" si="68"/>
        <v>53000</v>
      </c>
      <c r="J2189" s="3">
        <f t="shared" si="69"/>
        <v>181573.76000000001</v>
      </c>
      <c r="K2189" s="2" t="s">
        <v>946</v>
      </c>
      <c r="L2189" t="s">
        <v>28191</v>
      </c>
      <c r="M2189" s="2">
        <v>1809</v>
      </c>
      <c r="N2189" s="2" t="s">
        <v>13321</v>
      </c>
      <c r="O2189" s="2" t="s">
        <v>13322</v>
      </c>
      <c r="P2189" s="2" t="s">
        <v>13323</v>
      </c>
      <c r="Q2189" s="2" t="s">
        <v>13324</v>
      </c>
      <c r="R2189">
        <v>14</v>
      </c>
      <c r="S2189" s="9">
        <f>SUM(pledge_tiers!B2189:F2189)/pledge_tiers!CZ2189</f>
        <v>0.44889892715979673</v>
      </c>
      <c r="T2189" s="8">
        <f>SUM(pledge_tiers!G2189:K2189)/pledge_tiers!CZ2189</f>
        <v>0.50197628458498023</v>
      </c>
      <c r="U2189" s="8">
        <f>SUM(pledge_tiers!L2189:CX2189)/pledge_tiers!CZ2189</f>
        <v>4.912478825522304E-2</v>
      </c>
      <c r="V2189">
        <f>VLOOKUP(A2189,cluster_membership!$A$1:$B$4001,2,FALSE)</f>
        <v>5</v>
      </c>
    </row>
    <row r="2190" spans="1:22" x14ac:dyDescent="0.2">
      <c r="A2190" s="2">
        <v>2188</v>
      </c>
      <c r="B2190" s="3">
        <v>830827</v>
      </c>
      <c r="C2190" s="2" t="s">
        <v>13325</v>
      </c>
      <c r="D2190" s="2" t="s">
        <v>13326</v>
      </c>
      <c r="E2190" s="2" t="s">
        <v>189</v>
      </c>
      <c r="F2190" s="2" t="s">
        <v>15</v>
      </c>
      <c r="G2190" s="3">
        <v>25000</v>
      </c>
      <c r="H2190" s="6">
        <f>VLOOKUP(F2190,Exchange_rates!$A$1:$B$13,2,FALSE)</f>
        <v>1</v>
      </c>
      <c r="I2190" s="6">
        <f t="shared" si="68"/>
        <v>25000</v>
      </c>
      <c r="J2190" s="3">
        <f t="shared" si="69"/>
        <v>830827</v>
      </c>
      <c r="K2190" s="2" t="s">
        <v>13327</v>
      </c>
      <c r="L2190" t="s">
        <v>28180</v>
      </c>
      <c r="M2190" s="2">
        <v>1808</v>
      </c>
      <c r="N2190" s="2" t="s">
        <v>13328</v>
      </c>
      <c r="O2190" s="2" t="s">
        <v>13329</v>
      </c>
      <c r="P2190" s="2" t="s">
        <v>13330</v>
      </c>
      <c r="Q2190" s="2" t="s">
        <v>13331</v>
      </c>
      <c r="R2190">
        <v>18</v>
      </c>
      <c r="S2190" s="9">
        <f>SUM(pledge_tiers!B2190:F2190)/pledge_tiers!CZ2190</f>
        <v>0.20877884074282499</v>
      </c>
      <c r="T2190" s="8">
        <f>SUM(pledge_tiers!G2190:K2190)/pledge_tiers!CZ2190</f>
        <v>1.8007878446820485E-2</v>
      </c>
      <c r="U2190" s="8">
        <f>SUM(pledge_tiers!L2190:CX2190)/pledge_tiers!CZ2190</f>
        <v>0.77321328081035456</v>
      </c>
      <c r="V2190">
        <f>VLOOKUP(A2190,cluster_membership!$A$1:$B$4001,2,FALSE)</f>
        <v>5</v>
      </c>
    </row>
    <row r="2191" spans="1:22" x14ac:dyDescent="0.2">
      <c r="A2191" s="2">
        <v>2189</v>
      </c>
      <c r="B2191" s="3">
        <v>100650</v>
      </c>
      <c r="C2191" s="2" t="s">
        <v>13332</v>
      </c>
      <c r="D2191" s="2" t="s">
        <v>13333</v>
      </c>
      <c r="E2191" s="2" t="s">
        <v>23</v>
      </c>
      <c r="F2191" s="2" t="s">
        <v>15</v>
      </c>
      <c r="G2191" s="3">
        <v>10000</v>
      </c>
      <c r="H2191" s="6">
        <f>VLOOKUP(F2191,Exchange_rates!$A$1:$B$13,2,FALSE)</f>
        <v>1</v>
      </c>
      <c r="I2191" s="6">
        <f t="shared" si="68"/>
        <v>10000</v>
      </c>
      <c r="J2191" s="3">
        <f t="shared" si="69"/>
        <v>100650</v>
      </c>
      <c r="K2191" s="2" t="s">
        <v>47</v>
      </c>
      <c r="L2191" t="s">
        <v>28180</v>
      </c>
      <c r="M2191" s="2">
        <v>1808</v>
      </c>
      <c r="N2191" s="2" t="s">
        <v>13334</v>
      </c>
      <c r="O2191" s="2" t="s">
        <v>13335</v>
      </c>
      <c r="P2191" s="2" t="s">
        <v>13336</v>
      </c>
      <c r="Q2191" s="2" t="s">
        <v>13337</v>
      </c>
      <c r="R2191">
        <v>10</v>
      </c>
      <c r="S2191" s="9">
        <f>SUM(pledge_tiers!B2191:F2191)/pledge_tiers!CZ2191</f>
        <v>0.93049327354260092</v>
      </c>
      <c r="T2191" s="8">
        <f>SUM(pledge_tiers!G2191:K2191)/pledge_tiers!CZ2191</f>
        <v>6.9506726457399109E-2</v>
      </c>
      <c r="U2191" s="8">
        <f>SUM(pledge_tiers!L2191:CX2191)/pledge_tiers!CZ2191</f>
        <v>0</v>
      </c>
      <c r="V2191">
        <f>VLOOKUP(A2191,cluster_membership!$A$1:$B$4001,2,FALSE)</f>
        <v>5</v>
      </c>
    </row>
    <row r="2192" spans="1:22" x14ac:dyDescent="0.2">
      <c r="A2192" s="2">
        <v>2190</v>
      </c>
      <c r="B2192" s="3">
        <v>62701</v>
      </c>
      <c r="C2192" s="2" t="s">
        <v>13338</v>
      </c>
      <c r="D2192" s="2" t="s">
        <v>13339</v>
      </c>
      <c r="E2192" s="2" t="s">
        <v>46</v>
      </c>
      <c r="F2192" s="2" t="s">
        <v>945</v>
      </c>
      <c r="G2192" s="3">
        <v>8000</v>
      </c>
      <c r="H2192" s="6">
        <f>VLOOKUP(F2192,Exchange_rates!$A$1:$B$13,2,FALSE)</f>
        <v>1.06</v>
      </c>
      <c r="I2192" s="6">
        <f t="shared" si="68"/>
        <v>8480</v>
      </c>
      <c r="J2192" s="3">
        <f t="shared" si="69"/>
        <v>66463.06</v>
      </c>
      <c r="K2192" s="2" t="s">
        <v>1469</v>
      </c>
      <c r="L2192" t="s">
        <v>28196</v>
      </c>
      <c r="M2192" s="2">
        <v>1805</v>
      </c>
      <c r="N2192" s="2" t="s">
        <v>13340</v>
      </c>
      <c r="O2192" s="2" t="s">
        <v>13341</v>
      </c>
      <c r="P2192" s="2" t="s">
        <v>13342</v>
      </c>
      <c r="Q2192" s="2" t="s">
        <v>13343</v>
      </c>
      <c r="R2192">
        <v>8</v>
      </c>
      <c r="S2192" s="9">
        <f>SUM(pledge_tiers!B2192:F2192)/pledge_tiers!CZ2192</f>
        <v>0.99276169265033409</v>
      </c>
      <c r="T2192" s="8">
        <f>SUM(pledge_tiers!G2192:K2192)/pledge_tiers!CZ2192</f>
        <v>7.2383073496659241E-3</v>
      </c>
      <c r="U2192" s="8">
        <f>SUM(pledge_tiers!L2192:CX2192)/pledge_tiers!CZ2192</f>
        <v>0</v>
      </c>
      <c r="V2192">
        <f>VLOOKUP(A2192,cluster_membership!$A$1:$B$4001,2,FALSE)</f>
        <v>5</v>
      </c>
    </row>
    <row r="2193" spans="1:22" x14ac:dyDescent="0.2">
      <c r="A2193" s="2">
        <v>2191</v>
      </c>
      <c r="B2193" s="3">
        <v>56617</v>
      </c>
      <c r="C2193" s="2" t="s">
        <v>13344</v>
      </c>
      <c r="D2193" s="2" t="s">
        <v>13345</v>
      </c>
      <c r="E2193" s="2" t="s">
        <v>14</v>
      </c>
      <c r="F2193" s="2" t="s">
        <v>945</v>
      </c>
      <c r="G2193" s="3">
        <v>22500</v>
      </c>
      <c r="H2193" s="6">
        <f>VLOOKUP(F2193,Exchange_rates!$A$1:$B$13,2,FALSE)</f>
        <v>1.06</v>
      </c>
      <c r="I2193" s="6">
        <f t="shared" si="68"/>
        <v>23850</v>
      </c>
      <c r="J2193" s="3">
        <f t="shared" si="69"/>
        <v>60014.020000000004</v>
      </c>
      <c r="K2193" s="2" t="s">
        <v>13346</v>
      </c>
      <c r="L2193" t="s">
        <v>28184</v>
      </c>
      <c r="M2193" s="2">
        <v>1805</v>
      </c>
      <c r="N2193" s="2" t="s">
        <v>13347</v>
      </c>
      <c r="O2193" s="2" t="s">
        <v>13348</v>
      </c>
      <c r="P2193" s="2" t="s">
        <v>13349</v>
      </c>
      <c r="Q2193" s="2" t="s">
        <v>13350</v>
      </c>
      <c r="R2193">
        <v>3</v>
      </c>
      <c r="S2193" s="9">
        <f>SUM(pledge_tiers!B2193:F2193)/pledge_tiers!CZ2193</f>
        <v>1</v>
      </c>
      <c r="T2193" s="8">
        <f>SUM(pledge_tiers!G2193:K2193)/pledge_tiers!CZ2193</f>
        <v>0</v>
      </c>
      <c r="U2193" s="8">
        <f>SUM(pledge_tiers!L2193:CX2193)/pledge_tiers!CZ2193</f>
        <v>0</v>
      </c>
      <c r="V2193">
        <f>VLOOKUP(A2193,cluster_membership!$A$1:$B$4001,2,FALSE)</f>
        <v>5</v>
      </c>
    </row>
    <row r="2194" spans="1:22" x14ac:dyDescent="0.2">
      <c r="A2194" s="2">
        <v>2192</v>
      </c>
      <c r="B2194" s="3">
        <v>103172</v>
      </c>
      <c r="C2194" s="2" t="s">
        <v>13351</v>
      </c>
      <c r="D2194" s="2" t="s">
        <v>13352</v>
      </c>
      <c r="E2194" s="2" t="s">
        <v>298</v>
      </c>
      <c r="F2194" s="2" t="s">
        <v>15</v>
      </c>
      <c r="G2194" s="3">
        <v>95000</v>
      </c>
      <c r="H2194" s="6">
        <f>VLOOKUP(F2194,Exchange_rates!$A$1:$B$13,2,FALSE)</f>
        <v>1</v>
      </c>
      <c r="I2194" s="6">
        <f t="shared" si="68"/>
        <v>95000</v>
      </c>
      <c r="J2194" s="3">
        <f t="shared" si="69"/>
        <v>103172</v>
      </c>
      <c r="K2194" s="2" t="s">
        <v>47</v>
      </c>
      <c r="L2194" t="s">
        <v>28180</v>
      </c>
      <c r="M2194" s="2">
        <v>1804</v>
      </c>
      <c r="N2194" s="2" t="s">
        <v>13353</v>
      </c>
      <c r="O2194" s="2" t="s">
        <v>13354</v>
      </c>
      <c r="P2194" s="2" t="s">
        <v>13355</v>
      </c>
      <c r="Q2194" s="2" t="s">
        <v>13356</v>
      </c>
      <c r="R2194">
        <v>15</v>
      </c>
      <c r="S2194" s="9">
        <f>SUM(pledge_tiers!B2194:F2194)/pledge_tiers!CZ2194</f>
        <v>0.6726256983240223</v>
      </c>
      <c r="T2194" s="8">
        <f>SUM(pledge_tiers!G2194:K2194)/pledge_tiers!CZ2194</f>
        <v>0.21843575418994413</v>
      </c>
      <c r="U2194" s="8">
        <f>SUM(pledge_tiers!L2194:CX2194)/pledge_tiers!CZ2194</f>
        <v>0.10893854748603352</v>
      </c>
      <c r="V2194">
        <f>VLOOKUP(A2194,cluster_membership!$A$1:$B$4001,2,FALSE)</f>
        <v>5</v>
      </c>
    </row>
    <row r="2195" spans="1:22" x14ac:dyDescent="0.2">
      <c r="A2195" s="2">
        <v>2193</v>
      </c>
      <c r="B2195" s="3">
        <v>100603</v>
      </c>
      <c r="C2195" s="2" t="s">
        <v>13357</v>
      </c>
      <c r="D2195" s="2" t="s">
        <v>13358</v>
      </c>
      <c r="E2195" s="2" t="s">
        <v>534</v>
      </c>
      <c r="F2195" s="2" t="s">
        <v>15</v>
      </c>
      <c r="G2195" s="3">
        <v>75000</v>
      </c>
      <c r="H2195" s="6">
        <f>VLOOKUP(F2195,Exchange_rates!$A$1:$B$13,2,FALSE)</f>
        <v>1</v>
      </c>
      <c r="I2195" s="6">
        <f t="shared" si="68"/>
        <v>75000</v>
      </c>
      <c r="J2195" s="3">
        <f t="shared" si="69"/>
        <v>100603</v>
      </c>
      <c r="K2195" s="2" t="s">
        <v>3463</v>
      </c>
      <c r="L2195" t="s">
        <v>28180</v>
      </c>
      <c r="M2195" s="2">
        <v>1804</v>
      </c>
      <c r="N2195" s="2" t="s">
        <v>13359</v>
      </c>
      <c r="O2195" s="2" t="s">
        <v>13360</v>
      </c>
      <c r="P2195" s="2" t="s">
        <v>13361</v>
      </c>
      <c r="Q2195" s="2" t="s">
        <v>13362</v>
      </c>
      <c r="R2195">
        <v>16</v>
      </c>
      <c r="S2195" s="9">
        <f>SUM(pledge_tiers!B2195:F2195)/pledge_tiers!CZ2195</f>
        <v>0.64125560538116588</v>
      </c>
      <c r="T2195" s="8">
        <f>SUM(pledge_tiers!G2195:K2195)/pledge_tiers!CZ2195</f>
        <v>0.34697309417040356</v>
      </c>
      <c r="U2195" s="8">
        <f>SUM(pledge_tiers!L2195:CX2195)/pledge_tiers!CZ2195</f>
        <v>1.1771300448430493E-2</v>
      </c>
      <c r="V2195">
        <f>VLOOKUP(A2195,cluster_membership!$A$1:$B$4001,2,FALSE)</f>
        <v>5</v>
      </c>
    </row>
    <row r="2196" spans="1:22" x14ac:dyDescent="0.2">
      <c r="A2196" s="2">
        <v>2194</v>
      </c>
      <c r="B2196" s="3">
        <v>106114</v>
      </c>
      <c r="C2196" s="2" t="s">
        <v>13363</v>
      </c>
      <c r="D2196" s="2" t="s">
        <v>7832</v>
      </c>
      <c r="E2196" s="2" t="s">
        <v>14</v>
      </c>
      <c r="F2196" s="2" t="s">
        <v>15</v>
      </c>
      <c r="G2196" s="3">
        <v>20000</v>
      </c>
      <c r="H2196" s="6">
        <f>VLOOKUP(F2196,Exchange_rates!$A$1:$B$13,2,FALSE)</f>
        <v>1</v>
      </c>
      <c r="I2196" s="6">
        <f t="shared" si="68"/>
        <v>20000</v>
      </c>
      <c r="J2196" s="3">
        <f t="shared" si="69"/>
        <v>106114</v>
      </c>
      <c r="K2196" s="2" t="s">
        <v>7833</v>
      </c>
      <c r="L2196" t="s">
        <v>28217</v>
      </c>
      <c r="M2196" s="2">
        <v>1802</v>
      </c>
      <c r="N2196" s="2" t="s">
        <v>13364</v>
      </c>
      <c r="O2196" s="2" t="s">
        <v>13365</v>
      </c>
      <c r="P2196" s="2" t="s">
        <v>13366</v>
      </c>
      <c r="Q2196" s="2" t="s">
        <v>13367</v>
      </c>
      <c r="R2196">
        <v>5</v>
      </c>
      <c r="S2196" s="9">
        <f>SUM(pledge_tiers!B2196:F2196)/pledge_tiers!CZ2196</f>
        <v>1</v>
      </c>
      <c r="T2196" s="8">
        <f>SUM(pledge_tiers!G2196:K2196)/pledge_tiers!CZ2196</f>
        <v>0</v>
      </c>
      <c r="U2196" s="8">
        <f>SUM(pledge_tiers!L2196:CX2196)/pledge_tiers!CZ2196</f>
        <v>0</v>
      </c>
      <c r="V2196">
        <f>VLOOKUP(A2196,cluster_membership!$A$1:$B$4001,2,FALSE)</f>
        <v>5</v>
      </c>
    </row>
    <row r="2197" spans="1:22" x14ac:dyDescent="0.2">
      <c r="A2197" s="2">
        <v>2195</v>
      </c>
      <c r="B2197" s="3">
        <v>966312</v>
      </c>
      <c r="C2197" s="2" t="s">
        <v>13368</v>
      </c>
      <c r="D2197" s="2" t="s">
        <v>1660</v>
      </c>
      <c r="E2197" s="2" t="s">
        <v>23</v>
      </c>
      <c r="F2197" s="2" t="s">
        <v>15</v>
      </c>
      <c r="G2197" s="3">
        <v>100000</v>
      </c>
      <c r="H2197" s="6">
        <f>VLOOKUP(F2197,Exchange_rates!$A$1:$B$13,2,FALSE)</f>
        <v>1</v>
      </c>
      <c r="I2197" s="6">
        <f t="shared" si="68"/>
        <v>100000</v>
      </c>
      <c r="J2197" s="3">
        <f t="shared" si="69"/>
        <v>966312</v>
      </c>
      <c r="K2197" s="2" t="s">
        <v>257</v>
      </c>
      <c r="L2197" t="s">
        <v>28180</v>
      </c>
      <c r="M2197" s="2">
        <v>1801</v>
      </c>
      <c r="N2197" s="2" t="s">
        <v>13369</v>
      </c>
      <c r="O2197" s="2" t="s">
        <v>13370</v>
      </c>
      <c r="P2197" s="2" t="s">
        <v>13371</v>
      </c>
      <c r="Q2197" s="2" t="s">
        <v>13372</v>
      </c>
      <c r="R2197">
        <v>34</v>
      </c>
      <c r="S2197" s="9">
        <f>SUM(pledge_tiers!B2197:F2197)/pledge_tiers!CZ2197</f>
        <v>0.36643835616438358</v>
      </c>
      <c r="T2197" s="8">
        <f>SUM(pledge_tiers!G2197:K2197)/pledge_tiers!CZ2197</f>
        <v>0.46289954337899542</v>
      </c>
      <c r="U2197" s="8">
        <f>SUM(pledge_tiers!L2197:CX2197)/pledge_tiers!CZ2197</f>
        <v>0.170662100456621</v>
      </c>
      <c r="V2197">
        <f>VLOOKUP(A2197,cluster_membership!$A$1:$B$4001,2,FALSE)</f>
        <v>3</v>
      </c>
    </row>
    <row r="2198" spans="1:22" x14ac:dyDescent="0.2">
      <c r="A2198" s="2">
        <v>2196</v>
      </c>
      <c r="B2198" s="3">
        <v>32660</v>
      </c>
      <c r="C2198" s="2" t="s">
        <v>13373</v>
      </c>
      <c r="D2198" s="2" t="s">
        <v>13374</v>
      </c>
      <c r="E2198" s="2" t="s">
        <v>559</v>
      </c>
      <c r="F2198" s="2" t="s">
        <v>75</v>
      </c>
      <c r="G2198" s="3">
        <v>10000</v>
      </c>
      <c r="H2198" s="6">
        <f>VLOOKUP(F2198,Exchange_rates!$A$1:$B$13,2,FALSE)</f>
        <v>1.24</v>
      </c>
      <c r="I2198" s="6">
        <f t="shared" si="68"/>
        <v>12400</v>
      </c>
      <c r="J2198" s="3">
        <f t="shared" si="69"/>
        <v>40498.400000000001</v>
      </c>
      <c r="K2198" s="2" t="s">
        <v>13375</v>
      </c>
      <c r="L2198" t="s">
        <v>28181</v>
      </c>
      <c r="M2198" s="2">
        <v>1798</v>
      </c>
      <c r="N2198" s="2" t="s">
        <v>13376</v>
      </c>
      <c r="O2198" s="2" t="s">
        <v>13377</v>
      </c>
      <c r="P2198" s="2" t="s">
        <v>13378</v>
      </c>
      <c r="Q2198" s="2" t="s">
        <v>13379</v>
      </c>
      <c r="R2198">
        <v>10</v>
      </c>
      <c r="S2198" s="9">
        <f>SUM(pledge_tiers!B2198:F2198)/pledge_tiers!CZ2198</f>
        <v>0.95326460481099662</v>
      </c>
      <c r="T2198" s="8">
        <f>SUM(pledge_tiers!G2198:K2198)/pledge_tiers!CZ2198</f>
        <v>4.6735395189003437E-2</v>
      </c>
      <c r="U2198" s="8">
        <f>SUM(pledge_tiers!L2198:CX2198)/pledge_tiers!CZ2198</f>
        <v>0</v>
      </c>
      <c r="V2198">
        <f>VLOOKUP(A2198,cluster_membership!$A$1:$B$4001,2,FALSE)</f>
        <v>5</v>
      </c>
    </row>
    <row r="2199" spans="1:22" x14ac:dyDescent="0.2">
      <c r="A2199" s="2">
        <v>2197</v>
      </c>
      <c r="B2199" s="3">
        <v>242176</v>
      </c>
      <c r="C2199" s="2" t="s">
        <v>13380</v>
      </c>
      <c r="D2199" s="2" t="s">
        <v>808</v>
      </c>
      <c r="E2199" s="2" t="s">
        <v>23</v>
      </c>
      <c r="F2199" s="2" t="s">
        <v>15</v>
      </c>
      <c r="G2199" s="3">
        <v>100000</v>
      </c>
      <c r="H2199" s="6">
        <f>VLOOKUP(F2199,Exchange_rates!$A$1:$B$13,2,FALSE)</f>
        <v>1</v>
      </c>
      <c r="I2199" s="6">
        <f t="shared" si="68"/>
        <v>100000</v>
      </c>
      <c r="J2199" s="3">
        <f t="shared" si="69"/>
        <v>242176</v>
      </c>
      <c r="K2199" s="2" t="s">
        <v>162</v>
      </c>
      <c r="L2199" t="s">
        <v>28180</v>
      </c>
      <c r="M2199" s="2">
        <v>1796</v>
      </c>
      <c r="N2199" s="2" t="s">
        <v>13381</v>
      </c>
      <c r="O2199" s="2" t="s">
        <v>13382</v>
      </c>
      <c r="P2199" s="2" t="s">
        <v>13383</v>
      </c>
      <c r="Q2199" s="2" t="s">
        <v>13384</v>
      </c>
      <c r="R2199">
        <v>10</v>
      </c>
      <c r="S2199" s="9">
        <f>SUM(pledge_tiers!B2199:F2199)/pledge_tiers!CZ2199</f>
        <v>0.4894346087949743</v>
      </c>
      <c r="T2199" s="8">
        <f>SUM(pledge_tiers!G2199:K2199)/pledge_tiers!CZ2199</f>
        <v>0.51056539120502575</v>
      </c>
      <c r="U2199" s="8">
        <f>SUM(pledge_tiers!L2199:CX2199)/pledge_tiers!CZ2199</f>
        <v>0</v>
      </c>
      <c r="V2199">
        <f>VLOOKUP(A2199,cluster_membership!$A$1:$B$4001,2,FALSE)</f>
        <v>5</v>
      </c>
    </row>
    <row r="2200" spans="1:22" x14ac:dyDescent="0.2">
      <c r="A2200" s="2">
        <v>2198</v>
      </c>
      <c r="B2200" s="3">
        <v>65777</v>
      </c>
      <c r="C2200" s="2" t="s">
        <v>13385</v>
      </c>
      <c r="D2200" s="2" t="s">
        <v>13386</v>
      </c>
      <c r="E2200" s="2" t="s">
        <v>14</v>
      </c>
      <c r="F2200" s="2" t="s">
        <v>15</v>
      </c>
      <c r="G2200" s="3">
        <v>20000</v>
      </c>
      <c r="H2200" s="6">
        <f>VLOOKUP(F2200,Exchange_rates!$A$1:$B$13,2,FALSE)</f>
        <v>1</v>
      </c>
      <c r="I2200" s="6">
        <f t="shared" si="68"/>
        <v>20000</v>
      </c>
      <c r="J2200" s="3">
        <f t="shared" si="69"/>
        <v>65777</v>
      </c>
      <c r="K2200" s="2" t="s">
        <v>13387</v>
      </c>
      <c r="L2200" t="s">
        <v>28180</v>
      </c>
      <c r="M2200" s="2">
        <v>1796</v>
      </c>
      <c r="N2200" s="2" t="s">
        <v>13388</v>
      </c>
      <c r="O2200" s="2" t="s">
        <v>13389</v>
      </c>
      <c r="P2200" s="2" t="s">
        <v>13390</v>
      </c>
      <c r="Q2200" s="2" t="s">
        <v>13391</v>
      </c>
      <c r="R2200">
        <v>4</v>
      </c>
      <c r="S2200" s="9">
        <f>SUM(pledge_tiers!B2200:F2200)/pledge_tiers!CZ2200</f>
        <v>1</v>
      </c>
      <c r="T2200" s="8">
        <f>SUM(pledge_tiers!G2200:K2200)/pledge_tiers!CZ2200</f>
        <v>0</v>
      </c>
      <c r="U2200" s="8">
        <f>SUM(pledge_tiers!L2200:CX2200)/pledge_tiers!CZ2200</f>
        <v>0</v>
      </c>
      <c r="V2200">
        <f>VLOOKUP(A2200,cluster_membership!$A$1:$B$4001,2,FALSE)</f>
        <v>5</v>
      </c>
    </row>
    <row r="2201" spans="1:22" x14ac:dyDescent="0.2">
      <c r="A2201" s="2">
        <v>2199</v>
      </c>
      <c r="B2201" s="3">
        <v>102162</v>
      </c>
      <c r="C2201" s="2" t="s">
        <v>13392</v>
      </c>
      <c r="D2201" s="2" t="s">
        <v>13393</v>
      </c>
      <c r="E2201" s="2" t="s">
        <v>820</v>
      </c>
      <c r="F2201" s="2" t="s">
        <v>15</v>
      </c>
      <c r="G2201" s="3">
        <v>30000</v>
      </c>
      <c r="H2201" s="6">
        <f>VLOOKUP(F2201,Exchange_rates!$A$1:$B$13,2,FALSE)</f>
        <v>1</v>
      </c>
      <c r="I2201" s="6">
        <f t="shared" si="68"/>
        <v>30000</v>
      </c>
      <c r="J2201" s="3">
        <f t="shared" si="69"/>
        <v>102162</v>
      </c>
      <c r="K2201" s="2" t="s">
        <v>13394</v>
      </c>
      <c r="L2201" t="s">
        <v>28180</v>
      </c>
      <c r="M2201" s="2">
        <v>1795</v>
      </c>
      <c r="N2201" s="2" t="s">
        <v>13395</v>
      </c>
      <c r="O2201" s="2" t="s">
        <v>13396</v>
      </c>
      <c r="P2201" s="2" t="s">
        <v>13397</v>
      </c>
      <c r="Q2201" s="2" t="s">
        <v>13398</v>
      </c>
      <c r="R2201">
        <v>15</v>
      </c>
      <c r="S2201" s="9">
        <f>SUM(pledge_tiers!B2201:F2201)/pledge_tiers!CZ2201</f>
        <v>0.8664402942840973</v>
      </c>
      <c r="T2201" s="8">
        <f>SUM(pledge_tiers!G2201:K2201)/pledge_tiers!CZ2201</f>
        <v>0.12620260328239954</v>
      </c>
      <c r="U2201" s="8">
        <f>SUM(pledge_tiers!L2201:CX2201)/pledge_tiers!CZ2201</f>
        <v>7.3571024335031127E-3</v>
      </c>
      <c r="V2201">
        <f>VLOOKUP(A2201,cluster_membership!$A$1:$B$4001,2,FALSE)</f>
        <v>5</v>
      </c>
    </row>
    <row r="2202" spans="1:22" x14ac:dyDescent="0.2">
      <c r="A2202" s="2">
        <v>2200</v>
      </c>
      <c r="B2202" s="3">
        <v>105965</v>
      </c>
      <c r="C2202" s="2" t="s">
        <v>13399</v>
      </c>
      <c r="D2202" s="2" t="s">
        <v>3723</v>
      </c>
      <c r="E2202" s="2" t="s">
        <v>14</v>
      </c>
      <c r="F2202" s="2" t="s">
        <v>15</v>
      </c>
      <c r="G2202" s="3">
        <v>25000</v>
      </c>
      <c r="H2202" s="6">
        <f>VLOOKUP(F2202,Exchange_rates!$A$1:$B$13,2,FALSE)</f>
        <v>1</v>
      </c>
      <c r="I2202" s="6">
        <f t="shared" si="68"/>
        <v>25000</v>
      </c>
      <c r="J2202" s="3">
        <f t="shared" si="69"/>
        <v>105965</v>
      </c>
      <c r="K2202" s="2" t="s">
        <v>3724</v>
      </c>
      <c r="L2202" t="s">
        <v>28180</v>
      </c>
      <c r="M2202" s="2">
        <v>1794</v>
      </c>
      <c r="N2202" s="2" t="s">
        <v>13400</v>
      </c>
      <c r="O2202" s="2" t="s">
        <v>13401</v>
      </c>
      <c r="P2202" s="2" t="s">
        <v>13402</v>
      </c>
      <c r="Q2202" s="2" t="s">
        <v>13403</v>
      </c>
      <c r="R2202">
        <v>8</v>
      </c>
      <c r="S2202" s="9">
        <f>SUM(pledge_tiers!B2202:F2202)/pledge_tiers!CZ2202</f>
        <v>0.97595078299776283</v>
      </c>
      <c r="T2202" s="8">
        <f>SUM(pledge_tiers!G2202:K2202)/pledge_tiers!CZ2202</f>
        <v>2.4049217002237135E-2</v>
      </c>
      <c r="U2202" s="8">
        <f>SUM(pledge_tiers!L2202:CX2202)/pledge_tiers!CZ2202</f>
        <v>0</v>
      </c>
      <c r="V2202">
        <f>VLOOKUP(A2202,cluster_membership!$A$1:$B$4001,2,FALSE)</f>
        <v>5</v>
      </c>
    </row>
    <row r="2203" spans="1:22" x14ac:dyDescent="0.2">
      <c r="A2203" s="2">
        <v>2201</v>
      </c>
      <c r="B2203" s="3">
        <v>72369</v>
      </c>
      <c r="C2203" s="2" t="s">
        <v>13404</v>
      </c>
      <c r="D2203" s="2" t="s">
        <v>13405</v>
      </c>
      <c r="E2203" s="2" t="s">
        <v>14</v>
      </c>
      <c r="F2203" s="2" t="s">
        <v>15</v>
      </c>
      <c r="G2203" s="3">
        <v>14000</v>
      </c>
      <c r="H2203" s="6">
        <f>VLOOKUP(F2203,Exchange_rates!$A$1:$B$13,2,FALSE)</f>
        <v>1</v>
      </c>
      <c r="I2203" s="6">
        <f t="shared" si="68"/>
        <v>14000</v>
      </c>
      <c r="J2203" s="3">
        <f t="shared" si="69"/>
        <v>72369</v>
      </c>
      <c r="K2203" s="2" t="s">
        <v>13406</v>
      </c>
      <c r="L2203" t="s">
        <v>28217</v>
      </c>
      <c r="M2203" s="2">
        <v>1793</v>
      </c>
      <c r="N2203" s="2" t="s">
        <v>13407</v>
      </c>
      <c r="O2203" s="2" t="s">
        <v>13408</v>
      </c>
      <c r="P2203" s="2" t="s">
        <v>13409</v>
      </c>
      <c r="Q2203" s="2" t="s">
        <v>13410</v>
      </c>
      <c r="R2203">
        <v>7</v>
      </c>
      <c r="S2203" s="9">
        <f>SUM(pledge_tiers!B2203:F2203)/pledge_tiers!CZ2203</f>
        <v>0.98094170403587444</v>
      </c>
      <c r="T2203" s="8">
        <f>SUM(pledge_tiers!G2203:K2203)/pledge_tiers!CZ2203</f>
        <v>1.905829596412556E-2</v>
      </c>
      <c r="U2203" s="8">
        <f>SUM(pledge_tiers!L2203:CX2203)/pledge_tiers!CZ2203</f>
        <v>0</v>
      </c>
      <c r="V2203">
        <f>VLOOKUP(A2203,cluster_membership!$A$1:$B$4001,2,FALSE)</f>
        <v>5</v>
      </c>
    </row>
    <row r="2204" spans="1:22" x14ac:dyDescent="0.2">
      <c r="A2204" s="2">
        <v>2202</v>
      </c>
      <c r="B2204" s="3">
        <v>273765</v>
      </c>
      <c r="C2204" s="2" t="s">
        <v>13411</v>
      </c>
      <c r="D2204" s="2" t="s">
        <v>13412</v>
      </c>
      <c r="E2204" s="2" t="s">
        <v>834</v>
      </c>
      <c r="F2204" s="2" t="s">
        <v>15</v>
      </c>
      <c r="G2204" s="3">
        <v>50000</v>
      </c>
      <c r="H2204" s="6">
        <f>VLOOKUP(F2204,Exchange_rates!$A$1:$B$13,2,FALSE)</f>
        <v>1</v>
      </c>
      <c r="I2204" s="6">
        <f t="shared" si="68"/>
        <v>50000</v>
      </c>
      <c r="J2204" s="3">
        <f t="shared" si="69"/>
        <v>273765</v>
      </c>
      <c r="K2204" s="2" t="s">
        <v>257</v>
      </c>
      <c r="L2204" t="s">
        <v>28180</v>
      </c>
      <c r="M2204" s="2">
        <v>1793</v>
      </c>
      <c r="N2204" s="2" t="s">
        <v>13413</v>
      </c>
      <c r="O2204" s="2" t="s">
        <v>13414</v>
      </c>
      <c r="P2204" s="2" t="s">
        <v>13415</v>
      </c>
      <c r="Q2204" s="2" t="s">
        <v>13416</v>
      </c>
      <c r="R2204">
        <v>16</v>
      </c>
      <c r="S2204" s="9">
        <f>SUM(pledge_tiers!B2204:F2204)/pledge_tiers!CZ2204</f>
        <v>0.58816901408450706</v>
      </c>
      <c r="T2204" s="8">
        <f>SUM(pledge_tiers!G2204:K2204)/pledge_tiers!CZ2204</f>
        <v>0.35436619718309859</v>
      </c>
      <c r="U2204" s="8">
        <f>SUM(pledge_tiers!L2204:CX2204)/pledge_tiers!CZ2204</f>
        <v>5.7464788732394363E-2</v>
      </c>
      <c r="V2204">
        <f>VLOOKUP(A2204,cluster_membership!$A$1:$B$4001,2,FALSE)</f>
        <v>5</v>
      </c>
    </row>
    <row r="2205" spans="1:22" x14ac:dyDescent="0.2">
      <c r="A2205" s="2">
        <v>2203</v>
      </c>
      <c r="B2205" s="3">
        <v>54219</v>
      </c>
      <c r="C2205" s="2" t="s">
        <v>13417</v>
      </c>
      <c r="D2205" s="2" t="s">
        <v>13418</v>
      </c>
      <c r="E2205" s="2" t="s">
        <v>23</v>
      </c>
      <c r="F2205" s="2" t="s">
        <v>15</v>
      </c>
      <c r="G2205" s="3">
        <v>5000</v>
      </c>
      <c r="H2205" s="6">
        <f>VLOOKUP(F2205,Exchange_rates!$A$1:$B$13,2,FALSE)</f>
        <v>1</v>
      </c>
      <c r="I2205" s="6">
        <f t="shared" si="68"/>
        <v>5000</v>
      </c>
      <c r="J2205" s="3">
        <f t="shared" si="69"/>
        <v>54219</v>
      </c>
      <c r="K2205" s="2" t="s">
        <v>162</v>
      </c>
      <c r="L2205" t="s">
        <v>28180</v>
      </c>
      <c r="M2205" s="2">
        <v>1793</v>
      </c>
      <c r="N2205" s="2" t="s">
        <v>13419</v>
      </c>
      <c r="O2205" s="2" t="s">
        <v>13420</v>
      </c>
      <c r="P2205" s="2" t="s">
        <v>13421</v>
      </c>
      <c r="Q2205" s="2" t="s">
        <v>13422</v>
      </c>
      <c r="R2205">
        <v>16</v>
      </c>
      <c r="S2205" s="9">
        <f>SUM(pledge_tiers!B2205:F2205)/pledge_tiers!CZ2205</f>
        <v>0.47025813692480362</v>
      </c>
      <c r="T2205" s="8">
        <f>SUM(pledge_tiers!G2205:K2205)/pledge_tiers!CZ2205</f>
        <v>0.51010101010101006</v>
      </c>
      <c r="U2205" s="8">
        <f>SUM(pledge_tiers!L2205:CX2205)/pledge_tiers!CZ2205</f>
        <v>1.9640852974186308E-2</v>
      </c>
      <c r="V2205">
        <f>VLOOKUP(A2205,cluster_membership!$A$1:$B$4001,2,FALSE)</f>
        <v>5</v>
      </c>
    </row>
    <row r="2206" spans="1:22" x14ac:dyDescent="0.2">
      <c r="A2206" s="2">
        <v>2204</v>
      </c>
      <c r="B2206" s="3">
        <v>73276</v>
      </c>
      <c r="C2206" s="2" t="s">
        <v>13423</v>
      </c>
      <c r="D2206" s="2" t="s">
        <v>13424</v>
      </c>
      <c r="E2206" s="2" t="s">
        <v>23</v>
      </c>
      <c r="F2206" s="2" t="s">
        <v>15</v>
      </c>
      <c r="G2206" s="3">
        <v>15000</v>
      </c>
      <c r="H2206" s="6">
        <f>VLOOKUP(F2206,Exchange_rates!$A$1:$B$13,2,FALSE)</f>
        <v>1</v>
      </c>
      <c r="I2206" s="6">
        <f t="shared" si="68"/>
        <v>15000</v>
      </c>
      <c r="J2206" s="3">
        <f t="shared" si="69"/>
        <v>73276</v>
      </c>
      <c r="K2206" s="2" t="s">
        <v>162</v>
      </c>
      <c r="L2206" t="s">
        <v>28180</v>
      </c>
      <c r="M2206" s="2">
        <v>1792</v>
      </c>
      <c r="N2206" s="2" t="s">
        <v>13425</v>
      </c>
      <c r="O2206" s="2" t="s">
        <v>13426</v>
      </c>
      <c r="P2206" s="2" t="s">
        <v>13427</v>
      </c>
      <c r="Q2206" s="2" t="s">
        <v>13428</v>
      </c>
      <c r="R2206">
        <v>7</v>
      </c>
      <c r="S2206" s="9">
        <f>SUM(pledge_tiers!B2206:F2206)/pledge_tiers!CZ2206</f>
        <v>0.96454698930782212</v>
      </c>
      <c r="T2206" s="8">
        <f>SUM(pledge_tiers!G2206:K2206)/pledge_tiers!CZ2206</f>
        <v>3.5453010692177829E-2</v>
      </c>
      <c r="U2206" s="8">
        <f>SUM(pledge_tiers!L2206:CX2206)/pledge_tiers!CZ2206</f>
        <v>0</v>
      </c>
      <c r="V2206">
        <f>VLOOKUP(A2206,cluster_membership!$A$1:$B$4001,2,FALSE)</f>
        <v>5</v>
      </c>
    </row>
    <row r="2207" spans="1:22" x14ac:dyDescent="0.2">
      <c r="A2207" s="2">
        <v>2205</v>
      </c>
      <c r="B2207" s="3">
        <v>82785</v>
      </c>
      <c r="C2207" s="2" t="s">
        <v>13429</v>
      </c>
      <c r="D2207" s="2" t="s">
        <v>13430</v>
      </c>
      <c r="E2207" s="2" t="s">
        <v>14</v>
      </c>
      <c r="F2207" s="2" t="s">
        <v>15</v>
      </c>
      <c r="G2207" s="3">
        <v>10000</v>
      </c>
      <c r="H2207" s="6">
        <f>VLOOKUP(F2207,Exchange_rates!$A$1:$B$13,2,FALSE)</f>
        <v>1</v>
      </c>
      <c r="I2207" s="6">
        <f t="shared" si="68"/>
        <v>10000</v>
      </c>
      <c r="J2207" s="3">
        <f t="shared" si="69"/>
        <v>82785</v>
      </c>
      <c r="K2207" s="2" t="s">
        <v>9659</v>
      </c>
      <c r="L2207" t="s">
        <v>28180</v>
      </c>
      <c r="M2207" s="2">
        <v>1792</v>
      </c>
      <c r="N2207" s="2" t="s">
        <v>13431</v>
      </c>
      <c r="O2207" s="2" t="s">
        <v>13432</v>
      </c>
      <c r="P2207" s="2" t="s">
        <v>13433</v>
      </c>
      <c r="Q2207" s="2" t="s">
        <v>13434</v>
      </c>
      <c r="R2207">
        <v>16</v>
      </c>
      <c r="S2207" s="9">
        <f>SUM(pledge_tiers!B2207:F2207)/pledge_tiers!CZ2207</f>
        <v>0.28835386338185892</v>
      </c>
      <c r="T2207" s="8">
        <f>SUM(pledge_tiers!G2207:K2207)/pledge_tiers!CZ2207</f>
        <v>0.68477043673012317</v>
      </c>
      <c r="U2207" s="8">
        <f>SUM(pledge_tiers!L2207:CX2207)/pledge_tiers!CZ2207</f>
        <v>2.6875699888017916E-2</v>
      </c>
      <c r="V2207">
        <f>VLOOKUP(A2207,cluster_membership!$A$1:$B$4001,2,FALSE)</f>
        <v>5</v>
      </c>
    </row>
    <row r="2208" spans="1:22" x14ac:dyDescent="0.2">
      <c r="A2208" s="2">
        <v>2206</v>
      </c>
      <c r="B2208" s="3">
        <v>101097</v>
      </c>
      <c r="C2208" s="2" t="s">
        <v>13435</v>
      </c>
      <c r="D2208" s="2" t="s">
        <v>5391</v>
      </c>
      <c r="E2208" s="2" t="s">
        <v>14</v>
      </c>
      <c r="F2208" s="2" t="s">
        <v>15</v>
      </c>
      <c r="G2208" s="3">
        <v>10000</v>
      </c>
      <c r="H2208" s="6">
        <f>VLOOKUP(F2208,Exchange_rates!$A$1:$B$13,2,FALSE)</f>
        <v>1</v>
      </c>
      <c r="I2208" s="6">
        <f t="shared" si="68"/>
        <v>10000</v>
      </c>
      <c r="J2208" s="3">
        <f t="shared" si="69"/>
        <v>101097</v>
      </c>
      <c r="K2208" s="2" t="s">
        <v>13436</v>
      </c>
      <c r="L2208" t="s">
        <v>28204</v>
      </c>
      <c r="M2208" s="2">
        <v>1791</v>
      </c>
      <c r="N2208" s="2" t="s">
        <v>13437</v>
      </c>
      <c r="O2208" s="2" t="s">
        <v>13438</v>
      </c>
      <c r="P2208" s="2" t="s">
        <v>13439</v>
      </c>
      <c r="Q2208" s="2" t="s">
        <v>13440</v>
      </c>
      <c r="R2208">
        <v>4</v>
      </c>
      <c r="S2208" s="9">
        <f>SUM(pledge_tiers!B2208:F2208)/pledge_tiers!CZ2208</f>
        <v>1</v>
      </c>
      <c r="T2208" s="8">
        <f>SUM(pledge_tiers!G2208:K2208)/pledge_tiers!CZ2208</f>
        <v>0</v>
      </c>
      <c r="U2208" s="8">
        <f>SUM(pledge_tiers!L2208:CX2208)/pledge_tiers!CZ2208</f>
        <v>0</v>
      </c>
      <c r="V2208">
        <f>VLOOKUP(A2208,cluster_membership!$A$1:$B$4001,2,FALSE)</f>
        <v>5</v>
      </c>
    </row>
    <row r="2209" spans="1:22" x14ac:dyDescent="0.2">
      <c r="A2209" s="2">
        <v>2207</v>
      </c>
      <c r="B2209" s="3">
        <v>159212</v>
      </c>
      <c r="C2209" s="2" t="s">
        <v>13441</v>
      </c>
      <c r="D2209" s="2" t="s">
        <v>13442</v>
      </c>
      <c r="E2209" s="2" t="s">
        <v>2162</v>
      </c>
      <c r="F2209" s="2" t="s">
        <v>15</v>
      </c>
      <c r="G2209" s="3">
        <v>150000</v>
      </c>
      <c r="H2209" s="6">
        <f>VLOOKUP(F2209,Exchange_rates!$A$1:$B$13,2,FALSE)</f>
        <v>1</v>
      </c>
      <c r="I2209" s="6">
        <f t="shared" si="68"/>
        <v>150000</v>
      </c>
      <c r="J2209" s="3">
        <f t="shared" si="69"/>
        <v>159212</v>
      </c>
      <c r="K2209" s="2" t="s">
        <v>16</v>
      </c>
      <c r="L2209" t="s">
        <v>28180</v>
      </c>
      <c r="M2209" s="2">
        <v>1791</v>
      </c>
      <c r="N2209" s="2" t="s">
        <v>13443</v>
      </c>
      <c r="O2209" s="2" t="s">
        <v>13444</v>
      </c>
      <c r="P2209" s="2" t="s">
        <v>13445</v>
      </c>
      <c r="Q2209" s="2" t="s">
        <v>13446</v>
      </c>
      <c r="R2209">
        <v>24</v>
      </c>
      <c r="S2209" s="9">
        <f>SUM(pledge_tiers!B2209:F2209)/pledge_tiers!CZ2209</f>
        <v>0.65167173252279631</v>
      </c>
      <c r="T2209" s="8">
        <f>SUM(pledge_tiers!G2209:K2209)/pledge_tiers!CZ2209</f>
        <v>0.32218844984802431</v>
      </c>
      <c r="U2209" s="8">
        <f>SUM(pledge_tiers!L2209:CX2209)/pledge_tiers!CZ2209</f>
        <v>2.6139817629179333E-2</v>
      </c>
      <c r="V2209">
        <f>VLOOKUP(A2209,cluster_membership!$A$1:$B$4001,2,FALSE)</f>
        <v>5</v>
      </c>
    </row>
    <row r="2210" spans="1:22" x14ac:dyDescent="0.2">
      <c r="A2210" s="2">
        <v>2208</v>
      </c>
      <c r="B2210" s="3">
        <v>51955</v>
      </c>
      <c r="C2210" s="2" t="s">
        <v>13447</v>
      </c>
      <c r="D2210" s="2" t="s">
        <v>13448</v>
      </c>
      <c r="E2210" s="2" t="s">
        <v>685</v>
      </c>
      <c r="F2210" s="2" t="s">
        <v>15</v>
      </c>
      <c r="G2210" s="3">
        <v>2000</v>
      </c>
      <c r="H2210" s="6">
        <f>VLOOKUP(F2210,Exchange_rates!$A$1:$B$13,2,FALSE)</f>
        <v>1</v>
      </c>
      <c r="I2210" s="6">
        <f t="shared" si="68"/>
        <v>2000</v>
      </c>
      <c r="J2210" s="3">
        <f t="shared" si="69"/>
        <v>51955</v>
      </c>
      <c r="K2210" s="2" t="s">
        <v>12506</v>
      </c>
      <c r="L2210" t="s">
        <v>28180</v>
      </c>
      <c r="M2210" s="2">
        <v>1791</v>
      </c>
      <c r="N2210" s="2" t="s">
        <v>13449</v>
      </c>
      <c r="O2210" s="2" t="s">
        <v>13450</v>
      </c>
      <c r="P2210" s="2" t="s">
        <v>13451</v>
      </c>
      <c r="Q2210" s="2" t="s">
        <v>13452</v>
      </c>
      <c r="R2210">
        <v>15</v>
      </c>
      <c r="S2210" s="9">
        <f>SUM(pledge_tiers!B2210:F2210)/pledge_tiers!CZ2210</f>
        <v>0.96015712682379351</v>
      </c>
      <c r="T2210" s="8">
        <f>SUM(pledge_tiers!G2210:K2210)/pledge_tiers!CZ2210</f>
        <v>2.9180695847362513E-2</v>
      </c>
      <c r="U2210" s="8">
        <f>SUM(pledge_tiers!L2210:CX2210)/pledge_tiers!CZ2210</f>
        <v>1.0662177328843996E-2</v>
      </c>
      <c r="V2210">
        <f>VLOOKUP(A2210,cluster_membership!$A$1:$B$4001,2,FALSE)</f>
        <v>5</v>
      </c>
    </row>
    <row r="2211" spans="1:22" x14ac:dyDescent="0.2">
      <c r="A2211" s="2">
        <v>2209</v>
      </c>
      <c r="B2211" s="3">
        <v>64378</v>
      </c>
      <c r="C2211" s="2" t="s">
        <v>13453</v>
      </c>
      <c r="D2211" s="2" t="s">
        <v>13454</v>
      </c>
      <c r="E2211" s="2" t="s">
        <v>46</v>
      </c>
      <c r="F2211" s="2" t="s">
        <v>15</v>
      </c>
      <c r="G2211" s="3">
        <v>62064</v>
      </c>
      <c r="H2211" s="6">
        <f>VLOOKUP(F2211,Exchange_rates!$A$1:$B$13,2,FALSE)</f>
        <v>1</v>
      </c>
      <c r="I2211" s="6">
        <f t="shared" si="68"/>
        <v>62064</v>
      </c>
      <c r="J2211" s="3">
        <f t="shared" si="69"/>
        <v>64378</v>
      </c>
      <c r="K2211" s="2" t="s">
        <v>47</v>
      </c>
      <c r="L2211" t="s">
        <v>28180</v>
      </c>
      <c r="M2211" s="2">
        <v>1790</v>
      </c>
      <c r="N2211" s="2" t="s">
        <v>13455</v>
      </c>
      <c r="O2211" s="2" t="s">
        <v>13456</v>
      </c>
      <c r="P2211" s="2" t="s">
        <v>13457</v>
      </c>
      <c r="Q2211" s="2" t="s">
        <v>13458</v>
      </c>
      <c r="R2211">
        <v>19</v>
      </c>
      <c r="S2211" s="9">
        <f>SUM(pledge_tiers!B2211:F2211)/pledge_tiers!CZ2211</f>
        <v>0.85395189003436422</v>
      </c>
      <c r="T2211" s="8">
        <f>SUM(pledge_tiers!G2211:K2211)/pledge_tiers!CZ2211</f>
        <v>0.12829324169530354</v>
      </c>
      <c r="U2211" s="8">
        <f>SUM(pledge_tiers!L2211:CX2211)/pledge_tiers!CZ2211</f>
        <v>1.7754868270332187E-2</v>
      </c>
      <c r="V2211">
        <f>VLOOKUP(A2211,cluster_membership!$A$1:$B$4001,2,FALSE)</f>
        <v>5</v>
      </c>
    </row>
    <row r="2212" spans="1:22" x14ac:dyDescent="0.2">
      <c r="A2212" s="2">
        <v>2210</v>
      </c>
      <c r="B2212" s="3">
        <v>46569</v>
      </c>
      <c r="C2212" s="2" t="s">
        <v>13459</v>
      </c>
      <c r="D2212" s="2" t="s">
        <v>13460</v>
      </c>
      <c r="E2212" s="2" t="s">
        <v>83</v>
      </c>
      <c r="F2212" s="2" t="s">
        <v>75</v>
      </c>
      <c r="G2212" s="3">
        <v>10000</v>
      </c>
      <c r="H2212" s="6">
        <f>VLOOKUP(F2212,Exchange_rates!$A$1:$B$13,2,FALSE)</f>
        <v>1.24</v>
      </c>
      <c r="I2212" s="6">
        <f t="shared" si="68"/>
        <v>12400</v>
      </c>
      <c r="J2212" s="3">
        <f t="shared" si="69"/>
        <v>57745.56</v>
      </c>
      <c r="K2212" s="2" t="s">
        <v>8256</v>
      </c>
      <c r="L2212" t="s">
        <v>28181</v>
      </c>
      <c r="M2212" s="2">
        <v>1790</v>
      </c>
      <c r="N2212" s="2" t="s">
        <v>13461</v>
      </c>
      <c r="O2212" s="2" t="s">
        <v>13462</v>
      </c>
      <c r="P2212" s="2" t="s">
        <v>13463</v>
      </c>
      <c r="Q2212" s="2" t="s">
        <v>13464</v>
      </c>
      <c r="R2212">
        <v>7</v>
      </c>
      <c r="S2212" s="9">
        <f>SUM(pledge_tiers!B2212:F2212)/pledge_tiers!CZ2212</f>
        <v>0.91138530566461018</v>
      </c>
      <c r="T2212" s="8">
        <f>SUM(pledge_tiers!G2212:K2212)/pledge_tiers!CZ2212</f>
        <v>8.8614694335389793E-2</v>
      </c>
      <c r="U2212" s="8">
        <f>SUM(pledge_tiers!L2212:CX2212)/pledge_tiers!CZ2212</f>
        <v>0</v>
      </c>
      <c r="V2212">
        <f>VLOOKUP(A2212,cluster_membership!$A$1:$B$4001,2,FALSE)</f>
        <v>5</v>
      </c>
    </row>
    <row r="2213" spans="1:22" x14ac:dyDescent="0.2">
      <c r="A2213" s="2">
        <v>2211</v>
      </c>
      <c r="B2213" s="3">
        <v>90253</v>
      </c>
      <c r="C2213" s="2" t="s">
        <v>13465</v>
      </c>
      <c r="D2213" s="2" t="s">
        <v>11477</v>
      </c>
      <c r="E2213" s="2" t="s">
        <v>189</v>
      </c>
      <c r="F2213" s="2" t="s">
        <v>15</v>
      </c>
      <c r="G2213" s="3">
        <v>44000</v>
      </c>
      <c r="H2213" s="6">
        <f>VLOOKUP(F2213,Exchange_rates!$A$1:$B$13,2,FALSE)</f>
        <v>1</v>
      </c>
      <c r="I2213" s="6">
        <f t="shared" si="68"/>
        <v>44000</v>
      </c>
      <c r="J2213" s="3">
        <f t="shared" si="69"/>
        <v>90253</v>
      </c>
      <c r="K2213" s="2" t="s">
        <v>5833</v>
      </c>
      <c r="L2213" t="s">
        <v>28180</v>
      </c>
      <c r="M2213" s="2">
        <v>1790</v>
      </c>
      <c r="N2213" s="2" t="s">
        <v>13466</v>
      </c>
      <c r="O2213" s="2" t="s">
        <v>13467</v>
      </c>
      <c r="P2213" s="2" t="s">
        <v>13468</v>
      </c>
      <c r="Q2213" s="2" t="s">
        <v>13469</v>
      </c>
      <c r="R2213">
        <v>7</v>
      </c>
      <c r="S2213" s="9">
        <f>SUM(pledge_tiers!B2213:F2213)/pledge_tiers!CZ2213</f>
        <v>0.36951631046119238</v>
      </c>
      <c r="T2213" s="8">
        <f>SUM(pledge_tiers!G2213:K2213)/pledge_tiers!CZ2213</f>
        <v>0.63048368953880762</v>
      </c>
      <c r="U2213" s="8">
        <f>SUM(pledge_tiers!L2213:CX2213)/pledge_tiers!CZ2213</f>
        <v>0</v>
      </c>
      <c r="V2213">
        <f>VLOOKUP(A2213,cluster_membership!$A$1:$B$4001,2,FALSE)</f>
        <v>5</v>
      </c>
    </row>
    <row r="2214" spans="1:22" x14ac:dyDescent="0.2">
      <c r="A2214" s="2">
        <v>2212</v>
      </c>
      <c r="B2214" s="3">
        <v>395292</v>
      </c>
      <c r="C2214" s="2" t="s">
        <v>13470</v>
      </c>
      <c r="D2214" s="2" t="s">
        <v>13471</v>
      </c>
      <c r="E2214" s="2" t="s">
        <v>38</v>
      </c>
      <c r="F2214" s="2" t="s">
        <v>15</v>
      </c>
      <c r="G2214" s="3">
        <v>384000</v>
      </c>
      <c r="H2214" s="6">
        <f>VLOOKUP(F2214,Exchange_rates!$A$1:$B$13,2,FALSE)</f>
        <v>1</v>
      </c>
      <c r="I2214" s="6">
        <f t="shared" si="68"/>
        <v>384000</v>
      </c>
      <c r="J2214" s="3">
        <f t="shared" si="69"/>
        <v>395292</v>
      </c>
      <c r="K2214" s="2" t="s">
        <v>257</v>
      </c>
      <c r="L2214" t="s">
        <v>28180</v>
      </c>
      <c r="M2214" s="2">
        <v>1789</v>
      </c>
      <c r="N2214" s="2" t="s">
        <v>13472</v>
      </c>
      <c r="O2214" s="2" t="s">
        <v>13473</v>
      </c>
      <c r="P2214" s="2" t="s">
        <v>13474</v>
      </c>
      <c r="Q2214" s="2" t="s">
        <v>13475</v>
      </c>
      <c r="R2214">
        <v>25</v>
      </c>
      <c r="S2214" s="9">
        <f>SUM(pledge_tiers!B2214:F2214)/pledge_tiers!CZ2214</f>
        <v>0.43177790903721203</v>
      </c>
      <c r="T2214" s="8">
        <f>SUM(pledge_tiers!G2214:K2214)/pledge_tiers!CZ2214</f>
        <v>0.32604843473124628</v>
      </c>
      <c r="U2214" s="8">
        <f>SUM(pledge_tiers!L2214:CX2214)/pledge_tiers!CZ2214</f>
        <v>0.24217365623154163</v>
      </c>
      <c r="V2214">
        <f>VLOOKUP(A2214,cluster_membership!$A$1:$B$4001,2,FALSE)</f>
        <v>5</v>
      </c>
    </row>
    <row r="2215" spans="1:22" x14ac:dyDescent="0.2">
      <c r="A2215" s="2">
        <v>2213</v>
      </c>
      <c r="B2215" s="3">
        <v>315222</v>
      </c>
      <c r="C2215" s="2" t="s">
        <v>13476</v>
      </c>
      <c r="D2215" s="2" t="s">
        <v>13477</v>
      </c>
      <c r="E2215" s="2" t="s">
        <v>189</v>
      </c>
      <c r="F2215" s="2" t="s">
        <v>15</v>
      </c>
      <c r="G2215" s="3">
        <v>40000</v>
      </c>
      <c r="H2215" s="6">
        <f>VLOOKUP(F2215,Exchange_rates!$A$1:$B$13,2,FALSE)</f>
        <v>1</v>
      </c>
      <c r="I2215" s="6">
        <f t="shared" si="68"/>
        <v>40000</v>
      </c>
      <c r="J2215" s="3">
        <f t="shared" si="69"/>
        <v>315222</v>
      </c>
      <c r="K2215" s="2" t="s">
        <v>16</v>
      </c>
      <c r="L2215" t="s">
        <v>28180</v>
      </c>
      <c r="M2215" s="2">
        <v>1789</v>
      </c>
      <c r="N2215" s="2" t="s">
        <v>13478</v>
      </c>
      <c r="O2215" s="2" t="s">
        <v>13479</v>
      </c>
      <c r="P2215" s="2" t="s">
        <v>13480</v>
      </c>
      <c r="Q2215" s="2" t="s">
        <v>13481</v>
      </c>
      <c r="R2215">
        <v>8</v>
      </c>
      <c r="S2215" s="9">
        <f>SUM(pledge_tiers!B2215:F2215)/pledge_tiers!CZ2215</f>
        <v>0.7247191011235955</v>
      </c>
      <c r="T2215" s="8">
        <f>SUM(pledge_tiers!G2215:K2215)/pledge_tiers!CZ2215</f>
        <v>0.2752808988764045</v>
      </c>
      <c r="U2215" s="8">
        <f>SUM(pledge_tiers!L2215:CX2215)/pledge_tiers!CZ2215</f>
        <v>0</v>
      </c>
      <c r="V2215">
        <f>VLOOKUP(A2215,cluster_membership!$A$1:$B$4001,2,FALSE)</f>
        <v>5</v>
      </c>
    </row>
    <row r="2216" spans="1:22" x14ac:dyDescent="0.2">
      <c r="A2216" s="2">
        <v>2214</v>
      </c>
      <c r="B2216" s="3">
        <v>131089</v>
      </c>
      <c r="C2216" s="2" t="s">
        <v>13482</v>
      </c>
      <c r="D2216" s="2" t="s">
        <v>13483</v>
      </c>
      <c r="E2216" s="2" t="s">
        <v>834</v>
      </c>
      <c r="F2216" s="2" t="s">
        <v>15</v>
      </c>
      <c r="G2216" s="3">
        <v>25000</v>
      </c>
      <c r="H2216" s="6">
        <f>VLOOKUP(F2216,Exchange_rates!$A$1:$B$13,2,FALSE)</f>
        <v>1</v>
      </c>
      <c r="I2216" s="6">
        <f t="shared" si="68"/>
        <v>25000</v>
      </c>
      <c r="J2216" s="3">
        <f t="shared" si="69"/>
        <v>131089</v>
      </c>
      <c r="K2216" s="2" t="s">
        <v>1616</v>
      </c>
      <c r="L2216" t="s">
        <v>28180</v>
      </c>
      <c r="M2216" s="2">
        <v>1788</v>
      </c>
      <c r="N2216" s="2" t="s">
        <v>13484</v>
      </c>
      <c r="O2216" s="2" t="s">
        <v>13485</v>
      </c>
      <c r="P2216" s="2" t="s">
        <v>13486</v>
      </c>
      <c r="Q2216" s="2" t="s">
        <v>13487</v>
      </c>
      <c r="R2216">
        <v>16</v>
      </c>
      <c r="S2216" s="9">
        <f>SUM(pledge_tiers!B2216:F2216)/pledge_tiers!CZ2216</f>
        <v>0.65053460889139003</v>
      </c>
      <c r="T2216" s="8">
        <f>SUM(pledge_tiers!G2216:K2216)/pledge_tiers!CZ2216</f>
        <v>0.32470455824423183</v>
      </c>
      <c r="U2216" s="8">
        <f>SUM(pledge_tiers!L2216:CX2216)/pledge_tiers!CZ2216</f>
        <v>2.4760832864378166E-2</v>
      </c>
      <c r="V2216">
        <f>VLOOKUP(A2216,cluster_membership!$A$1:$B$4001,2,FALSE)</f>
        <v>5</v>
      </c>
    </row>
    <row r="2217" spans="1:22" x14ac:dyDescent="0.2">
      <c r="A2217" s="2">
        <v>2215</v>
      </c>
      <c r="B2217" s="3">
        <v>104983</v>
      </c>
      <c r="C2217" s="2" t="s">
        <v>13488</v>
      </c>
      <c r="D2217" s="2" t="s">
        <v>13489</v>
      </c>
      <c r="E2217" s="2" t="s">
        <v>31</v>
      </c>
      <c r="F2217" s="2" t="s">
        <v>15</v>
      </c>
      <c r="G2217" s="3">
        <v>30000</v>
      </c>
      <c r="H2217" s="6">
        <f>VLOOKUP(F2217,Exchange_rates!$A$1:$B$13,2,FALSE)</f>
        <v>1</v>
      </c>
      <c r="I2217" s="6">
        <f t="shared" si="68"/>
        <v>30000</v>
      </c>
      <c r="J2217" s="3">
        <f t="shared" si="69"/>
        <v>104983</v>
      </c>
      <c r="K2217" s="2" t="s">
        <v>136</v>
      </c>
      <c r="L2217" t="s">
        <v>28180</v>
      </c>
      <c r="M2217" s="2">
        <v>1787</v>
      </c>
      <c r="N2217" s="2" t="s">
        <v>13490</v>
      </c>
      <c r="O2217" s="2" t="s">
        <v>13491</v>
      </c>
      <c r="P2217" s="2" t="s">
        <v>13492</v>
      </c>
      <c r="Q2217" s="2" t="s">
        <v>13493</v>
      </c>
      <c r="R2217">
        <v>5</v>
      </c>
      <c r="S2217" s="9">
        <f>SUM(pledge_tiers!B2217:F2217)/pledge_tiers!CZ2217</f>
        <v>1</v>
      </c>
      <c r="T2217" s="8">
        <f>SUM(pledge_tiers!G2217:K2217)/pledge_tiers!CZ2217</f>
        <v>0</v>
      </c>
      <c r="U2217" s="8">
        <f>SUM(pledge_tiers!L2217:CX2217)/pledge_tiers!CZ2217</f>
        <v>0</v>
      </c>
      <c r="V2217">
        <f>VLOOKUP(A2217,cluster_membership!$A$1:$B$4001,2,FALSE)</f>
        <v>5</v>
      </c>
    </row>
    <row r="2218" spans="1:22" x14ac:dyDescent="0.2">
      <c r="A2218" s="2">
        <v>2216</v>
      </c>
      <c r="B2218" s="3">
        <v>664222</v>
      </c>
      <c r="C2218" s="2" t="s">
        <v>13494</v>
      </c>
      <c r="D2218" s="2" t="s">
        <v>13495</v>
      </c>
      <c r="E2218" s="2" t="s">
        <v>23</v>
      </c>
      <c r="F2218" s="2" t="s">
        <v>7918</v>
      </c>
      <c r="G2218" s="3">
        <v>200000</v>
      </c>
      <c r="H2218" s="6">
        <f>VLOOKUP(F2218,Exchange_rates!$A$1:$B$13,2,FALSE)</f>
        <v>0.14000000000000001</v>
      </c>
      <c r="I2218" s="6">
        <f t="shared" si="68"/>
        <v>28000.000000000004</v>
      </c>
      <c r="J2218" s="3">
        <f t="shared" si="69"/>
        <v>92991.08</v>
      </c>
      <c r="K2218" s="2" t="s">
        <v>5109</v>
      </c>
      <c r="L2218" t="s">
        <v>28195</v>
      </c>
      <c r="M2218" s="2">
        <v>1786</v>
      </c>
      <c r="N2218" s="2" t="s">
        <v>13496</v>
      </c>
      <c r="O2218" s="2" t="s">
        <v>13497</v>
      </c>
      <c r="P2218" s="2" t="s">
        <v>13498</v>
      </c>
      <c r="Q2218" s="2" t="s">
        <v>13499</v>
      </c>
      <c r="R2218">
        <v>10</v>
      </c>
      <c r="S2218" s="9">
        <f>SUM(pledge_tiers!B2218:F2218)/pledge_tiers!CZ2218</f>
        <v>0.52149321266968329</v>
      </c>
      <c r="T2218" s="8">
        <f>SUM(pledge_tiers!G2218:K2218)/pledge_tiers!CZ2218</f>
        <v>0.47850678733031676</v>
      </c>
      <c r="U2218" s="8">
        <f>SUM(pledge_tiers!L2218:CX2218)/pledge_tiers!CZ2218</f>
        <v>0</v>
      </c>
      <c r="V2218">
        <f>VLOOKUP(A2218,cluster_membership!$A$1:$B$4001,2,FALSE)</f>
        <v>5</v>
      </c>
    </row>
    <row r="2219" spans="1:22" x14ac:dyDescent="0.2">
      <c r="A2219" s="2">
        <v>2217</v>
      </c>
      <c r="B2219" s="3">
        <v>606530</v>
      </c>
      <c r="C2219" s="2" t="s">
        <v>13500</v>
      </c>
      <c r="D2219" s="2" t="s">
        <v>13501</v>
      </c>
      <c r="E2219" s="2" t="s">
        <v>3584</v>
      </c>
      <c r="F2219" s="2" t="s">
        <v>84</v>
      </c>
      <c r="G2219" s="3">
        <v>50000</v>
      </c>
      <c r="H2219" s="6">
        <f>VLOOKUP(F2219,Exchange_rates!$A$1:$B$13,2,FALSE)</f>
        <v>0.76</v>
      </c>
      <c r="I2219" s="6">
        <f t="shared" si="68"/>
        <v>38000</v>
      </c>
      <c r="J2219" s="3">
        <f t="shared" si="69"/>
        <v>460962.8</v>
      </c>
      <c r="K2219" s="2" t="s">
        <v>85</v>
      </c>
      <c r="L2219" t="s">
        <v>28182</v>
      </c>
      <c r="M2219" s="2">
        <v>1786</v>
      </c>
      <c r="N2219" s="2" t="s">
        <v>13502</v>
      </c>
      <c r="O2219" s="2" t="s">
        <v>13503</v>
      </c>
      <c r="P2219" s="2" t="s">
        <v>13504</v>
      </c>
      <c r="Q2219" s="2" t="s">
        <v>13505</v>
      </c>
      <c r="R2219">
        <v>29</v>
      </c>
      <c r="S2219" s="9">
        <f>SUM(pledge_tiers!B2219:F2219)/pledge_tiers!CZ2219</f>
        <v>0.23755008586147683</v>
      </c>
      <c r="T2219" s="8">
        <f>SUM(pledge_tiers!G2219:K2219)/pledge_tiers!CZ2219</f>
        <v>0.11963365769891242</v>
      </c>
      <c r="U2219" s="8">
        <f>SUM(pledge_tiers!L2219:CX2219)/pledge_tiers!CZ2219</f>
        <v>0.64281625643961071</v>
      </c>
      <c r="V2219">
        <f>VLOOKUP(A2219,cluster_membership!$A$1:$B$4001,2,FALSE)</f>
        <v>5</v>
      </c>
    </row>
    <row r="2220" spans="1:22" x14ac:dyDescent="0.2">
      <c r="A2220" s="2">
        <v>2218</v>
      </c>
      <c r="B2220" s="3">
        <v>365670</v>
      </c>
      <c r="C2220" s="2" t="s">
        <v>13506</v>
      </c>
      <c r="D2220" s="2" t="s">
        <v>13507</v>
      </c>
      <c r="E2220" s="2" t="s">
        <v>477</v>
      </c>
      <c r="F2220" s="2" t="s">
        <v>15</v>
      </c>
      <c r="G2220" s="3">
        <v>350000</v>
      </c>
      <c r="H2220" s="6">
        <f>VLOOKUP(F2220,Exchange_rates!$A$1:$B$13,2,FALSE)</f>
        <v>1</v>
      </c>
      <c r="I2220" s="6">
        <f t="shared" si="68"/>
        <v>350000</v>
      </c>
      <c r="J2220" s="3">
        <f t="shared" si="69"/>
        <v>365670</v>
      </c>
      <c r="K2220" s="2" t="s">
        <v>13508</v>
      </c>
      <c r="L2220" t="s">
        <v>28180</v>
      </c>
      <c r="M2220" s="2">
        <v>1785</v>
      </c>
      <c r="N2220" s="2" t="s">
        <v>13509</v>
      </c>
      <c r="O2220" s="2" t="s">
        <v>13510</v>
      </c>
      <c r="P2220" s="2" t="s">
        <v>13511</v>
      </c>
      <c r="Q2220" s="2" t="s">
        <v>13512</v>
      </c>
      <c r="R2220">
        <v>26</v>
      </c>
      <c r="S2220" s="9">
        <f>SUM(pledge_tiers!B2220:F2220)/pledge_tiers!CZ2220</f>
        <v>0.49512195121951219</v>
      </c>
      <c r="T2220" s="8">
        <f>SUM(pledge_tiers!G2220:K2220)/pledge_tiers!CZ2220</f>
        <v>0.40243902439024393</v>
      </c>
      <c r="U2220" s="8">
        <f>SUM(pledge_tiers!L2220:CX2220)/pledge_tiers!CZ2220</f>
        <v>0.1024390243902439</v>
      </c>
      <c r="V2220">
        <f>VLOOKUP(A2220,cluster_membership!$A$1:$B$4001,2,FALSE)</f>
        <v>5</v>
      </c>
    </row>
    <row r="2221" spans="1:22" x14ac:dyDescent="0.2">
      <c r="A2221" s="2">
        <v>2219</v>
      </c>
      <c r="B2221" s="3">
        <v>105398</v>
      </c>
      <c r="C2221" s="2" t="s">
        <v>13513</v>
      </c>
      <c r="D2221" s="2" t="s">
        <v>13514</v>
      </c>
      <c r="E2221" s="2" t="s">
        <v>46</v>
      </c>
      <c r="F2221" s="2" t="s">
        <v>15</v>
      </c>
      <c r="G2221" s="3">
        <v>50000</v>
      </c>
      <c r="H2221" s="6">
        <f>VLOOKUP(F2221,Exchange_rates!$A$1:$B$13,2,FALSE)</f>
        <v>1</v>
      </c>
      <c r="I2221" s="6">
        <f t="shared" si="68"/>
        <v>50000</v>
      </c>
      <c r="J2221" s="3">
        <f t="shared" si="69"/>
        <v>105398</v>
      </c>
      <c r="K2221" s="2" t="s">
        <v>250</v>
      </c>
      <c r="L2221" t="s">
        <v>28180</v>
      </c>
      <c r="M2221" s="2">
        <v>1785</v>
      </c>
      <c r="N2221" s="2" t="s">
        <v>13515</v>
      </c>
      <c r="O2221" s="2" t="s">
        <v>13516</v>
      </c>
      <c r="P2221" s="2" t="s">
        <v>13517</v>
      </c>
      <c r="Q2221" s="2" t="s">
        <v>13518</v>
      </c>
      <c r="R2221">
        <v>7</v>
      </c>
      <c r="S2221" s="9">
        <f>SUM(pledge_tiers!B2221:F2221)/pledge_tiers!CZ2221</f>
        <v>0.96882086167800452</v>
      </c>
      <c r="T2221" s="8">
        <f>SUM(pledge_tiers!G2221:K2221)/pledge_tiers!CZ2221</f>
        <v>3.1179138321995464E-2</v>
      </c>
      <c r="U2221" s="8">
        <f>SUM(pledge_tiers!L2221:CX2221)/pledge_tiers!CZ2221</f>
        <v>0</v>
      </c>
      <c r="V2221">
        <f>VLOOKUP(A2221,cluster_membership!$A$1:$B$4001,2,FALSE)</f>
        <v>5</v>
      </c>
    </row>
    <row r="2222" spans="1:22" x14ac:dyDescent="0.2">
      <c r="A2222" s="2">
        <v>2220</v>
      </c>
      <c r="B2222" s="3">
        <v>36784</v>
      </c>
      <c r="C2222" s="2" t="s">
        <v>13519</v>
      </c>
      <c r="D2222" s="2" t="s">
        <v>13520</v>
      </c>
      <c r="E2222" s="2" t="s">
        <v>559</v>
      </c>
      <c r="F2222" s="2" t="s">
        <v>75</v>
      </c>
      <c r="G2222" s="3">
        <v>11500</v>
      </c>
      <c r="H2222" s="6">
        <f>VLOOKUP(F2222,Exchange_rates!$A$1:$B$13,2,FALSE)</f>
        <v>1.24</v>
      </c>
      <c r="I2222" s="6">
        <f t="shared" si="68"/>
        <v>14260</v>
      </c>
      <c r="J2222" s="3">
        <f t="shared" si="69"/>
        <v>45612.159999999996</v>
      </c>
      <c r="K2222" s="2" t="s">
        <v>13521</v>
      </c>
      <c r="L2222" t="s">
        <v>28181</v>
      </c>
      <c r="M2222" s="2">
        <v>1785</v>
      </c>
      <c r="N2222" s="2" t="s">
        <v>13522</v>
      </c>
      <c r="O2222" s="2" t="s">
        <v>13523</v>
      </c>
      <c r="P2222" s="2" t="s">
        <v>13524</v>
      </c>
      <c r="Q2222" s="2" t="s">
        <v>13525</v>
      </c>
      <c r="R2222">
        <v>31</v>
      </c>
      <c r="S2222" s="9">
        <f>SUM(pledge_tiers!B2222:F2222)/pledge_tiers!CZ2222</f>
        <v>0.51316526610644253</v>
      </c>
      <c r="T2222" s="8">
        <f>SUM(pledge_tiers!G2222:K2222)/pledge_tiers!CZ2222</f>
        <v>0.19383753501400561</v>
      </c>
      <c r="U2222" s="8">
        <f>SUM(pledge_tiers!L2222:CX2222)/pledge_tiers!CZ2222</f>
        <v>0.29299719887955183</v>
      </c>
      <c r="V2222">
        <f>VLOOKUP(A2222,cluster_membership!$A$1:$B$4001,2,FALSE)</f>
        <v>5</v>
      </c>
    </row>
    <row r="2223" spans="1:22" x14ac:dyDescent="0.2">
      <c r="A2223" s="2">
        <v>2221</v>
      </c>
      <c r="B2223" s="3">
        <v>352918</v>
      </c>
      <c r="C2223" s="2" t="s">
        <v>13526</v>
      </c>
      <c r="D2223" s="2" t="s">
        <v>13527</v>
      </c>
      <c r="E2223" s="2" t="s">
        <v>23</v>
      </c>
      <c r="F2223" s="2" t="s">
        <v>15</v>
      </c>
      <c r="G2223" s="3">
        <v>50000</v>
      </c>
      <c r="H2223" s="6">
        <f>VLOOKUP(F2223,Exchange_rates!$A$1:$B$13,2,FALSE)</f>
        <v>1</v>
      </c>
      <c r="I2223" s="6">
        <f t="shared" si="68"/>
        <v>50000</v>
      </c>
      <c r="J2223" s="3">
        <f t="shared" si="69"/>
        <v>352918</v>
      </c>
      <c r="K2223" s="2" t="s">
        <v>380</v>
      </c>
      <c r="L2223" t="s">
        <v>28180</v>
      </c>
      <c r="M2223" s="2">
        <v>1784</v>
      </c>
      <c r="N2223" s="2" t="s">
        <v>13528</v>
      </c>
      <c r="O2223" s="2" t="s">
        <v>13529</v>
      </c>
      <c r="P2223" s="2" t="s">
        <v>13530</v>
      </c>
      <c r="Q2223" s="2" t="s">
        <v>13531</v>
      </c>
      <c r="R2223">
        <v>8</v>
      </c>
      <c r="S2223" s="9">
        <f>SUM(pledge_tiers!B2223:F2223)/pledge_tiers!CZ2223</f>
        <v>0.83342972816657024</v>
      </c>
      <c r="T2223" s="8">
        <f>SUM(pledge_tiers!G2223:K2223)/pledge_tiers!CZ2223</f>
        <v>0.16657027183342973</v>
      </c>
      <c r="U2223" s="8">
        <f>SUM(pledge_tiers!L2223:CX2223)/pledge_tiers!CZ2223</f>
        <v>0</v>
      </c>
      <c r="V2223">
        <f>VLOOKUP(A2223,cluster_membership!$A$1:$B$4001,2,FALSE)</f>
        <v>5</v>
      </c>
    </row>
    <row r="2224" spans="1:22" x14ac:dyDescent="0.2">
      <c r="A2224" s="2">
        <v>2222</v>
      </c>
      <c r="B2224" s="3">
        <v>221509</v>
      </c>
      <c r="C2224" s="2" t="s">
        <v>13532</v>
      </c>
      <c r="D2224" s="2" t="s">
        <v>13533</v>
      </c>
      <c r="E2224" s="2" t="s">
        <v>665</v>
      </c>
      <c r="F2224" s="2" t="s">
        <v>15</v>
      </c>
      <c r="G2224" s="3">
        <v>20000</v>
      </c>
      <c r="H2224" s="6">
        <f>VLOOKUP(F2224,Exchange_rates!$A$1:$B$13,2,FALSE)</f>
        <v>1</v>
      </c>
      <c r="I2224" s="6">
        <f t="shared" si="68"/>
        <v>20000</v>
      </c>
      <c r="J2224" s="3">
        <f t="shared" si="69"/>
        <v>221509</v>
      </c>
      <c r="K2224" s="2" t="s">
        <v>257</v>
      </c>
      <c r="L2224" t="s">
        <v>28180</v>
      </c>
      <c r="M2224" s="2">
        <v>1784</v>
      </c>
      <c r="N2224" s="2" t="s">
        <v>13534</v>
      </c>
      <c r="O2224" s="2" t="s">
        <v>13535</v>
      </c>
      <c r="P2224" s="2" t="s">
        <v>13536</v>
      </c>
      <c r="Q2224" s="2" t="s">
        <v>13537</v>
      </c>
      <c r="R2224">
        <v>7</v>
      </c>
      <c r="S2224" s="9">
        <f>SUM(pledge_tiers!B2224:F2224)/pledge_tiers!CZ2224</f>
        <v>0.81652421652421647</v>
      </c>
      <c r="T2224" s="8">
        <f>SUM(pledge_tiers!G2224:K2224)/pledge_tiers!CZ2224</f>
        <v>0.18347578347578347</v>
      </c>
      <c r="U2224" s="8">
        <f>SUM(pledge_tiers!L2224:CX2224)/pledge_tiers!CZ2224</f>
        <v>0</v>
      </c>
      <c r="V2224">
        <f>VLOOKUP(A2224,cluster_membership!$A$1:$B$4001,2,FALSE)</f>
        <v>5</v>
      </c>
    </row>
    <row r="2225" spans="1:22" x14ac:dyDescent="0.2">
      <c r="A2225" s="2">
        <v>2223</v>
      </c>
      <c r="B2225" s="3">
        <v>64831</v>
      </c>
      <c r="C2225" s="2" t="s">
        <v>13538</v>
      </c>
      <c r="D2225" s="2" t="s">
        <v>13539</v>
      </c>
      <c r="E2225" s="2" t="s">
        <v>14</v>
      </c>
      <c r="F2225" s="2" t="s">
        <v>945</v>
      </c>
      <c r="G2225" s="3">
        <v>20000</v>
      </c>
      <c r="H2225" s="6">
        <f>VLOOKUP(F2225,Exchange_rates!$A$1:$B$13,2,FALSE)</f>
        <v>1.06</v>
      </c>
      <c r="I2225" s="6">
        <f t="shared" si="68"/>
        <v>21200</v>
      </c>
      <c r="J2225" s="3">
        <f t="shared" si="69"/>
        <v>68720.86</v>
      </c>
      <c r="K2225" s="2" t="s">
        <v>8846</v>
      </c>
      <c r="L2225" t="s">
        <v>28190</v>
      </c>
      <c r="M2225" s="2">
        <v>1784</v>
      </c>
      <c r="N2225" s="2" t="s">
        <v>13540</v>
      </c>
      <c r="O2225" s="2" t="s">
        <v>13541</v>
      </c>
      <c r="P2225" s="2" t="s">
        <v>13542</v>
      </c>
      <c r="Q2225" s="2" t="s">
        <v>13543</v>
      </c>
      <c r="R2225">
        <v>3</v>
      </c>
      <c r="S2225" s="9">
        <f>SUM(pledge_tiers!B2225:F2225)/pledge_tiers!CZ2225</f>
        <v>1</v>
      </c>
      <c r="T2225" s="8">
        <f>SUM(pledge_tiers!G2225:K2225)/pledge_tiers!CZ2225</f>
        <v>0</v>
      </c>
      <c r="U2225" s="8">
        <f>SUM(pledge_tiers!L2225:CX2225)/pledge_tiers!CZ2225</f>
        <v>0</v>
      </c>
      <c r="V2225">
        <f>VLOOKUP(A2225,cluster_membership!$A$1:$B$4001,2,FALSE)</f>
        <v>5</v>
      </c>
    </row>
    <row r="2226" spans="1:22" x14ac:dyDescent="0.2">
      <c r="A2226" s="2">
        <v>2224</v>
      </c>
      <c r="B2226" s="3">
        <v>222229</v>
      </c>
      <c r="C2226" s="2" t="s">
        <v>13544</v>
      </c>
      <c r="D2226" s="2" t="s">
        <v>13545</v>
      </c>
      <c r="E2226" s="2" t="s">
        <v>23</v>
      </c>
      <c r="F2226" s="2" t="s">
        <v>15</v>
      </c>
      <c r="G2226" s="3">
        <v>150000</v>
      </c>
      <c r="H2226" s="6">
        <f>VLOOKUP(F2226,Exchange_rates!$A$1:$B$13,2,FALSE)</f>
        <v>1</v>
      </c>
      <c r="I2226" s="6">
        <f t="shared" si="68"/>
        <v>150000</v>
      </c>
      <c r="J2226" s="3">
        <f t="shared" si="69"/>
        <v>222229</v>
      </c>
      <c r="K2226" s="2" t="s">
        <v>10062</v>
      </c>
      <c r="L2226" t="s">
        <v>28217</v>
      </c>
      <c r="M2226" s="2">
        <v>1784</v>
      </c>
      <c r="N2226" s="2" t="s">
        <v>13546</v>
      </c>
      <c r="O2226" s="2" t="s">
        <v>13547</v>
      </c>
      <c r="P2226" s="2" t="s">
        <v>13548</v>
      </c>
      <c r="Q2226" s="2" t="s">
        <v>13549</v>
      </c>
      <c r="R2226">
        <v>8</v>
      </c>
      <c r="S2226" s="9">
        <f>SUM(pledge_tiers!B2226:F2226)/pledge_tiers!CZ2226</f>
        <v>0.98623853211009171</v>
      </c>
      <c r="T2226" s="8">
        <f>SUM(pledge_tiers!G2226:K2226)/pledge_tiers!CZ2226</f>
        <v>1.3761467889908258E-2</v>
      </c>
      <c r="U2226" s="8">
        <f>SUM(pledge_tiers!L2226:CX2226)/pledge_tiers!CZ2226</f>
        <v>0</v>
      </c>
      <c r="V2226">
        <f>VLOOKUP(A2226,cluster_membership!$A$1:$B$4001,2,FALSE)</f>
        <v>5</v>
      </c>
    </row>
    <row r="2227" spans="1:22" x14ac:dyDescent="0.2">
      <c r="A2227" s="2">
        <v>2225</v>
      </c>
      <c r="B2227" s="3">
        <v>51547</v>
      </c>
      <c r="C2227" s="2" t="s">
        <v>13550</v>
      </c>
      <c r="D2227" s="2" t="s">
        <v>13551</v>
      </c>
      <c r="E2227" s="2" t="s">
        <v>23</v>
      </c>
      <c r="F2227" s="2" t="s">
        <v>15</v>
      </c>
      <c r="G2227" s="3">
        <v>6000</v>
      </c>
      <c r="H2227" s="6">
        <f>VLOOKUP(F2227,Exchange_rates!$A$1:$B$13,2,FALSE)</f>
        <v>1</v>
      </c>
      <c r="I2227" s="6">
        <f t="shared" si="68"/>
        <v>6000</v>
      </c>
      <c r="J2227" s="3">
        <f t="shared" si="69"/>
        <v>51547</v>
      </c>
      <c r="K2227" s="2" t="s">
        <v>1044</v>
      </c>
      <c r="L2227" t="s">
        <v>28180</v>
      </c>
      <c r="M2227" s="2">
        <v>1782</v>
      </c>
      <c r="N2227" s="2" t="s">
        <v>13552</v>
      </c>
      <c r="O2227" s="2" t="s">
        <v>13553</v>
      </c>
      <c r="P2227" s="2" t="s">
        <v>13554</v>
      </c>
      <c r="Q2227" s="2" t="s">
        <v>13555</v>
      </c>
      <c r="R2227">
        <v>11</v>
      </c>
      <c r="S2227" s="9">
        <f>SUM(pledge_tiers!B2227:F2227)/pledge_tiers!CZ2227</f>
        <v>0.8448956570783982</v>
      </c>
      <c r="T2227" s="8">
        <f>SUM(pledge_tiers!G2227:K2227)/pledge_tiers!CZ2227</f>
        <v>0.13536379018612521</v>
      </c>
      <c r="U2227" s="8">
        <f>SUM(pledge_tiers!L2227:CX2227)/pledge_tiers!CZ2227</f>
        <v>1.9740552735476594E-2</v>
      </c>
      <c r="V2227">
        <f>VLOOKUP(A2227,cluster_membership!$A$1:$B$4001,2,FALSE)</f>
        <v>5</v>
      </c>
    </row>
    <row r="2228" spans="1:22" x14ac:dyDescent="0.2">
      <c r="A2228" s="2">
        <v>2226</v>
      </c>
      <c r="B2228" s="3">
        <v>145259</v>
      </c>
      <c r="C2228" s="2" t="s">
        <v>13556</v>
      </c>
      <c r="D2228" s="2" t="s">
        <v>4510</v>
      </c>
      <c r="E2228" s="2" t="s">
        <v>23</v>
      </c>
      <c r="F2228" s="2" t="s">
        <v>15</v>
      </c>
      <c r="G2228" s="3">
        <v>15000</v>
      </c>
      <c r="H2228" s="6">
        <f>VLOOKUP(F2228,Exchange_rates!$A$1:$B$13,2,FALSE)</f>
        <v>1</v>
      </c>
      <c r="I2228" s="6">
        <f t="shared" si="68"/>
        <v>15000</v>
      </c>
      <c r="J2228" s="3">
        <f t="shared" si="69"/>
        <v>145259</v>
      </c>
      <c r="K2228" s="2" t="s">
        <v>257</v>
      </c>
      <c r="L2228" t="s">
        <v>28180</v>
      </c>
      <c r="M2228" s="2">
        <v>1782</v>
      </c>
      <c r="N2228" s="2" t="s">
        <v>13557</v>
      </c>
      <c r="O2228" s="2" t="s">
        <v>13558</v>
      </c>
      <c r="P2228" s="2" t="s">
        <v>13559</v>
      </c>
      <c r="Q2228" s="2" t="s">
        <v>13560</v>
      </c>
      <c r="R2228">
        <v>6</v>
      </c>
      <c r="S2228" s="9">
        <f>SUM(pledge_tiers!B2228:F2228)/pledge_tiers!CZ2228</f>
        <v>0.9731428571428572</v>
      </c>
      <c r="T2228" s="8">
        <f>SUM(pledge_tiers!G2228:K2228)/pledge_tiers!CZ2228</f>
        <v>2.6857142857142857E-2</v>
      </c>
      <c r="U2228" s="8">
        <f>SUM(pledge_tiers!L2228:CX2228)/pledge_tiers!CZ2228</f>
        <v>0</v>
      </c>
      <c r="V2228">
        <f>VLOOKUP(A2228,cluster_membership!$A$1:$B$4001,2,FALSE)</f>
        <v>5</v>
      </c>
    </row>
    <row r="2229" spans="1:22" x14ac:dyDescent="0.2">
      <c r="A2229" s="2">
        <v>2227</v>
      </c>
      <c r="B2229" s="3">
        <v>193963</v>
      </c>
      <c r="C2229" s="2" t="s">
        <v>13561</v>
      </c>
      <c r="D2229" s="2" t="s">
        <v>6133</v>
      </c>
      <c r="E2229" s="2" t="s">
        <v>189</v>
      </c>
      <c r="F2229" s="2" t="s">
        <v>15</v>
      </c>
      <c r="G2229" s="3">
        <v>40000</v>
      </c>
      <c r="H2229" s="6">
        <f>VLOOKUP(F2229,Exchange_rates!$A$1:$B$13,2,FALSE)</f>
        <v>1</v>
      </c>
      <c r="I2229" s="6">
        <f t="shared" si="68"/>
        <v>40000</v>
      </c>
      <c r="J2229" s="3">
        <f t="shared" si="69"/>
        <v>193963</v>
      </c>
      <c r="K2229" s="2" t="s">
        <v>47</v>
      </c>
      <c r="L2229" t="s">
        <v>28180</v>
      </c>
      <c r="M2229" s="2">
        <v>1780</v>
      </c>
      <c r="N2229" s="2" t="s">
        <v>13562</v>
      </c>
      <c r="O2229" s="2" t="s">
        <v>13563</v>
      </c>
      <c r="P2229" s="2" t="s">
        <v>13564</v>
      </c>
      <c r="Q2229" s="2" t="s">
        <v>13565</v>
      </c>
      <c r="R2229">
        <v>21</v>
      </c>
      <c r="S2229" s="9">
        <f>SUM(pledge_tiers!B2229:F2229)/pledge_tiers!CZ2229</f>
        <v>0.34659090909090912</v>
      </c>
      <c r="T2229" s="8">
        <f>SUM(pledge_tiers!G2229:K2229)/pledge_tiers!CZ2229</f>
        <v>0.28749999999999998</v>
      </c>
      <c r="U2229" s="8">
        <f>SUM(pledge_tiers!L2229:CX2229)/pledge_tiers!CZ2229</f>
        <v>0.36590909090909091</v>
      </c>
      <c r="V2229">
        <f>VLOOKUP(A2229,cluster_membership!$A$1:$B$4001,2,FALSE)</f>
        <v>5</v>
      </c>
    </row>
    <row r="2230" spans="1:22" x14ac:dyDescent="0.2">
      <c r="A2230" s="2">
        <v>2228</v>
      </c>
      <c r="B2230" s="3">
        <v>266594</v>
      </c>
      <c r="C2230" s="2" t="s">
        <v>13566</v>
      </c>
      <c r="D2230" s="2" t="s">
        <v>13567</v>
      </c>
      <c r="E2230" s="2" t="s">
        <v>189</v>
      </c>
      <c r="F2230" s="2" t="s">
        <v>413</v>
      </c>
      <c r="G2230" s="3">
        <v>95000</v>
      </c>
      <c r="H2230" s="6">
        <f>VLOOKUP(F2230,Exchange_rates!$A$1:$B$13,2,FALSE)</f>
        <v>0.77</v>
      </c>
      <c r="I2230" s="6">
        <f t="shared" si="68"/>
        <v>73150</v>
      </c>
      <c r="J2230" s="3">
        <f t="shared" si="69"/>
        <v>205277.38</v>
      </c>
      <c r="K2230" s="2" t="s">
        <v>13568</v>
      </c>
      <c r="L2230" t="s">
        <v>28187</v>
      </c>
      <c r="M2230" s="2">
        <v>1780</v>
      </c>
      <c r="N2230" s="2" t="s">
        <v>13569</v>
      </c>
      <c r="O2230" s="2" t="s">
        <v>13570</v>
      </c>
      <c r="P2230" s="2" t="s">
        <v>13571</v>
      </c>
      <c r="Q2230" s="2" t="s">
        <v>13572</v>
      </c>
      <c r="R2230">
        <v>7</v>
      </c>
      <c r="S2230" s="9">
        <f>SUM(pledge_tiers!B2230:F2230)/pledge_tiers!CZ2230</f>
        <v>0.8984685195689166</v>
      </c>
      <c r="T2230" s="8">
        <f>SUM(pledge_tiers!G2230:K2230)/pledge_tiers!CZ2230</f>
        <v>0.10153148043108338</v>
      </c>
      <c r="U2230" s="8">
        <f>SUM(pledge_tiers!L2230:CX2230)/pledge_tiers!CZ2230</f>
        <v>0</v>
      </c>
      <c r="V2230">
        <f>VLOOKUP(A2230,cluster_membership!$A$1:$B$4001,2,FALSE)</f>
        <v>5</v>
      </c>
    </row>
    <row r="2231" spans="1:22" x14ac:dyDescent="0.2">
      <c r="A2231" s="2">
        <v>2229</v>
      </c>
      <c r="B2231" s="3">
        <v>45452</v>
      </c>
      <c r="C2231" s="2" t="s">
        <v>13573</v>
      </c>
      <c r="D2231" s="2" t="s">
        <v>13574</v>
      </c>
      <c r="E2231" s="2" t="s">
        <v>11165</v>
      </c>
      <c r="F2231" s="2" t="s">
        <v>15</v>
      </c>
      <c r="G2231" s="3">
        <v>15000</v>
      </c>
      <c r="H2231" s="6">
        <f>VLOOKUP(F2231,Exchange_rates!$A$1:$B$13,2,FALSE)</f>
        <v>1</v>
      </c>
      <c r="I2231" s="6">
        <f t="shared" si="68"/>
        <v>15000</v>
      </c>
      <c r="J2231" s="3">
        <f t="shared" si="69"/>
        <v>45452</v>
      </c>
      <c r="K2231" s="2" t="s">
        <v>16</v>
      </c>
      <c r="L2231" t="s">
        <v>28180</v>
      </c>
      <c r="M2231" s="2">
        <v>1779</v>
      </c>
      <c r="N2231" s="2" t="s">
        <v>13575</v>
      </c>
      <c r="O2231" s="2" t="s">
        <v>13576</v>
      </c>
      <c r="P2231" s="2" t="s">
        <v>13574</v>
      </c>
      <c r="Q2231" s="2" t="s">
        <v>13577</v>
      </c>
      <c r="R2231">
        <v>8</v>
      </c>
      <c r="S2231" s="9">
        <f>SUM(pledge_tiers!B2231:F2231)/pledge_tiers!CZ2231</f>
        <v>0.99369266055045868</v>
      </c>
      <c r="T2231" s="8">
        <f>SUM(pledge_tiers!G2231:K2231)/pledge_tiers!CZ2231</f>
        <v>6.3073394495412848E-3</v>
      </c>
      <c r="U2231" s="8">
        <f>SUM(pledge_tiers!L2231:CX2231)/pledge_tiers!CZ2231</f>
        <v>0</v>
      </c>
      <c r="V2231">
        <f>VLOOKUP(A2231,cluster_membership!$A$1:$B$4001,2,FALSE)</f>
        <v>5</v>
      </c>
    </row>
    <row r="2232" spans="1:22" x14ac:dyDescent="0.2">
      <c r="A2232" s="2">
        <v>2230</v>
      </c>
      <c r="B2232" s="3">
        <v>38959</v>
      </c>
      <c r="C2232" s="2" t="s">
        <v>13578</v>
      </c>
      <c r="D2232" s="2" t="s">
        <v>9295</v>
      </c>
      <c r="E2232" s="2" t="s">
        <v>559</v>
      </c>
      <c r="F2232" s="2" t="s">
        <v>75</v>
      </c>
      <c r="G2232" s="3">
        <v>15000</v>
      </c>
      <c r="H2232" s="6">
        <f>VLOOKUP(F2232,Exchange_rates!$A$1:$B$13,2,FALSE)</f>
        <v>1.24</v>
      </c>
      <c r="I2232" s="6">
        <f t="shared" si="68"/>
        <v>18600</v>
      </c>
      <c r="J2232" s="3">
        <f t="shared" si="69"/>
        <v>48309.159999999996</v>
      </c>
      <c r="K2232" s="2" t="s">
        <v>827</v>
      </c>
      <c r="L2232" t="s">
        <v>28181</v>
      </c>
      <c r="M2232" s="2">
        <v>1778</v>
      </c>
      <c r="N2232" s="2" t="s">
        <v>13579</v>
      </c>
      <c r="O2232" s="2" t="s">
        <v>13580</v>
      </c>
      <c r="P2232" s="2" t="s">
        <v>13581</v>
      </c>
      <c r="Q2232" s="2" t="s">
        <v>13582</v>
      </c>
      <c r="R2232">
        <v>18</v>
      </c>
      <c r="S2232" s="9">
        <f>SUM(pledge_tiers!B2232:F2232)/pledge_tiers!CZ2232</f>
        <v>0.86693091732729333</v>
      </c>
      <c r="T2232" s="8">
        <f>SUM(pledge_tiers!G2232:K2232)/pledge_tiers!CZ2232</f>
        <v>0.12061155152887883</v>
      </c>
      <c r="U2232" s="8">
        <f>SUM(pledge_tiers!L2232:CX2232)/pledge_tiers!CZ2232</f>
        <v>1.245753114382786E-2</v>
      </c>
      <c r="V2232">
        <f>VLOOKUP(A2232,cluster_membership!$A$1:$B$4001,2,FALSE)</f>
        <v>5</v>
      </c>
    </row>
    <row r="2233" spans="1:22" x14ac:dyDescent="0.2">
      <c r="A2233" s="2">
        <v>2231</v>
      </c>
      <c r="B2233" s="3">
        <v>173510</v>
      </c>
      <c r="C2233" s="2" t="s">
        <v>13583</v>
      </c>
      <c r="D2233" s="2" t="s">
        <v>12055</v>
      </c>
      <c r="E2233" s="2" t="s">
        <v>23</v>
      </c>
      <c r="F2233" s="2" t="s">
        <v>15</v>
      </c>
      <c r="G2233" s="3">
        <v>20000</v>
      </c>
      <c r="H2233" s="6">
        <f>VLOOKUP(F2233,Exchange_rates!$A$1:$B$13,2,FALSE)</f>
        <v>1</v>
      </c>
      <c r="I2233" s="6">
        <f t="shared" si="68"/>
        <v>20000</v>
      </c>
      <c r="J2233" s="3">
        <f t="shared" si="69"/>
        <v>173510</v>
      </c>
      <c r="K2233" s="2" t="s">
        <v>278</v>
      </c>
      <c r="L2233" t="s">
        <v>28180</v>
      </c>
      <c r="M2233" s="2">
        <v>1778</v>
      </c>
      <c r="N2233" s="2" t="s">
        <v>13584</v>
      </c>
      <c r="O2233" s="2" t="s">
        <v>13585</v>
      </c>
      <c r="P2233" s="2" t="s">
        <v>13586</v>
      </c>
      <c r="Q2233" s="2" t="s">
        <v>13587</v>
      </c>
      <c r="R2233">
        <v>6</v>
      </c>
      <c r="S2233" s="9">
        <f>SUM(pledge_tiers!B2233:F2233)/pledge_tiers!CZ2233</f>
        <v>0.943342776203966</v>
      </c>
      <c r="T2233" s="8">
        <f>SUM(pledge_tiers!G2233:K2233)/pledge_tiers!CZ2233</f>
        <v>5.6657223796033995E-2</v>
      </c>
      <c r="U2233" s="8">
        <f>SUM(pledge_tiers!L2233:CX2233)/pledge_tiers!CZ2233</f>
        <v>0</v>
      </c>
      <c r="V2233">
        <f>VLOOKUP(A2233,cluster_membership!$A$1:$B$4001,2,FALSE)</f>
        <v>5</v>
      </c>
    </row>
    <row r="2234" spans="1:22" x14ac:dyDescent="0.2">
      <c r="A2234" s="2">
        <v>2232</v>
      </c>
      <c r="B2234" s="3">
        <v>190519</v>
      </c>
      <c r="C2234" s="2" t="s">
        <v>13588</v>
      </c>
      <c r="D2234" s="2" t="s">
        <v>13589</v>
      </c>
      <c r="E2234" s="2" t="s">
        <v>189</v>
      </c>
      <c r="F2234" s="2" t="s">
        <v>945</v>
      </c>
      <c r="G2234" s="3">
        <v>22222</v>
      </c>
      <c r="H2234" s="6">
        <f>VLOOKUP(F2234,Exchange_rates!$A$1:$B$13,2,FALSE)</f>
        <v>1.06</v>
      </c>
      <c r="I2234" s="6">
        <f t="shared" si="68"/>
        <v>23555.32</v>
      </c>
      <c r="J2234" s="3">
        <f t="shared" si="69"/>
        <v>201950.14</v>
      </c>
      <c r="K2234" s="2" t="s">
        <v>13590</v>
      </c>
      <c r="L2234" t="s">
        <v>28190</v>
      </c>
      <c r="M2234" s="2">
        <v>1778</v>
      </c>
      <c r="N2234" s="2" t="s">
        <v>13591</v>
      </c>
      <c r="O2234" s="2" t="s">
        <v>13592</v>
      </c>
      <c r="P2234" s="2" t="s">
        <v>13593</v>
      </c>
      <c r="Q2234" s="2" t="s">
        <v>13594</v>
      </c>
      <c r="R2234">
        <v>16</v>
      </c>
      <c r="S2234" s="9">
        <f>SUM(pledge_tiers!B2234:F2234)/pledge_tiers!CZ2234</f>
        <v>0.73542857142857143</v>
      </c>
      <c r="T2234" s="8">
        <f>SUM(pledge_tiers!G2234:K2234)/pledge_tiers!CZ2234</f>
        <v>0.26400000000000001</v>
      </c>
      <c r="U2234" s="8">
        <f>SUM(pledge_tiers!L2234:CX2234)/pledge_tiers!CZ2234</f>
        <v>5.7142857142857147E-4</v>
      </c>
      <c r="V2234">
        <f>VLOOKUP(A2234,cluster_membership!$A$1:$B$4001,2,FALSE)</f>
        <v>5</v>
      </c>
    </row>
    <row r="2235" spans="1:22" x14ac:dyDescent="0.2">
      <c r="A2235" s="2">
        <v>2233</v>
      </c>
      <c r="B2235" s="3">
        <v>97899</v>
      </c>
      <c r="C2235" s="2" t="s">
        <v>13595</v>
      </c>
      <c r="D2235" s="2" t="s">
        <v>1851</v>
      </c>
      <c r="E2235" s="2" t="s">
        <v>23</v>
      </c>
      <c r="F2235" s="2" t="s">
        <v>15</v>
      </c>
      <c r="G2235" s="3">
        <v>10000</v>
      </c>
      <c r="H2235" s="6">
        <f>VLOOKUP(F2235,Exchange_rates!$A$1:$B$13,2,FALSE)</f>
        <v>1</v>
      </c>
      <c r="I2235" s="6">
        <f t="shared" si="68"/>
        <v>10000</v>
      </c>
      <c r="J2235" s="3">
        <f t="shared" si="69"/>
        <v>97899</v>
      </c>
      <c r="K2235" s="2" t="s">
        <v>162</v>
      </c>
      <c r="L2235" t="s">
        <v>28180</v>
      </c>
      <c r="M2235" s="2">
        <v>1776</v>
      </c>
      <c r="N2235" s="2" t="s">
        <v>13596</v>
      </c>
      <c r="O2235" s="2" t="s">
        <v>13597</v>
      </c>
      <c r="P2235" s="2" t="s">
        <v>13598</v>
      </c>
      <c r="Q2235" s="2" t="s">
        <v>13599</v>
      </c>
      <c r="R2235">
        <v>11</v>
      </c>
      <c r="S2235" s="9">
        <f>SUM(pledge_tiers!B2235:F2235)/pledge_tiers!CZ2235</f>
        <v>0.52176370830977958</v>
      </c>
      <c r="T2235" s="8">
        <f>SUM(pledge_tiers!G2235:K2235)/pledge_tiers!CZ2235</f>
        <v>0.47258338044092707</v>
      </c>
      <c r="U2235" s="8">
        <f>SUM(pledge_tiers!L2235:CX2235)/pledge_tiers!CZ2235</f>
        <v>5.6529112492933863E-3</v>
      </c>
      <c r="V2235">
        <f>VLOOKUP(A2235,cluster_membership!$A$1:$B$4001,2,FALSE)</f>
        <v>5</v>
      </c>
    </row>
    <row r="2236" spans="1:22" x14ac:dyDescent="0.2">
      <c r="A2236" s="2">
        <v>2234</v>
      </c>
      <c r="B2236" s="3">
        <v>301234</v>
      </c>
      <c r="C2236" s="2" t="s">
        <v>13600</v>
      </c>
      <c r="D2236" s="2" t="s">
        <v>9671</v>
      </c>
      <c r="E2236" s="2" t="s">
        <v>23</v>
      </c>
      <c r="F2236" s="2" t="s">
        <v>15</v>
      </c>
      <c r="G2236" s="3">
        <v>25000</v>
      </c>
      <c r="H2236" s="6">
        <f>VLOOKUP(F2236,Exchange_rates!$A$1:$B$13,2,FALSE)</f>
        <v>1</v>
      </c>
      <c r="I2236" s="6">
        <f t="shared" si="68"/>
        <v>25000</v>
      </c>
      <c r="J2236" s="3">
        <f t="shared" si="69"/>
        <v>301234</v>
      </c>
      <c r="K2236" s="2" t="s">
        <v>1103</v>
      </c>
      <c r="L2236" t="s">
        <v>28180</v>
      </c>
      <c r="M2236" s="2">
        <v>1776</v>
      </c>
      <c r="N2236" s="2" t="s">
        <v>13601</v>
      </c>
      <c r="O2236" s="2" t="s">
        <v>13602</v>
      </c>
      <c r="P2236" s="2" t="s">
        <v>13603</v>
      </c>
      <c r="Q2236" s="2" t="s">
        <v>13604</v>
      </c>
      <c r="R2236">
        <v>13</v>
      </c>
      <c r="S2236" s="9">
        <f>SUM(pledge_tiers!B2236:F2236)/pledge_tiers!CZ2236</f>
        <v>0.41851220897217489</v>
      </c>
      <c r="T2236" s="8">
        <f>SUM(pledge_tiers!G2236:K2236)/pledge_tiers!CZ2236</f>
        <v>0.46394094264622376</v>
      </c>
      <c r="U2236" s="8">
        <f>SUM(pledge_tiers!L2236:CX2236)/pledge_tiers!CZ2236</f>
        <v>0.11754684838160136</v>
      </c>
      <c r="V2236">
        <f>VLOOKUP(A2236,cluster_membership!$A$1:$B$4001,2,FALSE)</f>
        <v>5</v>
      </c>
    </row>
    <row r="2237" spans="1:22" x14ac:dyDescent="0.2">
      <c r="A2237" s="2">
        <v>2235</v>
      </c>
      <c r="B2237" s="3">
        <v>295760</v>
      </c>
      <c r="C2237" s="2" t="s">
        <v>13605</v>
      </c>
      <c r="D2237" s="2" t="s">
        <v>13606</v>
      </c>
      <c r="E2237" s="2" t="s">
        <v>581</v>
      </c>
      <c r="F2237" s="2" t="s">
        <v>15</v>
      </c>
      <c r="G2237" s="3">
        <v>25000</v>
      </c>
      <c r="H2237" s="6">
        <f>VLOOKUP(F2237,Exchange_rates!$A$1:$B$13,2,FALSE)</f>
        <v>1</v>
      </c>
      <c r="I2237" s="6">
        <f t="shared" si="68"/>
        <v>25000</v>
      </c>
      <c r="J2237" s="3">
        <f t="shared" si="69"/>
        <v>295760</v>
      </c>
      <c r="K2237" s="2" t="s">
        <v>257</v>
      </c>
      <c r="L2237" t="s">
        <v>28180</v>
      </c>
      <c r="M2237" s="2">
        <v>1776</v>
      </c>
      <c r="N2237" s="2" t="s">
        <v>13607</v>
      </c>
      <c r="O2237" s="2" t="s">
        <v>13608</v>
      </c>
      <c r="P2237" s="2" t="s">
        <v>13609</v>
      </c>
      <c r="Q2237" s="2" t="s">
        <v>13610</v>
      </c>
      <c r="R2237">
        <v>18</v>
      </c>
      <c r="S2237" s="9">
        <f>SUM(pledge_tiers!B2237:F2237)/pledge_tiers!CZ2237</f>
        <v>0.46797461050201961</v>
      </c>
      <c r="T2237" s="8">
        <f>SUM(pledge_tiers!G2237:K2237)/pledge_tiers!CZ2237</f>
        <v>0.38372763993075593</v>
      </c>
      <c r="U2237" s="8">
        <f>SUM(pledge_tiers!L2237:CX2237)/pledge_tiers!CZ2237</f>
        <v>0.14829774956722447</v>
      </c>
      <c r="V2237">
        <f>VLOOKUP(A2237,cluster_membership!$A$1:$B$4001,2,FALSE)</f>
        <v>5</v>
      </c>
    </row>
    <row r="2238" spans="1:22" x14ac:dyDescent="0.2">
      <c r="A2238" s="2">
        <v>2236</v>
      </c>
      <c r="B2238" s="3">
        <v>54486</v>
      </c>
      <c r="C2238" s="2" t="s">
        <v>13611</v>
      </c>
      <c r="D2238" s="2" t="s">
        <v>7220</v>
      </c>
      <c r="E2238" s="2" t="s">
        <v>7221</v>
      </c>
      <c r="F2238" s="2" t="s">
        <v>15</v>
      </c>
      <c r="G2238" s="3">
        <v>20000</v>
      </c>
      <c r="H2238" s="6">
        <f>VLOOKUP(F2238,Exchange_rates!$A$1:$B$13,2,FALSE)</f>
        <v>1</v>
      </c>
      <c r="I2238" s="6">
        <f t="shared" si="68"/>
        <v>20000</v>
      </c>
      <c r="J2238" s="3">
        <f t="shared" si="69"/>
        <v>54486</v>
      </c>
      <c r="K2238" s="2" t="s">
        <v>3651</v>
      </c>
      <c r="L2238" t="s">
        <v>28180</v>
      </c>
      <c r="M2238" s="2">
        <v>1774</v>
      </c>
      <c r="N2238" s="2" t="s">
        <v>13612</v>
      </c>
      <c r="O2238" s="2" t="s">
        <v>13613</v>
      </c>
      <c r="P2238" s="2" t="s">
        <v>13614</v>
      </c>
      <c r="Q2238" s="2" t="s">
        <v>13615</v>
      </c>
      <c r="R2238">
        <v>6</v>
      </c>
      <c r="S2238" s="9">
        <f>SUM(pledge_tiers!B2238:F2238)/pledge_tiers!CZ2238</f>
        <v>1</v>
      </c>
      <c r="T2238" s="8">
        <f>SUM(pledge_tiers!G2238:K2238)/pledge_tiers!CZ2238</f>
        <v>0</v>
      </c>
      <c r="U2238" s="8">
        <f>SUM(pledge_tiers!L2238:CX2238)/pledge_tiers!CZ2238</f>
        <v>0</v>
      </c>
      <c r="V2238">
        <f>VLOOKUP(A2238,cluster_membership!$A$1:$B$4001,2,FALSE)</f>
        <v>5</v>
      </c>
    </row>
    <row r="2239" spans="1:22" x14ac:dyDescent="0.2">
      <c r="A2239" s="2">
        <v>2237</v>
      </c>
      <c r="B2239" s="3">
        <v>43768</v>
      </c>
      <c r="C2239" s="2" t="s">
        <v>13616</v>
      </c>
      <c r="D2239" s="2" t="s">
        <v>13617</v>
      </c>
      <c r="E2239" s="2" t="s">
        <v>46</v>
      </c>
      <c r="F2239" s="2" t="s">
        <v>15</v>
      </c>
      <c r="G2239" s="3">
        <v>35000</v>
      </c>
      <c r="H2239" s="6">
        <f>VLOOKUP(F2239,Exchange_rates!$A$1:$B$13,2,FALSE)</f>
        <v>1</v>
      </c>
      <c r="I2239" s="6">
        <f t="shared" si="68"/>
        <v>35000</v>
      </c>
      <c r="J2239" s="3">
        <f t="shared" si="69"/>
        <v>43768</v>
      </c>
      <c r="K2239" s="2" t="s">
        <v>527</v>
      </c>
      <c r="L2239" t="s">
        <v>28180</v>
      </c>
      <c r="M2239" s="2">
        <v>1774</v>
      </c>
      <c r="N2239" s="2" t="s">
        <v>13618</v>
      </c>
      <c r="O2239" s="2" t="s">
        <v>13619</v>
      </c>
      <c r="P2239" s="2" t="s">
        <v>13620</v>
      </c>
      <c r="Q2239" s="2" t="s">
        <v>13621</v>
      </c>
      <c r="R2239">
        <v>18</v>
      </c>
      <c r="S2239" s="9">
        <f>SUM(pledge_tiers!B2239:F2239)/pledge_tiers!CZ2239</f>
        <v>0.9007501442585113</v>
      </c>
      <c r="T2239" s="8">
        <f>SUM(pledge_tiers!G2239:K2239)/pledge_tiers!CZ2239</f>
        <v>5.7126370455856897E-2</v>
      </c>
      <c r="U2239" s="8">
        <f>SUM(pledge_tiers!L2239:CX2239)/pledge_tiers!CZ2239</f>
        <v>4.2123485285631854E-2</v>
      </c>
      <c r="V2239">
        <f>VLOOKUP(A2239,cluster_membership!$A$1:$B$4001,2,FALSE)</f>
        <v>5</v>
      </c>
    </row>
    <row r="2240" spans="1:22" x14ac:dyDescent="0.2">
      <c r="A2240" s="2">
        <v>2238</v>
      </c>
      <c r="B2240" s="3">
        <v>28805</v>
      </c>
      <c r="C2240" s="2" t="s">
        <v>13622</v>
      </c>
      <c r="D2240" s="2" t="s">
        <v>13623</v>
      </c>
      <c r="E2240" s="2" t="s">
        <v>46</v>
      </c>
      <c r="F2240" s="2" t="s">
        <v>15</v>
      </c>
      <c r="G2240" s="3">
        <v>15000</v>
      </c>
      <c r="H2240" s="6">
        <f>VLOOKUP(F2240,Exchange_rates!$A$1:$B$13,2,FALSE)</f>
        <v>1</v>
      </c>
      <c r="I2240" s="6">
        <f t="shared" si="68"/>
        <v>15000</v>
      </c>
      <c r="J2240" s="3">
        <f t="shared" si="69"/>
        <v>28805</v>
      </c>
      <c r="K2240" s="2" t="s">
        <v>136</v>
      </c>
      <c r="L2240" t="s">
        <v>28180</v>
      </c>
      <c r="M2240" s="2">
        <v>1773</v>
      </c>
      <c r="N2240" s="2" t="s">
        <v>13624</v>
      </c>
      <c r="O2240" s="2" t="s">
        <v>13625</v>
      </c>
      <c r="P2240" s="2" t="s">
        <v>13626</v>
      </c>
      <c r="Q2240" s="2" t="s">
        <v>13627</v>
      </c>
      <c r="R2240">
        <v>12</v>
      </c>
      <c r="S2240" s="9">
        <f>SUM(pledge_tiers!B2240:F2240)/pledge_tiers!CZ2240</f>
        <v>0.92787635947338298</v>
      </c>
      <c r="T2240" s="8">
        <f>SUM(pledge_tiers!G2240:K2240)/pledge_tiers!CZ2240</f>
        <v>7.2123640526617058E-2</v>
      </c>
      <c r="U2240" s="8">
        <f>SUM(pledge_tiers!L2240:CX2240)/pledge_tiers!CZ2240</f>
        <v>0</v>
      </c>
      <c r="V2240">
        <f>VLOOKUP(A2240,cluster_membership!$A$1:$B$4001,2,FALSE)</f>
        <v>5</v>
      </c>
    </row>
    <row r="2241" spans="1:22" x14ac:dyDescent="0.2">
      <c r="A2241" s="2">
        <v>2239</v>
      </c>
      <c r="B2241" s="3">
        <v>377035</v>
      </c>
      <c r="C2241" s="2" t="s">
        <v>13628</v>
      </c>
      <c r="D2241" s="2" t="s">
        <v>8651</v>
      </c>
      <c r="E2241" s="2" t="s">
        <v>876</v>
      </c>
      <c r="F2241" s="2" t="s">
        <v>15</v>
      </c>
      <c r="G2241" s="3">
        <v>75000</v>
      </c>
      <c r="H2241" s="6">
        <f>VLOOKUP(F2241,Exchange_rates!$A$1:$B$13,2,FALSE)</f>
        <v>1</v>
      </c>
      <c r="I2241" s="6">
        <f t="shared" si="68"/>
        <v>75000</v>
      </c>
      <c r="J2241" s="3">
        <f t="shared" si="69"/>
        <v>377035</v>
      </c>
      <c r="K2241" s="2" t="s">
        <v>305</v>
      </c>
      <c r="L2241" t="s">
        <v>28180</v>
      </c>
      <c r="M2241" s="2">
        <v>1773</v>
      </c>
      <c r="N2241" s="2" t="s">
        <v>13629</v>
      </c>
      <c r="O2241" s="2" t="s">
        <v>13630</v>
      </c>
      <c r="P2241" s="2" t="s">
        <v>13631</v>
      </c>
      <c r="Q2241" s="2" t="s">
        <v>13632</v>
      </c>
      <c r="R2241">
        <v>14</v>
      </c>
      <c r="S2241" s="9">
        <f>SUM(pledge_tiers!B2241:F2241)/pledge_tiers!CZ2241</f>
        <v>0.65149769585253459</v>
      </c>
      <c r="T2241" s="8">
        <f>SUM(pledge_tiers!G2241:K2241)/pledge_tiers!CZ2241</f>
        <v>0.31682027649769584</v>
      </c>
      <c r="U2241" s="8">
        <f>SUM(pledge_tiers!L2241:CX2241)/pledge_tiers!CZ2241</f>
        <v>3.1682027649769587E-2</v>
      </c>
      <c r="V2241">
        <f>VLOOKUP(A2241,cluster_membership!$A$1:$B$4001,2,FALSE)</f>
        <v>5</v>
      </c>
    </row>
    <row r="2242" spans="1:22" x14ac:dyDescent="0.2">
      <c r="A2242" s="2">
        <v>2240</v>
      </c>
      <c r="B2242" s="3">
        <v>702937</v>
      </c>
      <c r="C2242" s="2" t="s">
        <v>13633</v>
      </c>
      <c r="D2242" s="2" t="s">
        <v>13634</v>
      </c>
      <c r="E2242" s="2" t="s">
        <v>189</v>
      </c>
      <c r="F2242" s="2" t="s">
        <v>413</v>
      </c>
      <c r="G2242" s="3">
        <v>115000</v>
      </c>
      <c r="H2242" s="6">
        <f>VLOOKUP(F2242,Exchange_rates!$A$1:$B$13,2,FALSE)</f>
        <v>0.77</v>
      </c>
      <c r="I2242" s="6">
        <f t="shared" ref="I2242:I2305" si="70">G2242*H2242</f>
        <v>88550</v>
      </c>
      <c r="J2242" s="3">
        <f t="shared" ref="J2242:J2305" si="71">B2242*H2242</f>
        <v>541261.49</v>
      </c>
      <c r="K2242" s="2" t="s">
        <v>658</v>
      </c>
      <c r="L2242" t="s">
        <v>28187</v>
      </c>
      <c r="M2242" s="2">
        <v>1772</v>
      </c>
      <c r="N2242" s="2" t="s">
        <v>13635</v>
      </c>
      <c r="O2242" s="2" t="s">
        <v>13636</v>
      </c>
      <c r="P2242" s="2" t="s">
        <v>13637</v>
      </c>
      <c r="Q2242" s="2" t="s">
        <v>13638</v>
      </c>
      <c r="R2242">
        <v>16</v>
      </c>
      <c r="S2242" s="9">
        <f>SUM(pledge_tiers!B2242:F2242)/pledge_tiers!CZ2242</f>
        <v>0.40825958702064896</v>
      </c>
      <c r="T2242" s="8">
        <f>SUM(pledge_tiers!G2242:K2242)/pledge_tiers!CZ2242</f>
        <v>0.38879056047197641</v>
      </c>
      <c r="U2242" s="8">
        <f>SUM(pledge_tiers!L2242:CX2242)/pledge_tiers!CZ2242</f>
        <v>0.20294985250737463</v>
      </c>
      <c r="V2242">
        <f>VLOOKUP(A2242,cluster_membership!$A$1:$B$4001,2,FALSE)</f>
        <v>5</v>
      </c>
    </row>
    <row r="2243" spans="1:22" x14ac:dyDescent="0.2">
      <c r="A2243" s="2">
        <v>2241</v>
      </c>
      <c r="B2243" s="3">
        <v>107950</v>
      </c>
      <c r="C2243" s="2" t="s">
        <v>13639</v>
      </c>
      <c r="D2243" s="2" t="s">
        <v>10014</v>
      </c>
      <c r="E2243" s="2" t="s">
        <v>23</v>
      </c>
      <c r="F2243" s="2" t="s">
        <v>75</v>
      </c>
      <c r="G2243" s="3">
        <v>100000</v>
      </c>
      <c r="H2243" s="6">
        <f>VLOOKUP(F2243,Exchange_rates!$A$1:$B$13,2,FALSE)</f>
        <v>1.24</v>
      </c>
      <c r="I2243" s="6">
        <f t="shared" si="70"/>
        <v>124000</v>
      </c>
      <c r="J2243" s="3">
        <f t="shared" si="71"/>
        <v>133858</v>
      </c>
      <c r="K2243" s="2" t="s">
        <v>827</v>
      </c>
      <c r="L2243" t="s">
        <v>28181</v>
      </c>
      <c r="M2243" s="2">
        <v>1771</v>
      </c>
      <c r="N2243" s="2" t="s">
        <v>13640</v>
      </c>
      <c r="O2243" s="2" t="s">
        <v>13641</v>
      </c>
      <c r="P2243" s="2" t="s">
        <v>13642</v>
      </c>
      <c r="Q2243" s="2" t="s">
        <v>13643</v>
      </c>
      <c r="R2243">
        <v>10</v>
      </c>
      <c r="S2243" s="9">
        <f>SUM(pledge_tiers!B2243:F2243)/pledge_tiers!CZ2243</f>
        <v>0.9622857142857143</v>
      </c>
      <c r="T2243" s="8">
        <f>SUM(pledge_tiers!G2243:K2243)/pledge_tiers!CZ2243</f>
        <v>3.7714285714285714E-2</v>
      </c>
      <c r="U2243" s="8">
        <f>SUM(pledge_tiers!L2243:CX2243)/pledge_tiers!CZ2243</f>
        <v>0</v>
      </c>
      <c r="V2243">
        <f>VLOOKUP(A2243,cluster_membership!$A$1:$B$4001,2,FALSE)</f>
        <v>5</v>
      </c>
    </row>
    <row r="2244" spans="1:22" x14ac:dyDescent="0.2">
      <c r="A2244" s="2">
        <v>2242</v>
      </c>
      <c r="B2244" s="3">
        <v>101351</v>
      </c>
      <c r="C2244" s="2" t="s">
        <v>13644</v>
      </c>
      <c r="D2244" s="2" t="s">
        <v>344</v>
      </c>
      <c r="E2244" s="2" t="s">
        <v>14</v>
      </c>
      <c r="F2244" s="2" t="s">
        <v>15</v>
      </c>
      <c r="G2244" s="3">
        <v>25000</v>
      </c>
      <c r="H2244" s="6">
        <f>VLOOKUP(F2244,Exchange_rates!$A$1:$B$13,2,FALSE)</f>
        <v>1</v>
      </c>
      <c r="I2244" s="6">
        <f t="shared" si="70"/>
        <v>25000</v>
      </c>
      <c r="J2244" s="3">
        <f t="shared" si="71"/>
        <v>101351</v>
      </c>
      <c r="K2244" s="2" t="s">
        <v>345</v>
      </c>
      <c r="L2244" t="s">
        <v>28180</v>
      </c>
      <c r="M2244" s="2">
        <v>1770</v>
      </c>
      <c r="N2244" s="2" t="s">
        <v>13645</v>
      </c>
      <c r="O2244" s="2" t="s">
        <v>6235</v>
      </c>
      <c r="P2244" s="2" t="s">
        <v>13646</v>
      </c>
      <c r="Q2244" s="2" t="s">
        <v>13647</v>
      </c>
      <c r="R2244">
        <v>2</v>
      </c>
      <c r="S2244" s="9">
        <f>SUM(pledge_tiers!B2244:F2244)/pledge_tiers!CZ2244</f>
        <v>1</v>
      </c>
      <c r="T2244" s="8">
        <f>SUM(pledge_tiers!G2244:K2244)/pledge_tiers!CZ2244</f>
        <v>0</v>
      </c>
      <c r="U2244" s="8">
        <f>SUM(pledge_tiers!L2244:CX2244)/pledge_tiers!CZ2244</f>
        <v>0</v>
      </c>
      <c r="V2244">
        <f>VLOOKUP(A2244,cluster_membership!$A$1:$B$4001,2,FALSE)</f>
        <v>5</v>
      </c>
    </row>
    <row r="2245" spans="1:22" x14ac:dyDescent="0.2">
      <c r="A2245" s="2">
        <v>2243</v>
      </c>
      <c r="B2245" s="3">
        <v>86376</v>
      </c>
      <c r="C2245" s="2" t="s">
        <v>13648</v>
      </c>
      <c r="D2245" s="2" t="s">
        <v>1851</v>
      </c>
      <c r="E2245" s="2" t="s">
        <v>83</v>
      </c>
      <c r="F2245" s="2" t="s">
        <v>15</v>
      </c>
      <c r="G2245" s="3">
        <v>5000</v>
      </c>
      <c r="H2245" s="6">
        <f>VLOOKUP(F2245,Exchange_rates!$A$1:$B$13,2,FALSE)</f>
        <v>1</v>
      </c>
      <c r="I2245" s="6">
        <f t="shared" si="70"/>
        <v>5000</v>
      </c>
      <c r="J2245" s="3">
        <f t="shared" si="71"/>
        <v>86376</v>
      </c>
      <c r="K2245" s="2" t="s">
        <v>13649</v>
      </c>
      <c r="L2245" t="s">
        <v>28180</v>
      </c>
      <c r="M2245" s="2">
        <v>1769</v>
      </c>
      <c r="N2245" s="2" t="s">
        <v>13650</v>
      </c>
      <c r="O2245" s="2" t="s">
        <v>13651</v>
      </c>
      <c r="P2245" s="2" t="s">
        <v>13652</v>
      </c>
      <c r="Q2245" s="2" t="s">
        <v>13653</v>
      </c>
      <c r="R2245">
        <v>10</v>
      </c>
      <c r="S2245" s="9">
        <f>SUM(pledge_tiers!B2245:F2245)/pledge_tiers!CZ2245</f>
        <v>0.53318207600680656</v>
      </c>
      <c r="T2245" s="8">
        <f>SUM(pledge_tiers!G2245:K2245)/pledge_tiers!CZ2245</f>
        <v>0.46681792399319344</v>
      </c>
      <c r="U2245" s="8">
        <f>SUM(pledge_tiers!L2245:CX2245)/pledge_tiers!CZ2245</f>
        <v>0</v>
      </c>
      <c r="V2245">
        <f>VLOOKUP(A2245,cluster_membership!$A$1:$B$4001,2,FALSE)</f>
        <v>5</v>
      </c>
    </row>
    <row r="2246" spans="1:22" x14ac:dyDescent="0.2">
      <c r="A2246" s="2">
        <v>2244</v>
      </c>
      <c r="B2246" s="3">
        <v>323696</v>
      </c>
      <c r="C2246" s="2" t="s">
        <v>13654</v>
      </c>
      <c r="D2246" s="2" t="s">
        <v>13655</v>
      </c>
      <c r="E2246" s="2" t="s">
        <v>23</v>
      </c>
      <c r="F2246" s="2" t="s">
        <v>15</v>
      </c>
      <c r="G2246" s="3">
        <v>90000</v>
      </c>
      <c r="H2246" s="6">
        <f>VLOOKUP(F2246,Exchange_rates!$A$1:$B$13,2,FALSE)</f>
        <v>1</v>
      </c>
      <c r="I2246" s="6">
        <f t="shared" si="70"/>
        <v>90000</v>
      </c>
      <c r="J2246" s="3">
        <f t="shared" si="71"/>
        <v>323696</v>
      </c>
      <c r="K2246" s="2" t="s">
        <v>1044</v>
      </c>
      <c r="L2246" t="s">
        <v>28180</v>
      </c>
      <c r="M2246" s="2">
        <v>1769</v>
      </c>
      <c r="N2246" s="2" t="s">
        <v>13656</v>
      </c>
      <c r="O2246" s="2" t="s">
        <v>13657</v>
      </c>
      <c r="P2246" s="2" t="s">
        <v>13658</v>
      </c>
      <c r="Q2246" s="2" t="s">
        <v>13659</v>
      </c>
      <c r="R2246">
        <v>51</v>
      </c>
      <c r="S2246" s="9">
        <f>SUM(pledge_tiers!B2246:F2246)/pledge_tiers!CZ2246</f>
        <v>2.4124066628374498E-2</v>
      </c>
      <c r="T2246" s="8">
        <f>SUM(pledge_tiers!G2246:K2246)/pledge_tiers!CZ2246</f>
        <v>0.17001723147616313</v>
      </c>
      <c r="U2246" s="8">
        <f>SUM(pledge_tiers!L2246:CX2246)/pledge_tiers!CZ2246</f>
        <v>0.80585870189546238</v>
      </c>
      <c r="V2246">
        <f>VLOOKUP(A2246,cluster_membership!$A$1:$B$4001,2,FALSE)</f>
        <v>5</v>
      </c>
    </row>
    <row r="2247" spans="1:22" x14ac:dyDescent="0.2">
      <c r="A2247" s="2">
        <v>2245</v>
      </c>
      <c r="B2247" s="3">
        <v>211634</v>
      </c>
      <c r="C2247" s="2" t="s">
        <v>13660</v>
      </c>
      <c r="D2247" s="2" t="s">
        <v>13661</v>
      </c>
      <c r="E2247" s="2" t="s">
        <v>5445</v>
      </c>
      <c r="F2247" s="2" t="s">
        <v>15</v>
      </c>
      <c r="G2247" s="3">
        <v>200000</v>
      </c>
      <c r="H2247" s="6">
        <f>VLOOKUP(F2247,Exchange_rates!$A$1:$B$13,2,FALSE)</f>
        <v>1</v>
      </c>
      <c r="I2247" s="6">
        <f t="shared" si="70"/>
        <v>200000</v>
      </c>
      <c r="J2247" s="3">
        <f t="shared" si="71"/>
        <v>211634</v>
      </c>
      <c r="K2247" s="2" t="s">
        <v>257</v>
      </c>
      <c r="L2247" t="s">
        <v>28180</v>
      </c>
      <c r="M2247" s="2">
        <v>1769</v>
      </c>
      <c r="N2247" s="2" t="s">
        <v>13662</v>
      </c>
      <c r="O2247" s="2" t="s">
        <v>13663</v>
      </c>
      <c r="P2247" s="2" t="s">
        <v>13664</v>
      </c>
      <c r="Q2247" s="2" t="s">
        <v>13665</v>
      </c>
      <c r="R2247">
        <v>27</v>
      </c>
      <c r="S2247" s="9">
        <f>SUM(pledge_tiers!B2247:F2247)/pledge_tiers!CZ2247</f>
        <v>0.93185550082101809</v>
      </c>
      <c r="T2247" s="8">
        <f>SUM(pledge_tiers!G2247:K2247)/pledge_tiers!CZ2247</f>
        <v>4.6798029556650245E-2</v>
      </c>
      <c r="U2247" s="8">
        <f>SUM(pledge_tiers!L2247:CX2247)/pledge_tiers!CZ2247</f>
        <v>2.1346469622331693E-2</v>
      </c>
      <c r="V2247">
        <f>VLOOKUP(A2247,cluster_membership!$A$1:$B$4001,2,FALSE)</f>
        <v>5</v>
      </c>
    </row>
    <row r="2248" spans="1:22" x14ac:dyDescent="0.2">
      <c r="A2248" s="2">
        <v>2246</v>
      </c>
      <c r="B2248" s="3">
        <v>48269</v>
      </c>
      <c r="C2248" s="2" t="s">
        <v>13666</v>
      </c>
      <c r="D2248" s="2" t="s">
        <v>13667</v>
      </c>
      <c r="E2248" s="2" t="s">
        <v>685</v>
      </c>
      <c r="F2248" s="2" t="s">
        <v>15</v>
      </c>
      <c r="G2248" s="3">
        <v>6400</v>
      </c>
      <c r="H2248" s="6">
        <f>VLOOKUP(F2248,Exchange_rates!$A$1:$B$13,2,FALSE)</f>
        <v>1</v>
      </c>
      <c r="I2248" s="6">
        <f t="shared" si="70"/>
        <v>6400</v>
      </c>
      <c r="J2248" s="3">
        <f t="shared" si="71"/>
        <v>48269</v>
      </c>
      <c r="K2248" s="2" t="s">
        <v>13668</v>
      </c>
      <c r="L2248" t="s">
        <v>28180</v>
      </c>
      <c r="M2248" s="2">
        <v>1768</v>
      </c>
      <c r="N2248" s="2" t="s">
        <v>13669</v>
      </c>
      <c r="O2248" s="2" t="s">
        <v>13670</v>
      </c>
      <c r="P2248" s="2" t="s">
        <v>13671</v>
      </c>
      <c r="Q2248" s="2" t="s">
        <v>13672</v>
      </c>
      <c r="R2248">
        <v>14</v>
      </c>
      <c r="S2248" s="9">
        <f>SUM(pledge_tiers!B2248:F2248)/pledge_tiers!CZ2248</f>
        <v>0.87201365187713309</v>
      </c>
      <c r="T2248" s="8">
        <f>SUM(pledge_tiers!G2248:K2248)/pledge_tiers!CZ2248</f>
        <v>9.6131968145620028E-2</v>
      </c>
      <c r="U2248" s="8">
        <f>SUM(pledge_tiers!L2248:CX2248)/pledge_tiers!CZ2248</f>
        <v>3.1854379977246869E-2</v>
      </c>
      <c r="V2248">
        <f>VLOOKUP(A2248,cluster_membership!$A$1:$B$4001,2,FALSE)</f>
        <v>5</v>
      </c>
    </row>
    <row r="2249" spans="1:22" x14ac:dyDescent="0.2">
      <c r="A2249" s="2">
        <v>2247</v>
      </c>
      <c r="B2249" s="3">
        <v>65465</v>
      </c>
      <c r="C2249" s="2" t="s">
        <v>13673</v>
      </c>
      <c r="D2249" s="2" t="s">
        <v>13674</v>
      </c>
      <c r="E2249" s="2" t="s">
        <v>14</v>
      </c>
      <c r="F2249" s="2" t="s">
        <v>15</v>
      </c>
      <c r="G2249" s="3">
        <v>10000</v>
      </c>
      <c r="H2249" s="6">
        <f>VLOOKUP(F2249,Exchange_rates!$A$1:$B$13,2,FALSE)</f>
        <v>1</v>
      </c>
      <c r="I2249" s="6">
        <f t="shared" si="70"/>
        <v>10000</v>
      </c>
      <c r="J2249" s="3">
        <f t="shared" si="71"/>
        <v>65465</v>
      </c>
      <c r="K2249" s="2" t="s">
        <v>3430</v>
      </c>
      <c r="L2249" t="s">
        <v>28180</v>
      </c>
      <c r="M2249" s="2">
        <v>1768</v>
      </c>
      <c r="N2249" s="2" t="s">
        <v>13675</v>
      </c>
      <c r="O2249" s="2" t="s">
        <v>13676</v>
      </c>
      <c r="P2249" s="2" t="s">
        <v>13677</v>
      </c>
      <c r="Q2249" s="2" t="s">
        <v>13678</v>
      </c>
      <c r="R2249">
        <v>8</v>
      </c>
      <c r="S2249" s="9">
        <f>SUM(pledge_tiers!B2249:F2249)/pledge_tiers!CZ2249</f>
        <v>0.99317794201250709</v>
      </c>
      <c r="T2249" s="8">
        <f>SUM(pledge_tiers!G2249:K2249)/pledge_tiers!CZ2249</f>
        <v>6.8220579874928933E-3</v>
      </c>
      <c r="U2249" s="8">
        <f>SUM(pledge_tiers!L2249:CX2249)/pledge_tiers!CZ2249</f>
        <v>0</v>
      </c>
      <c r="V2249">
        <f>VLOOKUP(A2249,cluster_membership!$A$1:$B$4001,2,FALSE)</f>
        <v>5</v>
      </c>
    </row>
    <row r="2250" spans="1:22" x14ac:dyDescent="0.2">
      <c r="A2250" s="2">
        <v>2248</v>
      </c>
      <c r="B2250" s="3">
        <v>75770</v>
      </c>
      <c r="C2250" s="2" t="s">
        <v>13679</v>
      </c>
      <c r="D2250" s="2" t="s">
        <v>13680</v>
      </c>
      <c r="E2250" s="2" t="s">
        <v>685</v>
      </c>
      <c r="F2250" s="2" t="s">
        <v>15</v>
      </c>
      <c r="G2250" s="3">
        <v>15000</v>
      </c>
      <c r="H2250" s="6">
        <f>VLOOKUP(F2250,Exchange_rates!$A$1:$B$13,2,FALSE)</f>
        <v>1</v>
      </c>
      <c r="I2250" s="6">
        <f t="shared" si="70"/>
        <v>15000</v>
      </c>
      <c r="J2250" s="3">
        <f t="shared" si="71"/>
        <v>75770</v>
      </c>
      <c r="K2250" s="2" t="s">
        <v>162</v>
      </c>
      <c r="L2250" t="s">
        <v>28180</v>
      </c>
      <c r="M2250" s="2">
        <v>1768</v>
      </c>
      <c r="N2250" s="2" t="s">
        <v>13681</v>
      </c>
      <c r="O2250" s="2" t="s">
        <v>13682</v>
      </c>
      <c r="P2250" s="2" t="s">
        <v>13683</v>
      </c>
      <c r="Q2250" s="2" t="s">
        <v>13684</v>
      </c>
      <c r="R2250">
        <v>34</v>
      </c>
      <c r="S2250" s="9">
        <f>SUM(pledge_tiers!B2250:F2250)/pledge_tiers!CZ2250</f>
        <v>0.4571917808219178</v>
      </c>
      <c r="T2250" s="8">
        <f>SUM(pledge_tiers!G2250:K2250)/pledge_tiers!CZ2250</f>
        <v>0.36815068493150682</v>
      </c>
      <c r="U2250" s="8">
        <f>SUM(pledge_tiers!L2250:CX2250)/pledge_tiers!CZ2250</f>
        <v>0.17465753424657535</v>
      </c>
      <c r="V2250">
        <f>VLOOKUP(A2250,cluster_membership!$A$1:$B$4001,2,FALSE)</f>
        <v>5</v>
      </c>
    </row>
    <row r="2251" spans="1:22" x14ac:dyDescent="0.2">
      <c r="A2251" s="2">
        <v>2249</v>
      </c>
      <c r="B2251" s="3">
        <v>104831</v>
      </c>
      <c r="C2251" s="2" t="s">
        <v>13685</v>
      </c>
      <c r="D2251" s="2" t="s">
        <v>4345</v>
      </c>
      <c r="E2251" s="2" t="s">
        <v>14</v>
      </c>
      <c r="F2251" s="2" t="s">
        <v>15</v>
      </c>
      <c r="G2251" s="3">
        <v>30000</v>
      </c>
      <c r="H2251" s="6">
        <f>VLOOKUP(F2251,Exchange_rates!$A$1:$B$13,2,FALSE)</f>
        <v>1</v>
      </c>
      <c r="I2251" s="6">
        <f t="shared" si="70"/>
        <v>30000</v>
      </c>
      <c r="J2251" s="3">
        <f t="shared" si="71"/>
        <v>104831</v>
      </c>
      <c r="K2251" s="2" t="s">
        <v>4346</v>
      </c>
      <c r="L2251" t="s">
        <v>28180</v>
      </c>
      <c r="M2251" s="2">
        <v>1767</v>
      </c>
      <c r="N2251" s="2" t="s">
        <v>13686</v>
      </c>
      <c r="O2251" s="2" t="s">
        <v>13687</v>
      </c>
      <c r="P2251" s="2" t="s">
        <v>13688</v>
      </c>
      <c r="Q2251" s="2" t="s">
        <v>13689</v>
      </c>
      <c r="R2251">
        <v>32</v>
      </c>
      <c r="S2251" s="9">
        <f>SUM(pledge_tiers!B2251:F2251)/pledge_tiers!CZ2251</f>
        <v>2.7241770715096481E-2</v>
      </c>
      <c r="T2251" s="8">
        <f>SUM(pledge_tiers!G2251:K2251)/pledge_tiers!CZ2251</f>
        <v>0.29398410896708288</v>
      </c>
      <c r="U2251" s="8">
        <f>SUM(pledge_tiers!L2251:CX2251)/pledge_tiers!CZ2251</f>
        <v>0.6787741203178207</v>
      </c>
      <c r="V2251">
        <f>VLOOKUP(A2251,cluster_membership!$A$1:$B$4001,2,FALSE)</f>
        <v>5</v>
      </c>
    </row>
    <row r="2252" spans="1:22" x14ac:dyDescent="0.2">
      <c r="A2252" s="2">
        <v>2250</v>
      </c>
      <c r="B2252" s="3">
        <v>75808</v>
      </c>
      <c r="C2252" s="2" t="s">
        <v>13690</v>
      </c>
      <c r="D2252" s="2" t="s">
        <v>13691</v>
      </c>
      <c r="E2252" s="2" t="s">
        <v>298</v>
      </c>
      <c r="F2252" s="2" t="s">
        <v>15</v>
      </c>
      <c r="G2252" s="3">
        <v>30000</v>
      </c>
      <c r="H2252" s="6">
        <f>VLOOKUP(F2252,Exchange_rates!$A$1:$B$13,2,FALSE)</f>
        <v>1</v>
      </c>
      <c r="I2252" s="6">
        <f t="shared" si="70"/>
        <v>30000</v>
      </c>
      <c r="J2252" s="3">
        <f t="shared" si="71"/>
        <v>75808</v>
      </c>
      <c r="K2252" s="2" t="s">
        <v>47</v>
      </c>
      <c r="L2252" t="s">
        <v>28180</v>
      </c>
      <c r="M2252" s="2">
        <v>1767</v>
      </c>
      <c r="N2252" s="2" t="s">
        <v>13692</v>
      </c>
      <c r="O2252" s="2" t="s">
        <v>13693</v>
      </c>
      <c r="P2252" s="2" t="s">
        <v>13694</v>
      </c>
      <c r="Q2252" s="2" t="s">
        <v>13695</v>
      </c>
      <c r="R2252">
        <v>30</v>
      </c>
      <c r="S2252" s="9">
        <f>SUM(pledge_tiers!B2252:F2252)/pledge_tiers!CZ2252</f>
        <v>0.37651122625215888</v>
      </c>
      <c r="T2252" s="8">
        <f>SUM(pledge_tiers!G2252:K2252)/pledge_tiers!CZ2252</f>
        <v>0.53022452504317785</v>
      </c>
      <c r="U2252" s="8">
        <f>SUM(pledge_tiers!L2252:CX2252)/pledge_tiers!CZ2252</f>
        <v>9.3264248704663211E-2</v>
      </c>
      <c r="V2252">
        <f>VLOOKUP(A2252,cluster_membership!$A$1:$B$4001,2,FALSE)</f>
        <v>5</v>
      </c>
    </row>
    <row r="2253" spans="1:22" x14ac:dyDescent="0.2">
      <c r="A2253" s="2">
        <v>2251</v>
      </c>
      <c r="B2253" s="3">
        <v>309436</v>
      </c>
      <c r="C2253" s="2" t="s">
        <v>13696</v>
      </c>
      <c r="D2253" s="2" t="s">
        <v>13697</v>
      </c>
      <c r="E2253" s="2" t="s">
        <v>23</v>
      </c>
      <c r="F2253" s="2" t="s">
        <v>15</v>
      </c>
      <c r="G2253" s="3">
        <v>100000</v>
      </c>
      <c r="H2253" s="6">
        <f>VLOOKUP(F2253,Exchange_rates!$A$1:$B$13,2,FALSE)</f>
        <v>1</v>
      </c>
      <c r="I2253" s="6">
        <f t="shared" si="70"/>
        <v>100000</v>
      </c>
      <c r="J2253" s="3">
        <f t="shared" si="71"/>
        <v>309436</v>
      </c>
      <c r="K2253" s="2" t="s">
        <v>122</v>
      </c>
      <c r="L2253" t="s">
        <v>28180</v>
      </c>
      <c r="M2253" s="2">
        <v>1767</v>
      </c>
      <c r="N2253" s="2" t="s">
        <v>13698</v>
      </c>
      <c r="O2253" s="2" t="s">
        <v>13699</v>
      </c>
      <c r="P2253" s="2" t="s">
        <v>13700</v>
      </c>
      <c r="Q2253" s="2" t="s">
        <v>13701</v>
      </c>
      <c r="R2253">
        <v>11</v>
      </c>
      <c r="S2253" s="9">
        <f>SUM(pledge_tiers!B2253:F2253)/pledge_tiers!CZ2253</f>
        <v>0.71185479296653431</v>
      </c>
      <c r="T2253" s="8">
        <f>SUM(pledge_tiers!G2253:K2253)/pledge_tiers!CZ2253</f>
        <v>0.26432217810550196</v>
      </c>
      <c r="U2253" s="8">
        <f>SUM(pledge_tiers!L2253:CX2253)/pledge_tiers!CZ2253</f>
        <v>2.3823028927963699E-2</v>
      </c>
      <c r="V2253">
        <f>VLOOKUP(A2253,cluster_membership!$A$1:$B$4001,2,FALSE)</f>
        <v>5</v>
      </c>
    </row>
    <row r="2254" spans="1:22" x14ac:dyDescent="0.2">
      <c r="A2254" s="2">
        <v>2252</v>
      </c>
      <c r="B2254" s="3">
        <v>36661</v>
      </c>
      <c r="C2254" s="2" t="s">
        <v>13702</v>
      </c>
      <c r="D2254" s="2" t="s">
        <v>13703</v>
      </c>
      <c r="E2254" s="2" t="s">
        <v>46</v>
      </c>
      <c r="F2254" s="2" t="s">
        <v>15</v>
      </c>
      <c r="G2254" s="3">
        <v>30000</v>
      </c>
      <c r="H2254" s="6">
        <f>VLOOKUP(F2254,Exchange_rates!$A$1:$B$13,2,FALSE)</f>
        <v>1</v>
      </c>
      <c r="I2254" s="6">
        <f t="shared" si="70"/>
        <v>30000</v>
      </c>
      <c r="J2254" s="3">
        <f t="shared" si="71"/>
        <v>36661</v>
      </c>
      <c r="K2254" s="2" t="s">
        <v>527</v>
      </c>
      <c r="L2254" t="s">
        <v>28180</v>
      </c>
      <c r="M2254" s="2">
        <v>1764</v>
      </c>
      <c r="N2254" s="2" t="s">
        <v>13704</v>
      </c>
      <c r="O2254" s="2" t="s">
        <v>13705</v>
      </c>
      <c r="P2254" s="2" t="s">
        <v>13706</v>
      </c>
      <c r="Q2254" s="2" t="s">
        <v>13707</v>
      </c>
      <c r="R2254">
        <v>10</v>
      </c>
      <c r="S2254" s="9">
        <f>SUM(pledge_tiers!B2254:F2254)/pledge_tiers!CZ2254</f>
        <v>0.99078341013824889</v>
      </c>
      <c r="T2254" s="8">
        <f>SUM(pledge_tiers!G2254:K2254)/pledge_tiers!CZ2254</f>
        <v>9.2165898617511521E-3</v>
      </c>
      <c r="U2254" s="8">
        <f>SUM(pledge_tiers!L2254:CX2254)/pledge_tiers!CZ2254</f>
        <v>0</v>
      </c>
      <c r="V2254">
        <f>VLOOKUP(A2254,cluster_membership!$A$1:$B$4001,2,FALSE)</f>
        <v>5</v>
      </c>
    </row>
    <row r="2255" spans="1:22" x14ac:dyDescent="0.2">
      <c r="A2255" s="2">
        <v>2253</v>
      </c>
      <c r="B2255" s="3">
        <v>118722</v>
      </c>
      <c r="C2255" s="2" t="s">
        <v>13708</v>
      </c>
      <c r="D2255" s="2" t="s">
        <v>13709</v>
      </c>
      <c r="E2255" s="2" t="s">
        <v>559</v>
      </c>
      <c r="F2255" s="2" t="s">
        <v>15</v>
      </c>
      <c r="G2255" s="3">
        <v>100000</v>
      </c>
      <c r="H2255" s="6">
        <f>VLOOKUP(F2255,Exchange_rates!$A$1:$B$13,2,FALSE)</f>
        <v>1</v>
      </c>
      <c r="I2255" s="6">
        <f t="shared" si="70"/>
        <v>100000</v>
      </c>
      <c r="J2255" s="3">
        <f t="shared" si="71"/>
        <v>118722</v>
      </c>
      <c r="K2255" s="2" t="s">
        <v>16</v>
      </c>
      <c r="L2255" t="s">
        <v>28180</v>
      </c>
      <c r="M2255" s="2">
        <v>1764</v>
      </c>
      <c r="N2255" s="2" t="s">
        <v>13710</v>
      </c>
      <c r="O2255" s="2" t="s">
        <v>13711</v>
      </c>
      <c r="P2255" s="2" t="s">
        <v>13712</v>
      </c>
      <c r="Q2255" s="2" t="s">
        <v>13713</v>
      </c>
      <c r="R2255">
        <v>44</v>
      </c>
      <c r="S2255" s="9">
        <f>SUM(pledge_tiers!B2255:F2255)/pledge_tiers!CZ2255</f>
        <v>9.6096096096096095E-2</v>
      </c>
      <c r="T2255" s="8">
        <f>SUM(pledge_tiers!G2255:K2255)/pledge_tiers!CZ2255</f>
        <v>8.5885885885885888E-2</v>
      </c>
      <c r="U2255" s="8">
        <f>SUM(pledge_tiers!L2255:CX2255)/pledge_tiers!CZ2255</f>
        <v>0.81801801801801799</v>
      </c>
      <c r="V2255">
        <f>VLOOKUP(A2255,cluster_membership!$A$1:$B$4001,2,FALSE)</f>
        <v>5</v>
      </c>
    </row>
    <row r="2256" spans="1:22" x14ac:dyDescent="0.2">
      <c r="A2256" s="2">
        <v>2254</v>
      </c>
      <c r="B2256" s="3">
        <v>1258116</v>
      </c>
      <c r="C2256" s="2" t="s">
        <v>13714</v>
      </c>
      <c r="D2256" s="2" t="s">
        <v>13715</v>
      </c>
      <c r="E2256" s="2" t="s">
        <v>534</v>
      </c>
      <c r="F2256" s="2" t="s">
        <v>7918</v>
      </c>
      <c r="G2256" s="3">
        <v>500000</v>
      </c>
      <c r="H2256" s="6">
        <f>VLOOKUP(F2256,Exchange_rates!$A$1:$B$13,2,FALSE)</f>
        <v>0.14000000000000001</v>
      </c>
      <c r="I2256" s="6">
        <f t="shared" si="70"/>
        <v>70000</v>
      </c>
      <c r="J2256" s="3">
        <f t="shared" si="71"/>
        <v>176136.24000000002</v>
      </c>
      <c r="K2256" s="2" t="s">
        <v>1449</v>
      </c>
      <c r="L2256" t="s">
        <v>28195</v>
      </c>
      <c r="M2256" s="2">
        <v>1762</v>
      </c>
      <c r="N2256" s="2" t="s">
        <v>13716</v>
      </c>
      <c r="O2256" s="2" t="s">
        <v>13717</v>
      </c>
      <c r="P2256" s="2" t="s">
        <v>13718</v>
      </c>
      <c r="Q2256" s="2" t="s">
        <v>13719</v>
      </c>
      <c r="R2256">
        <v>10</v>
      </c>
      <c r="S2256" s="9">
        <f>SUM(pledge_tiers!B2256:F2256)/pledge_tiers!CZ2256</f>
        <v>0.58850574712643677</v>
      </c>
      <c r="T2256" s="8">
        <f>SUM(pledge_tiers!G2256:K2256)/pledge_tiers!CZ2256</f>
        <v>0.41149425287356323</v>
      </c>
      <c r="U2256" s="8">
        <f>SUM(pledge_tiers!L2256:CX2256)/pledge_tiers!CZ2256</f>
        <v>0</v>
      </c>
      <c r="V2256">
        <f>VLOOKUP(A2256,cluster_membership!$A$1:$B$4001,2,FALSE)</f>
        <v>5</v>
      </c>
    </row>
    <row r="2257" spans="1:22" x14ac:dyDescent="0.2">
      <c r="A2257" s="2">
        <v>2255</v>
      </c>
      <c r="B2257" s="3">
        <v>107421</v>
      </c>
      <c r="C2257" s="2" t="s">
        <v>13720</v>
      </c>
      <c r="D2257" s="2" t="s">
        <v>13721</v>
      </c>
      <c r="E2257" s="2" t="s">
        <v>330</v>
      </c>
      <c r="F2257" s="2" t="s">
        <v>15</v>
      </c>
      <c r="G2257" s="3">
        <v>100000</v>
      </c>
      <c r="H2257" s="6">
        <f>VLOOKUP(F2257,Exchange_rates!$A$1:$B$13,2,FALSE)</f>
        <v>1</v>
      </c>
      <c r="I2257" s="6">
        <f t="shared" si="70"/>
        <v>100000</v>
      </c>
      <c r="J2257" s="3">
        <f t="shared" si="71"/>
        <v>107421</v>
      </c>
      <c r="K2257" s="2" t="s">
        <v>3119</v>
      </c>
      <c r="L2257" t="s">
        <v>28180</v>
      </c>
      <c r="M2257" s="2">
        <v>1762</v>
      </c>
      <c r="N2257" s="2" t="s">
        <v>13722</v>
      </c>
      <c r="O2257" s="2" t="s">
        <v>13723</v>
      </c>
      <c r="P2257" s="2" t="s">
        <v>13724</v>
      </c>
      <c r="Q2257" s="2" t="s">
        <v>13725</v>
      </c>
      <c r="R2257">
        <v>12</v>
      </c>
      <c r="S2257" s="9">
        <f>SUM(pledge_tiers!B2257:F2257)/pledge_tiers!CZ2257</f>
        <v>0.79927884615384615</v>
      </c>
      <c r="T2257" s="8">
        <f>SUM(pledge_tiers!G2257:K2257)/pledge_tiers!CZ2257</f>
        <v>0.20012019230769232</v>
      </c>
      <c r="U2257" s="8">
        <f>SUM(pledge_tiers!L2257:CX2257)/pledge_tiers!CZ2257</f>
        <v>6.0096153846153849E-4</v>
      </c>
      <c r="V2257">
        <f>VLOOKUP(A2257,cluster_membership!$A$1:$B$4001,2,FALSE)</f>
        <v>5</v>
      </c>
    </row>
    <row r="2258" spans="1:22" x14ac:dyDescent="0.2">
      <c r="A2258" s="2">
        <v>2256</v>
      </c>
      <c r="B2258" s="3">
        <v>82949</v>
      </c>
      <c r="C2258" s="2" t="s">
        <v>13726</v>
      </c>
      <c r="D2258" s="2" t="s">
        <v>13727</v>
      </c>
      <c r="E2258" s="2" t="s">
        <v>1064</v>
      </c>
      <c r="F2258" s="2" t="s">
        <v>15</v>
      </c>
      <c r="G2258" s="3">
        <v>50000</v>
      </c>
      <c r="H2258" s="6">
        <f>VLOOKUP(F2258,Exchange_rates!$A$1:$B$13,2,FALSE)</f>
        <v>1</v>
      </c>
      <c r="I2258" s="6">
        <f t="shared" si="70"/>
        <v>50000</v>
      </c>
      <c r="J2258" s="3">
        <f t="shared" si="71"/>
        <v>82949</v>
      </c>
      <c r="K2258" s="2" t="s">
        <v>16</v>
      </c>
      <c r="L2258" t="s">
        <v>28180</v>
      </c>
      <c r="M2258" s="2">
        <v>1761</v>
      </c>
      <c r="N2258" s="2" t="s">
        <v>13728</v>
      </c>
      <c r="O2258" s="2" t="s">
        <v>13729</v>
      </c>
      <c r="P2258" s="2" t="s">
        <v>13730</v>
      </c>
      <c r="Q2258" s="2" t="s">
        <v>13731</v>
      </c>
      <c r="R2258">
        <v>15</v>
      </c>
      <c r="S2258" s="9">
        <f>SUM(pledge_tiers!B2258:F2258)/pledge_tiers!CZ2258</f>
        <v>0.83136792452830188</v>
      </c>
      <c r="T2258" s="8">
        <f>SUM(pledge_tiers!G2258:K2258)/pledge_tiers!CZ2258</f>
        <v>0.1474056603773585</v>
      </c>
      <c r="U2258" s="8">
        <f>SUM(pledge_tiers!L2258:CX2258)/pledge_tiers!CZ2258</f>
        <v>2.1226415094339621E-2</v>
      </c>
      <c r="V2258">
        <f>VLOOKUP(A2258,cluster_membership!$A$1:$B$4001,2,FALSE)</f>
        <v>5</v>
      </c>
    </row>
    <row r="2259" spans="1:22" x14ac:dyDescent="0.2">
      <c r="A2259" s="2">
        <v>2257</v>
      </c>
      <c r="B2259" s="3">
        <v>162333</v>
      </c>
      <c r="C2259" s="2" t="s">
        <v>13732</v>
      </c>
      <c r="D2259" s="2" t="s">
        <v>13733</v>
      </c>
      <c r="E2259" s="2" t="s">
        <v>23</v>
      </c>
      <c r="F2259" s="2" t="s">
        <v>15</v>
      </c>
      <c r="G2259" s="3">
        <v>35000</v>
      </c>
      <c r="H2259" s="6">
        <f>VLOOKUP(F2259,Exchange_rates!$A$1:$B$13,2,FALSE)</f>
        <v>1</v>
      </c>
      <c r="I2259" s="6">
        <f t="shared" si="70"/>
        <v>35000</v>
      </c>
      <c r="J2259" s="3">
        <f t="shared" si="71"/>
        <v>162333</v>
      </c>
      <c r="K2259" s="2" t="s">
        <v>701</v>
      </c>
      <c r="L2259" t="s">
        <v>28180</v>
      </c>
      <c r="M2259" s="2">
        <v>1761</v>
      </c>
      <c r="N2259" s="2" t="s">
        <v>13734</v>
      </c>
      <c r="O2259" s="2" t="s">
        <v>13735</v>
      </c>
      <c r="P2259" s="2" t="s">
        <v>13736</v>
      </c>
      <c r="Q2259" s="2" t="s">
        <v>13737</v>
      </c>
      <c r="R2259">
        <v>5</v>
      </c>
      <c r="S2259" s="9">
        <f>SUM(pledge_tiers!B2259:F2259)/pledge_tiers!CZ2259</f>
        <v>1</v>
      </c>
      <c r="T2259" s="8">
        <f>SUM(pledge_tiers!G2259:K2259)/pledge_tiers!CZ2259</f>
        <v>0</v>
      </c>
      <c r="U2259" s="8">
        <f>SUM(pledge_tiers!L2259:CX2259)/pledge_tiers!CZ2259</f>
        <v>0</v>
      </c>
      <c r="V2259">
        <f>VLOOKUP(A2259,cluster_membership!$A$1:$B$4001,2,FALSE)</f>
        <v>5</v>
      </c>
    </row>
    <row r="2260" spans="1:22" x14ac:dyDescent="0.2">
      <c r="A2260" s="2">
        <v>2258</v>
      </c>
      <c r="B2260" s="3">
        <v>92672</v>
      </c>
      <c r="C2260" s="2" t="s">
        <v>13738</v>
      </c>
      <c r="D2260" s="2" t="s">
        <v>13739</v>
      </c>
      <c r="E2260" s="2" t="s">
        <v>3037</v>
      </c>
      <c r="F2260" s="2" t="s">
        <v>15</v>
      </c>
      <c r="G2260" s="3">
        <v>50000</v>
      </c>
      <c r="H2260" s="6">
        <f>VLOOKUP(F2260,Exchange_rates!$A$1:$B$13,2,FALSE)</f>
        <v>1</v>
      </c>
      <c r="I2260" s="6">
        <f t="shared" si="70"/>
        <v>50000</v>
      </c>
      <c r="J2260" s="3">
        <f t="shared" si="71"/>
        <v>92672</v>
      </c>
      <c r="K2260" s="2" t="s">
        <v>560</v>
      </c>
      <c r="L2260" t="s">
        <v>28180</v>
      </c>
      <c r="M2260" s="2">
        <v>1761</v>
      </c>
      <c r="N2260" s="2" t="s">
        <v>13740</v>
      </c>
      <c r="O2260" s="2" t="s">
        <v>13741</v>
      </c>
      <c r="P2260" s="2" t="s">
        <v>13742</v>
      </c>
      <c r="Q2260" s="2" t="s">
        <v>13743</v>
      </c>
      <c r="R2260">
        <v>14</v>
      </c>
      <c r="S2260" s="9">
        <f>SUM(pledge_tiers!B2260:F2260)/pledge_tiers!CZ2260</f>
        <v>0.91407151095732408</v>
      </c>
      <c r="T2260" s="8">
        <f>SUM(pledge_tiers!G2260:K2260)/pledge_tiers!CZ2260</f>
        <v>7.4394463667820071E-2</v>
      </c>
      <c r="U2260" s="8">
        <f>SUM(pledge_tiers!L2260:CX2260)/pledge_tiers!CZ2260</f>
        <v>1.1534025374855825E-2</v>
      </c>
      <c r="V2260">
        <f>VLOOKUP(A2260,cluster_membership!$A$1:$B$4001,2,FALSE)</f>
        <v>5</v>
      </c>
    </row>
    <row r="2261" spans="1:22" x14ac:dyDescent="0.2">
      <c r="A2261" s="2">
        <v>2259</v>
      </c>
      <c r="B2261" s="3">
        <v>195617</v>
      </c>
      <c r="C2261" s="2" t="s">
        <v>13744</v>
      </c>
      <c r="D2261" s="2" t="s">
        <v>13745</v>
      </c>
      <c r="E2261" s="2" t="s">
        <v>1005</v>
      </c>
      <c r="F2261" s="2" t="s">
        <v>15</v>
      </c>
      <c r="G2261" s="3">
        <v>100000</v>
      </c>
      <c r="H2261" s="6">
        <f>VLOOKUP(F2261,Exchange_rates!$A$1:$B$13,2,FALSE)</f>
        <v>1</v>
      </c>
      <c r="I2261" s="6">
        <f t="shared" si="70"/>
        <v>100000</v>
      </c>
      <c r="J2261" s="3">
        <f t="shared" si="71"/>
        <v>195617</v>
      </c>
      <c r="K2261" s="2" t="s">
        <v>6532</v>
      </c>
      <c r="L2261" t="s">
        <v>28180</v>
      </c>
      <c r="M2261" s="2">
        <v>1759</v>
      </c>
      <c r="N2261" s="2" t="s">
        <v>13746</v>
      </c>
      <c r="O2261" s="2" t="s">
        <v>13747</v>
      </c>
      <c r="P2261" s="2" t="s">
        <v>13748</v>
      </c>
      <c r="Q2261" s="2" t="s">
        <v>13749</v>
      </c>
      <c r="R2261">
        <v>11</v>
      </c>
      <c r="S2261" s="9">
        <f>SUM(pledge_tiers!B2261:F2261)/pledge_tiers!CZ2261</f>
        <v>0.96356275303643724</v>
      </c>
      <c r="T2261" s="8">
        <f>SUM(pledge_tiers!G2261:K2261)/pledge_tiers!CZ2261</f>
        <v>3.5280508964719494E-2</v>
      </c>
      <c r="U2261" s="8">
        <f>SUM(pledge_tiers!L2261:CX2261)/pledge_tiers!CZ2261</f>
        <v>1.1567379988432619E-3</v>
      </c>
      <c r="V2261">
        <f>VLOOKUP(A2261,cluster_membership!$A$1:$B$4001,2,FALSE)</f>
        <v>5</v>
      </c>
    </row>
    <row r="2262" spans="1:22" x14ac:dyDescent="0.2">
      <c r="A2262" s="2">
        <v>2260</v>
      </c>
      <c r="B2262" s="3">
        <v>210520</v>
      </c>
      <c r="C2262" s="2" t="s">
        <v>13750</v>
      </c>
      <c r="D2262" s="2" t="s">
        <v>9671</v>
      </c>
      <c r="E2262" s="2" t="s">
        <v>23</v>
      </c>
      <c r="F2262" s="2" t="s">
        <v>15</v>
      </c>
      <c r="G2262" s="3">
        <v>35000</v>
      </c>
      <c r="H2262" s="6">
        <f>VLOOKUP(F2262,Exchange_rates!$A$1:$B$13,2,FALSE)</f>
        <v>1</v>
      </c>
      <c r="I2262" s="6">
        <f t="shared" si="70"/>
        <v>35000</v>
      </c>
      <c r="J2262" s="3">
        <f t="shared" si="71"/>
        <v>210520</v>
      </c>
      <c r="K2262" s="2" t="s">
        <v>1103</v>
      </c>
      <c r="L2262" t="s">
        <v>28180</v>
      </c>
      <c r="M2262" s="2">
        <v>1759</v>
      </c>
      <c r="N2262" s="2" t="s">
        <v>13751</v>
      </c>
      <c r="O2262" s="2" t="s">
        <v>13752</v>
      </c>
      <c r="P2262" s="2" t="s">
        <v>13753</v>
      </c>
      <c r="Q2262" s="2" t="s">
        <v>13754</v>
      </c>
      <c r="R2262">
        <v>8</v>
      </c>
      <c r="S2262" s="9">
        <f>SUM(pledge_tiers!B2262:F2262)/pledge_tiers!CZ2262</f>
        <v>0.46324786324786327</v>
      </c>
      <c r="T2262" s="8">
        <f>SUM(pledge_tiers!G2262:K2262)/pledge_tiers!CZ2262</f>
        <v>0.53675213675213673</v>
      </c>
      <c r="U2262" s="8">
        <f>SUM(pledge_tiers!L2262:CX2262)/pledge_tiers!CZ2262</f>
        <v>0</v>
      </c>
      <c r="V2262">
        <f>VLOOKUP(A2262,cluster_membership!$A$1:$B$4001,2,FALSE)</f>
        <v>5</v>
      </c>
    </row>
    <row r="2263" spans="1:22" x14ac:dyDescent="0.2">
      <c r="A2263" s="2">
        <v>2261</v>
      </c>
      <c r="B2263" s="3">
        <v>251225</v>
      </c>
      <c r="C2263" s="2" t="s">
        <v>13755</v>
      </c>
      <c r="D2263" s="2" t="s">
        <v>10196</v>
      </c>
      <c r="E2263" s="2" t="s">
        <v>23</v>
      </c>
      <c r="F2263" s="2" t="s">
        <v>15</v>
      </c>
      <c r="G2263" s="3">
        <v>100000</v>
      </c>
      <c r="H2263" s="6">
        <f>VLOOKUP(F2263,Exchange_rates!$A$1:$B$13,2,FALSE)</f>
        <v>1</v>
      </c>
      <c r="I2263" s="6">
        <f t="shared" si="70"/>
        <v>100000</v>
      </c>
      <c r="J2263" s="3">
        <f t="shared" si="71"/>
        <v>251225</v>
      </c>
      <c r="K2263" s="2" t="s">
        <v>47</v>
      </c>
      <c r="L2263" t="s">
        <v>28180</v>
      </c>
      <c r="M2263" s="2">
        <v>1758</v>
      </c>
      <c r="N2263" s="2" t="s">
        <v>13756</v>
      </c>
      <c r="O2263" s="2" t="s">
        <v>13757</v>
      </c>
      <c r="P2263" s="2" t="s">
        <v>13758</v>
      </c>
      <c r="Q2263" s="2" t="s">
        <v>13759</v>
      </c>
      <c r="R2263">
        <v>8</v>
      </c>
      <c r="S2263" s="9">
        <f>SUM(pledge_tiers!B2263:F2263)/pledge_tiers!CZ2263</f>
        <v>0.98130277442702052</v>
      </c>
      <c r="T2263" s="8">
        <f>SUM(pledge_tiers!G2263:K2263)/pledge_tiers!CZ2263</f>
        <v>1.8697225572979495E-2</v>
      </c>
      <c r="U2263" s="8">
        <f>SUM(pledge_tiers!L2263:CX2263)/pledge_tiers!CZ2263</f>
        <v>0</v>
      </c>
      <c r="V2263">
        <f>VLOOKUP(A2263,cluster_membership!$A$1:$B$4001,2,FALSE)</f>
        <v>5</v>
      </c>
    </row>
    <row r="2264" spans="1:22" x14ac:dyDescent="0.2">
      <c r="A2264" s="2">
        <v>2262</v>
      </c>
      <c r="B2264" s="3">
        <v>119547</v>
      </c>
      <c r="C2264" s="2" t="s">
        <v>13760</v>
      </c>
      <c r="D2264" s="2" t="s">
        <v>13761</v>
      </c>
      <c r="E2264" s="2" t="s">
        <v>559</v>
      </c>
      <c r="F2264" s="2" t="s">
        <v>15</v>
      </c>
      <c r="G2264" s="3">
        <v>80000</v>
      </c>
      <c r="H2264" s="6">
        <f>VLOOKUP(F2264,Exchange_rates!$A$1:$B$13,2,FALSE)</f>
        <v>1</v>
      </c>
      <c r="I2264" s="6">
        <f t="shared" si="70"/>
        <v>80000</v>
      </c>
      <c r="J2264" s="3">
        <f t="shared" si="71"/>
        <v>119547</v>
      </c>
      <c r="K2264" s="2" t="s">
        <v>16</v>
      </c>
      <c r="L2264" t="s">
        <v>28180</v>
      </c>
      <c r="M2264" s="2">
        <v>1758</v>
      </c>
      <c r="N2264" s="2" t="s">
        <v>13762</v>
      </c>
      <c r="O2264" s="2" t="s">
        <v>13763</v>
      </c>
      <c r="P2264" s="2" t="s">
        <v>13764</v>
      </c>
      <c r="Q2264" s="2" t="s">
        <v>13765</v>
      </c>
      <c r="R2264">
        <v>25</v>
      </c>
      <c r="S2264" s="9">
        <f>SUM(pledge_tiers!B2264:F2264)/pledge_tiers!CZ2264</f>
        <v>0.88817891373801916</v>
      </c>
      <c r="T2264" s="8">
        <f>SUM(pledge_tiers!G2264:K2264)/pledge_tiers!CZ2264</f>
        <v>3.4504792332268372E-2</v>
      </c>
      <c r="U2264" s="8">
        <f>SUM(pledge_tiers!L2264:CX2264)/pledge_tiers!CZ2264</f>
        <v>7.7316293929712454E-2</v>
      </c>
      <c r="V2264">
        <f>VLOOKUP(A2264,cluster_membership!$A$1:$B$4001,2,FALSE)</f>
        <v>5</v>
      </c>
    </row>
    <row r="2265" spans="1:22" x14ac:dyDescent="0.2">
      <c r="A2265" s="2">
        <v>2263</v>
      </c>
      <c r="B2265" s="3">
        <v>86981</v>
      </c>
      <c r="C2265" s="2" t="s">
        <v>13766</v>
      </c>
      <c r="D2265" s="2" t="s">
        <v>13767</v>
      </c>
      <c r="E2265" s="2" t="s">
        <v>847</v>
      </c>
      <c r="F2265" s="2" t="s">
        <v>15</v>
      </c>
      <c r="G2265" s="3">
        <v>20000</v>
      </c>
      <c r="H2265" s="6">
        <f>VLOOKUP(F2265,Exchange_rates!$A$1:$B$13,2,FALSE)</f>
        <v>1</v>
      </c>
      <c r="I2265" s="6">
        <f t="shared" si="70"/>
        <v>20000</v>
      </c>
      <c r="J2265" s="3">
        <f t="shared" si="71"/>
        <v>86981</v>
      </c>
      <c r="K2265" s="2" t="s">
        <v>13768</v>
      </c>
      <c r="L2265" t="s">
        <v>28180</v>
      </c>
      <c r="M2265" s="2">
        <v>1757</v>
      </c>
      <c r="N2265" s="2" t="s">
        <v>13769</v>
      </c>
      <c r="O2265" s="2" t="s">
        <v>13770</v>
      </c>
      <c r="P2265" s="2" t="s">
        <v>13771</v>
      </c>
      <c r="Q2265" s="2" t="s">
        <v>13772</v>
      </c>
      <c r="R2265">
        <v>9</v>
      </c>
      <c r="S2265" s="9">
        <f>SUM(pledge_tiers!B2265:F2265)/pledge_tiers!CZ2265</f>
        <v>0.98278829604130813</v>
      </c>
      <c r="T2265" s="8">
        <f>SUM(pledge_tiers!G2265:K2265)/pledge_tiers!CZ2265</f>
        <v>1.7211703958691909E-2</v>
      </c>
      <c r="U2265" s="8">
        <f>SUM(pledge_tiers!L2265:CX2265)/pledge_tiers!CZ2265</f>
        <v>0</v>
      </c>
      <c r="V2265">
        <f>VLOOKUP(A2265,cluster_membership!$A$1:$B$4001,2,FALSE)</f>
        <v>5</v>
      </c>
    </row>
    <row r="2266" spans="1:22" x14ac:dyDescent="0.2">
      <c r="A2266" s="2">
        <v>2264</v>
      </c>
      <c r="B2266" s="3">
        <v>56280</v>
      </c>
      <c r="C2266" s="2" t="s">
        <v>13773</v>
      </c>
      <c r="D2266" s="2" t="s">
        <v>13774</v>
      </c>
      <c r="E2266" s="2" t="s">
        <v>14</v>
      </c>
      <c r="F2266" s="2" t="s">
        <v>15</v>
      </c>
      <c r="G2266" s="3">
        <v>12500</v>
      </c>
      <c r="H2266" s="6">
        <f>VLOOKUP(F2266,Exchange_rates!$A$1:$B$13,2,FALSE)</f>
        <v>1</v>
      </c>
      <c r="I2266" s="6">
        <f t="shared" si="70"/>
        <v>12500</v>
      </c>
      <c r="J2266" s="3">
        <f t="shared" si="71"/>
        <v>56280</v>
      </c>
      <c r="K2266" s="2" t="s">
        <v>720</v>
      </c>
      <c r="L2266" t="s">
        <v>28180</v>
      </c>
      <c r="M2266" s="2">
        <v>1757</v>
      </c>
      <c r="N2266" s="2" t="s">
        <v>13775</v>
      </c>
      <c r="O2266" s="2" t="s">
        <v>13776</v>
      </c>
      <c r="P2266" s="2" t="s">
        <v>13777</v>
      </c>
      <c r="Q2266" s="2" t="s">
        <v>13778</v>
      </c>
      <c r="R2266">
        <v>6</v>
      </c>
      <c r="S2266" s="9">
        <f>SUM(pledge_tiers!B2266:F2266)/pledge_tiers!CZ2266</f>
        <v>0.99885844748858443</v>
      </c>
      <c r="T2266" s="8">
        <f>SUM(pledge_tiers!G2266:K2266)/pledge_tiers!CZ2266</f>
        <v>1.1415525114155251E-3</v>
      </c>
      <c r="U2266" s="8">
        <f>SUM(pledge_tiers!L2266:CX2266)/pledge_tiers!CZ2266</f>
        <v>0</v>
      </c>
      <c r="V2266">
        <f>VLOOKUP(A2266,cluster_membership!$A$1:$B$4001,2,FALSE)</f>
        <v>5</v>
      </c>
    </row>
    <row r="2267" spans="1:22" x14ac:dyDescent="0.2">
      <c r="A2267" s="2">
        <v>2265</v>
      </c>
      <c r="B2267" s="3">
        <v>55176</v>
      </c>
      <c r="C2267" s="2" t="s">
        <v>13779</v>
      </c>
      <c r="D2267" s="2" t="s">
        <v>13780</v>
      </c>
      <c r="E2267" s="2" t="s">
        <v>4665</v>
      </c>
      <c r="F2267" s="2" t="s">
        <v>75</v>
      </c>
      <c r="G2267" s="3">
        <v>50000</v>
      </c>
      <c r="H2267" s="6">
        <f>VLOOKUP(F2267,Exchange_rates!$A$1:$B$13,2,FALSE)</f>
        <v>1.24</v>
      </c>
      <c r="I2267" s="6">
        <f t="shared" si="70"/>
        <v>62000</v>
      </c>
      <c r="J2267" s="3">
        <f t="shared" si="71"/>
        <v>68418.240000000005</v>
      </c>
      <c r="K2267" s="2" t="s">
        <v>827</v>
      </c>
      <c r="L2267" t="s">
        <v>28181</v>
      </c>
      <c r="M2267" s="2">
        <v>1756</v>
      </c>
      <c r="N2267" s="2" t="s">
        <v>13781</v>
      </c>
      <c r="O2267" s="2" t="s">
        <v>13782</v>
      </c>
      <c r="P2267" s="2" t="s">
        <v>13783</v>
      </c>
      <c r="Q2267" s="2" t="s">
        <v>13784</v>
      </c>
      <c r="R2267">
        <v>25</v>
      </c>
      <c r="S2267" s="9">
        <f>SUM(pledge_tiers!B2267:F2267)/pledge_tiers!CZ2267</f>
        <v>0.52876869965477558</v>
      </c>
      <c r="T2267" s="8">
        <f>SUM(pledge_tiers!G2267:K2267)/pledge_tiers!CZ2267</f>
        <v>0.3147295742232451</v>
      </c>
      <c r="U2267" s="8">
        <f>SUM(pledge_tiers!L2267:CX2267)/pledge_tiers!CZ2267</f>
        <v>0.1565017261219793</v>
      </c>
      <c r="V2267">
        <f>VLOOKUP(A2267,cluster_membership!$A$1:$B$4001,2,FALSE)</f>
        <v>5</v>
      </c>
    </row>
    <row r="2268" spans="1:22" x14ac:dyDescent="0.2">
      <c r="A2268" s="2">
        <v>2266</v>
      </c>
      <c r="B2268" s="3">
        <v>57620</v>
      </c>
      <c r="C2268" s="2" t="s">
        <v>13785</v>
      </c>
      <c r="D2268" s="2" t="s">
        <v>13786</v>
      </c>
      <c r="E2268" s="2" t="s">
        <v>9153</v>
      </c>
      <c r="F2268" s="2" t="s">
        <v>15</v>
      </c>
      <c r="G2268" s="3">
        <v>14000</v>
      </c>
      <c r="H2268" s="6">
        <f>VLOOKUP(F2268,Exchange_rates!$A$1:$B$13,2,FALSE)</f>
        <v>1</v>
      </c>
      <c r="I2268" s="6">
        <f t="shared" si="70"/>
        <v>14000</v>
      </c>
      <c r="J2268" s="3">
        <f t="shared" si="71"/>
        <v>57620</v>
      </c>
      <c r="K2268" s="2" t="s">
        <v>13787</v>
      </c>
      <c r="L2268" t="s">
        <v>28180</v>
      </c>
      <c r="M2268" s="2">
        <v>1756</v>
      </c>
      <c r="N2268" s="2" t="s">
        <v>13788</v>
      </c>
      <c r="O2268" s="2" t="s">
        <v>13789</v>
      </c>
      <c r="P2268" s="2" t="s">
        <v>13786</v>
      </c>
      <c r="Q2268" s="2" t="s">
        <v>13790</v>
      </c>
      <c r="R2268">
        <v>7</v>
      </c>
      <c r="S2268" s="9">
        <f>SUM(pledge_tiers!B2268:F2268)/pledge_tiers!CZ2268</f>
        <v>0.99484536082474229</v>
      </c>
      <c r="T2268" s="8">
        <f>SUM(pledge_tiers!G2268:K2268)/pledge_tiers!CZ2268</f>
        <v>5.1546391752577319E-3</v>
      </c>
      <c r="U2268" s="8">
        <f>SUM(pledge_tiers!L2268:CX2268)/pledge_tiers!CZ2268</f>
        <v>0</v>
      </c>
      <c r="V2268">
        <f>VLOOKUP(A2268,cluster_membership!$A$1:$B$4001,2,FALSE)</f>
        <v>5</v>
      </c>
    </row>
    <row r="2269" spans="1:22" x14ac:dyDescent="0.2">
      <c r="A2269" s="2">
        <v>2267</v>
      </c>
      <c r="B2269" s="3">
        <v>166075</v>
      </c>
      <c r="C2269" s="2" t="s">
        <v>13791</v>
      </c>
      <c r="D2269" s="2" t="s">
        <v>13792</v>
      </c>
      <c r="E2269" s="2" t="s">
        <v>23</v>
      </c>
      <c r="F2269" s="2" t="s">
        <v>15</v>
      </c>
      <c r="G2269" s="3">
        <v>100000</v>
      </c>
      <c r="H2269" s="6">
        <f>VLOOKUP(F2269,Exchange_rates!$A$1:$B$13,2,FALSE)</f>
        <v>1</v>
      </c>
      <c r="I2269" s="6">
        <f t="shared" si="70"/>
        <v>100000</v>
      </c>
      <c r="J2269" s="3">
        <f t="shared" si="71"/>
        <v>166075</v>
      </c>
      <c r="K2269" s="2" t="s">
        <v>827</v>
      </c>
      <c r="L2269" t="s">
        <v>28181</v>
      </c>
      <c r="M2269" s="2">
        <v>1756</v>
      </c>
      <c r="N2269" s="2" t="s">
        <v>13793</v>
      </c>
      <c r="O2269" s="2" t="s">
        <v>13794</v>
      </c>
      <c r="P2269" s="2" t="s">
        <v>13795</v>
      </c>
      <c r="Q2269" s="2" t="s">
        <v>13796</v>
      </c>
      <c r="R2269">
        <v>9</v>
      </c>
      <c r="S2269" s="9">
        <f>SUM(pledge_tiers!B2269:F2269)/pledge_tiers!CZ2269</f>
        <v>0.93602305475504322</v>
      </c>
      <c r="T2269" s="8">
        <f>SUM(pledge_tiers!G2269:K2269)/pledge_tiers!CZ2269</f>
        <v>6.397694524495677E-2</v>
      </c>
      <c r="U2269" s="8">
        <f>SUM(pledge_tiers!L2269:CX2269)/pledge_tiers!CZ2269</f>
        <v>0</v>
      </c>
      <c r="V2269">
        <f>VLOOKUP(A2269,cluster_membership!$A$1:$B$4001,2,FALSE)</f>
        <v>5</v>
      </c>
    </row>
    <row r="2270" spans="1:22" x14ac:dyDescent="0.2">
      <c r="A2270" s="2">
        <v>2268</v>
      </c>
      <c r="B2270" s="3">
        <v>104332</v>
      </c>
      <c r="C2270" s="2" t="s">
        <v>13797</v>
      </c>
      <c r="D2270" s="2" t="s">
        <v>9928</v>
      </c>
      <c r="E2270" s="2" t="s">
        <v>581</v>
      </c>
      <c r="F2270" s="2" t="s">
        <v>15</v>
      </c>
      <c r="G2270" s="3">
        <v>20000</v>
      </c>
      <c r="H2270" s="6">
        <f>VLOOKUP(F2270,Exchange_rates!$A$1:$B$13,2,FALSE)</f>
        <v>1</v>
      </c>
      <c r="I2270" s="6">
        <f t="shared" si="70"/>
        <v>20000</v>
      </c>
      <c r="J2270" s="3">
        <f t="shared" si="71"/>
        <v>104332</v>
      </c>
      <c r="K2270" s="2" t="s">
        <v>47</v>
      </c>
      <c r="L2270" t="s">
        <v>28180</v>
      </c>
      <c r="M2270" s="2">
        <v>1756</v>
      </c>
      <c r="N2270" s="2" t="s">
        <v>13798</v>
      </c>
      <c r="O2270" s="2" t="s">
        <v>13799</v>
      </c>
      <c r="P2270" s="2" t="s">
        <v>13800</v>
      </c>
      <c r="Q2270" s="2" t="s">
        <v>13801</v>
      </c>
      <c r="R2270">
        <v>20</v>
      </c>
      <c r="S2270" s="9">
        <f>SUM(pledge_tiers!B2270:F2270)/pledge_tiers!CZ2270</f>
        <v>0.6396551724137931</v>
      </c>
      <c r="T2270" s="8">
        <f>SUM(pledge_tiers!G2270:K2270)/pledge_tiers!CZ2270</f>
        <v>0.31321839080459768</v>
      </c>
      <c r="U2270" s="8">
        <f>SUM(pledge_tiers!L2270:CX2270)/pledge_tiers!CZ2270</f>
        <v>4.7126436781609195E-2</v>
      </c>
      <c r="V2270">
        <f>VLOOKUP(A2270,cluster_membership!$A$1:$B$4001,2,FALSE)</f>
        <v>5</v>
      </c>
    </row>
    <row r="2271" spans="1:22" x14ac:dyDescent="0.2">
      <c r="A2271" s="2">
        <v>2269</v>
      </c>
      <c r="B2271" s="3">
        <v>108176</v>
      </c>
      <c r="C2271" s="2" t="s">
        <v>13802</v>
      </c>
      <c r="D2271" s="2" t="s">
        <v>13803</v>
      </c>
      <c r="E2271" s="2" t="s">
        <v>298</v>
      </c>
      <c r="F2271" s="2" t="s">
        <v>15</v>
      </c>
      <c r="G2271" s="3">
        <v>40000</v>
      </c>
      <c r="H2271" s="6">
        <f>VLOOKUP(F2271,Exchange_rates!$A$1:$B$13,2,FALSE)</f>
        <v>1</v>
      </c>
      <c r="I2271" s="6">
        <f t="shared" si="70"/>
        <v>40000</v>
      </c>
      <c r="J2271" s="3">
        <f t="shared" si="71"/>
        <v>108176</v>
      </c>
      <c r="K2271" s="2" t="s">
        <v>3577</v>
      </c>
      <c r="L2271" t="s">
        <v>28180</v>
      </c>
      <c r="M2271" s="2">
        <v>1756</v>
      </c>
      <c r="N2271" s="2" t="s">
        <v>13804</v>
      </c>
      <c r="O2271" s="2" t="s">
        <v>13805</v>
      </c>
      <c r="P2271" s="2" t="s">
        <v>13806</v>
      </c>
      <c r="Q2271" s="2" t="s">
        <v>13807</v>
      </c>
      <c r="R2271">
        <v>12</v>
      </c>
      <c r="S2271" s="9">
        <f>SUM(pledge_tiers!B2271:F2271)/pledge_tiers!CZ2271</f>
        <v>0.94467333725721014</v>
      </c>
      <c r="T2271" s="8">
        <f>SUM(pledge_tiers!G2271:K2271)/pledge_tiers!CZ2271</f>
        <v>4.7086521483225424E-2</v>
      </c>
      <c r="U2271" s="8">
        <f>SUM(pledge_tiers!L2271:CX2271)/pledge_tiers!CZ2271</f>
        <v>8.2401412595644492E-3</v>
      </c>
      <c r="V2271">
        <f>VLOOKUP(A2271,cluster_membership!$A$1:$B$4001,2,FALSE)</f>
        <v>5</v>
      </c>
    </row>
    <row r="2272" spans="1:22" x14ac:dyDescent="0.2">
      <c r="A2272" s="2">
        <v>2270</v>
      </c>
      <c r="B2272" s="3">
        <v>44633</v>
      </c>
      <c r="C2272" s="2" t="s">
        <v>13808</v>
      </c>
      <c r="D2272" s="2" t="s">
        <v>13809</v>
      </c>
      <c r="E2272" s="2" t="s">
        <v>23</v>
      </c>
      <c r="F2272" s="2" t="s">
        <v>15</v>
      </c>
      <c r="G2272" s="3">
        <v>10000</v>
      </c>
      <c r="H2272" s="6">
        <f>VLOOKUP(F2272,Exchange_rates!$A$1:$B$13,2,FALSE)</f>
        <v>1</v>
      </c>
      <c r="I2272" s="6">
        <f t="shared" si="70"/>
        <v>10000</v>
      </c>
      <c r="J2272" s="3">
        <f t="shared" si="71"/>
        <v>44633</v>
      </c>
      <c r="K2272" s="2" t="s">
        <v>1166</v>
      </c>
      <c r="L2272" t="s">
        <v>28193</v>
      </c>
      <c r="M2272" s="2">
        <v>1756</v>
      </c>
      <c r="N2272" s="2" t="s">
        <v>13810</v>
      </c>
      <c r="O2272" s="2" t="s">
        <v>13811</v>
      </c>
      <c r="P2272" s="2" t="s">
        <v>13812</v>
      </c>
      <c r="Q2272" s="2" t="s">
        <v>13813</v>
      </c>
      <c r="R2272">
        <v>6</v>
      </c>
      <c r="S2272" s="9">
        <f>SUM(pledge_tiers!B2272:F2272)/pledge_tiers!CZ2272</f>
        <v>0.99942693409742123</v>
      </c>
      <c r="T2272" s="8">
        <f>SUM(pledge_tiers!G2272:K2272)/pledge_tiers!CZ2272</f>
        <v>5.7306590257879652E-4</v>
      </c>
      <c r="U2272" s="8">
        <f>SUM(pledge_tiers!L2272:CX2272)/pledge_tiers!CZ2272</f>
        <v>0</v>
      </c>
      <c r="V2272">
        <f>VLOOKUP(A2272,cluster_membership!$A$1:$B$4001,2,FALSE)</f>
        <v>5</v>
      </c>
    </row>
    <row r="2273" spans="1:22" x14ac:dyDescent="0.2">
      <c r="A2273" s="2">
        <v>2271</v>
      </c>
      <c r="B2273" s="3">
        <v>193230</v>
      </c>
      <c r="C2273" s="2" t="s">
        <v>13814</v>
      </c>
      <c r="D2273" s="2" t="s">
        <v>13815</v>
      </c>
      <c r="E2273" s="2" t="s">
        <v>534</v>
      </c>
      <c r="F2273" s="2" t="s">
        <v>15</v>
      </c>
      <c r="G2273" s="3">
        <v>5000</v>
      </c>
      <c r="H2273" s="6">
        <f>VLOOKUP(F2273,Exchange_rates!$A$1:$B$13,2,FALSE)</f>
        <v>1</v>
      </c>
      <c r="I2273" s="6">
        <f t="shared" si="70"/>
        <v>5000</v>
      </c>
      <c r="J2273" s="3">
        <f t="shared" si="71"/>
        <v>193230</v>
      </c>
      <c r="K2273" s="2" t="s">
        <v>3750</v>
      </c>
      <c r="L2273" t="s">
        <v>28180</v>
      </c>
      <c r="M2273" s="2">
        <v>1755</v>
      </c>
      <c r="N2273" s="2" t="s">
        <v>13816</v>
      </c>
      <c r="O2273" s="2" t="s">
        <v>13817</v>
      </c>
      <c r="P2273" s="2" t="s">
        <v>13818</v>
      </c>
      <c r="Q2273" s="2" t="s">
        <v>13819</v>
      </c>
      <c r="R2273">
        <v>16</v>
      </c>
      <c r="S2273" s="9">
        <f>SUM(pledge_tiers!B2273:F2273)/pledge_tiers!CZ2273</f>
        <v>0.20231213872832371</v>
      </c>
      <c r="T2273" s="8">
        <f>SUM(pledge_tiers!G2273:K2273)/pledge_tiers!CZ2273</f>
        <v>0.52080924855491328</v>
      </c>
      <c r="U2273" s="8">
        <f>SUM(pledge_tiers!L2273:CX2273)/pledge_tiers!CZ2273</f>
        <v>0.27687861271676301</v>
      </c>
      <c r="V2273">
        <f>VLOOKUP(A2273,cluster_membership!$A$1:$B$4001,2,FALSE)</f>
        <v>5</v>
      </c>
    </row>
    <row r="2274" spans="1:22" x14ac:dyDescent="0.2">
      <c r="A2274" s="2">
        <v>2272</v>
      </c>
      <c r="B2274" s="3">
        <v>84918</v>
      </c>
      <c r="C2274" s="2" t="s">
        <v>13820</v>
      </c>
      <c r="D2274" s="2" t="s">
        <v>13821</v>
      </c>
      <c r="E2274" s="2" t="s">
        <v>46</v>
      </c>
      <c r="F2274" s="2" t="s">
        <v>15</v>
      </c>
      <c r="G2274" s="3">
        <v>80000</v>
      </c>
      <c r="H2274" s="6">
        <f>VLOOKUP(F2274,Exchange_rates!$A$1:$B$13,2,FALSE)</f>
        <v>1</v>
      </c>
      <c r="I2274" s="6">
        <f t="shared" si="70"/>
        <v>80000</v>
      </c>
      <c r="J2274" s="3">
        <f t="shared" si="71"/>
        <v>84918</v>
      </c>
      <c r="K2274" s="2" t="s">
        <v>505</v>
      </c>
      <c r="L2274" t="s">
        <v>28180</v>
      </c>
      <c r="M2274" s="2">
        <v>1753</v>
      </c>
      <c r="N2274" s="2" t="s">
        <v>13822</v>
      </c>
      <c r="O2274" s="2" t="s">
        <v>13823</v>
      </c>
      <c r="P2274" s="2" t="s">
        <v>13824</v>
      </c>
      <c r="Q2274" s="2" t="s">
        <v>13825</v>
      </c>
      <c r="R2274">
        <v>23</v>
      </c>
      <c r="S2274" s="9">
        <f>SUM(pledge_tiers!B2274:F2274)/pledge_tiers!CZ2274</f>
        <v>0.55576323987538945</v>
      </c>
      <c r="T2274" s="8">
        <f>SUM(pledge_tiers!G2274:K2274)/pledge_tiers!CZ2274</f>
        <v>0.40249221183800621</v>
      </c>
      <c r="U2274" s="8">
        <f>SUM(pledge_tiers!L2274:CX2274)/pledge_tiers!CZ2274</f>
        <v>4.1744548286604365E-2</v>
      </c>
      <c r="V2274">
        <f>VLOOKUP(A2274,cluster_membership!$A$1:$B$4001,2,FALSE)</f>
        <v>5</v>
      </c>
    </row>
    <row r="2275" spans="1:22" x14ac:dyDescent="0.2">
      <c r="A2275" s="2">
        <v>2273</v>
      </c>
      <c r="B2275" s="3">
        <v>299932</v>
      </c>
      <c r="C2275" s="2" t="s">
        <v>13826</v>
      </c>
      <c r="D2275" s="2" t="s">
        <v>13827</v>
      </c>
      <c r="E2275" s="2" t="s">
        <v>14</v>
      </c>
      <c r="F2275" s="2" t="s">
        <v>15</v>
      </c>
      <c r="G2275" s="3">
        <v>2150</v>
      </c>
      <c r="H2275" s="6">
        <f>VLOOKUP(F2275,Exchange_rates!$A$1:$B$13,2,FALSE)</f>
        <v>1</v>
      </c>
      <c r="I2275" s="6">
        <f t="shared" si="70"/>
        <v>2150</v>
      </c>
      <c r="J2275" s="3">
        <f t="shared" si="71"/>
        <v>299932</v>
      </c>
      <c r="K2275" s="2" t="s">
        <v>13828</v>
      </c>
      <c r="L2275" t="s">
        <v>28180</v>
      </c>
      <c r="M2275" s="2">
        <v>1753</v>
      </c>
      <c r="N2275" s="2" t="s">
        <v>13829</v>
      </c>
      <c r="O2275" s="2" t="s">
        <v>13830</v>
      </c>
      <c r="P2275" s="2" t="s">
        <v>13831</v>
      </c>
      <c r="Q2275" s="2" t="s">
        <v>13832</v>
      </c>
      <c r="R2275">
        <v>17</v>
      </c>
      <c r="S2275" s="9">
        <f>SUM(pledge_tiers!B2275:F2275)/pledge_tiers!CZ2275</f>
        <v>0.4824766355140187</v>
      </c>
      <c r="T2275" s="8">
        <f>SUM(pledge_tiers!G2275:K2275)/pledge_tiers!CZ2275</f>
        <v>0.35397196261682246</v>
      </c>
      <c r="U2275" s="8">
        <f>SUM(pledge_tiers!L2275:CX2275)/pledge_tiers!CZ2275</f>
        <v>0.16355140186915887</v>
      </c>
      <c r="V2275">
        <f>VLOOKUP(A2275,cluster_membership!$A$1:$B$4001,2,FALSE)</f>
        <v>5</v>
      </c>
    </row>
    <row r="2276" spans="1:22" x14ac:dyDescent="0.2">
      <c r="A2276" s="2">
        <v>2274</v>
      </c>
      <c r="B2276" s="3">
        <v>135589</v>
      </c>
      <c r="C2276" s="2" t="s">
        <v>13833</v>
      </c>
      <c r="D2276" s="2" t="s">
        <v>10538</v>
      </c>
      <c r="E2276" s="2" t="s">
        <v>477</v>
      </c>
      <c r="F2276" s="2" t="s">
        <v>15</v>
      </c>
      <c r="G2276" s="3">
        <v>30000</v>
      </c>
      <c r="H2276" s="6">
        <f>VLOOKUP(F2276,Exchange_rates!$A$1:$B$13,2,FALSE)</f>
        <v>1</v>
      </c>
      <c r="I2276" s="6">
        <f t="shared" si="70"/>
        <v>30000</v>
      </c>
      <c r="J2276" s="3">
        <f t="shared" si="71"/>
        <v>135589</v>
      </c>
      <c r="K2276" s="2" t="s">
        <v>3691</v>
      </c>
      <c r="L2276" t="s">
        <v>28180</v>
      </c>
      <c r="M2276" s="2">
        <v>1752</v>
      </c>
      <c r="N2276" s="2" t="s">
        <v>13834</v>
      </c>
      <c r="O2276" s="2" t="s">
        <v>13835</v>
      </c>
      <c r="P2276" s="2" t="s">
        <v>13836</v>
      </c>
      <c r="Q2276" s="2" t="s">
        <v>13837</v>
      </c>
      <c r="R2276">
        <v>29</v>
      </c>
      <c r="S2276" s="9">
        <f>SUM(pledge_tiers!B2276:F2276)/pledge_tiers!CZ2276</f>
        <v>0.95556837853433352</v>
      </c>
      <c r="T2276" s="8">
        <f>SUM(pledge_tiers!G2276:K2276)/pledge_tiers!CZ2276</f>
        <v>3.3467974610502021E-2</v>
      </c>
      <c r="U2276" s="8">
        <f>SUM(pledge_tiers!L2276:CX2276)/pledge_tiers!CZ2276</f>
        <v>1.0963646855164455E-2</v>
      </c>
      <c r="V2276">
        <f>VLOOKUP(A2276,cluster_membership!$A$1:$B$4001,2,FALSE)</f>
        <v>5</v>
      </c>
    </row>
    <row r="2277" spans="1:22" x14ac:dyDescent="0.2">
      <c r="A2277" s="2">
        <v>2275</v>
      </c>
      <c r="B2277" s="3">
        <v>265897</v>
      </c>
      <c r="C2277" s="2" t="s">
        <v>13838</v>
      </c>
      <c r="D2277" s="2" t="s">
        <v>13839</v>
      </c>
      <c r="E2277" s="2" t="s">
        <v>23</v>
      </c>
      <c r="F2277" s="2" t="s">
        <v>15</v>
      </c>
      <c r="G2277" s="3">
        <v>50000</v>
      </c>
      <c r="H2277" s="6">
        <f>VLOOKUP(F2277,Exchange_rates!$A$1:$B$13,2,FALSE)</f>
        <v>1</v>
      </c>
      <c r="I2277" s="6">
        <f t="shared" si="70"/>
        <v>50000</v>
      </c>
      <c r="J2277" s="3">
        <f t="shared" si="71"/>
        <v>265897</v>
      </c>
      <c r="K2277" s="2" t="s">
        <v>162</v>
      </c>
      <c r="L2277" t="s">
        <v>28180</v>
      </c>
      <c r="M2277" s="2">
        <v>1752</v>
      </c>
      <c r="N2277" s="2" t="s">
        <v>13840</v>
      </c>
      <c r="O2277" s="2" t="s">
        <v>13841</v>
      </c>
      <c r="P2277" s="2" t="s">
        <v>13842</v>
      </c>
      <c r="Q2277" s="2" t="s">
        <v>13843</v>
      </c>
      <c r="R2277">
        <v>8</v>
      </c>
      <c r="S2277" s="9">
        <f>SUM(pledge_tiers!B2277:F2277)/pledge_tiers!CZ2277</f>
        <v>0.55299539170506917</v>
      </c>
      <c r="T2277" s="8">
        <f>SUM(pledge_tiers!G2277:K2277)/pledge_tiers!CZ2277</f>
        <v>0.44700460829493088</v>
      </c>
      <c r="U2277" s="8">
        <f>SUM(pledge_tiers!L2277:CX2277)/pledge_tiers!CZ2277</f>
        <v>0</v>
      </c>
      <c r="V2277">
        <f>VLOOKUP(A2277,cluster_membership!$A$1:$B$4001,2,FALSE)</f>
        <v>5</v>
      </c>
    </row>
    <row r="2278" spans="1:22" x14ac:dyDescent="0.2">
      <c r="A2278" s="2">
        <v>2276</v>
      </c>
      <c r="B2278" s="3">
        <v>51983</v>
      </c>
      <c r="C2278" s="2" t="s">
        <v>13844</v>
      </c>
      <c r="D2278" s="2" t="s">
        <v>13845</v>
      </c>
      <c r="E2278" s="2" t="s">
        <v>46</v>
      </c>
      <c r="F2278" s="2" t="s">
        <v>15</v>
      </c>
      <c r="G2278" s="3">
        <v>45000</v>
      </c>
      <c r="H2278" s="6">
        <f>VLOOKUP(F2278,Exchange_rates!$A$1:$B$13,2,FALSE)</f>
        <v>1</v>
      </c>
      <c r="I2278" s="6">
        <f t="shared" si="70"/>
        <v>45000</v>
      </c>
      <c r="J2278" s="3">
        <f t="shared" si="71"/>
        <v>51983</v>
      </c>
      <c r="K2278" s="2" t="s">
        <v>8415</v>
      </c>
      <c r="L2278" t="s">
        <v>28196</v>
      </c>
      <c r="M2278" s="2">
        <v>1752</v>
      </c>
      <c r="N2278" s="2" t="s">
        <v>13846</v>
      </c>
      <c r="O2278" s="2" t="s">
        <v>13847</v>
      </c>
      <c r="P2278" s="2" t="s">
        <v>13848</v>
      </c>
      <c r="Q2278" s="2" t="s">
        <v>13849</v>
      </c>
      <c r="R2278">
        <v>18</v>
      </c>
      <c r="S2278" s="9">
        <f>SUM(pledge_tiers!B2278:F2278)/pledge_tiers!CZ2278</f>
        <v>0.74956011730205274</v>
      </c>
      <c r="T2278" s="8">
        <f>SUM(pledge_tiers!G2278:K2278)/pledge_tiers!CZ2278</f>
        <v>0.23519061583577713</v>
      </c>
      <c r="U2278" s="8">
        <f>SUM(pledge_tiers!L2278:CX2278)/pledge_tiers!CZ2278</f>
        <v>1.5249266862170088E-2</v>
      </c>
      <c r="V2278">
        <f>VLOOKUP(A2278,cluster_membership!$A$1:$B$4001,2,FALSE)</f>
        <v>5</v>
      </c>
    </row>
    <row r="2279" spans="1:22" x14ac:dyDescent="0.2">
      <c r="A2279" s="2">
        <v>2277</v>
      </c>
      <c r="B2279" s="3">
        <v>146313</v>
      </c>
      <c r="C2279" s="2" t="s">
        <v>13850</v>
      </c>
      <c r="D2279" s="2" t="s">
        <v>13851</v>
      </c>
      <c r="E2279" s="2" t="s">
        <v>1057</v>
      </c>
      <c r="F2279" s="2" t="s">
        <v>15</v>
      </c>
      <c r="G2279" s="3">
        <v>79000</v>
      </c>
      <c r="H2279" s="6">
        <f>VLOOKUP(F2279,Exchange_rates!$A$1:$B$13,2,FALSE)</f>
        <v>1</v>
      </c>
      <c r="I2279" s="6">
        <f t="shared" si="70"/>
        <v>79000</v>
      </c>
      <c r="J2279" s="3">
        <f t="shared" si="71"/>
        <v>146313</v>
      </c>
      <c r="K2279" s="2" t="s">
        <v>3867</v>
      </c>
      <c r="L2279" t="s">
        <v>28180</v>
      </c>
      <c r="M2279" s="2">
        <v>1751</v>
      </c>
      <c r="N2279" s="2" t="s">
        <v>13852</v>
      </c>
      <c r="O2279" s="2" t="s">
        <v>13853</v>
      </c>
      <c r="P2279" s="2" t="s">
        <v>13854</v>
      </c>
      <c r="Q2279" s="2" t="s">
        <v>13855</v>
      </c>
      <c r="R2279">
        <v>13</v>
      </c>
      <c r="S2279" s="9">
        <f>SUM(pledge_tiers!B2279:F2279)/pledge_tiers!CZ2279</f>
        <v>0.80927536231884056</v>
      </c>
      <c r="T2279" s="8">
        <f>SUM(pledge_tiers!G2279:K2279)/pledge_tiers!CZ2279</f>
        <v>0.1889855072463768</v>
      </c>
      <c r="U2279" s="8">
        <f>SUM(pledge_tiers!L2279:CX2279)/pledge_tiers!CZ2279</f>
        <v>1.7391304347826088E-3</v>
      </c>
      <c r="V2279">
        <f>VLOOKUP(A2279,cluster_membership!$A$1:$B$4001,2,FALSE)</f>
        <v>5</v>
      </c>
    </row>
    <row r="2280" spans="1:22" x14ac:dyDescent="0.2">
      <c r="A2280" s="2">
        <v>2278</v>
      </c>
      <c r="B2280" s="3">
        <v>114499</v>
      </c>
      <c r="C2280" s="2" t="s">
        <v>13856</v>
      </c>
      <c r="D2280" s="2" t="s">
        <v>13857</v>
      </c>
      <c r="E2280" s="2" t="s">
        <v>23</v>
      </c>
      <c r="F2280" s="2" t="s">
        <v>84</v>
      </c>
      <c r="G2280" s="3">
        <v>20000</v>
      </c>
      <c r="H2280" s="6">
        <f>VLOOKUP(F2280,Exchange_rates!$A$1:$B$13,2,FALSE)</f>
        <v>0.76</v>
      </c>
      <c r="I2280" s="6">
        <f t="shared" si="70"/>
        <v>15200</v>
      </c>
      <c r="J2280" s="3">
        <f t="shared" si="71"/>
        <v>87019.24</v>
      </c>
      <c r="K2280" s="2" t="s">
        <v>85</v>
      </c>
      <c r="L2280" t="s">
        <v>28182</v>
      </c>
      <c r="M2280" s="2">
        <v>1750</v>
      </c>
      <c r="N2280" s="2" t="s">
        <v>13858</v>
      </c>
      <c r="O2280" s="2" t="s">
        <v>13859</v>
      </c>
      <c r="P2280" s="2" t="s">
        <v>13860</v>
      </c>
      <c r="Q2280" s="2" t="s">
        <v>13861</v>
      </c>
      <c r="R2280">
        <v>11</v>
      </c>
      <c r="S2280" s="9">
        <f>SUM(pledge_tiers!B2280:F2280)/pledge_tiers!CZ2280</f>
        <v>0.74025229357798161</v>
      </c>
      <c r="T2280" s="8">
        <f>SUM(pledge_tiers!G2280:K2280)/pledge_tiers!CZ2280</f>
        <v>0.25974770642201833</v>
      </c>
      <c r="U2280" s="8">
        <f>SUM(pledge_tiers!L2280:CX2280)/pledge_tiers!CZ2280</f>
        <v>0</v>
      </c>
      <c r="V2280">
        <f>VLOOKUP(A2280,cluster_membership!$A$1:$B$4001,2,FALSE)</f>
        <v>5</v>
      </c>
    </row>
    <row r="2281" spans="1:22" x14ac:dyDescent="0.2">
      <c r="A2281" s="2">
        <v>2279</v>
      </c>
      <c r="B2281" s="3">
        <v>119884</v>
      </c>
      <c r="C2281" s="2" t="s">
        <v>13862</v>
      </c>
      <c r="D2281" s="2" t="s">
        <v>13863</v>
      </c>
      <c r="E2281" s="2" t="s">
        <v>559</v>
      </c>
      <c r="F2281" s="2" t="s">
        <v>15</v>
      </c>
      <c r="G2281" s="3">
        <v>100000</v>
      </c>
      <c r="H2281" s="6">
        <f>VLOOKUP(F2281,Exchange_rates!$A$1:$B$13,2,FALSE)</f>
        <v>1</v>
      </c>
      <c r="I2281" s="6">
        <f t="shared" si="70"/>
        <v>100000</v>
      </c>
      <c r="J2281" s="3">
        <f t="shared" si="71"/>
        <v>119884</v>
      </c>
      <c r="K2281" s="2" t="s">
        <v>257</v>
      </c>
      <c r="L2281" t="s">
        <v>28180</v>
      </c>
      <c r="M2281" s="2">
        <v>1750</v>
      </c>
      <c r="N2281" s="2" t="s">
        <v>13864</v>
      </c>
      <c r="O2281" s="2" t="s">
        <v>13865</v>
      </c>
      <c r="P2281" s="2" t="s">
        <v>13866</v>
      </c>
      <c r="Q2281" s="2" t="s">
        <v>13867</v>
      </c>
      <c r="R2281">
        <v>16</v>
      </c>
      <c r="S2281" s="9">
        <f>SUM(pledge_tiers!B2281:F2281)/pledge_tiers!CZ2281</f>
        <v>0.76558603491271815</v>
      </c>
      <c r="T2281" s="8">
        <f>SUM(pledge_tiers!G2281:K2281)/pledge_tiers!CZ2281</f>
        <v>0.1901496259351621</v>
      </c>
      <c r="U2281" s="8">
        <f>SUM(pledge_tiers!L2281:CX2281)/pledge_tiers!CZ2281</f>
        <v>4.4264339152119699E-2</v>
      </c>
      <c r="V2281">
        <f>VLOOKUP(A2281,cluster_membership!$A$1:$B$4001,2,FALSE)</f>
        <v>5</v>
      </c>
    </row>
    <row r="2282" spans="1:22" x14ac:dyDescent="0.2">
      <c r="A2282" s="2">
        <v>2280</v>
      </c>
      <c r="B2282" s="3">
        <v>143979</v>
      </c>
      <c r="C2282" s="2" t="s">
        <v>13868</v>
      </c>
      <c r="D2282" s="2" t="s">
        <v>13869</v>
      </c>
      <c r="E2282" s="2" t="s">
        <v>14</v>
      </c>
      <c r="F2282" s="2" t="s">
        <v>15</v>
      </c>
      <c r="G2282" s="3">
        <v>15000</v>
      </c>
      <c r="H2282" s="6">
        <f>VLOOKUP(F2282,Exchange_rates!$A$1:$B$13,2,FALSE)</f>
        <v>1</v>
      </c>
      <c r="I2282" s="6">
        <f t="shared" si="70"/>
        <v>15000</v>
      </c>
      <c r="J2282" s="3">
        <f t="shared" si="71"/>
        <v>143979</v>
      </c>
      <c r="K2282" s="2" t="s">
        <v>13870</v>
      </c>
      <c r="L2282" t="s">
        <v>28180</v>
      </c>
      <c r="M2282" s="2">
        <v>1750</v>
      </c>
      <c r="N2282" s="2" t="s">
        <v>13871</v>
      </c>
      <c r="O2282" s="2" t="s">
        <v>13872</v>
      </c>
      <c r="P2282" s="2" t="s">
        <v>13873</v>
      </c>
      <c r="Q2282" s="2" t="s">
        <v>13874</v>
      </c>
      <c r="R2282">
        <v>8</v>
      </c>
      <c r="S2282" s="9">
        <f>SUM(pledge_tiers!B2282:F2282)/pledge_tiers!CZ2282</f>
        <v>0.42816091954022989</v>
      </c>
      <c r="T2282" s="8">
        <f>SUM(pledge_tiers!G2282:K2282)/pledge_tiers!CZ2282</f>
        <v>0.57183908045977017</v>
      </c>
      <c r="U2282" s="8">
        <f>SUM(pledge_tiers!L2282:CX2282)/pledge_tiers!CZ2282</f>
        <v>0</v>
      </c>
      <c r="V2282">
        <f>VLOOKUP(A2282,cluster_membership!$A$1:$B$4001,2,FALSE)</f>
        <v>5</v>
      </c>
    </row>
    <row r="2283" spans="1:22" x14ac:dyDescent="0.2">
      <c r="A2283" s="2">
        <v>2281</v>
      </c>
      <c r="B2283" s="3">
        <v>73163</v>
      </c>
      <c r="C2283" s="2" t="s">
        <v>13875</v>
      </c>
      <c r="D2283" s="2" t="s">
        <v>13876</v>
      </c>
      <c r="E2283" s="2" t="s">
        <v>10562</v>
      </c>
      <c r="F2283" s="2" t="s">
        <v>15</v>
      </c>
      <c r="G2283" s="3">
        <v>26000</v>
      </c>
      <c r="H2283" s="6">
        <f>VLOOKUP(F2283,Exchange_rates!$A$1:$B$13,2,FALSE)</f>
        <v>1</v>
      </c>
      <c r="I2283" s="6">
        <f t="shared" si="70"/>
        <v>26000</v>
      </c>
      <c r="J2283" s="3">
        <f t="shared" si="71"/>
        <v>73163</v>
      </c>
      <c r="K2283" s="2" t="s">
        <v>701</v>
      </c>
      <c r="L2283" t="s">
        <v>28180</v>
      </c>
      <c r="M2283" s="2">
        <v>1750</v>
      </c>
      <c r="N2283" s="2" t="s">
        <v>13877</v>
      </c>
      <c r="O2283" s="2" t="s">
        <v>13878</v>
      </c>
      <c r="P2283" s="2" t="s">
        <v>13879</v>
      </c>
      <c r="Q2283" s="2" t="s">
        <v>13880</v>
      </c>
      <c r="R2283">
        <v>11</v>
      </c>
      <c r="S2283" s="9">
        <f>SUM(pledge_tiers!B2283:F2283)/pledge_tiers!CZ2283</f>
        <v>0.64117308798159867</v>
      </c>
      <c r="T2283" s="8">
        <f>SUM(pledge_tiers!G2283:K2283)/pledge_tiers!CZ2283</f>
        <v>0.30247268545140887</v>
      </c>
      <c r="U2283" s="8">
        <f>SUM(pledge_tiers!L2283:CX2283)/pledge_tiers!CZ2283</f>
        <v>5.6354226566992523E-2</v>
      </c>
      <c r="V2283">
        <f>VLOOKUP(A2283,cluster_membership!$A$1:$B$4001,2,FALSE)</f>
        <v>5</v>
      </c>
    </row>
    <row r="2284" spans="1:22" x14ac:dyDescent="0.2">
      <c r="A2284" s="2">
        <v>2282</v>
      </c>
      <c r="B2284" s="3">
        <v>78367</v>
      </c>
      <c r="C2284" s="2" t="s">
        <v>13881</v>
      </c>
      <c r="D2284" s="2" t="s">
        <v>1262</v>
      </c>
      <c r="E2284" s="2" t="s">
        <v>14</v>
      </c>
      <c r="F2284" s="2" t="s">
        <v>15</v>
      </c>
      <c r="G2284" s="3">
        <v>10000</v>
      </c>
      <c r="H2284" s="6">
        <f>VLOOKUP(F2284,Exchange_rates!$A$1:$B$13,2,FALSE)</f>
        <v>1</v>
      </c>
      <c r="I2284" s="6">
        <f t="shared" si="70"/>
        <v>10000</v>
      </c>
      <c r="J2284" s="3">
        <f t="shared" si="71"/>
        <v>78367</v>
      </c>
      <c r="K2284" s="2" t="s">
        <v>1616</v>
      </c>
      <c r="L2284" t="s">
        <v>28180</v>
      </c>
      <c r="M2284" s="2">
        <v>1750</v>
      </c>
      <c r="N2284" s="2" t="s">
        <v>13882</v>
      </c>
      <c r="O2284" s="2" t="s">
        <v>13883</v>
      </c>
      <c r="P2284" s="2" t="s">
        <v>13884</v>
      </c>
      <c r="Q2284" s="2" t="s">
        <v>13885</v>
      </c>
      <c r="R2284">
        <v>4</v>
      </c>
      <c r="S2284" s="9">
        <f>SUM(pledge_tiers!B2284:F2284)/pledge_tiers!CZ2284</f>
        <v>1</v>
      </c>
      <c r="T2284" s="8">
        <f>SUM(pledge_tiers!G2284:K2284)/pledge_tiers!CZ2284</f>
        <v>0</v>
      </c>
      <c r="U2284" s="8">
        <f>SUM(pledge_tiers!L2284:CX2284)/pledge_tiers!CZ2284</f>
        <v>0</v>
      </c>
      <c r="V2284">
        <f>VLOOKUP(A2284,cluster_membership!$A$1:$B$4001,2,FALSE)</f>
        <v>5</v>
      </c>
    </row>
    <row r="2285" spans="1:22" x14ac:dyDescent="0.2">
      <c r="A2285" s="2">
        <v>2283</v>
      </c>
      <c r="B2285" s="3">
        <v>50525</v>
      </c>
      <c r="C2285" s="2" t="s">
        <v>13886</v>
      </c>
      <c r="D2285" s="2" t="s">
        <v>13887</v>
      </c>
      <c r="E2285" s="2" t="s">
        <v>685</v>
      </c>
      <c r="F2285" s="2" t="s">
        <v>15</v>
      </c>
      <c r="G2285" s="3">
        <v>7000</v>
      </c>
      <c r="H2285" s="6">
        <f>VLOOKUP(F2285,Exchange_rates!$A$1:$B$13,2,FALSE)</f>
        <v>1</v>
      </c>
      <c r="I2285" s="6">
        <f t="shared" si="70"/>
        <v>7000</v>
      </c>
      <c r="J2285" s="3">
        <f t="shared" si="71"/>
        <v>50525</v>
      </c>
      <c r="K2285" s="2" t="s">
        <v>13888</v>
      </c>
      <c r="L2285" t="s">
        <v>28180</v>
      </c>
      <c r="M2285" s="2">
        <v>1749</v>
      </c>
      <c r="N2285" s="2" t="s">
        <v>13889</v>
      </c>
      <c r="O2285" s="2" t="s">
        <v>13890</v>
      </c>
      <c r="P2285" s="2" t="s">
        <v>13891</v>
      </c>
      <c r="Q2285" s="2" t="s">
        <v>13892</v>
      </c>
      <c r="R2285">
        <v>7</v>
      </c>
      <c r="S2285" s="9">
        <f>SUM(pledge_tiers!B2285:F2285)/pledge_tiers!CZ2285</f>
        <v>0.97973364215402436</v>
      </c>
      <c r="T2285" s="8">
        <f>SUM(pledge_tiers!G2285:K2285)/pledge_tiers!CZ2285</f>
        <v>2.0266357845975681E-2</v>
      </c>
      <c r="U2285" s="8">
        <f>SUM(pledge_tiers!L2285:CX2285)/pledge_tiers!CZ2285</f>
        <v>0</v>
      </c>
      <c r="V2285">
        <f>VLOOKUP(A2285,cluster_membership!$A$1:$B$4001,2,FALSE)</f>
        <v>5</v>
      </c>
    </row>
    <row r="2286" spans="1:22" x14ac:dyDescent="0.2">
      <c r="A2286" s="2">
        <v>2284</v>
      </c>
      <c r="B2286" s="3">
        <v>22292</v>
      </c>
      <c r="C2286" s="2" t="s">
        <v>13893</v>
      </c>
      <c r="D2286" s="2" t="s">
        <v>13894</v>
      </c>
      <c r="E2286" s="2" t="s">
        <v>534</v>
      </c>
      <c r="F2286" s="2" t="s">
        <v>84</v>
      </c>
      <c r="G2286" s="3">
        <v>2000</v>
      </c>
      <c r="H2286" s="6">
        <f>VLOOKUP(F2286,Exchange_rates!$A$1:$B$13,2,FALSE)</f>
        <v>0.76</v>
      </c>
      <c r="I2286" s="6">
        <f t="shared" si="70"/>
        <v>1520</v>
      </c>
      <c r="J2286" s="3">
        <f t="shared" si="71"/>
        <v>16941.920000000002</v>
      </c>
      <c r="K2286" s="2" t="s">
        <v>13895</v>
      </c>
      <c r="L2286" t="s">
        <v>28182</v>
      </c>
      <c r="M2286" s="2">
        <v>1749</v>
      </c>
      <c r="N2286" s="2" t="s">
        <v>13896</v>
      </c>
      <c r="O2286" s="2" t="s">
        <v>13897</v>
      </c>
      <c r="P2286" s="2" t="s">
        <v>13898</v>
      </c>
      <c r="Q2286" s="2" t="s">
        <v>13899</v>
      </c>
      <c r="R2286">
        <v>8</v>
      </c>
      <c r="S2286" s="9">
        <f>SUM(pledge_tiers!B2286:F2286)/pledge_tiers!CZ2286</f>
        <v>0.84813753581661888</v>
      </c>
      <c r="T2286" s="8">
        <f>SUM(pledge_tiers!G2286:K2286)/pledge_tiers!CZ2286</f>
        <v>0.15186246418338109</v>
      </c>
      <c r="U2286" s="8">
        <f>SUM(pledge_tiers!L2286:CX2286)/pledge_tiers!CZ2286</f>
        <v>0</v>
      </c>
      <c r="V2286">
        <f>VLOOKUP(A2286,cluster_membership!$A$1:$B$4001,2,FALSE)</f>
        <v>5</v>
      </c>
    </row>
    <row r="2287" spans="1:22" x14ac:dyDescent="0.2">
      <c r="A2287" s="2">
        <v>2285</v>
      </c>
      <c r="B2287" s="3">
        <v>130880</v>
      </c>
      <c r="C2287" s="2" t="s">
        <v>13900</v>
      </c>
      <c r="D2287" s="2" t="s">
        <v>13901</v>
      </c>
      <c r="E2287" s="2" t="s">
        <v>559</v>
      </c>
      <c r="F2287" s="2" t="s">
        <v>15</v>
      </c>
      <c r="G2287" s="3">
        <v>75000</v>
      </c>
      <c r="H2287" s="6">
        <f>VLOOKUP(F2287,Exchange_rates!$A$1:$B$13,2,FALSE)</f>
        <v>1</v>
      </c>
      <c r="I2287" s="6">
        <f t="shared" si="70"/>
        <v>75000</v>
      </c>
      <c r="J2287" s="3">
        <f t="shared" si="71"/>
        <v>130880</v>
      </c>
      <c r="K2287" s="2" t="s">
        <v>257</v>
      </c>
      <c r="L2287" t="s">
        <v>28180</v>
      </c>
      <c r="M2287" s="2">
        <v>1748</v>
      </c>
      <c r="N2287" s="2" t="s">
        <v>13902</v>
      </c>
      <c r="O2287" s="2" t="s">
        <v>13903</v>
      </c>
      <c r="P2287" s="2" t="s">
        <v>13904</v>
      </c>
      <c r="Q2287" s="2" t="s">
        <v>13905</v>
      </c>
      <c r="R2287">
        <v>27</v>
      </c>
      <c r="S2287" s="9">
        <f>SUM(pledge_tiers!B2287:F2287)/pledge_tiers!CZ2287</f>
        <v>0.51554404145077726</v>
      </c>
      <c r="T2287" s="8">
        <f>SUM(pledge_tiers!G2287:K2287)/pledge_tiers!CZ2287</f>
        <v>0.24093264248704663</v>
      </c>
      <c r="U2287" s="8">
        <f>SUM(pledge_tiers!L2287:CX2287)/pledge_tiers!CZ2287</f>
        <v>0.24352331606217617</v>
      </c>
      <c r="V2287">
        <f>VLOOKUP(A2287,cluster_membership!$A$1:$B$4001,2,FALSE)</f>
        <v>5</v>
      </c>
    </row>
    <row r="2288" spans="1:22" x14ac:dyDescent="0.2">
      <c r="A2288" s="2">
        <v>2286</v>
      </c>
      <c r="B2288" s="3">
        <v>81391</v>
      </c>
      <c r="C2288" s="2" t="s">
        <v>13906</v>
      </c>
      <c r="D2288" s="2" t="s">
        <v>13907</v>
      </c>
      <c r="E2288" s="2" t="s">
        <v>23</v>
      </c>
      <c r="F2288" s="2" t="s">
        <v>15</v>
      </c>
      <c r="G2288" s="3">
        <v>40000</v>
      </c>
      <c r="H2288" s="6">
        <f>VLOOKUP(F2288,Exchange_rates!$A$1:$B$13,2,FALSE)</f>
        <v>1</v>
      </c>
      <c r="I2288" s="6">
        <f t="shared" si="70"/>
        <v>40000</v>
      </c>
      <c r="J2288" s="3">
        <f t="shared" si="71"/>
        <v>81391</v>
      </c>
      <c r="K2288" s="2" t="s">
        <v>1974</v>
      </c>
      <c r="L2288" t="s">
        <v>28180</v>
      </c>
      <c r="M2288" s="2">
        <v>1748</v>
      </c>
      <c r="N2288" s="2" t="s">
        <v>13908</v>
      </c>
      <c r="O2288" s="2" t="s">
        <v>13909</v>
      </c>
      <c r="P2288" s="2" t="s">
        <v>13910</v>
      </c>
      <c r="Q2288" s="2" t="s">
        <v>13911</v>
      </c>
      <c r="R2288">
        <v>13</v>
      </c>
      <c r="S2288" s="9">
        <f>SUM(pledge_tiers!B2288:F2288)/pledge_tiers!CZ2288</f>
        <v>0.87398843930635839</v>
      </c>
      <c r="T2288" s="8">
        <f>SUM(pledge_tiers!G2288:K2288)/pledge_tiers!CZ2288</f>
        <v>0.12485549132947976</v>
      </c>
      <c r="U2288" s="8">
        <f>SUM(pledge_tiers!L2288:CX2288)/pledge_tiers!CZ2288</f>
        <v>1.1560693641618498E-3</v>
      </c>
      <c r="V2288">
        <f>VLOOKUP(A2288,cluster_membership!$A$1:$B$4001,2,FALSE)</f>
        <v>5</v>
      </c>
    </row>
    <row r="2289" spans="1:22" x14ac:dyDescent="0.2">
      <c r="A2289" s="2">
        <v>2287</v>
      </c>
      <c r="B2289" s="3">
        <v>108195</v>
      </c>
      <c r="C2289" s="2" t="s">
        <v>13912</v>
      </c>
      <c r="D2289" s="2" t="s">
        <v>13913</v>
      </c>
      <c r="E2289" s="2" t="s">
        <v>189</v>
      </c>
      <c r="F2289" s="2" t="s">
        <v>15</v>
      </c>
      <c r="G2289" s="3">
        <v>50000</v>
      </c>
      <c r="H2289" s="6">
        <f>VLOOKUP(F2289,Exchange_rates!$A$1:$B$13,2,FALSE)</f>
        <v>1</v>
      </c>
      <c r="I2289" s="6">
        <f t="shared" si="70"/>
        <v>50000</v>
      </c>
      <c r="J2289" s="3">
        <f t="shared" si="71"/>
        <v>108195</v>
      </c>
      <c r="K2289" s="2" t="s">
        <v>13914</v>
      </c>
      <c r="L2289" t="s">
        <v>28180</v>
      </c>
      <c r="M2289" s="2">
        <v>1747</v>
      </c>
      <c r="N2289" s="2" t="s">
        <v>13915</v>
      </c>
      <c r="O2289" s="2" t="s">
        <v>13916</v>
      </c>
      <c r="P2289" s="2" t="s">
        <v>13917</v>
      </c>
      <c r="Q2289" s="2" t="s">
        <v>13918</v>
      </c>
      <c r="R2289">
        <v>4</v>
      </c>
      <c r="S2289" s="9">
        <f>SUM(pledge_tiers!B2289:F2289)/pledge_tiers!CZ2289</f>
        <v>1</v>
      </c>
      <c r="T2289" s="8">
        <f>SUM(pledge_tiers!G2289:K2289)/pledge_tiers!CZ2289</f>
        <v>0</v>
      </c>
      <c r="U2289" s="8">
        <f>SUM(pledge_tiers!L2289:CX2289)/pledge_tiers!CZ2289</f>
        <v>0</v>
      </c>
      <c r="V2289">
        <f>VLOOKUP(A2289,cluster_membership!$A$1:$B$4001,2,FALSE)</f>
        <v>5</v>
      </c>
    </row>
    <row r="2290" spans="1:22" x14ac:dyDescent="0.2">
      <c r="A2290" s="2">
        <v>2288</v>
      </c>
      <c r="B2290" s="3">
        <v>68918</v>
      </c>
      <c r="C2290" s="2" t="s">
        <v>13919</v>
      </c>
      <c r="D2290" s="2" t="s">
        <v>3749</v>
      </c>
      <c r="E2290" s="2" t="s">
        <v>14</v>
      </c>
      <c r="F2290" s="2" t="s">
        <v>15</v>
      </c>
      <c r="G2290" s="3">
        <v>15500</v>
      </c>
      <c r="H2290" s="6">
        <f>VLOOKUP(F2290,Exchange_rates!$A$1:$B$13,2,FALSE)</f>
        <v>1</v>
      </c>
      <c r="I2290" s="6">
        <f t="shared" si="70"/>
        <v>15500</v>
      </c>
      <c r="J2290" s="3">
        <f t="shared" si="71"/>
        <v>68918</v>
      </c>
      <c r="K2290" s="2" t="s">
        <v>3750</v>
      </c>
      <c r="L2290" t="s">
        <v>28180</v>
      </c>
      <c r="M2290" s="2">
        <v>1747</v>
      </c>
      <c r="N2290" s="2" t="s">
        <v>13920</v>
      </c>
      <c r="O2290" s="2" t="s">
        <v>13921</v>
      </c>
      <c r="P2290" s="2" t="s">
        <v>13922</v>
      </c>
      <c r="Q2290" s="2" t="s">
        <v>13923</v>
      </c>
      <c r="R2290">
        <v>7</v>
      </c>
      <c r="S2290" s="9">
        <f>SUM(pledge_tiers!B2290:F2290)/pledge_tiers!CZ2290</f>
        <v>0.98424737456242706</v>
      </c>
      <c r="T2290" s="8">
        <f>SUM(pledge_tiers!G2290:K2290)/pledge_tiers!CZ2290</f>
        <v>1.5752625437572929E-2</v>
      </c>
      <c r="U2290" s="8">
        <f>SUM(pledge_tiers!L2290:CX2290)/pledge_tiers!CZ2290</f>
        <v>0</v>
      </c>
      <c r="V2290">
        <f>VLOOKUP(A2290,cluster_membership!$A$1:$B$4001,2,FALSE)</f>
        <v>5</v>
      </c>
    </row>
    <row r="2291" spans="1:22" x14ac:dyDescent="0.2">
      <c r="A2291" s="2">
        <v>2289</v>
      </c>
      <c r="B2291" s="3">
        <v>68105</v>
      </c>
      <c r="C2291" s="2" t="s">
        <v>13924</v>
      </c>
      <c r="D2291" s="2" t="s">
        <v>1901</v>
      </c>
      <c r="E2291" s="2" t="s">
        <v>1255</v>
      </c>
      <c r="F2291" s="2" t="s">
        <v>75</v>
      </c>
      <c r="G2291" s="3">
        <v>57000</v>
      </c>
      <c r="H2291" s="6">
        <f>VLOOKUP(F2291,Exchange_rates!$A$1:$B$13,2,FALSE)</f>
        <v>1.24</v>
      </c>
      <c r="I2291" s="6">
        <f t="shared" si="70"/>
        <v>70680</v>
      </c>
      <c r="J2291" s="3">
        <f t="shared" si="71"/>
        <v>84450.2</v>
      </c>
      <c r="K2291" s="2" t="s">
        <v>1902</v>
      </c>
      <c r="L2291" t="s">
        <v>28181</v>
      </c>
      <c r="M2291" s="2">
        <v>1746</v>
      </c>
      <c r="N2291" s="2" t="s">
        <v>13925</v>
      </c>
      <c r="O2291" s="2" t="s">
        <v>13926</v>
      </c>
      <c r="P2291" s="2" t="s">
        <v>13927</v>
      </c>
      <c r="Q2291" s="2" t="s">
        <v>13928</v>
      </c>
      <c r="R2291">
        <v>14</v>
      </c>
      <c r="S2291" s="9">
        <f>SUM(pledge_tiers!B2291:F2291)/pledge_tiers!CZ2291</f>
        <v>0.63369752731454854</v>
      </c>
      <c r="T2291" s="8">
        <f>SUM(pledge_tiers!G2291:K2291)/pledge_tiers!CZ2291</f>
        <v>0.3438757906843013</v>
      </c>
      <c r="U2291" s="8">
        <f>SUM(pledge_tiers!L2291:CX2291)/pledge_tiers!CZ2291</f>
        <v>2.2426682001150087E-2</v>
      </c>
      <c r="V2291">
        <f>VLOOKUP(A2291,cluster_membership!$A$1:$B$4001,2,FALSE)</f>
        <v>5</v>
      </c>
    </row>
    <row r="2292" spans="1:22" x14ac:dyDescent="0.2">
      <c r="A2292" s="2">
        <v>2290</v>
      </c>
      <c r="B2292" s="3">
        <v>89609</v>
      </c>
      <c r="C2292" s="2" t="s">
        <v>13929</v>
      </c>
      <c r="D2292" s="2" t="s">
        <v>13930</v>
      </c>
      <c r="E2292" s="2" t="s">
        <v>14</v>
      </c>
      <c r="F2292" s="2" t="s">
        <v>75</v>
      </c>
      <c r="G2292" s="3">
        <v>3000</v>
      </c>
      <c r="H2292" s="6">
        <f>VLOOKUP(F2292,Exchange_rates!$A$1:$B$13,2,FALSE)</f>
        <v>1.24</v>
      </c>
      <c r="I2292" s="6">
        <f t="shared" si="70"/>
        <v>3720</v>
      </c>
      <c r="J2292" s="3">
        <f t="shared" si="71"/>
        <v>111115.16</v>
      </c>
      <c r="K2292" s="2" t="s">
        <v>827</v>
      </c>
      <c r="L2292" t="s">
        <v>28181</v>
      </c>
      <c r="M2292" s="2">
        <v>1745</v>
      </c>
      <c r="N2292" s="2" t="s">
        <v>13931</v>
      </c>
      <c r="O2292" s="2" t="s">
        <v>13932</v>
      </c>
      <c r="P2292" s="2" t="s">
        <v>13933</v>
      </c>
      <c r="Q2292" s="2" t="s">
        <v>13934</v>
      </c>
      <c r="R2292">
        <v>4</v>
      </c>
      <c r="S2292" s="9">
        <f>SUM(pledge_tiers!B2292:F2292)/pledge_tiers!CZ2292</f>
        <v>1</v>
      </c>
      <c r="T2292" s="8">
        <f>SUM(pledge_tiers!G2292:K2292)/pledge_tiers!CZ2292</f>
        <v>0</v>
      </c>
      <c r="U2292" s="8">
        <f>SUM(pledge_tiers!L2292:CX2292)/pledge_tiers!CZ2292</f>
        <v>0</v>
      </c>
      <c r="V2292">
        <f>VLOOKUP(A2292,cluster_membership!$A$1:$B$4001,2,FALSE)</f>
        <v>5</v>
      </c>
    </row>
    <row r="2293" spans="1:22" x14ac:dyDescent="0.2">
      <c r="A2293" s="2">
        <v>2291</v>
      </c>
      <c r="B2293" s="3">
        <v>65154</v>
      </c>
      <c r="C2293" s="2" t="s">
        <v>1790</v>
      </c>
      <c r="D2293" s="2" t="s">
        <v>10906</v>
      </c>
      <c r="E2293" s="2" t="s">
        <v>14</v>
      </c>
      <c r="F2293" s="2" t="s">
        <v>15</v>
      </c>
      <c r="G2293" s="3">
        <v>14700</v>
      </c>
      <c r="H2293" s="6">
        <f>VLOOKUP(F2293,Exchange_rates!$A$1:$B$13,2,FALSE)</f>
        <v>1</v>
      </c>
      <c r="I2293" s="6">
        <f t="shared" si="70"/>
        <v>14700</v>
      </c>
      <c r="J2293" s="3">
        <f t="shared" si="71"/>
        <v>65154</v>
      </c>
      <c r="K2293" s="2" t="s">
        <v>2041</v>
      </c>
      <c r="L2293" t="s">
        <v>28180</v>
      </c>
      <c r="M2293" s="2">
        <v>1745</v>
      </c>
      <c r="N2293" s="2" t="s">
        <v>13935</v>
      </c>
      <c r="O2293" s="2" t="s">
        <v>13936</v>
      </c>
      <c r="P2293" s="2" t="s">
        <v>13937</v>
      </c>
      <c r="Q2293" s="2" t="s">
        <v>13938</v>
      </c>
      <c r="R2293">
        <v>14</v>
      </c>
      <c r="S2293" s="9">
        <f>SUM(pledge_tiers!B2293:F2293)/pledge_tiers!CZ2293</f>
        <v>0.95269071555292728</v>
      </c>
      <c r="T2293" s="8">
        <f>SUM(pledge_tiers!G2293:K2293)/pledge_tiers!CZ2293</f>
        <v>3.6073329390892965E-2</v>
      </c>
      <c r="U2293" s="8">
        <f>SUM(pledge_tiers!L2293:CX2293)/pledge_tiers!CZ2293</f>
        <v>1.1235955056179775E-2</v>
      </c>
      <c r="V2293">
        <f>VLOOKUP(A2293,cluster_membership!$A$1:$B$4001,2,FALSE)</f>
        <v>5</v>
      </c>
    </row>
    <row r="2294" spans="1:22" x14ac:dyDescent="0.2">
      <c r="A2294" s="2">
        <v>2292</v>
      </c>
      <c r="B2294" s="3">
        <v>588775</v>
      </c>
      <c r="C2294" s="2" t="s">
        <v>13939</v>
      </c>
      <c r="D2294" s="2" t="s">
        <v>13940</v>
      </c>
      <c r="E2294" s="2" t="s">
        <v>573</v>
      </c>
      <c r="F2294" s="2" t="s">
        <v>15</v>
      </c>
      <c r="G2294" s="3">
        <v>50000</v>
      </c>
      <c r="H2294" s="6">
        <f>VLOOKUP(F2294,Exchange_rates!$A$1:$B$13,2,FALSE)</f>
        <v>1</v>
      </c>
      <c r="I2294" s="6">
        <f t="shared" si="70"/>
        <v>50000</v>
      </c>
      <c r="J2294" s="3">
        <f t="shared" si="71"/>
        <v>588775</v>
      </c>
      <c r="K2294" s="2" t="s">
        <v>827</v>
      </c>
      <c r="L2294" t="s">
        <v>28181</v>
      </c>
      <c r="M2294" s="2">
        <v>1745</v>
      </c>
      <c r="N2294" s="2" t="s">
        <v>13941</v>
      </c>
      <c r="O2294" s="2" t="s">
        <v>13942</v>
      </c>
      <c r="P2294" s="2" t="s">
        <v>13943</v>
      </c>
      <c r="Q2294" s="2" t="s">
        <v>13944</v>
      </c>
      <c r="R2294">
        <v>15</v>
      </c>
      <c r="S2294" s="9">
        <f>SUM(pledge_tiers!B2294:F2294)/pledge_tiers!CZ2294</f>
        <v>0.51037851037851034</v>
      </c>
      <c r="T2294" s="8">
        <f>SUM(pledge_tiers!G2294:K2294)/pledge_tiers!CZ2294</f>
        <v>0.47802197802197804</v>
      </c>
      <c r="U2294" s="8">
        <f>SUM(pledge_tiers!L2294:CX2294)/pledge_tiers!CZ2294</f>
        <v>1.15995115995116E-2</v>
      </c>
      <c r="V2294">
        <f>VLOOKUP(A2294,cluster_membership!$A$1:$B$4001,2,FALSE)</f>
        <v>5</v>
      </c>
    </row>
    <row r="2295" spans="1:22" x14ac:dyDescent="0.2">
      <c r="A2295" s="2">
        <v>2293</v>
      </c>
      <c r="B2295" s="3">
        <v>143873</v>
      </c>
      <c r="C2295" s="2" t="s">
        <v>13945</v>
      </c>
      <c r="D2295" s="2" t="s">
        <v>13946</v>
      </c>
      <c r="E2295" s="2" t="s">
        <v>14</v>
      </c>
      <c r="F2295" s="2" t="s">
        <v>15</v>
      </c>
      <c r="G2295" s="3">
        <v>50000</v>
      </c>
      <c r="H2295" s="6">
        <f>VLOOKUP(F2295,Exchange_rates!$A$1:$B$13,2,FALSE)</f>
        <v>1</v>
      </c>
      <c r="I2295" s="6">
        <f t="shared" si="70"/>
        <v>50000</v>
      </c>
      <c r="J2295" s="3">
        <f t="shared" si="71"/>
        <v>143873</v>
      </c>
      <c r="K2295" s="2" t="s">
        <v>2320</v>
      </c>
      <c r="L2295" t="s">
        <v>28180</v>
      </c>
      <c r="M2295" s="2">
        <v>1744</v>
      </c>
      <c r="N2295" s="2" t="s">
        <v>13947</v>
      </c>
      <c r="O2295" s="2" t="s">
        <v>13948</v>
      </c>
      <c r="P2295" s="2" t="s">
        <v>13949</v>
      </c>
      <c r="Q2295" s="2" t="s">
        <v>13950</v>
      </c>
      <c r="R2295">
        <v>7</v>
      </c>
      <c r="S2295" s="9">
        <f>SUM(pledge_tiers!B2295:F2295)/pledge_tiers!CZ2295</f>
        <v>0.49851807943094251</v>
      </c>
      <c r="T2295" s="8">
        <f>SUM(pledge_tiers!G2295:K2295)/pledge_tiers!CZ2295</f>
        <v>0.50148192056905749</v>
      </c>
      <c r="U2295" s="8">
        <f>SUM(pledge_tiers!L2295:CX2295)/pledge_tiers!CZ2295</f>
        <v>0</v>
      </c>
      <c r="V2295">
        <f>VLOOKUP(A2295,cluster_membership!$A$1:$B$4001,2,FALSE)</f>
        <v>5</v>
      </c>
    </row>
    <row r="2296" spans="1:22" x14ac:dyDescent="0.2">
      <c r="A2296" s="2">
        <v>2294</v>
      </c>
      <c r="B2296" s="3">
        <v>226208</v>
      </c>
      <c r="C2296" s="2" t="s">
        <v>13951</v>
      </c>
      <c r="D2296" s="2" t="s">
        <v>13952</v>
      </c>
      <c r="E2296" s="2" t="s">
        <v>38</v>
      </c>
      <c r="F2296" s="2" t="s">
        <v>15</v>
      </c>
      <c r="G2296" s="3">
        <v>200000</v>
      </c>
      <c r="H2296" s="6">
        <f>VLOOKUP(F2296,Exchange_rates!$A$1:$B$13,2,FALSE)</f>
        <v>1</v>
      </c>
      <c r="I2296" s="6">
        <f t="shared" si="70"/>
        <v>200000</v>
      </c>
      <c r="J2296" s="3">
        <f t="shared" si="71"/>
        <v>226208</v>
      </c>
      <c r="K2296" s="2" t="s">
        <v>16</v>
      </c>
      <c r="L2296" t="s">
        <v>28180</v>
      </c>
      <c r="M2296" s="2">
        <v>1744</v>
      </c>
      <c r="N2296" s="2" t="s">
        <v>13953</v>
      </c>
      <c r="O2296" s="2" t="s">
        <v>13954</v>
      </c>
      <c r="P2296" s="2" t="s">
        <v>13955</v>
      </c>
      <c r="Q2296" s="2" t="s">
        <v>13956</v>
      </c>
      <c r="R2296">
        <v>23</v>
      </c>
      <c r="S2296" s="9">
        <f>SUM(pledge_tiers!B2296:F2296)/pledge_tiers!CZ2296</f>
        <v>0.42335766423357662</v>
      </c>
      <c r="T2296" s="8">
        <f>SUM(pledge_tiers!G2296:K2296)/pledge_tiers!CZ2296</f>
        <v>0.52687458526874587</v>
      </c>
      <c r="U2296" s="8">
        <f>SUM(pledge_tiers!L2296:CX2296)/pledge_tiers!CZ2296</f>
        <v>4.9767750497677503E-2</v>
      </c>
      <c r="V2296">
        <f>VLOOKUP(A2296,cluster_membership!$A$1:$B$4001,2,FALSE)</f>
        <v>5</v>
      </c>
    </row>
    <row r="2297" spans="1:22" x14ac:dyDescent="0.2">
      <c r="A2297" s="2">
        <v>2295</v>
      </c>
      <c r="B2297" s="3">
        <v>91660</v>
      </c>
      <c r="C2297" s="2" t="s">
        <v>13957</v>
      </c>
      <c r="D2297" s="2" t="s">
        <v>13958</v>
      </c>
      <c r="E2297" s="2" t="s">
        <v>23</v>
      </c>
      <c r="F2297" s="2" t="s">
        <v>15</v>
      </c>
      <c r="G2297" s="3">
        <v>20000</v>
      </c>
      <c r="H2297" s="6">
        <f>VLOOKUP(F2297,Exchange_rates!$A$1:$B$13,2,FALSE)</f>
        <v>1</v>
      </c>
      <c r="I2297" s="6">
        <f t="shared" si="70"/>
        <v>20000</v>
      </c>
      <c r="J2297" s="3">
        <f t="shared" si="71"/>
        <v>91660</v>
      </c>
      <c r="K2297" s="2" t="s">
        <v>13959</v>
      </c>
      <c r="L2297" t="s">
        <v>28189</v>
      </c>
      <c r="M2297" s="2">
        <v>1743</v>
      </c>
      <c r="N2297" s="2" t="s">
        <v>13960</v>
      </c>
      <c r="O2297" s="2" t="s">
        <v>13961</v>
      </c>
      <c r="P2297" s="2" t="s">
        <v>13962</v>
      </c>
      <c r="Q2297" s="2" t="s">
        <v>13963</v>
      </c>
      <c r="R2297">
        <v>15</v>
      </c>
      <c r="S2297" s="9">
        <f>SUM(pledge_tiers!B2297:F2297)/pledge_tiers!CZ2297</f>
        <v>0.77035735207967193</v>
      </c>
      <c r="T2297" s="8">
        <f>SUM(pledge_tiers!G2297:K2297)/pledge_tiers!CZ2297</f>
        <v>0.22144112478031636</v>
      </c>
      <c r="U2297" s="8">
        <f>SUM(pledge_tiers!L2297:CX2297)/pledge_tiers!CZ2297</f>
        <v>8.2015231400117163E-3</v>
      </c>
      <c r="V2297">
        <f>VLOOKUP(A2297,cluster_membership!$A$1:$B$4001,2,FALSE)</f>
        <v>5</v>
      </c>
    </row>
    <row r="2298" spans="1:22" x14ac:dyDescent="0.2">
      <c r="A2298" s="2">
        <v>2296</v>
      </c>
      <c r="B2298" s="3">
        <v>57341</v>
      </c>
      <c r="C2298" s="2" t="s">
        <v>13964</v>
      </c>
      <c r="D2298" s="2" t="s">
        <v>13965</v>
      </c>
      <c r="E2298" s="2" t="s">
        <v>1173</v>
      </c>
      <c r="F2298" s="2" t="s">
        <v>15</v>
      </c>
      <c r="G2298" s="3">
        <v>40000</v>
      </c>
      <c r="H2298" s="6">
        <f>VLOOKUP(F2298,Exchange_rates!$A$1:$B$13,2,FALSE)</f>
        <v>1</v>
      </c>
      <c r="I2298" s="6">
        <f t="shared" si="70"/>
        <v>40000</v>
      </c>
      <c r="J2298" s="3">
        <f t="shared" si="71"/>
        <v>57341</v>
      </c>
      <c r="K2298" s="2" t="s">
        <v>13966</v>
      </c>
      <c r="L2298" t="s">
        <v>28227</v>
      </c>
      <c r="M2298" s="2">
        <v>1742</v>
      </c>
      <c r="N2298" s="2" t="s">
        <v>13967</v>
      </c>
      <c r="O2298" s="2" t="s">
        <v>13968</v>
      </c>
      <c r="P2298" s="2" t="s">
        <v>13969</v>
      </c>
      <c r="Q2298" s="2" t="s">
        <v>13970</v>
      </c>
      <c r="R2298">
        <v>11</v>
      </c>
      <c r="S2298" s="9">
        <f>SUM(pledge_tiers!B2298:F2298)/pledge_tiers!CZ2298</f>
        <v>0.89083232810615198</v>
      </c>
      <c r="T2298" s="8">
        <f>SUM(pledge_tiers!G2298:K2298)/pledge_tiers!CZ2298</f>
        <v>0.109167671893848</v>
      </c>
      <c r="U2298" s="8">
        <f>SUM(pledge_tiers!L2298:CX2298)/pledge_tiers!CZ2298</f>
        <v>0</v>
      </c>
      <c r="V2298">
        <f>VLOOKUP(A2298,cluster_membership!$A$1:$B$4001,2,FALSE)</f>
        <v>5</v>
      </c>
    </row>
    <row r="2299" spans="1:22" x14ac:dyDescent="0.2">
      <c r="A2299" s="2">
        <v>2297</v>
      </c>
      <c r="B2299" s="3">
        <v>54950</v>
      </c>
      <c r="C2299" s="2" t="s">
        <v>13971</v>
      </c>
      <c r="D2299" s="2" t="s">
        <v>13972</v>
      </c>
      <c r="E2299" s="2" t="s">
        <v>14</v>
      </c>
      <c r="F2299" s="2" t="s">
        <v>15</v>
      </c>
      <c r="G2299" s="3">
        <v>10000</v>
      </c>
      <c r="H2299" s="6">
        <f>VLOOKUP(F2299,Exchange_rates!$A$1:$B$13,2,FALSE)</f>
        <v>1</v>
      </c>
      <c r="I2299" s="6">
        <f t="shared" si="70"/>
        <v>10000</v>
      </c>
      <c r="J2299" s="3">
        <f t="shared" si="71"/>
        <v>54950</v>
      </c>
      <c r="K2299" s="2" t="s">
        <v>13973</v>
      </c>
      <c r="L2299" t="s">
        <v>28180</v>
      </c>
      <c r="M2299" s="2">
        <v>1742</v>
      </c>
      <c r="N2299" s="2" t="s">
        <v>13974</v>
      </c>
      <c r="O2299" s="2" t="s">
        <v>13975</v>
      </c>
      <c r="P2299" s="2" t="s">
        <v>13976</v>
      </c>
      <c r="Q2299" s="2" t="s">
        <v>13977</v>
      </c>
      <c r="R2299">
        <v>13</v>
      </c>
      <c r="S2299" s="9">
        <f>SUM(pledge_tiers!B2299:F2299)/pledge_tiers!CZ2299</f>
        <v>0.73751451800232293</v>
      </c>
      <c r="T2299" s="8">
        <f>SUM(pledge_tiers!G2299:K2299)/pledge_tiers!CZ2299</f>
        <v>0.25958188153310102</v>
      </c>
      <c r="U2299" s="8">
        <f>SUM(pledge_tiers!L2299:CX2299)/pledge_tiers!CZ2299</f>
        <v>2.9036004645760743E-3</v>
      </c>
      <c r="V2299">
        <f>VLOOKUP(A2299,cluster_membership!$A$1:$B$4001,2,FALSE)</f>
        <v>5</v>
      </c>
    </row>
    <row r="2300" spans="1:22" x14ac:dyDescent="0.2">
      <c r="A2300" s="2">
        <v>2298</v>
      </c>
      <c r="B2300" s="3">
        <v>44312</v>
      </c>
      <c r="C2300" s="2" t="s">
        <v>13978</v>
      </c>
      <c r="D2300" s="2" t="s">
        <v>13979</v>
      </c>
      <c r="E2300" s="2" t="s">
        <v>23</v>
      </c>
      <c r="F2300" s="2" t="s">
        <v>15</v>
      </c>
      <c r="G2300" s="3">
        <v>5000</v>
      </c>
      <c r="H2300" s="6">
        <f>VLOOKUP(F2300,Exchange_rates!$A$1:$B$13,2,FALSE)</f>
        <v>1</v>
      </c>
      <c r="I2300" s="6">
        <f t="shared" si="70"/>
        <v>5000</v>
      </c>
      <c r="J2300" s="3">
        <f t="shared" si="71"/>
        <v>44312</v>
      </c>
      <c r="K2300" s="2" t="s">
        <v>2654</v>
      </c>
      <c r="L2300" t="s">
        <v>28180</v>
      </c>
      <c r="M2300" s="2">
        <v>1740</v>
      </c>
      <c r="N2300" s="2" t="s">
        <v>13980</v>
      </c>
      <c r="O2300" s="2" t="s">
        <v>13981</v>
      </c>
      <c r="P2300" s="2" t="s">
        <v>13982</v>
      </c>
      <c r="Q2300" s="2" t="s">
        <v>13983</v>
      </c>
      <c r="R2300">
        <v>3</v>
      </c>
      <c r="S2300" s="9">
        <f>SUM(pledge_tiers!B2300:F2300)/pledge_tiers!CZ2300</f>
        <v>1</v>
      </c>
      <c r="T2300" s="8">
        <f>SUM(pledge_tiers!G2300:K2300)/pledge_tiers!CZ2300</f>
        <v>0</v>
      </c>
      <c r="U2300" s="8">
        <f>SUM(pledge_tiers!L2300:CX2300)/pledge_tiers!CZ2300</f>
        <v>0</v>
      </c>
      <c r="V2300">
        <f>VLOOKUP(A2300,cluster_membership!$A$1:$B$4001,2,FALSE)</f>
        <v>5</v>
      </c>
    </row>
    <row r="2301" spans="1:22" x14ac:dyDescent="0.2">
      <c r="A2301" s="2">
        <v>2299</v>
      </c>
      <c r="B2301" s="3">
        <v>65787</v>
      </c>
      <c r="C2301" s="2" t="s">
        <v>13984</v>
      </c>
      <c r="D2301" s="2" t="s">
        <v>13985</v>
      </c>
      <c r="E2301" s="2" t="s">
        <v>1057</v>
      </c>
      <c r="F2301" s="2" t="s">
        <v>15</v>
      </c>
      <c r="G2301" s="3">
        <v>7500</v>
      </c>
      <c r="H2301" s="6">
        <f>VLOOKUP(F2301,Exchange_rates!$A$1:$B$13,2,FALSE)</f>
        <v>1</v>
      </c>
      <c r="I2301" s="6">
        <f t="shared" si="70"/>
        <v>7500</v>
      </c>
      <c r="J2301" s="3">
        <f t="shared" si="71"/>
        <v>65787</v>
      </c>
      <c r="K2301" s="2" t="s">
        <v>47</v>
      </c>
      <c r="L2301" t="s">
        <v>28180</v>
      </c>
      <c r="M2301" s="2">
        <v>1740</v>
      </c>
      <c r="N2301" s="2" t="s">
        <v>13986</v>
      </c>
      <c r="O2301" s="2" t="s">
        <v>13987</v>
      </c>
      <c r="P2301" s="2" t="s">
        <v>13988</v>
      </c>
      <c r="Q2301" s="2" t="s">
        <v>13989</v>
      </c>
      <c r="R2301">
        <v>15</v>
      </c>
      <c r="S2301" s="9">
        <f>SUM(pledge_tiers!B2301:F2301)/pledge_tiers!CZ2301</f>
        <v>0.71048060220034748</v>
      </c>
      <c r="T2301" s="8">
        <f>SUM(pledge_tiers!G2301:K2301)/pledge_tiers!CZ2301</f>
        <v>0.26809496236247826</v>
      </c>
      <c r="U2301" s="8">
        <f>SUM(pledge_tiers!L2301:CX2301)/pledge_tiers!CZ2301</f>
        <v>2.1424435437174292E-2</v>
      </c>
      <c r="V2301">
        <f>VLOOKUP(A2301,cluster_membership!$A$1:$B$4001,2,FALSE)</f>
        <v>5</v>
      </c>
    </row>
    <row r="2302" spans="1:22" x14ac:dyDescent="0.2">
      <c r="A2302" s="2">
        <v>2300</v>
      </c>
      <c r="B2302" s="3">
        <v>29237</v>
      </c>
      <c r="C2302" s="2" t="s">
        <v>13990</v>
      </c>
      <c r="D2302" s="2" t="s">
        <v>13991</v>
      </c>
      <c r="E2302" s="2" t="s">
        <v>23</v>
      </c>
      <c r="F2302" s="2" t="s">
        <v>15</v>
      </c>
      <c r="G2302" s="3">
        <v>20000</v>
      </c>
      <c r="H2302" s="6">
        <f>VLOOKUP(F2302,Exchange_rates!$A$1:$B$13,2,FALSE)</f>
        <v>1</v>
      </c>
      <c r="I2302" s="6">
        <f t="shared" si="70"/>
        <v>20000</v>
      </c>
      <c r="J2302" s="3">
        <f t="shared" si="71"/>
        <v>29237</v>
      </c>
      <c r="K2302" s="2" t="s">
        <v>257</v>
      </c>
      <c r="L2302" t="s">
        <v>28180</v>
      </c>
      <c r="M2302" s="2">
        <v>1739</v>
      </c>
      <c r="N2302" s="2" t="s">
        <v>13992</v>
      </c>
      <c r="O2302" s="2" t="s">
        <v>13993</v>
      </c>
      <c r="P2302" s="2" t="s">
        <v>13994</v>
      </c>
      <c r="Q2302" s="2" t="s">
        <v>13995</v>
      </c>
      <c r="R2302">
        <v>10</v>
      </c>
      <c r="S2302" s="9">
        <f>SUM(pledge_tiers!B2302:F2302)/pledge_tiers!CZ2302</f>
        <v>0.92828224407171778</v>
      </c>
      <c r="T2302" s="8">
        <f>SUM(pledge_tiers!G2302:K2302)/pledge_tiers!CZ2302</f>
        <v>7.1717755928282251E-2</v>
      </c>
      <c r="U2302" s="8">
        <f>SUM(pledge_tiers!L2302:CX2302)/pledge_tiers!CZ2302</f>
        <v>0</v>
      </c>
      <c r="V2302">
        <f>VLOOKUP(A2302,cluster_membership!$A$1:$B$4001,2,FALSE)</f>
        <v>5</v>
      </c>
    </row>
    <row r="2303" spans="1:22" x14ac:dyDescent="0.2">
      <c r="A2303" s="2">
        <v>2301</v>
      </c>
      <c r="B2303" s="3">
        <v>229819</v>
      </c>
      <c r="C2303" s="2" t="s">
        <v>13996</v>
      </c>
      <c r="D2303" s="2" t="s">
        <v>13997</v>
      </c>
      <c r="E2303" s="2" t="s">
        <v>1858</v>
      </c>
      <c r="F2303" s="2" t="s">
        <v>15</v>
      </c>
      <c r="G2303" s="3">
        <v>225000</v>
      </c>
      <c r="H2303" s="6">
        <f>VLOOKUP(F2303,Exchange_rates!$A$1:$B$13,2,FALSE)</f>
        <v>1</v>
      </c>
      <c r="I2303" s="6">
        <f t="shared" si="70"/>
        <v>225000</v>
      </c>
      <c r="J2303" s="3">
        <f t="shared" si="71"/>
        <v>229819</v>
      </c>
      <c r="K2303" s="2" t="s">
        <v>13998</v>
      </c>
      <c r="L2303" t="s">
        <v>28180</v>
      </c>
      <c r="M2303" s="2">
        <v>1739</v>
      </c>
      <c r="N2303" s="2" t="s">
        <v>13999</v>
      </c>
      <c r="O2303" s="2" t="s">
        <v>14000</v>
      </c>
      <c r="P2303" s="2" t="s">
        <v>14001</v>
      </c>
      <c r="Q2303" s="2" t="s">
        <v>14002</v>
      </c>
      <c r="R2303">
        <v>27</v>
      </c>
      <c r="S2303" s="9">
        <f>SUM(pledge_tiers!B2303:F2303)/pledge_tiers!CZ2303</f>
        <v>0.53514882837238764</v>
      </c>
      <c r="T2303" s="8">
        <f>SUM(pledge_tiers!G2303:K2303)/pledge_tiers!CZ2303</f>
        <v>0.30082330588980366</v>
      </c>
      <c r="U2303" s="8">
        <f>SUM(pledge_tiers!L2303:CX2303)/pledge_tiers!CZ2303</f>
        <v>0.16402786573780875</v>
      </c>
      <c r="V2303">
        <f>VLOOKUP(A2303,cluster_membership!$A$1:$B$4001,2,FALSE)</f>
        <v>5</v>
      </c>
    </row>
    <row r="2304" spans="1:22" x14ac:dyDescent="0.2">
      <c r="A2304" s="2">
        <v>2302</v>
      </c>
      <c r="B2304" s="3">
        <v>63895</v>
      </c>
      <c r="C2304" s="2" t="s">
        <v>14003</v>
      </c>
      <c r="D2304" s="2" t="s">
        <v>8033</v>
      </c>
      <c r="E2304" s="2" t="s">
        <v>23</v>
      </c>
      <c r="F2304" s="2" t="s">
        <v>413</v>
      </c>
      <c r="G2304" s="3">
        <v>10000</v>
      </c>
      <c r="H2304" s="6">
        <f>VLOOKUP(F2304,Exchange_rates!$A$1:$B$13,2,FALSE)</f>
        <v>0.77</v>
      </c>
      <c r="I2304" s="6">
        <f t="shared" si="70"/>
        <v>7700</v>
      </c>
      <c r="J2304" s="3">
        <f t="shared" si="71"/>
        <v>49199.15</v>
      </c>
      <c r="K2304" s="2" t="s">
        <v>414</v>
      </c>
      <c r="L2304" t="s">
        <v>28187</v>
      </c>
      <c r="M2304" s="2">
        <v>1739</v>
      </c>
      <c r="N2304" s="2" t="s">
        <v>14004</v>
      </c>
      <c r="O2304" s="2" t="s">
        <v>14005</v>
      </c>
      <c r="P2304" s="2" t="s">
        <v>14006</v>
      </c>
      <c r="Q2304" s="2" t="s">
        <v>14007</v>
      </c>
      <c r="R2304">
        <v>11</v>
      </c>
      <c r="S2304" s="9">
        <f>SUM(pledge_tiers!B2304:F2304)/pledge_tiers!CZ2304</f>
        <v>0.60092272202998842</v>
      </c>
      <c r="T2304" s="8">
        <f>SUM(pledge_tiers!G2304:K2304)/pledge_tiers!CZ2304</f>
        <v>0.39907727797001152</v>
      </c>
      <c r="U2304" s="8">
        <f>SUM(pledge_tiers!L2304:CX2304)/pledge_tiers!CZ2304</f>
        <v>0</v>
      </c>
      <c r="V2304">
        <f>VLOOKUP(A2304,cluster_membership!$A$1:$B$4001,2,FALSE)</f>
        <v>5</v>
      </c>
    </row>
    <row r="2305" spans="1:22" x14ac:dyDescent="0.2">
      <c r="A2305" s="2">
        <v>2303</v>
      </c>
      <c r="B2305" s="3">
        <v>157812</v>
      </c>
      <c r="C2305" s="2" t="s">
        <v>14008</v>
      </c>
      <c r="D2305" s="2" t="s">
        <v>14009</v>
      </c>
      <c r="E2305" s="2" t="s">
        <v>559</v>
      </c>
      <c r="F2305" s="2" t="s">
        <v>15</v>
      </c>
      <c r="G2305" s="3">
        <v>100000</v>
      </c>
      <c r="H2305" s="6">
        <f>VLOOKUP(F2305,Exchange_rates!$A$1:$B$13,2,FALSE)</f>
        <v>1</v>
      </c>
      <c r="I2305" s="6">
        <f t="shared" si="70"/>
        <v>100000</v>
      </c>
      <c r="J2305" s="3">
        <f t="shared" si="71"/>
        <v>157812</v>
      </c>
      <c r="K2305" s="2" t="s">
        <v>24</v>
      </c>
      <c r="L2305" t="s">
        <v>28180</v>
      </c>
      <c r="M2305" s="2">
        <v>1737</v>
      </c>
      <c r="N2305" s="2" t="s">
        <v>14010</v>
      </c>
      <c r="O2305" s="2" t="s">
        <v>14011</v>
      </c>
      <c r="P2305" s="2" t="s">
        <v>14012</v>
      </c>
      <c r="Q2305" s="2" t="s">
        <v>14013</v>
      </c>
      <c r="R2305">
        <v>14</v>
      </c>
      <c r="S2305" s="9">
        <f>SUM(pledge_tiers!B2305:F2305)/pledge_tiers!CZ2305</f>
        <v>0.81868131868131866</v>
      </c>
      <c r="T2305" s="8">
        <f>SUM(pledge_tiers!G2305:K2305)/pledge_tiers!CZ2305</f>
        <v>0.17582417582417584</v>
      </c>
      <c r="U2305" s="8">
        <f>SUM(pledge_tiers!L2305:CX2305)/pledge_tiers!CZ2305</f>
        <v>5.4945054945054949E-3</v>
      </c>
      <c r="V2305">
        <f>VLOOKUP(A2305,cluster_membership!$A$1:$B$4001,2,FALSE)</f>
        <v>5</v>
      </c>
    </row>
    <row r="2306" spans="1:22" x14ac:dyDescent="0.2">
      <c r="A2306" s="2">
        <v>2304</v>
      </c>
      <c r="B2306" s="3">
        <v>240672</v>
      </c>
      <c r="C2306" s="2" t="s">
        <v>14014</v>
      </c>
      <c r="D2306" s="2" t="s">
        <v>7135</v>
      </c>
      <c r="E2306" s="2" t="s">
        <v>14</v>
      </c>
      <c r="F2306" s="2" t="s">
        <v>15</v>
      </c>
      <c r="G2306" s="3">
        <v>90000</v>
      </c>
      <c r="H2306" s="6">
        <f>VLOOKUP(F2306,Exchange_rates!$A$1:$B$13,2,FALSE)</f>
        <v>1</v>
      </c>
      <c r="I2306" s="6">
        <f t="shared" ref="I2306:I2369" si="72">G2306*H2306</f>
        <v>90000</v>
      </c>
      <c r="J2306" s="3">
        <f t="shared" ref="J2306:J2369" si="73">B2306*H2306</f>
        <v>240672</v>
      </c>
      <c r="K2306" s="2" t="s">
        <v>7136</v>
      </c>
      <c r="L2306" t="s">
        <v>28180</v>
      </c>
      <c r="M2306" s="2">
        <v>1737</v>
      </c>
      <c r="N2306" s="2" t="s">
        <v>14015</v>
      </c>
      <c r="O2306" s="2" t="s">
        <v>14016</v>
      </c>
      <c r="P2306" s="2" t="s">
        <v>14017</v>
      </c>
      <c r="Q2306" s="2" t="s">
        <v>14018</v>
      </c>
      <c r="R2306">
        <v>4</v>
      </c>
      <c r="S2306" s="9">
        <f>SUM(pledge_tiers!B2306:F2306)/pledge_tiers!CZ2306</f>
        <v>1</v>
      </c>
      <c r="T2306" s="8">
        <f>SUM(pledge_tiers!G2306:K2306)/pledge_tiers!CZ2306</f>
        <v>0</v>
      </c>
      <c r="U2306" s="8">
        <f>SUM(pledge_tiers!L2306:CX2306)/pledge_tiers!CZ2306</f>
        <v>0</v>
      </c>
      <c r="V2306">
        <f>VLOOKUP(A2306,cluster_membership!$A$1:$B$4001,2,FALSE)</f>
        <v>5</v>
      </c>
    </row>
    <row r="2307" spans="1:22" x14ac:dyDescent="0.2">
      <c r="A2307" s="2">
        <v>2305</v>
      </c>
      <c r="B2307" s="3">
        <v>51424</v>
      </c>
      <c r="C2307" s="2" t="s">
        <v>14019</v>
      </c>
      <c r="D2307" s="2" t="s">
        <v>14020</v>
      </c>
      <c r="E2307" s="2" t="s">
        <v>559</v>
      </c>
      <c r="F2307" s="2" t="s">
        <v>15</v>
      </c>
      <c r="G2307" s="3">
        <v>25000</v>
      </c>
      <c r="H2307" s="6">
        <f>VLOOKUP(F2307,Exchange_rates!$A$1:$B$13,2,FALSE)</f>
        <v>1</v>
      </c>
      <c r="I2307" s="6">
        <f t="shared" si="72"/>
        <v>25000</v>
      </c>
      <c r="J2307" s="3">
        <f t="shared" si="73"/>
        <v>51424</v>
      </c>
      <c r="K2307" s="2" t="s">
        <v>1678</v>
      </c>
      <c r="L2307" t="s">
        <v>28189</v>
      </c>
      <c r="M2307" s="2">
        <v>1737</v>
      </c>
      <c r="N2307" s="2" t="s">
        <v>14021</v>
      </c>
      <c r="O2307" s="2" t="s">
        <v>14022</v>
      </c>
      <c r="P2307" s="2" t="s">
        <v>14023</v>
      </c>
      <c r="Q2307" s="2" t="s">
        <v>14024</v>
      </c>
      <c r="R2307">
        <v>6</v>
      </c>
      <c r="S2307" s="9">
        <f>SUM(pledge_tiers!B2307:F2307)/pledge_tiers!CZ2307</f>
        <v>1</v>
      </c>
      <c r="T2307" s="8">
        <f>SUM(pledge_tiers!G2307:K2307)/pledge_tiers!CZ2307</f>
        <v>0</v>
      </c>
      <c r="U2307" s="8">
        <f>SUM(pledge_tiers!L2307:CX2307)/pledge_tiers!CZ2307</f>
        <v>0</v>
      </c>
      <c r="V2307">
        <f>VLOOKUP(A2307,cluster_membership!$A$1:$B$4001,2,FALSE)</f>
        <v>5</v>
      </c>
    </row>
    <row r="2308" spans="1:22" x14ac:dyDescent="0.2">
      <c r="A2308" s="2">
        <v>2306</v>
      </c>
      <c r="B2308" s="3">
        <v>96015</v>
      </c>
      <c r="C2308" s="2" t="s">
        <v>14025</v>
      </c>
      <c r="D2308" s="2" t="s">
        <v>14026</v>
      </c>
      <c r="E2308" s="2" t="s">
        <v>189</v>
      </c>
      <c r="F2308" s="2" t="s">
        <v>15</v>
      </c>
      <c r="G2308" s="3">
        <v>30000</v>
      </c>
      <c r="H2308" s="6">
        <f>VLOOKUP(F2308,Exchange_rates!$A$1:$B$13,2,FALSE)</f>
        <v>1</v>
      </c>
      <c r="I2308" s="6">
        <f t="shared" si="72"/>
        <v>30000</v>
      </c>
      <c r="J2308" s="3">
        <f t="shared" si="73"/>
        <v>96015</v>
      </c>
      <c r="K2308" s="2" t="s">
        <v>1243</v>
      </c>
      <c r="L2308" t="s">
        <v>28180</v>
      </c>
      <c r="M2308" s="2">
        <v>1737</v>
      </c>
      <c r="N2308" s="2" t="s">
        <v>14027</v>
      </c>
      <c r="O2308" s="2" t="s">
        <v>14028</v>
      </c>
      <c r="P2308" s="2" t="s">
        <v>14029</v>
      </c>
      <c r="Q2308" s="2" t="s">
        <v>14030</v>
      </c>
      <c r="R2308">
        <v>8</v>
      </c>
      <c r="S2308" s="9">
        <f>SUM(pledge_tiers!B2308:F2308)/pledge_tiers!CZ2308</f>
        <v>0.67227378190255216</v>
      </c>
      <c r="T2308" s="8">
        <f>SUM(pledge_tiers!G2308:K2308)/pledge_tiers!CZ2308</f>
        <v>0.32772621809744779</v>
      </c>
      <c r="U2308" s="8">
        <f>SUM(pledge_tiers!L2308:CX2308)/pledge_tiers!CZ2308</f>
        <v>0</v>
      </c>
      <c r="V2308">
        <f>VLOOKUP(A2308,cluster_membership!$A$1:$B$4001,2,FALSE)</f>
        <v>5</v>
      </c>
    </row>
    <row r="2309" spans="1:22" x14ac:dyDescent="0.2">
      <c r="A2309" s="2">
        <v>2307</v>
      </c>
      <c r="B2309" s="3">
        <v>375640</v>
      </c>
      <c r="C2309" s="2" t="s">
        <v>14031</v>
      </c>
      <c r="D2309" s="2" t="s">
        <v>14032</v>
      </c>
      <c r="E2309" s="2" t="s">
        <v>23</v>
      </c>
      <c r="F2309" s="2" t="s">
        <v>15</v>
      </c>
      <c r="G2309" s="3">
        <v>50000</v>
      </c>
      <c r="H2309" s="6">
        <f>VLOOKUP(F2309,Exchange_rates!$A$1:$B$13,2,FALSE)</f>
        <v>1</v>
      </c>
      <c r="I2309" s="6">
        <f t="shared" si="72"/>
        <v>50000</v>
      </c>
      <c r="J2309" s="3">
        <f t="shared" si="73"/>
        <v>375640</v>
      </c>
      <c r="K2309" s="2" t="s">
        <v>3463</v>
      </c>
      <c r="L2309" t="s">
        <v>28180</v>
      </c>
      <c r="M2309" s="2">
        <v>1736</v>
      </c>
      <c r="N2309" s="2" t="s">
        <v>14033</v>
      </c>
      <c r="O2309" s="2" t="s">
        <v>14034</v>
      </c>
      <c r="P2309" s="2" t="s">
        <v>14035</v>
      </c>
      <c r="Q2309" s="2" t="s">
        <v>14036</v>
      </c>
      <c r="R2309">
        <v>10</v>
      </c>
      <c r="S2309" s="9">
        <f>SUM(pledge_tiers!B2309:F2309)/pledge_tiers!CZ2309</f>
        <v>0.50058892815076561</v>
      </c>
      <c r="T2309" s="8">
        <f>SUM(pledge_tiers!G2309:K2309)/pledge_tiers!CZ2309</f>
        <v>0.49941107184923439</v>
      </c>
      <c r="U2309" s="8">
        <f>SUM(pledge_tiers!L2309:CX2309)/pledge_tiers!CZ2309</f>
        <v>0</v>
      </c>
      <c r="V2309">
        <f>VLOOKUP(A2309,cluster_membership!$A$1:$B$4001,2,FALSE)</f>
        <v>5</v>
      </c>
    </row>
    <row r="2310" spans="1:22" x14ac:dyDescent="0.2">
      <c r="A2310" s="2">
        <v>2308</v>
      </c>
      <c r="B2310" s="3">
        <v>68261</v>
      </c>
      <c r="C2310" s="2" t="s">
        <v>14037</v>
      </c>
      <c r="D2310" s="2" t="s">
        <v>14038</v>
      </c>
      <c r="E2310" s="2" t="s">
        <v>23</v>
      </c>
      <c r="F2310" s="2" t="s">
        <v>15</v>
      </c>
      <c r="G2310" s="3">
        <v>1000</v>
      </c>
      <c r="H2310" s="6">
        <f>VLOOKUP(F2310,Exchange_rates!$A$1:$B$13,2,FALSE)</f>
        <v>1</v>
      </c>
      <c r="I2310" s="6">
        <f t="shared" si="72"/>
        <v>1000</v>
      </c>
      <c r="J2310" s="3">
        <f t="shared" si="73"/>
        <v>68261</v>
      </c>
      <c r="K2310" s="2" t="s">
        <v>278</v>
      </c>
      <c r="L2310" t="s">
        <v>28180</v>
      </c>
      <c r="M2310" s="2">
        <v>1736</v>
      </c>
      <c r="N2310" s="2" t="s">
        <v>14039</v>
      </c>
      <c r="O2310" s="2" t="s">
        <v>14040</v>
      </c>
      <c r="P2310" s="2" t="s">
        <v>14041</v>
      </c>
      <c r="Q2310" s="2" t="s">
        <v>14042</v>
      </c>
      <c r="R2310">
        <v>15</v>
      </c>
      <c r="S2310" s="9">
        <f>SUM(pledge_tiers!B2310:F2310)/pledge_tiers!CZ2310</f>
        <v>0.81960556844547561</v>
      </c>
      <c r="T2310" s="8">
        <f>SUM(pledge_tiers!G2310:K2310)/pledge_tiers!CZ2310</f>
        <v>0.1531322505800464</v>
      </c>
      <c r="U2310" s="8">
        <f>SUM(pledge_tiers!L2310:CX2310)/pledge_tiers!CZ2310</f>
        <v>2.7262180974477957E-2</v>
      </c>
      <c r="V2310">
        <f>VLOOKUP(A2310,cluster_membership!$A$1:$B$4001,2,FALSE)</f>
        <v>5</v>
      </c>
    </row>
    <row r="2311" spans="1:22" x14ac:dyDescent="0.2">
      <c r="A2311" s="2">
        <v>2309</v>
      </c>
      <c r="B2311" s="3">
        <v>97867</v>
      </c>
      <c r="C2311" s="2" t="s">
        <v>14043</v>
      </c>
      <c r="D2311" s="2" t="s">
        <v>10935</v>
      </c>
      <c r="E2311" s="2" t="s">
        <v>3088</v>
      </c>
      <c r="F2311" s="2" t="s">
        <v>15</v>
      </c>
      <c r="G2311" s="3">
        <v>75000</v>
      </c>
      <c r="H2311" s="6">
        <f>VLOOKUP(F2311,Exchange_rates!$A$1:$B$13,2,FALSE)</f>
        <v>1</v>
      </c>
      <c r="I2311" s="6">
        <f t="shared" si="72"/>
        <v>75000</v>
      </c>
      <c r="J2311" s="3">
        <f t="shared" si="73"/>
        <v>97867</v>
      </c>
      <c r="K2311" s="2" t="s">
        <v>1475</v>
      </c>
      <c r="L2311" t="s">
        <v>28180</v>
      </c>
      <c r="M2311" s="2">
        <v>1736</v>
      </c>
      <c r="N2311" s="2" t="s">
        <v>14044</v>
      </c>
      <c r="O2311" s="2" t="s">
        <v>14045</v>
      </c>
      <c r="P2311" s="2" t="s">
        <v>14046</v>
      </c>
      <c r="Q2311" s="2" t="s">
        <v>14047</v>
      </c>
      <c r="R2311">
        <v>42</v>
      </c>
      <c r="S2311" s="9">
        <f>SUM(pledge_tiers!B2311:F2311)/pledge_tiers!CZ2311</f>
        <v>0.44817602779386218</v>
      </c>
      <c r="T2311" s="8">
        <f>SUM(pledge_tiers!G2311:K2311)/pledge_tiers!CZ2311</f>
        <v>0.225825130283729</v>
      </c>
      <c r="U2311" s="8">
        <f>SUM(pledge_tiers!L2311:CX2311)/pledge_tiers!CZ2311</f>
        <v>0.3259988419224088</v>
      </c>
      <c r="V2311">
        <f>VLOOKUP(A2311,cluster_membership!$A$1:$B$4001,2,FALSE)</f>
        <v>5</v>
      </c>
    </row>
    <row r="2312" spans="1:22" x14ac:dyDescent="0.2">
      <c r="A2312" s="2">
        <v>2310</v>
      </c>
      <c r="B2312" s="3">
        <v>107025</v>
      </c>
      <c r="C2312" s="2" t="s">
        <v>14048</v>
      </c>
      <c r="D2312" s="2" t="s">
        <v>14049</v>
      </c>
      <c r="E2312" s="2" t="s">
        <v>8123</v>
      </c>
      <c r="F2312" s="2" t="s">
        <v>15</v>
      </c>
      <c r="G2312" s="3">
        <v>25000</v>
      </c>
      <c r="H2312" s="6">
        <f>VLOOKUP(F2312,Exchange_rates!$A$1:$B$13,2,FALSE)</f>
        <v>1</v>
      </c>
      <c r="I2312" s="6">
        <f t="shared" si="72"/>
        <v>25000</v>
      </c>
      <c r="J2312" s="3">
        <f t="shared" si="73"/>
        <v>107025</v>
      </c>
      <c r="K2312" s="2" t="s">
        <v>16</v>
      </c>
      <c r="L2312" t="s">
        <v>28180</v>
      </c>
      <c r="M2312" s="2">
        <v>1736</v>
      </c>
      <c r="N2312" s="2" t="s">
        <v>14050</v>
      </c>
      <c r="O2312" s="2" t="s">
        <v>14051</v>
      </c>
      <c r="P2312" s="2" t="s">
        <v>14052</v>
      </c>
      <c r="Q2312" s="2" t="s">
        <v>14053</v>
      </c>
      <c r="R2312">
        <v>22</v>
      </c>
      <c r="S2312" s="9">
        <f>SUM(pledge_tiers!B2312:F2312)/pledge_tiers!CZ2312</f>
        <v>0.29088785046728971</v>
      </c>
      <c r="T2312" s="8">
        <f>SUM(pledge_tiers!G2312:K2312)/pledge_tiers!CZ2312</f>
        <v>0.54264018691588789</v>
      </c>
      <c r="U2312" s="8">
        <f>SUM(pledge_tiers!L2312:CX2312)/pledge_tiers!CZ2312</f>
        <v>0.16647196261682243</v>
      </c>
      <c r="V2312">
        <f>VLOOKUP(A2312,cluster_membership!$A$1:$B$4001,2,FALSE)</f>
        <v>5</v>
      </c>
    </row>
    <row r="2313" spans="1:22" x14ac:dyDescent="0.2">
      <c r="A2313" s="2">
        <v>2311</v>
      </c>
      <c r="B2313" s="3">
        <v>35606</v>
      </c>
      <c r="C2313" s="2" t="s">
        <v>14054</v>
      </c>
      <c r="D2313" s="2" t="s">
        <v>14055</v>
      </c>
      <c r="E2313" s="2" t="s">
        <v>46</v>
      </c>
      <c r="F2313" s="2" t="s">
        <v>15</v>
      </c>
      <c r="G2313" s="3">
        <v>20000</v>
      </c>
      <c r="H2313" s="6">
        <f>VLOOKUP(F2313,Exchange_rates!$A$1:$B$13,2,FALSE)</f>
        <v>1</v>
      </c>
      <c r="I2313" s="6">
        <f t="shared" si="72"/>
        <v>20000</v>
      </c>
      <c r="J2313" s="3">
        <f t="shared" si="73"/>
        <v>35606</v>
      </c>
      <c r="K2313" s="2" t="s">
        <v>162</v>
      </c>
      <c r="L2313" t="s">
        <v>28180</v>
      </c>
      <c r="M2313" s="2">
        <v>1735</v>
      </c>
      <c r="N2313" s="2" t="s">
        <v>14056</v>
      </c>
      <c r="O2313" s="2" t="s">
        <v>14057</v>
      </c>
      <c r="P2313" s="2" t="s">
        <v>14058</v>
      </c>
      <c r="Q2313" s="2" t="s">
        <v>14059</v>
      </c>
      <c r="R2313">
        <v>20</v>
      </c>
      <c r="S2313" s="9">
        <f>SUM(pledge_tiers!B2313:F2313)/pledge_tiers!CZ2313</f>
        <v>0.54650491045638361</v>
      </c>
      <c r="T2313" s="8">
        <f>SUM(pledge_tiers!G2313:K2313)/pledge_tiers!CZ2313</f>
        <v>0.41190063547082612</v>
      </c>
      <c r="U2313" s="8">
        <f>SUM(pledge_tiers!L2313:CX2313)/pledge_tiers!CZ2313</f>
        <v>4.1594454072790298E-2</v>
      </c>
      <c r="V2313">
        <f>VLOOKUP(A2313,cluster_membership!$A$1:$B$4001,2,FALSE)</f>
        <v>5</v>
      </c>
    </row>
    <row r="2314" spans="1:22" x14ac:dyDescent="0.2">
      <c r="A2314" s="2">
        <v>2312</v>
      </c>
      <c r="B2314" s="3">
        <v>114228</v>
      </c>
      <c r="C2314" s="2" t="s">
        <v>14060</v>
      </c>
      <c r="D2314" s="2" t="s">
        <v>14061</v>
      </c>
      <c r="E2314" s="2" t="s">
        <v>14</v>
      </c>
      <c r="F2314" s="2" t="s">
        <v>15</v>
      </c>
      <c r="G2314" s="3">
        <v>2500</v>
      </c>
      <c r="H2314" s="6">
        <f>VLOOKUP(F2314,Exchange_rates!$A$1:$B$13,2,FALSE)</f>
        <v>1</v>
      </c>
      <c r="I2314" s="6">
        <f t="shared" si="72"/>
        <v>2500</v>
      </c>
      <c r="J2314" s="3">
        <f t="shared" si="73"/>
        <v>114228</v>
      </c>
      <c r="K2314" s="2" t="s">
        <v>12546</v>
      </c>
      <c r="L2314" t="s">
        <v>28180</v>
      </c>
      <c r="M2314" s="2">
        <v>1734</v>
      </c>
      <c r="N2314" s="2" t="s">
        <v>14062</v>
      </c>
      <c r="O2314" s="2" t="s">
        <v>14063</v>
      </c>
      <c r="P2314" s="2" t="s">
        <v>14064</v>
      </c>
      <c r="Q2314" s="2" t="s">
        <v>14065</v>
      </c>
      <c r="R2314">
        <v>16</v>
      </c>
      <c r="S2314" s="9">
        <f>SUM(pledge_tiers!B2314:F2314)/pledge_tiers!CZ2314</f>
        <v>0.60556844547563804</v>
      </c>
      <c r="T2314" s="8">
        <f>SUM(pledge_tiers!G2314:K2314)/pledge_tiers!CZ2314</f>
        <v>0.19895591647331787</v>
      </c>
      <c r="U2314" s="8">
        <f>SUM(pledge_tiers!L2314:CX2314)/pledge_tiers!CZ2314</f>
        <v>0.19547563805104409</v>
      </c>
      <c r="V2314">
        <f>VLOOKUP(A2314,cluster_membership!$A$1:$B$4001,2,FALSE)</f>
        <v>5</v>
      </c>
    </row>
    <row r="2315" spans="1:22" x14ac:dyDescent="0.2">
      <c r="A2315" s="2">
        <v>2313</v>
      </c>
      <c r="B2315" s="3">
        <v>116894</v>
      </c>
      <c r="C2315" s="2" t="s">
        <v>14066</v>
      </c>
      <c r="D2315" s="2" t="s">
        <v>1102</v>
      </c>
      <c r="E2315" s="2" t="s">
        <v>14</v>
      </c>
      <c r="F2315" s="2" t="s">
        <v>15</v>
      </c>
      <c r="G2315" s="3">
        <v>15000</v>
      </c>
      <c r="H2315" s="6">
        <f>VLOOKUP(F2315,Exchange_rates!$A$1:$B$13,2,FALSE)</f>
        <v>1</v>
      </c>
      <c r="I2315" s="6">
        <f t="shared" si="72"/>
        <v>15000</v>
      </c>
      <c r="J2315" s="3">
        <f t="shared" si="73"/>
        <v>116894</v>
      </c>
      <c r="K2315" s="2" t="s">
        <v>1103</v>
      </c>
      <c r="L2315" t="s">
        <v>28180</v>
      </c>
      <c r="M2315" s="2">
        <v>1733</v>
      </c>
      <c r="N2315" s="2" t="s">
        <v>14067</v>
      </c>
      <c r="O2315" s="2" t="s">
        <v>14068</v>
      </c>
      <c r="P2315" s="2" t="s">
        <v>14069</v>
      </c>
      <c r="Q2315" s="2" t="s">
        <v>14070</v>
      </c>
      <c r="R2315">
        <v>11</v>
      </c>
      <c r="S2315" s="9">
        <f>SUM(pledge_tiers!B2315:F2315)/pledge_tiers!CZ2315</f>
        <v>0.96594245449207283</v>
      </c>
      <c r="T2315" s="8">
        <f>SUM(pledge_tiers!G2315:K2315)/pledge_tiers!CZ2315</f>
        <v>3.3470346447445683E-2</v>
      </c>
      <c r="U2315" s="8">
        <f>SUM(pledge_tiers!L2315:CX2315)/pledge_tiers!CZ2315</f>
        <v>5.8719906048150322E-4</v>
      </c>
      <c r="V2315">
        <f>VLOOKUP(A2315,cluster_membership!$A$1:$B$4001,2,FALSE)</f>
        <v>5</v>
      </c>
    </row>
    <row r="2316" spans="1:22" x14ac:dyDescent="0.2">
      <c r="A2316" s="2">
        <v>2314</v>
      </c>
      <c r="B2316" s="3">
        <v>236888</v>
      </c>
      <c r="C2316" s="2" t="s">
        <v>14071</v>
      </c>
      <c r="D2316" s="2" t="s">
        <v>14072</v>
      </c>
      <c r="E2316" s="2" t="s">
        <v>23</v>
      </c>
      <c r="F2316" s="2" t="s">
        <v>15</v>
      </c>
      <c r="G2316" s="3">
        <v>50000</v>
      </c>
      <c r="H2316" s="6">
        <f>VLOOKUP(F2316,Exchange_rates!$A$1:$B$13,2,FALSE)</f>
        <v>1</v>
      </c>
      <c r="I2316" s="6">
        <f t="shared" si="72"/>
        <v>50000</v>
      </c>
      <c r="J2316" s="3">
        <f t="shared" si="73"/>
        <v>236888</v>
      </c>
      <c r="K2316" s="2" t="s">
        <v>560</v>
      </c>
      <c r="L2316" t="s">
        <v>28180</v>
      </c>
      <c r="M2316" s="2">
        <v>1733</v>
      </c>
      <c r="N2316" s="2" t="s">
        <v>14073</v>
      </c>
      <c r="O2316" s="2" t="s">
        <v>14074</v>
      </c>
      <c r="P2316" s="2" t="s">
        <v>14075</v>
      </c>
      <c r="Q2316" s="2" t="s">
        <v>14076</v>
      </c>
      <c r="R2316">
        <v>10</v>
      </c>
      <c r="S2316" s="9">
        <f>SUM(pledge_tiers!B2316:F2316)/pledge_tiers!CZ2316</f>
        <v>0.48984329657573999</v>
      </c>
      <c r="T2316" s="8">
        <f>SUM(pledge_tiers!G2316:K2316)/pledge_tiers!CZ2316</f>
        <v>0.51015670342426001</v>
      </c>
      <c r="U2316" s="8">
        <f>SUM(pledge_tiers!L2316:CX2316)/pledge_tiers!CZ2316</f>
        <v>0</v>
      </c>
      <c r="V2316">
        <f>VLOOKUP(A2316,cluster_membership!$A$1:$B$4001,2,FALSE)</f>
        <v>5</v>
      </c>
    </row>
    <row r="2317" spans="1:22" x14ac:dyDescent="0.2">
      <c r="A2317" s="2">
        <v>2315</v>
      </c>
      <c r="B2317" s="3">
        <v>58116</v>
      </c>
      <c r="C2317" s="2" t="s">
        <v>14077</v>
      </c>
      <c r="D2317" s="2" t="s">
        <v>14078</v>
      </c>
      <c r="E2317" s="2" t="s">
        <v>1330</v>
      </c>
      <c r="F2317" s="2" t="s">
        <v>15</v>
      </c>
      <c r="G2317" s="3">
        <v>3000</v>
      </c>
      <c r="H2317" s="6">
        <f>VLOOKUP(F2317,Exchange_rates!$A$1:$B$13,2,FALSE)</f>
        <v>1</v>
      </c>
      <c r="I2317" s="6">
        <f t="shared" si="72"/>
        <v>3000</v>
      </c>
      <c r="J2317" s="3">
        <f t="shared" si="73"/>
        <v>58116</v>
      </c>
      <c r="K2317" s="2" t="s">
        <v>14079</v>
      </c>
      <c r="L2317" t="s">
        <v>28193</v>
      </c>
      <c r="M2317" s="2">
        <v>1733</v>
      </c>
      <c r="N2317" s="2" t="s">
        <v>14080</v>
      </c>
      <c r="O2317" s="2" t="s">
        <v>14081</v>
      </c>
      <c r="P2317" s="2" t="s">
        <v>14082</v>
      </c>
      <c r="Q2317" s="2" t="s">
        <v>14083</v>
      </c>
      <c r="R2317">
        <v>6</v>
      </c>
      <c r="S2317" s="9">
        <f>SUM(pledge_tiers!B2317:F2317)/pledge_tiers!CZ2317</f>
        <v>0.9988432620011567</v>
      </c>
      <c r="T2317" s="8">
        <f>SUM(pledge_tiers!G2317:K2317)/pledge_tiers!CZ2317</f>
        <v>1.1567379988432619E-3</v>
      </c>
      <c r="U2317" s="8">
        <f>SUM(pledge_tiers!L2317:CX2317)/pledge_tiers!CZ2317</f>
        <v>0</v>
      </c>
      <c r="V2317">
        <f>VLOOKUP(A2317,cluster_membership!$A$1:$B$4001,2,FALSE)</f>
        <v>5</v>
      </c>
    </row>
    <row r="2318" spans="1:22" x14ac:dyDescent="0.2">
      <c r="A2318" s="2">
        <v>2316</v>
      </c>
      <c r="B2318" s="3">
        <v>41259</v>
      </c>
      <c r="C2318" s="2" t="s">
        <v>14084</v>
      </c>
      <c r="D2318" s="2" t="s">
        <v>14085</v>
      </c>
      <c r="E2318" s="2" t="s">
        <v>46</v>
      </c>
      <c r="F2318" s="2" t="s">
        <v>15</v>
      </c>
      <c r="G2318" s="3">
        <v>15000</v>
      </c>
      <c r="H2318" s="6">
        <f>VLOOKUP(F2318,Exchange_rates!$A$1:$B$13,2,FALSE)</f>
        <v>1</v>
      </c>
      <c r="I2318" s="6">
        <f t="shared" si="72"/>
        <v>15000</v>
      </c>
      <c r="J2318" s="3">
        <f t="shared" si="73"/>
        <v>41259</v>
      </c>
      <c r="K2318" s="2" t="s">
        <v>162</v>
      </c>
      <c r="L2318" t="s">
        <v>28180</v>
      </c>
      <c r="M2318" s="2">
        <v>1733</v>
      </c>
      <c r="N2318" s="2" t="s">
        <v>14086</v>
      </c>
      <c r="O2318" s="2" t="s">
        <v>14087</v>
      </c>
      <c r="P2318" s="2" t="s">
        <v>14088</v>
      </c>
      <c r="Q2318" s="2" t="s">
        <v>14089</v>
      </c>
      <c r="R2318">
        <v>24</v>
      </c>
      <c r="S2318" s="9">
        <f>SUM(pledge_tiers!B2318:F2318)/pledge_tiers!CZ2318</f>
        <v>0.89730046948356812</v>
      </c>
      <c r="T2318" s="8">
        <f>SUM(pledge_tiers!G2318:K2318)/pledge_tiers!CZ2318</f>
        <v>8.1572769953051641E-2</v>
      </c>
      <c r="U2318" s="8">
        <f>SUM(pledge_tiers!L2318:CX2318)/pledge_tiers!CZ2318</f>
        <v>2.1126760563380281E-2</v>
      </c>
      <c r="V2318">
        <f>VLOOKUP(A2318,cluster_membership!$A$1:$B$4001,2,FALSE)</f>
        <v>5</v>
      </c>
    </row>
    <row r="2319" spans="1:22" x14ac:dyDescent="0.2">
      <c r="A2319" s="2">
        <v>2317</v>
      </c>
      <c r="B2319" s="3">
        <v>75980</v>
      </c>
      <c r="C2319" s="2" t="s">
        <v>14090</v>
      </c>
      <c r="D2319" s="2" t="s">
        <v>14091</v>
      </c>
      <c r="E2319" s="2" t="s">
        <v>14</v>
      </c>
      <c r="F2319" s="2" t="s">
        <v>15</v>
      </c>
      <c r="G2319" s="3">
        <v>20000</v>
      </c>
      <c r="H2319" s="6">
        <f>VLOOKUP(F2319,Exchange_rates!$A$1:$B$13,2,FALSE)</f>
        <v>1</v>
      </c>
      <c r="I2319" s="6">
        <f t="shared" si="72"/>
        <v>20000</v>
      </c>
      <c r="J2319" s="3">
        <f t="shared" si="73"/>
        <v>75980</v>
      </c>
      <c r="K2319" s="2" t="s">
        <v>14092</v>
      </c>
      <c r="L2319" t="s">
        <v>28180</v>
      </c>
      <c r="M2319" s="2">
        <v>1731</v>
      </c>
      <c r="N2319" s="2" t="s">
        <v>14093</v>
      </c>
      <c r="O2319" s="2" t="s">
        <v>14094</v>
      </c>
      <c r="P2319" s="2" t="s">
        <v>14095</v>
      </c>
      <c r="Q2319" s="2" t="s">
        <v>14096</v>
      </c>
      <c r="R2319">
        <v>3</v>
      </c>
      <c r="S2319" s="9">
        <f>SUM(pledge_tiers!B2319:F2319)/pledge_tiers!CZ2319</f>
        <v>1</v>
      </c>
      <c r="T2319" s="8">
        <f>SUM(pledge_tiers!G2319:K2319)/pledge_tiers!CZ2319</f>
        <v>0</v>
      </c>
      <c r="U2319" s="8">
        <f>SUM(pledge_tiers!L2319:CX2319)/pledge_tiers!CZ2319</f>
        <v>0</v>
      </c>
      <c r="V2319">
        <f>VLOOKUP(A2319,cluster_membership!$A$1:$B$4001,2,FALSE)</f>
        <v>5</v>
      </c>
    </row>
    <row r="2320" spans="1:22" x14ac:dyDescent="0.2">
      <c r="A2320" s="2">
        <v>2318</v>
      </c>
      <c r="B2320" s="3">
        <v>66533</v>
      </c>
      <c r="C2320" s="2" t="s">
        <v>14097</v>
      </c>
      <c r="D2320" s="2" t="s">
        <v>14098</v>
      </c>
      <c r="E2320" s="2" t="s">
        <v>1064</v>
      </c>
      <c r="F2320" s="2" t="s">
        <v>15</v>
      </c>
      <c r="G2320" s="3">
        <v>1000</v>
      </c>
      <c r="H2320" s="6">
        <f>VLOOKUP(F2320,Exchange_rates!$A$1:$B$13,2,FALSE)</f>
        <v>1</v>
      </c>
      <c r="I2320" s="6">
        <f t="shared" si="72"/>
        <v>1000</v>
      </c>
      <c r="J2320" s="3">
        <f t="shared" si="73"/>
        <v>66533</v>
      </c>
      <c r="K2320" s="2" t="s">
        <v>1475</v>
      </c>
      <c r="L2320" t="s">
        <v>28180</v>
      </c>
      <c r="M2320" s="2">
        <v>1731</v>
      </c>
      <c r="N2320" s="2" t="s">
        <v>14099</v>
      </c>
      <c r="O2320" s="2" t="s">
        <v>14100</v>
      </c>
      <c r="P2320" s="2" t="s">
        <v>14101</v>
      </c>
      <c r="Q2320" s="2" t="s">
        <v>14102</v>
      </c>
      <c r="R2320">
        <v>4</v>
      </c>
      <c r="S2320" s="9">
        <f>SUM(pledge_tiers!B2320:F2320)/pledge_tiers!CZ2320</f>
        <v>1</v>
      </c>
      <c r="T2320" s="8">
        <f>SUM(pledge_tiers!G2320:K2320)/pledge_tiers!CZ2320</f>
        <v>0</v>
      </c>
      <c r="U2320" s="8">
        <f>SUM(pledge_tiers!L2320:CX2320)/pledge_tiers!CZ2320</f>
        <v>0</v>
      </c>
      <c r="V2320">
        <f>VLOOKUP(A2320,cluster_membership!$A$1:$B$4001,2,FALSE)</f>
        <v>5</v>
      </c>
    </row>
    <row r="2321" spans="1:22" x14ac:dyDescent="0.2">
      <c r="A2321" s="2">
        <v>2319</v>
      </c>
      <c r="B2321" s="3">
        <v>78755</v>
      </c>
      <c r="C2321" s="2" t="s">
        <v>14103</v>
      </c>
      <c r="D2321" s="2" t="s">
        <v>14104</v>
      </c>
      <c r="E2321" s="2" t="s">
        <v>23</v>
      </c>
      <c r="F2321" s="2" t="s">
        <v>15</v>
      </c>
      <c r="G2321" s="3">
        <v>20000</v>
      </c>
      <c r="H2321" s="6">
        <f>VLOOKUP(F2321,Exchange_rates!$A$1:$B$13,2,FALSE)</f>
        <v>1</v>
      </c>
      <c r="I2321" s="6">
        <f t="shared" si="72"/>
        <v>20000</v>
      </c>
      <c r="J2321" s="3">
        <f t="shared" si="73"/>
        <v>78755</v>
      </c>
      <c r="K2321" s="2" t="s">
        <v>527</v>
      </c>
      <c r="L2321" t="s">
        <v>28180</v>
      </c>
      <c r="M2321" s="2">
        <v>1730</v>
      </c>
      <c r="N2321" s="2" t="s">
        <v>14105</v>
      </c>
      <c r="O2321" s="2" t="s">
        <v>14106</v>
      </c>
      <c r="P2321" s="2" t="s">
        <v>14107</v>
      </c>
      <c r="Q2321" s="2" t="s">
        <v>14108</v>
      </c>
      <c r="R2321">
        <v>8</v>
      </c>
      <c r="S2321" s="9">
        <f>SUM(pledge_tiers!B2321:F2321)/pledge_tiers!CZ2321</f>
        <v>0.8097731239092496</v>
      </c>
      <c r="T2321" s="8">
        <f>SUM(pledge_tiers!G2321:K2321)/pledge_tiers!CZ2321</f>
        <v>0.19022687609075042</v>
      </c>
      <c r="U2321" s="8">
        <f>SUM(pledge_tiers!L2321:CX2321)/pledge_tiers!CZ2321</f>
        <v>0</v>
      </c>
      <c r="V2321">
        <f>VLOOKUP(A2321,cluster_membership!$A$1:$B$4001,2,FALSE)</f>
        <v>5</v>
      </c>
    </row>
    <row r="2322" spans="1:22" x14ac:dyDescent="0.2">
      <c r="A2322" s="2">
        <v>2320</v>
      </c>
      <c r="B2322" s="3">
        <v>48411</v>
      </c>
      <c r="C2322" s="2" t="s">
        <v>14109</v>
      </c>
      <c r="D2322" s="2" t="s">
        <v>14110</v>
      </c>
      <c r="E2322" s="2" t="s">
        <v>14</v>
      </c>
      <c r="F2322" s="2" t="s">
        <v>15</v>
      </c>
      <c r="G2322" s="3">
        <v>4000</v>
      </c>
      <c r="H2322" s="6">
        <f>VLOOKUP(F2322,Exchange_rates!$A$1:$B$13,2,FALSE)</f>
        <v>1</v>
      </c>
      <c r="I2322" s="6">
        <f t="shared" si="72"/>
        <v>4000</v>
      </c>
      <c r="J2322" s="3">
        <f t="shared" si="73"/>
        <v>48411</v>
      </c>
      <c r="K2322" s="2" t="s">
        <v>1166</v>
      </c>
      <c r="L2322" t="s">
        <v>28193</v>
      </c>
      <c r="M2322" s="2">
        <v>1730</v>
      </c>
      <c r="N2322" s="2" t="s">
        <v>14111</v>
      </c>
      <c r="O2322" s="2" t="s">
        <v>14112</v>
      </c>
      <c r="P2322" s="2" t="s">
        <v>14113</v>
      </c>
      <c r="Q2322" s="2" t="s">
        <v>14114</v>
      </c>
      <c r="R2322">
        <v>9</v>
      </c>
      <c r="S2322" s="9">
        <f>SUM(pledge_tiers!B2322:F2322)/pledge_tiers!CZ2322</f>
        <v>0.84910040626813699</v>
      </c>
      <c r="T2322" s="8">
        <f>SUM(pledge_tiers!G2322:K2322)/pledge_tiers!CZ2322</f>
        <v>0.15089959373186304</v>
      </c>
      <c r="U2322" s="8">
        <f>SUM(pledge_tiers!L2322:CX2322)/pledge_tiers!CZ2322</f>
        <v>0</v>
      </c>
      <c r="V2322">
        <f>VLOOKUP(A2322,cluster_membership!$A$1:$B$4001,2,FALSE)</f>
        <v>5</v>
      </c>
    </row>
    <row r="2323" spans="1:22" x14ac:dyDescent="0.2">
      <c r="A2323" s="2">
        <v>2321</v>
      </c>
      <c r="B2323" s="3">
        <v>46578</v>
      </c>
      <c r="C2323" s="2" t="s">
        <v>14115</v>
      </c>
      <c r="D2323" s="2" t="s">
        <v>14116</v>
      </c>
      <c r="E2323" s="2" t="s">
        <v>1173</v>
      </c>
      <c r="F2323" s="2" t="s">
        <v>15</v>
      </c>
      <c r="G2323" s="3">
        <v>15000</v>
      </c>
      <c r="H2323" s="6">
        <f>VLOOKUP(F2323,Exchange_rates!$A$1:$B$13,2,FALSE)</f>
        <v>1</v>
      </c>
      <c r="I2323" s="6">
        <f t="shared" si="72"/>
        <v>15000</v>
      </c>
      <c r="J2323" s="3">
        <f t="shared" si="73"/>
        <v>46578</v>
      </c>
      <c r="K2323" s="2" t="s">
        <v>345</v>
      </c>
      <c r="L2323" t="s">
        <v>28180</v>
      </c>
      <c r="M2323" s="2">
        <v>1729</v>
      </c>
      <c r="N2323" s="2" t="s">
        <v>14117</v>
      </c>
      <c r="O2323" s="2" t="s">
        <v>14118</v>
      </c>
      <c r="P2323" s="2" t="s">
        <v>14119</v>
      </c>
      <c r="Q2323" s="2" t="s">
        <v>14120</v>
      </c>
      <c r="R2323">
        <v>5</v>
      </c>
      <c r="S2323" s="9">
        <f>SUM(pledge_tiers!B2323:F2323)/pledge_tiers!CZ2323</f>
        <v>1</v>
      </c>
      <c r="T2323" s="8">
        <f>SUM(pledge_tiers!G2323:K2323)/pledge_tiers!CZ2323</f>
        <v>0</v>
      </c>
      <c r="U2323" s="8">
        <f>SUM(pledge_tiers!L2323:CX2323)/pledge_tiers!CZ2323</f>
        <v>0</v>
      </c>
      <c r="V2323">
        <f>VLOOKUP(A2323,cluster_membership!$A$1:$B$4001,2,FALSE)</f>
        <v>5</v>
      </c>
    </row>
    <row r="2324" spans="1:22" x14ac:dyDescent="0.2">
      <c r="A2324" s="2">
        <v>2322</v>
      </c>
      <c r="B2324" s="3">
        <v>191771</v>
      </c>
      <c r="C2324" s="2" t="s">
        <v>14121</v>
      </c>
      <c r="D2324" s="2" t="s">
        <v>14122</v>
      </c>
      <c r="E2324" s="2" t="s">
        <v>46</v>
      </c>
      <c r="F2324" s="2" t="s">
        <v>413</v>
      </c>
      <c r="G2324" s="3">
        <v>165000</v>
      </c>
      <c r="H2324" s="6">
        <f>VLOOKUP(F2324,Exchange_rates!$A$1:$B$13,2,FALSE)</f>
        <v>0.77</v>
      </c>
      <c r="I2324" s="6">
        <f t="shared" si="72"/>
        <v>127050</v>
      </c>
      <c r="J2324" s="3">
        <f t="shared" si="73"/>
        <v>147663.67000000001</v>
      </c>
      <c r="K2324" s="2" t="s">
        <v>673</v>
      </c>
      <c r="L2324" t="s">
        <v>28187</v>
      </c>
      <c r="M2324" s="2">
        <v>1729</v>
      </c>
      <c r="N2324" s="2" t="s">
        <v>14123</v>
      </c>
      <c r="O2324" s="2" t="s">
        <v>14124</v>
      </c>
      <c r="P2324" s="2" t="s">
        <v>14125</v>
      </c>
      <c r="Q2324" s="2" t="s">
        <v>14126</v>
      </c>
      <c r="R2324">
        <v>29</v>
      </c>
      <c r="S2324" s="9">
        <f>SUM(pledge_tiers!B2324:F2324)/pledge_tiers!CZ2324</f>
        <v>0.11264230077890952</v>
      </c>
      <c r="T2324" s="8">
        <f>SUM(pledge_tiers!G2324:K2324)/pledge_tiers!CZ2324</f>
        <v>0.37687237866986217</v>
      </c>
      <c r="U2324" s="8">
        <f>SUM(pledge_tiers!L2324:CX2324)/pledge_tiers!CZ2324</f>
        <v>0.51048532055122831</v>
      </c>
      <c r="V2324">
        <f>VLOOKUP(A2324,cluster_membership!$A$1:$B$4001,2,FALSE)</f>
        <v>5</v>
      </c>
    </row>
    <row r="2325" spans="1:22" x14ac:dyDescent="0.2">
      <c r="A2325" s="2">
        <v>2323</v>
      </c>
      <c r="B2325" s="3">
        <v>55422</v>
      </c>
      <c r="C2325" s="2" t="s">
        <v>14127</v>
      </c>
      <c r="D2325" s="2" t="s">
        <v>14128</v>
      </c>
      <c r="E2325" s="2" t="s">
        <v>46</v>
      </c>
      <c r="F2325" s="2" t="s">
        <v>15</v>
      </c>
      <c r="G2325" s="3">
        <v>40000</v>
      </c>
      <c r="H2325" s="6">
        <f>VLOOKUP(F2325,Exchange_rates!$A$1:$B$13,2,FALSE)</f>
        <v>1</v>
      </c>
      <c r="I2325" s="6">
        <f t="shared" si="72"/>
        <v>40000</v>
      </c>
      <c r="J2325" s="3">
        <f t="shared" si="73"/>
        <v>55422</v>
      </c>
      <c r="K2325" s="2" t="s">
        <v>8289</v>
      </c>
      <c r="L2325" t="s">
        <v>28180</v>
      </c>
      <c r="M2325" s="2">
        <v>1729</v>
      </c>
      <c r="N2325" s="2" t="s">
        <v>14129</v>
      </c>
      <c r="O2325" s="2" t="s">
        <v>14130</v>
      </c>
      <c r="P2325" s="2" t="s">
        <v>14131</v>
      </c>
      <c r="Q2325" s="2" t="s">
        <v>14132</v>
      </c>
      <c r="R2325">
        <v>12</v>
      </c>
      <c r="S2325" s="9">
        <f>SUM(pledge_tiers!B2325:F2325)/pledge_tiers!CZ2325</f>
        <v>0.8291398478642481</v>
      </c>
      <c r="T2325" s="8">
        <f>SUM(pledge_tiers!G2325:K2325)/pledge_tiers!CZ2325</f>
        <v>0.16910473961380926</v>
      </c>
      <c r="U2325" s="8">
        <f>SUM(pledge_tiers!L2325:CX2325)/pledge_tiers!CZ2325</f>
        <v>1.7554125219426564E-3</v>
      </c>
      <c r="V2325">
        <f>VLOOKUP(A2325,cluster_membership!$A$1:$B$4001,2,FALSE)</f>
        <v>5</v>
      </c>
    </row>
    <row r="2326" spans="1:22" x14ac:dyDescent="0.2">
      <c r="A2326" s="2">
        <v>2324</v>
      </c>
      <c r="B2326" s="3">
        <v>71771</v>
      </c>
      <c r="C2326" s="2" t="s">
        <v>14133</v>
      </c>
      <c r="D2326" s="2" t="s">
        <v>14134</v>
      </c>
      <c r="E2326" s="2" t="s">
        <v>23</v>
      </c>
      <c r="F2326" s="2" t="s">
        <v>15</v>
      </c>
      <c r="G2326" s="3">
        <v>42000</v>
      </c>
      <c r="H2326" s="6">
        <f>VLOOKUP(F2326,Exchange_rates!$A$1:$B$13,2,FALSE)</f>
        <v>1</v>
      </c>
      <c r="I2326" s="6">
        <f t="shared" si="72"/>
        <v>42000</v>
      </c>
      <c r="J2326" s="3">
        <f t="shared" si="73"/>
        <v>71771</v>
      </c>
      <c r="K2326" s="2" t="s">
        <v>14135</v>
      </c>
      <c r="L2326" t="s">
        <v>28180</v>
      </c>
      <c r="M2326" s="2">
        <v>1727</v>
      </c>
      <c r="N2326" s="2" t="s">
        <v>14136</v>
      </c>
      <c r="O2326" s="2" t="s">
        <v>14137</v>
      </c>
      <c r="P2326" s="2" t="s">
        <v>14138</v>
      </c>
      <c r="Q2326" s="2" t="s">
        <v>14139</v>
      </c>
      <c r="R2326">
        <v>12</v>
      </c>
      <c r="S2326" s="9">
        <f>SUM(pledge_tiers!B2326:F2326)/pledge_tiers!CZ2326</f>
        <v>0.64381173736199881</v>
      </c>
      <c r="T2326" s="8">
        <f>SUM(pledge_tiers!G2326:K2326)/pledge_tiers!CZ2326</f>
        <v>0.31958163858221966</v>
      </c>
      <c r="U2326" s="8">
        <f>SUM(pledge_tiers!L2326:CX2326)/pledge_tiers!CZ2326</f>
        <v>3.6606624055781523E-2</v>
      </c>
      <c r="V2326">
        <f>VLOOKUP(A2326,cluster_membership!$A$1:$B$4001,2,FALSE)</f>
        <v>5</v>
      </c>
    </row>
    <row r="2327" spans="1:22" x14ac:dyDescent="0.2">
      <c r="A2327" s="2">
        <v>2325</v>
      </c>
      <c r="B2327" s="3">
        <v>28476</v>
      </c>
      <c r="C2327" s="2" t="s">
        <v>14140</v>
      </c>
      <c r="D2327" s="2" t="s">
        <v>14141</v>
      </c>
      <c r="E2327" s="2" t="s">
        <v>477</v>
      </c>
      <c r="F2327" s="2" t="s">
        <v>75</v>
      </c>
      <c r="G2327" s="3">
        <v>5000</v>
      </c>
      <c r="H2327" s="6">
        <f>VLOOKUP(F2327,Exchange_rates!$A$1:$B$13,2,FALSE)</f>
        <v>1.24</v>
      </c>
      <c r="I2327" s="6">
        <f t="shared" si="72"/>
        <v>6200</v>
      </c>
      <c r="J2327" s="3">
        <f t="shared" si="73"/>
        <v>35310.239999999998</v>
      </c>
      <c r="K2327" s="2" t="s">
        <v>827</v>
      </c>
      <c r="L2327" t="s">
        <v>28181</v>
      </c>
      <c r="M2327" s="2">
        <v>1727</v>
      </c>
      <c r="N2327" s="2" t="s">
        <v>14142</v>
      </c>
      <c r="O2327" s="2" t="s">
        <v>14143</v>
      </c>
      <c r="P2327" s="2" t="s">
        <v>14144</v>
      </c>
      <c r="Q2327" s="2" t="s">
        <v>14145</v>
      </c>
      <c r="R2327">
        <v>8</v>
      </c>
      <c r="S2327" s="9">
        <f>SUM(pledge_tiers!B2327:F2327)/pledge_tiers!CZ2327</f>
        <v>0.92764705882352938</v>
      </c>
      <c r="T2327" s="8">
        <f>SUM(pledge_tiers!G2327:K2327)/pledge_tiers!CZ2327</f>
        <v>7.2352941176470592E-2</v>
      </c>
      <c r="U2327" s="8">
        <f>SUM(pledge_tiers!L2327:CX2327)/pledge_tiers!CZ2327</f>
        <v>0</v>
      </c>
      <c r="V2327">
        <f>VLOOKUP(A2327,cluster_membership!$A$1:$B$4001,2,FALSE)</f>
        <v>5</v>
      </c>
    </row>
    <row r="2328" spans="1:22" x14ac:dyDescent="0.2">
      <c r="A2328" s="2">
        <v>2326</v>
      </c>
      <c r="B2328" s="3">
        <v>116144</v>
      </c>
      <c r="C2328" s="2" t="s">
        <v>14146</v>
      </c>
      <c r="D2328" s="2" t="s">
        <v>14147</v>
      </c>
      <c r="E2328" s="2" t="s">
        <v>685</v>
      </c>
      <c r="F2328" s="2" t="s">
        <v>15</v>
      </c>
      <c r="G2328" s="3">
        <v>18000</v>
      </c>
      <c r="H2328" s="6">
        <f>VLOOKUP(F2328,Exchange_rates!$A$1:$B$13,2,FALSE)</f>
        <v>1</v>
      </c>
      <c r="I2328" s="6">
        <f t="shared" si="72"/>
        <v>18000</v>
      </c>
      <c r="J2328" s="3">
        <f t="shared" si="73"/>
        <v>116144</v>
      </c>
      <c r="K2328" s="2" t="s">
        <v>14148</v>
      </c>
      <c r="L2328" t="s">
        <v>28180</v>
      </c>
      <c r="M2328" s="2">
        <v>1725</v>
      </c>
      <c r="N2328" s="2" t="s">
        <v>14149</v>
      </c>
      <c r="O2328" s="2" t="s">
        <v>14150</v>
      </c>
      <c r="P2328" s="2" t="s">
        <v>14151</v>
      </c>
      <c r="Q2328" s="2" t="s">
        <v>14152</v>
      </c>
      <c r="R2328">
        <v>26</v>
      </c>
      <c r="S2328" s="9">
        <f>SUM(pledge_tiers!B2328:F2328)/pledge_tiers!CZ2328</f>
        <v>0.65507075471698117</v>
      </c>
      <c r="T2328" s="8">
        <f>SUM(pledge_tiers!G2328:K2328)/pledge_tiers!CZ2328</f>
        <v>0.21226415094339623</v>
      </c>
      <c r="U2328" s="8">
        <f>SUM(pledge_tiers!L2328:CX2328)/pledge_tiers!CZ2328</f>
        <v>0.13266509433962265</v>
      </c>
      <c r="V2328">
        <f>VLOOKUP(A2328,cluster_membership!$A$1:$B$4001,2,FALSE)</f>
        <v>5</v>
      </c>
    </row>
    <row r="2329" spans="1:22" x14ac:dyDescent="0.2">
      <c r="A2329" s="2">
        <v>2327</v>
      </c>
      <c r="B2329" s="3">
        <v>96772</v>
      </c>
      <c r="C2329" s="2" t="s">
        <v>14153</v>
      </c>
      <c r="D2329" s="2" t="s">
        <v>14154</v>
      </c>
      <c r="E2329" s="2" t="s">
        <v>559</v>
      </c>
      <c r="F2329" s="2" t="s">
        <v>15</v>
      </c>
      <c r="G2329" s="3">
        <v>50000</v>
      </c>
      <c r="H2329" s="6">
        <f>VLOOKUP(F2329,Exchange_rates!$A$1:$B$13,2,FALSE)</f>
        <v>1</v>
      </c>
      <c r="I2329" s="6">
        <f t="shared" si="72"/>
        <v>50000</v>
      </c>
      <c r="J2329" s="3">
        <f t="shared" si="73"/>
        <v>96772</v>
      </c>
      <c r="K2329" s="2" t="s">
        <v>16</v>
      </c>
      <c r="L2329" t="s">
        <v>28180</v>
      </c>
      <c r="M2329" s="2">
        <v>1724</v>
      </c>
      <c r="N2329" s="2" t="s">
        <v>14155</v>
      </c>
      <c r="O2329" s="2" t="s">
        <v>14156</v>
      </c>
      <c r="P2329" s="2" t="s">
        <v>14157</v>
      </c>
      <c r="Q2329" s="2" t="s">
        <v>14158</v>
      </c>
      <c r="R2329">
        <v>11</v>
      </c>
      <c r="S2329" s="9">
        <f>SUM(pledge_tiers!B2329:F2329)/pledge_tiers!CZ2329</f>
        <v>0.91137724550898203</v>
      </c>
      <c r="T2329" s="8">
        <f>SUM(pledge_tiers!G2329:K2329)/pledge_tiers!CZ2329</f>
        <v>8.4431137724550895E-2</v>
      </c>
      <c r="U2329" s="8">
        <f>SUM(pledge_tiers!L2329:CX2329)/pledge_tiers!CZ2329</f>
        <v>4.1916167664670656E-3</v>
      </c>
      <c r="V2329">
        <f>VLOOKUP(A2329,cluster_membership!$A$1:$B$4001,2,FALSE)</f>
        <v>5</v>
      </c>
    </row>
    <row r="2330" spans="1:22" x14ac:dyDescent="0.2">
      <c r="A2330" s="2">
        <v>2328</v>
      </c>
      <c r="B2330" s="3">
        <v>126280</v>
      </c>
      <c r="C2330" s="2" t="s">
        <v>14159</v>
      </c>
      <c r="D2330" s="2" t="s">
        <v>14160</v>
      </c>
      <c r="E2330" s="2" t="s">
        <v>23</v>
      </c>
      <c r="F2330" s="2" t="s">
        <v>15</v>
      </c>
      <c r="G2330" s="3">
        <v>20000</v>
      </c>
      <c r="H2330" s="6">
        <f>VLOOKUP(F2330,Exchange_rates!$A$1:$B$13,2,FALSE)</f>
        <v>1</v>
      </c>
      <c r="I2330" s="6">
        <f t="shared" si="72"/>
        <v>20000</v>
      </c>
      <c r="J2330" s="3">
        <f t="shared" si="73"/>
        <v>126280</v>
      </c>
      <c r="K2330" s="2" t="s">
        <v>14161</v>
      </c>
      <c r="L2330" t="s">
        <v>28180</v>
      </c>
      <c r="M2330" s="2">
        <v>1721</v>
      </c>
      <c r="N2330" s="2" t="s">
        <v>14162</v>
      </c>
      <c r="O2330" s="2" t="s">
        <v>14163</v>
      </c>
      <c r="P2330" s="2" t="s">
        <v>14164</v>
      </c>
      <c r="Q2330" s="2" t="s">
        <v>14165</v>
      </c>
      <c r="R2330">
        <v>9</v>
      </c>
      <c r="S2330" s="9">
        <f>SUM(pledge_tiers!B2330:F2330)/pledge_tiers!CZ2330</f>
        <v>0.82505910165484631</v>
      </c>
      <c r="T2330" s="8">
        <f>SUM(pledge_tiers!G2330:K2330)/pledge_tiers!CZ2330</f>
        <v>0.17494089834515367</v>
      </c>
      <c r="U2330" s="8">
        <f>SUM(pledge_tiers!L2330:CX2330)/pledge_tiers!CZ2330</f>
        <v>0</v>
      </c>
      <c r="V2330">
        <f>VLOOKUP(A2330,cluster_membership!$A$1:$B$4001,2,FALSE)</f>
        <v>5</v>
      </c>
    </row>
    <row r="2331" spans="1:22" x14ac:dyDescent="0.2">
      <c r="A2331" s="2">
        <v>2329</v>
      </c>
      <c r="B2331" s="3">
        <v>38222</v>
      </c>
      <c r="C2331" s="2" t="s">
        <v>14166</v>
      </c>
      <c r="D2331" s="2" t="s">
        <v>14167</v>
      </c>
      <c r="E2331" s="2" t="s">
        <v>8123</v>
      </c>
      <c r="F2331" s="2" t="s">
        <v>15</v>
      </c>
      <c r="G2331" s="3">
        <v>10000</v>
      </c>
      <c r="H2331" s="6">
        <f>VLOOKUP(F2331,Exchange_rates!$A$1:$B$13,2,FALSE)</f>
        <v>1</v>
      </c>
      <c r="I2331" s="6">
        <f t="shared" si="72"/>
        <v>10000</v>
      </c>
      <c r="J2331" s="3">
        <f t="shared" si="73"/>
        <v>38222</v>
      </c>
      <c r="K2331" s="2" t="s">
        <v>14168</v>
      </c>
      <c r="L2331" t="s">
        <v>28180</v>
      </c>
      <c r="M2331" s="2">
        <v>1721</v>
      </c>
      <c r="N2331" s="2" t="s">
        <v>14169</v>
      </c>
      <c r="O2331" s="2" t="s">
        <v>14170</v>
      </c>
      <c r="P2331" s="2" t="s">
        <v>14171</v>
      </c>
      <c r="Q2331" s="2" t="s">
        <v>14172</v>
      </c>
      <c r="R2331">
        <v>23</v>
      </c>
      <c r="S2331" s="9">
        <f>SUM(pledge_tiers!B2331:F2331)/pledge_tiers!CZ2331</f>
        <v>0.82808857808857805</v>
      </c>
      <c r="T2331" s="8">
        <f>SUM(pledge_tiers!G2331:K2331)/pledge_tiers!CZ2331</f>
        <v>0.10606060606060606</v>
      </c>
      <c r="U2331" s="8">
        <f>SUM(pledge_tiers!L2331:CX2331)/pledge_tiers!CZ2331</f>
        <v>6.5850815850815855E-2</v>
      </c>
      <c r="V2331">
        <f>VLOOKUP(A2331,cluster_membership!$A$1:$B$4001,2,FALSE)</f>
        <v>5</v>
      </c>
    </row>
    <row r="2332" spans="1:22" x14ac:dyDescent="0.2">
      <c r="A2332" s="2">
        <v>2330</v>
      </c>
      <c r="B2332" s="3">
        <v>668721</v>
      </c>
      <c r="C2332" s="2" t="s">
        <v>14173</v>
      </c>
      <c r="D2332" s="2" t="s">
        <v>13567</v>
      </c>
      <c r="E2332" s="2" t="s">
        <v>83</v>
      </c>
      <c r="F2332" s="2" t="s">
        <v>413</v>
      </c>
      <c r="G2332" s="3">
        <v>245000</v>
      </c>
      <c r="H2332" s="6">
        <f>VLOOKUP(F2332,Exchange_rates!$A$1:$B$13,2,FALSE)</f>
        <v>0.77</v>
      </c>
      <c r="I2332" s="6">
        <f t="shared" si="72"/>
        <v>188650</v>
      </c>
      <c r="J2332" s="3">
        <f t="shared" si="73"/>
        <v>514915.17</v>
      </c>
      <c r="K2332" s="2" t="s">
        <v>13568</v>
      </c>
      <c r="L2332" t="s">
        <v>28187</v>
      </c>
      <c r="M2332" s="2">
        <v>1720</v>
      </c>
      <c r="N2332" s="2" t="s">
        <v>14174</v>
      </c>
      <c r="O2332" s="2" t="s">
        <v>14175</v>
      </c>
      <c r="P2332" s="2" t="s">
        <v>14176</v>
      </c>
      <c r="Q2332" s="2" t="s">
        <v>14177</v>
      </c>
      <c r="R2332">
        <v>14</v>
      </c>
      <c r="S2332" s="9">
        <f>SUM(pledge_tiers!B2332:F2332)/pledge_tiers!CZ2332</f>
        <v>0.81505250875145863</v>
      </c>
      <c r="T2332" s="8">
        <f>SUM(pledge_tiers!G2332:K2332)/pledge_tiers!CZ2332</f>
        <v>0.13943990665110853</v>
      </c>
      <c r="U2332" s="8">
        <f>SUM(pledge_tiers!L2332:CX2332)/pledge_tiers!CZ2332</f>
        <v>4.5507584597432905E-2</v>
      </c>
      <c r="V2332">
        <f>VLOOKUP(A2332,cluster_membership!$A$1:$B$4001,2,FALSE)</f>
        <v>5</v>
      </c>
    </row>
    <row r="2333" spans="1:22" x14ac:dyDescent="0.2">
      <c r="A2333" s="2">
        <v>2331</v>
      </c>
      <c r="B2333" s="3">
        <v>99235</v>
      </c>
      <c r="C2333" s="2" t="s">
        <v>1790</v>
      </c>
      <c r="D2333" s="2" t="s">
        <v>14178</v>
      </c>
      <c r="E2333" s="2" t="s">
        <v>665</v>
      </c>
      <c r="F2333" s="2" t="s">
        <v>15</v>
      </c>
      <c r="G2333" s="3">
        <v>20000</v>
      </c>
      <c r="H2333" s="6">
        <f>VLOOKUP(F2333,Exchange_rates!$A$1:$B$13,2,FALSE)</f>
        <v>1</v>
      </c>
      <c r="I2333" s="6">
        <f t="shared" si="72"/>
        <v>20000</v>
      </c>
      <c r="J2333" s="3">
        <f t="shared" si="73"/>
        <v>99235</v>
      </c>
      <c r="K2333" s="2" t="s">
        <v>136</v>
      </c>
      <c r="L2333" t="s">
        <v>28180</v>
      </c>
      <c r="M2333" s="2">
        <v>1720</v>
      </c>
      <c r="N2333" s="2" t="s">
        <v>14179</v>
      </c>
      <c r="O2333" s="2" t="s">
        <v>14180</v>
      </c>
      <c r="P2333" s="2" t="s">
        <v>14181</v>
      </c>
      <c r="Q2333" s="2" t="s">
        <v>14182</v>
      </c>
      <c r="R2333">
        <v>13</v>
      </c>
      <c r="S2333" s="9">
        <f>SUM(pledge_tiers!B2333:F2333)/pledge_tiers!CZ2333</f>
        <v>0.47736625514403291</v>
      </c>
      <c r="T2333" s="8">
        <f>SUM(pledge_tiers!G2333:K2333)/pledge_tiers!CZ2333</f>
        <v>0.47383891828336272</v>
      </c>
      <c r="U2333" s="8">
        <f>SUM(pledge_tiers!L2333:CX2333)/pledge_tiers!CZ2333</f>
        <v>4.8794826572604352E-2</v>
      </c>
      <c r="V2333">
        <f>VLOOKUP(A2333,cluster_membership!$A$1:$B$4001,2,FALSE)</f>
        <v>5</v>
      </c>
    </row>
    <row r="2334" spans="1:22" x14ac:dyDescent="0.2">
      <c r="A2334" s="2">
        <v>2332</v>
      </c>
      <c r="B2334" s="3">
        <v>119728</v>
      </c>
      <c r="C2334" s="2" t="s">
        <v>14183</v>
      </c>
      <c r="D2334" s="2" t="s">
        <v>14184</v>
      </c>
      <c r="E2334" s="2" t="s">
        <v>834</v>
      </c>
      <c r="F2334" s="2" t="s">
        <v>15</v>
      </c>
      <c r="G2334" s="3">
        <v>55000</v>
      </c>
      <c r="H2334" s="6">
        <f>VLOOKUP(F2334,Exchange_rates!$A$1:$B$13,2,FALSE)</f>
        <v>1</v>
      </c>
      <c r="I2334" s="6">
        <f t="shared" si="72"/>
        <v>55000</v>
      </c>
      <c r="J2334" s="3">
        <f t="shared" si="73"/>
        <v>119728</v>
      </c>
      <c r="K2334" s="2" t="s">
        <v>16</v>
      </c>
      <c r="L2334" t="s">
        <v>28180</v>
      </c>
      <c r="M2334" s="2">
        <v>1719</v>
      </c>
      <c r="N2334" s="2" t="s">
        <v>14185</v>
      </c>
      <c r="O2334" s="2" t="s">
        <v>14186</v>
      </c>
      <c r="P2334" s="2" t="s">
        <v>14187</v>
      </c>
      <c r="Q2334" s="2" t="s">
        <v>14188</v>
      </c>
      <c r="R2334">
        <v>22</v>
      </c>
      <c r="S2334" s="9">
        <f>SUM(pledge_tiers!B2334:F2334)/pledge_tiers!CZ2334</f>
        <v>0.40799529688418579</v>
      </c>
      <c r="T2334" s="8">
        <f>SUM(pledge_tiers!G2334:K2334)/pledge_tiers!CZ2334</f>
        <v>0.34332745443856555</v>
      </c>
      <c r="U2334" s="8">
        <f>SUM(pledge_tiers!L2334:CX2334)/pledge_tiers!CZ2334</f>
        <v>0.24867724867724866</v>
      </c>
      <c r="V2334">
        <f>VLOOKUP(A2334,cluster_membership!$A$1:$B$4001,2,FALSE)</f>
        <v>5</v>
      </c>
    </row>
    <row r="2335" spans="1:22" x14ac:dyDescent="0.2">
      <c r="A2335" s="2">
        <v>2333</v>
      </c>
      <c r="B2335" s="3">
        <v>94279</v>
      </c>
      <c r="C2335" s="2" t="s">
        <v>14189</v>
      </c>
      <c r="D2335" s="2" t="s">
        <v>14190</v>
      </c>
      <c r="E2335" s="2" t="s">
        <v>665</v>
      </c>
      <c r="F2335" s="2" t="s">
        <v>15</v>
      </c>
      <c r="G2335" s="3">
        <v>10000</v>
      </c>
      <c r="H2335" s="6">
        <f>VLOOKUP(F2335,Exchange_rates!$A$1:$B$13,2,FALSE)</f>
        <v>1</v>
      </c>
      <c r="I2335" s="6">
        <f t="shared" si="72"/>
        <v>10000</v>
      </c>
      <c r="J2335" s="3">
        <f t="shared" si="73"/>
        <v>94279</v>
      </c>
      <c r="K2335" s="2" t="s">
        <v>16</v>
      </c>
      <c r="L2335" t="s">
        <v>28180</v>
      </c>
      <c r="M2335" s="2">
        <v>1719</v>
      </c>
      <c r="N2335" s="2" t="s">
        <v>14191</v>
      </c>
      <c r="O2335" s="2" t="s">
        <v>14192</v>
      </c>
      <c r="P2335" s="2" t="s">
        <v>14193</v>
      </c>
      <c r="Q2335" s="2" t="s">
        <v>14194</v>
      </c>
      <c r="R2335">
        <v>4</v>
      </c>
      <c r="S2335" s="9">
        <f>SUM(pledge_tiers!B2335:F2335)/pledge_tiers!CZ2335</f>
        <v>1</v>
      </c>
      <c r="T2335" s="8">
        <f>SUM(pledge_tiers!G2335:K2335)/pledge_tiers!CZ2335</f>
        <v>0</v>
      </c>
      <c r="U2335" s="8">
        <f>SUM(pledge_tiers!L2335:CX2335)/pledge_tiers!CZ2335</f>
        <v>0</v>
      </c>
      <c r="V2335">
        <f>VLOOKUP(A2335,cluster_membership!$A$1:$B$4001,2,FALSE)</f>
        <v>5</v>
      </c>
    </row>
    <row r="2336" spans="1:22" x14ac:dyDescent="0.2">
      <c r="A2336" s="2">
        <v>2334</v>
      </c>
      <c r="B2336" s="3">
        <v>106280</v>
      </c>
      <c r="C2336" s="2" t="s">
        <v>14195</v>
      </c>
      <c r="D2336" s="2" t="s">
        <v>14196</v>
      </c>
      <c r="E2336" s="2" t="s">
        <v>23</v>
      </c>
      <c r="F2336" s="2" t="s">
        <v>15</v>
      </c>
      <c r="G2336" s="3">
        <v>10000</v>
      </c>
      <c r="H2336" s="6">
        <f>VLOOKUP(F2336,Exchange_rates!$A$1:$B$13,2,FALSE)</f>
        <v>1</v>
      </c>
      <c r="I2336" s="6">
        <f t="shared" si="72"/>
        <v>10000</v>
      </c>
      <c r="J2336" s="3">
        <f t="shared" si="73"/>
        <v>106280</v>
      </c>
      <c r="K2336" s="2" t="s">
        <v>14197</v>
      </c>
      <c r="L2336" t="s">
        <v>28180</v>
      </c>
      <c r="M2336" s="2">
        <v>1718</v>
      </c>
      <c r="N2336" s="2" t="s">
        <v>14198</v>
      </c>
      <c r="O2336" s="2" t="s">
        <v>14199</v>
      </c>
      <c r="P2336" s="2" t="s">
        <v>14200</v>
      </c>
      <c r="Q2336" s="2" t="s">
        <v>14201</v>
      </c>
      <c r="R2336">
        <v>14</v>
      </c>
      <c r="S2336" s="9">
        <f>SUM(pledge_tiers!B2336:F2336)/pledge_tiers!CZ2336</f>
        <v>0.86170212765957444</v>
      </c>
      <c r="T2336" s="8">
        <f>SUM(pledge_tiers!G2336:K2336)/pledge_tiers!CZ2336</f>
        <v>0.13711583924349882</v>
      </c>
      <c r="U2336" s="8">
        <f>SUM(pledge_tiers!L2336:CX2336)/pledge_tiers!CZ2336</f>
        <v>1.1820330969267139E-3</v>
      </c>
      <c r="V2336">
        <f>VLOOKUP(A2336,cluster_membership!$A$1:$B$4001,2,FALSE)</f>
        <v>5</v>
      </c>
    </row>
    <row r="2337" spans="1:22" x14ac:dyDescent="0.2">
      <c r="A2337" s="2">
        <v>2335</v>
      </c>
      <c r="B2337" s="3">
        <v>71050</v>
      </c>
      <c r="C2337" s="2" t="s">
        <v>14202</v>
      </c>
      <c r="D2337" s="2" t="s">
        <v>14203</v>
      </c>
      <c r="E2337" s="2" t="s">
        <v>2162</v>
      </c>
      <c r="F2337" s="2" t="s">
        <v>15</v>
      </c>
      <c r="G2337" s="3">
        <v>27575</v>
      </c>
      <c r="H2337" s="6">
        <f>VLOOKUP(F2337,Exchange_rates!$A$1:$B$13,2,FALSE)</f>
        <v>1</v>
      </c>
      <c r="I2337" s="6">
        <f t="shared" si="72"/>
        <v>27575</v>
      </c>
      <c r="J2337" s="3">
        <f t="shared" si="73"/>
        <v>71050</v>
      </c>
      <c r="K2337" s="2" t="s">
        <v>686</v>
      </c>
      <c r="L2337" t="s">
        <v>28180</v>
      </c>
      <c r="M2337" s="2">
        <v>1716</v>
      </c>
      <c r="N2337" s="2" t="s">
        <v>14204</v>
      </c>
      <c r="O2337" s="2" t="s">
        <v>14205</v>
      </c>
      <c r="P2337" s="2" t="s">
        <v>14206</v>
      </c>
      <c r="Q2337" s="2" t="s">
        <v>14207</v>
      </c>
      <c r="R2337">
        <v>22</v>
      </c>
      <c r="S2337" s="9">
        <f>SUM(pledge_tiers!B2337:F2337)/pledge_tiers!CZ2337</f>
        <v>0.78245406046235921</v>
      </c>
      <c r="T2337" s="8">
        <f>SUM(pledge_tiers!G2337:K2337)/pledge_tiers!CZ2337</f>
        <v>0.2074688796680498</v>
      </c>
      <c r="U2337" s="8">
        <f>SUM(pledge_tiers!L2337:CX2337)/pledge_tiers!CZ2337</f>
        <v>1.0077059869590991E-2</v>
      </c>
      <c r="V2337">
        <f>VLOOKUP(A2337,cluster_membership!$A$1:$B$4001,2,FALSE)</f>
        <v>5</v>
      </c>
    </row>
    <row r="2338" spans="1:22" x14ac:dyDescent="0.2">
      <c r="A2338" s="2">
        <v>2336</v>
      </c>
      <c r="B2338" s="3">
        <v>115401</v>
      </c>
      <c r="C2338" s="2" t="s">
        <v>14208</v>
      </c>
      <c r="D2338" s="2" t="s">
        <v>14209</v>
      </c>
      <c r="E2338" s="2" t="s">
        <v>189</v>
      </c>
      <c r="F2338" s="2" t="s">
        <v>15</v>
      </c>
      <c r="G2338" s="3">
        <v>20000</v>
      </c>
      <c r="H2338" s="6">
        <f>VLOOKUP(F2338,Exchange_rates!$A$1:$B$13,2,FALSE)</f>
        <v>1</v>
      </c>
      <c r="I2338" s="6">
        <f t="shared" si="72"/>
        <v>20000</v>
      </c>
      <c r="J2338" s="3">
        <f t="shared" si="73"/>
        <v>115401</v>
      </c>
      <c r="K2338" s="2" t="s">
        <v>5278</v>
      </c>
      <c r="L2338" t="s">
        <v>28180</v>
      </c>
      <c r="M2338" s="2">
        <v>1714</v>
      </c>
      <c r="N2338" s="2" t="s">
        <v>14210</v>
      </c>
      <c r="O2338" s="2" t="s">
        <v>14211</v>
      </c>
      <c r="P2338" s="2" t="s">
        <v>14212</v>
      </c>
      <c r="Q2338" s="2" t="s">
        <v>14213</v>
      </c>
      <c r="R2338">
        <v>8</v>
      </c>
      <c r="S2338" s="9">
        <f>SUM(pledge_tiers!B2338:F2338)/pledge_tiers!CZ2338</f>
        <v>0.9958702064896755</v>
      </c>
      <c r="T2338" s="8">
        <f>SUM(pledge_tiers!G2338:K2338)/pledge_tiers!CZ2338</f>
        <v>4.1297935103244837E-3</v>
      </c>
      <c r="U2338" s="8">
        <f>SUM(pledge_tiers!L2338:CX2338)/pledge_tiers!CZ2338</f>
        <v>0</v>
      </c>
      <c r="V2338">
        <f>VLOOKUP(A2338,cluster_membership!$A$1:$B$4001,2,FALSE)</f>
        <v>5</v>
      </c>
    </row>
    <row r="2339" spans="1:22" x14ac:dyDescent="0.2">
      <c r="A2339" s="2">
        <v>2337</v>
      </c>
      <c r="B2339" s="3">
        <v>50947</v>
      </c>
      <c r="C2339" s="2" t="s">
        <v>14214</v>
      </c>
      <c r="D2339" s="2" t="s">
        <v>14215</v>
      </c>
      <c r="E2339" s="2" t="s">
        <v>23</v>
      </c>
      <c r="F2339" s="2" t="s">
        <v>75</v>
      </c>
      <c r="G2339" s="3">
        <v>35000</v>
      </c>
      <c r="H2339" s="6">
        <f>VLOOKUP(F2339,Exchange_rates!$A$1:$B$13,2,FALSE)</f>
        <v>1.24</v>
      </c>
      <c r="I2339" s="6">
        <f t="shared" si="72"/>
        <v>43400</v>
      </c>
      <c r="J2339" s="3">
        <f t="shared" si="73"/>
        <v>63174.28</v>
      </c>
      <c r="K2339" s="2" t="s">
        <v>14216</v>
      </c>
      <c r="L2339" t="s">
        <v>28181</v>
      </c>
      <c r="M2339" s="2">
        <v>1714</v>
      </c>
      <c r="N2339" s="2" t="s">
        <v>14217</v>
      </c>
      <c r="O2339" s="2" t="s">
        <v>14218</v>
      </c>
      <c r="P2339" s="2" t="s">
        <v>14219</v>
      </c>
      <c r="Q2339" s="2" t="s">
        <v>14220</v>
      </c>
      <c r="R2339">
        <v>11</v>
      </c>
      <c r="S2339" s="9">
        <f>SUM(pledge_tiers!B2339:F2339)/pledge_tiers!CZ2339</f>
        <v>0.450354609929078</v>
      </c>
      <c r="T2339" s="8">
        <f>SUM(pledge_tiers!G2339:K2339)/pledge_tiers!CZ2339</f>
        <v>0.54728132387706852</v>
      </c>
      <c r="U2339" s="8">
        <f>SUM(pledge_tiers!L2339:CX2339)/pledge_tiers!CZ2339</f>
        <v>2.3640661938534278E-3</v>
      </c>
      <c r="V2339">
        <f>VLOOKUP(A2339,cluster_membership!$A$1:$B$4001,2,FALSE)</f>
        <v>5</v>
      </c>
    </row>
    <row r="2340" spans="1:22" x14ac:dyDescent="0.2">
      <c r="A2340" s="2">
        <v>2338</v>
      </c>
      <c r="B2340" s="3">
        <v>235098</v>
      </c>
      <c r="C2340" s="2" t="s">
        <v>14221</v>
      </c>
      <c r="D2340" s="2" t="s">
        <v>14222</v>
      </c>
      <c r="E2340" s="2" t="s">
        <v>23</v>
      </c>
      <c r="F2340" s="2" t="s">
        <v>15</v>
      </c>
      <c r="G2340" s="3">
        <v>42000</v>
      </c>
      <c r="H2340" s="6">
        <f>VLOOKUP(F2340,Exchange_rates!$A$1:$B$13,2,FALSE)</f>
        <v>1</v>
      </c>
      <c r="I2340" s="6">
        <f t="shared" si="72"/>
        <v>42000</v>
      </c>
      <c r="J2340" s="3">
        <f t="shared" si="73"/>
        <v>235098</v>
      </c>
      <c r="K2340" s="2" t="s">
        <v>250</v>
      </c>
      <c r="L2340" t="s">
        <v>28180</v>
      </c>
      <c r="M2340" s="2">
        <v>1714</v>
      </c>
      <c r="N2340" s="2" t="s">
        <v>14223</v>
      </c>
      <c r="O2340" s="2" t="s">
        <v>14224</v>
      </c>
      <c r="P2340" s="2" t="s">
        <v>14225</v>
      </c>
      <c r="Q2340" s="2" t="s">
        <v>14226</v>
      </c>
      <c r="R2340">
        <v>7</v>
      </c>
      <c r="S2340" s="9">
        <f>SUM(pledge_tiers!B2340:F2340)/pledge_tiers!CZ2340</f>
        <v>0.99644339063426202</v>
      </c>
      <c r="T2340" s="8">
        <f>SUM(pledge_tiers!G2340:K2340)/pledge_tiers!CZ2340</f>
        <v>3.5566093657379964E-3</v>
      </c>
      <c r="U2340" s="8">
        <f>SUM(pledge_tiers!L2340:CX2340)/pledge_tiers!CZ2340</f>
        <v>0</v>
      </c>
      <c r="V2340">
        <f>VLOOKUP(A2340,cluster_membership!$A$1:$B$4001,2,FALSE)</f>
        <v>5</v>
      </c>
    </row>
    <row r="2341" spans="1:22" x14ac:dyDescent="0.2">
      <c r="A2341" s="2">
        <v>2339</v>
      </c>
      <c r="B2341" s="3">
        <v>80465</v>
      </c>
      <c r="C2341" s="2" t="s">
        <v>14227</v>
      </c>
      <c r="D2341" s="2" t="s">
        <v>2660</v>
      </c>
      <c r="E2341" s="2" t="s">
        <v>14</v>
      </c>
      <c r="F2341" s="2" t="s">
        <v>15</v>
      </c>
      <c r="G2341" s="3">
        <v>9999</v>
      </c>
      <c r="H2341" s="6">
        <f>VLOOKUP(F2341,Exchange_rates!$A$1:$B$13,2,FALSE)</f>
        <v>1</v>
      </c>
      <c r="I2341" s="6">
        <f t="shared" si="72"/>
        <v>9999</v>
      </c>
      <c r="J2341" s="3">
        <f t="shared" si="73"/>
        <v>80465</v>
      </c>
      <c r="K2341" s="2" t="s">
        <v>527</v>
      </c>
      <c r="L2341" t="s">
        <v>28180</v>
      </c>
      <c r="M2341" s="2">
        <v>1713</v>
      </c>
      <c r="N2341" s="2" t="s">
        <v>14228</v>
      </c>
      <c r="O2341" s="2" t="s">
        <v>14229</v>
      </c>
      <c r="P2341" s="2" t="s">
        <v>14230</v>
      </c>
      <c r="Q2341" s="2" t="s">
        <v>14231</v>
      </c>
      <c r="R2341">
        <v>16</v>
      </c>
      <c r="S2341" s="9">
        <f>SUM(pledge_tiers!B2341:F2341)/pledge_tiers!CZ2341</f>
        <v>0.55868544600938963</v>
      </c>
      <c r="T2341" s="8">
        <f>SUM(pledge_tiers!G2341:K2341)/pledge_tiers!CZ2341</f>
        <v>0.27992957746478875</v>
      </c>
      <c r="U2341" s="8">
        <f>SUM(pledge_tiers!L2341:CX2341)/pledge_tiers!CZ2341</f>
        <v>0.16138497652582159</v>
      </c>
      <c r="V2341">
        <f>VLOOKUP(A2341,cluster_membership!$A$1:$B$4001,2,FALSE)</f>
        <v>5</v>
      </c>
    </row>
    <row r="2342" spans="1:22" x14ac:dyDescent="0.2">
      <c r="A2342" s="2">
        <v>2340</v>
      </c>
      <c r="B2342" s="3">
        <v>289772</v>
      </c>
      <c r="C2342" s="2" t="s">
        <v>14232</v>
      </c>
      <c r="D2342" s="2" t="s">
        <v>12116</v>
      </c>
      <c r="E2342" s="2" t="s">
        <v>834</v>
      </c>
      <c r="F2342" s="2" t="s">
        <v>15</v>
      </c>
      <c r="G2342" s="3">
        <v>20000</v>
      </c>
      <c r="H2342" s="6">
        <f>VLOOKUP(F2342,Exchange_rates!$A$1:$B$13,2,FALSE)</f>
        <v>1</v>
      </c>
      <c r="I2342" s="6">
        <f t="shared" si="72"/>
        <v>20000</v>
      </c>
      <c r="J2342" s="3">
        <f t="shared" si="73"/>
        <v>289772</v>
      </c>
      <c r="K2342" s="2" t="s">
        <v>47</v>
      </c>
      <c r="L2342" t="s">
        <v>28180</v>
      </c>
      <c r="M2342" s="2">
        <v>1712</v>
      </c>
      <c r="N2342" s="2" t="s">
        <v>14233</v>
      </c>
      <c r="O2342" s="2" t="s">
        <v>14234</v>
      </c>
      <c r="P2342" s="2" t="s">
        <v>14235</v>
      </c>
      <c r="Q2342" s="2" t="s">
        <v>14236</v>
      </c>
      <c r="R2342">
        <v>6</v>
      </c>
      <c r="S2342" s="9">
        <f>SUM(pledge_tiers!B2342:F2342)/pledge_tiers!CZ2342</f>
        <v>0.99703966844286562</v>
      </c>
      <c r="T2342" s="8">
        <f>SUM(pledge_tiers!G2342:K2342)/pledge_tiers!CZ2342</f>
        <v>2.960331557134399E-3</v>
      </c>
      <c r="U2342" s="8">
        <f>SUM(pledge_tiers!L2342:CX2342)/pledge_tiers!CZ2342</f>
        <v>0</v>
      </c>
      <c r="V2342">
        <f>VLOOKUP(A2342,cluster_membership!$A$1:$B$4001,2,FALSE)</f>
        <v>5</v>
      </c>
    </row>
    <row r="2343" spans="1:22" x14ac:dyDescent="0.2">
      <c r="A2343" s="2">
        <v>2341</v>
      </c>
      <c r="B2343" s="3">
        <v>136487</v>
      </c>
      <c r="C2343" s="2" t="s">
        <v>14237</v>
      </c>
      <c r="D2343" s="2" t="s">
        <v>14238</v>
      </c>
      <c r="E2343" s="2" t="s">
        <v>14</v>
      </c>
      <c r="F2343" s="2" t="s">
        <v>15</v>
      </c>
      <c r="G2343" s="3">
        <v>1250</v>
      </c>
      <c r="H2343" s="6">
        <f>VLOOKUP(F2343,Exchange_rates!$A$1:$B$13,2,FALSE)</f>
        <v>1</v>
      </c>
      <c r="I2343" s="6">
        <f t="shared" si="72"/>
        <v>1250</v>
      </c>
      <c r="J2343" s="3">
        <f t="shared" si="73"/>
        <v>136487</v>
      </c>
      <c r="K2343" s="2" t="s">
        <v>14239</v>
      </c>
      <c r="L2343" t="s">
        <v>28180</v>
      </c>
      <c r="M2343" s="2">
        <v>1712</v>
      </c>
      <c r="N2343" s="2" t="s">
        <v>14240</v>
      </c>
      <c r="O2343" s="2" t="s">
        <v>14241</v>
      </c>
      <c r="P2343" s="2" t="s">
        <v>14242</v>
      </c>
      <c r="Q2343" s="2" t="s">
        <v>14243</v>
      </c>
      <c r="R2343">
        <v>24</v>
      </c>
      <c r="S2343" s="9">
        <f>SUM(pledge_tiers!B2343:F2343)/pledge_tiers!CZ2343</f>
        <v>6.9794721407624633E-2</v>
      </c>
      <c r="T2343" s="8">
        <f>SUM(pledge_tiers!G2343:K2343)/pledge_tiers!CZ2343</f>
        <v>0.73900293255131966</v>
      </c>
      <c r="U2343" s="8">
        <f>SUM(pledge_tiers!L2343:CX2343)/pledge_tiers!CZ2343</f>
        <v>0.19120234604105571</v>
      </c>
      <c r="V2343">
        <f>VLOOKUP(A2343,cluster_membership!$A$1:$B$4001,2,FALSE)</f>
        <v>5</v>
      </c>
    </row>
    <row r="2344" spans="1:22" x14ac:dyDescent="0.2">
      <c r="A2344" s="2">
        <v>2342</v>
      </c>
      <c r="B2344" s="3">
        <v>61010</v>
      </c>
      <c r="C2344" s="2" t="s">
        <v>14244</v>
      </c>
      <c r="D2344" s="2" t="s">
        <v>14245</v>
      </c>
      <c r="E2344" s="2" t="s">
        <v>46</v>
      </c>
      <c r="F2344" s="2" t="s">
        <v>15</v>
      </c>
      <c r="G2344" s="3">
        <v>50000</v>
      </c>
      <c r="H2344" s="6">
        <f>VLOOKUP(F2344,Exchange_rates!$A$1:$B$13,2,FALSE)</f>
        <v>1</v>
      </c>
      <c r="I2344" s="6">
        <f t="shared" si="72"/>
        <v>50000</v>
      </c>
      <c r="J2344" s="3">
        <f t="shared" si="73"/>
        <v>61010</v>
      </c>
      <c r="K2344" s="2" t="s">
        <v>278</v>
      </c>
      <c r="L2344" t="s">
        <v>28180</v>
      </c>
      <c r="M2344" s="2">
        <v>1712</v>
      </c>
      <c r="N2344" s="2" t="s">
        <v>14246</v>
      </c>
      <c r="O2344" s="2" t="s">
        <v>14247</v>
      </c>
      <c r="P2344" s="2" t="s">
        <v>14248</v>
      </c>
      <c r="Q2344" s="2" t="s">
        <v>14249</v>
      </c>
      <c r="R2344">
        <v>20</v>
      </c>
      <c r="S2344" s="9">
        <f>SUM(pledge_tiers!B2344:F2344)/pledge_tiers!CZ2344</f>
        <v>0.58965102286401927</v>
      </c>
      <c r="T2344" s="8">
        <f>SUM(pledge_tiers!G2344:K2344)/pledge_tiers!CZ2344</f>
        <v>0.27496991576413959</v>
      </c>
      <c r="U2344" s="8">
        <f>SUM(pledge_tiers!L2344:CX2344)/pledge_tiers!CZ2344</f>
        <v>0.13537906137184116</v>
      </c>
      <c r="V2344">
        <f>VLOOKUP(A2344,cluster_membership!$A$1:$B$4001,2,FALSE)</f>
        <v>5</v>
      </c>
    </row>
    <row r="2345" spans="1:22" x14ac:dyDescent="0.2">
      <c r="A2345" s="2">
        <v>2343</v>
      </c>
      <c r="B2345" s="3">
        <v>116655</v>
      </c>
      <c r="C2345" s="2" t="s">
        <v>14250</v>
      </c>
      <c r="D2345" s="2" t="s">
        <v>14251</v>
      </c>
      <c r="E2345" s="2" t="s">
        <v>8592</v>
      </c>
      <c r="F2345" s="2" t="s">
        <v>15</v>
      </c>
      <c r="G2345" s="3">
        <v>100000</v>
      </c>
      <c r="H2345" s="6">
        <f>VLOOKUP(F2345,Exchange_rates!$A$1:$B$13,2,FALSE)</f>
        <v>1</v>
      </c>
      <c r="I2345" s="6">
        <f t="shared" si="72"/>
        <v>100000</v>
      </c>
      <c r="J2345" s="3">
        <f t="shared" si="73"/>
        <v>116655</v>
      </c>
      <c r="K2345" s="2" t="s">
        <v>10697</v>
      </c>
      <c r="L2345" t="s">
        <v>28211</v>
      </c>
      <c r="M2345" s="2">
        <v>1711</v>
      </c>
      <c r="N2345" s="2" t="s">
        <v>14252</v>
      </c>
      <c r="O2345" s="2" t="s">
        <v>14253</v>
      </c>
      <c r="P2345" s="2" t="s">
        <v>14254</v>
      </c>
      <c r="Q2345" s="2" t="s">
        <v>14255</v>
      </c>
      <c r="R2345">
        <v>21</v>
      </c>
      <c r="S2345" s="9">
        <f>SUM(pledge_tiers!B2345:F2345)/pledge_tiers!CZ2345</f>
        <v>0.7874396135265701</v>
      </c>
      <c r="T2345" s="8">
        <f>SUM(pledge_tiers!G2345:K2345)/pledge_tiers!CZ2345</f>
        <v>0.15458937198067632</v>
      </c>
      <c r="U2345" s="8">
        <f>SUM(pledge_tiers!L2345:CX2345)/pledge_tiers!CZ2345</f>
        <v>5.7971014492753624E-2</v>
      </c>
      <c r="V2345">
        <f>VLOOKUP(A2345,cluster_membership!$A$1:$B$4001,2,FALSE)</f>
        <v>5</v>
      </c>
    </row>
    <row r="2346" spans="1:22" x14ac:dyDescent="0.2">
      <c r="A2346" s="2">
        <v>2344</v>
      </c>
      <c r="B2346" s="3">
        <v>35308</v>
      </c>
      <c r="C2346" s="2" t="s">
        <v>14256</v>
      </c>
      <c r="D2346" s="2" t="s">
        <v>14257</v>
      </c>
      <c r="E2346" s="2" t="s">
        <v>46</v>
      </c>
      <c r="F2346" s="2" t="s">
        <v>15</v>
      </c>
      <c r="G2346" s="3">
        <v>28000</v>
      </c>
      <c r="H2346" s="6">
        <f>VLOOKUP(F2346,Exchange_rates!$A$1:$B$13,2,FALSE)</f>
        <v>1</v>
      </c>
      <c r="I2346" s="6">
        <f t="shared" si="72"/>
        <v>28000</v>
      </c>
      <c r="J2346" s="3">
        <f t="shared" si="73"/>
        <v>35308</v>
      </c>
      <c r="K2346" s="2" t="s">
        <v>16</v>
      </c>
      <c r="L2346" t="s">
        <v>28180</v>
      </c>
      <c r="M2346" s="2">
        <v>1711</v>
      </c>
      <c r="N2346" s="2" t="s">
        <v>14258</v>
      </c>
      <c r="O2346" s="2" t="s">
        <v>14259</v>
      </c>
      <c r="P2346" s="2" t="s">
        <v>14260</v>
      </c>
      <c r="Q2346" s="2" t="s">
        <v>14261</v>
      </c>
      <c r="R2346">
        <v>17</v>
      </c>
      <c r="S2346" s="9">
        <f>SUM(pledge_tiers!B2346:F2346)/pledge_tiers!CZ2346</f>
        <v>0.76605774896876844</v>
      </c>
      <c r="T2346" s="8">
        <f>SUM(pledge_tiers!G2346:K2346)/pledge_tiers!CZ2346</f>
        <v>0.22628167354154391</v>
      </c>
      <c r="U2346" s="8">
        <f>SUM(pledge_tiers!L2346:CX2346)/pledge_tiers!CZ2346</f>
        <v>7.6605774896876845E-3</v>
      </c>
      <c r="V2346">
        <f>VLOOKUP(A2346,cluster_membership!$A$1:$B$4001,2,FALSE)</f>
        <v>5</v>
      </c>
    </row>
    <row r="2347" spans="1:22" x14ac:dyDescent="0.2">
      <c r="A2347" s="2">
        <v>2345</v>
      </c>
      <c r="B2347" s="3">
        <v>83632</v>
      </c>
      <c r="C2347" s="2" t="s">
        <v>14262</v>
      </c>
      <c r="D2347" s="2" t="s">
        <v>14263</v>
      </c>
      <c r="E2347" s="2" t="s">
        <v>2175</v>
      </c>
      <c r="F2347" s="2" t="s">
        <v>15</v>
      </c>
      <c r="G2347" s="3">
        <v>7500</v>
      </c>
      <c r="H2347" s="6">
        <f>VLOOKUP(F2347,Exchange_rates!$A$1:$B$13,2,FALSE)</f>
        <v>1</v>
      </c>
      <c r="I2347" s="6">
        <f t="shared" si="72"/>
        <v>7500</v>
      </c>
      <c r="J2347" s="3">
        <f t="shared" si="73"/>
        <v>83632</v>
      </c>
      <c r="K2347" s="2" t="s">
        <v>14264</v>
      </c>
      <c r="L2347" t="s">
        <v>28180</v>
      </c>
      <c r="M2347" s="2">
        <v>1710</v>
      </c>
      <c r="N2347" s="2" t="s">
        <v>14265</v>
      </c>
      <c r="O2347" s="2" t="s">
        <v>14266</v>
      </c>
      <c r="P2347" s="2" t="s">
        <v>14267</v>
      </c>
      <c r="Q2347" s="2" t="s">
        <v>14268</v>
      </c>
      <c r="R2347">
        <v>16</v>
      </c>
      <c r="S2347" s="9">
        <f>SUM(pledge_tiers!B2347:F2347)/pledge_tiers!CZ2347</f>
        <v>0.65053763440860213</v>
      </c>
      <c r="T2347" s="8">
        <f>SUM(pledge_tiers!G2347:K2347)/pledge_tiers!CZ2347</f>
        <v>0.33990442054958186</v>
      </c>
      <c r="U2347" s="8">
        <f>SUM(pledge_tiers!L2347:CX2347)/pledge_tiers!CZ2347</f>
        <v>9.557945041816009E-3</v>
      </c>
      <c r="V2347">
        <f>VLOOKUP(A2347,cluster_membership!$A$1:$B$4001,2,FALSE)</f>
        <v>5</v>
      </c>
    </row>
    <row r="2348" spans="1:22" x14ac:dyDescent="0.2">
      <c r="A2348" s="2">
        <v>2346</v>
      </c>
      <c r="B2348" s="3">
        <v>142790</v>
      </c>
      <c r="C2348" s="2" t="s">
        <v>14269</v>
      </c>
      <c r="D2348" s="2" t="s">
        <v>8490</v>
      </c>
      <c r="E2348" s="2" t="s">
        <v>14</v>
      </c>
      <c r="F2348" s="2" t="s">
        <v>15</v>
      </c>
      <c r="G2348" s="3">
        <v>20000</v>
      </c>
      <c r="H2348" s="6">
        <f>VLOOKUP(F2348,Exchange_rates!$A$1:$B$13,2,FALSE)</f>
        <v>1</v>
      </c>
      <c r="I2348" s="6">
        <f t="shared" si="72"/>
        <v>20000</v>
      </c>
      <c r="J2348" s="3">
        <f t="shared" si="73"/>
        <v>142790</v>
      </c>
      <c r="K2348" s="2" t="s">
        <v>257</v>
      </c>
      <c r="L2348" t="s">
        <v>28180</v>
      </c>
      <c r="M2348" s="2">
        <v>1710</v>
      </c>
      <c r="N2348" s="2" t="s">
        <v>14270</v>
      </c>
      <c r="O2348" s="2" t="s">
        <v>14271</v>
      </c>
      <c r="P2348" s="2" t="s">
        <v>14272</v>
      </c>
      <c r="Q2348" s="2" t="s">
        <v>14273</v>
      </c>
      <c r="R2348">
        <v>8</v>
      </c>
      <c r="S2348" s="9">
        <f>SUM(pledge_tiers!B2348:F2348)/pledge_tiers!CZ2348</f>
        <v>0.98036882807852466</v>
      </c>
      <c r="T2348" s="8">
        <f>SUM(pledge_tiers!G2348:K2348)/pledge_tiers!CZ2348</f>
        <v>1.9631171921475312E-2</v>
      </c>
      <c r="U2348" s="8">
        <f>SUM(pledge_tiers!L2348:CX2348)/pledge_tiers!CZ2348</f>
        <v>0</v>
      </c>
      <c r="V2348">
        <f>VLOOKUP(A2348,cluster_membership!$A$1:$B$4001,2,FALSE)</f>
        <v>5</v>
      </c>
    </row>
    <row r="2349" spans="1:22" x14ac:dyDescent="0.2">
      <c r="A2349" s="2">
        <v>2347</v>
      </c>
      <c r="B2349" s="3">
        <v>143377</v>
      </c>
      <c r="C2349" s="2" t="s">
        <v>14274</v>
      </c>
      <c r="D2349" s="2" t="s">
        <v>14275</v>
      </c>
      <c r="E2349" s="2" t="s">
        <v>83</v>
      </c>
      <c r="F2349" s="2" t="s">
        <v>15</v>
      </c>
      <c r="G2349" s="3">
        <v>100000</v>
      </c>
      <c r="H2349" s="6">
        <f>VLOOKUP(F2349,Exchange_rates!$A$1:$B$13,2,FALSE)</f>
        <v>1</v>
      </c>
      <c r="I2349" s="6">
        <f t="shared" si="72"/>
        <v>100000</v>
      </c>
      <c r="J2349" s="3">
        <f t="shared" si="73"/>
        <v>143377</v>
      </c>
      <c r="K2349" s="2" t="s">
        <v>3867</v>
      </c>
      <c r="L2349" t="s">
        <v>28180</v>
      </c>
      <c r="M2349" s="2">
        <v>1710</v>
      </c>
      <c r="N2349" s="2" t="s">
        <v>14276</v>
      </c>
      <c r="O2349" s="2" t="s">
        <v>14277</v>
      </c>
      <c r="P2349" s="2" t="s">
        <v>14278</v>
      </c>
      <c r="Q2349" s="2" t="s">
        <v>14279</v>
      </c>
      <c r="R2349">
        <v>12</v>
      </c>
      <c r="S2349" s="9">
        <f>SUM(pledge_tiers!B2349:F2349)/pledge_tiers!CZ2349</f>
        <v>0.71709350804050032</v>
      </c>
      <c r="T2349" s="8">
        <f>SUM(pledge_tiers!G2349:K2349)/pledge_tiers!CZ2349</f>
        <v>0.24181060154854081</v>
      </c>
      <c r="U2349" s="8">
        <f>SUM(pledge_tiers!L2349:CX2349)/pledge_tiers!CZ2349</f>
        <v>4.1095890410958902E-2</v>
      </c>
      <c r="V2349">
        <f>VLOOKUP(A2349,cluster_membership!$A$1:$B$4001,2,FALSE)</f>
        <v>5</v>
      </c>
    </row>
    <row r="2350" spans="1:22" x14ac:dyDescent="0.2">
      <c r="A2350" s="2">
        <v>2348</v>
      </c>
      <c r="B2350" s="3">
        <v>151562</v>
      </c>
      <c r="C2350" s="2" t="s">
        <v>14280</v>
      </c>
      <c r="D2350" s="2" t="s">
        <v>8801</v>
      </c>
      <c r="E2350" s="2" t="s">
        <v>868</v>
      </c>
      <c r="F2350" s="2" t="s">
        <v>15</v>
      </c>
      <c r="G2350" s="3">
        <v>15000</v>
      </c>
      <c r="H2350" s="6">
        <f>VLOOKUP(F2350,Exchange_rates!$A$1:$B$13,2,FALSE)</f>
        <v>1</v>
      </c>
      <c r="I2350" s="6">
        <f t="shared" si="72"/>
        <v>15000</v>
      </c>
      <c r="J2350" s="3">
        <f t="shared" si="73"/>
        <v>151562</v>
      </c>
      <c r="K2350" s="2" t="s">
        <v>8833</v>
      </c>
      <c r="L2350" t="s">
        <v>28180</v>
      </c>
      <c r="M2350" s="2">
        <v>1708</v>
      </c>
      <c r="N2350" s="2" t="s">
        <v>14281</v>
      </c>
      <c r="O2350" s="2" t="s">
        <v>14282</v>
      </c>
      <c r="P2350" s="2" t="s">
        <v>14283</v>
      </c>
      <c r="Q2350" s="2" t="s">
        <v>14284</v>
      </c>
      <c r="R2350">
        <v>12</v>
      </c>
      <c r="S2350" s="9">
        <f>SUM(pledge_tiers!B2350:F2350)/pledge_tiers!CZ2350</f>
        <v>0.58378056052474658</v>
      </c>
      <c r="T2350" s="8">
        <f>SUM(pledge_tiers!G2350:K2350)/pledge_tiers!CZ2350</f>
        <v>0.4007155635062612</v>
      </c>
      <c r="U2350" s="8">
        <f>SUM(pledge_tiers!L2350:CX2350)/pledge_tiers!CZ2350</f>
        <v>1.5503875968992248E-2</v>
      </c>
      <c r="V2350">
        <f>VLOOKUP(A2350,cluster_membership!$A$1:$B$4001,2,FALSE)</f>
        <v>5</v>
      </c>
    </row>
    <row r="2351" spans="1:22" x14ac:dyDescent="0.2">
      <c r="A2351" s="2">
        <v>2349</v>
      </c>
      <c r="B2351" s="3">
        <v>107622</v>
      </c>
      <c r="C2351" s="2" t="s">
        <v>14285</v>
      </c>
      <c r="D2351" s="2" t="s">
        <v>14286</v>
      </c>
      <c r="E2351" s="2" t="s">
        <v>23</v>
      </c>
      <c r="F2351" s="2" t="s">
        <v>15</v>
      </c>
      <c r="G2351" s="3">
        <v>50000</v>
      </c>
      <c r="H2351" s="6">
        <f>VLOOKUP(F2351,Exchange_rates!$A$1:$B$13,2,FALSE)</f>
        <v>1</v>
      </c>
      <c r="I2351" s="6">
        <f t="shared" si="72"/>
        <v>50000</v>
      </c>
      <c r="J2351" s="3">
        <f t="shared" si="73"/>
        <v>107622</v>
      </c>
      <c r="K2351" s="2" t="s">
        <v>686</v>
      </c>
      <c r="L2351" t="s">
        <v>28180</v>
      </c>
      <c r="M2351" s="2">
        <v>1708</v>
      </c>
      <c r="N2351" s="2" t="s">
        <v>14287</v>
      </c>
      <c r="O2351" s="2" t="s">
        <v>14288</v>
      </c>
      <c r="P2351" s="2" t="s">
        <v>14289</v>
      </c>
      <c r="Q2351" s="2" t="s">
        <v>14290</v>
      </c>
      <c r="R2351">
        <v>13</v>
      </c>
      <c r="S2351" s="9">
        <f>SUM(pledge_tiers!B2351:F2351)/pledge_tiers!CZ2351</f>
        <v>0.83715170278637774</v>
      </c>
      <c r="T2351" s="8">
        <f>SUM(pledge_tiers!G2351:K2351)/pledge_tiers!CZ2351</f>
        <v>0.16284829721362229</v>
      </c>
      <c r="U2351" s="8">
        <f>SUM(pledge_tiers!L2351:CX2351)/pledge_tiers!CZ2351</f>
        <v>0</v>
      </c>
      <c r="V2351">
        <f>VLOOKUP(A2351,cluster_membership!$A$1:$B$4001,2,FALSE)</f>
        <v>5</v>
      </c>
    </row>
    <row r="2352" spans="1:22" x14ac:dyDescent="0.2">
      <c r="A2352" s="2">
        <v>2350</v>
      </c>
      <c r="B2352" s="3">
        <v>222572</v>
      </c>
      <c r="C2352" s="2" t="s">
        <v>14291</v>
      </c>
      <c r="D2352" s="2" t="s">
        <v>14292</v>
      </c>
      <c r="E2352" s="2" t="s">
        <v>14</v>
      </c>
      <c r="F2352" s="2" t="s">
        <v>15</v>
      </c>
      <c r="G2352" s="3">
        <v>42000</v>
      </c>
      <c r="H2352" s="6">
        <f>VLOOKUP(F2352,Exchange_rates!$A$1:$B$13,2,FALSE)</f>
        <v>1</v>
      </c>
      <c r="I2352" s="6">
        <f t="shared" si="72"/>
        <v>42000</v>
      </c>
      <c r="J2352" s="3">
        <f t="shared" si="73"/>
        <v>222572</v>
      </c>
      <c r="K2352" s="2" t="s">
        <v>16</v>
      </c>
      <c r="L2352" t="s">
        <v>28180</v>
      </c>
      <c r="M2352" s="2">
        <v>1707</v>
      </c>
      <c r="N2352" s="2" t="s">
        <v>14293</v>
      </c>
      <c r="O2352" s="2" t="s">
        <v>14294</v>
      </c>
      <c r="P2352" s="2" t="s">
        <v>14295</v>
      </c>
      <c r="Q2352" s="2" t="s">
        <v>14296</v>
      </c>
      <c r="R2352">
        <v>13</v>
      </c>
      <c r="S2352" s="9">
        <f>SUM(pledge_tiers!B2352:F2352)/pledge_tiers!CZ2352</f>
        <v>0.22281323877068557</v>
      </c>
      <c r="T2352" s="8">
        <f>SUM(pledge_tiers!G2352:K2352)/pledge_tiers!CZ2352</f>
        <v>0.77186761229314416</v>
      </c>
      <c r="U2352" s="8">
        <f>SUM(pledge_tiers!L2352:CX2352)/pledge_tiers!CZ2352</f>
        <v>5.3191489361702126E-3</v>
      </c>
      <c r="V2352">
        <f>VLOOKUP(A2352,cluster_membership!$A$1:$B$4001,2,FALSE)</f>
        <v>5</v>
      </c>
    </row>
    <row r="2353" spans="1:22" x14ac:dyDescent="0.2">
      <c r="A2353" s="2">
        <v>2351</v>
      </c>
      <c r="B2353" s="3">
        <v>187058</v>
      </c>
      <c r="C2353" s="2" t="s">
        <v>14297</v>
      </c>
      <c r="D2353" s="2" t="s">
        <v>14298</v>
      </c>
      <c r="E2353" s="2" t="s">
        <v>581</v>
      </c>
      <c r="F2353" s="2" t="s">
        <v>15</v>
      </c>
      <c r="G2353" s="3">
        <v>25000</v>
      </c>
      <c r="H2353" s="6">
        <f>VLOOKUP(F2353,Exchange_rates!$A$1:$B$13,2,FALSE)</f>
        <v>1</v>
      </c>
      <c r="I2353" s="6">
        <f t="shared" si="72"/>
        <v>25000</v>
      </c>
      <c r="J2353" s="3">
        <f t="shared" si="73"/>
        <v>187058</v>
      </c>
      <c r="K2353" s="2" t="s">
        <v>14299</v>
      </c>
      <c r="L2353" t="s">
        <v>28180</v>
      </c>
      <c r="M2353" s="2">
        <v>1706</v>
      </c>
      <c r="N2353" s="2" t="s">
        <v>14300</v>
      </c>
      <c r="O2353" s="2" t="s">
        <v>14301</v>
      </c>
      <c r="P2353" s="2" t="s">
        <v>14302</v>
      </c>
      <c r="Q2353" s="2" t="s">
        <v>14303</v>
      </c>
      <c r="R2353">
        <v>8</v>
      </c>
      <c r="S2353" s="9">
        <f>SUM(pledge_tiers!B2353:F2353)/pledge_tiers!CZ2353</f>
        <v>0.99760622381807296</v>
      </c>
      <c r="T2353" s="8">
        <f>SUM(pledge_tiers!G2353:K2353)/pledge_tiers!CZ2353</f>
        <v>2.3937761819269898E-3</v>
      </c>
      <c r="U2353" s="8">
        <f>SUM(pledge_tiers!L2353:CX2353)/pledge_tiers!CZ2353</f>
        <v>0</v>
      </c>
      <c r="V2353">
        <f>VLOOKUP(A2353,cluster_membership!$A$1:$B$4001,2,FALSE)</f>
        <v>5</v>
      </c>
    </row>
    <row r="2354" spans="1:22" x14ac:dyDescent="0.2">
      <c r="A2354" s="2">
        <v>2352</v>
      </c>
      <c r="B2354" s="3">
        <v>318877</v>
      </c>
      <c r="C2354" s="2" t="s">
        <v>14304</v>
      </c>
      <c r="D2354" s="2" t="s">
        <v>8367</v>
      </c>
      <c r="E2354" s="2" t="s">
        <v>876</v>
      </c>
      <c r="F2354" s="2" t="s">
        <v>15</v>
      </c>
      <c r="G2354" s="3">
        <v>30000</v>
      </c>
      <c r="H2354" s="6">
        <f>VLOOKUP(F2354,Exchange_rates!$A$1:$B$13,2,FALSE)</f>
        <v>1</v>
      </c>
      <c r="I2354" s="6">
        <f t="shared" si="72"/>
        <v>30000</v>
      </c>
      <c r="J2354" s="3">
        <f t="shared" si="73"/>
        <v>318877</v>
      </c>
      <c r="K2354" s="2" t="s">
        <v>1166</v>
      </c>
      <c r="L2354" t="s">
        <v>28193</v>
      </c>
      <c r="M2354" s="2">
        <v>1705</v>
      </c>
      <c r="N2354" s="2" t="s">
        <v>14305</v>
      </c>
      <c r="O2354" s="2" t="s">
        <v>14306</v>
      </c>
      <c r="P2354" s="2" t="s">
        <v>14307</v>
      </c>
      <c r="Q2354" s="2" t="s">
        <v>14308</v>
      </c>
      <c r="R2354">
        <v>5</v>
      </c>
      <c r="S2354" s="9">
        <f>SUM(pledge_tiers!B2354:F2354)/pledge_tiers!CZ2354</f>
        <v>1</v>
      </c>
      <c r="T2354" s="8">
        <f>SUM(pledge_tiers!G2354:K2354)/pledge_tiers!CZ2354</f>
        <v>0</v>
      </c>
      <c r="U2354" s="8">
        <f>SUM(pledge_tiers!L2354:CX2354)/pledge_tiers!CZ2354</f>
        <v>0</v>
      </c>
      <c r="V2354">
        <f>VLOOKUP(A2354,cluster_membership!$A$1:$B$4001,2,FALSE)</f>
        <v>5</v>
      </c>
    </row>
    <row r="2355" spans="1:22" x14ac:dyDescent="0.2">
      <c r="A2355" s="2">
        <v>2353</v>
      </c>
      <c r="B2355" s="3">
        <v>129640</v>
      </c>
      <c r="C2355" s="2" t="s">
        <v>14309</v>
      </c>
      <c r="D2355" s="2" t="s">
        <v>11273</v>
      </c>
      <c r="E2355" s="2" t="s">
        <v>14</v>
      </c>
      <c r="F2355" s="2" t="s">
        <v>15</v>
      </c>
      <c r="G2355" s="3">
        <v>9000</v>
      </c>
      <c r="H2355" s="6">
        <f>VLOOKUP(F2355,Exchange_rates!$A$1:$B$13,2,FALSE)</f>
        <v>1</v>
      </c>
      <c r="I2355" s="6">
        <f t="shared" si="72"/>
        <v>9000</v>
      </c>
      <c r="J2355" s="3">
        <f t="shared" si="73"/>
        <v>129640</v>
      </c>
      <c r="K2355" s="2" t="s">
        <v>2543</v>
      </c>
      <c r="L2355" t="s">
        <v>28180</v>
      </c>
      <c r="M2355" s="2">
        <v>1704</v>
      </c>
      <c r="N2355" s="2" t="s">
        <v>14310</v>
      </c>
      <c r="O2355" s="2" t="s">
        <v>14311</v>
      </c>
      <c r="P2355" s="2" t="s">
        <v>14312</v>
      </c>
      <c r="Q2355" s="2" t="s">
        <v>14313</v>
      </c>
      <c r="R2355">
        <v>17</v>
      </c>
      <c r="S2355" s="9">
        <f>SUM(pledge_tiers!B2355:F2355)/pledge_tiers!CZ2355</f>
        <v>0.46462264150943394</v>
      </c>
      <c r="T2355" s="8">
        <f>SUM(pledge_tiers!G2355:K2355)/pledge_tiers!CZ2355</f>
        <v>0.49351415094339623</v>
      </c>
      <c r="U2355" s="8">
        <f>SUM(pledge_tiers!L2355:CX2355)/pledge_tiers!CZ2355</f>
        <v>4.1863207547169809E-2</v>
      </c>
      <c r="V2355">
        <f>VLOOKUP(A2355,cluster_membership!$A$1:$B$4001,2,FALSE)</f>
        <v>5</v>
      </c>
    </row>
    <row r="2356" spans="1:22" x14ac:dyDescent="0.2">
      <c r="A2356" s="2">
        <v>2354</v>
      </c>
      <c r="B2356" s="3">
        <v>85564</v>
      </c>
      <c r="C2356" s="2" t="s">
        <v>14314</v>
      </c>
      <c r="D2356" s="2" t="s">
        <v>12246</v>
      </c>
      <c r="E2356" s="2" t="s">
        <v>23</v>
      </c>
      <c r="F2356" s="2" t="s">
        <v>15</v>
      </c>
      <c r="G2356" s="3">
        <v>2500</v>
      </c>
      <c r="H2356" s="6">
        <f>VLOOKUP(F2356,Exchange_rates!$A$1:$B$13,2,FALSE)</f>
        <v>1</v>
      </c>
      <c r="I2356" s="6">
        <f t="shared" si="72"/>
        <v>2500</v>
      </c>
      <c r="J2356" s="3">
        <f t="shared" si="73"/>
        <v>85564</v>
      </c>
      <c r="K2356" s="2" t="s">
        <v>12247</v>
      </c>
      <c r="L2356" t="s">
        <v>28180</v>
      </c>
      <c r="M2356" s="2">
        <v>1703</v>
      </c>
      <c r="N2356" s="2" t="s">
        <v>14315</v>
      </c>
      <c r="O2356" s="2" t="s">
        <v>14316</v>
      </c>
      <c r="P2356" s="2" t="s">
        <v>14317</v>
      </c>
      <c r="Q2356" s="2" t="s">
        <v>14318</v>
      </c>
      <c r="R2356">
        <v>12</v>
      </c>
      <c r="S2356" s="9">
        <f>SUM(pledge_tiers!B2356:F2356)/pledge_tiers!CZ2356</f>
        <v>8.0166270783847984E-2</v>
      </c>
      <c r="T2356" s="8">
        <f>SUM(pledge_tiers!G2356:K2356)/pledge_tiers!CZ2356</f>
        <v>0.69893111638954875</v>
      </c>
      <c r="U2356" s="8">
        <f>SUM(pledge_tiers!L2356:CX2356)/pledge_tiers!CZ2356</f>
        <v>0.22090261282660331</v>
      </c>
      <c r="V2356">
        <f>VLOOKUP(A2356,cluster_membership!$A$1:$B$4001,2,FALSE)</f>
        <v>5</v>
      </c>
    </row>
    <row r="2357" spans="1:22" x14ac:dyDescent="0.2">
      <c r="A2357" s="2">
        <v>2355</v>
      </c>
      <c r="B2357" s="3">
        <v>48958</v>
      </c>
      <c r="C2357" s="2" t="s">
        <v>14319</v>
      </c>
      <c r="D2357" s="2" t="s">
        <v>14320</v>
      </c>
      <c r="E2357" s="2" t="s">
        <v>23</v>
      </c>
      <c r="F2357" s="2" t="s">
        <v>15</v>
      </c>
      <c r="G2357" s="3">
        <v>10000</v>
      </c>
      <c r="H2357" s="6">
        <f>VLOOKUP(F2357,Exchange_rates!$A$1:$B$13,2,FALSE)</f>
        <v>1</v>
      </c>
      <c r="I2357" s="6">
        <f t="shared" si="72"/>
        <v>10000</v>
      </c>
      <c r="J2357" s="3">
        <f t="shared" si="73"/>
        <v>48958</v>
      </c>
      <c r="K2357" s="2" t="s">
        <v>560</v>
      </c>
      <c r="L2357" t="s">
        <v>28180</v>
      </c>
      <c r="M2357" s="2">
        <v>1703</v>
      </c>
      <c r="N2357" s="2" t="s">
        <v>14321</v>
      </c>
      <c r="O2357" s="2" t="s">
        <v>14322</v>
      </c>
      <c r="P2357" s="2" t="s">
        <v>14323</v>
      </c>
      <c r="Q2357" s="2" t="s">
        <v>14324</v>
      </c>
      <c r="R2357">
        <v>4</v>
      </c>
      <c r="S2357" s="9">
        <f>SUM(pledge_tiers!B2357:F2357)/pledge_tiers!CZ2357</f>
        <v>1</v>
      </c>
      <c r="T2357" s="8">
        <f>SUM(pledge_tiers!G2357:K2357)/pledge_tiers!CZ2357</f>
        <v>0</v>
      </c>
      <c r="U2357" s="8">
        <f>SUM(pledge_tiers!L2357:CX2357)/pledge_tiers!CZ2357</f>
        <v>0</v>
      </c>
      <c r="V2357">
        <f>VLOOKUP(A2357,cluster_membership!$A$1:$B$4001,2,FALSE)</f>
        <v>5</v>
      </c>
    </row>
    <row r="2358" spans="1:22" x14ac:dyDescent="0.2">
      <c r="A2358" s="2">
        <v>2356</v>
      </c>
      <c r="B2358" s="3">
        <v>127537</v>
      </c>
      <c r="C2358" s="2" t="s">
        <v>14325</v>
      </c>
      <c r="D2358" s="2" t="s">
        <v>14326</v>
      </c>
      <c r="E2358" s="2" t="s">
        <v>189</v>
      </c>
      <c r="F2358" s="2" t="s">
        <v>15</v>
      </c>
      <c r="G2358" s="3">
        <v>1889</v>
      </c>
      <c r="H2358" s="6">
        <f>VLOOKUP(F2358,Exchange_rates!$A$1:$B$13,2,FALSE)</f>
        <v>1</v>
      </c>
      <c r="I2358" s="6">
        <f t="shared" si="72"/>
        <v>1889</v>
      </c>
      <c r="J2358" s="3">
        <f t="shared" si="73"/>
        <v>127537</v>
      </c>
      <c r="K2358" s="2" t="s">
        <v>14327</v>
      </c>
      <c r="L2358" t="s">
        <v>28180</v>
      </c>
      <c r="M2358" s="2">
        <v>1702</v>
      </c>
      <c r="N2358" s="2" t="s">
        <v>14328</v>
      </c>
      <c r="O2358" s="2" t="s">
        <v>14329</v>
      </c>
      <c r="P2358" s="2" t="s">
        <v>14330</v>
      </c>
      <c r="Q2358" s="2" t="s">
        <v>14331</v>
      </c>
      <c r="R2358">
        <v>18</v>
      </c>
      <c r="S2358" s="9">
        <f>SUM(pledge_tiers!B2358:F2358)/pledge_tiers!CZ2358</f>
        <v>8.5510688836104506E-2</v>
      </c>
      <c r="T2358" s="8">
        <f>SUM(pledge_tiers!G2358:K2358)/pledge_tiers!CZ2358</f>
        <v>0.67220902612826605</v>
      </c>
      <c r="U2358" s="8">
        <f>SUM(pledge_tiers!L2358:CX2358)/pledge_tiers!CZ2358</f>
        <v>0.24228028503562946</v>
      </c>
      <c r="V2358">
        <f>VLOOKUP(A2358,cluster_membership!$A$1:$B$4001,2,FALSE)</f>
        <v>5</v>
      </c>
    </row>
    <row r="2359" spans="1:22" x14ac:dyDescent="0.2">
      <c r="A2359" s="2">
        <v>2357</v>
      </c>
      <c r="B2359" s="3">
        <v>146011</v>
      </c>
      <c r="C2359" s="2" t="s">
        <v>14332</v>
      </c>
      <c r="D2359" s="2" t="s">
        <v>14333</v>
      </c>
      <c r="E2359" s="2" t="s">
        <v>685</v>
      </c>
      <c r="F2359" s="2" t="s">
        <v>15</v>
      </c>
      <c r="G2359" s="3">
        <v>49000</v>
      </c>
      <c r="H2359" s="6">
        <f>VLOOKUP(F2359,Exchange_rates!$A$1:$B$13,2,FALSE)</f>
        <v>1</v>
      </c>
      <c r="I2359" s="6">
        <f t="shared" si="72"/>
        <v>49000</v>
      </c>
      <c r="J2359" s="3">
        <f t="shared" si="73"/>
        <v>146011</v>
      </c>
      <c r="K2359" s="2" t="s">
        <v>3050</v>
      </c>
      <c r="L2359" t="s">
        <v>28180</v>
      </c>
      <c r="M2359" s="2">
        <v>1702</v>
      </c>
      <c r="N2359" s="2" t="s">
        <v>14334</v>
      </c>
      <c r="O2359" s="2" t="s">
        <v>14335</v>
      </c>
      <c r="P2359" s="2" t="s">
        <v>14336</v>
      </c>
      <c r="Q2359" s="2" t="s">
        <v>14337</v>
      </c>
      <c r="R2359">
        <v>28</v>
      </c>
      <c r="S2359" s="9">
        <f>SUM(pledge_tiers!B2359:F2359)/pledge_tiers!CZ2359</f>
        <v>0.49278846153846156</v>
      </c>
      <c r="T2359" s="8">
        <f>SUM(pledge_tiers!G2359:K2359)/pledge_tiers!CZ2359</f>
        <v>0.29146634615384615</v>
      </c>
      <c r="U2359" s="8">
        <f>SUM(pledge_tiers!L2359:CX2359)/pledge_tiers!CZ2359</f>
        <v>0.21574519230769232</v>
      </c>
      <c r="V2359">
        <f>VLOOKUP(A2359,cluster_membership!$A$1:$B$4001,2,FALSE)</f>
        <v>5</v>
      </c>
    </row>
    <row r="2360" spans="1:22" x14ac:dyDescent="0.2">
      <c r="A2360" s="2">
        <v>2358</v>
      </c>
      <c r="B2360" s="3">
        <v>94904</v>
      </c>
      <c r="C2360" s="2" t="s">
        <v>14338</v>
      </c>
      <c r="D2360" s="2" t="s">
        <v>14339</v>
      </c>
      <c r="E2360" s="2" t="s">
        <v>23</v>
      </c>
      <c r="F2360" s="2" t="s">
        <v>15</v>
      </c>
      <c r="G2360" s="3">
        <v>20000</v>
      </c>
      <c r="H2360" s="6">
        <f>VLOOKUP(F2360,Exchange_rates!$A$1:$B$13,2,FALSE)</f>
        <v>1</v>
      </c>
      <c r="I2360" s="6">
        <f t="shared" si="72"/>
        <v>20000</v>
      </c>
      <c r="J2360" s="3">
        <f t="shared" si="73"/>
        <v>94904</v>
      </c>
      <c r="K2360" s="2" t="s">
        <v>14340</v>
      </c>
      <c r="L2360" t="s">
        <v>28180</v>
      </c>
      <c r="M2360" s="2">
        <v>1701</v>
      </c>
      <c r="N2360" s="2" t="s">
        <v>14341</v>
      </c>
      <c r="O2360" s="2" t="s">
        <v>14342</v>
      </c>
      <c r="P2360" s="2" t="s">
        <v>14343</v>
      </c>
      <c r="Q2360" s="2" t="s">
        <v>14344</v>
      </c>
      <c r="R2360">
        <v>12</v>
      </c>
      <c r="S2360" s="9">
        <f>SUM(pledge_tiers!B2360:F2360)/pledge_tiers!CZ2360</f>
        <v>0.45670225385527874</v>
      </c>
      <c r="T2360" s="8">
        <f>SUM(pledge_tiers!G2360:K2360)/pledge_tiers!CZ2360</f>
        <v>0.52194543297746143</v>
      </c>
      <c r="U2360" s="8">
        <f>SUM(pledge_tiers!L2360:CX2360)/pledge_tiers!CZ2360</f>
        <v>2.1352313167259787E-2</v>
      </c>
      <c r="V2360">
        <f>VLOOKUP(A2360,cluster_membership!$A$1:$B$4001,2,FALSE)</f>
        <v>5</v>
      </c>
    </row>
    <row r="2361" spans="1:22" x14ac:dyDescent="0.2">
      <c r="A2361" s="2">
        <v>2359</v>
      </c>
      <c r="B2361" s="3">
        <v>162023</v>
      </c>
      <c r="C2361" s="2" t="s">
        <v>14345</v>
      </c>
      <c r="D2361" s="2" t="s">
        <v>1724</v>
      </c>
      <c r="E2361" s="2" t="s">
        <v>83</v>
      </c>
      <c r="F2361" s="2" t="s">
        <v>15</v>
      </c>
      <c r="G2361" s="3">
        <v>35000</v>
      </c>
      <c r="H2361" s="6">
        <f>VLOOKUP(F2361,Exchange_rates!$A$1:$B$13,2,FALSE)</f>
        <v>1</v>
      </c>
      <c r="I2361" s="6">
        <f t="shared" si="72"/>
        <v>35000</v>
      </c>
      <c r="J2361" s="3">
        <f t="shared" si="73"/>
        <v>162023</v>
      </c>
      <c r="K2361" s="2" t="s">
        <v>1725</v>
      </c>
      <c r="L2361" t="s">
        <v>28180</v>
      </c>
      <c r="M2361" s="2">
        <v>1701</v>
      </c>
      <c r="N2361" s="2" t="s">
        <v>14346</v>
      </c>
      <c r="O2361" s="2" t="s">
        <v>14347</v>
      </c>
      <c r="P2361" s="2" t="s">
        <v>14348</v>
      </c>
      <c r="Q2361" s="2" t="s">
        <v>14349</v>
      </c>
      <c r="R2361">
        <v>8</v>
      </c>
      <c r="S2361" s="9">
        <f>SUM(pledge_tiers!B2361:F2361)/pledge_tiers!CZ2361</f>
        <v>0.60729228930065748</v>
      </c>
      <c r="T2361" s="8">
        <f>SUM(pledge_tiers!G2361:K2361)/pledge_tiers!CZ2361</f>
        <v>0.39270771069934252</v>
      </c>
      <c r="U2361" s="8">
        <f>SUM(pledge_tiers!L2361:CX2361)/pledge_tiers!CZ2361</f>
        <v>0</v>
      </c>
      <c r="V2361">
        <f>VLOOKUP(A2361,cluster_membership!$A$1:$B$4001,2,FALSE)</f>
        <v>5</v>
      </c>
    </row>
    <row r="2362" spans="1:22" x14ac:dyDescent="0.2">
      <c r="A2362" s="2">
        <v>2360</v>
      </c>
      <c r="B2362" s="3">
        <v>50891</v>
      </c>
      <c r="C2362" s="2" t="s">
        <v>14350</v>
      </c>
      <c r="D2362" s="2" t="s">
        <v>14351</v>
      </c>
      <c r="E2362" s="2" t="s">
        <v>31</v>
      </c>
      <c r="F2362" s="2" t="s">
        <v>75</v>
      </c>
      <c r="G2362" s="3">
        <v>47000</v>
      </c>
      <c r="H2362" s="6">
        <f>VLOOKUP(F2362,Exchange_rates!$A$1:$B$13,2,FALSE)</f>
        <v>1.24</v>
      </c>
      <c r="I2362" s="6">
        <f t="shared" si="72"/>
        <v>58280</v>
      </c>
      <c r="J2362" s="3">
        <f t="shared" si="73"/>
        <v>63104.84</v>
      </c>
      <c r="K2362" s="2" t="s">
        <v>827</v>
      </c>
      <c r="L2362" t="s">
        <v>28181</v>
      </c>
      <c r="M2362" s="2">
        <v>1701</v>
      </c>
      <c r="N2362" s="2" t="s">
        <v>14352</v>
      </c>
      <c r="O2362" s="2" t="s">
        <v>14353</v>
      </c>
      <c r="P2362" s="2" t="s">
        <v>14354</v>
      </c>
      <c r="Q2362" s="2" t="s">
        <v>14355</v>
      </c>
      <c r="R2362">
        <v>14</v>
      </c>
      <c r="S2362" s="9">
        <f>SUM(pledge_tiers!B2362:F2362)/pledge_tiers!CZ2362</f>
        <v>0.94623655913978499</v>
      </c>
      <c r="T2362" s="8">
        <f>SUM(pledge_tiers!G2362:K2362)/pledge_tiers!CZ2362</f>
        <v>5.3130929791271347E-2</v>
      </c>
      <c r="U2362" s="8">
        <f>SUM(pledge_tiers!L2362:CX2362)/pledge_tiers!CZ2362</f>
        <v>6.3251106894370653E-4</v>
      </c>
      <c r="V2362">
        <f>VLOOKUP(A2362,cluster_membership!$A$1:$B$4001,2,FALSE)</f>
        <v>5</v>
      </c>
    </row>
    <row r="2363" spans="1:22" x14ac:dyDescent="0.2">
      <c r="A2363" s="2">
        <v>2361</v>
      </c>
      <c r="B2363" s="3">
        <v>114139</v>
      </c>
      <c r="C2363" s="2" t="s">
        <v>14356</v>
      </c>
      <c r="D2363" s="2" t="s">
        <v>14357</v>
      </c>
      <c r="E2363" s="2" t="s">
        <v>1699</v>
      </c>
      <c r="F2363" s="2" t="s">
        <v>15</v>
      </c>
      <c r="G2363" s="3">
        <v>10500</v>
      </c>
      <c r="H2363" s="6">
        <f>VLOOKUP(F2363,Exchange_rates!$A$1:$B$13,2,FALSE)</f>
        <v>1</v>
      </c>
      <c r="I2363" s="6">
        <f t="shared" si="72"/>
        <v>10500</v>
      </c>
      <c r="J2363" s="3">
        <f t="shared" si="73"/>
        <v>114139</v>
      </c>
      <c r="K2363" s="2" t="s">
        <v>14358</v>
      </c>
      <c r="L2363" t="s">
        <v>28180</v>
      </c>
      <c r="M2363" s="2">
        <v>1701</v>
      </c>
      <c r="N2363" s="2" t="s">
        <v>14359</v>
      </c>
      <c r="O2363" s="2" t="s">
        <v>14360</v>
      </c>
      <c r="P2363" s="2" t="s">
        <v>14361</v>
      </c>
      <c r="Q2363" s="2" t="s">
        <v>14362</v>
      </c>
      <c r="R2363">
        <v>16</v>
      </c>
      <c r="S2363" s="9">
        <f>SUM(pledge_tiers!B2363:F2363)/pledge_tiers!CZ2363</f>
        <v>0.69834710743801653</v>
      </c>
      <c r="T2363" s="8">
        <f>SUM(pledge_tiers!G2363:K2363)/pledge_tiers!CZ2363</f>
        <v>0.28748524203069659</v>
      </c>
      <c r="U2363" s="8">
        <f>SUM(pledge_tiers!L2363:CX2363)/pledge_tiers!CZ2363</f>
        <v>1.4167650531286895E-2</v>
      </c>
      <c r="V2363">
        <f>VLOOKUP(A2363,cluster_membership!$A$1:$B$4001,2,FALSE)</f>
        <v>5</v>
      </c>
    </row>
    <row r="2364" spans="1:22" x14ac:dyDescent="0.2">
      <c r="A2364" s="2">
        <v>2362</v>
      </c>
      <c r="B2364" s="3">
        <v>547506</v>
      </c>
      <c r="C2364" s="2" t="s">
        <v>14363</v>
      </c>
      <c r="D2364" s="2" t="s">
        <v>14364</v>
      </c>
      <c r="E2364" s="2" t="s">
        <v>23</v>
      </c>
      <c r="F2364" s="2" t="s">
        <v>15</v>
      </c>
      <c r="G2364" s="3">
        <v>75000</v>
      </c>
      <c r="H2364" s="6">
        <f>VLOOKUP(F2364,Exchange_rates!$A$1:$B$13,2,FALSE)</f>
        <v>1</v>
      </c>
      <c r="I2364" s="6">
        <f t="shared" si="72"/>
        <v>75000</v>
      </c>
      <c r="J2364" s="3">
        <f t="shared" si="73"/>
        <v>547506</v>
      </c>
      <c r="K2364" s="2" t="s">
        <v>3867</v>
      </c>
      <c r="L2364" t="s">
        <v>28180</v>
      </c>
      <c r="M2364" s="2">
        <v>1699</v>
      </c>
      <c r="N2364" s="2" t="s">
        <v>14365</v>
      </c>
      <c r="O2364" s="2" t="s">
        <v>14366</v>
      </c>
      <c r="P2364" s="2" t="s">
        <v>14367</v>
      </c>
      <c r="Q2364" s="2" t="s">
        <v>14368</v>
      </c>
      <c r="R2364">
        <v>23</v>
      </c>
      <c r="S2364" s="9">
        <f>SUM(pledge_tiers!B2364:F2364)/pledge_tiers!CZ2364</f>
        <v>6.8533969010727058E-2</v>
      </c>
      <c r="T2364" s="8">
        <f>SUM(pledge_tiers!G2364:K2364)/pledge_tiers!CZ2364</f>
        <v>0.13885578069129917</v>
      </c>
      <c r="U2364" s="8">
        <f>SUM(pledge_tiers!L2364:CX2364)/pledge_tiers!CZ2364</f>
        <v>0.79261025029797383</v>
      </c>
      <c r="V2364">
        <f>VLOOKUP(A2364,cluster_membership!$A$1:$B$4001,2,FALSE)</f>
        <v>5</v>
      </c>
    </row>
    <row r="2365" spans="1:22" x14ac:dyDescent="0.2">
      <c r="A2365" s="2">
        <v>2363</v>
      </c>
      <c r="B2365" s="3">
        <v>157840</v>
      </c>
      <c r="C2365" s="2" t="s">
        <v>14369</v>
      </c>
      <c r="D2365" s="2" t="s">
        <v>14370</v>
      </c>
      <c r="E2365" s="2" t="s">
        <v>1005</v>
      </c>
      <c r="F2365" s="2" t="s">
        <v>15</v>
      </c>
      <c r="G2365" s="3">
        <v>50000</v>
      </c>
      <c r="H2365" s="6">
        <f>VLOOKUP(F2365,Exchange_rates!$A$1:$B$13,2,FALSE)</f>
        <v>1</v>
      </c>
      <c r="I2365" s="6">
        <f t="shared" si="72"/>
        <v>50000</v>
      </c>
      <c r="J2365" s="3">
        <f t="shared" si="73"/>
        <v>157840</v>
      </c>
      <c r="K2365" s="2" t="s">
        <v>14371</v>
      </c>
      <c r="L2365" t="s">
        <v>28180</v>
      </c>
      <c r="M2365" s="2">
        <v>1698</v>
      </c>
      <c r="N2365" s="2" t="s">
        <v>14372</v>
      </c>
      <c r="O2365" s="2" t="s">
        <v>14373</v>
      </c>
      <c r="P2365" s="2" t="s">
        <v>14374</v>
      </c>
      <c r="Q2365" s="2" t="s">
        <v>14375</v>
      </c>
      <c r="R2365">
        <v>9</v>
      </c>
      <c r="S2365" s="9">
        <f>SUM(pledge_tiers!B2365:F2365)/pledge_tiers!CZ2365</f>
        <v>0.49763593380614657</v>
      </c>
      <c r="T2365" s="8">
        <f>SUM(pledge_tiers!G2365:K2365)/pledge_tiers!CZ2365</f>
        <v>0.50236406619385343</v>
      </c>
      <c r="U2365" s="8">
        <f>SUM(pledge_tiers!L2365:CX2365)/pledge_tiers!CZ2365</f>
        <v>0</v>
      </c>
      <c r="V2365">
        <f>VLOOKUP(A2365,cluster_membership!$A$1:$B$4001,2,FALSE)</f>
        <v>5</v>
      </c>
    </row>
    <row r="2366" spans="1:22" x14ac:dyDescent="0.2">
      <c r="A2366" s="2">
        <v>2364</v>
      </c>
      <c r="B2366" s="3">
        <v>50871</v>
      </c>
      <c r="C2366" s="2" t="s">
        <v>14376</v>
      </c>
      <c r="D2366" s="2" t="s">
        <v>14377</v>
      </c>
      <c r="E2366" s="2" t="s">
        <v>14</v>
      </c>
      <c r="F2366" s="2" t="s">
        <v>15</v>
      </c>
      <c r="G2366" s="3">
        <v>10000</v>
      </c>
      <c r="H2366" s="6">
        <f>VLOOKUP(F2366,Exchange_rates!$A$1:$B$13,2,FALSE)</f>
        <v>1</v>
      </c>
      <c r="I2366" s="6">
        <f t="shared" si="72"/>
        <v>10000</v>
      </c>
      <c r="J2366" s="3">
        <f t="shared" si="73"/>
        <v>50871</v>
      </c>
      <c r="K2366" s="2" t="s">
        <v>3266</v>
      </c>
      <c r="L2366" t="s">
        <v>28180</v>
      </c>
      <c r="M2366" s="2">
        <v>1698</v>
      </c>
      <c r="N2366" s="2" t="s">
        <v>14378</v>
      </c>
      <c r="O2366" s="2" t="s">
        <v>14379</v>
      </c>
      <c r="P2366" s="2" t="s">
        <v>14380</v>
      </c>
      <c r="Q2366" s="2" t="s">
        <v>14381</v>
      </c>
      <c r="R2366">
        <v>12</v>
      </c>
      <c r="S2366" s="9">
        <f>SUM(pledge_tiers!B2366:F2366)/pledge_tiers!CZ2366</f>
        <v>0.92452830188679247</v>
      </c>
      <c r="T2366" s="8">
        <f>SUM(pledge_tiers!G2366:K2366)/pledge_tiers!CZ2366</f>
        <v>7.4882075471698117E-2</v>
      </c>
      <c r="U2366" s="8">
        <f>SUM(pledge_tiers!L2366:CX2366)/pledge_tiers!CZ2366</f>
        <v>5.8962264150943394E-4</v>
      </c>
      <c r="V2366">
        <f>VLOOKUP(A2366,cluster_membership!$A$1:$B$4001,2,FALSE)</f>
        <v>5</v>
      </c>
    </row>
    <row r="2367" spans="1:22" x14ac:dyDescent="0.2">
      <c r="A2367" s="2">
        <v>2365</v>
      </c>
      <c r="B2367" s="3">
        <v>58776</v>
      </c>
      <c r="C2367" s="2" t="s">
        <v>14382</v>
      </c>
      <c r="D2367" s="2" t="s">
        <v>5741</v>
      </c>
      <c r="E2367" s="2" t="s">
        <v>46</v>
      </c>
      <c r="F2367" s="2" t="s">
        <v>75</v>
      </c>
      <c r="G2367" s="3">
        <v>55000</v>
      </c>
      <c r="H2367" s="6">
        <f>VLOOKUP(F2367,Exchange_rates!$A$1:$B$13,2,FALSE)</f>
        <v>1.24</v>
      </c>
      <c r="I2367" s="6">
        <f t="shared" si="72"/>
        <v>68200</v>
      </c>
      <c r="J2367" s="3">
        <f t="shared" si="73"/>
        <v>72882.240000000005</v>
      </c>
      <c r="K2367" s="2" t="s">
        <v>14383</v>
      </c>
      <c r="L2367" t="s">
        <v>28201</v>
      </c>
      <c r="M2367" s="2">
        <v>1698</v>
      </c>
      <c r="N2367" s="2" t="s">
        <v>14384</v>
      </c>
      <c r="O2367" s="2" t="s">
        <v>14385</v>
      </c>
      <c r="P2367" s="2" t="s">
        <v>14386</v>
      </c>
      <c r="Q2367" s="2" t="s">
        <v>14387</v>
      </c>
      <c r="R2367">
        <v>24</v>
      </c>
      <c r="S2367" s="9">
        <f>SUM(pledge_tiers!B2367:F2367)/pledge_tiers!CZ2367</f>
        <v>0.81313432835820898</v>
      </c>
      <c r="T2367" s="8">
        <f>SUM(pledge_tiers!G2367:K2367)/pledge_tiers!CZ2367</f>
        <v>0.15343283582089554</v>
      </c>
      <c r="U2367" s="8">
        <f>SUM(pledge_tiers!L2367:CX2367)/pledge_tiers!CZ2367</f>
        <v>3.3432835820895519E-2</v>
      </c>
      <c r="V2367">
        <f>VLOOKUP(A2367,cluster_membership!$A$1:$B$4001,2,FALSE)</f>
        <v>5</v>
      </c>
    </row>
    <row r="2368" spans="1:22" x14ac:dyDescent="0.2">
      <c r="A2368" s="2">
        <v>2366</v>
      </c>
      <c r="B2368" s="3">
        <v>36993</v>
      </c>
      <c r="C2368" s="2" t="s">
        <v>14388</v>
      </c>
      <c r="D2368" s="2" t="s">
        <v>14389</v>
      </c>
      <c r="E2368" s="2" t="s">
        <v>23</v>
      </c>
      <c r="F2368" s="2" t="s">
        <v>15</v>
      </c>
      <c r="G2368" s="3">
        <v>18000</v>
      </c>
      <c r="H2368" s="6">
        <f>VLOOKUP(F2368,Exchange_rates!$A$1:$B$13,2,FALSE)</f>
        <v>1</v>
      </c>
      <c r="I2368" s="6">
        <f t="shared" si="72"/>
        <v>18000</v>
      </c>
      <c r="J2368" s="3">
        <f t="shared" si="73"/>
        <v>36993</v>
      </c>
      <c r="K2368" s="2" t="s">
        <v>3430</v>
      </c>
      <c r="L2368" t="s">
        <v>28180</v>
      </c>
      <c r="M2368" s="2">
        <v>1697</v>
      </c>
      <c r="N2368" s="2" t="s">
        <v>14390</v>
      </c>
      <c r="O2368" s="2" t="s">
        <v>14391</v>
      </c>
      <c r="P2368" s="2" t="s">
        <v>14392</v>
      </c>
      <c r="Q2368" s="2" t="s">
        <v>14393</v>
      </c>
      <c r="R2368">
        <v>10</v>
      </c>
      <c r="S2368" s="9">
        <f>SUM(pledge_tiers!B2368:F2368)/pledge_tiers!CZ2368</f>
        <v>0.70835803200948433</v>
      </c>
      <c r="T2368" s="8">
        <f>SUM(pledge_tiers!G2368:K2368)/pledge_tiers!CZ2368</f>
        <v>0.29164196799051573</v>
      </c>
      <c r="U2368" s="8">
        <f>SUM(pledge_tiers!L2368:CX2368)/pledge_tiers!CZ2368</f>
        <v>0</v>
      </c>
      <c r="V2368">
        <f>VLOOKUP(A2368,cluster_membership!$A$1:$B$4001,2,FALSE)</f>
        <v>5</v>
      </c>
    </row>
    <row r="2369" spans="1:22" x14ac:dyDescent="0.2">
      <c r="A2369" s="2">
        <v>2367</v>
      </c>
      <c r="B2369" s="3">
        <v>649244</v>
      </c>
      <c r="C2369" s="2" t="s">
        <v>14394</v>
      </c>
      <c r="D2369" s="2" t="s">
        <v>14395</v>
      </c>
      <c r="E2369" s="2" t="s">
        <v>23</v>
      </c>
      <c r="F2369" s="2" t="s">
        <v>15</v>
      </c>
      <c r="G2369" s="3">
        <v>50000</v>
      </c>
      <c r="H2369" s="6">
        <f>VLOOKUP(F2369,Exchange_rates!$A$1:$B$13,2,FALSE)</f>
        <v>1</v>
      </c>
      <c r="I2369" s="6">
        <f t="shared" si="72"/>
        <v>50000</v>
      </c>
      <c r="J2369" s="3">
        <f t="shared" si="73"/>
        <v>649244</v>
      </c>
      <c r="K2369" s="2" t="s">
        <v>47</v>
      </c>
      <c r="L2369" t="s">
        <v>28180</v>
      </c>
      <c r="M2369" s="2">
        <v>1697</v>
      </c>
      <c r="N2369" s="2" t="s">
        <v>14396</v>
      </c>
      <c r="O2369" s="2" t="s">
        <v>14397</v>
      </c>
      <c r="P2369" s="2" t="s">
        <v>14398</v>
      </c>
      <c r="Q2369" s="2" t="s">
        <v>14399</v>
      </c>
      <c r="R2369">
        <v>17</v>
      </c>
      <c r="S2369" s="9">
        <f>SUM(pledge_tiers!B2369:F2369)/pledge_tiers!CZ2369</f>
        <v>0.16646039603960397</v>
      </c>
      <c r="T2369" s="8">
        <f>SUM(pledge_tiers!G2369:K2369)/pledge_tiers!CZ2369</f>
        <v>0.48205445544554454</v>
      </c>
      <c r="U2369" s="8">
        <f>SUM(pledge_tiers!L2369:CX2369)/pledge_tiers!CZ2369</f>
        <v>0.35148514851485146</v>
      </c>
      <c r="V2369">
        <f>VLOOKUP(A2369,cluster_membership!$A$1:$B$4001,2,FALSE)</f>
        <v>5</v>
      </c>
    </row>
    <row r="2370" spans="1:22" x14ac:dyDescent="0.2">
      <c r="A2370" s="2">
        <v>2368</v>
      </c>
      <c r="B2370" s="3">
        <v>100433</v>
      </c>
      <c r="C2370" s="2" t="s">
        <v>14400</v>
      </c>
      <c r="D2370" s="2" t="s">
        <v>3165</v>
      </c>
      <c r="E2370" s="2" t="s">
        <v>14</v>
      </c>
      <c r="F2370" s="2" t="s">
        <v>15</v>
      </c>
      <c r="G2370" s="3">
        <v>50000</v>
      </c>
      <c r="H2370" s="6">
        <f>VLOOKUP(F2370,Exchange_rates!$A$1:$B$13,2,FALSE)</f>
        <v>1</v>
      </c>
      <c r="I2370" s="6">
        <f t="shared" ref="I2370:I2433" si="74">G2370*H2370</f>
        <v>50000</v>
      </c>
      <c r="J2370" s="3">
        <f t="shared" ref="J2370:J2433" si="75">B2370*H2370</f>
        <v>100433</v>
      </c>
      <c r="K2370" s="2" t="s">
        <v>250</v>
      </c>
      <c r="L2370" t="s">
        <v>28180</v>
      </c>
      <c r="M2370" s="2">
        <v>1697</v>
      </c>
      <c r="N2370" s="2" t="s">
        <v>14401</v>
      </c>
      <c r="O2370" s="2" t="s">
        <v>14402</v>
      </c>
      <c r="P2370" s="2" t="s">
        <v>14403</v>
      </c>
      <c r="Q2370" s="2" t="s">
        <v>14404</v>
      </c>
      <c r="R2370">
        <v>10</v>
      </c>
      <c r="S2370" s="9">
        <f>SUM(pledge_tiers!B2370:F2370)/pledge_tiers!CZ2370</f>
        <v>0.55334538878842676</v>
      </c>
      <c r="T2370" s="8">
        <f>SUM(pledge_tiers!G2370:K2370)/pledge_tiers!CZ2370</f>
        <v>0.44665461121157324</v>
      </c>
      <c r="U2370" s="8">
        <f>SUM(pledge_tiers!L2370:CX2370)/pledge_tiers!CZ2370</f>
        <v>0</v>
      </c>
      <c r="V2370">
        <f>VLOOKUP(A2370,cluster_membership!$A$1:$B$4001,2,FALSE)</f>
        <v>5</v>
      </c>
    </row>
    <row r="2371" spans="1:22" x14ac:dyDescent="0.2">
      <c r="A2371" s="2">
        <v>2369</v>
      </c>
      <c r="B2371" s="3">
        <v>75690</v>
      </c>
      <c r="C2371" s="2" t="s">
        <v>14405</v>
      </c>
      <c r="D2371" s="2" t="s">
        <v>14406</v>
      </c>
      <c r="E2371" s="2" t="s">
        <v>8592</v>
      </c>
      <c r="F2371" s="2" t="s">
        <v>15</v>
      </c>
      <c r="G2371" s="3">
        <v>12000</v>
      </c>
      <c r="H2371" s="6">
        <f>VLOOKUP(F2371,Exchange_rates!$A$1:$B$13,2,FALSE)</f>
        <v>1</v>
      </c>
      <c r="I2371" s="6">
        <f t="shared" si="74"/>
        <v>12000</v>
      </c>
      <c r="J2371" s="3">
        <f t="shared" si="75"/>
        <v>75690</v>
      </c>
      <c r="K2371" s="2" t="s">
        <v>257</v>
      </c>
      <c r="L2371" t="s">
        <v>28180</v>
      </c>
      <c r="M2371" s="2">
        <v>1696</v>
      </c>
      <c r="N2371" s="2" t="s">
        <v>14407</v>
      </c>
      <c r="O2371" s="2" t="s">
        <v>14408</v>
      </c>
      <c r="P2371" s="2" t="s">
        <v>14409</v>
      </c>
      <c r="Q2371" s="2" t="s">
        <v>14410</v>
      </c>
      <c r="R2371">
        <v>9</v>
      </c>
      <c r="S2371" s="9">
        <f>SUM(pledge_tiers!B2371:F2371)/pledge_tiers!CZ2371</f>
        <v>0.88762338648443428</v>
      </c>
      <c r="T2371" s="8">
        <f>SUM(pledge_tiers!G2371:K2371)/pledge_tiers!CZ2371</f>
        <v>0.11237661351556567</v>
      </c>
      <c r="U2371" s="8">
        <f>SUM(pledge_tiers!L2371:CX2371)/pledge_tiers!CZ2371</f>
        <v>0</v>
      </c>
      <c r="V2371">
        <f>VLOOKUP(A2371,cluster_membership!$A$1:$B$4001,2,FALSE)</f>
        <v>5</v>
      </c>
    </row>
    <row r="2372" spans="1:22" x14ac:dyDescent="0.2">
      <c r="A2372" s="2">
        <v>2370</v>
      </c>
      <c r="B2372" s="3">
        <v>187667</v>
      </c>
      <c r="C2372" s="2" t="s">
        <v>14411</v>
      </c>
      <c r="D2372" s="2" t="s">
        <v>14412</v>
      </c>
      <c r="E2372" s="2" t="s">
        <v>23</v>
      </c>
      <c r="F2372" s="2" t="s">
        <v>75</v>
      </c>
      <c r="G2372" s="3">
        <v>10000</v>
      </c>
      <c r="H2372" s="6">
        <f>VLOOKUP(F2372,Exchange_rates!$A$1:$B$13,2,FALSE)</f>
        <v>1.24</v>
      </c>
      <c r="I2372" s="6">
        <f t="shared" si="74"/>
        <v>12400</v>
      </c>
      <c r="J2372" s="3">
        <f t="shared" si="75"/>
        <v>232707.08</v>
      </c>
      <c r="K2372" s="2" t="s">
        <v>827</v>
      </c>
      <c r="L2372" t="s">
        <v>28181</v>
      </c>
      <c r="M2372" s="2">
        <v>1696</v>
      </c>
      <c r="N2372" s="2" t="s">
        <v>14413</v>
      </c>
      <c r="O2372" s="2" t="s">
        <v>14414</v>
      </c>
      <c r="P2372" s="2" t="s">
        <v>14415</v>
      </c>
      <c r="Q2372" s="2" t="s">
        <v>14416</v>
      </c>
      <c r="R2372">
        <v>7</v>
      </c>
      <c r="S2372" s="9">
        <f>SUM(pledge_tiers!B2372:F2372)/pledge_tiers!CZ2372</f>
        <v>0.9714625445897741</v>
      </c>
      <c r="T2372" s="8">
        <f>SUM(pledge_tiers!G2372:K2372)/pledge_tiers!CZ2372</f>
        <v>2.8537455410225922E-2</v>
      </c>
      <c r="U2372" s="8">
        <f>SUM(pledge_tiers!L2372:CX2372)/pledge_tiers!CZ2372</f>
        <v>0</v>
      </c>
      <c r="V2372">
        <f>VLOOKUP(A2372,cluster_membership!$A$1:$B$4001,2,FALSE)</f>
        <v>5</v>
      </c>
    </row>
    <row r="2373" spans="1:22" x14ac:dyDescent="0.2">
      <c r="A2373" s="2">
        <v>2371</v>
      </c>
      <c r="B2373" s="3">
        <v>74131</v>
      </c>
      <c r="C2373" s="2" t="s">
        <v>14417</v>
      </c>
      <c r="D2373" s="2" t="s">
        <v>14418</v>
      </c>
      <c r="E2373" s="2" t="s">
        <v>5187</v>
      </c>
      <c r="F2373" s="2" t="s">
        <v>15</v>
      </c>
      <c r="G2373" s="3">
        <v>10000</v>
      </c>
      <c r="H2373" s="6">
        <f>VLOOKUP(F2373,Exchange_rates!$A$1:$B$13,2,FALSE)</f>
        <v>1</v>
      </c>
      <c r="I2373" s="6">
        <f t="shared" si="74"/>
        <v>10000</v>
      </c>
      <c r="J2373" s="3">
        <f t="shared" si="75"/>
        <v>74131</v>
      </c>
      <c r="K2373" s="2" t="s">
        <v>345</v>
      </c>
      <c r="L2373" t="s">
        <v>28180</v>
      </c>
      <c r="M2373" s="2">
        <v>1696</v>
      </c>
      <c r="N2373" s="2" t="s">
        <v>14419</v>
      </c>
      <c r="O2373" s="2" t="s">
        <v>14420</v>
      </c>
      <c r="P2373" s="2" t="s">
        <v>14421</v>
      </c>
      <c r="Q2373" s="2" t="s">
        <v>14422</v>
      </c>
      <c r="R2373">
        <v>23</v>
      </c>
      <c r="S2373" s="9">
        <f>SUM(pledge_tiers!B2373:F2373)/pledge_tiers!CZ2373</f>
        <v>0.77510523150932054</v>
      </c>
      <c r="T2373" s="8">
        <f>SUM(pledge_tiers!G2373:K2373)/pledge_tiers!CZ2373</f>
        <v>0.13349368610944076</v>
      </c>
      <c r="U2373" s="8">
        <f>SUM(pledge_tiers!L2373:CX2373)/pledge_tiers!CZ2373</f>
        <v>9.140108238123873E-2</v>
      </c>
      <c r="V2373">
        <f>VLOOKUP(A2373,cluster_membership!$A$1:$B$4001,2,FALSE)</f>
        <v>5</v>
      </c>
    </row>
    <row r="2374" spans="1:22" x14ac:dyDescent="0.2">
      <c r="A2374" s="2">
        <v>2372</v>
      </c>
      <c r="B2374" s="3">
        <v>201259</v>
      </c>
      <c r="C2374" s="2" t="s">
        <v>14423</v>
      </c>
      <c r="D2374" s="2" t="s">
        <v>14424</v>
      </c>
      <c r="E2374" s="2" t="s">
        <v>559</v>
      </c>
      <c r="F2374" s="2" t="s">
        <v>15</v>
      </c>
      <c r="G2374" s="3">
        <v>150000</v>
      </c>
      <c r="H2374" s="6">
        <f>VLOOKUP(F2374,Exchange_rates!$A$1:$B$13,2,FALSE)</f>
        <v>1</v>
      </c>
      <c r="I2374" s="6">
        <f t="shared" si="74"/>
        <v>150000</v>
      </c>
      <c r="J2374" s="3">
        <f t="shared" si="75"/>
        <v>201259</v>
      </c>
      <c r="K2374" s="2" t="s">
        <v>16</v>
      </c>
      <c r="L2374" t="s">
        <v>28180</v>
      </c>
      <c r="M2374" s="2">
        <v>1695</v>
      </c>
      <c r="N2374" s="2" t="s">
        <v>14425</v>
      </c>
      <c r="O2374" s="2" t="s">
        <v>14426</v>
      </c>
      <c r="P2374" s="2" t="s">
        <v>14427</v>
      </c>
      <c r="Q2374" s="2" t="s">
        <v>14428</v>
      </c>
      <c r="R2374">
        <v>24</v>
      </c>
      <c r="S2374" s="9">
        <f>SUM(pledge_tiers!B2374:F2374)/pledge_tiers!CZ2374</f>
        <v>0.55279898218829515</v>
      </c>
      <c r="T2374" s="8">
        <f>SUM(pledge_tiers!G2374:K2374)/pledge_tiers!CZ2374</f>
        <v>0.30979643765903309</v>
      </c>
      <c r="U2374" s="8">
        <f>SUM(pledge_tiers!L2374:CX2374)/pledge_tiers!CZ2374</f>
        <v>0.13740458015267176</v>
      </c>
      <c r="V2374">
        <f>VLOOKUP(A2374,cluster_membership!$A$1:$B$4001,2,FALSE)</f>
        <v>5</v>
      </c>
    </row>
    <row r="2375" spans="1:22" x14ac:dyDescent="0.2">
      <c r="A2375" s="2">
        <v>2373</v>
      </c>
      <c r="B2375" s="3">
        <v>154297</v>
      </c>
      <c r="C2375" s="2" t="s">
        <v>14429</v>
      </c>
      <c r="D2375" s="2" t="s">
        <v>13869</v>
      </c>
      <c r="E2375" s="2" t="s">
        <v>14</v>
      </c>
      <c r="F2375" s="2" t="s">
        <v>15</v>
      </c>
      <c r="G2375" s="3">
        <v>45000</v>
      </c>
      <c r="H2375" s="6">
        <f>VLOOKUP(F2375,Exchange_rates!$A$1:$B$13,2,FALSE)</f>
        <v>1</v>
      </c>
      <c r="I2375" s="6">
        <f t="shared" si="74"/>
        <v>45000</v>
      </c>
      <c r="J2375" s="3">
        <f t="shared" si="75"/>
        <v>154297</v>
      </c>
      <c r="K2375" s="2" t="s">
        <v>13870</v>
      </c>
      <c r="L2375" t="s">
        <v>28180</v>
      </c>
      <c r="M2375" s="2">
        <v>1694</v>
      </c>
      <c r="N2375" s="2" t="s">
        <v>14430</v>
      </c>
      <c r="O2375" s="2" t="s">
        <v>14431</v>
      </c>
      <c r="P2375" s="2" t="s">
        <v>14432</v>
      </c>
      <c r="Q2375" s="2" t="s">
        <v>14433</v>
      </c>
      <c r="R2375">
        <v>7</v>
      </c>
      <c r="S2375" s="9">
        <f>SUM(pledge_tiers!B2375:F2375)/pledge_tiers!CZ2375</f>
        <v>0.98339264531435355</v>
      </c>
      <c r="T2375" s="8">
        <f>SUM(pledge_tiers!G2375:K2375)/pledge_tiers!CZ2375</f>
        <v>1.6607354685646499E-2</v>
      </c>
      <c r="U2375" s="8">
        <f>SUM(pledge_tiers!L2375:CX2375)/pledge_tiers!CZ2375</f>
        <v>0</v>
      </c>
      <c r="V2375">
        <f>VLOOKUP(A2375,cluster_membership!$A$1:$B$4001,2,FALSE)</f>
        <v>5</v>
      </c>
    </row>
    <row r="2376" spans="1:22" x14ac:dyDescent="0.2">
      <c r="A2376" s="2">
        <v>2374</v>
      </c>
      <c r="B2376" s="3">
        <v>48835</v>
      </c>
      <c r="C2376" s="2" t="s">
        <v>14434</v>
      </c>
      <c r="D2376" s="2" t="s">
        <v>14435</v>
      </c>
      <c r="E2376" s="2" t="s">
        <v>23</v>
      </c>
      <c r="F2376" s="2" t="s">
        <v>15</v>
      </c>
      <c r="G2376" s="3">
        <v>15000</v>
      </c>
      <c r="H2376" s="6">
        <f>VLOOKUP(F2376,Exchange_rates!$A$1:$B$13,2,FALSE)</f>
        <v>1</v>
      </c>
      <c r="I2376" s="6">
        <f t="shared" si="74"/>
        <v>15000</v>
      </c>
      <c r="J2376" s="3">
        <f t="shared" si="75"/>
        <v>48835</v>
      </c>
      <c r="K2376" s="2" t="s">
        <v>560</v>
      </c>
      <c r="L2376" t="s">
        <v>28180</v>
      </c>
      <c r="M2376" s="2">
        <v>1694</v>
      </c>
      <c r="N2376" s="2" t="s">
        <v>14436</v>
      </c>
      <c r="O2376" s="2" t="s">
        <v>14437</v>
      </c>
      <c r="P2376" s="2" t="s">
        <v>14438</v>
      </c>
      <c r="Q2376" s="2" t="s">
        <v>14439</v>
      </c>
      <c r="R2376">
        <v>9</v>
      </c>
      <c r="S2376" s="9">
        <f>SUM(pledge_tiers!B2376:F2376)/pledge_tiers!CZ2376</f>
        <v>0.68764845605700708</v>
      </c>
      <c r="T2376" s="8">
        <f>SUM(pledge_tiers!G2376:K2376)/pledge_tiers!CZ2376</f>
        <v>0.31235154394299286</v>
      </c>
      <c r="U2376" s="8">
        <f>SUM(pledge_tiers!L2376:CX2376)/pledge_tiers!CZ2376</f>
        <v>0</v>
      </c>
      <c r="V2376">
        <f>VLOOKUP(A2376,cluster_membership!$A$1:$B$4001,2,FALSE)</f>
        <v>5</v>
      </c>
    </row>
    <row r="2377" spans="1:22" x14ac:dyDescent="0.2">
      <c r="A2377" s="2">
        <v>2375</v>
      </c>
      <c r="B2377" s="3">
        <v>454976</v>
      </c>
      <c r="C2377" s="2" t="s">
        <v>14440</v>
      </c>
      <c r="D2377" s="2" t="s">
        <v>14441</v>
      </c>
      <c r="E2377" s="2" t="s">
        <v>189</v>
      </c>
      <c r="F2377" s="2" t="s">
        <v>15</v>
      </c>
      <c r="G2377" s="3">
        <v>50000</v>
      </c>
      <c r="H2377" s="6">
        <f>VLOOKUP(F2377,Exchange_rates!$A$1:$B$13,2,FALSE)</f>
        <v>1</v>
      </c>
      <c r="I2377" s="6">
        <f t="shared" si="74"/>
        <v>50000</v>
      </c>
      <c r="J2377" s="3">
        <f t="shared" si="75"/>
        <v>454976</v>
      </c>
      <c r="K2377" s="2" t="s">
        <v>250</v>
      </c>
      <c r="L2377" t="s">
        <v>28180</v>
      </c>
      <c r="M2377" s="2">
        <v>1694</v>
      </c>
      <c r="N2377" s="2" t="s">
        <v>14442</v>
      </c>
      <c r="O2377" s="2" t="s">
        <v>14443</v>
      </c>
      <c r="P2377" s="2" t="s">
        <v>14444</v>
      </c>
      <c r="Q2377" s="2" t="s">
        <v>14445</v>
      </c>
      <c r="R2377">
        <v>12</v>
      </c>
      <c r="S2377" s="9">
        <f>SUM(pledge_tiers!B2377:F2377)/pledge_tiers!CZ2377</f>
        <v>0.32994620442319189</v>
      </c>
      <c r="T2377" s="8">
        <f>SUM(pledge_tiers!G2377:K2377)/pledge_tiers!CZ2377</f>
        <v>0.58338314405260017</v>
      </c>
      <c r="U2377" s="8">
        <f>SUM(pledge_tiers!L2377:CX2377)/pledge_tiers!CZ2377</f>
        <v>8.6670651524208012E-2</v>
      </c>
      <c r="V2377">
        <f>VLOOKUP(A2377,cluster_membership!$A$1:$B$4001,2,FALSE)</f>
        <v>5</v>
      </c>
    </row>
    <row r="2378" spans="1:22" x14ac:dyDescent="0.2">
      <c r="A2378" s="2">
        <v>2376</v>
      </c>
      <c r="B2378" s="3">
        <v>67619</v>
      </c>
      <c r="C2378" s="2" t="s">
        <v>14446</v>
      </c>
      <c r="D2378" s="2" t="s">
        <v>14447</v>
      </c>
      <c r="E2378" s="2" t="s">
        <v>23</v>
      </c>
      <c r="F2378" s="2" t="s">
        <v>945</v>
      </c>
      <c r="G2378" s="3">
        <v>4500</v>
      </c>
      <c r="H2378" s="6">
        <f>VLOOKUP(F2378,Exchange_rates!$A$1:$B$13,2,FALSE)</f>
        <v>1.06</v>
      </c>
      <c r="I2378" s="6">
        <f t="shared" si="74"/>
        <v>4770</v>
      </c>
      <c r="J2378" s="3">
        <f t="shared" si="75"/>
        <v>71676.14</v>
      </c>
      <c r="K2378" s="2" t="s">
        <v>618</v>
      </c>
      <c r="L2378" t="s">
        <v>28190</v>
      </c>
      <c r="M2378" s="2">
        <v>1693</v>
      </c>
      <c r="N2378" s="2" t="s">
        <v>14448</v>
      </c>
      <c r="O2378" s="2" t="s">
        <v>14449</v>
      </c>
      <c r="P2378" s="2" t="s">
        <v>14450</v>
      </c>
      <c r="Q2378" s="2" t="s">
        <v>14451</v>
      </c>
      <c r="R2378">
        <v>7</v>
      </c>
      <c r="S2378" s="9">
        <f>SUM(pledge_tiers!B2378:F2378)/pledge_tiers!CZ2378</f>
        <v>0.9338103756708408</v>
      </c>
      <c r="T2378" s="8">
        <f>SUM(pledge_tiers!G2378:K2378)/pledge_tiers!CZ2378</f>
        <v>6.6189624329159216E-2</v>
      </c>
      <c r="U2378" s="8">
        <f>SUM(pledge_tiers!L2378:CX2378)/pledge_tiers!CZ2378</f>
        <v>0</v>
      </c>
      <c r="V2378">
        <f>VLOOKUP(A2378,cluster_membership!$A$1:$B$4001,2,FALSE)</f>
        <v>5</v>
      </c>
    </row>
    <row r="2379" spans="1:22" x14ac:dyDescent="0.2">
      <c r="A2379" s="2">
        <v>2377</v>
      </c>
      <c r="B2379" s="3">
        <v>116757</v>
      </c>
      <c r="C2379" s="2" t="s">
        <v>14452</v>
      </c>
      <c r="D2379" s="2" t="s">
        <v>14453</v>
      </c>
      <c r="E2379" s="2" t="s">
        <v>14</v>
      </c>
      <c r="F2379" s="2" t="s">
        <v>15</v>
      </c>
      <c r="G2379" s="3">
        <v>10000</v>
      </c>
      <c r="H2379" s="6">
        <f>VLOOKUP(F2379,Exchange_rates!$A$1:$B$13,2,FALSE)</f>
        <v>1</v>
      </c>
      <c r="I2379" s="6">
        <f t="shared" si="74"/>
        <v>10000</v>
      </c>
      <c r="J2379" s="3">
        <f t="shared" si="75"/>
        <v>116757</v>
      </c>
      <c r="K2379" s="2" t="s">
        <v>14454</v>
      </c>
      <c r="L2379" t="s">
        <v>28192</v>
      </c>
      <c r="M2379" s="2">
        <v>1693</v>
      </c>
      <c r="N2379" s="2" t="s">
        <v>14455</v>
      </c>
      <c r="O2379" s="2" t="s">
        <v>14456</v>
      </c>
      <c r="P2379" s="2" t="s">
        <v>14457</v>
      </c>
      <c r="Q2379" s="2" t="s">
        <v>14458</v>
      </c>
      <c r="R2379">
        <v>9</v>
      </c>
      <c r="S2379" s="9">
        <f>SUM(pledge_tiers!B2379:F2379)/pledge_tiers!CZ2379</f>
        <v>0.31541218637992829</v>
      </c>
      <c r="T2379" s="8">
        <f>SUM(pledge_tiers!G2379:K2379)/pledge_tiers!CZ2379</f>
        <v>0.68458781362007171</v>
      </c>
      <c r="U2379" s="8">
        <f>SUM(pledge_tiers!L2379:CX2379)/pledge_tiers!CZ2379</f>
        <v>0</v>
      </c>
      <c r="V2379">
        <f>VLOOKUP(A2379,cluster_membership!$A$1:$B$4001,2,FALSE)</f>
        <v>5</v>
      </c>
    </row>
    <row r="2380" spans="1:22" x14ac:dyDescent="0.2">
      <c r="A2380" s="2">
        <v>2378</v>
      </c>
      <c r="B2380" s="3">
        <v>100710</v>
      </c>
      <c r="C2380" s="2" t="s">
        <v>14459</v>
      </c>
      <c r="D2380" s="2" t="s">
        <v>12664</v>
      </c>
      <c r="E2380" s="2" t="s">
        <v>189</v>
      </c>
      <c r="F2380" s="2" t="s">
        <v>75</v>
      </c>
      <c r="G2380" s="3">
        <v>20000</v>
      </c>
      <c r="H2380" s="6">
        <f>VLOOKUP(F2380,Exchange_rates!$A$1:$B$13,2,FALSE)</f>
        <v>1.24</v>
      </c>
      <c r="I2380" s="6">
        <f t="shared" si="74"/>
        <v>24800</v>
      </c>
      <c r="J2380" s="3">
        <f t="shared" si="75"/>
        <v>124880.4</v>
      </c>
      <c r="K2380" s="2" t="s">
        <v>291</v>
      </c>
      <c r="L2380" t="s">
        <v>28181</v>
      </c>
      <c r="M2380" s="2">
        <v>1692</v>
      </c>
      <c r="N2380" s="2" t="s">
        <v>14460</v>
      </c>
      <c r="O2380" s="2" t="s">
        <v>14461</v>
      </c>
      <c r="P2380" s="2" t="s">
        <v>14462</v>
      </c>
      <c r="Q2380" s="2" t="s">
        <v>14463</v>
      </c>
      <c r="R2380">
        <v>11</v>
      </c>
      <c r="S2380" s="9">
        <f>SUM(pledge_tiers!B2380:F2380)/pledge_tiers!CZ2380</f>
        <v>0.7126710291493159</v>
      </c>
      <c r="T2380" s="8">
        <f>SUM(pledge_tiers!G2380:K2380)/pledge_tiers!CZ2380</f>
        <v>0.2861392028554432</v>
      </c>
      <c r="U2380" s="8">
        <f>SUM(pledge_tiers!L2380:CX2380)/pledge_tiers!CZ2380</f>
        <v>1.1897679952409281E-3</v>
      </c>
      <c r="V2380">
        <f>VLOOKUP(A2380,cluster_membership!$A$1:$B$4001,2,FALSE)</f>
        <v>5</v>
      </c>
    </row>
    <row r="2381" spans="1:22" x14ac:dyDescent="0.2">
      <c r="A2381" s="2">
        <v>2379</v>
      </c>
      <c r="B2381" s="3">
        <v>133684</v>
      </c>
      <c r="C2381" s="2" t="s">
        <v>14464</v>
      </c>
      <c r="D2381" s="2" t="s">
        <v>14465</v>
      </c>
      <c r="E2381" s="2" t="s">
        <v>559</v>
      </c>
      <c r="F2381" s="2" t="s">
        <v>15</v>
      </c>
      <c r="G2381" s="3">
        <v>100000</v>
      </c>
      <c r="H2381" s="6">
        <f>VLOOKUP(F2381,Exchange_rates!$A$1:$B$13,2,FALSE)</f>
        <v>1</v>
      </c>
      <c r="I2381" s="6">
        <f t="shared" si="74"/>
        <v>100000</v>
      </c>
      <c r="J2381" s="3">
        <f t="shared" si="75"/>
        <v>133684</v>
      </c>
      <c r="K2381" s="2" t="s">
        <v>16</v>
      </c>
      <c r="L2381" t="s">
        <v>28180</v>
      </c>
      <c r="M2381" s="2">
        <v>1692</v>
      </c>
      <c r="N2381" s="2" t="s">
        <v>14466</v>
      </c>
      <c r="O2381" s="2" t="s">
        <v>14467</v>
      </c>
      <c r="P2381" s="2" t="s">
        <v>14468</v>
      </c>
      <c r="Q2381" s="2" t="s">
        <v>14469</v>
      </c>
      <c r="R2381">
        <v>20</v>
      </c>
      <c r="S2381" s="9">
        <f>SUM(pledge_tiers!B2381:F2381)/pledge_tiers!CZ2381</f>
        <v>0.75597484276729565</v>
      </c>
      <c r="T2381" s="8">
        <f>SUM(pledge_tiers!G2381:K2381)/pledge_tiers!CZ2381</f>
        <v>0.2069182389937107</v>
      </c>
      <c r="U2381" s="8">
        <f>SUM(pledge_tiers!L2381:CX2381)/pledge_tiers!CZ2381</f>
        <v>3.7106918238993709E-2</v>
      </c>
      <c r="V2381">
        <f>VLOOKUP(A2381,cluster_membership!$A$1:$B$4001,2,FALSE)</f>
        <v>5</v>
      </c>
    </row>
    <row r="2382" spans="1:22" x14ac:dyDescent="0.2">
      <c r="A2382" s="2">
        <v>2380</v>
      </c>
      <c r="B2382" s="3">
        <v>86308</v>
      </c>
      <c r="C2382" s="2" t="s">
        <v>14470</v>
      </c>
      <c r="D2382" s="2" t="s">
        <v>14471</v>
      </c>
      <c r="E2382" s="2" t="s">
        <v>14</v>
      </c>
      <c r="F2382" s="2" t="s">
        <v>15</v>
      </c>
      <c r="G2382" s="3">
        <v>5000</v>
      </c>
      <c r="H2382" s="6">
        <f>VLOOKUP(F2382,Exchange_rates!$A$1:$B$13,2,FALSE)</f>
        <v>1</v>
      </c>
      <c r="I2382" s="6">
        <f t="shared" si="74"/>
        <v>5000</v>
      </c>
      <c r="J2382" s="3">
        <f t="shared" si="75"/>
        <v>86308</v>
      </c>
      <c r="K2382" s="2" t="s">
        <v>345</v>
      </c>
      <c r="L2382" t="s">
        <v>28180</v>
      </c>
      <c r="M2382" s="2">
        <v>1692</v>
      </c>
      <c r="N2382" s="2" t="s">
        <v>14472</v>
      </c>
      <c r="O2382" s="2" t="s">
        <v>14473</v>
      </c>
      <c r="P2382" s="2" t="s">
        <v>14474</v>
      </c>
      <c r="Q2382" s="2" t="s">
        <v>14475</v>
      </c>
      <c r="R2382">
        <v>13</v>
      </c>
      <c r="S2382" s="9">
        <f>SUM(pledge_tiers!B2382:F2382)/pledge_tiers!CZ2382</f>
        <v>0.81532066508313539</v>
      </c>
      <c r="T2382" s="8">
        <f>SUM(pledge_tiers!G2382:K2382)/pledge_tiers!CZ2382</f>
        <v>0.11460807600950118</v>
      </c>
      <c r="U2382" s="8">
        <f>SUM(pledge_tiers!L2382:CX2382)/pledge_tiers!CZ2382</f>
        <v>7.0071258907363418E-2</v>
      </c>
      <c r="V2382">
        <f>VLOOKUP(A2382,cluster_membership!$A$1:$B$4001,2,FALSE)</f>
        <v>5</v>
      </c>
    </row>
    <row r="2383" spans="1:22" x14ac:dyDescent="0.2">
      <c r="A2383" s="2">
        <v>2381</v>
      </c>
      <c r="B2383" s="3">
        <v>151436</v>
      </c>
      <c r="C2383" s="2" t="s">
        <v>14476</v>
      </c>
      <c r="D2383" s="2" t="s">
        <v>14477</v>
      </c>
      <c r="E2383" s="2" t="s">
        <v>189</v>
      </c>
      <c r="F2383" s="2" t="s">
        <v>15</v>
      </c>
      <c r="G2383" s="3">
        <v>50000</v>
      </c>
      <c r="H2383" s="6">
        <f>VLOOKUP(F2383,Exchange_rates!$A$1:$B$13,2,FALSE)</f>
        <v>1</v>
      </c>
      <c r="I2383" s="6">
        <f t="shared" si="74"/>
        <v>50000</v>
      </c>
      <c r="J2383" s="3">
        <f t="shared" si="75"/>
        <v>151436</v>
      </c>
      <c r="K2383" s="2" t="s">
        <v>54</v>
      </c>
      <c r="L2383" t="s">
        <v>28180</v>
      </c>
      <c r="M2383" s="2">
        <v>1692</v>
      </c>
      <c r="N2383" s="2" t="s">
        <v>14478</v>
      </c>
      <c r="O2383" s="2" t="s">
        <v>14479</v>
      </c>
      <c r="P2383" s="2" t="s">
        <v>14480</v>
      </c>
      <c r="Q2383" s="2" t="s">
        <v>14481</v>
      </c>
      <c r="R2383">
        <v>12</v>
      </c>
      <c r="S2383" s="9">
        <f>SUM(pledge_tiers!B2383:F2383)/pledge_tiers!CZ2383</f>
        <v>0.7859308671922377</v>
      </c>
      <c r="T2383" s="8">
        <f>SUM(pledge_tiers!G2383:K2383)/pledge_tiers!CZ2383</f>
        <v>0.21164342025469982</v>
      </c>
      <c r="U2383" s="8">
        <f>SUM(pledge_tiers!L2383:CX2383)/pledge_tiers!CZ2383</f>
        <v>2.4257125530624622E-3</v>
      </c>
      <c r="V2383">
        <f>VLOOKUP(A2383,cluster_membership!$A$1:$B$4001,2,FALSE)</f>
        <v>5</v>
      </c>
    </row>
    <row r="2384" spans="1:22" x14ac:dyDescent="0.2">
      <c r="A2384" s="2">
        <v>2382</v>
      </c>
      <c r="B2384" s="3">
        <v>73621</v>
      </c>
      <c r="C2384" s="2" t="s">
        <v>14482</v>
      </c>
      <c r="D2384" s="2" t="s">
        <v>14483</v>
      </c>
      <c r="E2384" s="2" t="s">
        <v>14</v>
      </c>
      <c r="F2384" s="2" t="s">
        <v>15</v>
      </c>
      <c r="G2384" s="3">
        <v>20000</v>
      </c>
      <c r="H2384" s="6">
        <f>VLOOKUP(F2384,Exchange_rates!$A$1:$B$13,2,FALSE)</f>
        <v>1</v>
      </c>
      <c r="I2384" s="6">
        <f t="shared" si="74"/>
        <v>20000</v>
      </c>
      <c r="J2384" s="3">
        <f t="shared" si="75"/>
        <v>73621</v>
      </c>
      <c r="K2384" s="2" t="s">
        <v>136</v>
      </c>
      <c r="L2384" t="s">
        <v>28180</v>
      </c>
      <c r="M2384" s="2">
        <v>1691</v>
      </c>
      <c r="N2384" s="2" t="s">
        <v>14484</v>
      </c>
      <c r="O2384" s="2" t="s">
        <v>14485</v>
      </c>
      <c r="P2384" s="2" t="s">
        <v>14486</v>
      </c>
      <c r="Q2384" s="2" t="s">
        <v>14487</v>
      </c>
      <c r="R2384">
        <v>12</v>
      </c>
      <c r="S2384" s="9">
        <f>SUM(pledge_tiers!B2384:F2384)/pledge_tiers!CZ2384</f>
        <v>0.96971496437054627</v>
      </c>
      <c r="T2384" s="8">
        <f>SUM(pledge_tiers!G2384:K2384)/pledge_tiers!CZ2384</f>
        <v>2.7315914489311165E-2</v>
      </c>
      <c r="U2384" s="8">
        <f>SUM(pledge_tiers!L2384:CX2384)/pledge_tiers!CZ2384</f>
        <v>2.9691211401425177E-3</v>
      </c>
      <c r="V2384">
        <f>VLOOKUP(A2384,cluster_membership!$A$1:$B$4001,2,FALSE)</f>
        <v>5</v>
      </c>
    </row>
    <row r="2385" spans="1:22" x14ac:dyDescent="0.2">
      <c r="A2385" s="2">
        <v>2383</v>
      </c>
      <c r="B2385" s="3">
        <v>30480</v>
      </c>
      <c r="C2385" s="2" t="s">
        <v>14488</v>
      </c>
      <c r="D2385" s="2" t="s">
        <v>14489</v>
      </c>
      <c r="E2385" s="2" t="s">
        <v>46</v>
      </c>
      <c r="F2385" s="2" t="s">
        <v>15</v>
      </c>
      <c r="G2385" s="3">
        <v>7000</v>
      </c>
      <c r="H2385" s="6">
        <f>VLOOKUP(F2385,Exchange_rates!$A$1:$B$13,2,FALSE)</f>
        <v>1</v>
      </c>
      <c r="I2385" s="6">
        <f t="shared" si="74"/>
        <v>7000</v>
      </c>
      <c r="J2385" s="3">
        <f t="shared" si="75"/>
        <v>30480</v>
      </c>
      <c r="K2385" s="2" t="s">
        <v>527</v>
      </c>
      <c r="L2385" t="s">
        <v>28180</v>
      </c>
      <c r="M2385" s="2">
        <v>1690</v>
      </c>
      <c r="N2385" s="2" t="s">
        <v>14490</v>
      </c>
      <c r="O2385" s="2" t="s">
        <v>14491</v>
      </c>
      <c r="P2385" s="2" t="s">
        <v>14492</v>
      </c>
      <c r="Q2385" s="2" t="s">
        <v>14493</v>
      </c>
      <c r="R2385">
        <v>13</v>
      </c>
      <c r="S2385" s="9">
        <f>SUM(pledge_tiers!B2385:F2385)/pledge_tiers!CZ2385</f>
        <v>0.99880382775119614</v>
      </c>
      <c r="T2385" s="8">
        <f>SUM(pledge_tiers!G2385:K2385)/pledge_tiers!CZ2385</f>
        <v>5.9808612440191385E-4</v>
      </c>
      <c r="U2385" s="8">
        <f>SUM(pledge_tiers!L2385:CX2385)/pledge_tiers!CZ2385</f>
        <v>5.9808612440191385E-4</v>
      </c>
      <c r="V2385">
        <f>VLOOKUP(A2385,cluster_membership!$A$1:$B$4001,2,FALSE)</f>
        <v>5</v>
      </c>
    </row>
    <row r="2386" spans="1:22" x14ac:dyDescent="0.2">
      <c r="A2386" s="2">
        <v>2384</v>
      </c>
      <c r="B2386" s="3">
        <v>1781736</v>
      </c>
      <c r="C2386" s="2" t="s">
        <v>14494</v>
      </c>
      <c r="D2386" s="2" t="s">
        <v>3251</v>
      </c>
      <c r="E2386" s="2" t="s">
        <v>14</v>
      </c>
      <c r="F2386" s="2" t="s">
        <v>15</v>
      </c>
      <c r="G2386" s="3">
        <v>100000</v>
      </c>
      <c r="H2386" s="6">
        <f>VLOOKUP(F2386,Exchange_rates!$A$1:$B$13,2,FALSE)</f>
        <v>1</v>
      </c>
      <c r="I2386" s="6">
        <f t="shared" si="74"/>
        <v>100000</v>
      </c>
      <c r="J2386" s="3">
        <f t="shared" si="75"/>
        <v>1781736</v>
      </c>
      <c r="K2386" s="2" t="s">
        <v>8045</v>
      </c>
      <c r="L2386" t="s">
        <v>28180</v>
      </c>
      <c r="M2386" s="2">
        <v>1688</v>
      </c>
      <c r="N2386" s="2" t="s">
        <v>14495</v>
      </c>
      <c r="O2386" s="2" t="s">
        <v>14496</v>
      </c>
      <c r="P2386" s="2" t="s">
        <v>14497</v>
      </c>
      <c r="Q2386" s="2" t="s">
        <v>14498</v>
      </c>
      <c r="R2386">
        <v>22</v>
      </c>
      <c r="S2386" s="9">
        <f>SUM(pledge_tiers!B2386:F2386)/pledge_tiers!CZ2386</f>
        <v>0.2298919567827131</v>
      </c>
      <c r="T2386" s="8">
        <f>SUM(pledge_tiers!G2386:K2386)/pledge_tiers!CZ2386</f>
        <v>0.23769507803121248</v>
      </c>
      <c r="U2386" s="8">
        <f>SUM(pledge_tiers!L2386:CX2386)/pledge_tiers!CZ2386</f>
        <v>0.53241296518607439</v>
      </c>
      <c r="V2386">
        <f>VLOOKUP(A2386,cluster_membership!$A$1:$B$4001,2,FALSE)</f>
        <v>3</v>
      </c>
    </row>
    <row r="2387" spans="1:22" x14ac:dyDescent="0.2">
      <c r="A2387" s="2">
        <v>2385</v>
      </c>
      <c r="B2387" s="3">
        <v>91154</v>
      </c>
      <c r="C2387" s="2" t="s">
        <v>14499</v>
      </c>
      <c r="D2387" s="2" t="s">
        <v>14500</v>
      </c>
      <c r="E2387" s="2" t="s">
        <v>14501</v>
      </c>
      <c r="F2387" s="2" t="s">
        <v>84</v>
      </c>
      <c r="G2387" s="3">
        <v>15000</v>
      </c>
      <c r="H2387" s="6">
        <f>VLOOKUP(F2387,Exchange_rates!$A$1:$B$13,2,FALSE)</f>
        <v>0.76</v>
      </c>
      <c r="I2387" s="6">
        <f t="shared" si="74"/>
        <v>11400</v>
      </c>
      <c r="J2387" s="3">
        <f t="shared" si="75"/>
        <v>69277.039999999994</v>
      </c>
      <c r="K2387" s="2" t="s">
        <v>14502</v>
      </c>
      <c r="L2387" t="s">
        <v>28182</v>
      </c>
      <c r="M2387" s="2">
        <v>1688</v>
      </c>
      <c r="N2387" s="2" t="s">
        <v>14503</v>
      </c>
      <c r="O2387" s="2" t="s">
        <v>14504</v>
      </c>
      <c r="P2387" s="2" t="s">
        <v>14505</v>
      </c>
      <c r="Q2387" s="2" t="s">
        <v>14506</v>
      </c>
      <c r="R2387">
        <v>26</v>
      </c>
      <c r="S2387" s="9">
        <f>SUM(pledge_tiers!B2387:F2387)/pledge_tiers!CZ2387</f>
        <v>2.579484103179364E-2</v>
      </c>
      <c r="T2387" s="8">
        <f>SUM(pledge_tiers!G2387:K2387)/pledge_tiers!CZ2387</f>
        <v>0.68326334733053384</v>
      </c>
      <c r="U2387" s="8">
        <f>SUM(pledge_tiers!L2387:CX2387)/pledge_tiers!CZ2387</f>
        <v>0.29094181163767247</v>
      </c>
      <c r="V2387">
        <f>VLOOKUP(A2387,cluster_membership!$A$1:$B$4001,2,FALSE)</f>
        <v>5</v>
      </c>
    </row>
    <row r="2388" spans="1:22" x14ac:dyDescent="0.2">
      <c r="A2388" s="2">
        <v>2386</v>
      </c>
      <c r="B2388" s="3">
        <v>124357</v>
      </c>
      <c r="C2388" s="2" t="s">
        <v>14507</v>
      </c>
      <c r="D2388" s="2" t="s">
        <v>900</v>
      </c>
      <c r="E2388" s="2" t="s">
        <v>23</v>
      </c>
      <c r="F2388" s="2" t="s">
        <v>15</v>
      </c>
      <c r="G2388" s="3">
        <v>25000</v>
      </c>
      <c r="H2388" s="6">
        <f>VLOOKUP(F2388,Exchange_rates!$A$1:$B$13,2,FALSE)</f>
        <v>1</v>
      </c>
      <c r="I2388" s="6">
        <f t="shared" si="74"/>
        <v>25000</v>
      </c>
      <c r="J2388" s="3">
        <f t="shared" si="75"/>
        <v>124357</v>
      </c>
      <c r="K2388" s="2" t="s">
        <v>14508</v>
      </c>
      <c r="L2388" t="s">
        <v>28180</v>
      </c>
      <c r="M2388" s="2">
        <v>1688</v>
      </c>
      <c r="N2388" s="2" t="s">
        <v>14509</v>
      </c>
      <c r="O2388" s="2" t="s">
        <v>14510</v>
      </c>
      <c r="P2388" s="2" t="s">
        <v>14511</v>
      </c>
      <c r="Q2388" s="2" t="s">
        <v>14512</v>
      </c>
      <c r="R2388">
        <v>8</v>
      </c>
      <c r="S2388" s="9">
        <f>SUM(pledge_tiers!B2388:F2388)/pledge_tiers!CZ2388</f>
        <v>0.85568250150330727</v>
      </c>
      <c r="T2388" s="8">
        <f>SUM(pledge_tiers!G2388:K2388)/pledge_tiers!CZ2388</f>
        <v>0.14431749849669273</v>
      </c>
      <c r="U2388" s="8">
        <f>SUM(pledge_tiers!L2388:CX2388)/pledge_tiers!CZ2388</f>
        <v>0</v>
      </c>
      <c r="V2388">
        <f>VLOOKUP(A2388,cluster_membership!$A$1:$B$4001,2,FALSE)</f>
        <v>5</v>
      </c>
    </row>
    <row r="2389" spans="1:22" x14ac:dyDescent="0.2">
      <c r="A2389" s="2">
        <v>2387</v>
      </c>
      <c r="B2389" s="3">
        <v>57697</v>
      </c>
      <c r="C2389" s="2" t="s">
        <v>14513</v>
      </c>
      <c r="D2389" s="2" t="s">
        <v>14514</v>
      </c>
      <c r="E2389" s="2" t="s">
        <v>23</v>
      </c>
      <c r="F2389" s="2" t="s">
        <v>75</v>
      </c>
      <c r="G2389" s="3">
        <v>45000</v>
      </c>
      <c r="H2389" s="6">
        <f>VLOOKUP(F2389,Exchange_rates!$A$1:$B$13,2,FALSE)</f>
        <v>1.24</v>
      </c>
      <c r="I2389" s="6">
        <f t="shared" si="74"/>
        <v>55800</v>
      </c>
      <c r="J2389" s="3">
        <f t="shared" si="75"/>
        <v>71544.28</v>
      </c>
      <c r="K2389" s="2" t="s">
        <v>827</v>
      </c>
      <c r="L2389" t="s">
        <v>28181</v>
      </c>
      <c r="M2389" s="2">
        <v>1688</v>
      </c>
      <c r="N2389" s="2" t="s">
        <v>14515</v>
      </c>
      <c r="O2389" s="2" t="s">
        <v>14516</v>
      </c>
      <c r="P2389" s="2" t="s">
        <v>14517</v>
      </c>
      <c r="Q2389" s="2" t="s">
        <v>14518</v>
      </c>
      <c r="R2389">
        <v>10</v>
      </c>
      <c r="S2389" s="9">
        <f>SUM(pledge_tiers!B2389:F2389)/pledge_tiers!CZ2389</f>
        <v>0.85722784057108858</v>
      </c>
      <c r="T2389" s="8">
        <f>SUM(pledge_tiers!G2389:K2389)/pledge_tiers!CZ2389</f>
        <v>0.14277215942891136</v>
      </c>
      <c r="U2389" s="8">
        <f>SUM(pledge_tiers!L2389:CX2389)/pledge_tiers!CZ2389</f>
        <v>0</v>
      </c>
      <c r="V2389">
        <f>VLOOKUP(A2389,cluster_membership!$A$1:$B$4001,2,FALSE)</f>
        <v>5</v>
      </c>
    </row>
    <row r="2390" spans="1:22" x14ac:dyDescent="0.2">
      <c r="A2390" s="2">
        <v>2388</v>
      </c>
      <c r="B2390" s="3">
        <v>65420</v>
      </c>
      <c r="C2390" s="2" t="s">
        <v>14519</v>
      </c>
      <c r="D2390" s="2" t="s">
        <v>14520</v>
      </c>
      <c r="E2390" s="2" t="s">
        <v>651</v>
      </c>
      <c r="F2390" s="2" t="s">
        <v>15</v>
      </c>
      <c r="G2390" s="3">
        <v>50000</v>
      </c>
      <c r="H2390" s="6">
        <f>VLOOKUP(F2390,Exchange_rates!$A$1:$B$13,2,FALSE)</f>
        <v>1</v>
      </c>
      <c r="I2390" s="6">
        <f t="shared" si="74"/>
        <v>50000</v>
      </c>
      <c r="J2390" s="3">
        <f t="shared" si="75"/>
        <v>65420</v>
      </c>
      <c r="K2390" s="2" t="s">
        <v>3506</v>
      </c>
      <c r="L2390" t="s">
        <v>28180</v>
      </c>
      <c r="M2390" s="2">
        <v>1687</v>
      </c>
      <c r="N2390" s="2" t="s">
        <v>14521</v>
      </c>
      <c r="O2390" s="2" t="s">
        <v>14522</v>
      </c>
      <c r="P2390" s="2" t="s">
        <v>14523</v>
      </c>
      <c r="Q2390" s="2" t="s">
        <v>14524</v>
      </c>
      <c r="R2390">
        <v>12</v>
      </c>
      <c r="S2390" s="9">
        <f>SUM(pledge_tiers!B2390:F2390)/pledge_tiers!CZ2390</f>
        <v>0.87545787545787546</v>
      </c>
      <c r="T2390" s="8">
        <f>SUM(pledge_tiers!G2390:K2390)/pledge_tiers!CZ2390</f>
        <v>0.12148962148962149</v>
      </c>
      <c r="U2390" s="8">
        <f>SUM(pledge_tiers!L2390:CX2390)/pledge_tiers!CZ2390</f>
        <v>3.0525030525030525E-3</v>
      </c>
      <c r="V2390">
        <f>VLOOKUP(A2390,cluster_membership!$A$1:$B$4001,2,FALSE)</f>
        <v>5</v>
      </c>
    </row>
    <row r="2391" spans="1:22" x14ac:dyDescent="0.2">
      <c r="A2391" s="2">
        <v>2389</v>
      </c>
      <c r="B2391" s="3">
        <v>66694</v>
      </c>
      <c r="C2391" s="2" t="s">
        <v>14525</v>
      </c>
      <c r="D2391" s="2" t="s">
        <v>14526</v>
      </c>
      <c r="E2391" s="2" t="s">
        <v>46</v>
      </c>
      <c r="F2391" s="2" t="s">
        <v>15</v>
      </c>
      <c r="G2391" s="3">
        <v>60000</v>
      </c>
      <c r="H2391" s="6">
        <f>VLOOKUP(F2391,Exchange_rates!$A$1:$B$13,2,FALSE)</f>
        <v>1</v>
      </c>
      <c r="I2391" s="6">
        <f t="shared" si="74"/>
        <v>60000</v>
      </c>
      <c r="J2391" s="3">
        <f t="shared" si="75"/>
        <v>66694</v>
      </c>
      <c r="K2391" s="2" t="s">
        <v>14527</v>
      </c>
      <c r="L2391" t="s">
        <v>28180</v>
      </c>
      <c r="M2391" s="2">
        <v>1687</v>
      </c>
      <c r="N2391" s="2" t="s">
        <v>14528</v>
      </c>
      <c r="O2391" s="2" t="s">
        <v>14529</v>
      </c>
      <c r="P2391" s="2" t="s">
        <v>14530</v>
      </c>
      <c r="Q2391" s="2" t="s">
        <v>14531</v>
      </c>
      <c r="R2391">
        <v>12</v>
      </c>
      <c r="S2391" s="9">
        <f>SUM(pledge_tiers!B2391:F2391)/pledge_tiers!CZ2391</f>
        <v>0.93070489844683391</v>
      </c>
      <c r="T2391" s="8">
        <f>SUM(pledge_tiers!G2391:K2391)/pledge_tiers!CZ2391</f>
        <v>6.8100358422939072E-2</v>
      </c>
      <c r="U2391" s="8">
        <f>SUM(pledge_tiers!L2391:CX2391)/pledge_tiers!CZ2391</f>
        <v>1.1947431302270011E-3</v>
      </c>
      <c r="V2391">
        <f>VLOOKUP(A2391,cluster_membership!$A$1:$B$4001,2,FALSE)</f>
        <v>5</v>
      </c>
    </row>
    <row r="2392" spans="1:22" x14ac:dyDescent="0.2">
      <c r="A2392" s="2">
        <v>2390</v>
      </c>
      <c r="B2392" s="3">
        <v>81407</v>
      </c>
      <c r="C2392" s="2" t="s">
        <v>14532</v>
      </c>
      <c r="D2392" s="2" t="s">
        <v>14533</v>
      </c>
      <c r="E2392" s="2" t="s">
        <v>665</v>
      </c>
      <c r="F2392" s="2" t="s">
        <v>84</v>
      </c>
      <c r="G2392" s="3">
        <v>20000</v>
      </c>
      <c r="H2392" s="6">
        <f>VLOOKUP(F2392,Exchange_rates!$A$1:$B$13,2,FALSE)</f>
        <v>0.76</v>
      </c>
      <c r="I2392" s="6">
        <f t="shared" si="74"/>
        <v>15200</v>
      </c>
      <c r="J2392" s="3">
        <f t="shared" si="75"/>
        <v>61869.32</v>
      </c>
      <c r="K2392" s="2" t="s">
        <v>257</v>
      </c>
      <c r="L2392" t="s">
        <v>28180</v>
      </c>
      <c r="M2392" s="2">
        <v>1686</v>
      </c>
      <c r="N2392" s="2" t="s">
        <v>14534</v>
      </c>
      <c r="O2392" s="2" t="s">
        <v>14535</v>
      </c>
      <c r="P2392" s="2" t="s">
        <v>14536</v>
      </c>
      <c r="Q2392" s="2" t="s">
        <v>14537</v>
      </c>
      <c r="R2392">
        <v>7</v>
      </c>
      <c r="S2392" s="9">
        <f>SUM(pledge_tiers!B2392:F2392)/pledge_tiers!CZ2392</f>
        <v>0.93369829683698302</v>
      </c>
      <c r="T2392" s="8">
        <f>SUM(pledge_tiers!G2392:K2392)/pledge_tiers!CZ2392</f>
        <v>6.6301703163017034E-2</v>
      </c>
      <c r="U2392" s="8">
        <f>SUM(pledge_tiers!L2392:CX2392)/pledge_tiers!CZ2392</f>
        <v>0</v>
      </c>
      <c r="V2392">
        <f>VLOOKUP(A2392,cluster_membership!$A$1:$B$4001,2,FALSE)</f>
        <v>5</v>
      </c>
    </row>
    <row r="2393" spans="1:22" x14ac:dyDescent="0.2">
      <c r="A2393" s="2">
        <v>2391</v>
      </c>
      <c r="B2393" s="3">
        <v>80820</v>
      </c>
      <c r="C2393" s="2" t="s">
        <v>14538</v>
      </c>
      <c r="D2393" s="2" t="s">
        <v>7289</v>
      </c>
      <c r="E2393" s="2" t="s">
        <v>14</v>
      </c>
      <c r="F2393" s="2" t="s">
        <v>15</v>
      </c>
      <c r="G2393" s="3">
        <v>5000</v>
      </c>
      <c r="H2393" s="6">
        <f>VLOOKUP(F2393,Exchange_rates!$A$1:$B$13,2,FALSE)</f>
        <v>1</v>
      </c>
      <c r="I2393" s="6">
        <f t="shared" si="74"/>
        <v>5000</v>
      </c>
      <c r="J2393" s="3">
        <f t="shared" si="75"/>
        <v>80820</v>
      </c>
      <c r="K2393" s="2" t="s">
        <v>752</v>
      </c>
      <c r="L2393" t="s">
        <v>28180</v>
      </c>
      <c r="M2393" s="2">
        <v>1686</v>
      </c>
      <c r="N2393" s="2" t="s">
        <v>14539</v>
      </c>
      <c r="O2393" s="2" t="s">
        <v>14540</v>
      </c>
      <c r="P2393" s="2" t="s">
        <v>14541</v>
      </c>
      <c r="Q2393" s="2" t="s">
        <v>14542</v>
      </c>
      <c r="R2393">
        <v>4</v>
      </c>
      <c r="S2393" s="9">
        <f>SUM(pledge_tiers!B2393:F2393)/pledge_tiers!CZ2393</f>
        <v>1</v>
      </c>
      <c r="T2393" s="8">
        <f>SUM(pledge_tiers!G2393:K2393)/pledge_tiers!CZ2393</f>
        <v>0</v>
      </c>
      <c r="U2393" s="8">
        <f>SUM(pledge_tiers!L2393:CX2393)/pledge_tiers!CZ2393</f>
        <v>0</v>
      </c>
      <c r="V2393">
        <f>VLOOKUP(A2393,cluster_membership!$A$1:$B$4001,2,FALSE)</f>
        <v>5</v>
      </c>
    </row>
    <row r="2394" spans="1:22" x14ac:dyDescent="0.2">
      <c r="A2394" s="2">
        <v>2392</v>
      </c>
      <c r="B2394" s="3">
        <v>92025</v>
      </c>
      <c r="C2394" s="2" t="s">
        <v>14543</v>
      </c>
      <c r="D2394" s="2" t="s">
        <v>14544</v>
      </c>
      <c r="E2394" s="2" t="s">
        <v>559</v>
      </c>
      <c r="F2394" s="2" t="s">
        <v>15</v>
      </c>
      <c r="G2394" s="3">
        <v>50000</v>
      </c>
      <c r="H2394" s="6">
        <f>VLOOKUP(F2394,Exchange_rates!$A$1:$B$13,2,FALSE)</f>
        <v>1</v>
      </c>
      <c r="I2394" s="6">
        <f t="shared" si="74"/>
        <v>50000</v>
      </c>
      <c r="J2394" s="3">
        <f t="shared" si="75"/>
        <v>92025</v>
      </c>
      <c r="K2394" s="2" t="s">
        <v>16</v>
      </c>
      <c r="L2394" t="s">
        <v>28180</v>
      </c>
      <c r="M2394" s="2">
        <v>1686</v>
      </c>
      <c r="N2394" s="2" t="s">
        <v>14545</v>
      </c>
      <c r="O2394" s="2" t="s">
        <v>14546</v>
      </c>
      <c r="P2394" s="2" t="s">
        <v>14547</v>
      </c>
      <c r="Q2394" s="2" t="s">
        <v>14548</v>
      </c>
      <c r="R2394">
        <v>17</v>
      </c>
      <c r="S2394" s="9">
        <f>SUM(pledge_tiers!B2394:F2394)/pledge_tiers!CZ2394</f>
        <v>0.26204819277108432</v>
      </c>
      <c r="T2394" s="8">
        <f>SUM(pledge_tiers!G2394:K2394)/pledge_tiers!CZ2394</f>
        <v>0.50180722891566265</v>
      </c>
      <c r="U2394" s="8">
        <f>SUM(pledge_tiers!L2394:CX2394)/pledge_tiers!CZ2394</f>
        <v>0.236144578313253</v>
      </c>
      <c r="V2394">
        <f>VLOOKUP(A2394,cluster_membership!$A$1:$B$4001,2,FALSE)</f>
        <v>5</v>
      </c>
    </row>
    <row r="2395" spans="1:22" x14ac:dyDescent="0.2">
      <c r="A2395" s="2">
        <v>2393</v>
      </c>
      <c r="B2395" s="3">
        <v>114000</v>
      </c>
      <c r="C2395" s="2" t="s">
        <v>14549</v>
      </c>
      <c r="D2395" s="2" t="s">
        <v>14550</v>
      </c>
      <c r="E2395" s="2" t="s">
        <v>559</v>
      </c>
      <c r="F2395" s="2" t="s">
        <v>75</v>
      </c>
      <c r="G2395" s="3">
        <v>100000</v>
      </c>
      <c r="H2395" s="6">
        <f>VLOOKUP(F2395,Exchange_rates!$A$1:$B$13,2,FALSE)</f>
        <v>1.24</v>
      </c>
      <c r="I2395" s="6">
        <f t="shared" si="74"/>
        <v>124000</v>
      </c>
      <c r="J2395" s="3">
        <f t="shared" si="75"/>
        <v>141360</v>
      </c>
      <c r="K2395" s="2" t="s">
        <v>827</v>
      </c>
      <c r="L2395" t="s">
        <v>28181</v>
      </c>
      <c r="M2395" s="2">
        <v>1685</v>
      </c>
      <c r="N2395" s="2" t="s">
        <v>14551</v>
      </c>
      <c r="O2395" s="2" t="s">
        <v>14552</v>
      </c>
      <c r="P2395" s="2" t="s">
        <v>14553</v>
      </c>
      <c r="Q2395" s="2" t="s">
        <v>14554</v>
      </c>
      <c r="R2395">
        <v>12</v>
      </c>
      <c r="S2395" s="9">
        <f>SUM(pledge_tiers!B2395:F2395)/pledge_tiers!CZ2395</f>
        <v>0.80236375574523966</v>
      </c>
      <c r="T2395" s="8">
        <f>SUM(pledge_tiers!G2395:K2395)/pledge_tiers!CZ2395</f>
        <v>0.19566644780039397</v>
      </c>
      <c r="U2395" s="8">
        <f>SUM(pledge_tiers!L2395:CX2395)/pledge_tiers!CZ2395</f>
        <v>1.969796454366382E-3</v>
      </c>
      <c r="V2395">
        <f>VLOOKUP(A2395,cluster_membership!$A$1:$B$4001,2,FALSE)</f>
        <v>5</v>
      </c>
    </row>
    <row r="2396" spans="1:22" x14ac:dyDescent="0.2">
      <c r="A2396" s="2">
        <v>2394</v>
      </c>
      <c r="B2396" s="3">
        <v>77888</v>
      </c>
      <c r="C2396" s="2" t="s">
        <v>14555</v>
      </c>
      <c r="D2396" s="2" t="s">
        <v>6538</v>
      </c>
      <c r="E2396" s="2" t="s">
        <v>298</v>
      </c>
      <c r="F2396" s="2" t="s">
        <v>15</v>
      </c>
      <c r="G2396" s="3">
        <v>15000</v>
      </c>
      <c r="H2396" s="6">
        <f>VLOOKUP(F2396,Exchange_rates!$A$1:$B$13,2,FALSE)</f>
        <v>1</v>
      </c>
      <c r="I2396" s="6">
        <f t="shared" si="74"/>
        <v>15000</v>
      </c>
      <c r="J2396" s="3">
        <f t="shared" si="75"/>
        <v>77888</v>
      </c>
      <c r="K2396" s="2" t="s">
        <v>257</v>
      </c>
      <c r="L2396" t="s">
        <v>28180</v>
      </c>
      <c r="M2396" s="2">
        <v>1685</v>
      </c>
      <c r="N2396" s="2" t="s">
        <v>14556</v>
      </c>
      <c r="O2396" s="2" t="s">
        <v>14557</v>
      </c>
      <c r="P2396" s="2" t="s">
        <v>14558</v>
      </c>
      <c r="Q2396" s="2" t="s">
        <v>14559</v>
      </c>
      <c r="R2396">
        <v>13</v>
      </c>
      <c r="S2396" s="9">
        <f>SUM(pledge_tiers!B2396:F2396)/pledge_tiers!CZ2396</f>
        <v>0.94759036144578312</v>
      </c>
      <c r="T2396" s="8">
        <f>SUM(pledge_tiers!G2396:K2396)/pledge_tiers!CZ2396</f>
        <v>4.5180722891566265E-2</v>
      </c>
      <c r="U2396" s="8">
        <f>SUM(pledge_tiers!L2396:CX2396)/pledge_tiers!CZ2396</f>
        <v>7.2289156626506026E-3</v>
      </c>
      <c r="V2396">
        <f>VLOOKUP(A2396,cluster_membership!$A$1:$B$4001,2,FALSE)</f>
        <v>5</v>
      </c>
    </row>
    <row r="2397" spans="1:22" x14ac:dyDescent="0.2">
      <c r="A2397" s="2">
        <v>2395</v>
      </c>
      <c r="B2397" s="3">
        <v>104008</v>
      </c>
      <c r="C2397" s="2" t="s">
        <v>14560</v>
      </c>
      <c r="D2397" s="2" t="s">
        <v>11031</v>
      </c>
      <c r="E2397" s="2" t="s">
        <v>23</v>
      </c>
      <c r="F2397" s="2" t="s">
        <v>75</v>
      </c>
      <c r="G2397" s="3">
        <v>12000</v>
      </c>
      <c r="H2397" s="6">
        <f>VLOOKUP(F2397,Exchange_rates!$A$1:$B$13,2,FALSE)</f>
        <v>1.24</v>
      </c>
      <c r="I2397" s="6">
        <f t="shared" si="74"/>
        <v>14880</v>
      </c>
      <c r="J2397" s="3">
        <f t="shared" si="75"/>
        <v>128969.92</v>
      </c>
      <c r="K2397" s="2" t="s">
        <v>6296</v>
      </c>
      <c r="L2397" t="s">
        <v>28181</v>
      </c>
      <c r="M2397" s="2">
        <v>1684</v>
      </c>
      <c r="N2397" s="2" t="s">
        <v>14561</v>
      </c>
      <c r="O2397" s="2" t="s">
        <v>14562</v>
      </c>
      <c r="P2397" s="2" t="s">
        <v>14563</v>
      </c>
      <c r="Q2397" s="2" t="s">
        <v>14564</v>
      </c>
      <c r="R2397">
        <v>13</v>
      </c>
      <c r="S2397" s="9">
        <f>SUM(pledge_tiers!B2397:F2397)/pledge_tiers!CZ2397</f>
        <v>0.56321150389454766</v>
      </c>
      <c r="T2397" s="8">
        <f>SUM(pledge_tiers!G2397:K2397)/pledge_tiers!CZ2397</f>
        <v>0.36488915518274417</v>
      </c>
      <c r="U2397" s="8">
        <f>SUM(pledge_tiers!L2397:CX2397)/pledge_tiers!CZ2397</f>
        <v>7.1899340922708208E-2</v>
      </c>
      <c r="V2397">
        <f>VLOOKUP(A2397,cluster_membership!$A$1:$B$4001,2,FALSE)</f>
        <v>5</v>
      </c>
    </row>
    <row r="2398" spans="1:22" x14ac:dyDescent="0.2">
      <c r="A2398" s="2">
        <v>2396</v>
      </c>
      <c r="B2398" s="3">
        <v>183853</v>
      </c>
      <c r="C2398" s="2" t="s">
        <v>14565</v>
      </c>
      <c r="D2398" s="2" t="s">
        <v>2781</v>
      </c>
      <c r="E2398" s="2" t="s">
        <v>14</v>
      </c>
      <c r="F2398" s="2" t="s">
        <v>15</v>
      </c>
      <c r="G2398" s="3">
        <v>80000</v>
      </c>
      <c r="H2398" s="6">
        <f>VLOOKUP(F2398,Exchange_rates!$A$1:$B$13,2,FALSE)</f>
        <v>1</v>
      </c>
      <c r="I2398" s="6">
        <f t="shared" si="74"/>
        <v>80000</v>
      </c>
      <c r="J2398" s="3">
        <f t="shared" si="75"/>
        <v>183853</v>
      </c>
      <c r="K2398" s="2" t="s">
        <v>2782</v>
      </c>
      <c r="L2398" t="s">
        <v>28181</v>
      </c>
      <c r="M2398" s="2">
        <v>1684</v>
      </c>
      <c r="N2398" s="2" t="s">
        <v>14566</v>
      </c>
      <c r="O2398" s="2" t="s">
        <v>14567</v>
      </c>
      <c r="P2398" s="2" t="s">
        <v>14568</v>
      </c>
      <c r="Q2398" s="2" t="s">
        <v>14569</v>
      </c>
      <c r="R2398">
        <v>6</v>
      </c>
      <c r="S2398" s="9">
        <f>SUM(pledge_tiers!B2398:F2398)/pledge_tiers!CZ2398</f>
        <v>0.99808061420345484</v>
      </c>
      <c r="T2398" s="8">
        <f>SUM(pledge_tiers!G2398:K2398)/pledge_tiers!CZ2398</f>
        <v>1.9193857965451055E-3</v>
      </c>
      <c r="U2398" s="8">
        <f>SUM(pledge_tiers!L2398:CX2398)/pledge_tiers!CZ2398</f>
        <v>0</v>
      </c>
      <c r="V2398">
        <f>VLOOKUP(A2398,cluster_membership!$A$1:$B$4001,2,FALSE)</f>
        <v>5</v>
      </c>
    </row>
    <row r="2399" spans="1:22" x14ac:dyDescent="0.2">
      <c r="A2399" s="2">
        <v>2397</v>
      </c>
      <c r="B2399" s="3">
        <v>218114</v>
      </c>
      <c r="C2399" s="2" t="s">
        <v>14570</v>
      </c>
      <c r="D2399" s="2" t="s">
        <v>14571</v>
      </c>
      <c r="E2399" s="2" t="s">
        <v>14</v>
      </c>
      <c r="F2399" s="2" t="s">
        <v>945</v>
      </c>
      <c r="G2399" s="3">
        <v>50000</v>
      </c>
      <c r="H2399" s="6">
        <f>VLOOKUP(F2399,Exchange_rates!$A$1:$B$13,2,FALSE)</f>
        <v>1.06</v>
      </c>
      <c r="I2399" s="6">
        <f t="shared" si="74"/>
        <v>53000</v>
      </c>
      <c r="J2399" s="3">
        <f t="shared" si="75"/>
        <v>231200.84000000003</v>
      </c>
      <c r="K2399" s="2" t="s">
        <v>946</v>
      </c>
      <c r="L2399" t="s">
        <v>28191</v>
      </c>
      <c r="M2399" s="2">
        <v>1683</v>
      </c>
      <c r="N2399" s="2" t="s">
        <v>14572</v>
      </c>
      <c r="O2399" s="2" t="s">
        <v>14573</v>
      </c>
      <c r="P2399" s="2" t="s">
        <v>14574</v>
      </c>
      <c r="Q2399" s="2" t="s">
        <v>14575</v>
      </c>
      <c r="R2399">
        <v>4</v>
      </c>
      <c r="S2399" s="9">
        <f>SUM(pledge_tiers!B2399:F2399)/pledge_tiers!CZ2399</f>
        <v>1</v>
      </c>
      <c r="T2399" s="8">
        <f>SUM(pledge_tiers!G2399:K2399)/pledge_tiers!CZ2399</f>
        <v>0</v>
      </c>
      <c r="U2399" s="8">
        <f>SUM(pledge_tiers!L2399:CX2399)/pledge_tiers!CZ2399</f>
        <v>0</v>
      </c>
      <c r="V2399">
        <f>VLOOKUP(A2399,cluster_membership!$A$1:$B$4001,2,FALSE)</f>
        <v>5</v>
      </c>
    </row>
    <row r="2400" spans="1:22" x14ac:dyDescent="0.2">
      <c r="A2400" s="2">
        <v>2398</v>
      </c>
      <c r="B2400" s="3">
        <v>30484</v>
      </c>
      <c r="C2400" s="2" t="s">
        <v>14576</v>
      </c>
      <c r="D2400" s="2" t="s">
        <v>1705</v>
      </c>
      <c r="E2400" s="2" t="s">
        <v>23</v>
      </c>
      <c r="F2400" s="2" t="s">
        <v>15</v>
      </c>
      <c r="G2400" s="3">
        <v>15000</v>
      </c>
      <c r="H2400" s="6">
        <f>VLOOKUP(F2400,Exchange_rates!$A$1:$B$13,2,FALSE)</f>
        <v>1</v>
      </c>
      <c r="I2400" s="6">
        <f t="shared" si="74"/>
        <v>15000</v>
      </c>
      <c r="J2400" s="3">
        <f t="shared" si="75"/>
        <v>30484</v>
      </c>
      <c r="K2400" s="2" t="s">
        <v>16</v>
      </c>
      <c r="L2400" t="s">
        <v>28180</v>
      </c>
      <c r="M2400" s="2">
        <v>1683</v>
      </c>
      <c r="N2400" s="2" t="s">
        <v>14577</v>
      </c>
      <c r="O2400" s="2" t="s">
        <v>14578</v>
      </c>
      <c r="P2400" s="2" t="s">
        <v>14579</v>
      </c>
      <c r="Q2400" s="2" t="s">
        <v>14580</v>
      </c>
      <c r="R2400">
        <v>5</v>
      </c>
      <c r="S2400" s="9">
        <f>SUM(pledge_tiers!B2400:F2400)/pledge_tiers!CZ2400</f>
        <v>1</v>
      </c>
      <c r="T2400" s="8">
        <f>SUM(pledge_tiers!G2400:K2400)/pledge_tiers!CZ2400</f>
        <v>0</v>
      </c>
      <c r="U2400" s="8">
        <f>SUM(pledge_tiers!L2400:CX2400)/pledge_tiers!CZ2400</f>
        <v>0</v>
      </c>
      <c r="V2400">
        <f>VLOOKUP(A2400,cluster_membership!$A$1:$B$4001,2,FALSE)</f>
        <v>5</v>
      </c>
    </row>
    <row r="2401" spans="1:22" x14ac:dyDescent="0.2">
      <c r="A2401" s="2">
        <v>2399</v>
      </c>
      <c r="B2401" s="3">
        <v>105717</v>
      </c>
      <c r="C2401" s="2" t="s">
        <v>14581</v>
      </c>
      <c r="D2401" s="2" t="s">
        <v>14582</v>
      </c>
      <c r="E2401" s="2" t="s">
        <v>46</v>
      </c>
      <c r="F2401" s="2" t="s">
        <v>15</v>
      </c>
      <c r="G2401" s="3">
        <v>50000</v>
      </c>
      <c r="H2401" s="6">
        <f>VLOOKUP(F2401,Exchange_rates!$A$1:$B$13,2,FALSE)</f>
        <v>1</v>
      </c>
      <c r="I2401" s="6">
        <f t="shared" si="74"/>
        <v>50000</v>
      </c>
      <c r="J2401" s="3">
        <f t="shared" si="75"/>
        <v>105717</v>
      </c>
      <c r="K2401" s="2" t="s">
        <v>1237</v>
      </c>
      <c r="L2401" t="s">
        <v>28180</v>
      </c>
      <c r="M2401" s="2">
        <v>1683</v>
      </c>
      <c r="N2401" s="2" t="s">
        <v>14583</v>
      </c>
      <c r="O2401" s="2" t="s">
        <v>14584</v>
      </c>
      <c r="P2401" s="2" t="s">
        <v>14585</v>
      </c>
      <c r="Q2401" s="2" t="s">
        <v>14586</v>
      </c>
      <c r="R2401">
        <v>11</v>
      </c>
      <c r="S2401" s="9">
        <f>SUM(pledge_tiers!B2401:F2401)/pledge_tiers!CZ2401</f>
        <v>0.91364734299516903</v>
      </c>
      <c r="T2401" s="8">
        <f>SUM(pledge_tiers!G2401:K2401)/pledge_tiers!CZ2401</f>
        <v>8.5748792270531407E-2</v>
      </c>
      <c r="U2401" s="8">
        <f>SUM(pledge_tiers!L2401:CX2401)/pledge_tiers!CZ2401</f>
        <v>6.0386473429951688E-4</v>
      </c>
      <c r="V2401">
        <f>VLOOKUP(A2401,cluster_membership!$A$1:$B$4001,2,FALSE)</f>
        <v>5</v>
      </c>
    </row>
    <row r="2402" spans="1:22" x14ac:dyDescent="0.2">
      <c r="A2402" s="2">
        <v>2400</v>
      </c>
      <c r="B2402" s="3">
        <v>238498</v>
      </c>
      <c r="C2402" s="2" t="s">
        <v>14587</v>
      </c>
      <c r="D2402" s="2" t="s">
        <v>14588</v>
      </c>
      <c r="E2402" s="2" t="s">
        <v>129</v>
      </c>
      <c r="F2402" s="2" t="s">
        <v>15</v>
      </c>
      <c r="G2402" s="3">
        <v>130000</v>
      </c>
      <c r="H2402" s="6">
        <f>VLOOKUP(F2402,Exchange_rates!$A$1:$B$13,2,FALSE)</f>
        <v>1</v>
      </c>
      <c r="I2402" s="6">
        <f t="shared" si="74"/>
        <v>130000</v>
      </c>
      <c r="J2402" s="3">
        <f t="shared" si="75"/>
        <v>238498</v>
      </c>
      <c r="K2402" s="2" t="s">
        <v>6303</v>
      </c>
      <c r="L2402" t="s">
        <v>28180</v>
      </c>
      <c r="M2402" s="2">
        <v>1680</v>
      </c>
      <c r="N2402" s="2" t="s">
        <v>14589</v>
      </c>
      <c r="O2402" s="2" t="s">
        <v>14590</v>
      </c>
      <c r="P2402" s="2" t="s">
        <v>14591</v>
      </c>
      <c r="Q2402" s="2" t="s">
        <v>14592</v>
      </c>
      <c r="R2402">
        <v>6</v>
      </c>
      <c r="S2402" s="9">
        <f>SUM(pledge_tiers!B2402:F2402)/pledge_tiers!CZ2402</f>
        <v>0.99507389162561577</v>
      </c>
      <c r="T2402" s="8">
        <f>SUM(pledge_tiers!G2402:K2402)/pledge_tiers!CZ2402</f>
        <v>4.9261083743842365E-3</v>
      </c>
      <c r="U2402" s="8">
        <f>SUM(pledge_tiers!L2402:CX2402)/pledge_tiers!CZ2402</f>
        <v>0</v>
      </c>
      <c r="V2402">
        <f>VLOOKUP(A2402,cluster_membership!$A$1:$B$4001,2,FALSE)</f>
        <v>5</v>
      </c>
    </row>
    <row r="2403" spans="1:22" x14ac:dyDescent="0.2">
      <c r="A2403" s="2">
        <v>2401</v>
      </c>
      <c r="B2403" s="3">
        <v>103070</v>
      </c>
      <c r="C2403" s="2" t="s">
        <v>14593</v>
      </c>
      <c r="D2403" s="2" t="s">
        <v>6175</v>
      </c>
      <c r="E2403" s="2" t="s">
        <v>23</v>
      </c>
      <c r="F2403" s="2" t="s">
        <v>15</v>
      </c>
      <c r="G2403" s="3">
        <v>20000</v>
      </c>
      <c r="H2403" s="6">
        <f>VLOOKUP(F2403,Exchange_rates!$A$1:$B$13,2,FALSE)</f>
        <v>1</v>
      </c>
      <c r="I2403" s="6">
        <f t="shared" si="74"/>
        <v>20000</v>
      </c>
      <c r="J2403" s="3">
        <f t="shared" si="75"/>
        <v>103070</v>
      </c>
      <c r="K2403" s="2" t="s">
        <v>162</v>
      </c>
      <c r="L2403" t="s">
        <v>28180</v>
      </c>
      <c r="M2403" s="2">
        <v>1680</v>
      </c>
      <c r="N2403" s="2" t="s">
        <v>14594</v>
      </c>
      <c r="O2403" s="2" t="s">
        <v>14595</v>
      </c>
      <c r="P2403" s="2" t="s">
        <v>14596</v>
      </c>
      <c r="Q2403" s="2" t="s">
        <v>14597</v>
      </c>
      <c r="R2403">
        <v>12</v>
      </c>
      <c r="S2403" s="9">
        <f>SUM(pledge_tiers!B2403:F2403)/pledge_tiers!CZ2403</f>
        <v>0.54622356495468283</v>
      </c>
      <c r="T2403" s="8">
        <f>SUM(pledge_tiers!G2403:K2403)/pledge_tiers!CZ2403</f>
        <v>0.45135951661631418</v>
      </c>
      <c r="U2403" s="8">
        <f>SUM(pledge_tiers!L2403:CX2403)/pledge_tiers!CZ2403</f>
        <v>2.4169184290030211E-3</v>
      </c>
      <c r="V2403">
        <f>VLOOKUP(A2403,cluster_membership!$A$1:$B$4001,2,FALSE)</f>
        <v>5</v>
      </c>
    </row>
    <row r="2404" spans="1:22" x14ac:dyDescent="0.2">
      <c r="A2404" s="2">
        <v>2402</v>
      </c>
      <c r="B2404" s="3">
        <v>57774</v>
      </c>
      <c r="C2404" s="2" t="s">
        <v>14598</v>
      </c>
      <c r="D2404" s="2" t="s">
        <v>14599</v>
      </c>
      <c r="E2404" s="2" t="s">
        <v>14</v>
      </c>
      <c r="F2404" s="2" t="s">
        <v>15</v>
      </c>
      <c r="G2404" s="3">
        <v>10000</v>
      </c>
      <c r="H2404" s="6">
        <f>VLOOKUP(F2404,Exchange_rates!$A$1:$B$13,2,FALSE)</f>
        <v>1</v>
      </c>
      <c r="I2404" s="6">
        <f t="shared" si="74"/>
        <v>10000</v>
      </c>
      <c r="J2404" s="3">
        <f t="shared" si="75"/>
        <v>57774</v>
      </c>
      <c r="K2404" s="2" t="s">
        <v>14600</v>
      </c>
      <c r="L2404" t="s">
        <v>28180</v>
      </c>
      <c r="M2404" s="2">
        <v>1679</v>
      </c>
      <c r="N2404" s="2" t="s">
        <v>14601</v>
      </c>
      <c r="O2404" s="2" t="s">
        <v>14602</v>
      </c>
      <c r="P2404" s="2" t="s">
        <v>14603</v>
      </c>
      <c r="Q2404" s="2" t="s">
        <v>14604</v>
      </c>
      <c r="R2404">
        <v>14</v>
      </c>
      <c r="S2404" s="9">
        <f>SUM(pledge_tiers!B2404:F2404)/pledge_tiers!CZ2404</f>
        <v>0.90788681517158343</v>
      </c>
      <c r="T2404" s="8">
        <f>SUM(pledge_tiers!G2404:K2404)/pledge_tiers!CZ2404</f>
        <v>8.4888621312462373E-2</v>
      </c>
      <c r="U2404" s="8">
        <f>SUM(pledge_tiers!L2404:CX2404)/pledge_tiers!CZ2404</f>
        <v>7.2245635159542444E-3</v>
      </c>
      <c r="V2404">
        <f>VLOOKUP(A2404,cluster_membership!$A$1:$B$4001,2,FALSE)</f>
        <v>5</v>
      </c>
    </row>
    <row r="2405" spans="1:22" x14ac:dyDescent="0.2">
      <c r="A2405" s="2">
        <v>2403</v>
      </c>
      <c r="B2405" s="3">
        <v>84811</v>
      </c>
      <c r="C2405" s="2" t="s">
        <v>14605</v>
      </c>
      <c r="D2405" s="2" t="s">
        <v>8858</v>
      </c>
      <c r="E2405" s="2" t="s">
        <v>14</v>
      </c>
      <c r="F2405" s="2" t="s">
        <v>15</v>
      </c>
      <c r="G2405" s="3">
        <v>20000</v>
      </c>
      <c r="H2405" s="6">
        <f>VLOOKUP(F2405,Exchange_rates!$A$1:$B$13,2,FALSE)</f>
        <v>1</v>
      </c>
      <c r="I2405" s="6">
        <f t="shared" si="74"/>
        <v>20000</v>
      </c>
      <c r="J2405" s="3">
        <f t="shared" si="75"/>
        <v>84811</v>
      </c>
      <c r="K2405" s="2" t="s">
        <v>8859</v>
      </c>
      <c r="L2405" t="s">
        <v>28220</v>
      </c>
      <c r="M2405" s="2">
        <v>1679</v>
      </c>
      <c r="N2405" s="2" t="s">
        <v>14606</v>
      </c>
      <c r="O2405" s="2" t="s">
        <v>14607</v>
      </c>
      <c r="P2405" s="2" t="s">
        <v>14608</v>
      </c>
      <c r="Q2405" s="2" t="s">
        <v>14609</v>
      </c>
      <c r="R2405">
        <v>4</v>
      </c>
      <c r="S2405" s="9">
        <f>SUM(pledge_tiers!B2405:F2405)/pledge_tiers!CZ2405</f>
        <v>1</v>
      </c>
      <c r="T2405" s="8">
        <f>SUM(pledge_tiers!G2405:K2405)/pledge_tiers!CZ2405</f>
        <v>0</v>
      </c>
      <c r="U2405" s="8">
        <f>SUM(pledge_tiers!L2405:CX2405)/pledge_tiers!CZ2405</f>
        <v>0</v>
      </c>
      <c r="V2405">
        <f>VLOOKUP(A2405,cluster_membership!$A$1:$B$4001,2,FALSE)</f>
        <v>5</v>
      </c>
    </row>
    <row r="2406" spans="1:22" x14ac:dyDescent="0.2">
      <c r="A2406" s="2">
        <v>2404</v>
      </c>
      <c r="B2406" s="3">
        <v>70328</v>
      </c>
      <c r="C2406" s="2" t="s">
        <v>14610</v>
      </c>
      <c r="D2406" s="2" t="s">
        <v>14611</v>
      </c>
      <c r="E2406" s="2" t="s">
        <v>2162</v>
      </c>
      <c r="F2406" s="2" t="s">
        <v>15</v>
      </c>
      <c r="G2406" s="3">
        <v>68000</v>
      </c>
      <c r="H2406" s="6">
        <f>VLOOKUP(F2406,Exchange_rates!$A$1:$B$13,2,FALSE)</f>
        <v>1</v>
      </c>
      <c r="I2406" s="6">
        <f t="shared" si="74"/>
        <v>68000</v>
      </c>
      <c r="J2406" s="3">
        <f t="shared" si="75"/>
        <v>70328</v>
      </c>
      <c r="K2406" s="2" t="s">
        <v>16</v>
      </c>
      <c r="L2406" t="s">
        <v>28180</v>
      </c>
      <c r="M2406" s="2">
        <v>1679</v>
      </c>
      <c r="N2406" s="2" t="s">
        <v>14612</v>
      </c>
      <c r="O2406" s="2" t="s">
        <v>14613</v>
      </c>
      <c r="P2406" s="2" t="s">
        <v>14614</v>
      </c>
      <c r="Q2406" s="2" t="s">
        <v>14615</v>
      </c>
      <c r="R2406">
        <v>10</v>
      </c>
      <c r="S2406" s="9">
        <f>SUM(pledge_tiers!B2406:F2406)/pledge_tiers!CZ2406</f>
        <v>0.99602122015915118</v>
      </c>
      <c r="T2406" s="8">
        <f>SUM(pledge_tiers!G2406:K2406)/pledge_tiers!CZ2406</f>
        <v>3.9787798408488064E-3</v>
      </c>
      <c r="U2406" s="8">
        <f>SUM(pledge_tiers!L2406:CX2406)/pledge_tiers!CZ2406</f>
        <v>0</v>
      </c>
      <c r="V2406">
        <f>VLOOKUP(A2406,cluster_membership!$A$1:$B$4001,2,FALSE)</f>
        <v>5</v>
      </c>
    </row>
    <row r="2407" spans="1:22" x14ac:dyDescent="0.2">
      <c r="A2407" s="2">
        <v>2405</v>
      </c>
      <c r="B2407" s="3">
        <v>54509</v>
      </c>
      <c r="C2407" s="2" t="s">
        <v>14616</v>
      </c>
      <c r="D2407" s="2" t="s">
        <v>14617</v>
      </c>
      <c r="E2407" s="2" t="s">
        <v>23</v>
      </c>
      <c r="F2407" s="2" t="s">
        <v>15</v>
      </c>
      <c r="G2407" s="3">
        <v>1400</v>
      </c>
      <c r="H2407" s="6">
        <f>VLOOKUP(F2407,Exchange_rates!$A$1:$B$13,2,FALSE)</f>
        <v>1</v>
      </c>
      <c r="I2407" s="6">
        <f t="shared" si="74"/>
        <v>1400</v>
      </c>
      <c r="J2407" s="3">
        <f t="shared" si="75"/>
        <v>54509</v>
      </c>
      <c r="K2407" s="2" t="s">
        <v>14618</v>
      </c>
      <c r="L2407" t="s">
        <v>28180</v>
      </c>
      <c r="M2407" s="2">
        <v>1679</v>
      </c>
      <c r="N2407" s="2" t="s">
        <v>14619</v>
      </c>
      <c r="O2407" s="2" t="s">
        <v>14620</v>
      </c>
      <c r="P2407" s="2" t="s">
        <v>14621</v>
      </c>
      <c r="Q2407" s="2" t="s">
        <v>14622</v>
      </c>
      <c r="R2407">
        <v>2</v>
      </c>
      <c r="S2407" s="9">
        <f>SUM(pledge_tiers!B2407:F2407)/pledge_tiers!CZ2407</f>
        <v>1</v>
      </c>
      <c r="T2407" s="8">
        <f>SUM(pledge_tiers!G2407:K2407)/pledge_tiers!CZ2407</f>
        <v>0</v>
      </c>
      <c r="U2407" s="8">
        <f>SUM(pledge_tiers!L2407:CX2407)/pledge_tiers!CZ2407</f>
        <v>0</v>
      </c>
      <c r="V2407">
        <f>VLOOKUP(A2407,cluster_membership!$A$1:$B$4001,2,FALSE)</f>
        <v>5</v>
      </c>
    </row>
    <row r="2408" spans="1:22" x14ac:dyDescent="0.2">
      <c r="A2408" s="2">
        <v>2406</v>
      </c>
      <c r="B2408" s="3">
        <v>85284</v>
      </c>
      <c r="C2408" s="2" t="s">
        <v>14623</v>
      </c>
      <c r="D2408" s="2" t="s">
        <v>14624</v>
      </c>
      <c r="E2408" s="2" t="s">
        <v>2967</v>
      </c>
      <c r="F2408" s="2" t="s">
        <v>15</v>
      </c>
      <c r="G2408" s="3">
        <v>15000</v>
      </c>
      <c r="H2408" s="6">
        <f>VLOOKUP(F2408,Exchange_rates!$A$1:$B$13,2,FALSE)</f>
        <v>1</v>
      </c>
      <c r="I2408" s="6">
        <f t="shared" si="74"/>
        <v>15000</v>
      </c>
      <c r="J2408" s="3">
        <f t="shared" si="75"/>
        <v>85284</v>
      </c>
      <c r="K2408" s="2" t="s">
        <v>176</v>
      </c>
      <c r="L2408" t="s">
        <v>28180</v>
      </c>
      <c r="M2408" s="2">
        <v>1678</v>
      </c>
      <c r="N2408" s="2" t="s">
        <v>14625</v>
      </c>
      <c r="O2408" s="2" t="s">
        <v>14626</v>
      </c>
      <c r="P2408" s="2" t="s">
        <v>14627</v>
      </c>
      <c r="Q2408" s="2" t="s">
        <v>14628</v>
      </c>
      <c r="R2408">
        <v>20</v>
      </c>
      <c r="S2408" s="9">
        <f>SUM(pledge_tiers!B2408:F2408)/pledge_tiers!CZ2408</f>
        <v>0.83882564409826244</v>
      </c>
      <c r="T2408" s="8">
        <f>SUM(pledge_tiers!G2408:K2408)/pledge_tiers!CZ2408</f>
        <v>9.9460754943079682E-2</v>
      </c>
      <c r="U2408" s="8">
        <f>SUM(pledge_tiers!L2408:CX2408)/pledge_tiers!CZ2408</f>
        <v>6.1713600958657876E-2</v>
      </c>
      <c r="V2408">
        <f>VLOOKUP(A2408,cluster_membership!$A$1:$B$4001,2,FALSE)</f>
        <v>5</v>
      </c>
    </row>
    <row r="2409" spans="1:22" x14ac:dyDescent="0.2">
      <c r="A2409" s="2">
        <v>2407</v>
      </c>
      <c r="B2409" s="3">
        <v>74007</v>
      </c>
      <c r="C2409" s="2" t="s">
        <v>14629</v>
      </c>
      <c r="D2409" s="2" t="s">
        <v>14630</v>
      </c>
      <c r="E2409" s="2" t="s">
        <v>2175</v>
      </c>
      <c r="F2409" s="2" t="s">
        <v>15</v>
      </c>
      <c r="G2409" s="3">
        <v>25000</v>
      </c>
      <c r="H2409" s="6">
        <f>VLOOKUP(F2409,Exchange_rates!$A$1:$B$13,2,FALSE)</f>
        <v>1</v>
      </c>
      <c r="I2409" s="6">
        <f t="shared" si="74"/>
        <v>25000</v>
      </c>
      <c r="J2409" s="3">
        <f t="shared" si="75"/>
        <v>74007</v>
      </c>
      <c r="K2409" s="2" t="s">
        <v>14631</v>
      </c>
      <c r="L2409" t="s">
        <v>28180</v>
      </c>
      <c r="M2409" s="2">
        <v>1678</v>
      </c>
      <c r="N2409" s="2" t="s">
        <v>14632</v>
      </c>
      <c r="O2409" s="2" t="s">
        <v>14633</v>
      </c>
      <c r="P2409" s="2" t="s">
        <v>14634</v>
      </c>
      <c r="Q2409" s="2" t="s">
        <v>14635</v>
      </c>
      <c r="R2409">
        <v>13</v>
      </c>
      <c r="S2409" s="9">
        <f>SUM(pledge_tiers!B2409:F2409)/pledge_tiers!CZ2409</f>
        <v>0.41045673076923078</v>
      </c>
      <c r="T2409" s="8">
        <f>SUM(pledge_tiers!G2409:K2409)/pledge_tiers!CZ2409</f>
        <v>0.58112980769230771</v>
      </c>
      <c r="U2409" s="8">
        <f>SUM(pledge_tiers!L2409:CX2409)/pledge_tiers!CZ2409</f>
        <v>8.4134615384615381E-3</v>
      </c>
      <c r="V2409">
        <f>VLOOKUP(A2409,cluster_membership!$A$1:$B$4001,2,FALSE)</f>
        <v>5</v>
      </c>
    </row>
    <row r="2410" spans="1:22" x14ac:dyDescent="0.2">
      <c r="A2410" s="2">
        <v>2408</v>
      </c>
      <c r="B2410" s="3">
        <v>99000</v>
      </c>
      <c r="C2410" s="2" t="s">
        <v>14636</v>
      </c>
      <c r="D2410" s="2" t="s">
        <v>14637</v>
      </c>
      <c r="E2410" s="2" t="s">
        <v>665</v>
      </c>
      <c r="F2410" s="2" t="s">
        <v>84</v>
      </c>
      <c r="G2410" s="3">
        <v>10000</v>
      </c>
      <c r="H2410" s="6">
        <f>VLOOKUP(F2410,Exchange_rates!$A$1:$B$13,2,FALSE)</f>
        <v>0.76</v>
      </c>
      <c r="I2410" s="6">
        <f t="shared" si="74"/>
        <v>7600</v>
      </c>
      <c r="J2410" s="3">
        <f t="shared" si="75"/>
        <v>75240</v>
      </c>
      <c r="K2410" s="2" t="s">
        <v>85</v>
      </c>
      <c r="L2410" t="s">
        <v>28182</v>
      </c>
      <c r="M2410" s="2">
        <v>1677</v>
      </c>
      <c r="N2410" s="2" t="s">
        <v>14638</v>
      </c>
      <c r="O2410" s="2" t="s">
        <v>14639</v>
      </c>
      <c r="P2410" s="2" t="s">
        <v>14640</v>
      </c>
      <c r="Q2410" s="2" t="s">
        <v>14641</v>
      </c>
      <c r="R2410">
        <v>14</v>
      </c>
      <c r="S2410" s="9">
        <f>SUM(pledge_tiers!B2410:F2410)/pledge_tiers!CZ2410</f>
        <v>0.5893604303646145</v>
      </c>
      <c r="T2410" s="8">
        <f>SUM(pledge_tiers!G2410:K2410)/pledge_tiers!CZ2410</f>
        <v>0.28631201434548714</v>
      </c>
      <c r="U2410" s="8">
        <f>SUM(pledge_tiers!L2410:CX2410)/pledge_tiers!CZ2410</f>
        <v>0.12432755528989839</v>
      </c>
      <c r="V2410">
        <f>VLOOKUP(A2410,cluster_membership!$A$1:$B$4001,2,FALSE)</f>
        <v>5</v>
      </c>
    </row>
    <row r="2411" spans="1:22" x14ac:dyDescent="0.2">
      <c r="A2411" s="2">
        <v>2409</v>
      </c>
      <c r="B2411" s="3">
        <v>456953</v>
      </c>
      <c r="C2411" s="2" t="s">
        <v>14642</v>
      </c>
      <c r="D2411" s="2" t="s">
        <v>14643</v>
      </c>
      <c r="E2411" s="2" t="s">
        <v>573</v>
      </c>
      <c r="F2411" s="2" t="s">
        <v>15</v>
      </c>
      <c r="G2411" s="3">
        <v>300000</v>
      </c>
      <c r="H2411" s="6">
        <f>VLOOKUP(F2411,Exchange_rates!$A$1:$B$13,2,FALSE)</f>
        <v>1</v>
      </c>
      <c r="I2411" s="6">
        <f t="shared" si="74"/>
        <v>300000</v>
      </c>
      <c r="J2411" s="3">
        <f t="shared" si="75"/>
        <v>456953</v>
      </c>
      <c r="K2411" s="2" t="s">
        <v>14644</v>
      </c>
      <c r="L2411" t="s">
        <v>28180</v>
      </c>
      <c r="M2411" s="2">
        <v>1676</v>
      </c>
      <c r="N2411" s="2" t="s">
        <v>14645</v>
      </c>
      <c r="O2411" s="2" t="s">
        <v>14646</v>
      </c>
      <c r="P2411" s="2" t="s">
        <v>14647</v>
      </c>
      <c r="Q2411" s="2" t="s">
        <v>14648</v>
      </c>
      <c r="R2411">
        <v>14</v>
      </c>
      <c r="S2411" s="9">
        <f>SUM(pledge_tiers!B2411:F2411)/pledge_tiers!CZ2411</f>
        <v>0.79043004239854631</v>
      </c>
      <c r="T2411" s="8">
        <f>SUM(pledge_tiers!G2411:K2411)/pledge_tiers!CZ2411</f>
        <v>0.19139915202907329</v>
      </c>
      <c r="U2411" s="8">
        <f>SUM(pledge_tiers!L2411:CX2411)/pledge_tiers!CZ2411</f>
        <v>1.8170805572380374E-2</v>
      </c>
      <c r="V2411">
        <f>VLOOKUP(A2411,cluster_membership!$A$1:$B$4001,2,FALSE)</f>
        <v>5</v>
      </c>
    </row>
    <row r="2412" spans="1:22" x14ac:dyDescent="0.2">
      <c r="A2412" s="2">
        <v>2410</v>
      </c>
      <c r="B2412" s="3">
        <v>120599</v>
      </c>
      <c r="C2412" s="2" t="s">
        <v>14649</v>
      </c>
      <c r="D2412" s="2" t="s">
        <v>14650</v>
      </c>
      <c r="E2412" s="2" t="s">
        <v>534</v>
      </c>
      <c r="F2412" s="2" t="s">
        <v>15</v>
      </c>
      <c r="G2412" s="3">
        <v>75000</v>
      </c>
      <c r="H2412" s="6">
        <f>VLOOKUP(F2412,Exchange_rates!$A$1:$B$13,2,FALSE)</f>
        <v>1</v>
      </c>
      <c r="I2412" s="6">
        <f t="shared" si="74"/>
        <v>75000</v>
      </c>
      <c r="J2412" s="3">
        <f t="shared" si="75"/>
        <v>120599</v>
      </c>
      <c r="K2412" s="2" t="s">
        <v>7371</v>
      </c>
      <c r="L2412" t="s">
        <v>28180</v>
      </c>
      <c r="M2412" s="2">
        <v>1676</v>
      </c>
      <c r="N2412" s="2" t="s">
        <v>14651</v>
      </c>
      <c r="O2412" s="2" t="s">
        <v>14652</v>
      </c>
      <c r="P2412" s="2" t="s">
        <v>14653</v>
      </c>
      <c r="Q2412" s="2" t="s">
        <v>14654</v>
      </c>
      <c r="R2412">
        <v>16</v>
      </c>
      <c r="S2412" s="9">
        <f>SUM(pledge_tiers!B2412:F2412)/pledge_tiers!CZ2412</f>
        <v>0.68653010552451899</v>
      </c>
      <c r="T2412" s="8">
        <f>SUM(pledge_tiers!G2412:K2412)/pledge_tiers!CZ2412</f>
        <v>0.28926132836747359</v>
      </c>
      <c r="U2412" s="8">
        <f>SUM(pledge_tiers!L2412:CX2412)/pledge_tiers!CZ2412</f>
        <v>2.4208566108007448E-2</v>
      </c>
      <c r="V2412">
        <f>VLOOKUP(A2412,cluster_membership!$A$1:$B$4001,2,FALSE)</f>
        <v>5</v>
      </c>
    </row>
    <row r="2413" spans="1:22" x14ac:dyDescent="0.2">
      <c r="A2413" s="2">
        <v>2411</v>
      </c>
      <c r="B2413" s="3">
        <v>126220</v>
      </c>
      <c r="C2413" s="2" t="s">
        <v>14655</v>
      </c>
      <c r="D2413" s="2" t="s">
        <v>14656</v>
      </c>
      <c r="E2413" s="2" t="s">
        <v>1173</v>
      </c>
      <c r="F2413" s="2" t="s">
        <v>15</v>
      </c>
      <c r="G2413" s="3">
        <v>125000</v>
      </c>
      <c r="H2413" s="6">
        <f>VLOOKUP(F2413,Exchange_rates!$A$1:$B$13,2,FALSE)</f>
        <v>1</v>
      </c>
      <c r="I2413" s="6">
        <f t="shared" si="74"/>
        <v>125000</v>
      </c>
      <c r="J2413" s="3">
        <f t="shared" si="75"/>
        <v>126220</v>
      </c>
      <c r="K2413" s="2" t="s">
        <v>257</v>
      </c>
      <c r="L2413" t="s">
        <v>28180</v>
      </c>
      <c r="M2413" s="2">
        <v>1675</v>
      </c>
      <c r="N2413" s="2" t="s">
        <v>14657</v>
      </c>
      <c r="O2413" s="2" t="s">
        <v>14658</v>
      </c>
      <c r="P2413" s="2" t="s">
        <v>14659</v>
      </c>
      <c r="Q2413" s="2" t="s">
        <v>14660</v>
      </c>
      <c r="R2413">
        <v>11</v>
      </c>
      <c r="S2413" s="9">
        <f>SUM(pledge_tiers!B2413:F2413)/pledge_tiers!CZ2413</f>
        <v>0.98548895899053623</v>
      </c>
      <c r="T2413" s="8">
        <f>SUM(pledge_tiers!G2413:K2413)/pledge_tiers!CZ2413</f>
        <v>1.3249211356466877E-2</v>
      </c>
      <c r="U2413" s="8">
        <f>SUM(pledge_tiers!L2413:CX2413)/pledge_tiers!CZ2413</f>
        <v>1.2618296529968455E-3</v>
      </c>
      <c r="V2413">
        <f>VLOOKUP(A2413,cluster_membership!$A$1:$B$4001,2,FALSE)</f>
        <v>5</v>
      </c>
    </row>
    <row r="2414" spans="1:22" x14ac:dyDescent="0.2">
      <c r="A2414" s="2">
        <v>2412</v>
      </c>
      <c r="B2414" s="3">
        <v>55629</v>
      </c>
      <c r="C2414" s="2" t="s">
        <v>14661</v>
      </c>
      <c r="D2414" s="2" t="s">
        <v>14662</v>
      </c>
      <c r="E2414" s="2" t="s">
        <v>14</v>
      </c>
      <c r="F2414" s="2" t="s">
        <v>15</v>
      </c>
      <c r="G2414" s="3">
        <v>2500</v>
      </c>
      <c r="H2414" s="6">
        <f>VLOOKUP(F2414,Exchange_rates!$A$1:$B$13,2,FALSE)</f>
        <v>1</v>
      </c>
      <c r="I2414" s="6">
        <f t="shared" si="74"/>
        <v>2500</v>
      </c>
      <c r="J2414" s="3">
        <f t="shared" si="75"/>
        <v>55629</v>
      </c>
      <c r="K2414" s="2" t="s">
        <v>527</v>
      </c>
      <c r="L2414" t="s">
        <v>28180</v>
      </c>
      <c r="M2414" s="2">
        <v>1674</v>
      </c>
      <c r="N2414" s="2" t="s">
        <v>14663</v>
      </c>
      <c r="O2414" s="2" t="s">
        <v>14664</v>
      </c>
      <c r="P2414" s="2" t="s">
        <v>14665</v>
      </c>
      <c r="Q2414" s="2" t="s">
        <v>14666</v>
      </c>
      <c r="R2414">
        <v>12</v>
      </c>
      <c r="S2414" s="9">
        <f>SUM(pledge_tiers!B2414:F2414)/pledge_tiers!CZ2414</f>
        <v>0.94103489771359805</v>
      </c>
      <c r="T2414" s="8">
        <f>SUM(pledge_tiers!G2414:K2414)/pledge_tiers!CZ2414</f>
        <v>5.7160048134777375E-2</v>
      </c>
      <c r="U2414" s="8">
        <f>SUM(pledge_tiers!L2414:CX2414)/pledge_tiers!CZ2414</f>
        <v>1.8050541516245488E-3</v>
      </c>
      <c r="V2414">
        <f>VLOOKUP(A2414,cluster_membership!$A$1:$B$4001,2,FALSE)</f>
        <v>5</v>
      </c>
    </row>
    <row r="2415" spans="1:22" x14ac:dyDescent="0.2">
      <c r="A2415" s="2">
        <v>2413</v>
      </c>
      <c r="B2415" s="3">
        <v>22347</v>
      </c>
      <c r="C2415" s="2" t="s">
        <v>14667</v>
      </c>
      <c r="D2415" s="2" t="s">
        <v>1888</v>
      </c>
      <c r="E2415" s="2" t="s">
        <v>23</v>
      </c>
      <c r="F2415" s="2" t="s">
        <v>15</v>
      </c>
      <c r="G2415" s="3">
        <v>5000</v>
      </c>
      <c r="H2415" s="6">
        <f>VLOOKUP(F2415,Exchange_rates!$A$1:$B$13,2,FALSE)</f>
        <v>1</v>
      </c>
      <c r="I2415" s="6">
        <f t="shared" si="74"/>
        <v>5000</v>
      </c>
      <c r="J2415" s="3">
        <f t="shared" si="75"/>
        <v>22347</v>
      </c>
      <c r="K2415" s="2" t="s">
        <v>1889</v>
      </c>
      <c r="L2415" t="s">
        <v>28180</v>
      </c>
      <c r="M2415" s="2">
        <v>1674</v>
      </c>
      <c r="N2415" s="2" t="s">
        <v>14668</v>
      </c>
      <c r="O2415" s="2" t="s">
        <v>14669</v>
      </c>
      <c r="P2415" s="2" t="s">
        <v>14670</v>
      </c>
      <c r="Q2415" s="2" t="s">
        <v>14671</v>
      </c>
      <c r="R2415">
        <v>5</v>
      </c>
      <c r="S2415" s="9">
        <f>SUM(pledge_tiers!B2415:F2415)/pledge_tiers!CZ2415</f>
        <v>1</v>
      </c>
      <c r="T2415" s="8">
        <f>SUM(pledge_tiers!G2415:K2415)/pledge_tiers!CZ2415</f>
        <v>0</v>
      </c>
      <c r="U2415" s="8">
        <f>SUM(pledge_tiers!L2415:CX2415)/pledge_tiers!CZ2415</f>
        <v>0</v>
      </c>
      <c r="V2415">
        <f>VLOOKUP(A2415,cluster_membership!$A$1:$B$4001,2,FALSE)</f>
        <v>5</v>
      </c>
    </row>
    <row r="2416" spans="1:22" x14ac:dyDescent="0.2">
      <c r="A2416" s="2">
        <v>2414</v>
      </c>
      <c r="B2416" s="3">
        <v>606622</v>
      </c>
      <c r="C2416" s="2" t="s">
        <v>14672</v>
      </c>
      <c r="D2416" s="2" t="s">
        <v>14673</v>
      </c>
      <c r="E2416" s="2" t="s">
        <v>876</v>
      </c>
      <c r="F2416" s="2" t="s">
        <v>15</v>
      </c>
      <c r="G2416" s="3">
        <v>55000</v>
      </c>
      <c r="H2416" s="6">
        <f>VLOOKUP(F2416,Exchange_rates!$A$1:$B$13,2,FALSE)</f>
        <v>1</v>
      </c>
      <c r="I2416" s="6">
        <f t="shared" si="74"/>
        <v>55000</v>
      </c>
      <c r="J2416" s="3">
        <f t="shared" si="75"/>
        <v>606622</v>
      </c>
      <c r="K2416" s="2" t="s">
        <v>278</v>
      </c>
      <c r="L2416" t="s">
        <v>28180</v>
      </c>
      <c r="M2416" s="2">
        <v>1674</v>
      </c>
      <c r="N2416" s="2" t="s">
        <v>14674</v>
      </c>
      <c r="O2416" s="2" t="s">
        <v>14675</v>
      </c>
      <c r="P2416" s="2" t="s">
        <v>14676</v>
      </c>
      <c r="Q2416" s="2" t="s">
        <v>14677</v>
      </c>
      <c r="R2416">
        <v>12</v>
      </c>
      <c r="S2416" s="9">
        <f>SUM(pledge_tiers!B2416:F2416)/pledge_tiers!CZ2416</f>
        <v>0.89557739557739557</v>
      </c>
      <c r="T2416" s="8">
        <f>SUM(pledge_tiers!G2416:K2416)/pledge_tiers!CZ2416</f>
        <v>9.8280098280098274E-2</v>
      </c>
      <c r="U2416" s="8">
        <f>SUM(pledge_tiers!L2416:CX2416)/pledge_tiers!CZ2416</f>
        <v>6.1425061425061421E-3</v>
      </c>
      <c r="V2416">
        <f>VLOOKUP(A2416,cluster_membership!$A$1:$B$4001,2,FALSE)</f>
        <v>5</v>
      </c>
    </row>
    <row r="2417" spans="1:22" x14ac:dyDescent="0.2">
      <c r="A2417" s="2">
        <v>2415</v>
      </c>
      <c r="B2417" s="3">
        <v>84021</v>
      </c>
      <c r="C2417" s="2" t="s">
        <v>14678</v>
      </c>
      <c r="D2417" s="2" t="s">
        <v>14679</v>
      </c>
      <c r="E2417" s="2" t="s">
        <v>14</v>
      </c>
      <c r="F2417" s="2" t="s">
        <v>15</v>
      </c>
      <c r="G2417" s="3">
        <v>18000</v>
      </c>
      <c r="H2417" s="6">
        <f>VLOOKUP(F2417,Exchange_rates!$A$1:$B$13,2,FALSE)</f>
        <v>1</v>
      </c>
      <c r="I2417" s="6">
        <f t="shared" si="74"/>
        <v>18000</v>
      </c>
      <c r="J2417" s="3">
        <f t="shared" si="75"/>
        <v>84021</v>
      </c>
      <c r="K2417" s="2" t="s">
        <v>1412</v>
      </c>
      <c r="L2417" t="s">
        <v>28180</v>
      </c>
      <c r="M2417" s="2">
        <v>1674</v>
      </c>
      <c r="N2417" s="2" t="s">
        <v>14680</v>
      </c>
      <c r="O2417" s="2" t="s">
        <v>14681</v>
      </c>
      <c r="P2417" s="2" t="s">
        <v>14682</v>
      </c>
      <c r="Q2417" s="2" t="s">
        <v>14683</v>
      </c>
      <c r="R2417">
        <v>4</v>
      </c>
      <c r="S2417" s="9">
        <f>SUM(pledge_tiers!B2417:F2417)/pledge_tiers!CZ2417</f>
        <v>1</v>
      </c>
      <c r="T2417" s="8">
        <f>SUM(pledge_tiers!G2417:K2417)/pledge_tiers!CZ2417</f>
        <v>0</v>
      </c>
      <c r="U2417" s="8">
        <f>SUM(pledge_tiers!L2417:CX2417)/pledge_tiers!CZ2417</f>
        <v>0</v>
      </c>
      <c r="V2417">
        <f>VLOOKUP(A2417,cluster_membership!$A$1:$B$4001,2,FALSE)</f>
        <v>5</v>
      </c>
    </row>
    <row r="2418" spans="1:22" x14ac:dyDescent="0.2">
      <c r="A2418" s="2">
        <v>2416</v>
      </c>
      <c r="B2418" s="3">
        <v>55266</v>
      </c>
      <c r="C2418" s="2" t="s">
        <v>14684</v>
      </c>
      <c r="D2418" s="2" t="s">
        <v>5069</v>
      </c>
      <c r="E2418" s="2" t="s">
        <v>298</v>
      </c>
      <c r="F2418" s="2" t="s">
        <v>15</v>
      </c>
      <c r="G2418" s="3">
        <v>1</v>
      </c>
      <c r="H2418" s="6">
        <f>VLOOKUP(F2418,Exchange_rates!$A$1:$B$13,2,FALSE)</f>
        <v>1</v>
      </c>
      <c r="I2418" s="6">
        <f t="shared" si="74"/>
        <v>1</v>
      </c>
      <c r="J2418" s="3">
        <f t="shared" si="75"/>
        <v>55266</v>
      </c>
      <c r="K2418" s="2" t="s">
        <v>16</v>
      </c>
      <c r="L2418" t="s">
        <v>28180</v>
      </c>
      <c r="M2418" s="2">
        <v>1673</v>
      </c>
      <c r="N2418" s="2" t="s">
        <v>14685</v>
      </c>
      <c r="O2418" s="2" t="s">
        <v>14686</v>
      </c>
      <c r="P2418" s="2" t="s">
        <v>14687</v>
      </c>
      <c r="Q2418" s="2" t="s">
        <v>14688</v>
      </c>
      <c r="R2418">
        <v>5</v>
      </c>
      <c r="S2418" s="9">
        <f>SUM(pledge_tiers!B2418:F2418)/pledge_tiers!CZ2418</f>
        <v>1</v>
      </c>
      <c r="T2418" s="8">
        <f>SUM(pledge_tiers!G2418:K2418)/pledge_tiers!CZ2418</f>
        <v>0</v>
      </c>
      <c r="U2418" s="8">
        <f>SUM(pledge_tiers!L2418:CX2418)/pledge_tiers!CZ2418</f>
        <v>0</v>
      </c>
      <c r="V2418">
        <f>VLOOKUP(A2418,cluster_membership!$A$1:$B$4001,2,FALSE)</f>
        <v>5</v>
      </c>
    </row>
    <row r="2419" spans="1:22" x14ac:dyDescent="0.2">
      <c r="A2419" s="2">
        <v>2417</v>
      </c>
      <c r="B2419" s="3">
        <v>200819</v>
      </c>
      <c r="C2419" s="2" t="s">
        <v>14689</v>
      </c>
      <c r="D2419" s="2" t="s">
        <v>14690</v>
      </c>
      <c r="E2419" s="2" t="s">
        <v>534</v>
      </c>
      <c r="F2419" s="2" t="s">
        <v>15</v>
      </c>
      <c r="G2419" s="3">
        <v>75000</v>
      </c>
      <c r="H2419" s="6">
        <f>VLOOKUP(F2419,Exchange_rates!$A$1:$B$13,2,FALSE)</f>
        <v>1</v>
      </c>
      <c r="I2419" s="6">
        <f t="shared" si="74"/>
        <v>75000</v>
      </c>
      <c r="J2419" s="3">
        <f t="shared" si="75"/>
        <v>200819</v>
      </c>
      <c r="K2419" s="2" t="s">
        <v>109</v>
      </c>
      <c r="L2419" t="s">
        <v>28180</v>
      </c>
      <c r="M2419" s="2">
        <v>1673</v>
      </c>
      <c r="N2419" s="2" t="s">
        <v>14691</v>
      </c>
      <c r="O2419" s="2" t="s">
        <v>14692</v>
      </c>
      <c r="P2419" s="2" t="s">
        <v>14693</v>
      </c>
      <c r="Q2419" s="2" t="s">
        <v>14694</v>
      </c>
      <c r="R2419">
        <v>9</v>
      </c>
      <c r="S2419" s="9">
        <f>SUM(pledge_tiers!B2419:F2419)/pledge_tiers!CZ2419</f>
        <v>0.87484737484737485</v>
      </c>
      <c r="T2419" s="8">
        <f>SUM(pledge_tiers!G2419:K2419)/pledge_tiers!CZ2419</f>
        <v>0.12515262515262515</v>
      </c>
      <c r="U2419" s="8">
        <f>SUM(pledge_tiers!L2419:CX2419)/pledge_tiers!CZ2419</f>
        <v>0</v>
      </c>
      <c r="V2419">
        <f>VLOOKUP(A2419,cluster_membership!$A$1:$B$4001,2,FALSE)</f>
        <v>5</v>
      </c>
    </row>
    <row r="2420" spans="1:22" x14ac:dyDescent="0.2">
      <c r="A2420" s="2">
        <v>2418</v>
      </c>
      <c r="B2420" s="3">
        <v>131939</v>
      </c>
      <c r="C2420" s="2" t="s">
        <v>14695</v>
      </c>
      <c r="D2420" s="2" t="s">
        <v>14696</v>
      </c>
      <c r="E2420" s="2" t="s">
        <v>189</v>
      </c>
      <c r="F2420" s="2" t="s">
        <v>15</v>
      </c>
      <c r="G2420" s="3">
        <v>35000</v>
      </c>
      <c r="H2420" s="6">
        <f>VLOOKUP(F2420,Exchange_rates!$A$1:$B$13,2,FALSE)</f>
        <v>1</v>
      </c>
      <c r="I2420" s="6">
        <f t="shared" si="74"/>
        <v>35000</v>
      </c>
      <c r="J2420" s="3">
        <f t="shared" si="75"/>
        <v>131939</v>
      </c>
      <c r="K2420" s="2" t="s">
        <v>16</v>
      </c>
      <c r="L2420" t="s">
        <v>28180</v>
      </c>
      <c r="M2420" s="2">
        <v>1672</v>
      </c>
      <c r="N2420" s="2" t="s">
        <v>14697</v>
      </c>
      <c r="O2420" s="2" t="s">
        <v>14698</v>
      </c>
      <c r="P2420" s="2" t="s">
        <v>14699</v>
      </c>
      <c r="Q2420" s="2" t="s">
        <v>14700</v>
      </c>
      <c r="R2420">
        <v>15</v>
      </c>
      <c r="S2420" s="9">
        <f>SUM(pledge_tiers!B2420:F2420)/pledge_tiers!CZ2420</f>
        <v>0.41136919315403425</v>
      </c>
      <c r="T2420" s="8">
        <f>SUM(pledge_tiers!G2420:K2420)/pledge_tiers!CZ2420</f>
        <v>0.29156479217603914</v>
      </c>
      <c r="U2420" s="8">
        <f>SUM(pledge_tiers!L2420:CX2420)/pledge_tiers!CZ2420</f>
        <v>0.29706601466992666</v>
      </c>
      <c r="V2420">
        <f>VLOOKUP(A2420,cluster_membership!$A$1:$B$4001,2,FALSE)</f>
        <v>5</v>
      </c>
    </row>
    <row r="2421" spans="1:22" x14ac:dyDescent="0.2">
      <c r="A2421" s="2">
        <v>2419</v>
      </c>
      <c r="B2421" s="3">
        <v>55664</v>
      </c>
      <c r="C2421" s="2" t="s">
        <v>14701</v>
      </c>
      <c r="D2421" s="2" t="s">
        <v>14702</v>
      </c>
      <c r="E2421" s="2" t="s">
        <v>3118</v>
      </c>
      <c r="F2421" s="2" t="s">
        <v>15</v>
      </c>
      <c r="G2421" s="3">
        <v>29000</v>
      </c>
      <c r="H2421" s="6">
        <f>VLOOKUP(F2421,Exchange_rates!$A$1:$B$13,2,FALSE)</f>
        <v>1</v>
      </c>
      <c r="I2421" s="6">
        <f t="shared" si="74"/>
        <v>29000</v>
      </c>
      <c r="J2421" s="3">
        <f t="shared" si="75"/>
        <v>55664</v>
      </c>
      <c r="K2421" s="2" t="s">
        <v>136</v>
      </c>
      <c r="L2421" t="s">
        <v>28180</v>
      </c>
      <c r="M2421" s="2">
        <v>1670</v>
      </c>
      <c r="N2421" s="2" t="s">
        <v>14703</v>
      </c>
      <c r="O2421" s="2" t="s">
        <v>14704</v>
      </c>
      <c r="P2421" s="2" t="s">
        <v>14705</v>
      </c>
      <c r="Q2421" s="2" t="s">
        <v>14706</v>
      </c>
      <c r="R2421">
        <v>19</v>
      </c>
      <c r="S2421" s="9">
        <f>SUM(pledge_tiers!B2421:F2421)/pledge_tiers!CZ2421</f>
        <v>0.72584541062801933</v>
      </c>
      <c r="T2421" s="8">
        <f>SUM(pledge_tiers!G2421:K2421)/pledge_tiers!CZ2421</f>
        <v>0.21014492753623187</v>
      </c>
      <c r="U2421" s="8">
        <f>SUM(pledge_tiers!L2421:CX2421)/pledge_tiers!CZ2421</f>
        <v>6.4009661835748799E-2</v>
      </c>
      <c r="V2421">
        <f>VLOOKUP(A2421,cluster_membership!$A$1:$B$4001,2,FALSE)</f>
        <v>5</v>
      </c>
    </row>
    <row r="2422" spans="1:22" x14ac:dyDescent="0.2">
      <c r="A2422" s="2">
        <v>2420</v>
      </c>
      <c r="B2422" s="3">
        <v>428853</v>
      </c>
      <c r="C2422" s="2" t="s">
        <v>14707</v>
      </c>
      <c r="D2422" s="2" t="s">
        <v>938</v>
      </c>
      <c r="E2422" s="2" t="s">
        <v>477</v>
      </c>
      <c r="F2422" s="2" t="s">
        <v>15</v>
      </c>
      <c r="G2422" s="3">
        <v>400000</v>
      </c>
      <c r="H2422" s="6">
        <f>VLOOKUP(F2422,Exchange_rates!$A$1:$B$13,2,FALSE)</f>
        <v>1</v>
      </c>
      <c r="I2422" s="6">
        <f t="shared" si="74"/>
        <v>400000</v>
      </c>
      <c r="J2422" s="3">
        <f t="shared" si="75"/>
        <v>428853</v>
      </c>
      <c r="K2422" s="2" t="s">
        <v>1929</v>
      </c>
      <c r="L2422" t="s">
        <v>28198</v>
      </c>
      <c r="M2422" s="2">
        <v>1670</v>
      </c>
      <c r="N2422" s="2" t="s">
        <v>14708</v>
      </c>
      <c r="O2422" s="2" t="s">
        <v>14709</v>
      </c>
      <c r="P2422" s="2" t="s">
        <v>14710</v>
      </c>
      <c r="Q2422" s="2" t="s">
        <v>14711</v>
      </c>
      <c r="R2422">
        <v>18</v>
      </c>
      <c r="S2422" s="9">
        <f>SUM(pledge_tiers!B2422:F2422)/pledge_tiers!CZ2422</f>
        <v>0.69661538461538464</v>
      </c>
      <c r="T2422" s="8">
        <f>SUM(pledge_tiers!G2422:K2422)/pledge_tiers!CZ2422</f>
        <v>0.23753846153846153</v>
      </c>
      <c r="U2422" s="8">
        <f>SUM(pledge_tiers!L2422:CX2422)/pledge_tiers!CZ2422</f>
        <v>6.5846153846153846E-2</v>
      </c>
      <c r="V2422">
        <f>VLOOKUP(A2422,cluster_membership!$A$1:$B$4001,2,FALSE)</f>
        <v>5</v>
      </c>
    </row>
    <row r="2423" spans="1:22" x14ac:dyDescent="0.2">
      <c r="A2423" s="2">
        <v>2421</v>
      </c>
      <c r="B2423" s="3">
        <v>34133</v>
      </c>
      <c r="C2423" s="2" t="s">
        <v>14712</v>
      </c>
      <c r="D2423" s="2" t="s">
        <v>14713</v>
      </c>
      <c r="E2423" s="2" t="s">
        <v>31</v>
      </c>
      <c r="F2423" s="2" t="s">
        <v>75</v>
      </c>
      <c r="G2423" s="3">
        <v>12000</v>
      </c>
      <c r="H2423" s="6">
        <f>VLOOKUP(F2423,Exchange_rates!$A$1:$B$13,2,FALSE)</f>
        <v>1.24</v>
      </c>
      <c r="I2423" s="6">
        <f t="shared" si="74"/>
        <v>14880</v>
      </c>
      <c r="J2423" s="3">
        <f t="shared" si="75"/>
        <v>42324.92</v>
      </c>
      <c r="K2423" s="2" t="s">
        <v>827</v>
      </c>
      <c r="L2423" t="s">
        <v>28181</v>
      </c>
      <c r="M2423" s="2">
        <v>1670</v>
      </c>
      <c r="N2423" s="2" t="s">
        <v>14714</v>
      </c>
      <c r="O2423" s="2" t="s">
        <v>14715</v>
      </c>
      <c r="P2423" s="2" t="s">
        <v>14716</v>
      </c>
      <c r="Q2423" s="2" t="s">
        <v>14717</v>
      </c>
      <c r="R2423">
        <v>16</v>
      </c>
      <c r="S2423" s="9">
        <f>SUM(pledge_tiers!B2423:F2423)/pledge_tiers!CZ2423</f>
        <v>0.81015719467956471</v>
      </c>
      <c r="T2423" s="8">
        <f>SUM(pledge_tiers!G2423:K2423)/pledge_tiers!CZ2423</f>
        <v>0.16928657799274485</v>
      </c>
      <c r="U2423" s="8">
        <f>SUM(pledge_tiers!L2423:CX2423)/pledge_tiers!CZ2423</f>
        <v>2.0556227327690448E-2</v>
      </c>
      <c r="V2423">
        <f>VLOOKUP(A2423,cluster_membership!$A$1:$B$4001,2,FALSE)</f>
        <v>5</v>
      </c>
    </row>
    <row r="2424" spans="1:22" x14ac:dyDescent="0.2">
      <c r="A2424" s="2">
        <v>2422</v>
      </c>
      <c r="B2424" s="3">
        <v>96891</v>
      </c>
      <c r="C2424" s="2" t="s">
        <v>14718</v>
      </c>
      <c r="D2424" s="2" t="s">
        <v>14719</v>
      </c>
      <c r="E2424" s="2" t="s">
        <v>1699</v>
      </c>
      <c r="F2424" s="2" t="s">
        <v>15</v>
      </c>
      <c r="G2424" s="3">
        <v>40000</v>
      </c>
      <c r="H2424" s="6">
        <f>VLOOKUP(F2424,Exchange_rates!$A$1:$B$13,2,FALSE)</f>
        <v>1</v>
      </c>
      <c r="I2424" s="6">
        <f t="shared" si="74"/>
        <v>40000</v>
      </c>
      <c r="J2424" s="3">
        <f t="shared" si="75"/>
        <v>96891</v>
      </c>
      <c r="K2424" s="2" t="s">
        <v>1449</v>
      </c>
      <c r="L2424" t="s">
        <v>28195</v>
      </c>
      <c r="M2424" s="2">
        <v>1670</v>
      </c>
      <c r="N2424" s="2" t="s">
        <v>14720</v>
      </c>
      <c r="O2424" s="2" t="s">
        <v>14721</v>
      </c>
      <c r="P2424" s="2" t="s">
        <v>14722</v>
      </c>
      <c r="Q2424" s="2" t="s">
        <v>14723</v>
      </c>
      <c r="R2424">
        <v>15</v>
      </c>
      <c r="S2424" s="9">
        <f>SUM(pledge_tiers!B2424:F2424)/pledge_tiers!CZ2424</f>
        <v>0.87530562347188268</v>
      </c>
      <c r="T2424" s="8">
        <f>SUM(pledge_tiers!G2424:K2424)/pledge_tiers!CZ2424</f>
        <v>9.7799511002444994E-2</v>
      </c>
      <c r="U2424" s="8">
        <f>SUM(pledge_tiers!L2424:CX2424)/pledge_tiers!CZ2424</f>
        <v>2.6894865525672371E-2</v>
      </c>
      <c r="V2424">
        <f>VLOOKUP(A2424,cluster_membership!$A$1:$B$4001,2,FALSE)</f>
        <v>5</v>
      </c>
    </row>
    <row r="2425" spans="1:22" x14ac:dyDescent="0.2">
      <c r="A2425" s="2">
        <v>2423</v>
      </c>
      <c r="B2425" s="3">
        <v>28485</v>
      </c>
      <c r="C2425" s="2" t="s">
        <v>14724</v>
      </c>
      <c r="D2425" s="2" t="s">
        <v>14725</v>
      </c>
      <c r="E2425" s="2" t="s">
        <v>46</v>
      </c>
      <c r="F2425" s="2" t="s">
        <v>75</v>
      </c>
      <c r="G2425" s="3">
        <v>25000</v>
      </c>
      <c r="H2425" s="6">
        <f>VLOOKUP(F2425,Exchange_rates!$A$1:$B$13,2,FALSE)</f>
        <v>1.24</v>
      </c>
      <c r="I2425" s="6">
        <f t="shared" si="74"/>
        <v>31000</v>
      </c>
      <c r="J2425" s="3">
        <f t="shared" si="75"/>
        <v>35321.4</v>
      </c>
      <c r="K2425" s="2" t="s">
        <v>8859</v>
      </c>
      <c r="L2425" t="s">
        <v>28220</v>
      </c>
      <c r="M2425" s="2">
        <v>1669</v>
      </c>
      <c r="N2425" s="2" t="s">
        <v>14726</v>
      </c>
      <c r="O2425" s="2" t="s">
        <v>14727</v>
      </c>
      <c r="P2425" s="2" t="s">
        <v>14728</v>
      </c>
      <c r="Q2425" s="2" t="s">
        <v>14729</v>
      </c>
      <c r="R2425">
        <v>21</v>
      </c>
      <c r="S2425" s="9">
        <f>SUM(pledge_tiers!B2425:F2425)/pledge_tiers!CZ2425</f>
        <v>0.82860591430295716</v>
      </c>
      <c r="T2425" s="8">
        <f>SUM(pledge_tiers!G2425:K2425)/pledge_tiers!CZ2425</f>
        <v>0.10380205190102595</v>
      </c>
      <c r="U2425" s="8">
        <f>SUM(pledge_tiers!L2425:CX2425)/pledge_tiers!CZ2425</f>
        <v>6.7592033796016901E-2</v>
      </c>
      <c r="V2425">
        <f>VLOOKUP(A2425,cluster_membership!$A$1:$B$4001,2,FALSE)</f>
        <v>5</v>
      </c>
    </row>
    <row r="2426" spans="1:22" x14ac:dyDescent="0.2">
      <c r="A2426" s="2">
        <v>2424</v>
      </c>
      <c r="B2426" s="3">
        <v>65238</v>
      </c>
      <c r="C2426" s="2" t="s">
        <v>14730</v>
      </c>
      <c r="D2426" s="2" t="s">
        <v>14160</v>
      </c>
      <c r="E2426" s="2" t="s">
        <v>23</v>
      </c>
      <c r="F2426" s="2" t="s">
        <v>15</v>
      </c>
      <c r="G2426" s="3">
        <v>30000</v>
      </c>
      <c r="H2426" s="6">
        <f>VLOOKUP(F2426,Exchange_rates!$A$1:$B$13,2,FALSE)</f>
        <v>1</v>
      </c>
      <c r="I2426" s="6">
        <f t="shared" si="74"/>
        <v>30000</v>
      </c>
      <c r="J2426" s="3">
        <f t="shared" si="75"/>
        <v>65238</v>
      </c>
      <c r="K2426" s="2" t="s">
        <v>1243</v>
      </c>
      <c r="L2426" t="s">
        <v>28180</v>
      </c>
      <c r="M2426" s="2">
        <v>1669</v>
      </c>
      <c r="N2426" s="2" t="s">
        <v>14731</v>
      </c>
      <c r="O2426" s="2" t="s">
        <v>14732</v>
      </c>
      <c r="P2426" s="2" t="s">
        <v>14733</v>
      </c>
      <c r="Q2426" s="2" t="s">
        <v>14734</v>
      </c>
      <c r="R2426">
        <v>21</v>
      </c>
      <c r="S2426" s="9">
        <f>SUM(pledge_tiers!B2426:F2426)/pledge_tiers!CZ2426</f>
        <v>0.17948717948717949</v>
      </c>
      <c r="T2426" s="8">
        <f>SUM(pledge_tiers!G2426:K2426)/pledge_tiers!CZ2426</f>
        <v>0.48717948717948717</v>
      </c>
      <c r="U2426" s="8">
        <f>SUM(pledge_tiers!L2426:CX2426)/pledge_tiers!CZ2426</f>
        <v>0.33333333333333331</v>
      </c>
      <c r="V2426">
        <f>VLOOKUP(A2426,cluster_membership!$A$1:$B$4001,2,FALSE)</f>
        <v>5</v>
      </c>
    </row>
    <row r="2427" spans="1:22" x14ac:dyDescent="0.2">
      <c r="A2427" s="2">
        <v>2425</v>
      </c>
      <c r="B2427" s="3">
        <v>71834</v>
      </c>
      <c r="C2427" s="2" t="s">
        <v>14735</v>
      </c>
      <c r="D2427" s="2" t="s">
        <v>14736</v>
      </c>
      <c r="E2427" s="2" t="s">
        <v>14737</v>
      </c>
      <c r="F2427" s="2" t="s">
        <v>15</v>
      </c>
      <c r="G2427" s="3">
        <v>35000</v>
      </c>
      <c r="H2427" s="6">
        <f>VLOOKUP(F2427,Exchange_rates!$A$1:$B$13,2,FALSE)</f>
        <v>1</v>
      </c>
      <c r="I2427" s="6">
        <f t="shared" si="74"/>
        <v>35000</v>
      </c>
      <c r="J2427" s="3">
        <f t="shared" si="75"/>
        <v>71834</v>
      </c>
      <c r="K2427" s="2" t="s">
        <v>3463</v>
      </c>
      <c r="L2427" t="s">
        <v>28180</v>
      </c>
      <c r="M2427" s="2">
        <v>1668</v>
      </c>
      <c r="N2427" s="2" t="s">
        <v>14738</v>
      </c>
      <c r="O2427" s="2" t="s">
        <v>14739</v>
      </c>
      <c r="P2427" s="2" t="s">
        <v>14740</v>
      </c>
      <c r="Q2427" s="2" t="s">
        <v>14741</v>
      </c>
      <c r="R2427">
        <v>45</v>
      </c>
      <c r="S2427" s="9">
        <f>SUM(pledge_tiers!B2427:F2427)/pledge_tiers!CZ2427</f>
        <v>0.46638400969109628</v>
      </c>
      <c r="T2427" s="8">
        <f>SUM(pledge_tiers!G2427:K2427)/pledge_tiers!CZ2427</f>
        <v>0.30405814657783159</v>
      </c>
      <c r="U2427" s="8">
        <f>SUM(pledge_tiers!L2427:CX2427)/pledge_tiers!CZ2427</f>
        <v>0.22955784373107208</v>
      </c>
      <c r="V2427">
        <f>VLOOKUP(A2427,cluster_membership!$A$1:$B$4001,2,FALSE)</f>
        <v>5</v>
      </c>
    </row>
    <row r="2428" spans="1:22" x14ac:dyDescent="0.2">
      <c r="A2428" s="2">
        <v>2426</v>
      </c>
      <c r="B2428" s="3">
        <v>108392</v>
      </c>
      <c r="C2428" s="2" t="s">
        <v>14742</v>
      </c>
      <c r="D2428" s="2" t="s">
        <v>9387</v>
      </c>
      <c r="E2428" s="2" t="s">
        <v>14</v>
      </c>
      <c r="F2428" s="2" t="s">
        <v>15</v>
      </c>
      <c r="G2428" s="3">
        <v>15000</v>
      </c>
      <c r="H2428" s="6">
        <f>VLOOKUP(F2428,Exchange_rates!$A$1:$B$13,2,FALSE)</f>
        <v>1</v>
      </c>
      <c r="I2428" s="6">
        <f t="shared" si="74"/>
        <v>15000</v>
      </c>
      <c r="J2428" s="3">
        <f t="shared" si="75"/>
        <v>108392</v>
      </c>
      <c r="K2428" s="2" t="s">
        <v>9388</v>
      </c>
      <c r="L2428" t="s">
        <v>28222</v>
      </c>
      <c r="M2428" s="2">
        <v>1668</v>
      </c>
      <c r="N2428" s="2" t="s">
        <v>14743</v>
      </c>
      <c r="O2428" s="2" t="s">
        <v>14744</v>
      </c>
      <c r="P2428" s="2" t="s">
        <v>14745</v>
      </c>
      <c r="Q2428" s="2" t="s">
        <v>14746</v>
      </c>
      <c r="R2428">
        <v>4</v>
      </c>
      <c r="S2428" s="9">
        <f>SUM(pledge_tiers!B2428:F2428)/pledge_tiers!CZ2428</f>
        <v>1</v>
      </c>
      <c r="T2428" s="8">
        <f>SUM(pledge_tiers!G2428:K2428)/pledge_tiers!CZ2428</f>
        <v>0</v>
      </c>
      <c r="U2428" s="8">
        <f>SUM(pledge_tiers!L2428:CX2428)/pledge_tiers!CZ2428</f>
        <v>0</v>
      </c>
      <c r="V2428">
        <f>VLOOKUP(A2428,cluster_membership!$A$1:$B$4001,2,FALSE)</f>
        <v>5</v>
      </c>
    </row>
    <row r="2429" spans="1:22" x14ac:dyDescent="0.2">
      <c r="A2429" s="2">
        <v>2427</v>
      </c>
      <c r="B2429" s="3">
        <v>30740</v>
      </c>
      <c r="C2429" s="2" t="s">
        <v>14747</v>
      </c>
      <c r="D2429" s="2" t="s">
        <v>14748</v>
      </c>
      <c r="E2429" s="2" t="s">
        <v>46</v>
      </c>
      <c r="F2429" s="2" t="s">
        <v>15</v>
      </c>
      <c r="G2429" s="3">
        <v>15000</v>
      </c>
      <c r="H2429" s="6">
        <f>VLOOKUP(F2429,Exchange_rates!$A$1:$B$13,2,FALSE)</f>
        <v>1</v>
      </c>
      <c r="I2429" s="6">
        <f t="shared" si="74"/>
        <v>15000</v>
      </c>
      <c r="J2429" s="3">
        <f t="shared" si="75"/>
        <v>30740</v>
      </c>
      <c r="K2429" s="2" t="s">
        <v>162</v>
      </c>
      <c r="L2429" t="s">
        <v>28180</v>
      </c>
      <c r="M2429" s="2">
        <v>1667</v>
      </c>
      <c r="N2429" s="2" t="s">
        <v>14749</v>
      </c>
      <c r="O2429" s="2" t="s">
        <v>14750</v>
      </c>
      <c r="P2429" s="2" t="s">
        <v>14751</v>
      </c>
      <c r="Q2429" s="2" t="s">
        <v>14752</v>
      </c>
      <c r="R2429">
        <v>8</v>
      </c>
      <c r="S2429" s="9">
        <f>SUM(pledge_tiers!B2429:F2429)/pledge_tiers!CZ2429</f>
        <v>0.96858006042296074</v>
      </c>
      <c r="T2429" s="8">
        <f>SUM(pledge_tiers!G2429:K2429)/pledge_tiers!CZ2429</f>
        <v>3.1419939577039278E-2</v>
      </c>
      <c r="U2429" s="8">
        <f>SUM(pledge_tiers!L2429:CX2429)/pledge_tiers!CZ2429</f>
        <v>0</v>
      </c>
      <c r="V2429">
        <f>VLOOKUP(A2429,cluster_membership!$A$1:$B$4001,2,FALSE)</f>
        <v>5</v>
      </c>
    </row>
    <row r="2430" spans="1:22" x14ac:dyDescent="0.2">
      <c r="A2430" s="2">
        <v>2428</v>
      </c>
      <c r="B2430" s="3">
        <v>108747</v>
      </c>
      <c r="C2430" s="2" t="s">
        <v>14753</v>
      </c>
      <c r="D2430" s="2" t="s">
        <v>11442</v>
      </c>
      <c r="E2430" s="2" t="s">
        <v>14</v>
      </c>
      <c r="F2430" s="2" t="s">
        <v>15</v>
      </c>
      <c r="G2430" s="3">
        <v>40000</v>
      </c>
      <c r="H2430" s="6">
        <f>VLOOKUP(F2430,Exchange_rates!$A$1:$B$13,2,FALSE)</f>
        <v>1</v>
      </c>
      <c r="I2430" s="6">
        <f t="shared" si="74"/>
        <v>40000</v>
      </c>
      <c r="J2430" s="3">
        <f t="shared" si="75"/>
        <v>108747</v>
      </c>
      <c r="K2430" s="2" t="s">
        <v>190</v>
      </c>
      <c r="L2430" t="s">
        <v>28180</v>
      </c>
      <c r="M2430" s="2">
        <v>1667</v>
      </c>
      <c r="N2430" s="2" t="s">
        <v>14754</v>
      </c>
      <c r="O2430" s="2" t="s">
        <v>14755</v>
      </c>
      <c r="P2430" s="2" t="s">
        <v>14756</v>
      </c>
      <c r="Q2430" s="2" t="s">
        <v>14757</v>
      </c>
      <c r="R2430">
        <v>3</v>
      </c>
      <c r="S2430" s="9">
        <f>SUM(pledge_tiers!B2430:F2430)/pledge_tiers!CZ2430</f>
        <v>1</v>
      </c>
      <c r="T2430" s="8">
        <f>SUM(pledge_tiers!G2430:K2430)/pledge_tiers!CZ2430</f>
        <v>0</v>
      </c>
      <c r="U2430" s="8">
        <f>SUM(pledge_tiers!L2430:CX2430)/pledge_tiers!CZ2430</f>
        <v>0</v>
      </c>
      <c r="V2430">
        <f>VLOOKUP(A2430,cluster_membership!$A$1:$B$4001,2,FALSE)</f>
        <v>5</v>
      </c>
    </row>
    <row r="2431" spans="1:22" x14ac:dyDescent="0.2">
      <c r="A2431" s="2">
        <v>2429</v>
      </c>
      <c r="B2431" s="3">
        <v>136361</v>
      </c>
      <c r="C2431" s="2" t="s">
        <v>14758</v>
      </c>
      <c r="D2431" s="2" t="s">
        <v>14759</v>
      </c>
      <c r="E2431" s="2" t="s">
        <v>14</v>
      </c>
      <c r="F2431" s="2" t="s">
        <v>15</v>
      </c>
      <c r="G2431" s="3">
        <v>40000</v>
      </c>
      <c r="H2431" s="6">
        <f>VLOOKUP(F2431,Exchange_rates!$A$1:$B$13,2,FALSE)</f>
        <v>1</v>
      </c>
      <c r="I2431" s="6">
        <f t="shared" si="74"/>
        <v>40000</v>
      </c>
      <c r="J2431" s="3">
        <f t="shared" si="75"/>
        <v>136361</v>
      </c>
      <c r="K2431" s="2" t="s">
        <v>16</v>
      </c>
      <c r="L2431" t="s">
        <v>28180</v>
      </c>
      <c r="M2431" s="2">
        <v>1667</v>
      </c>
      <c r="N2431" s="2" t="s">
        <v>14760</v>
      </c>
      <c r="O2431" s="2" t="s">
        <v>14761</v>
      </c>
      <c r="P2431" s="2" t="s">
        <v>14762</v>
      </c>
      <c r="Q2431" s="2" t="s">
        <v>14763</v>
      </c>
      <c r="R2431">
        <v>11</v>
      </c>
      <c r="S2431" s="9">
        <f>SUM(pledge_tiers!B2431:F2431)/pledge_tiers!CZ2431</f>
        <v>0.52880533656761675</v>
      </c>
      <c r="T2431" s="8">
        <f>SUM(pledge_tiers!G2431:K2431)/pledge_tiers!CZ2431</f>
        <v>0.46694966646452396</v>
      </c>
      <c r="U2431" s="8">
        <f>SUM(pledge_tiers!L2431:CX2431)/pledge_tiers!CZ2431</f>
        <v>4.2449969678593083E-3</v>
      </c>
      <c r="V2431">
        <f>VLOOKUP(A2431,cluster_membership!$A$1:$B$4001,2,FALSE)</f>
        <v>5</v>
      </c>
    </row>
    <row r="2432" spans="1:22" x14ac:dyDescent="0.2">
      <c r="A2432" s="2">
        <v>2430</v>
      </c>
      <c r="B2432" s="3">
        <v>36621</v>
      </c>
      <c r="C2432" s="2" t="s">
        <v>9342</v>
      </c>
      <c r="D2432" s="2" t="s">
        <v>9343</v>
      </c>
      <c r="E2432" s="2" t="s">
        <v>14</v>
      </c>
      <c r="F2432" s="2" t="s">
        <v>15</v>
      </c>
      <c r="G2432" s="3">
        <v>20000</v>
      </c>
      <c r="H2432" s="6">
        <f>VLOOKUP(F2432,Exchange_rates!$A$1:$B$13,2,FALSE)</f>
        <v>1</v>
      </c>
      <c r="I2432" s="6">
        <f t="shared" si="74"/>
        <v>20000</v>
      </c>
      <c r="J2432" s="3">
        <f t="shared" si="75"/>
        <v>36621</v>
      </c>
      <c r="K2432" s="2" t="s">
        <v>2905</v>
      </c>
      <c r="L2432" t="s">
        <v>28180</v>
      </c>
      <c r="M2432" s="2">
        <v>1666</v>
      </c>
      <c r="N2432" s="2" t="s">
        <v>14764</v>
      </c>
      <c r="O2432" s="2" t="s">
        <v>14765</v>
      </c>
      <c r="P2432" s="2" t="s">
        <v>14766</v>
      </c>
      <c r="Q2432" s="2" t="s">
        <v>14767</v>
      </c>
      <c r="R2432">
        <v>25</v>
      </c>
      <c r="S2432" s="9">
        <f>SUM(pledge_tiers!B2432:F2432)/pledge_tiers!CZ2432</f>
        <v>0.86982968369829683</v>
      </c>
      <c r="T2432" s="8">
        <f>SUM(pledge_tiers!G2432:K2432)/pledge_tiers!CZ2432</f>
        <v>6.7518248175182483E-2</v>
      </c>
      <c r="U2432" s="8">
        <f>SUM(pledge_tiers!L2432:CX2432)/pledge_tiers!CZ2432</f>
        <v>6.2652068126520688E-2</v>
      </c>
      <c r="V2432">
        <f>VLOOKUP(A2432,cluster_membership!$A$1:$B$4001,2,FALSE)</f>
        <v>5</v>
      </c>
    </row>
    <row r="2433" spans="1:22" x14ac:dyDescent="0.2">
      <c r="A2433" s="2">
        <v>2431</v>
      </c>
      <c r="B2433" s="3">
        <v>67677</v>
      </c>
      <c r="C2433" s="2" t="s">
        <v>14768</v>
      </c>
      <c r="D2433" s="2" t="s">
        <v>5174</v>
      </c>
      <c r="E2433" s="2" t="s">
        <v>14</v>
      </c>
      <c r="F2433" s="2" t="s">
        <v>15</v>
      </c>
      <c r="G2433" s="3">
        <v>15000</v>
      </c>
      <c r="H2433" s="6">
        <f>VLOOKUP(F2433,Exchange_rates!$A$1:$B$13,2,FALSE)</f>
        <v>1</v>
      </c>
      <c r="I2433" s="6">
        <f t="shared" si="74"/>
        <v>15000</v>
      </c>
      <c r="J2433" s="3">
        <f t="shared" si="75"/>
        <v>67677</v>
      </c>
      <c r="K2433" s="2" t="s">
        <v>5175</v>
      </c>
      <c r="L2433" t="s">
        <v>28180</v>
      </c>
      <c r="M2433" s="2">
        <v>1665</v>
      </c>
      <c r="N2433" s="2" t="s">
        <v>14769</v>
      </c>
      <c r="O2433" s="2" t="s">
        <v>2612</v>
      </c>
      <c r="P2433" s="2" t="s">
        <v>14770</v>
      </c>
      <c r="Q2433" s="2" t="s">
        <v>14771</v>
      </c>
      <c r="R2433">
        <v>3</v>
      </c>
      <c r="S2433" s="9">
        <f>SUM(pledge_tiers!B2433:F2433)/pledge_tiers!CZ2433</f>
        <v>1</v>
      </c>
      <c r="T2433" s="8">
        <f>SUM(pledge_tiers!G2433:K2433)/pledge_tiers!CZ2433</f>
        <v>0</v>
      </c>
      <c r="U2433" s="8">
        <f>SUM(pledge_tiers!L2433:CX2433)/pledge_tiers!CZ2433</f>
        <v>0</v>
      </c>
      <c r="V2433">
        <f>VLOOKUP(A2433,cluster_membership!$A$1:$B$4001,2,FALSE)</f>
        <v>5</v>
      </c>
    </row>
    <row r="2434" spans="1:22" x14ac:dyDescent="0.2">
      <c r="A2434" s="2">
        <v>2432</v>
      </c>
      <c r="B2434" s="3">
        <v>75938</v>
      </c>
      <c r="C2434" s="2" t="s">
        <v>14772</v>
      </c>
      <c r="D2434" s="2" t="s">
        <v>14773</v>
      </c>
      <c r="E2434" s="2" t="s">
        <v>31</v>
      </c>
      <c r="F2434" s="2" t="s">
        <v>15</v>
      </c>
      <c r="G2434" s="3">
        <v>50000</v>
      </c>
      <c r="H2434" s="6">
        <f>VLOOKUP(F2434,Exchange_rates!$A$1:$B$13,2,FALSE)</f>
        <v>1</v>
      </c>
      <c r="I2434" s="6">
        <f t="shared" ref="I2434:I2497" si="76">G2434*H2434</f>
        <v>50000</v>
      </c>
      <c r="J2434" s="3">
        <f t="shared" ref="J2434:J2497" si="77">B2434*H2434</f>
        <v>75938</v>
      </c>
      <c r="K2434" s="2" t="s">
        <v>686</v>
      </c>
      <c r="L2434" t="s">
        <v>28180</v>
      </c>
      <c r="M2434" s="2">
        <v>1665</v>
      </c>
      <c r="N2434" s="2" t="s">
        <v>14774</v>
      </c>
      <c r="O2434" s="2" t="s">
        <v>14775</v>
      </c>
      <c r="P2434" s="2" t="s">
        <v>14776</v>
      </c>
      <c r="Q2434" s="2" t="s">
        <v>14777</v>
      </c>
      <c r="R2434">
        <v>12</v>
      </c>
      <c r="S2434" s="9">
        <f>SUM(pledge_tiers!B2434:F2434)/pledge_tiers!CZ2434</f>
        <v>0.93924050632911393</v>
      </c>
      <c r="T2434" s="8">
        <f>SUM(pledge_tiers!G2434:K2434)/pledge_tiers!CZ2434</f>
        <v>5.5063291139240508E-2</v>
      </c>
      <c r="U2434" s="8">
        <f>SUM(pledge_tiers!L2434:CX2434)/pledge_tiers!CZ2434</f>
        <v>5.6962025316455696E-3</v>
      </c>
      <c r="V2434">
        <f>VLOOKUP(A2434,cluster_membership!$A$1:$B$4001,2,FALSE)</f>
        <v>5</v>
      </c>
    </row>
    <row r="2435" spans="1:22" x14ac:dyDescent="0.2">
      <c r="A2435" s="2">
        <v>2433</v>
      </c>
      <c r="B2435" s="3">
        <v>148885</v>
      </c>
      <c r="C2435" s="2" t="s">
        <v>14778</v>
      </c>
      <c r="D2435" s="2" t="s">
        <v>14779</v>
      </c>
      <c r="E2435" s="2" t="s">
        <v>23</v>
      </c>
      <c r="F2435" s="2" t="s">
        <v>15</v>
      </c>
      <c r="G2435" s="3">
        <v>40000</v>
      </c>
      <c r="H2435" s="6">
        <f>VLOOKUP(F2435,Exchange_rates!$A$1:$B$13,2,FALSE)</f>
        <v>1</v>
      </c>
      <c r="I2435" s="6">
        <f t="shared" si="76"/>
        <v>40000</v>
      </c>
      <c r="J2435" s="3">
        <f t="shared" si="77"/>
        <v>148885</v>
      </c>
      <c r="K2435" s="2" t="s">
        <v>24</v>
      </c>
      <c r="L2435" t="s">
        <v>28180</v>
      </c>
      <c r="M2435" s="2">
        <v>1665</v>
      </c>
      <c r="N2435" s="2" t="s">
        <v>14780</v>
      </c>
      <c r="O2435" s="2" t="s">
        <v>14781</v>
      </c>
      <c r="P2435" s="2" t="s">
        <v>14782</v>
      </c>
      <c r="Q2435" s="2" t="s">
        <v>14783</v>
      </c>
      <c r="R2435">
        <v>29</v>
      </c>
      <c r="S2435" s="9">
        <f>SUM(pledge_tiers!B2435:F2435)/pledge_tiers!CZ2435</f>
        <v>0.26545454545454544</v>
      </c>
      <c r="T2435" s="8">
        <f>SUM(pledge_tiers!G2435:K2435)/pledge_tiers!CZ2435</f>
        <v>0.36303030303030304</v>
      </c>
      <c r="U2435" s="8">
        <f>SUM(pledge_tiers!L2435:CX2435)/pledge_tiers!CZ2435</f>
        <v>0.37151515151515152</v>
      </c>
      <c r="V2435">
        <f>VLOOKUP(A2435,cluster_membership!$A$1:$B$4001,2,FALSE)</f>
        <v>5</v>
      </c>
    </row>
    <row r="2436" spans="1:22" x14ac:dyDescent="0.2">
      <c r="A2436" s="2">
        <v>2434</v>
      </c>
      <c r="B2436" s="3">
        <v>35994</v>
      </c>
      <c r="C2436" s="2" t="s">
        <v>14784</v>
      </c>
      <c r="D2436" s="2" t="s">
        <v>14785</v>
      </c>
      <c r="E2436" s="2" t="s">
        <v>46</v>
      </c>
      <c r="F2436" s="2" t="s">
        <v>15</v>
      </c>
      <c r="G2436" s="3">
        <v>28000</v>
      </c>
      <c r="H2436" s="6">
        <f>VLOOKUP(F2436,Exchange_rates!$A$1:$B$13,2,FALSE)</f>
        <v>1</v>
      </c>
      <c r="I2436" s="6">
        <f t="shared" si="76"/>
        <v>28000</v>
      </c>
      <c r="J2436" s="3">
        <f t="shared" si="77"/>
        <v>35994</v>
      </c>
      <c r="K2436" s="2" t="s">
        <v>3463</v>
      </c>
      <c r="L2436" t="s">
        <v>28180</v>
      </c>
      <c r="M2436" s="2">
        <v>1664</v>
      </c>
      <c r="N2436" s="2" t="s">
        <v>14786</v>
      </c>
      <c r="O2436" s="2" t="s">
        <v>14787</v>
      </c>
      <c r="P2436" s="2" t="s">
        <v>14788</v>
      </c>
      <c r="Q2436" s="2" t="s">
        <v>14789</v>
      </c>
      <c r="R2436">
        <v>15</v>
      </c>
      <c r="S2436" s="9">
        <f>SUM(pledge_tiers!B2436:F2436)/pledge_tiers!CZ2436</f>
        <v>0.87040385774562989</v>
      </c>
      <c r="T2436" s="8">
        <f>SUM(pledge_tiers!G2436:K2436)/pledge_tiers!CZ2436</f>
        <v>0.11211573236889692</v>
      </c>
      <c r="U2436" s="8">
        <f>SUM(pledge_tiers!L2436:CX2436)/pledge_tiers!CZ2436</f>
        <v>1.7480409885473176E-2</v>
      </c>
      <c r="V2436">
        <f>VLOOKUP(A2436,cluster_membership!$A$1:$B$4001,2,FALSE)</f>
        <v>5</v>
      </c>
    </row>
    <row r="2437" spans="1:22" x14ac:dyDescent="0.2">
      <c r="A2437" s="2">
        <v>2435</v>
      </c>
      <c r="B2437" s="3">
        <v>324947</v>
      </c>
      <c r="C2437" s="2" t="s">
        <v>14790</v>
      </c>
      <c r="D2437" s="2" t="s">
        <v>14791</v>
      </c>
      <c r="E2437" s="2" t="s">
        <v>876</v>
      </c>
      <c r="F2437" s="2" t="s">
        <v>945</v>
      </c>
      <c r="G2437" s="3">
        <v>100000</v>
      </c>
      <c r="H2437" s="6">
        <f>VLOOKUP(F2437,Exchange_rates!$A$1:$B$13,2,FALSE)</f>
        <v>1.06</v>
      </c>
      <c r="I2437" s="6">
        <f t="shared" si="76"/>
        <v>106000</v>
      </c>
      <c r="J2437" s="3">
        <f t="shared" si="77"/>
        <v>344443.82</v>
      </c>
      <c r="K2437" s="2" t="s">
        <v>2730</v>
      </c>
      <c r="L2437" t="s">
        <v>28190</v>
      </c>
      <c r="M2437" s="2">
        <v>1663</v>
      </c>
      <c r="N2437" s="2" t="s">
        <v>14792</v>
      </c>
      <c r="O2437" s="2" t="s">
        <v>14793</v>
      </c>
      <c r="P2437" s="2" t="s">
        <v>14794</v>
      </c>
      <c r="Q2437" s="2" t="s">
        <v>14795</v>
      </c>
      <c r="R2437">
        <v>18</v>
      </c>
      <c r="S2437" s="9">
        <f>SUM(pledge_tiers!B2437:F2437)/pledge_tiers!CZ2437</f>
        <v>0.45827900912646674</v>
      </c>
      <c r="T2437" s="8">
        <f>SUM(pledge_tiers!G2437:K2437)/pledge_tiers!CZ2437</f>
        <v>0.3617992177314211</v>
      </c>
      <c r="U2437" s="8">
        <f>SUM(pledge_tiers!L2437:CX2437)/pledge_tiers!CZ2437</f>
        <v>0.17992177314211213</v>
      </c>
      <c r="V2437">
        <f>VLOOKUP(A2437,cluster_membership!$A$1:$B$4001,2,FALSE)</f>
        <v>5</v>
      </c>
    </row>
    <row r="2438" spans="1:22" x14ac:dyDescent="0.2">
      <c r="A2438" s="2">
        <v>2436</v>
      </c>
      <c r="B2438" s="3">
        <v>127407</v>
      </c>
      <c r="C2438" s="2" t="s">
        <v>14796</v>
      </c>
      <c r="D2438" s="2" t="s">
        <v>14797</v>
      </c>
      <c r="E2438" s="2" t="s">
        <v>14</v>
      </c>
      <c r="F2438" s="2" t="s">
        <v>15</v>
      </c>
      <c r="G2438" s="3">
        <v>10000</v>
      </c>
      <c r="H2438" s="6">
        <f>VLOOKUP(F2438,Exchange_rates!$A$1:$B$13,2,FALSE)</f>
        <v>1</v>
      </c>
      <c r="I2438" s="6">
        <f t="shared" si="76"/>
        <v>10000</v>
      </c>
      <c r="J2438" s="3">
        <f t="shared" si="77"/>
        <v>127407</v>
      </c>
      <c r="K2438" s="2" t="s">
        <v>136</v>
      </c>
      <c r="L2438" t="s">
        <v>28180</v>
      </c>
      <c r="M2438" s="2">
        <v>1662</v>
      </c>
      <c r="N2438" s="2" t="s">
        <v>14798</v>
      </c>
      <c r="O2438" s="2" t="s">
        <v>14799</v>
      </c>
      <c r="P2438" s="2" t="s">
        <v>14800</v>
      </c>
      <c r="Q2438" s="2" t="s">
        <v>14801</v>
      </c>
      <c r="R2438">
        <v>12</v>
      </c>
      <c r="S2438" s="9">
        <f>SUM(pledge_tiers!B2438:F2438)/pledge_tiers!CZ2438</f>
        <v>0.64233128834355824</v>
      </c>
      <c r="T2438" s="8">
        <f>SUM(pledge_tiers!G2438:K2438)/pledge_tiers!CZ2438</f>
        <v>0.34417177914110431</v>
      </c>
      <c r="U2438" s="8">
        <f>SUM(pledge_tiers!L2438:CX2438)/pledge_tiers!CZ2438</f>
        <v>1.3496932515337423E-2</v>
      </c>
      <c r="V2438">
        <f>VLOOKUP(A2438,cluster_membership!$A$1:$B$4001,2,FALSE)</f>
        <v>5</v>
      </c>
    </row>
    <row r="2439" spans="1:22" x14ac:dyDescent="0.2">
      <c r="A2439" s="2">
        <v>2437</v>
      </c>
      <c r="B2439" s="3">
        <v>79465</v>
      </c>
      <c r="C2439" s="2" t="s">
        <v>14802</v>
      </c>
      <c r="D2439" s="2" t="s">
        <v>14624</v>
      </c>
      <c r="E2439" s="2" t="s">
        <v>14</v>
      </c>
      <c r="F2439" s="2" t="s">
        <v>15</v>
      </c>
      <c r="G2439" s="3">
        <v>15000</v>
      </c>
      <c r="H2439" s="6">
        <f>VLOOKUP(F2439,Exchange_rates!$A$1:$B$13,2,FALSE)</f>
        <v>1</v>
      </c>
      <c r="I2439" s="6">
        <f t="shared" si="76"/>
        <v>15000</v>
      </c>
      <c r="J2439" s="3">
        <f t="shared" si="77"/>
        <v>79465</v>
      </c>
      <c r="K2439" s="2" t="s">
        <v>176</v>
      </c>
      <c r="L2439" t="s">
        <v>28180</v>
      </c>
      <c r="M2439" s="2">
        <v>1661</v>
      </c>
      <c r="N2439" s="2" t="s">
        <v>14803</v>
      </c>
      <c r="O2439" s="2" t="s">
        <v>14804</v>
      </c>
      <c r="P2439" s="2" t="s">
        <v>14805</v>
      </c>
      <c r="Q2439" s="2" t="s">
        <v>14806</v>
      </c>
      <c r="R2439">
        <v>21</v>
      </c>
      <c r="S2439" s="9">
        <f>SUM(pledge_tiers!B2439:F2439)/pledge_tiers!CZ2439</f>
        <v>0.77569528415961309</v>
      </c>
      <c r="T2439" s="8">
        <f>SUM(pledge_tiers!G2439:K2439)/pledge_tiers!CZ2439</f>
        <v>0.1396614268440145</v>
      </c>
      <c r="U2439" s="8">
        <f>SUM(pledge_tiers!L2439:CX2439)/pledge_tiers!CZ2439</f>
        <v>8.4643288996372426E-2</v>
      </c>
      <c r="V2439">
        <f>VLOOKUP(A2439,cluster_membership!$A$1:$B$4001,2,FALSE)</f>
        <v>5</v>
      </c>
    </row>
    <row r="2440" spans="1:22" x14ac:dyDescent="0.2">
      <c r="A2440" s="2">
        <v>2438</v>
      </c>
      <c r="B2440" s="3">
        <v>229517</v>
      </c>
      <c r="C2440" s="2" t="s">
        <v>14807</v>
      </c>
      <c r="D2440" s="2" t="s">
        <v>14808</v>
      </c>
      <c r="E2440" s="2" t="s">
        <v>534</v>
      </c>
      <c r="F2440" s="2" t="s">
        <v>15</v>
      </c>
      <c r="G2440" s="3">
        <v>56000</v>
      </c>
      <c r="H2440" s="6">
        <f>VLOOKUP(F2440,Exchange_rates!$A$1:$B$13,2,FALSE)</f>
        <v>1</v>
      </c>
      <c r="I2440" s="6">
        <f t="shared" si="76"/>
        <v>56000</v>
      </c>
      <c r="J2440" s="3">
        <f t="shared" si="77"/>
        <v>229517</v>
      </c>
      <c r="K2440" s="2" t="s">
        <v>39</v>
      </c>
      <c r="L2440" t="s">
        <v>28180</v>
      </c>
      <c r="M2440" s="2">
        <v>1660</v>
      </c>
      <c r="N2440" s="2" t="s">
        <v>14809</v>
      </c>
      <c r="O2440" s="2" t="s">
        <v>14810</v>
      </c>
      <c r="P2440" s="2" t="s">
        <v>14811</v>
      </c>
      <c r="Q2440" s="2" t="s">
        <v>14812</v>
      </c>
      <c r="R2440">
        <v>16</v>
      </c>
      <c r="S2440" s="9">
        <f>SUM(pledge_tiers!B2440:F2440)/pledge_tiers!CZ2440</f>
        <v>0.37461866992068332</v>
      </c>
      <c r="T2440" s="8">
        <f>SUM(pledge_tiers!G2440:K2440)/pledge_tiers!CZ2440</f>
        <v>0.52471018913971934</v>
      </c>
      <c r="U2440" s="8">
        <f>SUM(pledge_tiers!L2440:CX2440)/pledge_tiers!CZ2440</f>
        <v>0.10067114093959731</v>
      </c>
      <c r="V2440">
        <f>VLOOKUP(A2440,cluster_membership!$A$1:$B$4001,2,FALSE)</f>
        <v>5</v>
      </c>
    </row>
    <row r="2441" spans="1:22" x14ac:dyDescent="0.2">
      <c r="A2441" s="2">
        <v>2439</v>
      </c>
      <c r="B2441" s="3">
        <v>275882</v>
      </c>
      <c r="C2441" s="2" t="s">
        <v>14813</v>
      </c>
      <c r="D2441" s="2" t="s">
        <v>14814</v>
      </c>
      <c r="E2441" s="2" t="s">
        <v>83</v>
      </c>
      <c r="F2441" s="2" t="s">
        <v>15</v>
      </c>
      <c r="G2441" s="3">
        <v>50000</v>
      </c>
      <c r="H2441" s="6">
        <f>VLOOKUP(F2441,Exchange_rates!$A$1:$B$13,2,FALSE)</f>
        <v>1</v>
      </c>
      <c r="I2441" s="6">
        <f t="shared" si="76"/>
        <v>50000</v>
      </c>
      <c r="J2441" s="3">
        <f t="shared" si="77"/>
        <v>275882</v>
      </c>
      <c r="K2441" s="2" t="s">
        <v>345</v>
      </c>
      <c r="L2441" t="s">
        <v>28180</v>
      </c>
      <c r="M2441" s="2">
        <v>1659</v>
      </c>
      <c r="N2441" s="2" t="s">
        <v>14815</v>
      </c>
      <c r="O2441" s="2" t="s">
        <v>14816</v>
      </c>
      <c r="P2441" s="2" t="s">
        <v>14817</v>
      </c>
      <c r="Q2441" s="2" t="s">
        <v>14818</v>
      </c>
      <c r="R2441">
        <v>23</v>
      </c>
      <c r="S2441" s="9">
        <f>SUM(pledge_tiers!B2441:F2441)/pledge_tiers!CZ2441</f>
        <v>0.24043715846994534</v>
      </c>
      <c r="T2441" s="8">
        <f>SUM(pledge_tiers!G2441:K2441)/pledge_tiers!CZ2441</f>
        <v>0.52580449301760779</v>
      </c>
      <c r="U2441" s="8">
        <f>SUM(pledge_tiers!L2441:CX2441)/pledge_tiers!CZ2441</f>
        <v>0.23375834851244687</v>
      </c>
      <c r="V2441">
        <f>VLOOKUP(A2441,cluster_membership!$A$1:$B$4001,2,FALSE)</f>
        <v>5</v>
      </c>
    </row>
    <row r="2442" spans="1:22" x14ac:dyDescent="0.2">
      <c r="A2442" s="2">
        <v>2440</v>
      </c>
      <c r="B2442" s="3">
        <v>75049</v>
      </c>
      <c r="C2442" s="2" t="s">
        <v>14819</v>
      </c>
      <c r="D2442" s="2" t="s">
        <v>14624</v>
      </c>
      <c r="E2442" s="2" t="s">
        <v>14</v>
      </c>
      <c r="F2442" s="2" t="s">
        <v>15</v>
      </c>
      <c r="G2442" s="3">
        <v>15000</v>
      </c>
      <c r="H2442" s="6">
        <f>VLOOKUP(F2442,Exchange_rates!$A$1:$B$13,2,FALSE)</f>
        <v>1</v>
      </c>
      <c r="I2442" s="6">
        <f t="shared" si="76"/>
        <v>15000</v>
      </c>
      <c r="J2442" s="3">
        <f t="shared" si="77"/>
        <v>75049</v>
      </c>
      <c r="K2442" s="2" t="s">
        <v>176</v>
      </c>
      <c r="L2442" t="s">
        <v>28180</v>
      </c>
      <c r="M2442" s="2">
        <v>1658</v>
      </c>
      <c r="N2442" s="2" t="s">
        <v>14820</v>
      </c>
      <c r="O2442" s="2" t="s">
        <v>14821</v>
      </c>
      <c r="P2442" s="2" t="s">
        <v>14822</v>
      </c>
      <c r="Q2442" s="2" t="s">
        <v>14823</v>
      </c>
      <c r="R2442">
        <v>23</v>
      </c>
      <c r="S2442" s="9">
        <f>SUM(pledge_tiers!B2442:F2442)/pledge_tiers!CZ2442</f>
        <v>0.78480243161094221</v>
      </c>
      <c r="T2442" s="8">
        <f>SUM(pledge_tiers!G2442:K2442)/pledge_tiers!CZ2442</f>
        <v>0.15015197568389058</v>
      </c>
      <c r="U2442" s="8">
        <f>SUM(pledge_tiers!L2442:CX2442)/pledge_tiers!CZ2442</f>
        <v>6.5045592705167174E-2</v>
      </c>
      <c r="V2442">
        <f>VLOOKUP(A2442,cluster_membership!$A$1:$B$4001,2,FALSE)</f>
        <v>5</v>
      </c>
    </row>
    <row r="2443" spans="1:22" x14ac:dyDescent="0.2">
      <c r="A2443" s="2">
        <v>2441</v>
      </c>
      <c r="B2443" s="3">
        <v>282155</v>
      </c>
      <c r="C2443" s="2" t="s">
        <v>14824</v>
      </c>
      <c r="D2443" s="2" t="s">
        <v>14825</v>
      </c>
      <c r="E2443" s="2" t="s">
        <v>83</v>
      </c>
      <c r="F2443" s="2" t="s">
        <v>15</v>
      </c>
      <c r="G2443" s="3">
        <v>250000</v>
      </c>
      <c r="H2443" s="6">
        <f>VLOOKUP(F2443,Exchange_rates!$A$1:$B$13,2,FALSE)</f>
        <v>1</v>
      </c>
      <c r="I2443" s="6">
        <f t="shared" si="76"/>
        <v>250000</v>
      </c>
      <c r="J2443" s="3">
        <f t="shared" si="77"/>
        <v>282155</v>
      </c>
      <c r="K2443" s="2" t="s">
        <v>47</v>
      </c>
      <c r="L2443" t="s">
        <v>28180</v>
      </c>
      <c r="M2443" s="2">
        <v>1657</v>
      </c>
      <c r="N2443" s="2" t="s">
        <v>14826</v>
      </c>
      <c r="O2443" s="2" t="s">
        <v>14827</v>
      </c>
      <c r="P2443" s="2" t="s">
        <v>14828</v>
      </c>
      <c r="Q2443" s="2" t="s">
        <v>14829</v>
      </c>
      <c r="R2443">
        <v>12</v>
      </c>
      <c r="S2443" s="9">
        <f>SUM(pledge_tiers!B2443:F2443)/pledge_tiers!CZ2443</f>
        <v>0.86675126903553301</v>
      </c>
      <c r="T2443" s="8">
        <f>SUM(pledge_tiers!G2443:K2443)/pledge_tiers!CZ2443</f>
        <v>0.12817258883248731</v>
      </c>
      <c r="U2443" s="8">
        <f>SUM(pledge_tiers!L2443:CX2443)/pledge_tiers!CZ2443</f>
        <v>5.076142131979695E-3</v>
      </c>
      <c r="V2443">
        <f>VLOOKUP(A2443,cluster_membership!$A$1:$B$4001,2,FALSE)</f>
        <v>5</v>
      </c>
    </row>
    <row r="2444" spans="1:22" x14ac:dyDescent="0.2">
      <c r="A2444" s="2">
        <v>2442</v>
      </c>
      <c r="B2444" s="3">
        <v>63281</v>
      </c>
      <c r="C2444" s="2" t="s">
        <v>14830</v>
      </c>
      <c r="D2444" s="2" t="s">
        <v>14831</v>
      </c>
      <c r="E2444" s="2" t="s">
        <v>46</v>
      </c>
      <c r="F2444" s="2" t="s">
        <v>15</v>
      </c>
      <c r="G2444" s="3">
        <v>25000</v>
      </c>
      <c r="H2444" s="6">
        <f>VLOOKUP(F2444,Exchange_rates!$A$1:$B$13,2,FALSE)</f>
        <v>1</v>
      </c>
      <c r="I2444" s="6">
        <f t="shared" si="76"/>
        <v>25000</v>
      </c>
      <c r="J2444" s="3">
        <f t="shared" si="77"/>
        <v>63281</v>
      </c>
      <c r="K2444" s="2" t="s">
        <v>14832</v>
      </c>
      <c r="L2444" t="s">
        <v>28180</v>
      </c>
      <c r="M2444" s="2">
        <v>1656</v>
      </c>
      <c r="N2444" s="2" t="s">
        <v>14833</v>
      </c>
      <c r="O2444" s="2" t="s">
        <v>14834</v>
      </c>
      <c r="P2444" s="2" t="s">
        <v>14835</v>
      </c>
      <c r="Q2444" s="2" t="s">
        <v>14836</v>
      </c>
      <c r="R2444">
        <v>27</v>
      </c>
      <c r="S2444" s="9">
        <f>SUM(pledge_tiers!B2444:F2444)/pledge_tiers!CZ2444</f>
        <v>0.86244674376141206</v>
      </c>
      <c r="T2444" s="8">
        <f>SUM(pledge_tiers!G2444:K2444)/pledge_tiers!CZ2444</f>
        <v>9.6774193548387094E-2</v>
      </c>
      <c r="U2444" s="8">
        <f>SUM(pledge_tiers!L2444:CX2444)/pledge_tiers!CZ2444</f>
        <v>4.0779062690200853E-2</v>
      </c>
      <c r="V2444">
        <f>VLOOKUP(A2444,cluster_membership!$A$1:$B$4001,2,FALSE)</f>
        <v>5</v>
      </c>
    </row>
    <row r="2445" spans="1:22" x14ac:dyDescent="0.2">
      <c r="A2445" s="2">
        <v>2443</v>
      </c>
      <c r="B2445" s="3">
        <v>91296</v>
      </c>
      <c r="C2445" s="2" t="s">
        <v>14837</v>
      </c>
      <c r="D2445" s="2" t="s">
        <v>9123</v>
      </c>
      <c r="E2445" s="2" t="s">
        <v>189</v>
      </c>
      <c r="F2445" s="2" t="s">
        <v>15</v>
      </c>
      <c r="G2445" s="3">
        <v>30000</v>
      </c>
      <c r="H2445" s="6">
        <f>VLOOKUP(F2445,Exchange_rates!$A$1:$B$13,2,FALSE)</f>
        <v>1</v>
      </c>
      <c r="I2445" s="6">
        <f t="shared" si="76"/>
        <v>30000</v>
      </c>
      <c r="J2445" s="3">
        <f t="shared" si="77"/>
        <v>91296</v>
      </c>
      <c r="K2445" s="2" t="s">
        <v>54</v>
      </c>
      <c r="L2445" t="s">
        <v>28180</v>
      </c>
      <c r="M2445" s="2">
        <v>1655</v>
      </c>
      <c r="N2445" s="2" t="s">
        <v>14838</v>
      </c>
      <c r="O2445" s="2" t="s">
        <v>14839</v>
      </c>
      <c r="P2445" s="2" t="s">
        <v>14840</v>
      </c>
      <c r="Q2445" s="2" t="s">
        <v>14841</v>
      </c>
      <c r="R2445">
        <v>6</v>
      </c>
      <c r="S2445" s="9">
        <f>SUM(pledge_tiers!B2445:F2445)/pledge_tiers!CZ2445</f>
        <v>0.99690018598884067</v>
      </c>
      <c r="T2445" s="8">
        <f>SUM(pledge_tiers!G2445:K2445)/pledge_tiers!CZ2445</f>
        <v>3.0998140111593306E-3</v>
      </c>
      <c r="U2445" s="8">
        <f>SUM(pledge_tiers!L2445:CX2445)/pledge_tiers!CZ2445</f>
        <v>0</v>
      </c>
      <c r="V2445">
        <f>VLOOKUP(A2445,cluster_membership!$A$1:$B$4001,2,FALSE)</f>
        <v>5</v>
      </c>
    </row>
    <row r="2446" spans="1:22" x14ac:dyDescent="0.2">
      <c r="A2446" s="2">
        <v>2444</v>
      </c>
      <c r="B2446" s="3">
        <v>52359</v>
      </c>
      <c r="C2446" s="2" t="s">
        <v>14842</v>
      </c>
      <c r="D2446" s="2" t="s">
        <v>14843</v>
      </c>
      <c r="E2446" s="2" t="s">
        <v>46</v>
      </c>
      <c r="F2446" s="2" t="s">
        <v>15</v>
      </c>
      <c r="G2446" s="3">
        <v>40000</v>
      </c>
      <c r="H2446" s="6">
        <f>VLOOKUP(F2446,Exchange_rates!$A$1:$B$13,2,FALSE)</f>
        <v>1</v>
      </c>
      <c r="I2446" s="6">
        <f t="shared" si="76"/>
        <v>40000</v>
      </c>
      <c r="J2446" s="3">
        <f t="shared" si="77"/>
        <v>52359</v>
      </c>
      <c r="K2446" s="2" t="s">
        <v>14844</v>
      </c>
      <c r="L2446" t="s">
        <v>28196</v>
      </c>
      <c r="M2446" s="2">
        <v>1653</v>
      </c>
      <c r="N2446" s="2" t="s">
        <v>14845</v>
      </c>
      <c r="O2446" s="2" t="s">
        <v>14846</v>
      </c>
      <c r="P2446" s="2" t="s">
        <v>14847</v>
      </c>
      <c r="Q2446" s="2" t="s">
        <v>14848</v>
      </c>
      <c r="R2446">
        <v>18</v>
      </c>
      <c r="S2446" s="9">
        <f>SUM(pledge_tiers!B2446:F2446)/pledge_tiers!CZ2446</f>
        <v>0.72452130945027793</v>
      </c>
      <c r="T2446" s="8">
        <f>SUM(pledge_tiers!G2446:K2446)/pledge_tiers!CZ2446</f>
        <v>0.2124768375540457</v>
      </c>
      <c r="U2446" s="8">
        <f>SUM(pledge_tiers!L2446:CX2446)/pledge_tiers!CZ2446</f>
        <v>6.3001852995676344E-2</v>
      </c>
      <c r="V2446">
        <f>VLOOKUP(A2446,cluster_membership!$A$1:$B$4001,2,FALSE)</f>
        <v>5</v>
      </c>
    </row>
    <row r="2447" spans="1:22" x14ac:dyDescent="0.2">
      <c r="A2447" s="2">
        <v>2445</v>
      </c>
      <c r="B2447" s="3">
        <v>219973</v>
      </c>
      <c r="C2447" s="2" t="s">
        <v>14849</v>
      </c>
      <c r="D2447" s="2" t="s">
        <v>14850</v>
      </c>
      <c r="E2447" s="2" t="s">
        <v>14</v>
      </c>
      <c r="F2447" s="2" t="s">
        <v>75</v>
      </c>
      <c r="G2447" s="3">
        <v>21000</v>
      </c>
      <c r="H2447" s="6">
        <f>VLOOKUP(F2447,Exchange_rates!$A$1:$B$13,2,FALSE)</f>
        <v>1.24</v>
      </c>
      <c r="I2447" s="6">
        <f t="shared" si="76"/>
        <v>26040</v>
      </c>
      <c r="J2447" s="3">
        <f t="shared" si="77"/>
        <v>272766.52</v>
      </c>
      <c r="K2447" s="2" t="s">
        <v>1159</v>
      </c>
      <c r="L2447" t="s">
        <v>28181</v>
      </c>
      <c r="M2447" s="2">
        <v>1653</v>
      </c>
      <c r="N2447" s="2" t="s">
        <v>14851</v>
      </c>
      <c r="O2447" s="2" t="s">
        <v>14852</v>
      </c>
      <c r="P2447" s="2" t="s">
        <v>14853</v>
      </c>
      <c r="Q2447" s="2" t="s">
        <v>14854</v>
      </c>
      <c r="R2447">
        <v>17</v>
      </c>
      <c r="S2447" s="9">
        <f>SUM(pledge_tiers!B2447:F2447)/pledge_tiers!CZ2447</f>
        <v>0.13834951456310679</v>
      </c>
      <c r="T2447" s="8">
        <f>SUM(pledge_tiers!G2447:K2447)/pledge_tiers!CZ2447</f>
        <v>0.64745145631067957</v>
      </c>
      <c r="U2447" s="8">
        <f>SUM(pledge_tiers!L2447:CX2447)/pledge_tiers!CZ2447</f>
        <v>0.21419902912621358</v>
      </c>
      <c r="V2447">
        <f>VLOOKUP(A2447,cluster_membership!$A$1:$B$4001,2,FALSE)</f>
        <v>5</v>
      </c>
    </row>
    <row r="2448" spans="1:22" x14ac:dyDescent="0.2">
      <c r="A2448" s="2">
        <v>2446</v>
      </c>
      <c r="B2448" s="3">
        <v>49864</v>
      </c>
      <c r="C2448" s="2" t="s">
        <v>14855</v>
      </c>
      <c r="D2448" s="2" t="s">
        <v>14856</v>
      </c>
      <c r="E2448" s="2" t="s">
        <v>534</v>
      </c>
      <c r="F2448" s="2" t="s">
        <v>413</v>
      </c>
      <c r="G2448" s="3">
        <v>3600</v>
      </c>
      <c r="H2448" s="6">
        <f>VLOOKUP(F2448,Exchange_rates!$A$1:$B$13,2,FALSE)</f>
        <v>0.77</v>
      </c>
      <c r="I2448" s="6">
        <f t="shared" si="76"/>
        <v>2772</v>
      </c>
      <c r="J2448" s="3">
        <f t="shared" si="77"/>
        <v>38395.279999999999</v>
      </c>
      <c r="K2448" s="2" t="s">
        <v>14857</v>
      </c>
      <c r="L2448" t="s">
        <v>28187</v>
      </c>
      <c r="M2448" s="2">
        <v>1653</v>
      </c>
      <c r="N2448" s="2" t="s">
        <v>14858</v>
      </c>
      <c r="O2448" s="2" t="s">
        <v>14859</v>
      </c>
      <c r="P2448" s="2" t="s">
        <v>14860</v>
      </c>
      <c r="Q2448" s="2" t="s">
        <v>14861</v>
      </c>
      <c r="R2448">
        <v>13</v>
      </c>
      <c r="S2448" s="9">
        <f>SUM(pledge_tiers!B2448:F2448)/pledge_tiers!CZ2448</f>
        <v>0.51485748938750753</v>
      </c>
      <c r="T2448" s="8">
        <f>SUM(pledge_tiers!G2448:K2448)/pledge_tiers!CZ2448</f>
        <v>0.45057610673135234</v>
      </c>
      <c r="U2448" s="8">
        <f>SUM(pledge_tiers!L2448:CX2448)/pledge_tiers!CZ2448</f>
        <v>3.4566403881140087E-2</v>
      </c>
      <c r="V2448">
        <f>VLOOKUP(A2448,cluster_membership!$A$1:$B$4001,2,FALSE)</f>
        <v>5</v>
      </c>
    </row>
    <row r="2449" spans="1:22" x14ac:dyDescent="0.2">
      <c r="A2449" s="2">
        <v>2447</v>
      </c>
      <c r="B2449" s="3">
        <v>130592</v>
      </c>
      <c r="C2449" s="2" t="s">
        <v>14862</v>
      </c>
      <c r="D2449" s="2" t="s">
        <v>14863</v>
      </c>
      <c r="E2449" s="2" t="s">
        <v>14</v>
      </c>
      <c r="F2449" s="2" t="s">
        <v>75</v>
      </c>
      <c r="G2449" s="3">
        <v>45000</v>
      </c>
      <c r="H2449" s="6">
        <f>VLOOKUP(F2449,Exchange_rates!$A$1:$B$13,2,FALSE)</f>
        <v>1.24</v>
      </c>
      <c r="I2449" s="6">
        <f t="shared" si="76"/>
        <v>55800</v>
      </c>
      <c r="J2449" s="3">
        <f t="shared" si="77"/>
        <v>161934.07999999999</v>
      </c>
      <c r="K2449" s="2" t="s">
        <v>6369</v>
      </c>
      <c r="L2449" t="s">
        <v>28181</v>
      </c>
      <c r="M2449" s="2">
        <v>1652</v>
      </c>
      <c r="N2449" s="2" t="s">
        <v>14864</v>
      </c>
      <c r="O2449" s="2" t="s">
        <v>14865</v>
      </c>
      <c r="P2449" s="2" t="s">
        <v>14866</v>
      </c>
      <c r="Q2449" s="2" t="s">
        <v>14867</v>
      </c>
      <c r="R2449">
        <v>3</v>
      </c>
      <c r="S2449" s="9">
        <f>SUM(pledge_tiers!B2449:F2449)/pledge_tiers!CZ2449</f>
        <v>1</v>
      </c>
      <c r="T2449" s="8">
        <f>SUM(pledge_tiers!G2449:K2449)/pledge_tiers!CZ2449</f>
        <v>0</v>
      </c>
      <c r="U2449" s="8">
        <f>SUM(pledge_tiers!L2449:CX2449)/pledge_tiers!CZ2449</f>
        <v>0</v>
      </c>
      <c r="V2449">
        <f>VLOOKUP(A2449,cluster_membership!$A$1:$B$4001,2,FALSE)</f>
        <v>5</v>
      </c>
    </row>
    <row r="2450" spans="1:22" x14ac:dyDescent="0.2">
      <c r="A2450" s="2">
        <v>2448</v>
      </c>
      <c r="B2450" s="3">
        <v>39061</v>
      </c>
      <c r="C2450" s="2" t="s">
        <v>14868</v>
      </c>
      <c r="D2450" s="2" t="s">
        <v>14869</v>
      </c>
      <c r="E2450" s="2" t="s">
        <v>46</v>
      </c>
      <c r="F2450" s="2" t="s">
        <v>75</v>
      </c>
      <c r="G2450" s="3">
        <v>35000</v>
      </c>
      <c r="H2450" s="6">
        <f>VLOOKUP(F2450,Exchange_rates!$A$1:$B$13,2,FALSE)</f>
        <v>1.24</v>
      </c>
      <c r="I2450" s="6">
        <f t="shared" si="76"/>
        <v>43400</v>
      </c>
      <c r="J2450" s="3">
        <f t="shared" si="77"/>
        <v>48435.64</v>
      </c>
      <c r="K2450" s="2" t="s">
        <v>827</v>
      </c>
      <c r="L2450" t="s">
        <v>28181</v>
      </c>
      <c r="M2450" s="2">
        <v>1652</v>
      </c>
      <c r="N2450" s="2" t="s">
        <v>14870</v>
      </c>
      <c r="O2450" s="2" t="s">
        <v>14871</v>
      </c>
      <c r="P2450" s="2" t="s">
        <v>14872</v>
      </c>
      <c r="Q2450" s="2" t="s">
        <v>14873</v>
      </c>
      <c r="R2450">
        <v>10</v>
      </c>
      <c r="S2450" s="9">
        <f>SUM(pledge_tiers!B2450:F2450)/pledge_tiers!CZ2450</f>
        <v>0.9279950341402855</v>
      </c>
      <c r="T2450" s="8">
        <f>SUM(pledge_tiers!G2450:K2450)/pledge_tiers!CZ2450</f>
        <v>7.2004965859714457E-2</v>
      </c>
      <c r="U2450" s="8">
        <f>SUM(pledge_tiers!L2450:CX2450)/pledge_tiers!CZ2450</f>
        <v>0</v>
      </c>
      <c r="V2450">
        <f>VLOOKUP(A2450,cluster_membership!$A$1:$B$4001,2,FALSE)</f>
        <v>5</v>
      </c>
    </row>
    <row r="2451" spans="1:22" x14ac:dyDescent="0.2">
      <c r="A2451" s="2">
        <v>2449</v>
      </c>
      <c r="B2451" s="3">
        <v>63483</v>
      </c>
      <c r="C2451" s="2" t="s">
        <v>14874</v>
      </c>
      <c r="D2451" s="2" t="s">
        <v>10504</v>
      </c>
      <c r="E2451" s="2" t="s">
        <v>685</v>
      </c>
      <c r="F2451" s="2" t="s">
        <v>15</v>
      </c>
      <c r="G2451" s="3">
        <v>10500</v>
      </c>
      <c r="H2451" s="6">
        <f>VLOOKUP(F2451,Exchange_rates!$A$1:$B$13,2,FALSE)</f>
        <v>1</v>
      </c>
      <c r="I2451" s="6">
        <f t="shared" si="76"/>
        <v>10500</v>
      </c>
      <c r="J2451" s="3">
        <f t="shared" si="77"/>
        <v>63483</v>
      </c>
      <c r="K2451" s="2" t="s">
        <v>1475</v>
      </c>
      <c r="L2451" t="s">
        <v>28180</v>
      </c>
      <c r="M2451" s="2">
        <v>1651</v>
      </c>
      <c r="N2451" s="2" t="s">
        <v>14875</v>
      </c>
      <c r="O2451" s="2" t="s">
        <v>14876</v>
      </c>
      <c r="P2451" s="2" t="s">
        <v>14877</v>
      </c>
      <c r="Q2451" s="2" t="s">
        <v>14878</v>
      </c>
      <c r="R2451">
        <v>14</v>
      </c>
      <c r="S2451" s="9">
        <f>SUM(pledge_tiers!B2451:F2451)/pledge_tiers!CZ2451</f>
        <v>0.79002463054187189</v>
      </c>
      <c r="T2451" s="8">
        <f>SUM(pledge_tiers!G2451:K2451)/pledge_tiers!CZ2451</f>
        <v>0.19150246305418719</v>
      </c>
      <c r="U2451" s="8">
        <f>SUM(pledge_tiers!L2451:CX2451)/pledge_tiers!CZ2451</f>
        <v>1.8472906403940888E-2</v>
      </c>
      <c r="V2451">
        <f>VLOOKUP(A2451,cluster_membership!$A$1:$B$4001,2,FALSE)</f>
        <v>5</v>
      </c>
    </row>
    <row r="2452" spans="1:22" x14ac:dyDescent="0.2">
      <c r="A2452" s="2">
        <v>2450</v>
      </c>
      <c r="B2452" s="3">
        <v>114805</v>
      </c>
      <c r="C2452" s="2" t="s">
        <v>14879</v>
      </c>
      <c r="D2452" s="2" t="s">
        <v>14880</v>
      </c>
      <c r="E2452" s="2" t="s">
        <v>6405</v>
      </c>
      <c r="F2452" s="2" t="s">
        <v>15</v>
      </c>
      <c r="G2452" s="3">
        <v>50000</v>
      </c>
      <c r="H2452" s="6">
        <f>VLOOKUP(F2452,Exchange_rates!$A$1:$B$13,2,FALSE)</f>
        <v>1</v>
      </c>
      <c r="I2452" s="6">
        <f t="shared" si="76"/>
        <v>50000</v>
      </c>
      <c r="J2452" s="3">
        <f t="shared" si="77"/>
        <v>114805</v>
      </c>
      <c r="K2452" s="2" t="s">
        <v>560</v>
      </c>
      <c r="L2452" t="s">
        <v>28180</v>
      </c>
      <c r="M2452" s="2">
        <v>1649</v>
      </c>
      <c r="N2452" s="2" t="s">
        <v>14881</v>
      </c>
      <c r="O2452" s="2" t="s">
        <v>14882</v>
      </c>
      <c r="P2452" s="2" t="s">
        <v>14883</v>
      </c>
      <c r="Q2452" s="2" t="s">
        <v>14884</v>
      </c>
      <c r="R2452">
        <v>20</v>
      </c>
      <c r="S2452" s="9">
        <f>SUM(pledge_tiers!B2452:F2452)/pledge_tiers!CZ2452</f>
        <v>0.38188494492044062</v>
      </c>
      <c r="T2452" s="8">
        <f>SUM(pledge_tiers!G2452:K2452)/pledge_tiers!CZ2452</f>
        <v>0.59302325581395354</v>
      </c>
      <c r="U2452" s="8">
        <f>SUM(pledge_tiers!L2452:CX2452)/pledge_tiers!CZ2452</f>
        <v>2.5091799265605876E-2</v>
      </c>
      <c r="V2452">
        <f>VLOOKUP(A2452,cluster_membership!$A$1:$B$4001,2,FALSE)</f>
        <v>5</v>
      </c>
    </row>
    <row r="2453" spans="1:22" x14ac:dyDescent="0.2">
      <c r="A2453" s="2">
        <v>2451</v>
      </c>
      <c r="B2453" s="3">
        <v>50440</v>
      </c>
      <c r="C2453" s="2" t="s">
        <v>14885</v>
      </c>
      <c r="D2453" s="2" t="s">
        <v>5832</v>
      </c>
      <c r="E2453" s="2" t="s">
        <v>23</v>
      </c>
      <c r="F2453" s="2" t="s">
        <v>15</v>
      </c>
      <c r="G2453" s="3">
        <v>10000</v>
      </c>
      <c r="H2453" s="6">
        <f>VLOOKUP(F2453,Exchange_rates!$A$1:$B$13,2,FALSE)</f>
        <v>1</v>
      </c>
      <c r="I2453" s="6">
        <f t="shared" si="76"/>
        <v>10000</v>
      </c>
      <c r="J2453" s="3">
        <f t="shared" si="77"/>
        <v>50440</v>
      </c>
      <c r="K2453" s="2" t="s">
        <v>5833</v>
      </c>
      <c r="L2453" t="s">
        <v>28180</v>
      </c>
      <c r="M2453" s="2">
        <v>1649</v>
      </c>
      <c r="N2453" s="2" t="s">
        <v>14886</v>
      </c>
      <c r="O2453" s="2" t="s">
        <v>14887</v>
      </c>
      <c r="P2453" s="2" t="s">
        <v>14888</v>
      </c>
      <c r="Q2453" s="2" t="s">
        <v>14889</v>
      </c>
      <c r="R2453">
        <v>6</v>
      </c>
      <c r="S2453" s="9">
        <f>SUM(pledge_tiers!B2453:F2453)/pledge_tiers!CZ2453</f>
        <v>0.93677811550151979</v>
      </c>
      <c r="T2453" s="8">
        <f>SUM(pledge_tiers!G2453:K2453)/pledge_tiers!CZ2453</f>
        <v>6.3221884498480249E-2</v>
      </c>
      <c r="U2453" s="8">
        <f>SUM(pledge_tiers!L2453:CX2453)/pledge_tiers!CZ2453</f>
        <v>0</v>
      </c>
      <c r="V2453">
        <f>VLOOKUP(A2453,cluster_membership!$A$1:$B$4001,2,FALSE)</f>
        <v>5</v>
      </c>
    </row>
    <row r="2454" spans="1:22" x14ac:dyDescent="0.2">
      <c r="A2454" s="2">
        <v>2452</v>
      </c>
      <c r="B2454" s="3">
        <v>67045</v>
      </c>
      <c r="C2454" s="2" t="s">
        <v>14890</v>
      </c>
      <c r="D2454" s="2" t="s">
        <v>14891</v>
      </c>
      <c r="E2454" s="2" t="s">
        <v>1005</v>
      </c>
      <c r="F2454" s="2" t="s">
        <v>15</v>
      </c>
      <c r="G2454" s="3">
        <v>13000</v>
      </c>
      <c r="H2454" s="6">
        <f>VLOOKUP(F2454,Exchange_rates!$A$1:$B$13,2,FALSE)</f>
        <v>1</v>
      </c>
      <c r="I2454" s="6">
        <f t="shared" si="76"/>
        <v>13000</v>
      </c>
      <c r="J2454" s="3">
        <f t="shared" si="77"/>
        <v>67045</v>
      </c>
      <c r="K2454" s="2" t="s">
        <v>14892</v>
      </c>
      <c r="L2454" t="s">
        <v>28180</v>
      </c>
      <c r="M2454" s="2">
        <v>1648</v>
      </c>
      <c r="N2454" s="2" t="s">
        <v>14893</v>
      </c>
      <c r="O2454" s="2" t="s">
        <v>14894</v>
      </c>
      <c r="P2454" s="2" t="s">
        <v>14895</v>
      </c>
      <c r="Q2454" s="2" t="s">
        <v>14896</v>
      </c>
      <c r="R2454">
        <v>16</v>
      </c>
      <c r="S2454" s="9">
        <f>SUM(pledge_tiers!B2454:F2454)/pledge_tiers!CZ2454</f>
        <v>0.27283800243605361</v>
      </c>
      <c r="T2454" s="8">
        <f>SUM(pledge_tiers!G2454:K2454)/pledge_tiers!CZ2454</f>
        <v>0.70950060901339829</v>
      </c>
      <c r="U2454" s="8">
        <f>SUM(pledge_tiers!L2454:CX2454)/pledge_tiers!CZ2454</f>
        <v>1.7661388550548111E-2</v>
      </c>
      <c r="V2454">
        <f>VLOOKUP(A2454,cluster_membership!$A$1:$B$4001,2,FALSE)</f>
        <v>5</v>
      </c>
    </row>
    <row r="2455" spans="1:22" x14ac:dyDescent="0.2">
      <c r="A2455" s="2">
        <v>2453</v>
      </c>
      <c r="B2455" s="3">
        <v>39475</v>
      </c>
      <c r="C2455" s="2" t="s">
        <v>14897</v>
      </c>
      <c r="D2455" s="2" t="s">
        <v>14898</v>
      </c>
      <c r="E2455" s="2" t="s">
        <v>23</v>
      </c>
      <c r="F2455" s="2" t="s">
        <v>15</v>
      </c>
      <c r="G2455" s="3">
        <v>29000</v>
      </c>
      <c r="H2455" s="6">
        <f>VLOOKUP(F2455,Exchange_rates!$A$1:$B$13,2,FALSE)</f>
        <v>1</v>
      </c>
      <c r="I2455" s="6">
        <f t="shared" si="76"/>
        <v>29000</v>
      </c>
      <c r="J2455" s="3">
        <f t="shared" si="77"/>
        <v>39475</v>
      </c>
      <c r="K2455" s="2" t="s">
        <v>162</v>
      </c>
      <c r="L2455" t="s">
        <v>28180</v>
      </c>
      <c r="M2455" s="2">
        <v>1648</v>
      </c>
      <c r="N2455" s="2" t="s">
        <v>14899</v>
      </c>
      <c r="O2455" s="2" t="s">
        <v>14900</v>
      </c>
      <c r="P2455" s="2" t="s">
        <v>14901</v>
      </c>
      <c r="Q2455" s="2" t="s">
        <v>14902</v>
      </c>
      <c r="R2455">
        <v>10</v>
      </c>
      <c r="S2455" s="9">
        <f>SUM(pledge_tiers!B2455:F2455)/pledge_tiers!CZ2455</f>
        <v>0.30996309963099633</v>
      </c>
      <c r="T2455" s="8">
        <f>SUM(pledge_tiers!G2455:K2455)/pledge_tiers!CZ2455</f>
        <v>0.69003690036900367</v>
      </c>
      <c r="U2455" s="8">
        <f>SUM(pledge_tiers!L2455:CX2455)/pledge_tiers!CZ2455</f>
        <v>0</v>
      </c>
      <c r="V2455">
        <f>VLOOKUP(A2455,cluster_membership!$A$1:$B$4001,2,FALSE)</f>
        <v>5</v>
      </c>
    </row>
    <row r="2456" spans="1:22" x14ac:dyDescent="0.2">
      <c r="A2456" s="2">
        <v>2454</v>
      </c>
      <c r="B2456" s="3">
        <v>354972</v>
      </c>
      <c r="C2456" s="2" t="s">
        <v>14903</v>
      </c>
      <c r="D2456" s="2" t="s">
        <v>14904</v>
      </c>
      <c r="E2456" s="2" t="s">
        <v>14</v>
      </c>
      <c r="F2456" s="2" t="s">
        <v>15</v>
      </c>
      <c r="G2456" s="3">
        <v>50000</v>
      </c>
      <c r="H2456" s="6">
        <f>VLOOKUP(F2456,Exchange_rates!$A$1:$B$13,2,FALSE)</f>
        <v>1</v>
      </c>
      <c r="I2456" s="6">
        <f t="shared" si="76"/>
        <v>50000</v>
      </c>
      <c r="J2456" s="3">
        <f t="shared" si="77"/>
        <v>354972</v>
      </c>
      <c r="K2456" s="2" t="s">
        <v>14905</v>
      </c>
      <c r="L2456" t="s">
        <v>28180</v>
      </c>
      <c r="M2456" s="2">
        <v>1646</v>
      </c>
      <c r="N2456" s="2" t="s">
        <v>14906</v>
      </c>
      <c r="O2456" s="2" t="s">
        <v>14907</v>
      </c>
      <c r="P2456" s="2" t="s">
        <v>14908</v>
      </c>
      <c r="Q2456" s="2" t="s">
        <v>14909</v>
      </c>
      <c r="R2456">
        <v>8</v>
      </c>
      <c r="S2456" s="9">
        <f>SUM(pledge_tiers!B2456:F2456)/pledge_tiers!CZ2456</f>
        <v>0.22669104204753199</v>
      </c>
      <c r="T2456" s="8">
        <f>SUM(pledge_tiers!G2456:K2456)/pledge_tiers!CZ2456</f>
        <v>0.77330895795246801</v>
      </c>
      <c r="U2456" s="8">
        <f>SUM(pledge_tiers!L2456:CX2456)/pledge_tiers!CZ2456</f>
        <v>0</v>
      </c>
      <c r="V2456">
        <f>VLOOKUP(A2456,cluster_membership!$A$1:$B$4001,2,FALSE)</f>
        <v>5</v>
      </c>
    </row>
    <row r="2457" spans="1:22" x14ac:dyDescent="0.2">
      <c r="A2457" s="2">
        <v>2455</v>
      </c>
      <c r="B2457" s="3">
        <v>224546</v>
      </c>
      <c r="C2457" s="2" t="s">
        <v>14910</v>
      </c>
      <c r="D2457" s="2" t="s">
        <v>14911</v>
      </c>
      <c r="E2457" s="2" t="s">
        <v>477</v>
      </c>
      <c r="F2457" s="2" t="s">
        <v>15</v>
      </c>
      <c r="G2457" s="3">
        <v>155000</v>
      </c>
      <c r="H2457" s="6">
        <f>VLOOKUP(F2457,Exchange_rates!$A$1:$B$13,2,FALSE)</f>
        <v>1</v>
      </c>
      <c r="I2457" s="6">
        <f t="shared" si="76"/>
        <v>155000</v>
      </c>
      <c r="J2457" s="3">
        <f t="shared" si="77"/>
        <v>224546</v>
      </c>
      <c r="K2457" s="2" t="s">
        <v>47</v>
      </c>
      <c r="L2457" t="s">
        <v>28180</v>
      </c>
      <c r="M2457" s="2">
        <v>1646</v>
      </c>
      <c r="N2457" s="2" t="s">
        <v>14912</v>
      </c>
      <c r="O2457" s="2" t="s">
        <v>14913</v>
      </c>
      <c r="P2457" s="2" t="s">
        <v>14914</v>
      </c>
      <c r="Q2457" s="2" t="s">
        <v>14915</v>
      </c>
      <c r="R2457">
        <v>16</v>
      </c>
      <c r="S2457" s="9">
        <f>SUM(pledge_tiers!B2457:F2457)/pledge_tiers!CZ2457</f>
        <v>0.16635859519408502</v>
      </c>
      <c r="T2457" s="8">
        <f>SUM(pledge_tiers!G2457:K2457)/pledge_tiers!CZ2457</f>
        <v>0.73875539125077017</v>
      </c>
      <c r="U2457" s="8">
        <f>SUM(pledge_tiers!L2457:CX2457)/pledge_tiers!CZ2457</f>
        <v>9.4886013555144796E-2</v>
      </c>
      <c r="V2457">
        <f>VLOOKUP(A2457,cluster_membership!$A$1:$B$4001,2,FALSE)</f>
        <v>5</v>
      </c>
    </row>
    <row r="2458" spans="1:22" x14ac:dyDescent="0.2">
      <c r="A2458" s="2">
        <v>2456</v>
      </c>
      <c r="B2458" s="3">
        <v>112273</v>
      </c>
      <c r="C2458" s="2" t="s">
        <v>14916</v>
      </c>
      <c r="D2458" s="2" t="s">
        <v>14917</v>
      </c>
      <c r="E2458" s="2" t="s">
        <v>559</v>
      </c>
      <c r="F2458" s="2" t="s">
        <v>15</v>
      </c>
      <c r="G2458" s="3">
        <v>100000</v>
      </c>
      <c r="H2458" s="6">
        <f>VLOOKUP(F2458,Exchange_rates!$A$1:$B$13,2,FALSE)</f>
        <v>1</v>
      </c>
      <c r="I2458" s="6">
        <f t="shared" si="76"/>
        <v>100000</v>
      </c>
      <c r="J2458" s="3">
        <f t="shared" si="77"/>
        <v>112273</v>
      </c>
      <c r="K2458" s="2" t="s">
        <v>527</v>
      </c>
      <c r="L2458" t="s">
        <v>28180</v>
      </c>
      <c r="M2458" s="2">
        <v>1646</v>
      </c>
      <c r="N2458" s="2" t="s">
        <v>14918</v>
      </c>
      <c r="O2458" s="2" t="s">
        <v>14919</v>
      </c>
      <c r="P2458" s="2" t="s">
        <v>14920</v>
      </c>
      <c r="Q2458" s="2" t="s">
        <v>14921</v>
      </c>
      <c r="R2458">
        <v>11</v>
      </c>
      <c r="S2458" s="9">
        <f>SUM(pledge_tiers!B2458:F2458)/pledge_tiers!CZ2458</f>
        <v>0.97748729121278144</v>
      </c>
      <c r="T2458" s="8">
        <f>SUM(pledge_tiers!G2458:K2458)/pledge_tiers!CZ2458</f>
        <v>2.2512708787218592E-2</v>
      </c>
      <c r="U2458" s="8">
        <f>SUM(pledge_tiers!L2458:CX2458)/pledge_tiers!CZ2458</f>
        <v>0</v>
      </c>
      <c r="V2458">
        <f>VLOOKUP(A2458,cluster_membership!$A$1:$B$4001,2,FALSE)</f>
        <v>5</v>
      </c>
    </row>
    <row r="2459" spans="1:22" x14ac:dyDescent="0.2">
      <c r="A2459" s="2">
        <v>2457</v>
      </c>
      <c r="B2459" s="3">
        <v>117054</v>
      </c>
      <c r="C2459" s="2" t="s">
        <v>14922</v>
      </c>
      <c r="D2459" s="2" t="s">
        <v>14923</v>
      </c>
      <c r="E2459" s="2" t="s">
        <v>1255</v>
      </c>
      <c r="F2459" s="2" t="s">
        <v>15</v>
      </c>
      <c r="G2459" s="3">
        <v>100000</v>
      </c>
      <c r="H2459" s="6">
        <f>VLOOKUP(F2459,Exchange_rates!$A$1:$B$13,2,FALSE)</f>
        <v>1</v>
      </c>
      <c r="I2459" s="6">
        <f t="shared" si="76"/>
        <v>100000</v>
      </c>
      <c r="J2459" s="3">
        <f t="shared" si="77"/>
        <v>117054</v>
      </c>
      <c r="K2459" s="2" t="s">
        <v>5175</v>
      </c>
      <c r="L2459" t="s">
        <v>28180</v>
      </c>
      <c r="M2459" s="2">
        <v>1646</v>
      </c>
      <c r="N2459" s="2" t="s">
        <v>14924</v>
      </c>
      <c r="O2459" s="2" t="s">
        <v>14925</v>
      </c>
      <c r="P2459" s="2" t="s">
        <v>14926</v>
      </c>
      <c r="Q2459" s="2" t="s">
        <v>14927</v>
      </c>
      <c r="R2459">
        <v>8</v>
      </c>
      <c r="S2459" s="9">
        <f>SUM(pledge_tiers!B2459:F2459)/pledge_tiers!CZ2459</f>
        <v>0.98936835522201372</v>
      </c>
      <c r="T2459" s="8">
        <f>SUM(pledge_tiers!G2459:K2459)/pledge_tiers!CZ2459</f>
        <v>1.0631644777986242E-2</v>
      </c>
      <c r="U2459" s="8">
        <f>SUM(pledge_tiers!L2459:CX2459)/pledge_tiers!CZ2459</f>
        <v>0</v>
      </c>
      <c r="V2459">
        <f>VLOOKUP(A2459,cluster_membership!$A$1:$B$4001,2,FALSE)</f>
        <v>5</v>
      </c>
    </row>
    <row r="2460" spans="1:22" x14ac:dyDescent="0.2">
      <c r="A2460" s="2">
        <v>2458</v>
      </c>
      <c r="B2460" s="3">
        <v>248108</v>
      </c>
      <c r="C2460" s="2" t="s">
        <v>14928</v>
      </c>
      <c r="D2460" s="2" t="s">
        <v>14929</v>
      </c>
      <c r="E2460" s="2" t="s">
        <v>665</v>
      </c>
      <c r="F2460" s="2" t="s">
        <v>15</v>
      </c>
      <c r="G2460" s="3">
        <v>25000</v>
      </c>
      <c r="H2460" s="6">
        <f>VLOOKUP(F2460,Exchange_rates!$A$1:$B$13,2,FALSE)</f>
        <v>1</v>
      </c>
      <c r="I2460" s="6">
        <f t="shared" si="76"/>
        <v>25000</v>
      </c>
      <c r="J2460" s="3">
        <f t="shared" si="77"/>
        <v>248108</v>
      </c>
      <c r="K2460" s="2" t="s">
        <v>278</v>
      </c>
      <c r="L2460" t="s">
        <v>28180</v>
      </c>
      <c r="M2460" s="2">
        <v>1646</v>
      </c>
      <c r="N2460" s="2" t="s">
        <v>14930</v>
      </c>
      <c r="O2460" s="2" t="s">
        <v>14931</v>
      </c>
      <c r="P2460" s="2" t="s">
        <v>14932</v>
      </c>
      <c r="Q2460" s="2" t="s">
        <v>14933</v>
      </c>
      <c r="R2460">
        <v>7</v>
      </c>
      <c r="S2460" s="9">
        <f>SUM(pledge_tiers!B2460:F2460)/pledge_tiers!CZ2460</f>
        <v>0.78589263420724098</v>
      </c>
      <c r="T2460" s="8">
        <f>SUM(pledge_tiers!G2460:K2460)/pledge_tiers!CZ2460</f>
        <v>0.21410736579275905</v>
      </c>
      <c r="U2460" s="8">
        <f>SUM(pledge_tiers!L2460:CX2460)/pledge_tiers!CZ2460</f>
        <v>0</v>
      </c>
      <c r="V2460">
        <f>VLOOKUP(A2460,cluster_membership!$A$1:$B$4001,2,FALSE)</f>
        <v>5</v>
      </c>
    </row>
    <row r="2461" spans="1:22" x14ac:dyDescent="0.2">
      <c r="A2461" s="2">
        <v>2459</v>
      </c>
      <c r="B2461" s="3">
        <v>83743</v>
      </c>
      <c r="C2461" s="2" t="s">
        <v>14934</v>
      </c>
      <c r="D2461" s="2" t="s">
        <v>14935</v>
      </c>
      <c r="E2461" s="2" t="s">
        <v>23</v>
      </c>
      <c r="F2461" s="2" t="s">
        <v>15</v>
      </c>
      <c r="G2461" s="3">
        <v>50000</v>
      </c>
      <c r="H2461" s="6">
        <f>VLOOKUP(F2461,Exchange_rates!$A$1:$B$13,2,FALSE)</f>
        <v>1</v>
      </c>
      <c r="I2461" s="6">
        <f t="shared" si="76"/>
        <v>50000</v>
      </c>
      <c r="J2461" s="3">
        <f t="shared" si="77"/>
        <v>83743</v>
      </c>
      <c r="K2461" s="2" t="s">
        <v>560</v>
      </c>
      <c r="L2461" t="s">
        <v>28180</v>
      </c>
      <c r="M2461" s="2">
        <v>1645</v>
      </c>
      <c r="N2461" s="2" t="s">
        <v>14936</v>
      </c>
      <c r="O2461" s="2" t="s">
        <v>14937</v>
      </c>
      <c r="P2461" s="2" t="s">
        <v>14938</v>
      </c>
      <c r="Q2461" s="2" t="s">
        <v>14939</v>
      </c>
      <c r="R2461">
        <v>18</v>
      </c>
      <c r="S2461" s="9">
        <f>SUM(pledge_tiers!B2461:F2461)/pledge_tiers!CZ2461</f>
        <v>0.81234718826405872</v>
      </c>
      <c r="T2461" s="8">
        <f>SUM(pledge_tiers!G2461:K2461)/pledge_tiers!CZ2461</f>
        <v>0.14303178484107579</v>
      </c>
      <c r="U2461" s="8">
        <f>SUM(pledge_tiers!L2461:CX2461)/pledge_tiers!CZ2461</f>
        <v>4.4621026894865523E-2</v>
      </c>
      <c r="V2461">
        <f>VLOOKUP(A2461,cluster_membership!$A$1:$B$4001,2,FALSE)</f>
        <v>5</v>
      </c>
    </row>
    <row r="2462" spans="1:22" x14ac:dyDescent="0.2">
      <c r="A2462" s="2">
        <v>2460</v>
      </c>
      <c r="B2462" s="3">
        <v>66835</v>
      </c>
      <c r="C2462" s="2" t="s">
        <v>14940</v>
      </c>
      <c r="D2462" s="2" t="s">
        <v>14941</v>
      </c>
      <c r="E2462" s="2" t="s">
        <v>685</v>
      </c>
      <c r="F2462" s="2" t="s">
        <v>15</v>
      </c>
      <c r="G2462" s="3">
        <v>6500</v>
      </c>
      <c r="H2462" s="6">
        <f>VLOOKUP(F2462,Exchange_rates!$A$1:$B$13,2,FALSE)</f>
        <v>1</v>
      </c>
      <c r="I2462" s="6">
        <f t="shared" si="76"/>
        <v>6500</v>
      </c>
      <c r="J2462" s="3">
        <f t="shared" si="77"/>
        <v>66835</v>
      </c>
      <c r="K2462" s="2" t="s">
        <v>1243</v>
      </c>
      <c r="L2462" t="s">
        <v>28180</v>
      </c>
      <c r="M2462" s="2">
        <v>1645</v>
      </c>
      <c r="N2462" s="2" t="s">
        <v>14942</v>
      </c>
      <c r="O2462" s="2" t="s">
        <v>14943</v>
      </c>
      <c r="P2462" s="2" t="s">
        <v>14944</v>
      </c>
      <c r="Q2462" s="2" t="s">
        <v>14945</v>
      </c>
      <c r="R2462">
        <v>21</v>
      </c>
      <c r="S2462" s="9">
        <f>SUM(pledge_tiers!B2462:F2462)/pledge_tiers!CZ2462</f>
        <v>0.42547928262213974</v>
      </c>
      <c r="T2462" s="8">
        <f>SUM(pledge_tiers!G2462:K2462)/pledge_tiers!CZ2462</f>
        <v>0.38218923933209648</v>
      </c>
      <c r="U2462" s="8">
        <f>SUM(pledge_tiers!L2462:CX2462)/pledge_tiers!CZ2462</f>
        <v>0.19233147804576375</v>
      </c>
      <c r="V2462">
        <f>VLOOKUP(A2462,cluster_membership!$A$1:$B$4001,2,FALSE)</f>
        <v>5</v>
      </c>
    </row>
    <row r="2463" spans="1:22" x14ac:dyDescent="0.2">
      <c r="A2463" s="2">
        <v>2461</v>
      </c>
      <c r="B2463" s="3">
        <v>79744</v>
      </c>
      <c r="C2463" s="2" t="s">
        <v>14946</v>
      </c>
      <c r="D2463" s="2" t="s">
        <v>14947</v>
      </c>
      <c r="E2463" s="2" t="s">
        <v>14</v>
      </c>
      <c r="F2463" s="2" t="s">
        <v>15</v>
      </c>
      <c r="G2463" s="3">
        <v>25000</v>
      </c>
      <c r="H2463" s="6">
        <f>VLOOKUP(F2463,Exchange_rates!$A$1:$B$13,2,FALSE)</f>
        <v>1</v>
      </c>
      <c r="I2463" s="6">
        <f t="shared" si="76"/>
        <v>25000</v>
      </c>
      <c r="J2463" s="3">
        <f t="shared" si="77"/>
        <v>79744</v>
      </c>
      <c r="K2463" s="2" t="s">
        <v>527</v>
      </c>
      <c r="L2463" t="s">
        <v>28180</v>
      </c>
      <c r="M2463" s="2">
        <v>1644</v>
      </c>
      <c r="N2463" s="2" t="s">
        <v>14948</v>
      </c>
      <c r="O2463" s="2" t="s">
        <v>14949</v>
      </c>
      <c r="P2463" s="2" t="s">
        <v>14950</v>
      </c>
      <c r="Q2463" s="2" t="s">
        <v>14951</v>
      </c>
      <c r="R2463">
        <v>11</v>
      </c>
      <c r="S2463" s="9">
        <f>SUM(pledge_tiers!B2463:F2463)/pledge_tiers!CZ2463</f>
        <v>0.86134969325153377</v>
      </c>
      <c r="T2463" s="8">
        <f>SUM(pledge_tiers!G2463:K2463)/pledge_tiers!CZ2463</f>
        <v>0.13803680981595093</v>
      </c>
      <c r="U2463" s="8">
        <f>SUM(pledge_tiers!L2463:CX2463)/pledge_tiers!CZ2463</f>
        <v>6.1349693251533746E-4</v>
      </c>
      <c r="V2463">
        <f>VLOOKUP(A2463,cluster_membership!$A$1:$B$4001,2,FALSE)</f>
        <v>5</v>
      </c>
    </row>
    <row r="2464" spans="1:22" x14ac:dyDescent="0.2">
      <c r="A2464" s="2">
        <v>2462</v>
      </c>
      <c r="B2464" s="3">
        <v>50554</v>
      </c>
      <c r="C2464" s="2" t="s">
        <v>14952</v>
      </c>
      <c r="D2464" s="2" t="s">
        <v>14953</v>
      </c>
      <c r="E2464" s="2" t="s">
        <v>46</v>
      </c>
      <c r="F2464" s="2" t="s">
        <v>15</v>
      </c>
      <c r="G2464" s="3">
        <v>40000</v>
      </c>
      <c r="H2464" s="6">
        <f>VLOOKUP(F2464,Exchange_rates!$A$1:$B$13,2,FALSE)</f>
        <v>1</v>
      </c>
      <c r="I2464" s="6">
        <f t="shared" si="76"/>
        <v>40000</v>
      </c>
      <c r="J2464" s="3">
        <f t="shared" si="77"/>
        <v>50554</v>
      </c>
      <c r="K2464" s="2" t="s">
        <v>5278</v>
      </c>
      <c r="L2464" t="s">
        <v>28180</v>
      </c>
      <c r="M2464" s="2">
        <v>1644</v>
      </c>
      <c r="N2464" s="2" t="s">
        <v>14954</v>
      </c>
      <c r="O2464" s="2" t="s">
        <v>14955</v>
      </c>
      <c r="P2464" s="2" t="s">
        <v>14956</v>
      </c>
      <c r="Q2464" s="2" t="s">
        <v>14957</v>
      </c>
      <c r="R2464">
        <v>10</v>
      </c>
      <c r="S2464" s="9">
        <f>SUM(pledge_tiers!B2464:F2464)/pledge_tiers!CZ2464</f>
        <v>0.74907521578298397</v>
      </c>
      <c r="T2464" s="8">
        <f>SUM(pledge_tiers!G2464:K2464)/pledge_tiers!CZ2464</f>
        <v>0.25092478421701603</v>
      </c>
      <c r="U2464" s="8">
        <f>SUM(pledge_tiers!L2464:CX2464)/pledge_tiers!CZ2464</f>
        <v>0</v>
      </c>
      <c r="V2464">
        <f>VLOOKUP(A2464,cluster_membership!$A$1:$B$4001,2,FALSE)</f>
        <v>5</v>
      </c>
    </row>
    <row r="2465" spans="1:22" x14ac:dyDescent="0.2">
      <c r="A2465" s="2">
        <v>2463</v>
      </c>
      <c r="B2465" s="3">
        <v>102970</v>
      </c>
      <c r="C2465" s="2" t="s">
        <v>14958</v>
      </c>
      <c r="D2465" s="2" t="s">
        <v>14959</v>
      </c>
      <c r="E2465" s="2" t="s">
        <v>23</v>
      </c>
      <c r="F2465" s="2" t="s">
        <v>75</v>
      </c>
      <c r="G2465" s="3">
        <v>35000</v>
      </c>
      <c r="H2465" s="6">
        <f>VLOOKUP(F2465,Exchange_rates!$A$1:$B$13,2,FALSE)</f>
        <v>1.24</v>
      </c>
      <c r="I2465" s="6">
        <f t="shared" si="76"/>
        <v>43400</v>
      </c>
      <c r="J2465" s="3">
        <f t="shared" si="77"/>
        <v>127682.8</v>
      </c>
      <c r="K2465" s="2" t="s">
        <v>541</v>
      </c>
      <c r="L2465" t="s">
        <v>28181</v>
      </c>
      <c r="M2465" s="2">
        <v>1643</v>
      </c>
      <c r="N2465" s="2" t="s">
        <v>14960</v>
      </c>
      <c r="O2465" s="2" t="s">
        <v>14961</v>
      </c>
      <c r="P2465" s="2" t="s">
        <v>14962</v>
      </c>
      <c r="Q2465" s="2" t="s">
        <v>14963</v>
      </c>
      <c r="R2465">
        <v>13</v>
      </c>
      <c r="S2465" s="9">
        <f>SUM(pledge_tiers!B2465:F2465)/pledge_tiers!CZ2465</f>
        <v>0.2019704433497537</v>
      </c>
      <c r="T2465" s="8">
        <f>SUM(pledge_tiers!G2465:K2465)/pledge_tiers!CZ2465</f>
        <v>0.7931034482758621</v>
      </c>
      <c r="U2465" s="8">
        <f>SUM(pledge_tiers!L2465:CX2465)/pledge_tiers!CZ2465</f>
        <v>4.9261083743842365E-3</v>
      </c>
      <c r="V2465">
        <f>VLOOKUP(A2465,cluster_membership!$A$1:$B$4001,2,FALSE)</f>
        <v>5</v>
      </c>
    </row>
    <row r="2466" spans="1:22" x14ac:dyDescent="0.2">
      <c r="A2466" s="2">
        <v>2464</v>
      </c>
      <c r="B2466" s="3">
        <v>95100</v>
      </c>
      <c r="C2466" s="2" t="s">
        <v>14964</v>
      </c>
      <c r="D2466" s="2" t="s">
        <v>14965</v>
      </c>
      <c r="E2466" s="2" t="s">
        <v>685</v>
      </c>
      <c r="F2466" s="2" t="s">
        <v>15</v>
      </c>
      <c r="G2466" s="3">
        <v>60000</v>
      </c>
      <c r="H2466" s="6">
        <f>VLOOKUP(F2466,Exchange_rates!$A$1:$B$13,2,FALSE)</f>
        <v>1</v>
      </c>
      <c r="I2466" s="6">
        <f t="shared" si="76"/>
        <v>60000</v>
      </c>
      <c r="J2466" s="3">
        <f t="shared" si="77"/>
        <v>95100</v>
      </c>
      <c r="K2466" s="2" t="s">
        <v>345</v>
      </c>
      <c r="L2466" t="s">
        <v>28180</v>
      </c>
      <c r="M2466" s="2">
        <v>1642</v>
      </c>
      <c r="N2466" s="2" t="s">
        <v>14966</v>
      </c>
      <c r="O2466" s="2" t="s">
        <v>14967</v>
      </c>
      <c r="P2466" s="2" t="s">
        <v>14968</v>
      </c>
      <c r="Q2466" s="2" t="s">
        <v>14969</v>
      </c>
      <c r="R2466">
        <v>31</v>
      </c>
      <c r="S2466" s="9">
        <f>SUM(pledge_tiers!B2466:F2466)/pledge_tiers!CZ2466</f>
        <v>0.11277258566978193</v>
      </c>
      <c r="T2466" s="8">
        <f>SUM(pledge_tiers!G2466:K2466)/pledge_tiers!CZ2466</f>
        <v>2.9283489096573207E-2</v>
      </c>
      <c r="U2466" s="8">
        <f>SUM(pledge_tiers!L2466:CX2466)/pledge_tiers!CZ2466</f>
        <v>0.85794392523364482</v>
      </c>
      <c r="V2466">
        <f>VLOOKUP(A2466,cluster_membership!$A$1:$B$4001,2,FALSE)</f>
        <v>5</v>
      </c>
    </row>
    <row r="2467" spans="1:22" x14ac:dyDescent="0.2">
      <c r="A2467" s="2">
        <v>2465</v>
      </c>
      <c r="B2467" s="3">
        <v>102864</v>
      </c>
      <c r="C2467" s="2" t="s">
        <v>14970</v>
      </c>
      <c r="D2467" s="2" t="s">
        <v>14971</v>
      </c>
      <c r="E2467" s="2" t="s">
        <v>14972</v>
      </c>
      <c r="F2467" s="2" t="s">
        <v>15</v>
      </c>
      <c r="G2467" s="3">
        <v>10000</v>
      </c>
      <c r="H2467" s="6">
        <f>VLOOKUP(F2467,Exchange_rates!$A$1:$B$13,2,FALSE)</f>
        <v>1</v>
      </c>
      <c r="I2467" s="6">
        <f t="shared" si="76"/>
        <v>10000</v>
      </c>
      <c r="J2467" s="3">
        <f t="shared" si="77"/>
        <v>102864</v>
      </c>
      <c r="K2467" s="2" t="s">
        <v>8814</v>
      </c>
      <c r="L2467" t="s">
        <v>28185</v>
      </c>
      <c r="M2467" s="2">
        <v>1642</v>
      </c>
      <c r="N2467" s="2" t="s">
        <v>14973</v>
      </c>
      <c r="O2467" s="2" t="s">
        <v>14974</v>
      </c>
      <c r="P2467" s="2" t="s">
        <v>14975</v>
      </c>
      <c r="Q2467" s="2" t="s">
        <v>14976</v>
      </c>
      <c r="R2467">
        <v>11</v>
      </c>
      <c r="S2467" s="9">
        <f>SUM(pledge_tiers!B2467:F2467)/pledge_tiers!CZ2467</f>
        <v>0.20644761314321142</v>
      </c>
      <c r="T2467" s="8">
        <f>SUM(pledge_tiers!G2467:K2467)/pledge_tiers!CZ2467</f>
        <v>0.74333539987600739</v>
      </c>
      <c r="U2467" s="8">
        <f>SUM(pledge_tiers!L2467:CX2467)/pledge_tiers!CZ2467</f>
        <v>5.0216986980781156E-2</v>
      </c>
      <c r="V2467">
        <f>VLOOKUP(A2467,cluster_membership!$A$1:$B$4001,2,FALSE)</f>
        <v>5</v>
      </c>
    </row>
    <row r="2468" spans="1:22" x14ac:dyDescent="0.2">
      <c r="A2468" s="2">
        <v>2466</v>
      </c>
      <c r="B2468" s="3">
        <v>171589</v>
      </c>
      <c r="C2468" s="2" t="s">
        <v>14977</v>
      </c>
      <c r="D2468" s="2" t="s">
        <v>4002</v>
      </c>
      <c r="E2468" s="2" t="s">
        <v>685</v>
      </c>
      <c r="F2468" s="2" t="s">
        <v>15</v>
      </c>
      <c r="G2468" s="3">
        <v>27000</v>
      </c>
      <c r="H2468" s="6">
        <f>VLOOKUP(F2468,Exchange_rates!$A$1:$B$13,2,FALSE)</f>
        <v>1</v>
      </c>
      <c r="I2468" s="6">
        <f t="shared" si="76"/>
        <v>27000</v>
      </c>
      <c r="J2468" s="3">
        <f t="shared" si="77"/>
        <v>171589</v>
      </c>
      <c r="K2468" s="2" t="s">
        <v>1343</v>
      </c>
      <c r="L2468" t="s">
        <v>28182</v>
      </c>
      <c r="M2468" s="2">
        <v>1642</v>
      </c>
      <c r="N2468" s="2" t="s">
        <v>14978</v>
      </c>
      <c r="O2468" s="2" t="s">
        <v>14979</v>
      </c>
      <c r="P2468" s="2" t="s">
        <v>14980</v>
      </c>
      <c r="Q2468" s="2" t="s">
        <v>14981</v>
      </c>
      <c r="R2468">
        <v>24</v>
      </c>
      <c r="S2468" s="9">
        <f>SUM(pledge_tiers!B2468:F2468)/pledge_tiers!CZ2468</f>
        <v>0.34820322180916974</v>
      </c>
      <c r="T2468" s="8">
        <f>SUM(pledge_tiers!G2468:K2468)/pledge_tiers!CZ2468</f>
        <v>0.53531598513011147</v>
      </c>
      <c r="U2468" s="8">
        <f>SUM(pledge_tiers!L2468:CX2468)/pledge_tiers!CZ2468</f>
        <v>0.11648079306071871</v>
      </c>
      <c r="V2468">
        <f>VLOOKUP(A2468,cluster_membership!$A$1:$B$4001,2,FALSE)</f>
        <v>5</v>
      </c>
    </row>
    <row r="2469" spans="1:22" x14ac:dyDescent="0.2">
      <c r="A2469" s="2">
        <v>2467</v>
      </c>
      <c r="B2469" s="3">
        <v>96338</v>
      </c>
      <c r="C2469" s="2" t="s">
        <v>14982</v>
      </c>
      <c r="D2469" s="2" t="s">
        <v>14983</v>
      </c>
      <c r="E2469" s="2" t="s">
        <v>470</v>
      </c>
      <c r="F2469" s="2" t="s">
        <v>75</v>
      </c>
      <c r="G2469" s="3">
        <v>50000</v>
      </c>
      <c r="H2469" s="6">
        <f>VLOOKUP(F2469,Exchange_rates!$A$1:$B$13,2,FALSE)</f>
        <v>1.24</v>
      </c>
      <c r="I2469" s="6">
        <f t="shared" si="76"/>
        <v>62000</v>
      </c>
      <c r="J2469" s="3">
        <f t="shared" si="77"/>
        <v>119459.12</v>
      </c>
      <c r="K2469" s="2" t="s">
        <v>827</v>
      </c>
      <c r="L2469" t="s">
        <v>28181</v>
      </c>
      <c r="M2469" s="2">
        <v>1641</v>
      </c>
      <c r="N2469" s="2" t="s">
        <v>14984</v>
      </c>
      <c r="O2469" s="2" t="s">
        <v>14985</v>
      </c>
      <c r="P2469" s="2" t="s">
        <v>14986</v>
      </c>
      <c r="Q2469" s="2" t="s">
        <v>14987</v>
      </c>
      <c r="R2469">
        <v>9</v>
      </c>
      <c r="S2469" s="9">
        <f>SUM(pledge_tiers!B2469:F2469)/pledge_tiers!CZ2469</f>
        <v>0.6314496314496314</v>
      </c>
      <c r="T2469" s="8">
        <f>SUM(pledge_tiers!G2469:K2469)/pledge_tiers!CZ2469</f>
        <v>0.36855036855036855</v>
      </c>
      <c r="U2469" s="8">
        <f>SUM(pledge_tiers!L2469:CX2469)/pledge_tiers!CZ2469</f>
        <v>0</v>
      </c>
      <c r="V2469">
        <f>VLOOKUP(A2469,cluster_membership!$A$1:$B$4001,2,FALSE)</f>
        <v>5</v>
      </c>
    </row>
    <row r="2470" spans="1:22" x14ac:dyDescent="0.2">
      <c r="A2470" s="2">
        <v>2468</v>
      </c>
      <c r="B2470" s="3">
        <v>96874</v>
      </c>
      <c r="C2470" s="2" t="s">
        <v>14988</v>
      </c>
      <c r="D2470" s="2" t="s">
        <v>14989</v>
      </c>
      <c r="E2470" s="2" t="s">
        <v>14</v>
      </c>
      <c r="F2470" s="2" t="s">
        <v>15</v>
      </c>
      <c r="G2470" s="3">
        <v>45000</v>
      </c>
      <c r="H2470" s="6">
        <f>VLOOKUP(F2470,Exchange_rates!$A$1:$B$13,2,FALSE)</f>
        <v>1</v>
      </c>
      <c r="I2470" s="6">
        <f t="shared" si="76"/>
        <v>45000</v>
      </c>
      <c r="J2470" s="3">
        <f t="shared" si="77"/>
        <v>96874</v>
      </c>
      <c r="K2470" s="2" t="s">
        <v>136</v>
      </c>
      <c r="L2470" t="s">
        <v>28180</v>
      </c>
      <c r="M2470" s="2">
        <v>1641</v>
      </c>
      <c r="N2470" s="2" t="s">
        <v>14990</v>
      </c>
      <c r="O2470" s="2" t="s">
        <v>14991</v>
      </c>
      <c r="P2470" s="2" t="s">
        <v>14992</v>
      </c>
      <c r="Q2470" s="2" t="s">
        <v>14993</v>
      </c>
      <c r="R2470">
        <v>8</v>
      </c>
      <c r="S2470" s="9">
        <f>SUM(pledge_tiers!B2470:F2470)/pledge_tiers!CZ2470</f>
        <v>0.99263351749539597</v>
      </c>
      <c r="T2470" s="8">
        <f>SUM(pledge_tiers!G2470:K2470)/pledge_tiers!CZ2470</f>
        <v>7.3664825046040518E-3</v>
      </c>
      <c r="U2470" s="8">
        <f>SUM(pledge_tiers!L2470:CX2470)/pledge_tiers!CZ2470</f>
        <v>0</v>
      </c>
      <c r="V2470">
        <f>VLOOKUP(A2470,cluster_membership!$A$1:$B$4001,2,FALSE)</f>
        <v>5</v>
      </c>
    </row>
    <row r="2471" spans="1:22" x14ac:dyDescent="0.2">
      <c r="A2471" s="2">
        <v>2469</v>
      </c>
      <c r="B2471" s="3">
        <v>55600</v>
      </c>
      <c r="C2471" s="2" t="s">
        <v>14994</v>
      </c>
      <c r="D2471" s="2" t="s">
        <v>8236</v>
      </c>
      <c r="E2471" s="2" t="s">
        <v>665</v>
      </c>
      <c r="F2471" s="2" t="s">
        <v>15</v>
      </c>
      <c r="G2471" s="3">
        <v>11500</v>
      </c>
      <c r="H2471" s="6">
        <f>VLOOKUP(F2471,Exchange_rates!$A$1:$B$13,2,FALSE)</f>
        <v>1</v>
      </c>
      <c r="I2471" s="6">
        <f t="shared" si="76"/>
        <v>11500</v>
      </c>
      <c r="J2471" s="3">
        <f t="shared" si="77"/>
        <v>55600</v>
      </c>
      <c r="K2471" s="2" t="s">
        <v>47</v>
      </c>
      <c r="L2471" t="s">
        <v>28180</v>
      </c>
      <c r="M2471" s="2">
        <v>1640</v>
      </c>
      <c r="N2471" s="2" t="s">
        <v>14995</v>
      </c>
      <c r="O2471" s="2" t="s">
        <v>14996</v>
      </c>
      <c r="P2471" s="2" t="s">
        <v>14997</v>
      </c>
      <c r="Q2471" s="2" t="s">
        <v>14998</v>
      </c>
      <c r="R2471">
        <v>8</v>
      </c>
      <c r="S2471" s="9">
        <f>SUM(pledge_tiers!B2471:F2471)/pledge_tiers!CZ2471</f>
        <v>0.82907049282595136</v>
      </c>
      <c r="T2471" s="8">
        <f>SUM(pledge_tiers!G2471:K2471)/pledge_tiers!CZ2471</f>
        <v>0.17092950717404864</v>
      </c>
      <c r="U2471" s="8">
        <f>SUM(pledge_tiers!L2471:CX2471)/pledge_tiers!CZ2471</f>
        <v>0</v>
      </c>
      <c r="V2471">
        <f>VLOOKUP(A2471,cluster_membership!$A$1:$B$4001,2,FALSE)</f>
        <v>5</v>
      </c>
    </row>
    <row r="2472" spans="1:22" x14ac:dyDescent="0.2">
      <c r="A2472" s="2">
        <v>2470</v>
      </c>
      <c r="B2472" s="3">
        <v>49246</v>
      </c>
      <c r="C2472" s="2" t="s">
        <v>14999</v>
      </c>
      <c r="D2472" s="2" t="s">
        <v>15000</v>
      </c>
      <c r="E2472" s="2" t="s">
        <v>14</v>
      </c>
      <c r="F2472" s="2" t="s">
        <v>75</v>
      </c>
      <c r="G2472" s="3">
        <v>5000</v>
      </c>
      <c r="H2472" s="6">
        <f>VLOOKUP(F2472,Exchange_rates!$A$1:$B$13,2,FALSE)</f>
        <v>1.24</v>
      </c>
      <c r="I2472" s="6">
        <f t="shared" si="76"/>
        <v>6200</v>
      </c>
      <c r="J2472" s="3">
        <f t="shared" si="77"/>
        <v>61065.04</v>
      </c>
      <c r="K2472" s="2" t="s">
        <v>291</v>
      </c>
      <c r="L2472" t="s">
        <v>28181</v>
      </c>
      <c r="M2472" s="2">
        <v>1640</v>
      </c>
      <c r="N2472" s="2" t="s">
        <v>15001</v>
      </c>
      <c r="O2472" s="2" t="s">
        <v>15002</v>
      </c>
      <c r="P2472" s="2" t="s">
        <v>15003</v>
      </c>
      <c r="Q2472" s="2" t="s">
        <v>15004</v>
      </c>
      <c r="R2472">
        <v>8</v>
      </c>
      <c r="S2472" s="9">
        <f>SUM(pledge_tiers!B2472:F2472)/pledge_tiers!CZ2472</f>
        <v>0.98594132029339854</v>
      </c>
      <c r="T2472" s="8">
        <f>SUM(pledge_tiers!G2472:K2472)/pledge_tiers!CZ2472</f>
        <v>1.4058679706601468E-2</v>
      </c>
      <c r="U2472" s="8">
        <f>SUM(pledge_tiers!L2472:CX2472)/pledge_tiers!CZ2472</f>
        <v>0</v>
      </c>
      <c r="V2472">
        <f>VLOOKUP(A2472,cluster_membership!$A$1:$B$4001,2,FALSE)</f>
        <v>5</v>
      </c>
    </row>
    <row r="2473" spans="1:22" x14ac:dyDescent="0.2">
      <c r="A2473" s="2">
        <v>2471</v>
      </c>
      <c r="B2473" s="3">
        <v>31403</v>
      </c>
      <c r="C2473" s="2" t="s">
        <v>15005</v>
      </c>
      <c r="D2473" s="2" t="s">
        <v>15006</v>
      </c>
      <c r="E2473" s="2" t="s">
        <v>14</v>
      </c>
      <c r="F2473" s="2" t="s">
        <v>15</v>
      </c>
      <c r="G2473" s="3">
        <v>6000</v>
      </c>
      <c r="H2473" s="6">
        <f>VLOOKUP(F2473,Exchange_rates!$A$1:$B$13,2,FALSE)</f>
        <v>1</v>
      </c>
      <c r="I2473" s="6">
        <f t="shared" si="76"/>
        <v>6000</v>
      </c>
      <c r="J2473" s="3">
        <f t="shared" si="77"/>
        <v>31403</v>
      </c>
      <c r="K2473" s="2" t="s">
        <v>47</v>
      </c>
      <c r="L2473" t="s">
        <v>28180</v>
      </c>
      <c r="M2473" s="2">
        <v>1639</v>
      </c>
      <c r="N2473" s="2" t="s">
        <v>15007</v>
      </c>
      <c r="O2473" s="2" t="s">
        <v>15008</v>
      </c>
      <c r="P2473" s="2" t="s">
        <v>15009</v>
      </c>
      <c r="Q2473" s="2" t="s">
        <v>15010</v>
      </c>
      <c r="R2473">
        <v>4</v>
      </c>
      <c r="S2473" s="9">
        <f>SUM(pledge_tiers!B2473:F2473)/pledge_tiers!CZ2473</f>
        <v>1</v>
      </c>
      <c r="T2473" s="8">
        <f>SUM(pledge_tiers!G2473:K2473)/pledge_tiers!CZ2473</f>
        <v>0</v>
      </c>
      <c r="U2473" s="8">
        <f>SUM(pledge_tiers!L2473:CX2473)/pledge_tiers!CZ2473</f>
        <v>0</v>
      </c>
      <c r="V2473">
        <f>VLOOKUP(A2473,cluster_membership!$A$1:$B$4001,2,FALSE)</f>
        <v>5</v>
      </c>
    </row>
    <row r="2474" spans="1:22" x14ac:dyDescent="0.2">
      <c r="A2474" s="2">
        <v>2472</v>
      </c>
      <c r="B2474" s="3">
        <v>113582</v>
      </c>
      <c r="C2474" s="2" t="s">
        <v>15011</v>
      </c>
      <c r="D2474" s="2" t="s">
        <v>15012</v>
      </c>
      <c r="E2474" s="2" t="s">
        <v>534</v>
      </c>
      <c r="F2474" s="2" t="s">
        <v>15</v>
      </c>
      <c r="G2474" s="3">
        <v>50000</v>
      </c>
      <c r="H2474" s="6">
        <f>VLOOKUP(F2474,Exchange_rates!$A$1:$B$13,2,FALSE)</f>
        <v>1</v>
      </c>
      <c r="I2474" s="6">
        <f t="shared" si="76"/>
        <v>50000</v>
      </c>
      <c r="J2474" s="3">
        <f t="shared" si="77"/>
        <v>113582</v>
      </c>
      <c r="K2474" s="2" t="s">
        <v>720</v>
      </c>
      <c r="L2474" t="s">
        <v>28180</v>
      </c>
      <c r="M2474" s="2">
        <v>1639</v>
      </c>
      <c r="N2474" s="2" t="s">
        <v>15013</v>
      </c>
      <c r="O2474" s="2" t="s">
        <v>15014</v>
      </c>
      <c r="P2474" s="2" t="s">
        <v>15015</v>
      </c>
      <c r="Q2474" s="2" t="s">
        <v>15016</v>
      </c>
      <c r="R2474">
        <v>15</v>
      </c>
      <c r="S2474" s="9">
        <f>SUM(pledge_tiers!B2474:F2474)/pledge_tiers!CZ2474</f>
        <v>0.69723076923076921</v>
      </c>
      <c r="T2474" s="8">
        <f>SUM(pledge_tiers!G2474:K2474)/pledge_tiers!CZ2474</f>
        <v>0.29538461538461541</v>
      </c>
      <c r="U2474" s="8">
        <f>SUM(pledge_tiers!L2474:CX2474)/pledge_tiers!CZ2474</f>
        <v>7.3846153846153844E-3</v>
      </c>
      <c r="V2474">
        <f>VLOOKUP(A2474,cluster_membership!$A$1:$B$4001,2,FALSE)</f>
        <v>5</v>
      </c>
    </row>
    <row r="2475" spans="1:22" x14ac:dyDescent="0.2">
      <c r="A2475" s="2">
        <v>2473</v>
      </c>
      <c r="B2475" s="3">
        <v>125440</v>
      </c>
      <c r="C2475" s="2" t="s">
        <v>15017</v>
      </c>
      <c r="D2475" s="2" t="s">
        <v>15018</v>
      </c>
      <c r="E2475" s="2" t="s">
        <v>14</v>
      </c>
      <c r="F2475" s="2" t="s">
        <v>15</v>
      </c>
      <c r="G2475" s="3">
        <v>26000</v>
      </c>
      <c r="H2475" s="6">
        <f>VLOOKUP(F2475,Exchange_rates!$A$1:$B$13,2,FALSE)</f>
        <v>1</v>
      </c>
      <c r="I2475" s="6">
        <f t="shared" si="76"/>
        <v>26000</v>
      </c>
      <c r="J2475" s="3">
        <f t="shared" si="77"/>
        <v>125440</v>
      </c>
      <c r="K2475" s="2" t="s">
        <v>720</v>
      </c>
      <c r="L2475" t="s">
        <v>28180</v>
      </c>
      <c r="M2475" s="2">
        <v>1638</v>
      </c>
      <c r="N2475" s="2" t="s">
        <v>15019</v>
      </c>
      <c r="O2475" s="2" t="s">
        <v>15020</v>
      </c>
      <c r="P2475" s="2" t="s">
        <v>15021</v>
      </c>
      <c r="Q2475" s="2" t="s">
        <v>15022</v>
      </c>
      <c r="R2475">
        <v>30</v>
      </c>
      <c r="S2475" s="9">
        <f>SUM(pledge_tiers!B2475:F2475)/pledge_tiers!CZ2475</f>
        <v>0.2035561005518087</v>
      </c>
      <c r="T2475" s="8">
        <f>SUM(pledge_tiers!G2475:K2475)/pledge_tiers!CZ2475</f>
        <v>0.69957081545064381</v>
      </c>
      <c r="U2475" s="8">
        <f>SUM(pledge_tiers!L2475:CX2475)/pledge_tiers!CZ2475</f>
        <v>9.6873083997547516E-2</v>
      </c>
      <c r="V2475">
        <f>VLOOKUP(A2475,cluster_membership!$A$1:$B$4001,2,FALSE)</f>
        <v>5</v>
      </c>
    </row>
    <row r="2476" spans="1:22" x14ac:dyDescent="0.2">
      <c r="A2476" s="2">
        <v>2474</v>
      </c>
      <c r="B2476" s="3">
        <v>48724</v>
      </c>
      <c r="C2476" s="2" t="s">
        <v>15023</v>
      </c>
      <c r="D2476" s="2" t="s">
        <v>12778</v>
      </c>
      <c r="E2476" s="2" t="s">
        <v>23</v>
      </c>
      <c r="F2476" s="2" t="s">
        <v>15</v>
      </c>
      <c r="G2476" s="3">
        <v>15000</v>
      </c>
      <c r="H2476" s="6">
        <f>VLOOKUP(F2476,Exchange_rates!$A$1:$B$13,2,FALSE)</f>
        <v>1</v>
      </c>
      <c r="I2476" s="6">
        <f t="shared" si="76"/>
        <v>15000</v>
      </c>
      <c r="J2476" s="3">
        <f t="shared" si="77"/>
        <v>48724</v>
      </c>
      <c r="K2476" s="2" t="s">
        <v>257</v>
      </c>
      <c r="L2476" t="s">
        <v>28180</v>
      </c>
      <c r="M2476" s="2">
        <v>1638</v>
      </c>
      <c r="N2476" s="2" t="s">
        <v>15024</v>
      </c>
      <c r="O2476" s="2" t="s">
        <v>15025</v>
      </c>
      <c r="P2476" s="2" t="s">
        <v>15026</v>
      </c>
      <c r="Q2476" s="2" t="s">
        <v>15027</v>
      </c>
      <c r="R2476">
        <v>8</v>
      </c>
      <c r="S2476" s="9">
        <f>SUM(pledge_tiers!B2476:F2476)/pledge_tiers!CZ2476</f>
        <v>0.99938837920489298</v>
      </c>
      <c r="T2476" s="8">
        <f>SUM(pledge_tiers!G2476:K2476)/pledge_tiers!CZ2476</f>
        <v>6.116207951070336E-4</v>
      </c>
      <c r="U2476" s="8">
        <f>SUM(pledge_tiers!L2476:CX2476)/pledge_tiers!CZ2476</f>
        <v>0</v>
      </c>
      <c r="V2476">
        <f>VLOOKUP(A2476,cluster_membership!$A$1:$B$4001,2,FALSE)</f>
        <v>5</v>
      </c>
    </row>
    <row r="2477" spans="1:22" x14ac:dyDescent="0.2">
      <c r="A2477" s="2">
        <v>2475</v>
      </c>
      <c r="B2477" s="3">
        <v>88874</v>
      </c>
      <c r="C2477" s="2" t="s">
        <v>15028</v>
      </c>
      <c r="D2477" s="2" t="s">
        <v>10877</v>
      </c>
      <c r="E2477" s="2" t="s">
        <v>14</v>
      </c>
      <c r="F2477" s="2" t="s">
        <v>15</v>
      </c>
      <c r="G2477" s="3">
        <v>11000</v>
      </c>
      <c r="H2477" s="6">
        <f>VLOOKUP(F2477,Exchange_rates!$A$1:$B$13,2,FALSE)</f>
        <v>1</v>
      </c>
      <c r="I2477" s="6">
        <f t="shared" si="76"/>
        <v>11000</v>
      </c>
      <c r="J2477" s="3">
        <f t="shared" si="77"/>
        <v>88874</v>
      </c>
      <c r="K2477" s="2" t="s">
        <v>611</v>
      </c>
      <c r="L2477" t="s">
        <v>28180</v>
      </c>
      <c r="M2477" s="2">
        <v>1638</v>
      </c>
      <c r="N2477" s="2" t="s">
        <v>15029</v>
      </c>
      <c r="O2477" s="2" t="s">
        <v>15030</v>
      </c>
      <c r="P2477" s="2" t="s">
        <v>15031</v>
      </c>
      <c r="Q2477" s="2" t="s">
        <v>15032</v>
      </c>
      <c r="R2477">
        <v>10</v>
      </c>
      <c r="S2477" s="9">
        <f>SUM(pledge_tiers!B2477:F2477)/pledge_tiers!CZ2477</f>
        <v>0.91187270501835982</v>
      </c>
      <c r="T2477" s="8">
        <f>SUM(pledge_tiers!G2477:K2477)/pledge_tiers!CZ2477</f>
        <v>8.8127294981640153E-2</v>
      </c>
      <c r="U2477" s="8">
        <f>SUM(pledge_tiers!L2477:CX2477)/pledge_tiers!CZ2477</f>
        <v>0</v>
      </c>
      <c r="V2477">
        <f>VLOOKUP(A2477,cluster_membership!$A$1:$B$4001,2,FALSE)</f>
        <v>5</v>
      </c>
    </row>
    <row r="2478" spans="1:22" x14ac:dyDescent="0.2">
      <c r="A2478" s="2">
        <v>2476</v>
      </c>
      <c r="B2478" s="3">
        <v>210171</v>
      </c>
      <c r="C2478" s="2" t="s">
        <v>15033</v>
      </c>
      <c r="D2478" s="2" t="s">
        <v>15034</v>
      </c>
      <c r="E2478" s="2" t="s">
        <v>189</v>
      </c>
      <c r="F2478" s="2" t="s">
        <v>945</v>
      </c>
      <c r="G2478" s="3">
        <v>55000</v>
      </c>
      <c r="H2478" s="6">
        <f>VLOOKUP(F2478,Exchange_rates!$A$1:$B$13,2,FALSE)</f>
        <v>1.06</v>
      </c>
      <c r="I2478" s="6">
        <f t="shared" si="76"/>
        <v>58300</v>
      </c>
      <c r="J2478" s="3">
        <f t="shared" si="77"/>
        <v>222781.26</v>
      </c>
      <c r="K2478" s="2" t="s">
        <v>2730</v>
      </c>
      <c r="L2478" t="s">
        <v>28190</v>
      </c>
      <c r="M2478" s="2">
        <v>1637</v>
      </c>
      <c r="N2478" s="2" t="s">
        <v>15035</v>
      </c>
      <c r="O2478" s="2" t="s">
        <v>15036</v>
      </c>
      <c r="P2478" s="2" t="s">
        <v>15037</v>
      </c>
      <c r="Q2478" s="2" t="s">
        <v>15038</v>
      </c>
      <c r="R2478">
        <v>12</v>
      </c>
      <c r="S2478" s="9">
        <f>SUM(pledge_tiers!B2478:F2478)/pledge_tiers!CZ2478</f>
        <v>0.92594936708860764</v>
      </c>
      <c r="T2478" s="8">
        <f>SUM(pledge_tiers!G2478:K2478)/pledge_tiers!CZ2478</f>
        <v>7.1518987341772158E-2</v>
      </c>
      <c r="U2478" s="8">
        <f>SUM(pledge_tiers!L2478:CX2478)/pledge_tiers!CZ2478</f>
        <v>2.5316455696202532E-3</v>
      </c>
      <c r="V2478">
        <f>VLOOKUP(A2478,cluster_membership!$A$1:$B$4001,2,FALSE)</f>
        <v>5</v>
      </c>
    </row>
    <row r="2479" spans="1:22" x14ac:dyDescent="0.2">
      <c r="A2479" s="2">
        <v>2477</v>
      </c>
      <c r="B2479" s="3">
        <v>90362</v>
      </c>
      <c r="C2479" s="2" t="s">
        <v>15039</v>
      </c>
      <c r="D2479" s="2" t="s">
        <v>7741</v>
      </c>
      <c r="E2479" s="2" t="s">
        <v>2967</v>
      </c>
      <c r="F2479" s="2" t="s">
        <v>15</v>
      </c>
      <c r="G2479" s="3">
        <v>25000</v>
      </c>
      <c r="H2479" s="6">
        <f>VLOOKUP(F2479,Exchange_rates!$A$1:$B$13,2,FALSE)</f>
        <v>1</v>
      </c>
      <c r="I2479" s="6">
        <f t="shared" si="76"/>
        <v>25000</v>
      </c>
      <c r="J2479" s="3">
        <f t="shared" si="77"/>
        <v>90362</v>
      </c>
      <c r="K2479" s="2" t="s">
        <v>250</v>
      </c>
      <c r="L2479" t="s">
        <v>28180</v>
      </c>
      <c r="M2479" s="2">
        <v>1636</v>
      </c>
      <c r="N2479" s="2" t="s">
        <v>15040</v>
      </c>
      <c r="O2479" s="2" t="s">
        <v>15041</v>
      </c>
      <c r="P2479" s="2" t="s">
        <v>15042</v>
      </c>
      <c r="Q2479" s="2" t="s">
        <v>15043</v>
      </c>
      <c r="R2479">
        <v>13</v>
      </c>
      <c r="S2479" s="9">
        <f>SUM(pledge_tiers!B2479:F2479)/pledge_tiers!CZ2479</f>
        <v>0.72477064220183485</v>
      </c>
      <c r="T2479" s="8">
        <f>SUM(pledge_tiers!G2479:K2479)/pledge_tiers!CZ2479</f>
        <v>0.25626911314984707</v>
      </c>
      <c r="U2479" s="8">
        <f>SUM(pledge_tiers!L2479:CX2479)/pledge_tiers!CZ2479</f>
        <v>1.8960244648318043E-2</v>
      </c>
      <c r="V2479">
        <f>VLOOKUP(A2479,cluster_membership!$A$1:$B$4001,2,FALSE)</f>
        <v>5</v>
      </c>
    </row>
    <row r="2480" spans="1:22" x14ac:dyDescent="0.2">
      <c r="A2480" s="2">
        <v>2478</v>
      </c>
      <c r="B2480" s="3">
        <v>92324</v>
      </c>
      <c r="C2480" s="2" t="s">
        <v>15044</v>
      </c>
      <c r="D2480" s="2" t="s">
        <v>15045</v>
      </c>
      <c r="E2480" s="2" t="s">
        <v>470</v>
      </c>
      <c r="F2480" s="2" t="s">
        <v>15</v>
      </c>
      <c r="G2480" s="3">
        <v>10000</v>
      </c>
      <c r="H2480" s="6">
        <f>VLOOKUP(F2480,Exchange_rates!$A$1:$B$13,2,FALSE)</f>
        <v>1</v>
      </c>
      <c r="I2480" s="6">
        <f t="shared" si="76"/>
        <v>10000</v>
      </c>
      <c r="J2480" s="3">
        <f t="shared" si="77"/>
        <v>92324</v>
      </c>
      <c r="K2480" s="2" t="s">
        <v>39</v>
      </c>
      <c r="L2480" t="s">
        <v>28180</v>
      </c>
      <c r="M2480" s="2">
        <v>1636</v>
      </c>
      <c r="N2480" s="2" t="s">
        <v>15046</v>
      </c>
      <c r="O2480" s="2" t="s">
        <v>15047</v>
      </c>
      <c r="P2480" s="2" t="s">
        <v>15048</v>
      </c>
      <c r="Q2480" s="2" t="s">
        <v>15049</v>
      </c>
      <c r="R2480">
        <v>10</v>
      </c>
      <c r="S2480" s="9">
        <f>SUM(pledge_tiers!B2480:F2480)/pledge_tiers!CZ2480</f>
        <v>0.93321078431372551</v>
      </c>
      <c r="T2480" s="8">
        <f>SUM(pledge_tiers!G2480:K2480)/pledge_tiers!CZ2480</f>
        <v>6.6789215686274508E-2</v>
      </c>
      <c r="U2480" s="8">
        <f>SUM(pledge_tiers!L2480:CX2480)/pledge_tiers!CZ2480</f>
        <v>0</v>
      </c>
      <c r="V2480">
        <f>VLOOKUP(A2480,cluster_membership!$A$1:$B$4001,2,FALSE)</f>
        <v>5</v>
      </c>
    </row>
    <row r="2481" spans="1:22" x14ac:dyDescent="0.2">
      <c r="A2481" s="2">
        <v>2479</v>
      </c>
      <c r="B2481" s="3">
        <v>91769</v>
      </c>
      <c r="C2481" s="2" t="s">
        <v>15050</v>
      </c>
      <c r="D2481" s="2" t="s">
        <v>7006</v>
      </c>
      <c r="E2481" s="2" t="s">
        <v>14</v>
      </c>
      <c r="F2481" s="2" t="s">
        <v>15</v>
      </c>
      <c r="G2481" s="3">
        <v>10000</v>
      </c>
      <c r="H2481" s="6">
        <f>VLOOKUP(F2481,Exchange_rates!$A$1:$B$13,2,FALSE)</f>
        <v>1</v>
      </c>
      <c r="I2481" s="6">
        <f t="shared" si="76"/>
        <v>10000</v>
      </c>
      <c r="J2481" s="3">
        <f t="shared" si="77"/>
        <v>91769</v>
      </c>
      <c r="K2481" s="2" t="s">
        <v>7007</v>
      </c>
      <c r="L2481" t="s">
        <v>28180</v>
      </c>
      <c r="M2481" s="2">
        <v>1635</v>
      </c>
      <c r="N2481" s="2" t="s">
        <v>15051</v>
      </c>
      <c r="O2481" s="2" t="s">
        <v>15052</v>
      </c>
      <c r="P2481" s="2" t="s">
        <v>15053</v>
      </c>
      <c r="Q2481" s="2" t="s">
        <v>15054</v>
      </c>
      <c r="R2481">
        <v>4</v>
      </c>
      <c r="S2481" s="9">
        <f>SUM(pledge_tiers!B2481:F2481)/pledge_tiers!CZ2481</f>
        <v>1</v>
      </c>
      <c r="T2481" s="8">
        <f>SUM(pledge_tiers!G2481:K2481)/pledge_tiers!CZ2481</f>
        <v>0</v>
      </c>
      <c r="U2481" s="8">
        <f>SUM(pledge_tiers!L2481:CX2481)/pledge_tiers!CZ2481</f>
        <v>0</v>
      </c>
      <c r="V2481">
        <f>VLOOKUP(A2481,cluster_membership!$A$1:$B$4001,2,FALSE)</f>
        <v>5</v>
      </c>
    </row>
    <row r="2482" spans="1:22" x14ac:dyDescent="0.2">
      <c r="A2482" s="2">
        <v>2480</v>
      </c>
      <c r="B2482" s="3">
        <v>341393</v>
      </c>
      <c r="C2482" s="2" t="s">
        <v>15055</v>
      </c>
      <c r="D2482" s="2" t="s">
        <v>9266</v>
      </c>
      <c r="E2482" s="2" t="s">
        <v>23</v>
      </c>
      <c r="F2482" s="2" t="s">
        <v>15</v>
      </c>
      <c r="G2482" s="3">
        <v>30000</v>
      </c>
      <c r="H2482" s="6">
        <f>VLOOKUP(F2482,Exchange_rates!$A$1:$B$13,2,FALSE)</f>
        <v>1</v>
      </c>
      <c r="I2482" s="6">
        <f t="shared" si="76"/>
        <v>30000</v>
      </c>
      <c r="J2482" s="3">
        <f t="shared" si="77"/>
        <v>341393</v>
      </c>
      <c r="K2482" s="2" t="s">
        <v>136</v>
      </c>
      <c r="L2482" t="s">
        <v>28180</v>
      </c>
      <c r="M2482" s="2">
        <v>1634</v>
      </c>
      <c r="N2482" s="2" t="s">
        <v>15056</v>
      </c>
      <c r="O2482" s="2" t="s">
        <v>15057</v>
      </c>
      <c r="P2482" s="2" t="s">
        <v>15058</v>
      </c>
      <c r="Q2482" s="2" t="s">
        <v>15059</v>
      </c>
      <c r="R2482">
        <v>9</v>
      </c>
      <c r="S2482" s="9">
        <f>SUM(pledge_tiers!B2482:F2482)/pledge_tiers!CZ2482</f>
        <v>0.21728395061728395</v>
      </c>
      <c r="T2482" s="8">
        <f>SUM(pledge_tiers!G2482:K2482)/pledge_tiers!CZ2482</f>
        <v>0.78271604938271599</v>
      </c>
      <c r="U2482" s="8">
        <f>SUM(pledge_tiers!L2482:CX2482)/pledge_tiers!CZ2482</f>
        <v>0</v>
      </c>
      <c r="V2482">
        <f>VLOOKUP(A2482,cluster_membership!$A$1:$B$4001,2,FALSE)</f>
        <v>5</v>
      </c>
    </row>
    <row r="2483" spans="1:22" x14ac:dyDescent="0.2">
      <c r="A2483" s="2">
        <v>2481</v>
      </c>
      <c r="B2483" s="3">
        <v>110538</v>
      </c>
      <c r="C2483" s="2" t="s">
        <v>15060</v>
      </c>
      <c r="D2483" s="2" t="s">
        <v>15061</v>
      </c>
      <c r="E2483" s="2" t="s">
        <v>189</v>
      </c>
      <c r="F2483" s="2" t="s">
        <v>15</v>
      </c>
      <c r="G2483" s="3">
        <v>10000</v>
      </c>
      <c r="H2483" s="6">
        <f>VLOOKUP(F2483,Exchange_rates!$A$1:$B$13,2,FALSE)</f>
        <v>1</v>
      </c>
      <c r="I2483" s="6">
        <f t="shared" si="76"/>
        <v>10000</v>
      </c>
      <c r="J2483" s="3">
        <f t="shared" si="77"/>
        <v>110538</v>
      </c>
      <c r="K2483" s="2" t="s">
        <v>1243</v>
      </c>
      <c r="L2483" t="s">
        <v>28180</v>
      </c>
      <c r="M2483" s="2">
        <v>1633</v>
      </c>
      <c r="N2483" s="2" t="s">
        <v>15062</v>
      </c>
      <c r="O2483" s="2" t="s">
        <v>15063</v>
      </c>
      <c r="P2483" s="2" t="s">
        <v>15064</v>
      </c>
      <c r="Q2483" s="2" t="s">
        <v>15065</v>
      </c>
      <c r="R2483">
        <v>8</v>
      </c>
      <c r="S2483" s="9">
        <f>SUM(pledge_tiers!B2483:F2483)/pledge_tiers!CZ2483</f>
        <v>0.93953488372093019</v>
      </c>
      <c r="T2483" s="8">
        <f>SUM(pledge_tiers!G2483:K2483)/pledge_tiers!CZ2483</f>
        <v>6.0465116279069767E-2</v>
      </c>
      <c r="U2483" s="8">
        <f>SUM(pledge_tiers!L2483:CX2483)/pledge_tiers!CZ2483</f>
        <v>0</v>
      </c>
      <c r="V2483">
        <f>VLOOKUP(A2483,cluster_membership!$A$1:$B$4001,2,FALSE)</f>
        <v>5</v>
      </c>
    </row>
    <row r="2484" spans="1:22" x14ac:dyDescent="0.2">
      <c r="A2484" s="2">
        <v>2482</v>
      </c>
      <c r="B2484" s="3">
        <v>51833</v>
      </c>
      <c r="C2484" s="2" t="s">
        <v>15066</v>
      </c>
      <c r="D2484" s="2" t="s">
        <v>12894</v>
      </c>
      <c r="E2484" s="2" t="s">
        <v>15067</v>
      </c>
      <c r="F2484" s="2" t="s">
        <v>75</v>
      </c>
      <c r="G2484" s="3">
        <v>30000</v>
      </c>
      <c r="H2484" s="6">
        <f>VLOOKUP(F2484,Exchange_rates!$A$1:$B$13,2,FALSE)</f>
        <v>1.24</v>
      </c>
      <c r="I2484" s="6">
        <f t="shared" si="76"/>
        <v>37200</v>
      </c>
      <c r="J2484" s="3">
        <f t="shared" si="77"/>
        <v>64272.92</v>
      </c>
      <c r="K2484" s="2" t="s">
        <v>1317</v>
      </c>
      <c r="L2484" t="s">
        <v>28181</v>
      </c>
      <c r="M2484" s="2">
        <v>1633</v>
      </c>
      <c r="N2484" s="2" t="s">
        <v>15068</v>
      </c>
      <c r="O2484" s="2" t="s">
        <v>15069</v>
      </c>
      <c r="P2484" s="2" t="s">
        <v>15070</v>
      </c>
      <c r="Q2484" s="2" t="s">
        <v>15071</v>
      </c>
      <c r="R2484">
        <v>21</v>
      </c>
      <c r="S2484" s="9">
        <f>SUM(pledge_tiers!B2484:F2484)/pledge_tiers!CZ2484</f>
        <v>5.5040197897340756E-2</v>
      </c>
      <c r="T2484" s="8">
        <f>SUM(pledge_tiers!G2484:K2484)/pledge_tiers!CZ2484</f>
        <v>0.20593692022263452</v>
      </c>
      <c r="U2484" s="8">
        <f>SUM(pledge_tiers!L2484:CX2484)/pledge_tiers!CZ2484</f>
        <v>0.73902288188002474</v>
      </c>
      <c r="V2484">
        <f>VLOOKUP(A2484,cluster_membership!$A$1:$B$4001,2,FALSE)</f>
        <v>5</v>
      </c>
    </row>
    <row r="2485" spans="1:22" x14ac:dyDescent="0.2">
      <c r="A2485" s="2">
        <v>2483</v>
      </c>
      <c r="B2485" s="3">
        <v>53015</v>
      </c>
      <c r="C2485" s="2" t="s">
        <v>15072</v>
      </c>
      <c r="D2485" s="2" t="s">
        <v>15073</v>
      </c>
      <c r="E2485" s="2" t="s">
        <v>23</v>
      </c>
      <c r="F2485" s="2" t="s">
        <v>15</v>
      </c>
      <c r="G2485" s="3">
        <v>5000</v>
      </c>
      <c r="H2485" s="6">
        <f>VLOOKUP(F2485,Exchange_rates!$A$1:$B$13,2,FALSE)</f>
        <v>1</v>
      </c>
      <c r="I2485" s="6">
        <f t="shared" si="76"/>
        <v>5000</v>
      </c>
      <c r="J2485" s="3">
        <f t="shared" si="77"/>
        <v>53015</v>
      </c>
      <c r="K2485" s="2" t="s">
        <v>15074</v>
      </c>
      <c r="L2485" t="s">
        <v>28180</v>
      </c>
      <c r="M2485" s="2">
        <v>1633</v>
      </c>
      <c r="N2485" s="2" t="s">
        <v>15075</v>
      </c>
      <c r="O2485" s="2" t="s">
        <v>15076</v>
      </c>
      <c r="P2485" s="2" t="s">
        <v>15077</v>
      </c>
      <c r="Q2485" s="2" t="s">
        <v>15078</v>
      </c>
      <c r="R2485">
        <v>20</v>
      </c>
      <c r="S2485" s="9">
        <f>SUM(pledge_tiers!B2485:F2485)/pledge_tiers!CZ2485</f>
        <v>0.22408441961514589</v>
      </c>
      <c r="T2485" s="8">
        <f>SUM(pledge_tiers!G2485:K2485)/pledge_tiers!CZ2485</f>
        <v>0.58845437616387342</v>
      </c>
      <c r="U2485" s="8">
        <f>SUM(pledge_tiers!L2485:CX2485)/pledge_tiers!CZ2485</f>
        <v>0.18746120422098075</v>
      </c>
      <c r="V2485">
        <f>VLOOKUP(A2485,cluster_membership!$A$1:$B$4001,2,FALSE)</f>
        <v>5</v>
      </c>
    </row>
    <row r="2486" spans="1:22" x14ac:dyDescent="0.2">
      <c r="A2486" s="2">
        <v>2484</v>
      </c>
      <c r="B2486" s="3">
        <v>138674</v>
      </c>
      <c r="C2486" s="2" t="s">
        <v>15079</v>
      </c>
      <c r="D2486" s="2" t="s">
        <v>4345</v>
      </c>
      <c r="E2486" s="2" t="s">
        <v>14</v>
      </c>
      <c r="F2486" s="2" t="s">
        <v>15</v>
      </c>
      <c r="G2486" s="3">
        <v>50000</v>
      </c>
      <c r="H2486" s="6">
        <f>VLOOKUP(F2486,Exchange_rates!$A$1:$B$13,2,FALSE)</f>
        <v>1</v>
      </c>
      <c r="I2486" s="6">
        <f t="shared" si="76"/>
        <v>50000</v>
      </c>
      <c r="J2486" s="3">
        <f t="shared" si="77"/>
        <v>138674</v>
      </c>
      <c r="K2486" s="2" t="s">
        <v>4346</v>
      </c>
      <c r="L2486" t="s">
        <v>28180</v>
      </c>
      <c r="M2486" s="2">
        <v>1633</v>
      </c>
      <c r="N2486" s="2" t="s">
        <v>15080</v>
      </c>
      <c r="O2486" s="2" t="s">
        <v>15081</v>
      </c>
      <c r="P2486" s="2" t="s">
        <v>15082</v>
      </c>
      <c r="Q2486" s="2" t="s">
        <v>15083</v>
      </c>
      <c r="R2486">
        <v>23</v>
      </c>
      <c r="S2486" s="9">
        <f>SUM(pledge_tiers!B2486:F2486)/pledge_tiers!CZ2486</f>
        <v>0.12321981424148606</v>
      </c>
      <c r="T2486" s="8">
        <f>SUM(pledge_tiers!G2486:K2486)/pledge_tiers!CZ2486</f>
        <v>0.69907120743034057</v>
      </c>
      <c r="U2486" s="8">
        <f>SUM(pledge_tiers!L2486:CX2486)/pledge_tiers!CZ2486</f>
        <v>0.17770897832817337</v>
      </c>
      <c r="V2486">
        <f>VLOOKUP(A2486,cluster_membership!$A$1:$B$4001,2,FALSE)</f>
        <v>5</v>
      </c>
    </row>
    <row r="2487" spans="1:22" x14ac:dyDescent="0.2">
      <c r="A2487" s="2">
        <v>2485</v>
      </c>
      <c r="B2487" s="3">
        <v>202306</v>
      </c>
      <c r="C2487" s="2" t="s">
        <v>15084</v>
      </c>
      <c r="D2487" s="2" t="s">
        <v>15085</v>
      </c>
      <c r="E2487" s="2" t="s">
        <v>534</v>
      </c>
      <c r="F2487" s="2" t="s">
        <v>413</v>
      </c>
      <c r="G2487" s="3">
        <v>50000</v>
      </c>
      <c r="H2487" s="6">
        <f>VLOOKUP(F2487,Exchange_rates!$A$1:$B$13,2,FALSE)</f>
        <v>0.77</v>
      </c>
      <c r="I2487" s="6">
        <f t="shared" si="76"/>
        <v>38500</v>
      </c>
      <c r="J2487" s="3">
        <f t="shared" si="77"/>
        <v>155775.62</v>
      </c>
      <c r="K2487" s="2" t="s">
        <v>414</v>
      </c>
      <c r="L2487" t="s">
        <v>28187</v>
      </c>
      <c r="M2487" s="2">
        <v>1633</v>
      </c>
      <c r="N2487" s="2" t="s">
        <v>15086</v>
      </c>
      <c r="O2487" s="2" t="s">
        <v>15087</v>
      </c>
      <c r="P2487" s="2" t="s">
        <v>15088</v>
      </c>
      <c r="Q2487" s="2" t="s">
        <v>15089</v>
      </c>
      <c r="R2487">
        <v>19</v>
      </c>
      <c r="S2487" s="9">
        <f>SUM(pledge_tiers!B2487:F2487)/pledge_tiers!CZ2487</f>
        <v>0.29310344827586204</v>
      </c>
      <c r="T2487" s="8">
        <f>SUM(pledge_tiers!G2487:K2487)/pledge_tiers!CZ2487</f>
        <v>0.31527093596059114</v>
      </c>
      <c r="U2487" s="8">
        <f>SUM(pledge_tiers!L2487:CX2487)/pledge_tiers!CZ2487</f>
        <v>0.39162561576354682</v>
      </c>
      <c r="V2487">
        <f>VLOOKUP(A2487,cluster_membership!$A$1:$B$4001,2,FALSE)</f>
        <v>5</v>
      </c>
    </row>
    <row r="2488" spans="1:22" x14ac:dyDescent="0.2">
      <c r="A2488" s="2">
        <v>2486</v>
      </c>
      <c r="B2488" s="3">
        <v>50120</v>
      </c>
      <c r="C2488" s="2" t="s">
        <v>15090</v>
      </c>
      <c r="D2488" s="2" t="s">
        <v>15091</v>
      </c>
      <c r="E2488" s="2" t="s">
        <v>14</v>
      </c>
      <c r="F2488" s="2" t="s">
        <v>15</v>
      </c>
      <c r="G2488" s="3">
        <v>5000</v>
      </c>
      <c r="H2488" s="6">
        <f>VLOOKUP(F2488,Exchange_rates!$A$1:$B$13,2,FALSE)</f>
        <v>1</v>
      </c>
      <c r="I2488" s="6">
        <f t="shared" si="76"/>
        <v>5000</v>
      </c>
      <c r="J2488" s="3">
        <f t="shared" si="77"/>
        <v>50120</v>
      </c>
      <c r="K2488" s="2" t="s">
        <v>15092</v>
      </c>
      <c r="L2488" t="s">
        <v>28180</v>
      </c>
      <c r="M2488" s="2">
        <v>1633</v>
      </c>
      <c r="N2488" s="2" t="s">
        <v>15093</v>
      </c>
      <c r="O2488" s="2" t="s">
        <v>15094</v>
      </c>
      <c r="P2488" s="2" t="s">
        <v>15095</v>
      </c>
      <c r="Q2488" s="2" t="s">
        <v>15096</v>
      </c>
      <c r="R2488">
        <v>9</v>
      </c>
      <c r="S2488" s="9">
        <f>SUM(pledge_tiers!B2488:F2488)/pledge_tiers!CZ2488</f>
        <v>0.89447852760736202</v>
      </c>
      <c r="T2488" s="8">
        <f>SUM(pledge_tiers!G2488:K2488)/pledge_tiers!CZ2488</f>
        <v>0.10552147239263804</v>
      </c>
      <c r="U2488" s="8">
        <f>SUM(pledge_tiers!L2488:CX2488)/pledge_tiers!CZ2488</f>
        <v>0</v>
      </c>
      <c r="V2488">
        <f>VLOOKUP(A2488,cluster_membership!$A$1:$B$4001,2,FALSE)</f>
        <v>5</v>
      </c>
    </row>
    <row r="2489" spans="1:22" x14ac:dyDescent="0.2">
      <c r="A2489" s="2">
        <v>2487</v>
      </c>
      <c r="B2489" s="3">
        <v>52514</v>
      </c>
      <c r="C2489" s="2" t="s">
        <v>15097</v>
      </c>
      <c r="D2489" s="2" t="s">
        <v>2870</v>
      </c>
      <c r="E2489" s="2" t="s">
        <v>534</v>
      </c>
      <c r="F2489" s="2" t="s">
        <v>15</v>
      </c>
      <c r="G2489" s="3">
        <v>50000</v>
      </c>
      <c r="H2489" s="6">
        <f>VLOOKUP(F2489,Exchange_rates!$A$1:$B$13,2,FALSE)</f>
        <v>1</v>
      </c>
      <c r="I2489" s="6">
        <f t="shared" si="76"/>
        <v>50000</v>
      </c>
      <c r="J2489" s="3">
        <f t="shared" si="77"/>
        <v>52514</v>
      </c>
      <c r="K2489" s="2" t="s">
        <v>14358</v>
      </c>
      <c r="L2489" t="s">
        <v>28180</v>
      </c>
      <c r="M2489" s="2">
        <v>1632</v>
      </c>
      <c r="N2489" s="2" t="s">
        <v>15098</v>
      </c>
      <c r="O2489" s="2" t="s">
        <v>15099</v>
      </c>
      <c r="P2489" s="2" t="s">
        <v>15100</v>
      </c>
      <c r="Q2489" s="2" t="s">
        <v>15101</v>
      </c>
      <c r="R2489">
        <v>7</v>
      </c>
      <c r="S2489" s="9">
        <f>SUM(pledge_tiers!B2489:F2489)/pledge_tiers!CZ2489</f>
        <v>0.94430693069306926</v>
      </c>
      <c r="T2489" s="8">
        <f>SUM(pledge_tiers!G2489:K2489)/pledge_tiers!CZ2489</f>
        <v>5.5693069306930694E-2</v>
      </c>
      <c r="U2489" s="8">
        <f>SUM(pledge_tiers!L2489:CX2489)/pledge_tiers!CZ2489</f>
        <v>0</v>
      </c>
      <c r="V2489">
        <f>VLOOKUP(A2489,cluster_membership!$A$1:$B$4001,2,FALSE)</f>
        <v>5</v>
      </c>
    </row>
    <row r="2490" spans="1:22" x14ac:dyDescent="0.2">
      <c r="A2490" s="2">
        <v>2488</v>
      </c>
      <c r="B2490" s="3">
        <v>106935</v>
      </c>
      <c r="C2490" s="2" t="s">
        <v>15102</v>
      </c>
      <c r="D2490" s="2" t="s">
        <v>15103</v>
      </c>
      <c r="E2490" s="2" t="s">
        <v>1173</v>
      </c>
      <c r="F2490" s="2" t="s">
        <v>15</v>
      </c>
      <c r="G2490" s="3">
        <v>100000</v>
      </c>
      <c r="H2490" s="6">
        <f>VLOOKUP(F2490,Exchange_rates!$A$1:$B$13,2,FALSE)</f>
        <v>1</v>
      </c>
      <c r="I2490" s="6">
        <f t="shared" si="76"/>
        <v>100000</v>
      </c>
      <c r="J2490" s="3">
        <f t="shared" si="77"/>
        <v>106935</v>
      </c>
      <c r="K2490" s="2" t="s">
        <v>257</v>
      </c>
      <c r="L2490" t="s">
        <v>28180</v>
      </c>
      <c r="M2490" s="2">
        <v>1631</v>
      </c>
      <c r="N2490" s="2" t="s">
        <v>15104</v>
      </c>
      <c r="O2490" s="2" t="s">
        <v>15105</v>
      </c>
      <c r="P2490" s="2" t="s">
        <v>15106</v>
      </c>
      <c r="Q2490" s="2" t="s">
        <v>15107</v>
      </c>
      <c r="R2490">
        <v>40</v>
      </c>
      <c r="S2490" s="9">
        <f>SUM(pledge_tiers!B2490:F2490)/pledge_tiers!CZ2490</f>
        <v>0.71068347710683477</v>
      </c>
      <c r="T2490" s="8">
        <f>SUM(pledge_tiers!G2490:K2490)/pledge_tiers!CZ2490</f>
        <v>0.10351692103516921</v>
      </c>
      <c r="U2490" s="8">
        <f>SUM(pledge_tiers!L2490:CX2490)/pledge_tiers!CZ2490</f>
        <v>0.18579960185799602</v>
      </c>
      <c r="V2490">
        <f>VLOOKUP(A2490,cluster_membership!$A$1:$B$4001,2,FALSE)</f>
        <v>5</v>
      </c>
    </row>
    <row r="2491" spans="1:22" x14ac:dyDescent="0.2">
      <c r="A2491" s="2">
        <v>2489</v>
      </c>
      <c r="B2491" s="3">
        <v>249419</v>
      </c>
      <c r="C2491" s="2" t="s">
        <v>15108</v>
      </c>
      <c r="D2491" s="2" t="s">
        <v>15109</v>
      </c>
      <c r="E2491" s="2" t="s">
        <v>1255</v>
      </c>
      <c r="F2491" s="2" t="s">
        <v>15</v>
      </c>
      <c r="G2491" s="3">
        <v>80000</v>
      </c>
      <c r="H2491" s="6">
        <f>VLOOKUP(F2491,Exchange_rates!$A$1:$B$13,2,FALSE)</f>
        <v>1</v>
      </c>
      <c r="I2491" s="6">
        <f t="shared" si="76"/>
        <v>80000</v>
      </c>
      <c r="J2491" s="3">
        <f t="shared" si="77"/>
        <v>249419</v>
      </c>
      <c r="K2491" s="2" t="s">
        <v>257</v>
      </c>
      <c r="L2491" t="s">
        <v>28180</v>
      </c>
      <c r="M2491" s="2">
        <v>1631</v>
      </c>
      <c r="N2491" s="2" t="s">
        <v>15110</v>
      </c>
      <c r="O2491" s="2" t="s">
        <v>15111</v>
      </c>
      <c r="P2491" s="2" t="s">
        <v>15112</v>
      </c>
      <c r="Q2491" s="2" t="s">
        <v>15113</v>
      </c>
      <c r="R2491">
        <v>10</v>
      </c>
      <c r="S2491" s="9">
        <f>SUM(pledge_tiers!B2491:F2491)/pledge_tiers!CZ2491</f>
        <v>0.903954802259887</v>
      </c>
      <c r="T2491" s="8">
        <f>SUM(pledge_tiers!G2491:K2491)/pledge_tiers!CZ2491</f>
        <v>9.6045197740112997E-2</v>
      </c>
      <c r="U2491" s="8">
        <f>SUM(pledge_tiers!L2491:CX2491)/pledge_tiers!CZ2491</f>
        <v>0</v>
      </c>
      <c r="V2491">
        <f>VLOOKUP(A2491,cluster_membership!$A$1:$B$4001,2,FALSE)</f>
        <v>5</v>
      </c>
    </row>
    <row r="2492" spans="1:22" x14ac:dyDescent="0.2">
      <c r="A2492" s="2">
        <v>2490</v>
      </c>
      <c r="B2492" s="3">
        <v>57692</v>
      </c>
      <c r="C2492" s="2" t="s">
        <v>15114</v>
      </c>
      <c r="D2492" s="2" t="s">
        <v>15115</v>
      </c>
      <c r="E2492" s="2" t="s">
        <v>23</v>
      </c>
      <c r="F2492" s="2" t="s">
        <v>15</v>
      </c>
      <c r="G2492" s="3">
        <v>12000</v>
      </c>
      <c r="H2492" s="6">
        <f>VLOOKUP(F2492,Exchange_rates!$A$1:$B$13,2,FALSE)</f>
        <v>1</v>
      </c>
      <c r="I2492" s="6">
        <f t="shared" si="76"/>
        <v>12000</v>
      </c>
      <c r="J2492" s="3">
        <f t="shared" si="77"/>
        <v>57692</v>
      </c>
      <c r="K2492" s="2" t="s">
        <v>257</v>
      </c>
      <c r="L2492" t="s">
        <v>28180</v>
      </c>
      <c r="M2492" s="2">
        <v>1631</v>
      </c>
      <c r="N2492" s="2" t="s">
        <v>15116</v>
      </c>
      <c r="O2492" s="2" t="s">
        <v>15117</v>
      </c>
      <c r="P2492" s="2" t="s">
        <v>15118</v>
      </c>
      <c r="Q2492" s="2" t="s">
        <v>15119</v>
      </c>
      <c r="R2492">
        <v>16</v>
      </c>
      <c r="S2492" s="9">
        <f>SUM(pledge_tiers!B2492:F2492)/pledge_tiers!CZ2492</f>
        <v>0.40455665024630544</v>
      </c>
      <c r="T2492" s="8">
        <f>SUM(pledge_tiers!G2492:K2492)/pledge_tiers!CZ2492</f>
        <v>0.44273399014778325</v>
      </c>
      <c r="U2492" s="8">
        <f>SUM(pledge_tiers!L2492:CX2492)/pledge_tiers!CZ2492</f>
        <v>0.15270935960591134</v>
      </c>
      <c r="V2492">
        <f>VLOOKUP(A2492,cluster_membership!$A$1:$B$4001,2,FALSE)</f>
        <v>5</v>
      </c>
    </row>
    <row r="2493" spans="1:22" x14ac:dyDescent="0.2">
      <c r="A2493" s="2">
        <v>2491</v>
      </c>
      <c r="B2493" s="3">
        <v>172398</v>
      </c>
      <c r="C2493" s="2" t="s">
        <v>15120</v>
      </c>
      <c r="D2493" s="2" t="s">
        <v>15121</v>
      </c>
      <c r="E2493" s="2" t="s">
        <v>1005</v>
      </c>
      <c r="F2493" s="2" t="s">
        <v>75</v>
      </c>
      <c r="G2493" s="3">
        <v>4700</v>
      </c>
      <c r="H2493" s="6">
        <f>VLOOKUP(F2493,Exchange_rates!$A$1:$B$13,2,FALSE)</f>
        <v>1.24</v>
      </c>
      <c r="I2493" s="6">
        <f t="shared" si="76"/>
        <v>5828</v>
      </c>
      <c r="J2493" s="3">
        <f t="shared" si="77"/>
        <v>213773.52</v>
      </c>
      <c r="K2493" s="2" t="s">
        <v>15122</v>
      </c>
      <c r="L2493" t="s">
        <v>28181</v>
      </c>
      <c r="M2493" s="2">
        <v>1630</v>
      </c>
      <c r="N2493" s="2" t="s">
        <v>15123</v>
      </c>
      <c r="O2493" s="2" t="s">
        <v>15124</v>
      </c>
      <c r="P2493" s="2" t="s">
        <v>15125</v>
      </c>
      <c r="Q2493" s="2" t="s">
        <v>15126</v>
      </c>
      <c r="R2493">
        <v>4</v>
      </c>
      <c r="S2493" s="9">
        <f>SUM(pledge_tiers!B2493:F2493)/pledge_tiers!CZ2493</f>
        <v>1</v>
      </c>
      <c r="T2493" s="8">
        <f>SUM(pledge_tiers!G2493:K2493)/pledge_tiers!CZ2493</f>
        <v>0</v>
      </c>
      <c r="U2493" s="8">
        <f>SUM(pledge_tiers!L2493:CX2493)/pledge_tiers!CZ2493</f>
        <v>0</v>
      </c>
      <c r="V2493">
        <f>VLOOKUP(A2493,cluster_membership!$A$1:$B$4001,2,FALSE)</f>
        <v>5</v>
      </c>
    </row>
    <row r="2494" spans="1:22" x14ac:dyDescent="0.2">
      <c r="A2494" s="2">
        <v>2492</v>
      </c>
      <c r="B2494" s="3">
        <v>103569</v>
      </c>
      <c r="C2494" s="2" t="s">
        <v>15127</v>
      </c>
      <c r="D2494" s="2" t="s">
        <v>2775</v>
      </c>
      <c r="E2494" s="2" t="s">
        <v>189</v>
      </c>
      <c r="F2494" s="2" t="s">
        <v>15</v>
      </c>
      <c r="G2494" s="3">
        <v>10000</v>
      </c>
      <c r="H2494" s="6">
        <f>VLOOKUP(F2494,Exchange_rates!$A$1:$B$13,2,FALSE)</f>
        <v>1</v>
      </c>
      <c r="I2494" s="6">
        <f t="shared" si="76"/>
        <v>10000</v>
      </c>
      <c r="J2494" s="3">
        <f t="shared" si="77"/>
        <v>103569</v>
      </c>
      <c r="K2494" s="2" t="s">
        <v>136</v>
      </c>
      <c r="L2494" t="s">
        <v>28180</v>
      </c>
      <c r="M2494" s="2">
        <v>1629</v>
      </c>
      <c r="N2494" s="2" t="s">
        <v>15128</v>
      </c>
      <c r="O2494" s="2" t="s">
        <v>15129</v>
      </c>
      <c r="P2494" s="2" t="s">
        <v>15130</v>
      </c>
      <c r="Q2494" s="2" t="s">
        <v>15131</v>
      </c>
      <c r="R2494">
        <v>13</v>
      </c>
      <c r="S2494" s="9">
        <f>SUM(pledge_tiers!B2494:F2494)/pledge_tiers!CZ2494</f>
        <v>0.44774273345701915</v>
      </c>
      <c r="T2494" s="8">
        <f>SUM(pledge_tiers!G2494:K2494)/pledge_tiers!CZ2494</f>
        <v>0.45640074211502785</v>
      </c>
      <c r="U2494" s="8">
        <f>SUM(pledge_tiers!L2494:CX2494)/pledge_tiers!CZ2494</f>
        <v>9.5856524427953005E-2</v>
      </c>
      <c r="V2494">
        <f>VLOOKUP(A2494,cluster_membership!$A$1:$B$4001,2,FALSE)</f>
        <v>5</v>
      </c>
    </row>
    <row r="2495" spans="1:22" x14ac:dyDescent="0.2">
      <c r="A2495" s="2">
        <v>2493</v>
      </c>
      <c r="B2495" s="3">
        <v>65217</v>
      </c>
      <c r="C2495" s="2" t="s">
        <v>15132</v>
      </c>
      <c r="D2495" s="2" t="s">
        <v>15133</v>
      </c>
      <c r="E2495" s="2" t="s">
        <v>1057</v>
      </c>
      <c r="F2495" s="2" t="s">
        <v>75</v>
      </c>
      <c r="G2495" s="3">
        <v>15000</v>
      </c>
      <c r="H2495" s="6">
        <f>VLOOKUP(F2495,Exchange_rates!$A$1:$B$13,2,FALSE)</f>
        <v>1.24</v>
      </c>
      <c r="I2495" s="6">
        <f t="shared" si="76"/>
        <v>18600</v>
      </c>
      <c r="J2495" s="3">
        <f t="shared" si="77"/>
        <v>80869.08</v>
      </c>
      <c r="K2495" s="2" t="s">
        <v>827</v>
      </c>
      <c r="L2495" t="s">
        <v>28181</v>
      </c>
      <c r="M2495" s="2">
        <v>1629</v>
      </c>
      <c r="N2495" s="2" t="s">
        <v>15134</v>
      </c>
      <c r="O2495" s="2" t="s">
        <v>15135</v>
      </c>
      <c r="P2495" s="2" t="s">
        <v>15136</v>
      </c>
      <c r="Q2495" s="2" t="s">
        <v>15137</v>
      </c>
      <c r="R2495">
        <v>10</v>
      </c>
      <c r="S2495" s="9">
        <f>SUM(pledge_tiers!B2495:F2495)/pledge_tiers!CZ2495</f>
        <v>0.67749999999999999</v>
      </c>
      <c r="T2495" s="8">
        <f>SUM(pledge_tiers!G2495:K2495)/pledge_tiers!CZ2495</f>
        <v>0.32250000000000001</v>
      </c>
      <c r="U2495" s="8">
        <f>SUM(pledge_tiers!L2495:CX2495)/pledge_tiers!CZ2495</f>
        <v>0</v>
      </c>
      <c r="V2495">
        <f>VLOOKUP(A2495,cluster_membership!$A$1:$B$4001,2,FALSE)</f>
        <v>5</v>
      </c>
    </row>
    <row r="2496" spans="1:22" x14ac:dyDescent="0.2">
      <c r="A2496" s="2">
        <v>2494</v>
      </c>
      <c r="B2496" s="3">
        <v>145790</v>
      </c>
      <c r="C2496" s="2" t="s">
        <v>15138</v>
      </c>
      <c r="D2496" s="2" t="s">
        <v>2960</v>
      </c>
      <c r="E2496" s="2" t="s">
        <v>23</v>
      </c>
      <c r="F2496" s="2" t="s">
        <v>15</v>
      </c>
      <c r="G2496" s="3">
        <v>15000</v>
      </c>
      <c r="H2496" s="6">
        <f>VLOOKUP(F2496,Exchange_rates!$A$1:$B$13,2,FALSE)</f>
        <v>1</v>
      </c>
      <c r="I2496" s="6">
        <f t="shared" si="76"/>
        <v>15000</v>
      </c>
      <c r="J2496" s="3">
        <f t="shared" si="77"/>
        <v>145790</v>
      </c>
      <c r="K2496" s="2" t="s">
        <v>162</v>
      </c>
      <c r="L2496" t="s">
        <v>28180</v>
      </c>
      <c r="M2496" s="2">
        <v>1629</v>
      </c>
      <c r="N2496" s="2" t="s">
        <v>15139</v>
      </c>
      <c r="O2496" s="2" t="s">
        <v>15140</v>
      </c>
      <c r="P2496" s="2" t="s">
        <v>15141</v>
      </c>
      <c r="Q2496" s="2" t="s">
        <v>15142</v>
      </c>
      <c r="R2496">
        <v>16</v>
      </c>
      <c r="S2496" s="9">
        <f>SUM(pledge_tiers!B2496:F2496)/pledge_tiers!CZ2496</f>
        <v>0.62749999999999995</v>
      </c>
      <c r="T2496" s="8">
        <f>SUM(pledge_tiers!G2496:K2496)/pledge_tiers!CZ2496</f>
        <v>0.30499999999999999</v>
      </c>
      <c r="U2496" s="8">
        <f>SUM(pledge_tiers!L2496:CX2496)/pledge_tiers!CZ2496</f>
        <v>6.7500000000000004E-2</v>
      </c>
      <c r="V2496">
        <f>VLOOKUP(A2496,cluster_membership!$A$1:$B$4001,2,FALSE)</f>
        <v>5</v>
      </c>
    </row>
    <row r="2497" spans="1:22" x14ac:dyDescent="0.2">
      <c r="A2497" s="2">
        <v>2495</v>
      </c>
      <c r="B2497" s="3">
        <v>88270</v>
      </c>
      <c r="C2497" s="2" t="s">
        <v>15143</v>
      </c>
      <c r="D2497" s="2" t="s">
        <v>2113</v>
      </c>
      <c r="E2497" s="2" t="s">
        <v>14</v>
      </c>
      <c r="F2497" s="2" t="s">
        <v>15</v>
      </c>
      <c r="G2497" s="3">
        <v>15000</v>
      </c>
      <c r="H2497" s="6">
        <f>VLOOKUP(F2497,Exchange_rates!$A$1:$B$13,2,FALSE)</f>
        <v>1</v>
      </c>
      <c r="I2497" s="6">
        <f t="shared" si="76"/>
        <v>15000</v>
      </c>
      <c r="J2497" s="3">
        <f t="shared" si="77"/>
        <v>88270</v>
      </c>
      <c r="K2497" s="2" t="s">
        <v>2114</v>
      </c>
      <c r="L2497" t="s">
        <v>28180</v>
      </c>
      <c r="M2497" s="2">
        <v>1628</v>
      </c>
      <c r="N2497" s="2" t="s">
        <v>15144</v>
      </c>
      <c r="O2497" s="2" t="s">
        <v>15145</v>
      </c>
      <c r="P2497" s="2" t="s">
        <v>15146</v>
      </c>
      <c r="Q2497" s="2" t="s">
        <v>15147</v>
      </c>
      <c r="R2497">
        <v>1</v>
      </c>
      <c r="S2497" s="9">
        <f>SUM(pledge_tiers!B2497:F2497)/pledge_tiers!CZ2497</f>
        <v>1</v>
      </c>
      <c r="T2497" s="8">
        <f>SUM(pledge_tiers!G2497:K2497)/pledge_tiers!CZ2497</f>
        <v>0</v>
      </c>
      <c r="U2497" s="8">
        <f>SUM(pledge_tiers!L2497:CX2497)/pledge_tiers!CZ2497</f>
        <v>0</v>
      </c>
      <c r="V2497">
        <f>VLOOKUP(A2497,cluster_membership!$A$1:$B$4001,2,FALSE)</f>
        <v>5</v>
      </c>
    </row>
    <row r="2498" spans="1:22" x14ac:dyDescent="0.2">
      <c r="A2498" s="2">
        <v>2496</v>
      </c>
      <c r="B2498" s="3">
        <v>216260</v>
      </c>
      <c r="C2498" s="2" t="s">
        <v>15148</v>
      </c>
      <c r="D2498" s="2" t="s">
        <v>15149</v>
      </c>
      <c r="E2498" s="2" t="s">
        <v>3088</v>
      </c>
      <c r="F2498" s="2" t="s">
        <v>15</v>
      </c>
      <c r="G2498" s="3">
        <v>200000</v>
      </c>
      <c r="H2498" s="6">
        <f>VLOOKUP(F2498,Exchange_rates!$A$1:$B$13,2,FALSE)</f>
        <v>1</v>
      </c>
      <c r="I2498" s="6">
        <f t="shared" ref="I2498:I2561" si="78">G2498*H2498</f>
        <v>200000</v>
      </c>
      <c r="J2498" s="3">
        <f t="shared" ref="J2498:J2561" si="79">B2498*H2498</f>
        <v>216260</v>
      </c>
      <c r="K2498" s="2" t="s">
        <v>1044</v>
      </c>
      <c r="L2498" t="s">
        <v>28180</v>
      </c>
      <c r="M2498" s="2">
        <v>1628</v>
      </c>
      <c r="N2498" s="2" t="s">
        <v>15150</v>
      </c>
      <c r="O2498" s="2" t="s">
        <v>15151</v>
      </c>
      <c r="P2498" s="2" t="s">
        <v>15152</v>
      </c>
      <c r="Q2498" s="2" t="s">
        <v>15153</v>
      </c>
      <c r="R2498">
        <v>27</v>
      </c>
      <c r="S2498" s="9">
        <f>SUM(pledge_tiers!B2498:F2498)/pledge_tiers!CZ2498</f>
        <v>0.39337085678549094</v>
      </c>
      <c r="T2498" s="8">
        <f>SUM(pledge_tiers!G2498:K2498)/pledge_tiers!CZ2498</f>
        <v>0.44590368980612882</v>
      </c>
      <c r="U2498" s="8">
        <f>SUM(pledge_tiers!L2498:CX2498)/pledge_tiers!CZ2498</f>
        <v>0.16072545340838024</v>
      </c>
      <c r="V2498">
        <f>VLOOKUP(A2498,cluster_membership!$A$1:$B$4001,2,FALSE)</f>
        <v>5</v>
      </c>
    </row>
    <row r="2499" spans="1:22" x14ac:dyDescent="0.2">
      <c r="A2499" s="2">
        <v>2497</v>
      </c>
      <c r="B2499" s="3">
        <v>100724</v>
      </c>
      <c r="C2499" s="2" t="s">
        <v>15154</v>
      </c>
      <c r="D2499" s="2" t="s">
        <v>15155</v>
      </c>
      <c r="E2499" s="2" t="s">
        <v>379</v>
      </c>
      <c r="F2499" s="2" t="s">
        <v>15</v>
      </c>
      <c r="G2499" s="3">
        <v>75000</v>
      </c>
      <c r="H2499" s="6">
        <f>VLOOKUP(F2499,Exchange_rates!$A$1:$B$13,2,FALSE)</f>
        <v>1</v>
      </c>
      <c r="I2499" s="6">
        <f t="shared" si="78"/>
        <v>75000</v>
      </c>
      <c r="J2499" s="3">
        <f t="shared" si="79"/>
        <v>100724</v>
      </c>
      <c r="K2499" s="2" t="s">
        <v>1237</v>
      </c>
      <c r="L2499" t="s">
        <v>28180</v>
      </c>
      <c r="M2499" s="2">
        <v>1628</v>
      </c>
      <c r="N2499" s="2" t="s">
        <v>15156</v>
      </c>
      <c r="O2499" s="2" t="s">
        <v>15157</v>
      </c>
      <c r="P2499" s="2" t="s">
        <v>15158</v>
      </c>
      <c r="Q2499" s="2" t="s">
        <v>15159</v>
      </c>
      <c r="R2499">
        <v>11</v>
      </c>
      <c r="S2499" s="9">
        <f>SUM(pledge_tiers!B2499:F2499)/pledge_tiers!CZ2499</f>
        <v>0.96444444444444444</v>
      </c>
      <c r="T2499" s="8">
        <f>SUM(pledge_tiers!G2499:K2499)/pledge_tiers!CZ2499</f>
        <v>3.4666666666666665E-2</v>
      </c>
      <c r="U2499" s="8">
        <f>SUM(pledge_tiers!L2499:CX2499)/pledge_tiers!CZ2499</f>
        <v>8.8888888888888893E-4</v>
      </c>
      <c r="V2499">
        <f>VLOOKUP(A2499,cluster_membership!$A$1:$B$4001,2,FALSE)</f>
        <v>5</v>
      </c>
    </row>
    <row r="2500" spans="1:22" x14ac:dyDescent="0.2">
      <c r="A2500" s="2">
        <v>2498</v>
      </c>
      <c r="B2500" s="3">
        <v>54031</v>
      </c>
      <c r="C2500" s="2" t="s">
        <v>15160</v>
      </c>
      <c r="D2500" s="2" t="s">
        <v>15161</v>
      </c>
      <c r="E2500" s="2" t="s">
        <v>2967</v>
      </c>
      <c r="F2500" s="2" t="s">
        <v>75</v>
      </c>
      <c r="G2500" s="3">
        <v>25000</v>
      </c>
      <c r="H2500" s="6">
        <f>VLOOKUP(F2500,Exchange_rates!$A$1:$B$13,2,FALSE)</f>
        <v>1.24</v>
      </c>
      <c r="I2500" s="6">
        <f t="shared" si="78"/>
        <v>31000</v>
      </c>
      <c r="J2500" s="3">
        <f t="shared" si="79"/>
        <v>66998.44</v>
      </c>
      <c r="K2500" s="2" t="s">
        <v>12559</v>
      </c>
      <c r="L2500" t="s">
        <v>28181</v>
      </c>
      <c r="M2500" s="2">
        <v>1627</v>
      </c>
      <c r="N2500" s="2" t="s">
        <v>15162</v>
      </c>
      <c r="O2500" s="2" t="s">
        <v>15163</v>
      </c>
      <c r="P2500" s="2" t="s">
        <v>15164</v>
      </c>
      <c r="Q2500" s="2" t="s">
        <v>15165</v>
      </c>
      <c r="R2500">
        <v>8</v>
      </c>
      <c r="S2500" s="9">
        <f>SUM(pledge_tiers!B2500:F2500)/pledge_tiers!CZ2500</f>
        <v>0.9993769470404984</v>
      </c>
      <c r="T2500" s="8">
        <f>SUM(pledge_tiers!G2500:K2500)/pledge_tiers!CZ2500</f>
        <v>6.2305295950155766E-4</v>
      </c>
      <c r="U2500" s="8">
        <f>SUM(pledge_tiers!L2500:CX2500)/pledge_tiers!CZ2500</f>
        <v>0</v>
      </c>
      <c r="V2500">
        <f>VLOOKUP(A2500,cluster_membership!$A$1:$B$4001,2,FALSE)</f>
        <v>5</v>
      </c>
    </row>
    <row r="2501" spans="1:22" x14ac:dyDescent="0.2">
      <c r="A2501" s="2">
        <v>2499</v>
      </c>
      <c r="B2501" s="3">
        <v>45432</v>
      </c>
      <c r="C2501" s="2" t="s">
        <v>15166</v>
      </c>
      <c r="D2501" s="2" t="s">
        <v>4498</v>
      </c>
      <c r="E2501" s="2" t="s">
        <v>15167</v>
      </c>
      <c r="F2501" s="2" t="s">
        <v>75</v>
      </c>
      <c r="G2501" s="3">
        <v>4000</v>
      </c>
      <c r="H2501" s="6">
        <f>VLOOKUP(F2501,Exchange_rates!$A$1:$B$13,2,FALSE)</f>
        <v>1.24</v>
      </c>
      <c r="I2501" s="6">
        <f t="shared" si="78"/>
        <v>4960</v>
      </c>
      <c r="J2501" s="3">
        <f t="shared" si="79"/>
        <v>56335.68</v>
      </c>
      <c r="K2501" s="2" t="s">
        <v>291</v>
      </c>
      <c r="L2501" t="s">
        <v>28181</v>
      </c>
      <c r="M2501" s="2">
        <v>1627</v>
      </c>
      <c r="N2501" s="2" t="s">
        <v>15168</v>
      </c>
      <c r="O2501" s="2" t="s">
        <v>15169</v>
      </c>
      <c r="P2501" s="2" t="s">
        <v>15170</v>
      </c>
      <c r="Q2501" s="2" t="s">
        <v>15171</v>
      </c>
      <c r="R2501">
        <v>8</v>
      </c>
      <c r="S2501" s="9">
        <f>SUM(pledge_tiers!B2501:F2501)/pledge_tiers!CZ2501</f>
        <v>0.91172839506172842</v>
      </c>
      <c r="T2501" s="8">
        <f>SUM(pledge_tiers!G2501:K2501)/pledge_tiers!CZ2501</f>
        <v>8.8271604938271603E-2</v>
      </c>
      <c r="U2501" s="8">
        <f>SUM(pledge_tiers!L2501:CX2501)/pledge_tiers!CZ2501</f>
        <v>0</v>
      </c>
      <c r="V2501">
        <f>VLOOKUP(A2501,cluster_membership!$A$1:$B$4001,2,FALSE)</f>
        <v>5</v>
      </c>
    </row>
    <row r="2502" spans="1:22" x14ac:dyDescent="0.2">
      <c r="A2502" s="2">
        <v>2500</v>
      </c>
      <c r="B2502" s="3">
        <v>365538</v>
      </c>
      <c r="C2502" s="2" t="s">
        <v>15172</v>
      </c>
      <c r="D2502" s="2" t="s">
        <v>15173</v>
      </c>
      <c r="E2502" s="2" t="s">
        <v>1858</v>
      </c>
      <c r="F2502" s="2" t="s">
        <v>15</v>
      </c>
      <c r="G2502" s="3">
        <v>1000</v>
      </c>
      <c r="H2502" s="6">
        <f>VLOOKUP(F2502,Exchange_rates!$A$1:$B$13,2,FALSE)</f>
        <v>1</v>
      </c>
      <c r="I2502" s="6">
        <f t="shared" si="78"/>
        <v>1000</v>
      </c>
      <c r="J2502" s="3">
        <f t="shared" si="79"/>
        <v>365538</v>
      </c>
      <c r="K2502" s="2" t="s">
        <v>4990</v>
      </c>
      <c r="L2502" t="s">
        <v>28199</v>
      </c>
      <c r="M2502" s="2">
        <v>1627</v>
      </c>
      <c r="N2502" s="2" t="s">
        <v>15174</v>
      </c>
      <c r="O2502" s="2" t="s">
        <v>15175</v>
      </c>
      <c r="P2502" s="2" t="s">
        <v>15176</v>
      </c>
      <c r="Q2502" s="2" t="s">
        <v>15177</v>
      </c>
      <c r="R2502">
        <v>26</v>
      </c>
      <c r="S2502" s="9">
        <f>SUM(pledge_tiers!B2502:F2502)/pledge_tiers!CZ2502</f>
        <v>0.31625553447185328</v>
      </c>
      <c r="T2502" s="8">
        <f>SUM(pledge_tiers!G2502:K2502)/pledge_tiers!CZ2502</f>
        <v>0.31625553447185328</v>
      </c>
      <c r="U2502" s="8">
        <f>SUM(pledge_tiers!L2502:CX2502)/pledge_tiers!CZ2502</f>
        <v>0.36748893105629349</v>
      </c>
      <c r="V2502">
        <f>VLOOKUP(A2502,cluster_membership!$A$1:$B$4001,2,FALSE)</f>
        <v>5</v>
      </c>
    </row>
    <row r="2503" spans="1:22" x14ac:dyDescent="0.2">
      <c r="A2503" s="2">
        <v>2501</v>
      </c>
      <c r="B2503" s="3">
        <v>600514</v>
      </c>
      <c r="C2503" s="2" t="s">
        <v>15178</v>
      </c>
      <c r="D2503" s="2" t="s">
        <v>15179</v>
      </c>
      <c r="E2503" s="2" t="s">
        <v>83</v>
      </c>
      <c r="F2503" s="2" t="s">
        <v>945</v>
      </c>
      <c r="G2503" s="3">
        <v>300000</v>
      </c>
      <c r="H2503" s="6">
        <f>VLOOKUP(F2503,Exchange_rates!$A$1:$B$13,2,FALSE)</f>
        <v>1.06</v>
      </c>
      <c r="I2503" s="6">
        <f t="shared" si="78"/>
        <v>318000</v>
      </c>
      <c r="J2503" s="3">
        <f t="shared" si="79"/>
        <v>636544.84000000008</v>
      </c>
      <c r="K2503" s="2" t="s">
        <v>15180</v>
      </c>
      <c r="L2503" t="s">
        <v>28188</v>
      </c>
      <c r="M2503" s="2">
        <v>1626</v>
      </c>
      <c r="N2503" s="2" t="s">
        <v>15181</v>
      </c>
      <c r="O2503" s="2" t="s">
        <v>15182</v>
      </c>
      <c r="P2503" s="2" t="s">
        <v>15183</v>
      </c>
      <c r="Q2503" s="2" t="s">
        <v>15184</v>
      </c>
      <c r="R2503">
        <v>21</v>
      </c>
      <c r="S2503" s="9">
        <f>SUM(pledge_tiers!B2503:F2503)/pledge_tiers!CZ2503</f>
        <v>0.12075471698113208</v>
      </c>
      <c r="T2503" s="8">
        <f>SUM(pledge_tiers!G2503:K2503)/pledge_tiers!CZ2503</f>
        <v>0.71761006289308171</v>
      </c>
      <c r="U2503" s="8">
        <f>SUM(pledge_tiers!L2503:CX2503)/pledge_tiers!CZ2503</f>
        <v>0.16163522012578616</v>
      </c>
      <c r="V2503">
        <f>VLOOKUP(A2503,cluster_membership!$A$1:$B$4001,2,FALSE)</f>
        <v>5</v>
      </c>
    </row>
    <row r="2504" spans="1:22" x14ac:dyDescent="0.2">
      <c r="A2504" s="2">
        <v>2502</v>
      </c>
      <c r="B2504" s="3">
        <v>75290</v>
      </c>
      <c r="C2504" s="2" t="s">
        <v>15185</v>
      </c>
      <c r="D2504" s="2" t="s">
        <v>12339</v>
      </c>
      <c r="E2504" s="2" t="s">
        <v>2175</v>
      </c>
      <c r="F2504" s="2" t="s">
        <v>15</v>
      </c>
      <c r="G2504" s="3">
        <v>12000</v>
      </c>
      <c r="H2504" s="6">
        <f>VLOOKUP(F2504,Exchange_rates!$A$1:$B$13,2,FALSE)</f>
        <v>1</v>
      </c>
      <c r="I2504" s="6">
        <f t="shared" si="78"/>
        <v>12000</v>
      </c>
      <c r="J2504" s="3">
        <f t="shared" si="79"/>
        <v>75290</v>
      </c>
      <c r="K2504" s="2" t="s">
        <v>16</v>
      </c>
      <c r="L2504" t="s">
        <v>28180</v>
      </c>
      <c r="M2504" s="2">
        <v>1626</v>
      </c>
      <c r="N2504" s="2" t="s">
        <v>15186</v>
      </c>
      <c r="O2504" s="2" t="s">
        <v>15187</v>
      </c>
      <c r="P2504" s="2" t="s">
        <v>15188</v>
      </c>
      <c r="Q2504" s="2" t="s">
        <v>15189</v>
      </c>
      <c r="R2504">
        <v>20</v>
      </c>
      <c r="S2504" s="9">
        <f>SUM(pledge_tiers!B2504:F2504)/pledge_tiers!CZ2504</f>
        <v>0.43105590062111804</v>
      </c>
      <c r="T2504" s="8">
        <f>SUM(pledge_tiers!G2504:K2504)/pledge_tiers!CZ2504</f>
        <v>0.43850931677018634</v>
      </c>
      <c r="U2504" s="8">
        <f>SUM(pledge_tiers!L2504:CX2504)/pledge_tiers!CZ2504</f>
        <v>0.13043478260869565</v>
      </c>
      <c r="V2504">
        <f>VLOOKUP(A2504,cluster_membership!$A$1:$B$4001,2,FALSE)</f>
        <v>5</v>
      </c>
    </row>
    <row r="2505" spans="1:22" x14ac:dyDescent="0.2">
      <c r="A2505" s="2">
        <v>2503</v>
      </c>
      <c r="B2505" s="3">
        <v>116213</v>
      </c>
      <c r="C2505" s="2" t="s">
        <v>15190</v>
      </c>
      <c r="D2505" s="2" t="s">
        <v>15191</v>
      </c>
      <c r="E2505" s="2" t="s">
        <v>14</v>
      </c>
      <c r="F2505" s="2" t="s">
        <v>15</v>
      </c>
      <c r="G2505" s="3">
        <v>18000</v>
      </c>
      <c r="H2505" s="6">
        <f>VLOOKUP(F2505,Exchange_rates!$A$1:$B$13,2,FALSE)</f>
        <v>1</v>
      </c>
      <c r="I2505" s="6">
        <f t="shared" si="78"/>
        <v>18000</v>
      </c>
      <c r="J2505" s="3">
        <f t="shared" si="79"/>
        <v>116213</v>
      </c>
      <c r="K2505" s="2" t="s">
        <v>15192</v>
      </c>
      <c r="L2505" t="s">
        <v>28180</v>
      </c>
      <c r="M2505" s="2">
        <v>1626</v>
      </c>
      <c r="N2505" s="2" t="s">
        <v>15193</v>
      </c>
      <c r="O2505" s="2" t="s">
        <v>15194</v>
      </c>
      <c r="P2505" s="2" t="s">
        <v>15195</v>
      </c>
      <c r="Q2505" s="2" t="s">
        <v>15196</v>
      </c>
      <c r="R2505">
        <v>18</v>
      </c>
      <c r="S2505" s="9">
        <f>SUM(pledge_tiers!B2505:F2505)/pledge_tiers!CZ2505</f>
        <v>0.21604938271604937</v>
      </c>
      <c r="T2505" s="8">
        <f>SUM(pledge_tiers!G2505:K2505)/pledge_tiers!CZ2505</f>
        <v>0.49814814814814817</v>
      </c>
      <c r="U2505" s="8">
        <f>SUM(pledge_tiers!L2505:CX2505)/pledge_tiers!CZ2505</f>
        <v>0.28580246913580248</v>
      </c>
      <c r="V2505">
        <f>VLOOKUP(A2505,cluster_membership!$A$1:$B$4001,2,FALSE)</f>
        <v>5</v>
      </c>
    </row>
    <row r="2506" spans="1:22" x14ac:dyDescent="0.2">
      <c r="A2506" s="2">
        <v>2504</v>
      </c>
      <c r="B2506" s="3">
        <v>68772</v>
      </c>
      <c r="C2506" s="2" t="s">
        <v>15197</v>
      </c>
      <c r="D2506" s="2" t="s">
        <v>15198</v>
      </c>
      <c r="E2506" s="2" t="s">
        <v>573</v>
      </c>
      <c r="F2506" s="2" t="s">
        <v>945</v>
      </c>
      <c r="G2506" s="3">
        <v>50000</v>
      </c>
      <c r="H2506" s="6">
        <f>VLOOKUP(F2506,Exchange_rates!$A$1:$B$13,2,FALSE)</f>
        <v>1.06</v>
      </c>
      <c r="I2506" s="6">
        <f t="shared" si="78"/>
        <v>53000</v>
      </c>
      <c r="J2506" s="3">
        <f t="shared" si="79"/>
        <v>72898.320000000007</v>
      </c>
      <c r="K2506" s="2" t="s">
        <v>1992</v>
      </c>
      <c r="L2506" t="s">
        <v>28199</v>
      </c>
      <c r="M2506" s="2">
        <v>1626</v>
      </c>
      <c r="N2506" s="2" t="s">
        <v>15199</v>
      </c>
      <c r="O2506" s="2" t="s">
        <v>15200</v>
      </c>
      <c r="P2506" s="2" t="s">
        <v>15201</v>
      </c>
      <c r="Q2506" s="2" t="s">
        <v>15202</v>
      </c>
      <c r="R2506">
        <v>12</v>
      </c>
      <c r="S2506" s="9">
        <f>SUM(pledge_tiers!B2506:F2506)/pledge_tiers!CZ2506</f>
        <v>0.87770228536133421</v>
      </c>
      <c r="T2506" s="8">
        <f>SUM(pledge_tiers!G2506:K2506)/pledge_tiers!CZ2506</f>
        <v>0.11365040148239654</v>
      </c>
      <c r="U2506" s="8">
        <f>SUM(pledge_tiers!L2506:CX2506)/pledge_tiers!CZ2506</f>
        <v>8.6473131562693015E-3</v>
      </c>
      <c r="V2506">
        <f>VLOOKUP(A2506,cluster_membership!$A$1:$B$4001,2,FALSE)</f>
        <v>5</v>
      </c>
    </row>
    <row r="2507" spans="1:22" x14ac:dyDescent="0.2">
      <c r="A2507" s="2">
        <v>2505</v>
      </c>
      <c r="B2507" s="3">
        <v>82522</v>
      </c>
      <c r="C2507" s="2" t="s">
        <v>15203</v>
      </c>
      <c r="D2507" s="2" t="s">
        <v>15204</v>
      </c>
      <c r="E2507" s="2" t="s">
        <v>2175</v>
      </c>
      <c r="F2507" s="2" t="s">
        <v>15</v>
      </c>
      <c r="G2507" s="3">
        <v>24000</v>
      </c>
      <c r="H2507" s="6">
        <f>VLOOKUP(F2507,Exchange_rates!$A$1:$B$13,2,FALSE)</f>
        <v>1</v>
      </c>
      <c r="I2507" s="6">
        <f t="shared" si="78"/>
        <v>24000</v>
      </c>
      <c r="J2507" s="3">
        <f t="shared" si="79"/>
        <v>82522</v>
      </c>
      <c r="K2507" s="2" t="s">
        <v>15205</v>
      </c>
      <c r="L2507" t="s">
        <v>28180</v>
      </c>
      <c r="M2507" s="2">
        <v>1626</v>
      </c>
      <c r="N2507" s="2" t="s">
        <v>15206</v>
      </c>
      <c r="O2507" s="2" t="s">
        <v>15207</v>
      </c>
      <c r="P2507" s="2" t="s">
        <v>15208</v>
      </c>
      <c r="Q2507" s="2" t="s">
        <v>15209</v>
      </c>
      <c r="R2507">
        <v>20</v>
      </c>
      <c r="S2507" s="9">
        <f>SUM(pledge_tiers!B2507:F2507)/pledge_tiers!CZ2507</f>
        <v>0.42115027829313545</v>
      </c>
      <c r="T2507" s="8">
        <f>SUM(pledge_tiers!G2507:K2507)/pledge_tiers!CZ2507</f>
        <v>0.20037105751391465</v>
      </c>
      <c r="U2507" s="8">
        <f>SUM(pledge_tiers!L2507:CX2507)/pledge_tiers!CZ2507</f>
        <v>0.3784786641929499</v>
      </c>
      <c r="V2507">
        <f>VLOOKUP(A2507,cluster_membership!$A$1:$B$4001,2,FALSE)</f>
        <v>5</v>
      </c>
    </row>
    <row r="2508" spans="1:22" x14ac:dyDescent="0.2">
      <c r="A2508" s="2">
        <v>2506</v>
      </c>
      <c r="B2508" s="3">
        <v>111142</v>
      </c>
      <c r="C2508" s="2" t="s">
        <v>15210</v>
      </c>
      <c r="D2508" s="2" t="s">
        <v>10173</v>
      </c>
      <c r="E2508" s="2" t="s">
        <v>23</v>
      </c>
      <c r="F2508" s="2" t="s">
        <v>15</v>
      </c>
      <c r="G2508" s="3">
        <v>14000</v>
      </c>
      <c r="H2508" s="6">
        <f>VLOOKUP(F2508,Exchange_rates!$A$1:$B$13,2,FALSE)</f>
        <v>1</v>
      </c>
      <c r="I2508" s="6">
        <f t="shared" si="78"/>
        <v>14000</v>
      </c>
      <c r="J2508" s="3">
        <f t="shared" si="79"/>
        <v>111142</v>
      </c>
      <c r="K2508" s="2" t="s">
        <v>7136</v>
      </c>
      <c r="L2508" t="s">
        <v>28180</v>
      </c>
      <c r="M2508" s="2">
        <v>1625</v>
      </c>
      <c r="N2508" s="2" t="s">
        <v>15211</v>
      </c>
      <c r="O2508" s="2" t="s">
        <v>15212</v>
      </c>
      <c r="P2508" s="2" t="s">
        <v>15213</v>
      </c>
      <c r="Q2508" s="2" t="s">
        <v>15214</v>
      </c>
      <c r="R2508">
        <v>10</v>
      </c>
      <c r="S2508" s="9">
        <f>SUM(pledge_tiers!B2508:F2508)/pledge_tiers!CZ2508</f>
        <v>0.52309612983770282</v>
      </c>
      <c r="T2508" s="8">
        <f>SUM(pledge_tiers!G2508:K2508)/pledge_tiers!CZ2508</f>
        <v>0.47690387016229713</v>
      </c>
      <c r="U2508" s="8">
        <f>SUM(pledge_tiers!L2508:CX2508)/pledge_tiers!CZ2508</f>
        <v>0</v>
      </c>
      <c r="V2508">
        <f>VLOOKUP(A2508,cluster_membership!$A$1:$B$4001,2,FALSE)</f>
        <v>5</v>
      </c>
    </row>
    <row r="2509" spans="1:22" x14ac:dyDescent="0.2">
      <c r="A2509" s="2">
        <v>2507</v>
      </c>
      <c r="B2509" s="3">
        <v>85470</v>
      </c>
      <c r="C2509" s="2" t="s">
        <v>15215</v>
      </c>
      <c r="D2509" s="2" t="s">
        <v>15216</v>
      </c>
      <c r="E2509" s="2" t="s">
        <v>15217</v>
      </c>
      <c r="F2509" s="2" t="s">
        <v>15</v>
      </c>
      <c r="G2509" s="3">
        <v>82000</v>
      </c>
      <c r="H2509" s="6">
        <f>VLOOKUP(F2509,Exchange_rates!$A$1:$B$13,2,FALSE)</f>
        <v>1</v>
      </c>
      <c r="I2509" s="6">
        <f t="shared" si="78"/>
        <v>82000</v>
      </c>
      <c r="J2509" s="3">
        <f t="shared" si="79"/>
        <v>85470</v>
      </c>
      <c r="K2509" s="2" t="s">
        <v>257</v>
      </c>
      <c r="L2509" t="s">
        <v>28180</v>
      </c>
      <c r="M2509" s="2">
        <v>1625</v>
      </c>
      <c r="N2509" s="2" t="s">
        <v>15218</v>
      </c>
      <c r="O2509" s="2" t="s">
        <v>15219</v>
      </c>
      <c r="P2509" s="2" t="s">
        <v>15220</v>
      </c>
      <c r="Q2509" s="2" t="s">
        <v>15221</v>
      </c>
      <c r="R2509">
        <v>28</v>
      </c>
      <c r="S2509" s="9">
        <f>SUM(pledge_tiers!B2509:F2509)/pledge_tiers!CZ2509</f>
        <v>0.61425576519916147</v>
      </c>
      <c r="T2509" s="8">
        <f>SUM(pledge_tiers!G2509:K2509)/pledge_tiers!CZ2509</f>
        <v>0.11320754716981132</v>
      </c>
      <c r="U2509" s="8">
        <f>SUM(pledge_tiers!L2509:CX2509)/pledge_tiers!CZ2509</f>
        <v>0.27253668763102723</v>
      </c>
      <c r="V2509">
        <f>VLOOKUP(A2509,cluster_membership!$A$1:$B$4001,2,FALSE)</f>
        <v>5</v>
      </c>
    </row>
    <row r="2510" spans="1:22" x14ac:dyDescent="0.2">
      <c r="A2510" s="2">
        <v>2508</v>
      </c>
      <c r="B2510" s="3">
        <v>51182</v>
      </c>
      <c r="C2510" s="2" t="s">
        <v>15222</v>
      </c>
      <c r="D2510" s="2" t="s">
        <v>15223</v>
      </c>
      <c r="E2510" s="2" t="s">
        <v>2967</v>
      </c>
      <c r="F2510" s="2" t="s">
        <v>15</v>
      </c>
      <c r="G2510" s="3">
        <v>12000</v>
      </c>
      <c r="H2510" s="6">
        <f>VLOOKUP(F2510,Exchange_rates!$A$1:$B$13,2,FALSE)</f>
        <v>1</v>
      </c>
      <c r="I2510" s="6">
        <f t="shared" si="78"/>
        <v>12000</v>
      </c>
      <c r="J2510" s="3">
        <f t="shared" si="79"/>
        <v>51182</v>
      </c>
      <c r="K2510" s="2" t="s">
        <v>1237</v>
      </c>
      <c r="L2510" t="s">
        <v>28180</v>
      </c>
      <c r="M2510" s="2">
        <v>1625</v>
      </c>
      <c r="N2510" s="2" t="s">
        <v>15224</v>
      </c>
      <c r="O2510" s="2" t="s">
        <v>15225</v>
      </c>
      <c r="P2510" s="2" t="s">
        <v>15226</v>
      </c>
      <c r="Q2510" s="2" t="s">
        <v>15227</v>
      </c>
      <c r="R2510">
        <v>7</v>
      </c>
      <c r="S2510" s="9">
        <f>SUM(pledge_tiers!B2510:F2510)/pledge_tiers!CZ2510</f>
        <v>0.95176252319109467</v>
      </c>
      <c r="T2510" s="8">
        <f>SUM(pledge_tiers!G2510:K2510)/pledge_tiers!CZ2510</f>
        <v>4.8237476808905382E-2</v>
      </c>
      <c r="U2510" s="8">
        <f>SUM(pledge_tiers!L2510:CX2510)/pledge_tiers!CZ2510</f>
        <v>0</v>
      </c>
      <c r="V2510">
        <f>VLOOKUP(A2510,cluster_membership!$A$1:$B$4001,2,FALSE)</f>
        <v>5</v>
      </c>
    </row>
    <row r="2511" spans="1:22" x14ac:dyDescent="0.2">
      <c r="A2511" s="2">
        <v>2509</v>
      </c>
      <c r="B2511" s="3">
        <v>72627</v>
      </c>
      <c r="C2511" s="2" t="s">
        <v>15228</v>
      </c>
      <c r="D2511" s="2" t="s">
        <v>15229</v>
      </c>
      <c r="E2511" s="2" t="s">
        <v>2967</v>
      </c>
      <c r="F2511" s="2" t="s">
        <v>15</v>
      </c>
      <c r="G2511" s="3">
        <v>10800</v>
      </c>
      <c r="H2511" s="6">
        <f>VLOOKUP(F2511,Exchange_rates!$A$1:$B$13,2,FALSE)</f>
        <v>1</v>
      </c>
      <c r="I2511" s="6">
        <f t="shared" si="78"/>
        <v>10800</v>
      </c>
      <c r="J2511" s="3">
        <f t="shared" si="79"/>
        <v>72627</v>
      </c>
      <c r="K2511" s="2" t="s">
        <v>527</v>
      </c>
      <c r="L2511" t="s">
        <v>28180</v>
      </c>
      <c r="M2511" s="2">
        <v>1625</v>
      </c>
      <c r="N2511" s="2" t="s">
        <v>15230</v>
      </c>
      <c r="O2511" s="2" t="s">
        <v>15231</v>
      </c>
      <c r="P2511" s="2" t="s">
        <v>15232</v>
      </c>
      <c r="Q2511" s="2" t="s">
        <v>15233</v>
      </c>
      <c r="R2511">
        <v>5</v>
      </c>
      <c r="S2511" s="9">
        <f>SUM(pledge_tiers!B2511:F2511)/pledge_tiers!CZ2511</f>
        <v>1</v>
      </c>
      <c r="T2511" s="8">
        <f>SUM(pledge_tiers!G2511:K2511)/pledge_tiers!CZ2511</f>
        <v>0</v>
      </c>
      <c r="U2511" s="8">
        <f>SUM(pledge_tiers!L2511:CX2511)/pledge_tiers!CZ2511</f>
        <v>0</v>
      </c>
      <c r="V2511">
        <f>VLOOKUP(A2511,cluster_membership!$A$1:$B$4001,2,FALSE)</f>
        <v>5</v>
      </c>
    </row>
    <row r="2512" spans="1:22" x14ac:dyDescent="0.2">
      <c r="A2512" s="2">
        <v>2510</v>
      </c>
      <c r="B2512" s="3">
        <v>39897</v>
      </c>
      <c r="C2512" s="2" t="s">
        <v>15234</v>
      </c>
      <c r="D2512" s="2" t="s">
        <v>15235</v>
      </c>
      <c r="E2512" s="2" t="s">
        <v>534</v>
      </c>
      <c r="F2512" s="2" t="s">
        <v>15</v>
      </c>
      <c r="G2512" s="3">
        <v>7000</v>
      </c>
      <c r="H2512" s="6">
        <f>VLOOKUP(F2512,Exchange_rates!$A$1:$B$13,2,FALSE)</f>
        <v>1</v>
      </c>
      <c r="I2512" s="6">
        <f t="shared" si="78"/>
        <v>7000</v>
      </c>
      <c r="J2512" s="3">
        <f t="shared" si="79"/>
        <v>39897</v>
      </c>
      <c r="K2512" s="2" t="s">
        <v>39</v>
      </c>
      <c r="L2512" t="s">
        <v>28180</v>
      </c>
      <c r="M2512" s="2">
        <v>1625</v>
      </c>
      <c r="N2512" s="2" t="s">
        <v>15236</v>
      </c>
      <c r="O2512" s="2" t="s">
        <v>15237</v>
      </c>
      <c r="P2512" s="2" t="s">
        <v>15238</v>
      </c>
      <c r="Q2512" s="2" t="s">
        <v>15239</v>
      </c>
      <c r="R2512">
        <v>8</v>
      </c>
      <c r="S2512" s="9">
        <f>SUM(pledge_tiers!B2512:F2512)/pledge_tiers!CZ2512</f>
        <v>0.9356435643564357</v>
      </c>
      <c r="T2512" s="8">
        <f>SUM(pledge_tiers!G2512:K2512)/pledge_tiers!CZ2512</f>
        <v>6.4356435643564358E-2</v>
      </c>
      <c r="U2512" s="8">
        <f>SUM(pledge_tiers!L2512:CX2512)/pledge_tiers!CZ2512</f>
        <v>0</v>
      </c>
      <c r="V2512">
        <f>VLOOKUP(A2512,cluster_membership!$A$1:$B$4001,2,FALSE)</f>
        <v>5</v>
      </c>
    </row>
    <row r="2513" spans="1:22" x14ac:dyDescent="0.2">
      <c r="A2513" s="2">
        <v>2511</v>
      </c>
      <c r="B2513" s="3">
        <v>107067</v>
      </c>
      <c r="C2513" s="2" t="s">
        <v>15240</v>
      </c>
      <c r="D2513" s="2" t="s">
        <v>15241</v>
      </c>
      <c r="E2513" s="2" t="s">
        <v>470</v>
      </c>
      <c r="F2513" s="2" t="s">
        <v>75</v>
      </c>
      <c r="G2513" s="3">
        <v>40000</v>
      </c>
      <c r="H2513" s="6">
        <f>VLOOKUP(F2513,Exchange_rates!$A$1:$B$13,2,FALSE)</f>
        <v>1.24</v>
      </c>
      <c r="I2513" s="6">
        <f t="shared" si="78"/>
        <v>49600</v>
      </c>
      <c r="J2513" s="3">
        <f t="shared" si="79"/>
        <v>132763.07999999999</v>
      </c>
      <c r="K2513" s="2" t="s">
        <v>15242</v>
      </c>
      <c r="L2513" t="s">
        <v>28181</v>
      </c>
      <c r="M2513" s="2">
        <v>1624</v>
      </c>
      <c r="N2513" s="2" t="s">
        <v>15243</v>
      </c>
      <c r="O2513" s="2" t="s">
        <v>15244</v>
      </c>
      <c r="P2513" s="2" t="s">
        <v>15245</v>
      </c>
      <c r="Q2513" s="2" t="s">
        <v>15246</v>
      </c>
      <c r="R2513">
        <v>26</v>
      </c>
      <c r="S2513" s="9">
        <f>SUM(pledge_tiers!B2513:F2513)/pledge_tiers!CZ2513</f>
        <v>0.32610043397396155</v>
      </c>
      <c r="T2513" s="8">
        <f>SUM(pledge_tiers!G2513:K2513)/pledge_tiers!CZ2513</f>
        <v>0.4097954122752635</v>
      </c>
      <c r="U2513" s="8">
        <f>SUM(pledge_tiers!L2513:CX2513)/pledge_tiers!CZ2513</f>
        <v>0.26410415375077495</v>
      </c>
      <c r="V2513">
        <f>VLOOKUP(A2513,cluster_membership!$A$1:$B$4001,2,FALSE)</f>
        <v>5</v>
      </c>
    </row>
    <row r="2514" spans="1:22" x14ac:dyDescent="0.2">
      <c r="A2514" s="2">
        <v>2512</v>
      </c>
      <c r="B2514" s="3">
        <v>68414</v>
      </c>
      <c r="C2514" s="2" t="s">
        <v>15247</v>
      </c>
      <c r="D2514" s="2" t="s">
        <v>15248</v>
      </c>
      <c r="E2514" s="2" t="s">
        <v>1712</v>
      </c>
      <c r="F2514" s="2" t="s">
        <v>15</v>
      </c>
      <c r="G2514" s="3">
        <v>50000</v>
      </c>
      <c r="H2514" s="6">
        <f>VLOOKUP(F2514,Exchange_rates!$A$1:$B$13,2,FALSE)</f>
        <v>1</v>
      </c>
      <c r="I2514" s="6">
        <f t="shared" si="78"/>
        <v>50000</v>
      </c>
      <c r="J2514" s="3">
        <f t="shared" si="79"/>
        <v>68414</v>
      </c>
      <c r="K2514" s="2" t="s">
        <v>5538</v>
      </c>
      <c r="L2514" t="s">
        <v>28180</v>
      </c>
      <c r="M2514" s="2">
        <v>1623</v>
      </c>
      <c r="N2514" s="2" t="s">
        <v>15249</v>
      </c>
      <c r="O2514" s="2" t="s">
        <v>15250</v>
      </c>
      <c r="P2514" s="2" t="s">
        <v>15251</v>
      </c>
      <c r="Q2514" s="2" t="s">
        <v>15252</v>
      </c>
      <c r="R2514">
        <v>9</v>
      </c>
      <c r="S2514" s="9">
        <f>SUM(pledge_tiers!B2514:F2514)/pledge_tiers!CZ2514</f>
        <v>0.98128509045539614</v>
      </c>
      <c r="T2514" s="8">
        <f>SUM(pledge_tiers!G2514:K2514)/pledge_tiers!CZ2514</f>
        <v>1.8714909544603867E-2</v>
      </c>
      <c r="U2514" s="8">
        <f>SUM(pledge_tiers!L2514:CX2514)/pledge_tiers!CZ2514</f>
        <v>0</v>
      </c>
      <c r="V2514">
        <f>VLOOKUP(A2514,cluster_membership!$A$1:$B$4001,2,FALSE)</f>
        <v>5</v>
      </c>
    </row>
    <row r="2515" spans="1:22" x14ac:dyDescent="0.2">
      <c r="A2515" s="2">
        <v>2513</v>
      </c>
      <c r="B2515" s="3">
        <v>679310</v>
      </c>
      <c r="C2515" s="2" t="s">
        <v>15253</v>
      </c>
      <c r="D2515" s="2" t="s">
        <v>9224</v>
      </c>
      <c r="E2515" s="2" t="s">
        <v>23</v>
      </c>
      <c r="F2515" s="2" t="s">
        <v>15</v>
      </c>
      <c r="G2515" s="3">
        <v>50000</v>
      </c>
      <c r="H2515" s="6">
        <f>VLOOKUP(F2515,Exchange_rates!$A$1:$B$13,2,FALSE)</f>
        <v>1</v>
      </c>
      <c r="I2515" s="6">
        <f t="shared" si="78"/>
        <v>50000</v>
      </c>
      <c r="J2515" s="3">
        <f t="shared" si="79"/>
        <v>679310</v>
      </c>
      <c r="K2515" s="2" t="s">
        <v>47</v>
      </c>
      <c r="L2515" t="s">
        <v>28180</v>
      </c>
      <c r="M2515" s="2">
        <v>1623</v>
      </c>
      <c r="N2515" s="2" t="s">
        <v>15254</v>
      </c>
      <c r="O2515" s="2" t="s">
        <v>15255</v>
      </c>
      <c r="P2515" s="2" t="s">
        <v>15256</v>
      </c>
      <c r="Q2515" s="2" t="s">
        <v>15257</v>
      </c>
      <c r="R2515">
        <v>19</v>
      </c>
      <c r="S2515" s="9">
        <f>SUM(pledge_tiers!B2515:F2515)/pledge_tiers!CZ2515</f>
        <v>0.20318471337579619</v>
      </c>
      <c r="T2515" s="8">
        <f>SUM(pledge_tiers!G2515:K2515)/pledge_tiers!CZ2515</f>
        <v>0.69299363057324836</v>
      </c>
      <c r="U2515" s="8">
        <f>SUM(pledge_tiers!L2515:CX2515)/pledge_tiers!CZ2515</f>
        <v>0.10382165605095542</v>
      </c>
      <c r="V2515">
        <f>VLOOKUP(A2515,cluster_membership!$A$1:$B$4001,2,FALSE)</f>
        <v>5</v>
      </c>
    </row>
    <row r="2516" spans="1:22" x14ac:dyDescent="0.2">
      <c r="A2516" s="2">
        <v>2514</v>
      </c>
      <c r="B2516" s="3">
        <v>116383</v>
      </c>
      <c r="C2516" s="2" t="s">
        <v>15258</v>
      </c>
      <c r="D2516" s="2" t="s">
        <v>4345</v>
      </c>
      <c r="E2516" s="2" t="s">
        <v>14</v>
      </c>
      <c r="F2516" s="2" t="s">
        <v>15</v>
      </c>
      <c r="G2516" s="3">
        <v>50000</v>
      </c>
      <c r="H2516" s="6">
        <f>VLOOKUP(F2516,Exchange_rates!$A$1:$B$13,2,FALSE)</f>
        <v>1</v>
      </c>
      <c r="I2516" s="6">
        <f t="shared" si="78"/>
        <v>50000</v>
      </c>
      <c r="J2516" s="3">
        <f t="shared" si="79"/>
        <v>116383</v>
      </c>
      <c r="K2516" s="2" t="s">
        <v>4346</v>
      </c>
      <c r="L2516" t="s">
        <v>28180</v>
      </c>
      <c r="M2516" s="2">
        <v>1623</v>
      </c>
      <c r="N2516" s="2" t="s">
        <v>15259</v>
      </c>
      <c r="O2516" s="2" t="s">
        <v>15260</v>
      </c>
      <c r="P2516" s="2" t="s">
        <v>15261</v>
      </c>
      <c r="Q2516" s="2" t="s">
        <v>15262</v>
      </c>
      <c r="R2516">
        <v>21</v>
      </c>
      <c r="S2516" s="9">
        <f>SUM(pledge_tiers!B2516:F2516)/pledge_tiers!CZ2516</f>
        <v>0.19190031152647974</v>
      </c>
      <c r="T2516" s="8">
        <f>SUM(pledge_tiers!G2516:K2516)/pledge_tiers!CZ2516</f>
        <v>0.72523364485981312</v>
      </c>
      <c r="U2516" s="8">
        <f>SUM(pledge_tiers!L2516:CX2516)/pledge_tiers!CZ2516</f>
        <v>8.2866043613707169E-2</v>
      </c>
      <c r="V2516">
        <f>VLOOKUP(A2516,cluster_membership!$A$1:$B$4001,2,FALSE)</f>
        <v>5</v>
      </c>
    </row>
    <row r="2517" spans="1:22" x14ac:dyDescent="0.2">
      <c r="A2517" s="2">
        <v>2515</v>
      </c>
      <c r="B2517" s="3">
        <v>106329</v>
      </c>
      <c r="C2517" s="2" t="s">
        <v>15263</v>
      </c>
      <c r="D2517" s="2" t="s">
        <v>15264</v>
      </c>
      <c r="E2517" s="2" t="s">
        <v>9153</v>
      </c>
      <c r="F2517" s="2" t="s">
        <v>15</v>
      </c>
      <c r="G2517" s="3">
        <v>15000</v>
      </c>
      <c r="H2517" s="6">
        <f>VLOOKUP(F2517,Exchange_rates!$A$1:$B$13,2,FALSE)</f>
        <v>1</v>
      </c>
      <c r="I2517" s="6">
        <f t="shared" si="78"/>
        <v>15000</v>
      </c>
      <c r="J2517" s="3">
        <f t="shared" si="79"/>
        <v>106329</v>
      </c>
      <c r="K2517" s="2" t="s">
        <v>176</v>
      </c>
      <c r="L2517" t="s">
        <v>28180</v>
      </c>
      <c r="M2517" s="2">
        <v>1623</v>
      </c>
      <c r="N2517" s="2" t="s">
        <v>15265</v>
      </c>
      <c r="O2517" s="2" t="s">
        <v>15266</v>
      </c>
      <c r="P2517" s="2" t="s">
        <v>15267</v>
      </c>
      <c r="Q2517" s="2" t="s">
        <v>15268</v>
      </c>
      <c r="R2517">
        <v>27</v>
      </c>
      <c r="S2517" s="9">
        <f>SUM(pledge_tiers!B2517:F2517)/pledge_tiers!CZ2517</f>
        <v>0.12244897959183673</v>
      </c>
      <c r="T2517" s="8">
        <f>SUM(pledge_tiers!G2517:K2517)/pledge_tiers!CZ2517</f>
        <v>0.6332714904143476</v>
      </c>
      <c r="U2517" s="8">
        <f>SUM(pledge_tiers!L2517:CX2517)/pledge_tiers!CZ2517</f>
        <v>0.24427952999381572</v>
      </c>
      <c r="V2517">
        <f>VLOOKUP(A2517,cluster_membership!$A$1:$B$4001,2,FALSE)</f>
        <v>5</v>
      </c>
    </row>
    <row r="2518" spans="1:22" x14ac:dyDescent="0.2">
      <c r="A2518" s="2">
        <v>2516</v>
      </c>
      <c r="B2518" s="3">
        <v>1261222</v>
      </c>
      <c r="C2518" s="2" t="s">
        <v>15269</v>
      </c>
      <c r="D2518" s="2" t="s">
        <v>15270</v>
      </c>
      <c r="E2518" s="2" t="s">
        <v>189</v>
      </c>
      <c r="F2518" s="2" t="s">
        <v>15</v>
      </c>
      <c r="G2518" s="3">
        <v>75000</v>
      </c>
      <c r="H2518" s="6">
        <f>VLOOKUP(F2518,Exchange_rates!$A$1:$B$13,2,FALSE)</f>
        <v>1</v>
      </c>
      <c r="I2518" s="6">
        <f t="shared" si="78"/>
        <v>75000</v>
      </c>
      <c r="J2518" s="3">
        <f t="shared" si="79"/>
        <v>1261222</v>
      </c>
      <c r="K2518" s="2" t="s">
        <v>278</v>
      </c>
      <c r="L2518" t="s">
        <v>28180</v>
      </c>
      <c r="M2518" s="2">
        <v>1623</v>
      </c>
      <c r="N2518" s="2" t="s">
        <v>15271</v>
      </c>
      <c r="O2518" s="2" t="s">
        <v>15272</v>
      </c>
      <c r="P2518" s="2" t="s">
        <v>15273</v>
      </c>
      <c r="Q2518" s="2" t="s">
        <v>15274</v>
      </c>
      <c r="R2518">
        <v>8</v>
      </c>
      <c r="S2518" s="9">
        <f>SUM(pledge_tiers!B2518:F2518)/pledge_tiers!CZ2518</f>
        <v>0.84372810091100214</v>
      </c>
      <c r="T2518" s="8">
        <f>SUM(pledge_tiers!G2518:K2518)/pledge_tiers!CZ2518</f>
        <v>0.15627189908899788</v>
      </c>
      <c r="U2518" s="8">
        <f>SUM(pledge_tiers!L2518:CX2518)/pledge_tiers!CZ2518</f>
        <v>0</v>
      </c>
      <c r="V2518">
        <f>VLOOKUP(A2518,cluster_membership!$A$1:$B$4001,2,FALSE)</f>
        <v>3</v>
      </c>
    </row>
    <row r="2519" spans="1:22" x14ac:dyDescent="0.2">
      <c r="A2519" s="2">
        <v>2517</v>
      </c>
      <c r="B2519" s="3">
        <v>43300</v>
      </c>
      <c r="C2519" s="2" t="s">
        <v>1790</v>
      </c>
      <c r="D2519" s="2" t="s">
        <v>13024</v>
      </c>
      <c r="E2519" s="2" t="s">
        <v>14</v>
      </c>
      <c r="F2519" s="2" t="s">
        <v>15</v>
      </c>
      <c r="G2519" s="3">
        <v>8500</v>
      </c>
      <c r="H2519" s="6">
        <f>VLOOKUP(F2519,Exchange_rates!$A$1:$B$13,2,FALSE)</f>
        <v>1</v>
      </c>
      <c r="I2519" s="6">
        <f t="shared" si="78"/>
        <v>8500</v>
      </c>
      <c r="J2519" s="3">
        <f t="shared" si="79"/>
        <v>43300</v>
      </c>
      <c r="K2519" s="2" t="s">
        <v>15275</v>
      </c>
      <c r="L2519" t="s">
        <v>28180</v>
      </c>
      <c r="M2519" s="2">
        <v>1623</v>
      </c>
      <c r="N2519" s="2" t="s">
        <v>15276</v>
      </c>
      <c r="O2519" s="2" t="s">
        <v>15277</v>
      </c>
      <c r="P2519" s="2" t="s">
        <v>15278</v>
      </c>
      <c r="Q2519" s="2" t="s">
        <v>15279</v>
      </c>
      <c r="R2519">
        <v>4</v>
      </c>
      <c r="S2519" s="9">
        <f>SUM(pledge_tiers!B2519:F2519)/pledge_tiers!CZ2519</f>
        <v>1</v>
      </c>
      <c r="T2519" s="8">
        <f>SUM(pledge_tiers!G2519:K2519)/pledge_tiers!CZ2519</f>
        <v>0</v>
      </c>
      <c r="U2519" s="8">
        <f>SUM(pledge_tiers!L2519:CX2519)/pledge_tiers!CZ2519</f>
        <v>0</v>
      </c>
      <c r="V2519">
        <f>VLOOKUP(A2519,cluster_membership!$A$1:$B$4001,2,FALSE)</f>
        <v>5</v>
      </c>
    </row>
    <row r="2520" spans="1:22" x14ac:dyDescent="0.2">
      <c r="A2520" s="2">
        <v>2518</v>
      </c>
      <c r="B2520" s="3">
        <v>54205</v>
      </c>
      <c r="C2520" s="2" t="s">
        <v>15280</v>
      </c>
      <c r="D2520" s="2" t="s">
        <v>15281</v>
      </c>
      <c r="E2520" s="2" t="s">
        <v>83</v>
      </c>
      <c r="F2520" s="2" t="s">
        <v>15</v>
      </c>
      <c r="G2520" s="3">
        <v>35000</v>
      </c>
      <c r="H2520" s="6">
        <f>VLOOKUP(F2520,Exchange_rates!$A$1:$B$13,2,FALSE)</f>
        <v>1</v>
      </c>
      <c r="I2520" s="6">
        <f t="shared" si="78"/>
        <v>35000</v>
      </c>
      <c r="J2520" s="3">
        <f t="shared" si="79"/>
        <v>54205</v>
      </c>
      <c r="K2520" s="2" t="s">
        <v>15282</v>
      </c>
      <c r="L2520" t="s">
        <v>28180</v>
      </c>
      <c r="M2520" s="2">
        <v>1623</v>
      </c>
      <c r="N2520" s="2" t="s">
        <v>15283</v>
      </c>
      <c r="O2520" s="2" t="s">
        <v>15284</v>
      </c>
      <c r="P2520" s="2" t="s">
        <v>15285</v>
      </c>
      <c r="Q2520" s="2" t="s">
        <v>15286</v>
      </c>
      <c r="R2520">
        <v>10</v>
      </c>
      <c r="S2520" s="9">
        <f>SUM(pledge_tiers!B2520:F2520)/pledge_tiers!CZ2520</f>
        <v>0.95491546649968695</v>
      </c>
      <c r="T2520" s="8">
        <f>SUM(pledge_tiers!G2520:K2520)/pledge_tiers!CZ2520</f>
        <v>4.5084533500313086E-2</v>
      </c>
      <c r="U2520" s="8">
        <f>SUM(pledge_tiers!L2520:CX2520)/pledge_tiers!CZ2520</f>
        <v>0</v>
      </c>
      <c r="V2520">
        <f>VLOOKUP(A2520,cluster_membership!$A$1:$B$4001,2,FALSE)</f>
        <v>5</v>
      </c>
    </row>
    <row r="2521" spans="1:22" x14ac:dyDescent="0.2">
      <c r="A2521" s="2">
        <v>2519</v>
      </c>
      <c r="B2521" s="3">
        <v>33516</v>
      </c>
      <c r="C2521" s="2" t="s">
        <v>15287</v>
      </c>
      <c r="D2521" s="2" t="s">
        <v>15288</v>
      </c>
      <c r="E2521" s="2" t="s">
        <v>46</v>
      </c>
      <c r="F2521" s="2" t="s">
        <v>15</v>
      </c>
      <c r="G2521" s="3">
        <v>18000</v>
      </c>
      <c r="H2521" s="6">
        <f>VLOOKUP(F2521,Exchange_rates!$A$1:$B$13,2,FALSE)</f>
        <v>1</v>
      </c>
      <c r="I2521" s="6">
        <f t="shared" si="78"/>
        <v>18000</v>
      </c>
      <c r="J2521" s="3">
        <f t="shared" si="79"/>
        <v>33516</v>
      </c>
      <c r="K2521" s="2" t="s">
        <v>47</v>
      </c>
      <c r="L2521" t="s">
        <v>28180</v>
      </c>
      <c r="M2521" s="2">
        <v>1623</v>
      </c>
      <c r="N2521" s="2" t="s">
        <v>15289</v>
      </c>
      <c r="O2521" s="2" t="s">
        <v>15290</v>
      </c>
      <c r="P2521" s="2" t="s">
        <v>15291</v>
      </c>
      <c r="Q2521" s="2" t="s">
        <v>15292</v>
      </c>
      <c r="R2521">
        <v>15</v>
      </c>
      <c r="S2521" s="9">
        <f>SUM(pledge_tiers!B2521:F2521)/pledge_tiers!CZ2521</f>
        <v>0.92364990689013038</v>
      </c>
      <c r="T2521" s="8">
        <f>SUM(pledge_tiers!G2521:K2521)/pledge_tiers!CZ2521</f>
        <v>7.0763500931098691E-2</v>
      </c>
      <c r="U2521" s="8">
        <f>SUM(pledge_tiers!L2521:CX2521)/pledge_tiers!CZ2521</f>
        <v>5.5865921787709499E-3</v>
      </c>
      <c r="V2521">
        <f>VLOOKUP(A2521,cluster_membership!$A$1:$B$4001,2,FALSE)</f>
        <v>5</v>
      </c>
    </row>
    <row r="2522" spans="1:22" x14ac:dyDescent="0.2">
      <c r="A2522" s="2">
        <v>2520</v>
      </c>
      <c r="B2522" s="3">
        <v>188786</v>
      </c>
      <c r="C2522" s="2" t="s">
        <v>15293</v>
      </c>
      <c r="D2522" s="2" t="s">
        <v>15294</v>
      </c>
      <c r="E2522" s="2" t="s">
        <v>1858</v>
      </c>
      <c r="F2522" s="2" t="s">
        <v>15</v>
      </c>
      <c r="G2522" s="3">
        <v>60000</v>
      </c>
      <c r="H2522" s="6">
        <f>VLOOKUP(F2522,Exchange_rates!$A$1:$B$13,2,FALSE)</f>
        <v>1</v>
      </c>
      <c r="I2522" s="6">
        <f t="shared" si="78"/>
        <v>60000</v>
      </c>
      <c r="J2522" s="3">
        <f t="shared" si="79"/>
        <v>188786</v>
      </c>
      <c r="K2522" s="2" t="s">
        <v>380</v>
      </c>
      <c r="L2522" t="s">
        <v>28180</v>
      </c>
      <c r="M2522" s="2">
        <v>1623</v>
      </c>
      <c r="N2522" s="2" t="s">
        <v>15295</v>
      </c>
      <c r="O2522" s="2" t="s">
        <v>15296</v>
      </c>
      <c r="P2522" s="2" t="s">
        <v>15297</v>
      </c>
      <c r="Q2522" s="2" t="s">
        <v>15298</v>
      </c>
      <c r="R2522">
        <v>7</v>
      </c>
      <c r="S2522" s="9">
        <f>SUM(pledge_tiers!B2522:F2522)/pledge_tiers!CZ2522</f>
        <v>0.97477931904161408</v>
      </c>
      <c r="T2522" s="8">
        <f>SUM(pledge_tiers!G2522:K2522)/pledge_tiers!CZ2522</f>
        <v>2.5220680958385876E-2</v>
      </c>
      <c r="U2522" s="8">
        <f>SUM(pledge_tiers!L2522:CX2522)/pledge_tiers!CZ2522</f>
        <v>0</v>
      </c>
      <c r="V2522">
        <f>VLOOKUP(A2522,cluster_membership!$A$1:$B$4001,2,FALSE)</f>
        <v>5</v>
      </c>
    </row>
    <row r="2523" spans="1:22" x14ac:dyDescent="0.2">
      <c r="A2523" s="2">
        <v>2521</v>
      </c>
      <c r="B2523" s="3">
        <v>41535</v>
      </c>
      <c r="C2523" s="2" t="s">
        <v>15299</v>
      </c>
      <c r="D2523" s="2" t="s">
        <v>15300</v>
      </c>
      <c r="E2523" s="2" t="s">
        <v>46</v>
      </c>
      <c r="F2523" s="2" t="s">
        <v>15</v>
      </c>
      <c r="G2523" s="3">
        <v>1</v>
      </c>
      <c r="H2523" s="6">
        <f>VLOOKUP(F2523,Exchange_rates!$A$1:$B$13,2,FALSE)</f>
        <v>1</v>
      </c>
      <c r="I2523" s="6">
        <f t="shared" si="78"/>
        <v>1</v>
      </c>
      <c r="J2523" s="3">
        <f t="shared" si="79"/>
        <v>41535</v>
      </c>
      <c r="K2523" s="2" t="s">
        <v>202</v>
      </c>
      <c r="L2523" t="s">
        <v>28180</v>
      </c>
      <c r="M2523" s="2">
        <v>1622</v>
      </c>
      <c r="N2523" s="2" t="s">
        <v>15301</v>
      </c>
      <c r="O2523" s="2" t="s">
        <v>15302</v>
      </c>
      <c r="P2523" s="2" t="s">
        <v>15303</v>
      </c>
      <c r="Q2523" s="2" t="s">
        <v>15304</v>
      </c>
      <c r="R2523">
        <v>19</v>
      </c>
      <c r="S2523" s="9">
        <f>SUM(pledge_tiers!B2523:F2523)/pledge_tiers!CZ2523</f>
        <v>0.84310018903591677</v>
      </c>
      <c r="T2523" s="8">
        <f>SUM(pledge_tiers!G2523:K2523)/pledge_tiers!CZ2523</f>
        <v>0.14933837429111532</v>
      </c>
      <c r="U2523" s="8">
        <f>SUM(pledge_tiers!L2523:CX2523)/pledge_tiers!CZ2523</f>
        <v>7.5614366729678641E-3</v>
      </c>
      <c r="V2523">
        <f>VLOOKUP(A2523,cluster_membership!$A$1:$B$4001,2,FALSE)</f>
        <v>5</v>
      </c>
    </row>
    <row r="2524" spans="1:22" x14ac:dyDescent="0.2">
      <c r="A2524" s="2">
        <v>2522</v>
      </c>
      <c r="B2524" s="3">
        <v>40752</v>
      </c>
      <c r="C2524" s="2" t="s">
        <v>15305</v>
      </c>
      <c r="D2524" s="2" t="s">
        <v>15306</v>
      </c>
      <c r="E2524" s="2" t="s">
        <v>14</v>
      </c>
      <c r="F2524" s="2" t="s">
        <v>15</v>
      </c>
      <c r="G2524" s="3">
        <v>2000</v>
      </c>
      <c r="H2524" s="6">
        <f>VLOOKUP(F2524,Exchange_rates!$A$1:$B$13,2,FALSE)</f>
        <v>1</v>
      </c>
      <c r="I2524" s="6">
        <f t="shared" si="78"/>
        <v>2000</v>
      </c>
      <c r="J2524" s="3">
        <f t="shared" si="79"/>
        <v>40752</v>
      </c>
      <c r="K2524" s="2" t="s">
        <v>10649</v>
      </c>
      <c r="L2524" t="s">
        <v>28180</v>
      </c>
      <c r="M2524" s="2">
        <v>1622</v>
      </c>
      <c r="N2524" s="2" t="s">
        <v>15307</v>
      </c>
      <c r="O2524" s="2" t="s">
        <v>15308</v>
      </c>
      <c r="P2524" s="2" t="s">
        <v>15309</v>
      </c>
      <c r="Q2524" s="2" t="s">
        <v>15310</v>
      </c>
      <c r="R2524">
        <v>8</v>
      </c>
      <c r="S2524" s="9">
        <f>SUM(pledge_tiers!B2524:F2524)/pledge_tiers!CZ2524</f>
        <v>0.97761194029850751</v>
      </c>
      <c r="T2524" s="8">
        <f>SUM(pledge_tiers!G2524:K2524)/pledge_tiers!CZ2524</f>
        <v>2.2388059701492536E-2</v>
      </c>
      <c r="U2524" s="8">
        <f>SUM(pledge_tiers!L2524:CX2524)/pledge_tiers!CZ2524</f>
        <v>0</v>
      </c>
      <c r="V2524">
        <f>VLOOKUP(A2524,cluster_membership!$A$1:$B$4001,2,FALSE)</f>
        <v>5</v>
      </c>
    </row>
    <row r="2525" spans="1:22" x14ac:dyDescent="0.2">
      <c r="A2525" s="2">
        <v>2523</v>
      </c>
      <c r="B2525" s="3">
        <v>320986</v>
      </c>
      <c r="C2525" s="2" t="s">
        <v>15311</v>
      </c>
      <c r="D2525" s="2" t="s">
        <v>15312</v>
      </c>
      <c r="E2525" s="2" t="s">
        <v>534</v>
      </c>
      <c r="F2525" s="2" t="s">
        <v>15</v>
      </c>
      <c r="G2525" s="3">
        <v>70000</v>
      </c>
      <c r="H2525" s="6">
        <f>VLOOKUP(F2525,Exchange_rates!$A$1:$B$13,2,FALSE)</f>
        <v>1</v>
      </c>
      <c r="I2525" s="6">
        <f t="shared" si="78"/>
        <v>70000</v>
      </c>
      <c r="J2525" s="3">
        <f t="shared" si="79"/>
        <v>320986</v>
      </c>
      <c r="K2525" s="2" t="s">
        <v>24</v>
      </c>
      <c r="L2525" t="s">
        <v>28180</v>
      </c>
      <c r="M2525" s="2">
        <v>1622</v>
      </c>
      <c r="N2525" s="2" t="s">
        <v>15313</v>
      </c>
      <c r="O2525" s="2" t="s">
        <v>15314</v>
      </c>
      <c r="P2525" s="2" t="s">
        <v>15315</v>
      </c>
      <c r="Q2525" s="2" t="s">
        <v>15316</v>
      </c>
      <c r="R2525">
        <v>28</v>
      </c>
      <c r="S2525" s="9">
        <f>SUM(pledge_tiers!B2525:F2525)/pledge_tiers!CZ2525</f>
        <v>2.4466750313676285E-2</v>
      </c>
      <c r="T2525" s="8">
        <f>SUM(pledge_tiers!G2525:K2525)/pledge_tiers!CZ2525</f>
        <v>0.16813048933500627</v>
      </c>
      <c r="U2525" s="8">
        <f>SUM(pledge_tiers!L2525:CX2525)/pledge_tiers!CZ2525</f>
        <v>0.80740276035131742</v>
      </c>
      <c r="V2525">
        <f>VLOOKUP(A2525,cluster_membership!$A$1:$B$4001,2,FALSE)</f>
        <v>5</v>
      </c>
    </row>
    <row r="2526" spans="1:22" x14ac:dyDescent="0.2">
      <c r="A2526" s="2">
        <v>2524</v>
      </c>
      <c r="B2526" s="3">
        <v>36017</v>
      </c>
      <c r="C2526" s="2" t="s">
        <v>15317</v>
      </c>
      <c r="D2526" s="2" t="s">
        <v>15318</v>
      </c>
      <c r="E2526" s="2" t="s">
        <v>868</v>
      </c>
      <c r="F2526" s="2" t="s">
        <v>15</v>
      </c>
      <c r="G2526" s="3">
        <v>5000</v>
      </c>
      <c r="H2526" s="6">
        <f>VLOOKUP(F2526,Exchange_rates!$A$1:$B$13,2,FALSE)</f>
        <v>1</v>
      </c>
      <c r="I2526" s="6">
        <f t="shared" si="78"/>
        <v>5000</v>
      </c>
      <c r="J2526" s="3">
        <f t="shared" si="79"/>
        <v>36017</v>
      </c>
      <c r="K2526" s="2" t="s">
        <v>5557</v>
      </c>
      <c r="L2526" t="s">
        <v>28180</v>
      </c>
      <c r="M2526" s="2">
        <v>1622</v>
      </c>
      <c r="N2526" s="2" t="s">
        <v>15319</v>
      </c>
      <c r="O2526" s="2" t="s">
        <v>15320</v>
      </c>
      <c r="P2526" s="2" t="s">
        <v>15321</v>
      </c>
      <c r="Q2526" s="2" t="s">
        <v>15322</v>
      </c>
      <c r="R2526">
        <v>12</v>
      </c>
      <c r="S2526" s="9">
        <f>SUM(pledge_tiers!B2526:F2526)/pledge_tiers!CZ2526</f>
        <v>0.30421313506815367</v>
      </c>
      <c r="T2526" s="8">
        <f>SUM(pledge_tiers!G2526:K2526)/pledge_tiers!CZ2526</f>
        <v>0.61276332094175956</v>
      </c>
      <c r="U2526" s="8">
        <f>SUM(pledge_tiers!L2526:CX2526)/pledge_tiers!CZ2526</f>
        <v>8.302354399008674E-2</v>
      </c>
      <c r="V2526">
        <f>VLOOKUP(A2526,cluster_membership!$A$1:$B$4001,2,FALSE)</f>
        <v>5</v>
      </c>
    </row>
    <row r="2527" spans="1:22" x14ac:dyDescent="0.2">
      <c r="A2527" s="2">
        <v>2525</v>
      </c>
      <c r="B2527" s="3">
        <v>43079</v>
      </c>
      <c r="C2527" s="2" t="s">
        <v>15323</v>
      </c>
      <c r="D2527" s="2" t="s">
        <v>4918</v>
      </c>
      <c r="E2527" s="2" t="s">
        <v>38</v>
      </c>
      <c r="F2527" s="2" t="s">
        <v>15</v>
      </c>
      <c r="G2527" s="3">
        <v>18000</v>
      </c>
      <c r="H2527" s="6">
        <f>VLOOKUP(F2527,Exchange_rates!$A$1:$B$13,2,FALSE)</f>
        <v>1</v>
      </c>
      <c r="I2527" s="6">
        <f t="shared" si="78"/>
        <v>18000</v>
      </c>
      <c r="J2527" s="3">
        <f t="shared" si="79"/>
        <v>43079</v>
      </c>
      <c r="K2527" s="2" t="s">
        <v>3463</v>
      </c>
      <c r="L2527" t="s">
        <v>28180</v>
      </c>
      <c r="M2527" s="2">
        <v>1621</v>
      </c>
      <c r="N2527" s="2" t="s">
        <v>15324</v>
      </c>
      <c r="O2527" s="2" t="s">
        <v>15325</v>
      </c>
      <c r="P2527" s="2" t="s">
        <v>15326</v>
      </c>
      <c r="Q2527" s="2" t="s">
        <v>15327</v>
      </c>
      <c r="R2527">
        <v>13</v>
      </c>
      <c r="S2527" s="9">
        <f>SUM(pledge_tiers!B2527:F2527)/pledge_tiers!CZ2527</f>
        <v>0.96045918367346939</v>
      </c>
      <c r="T2527" s="8">
        <f>SUM(pledge_tiers!G2527:K2527)/pledge_tiers!CZ2527</f>
        <v>3.8903061224489797E-2</v>
      </c>
      <c r="U2527" s="8">
        <f>SUM(pledge_tiers!L2527:CX2527)/pledge_tiers!CZ2527</f>
        <v>6.3775510204081628E-4</v>
      </c>
      <c r="V2527">
        <f>VLOOKUP(A2527,cluster_membership!$A$1:$B$4001,2,FALSE)</f>
        <v>5</v>
      </c>
    </row>
    <row r="2528" spans="1:22" x14ac:dyDescent="0.2">
      <c r="A2528" s="2">
        <v>2526</v>
      </c>
      <c r="B2528" s="3">
        <v>43651</v>
      </c>
      <c r="C2528" s="2" t="s">
        <v>15328</v>
      </c>
      <c r="D2528" s="2" t="s">
        <v>7535</v>
      </c>
      <c r="E2528" s="2" t="s">
        <v>1005</v>
      </c>
      <c r="F2528" s="2" t="s">
        <v>75</v>
      </c>
      <c r="G2528" s="3">
        <v>26000</v>
      </c>
      <c r="H2528" s="6">
        <f>VLOOKUP(F2528,Exchange_rates!$A$1:$B$13,2,FALSE)</f>
        <v>1.24</v>
      </c>
      <c r="I2528" s="6">
        <f t="shared" si="78"/>
        <v>32240</v>
      </c>
      <c r="J2528" s="3">
        <f t="shared" si="79"/>
        <v>54127.24</v>
      </c>
      <c r="K2528" s="2" t="s">
        <v>92</v>
      </c>
      <c r="L2528" t="s">
        <v>28183</v>
      </c>
      <c r="M2528" s="2">
        <v>1621</v>
      </c>
      <c r="N2528" s="2" t="s">
        <v>15329</v>
      </c>
      <c r="O2528" s="2" t="s">
        <v>15330</v>
      </c>
      <c r="P2528" s="2" t="s">
        <v>15331</v>
      </c>
      <c r="Q2528" s="2" t="s">
        <v>15332</v>
      </c>
      <c r="R2528">
        <v>11</v>
      </c>
      <c r="S2528" s="9">
        <f>SUM(pledge_tiers!B2528:F2528)/pledge_tiers!CZ2528</f>
        <v>0.73105590062111803</v>
      </c>
      <c r="T2528" s="8">
        <f>SUM(pledge_tiers!G2528:K2528)/pledge_tiers!CZ2528</f>
        <v>0.2683229813664596</v>
      </c>
      <c r="U2528" s="8">
        <f>SUM(pledge_tiers!L2528:CX2528)/pledge_tiers!CZ2528</f>
        <v>6.2111801242236027E-4</v>
      </c>
      <c r="V2528">
        <f>VLOOKUP(A2528,cluster_membership!$A$1:$B$4001,2,FALSE)</f>
        <v>5</v>
      </c>
    </row>
    <row r="2529" spans="1:22" x14ac:dyDescent="0.2">
      <c r="A2529" s="2">
        <v>2527</v>
      </c>
      <c r="B2529" s="3">
        <v>110333</v>
      </c>
      <c r="C2529" s="2" t="s">
        <v>15333</v>
      </c>
      <c r="D2529" s="2" t="s">
        <v>15334</v>
      </c>
      <c r="E2529" s="2" t="s">
        <v>8123</v>
      </c>
      <c r="F2529" s="2" t="s">
        <v>15</v>
      </c>
      <c r="G2529" s="3">
        <v>9100</v>
      </c>
      <c r="H2529" s="6">
        <f>VLOOKUP(F2529,Exchange_rates!$A$1:$B$13,2,FALSE)</f>
        <v>1</v>
      </c>
      <c r="I2529" s="6">
        <f t="shared" si="78"/>
        <v>9100</v>
      </c>
      <c r="J2529" s="3">
        <f t="shared" si="79"/>
        <v>110333</v>
      </c>
      <c r="K2529" s="2" t="s">
        <v>15335</v>
      </c>
      <c r="L2529" t="s">
        <v>28180</v>
      </c>
      <c r="M2529" s="2">
        <v>1621</v>
      </c>
      <c r="N2529" s="2" t="s">
        <v>15336</v>
      </c>
      <c r="O2529" s="2" t="s">
        <v>15337</v>
      </c>
      <c r="P2529" s="2" t="s">
        <v>15338</v>
      </c>
      <c r="Q2529" s="2" t="s">
        <v>15339</v>
      </c>
      <c r="R2529">
        <v>10</v>
      </c>
      <c r="S2529" s="9">
        <f>SUM(pledge_tiers!B2529:F2529)/pledge_tiers!CZ2529</f>
        <v>0.80919825978868865</v>
      </c>
      <c r="T2529" s="8">
        <f>SUM(pledge_tiers!G2529:K2529)/pledge_tiers!CZ2529</f>
        <v>0.19080174021131138</v>
      </c>
      <c r="U2529" s="8">
        <f>SUM(pledge_tiers!L2529:CX2529)/pledge_tiers!CZ2529</f>
        <v>0</v>
      </c>
      <c r="V2529">
        <f>VLOOKUP(A2529,cluster_membership!$A$1:$B$4001,2,FALSE)</f>
        <v>5</v>
      </c>
    </row>
    <row r="2530" spans="1:22" x14ac:dyDescent="0.2">
      <c r="A2530" s="2">
        <v>2528</v>
      </c>
      <c r="B2530" s="3">
        <v>86072</v>
      </c>
      <c r="C2530" s="2" t="s">
        <v>15340</v>
      </c>
      <c r="D2530" s="2" t="s">
        <v>15341</v>
      </c>
      <c r="E2530" s="2" t="s">
        <v>23</v>
      </c>
      <c r="F2530" s="2" t="s">
        <v>15</v>
      </c>
      <c r="G2530" s="3">
        <v>20000</v>
      </c>
      <c r="H2530" s="6">
        <f>VLOOKUP(F2530,Exchange_rates!$A$1:$B$13,2,FALSE)</f>
        <v>1</v>
      </c>
      <c r="I2530" s="6">
        <f t="shared" si="78"/>
        <v>20000</v>
      </c>
      <c r="J2530" s="3">
        <f t="shared" si="79"/>
        <v>86072</v>
      </c>
      <c r="K2530" s="2" t="s">
        <v>2905</v>
      </c>
      <c r="L2530" t="s">
        <v>28180</v>
      </c>
      <c r="M2530" s="2">
        <v>1620</v>
      </c>
      <c r="N2530" s="2" t="s">
        <v>15342</v>
      </c>
      <c r="O2530" s="2" t="s">
        <v>15343</v>
      </c>
      <c r="P2530" s="2" t="s">
        <v>15344</v>
      </c>
      <c r="Q2530" s="2" t="s">
        <v>15345</v>
      </c>
      <c r="R2530">
        <v>11</v>
      </c>
      <c r="S2530" s="9">
        <f>SUM(pledge_tiers!B2530:F2530)/pledge_tiers!CZ2530</f>
        <v>7.4580484773151032E-2</v>
      </c>
      <c r="T2530" s="8">
        <f>SUM(pledge_tiers!G2530:K2530)/pledge_tiers!CZ2530</f>
        <v>0.81168427594779369</v>
      </c>
      <c r="U2530" s="8">
        <f>SUM(pledge_tiers!L2530:CX2530)/pledge_tiers!CZ2530</f>
        <v>0.11373523927905531</v>
      </c>
      <c r="V2530">
        <f>VLOOKUP(A2530,cluster_membership!$A$1:$B$4001,2,FALSE)</f>
        <v>5</v>
      </c>
    </row>
    <row r="2531" spans="1:22" x14ac:dyDescent="0.2">
      <c r="A2531" s="2">
        <v>2529</v>
      </c>
      <c r="B2531" s="3">
        <v>52026</v>
      </c>
      <c r="C2531" s="2" t="s">
        <v>15346</v>
      </c>
      <c r="D2531" s="2" t="s">
        <v>15347</v>
      </c>
      <c r="E2531" s="2" t="s">
        <v>820</v>
      </c>
      <c r="F2531" s="2" t="s">
        <v>15</v>
      </c>
      <c r="G2531" s="3">
        <v>25000</v>
      </c>
      <c r="H2531" s="6">
        <f>VLOOKUP(F2531,Exchange_rates!$A$1:$B$13,2,FALSE)</f>
        <v>1</v>
      </c>
      <c r="I2531" s="6">
        <f t="shared" si="78"/>
        <v>25000</v>
      </c>
      <c r="J2531" s="3">
        <f t="shared" si="79"/>
        <v>52026</v>
      </c>
      <c r="K2531" s="2" t="s">
        <v>560</v>
      </c>
      <c r="L2531" t="s">
        <v>28180</v>
      </c>
      <c r="M2531" s="2">
        <v>1620</v>
      </c>
      <c r="N2531" s="2" t="s">
        <v>15348</v>
      </c>
      <c r="O2531" s="2" t="s">
        <v>15349</v>
      </c>
      <c r="P2531" s="2" t="s">
        <v>15350</v>
      </c>
      <c r="Q2531" s="2" t="s">
        <v>15351</v>
      </c>
      <c r="R2531">
        <v>15</v>
      </c>
      <c r="S2531" s="9">
        <f>SUM(pledge_tiers!B2531:F2531)/pledge_tiers!CZ2531</f>
        <v>0.95420326223337515</v>
      </c>
      <c r="T2531" s="8">
        <f>SUM(pledge_tiers!G2531:K2531)/pledge_tiers!CZ2531</f>
        <v>4.4542032622333749E-2</v>
      </c>
      <c r="U2531" s="8">
        <f>SUM(pledge_tiers!L2531:CX2531)/pledge_tiers!CZ2531</f>
        <v>1.2547051442910915E-3</v>
      </c>
      <c r="V2531">
        <f>VLOOKUP(A2531,cluster_membership!$A$1:$B$4001,2,FALSE)</f>
        <v>5</v>
      </c>
    </row>
    <row r="2532" spans="1:22" x14ac:dyDescent="0.2">
      <c r="A2532" s="2">
        <v>2530</v>
      </c>
      <c r="B2532" s="3">
        <v>292848</v>
      </c>
      <c r="C2532" s="2" t="s">
        <v>15352</v>
      </c>
      <c r="D2532" s="2" t="s">
        <v>875</v>
      </c>
      <c r="E2532" s="2" t="s">
        <v>23</v>
      </c>
      <c r="F2532" s="2" t="s">
        <v>15</v>
      </c>
      <c r="G2532" s="3">
        <v>178750</v>
      </c>
      <c r="H2532" s="6">
        <f>VLOOKUP(F2532,Exchange_rates!$A$1:$B$13,2,FALSE)</f>
        <v>1</v>
      </c>
      <c r="I2532" s="6">
        <f t="shared" si="78"/>
        <v>178750</v>
      </c>
      <c r="J2532" s="3">
        <f t="shared" si="79"/>
        <v>292848</v>
      </c>
      <c r="K2532" s="2" t="s">
        <v>54</v>
      </c>
      <c r="L2532" t="s">
        <v>28180</v>
      </c>
      <c r="M2532" s="2">
        <v>1620</v>
      </c>
      <c r="N2532" s="2" t="s">
        <v>15353</v>
      </c>
      <c r="O2532" s="2" t="s">
        <v>15354</v>
      </c>
      <c r="P2532" s="2" t="s">
        <v>15355</v>
      </c>
      <c r="Q2532" s="2" t="s">
        <v>15356</v>
      </c>
      <c r="R2532">
        <v>12</v>
      </c>
      <c r="S2532" s="9">
        <f>SUM(pledge_tiers!B2532:F2532)/pledge_tiers!CZ2532</f>
        <v>0.61919898283534647</v>
      </c>
      <c r="T2532" s="8">
        <f>SUM(pledge_tiers!G2532:K2532)/pledge_tiers!CZ2532</f>
        <v>0.38016528925619836</v>
      </c>
      <c r="U2532" s="8">
        <f>SUM(pledge_tiers!L2532:CX2532)/pledge_tiers!CZ2532</f>
        <v>6.3572790845518119E-4</v>
      </c>
      <c r="V2532">
        <f>VLOOKUP(A2532,cluster_membership!$A$1:$B$4001,2,FALSE)</f>
        <v>5</v>
      </c>
    </row>
    <row r="2533" spans="1:22" x14ac:dyDescent="0.2">
      <c r="A2533" s="2">
        <v>2531</v>
      </c>
      <c r="B2533" s="3">
        <v>86944</v>
      </c>
      <c r="C2533" s="2" t="s">
        <v>15357</v>
      </c>
      <c r="D2533" s="2" t="s">
        <v>15358</v>
      </c>
      <c r="E2533" s="2" t="s">
        <v>1064</v>
      </c>
      <c r="F2533" s="2" t="s">
        <v>15</v>
      </c>
      <c r="G2533" s="3">
        <v>108</v>
      </c>
      <c r="H2533" s="6">
        <f>VLOOKUP(F2533,Exchange_rates!$A$1:$B$13,2,FALSE)</f>
        <v>1</v>
      </c>
      <c r="I2533" s="6">
        <f t="shared" si="78"/>
        <v>108</v>
      </c>
      <c r="J2533" s="3">
        <f t="shared" si="79"/>
        <v>86944</v>
      </c>
      <c r="K2533" s="2" t="s">
        <v>305</v>
      </c>
      <c r="L2533" t="s">
        <v>28180</v>
      </c>
      <c r="M2533" s="2">
        <v>1620</v>
      </c>
      <c r="N2533" s="2" t="s">
        <v>15359</v>
      </c>
      <c r="O2533" s="2" t="s">
        <v>15360</v>
      </c>
      <c r="P2533" s="2" t="s">
        <v>15361</v>
      </c>
      <c r="Q2533" s="2" t="s">
        <v>15362</v>
      </c>
      <c r="R2533">
        <v>10</v>
      </c>
      <c r="S2533" s="9">
        <f>SUM(pledge_tiers!B2533:F2533)/pledge_tiers!CZ2533</f>
        <v>0.35433562071116659</v>
      </c>
      <c r="T2533" s="8">
        <f>SUM(pledge_tiers!G2533:K2533)/pledge_tiers!CZ2533</f>
        <v>0.64566437928883347</v>
      </c>
      <c r="U2533" s="8">
        <f>SUM(pledge_tiers!L2533:CX2533)/pledge_tiers!CZ2533</f>
        <v>0</v>
      </c>
      <c r="V2533">
        <f>VLOOKUP(A2533,cluster_membership!$A$1:$B$4001,2,FALSE)</f>
        <v>5</v>
      </c>
    </row>
    <row r="2534" spans="1:22" x14ac:dyDescent="0.2">
      <c r="A2534" s="2">
        <v>2532</v>
      </c>
      <c r="B2534" s="3">
        <v>147512</v>
      </c>
      <c r="C2534" s="2" t="s">
        <v>15363</v>
      </c>
      <c r="D2534" s="2" t="s">
        <v>15364</v>
      </c>
      <c r="E2534" s="2" t="s">
        <v>14</v>
      </c>
      <c r="F2534" s="2" t="s">
        <v>15</v>
      </c>
      <c r="G2534" s="3">
        <v>10000</v>
      </c>
      <c r="H2534" s="6">
        <f>VLOOKUP(F2534,Exchange_rates!$A$1:$B$13,2,FALSE)</f>
        <v>1</v>
      </c>
      <c r="I2534" s="6">
        <f t="shared" si="78"/>
        <v>10000</v>
      </c>
      <c r="J2534" s="3">
        <f t="shared" si="79"/>
        <v>147512</v>
      </c>
      <c r="K2534" s="2" t="s">
        <v>15365</v>
      </c>
      <c r="L2534" t="s">
        <v>28190</v>
      </c>
      <c r="M2534" s="2">
        <v>1619</v>
      </c>
      <c r="N2534" s="2" t="s">
        <v>15366</v>
      </c>
      <c r="O2534" s="2" t="s">
        <v>15367</v>
      </c>
      <c r="P2534" s="2" t="s">
        <v>15368</v>
      </c>
      <c r="Q2534" s="2" t="s">
        <v>15369</v>
      </c>
      <c r="R2534">
        <v>7</v>
      </c>
      <c r="S2534" s="9">
        <f>SUM(pledge_tiers!B2534:F2534)/pledge_tiers!CZ2534</f>
        <v>0.98492462311557794</v>
      </c>
      <c r="T2534" s="8">
        <f>SUM(pledge_tiers!G2534:K2534)/pledge_tiers!CZ2534</f>
        <v>1.507537688442211E-2</v>
      </c>
      <c r="U2534" s="8">
        <f>SUM(pledge_tiers!L2534:CX2534)/pledge_tiers!CZ2534</f>
        <v>0</v>
      </c>
      <c r="V2534">
        <f>VLOOKUP(A2534,cluster_membership!$A$1:$B$4001,2,FALSE)</f>
        <v>5</v>
      </c>
    </row>
    <row r="2535" spans="1:22" x14ac:dyDescent="0.2">
      <c r="A2535" s="2">
        <v>2533</v>
      </c>
      <c r="B2535" s="3">
        <v>39223</v>
      </c>
      <c r="C2535" s="2" t="s">
        <v>15370</v>
      </c>
      <c r="D2535" s="2" t="s">
        <v>15371</v>
      </c>
      <c r="E2535" s="2" t="s">
        <v>685</v>
      </c>
      <c r="F2535" s="2" t="s">
        <v>75</v>
      </c>
      <c r="G2535" s="3">
        <v>15000</v>
      </c>
      <c r="H2535" s="6">
        <f>VLOOKUP(F2535,Exchange_rates!$A$1:$B$13,2,FALSE)</f>
        <v>1.24</v>
      </c>
      <c r="I2535" s="6">
        <f t="shared" si="78"/>
        <v>18600</v>
      </c>
      <c r="J2535" s="3">
        <f t="shared" si="79"/>
        <v>48636.52</v>
      </c>
      <c r="K2535" s="2" t="s">
        <v>5525</v>
      </c>
      <c r="L2535" t="s">
        <v>28181</v>
      </c>
      <c r="M2535" s="2">
        <v>1619</v>
      </c>
      <c r="N2535" s="2" t="s">
        <v>15372</v>
      </c>
      <c r="O2535" s="2" t="s">
        <v>15373</v>
      </c>
      <c r="P2535" s="2" t="s">
        <v>15374</v>
      </c>
      <c r="Q2535" s="2" t="s">
        <v>15375</v>
      </c>
      <c r="R2535">
        <v>21</v>
      </c>
      <c r="S2535" s="9">
        <f>SUM(pledge_tiers!B2535:F2535)/pledge_tiers!CZ2535</f>
        <v>0.66171003717472121</v>
      </c>
      <c r="T2535" s="8">
        <f>SUM(pledge_tiers!G2535:K2535)/pledge_tiers!CZ2535</f>
        <v>0.29739776951672864</v>
      </c>
      <c r="U2535" s="8">
        <f>SUM(pledge_tiers!L2535:CX2535)/pledge_tiers!CZ2535</f>
        <v>4.0892193308550186E-2</v>
      </c>
      <c r="V2535">
        <f>VLOOKUP(A2535,cluster_membership!$A$1:$B$4001,2,FALSE)</f>
        <v>5</v>
      </c>
    </row>
    <row r="2536" spans="1:22" x14ac:dyDescent="0.2">
      <c r="A2536" s="2">
        <v>2534</v>
      </c>
      <c r="B2536" s="3">
        <v>191796</v>
      </c>
      <c r="C2536" s="2" t="s">
        <v>15376</v>
      </c>
      <c r="D2536" s="2" t="s">
        <v>6982</v>
      </c>
      <c r="E2536" s="2" t="s">
        <v>534</v>
      </c>
      <c r="F2536" s="2" t="s">
        <v>15</v>
      </c>
      <c r="G2536" s="3">
        <v>25000</v>
      </c>
      <c r="H2536" s="6">
        <f>VLOOKUP(F2536,Exchange_rates!$A$1:$B$13,2,FALSE)</f>
        <v>1</v>
      </c>
      <c r="I2536" s="6">
        <f t="shared" si="78"/>
        <v>25000</v>
      </c>
      <c r="J2536" s="3">
        <f t="shared" si="79"/>
        <v>191796</v>
      </c>
      <c r="K2536" s="2" t="s">
        <v>345</v>
      </c>
      <c r="L2536" t="s">
        <v>28180</v>
      </c>
      <c r="M2536" s="2">
        <v>1618</v>
      </c>
      <c r="N2536" s="2" t="s">
        <v>15377</v>
      </c>
      <c r="O2536" s="2" t="s">
        <v>15378</v>
      </c>
      <c r="P2536" s="2" t="s">
        <v>15379</v>
      </c>
      <c r="Q2536" s="2" t="s">
        <v>15380</v>
      </c>
      <c r="R2536">
        <v>6</v>
      </c>
      <c r="S2536" s="9">
        <f>SUM(pledge_tiers!B2536:F2536)/pledge_tiers!CZ2536</f>
        <v>0.99057196731615338</v>
      </c>
      <c r="T2536" s="8">
        <f>SUM(pledge_tiers!G2536:K2536)/pledge_tiers!CZ2536</f>
        <v>9.4280326838466367E-3</v>
      </c>
      <c r="U2536" s="8">
        <f>SUM(pledge_tiers!L2536:CX2536)/pledge_tiers!CZ2536</f>
        <v>0</v>
      </c>
      <c r="V2536">
        <f>VLOOKUP(A2536,cluster_membership!$A$1:$B$4001,2,FALSE)</f>
        <v>5</v>
      </c>
    </row>
    <row r="2537" spans="1:22" x14ac:dyDescent="0.2">
      <c r="A2537" s="2">
        <v>2535</v>
      </c>
      <c r="B2537" s="3">
        <v>31136</v>
      </c>
      <c r="C2537" s="2" t="s">
        <v>15381</v>
      </c>
      <c r="D2537" s="2" t="s">
        <v>15382</v>
      </c>
      <c r="E2537" s="2" t="s">
        <v>46</v>
      </c>
      <c r="F2537" s="2" t="s">
        <v>15</v>
      </c>
      <c r="G2537" s="3">
        <v>10000</v>
      </c>
      <c r="H2537" s="6">
        <f>VLOOKUP(F2537,Exchange_rates!$A$1:$B$13,2,FALSE)</f>
        <v>1</v>
      </c>
      <c r="I2537" s="6">
        <f t="shared" si="78"/>
        <v>10000</v>
      </c>
      <c r="J2537" s="3">
        <f t="shared" si="79"/>
        <v>31136</v>
      </c>
      <c r="K2537" s="2" t="s">
        <v>338</v>
      </c>
      <c r="L2537" t="s">
        <v>28180</v>
      </c>
      <c r="M2537" s="2">
        <v>1617</v>
      </c>
      <c r="N2537" s="2" t="s">
        <v>15383</v>
      </c>
      <c r="O2537" s="2" t="s">
        <v>15384</v>
      </c>
      <c r="P2537" s="2" t="s">
        <v>15385</v>
      </c>
      <c r="Q2537" s="2" t="s">
        <v>15386</v>
      </c>
      <c r="R2537">
        <v>17</v>
      </c>
      <c r="S2537" s="9">
        <f>SUM(pledge_tiers!B2537:F2537)/pledge_tiers!CZ2537</f>
        <v>0.84892541087231355</v>
      </c>
      <c r="T2537" s="8">
        <f>SUM(pledge_tiers!G2537:K2537)/pledge_tiers!CZ2537</f>
        <v>0.1472819216182048</v>
      </c>
      <c r="U2537" s="8">
        <f>SUM(pledge_tiers!L2537:CX2537)/pledge_tiers!CZ2537</f>
        <v>3.7926675094816687E-3</v>
      </c>
      <c r="V2537">
        <f>VLOOKUP(A2537,cluster_membership!$A$1:$B$4001,2,FALSE)</f>
        <v>5</v>
      </c>
    </row>
    <row r="2538" spans="1:22" x14ac:dyDescent="0.2">
      <c r="A2538" s="2">
        <v>2536</v>
      </c>
      <c r="B2538" s="3">
        <v>71517</v>
      </c>
      <c r="C2538" s="2" t="s">
        <v>15387</v>
      </c>
      <c r="D2538" s="2" t="s">
        <v>12068</v>
      </c>
      <c r="E2538" s="2" t="s">
        <v>23</v>
      </c>
      <c r="F2538" s="2" t="s">
        <v>15</v>
      </c>
      <c r="G2538" s="3">
        <v>35000</v>
      </c>
      <c r="H2538" s="6">
        <f>VLOOKUP(F2538,Exchange_rates!$A$1:$B$13,2,FALSE)</f>
        <v>1</v>
      </c>
      <c r="I2538" s="6">
        <f t="shared" si="78"/>
        <v>35000</v>
      </c>
      <c r="J2538" s="3">
        <f t="shared" si="79"/>
        <v>71517</v>
      </c>
      <c r="K2538" s="2" t="s">
        <v>136</v>
      </c>
      <c r="L2538" t="s">
        <v>28180</v>
      </c>
      <c r="M2538" s="2">
        <v>1617</v>
      </c>
      <c r="N2538" s="2" t="s">
        <v>15388</v>
      </c>
      <c r="O2538" s="2" t="s">
        <v>15389</v>
      </c>
      <c r="P2538" s="2" t="s">
        <v>15390</v>
      </c>
      <c r="Q2538" s="2" t="s">
        <v>15391</v>
      </c>
      <c r="R2538">
        <v>11</v>
      </c>
      <c r="S2538" s="9">
        <f>SUM(pledge_tiers!B2538:F2538)/pledge_tiers!CZ2538</f>
        <v>0.53673723536737239</v>
      </c>
      <c r="T2538" s="8">
        <f>SUM(pledge_tiers!G2538:K2538)/pledge_tiers!CZ2538</f>
        <v>0.42963885429638854</v>
      </c>
      <c r="U2538" s="8">
        <f>SUM(pledge_tiers!L2538:CX2538)/pledge_tiers!CZ2538</f>
        <v>3.3623910336239106E-2</v>
      </c>
      <c r="V2538">
        <f>VLOOKUP(A2538,cluster_membership!$A$1:$B$4001,2,FALSE)</f>
        <v>5</v>
      </c>
    </row>
    <row r="2539" spans="1:22" x14ac:dyDescent="0.2">
      <c r="A2539" s="2">
        <v>2537</v>
      </c>
      <c r="B2539" s="3">
        <v>123760</v>
      </c>
      <c r="C2539" s="2" t="s">
        <v>15392</v>
      </c>
      <c r="D2539" s="2" t="s">
        <v>1591</v>
      </c>
      <c r="E2539" s="2" t="s">
        <v>23</v>
      </c>
      <c r="F2539" s="2" t="s">
        <v>15</v>
      </c>
      <c r="G2539" s="3">
        <v>35000</v>
      </c>
      <c r="H2539" s="6">
        <f>VLOOKUP(F2539,Exchange_rates!$A$1:$B$13,2,FALSE)</f>
        <v>1</v>
      </c>
      <c r="I2539" s="6">
        <f t="shared" si="78"/>
        <v>35000</v>
      </c>
      <c r="J2539" s="3">
        <f t="shared" si="79"/>
        <v>123760</v>
      </c>
      <c r="K2539" s="2" t="s">
        <v>257</v>
      </c>
      <c r="L2539" t="s">
        <v>28180</v>
      </c>
      <c r="M2539" s="2">
        <v>1617</v>
      </c>
      <c r="N2539" s="2" t="s">
        <v>15393</v>
      </c>
      <c r="O2539" s="2" t="s">
        <v>15394</v>
      </c>
      <c r="P2539" s="2" t="s">
        <v>15395</v>
      </c>
      <c r="Q2539" s="2" t="s">
        <v>15396</v>
      </c>
      <c r="R2539">
        <v>21</v>
      </c>
      <c r="S2539" s="9">
        <f>SUM(pledge_tiers!B2539:F2539)/pledge_tiers!CZ2539</f>
        <v>0.23503740648379051</v>
      </c>
      <c r="T2539" s="8">
        <f>SUM(pledge_tiers!G2539:K2539)/pledge_tiers!CZ2539</f>
        <v>0.21384039900249377</v>
      </c>
      <c r="U2539" s="8">
        <f>SUM(pledge_tiers!L2539:CX2539)/pledge_tiers!CZ2539</f>
        <v>0.55112219451371569</v>
      </c>
      <c r="V2539">
        <f>VLOOKUP(A2539,cluster_membership!$A$1:$B$4001,2,FALSE)</f>
        <v>5</v>
      </c>
    </row>
    <row r="2540" spans="1:22" x14ac:dyDescent="0.2">
      <c r="A2540" s="2">
        <v>2538</v>
      </c>
      <c r="B2540" s="3">
        <v>51773</v>
      </c>
      <c r="C2540" s="2" t="s">
        <v>15397</v>
      </c>
      <c r="D2540" s="2" t="s">
        <v>15398</v>
      </c>
      <c r="E2540" s="2" t="s">
        <v>46</v>
      </c>
      <c r="F2540" s="2" t="s">
        <v>15</v>
      </c>
      <c r="G2540" s="3">
        <v>30000</v>
      </c>
      <c r="H2540" s="6">
        <f>VLOOKUP(F2540,Exchange_rates!$A$1:$B$13,2,FALSE)</f>
        <v>1</v>
      </c>
      <c r="I2540" s="6">
        <f t="shared" si="78"/>
        <v>30000</v>
      </c>
      <c r="J2540" s="3">
        <f t="shared" si="79"/>
        <v>51773</v>
      </c>
      <c r="K2540" s="2" t="s">
        <v>122</v>
      </c>
      <c r="L2540" t="s">
        <v>28180</v>
      </c>
      <c r="M2540" s="2">
        <v>1616</v>
      </c>
      <c r="N2540" s="2" t="s">
        <v>15399</v>
      </c>
      <c r="O2540" s="2" t="s">
        <v>15400</v>
      </c>
      <c r="P2540" s="2" t="s">
        <v>15401</v>
      </c>
      <c r="Q2540" s="2" t="s">
        <v>15402</v>
      </c>
      <c r="R2540">
        <v>12</v>
      </c>
      <c r="S2540" s="9">
        <f>SUM(pledge_tiers!B2540:F2540)/pledge_tiers!CZ2540</f>
        <v>0.87666034155597727</v>
      </c>
      <c r="T2540" s="8">
        <f>SUM(pledge_tiers!G2540:K2540)/pledge_tiers!CZ2540</f>
        <v>0.1157495256166983</v>
      </c>
      <c r="U2540" s="8">
        <f>SUM(pledge_tiers!L2540:CX2540)/pledge_tiers!CZ2540</f>
        <v>7.5901328273244783E-3</v>
      </c>
      <c r="V2540">
        <f>VLOOKUP(A2540,cluster_membership!$A$1:$B$4001,2,FALSE)</f>
        <v>5</v>
      </c>
    </row>
    <row r="2541" spans="1:22" x14ac:dyDescent="0.2">
      <c r="A2541" s="2">
        <v>2539</v>
      </c>
      <c r="B2541" s="3">
        <v>202666</v>
      </c>
      <c r="C2541" s="2" t="s">
        <v>15403</v>
      </c>
      <c r="D2541" s="2" t="s">
        <v>15404</v>
      </c>
      <c r="E2541" s="2" t="s">
        <v>83</v>
      </c>
      <c r="F2541" s="2" t="s">
        <v>15</v>
      </c>
      <c r="G2541" s="3">
        <v>35000</v>
      </c>
      <c r="H2541" s="6">
        <f>VLOOKUP(F2541,Exchange_rates!$A$1:$B$13,2,FALSE)</f>
        <v>1</v>
      </c>
      <c r="I2541" s="6">
        <f t="shared" si="78"/>
        <v>35000</v>
      </c>
      <c r="J2541" s="3">
        <f t="shared" si="79"/>
        <v>202666</v>
      </c>
      <c r="K2541" s="2" t="s">
        <v>54</v>
      </c>
      <c r="L2541" t="s">
        <v>28180</v>
      </c>
      <c r="M2541" s="2">
        <v>1616</v>
      </c>
      <c r="N2541" s="2" t="s">
        <v>15405</v>
      </c>
      <c r="O2541" s="2" t="s">
        <v>15406</v>
      </c>
      <c r="P2541" s="2" t="s">
        <v>15407</v>
      </c>
      <c r="Q2541" s="2" t="s">
        <v>15408</v>
      </c>
      <c r="R2541">
        <v>15</v>
      </c>
      <c r="S2541" s="9">
        <f>SUM(pledge_tiers!B2541:F2541)/pledge_tiers!CZ2541</f>
        <v>9.3516209476309231E-2</v>
      </c>
      <c r="T2541" s="8">
        <f>SUM(pledge_tiers!G2541:K2541)/pledge_tiers!CZ2541</f>
        <v>0.39713216957605985</v>
      </c>
      <c r="U2541" s="8">
        <f>SUM(pledge_tiers!L2541:CX2541)/pledge_tiers!CZ2541</f>
        <v>0.50935162094763087</v>
      </c>
      <c r="V2541">
        <f>VLOOKUP(A2541,cluster_membership!$A$1:$B$4001,2,FALSE)</f>
        <v>5</v>
      </c>
    </row>
    <row r="2542" spans="1:22" x14ac:dyDescent="0.2">
      <c r="A2542" s="2">
        <v>2540</v>
      </c>
      <c r="B2542" s="3">
        <v>138174</v>
      </c>
      <c r="C2542" s="2" t="s">
        <v>15409</v>
      </c>
      <c r="D2542" s="2" t="s">
        <v>15410</v>
      </c>
      <c r="E2542" s="2" t="s">
        <v>23</v>
      </c>
      <c r="F2542" s="2" t="s">
        <v>15</v>
      </c>
      <c r="G2542" s="3">
        <v>4000</v>
      </c>
      <c r="H2542" s="6">
        <f>VLOOKUP(F2542,Exchange_rates!$A$1:$B$13,2,FALSE)</f>
        <v>1</v>
      </c>
      <c r="I2542" s="6">
        <f t="shared" si="78"/>
        <v>4000</v>
      </c>
      <c r="J2542" s="3">
        <f t="shared" si="79"/>
        <v>138174</v>
      </c>
      <c r="K2542" s="2" t="s">
        <v>250</v>
      </c>
      <c r="L2542" t="s">
        <v>28180</v>
      </c>
      <c r="M2542" s="2">
        <v>1616</v>
      </c>
      <c r="N2542" s="2" t="s">
        <v>15411</v>
      </c>
      <c r="O2542" s="2" t="s">
        <v>15412</v>
      </c>
      <c r="P2542" s="2" t="s">
        <v>15413</v>
      </c>
      <c r="Q2542" s="2" t="s">
        <v>15414</v>
      </c>
      <c r="R2542">
        <v>9</v>
      </c>
      <c r="S2542" s="9">
        <f>SUM(pledge_tiers!B2542:F2542)/pledge_tiers!CZ2542</f>
        <v>0.71132075471698109</v>
      </c>
      <c r="T2542" s="8">
        <f>SUM(pledge_tiers!G2542:K2542)/pledge_tiers!CZ2542</f>
        <v>0.28867924528301886</v>
      </c>
      <c r="U2542" s="8">
        <f>SUM(pledge_tiers!L2542:CX2542)/pledge_tiers!CZ2542</f>
        <v>0</v>
      </c>
      <c r="V2542">
        <f>VLOOKUP(A2542,cluster_membership!$A$1:$B$4001,2,FALSE)</f>
        <v>5</v>
      </c>
    </row>
    <row r="2543" spans="1:22" x14ac:dyDescent="0.2">
      <c r="A2543" s="2">
        <v>2541</v>
      </c>
      <c r="B2543" s="3">
        <v>200503</v>
      </c>
      <c r="C2543" s="2" t="s">
        <v>15415</v>
      </c>
      <c r="D2543" s="2" t="s">
        <v>15416</v>
      </c>
      <c r="E2543" s="2" t="s">
        <v>23</v>
      </c>
      <c r="F2543" s="2" t="s">
        <v>15</v>
      </c>
      <c r="G2543" s="3">
        <v>100000</v>
      </c>
      <c r="H2543" s="6">
        <f>VLOOKUP(F2543,Exchange_rates!$A$1:$B$13,2,FALSE)</f>
        <v>1</v>
      </c>
      <c r="I2543" s="6">
        <f t="shared" si="78"/>
        <v>100000</v>
      </c>
      <c r="J2543" s="3">
        <f t="shared" si="79"/>
        <v>200503</v>
      </c>
      <c r="K2543" s="2" t="s">
        <v>54</v>
      </c>
      <c r="L2543" t="s">
        <v>28180</v>
      </c>
      <c r="M2543" s="2">
        <v>1614</v>
      </c>
      <c r="N2543" s="2" t="s">
        <v>15417</v>
      </c>
      <c r="O2543" s="2" t="s">
        <v>15418</v>
      </c>
      <c r="P2543" s="2" t="s">
        <v>15419</v>
      </c>
      <c r="Q2543" s="2" t="s">
        <v>15420</v>
      </c>
      <c r="R2543">
        <v>9</v>
      </c>
      <c r="S2543" s="9">
        <f>SUM(pledge_tiers!B2543:F2543)/pledge_tiers!CZ2543</f>
        <v>0.95969289827255277</v>
      </c>
      <c r="T2543" s="8">
        <f>SUM(pledge_tiers!G2543:K2543)/pledge_tiers!CZ2543</f>
        <v>4.0307101727447218E-2</v>
      </c>
      <c r="U2543" s="8">
        <f>SUM(pledge_tiers!L2543:CX2543)/pledge_tiers!CZ2543</f>
        <v>0</v>
      </c>
      <c r="V2543">
        <f>VLOOKUP(A2543,cluster_membership!$A$1:$B$4001,2,FALSE)</f>
        <v>5</v>
      </c>
    </row>
    <row r="2544" spans="1:22" x14ac:dyDescent="0.2">
      <c r="A2544" s="2">
        <v>2542</v>
      </c>
      <c r="B2544" s="3">
        <v>120230</v>
      </c>
      <c r="C2544" s="2" t="s">
        <v>15421</v>
      </c>
      <c r="D2544" s="2" t="s">
        <v>15422</v>
      </c>
      <c r="E2544" s="2" t="s">
        <v>559</v>
      </c>
      <c r="F2544" s="2" t="s">
        <v>15</v>
      </c>
      <c r="G2544" s="3">
        <v>75000</v>
      </c>
      <c r="H2544" s="6">
        <f>VLOOKUP(F2544,Exchange_rates!$A$1:$B$13,2,FALSE)</f>
        <v>1</v>
      </c>
      <c r="I2544" s="6">
        <f t="shared" si="78"/>
        <v>75000</v>
      </c>
      <c r="J2544" s="3">
        <f t="shared" si="79"/>
        <v>120230</v>
      </c>
      <c r="K2544" s="2" t="s">
        <v>16</v>
      </c>
      <c r="L2544" t="s">
        <v>28180</v>
      </c>
      <c r="M2544" s="2">
        <v>1613</v>
      </c>
      <c r="N2544" s="2" t="s">
        <v>15423</v>
      </c>
      <c r="O2544" s="2" t="s">
        <v>15424</v>
      </c>
      <c r="P2544" s="2" t="s">
        <v>15425</v>
      </c>
      <c r="Q2544" s="2" t="s">
        <v>15426</v>
      </c>
      <c r="R2544">
        <v>33</v>
      </c>
      <c r="S2544" s="9">
        <f>SUM(pledge_tiers!B2544:F2544)/pledge_tiers!CZ2544</f>
        <v>0.33494141971054447</v>
      </c>
      <c r="T2544" s="8">
        <f>SUM(pledge_tiers!G2544:K2544)/pledge_tiers!CZ2544</f>
        <v>0.37698139214334941</v>
      </c>
      <c r="U2544" s="8">
        <f>SUM(pledge_tiers!L2544:CX2544)/pledge_tiers!CZ2544</f>
        <v>0.28807718814610611</v>
      </c>
      <c r="V2544">
        <f>VLOOKUP(A2544,cluster_membership!$A$1:$B$4001,2,FALSE)</f>
        <v>5</v>
      </c>
    </row>
    <row r="2545" spans="1:22" x14ac:dyDescent="0.2">
      <c r="A2545" s="2">
        <v>2543</v>
      </c>
      <c r="B2545" s="3">
        <v>33135</v>
      </c>
      <c r="C2545" s="2" t="s">
        <v>15427</v>
      </c>
      <c r="D2545" s="2" t="s">
        <v>15428</v>
      </c>
      <c r="E2545" s="2" t="s">
        <v>23</v>
      </c>
      <c r="F2545" s="2" t="s">
        <v>15</v>
      </c>
      <c r="G2545" s="3">
        <v>7000</v>
      </c>
      <c r="H2545" s="6">
        <f>VLOOKUP(F2545,Exchange_rates!$A$1:$B$13,2,FALSE)</f>
        <v>1</v>
      </c>
      <c r="I2545" s="6">
        <f t="shared" si="78"/>
        <v>7000</v>
      </c>
      <c r="J2545" s="3">
        <f t="shared" si="79"/>
        <v>33135</v>
      </c>
      <c r="K2545" s="2" t="s">
        <v>24</v>
      </c>
      <c r="L2545" t="s">
        <v>28180</v>
      </c>
      <c r="M2545" s="2">
        <v>1613</v>
      </c>
      <c r="N2545" s="2" t="s">
        <v>15429</v>
      </c>
      <c r="O2545" s="2" t="s">
        <v>15430</v>
      </c>
      <c r="P2545" s="2" t="s">
        <v>15431</v>
      </c>
      <c r="Q2545" s="2" t="s">
        <v>15432</v>
      </c>
      <c r="R2545">
        <v>9</v>
      </c>
      <c r="S2545" s="9">
        <f>SUM(pledge_tiers!B2545:F2545)/pledge_tiers!CZ2545</f>
        <v>0.99064837905236913</v>
      </c>
      <c r="T2545" s="8">
        <f>SUM(pledge_tiers!G2545:K2545)/pledge_tiers!CZ2545</f>
        <v>9.3516209476309231E-3</v>
      </c>
      <c r="U2545" s="8">
        <f>SUM(pledge_tiers!L2545:CX2545)/pledge_tiers!CZ2545</f>
        <v>0</v>
      </c>
      <c r="V2545">
        <f>VLOOKUP(A2545,cluster_membership!$A$1:$B$4001,2,FALSE)</f>
        <v>5</v>
      </c>
    </row>
    <row r="2546" spans="1:22" x14ac:dyDescent="0.2">
      <c r="A2546" s="2">
        <v>2544</v>
      </c>
      <c r="B2546" s="3">
        <v>442648</v>
      </c>
      <c r="C2546" s="2" t="s">
        <v>15433</v>
      </c>
      <c r="D2546" s="2" t="s">
        <v>15434</v>
      </c>
      <c r="E2546" s="2" t="s">
        <v>189</v>
      </c>
      <c r="F2546" s="2" t="s">
        <v>15</v>
      </c>
      <c r="G2546" s="3">
        <v>60000</v>
      </c>
      <c r="H2546" s="6">
        <f>VLOOKUP(F2546,Exchange_rates!$A$1:$B$13,2,FALSE)</f>
        <v>1</v>
      </c>
      <c r="I2546" s="6">
        <f t="shared" si="78"/>
        <v>60000</v>
      </c>
      <c r="J2546" s="3">
        <f t="shared" si="79"/>
        <v>442648</v>
      </c>
      <c r="K2546" s="2" t="s">
        <v>3506</v>
      </c>
      <c r="L2546" t="s">
        <v>28180</v>
      </c>
      <c r="M2546" s="2">
        <v>1612</v>
      </c>
      <c r="N2546" s="2" t="s">
        <v>15435</v>
      </c>
      <c r="O2546" s="2" t="s">
        <v>15436</v>
      </c>
      <c r="P2546" s="2" t="s">
        <v>15437</v>
      </c>
      <c r="Q2546" s="2" t="s">
        <v>15438</v>
      </c>
      <c r="R2546">
        <v>8</v>
      </c>
      <c r="S2546" s="9">
        <f>SUM(pledge_tiers!B2546:F2546)/pledge_tiers!CZ2546</f>
        <v>0.97634691195795009</v>
      </c>
      <c r="T2546" s="8">
        <f>SUM(pledge_tiers!G2546:K2546)/pledge_tiers!CZ2546</f>
        <v>2.3653088042049936E-2</v>
      </c>
      <c r="U2546" s="8">
        <f>SUM(pledge_tiers!L2546:CX2546)/pledge_tiers!CZ2546</f>
        <v>0</v>
      </c>
      <c r="V2546">
        <f>VLOOKUP(A2546,cluster_membership!$A$1:$B$4001,2,FALSE)</f>
        <v>5</v>
      </c>
    </row>
    <row r="2547" spans="1:22" x14ac:dyDescent="0.2">
      <c r="A2547" s="2">
        <v>2545</v>
      </c>
      <c r="B2547" s="3">
        <v>28661</v>
      </c>
      <c r="C2547" s="2" t="s">
        <v>15439</v>
      </c>
      <c r="D2547" s="2" t="s">
        <v>15440</v>
      </c>
      <c r="E2547" s="2" t="s">
        <v>14</v>
      </c>
      <c r="F2547" s="2" t="s">
        <v>15</v>
      </c>
      <c r="G2547" s="3">
        <v>2000</v>
      </c>
      <c r="H2547" s="6">
        <f>VLOOKUP(F2547,Exchange_rates!$A$1:$B$13,2,FALSE)</f>
        <v>1</v>
      </c>
      <c r="I2547" s="6">
        <f t="shared" si="78"/>
        <v>2000</v>
      </c>
      <c r="J2547" s="3">
        <f t="shared" si="79"/>
        <v>28661</v>
      </c>
      <c r="K2547" s="2" t="s">
        <v>926</v>
      </c>
      <c r="L2547" t="s">
        <v>28180</v>
      </c>
      <c r="M2547" s="2">
        <v>1612</v>
      </c>
      <c r="N2547" s="2" t="s">
        <v>15441</v>
      </c>
      <c r="O2547" s="2" t="s">
        <v>15442</v>
      </c>
      <c r="P2547" s="2" t="s">
        <v>5799</v>
      </c>
      <c r="Q2547" s="2" t="s">
        <v>15443</v>
      </c>
      <c r="R2547">
        <v>4</v>
      </c>
      <c r="S2547" s="9">
        <f>SUM(pledge_tiers!B2547:F2547)/pledge_tiers!CZ2547</f>
        <v>1</v>
      </c>
      <c r="T2547" s="8">
        <f>SUM(pledge_tiers!G2547:K2547)/pledge_tiers!CZ2547</f>
        <v>0</v>
      </c>
      <c r="U2547" s="8">
        <f>SUM(pledge_tiers!L2547:CX2547)/pledge_tiers!CZ2547</f>
        <v>0</v>
      </c>
      <c r="V2547">
        <f>VLOOKUP(A2547,cluster_membership!$A$1:$B$4001,2,FALSE)</f>
        <v>5</v>
      </c>
    </row>
    <row r="2548" spans="1:22" x14ac:dyDescent="0.2">
      <c r="A2548" s="2">
        <v>2546</v>
      </c>
      <c r="B2548" s="3">
        <v>73102</v>
      </c>
      <c r="C2548" s="2" t="s">
        <v>15444</v>
      </c>
      <c r="D2548" s="2" t="s">
        <v>15445</v>
      </c>
      <c r="E2548" s="2" t="s">
        <v>14</v>
      </c>
      <c r="F2548" s="2" t="s">
        <v>15</v>
      </c>
      <c r="G2548" s="3">
        <v>21000</v>
      </c>
      <c r="H2548" s="6">
        <f>VLOOKUP(F2548,Exchange_rates!$A$1:$B$13,2,FALSE)</f>
        <v>1</v>
      </c>
      <c r="I2548" s="6">
        <f t="shared" si="78"/>
        <v>21000</v>
      </c>
      <c r="J2548" s="3">
        <f t="shared" si="79"/>
        <v>73102</v>
      </c>
      <c r="K2548" s="2" t="s">
        <v>380</v>
      </c>
      <c r="L2548" t="s">
        <v>28180</v>
      </c>
      <c r="M2548" s="2">
        <v>1612</v>
      </c>
      <c r="N2548" s="2" t="s">
        <v>15446</v>
      </c>
      <c r="O2548" s="2" t="s">
        <v>15447</v>
      </c>
      <c r="P2548" s="2" t="s">
        <v>15448</v>
      </c>
      <c r="Q2548" s="2" t="s">
        <v>15449</v>
      </c>
      <c r="R2548">
        <v>8</v>
      </c>
      <c r="S2548" s="9">
        <f>SUM(pledge_tiers!B2548:F2548)/pledge_tiers!CZ2548</f>
        <v>0.97201492537313428</v>
      </c>
      <c r="T2548" s="8">
        <f>SUM(pledge_tiers!G2548:K2548)/pledge_tiers!CZ2548</f>
        <v>2.7985074626865673E-2</v>
      </c>
      <c r="U2548" s="8">
        <f>SUM(pledge_tiers!L2548:CX2548)/pledge_tiers!CZ2548</f>
        <v>0</v>
      </c>
      <c r="V2548">
        <f>VLOOKUP(A2548,cluster_membership!$A$1:$B$4001,2,FALSE)</f>
        <v>5</v>
      </c>
    </row>
    <row r="2549" spans="1:22" x14ac:dyDescent="0.2">
      <c r="A2549" s="2">
        <v>2547</v>
      </c>
      <c r="B2549" s="3">
        <v>34523</v>
      </c>
      <c r="C2549" s="2" t="s">
        <v>15450</v>
      </c>
      <c r="D2549" s="2" t="s">
        <v>15451</v>
      </c>
      <c r="E2549" s="2" t="s">
        <v>23</v>
      </c>
      <c r="F2549" s="2" t="s">
        <v>15</v>
      </c>
      <c r="G2549" s="3">
        <v>25000</v>
      </c>
      <c r="H2549" s="6">
        <f>VLOOKUP(F2549,Exchange_rates!$A$1:$B$13,2,FALSE)</f>
        <v>1</v>
      </c>
      <c r="I2549" s="6">
        <f t="shared" si="78"/>
        <v>25000</v>
      </c>
      <c r="J2549" s="3">
        <f t="shared" si="79"/>
        <v>34523</v>
      </c>
      <c r="K2549" s="2" t="s">
        <v>305</v>
      </c>
      <c r="L2549" t="s">
        <v>28180</v>
      </c>
      <c r="M2549" s="2">
        <v>1611</v>
      </c>
      <c r="N2549" s="2" t="s">
        <v>15452</v>
      </c>
      <c r="O2549" s="2" t="s">
        <v>15453</v>
      </c>
      <c r="P2549" s="2" t="s">
        <v>15454</v>
      </c>
      <c r="Q2549" s="2" t="s">
        <v>15455</v>
      </c>
      <c r="R2549">
        <v>22</v>
      </c>
      <c r="S2549" s="9">
        <f>SUM(pledge_tiers!B2549:F2549)/pledge_tiers!CZ2549</f>
        <v>0.77861163227016883</v>
      </c>
      <c r="T2549" s="8">
        <f>SUM(pledge_tiers!G2549:K2549)/pledge_tiers!CZ2549</f>
        <v>0.19824890556597874</v>
      </c>
      <c r="U2549" s="8">
        <f>SUM(pledge_tiers!L2549:CX2549)/pledge_tiers!CZ2549</f>
        <v>2.3139462163852407E-2</v>
      </c>
      <c r="V2549">
        <f>VLOOKUP(A2549,cluster_membership!$A$1:$B$4001,2,FALSE)</f>
        <v>5</v>
      </c>
    </row>
    <row r="2550" spans="1:22" x14ac:dyDescent="0.2">
      <c r="A2550" s="2">
        <v>2548</v>
      </c>
      <c r="B2550" s="3">
        <v>80379</v>
      </c>
      <c r="C2550" s="2" t="s">
        <v>15456</v>
      </c>
      <c r="D2550" s="2" t="s">
        <v>14483</v>
      </c>
      <c r="E2550" s="2" t="s">
        <v>14</v>
      </c>
      <c r="F2550" s="2" t="s">
        <v>15</v>
      </c>
      <c r="G2550" s="3">
        <v>12000</v>
      </c>
      <c r="H2550" s="6">
        <f>VLOOKUP(F2550,Exchange_rates!$A$1:$B$13,2,FALSE)</f>
        <v>1</v>
      </c>
      <c r="I2550" s="6">
        <f t="shared" si="78"/>
        <v>12000</v>
      </c>
      <c r="J2550" s="3">
        <f t="shared" si="79"/>
        <v>80379</v>
      </c>
      <c r="K2550" s="2" t="s">
        <v>136</v>
      </c>
      <c r="L2550" t="s">
        <v>28180</v>
      </c>
      <c r="M2550" s="2">
        <v>1610</v>
      </c>
      <c r="N2550" s="2" t="s">
        <v>15457</v>
      </c>
      <c r="O2550" s="2" t="s">
        <v>15458</v>
      </c>
      <c r="P2550" s="2" t="s">
        <v>15459</v>
      </c>
      <c r="Q2550" s="2" t="s">
        <v>15460</v>
      </c>
      <c r="R2550">
        <v>9</v>
      </c>
      <c r="S2550" s="9">
        <f>SUM(pledge_tiers!B2550:F2550)/pledge_tiers!CZ2550</f>
        <v>0.98877105427323764</v>
      </c>
      <c r="T2550" s="8">
        <f>SUM(pledge_tiers!G2550:K2550)/pledge_tiers!CZ2550</f>
        <v>1.1228945726762321E-2</v>
      </c>
      <c r="U2550" s="8">
        <f>SUM(pledge_tiers!L2550:CX2550)/pledge_tiers!CZ2550</f>
        <v>0</v>
      </c>
      <c r="V2550">
        <f>VLOOKUP(A2550,cluster_membership!$A$1:$B$4001,2,FALSE)</f>
        <v>5</v>
      </c>
    </row>
    <row r="2551" spans="1:22" x14ac:dyDescent="0.2">
      <c r="A2551" s="2">
        <v>2549</v>
      </c>
      <c r="B2551" s="3">
        <v>104697</v>
      </c>
      <c r="C2551" s="2" t="s">
        <v>15461</v>
      </c>
      <c r="D2551" s="2" t="s">
        <v>8463</v>
      </c>
      <c r="E2551" s="2" t="s">
        <v>2175</v>
      </c>
      <c r="F2551" s="2" t="s">
        <v>15</v>
      </c>
      <c r="G2551" s="3">
        <v>35000</v>
      </c>
      <c r="H2551" s="6">
        <f>VLOOKUP(F2551,Exchange_rates!$A$1:$B$13,2,FALSE)</f>
        <v>1</v>
      </c>
      <c r="I2551" s="6">
        <f t="shared" si="78"/>
        <v>35000</v>
      </c>
      <c r="J2551" s="3">
        <f t="shared" si="79"/>
        <v>104697</v>
      </c>
      <c r="K2551" s="2" t="s">
        <v>16</v>
      </c>
      <c r="L2551" t="s">
        <v>28180</v>
      </c>
      <c r="M2551" s="2">
        <v>1610</v>
      </c>
      <c r="N2551" s="2" t="s">
        <v>15462</v>
      </c>
      <c r="O2551" s="2" t="s">
        <v>15463</v>
      </c>
      <c r="P2551" s="2" t="s">
        <v>15464</v>
      </c>
      <c r="Q2551" s="2" t="s">
        <v>15465</v>
      </c>
      <c r="R2551">
        <v>13</v>
      </c>
      <c r="S2551" s="9">
        <f>SUM(pledge_tiers!B2551:F2551)/pledge_tiers!CZ2551</f>
        <v>0.77895392278953923</v>
      </c>
      <c r="T2551" s="8">
        <f>SUM(pledge_tiers!G2551:K2551)/pledge_tiers!CZ2551</f>
        <v>0.18181818181818182</v>
      </c>
      <c r="U2551" s="8">
        <f>SUM(pledge_tiers!L2551:CX2551)/pledge_tiers!CZ2551</f>
        <v>3.9227895392278951E-2</v>
      </c>
      <c r="V2551">
        <f>VLOOKUP(A2551,cluster_membership!$A$1:$B$4001,2,FALSE)</f>
        <v>5</v>
      </c>
    </row>
    <row r="2552" spans="1:22" x14ac:dyDescent="0.2">
      <c r="A2552" s="2">
        <v>2550</v>
      </c>
      <c r="B2552" s="3">
        <v>67112</v>
      </c>
      <c r="C2552" s="2" t="s">
        <v>15466</v>
      </c>
      <c r="D2552" s="2" t="s">
        <v>15467</v>
      </c>
      <c r="E2552" s="2" t="s">
        <v>14</v>
      </c>
      <c r="F2552" s="2" t="s">
        <v>15</v>
      </c>
      <c r="G2552" s="3">
        <v>10000</v>
      </c>
      <c r="H2552" s="6">
        <f>VLOOKUP(F2552,Exchange_rates!$A$1:$B$13,2,FALSE)</f>
        <v>1</v>
      </c>
      <c r="I2552" s="6">
        <f t="shared" si="78"/>
        <v>10000</v>
      </c>
      <c r="J2552" s="3">
        <f t="shared" si="79"/>
        <v>67112</v>
      </c>
      <c r="K2552" s="2" t="s">
        <v>527</v>
      </c>
      <c r="L2552" t="s">
        <v>28180</v>
      </c>
      <c r="M2552" s="2">
        <v>1610</v>
      </c>
      <c r="N2552" s="2" t="s">
        <v>15468</v>
      </c>
      <c r="O2552" s="2" t="s">
        <v>15469</v>
      </c>
      <c r="P2552" s="2" t="s">
        <v>15470</v>
      </c>
      <c r="Q2552" s="2" t="s">
        <v>15471</v>
      </c>
      <c r="R2552">
        <v>13</v>
      </c>
      <c r="S2552" s="9">
        <f>SUM(pledge_tiers!B2552:F2552)/pledge_tiers!CZ2552</f>
        <v>0.33084112149532713</v>
      </c>
      <c r="T2552" s="8">
        <f>SUM(pledge_tiers!G2552:K2552)/pledge_tiers!CZ2552</f>
        <v>0.66728971962616823</v>
      </c>
      <c r="U2552" s="8">
        <f>SUM(pledge_tiers!L2552:CX2552)/pledge_tiers!CZ2552</f>
        <v>1.869158878504673E-3</v>
      </c>
      <c r="V2552">
        <f>VLOOKUP(A2552,cluster_membership!$A$1:$B$4001,2,FALSE)</f>
        <v>5</v>
      </c>
    </row>
    <row r="2553" spans="1:22" x14ac:dyDescent="0.2">
      <c r="A2553" s="2">
        <v>2551</v>
      </c>
      <c r="B2553" s="3">
        <v>43054</v>
      </c>
      <c r="C2553" s="2" t="s">
        <v>15472</v>
      </c>
      <c r="D2553" s="2" t="s">
        <v>15473</v>
      </c>
      <c r="E2553" s="2" t="s">
        <v>46</v>
      </c>
      <c r="F2553" s="2" t="s">
        <v>15</v>
      </c>
      <c r="G2553" s="3">
        <v>30000</v>
      </c>
      <c r="H2553" s="6">
        <f>VLOOKUP(F2553,Exchange_rates!$A$1:$B$13,2,FALSE)</f>
        <v>1</v>
      </c>
      <c r="I2553" s="6">
        <f t="shared" si="78"/>
        <v>30000</v>
      </c>
      <c r="J2553" s="3">
        <f t="shared" si="79"/>
        <v>43054</v>
      </c>
      <c r="K2553" s="2" t="s">
        <v>162</v>
      </c>
      <c r="L2553" t="s">
        <v>28180</v>
      </c>
      <c r="M2553" s="2">
        <v>1609</v>
      </c>
      <c r="N2553" s="2" t="s">
        <v>15474</v>
      </c>
      <c r="O2553" s="2" t="s">
        <v>15475</v>
      </c>
      <c r="P2553" s="2" t="s">
        <v>15476</v>
      </c>
      <c r="Q2553" s="2" t="s">
        <v>15477</v>
      </c>
      <c r="R2553">
        <v>18</v>
      </c>
      <c r="S2553" s="9">
        <f>SUM(pledge_tiers!B2553:F2553)/pledge_tiers!CZ2553</f>
        <v>0.86582278481012653</v>
      </c>
      <c r="T2553" s="8">
        <f>SUM(pledge_tiers!G2553:K2553)/pledge_tiers!CZ2553</f>
        <v>0.11962025316455696</v>
      </c>
      <c r="U2553" s="8">
        <f>SUM(pledge_tiers!L2553:CX2553)/pledge_tiers!CZ2553</f>
        <v>1.4556962025316455E-2</v>
      </c>
      <c r="V2553">
        <f>VLOOKUP(A2553,cluster_membership!$A$1:$B$4001,2,FALSE)</f>
        <v>5</v>
      </c>
    </row>
    <row r="2554" spans="1:22" x14ac:dyDescent="0.2">
      <c r="A2554" s="2">
        <v>2552</v>
      </c>
      <c r="B2554" s="3">
        <v>154753</v>
      </c>
      <c r="C2554" s="2" t="s">
        <v>15478</v>
      </c>
      <c r="D2554" s="2" t="s">
        <v>15479</v>
      </c>
      <c r="E2554" s="2" t="s">
        <v>14</v>
      </c>
      <c r="F2554" s="2" t="s">
        <v>15</v>
      </c>
      <c r="G2554" s="3">
        <v>5000</v>
      </c>
      <c r="H2554" s="6">
        <f>VLOOKUP(F2554,Exchange_rates!$A$1:$B$13,2,FALSE)</f>
        <v>1</v>
      </c>
      <c r="I2554" s="6">
        <f t="shared" si="78"/>
        <v>5000</v>
      </c>
      <c r="J2554" s="3">
        <f t="shared" si="79"/>
        <v>154753</v>
      </c>
      <c r="K2554" s="2" t="s">
        <v>2320</v>
      </c>
      <c r="L2554" t="s">
        <v>28180</v>
      </c>
      <c r="M2554" s="2">
        <v>1609</v>
      </c>
      <c r="N2554" s="2" t="s">
        <v>15480</v>
      </c>
      <c r="O2554" s="2" t="s">
        <v>15481</v>
      </c>
      <c r="P2554" s="2" t="s">
        <v>15482</v>
      </c>
      <c r="Q2554" s="2" t="s">
        <v>15483</v>
      </c>
      <c r="R2554">
        <v>7</v>
      </c>
      <c r="S2554" s="9">
        <f>SUM(pledge_tiers!B2554:F2554)/pledge_tiers!CZ2554</f>
        <v>0.47302383939774151</v>
      </c>
      <c r="T2554" s="8">
        <f>SUM(pledge_tiers!G2554:K2554)/pledge_tiers!CZ2554</f>
        <v>0.52697616060225849</v>
      </c>
      <c r="U2554" s="8">
        <f>SUM(pledge_tiers!L2554:CX2554)/pledge_tiers!CZ2554</f>
        <v>0</v>
      </c>
      <c r="V2554">
        <f>VLOOKUP(A2554,cluster_membership!$A$1:$B$4001,2,FALSE)</f>
        <v>5</v>
      </c>
    </row>
    <row r="2555" spans="1:22" x14ac:dyDescent="0.2">
      <c r="A2555" s="2">
        <v>2553</v>
      </c>
      <c r="B2555" s="3">
        <v>39964</v>
      </c>
      <c r="C2555" s="2" t="s">
        <v>15484</v>
      </c>
      <c r="D2555" s="2" t="s">
        <v>15485</v>
      </c>
      <c r="E2555" s="2" t="s">
        <v>46</v>
      </c>
      <c r="F2555" s="2" t="s">
        <v>15</v>
      </c>
      <c r="G2555" s="3">
        <v>18000</v>
      </c>
      <c r="H2555" s="6">
        <f>VLOOKUP(F2555,Exchange_rates!$A$1:$B$13,2,FALSE)</f>
        <v>1</v>
      </c>
      <c r="I2555" s="6">
        <f t="shared" si="78"/>
        <v>18000</v>
      </c>
      <c r="J2555" s="3">
        <f t="shared" si="79"/>
        <v>39964</v>
      </c>
      <c r="K2555" s="2" t="s">
        <v>169</v>
      </c>
      <c r="L2555" t="s">
        <v>28180</v>
      </c>
      <c r="M2555" s="2">
        <v>1608</v>
      </c>
      <c r="N2555" s="2" t="s">
        <v>15486</v>
      </c>
      <c r="O2555" s="2" t="s">
        <v>15487</v>
      </c>
      <c r="P2555" s="2" t="s">
        <v>15488</v>
      </c>
      <c r="Q2555" s="2" t="s">
        <v>15489</v>
      </c>
      <c r="R2555">
        <v>20</v>
      </c>
      <c r="S2555" s="9">
        <f>SUM(pledge_tiers!B2555:F2555)/pledge_tiers!CZ2555</f>
        <v>0.75951776649746194</v>
      </c>
      <c r="T2555" s="8">
        <f>SUM(pledge_tiers!G2555:K2555)/pledge_tiers!CZ2555</f>
        <v>0.19733502538071065</v>
      </c>
      <c r="U2555" s="8">
        <f>SUM(pledge_tiers!L2555:CX2555)/pledge_tiers!CZ2555</f>
        <v>4.3147208121827409E-2</v>
      </c>
      <c r="V2555">
        <f>VLOOKUP(A2555,cluster_membership!$A$1:$B$4001,2,FALSE)</f>
        <v>5</v>
      </c>
    </row>
    <row r="2556" spans="1:22" x14ac:dyDescent="0.2">
      <c r="A2556" s="2">
        <v>2554</v>
      </c>
      <c r="B2556" s="3">
        <v>161183</v>
      </c>
      <c r="C2556" s="2" t="s">
        <v>15490</v>
      </c>
      <c r="D2556" s="2" t="s">
        <v>7334</v>
      </c>
      <c r="E2556" s="2" t="s">
        <v>14</v>
      </c>
      <c r="F2556" s="2" t="s">
        <v>75</v>
      </c>
      <c r="G2556" s="3">
        <v>5000</v>
      </c>
      <c r="H2556" s="6">
        <f>VLOOKUP(F2556,Exchange_rates!$A$1:$B$13,2,FALSE)</f>
        <v>1.24</v>
      </c>
      <c r="I2556" s="6">
        <f t="shared" si="78"/>
        <v>6200</v>
      </c>
      <c r="J2556" s="3">
        <f t="shared" si="79"/>
        <v>199866.92</v>
      </c>
      <c r="K2556" s="2" t="s">
        <v>946</v>
      </c>
      <c r="L2556" t="s">
        <v>28191</v>
      </c>
      <c r="M2556" s="2">
        <v>1608</v>
      </c>
      <c r="N2556" s="2" t="s">
        <v>15491</v>
      </c>
      <c r="O2556" s="2" t="s">
        <v>15492</v>
      </c>
      <c r="P2556" s="2" t="s">
        <v>15493</v>
      </c>
      <c r="Q2556" s="2" t="s">
        <v>15494</v>
      </c>
      <c r="R2556">
        <v>9</v>
      </c>
      <c r="S2556" s="9">
        <f>SUM(pledge_tiers!B2556:F2556)/pledge_tiers!CZ2556</f>
        <v>0.99058380414312619</v>
      </c>
      <c r="T2556" s="8">
        <f>SUM(pledge_tiers!G2556:K2556)/pledge_tiers!CZ2556</f>
        <v>9.4161958568738224E-3</v>
      </c>
      <c r="U2556" s="8">
        <f>SUM(pledge_tiers!L2556:CX2556)/pledge_tiers!CZ2556</f>
        <v>0</v>
      </c>
      <c r="V2556">
        <f>VLOOKUP(A2556,cluster_membership!$A$1:$B$4001,2,FALSE)</f>
        <v>5</v>
      </c>
    </row>
    <row r="2557" spans="1:22" x14ac:dyDescent="0.2">
      <c r="A2557" s="2">
        <v>2555</v>
      </c>
      <c r="B2557" s="3">
        <v>25255</v>
      </c>
      <c r="C2557" s="2" t="s">
        <v>15495</v>
      </c>
      <c r="D2557" s="2" t="s">
        <v>15496</v>
      </c>
      <c r="E2557" s="2" t="s">
        <v>1858</v>
      </c>
      <c r="F2557" s="2" t="s">
        <v>75</v>
      </c>
      <c r="G2557" s="3">
        <v>12600</v>
      </c>
      <c r="H2557" s="6">
        <f>VLOOKUP(F2557,Exchange_rates!$A$1:$B$13,2,FALSE)</f>
        <v>1.24</v>
      </c>
      <c r="I2557" s="6">
        <f t="shared" si="78"/>
        <v>15624</v>
      </c>
      <c r="J2557" s="3">
        <f t="shared" si="79"/>
        <v>31316.2</v>
      </c>
      <c r="K2557" s="2" t="s">
        <v>827</v>
      </c>
      <c r="L2557" t="s">
        <v>28181</v>
      </c>
      <c r="M2557" s="2">
        <v>1607</v>
      </c>
      <c r="N2557" s="2" t="s">
        <v>15497</v>
      </c>
      <c r="O2557" s="2" t="s">
        <v>15498</v>
      </c>
      <c r="P2557" s="2" t="s">
        <v>15499</v>
      </c>
      <c r="Q2557" s="2" t="s">
        <v>15500</v>
      </c>
      <c r="R2557">
        <v>13</v>
      </c>
      <c r="S2557" s="9">
        <f>SUM(pledge_tiers!B2557:F2557)/pledge_tiers!CZ2557</f>
        <v>0.59423919849718221</v>
      </c>
      <c r="T2557" s="8">
        <f>SUM(pledge_tiers!G2557:K2557)/pledge_tiers!CZ2557</f>
        <v>0.34314339386349407</v>
      </c>
      <c r="U2557" s="8">
        <f>SUM(pledge_tiers!L2557:CX2557)/pledge_tiers!CZ2557</f>
        <v>6.2617407639323733E-2</v>
      </c>
      <c r="V2557">
        <f>VLOOKUP(A2557,cluster_membership!$A$1:$B$4001,2,FALSE)</f>
        <v>5</v>
      </c>
    </row>
    <row r="2558" spans="1:22" x14ac:dyDescent="0.2">
      <c r="A2558" s="2">
        <v>2556</v>
      </c>
      <c r="B2558" s="3">
        <v>51501</v>
      </c>
      <c r="C2558" s="2" t="s">
        <v>15501</v>
      </c>
      <c r="D2558" s="2" t="s">
        <v>15502</v>
      </c>
      <c r="E2558" s="2" t="s">
        <v>46</v>
      </c>
      <c r="F2558" s="2" t="s">
        <v>15</v>
      </c>
      <c r="G2558" s="3">
        <v>45000</v>
      </c>
      <c r="H2558" s="6">
        <f>VLOOKUP(F2558,Exchange_rates!$A$1:$B$13,2,FALSE)</f>
        <v>1</v>
      </c>
      <c r="I2558" s="6">
        <f t="shared" si="78"/>
        <v>45000</v>
      </c>
      <c r="J2558" s="3">
        <f t="shared" si="79"/>
        <v>51501</v>
      </c>
      <c r="K2558" s="2" t="s">
        <v>1469</v>
      </c>
      <c r="L2558" t="s">
        <v>28196</v>
      </c>
      <c r="M2558" s="2">
        <v>1606</v>
      </c>
      <c r="N2558" s="2" t="s">
        <v>15503</v>
      </c>
      <c r="O2558" s="2" t="s">
        <v>15504</v>
      </c>
      <c r="P2558" s="2" t="s">
        <v>15505</v>
      </c>
      <c r="Q2558" s="2" t="s">
        <v>15506</v>
      </c>
      <c r="R2558">
        <v>21</v>
      </c>
      <c r="S2558" s="9">
        <f>SUM(pledge_tiers!B2558:F2558)/pledge_tiers!CZ2558</f>
        <v>0.9215060625398851</v>
      </c>
      <c r="T2558" s="8">
        <f>SUM(pledge_tiers!G2558:K2558)/pledge_tiers!CZ2558</f>
        <v>5.105296745373325E-2</v>
      </c>
      <c r="U2558" s="8">
        <f>SUM(pledge_tiers!L2558:CX2558)/pledge_tiers!CZ2558</f>
        <v>2.7440970006381619E-2</v>
      </c>
      <c r="V2558">
        <f>VLOOKUP(A2558,cluster_membership!$A$1:$B$4001,2,FALSE)</f>
        <v>5</v>
      </c>
    </row>
    <row r="2559" spans="1:22" x14ac:dyDescent="0.2">
      <c r="A2559" s="2">
        <v>2557</v>
      </c>
      <c r="B2559" s="3">
        <v>139893</v>
      </c>
      <c r="C2559" s="2" t="s">
        <v>15507</v>
      </c>
      <c r="D2559" s="2" t="s">
        <v>15508</v>
      </c>
      <c r="E2559" s="2" t="s">
        <v>559</v>
      </c>
      <c r="F2559" s="2" t="s">
        <v>15</v>
      </c>
      <c r="G2559" s="3">
        <v>135000</v>
      </c>
      <c r="H2559" s="6">
        <f>VLOOKUP(F2559,Exchange_rates!$A$1:$B$13,2,FALSE)</f>
        <v>1</v>
      </c>
      <c r="I2559" s="6">
        <f t="shared" si="78"/>
        <v>135000</v>
      </c>
      <c r="J2559" s="3">
        <f t="shared" si="79"/>
        <v>139893</v>
      </c>
      <c r="K2559" s="2" t="s">
        <v>16</v>
      </c>
      <c r="L2559" t="s">
        <v>28180</v>
      </c>
      <c r="M2559" s="2">
        <v>1606</v>
      </c>
      <c r="N2559" s="2" t="s">
        <v>15509</v>
      </c>
      <c r="O2559" s="2" t="s">
        <v>15510</v>
      </c>
      <c r="P2559" s="2" t="s">
        <v>15511</v>
      </c>
      <c r="Q2559" s="2" t="s">
        <v>15512</v>
      </c>
      <c r="R2559">
        <v>21</v>
      </c>
      <c r="S2559" s="9">
        <f>SUM(pledge_tiers!B2559:F2559)/pledge_tiers!CZ2559</f>
        <v>0.85770234986945171</v>
      </c>
      <c r="T2559" s="8">
        <f>SUM(pledge_tiers!G2559:K2559)/pledge_tiers!CZ2559</f>
        <v>0.12402088772845953</v>
      </c>
      <c r="U2559" s="8">
        <f>SUM(pledge_tiers!L2559:CX2559)/pledge_tiers!CZ2559</f>
        <v>1.8276762402088774E-2</v>
      </c>
      <c r="V2559">
        <f>VLOOKUP(A2559,cluster_membership!$A$1:$B$4001,2,FALSE)</f>
        <v>5</v>
      </c>
    </row>
    <row r="2560" spans="1:22" x14ac:dyDescent="0.2">
      <c r="A2560" s="2">
        <v>2558</v>
      </c>
      <c r="B2560" s="3">
        <v>72225</v>
      </c>
      <c r="C2560" s="2" t="s">
        <v>15513</v>
      </c>
      <c r="D2560" s="2" t="s">
        <v>15514</v>
      </c>
      <c r="E2560" s="2" t="s">
        <v>534</v>
      </c>
      <c r="F2560" s="2" t="s">
        <v>15</v>
      </c>
      <c r="G2560" s="3">
        <v>7500</v>
      </c>
      <c r="H2560" s="6">
        <f>VLOOKUP(F2560,Exchange_rates!$A$1:$B$13,2,FALSE)</f>
        <v>1</v>
      </c>
      <c r="I2560" s="6">
        <f t="shared" si="78"/>
        <v>7500</v>
      </c>
      <c r="J2560" s="3">
        <f t="shared" si="79"/>
        <v>72225</v>
      </c>
      <c r="K2560" s="2" t="s">
        <v>3430</v>
      </c>
      <c r="L2560" t="s">
        <v>28180</v>
      </c>
      <c r="M2560" s="2">
        <v>1606</v>
      </c>
      <c r="N2560" s="2" t="s">
        <v>15515</v>
      </c>
      <c r="O2560" s="2" t="s">
        <v>15516</v>
      </c>
      <c r="P2560" s="2" t="s">
        <v>15517</v>
      </c>
      <c r="Q2560" s="2" t="s">
        <v>15518</v>
      </c>
      <c r="R2560">
        <v>8</v>
      </c>
      <c r="S2560" s="9">
        <f>SUM(pledge_tiers!B2560:F2560)/pledge_tiers!CZ2560</f>
        <v>0.93667711598746084</v>
      </c>
      <c r="T2560" s="8">
        <f>SUM(pledge_tiers!G2560:K2560)/pledge_tiers!CZ2560</f>
        <v>6.3322884012539188E-2</v>
      </c>
      <c r="U2560" s="8">
        <f>SUM(pledge_tiers!L2560:CX2560)/pledge_tiers!CZ2560</f>
        <v>0</v>
      </c>
      <c r="V2560">
        <f>VLOOKUP(A2560,cluster_membership!$A$1:$B$4001,2,FALSE)</f>
        <v>5</v>
      </c>
    </row>
    <row r="2561" spans="1:22" x14ac:dyDescent="0.2">
      <c r="A2561" s="2">
        <v>2559</v>
      </c>
      <c r="B2561" s="3">
        <v>156502</v>
      </c>
      <c r="C2561" s="2" t="s">
        <v>15519</v>
      </c>
      <c r="D2561" s="2" t="s">
        <v>15520</v>
      </c>
      <c r="E2561" s="2" t="s">
        <v>15521</v>
      </c>
      <c r="F2561" s="2" t="s">
        <v>15</v>
      </c>
      <c r="G2561" s="3">
        <v>150000</v>
      </c>
      <c r="H2561" s="6">
        <f>VLOOKUP(F2561,Exchange_rates!$A$1:$B$13,2,FALSE)</f>
        <v>1</v>
      </c>
      <c r="I2561" s="6">
        <f t="shared" si="78"/>
        <v>150000</v>
      </c>
      <c r="J2561" s="3">
        <f t="shared" si="79"/>
        <v>156502</v>
      </c>
      <c r="K2561" s="2" t="s">
        <v>47</v>
      </c>
      <c r="L2561" t="s">
        <v>28180</v>
      </c>
      <c r="M2561" s="2">
        <v>1605</v>
      </c>
      <c r="N2561" s="2" t="s">
        <v>15522</v>
      </c>
      <c r="O2561" s="2" t="s">
        <v>15523</v>
      </c>
      <c r="P2561" s="2" t="s">
        <v>15524</v>
      </c>
      <c r="Q2561" s="2" t="s">
        <v>15525</v>
      </c>
      <c r="R2561">
        <v>17</v>
      </c>
      <c r="S2561" s="9">
        <f>SUM(pledge_tiers!B2561:F2561)/pledge_tiers!CZ2561</f>
        <v>0.75365497076023391</v>
      </c>
      <c r="T2561" s="8">
        <f>SUM(pledge_tiers!G2561:K2561)/pledge_tiers!CZ2561</f>
        <v>0.21564327485380116</v>
      </c>
      <c r="U2561" s="8">
        <f>SUM(pledge_tiers!L2561:CX2561)/pledge_tiers!CZ2561</f>
        <v>3.0701754385964911E-2</v>
      </c>
      <c r="V2561">
        <f>VLOOKUP(A2561,cluster_membership!$A$1:$B$4001,2,FALSE)</f>
        <v>5</v>
      </c>
    </row>
    <row r="2562" spans="1:22" x14ac:dyDescent="0.2">
      <c r="A2562" s="2">
        <v>2560</v>
      </c>
      <c r="B2562" s="3">
        <v>24293</v>
      </c>
      <c r="C2562" s="2" t="s">
        <v>15526</v>
      </c>
      <c r="D2562" s="2" t="s">
        <v>15527</v>
      </c>
      <c r="E2562" s="2" t="s">
        <v>31</v>
      </c>
      <c r="F2562" s="2" t="s">
        <v>15</v>
      </c>
      <c r="G2562" s="3">
        <v>7500</v>
      </c>
      <c r="H2562" s="6">
        <f>VLOOKUP(F2562,Exchange_rates!$A$1:$B$13,2,FALSE)</f>
        <v>1</v>
      </c>
      <c r="I2562" s="6">
        <f t="shared" ref="I2562:I2625" si="80">G2562*H2562</f>
        <v>7500</v>
      </c>
      <c r="J2562" s="3">
        <f t="shared" ref="J2562:J2625" si="81">B2562*H2562</f>
        <v>24293</v>
      </c>
      <c r="K2562" s="2" t="s">
        <v>3292</v>
      </c>
      <c r="L2562" t="s">
        <v>28180</v>
      </c>
      <c r="M2562" s="2">
        <v>1605</v>
      </c>
      <c r="N2562" s="2" t="s">
        <v>15528</v>
      </c>
      <c r="O2562" s="2" t="s">
        <v>15529</v>
      </c>
      <c r="P2562" s="2" t="s">
        <v>15530</v>
      </c>
      <c r="Q2562" s="2" t="s">
        <v>15531</v>
      </c>
      <c r="R2562">
        <v>6</v>
      </c>
      <c r="S2562" s="9">
        <f>SUM(pledge_tiers!B2562:F2562)/pledge_tiers!CZ2562</f>
        <v>1</v>
      </c>
      <c r="T2562" s="8">
        <f>SUM(pledge_tiers!G2562:K2562)/pledge_tiers!CZ2562</f>
        <v>0</v>
      </c>
      <c r="U2562" s="8">
        <f>SUM(pledge_tiers!L2562:CX2562)/pledge_tiers!CZ2562</f>
        <v>0</v>
      </c>
      <c r="V2562">
        <f>VLOOKUP(A2562,cluster_membership!$A$1:$B$4001,2,FALSE)</f>
        <v>5</v>
      </c>
    </row>
    <row r="2563" spans="1:22" x14ac:dyDescent="0.2">
      <c r="A2563" s="2">
        <v>2561</v>
      </c>
      <c r="B2563" s="3">
        <v>500846</v>
      </c>
      <c r="C2563" s="2" t="s">
        <v>15532</v>
      </c>
      <c r="D2563" s="2" t="s">
        <v>15533</v>
      </c>
      <c r="E2563" s="2" t="s">
        <v>470</v>
      </c>
      <c r="F2563" s="2" t="s">
        <v>15</v>
      </c>
      <c r="G2563" s="3">
        <v>88888</v>
      </c>
      <c r="H2563" s="6">
        <f>VLOOKUP(F2563,Exchange_rates!$A$1:$B$13,2,FALSE)</f>
        <v>1</v>
      </c>
      <c r="I2563" s="6">
        <f t="shared" si="80"/>
        <v>88888</v>
      </c>
      <c r="J2563" s="3">
        <f t="shared" si="81"/>
        <v>500846</v>
      </c>
      <c r="K2563" s="2" t="s">
        <v>16</v>
      </c>
      <c r="L2563" t="s">
        <v>28180</v>
      </c>
      <c r="M2563" s="2">
        <v>1602</v>
      </c>
      <c r="N2563" s="2" t="s">
        <v>15534</v>
      </c>
      <c r="O2563" s="2" t="s">
        <v>15535</v>
      </c>
      <c r="P2563" s="2" t="s">
        <v>15536</v>
      </c>
      <c r="Q2563" s="2" t="s">
        <v>15537</v>
      </c>
      <c r="R2563">
        <v>13</v>
      </c>
      <c r="S2563" s="9">
        <f>SUM(pledge_tiers!B2563:F2563)/pledge_tiers!CZ2563</f>
        <v>0.72264631043256999</v>
      </c>
      <c r="T2563" s="8">
        <f>SUM(pledge_tiers!G2563:K2563)/pledge_tiers!CZ2563</f>
        <v>0.22073791348600508</v>
      </c>
      <c r="U2563" s="8">
        <f>SUM(pledge_tiers!L2563:CX2563)/pledge_tiers!CZ2563</f>
        <v>5.6615776081424936E-2</v>
      </c>
      <c r="V2563">
        <f>VLOOKUP(A2563,cluster_membership!$A$1:$B$4001,2,FALSE)</f>
        <v>5</v>
      </c>
    </row>
    <row r="2564" spans="1:22" x14ac:dyDescent="0.2">
      <c r="A2564" s="2">
        <v>2562</v>
      </c>
      <c r="B2564" s="3">
        <v>117013</v>
      </c>
      <c r="C2564" s="2" t="s">
        <v>15538</v>
      </c>
      <c r="D2564" s="2" t="s">
        <v>15539</v>
      </c>
      <c r="E2564" s="2" t="s">
        <v>14</v>
      </c>
      <c r="F2564" s="2" t="s">
        <v>15</v>
      </c>
      <c r="G2564" s="3">
        <v>5000</v>
      </c>
      <c r="H2564" s="6">
        <f>VLOOKUP(F2564,Exchange_rates!$A$1:$B$13,2,FALSE)</f>
        <v>1</v>
      </c>
      <c r="I2564" s="6">
        <f t="shared" si="80"/>
        <v>5000</v>
      </c>
      <c r="J2564" s="3">
        <f t="shared" si="81"/>
        <v>117013</v>
      </c>
      <c r="K2564" s="2" t="s">
        <v>527</v>
      </c>
      <c r="L2564" t="s">
        <v>28180</v>
      </c>
      <c r="M2564" s="2">
        <v>1602</v>
      </c>
      <c r="N2564" s="2" t="s">
        <v>15540</v>
      </c>
      <c r="O2564" s="2" t="s">
        <v>15541</v>
      </c>
      <c r="P2564" s="2" t="s">
        <v>15542</v>
      </c>
      <c r="Q2564" s="2" t="s">
        <v>15543</v>
      </c>
      <c r="R2564">
        <v>17</v>
      </c>
      <c r="S2564" s="9">
        <f>SUM(pledge_tiers!B2564:F2564)/pledge_tiers!CZ2564</f>
        <v>0.16373902132998747</v>
      </c>
      <c r="T2564" s="8">
        <f>SUM(pledge_tiers!G2564:K2564)/pledge_tiers!CZ2564</f>
        <v>0.4504391468005019</v>
      </c>
      <c r="U2564" s="8">
        <f>SUM(pledge_tiers!L2564:CX2564)/pledge_tiers!CZ2564</f>
        <v>0.38582183186951069</v>
      </c>
      <c r="V2564">
        <f>VLOOKUP(A2564,cluster_membership!$A$1:$B$4001,2,FALSE)</f>
        <v>5</v>
      </c>
    </row>
    <row r="2565" spans="1:22" x14ac:dyDescent="0.2">
      <c r="A2565" s="2">
        <v>2563</v>
      </c>
      <c r="B2565" s="3">
        <v>135560</v>
      </c>
      <c r="C2565" s="2" t="s">
        <v>15544</v>
      </c>
      <c r="D2565" s="2" t="s">
        <v>7940</v>
      </c>
      <c r="E2565" s="2" t="s">
        <v>14</v>
      </c>
      <c r="F2565" s="2" t="s">
        <v>15</v>
      </c>
      <c r="G2565" s="3">
        <v>10000</v>
      </c>
      <c r="H2565" s="6">
        <f>VLOOKUP(F2565,Exchange_rates!$A$1:$B$13,2,FALSE)</f>
        <v>1</v>
      </c>
      <c r="I2565" s="6">
        <f t="shared" si="80"/>
        <v>10000</v>
      </c>
      <c r="J2565" s="3">
        <f t="shared" si="81"/>
        <v>135560</v>
      </c>
      <c r="K2565" s="2" t="s">
        <v>122</v>
      </c>
      <c r="L2565" t="s">
        <v>28180</v>
      </c>
      <c r="M2565" s="2">
        <v>1602</v>
      </c>
      <c r="N2565" s="2" t="s">
        <v>15545</v>
      </c>
      <c r="O2565" s="2" t="s">
        <v>15546</v>
      </c>
      <c r="P2565" s="2" t="s">
        <v>15547</v>
      </c>
      <c r="Q2565" s="2" t="s">
        <v>15548</v>
      </c>
      <c r="R2565">
        <v>18</v>
      </c>
      <c r="S2565" s="9">
        <f>SUM(pledge_tiers!B2565:F2565)/pledge_tiers!CZ2565</f>
        <v>0.42794486215538846</v>
      </c>
      <c r="T2565" s="8">
        <f>SUM(pledge_tiers!G2565:K2565)/pledge_tiers!CZ2565</f>
        <v>0.52506265664160401</v>
      </c>
      <c r="U2565" s="8">
        <f>SUM(pledge_tiers!L2565:CX2565)/pledge_tiers!CZ2565</f>
        <v>4.6992481203007516E-2</v>
      </c>
      <c r="V2565">
        <f>VLOOKUP(A2565,cluster_membership!$A$1:$B$4001,2,FALSE)</f>
        <v>5</v>
      </c>
    </row>
    <row r="2566" spans="1:22" x14ac:dyDescent="0.2">
      <c r="A2566" s="2">
        <v>2564</v>
      </c>
      <c r="B2566" s="3">
        <v>59296</v>
      </c>
      <c r="C2566" s="2" t="s">
        <v>15549</v>
      </c>
      <c r="D2566" s="2" t="s">
        <v>7289</v>
      </c>
      <c r="E2566" s="2" t="s">
        <v>14</v>
      </c>
      <c r="F2566" s="2" t="s">
        <v>15</v>
      </c>
      <c r="G2566" s="3">
        <v>9500</v>
      </c>
      <c r="H2566" s="6">
        <f>VLOOKUP(F2566,Exchange_rates!$A$1:$B$13,2,FALSE)</f>
        <v>1</v>
      </c>
      <c r="I2566" s="6">
        <f t="shared" si="80"/>
        <v>9500</v>
      </c>
      <c r="J2566" s="3">
        <f t="shared" si="81"/>
        <v>59296</v>
      </c>
      <c r="K2566" s="2" t="s">
        <v>827</v>
      </c>
      <c r="L2566" t="s">
        <v>28181</v>
      </c>
      <c r="M2566" s="2">
        <v>1602</v>
      </c>
      <c r="N2566" s="2" t="s">
        <v>15550</v>
      </c>
      <c r="O2566" s="2" t="s">
        <v>15551</v>
      </c>
      <c r="P2566" s="2" t="s">
        <v>15552</v>
      </c>
      <c r="Q2566" s="2" t="s">
        <v>15553</v>
      </c>
      <c r="R2566">
        <v>4</v>
      </c>
      <c r="S2566" s="9">
        <f>SUM(pledge_tiers!B2566:F2566)/pledge_tiers!CZ2566</f>
        <v>1</v>
      </c>
      <c r="T2566" s="8">
        <f>SUM(pledge_tiers!G2566:K2566)/pledge_tiers!CZ2566</f>
        <v>0</v>
      </c>
      <c r="U2566" s="8">
        <f>SUM(pledge_tiers!L2566:CX2566)/pledge_tiers!CZ2566</f>
        <v>0</v>
      </c>
      <c r="V2566">
        <f>VLOOKUP(A2566,cluster_membership!$A$1:$B$4001,2,FALSE)</f>
        <v>5</v>
      </c>
    </row>
    <row r="2567" spans="1:22" x14ac:dyDescent="0.2">
      <c r="A2567" s="2">
        <v>2565</v>
      </c>
      <c r="B2567" s="3">
        <v>39495</v>
      </c>
      <c r="C2567" s="2" t="s">
        <v>15554</v>
      </c>
      <c r="D2567" s="2" t="s">
        <v>15555</v>
      </c>
      <c r="E2567" s="2" t="s">
        <v>23</v>
      </c>
      <c r="F2567" s="2" t="s">
        <v>15</v>
      </c>
      <c r="G2567" s="3">
        <v>15000</v>
      </c>
      <c r="H2567" s="6">
        <f>VLOOKUP(F2567,Exchange_rates!$A$1:$B$13,2,FALSE)</f>
        <v>1</v>
      </c>
      <c r="I2567" s="6">
        <f t="shared" si="80"/>
        <v>15000</v>
      </c>
      <c r="J2567" s="3">
        <f t="shared" si="81"/>
        <v>39495</v>
      </c>
      <c r="K2567" s="2" t="s">
        <v>15556</v>
      </c>
      <c r="L2567" t="s">
        <v>28180</v>
      </c>
      <c r="M2567" s="2">
        <v>1601</v>
      </c>
      <c r="N2567" s="2" t="s">
        <v>15557</v>
      </c>
      <c r="O2567" s="2" t="s">
        <v>15558</v>
      </c>
      <c r="P2567" s="2" t="s">
        <v>15559</v>
      </c>
      <c r="Q2567" s="2" t="s">
        <v>15560</v>
      </c>
      <c r="R2567">
        <v>5</v>
      </c>
      <c r="S2567" s="9">
        <f>SUM(pledge_tiers!B2567:F2567)/pledge_tiers!CZ2567</f>
        <v>1</v>
      </c>
      <c r="T2567" s="8">
        <f>SUM(pledge_tiers!G2567:K2567)/pledge_tiers!CZ2567</f>
        <v>0</v>
      </c>
      <c r="U2567" s="8">
        <f>SUM(pledge_tiers!L2567:CX2567)/pledge_tiers!CZ2567</f>
        <v>0</v>
      </c>
      <c r="V2567">
        <f>VLOOKUP(A2567,cluster_membership!$A$1:$B$4001,2,FALSE)</f>
        <v>5</v>
      </c>
    </row>
    <row r="2568" spans="1:22" x14ac:dyDescent="0.2">
      <c r="A2568" s="2">
        <v>2566</v>
      </c>
      <c r="B2568" s="3">
        <v>204287</v>
      </c>
      <c r="C2568" s="2" t="s">
        <v>15561</v>
      </c>
      <c r="D2568" s="2" t="s">
        <v>15562</v>
      </c>
      <c r="E2568" s="2" t="s">
        <v>23</v>
      </c>
      <c r="F2568" s="2" t="s">
        <v>15</v>
      </c>
      <c r="G2568" s="3">
        <v>150000</v>
      </c>
      <c r="H2568" s="6">
        <f>VLOOKUP(F2568,Exchange_rates!$A$1:$B$13,2,FALSE)</f>
        <v>1</v>
      </c>
      <c r="I2568" s="6">
        <f t="shared" si="80"/>
        <v>150000</v>
      </c>
      <c r="J2568" s="3">
        <f t="shared" si="81"/>
        <v>204287</v>
      </c>
      <c r="K2568" s="2" t="s">
        <v>618</v>
      </c>
      <c r="L2568" t="s">
        <v>28190</v>
      </c>
      <c r="M2568" s="2">
        <v>1601</v>
      </c>
      <c r="N2568" s="2" t="s">
        <v>15563</v>
      </c>
      <c r="O2568" s="2" t="s">
        <v>15564</v>
      </c>
      <c r="P2568" s="2" t="s">
        <v>15565</v>
      </c>
      <c r="Q2568" s="2" t="s">
        <v>15566</v>
      </c>
      <c r="R2568">
        <v>6</v>
      </c>
      <c r="S2568" s="9">
        <f>SUM(pledge_tiers!B2568:F2568)/pledge_tiers!CZ2568</f>
        <v>0.99808551372048504</v>
      </c>
      <c r="T2568" s="8">
        <f>SUM(pledge_tiers!G2568:K2568)/pledge_tiers!CZ2568</f>
        <v>1.9144862795149968E-3</v>
      </c>
      <c r="U2568" s="8">
        <f>SUM(pledge_tiers!L2568:CX2568)/pledge_tiers!CZ2568</f>
        <v>0</v>
      </c>
      <c r="V2568">
        <f>VLOOKUP(A2568,cluster_membership!$A$1:$B$4001,2,FALSE)</f>
        <v>5</v>
      </c>
    </row>
    <row r="2569" spans="1:22" x14ac:dyDescent="0.2">
      <c r="A2569" s="2">
        <v>2567</v>
      </c>
      <c r="B2569" s="3">
        <v>88072</v>
      </c>
      <c r="C2569" s="2" t="s">
        <v>15567</v>
      </c>
      <c r="D2569" s="2" t="s">
        <v>15568</v>
      </c>
      <c r="E2569" s="2" t="s">
        <v>23</v>
      </c>
      <c r="F2569" s="2" t="s">
        <v>15</v>
      </c>
      <c r="G2569" s="3">
        <v>25000</v>
      </c>
      <c r="H2569" s="6">
        <f>VLOOKUP(F2569,Exchange_rates!$A$1:$B$13,2,FALSE)</f>
        <v>1</v>
      </c>
      <c r="I2569" s="6">
        <f t="shared" si="80"/>
        <v>25000</v>
      </c>
      <c r="J2569" s="3">
        <f t="shared" si="81"/>
        <v>88072</v>
      </c>
      <c r="K2569" s="2" t="s">
        <v>560</v>
      </c>
      <c r="L2569" t="s">
        <v>28180</v>
      </c>
      <c r="M2569" s="2">
        <v>1601</v>
      </c>
      <c r="N2569" s="2" t="s">
        <v>15569</v>
      </c>
      <c r="O2569" s="2" t="s">
        <v>15570</v>
      </c>
      <c r="P2569" s="2" t="s">
        <v>15571</v>
      </c>
      <c r="Q2569" s="2" t="s">
        <v>15572</v>
      </c>
      <c r="R2569">
        <v>11</v>
      </c>
      <c r="S2569" s="9">
        <f>SUM(pledge_tiers!B2569:F2569)/pledge_tiers!CZ2569</f>
        <v>0.85047923322683705</v>
      </c>
      <c r="T2569" s="8">
        <f>SUM(pledge_tiers!G2569:K2569)/pledge_tiers!CZ2569</f>
        <v>0.14440894568690096</v>
      </c>
      <c r="U2569" s="8">
        <f>SUM(pledge_tiers!L2569:CX2569)/pledge_tiers!CZ2569</f>
        <v>5.111821086261981E-3</v>
      </c>
      <c r="V2569">
        <f>VLOOKUP(A2569,cluster_membership!$A$1:$B$4001,2,FALSE)</f>
        <v>5</v>
      </c>
    </row>
    <row r="2570" spans="1:22" x14ac:dyDescent="0.2">
      <c r="A2570" s="2">
        <v>2568</v>
      </c>
      <c r="B2570" s="3">
        <v>216889</v>
      </c>
      <c r="C2570" s="2" t="s">
        <v>15573</v>
      </c>
      <c r="D2570" s="2" t="s">
        <v>15574</v>
      </c>
      <c r="E2570" s="2" t="s">
        <v>23</v>
      </c>
      <c r="F2570" s="2" t="s">
        <v>15</v>
      </c>
      <c r="G2570" s="3">
        <v>15000</v>
      </c>
      <c r="H2570" s="6">
        <f>VLOOKUP(F2570,Exchange_rates!$A$1:$B$13,2,FALSE)</f>
        <v>1</v>
      </c>
      <c r="I2570" s="6">
        <f t="shared" si="80"/>
        <v>15000</v>
      </c>
      <c r="J2570" s="3">
        <f t="shared" si="81"/>
        <v>216889</v>
      </c>
      <c r="K2570" s="2" t="s">
        <v>47</v>
      </c>
      <c r="L2570" t="s">
        <v>28180</v>
      </c>
      <c r="M2570" s="2">
        <v>1601</v>
      </c>
      <c r="N2570" s="2" t="s">
        <v>15575</v>
      </c>
      <c r="O2570" s="2" t="s">
        <v>15576</v>
      </c>
      <c r="P2570" s="2" t="s">
        <v>15577</v>
      </c>
      <c r="Q2570" s="2" t="s">
        <v>15578</v>
      </c>
      <c r="R2570">
        <v>10</v>
      </c>
      <c r="S2570" s="9">
        <f>SUM(pledge_tiers!B2570:F2570)/pledge_tiers!CZ2570</f>
        <v>0.5028644175684277</v>
      </c>
      <c r="T2570" s="8">
        <f>SUM(pledge_tiers!G2570:K2570)/pledge_tiers!CZ2570</f>
        <v>0.49713558243157224</v>
      </c>
      <c r="U2570" s="8">
        <f>SUM(pledge_tiers!L2570:CX2570)/pledge_tiers!CZ2570</f>
        <v>0</v>
      </c>
      <c r="V2570">
        <f>VLOOKUP(A2570,cluster_membership!$A$1:$B$4001,2,FALSE)</f>
        <v>5</v>
      </c>
    </row>
    <row r="2571" spans="1:22" x14ac:dyDescent="0.2">
      <c r="A2571" s="2">
        <v>2569</v>
      </c>
      <c r="B2571" s="3">
        <v>109563</v>
      </c>
      <c r="C2571" s="2" t="s">
        <v>15579</v>
      </c>
      <c r="D2571" s="2" t="s">
        <v>15580</v>
      </c>
      <c r="E2571" s="2" t="s">
        <v>46</v>
      </c>
      <c r="F2571" s="2" t="s">
        <v>15</v>
      </c>
      <c r="G2571" s="3">
        <v>100000</v>
      </c>
      <c r="H2571" s="6">
        <f>VLOOKUP(F2571,Exchange_rates!$A$1:$B$13,2,FALSE)</f>
        <v>1</v>
      </c>
      <c r="I2571" s="6">
        <f t="shared" si="80"/>
        <v>100000</v>
      </c>
      <c r="J2571" s="3">
        <f t="shared" si="81"/>
        <v>109563</v>
      </c>
      <c r="K2571" s="2" t="s">
        <v>15581</v>
      </c>
      <c r="L2571" t="s">
        <v>28180</v>
      </c>
      <c r="M2571" s="2">
        <v>1600</v>
      </c>
      <c r="N2571" s="2" t="s">
        <v>15582</v>
      </c>
      <c r="O2571" s="2" t="s">
        <v>15583</v>
      </c>
      <c r="P2571" s="2" t="s">
        <v>15584</v>
      </c>
      <c r="Q2571" s="2" t="s">
        <v>15585</v>
      </c>
      <c r="R2571">
        <v>23</v>
      </c>
      <c r="S2571" s="9">
        <f>SUM(pledge_tiers!B2571:F2571)/pledge_tiers!CZ2571</f>
        <v>0.7047803617571059</v>
      </c>
      <c r="T2571" s="8">
        <f>SUM(pledge_tiers!G2571:K2571)/pledge_tiers!CZ2571</f>
        <v>0.27002583979328165</v>
      </c>
      <c r="U2571" s="8">
        <f>SUM(pledge_tiers!L2571:CX2571)/pledge_tiers!CZ2571</f>
        <v>2.5193798449612403E-2</v>
      </c>
      <c r="V2571">
        <f>VLOOKUP(A2571,cluster_membership!$A$1:$B$4001,2,FALSE)</f>
        <v>5</v>
      </c>
    </row>
    <row r="2572" spans="1:22" x14ac:dyDescent="0.2">
      <c r="A2572" s="2">
        <v>2570</v>
      </c>
      <c r="B2572" s="3">
        <v>104001</v>
      </c>
      <c r="C2572" s="2" t="s">
        <v>15586</v>
      </c>
      <c r="D2572" s="2" t="s">
        <v>12110</v>
      </c>
      <c r="E2572" s="2" t="s">
        <v>14</v>
      </c>
      <c r="F2572" s="2" t="s">
        <v>15</v>
      </c>
      <c r="G2572" s="3">
        <v>20000</v>
      </c>
      <c r="H2572" s="6">
        <f>VLOOKUP(F2572,Exchange_rates!$A$1:$B$13,2,FALSE)</f>
        <v>1</v>
      </c>
      <c r="I2572" s="6">
        <f t="shared" si="80"/>
        <v>20000</v>
      </c>
      <c r="J2572" s="3">
        <f t="shared" si="81"/>
        <v>104001</v>
      </c>
      <c r="K2572" s="2" t="s">
        <v>15587</v>
      </c>
      <c r="L2572" t="s">
        <v>28180</v>
      </c>
      <c r="M2572" s="2">
        <v>1600</v>
      </c>
      <c r="N2572" s="2" t="s">
        <v>15588</v>
      </c>
      <c r="O2572" s="2" t="s">
        <v>15589</v>
      </c>
      <c r="P2572" s="2" t="s">
        <v>15590</v>
      </c>
      <c r="Q2572" s="2" t="s">
        <v>15591</v>
      </c>
      <c r="R2572">
        <v>5</v>
      </c>
      <c r="S2572" s="9">
        <f>SUM(pledge_tiers!B2572:F2572)/pledge_tiers!CZ2572</f>
        <v>1</v>
      </c>
      <c r="T2572" s="8">
        <f>SUM(pledge_tiers!G2572:K2572)/pledge_tiers!CZ2572</f>
        <v>0</v>
      </c>
      <c r="U2572" s="8">
        <f>SUM(pledge_tiers!L2572:CX2572)/pledge_tiers!CZ2572</f>
        <v>0</v>
      </c>
      <c r="V2572">
        <f>VLOOKUP(A2572,cluster_membership!$A$1:$B$4001,2,FALSE)</f>
        <v>5</v>
      </c>
    </row>
    <row r="2573" spans="1:22" x14ac:dyDescent="0.2">
      <c r="A2573" s="2">
        <v>2571</v>
      </c>
      <c r="B2573" s="3">
        <v>31863</v>
      </c>
      <c r="C2573" s="2" t="s">
        <v>15592</v>
      </c>
      <c r="D2573" s="2" t="s">
        <v>11219</v>
      </c>
      <c r="E2573" s="2" t="s">
        <v>685</v>
      </c>
      <c r="F2573" s="2" t="s">
        <v>15</v>
      </c>
      <c r="G2573" s="3">
        <v>25000</v>
      </c>
      <c r="H2573" s="6">
        <f>VLOOKUP(F2573,Exchange_rates!$A$1:$B$13,2,FALSE)</f>
        <v>1</v>
      </c>
      <c r="I2573" s="6">
        <f t="shared" si="80"/>
        <v>25000</v>
      </c>
      <c r="J2573" s="3">
        <f t="shared" si="81"/>
        <v>31863</v>
      </c>
      <c r="K2573" s="2" t="s">
        <v>11220</v>
      </c>
      <c r="L2573" t="s">
        <v>28206</v>
      </c>
      <c r="M2573" s="2">
        <v>1599</v>
      </c>
      <c r="N2573" s="2" t="s">
        <v>15593</v>
      </c>
      <c r="O2573" s="2" t="s">
        <v>15594</v>
      </c>
      <c r="P2573" s="2" t="s">
        <v>15595</v>
      </c>
      <c r="Q2573" s="2" t="s">
        <v>15596</v>
      </c>
      <c r="R2573">
        <v>14</v>
      </c>
      <c r="S2573" s="9">
        <f>SUM(pledge_tiers!B2573:F2573)/pledge_tiers!CZ2573</f>
        <v>0.83406662476429916</v>
      </c>
      <c r="T2573" s="8">
        <f>SUM(pledge_tiers!G2573:K2573)/pledge_tiers!CZ2573</f>
        <v>0.16404776869893148</v>
      </c>
      <c r="U2573" s="8">
        <f>SUM(pledge_tiers!L2573:CX2573)/pledge_tiers!CZ2573</f>
        <v>1.8856065367693275E-3</v>
      </c>
      <c r="V2573">
        <f>VLOOKUP(A2573,cluster_membership!$A$1:$B$4001,2,FALSE)</f>
        <v>5</v>
      </c>
    </row>
    <row r="2574" spans="1:22" x14ac:dyDescent="0.2">
      <c r="A2574" s="2">
        <v>2572</v>
      </c>
      <c r="B2574" s="3">
        <v>296260</v>
      </c>
      <c r="C2574" s="2" t="s">
        <v>15597</v>
      </c>
      <c r="D2574" s="2" t="s">
        <v>5951</v>
      </c>
      <c r="E2574" s="2" t="s">
        <v>1005</v>
      </c>
      <c r="F2574" s="2" t="s">
        <v>15</v>
      </c>
      <c r="G2574" s="3">
        <v>100000</v>
      </c>
      <c r="H2574" s="6">
        <f>VLOOKUP(F2574,Exchange_rates!$A$1:$B$13,2,FALSE)</f>
        <v>1</v>
      </c>
      <c r="I2574" s="6">
        <f t="shared" si="80"/>
        <v>100000</v>
      </c>
      <c r="J2574" s="3">
        <f t="shared" si="81"/>
        <v>296260</v>
      </c>
      <c r="K2574" s="2" t="s">
        <v>16</v>
      </c>
      <c r="L2574" t="s">
        <v>28180</v>
      </c>
      <c r="M2574" s="2">
        <v>1599</v>
      </c>
      <c r="N2574" s="2" t="s">
        <v>15598</v>
      </c>
      <c r="O2574" s="2" t="s">
        <v>15599</v>
      </c>
      <c r="P2574" s="2" t="s">
        <v>15600</v>
      </c>
      <c r="Q2574" s="2" t="s">
        <v>15601</v>
      </c>
      <c r="R2574">
        <v>10</v>
      </c>
      <c r="S2574" s="9">
        <f>SUM(pledge_tiers!B2574:F2574)/pledge_tiers!CZ2574</f>
        <v>0.8303571428571429</v>
      </c>
      <c r="T2574" s="8">
        <f>SUM(pledge_tiers!G2574:K2574)/pledge_tiers!CZ2574</f>
        <v>0.16964285714285715</v>
      </c>
      <c r="U2574" s="8">
        <f>SUM(pledge_tiers!L2574:CX2574)/pledge_tiers!CZ2574</f>
        <v>0</v>
      </c>
      <c r="V2574">
        <f>VLOOKUP(A2574,cluster_membership!$A$1:$B$4001,2,FALSE)</f>
        <v>5</v>
      </c>
    </row>
    <row r="2575" spans="1:22" x14ac:dyDescent="0.2">
      <c r="A2575" s="2">
        <v>2573</v>
      </c>
      <c r="B2575" s="3">
        <v>68415</v>
      </c>
      <c r="C2575" s="2" t="s">
        <v>15602</v>
      </c>
      <c r="D2575" s="2" t="s">
        <v>15603</v>
      </c>
      <c r="E2575" s="2" t="s">
        <v>46</v>
      </c>
      <c r="F2575" s="2" t="s">
        <v>15</v>
      </c>
      <c r="G2575" s="3">
        <v>40000</v>
      </c>
      <c r="H2575" s="6">
        <f>VLOOKUP(F2575,Exchange_rates!$A$1:$B$13,2,FALSE)</f>
        <v>1</v>
      </c>
      <c r="I2575" s="6">
        <f t="shared" si="80"/>
        <v>40000</v>
      </c>
      <c r="J2575" s="3">
        <f t="shared" si="81"/>
        <v>68415</v>
      </c>
      <c r="K2575" s="2" t="s">
        <v>16</v>
      </c>
      <c r="L2575" t="s">
        <v>28180</v>
      </c>
      <c r="M2575" s="2">
        <v>1599</v>
      </c>
      <c r="N2575" s="2" t="s">
        <v>15604</v>
      </c>
      <c r="O2575" s="2" t="s">
        <v>15605</v>
      </c>
      <c r="P2575" s="2" t="s">
        <v>15606</v>
      </c>
      <c r="Q2575" s="2" t="s">
        <v>15607</v>
      </c>
      <c r="R2575">
        <v>16</v>
      </c>
      <c r="S2575" s="9">
        <f>SUM(pledge_tiers!B2575:F2575)/pledge_tiers!CZ2575</f>
        <v>0.77061855670103097</v>
      </c>
      <c r="T2575" s="8">
        <f>SUM(pledge_tiers!G2575:K2575)/pledge_tiers!CZ2575</f>
        <v>0.21198453608247422</v>
      </c>
      <c r="U2575" s="8">
        <f>SUM(pledge_tiers!L2575:CX2575)/pledge_tiers!CZ2575</f>
        <v>1.7396907216494846E-2</v>
      </c>
      <c r="V2575">
        <f>VLOOKUP(A2575,cluster_membership!$A$1:$B$4001,2,FALSE)</f>
        <v>5</v>
      </c>
    </row>
    <row r="2576" spans="1:22" x14ac:dyDescent="0.2">
      <c r="A2576" s="2">
        <v>2574</v>
      </c>
      <c r="B2576" s="3">
        <v>71193</v>
      </c>
      <c r="C2576" s="2" t="s">
        <v>15608</v>
      </c>
      <c r="D2576" s="2" t="s">
        <v>3938</v>
      </c>
      <c r="E2576" s="2" t="s">
        <v>534</v>
      </c>
      <c r="F2576" s="2" t="s">
        <v>15</v>
      </c>
      <c r="G2576" s="3">
        <v>55000</v>
      </c>
      <c r="H2576" s="6">
        <f>VLOOKUP(F2576,Exchange_rates!$A$1:$B$13,2,FALSE)</f>
        <v>1</v>
      </c>
      <c r="I2576" s="6">
        <f t="shared" si="80"/>
        <v>55000</v>
      </c>
      <c r="J2576" s="3">
        <f t="shared" si="81"/>
        <v>71193</v>
      </c>
      <c r="K2576" s="2" t="s">
        <v>15609</v>
      </c>
      <c r="L2576" t="s">
        <v>28180</v>
      </c>
      <c r="M2576" s="2">
        <v>1598</v>
      </c>
      <c r="N2576" s="2" t="s">
        <v>15610</v>
      </c>
      <c r="O2576" s="2" t="s">
        <v>15611</v>
      </c>
      <c r="P2576" s="2" t="s">
        <v>15612</v>
      </c>
      <c r="Q2576" s="2" t="s">
        <v>15613</v>
      </c>
      <c r="R2576">
        <v>6</v>
      </c>
      <c r="S2576" s="9">
        <f>SUM(pledge_tiers!B2576:F2576)/pledge_tiers!CZ2576</f>
        <v>0.99117832388153748</v>
      </c>
      <c r="T2576" s="8">
        <f>SUM(pledge_tiers!G2576:K2576)/pledge_tiers!CZ2576</f>
        <v>8.8216761184625077E-3</v>
      </c>
      <c r="U2576" s="8">
        <f>SUM(pledge_tiers!L2576:CX2576)/pledge_tiers!CZ2576</f>
        <v>0</v>
      </c>
      <c r="V2576">
        <f>VLOOKUP(A2576,cluster_membership!$A$1:$B$4001,2,FALSE)</f>
        <v>5</v>
      </c>
    </row>
    <row r="2577" spans="1:22" x14ac:dyDescent="0.2">
      <c r="A2577" s="2">
        <v>2575</v>
      </c>
      <c r="B2577" s="3">
        <v>118989</v>
      </c>
      <c r="C2577" s="2" t="s">
        <v>15614</v>
      </c>
      <c r="D2577" s="2" t="s">
        <v>15615</v>
      </c>
      <c r="E2577" s="2" t="s">
        <v>23</v>
      </c>
      <c r="F2577" s="2" t="s">
        <v>15</v>
      </c>
      <c r="G2577" s="3">
        <v>10000</v>
      </c>
      <c r="H2577" s="6">
        <f>VLOOKUP(F2577,Exchange_rates!$A$1:$B$13,2,FALSE)</f>
        <v>1</v>
      </c>
      <c r="I2577" s="6">
        <f t="shared" si="80"/>
        <v>10000</v>
      </c>
      <c r="J2577" s="3">
        <f t="shared" si="81"/>
        <v>118989</v>
      </c>
      <c r="K2577" s="2" t="s">
        <v>15616</v>
      </c>
      <c r="L2577" t="s">
        <v>28180</v>
      </c>
      <c r="M2577" s="2">
        <v>1598</v>
      </c>
      <c r="N2577" s="2" t="s">
        <v>15617</v>
      </c>
      <c r="O2577" s="2" t="s">
        <v>15618</v>
      </c>
      <c r="P2577" s="2" t="s">
        <v>15619</v>
      </c>
      <c r="Q2577" s="2" t="s">
        <v>15620</v>
      </c>
      <c r="R2577">
        <v>16</v>
      </c>
      <c r="S2577" s="9">
        <f>SUM(pledge_tiers!B2577:F2577)/pledge_tiers!CZ2577</f>
        <v>0.52446675031367629</v>
      </c>
      <c r="T2577" s="8">
        <f>SUM(pledge_tiers!G2577:K2577)/pledge_tiers!CZ2577</f>
        <v>0.27478042659974905</v>
      </c>
      <c r="U2577" s="8">
        <f>SUM(pledge_tiers!L2577:CX2577)/pledge_tiers!CZ2577</f>
        <v>0.20075282308657466</v>
      </c>
      <c r="V2577">
        <f>VLOOKUP(A2577,cluster_membership!$A$1:$B$4001,2,FALSE)</f>
        <v>5</v>
      </c>
    </row>
    <row r="2578" spans="1:22" x14ac:dyDescent="0.2">
      <c r="A2578" s="2">
        <v>2576</v>
      </c>
      <c r="B2578" s="3">
        <v>149906</v>
      </c>
      <c r="C2578" s="2" t="s">
        <v>15621</v>
      </c>
      <c r="D2578" s="2" t="s">
        <v>15622</v>
      </c>
      <c r="E2578" s="2" t="s">
        <v>581</v>
      </c>
      <c r="F2578" s="2" t="s">
        <v>15</v>
      </c>
      <c r="G2578" s="3">
        <v>80000</v>
      </c>
      <c r="H2578" s="6">
        <f>VLOOKUP(F2578,Exchange_rates!$A$1:$B$13,2,FALSE)</f>
        <v>1</v>
      </c>
      <c r="I2578" s="6">
        <f t="shared" si="80"/>
        <v>80000</v>
      </c>
      <c r="J2578" s="3">
        <f t="shared" si="81"/>
        <v>149906</v>
      </c>
      <c r="K2578" s="2" t="s">
        <v>47</v>
      </c>
      <c r="L2578" t="s">
        <v>28180</v>
      </c>
      <c r="M2578" s="2">
        <v>1598</v>
      </c>
      <c r="N2578" s="2" t="s">
        <v>15623</v>
      </c>
      <c r="O2578" s="2" t="s">
        <v>15624</v>
      </c>
      <c r="P2578" s="2" t="s">
        <v>15625</v>
      </c>
      <c r="Q2578" s="2" t="s">
        <v>15626</v>
      </c>
      <c r="R2578">
        <v>15</v>
      </c>
      <c r="S2578" s="9">
        <f>SUM(pledge_tiers!B2578:F2578)/pledge_tiers!CZ2578</f>
        <v>0.51761517615176156</v>
      </c>
      <c r="T2578" s="8">
        <f>SUM(pledge_tiers!G2578:K2578)/pledge_tiers!CZ2578</f>
        <v>0.38008130081300812</v>
      </c>
      <c r="U2578" s="8">
        <f>SUM(pledge_tiers!L2578:CX2578)/pledge_tiers!CZ2578</f>
        <v>0.10230352303523035</v>
      </c>
      <c r="V2578">
        <f>VLOOKUP(A2578,cluster_membership!$A$1:$B$4001,2,FALSE)</f>
        <v>5</v>
      </c>
    </row>
    <row r="2579" spans="1:22" x14ac:dyDescent="0.2">
      <c r="A2579" s="2">
        <v>2577</v>
      </c>
      <c r="B2579" s="3">
        <v>41353</v>
      </c>
      <c r="C2579" s="2" t="s">
        <v>15627</v>
      </c>
      <c r="D2579" s="2" t="s">
        <v>6152</v>
      </c>
      <c r="E2579" s="2" t="s">
        <v>14</v>
      </c>
      <c r="F2579" s="2" t="s">
        <v>15</v>
      </c>
      <c r="G2579" s="3">
        <v>10800</v>
      </c>
      <c r="H2579" s="6">
        <f>VLOOKUP(F2579,Exchange_rates!$A$1:$B$13,2,FALSE)</f>
        <v>1</v>
      </c>
      <c r="I2579" s="6">
        <f t="shared" si="80"/>
        <v>10800</v>
      </c>
      <c r="J2579" s="3">
        <f t="shared" si="81"/>
        <v>41353</v>
      </c>
      <c r="K2579" s="2" t="s">
        <v>3266</v>
      </c>
      <c r="L2579" t="s">
        <v>28180</v>
      </c>
      <c r="M2579" s="2">
        <v>1597</v>
      </c>
      <c r="N2579" s="2" t="s">
        <v>15628</v>
      </c>
      <c r="O2579" s="2" t="s">
        <v>15629</v>
      </c>
      <c r="P2579" s="2" t="s">
        <v>15630</v>
      </c>
      <c r="Q2579" s="2" t="s">
        <v>15631</v>
      </c>
      <c r="R2579">
        <v>7</v>
      </c>
      <c r="S2579" s="9">
        <f>SUM(pledge_tiers!B2579:F2579)/pledge_tiers!CZ2579</f>
        <v>0.99874450721908348</v>
      </c>
      <c r="T2579" s="8">
        <f>SUM(pledge_tiers!G2579:K2579)/pledge_tiers!CZ2579</f>
        <v>1.2554927809165098E-3</v>
      </c>
      <c r="U2579" s="8">
        <f>SUM(pledge_tiers!L2579:CX2579)/pledge_tiers!CZ2579</f>
        <v>0</v>
      </c>
      <c r="V2579">
        <f>VLOOKUP(A2579,cluster_membership!$A$1:$B$4001,2,FALSE)</f>
        <v>5</v>
      </c>
    </row>
    <row r="2580" spans="1:22" x14ac:dyDescent="0.2">
      <c r="A2580" s="2">
        <v>2578</v>
      </c>
      <c r="B2580" s="3">
        <v>96920</v>
      </c>
      <c r="C2580" s="2" t="s">
        <v>15632</v>
      </c>
      <c r="D2580" s="2" t="s">
        <v>15633</v>
      </c>
      <c r="E2580" s="2" t="s">
        <v>665</v>
      </c>
      <c r="F2580" s="2" t="s">
        <v>15</v>
      </c>
      <c r="G2580" s="3">
        <v>75000</v>
      </c>
      <c r="H2580" s="6">
        <f>VLOOKUP(F2580,Exchange_rates!$A$1:$B$13,2,FALSE)</f>
        <v>1</v>
      </c>
      <c r="I2580" s="6">
        <f t="shared" si="80"/>
        <v>75000</v>
      </c>
      <c r="J2580" s="3">
        <f t="shared" si="81"/>
        <v>96920</v>
      </c>
      <c r="K2580" s="2" t="s">
        <v>162</v>
      </c>
      <c r="L2580" t="s">
        <v>28180</v>
      </c>
      <c r="M2580" s="2">
        <v>1596</v>
      </c>
      <c r="N2580" s="2" t="s">
        <v>15634</v>
      </c>
      <c r="O2580" s="2" t="s">
        <v>15635</v>
      </c>
      <c r="P2580" s="2" t="s">
        <v>15636</v>
      </c>
      <c r="Q2580" s="2" t="s">
        <v>15637</v>
      </c>
      <c r="R2580">
        <v>10</v>
      </c>
      <c r="S2580" s="9">
        <f>SUM(pledge_tiers!B2580:F2580)/pledge_tiers!CZ2580</f>
        <v>0.77108433734939763</v>
      </c>
      <c r="T2580" s="8">
        <f>SUM(pledge_tiers!G2580:K2580)/pledge_tiers!CZ2580</f>
        <v>0.2289156626506024</v>
      </c>
      <c r="U2580" s="8">
        <f>SUM(pledge_tiers!L2580:CX2580)/pledge_tiers!CZ2580</f>
        <v>0</v>
      </c>
      <c r="V2580">
        <f>VLOOKUP(A2580,cluster_membership!$A$1:$B$4001,2,FALSE)</f>
        <v>5</v>
      </c>
    </row>
    <row r="2581" spans="1:22" x14ac:dyDescent="0.2">
      <c r="A2581" s="2">
        <v>2579</v>
      </c>
      <c r="B2581" s="3">
        <v>160504</v>
      </c>
      <c r="C2581" s="2" t="s">
        <v>15638</v>
      </c>
      <c r="D2581" s="2" t="s">
        <v>15639</v>
      </c>
      <c r="E2581" s="2" t="s">
        <v>189</v>
      </c>
      <c r="F2581" s="2" t="s">
        <v>15</v>
      </c>
      <c r="G2581" s="3">
        <v>30000</v>
      </c>
      <c r="H2581" s="6">
        <f>VLOOKUP(F2581,Exchange_rates!$A$1:$B$13,2,FALSE)</f>
        <v>1</v>
      </c>
      <c r="I2581" s="6">
        <f t="shared" si="80"/>
        <v>30000</v>
      </c>
      <c r="J2581" s="3">
        <f t="shared" si="81"/>
        <v>160504</v>
      </c>
      <c r="K2581" s="2" t="s">
        <v>2802</v>
      </c>
      <c r="L2581" t="s">
        <v>28180</v>
      </c>
      <c r="M2581" s="2">
        <v>1596</v>
      </c>
      <c r="N2581" s="2" t="s">
        <v>15640</v>
      </c>
      <c r="O2581" s="2" t="s">
        <v>15641</v>
      </c>
      <c r="P2581" s="2" t="s">
        <v>15642</v>
      </c>
      <c r="Q2581" s="2" t="s">
        <v>15643</v>
      </c>
      <c r="R2581">
        <v>10</v>
      </c>
      <c r="S2581" s="9">
        <f>SUM(pledge_tiers!B2581:F2581)/pledge_tiers!CZ2581</f>
        <v>8.4863837872070927E-2</v>
      </c>
      <c r="T2581" s="8">
        <f>SUM(pledge_tiers!G2581:K2581)/pledge_tiers!CZ2581</f>
        <v>0.91513616212792903</v>
      </c>
      <c r="U2581" s="8">
        <f>SUM(pledge_tiers!L2581:CX2581)/pledge_tiers!CZ2581</f>
        <v>0</v>
      </c>
      <c r="V2581">
        <f>VLOOKUP(A2581,cluster_membership!$A$1:$B$4001,2,FALSE)</f>
        <v>5</v>
      </c>
    </row>
    <row r="2582" spans="1:22" x14ac:dyDescent="0.2">
      <c r="A2582" s="2">
        <v>2580</v>
      </c>
      <c r="B2582" s="3">
        <v>71335</v>
      </c>
      <c r="C2582" s="2" t="s">
        <v>15644</v>
      </c>
      <c r="D2582" s="2" t="s">
        <v>15645</v>
      </c>
      <c r="E2582" s="2" t="s">
        <v>559</v>
      </c>
      <c r="F2582" s="2" t="s">
        <v>15</v>
      </c>
      <c r="G2582" s="3">
        <v>35000</v>
      </c>
      <c r="H2582" s="6">
        <f>VLOOKUP(F2582,Exchange_rates!$A$1:$B$13,2,FALSE)</f>
        <v>1</v>
      </c>
      <c r="I2582" s="6">
        <f t="shared" si="80"/>
        <v>35000</v>
      </c>
      <c r="J2582" s="3">
        <f t="shared" si="81"/>
        <v>71335</v>
      </c>
      <c r="K2582" s="2" t="s">
        <v>8177</v>
      </c>
      <c r="L2582" t="s">
        <v>28182</v>
      </c>
      <c r="M2582" s="2">
        <v>1596</v>
      </c>
      <c r="N2582" s="2" t="s">
        <v>15646</v>
      </c>
      <c r="O2582" s="2" t="s">
        <v>15647</v>
      </c>
      <c r="P2582" s="2" t="s">
        <v>15648</v>
      </c>
      <c r="Q2582" s="2" t="s">
        <v>15649</v>
      </c>
      <c r="R2582">
        <v>9</v>
      </c>
      <c r="S2582" s="9">
        <f>SUM(pledge_tiers!B2582:F2582)/pledge_tiers!CZ2582</f>
        <v>0.72733037412809132</v>
      </c>
      <c r="T2582" s="8">
        <f>SUM(pledge_tiers!G2582:K2582)/pledge_tiers!CZ2582</f>
        <v>0.27266962587190868</v>
      </c>
      <c r="U2582" s="8">
        <f>SUM(pledge_tiers!L2582:CX2582)/pledge_tiers!CZ2582</f>
        <v>0</v>
      </c>
      <c r="V2582">
        <f>VLOOKUP(A2582,cluster_membership!$A$1:$B$4001,2,FALSE)</f>
        <v>5</v>
      </c>
    </row>
    <row r="2583" spans="1:22" x14ac:dyDescent="0.2">
      <c r="A2583" s="2">
        <v>2581</v>
      </c>
      <c r="B2583" s="3">
        <v>41838</v>
      </c>
      <c r="C2583" s="2" t="s">
        <v>15650</v>
      </c>
      <c r="D2583" s="2" t="s">
        <v>9596</v>
      </c>
      <c r="E2583" s="2" t="s">
        <v>23</v>
      </c>
      <c r="F2583" s="2" t="s">
        <v>15</v>
      </c>
      <c r="G2583" s="3">
        <v>4000</v>
      </c>
      <c r="H2583" s="6">
        <f>VLOOKUP(F2583,Exchange_rates!$A$1:$B$13,2,FALSE)</f>
        <v>1</v>
      </c>
      <c r="I2583" s="6">
        <f t="shared" si="80"/>
        <v>4000</v>
      </c>
      <c r="J2583" s="3">
        <f t="shared" si="81"/>
        <v>41838</v>
      </c>
      <c r="K2583" s="2" t="s">
        <v>9597</v>
      </c>
      <c r="L2583" t="s">
        <v>28180</v>
      </c>
      <c r="M2583" s="2">
        <v>1595</v>
      </c>
      <c r="N2583" s="2" t="s">
        <v>15651</v>
      </c>
      <c r="O2583" s="2" t="s">
        <v>15652</v>
      </c>
      <c r="P2583" s="2" t="s">
        <v>15653</v>
      </c>
      <c r="Q2583" s="2" t="s">
        <v>15654</v>
      </c>
      <c r="R2583">
        <v>3</v>
      </c>
      <c r="S2583" s="9">
        <f>SUM(pledge_tiers!B2583:F2583)/pledge_tiers!CZ2583</f>
        <v>1</v>
      </c>
      <c r="T2583" s="8">
        <f>SUM(pledge_tiers!G2583:K2583)/pledge_tiers!CZ2583</f>
        <v>0</v>
      </c>
      <c r="U2583" s="8">
        <f>SUM(pledge_tiers!L2583:CX2583)/pledge_tiers!CZ2583</f>
        <v>0</v>
      </c>
      <c r="V2583">
        <f>VLOOKUP(A2583,cluster_membership!$A$1:$B$4001,2,FALSE)</f>
        <v>5</v>
      </c>
    </row>
    <row r="2584" spans="1:22" x14ac:dyDescent="0.2">
      <c r="A2584" s="2">
        <v>2582</v>
      </c>
      <c r="B2584" s="3">
        <v>36363</v>
      </c>
      <c r="C2584" s="2" t="s">
        <v>15655</v>
      </c>
      <c r="D2584" s="2" t="s">
        <v>15656</v>
      </c>
      <c r="E2584" s="2" t="s">
        <v>46</v>
      </c>
      <c r="F2584" s="2" t="s">
        <v>84</v>
      </c>
      <c r="G2584" s="3">
        <v>22000</v>
      </c>
      <c r="H2584" s="6">
        <f>VLOOKUP(F2584,Exchange_rates!$A$1:$B$13,2,FALSE)</f>
        <v>0.76</v>
      </c>
      <c r="I2584" s="6">
        <f t="shared" si="80"/>
        <v>16720</v>
      </c>
      <c r="J2584" s="3">
        <f t="shared" si="81"/>
        <v>27635.88</v>
      </c>
      <c r="K2584" s="2" t="s">
        <v>85</v>
      </c>
      <c r="L2584" t="s">
        <v>28182</v>
      </c>
      <c r="M2584" s="2">
        <v>1595</v>
      </c>
      <c r="N2584" s="2" t="s">
        <v>15657</v>
      </c>
      <c r="O2584" s="2" t="s">
        <v>15658</v>
      </c>
      <c r="P2584" s="2" t="s">
        <v>15659</v>
      </c>
      <c r="Q2584" s="2" t="s">
        <v>15660</v>
      </c>
      <c r="R2584">
        <v>14</v>
      </c>
      <c r="S2584" s="9">
        <f>SUM(pledge_tiers!B2584:F2584)/pledge_tiers!CZ2584</f>
        <v>0.84968152866242042</v>
      </c>
      <c r="T2584" s="8">
        <f>SUM(pledge_tiers!G2584:K2584)/pledge_tiers!CZ2584</f>
        <v>0.14585987261146496</v>
      </c>
      <c r="U2584" s="8">
        <f>SUM(pledge_tiers!L2584:CX2584)/pledge_tiers!CZ2584</f>
        <v>4.4585987261146496E-3</v>
      </c>
      <c r="V2584">
        <f>VLOOKUP(A2584,cluster_membership!$A$1:$B$4001,2,FALSE)</f>
        <v>5</v>
      </c>
    </row>
    <row r="2585" spans="1:22" x14ac:dyDescent="0.2">
      <c r="A2585" s="2">
        <v>2583</v>
      </c>
      <c r="B2585" s="3">
        <v>70100</v>
      </c>
      <c r="C2585" s="2" t="s">
        <v>15661</v>
      </c>
      <c r="D2585" s="2" t="s">
        <v>15662</v>
      </c>
      <c r="E2585" s="2" t="s">
        <v>14</v>
      </c>
      <c r="F2585" s="2" t="s">
        <v>15</v>
      </c>
      <c r="G2585" s="3">
        <v>10000</v>
      </c>
      <c r="H2585" s="6">
        <f>VLOOKUP(F2585,Exchange_rates!$A$1:$B$13,2,FALSE)</f>
        <v>1</v>
      </c>
      <c r="I2585" s="6">
        <f t="shared" si="80"/>
        <v>10000</v>
      </c>
      <c r="J2585" s="3">
        <f t="shared" si="81"/>
        <v>70100</v>
      </c>
      <c r="K2585" s="2" t="s">
        <v>16</v>
      </c>
      <c r="L2585" t="s">
        <v>28180</v>
      </c>
      <c r="M2585" s="2">
        <v>1594</v>
      </c>
      <c r="N2585" s="2" t="s">
        <v>15663</v>
      </c>
      <c r="O2585" s="2" t="s">
        <v>15664</v>
      </c>
      <c r="P2585" s="2" t="s">
        <v>15665</v>
      </c>
      <c r="Q2585" s="2" t="s">
        <v>15666</v>
      </c>
      <c r="R2585">
        <v>21</v>
      </c>
      <c r="S2585" s="9">
        <f>SUM(pledge_tiers!B2585:F2585)/pledge_tiers!CZ2585</f>
        <v>0.34129478315524825</v>
      </c>
      <c r="T2585" s="8">
        <f>SUM(pledge_tiers!G2585:K2585)/pledge_tiers!CZ2585</f>
        <v>0.41546197360150849</v>
      </c>
      <c r="U2585" s="8">
        <f>SUM(pledge_tiers!L2585:CX2585)/pledge_tiers!CZ2585</f>
        <v>0.24324324324324326</v>
      </c>
      <c r="V2585">
        <f>VLOOKUP(A2585,cluster_membership!$A$1:$B$4001,2,FALSE)</f>
        <v>5</v>
      </c>
    </row>
    <row r="2586" spans="1:22" x14ac:dyDescent="0.2">
      <c r="A2586" s="2">
        <v>2584</v>
      </c>
      <c r="B2586" s="3">
        <v>69581</v>
      </c>
      <c r="C2586" s="2" t="s">
        <v>15667</v>
      </c>
      <c r="D2586" s="2" t="s">
        <v>15668</v>
      </c>
      <c r="E2586" s="2" t="s">
        <v>685</v>
      </c>
      <c r="F2586" s="2" t="s">
        <v>15</v>
      </c>
      <c r="G2586" s="3">
        <v>50000</v>
      </c>
      <c r="H2586" s="6">
        <f>VLOOKUP(F2586,Exchange_rates!$A$1:$B$13,2,FALSE)</f>
        <v>1</v>
      </c>
      <c r="I2586" s="6">
        <f t="shared" si="80"/>
        <v>50000</v>
      </c>
      <c r="J2586" s="3">
        <f t="shared" si="81"/>
        <v>69581</v>
      </c>
      <c r="K2586" s="2" t="s">
        <v>47</v>
      </c>
      <c r="L2586" t="s">
        <v>28180</v>
      </c>
      <c r="M2586" s="2">
        <v>1594</v>
      </c>
      <c r="N2586" s="2" t="s">
        <v>15669</v>
      </c>
      <c r="O2586" s="2" t="s">
        <v>15670</v>
      </c>
      <c r="P2586" s="2" t="s">
        <v>15671</v>
      </c>
      <c r="Q2586" s="2" t="s">
        <v>15672</v>
      </c>
      <c r="R2586">
        <v>9</v>
      </c>
      <c r="S2586" s="9">
        <f>SUM(pledge_tiers!B2586:F2586)/pledge_tiers!CZ2586</f>
        <v>0.98446601941747569</v>
      </c>
      <c r="T2586" s="8">
        <f>SUM(pledge_tiers!G2586:K2586)/pledge_tiers!CZ2586</f>
        <v>1.5533980582524271E-2</v>
      </c>
      <c r="U2586" s="8">
        <f>SUM(pledge_tiers!L2586:CX2586)/pledge_tiers!CZ2586</f>
        <v>0</v>
      </c>
      <c r="V2586">
        <f>VLOOKUP(A2586,cluster_membership!$A$1:$B$4001,2,FALSE)</f>
        <v>5</v>
      </c>
    </row>
    <row r="2587" spans="1:22" x14ac:dyDescent="0.2">
      <c r="A2587" s="2">
        <v>2585</v>
      </c>
      <c r="B2587" s="3">
        <v>100092</v>
      </c>
      <c r="C2587" s="2" t="s">
        <v>15673</v>
      </c>
      <c r="D2587" s="2" t="s">
        <v>15674</v>
      </c>
      <c r="E2587" s="2" t="s">
        <v>23</v>
      </c>
      <c r="F2587" s="2" t="s">
        <v>15</v>
      </c>
      <c r="G2587" s="3">
        <v>7000</v>
      </c>
      <c r="H2587" s="6">
        <f>VLOOKUP(F2587,Exchange_rates!$A$1:$B$13,2,FALSE)</f>
        <v>1</v>
      </c>
      <c r="I2587" s="6">
        <f t="shared" si="80"/>
        <v>7000</v>
      </c>
      <c r="J2587" s="3">
        <f t="shared" si="81"/>
        <v>100092</v>
      </c>
      <c r="K2587" s="2" t="s">
        <v>15675</v>
      </c>
      <c r="L2587" t="s">
        <v>28180</v>
      </c>
      <c r="M2587" s="2">
        <v>1593</v>
      </c>
      <c r="N2587" s="2" t="s">
        <v>15676</v>
      </c>
      <c r="O2587" s="2" t="s">
        <v>15677</v>
      </c>
      <c r="P2587" s="2" t="s">
        <v>15678</v>
      </c>
      <c r="Q2587" s="2" t="s">
        <v>15679</v>
      </c>
      <c r="R2587">
        <v>21</v>
      </c>
      <c r="S2587" s="9">
        <f>SUM(pledge_tiers!B2587:F2587)/pledge_tiers!CZ2587</f>
        <v>0.3668564199873498</v>
      </c>
      <c r="T2587" s="8">
        <f>SUM(pledge_tiers!G2587:K2587)/pledge_tiers!CZ2587</f>
        <v>0.28969006957621757</v>
      </c>
      <c r="U2587" s="8">
        <f>SUM(pledge_tiers!L2587:CX2587)/pledge_tiers!CZ2587</f>
        <v>0.34345351043643263</v>
      </c>
      <c r="V2587">
        <f>VLOOKUP(A2587,cluster_membership!$A$1:$B$4001,2,FALSE)</f>
        <v>5</v>
      </c>
    </row>
    <row r="2588" spans="1:22" x14ac:dyDescent="0.2">
      <c r="A2588" s="2">
        <v>2586</v>
      </c>
      <c r="B2588" s="3">
        <v>62983</v>
      </c>
      <c r="C2588" s="2" t="s">
        <v>15680</v>
      </c>
      <c r="D2588" s="2" t="s">
        <v>7635</v>
      </c>
      <c r="E2588" s="2" t="s">
        <v>14</v>
      </c>
      <c r="F2588" s="2" t="s">
        <v>15</v>
      </c>
      <c r="G2588" s="3">
        <v>20000</v>
      </c>
      <c r="H2588" s="6">
        <f>VLOOKUP(F2588,Exchange_rates!$A$1:$B$13,2,FALSE)</f>
        <v>1</v>
      </c>
      <c r="I2588" s="6">
        <f t="shared" si="80"/>
        <v>20000</v>
      </c>
      <c r="J2588" s="3">
        <f t="shared" si="81"/>
        <v>62983</v>
      </c>
      <c r="K2588" s="2" t="s">
        <v>3245</v>
      </c>
      <c r="L2588" t="s">
        <v>28180</v>
      </c>
      <c r="M2588" s="2">
        <v>1592</v>
      </c>
      <c r="N2588" s="2" t="s">
        <v>15681</v>
      </c>
      <c r="O2588" s="2" t="s">
        <v>15682</v>
      </c>
      <c r="P2588" s="2" t="s">
        <v>15683</v>
      </c>
      <c r="Q2588" s="2" t="s">
        <v>15684</v>
      </c>
      <c r="R2588">
        <v>8</v>
      </c>
      <c r="S2588" s="9">
        <f>SUM(pledge_tiers!B2588:F2588)/pledge_tiers!CZ2588</f>
        <v>0.80038634900193173</v>
      </c>
      <c r="T2588" s="8">
        <f>SUM(pledge_tiers!G2588:K2588)/pledge_tiers!CZ2588</f>
        <v>0.19961365099806824</v>
      </c>
      <c r="U2588" s="8">
        <f>SUM(pledge_tiers!L2588:CX2588)/pledge_tiers!CZ2588</f>
        <v>0</v>
      </c>
      <c r="V2588">
        <f>VLOOKUP(A2588,cluster_membership!$A$1:$B$4001,2,FALSE)</f>
        <v>5</v>
      </c>
    </row>
    <row r="2589" spans="1:22" x14ac:dyDescent="0.2">
      <c r="A2589" s="2">
        <v>2587</v>
      </c>
      <c r="B2589" s="3">
        <v>325208</v>
      </c>
      <c r="C2589" s="2" t="s">
        <v>15685</v>
      </c>
      <c r="D2589" s="2" t="s">
        <v>15686</v>
      </c>
      <c r="E2589" s="2" t="s">
        <v>1255</v>
      </c>
      <c r="F2589" s="2" t="s">
        <v>15</v>
      </c>
      <c r="G2589" s="3">
        <v>300000</v>
      </c>
      <c r="H2589" s="6">
        <f>VLOOKUP(F2589,Exchange_rates!$A$1:$B$13,2,FALSE)</f>
        <v>1</v>
      </c>
      <c r="I2589" s="6">
        <f t="shared" si="80"/>
        <v>300000</v>
      </c>
      <c r="J2589" s="3">
        <f t="shared" si="81"/>
        <v>325208</v>
      </c>
      <c r="K2589" s="2" t="s">
        <v>3463</v>
      </c>
      <c r="L2589" t="s">
        <v>28180</v>
      </c>
      <c r="M2589" s="2">
        <v>1591</v>
      </c>
      <c r="N2589" s="2" t="s">
        <v>15687</v>
      </c>
      <c r="O2589" s="2" t="s">
        <v>15688</v>
      </c>
      <c r="P2589" s="2" t="s">
        <v>15689</v>
      </c>
      <c r="Q2589" s="2" t="s">
        <v>15690</v>
      </c>
      <c r="R2589">
        <v>11</v>
      </c>
      <c r="S2589" s="9">
        <f>SUM(pledge_tiers!B2589:F2589)/pledge_tiers!CZ2589</f>
        <v>0.69185667752442992</v>
      </c>
      <c r="T2589" s="8">
        <f>SUM(pledge_tiers!G2589:K2589)/pledge_tiers!CZ2589</f>
        <v>0.30749185667752443</v>
      </c>
      <c r="U2589" s="8">
        <f>SUM(pledge_tiers!L2589:CX2589)/pledge_tiers!CZ2589</f>
        <v>6.5146579804560263E-4</v>
      </c>
      <c r="V2589">
        <f>VLOOKUP(A2589,cluster_membership!$A$1:$B$4001,2,FALSE)</f>
        <v>5</v>
      </c>
    </row>
    <row r="2590" spans="1:22" x14ac:dyDescent="0.2">
      <c r="A2590" s="2">
        <v>2588</v>
      </c>
      <c r="B2590" s="3">
        <v>1609835</v>
      </c>
      <c r="C2590" s="2" t="s">
        <v>15691</v>
      </c>
      <c r="D2590" s="2" t="s">
        <v>15692</v>
      </c>
      <c r="E2590" s="2" t="s">
        <v>83</v>
      </c>
      <c r="F2590" s="2" t="s">
        <v>2288</v>
      </c>
      <c r="G2590" s="3">
        <v>340000</v>
      </c>
      <c r="H2590" s="6">
        <f>VLOOKUP(F2590,Exchange_rates!$A$1:$B$13,2,FALSE)</f>
        <v>0.11</v>
      </c>
      <c r="I2590" s="6">
        <f t="shared" si="80"/>
        <v>37400</v>
      </c>
      <c r="J2590" s="3">
        <f t="shared" si="81"/>
        <v>177081.85</v>
      </c>
      <c r="K2590" s="2" t="s">
        <v>15693</v>
      </c>
      <c r="L2590" t="s">
        <v>28189</v>
      </c>
      <c r="M2590" s="2">
        <v>1591</v>
      </c>
      <c r="N2590" s="2" t="s">
        <v>15694</v>
      </c>
      <c r="O2590" s="2" t="s">
        <v>15695</v>
      </c>
      <c r="P2590" s="2" t="s">
        <v>15696</v>
      </c>
      <c r="Q2590" s="2" t="s">
        <v>15697</v>
      </c>
      <c r="R2590">
        <v>11</v>
      </c>
      <c r="S2590" s="9">
        <f>SUM(pledge_tiers!B2590:F2590)/pledge_tiers!CZ2590</f>
        <v>0.58760278304870339</v>
      </c>
      <c r="T2590" s="8">
        <f>SUM(pledge_tiers!G2590:K2590)/pledge_tiers!CZ2590</f>
        <v>0.33080328905755851</v>
      </c>
      <c r="U2590" s="8">
        <f>SUM(pledge_tiers!L2590:CX2590)/pledge_tiers!CZ2590</f>
        <v>8.1593927893738136E-2</v>
      </c>
      <c r="V2590">
        <f>VLOOKUP(A2590,cluster_membership!$A$1:$B$4001,2,FALSE)</f>
        <v>5</v>
      </c>
    </row>
    <row r="2591" spans="1:22" x14ac:dyDescent="0.2">
      <c r="A2591" s="2">
        <v>2589</v>
      </c>
      <c r="B2591" s="3">
        <v>85765</v>
      </c>
      <c r="C2591" s="2" t="s">
        <v>15698</v>
      </c>
      <c r="D2591" s="2" t="s">
        <v>15699</v>
      </c>
      <c r="E2591" s="2" t="s">
        <v>189</v>
      </c>
      <c r="F2591" s="2" t="s">
        <v>15</v>
      </c>
      <c r="G2591" s="3">
        <v>1000</v>
      </c>
      <c r="H2591" s="6">
        <f>VLOOKUP(F2591,Exchange_rates!$A$1:$B$13,2,FALSE)</f>
        <v>1</v>
      </c>
      <c r="I2591" s="6">
        <f t="shared" si="80"/>
        <v>1000</v>
      </c>
      <c r="J2591" s="3">
        <f t="shared" si="81"/>
        <v>85765</v>
      </c>
      <c r="K2591" s="2" t="s">
        <v>257</v>
      </c>
      <c r="L2591" t="s">
        <v>28180</v>
      </c>
      <c r="M2591" s="2">
        <v>1590</v>
      </c>
      <c r="N2591" s="2" t="s">
        <v>15700</v>
      </c>
      <c r="O2591" s="2" t="s">
        <v>15701</v>
      </c>
      <c r="P2591" s="2" t="s">
        <v>15702</v>
      </c>
      <c r="Q2591" s="2" t="s">
        <v>15703</v>
      </c>
      <c r="R2591">
        <v>19</v>
      </c>
      <c r="S2591" s="9">
        <f>SUM(pledge_tiers!B2591:F2591)/pledge_tiers!CZ2591</f>
        <v>0.76795931341385892</v>
      </c>
      <c r="T2591" s="8">
        <f>SUM(pledge_tiers!G2591:K2591)/pledge_tiers!CZ2591</f>
        <v>4.9586776859504134E-2</v>
      </c>
      <c r="U2591" s="8">
        <f>SUM(pledge_tiers!L2591:CX2591)/pledge_tiers!CZ2591</f>
        <v>0.182453909726637</v>
      </c>
      <c r="V2591">
        <f>VLOOKUP(A2591,cluster_membership!$A$1:$B$4001,2,FALSE)</f>
        <v>5</v>
      </c>
    </row>
    <row r="2592" spans="1:22" x14ac:dyDescent="0.2">
      <c r="A2592" s="2">
        <v>2590</v>
      </c>
      <c r="B2592" s="3">
        <v>62790</v>
      </c>
      <c r="C2592" s="2" t="s">
        <v>15704</v>
      </c>
      <c r="D2592" s="2" t="s">
        <v>15705</v>
      </c>
      <c r="E2592" s="2" t="s">
        <v>998</v>
      </c>
      <c r="F2592" s="2" t="s">
        <v>84</v>
      </c>
      <c r="G2592" s="3">
        <v>50000</v>
      </c>
      <c r="H2592" s="6">
        <f>VLOOKUP(F2592,Exchange_rates!$A$1:$B$13,2,FALSE)</f>
        <v>0.76</v>
      </c>
      <c r="I2592" s="6">
        <f t="shared" si="80"/>
        <v>38000</v>
      </c>
      <c r="J2592" s="3">
        <f t="shared" si="81"/>
        <v>47720.4</v>
      </c>
      <c r="K2592" s="2" t="s">
        <v>1343</v>
      </c>
      <c r="L2592" t="s">
        <v>28182</v>
      </c>
      <c r="M2592" s="2">
        <v>1589</v>
      </c>
      <c r="N2592" s="2" t="s">
        <v>15706</v>
      </c>
      <c r="O2592" s="2" t="s">
        <v>15707</v>
      </c>
      <c r="P2592" s="2" t="s">
        <v>15708</v>
      </c>
      <c r="Q2592" s="2" t="s">
        <v>15709</v>
      </c>
      <c r="R2592">
        <v>22</v>
      </c>
      <c r="S2592" s="9">
        <f>SUM(pledge_tiers!B2592:F2592)/pledge_tiers!CZ2592</f>
        <v>0.54461099214846542</v>
      </c>
      <c r="T2592" s="8">
        <f>SUM(pledge_tiers!G2592:K2592)/pledge_tiers!CZ2592</f>
        <v>0.39043540328336901</v>
      </c>
      <c r="U2592" s="8">
        <f>SUM(pledge_tiers!L2592:CX2592)/pledge_tiers!CZ2592</f>
        <v>6.4953604568165596E-2</v>
      </c>
      <c r="V2592">
        <f>VLOOKUP(A2592,cluster_membership!$A$1:$B$4001,2,FALSE)</f>
        <v>5</v>
      </c>
    </row>
    <row r="2593" spans="1:22" x14ac:dyDescent="0.2">
      <c r="A2593" s="2">
        <v>2591</v>
      </c>
      <c r="B2593" s="3">
        <v>75591</v>
      </c>
      <c r="C2593" s="2" t="s">
        <v>15710</v>
      </c>
      <c r="D2593" s="2" t="s">
        <v>15711</v>
      </c>
      <c r="E2593" s="2" t="s">
        <v>23</v>
      </c>
      <c r="F2593" s="2" t="s">
        <v>15</v>
      </c>
      <c r="G2593" s="3">
        <v>15000</v>
      </c>
      <c r="H2593" s="6">
        <f>VLOOKUP(F2593,Exchange_rates!$A$1:$B$13,2,FALSE)</f>
        <v>1</v>
      </c>
      <c r="I2593" s="6">
        <f t="shared" si="80"/>
        <v>15000</v>
      </c>
      <c r="J2593" s="3">
        <f t="shared" si="81"/>
        <v>75591</v>
      </c>
      <c r="K2593" s="2" t="s">
        <v>1929</v>
      </c>
      <c r="L2593" t="s">
        <v>28198</v>
      </c>
      <c r="M2593" s="2">
        <v>1588</v>
      </c>
      <c r="N2593" s="2" t="s">
        <v>15712</v>
      </c>
      <c r="O2593" s="2" t="s">
        <v>15713</v>
      </c>
      <c r="P2593" s="2" t="s">
        <v>15714</v>
      </c>
      <c r="Q2593" s="2" t="s">
        <v>15715</v>
      </c>
      <c r="R2593">
        <v>10</v>
      </c>
      <c r="S2593" s="9">
        <f>SUM(pledge_tiers!B2593:F2593)/pledge_tiers!CZ2593</f>
        <v>0.82677664974619292</v>
      </c>
      <c r="T2593" s="8">
        <f>SUM(pledge_tiers!G2593:K2593)/pledge_tiers!CZ2593</f>
        <v>0.17322335025380711</v>
      </c>
      <c r="U2593" s="8">
        <f>SUM(pledge_tiers!L2593:CX2593)/pledge_tiers!CZ2593</f>
        <v>0</v>
      </c>
      <c r="V2593">
        <f>VLOOKUP(A2593,cluster_membership!$A$1:$B$4001,2,FALSE)</f>
        <v>5</v>
      </c>
    </row>
    <row r="2594" spans="1:22" x14ac:dyDescent="0.2">
      <c r="A2594" s="2">
        <v>2592</v>
      </c>
      <c r="B2594" s="3">
        <v>91759</v>
      </c>
      <c r="C2594" s="2" t="s">
        <v>15716</v>
      </c>
      <c r="D2594" s="2" t="s">
        <v>15717</v>
      </c>
      <c r="E2594" s="2" t="s">
        <v>23</v>
      </c>
      <c r="F2594" s="2" t="s">
        <v>15</v>
      </c>
      <c r="G2594" s="3">
        <v>80000</v>
      </c>
      <c r="H2594" s="6">
        <f>VLOOKUP(F2594,Exchange_rates!$A$1:$B$13,2,FALSE)</f>
        <v>1</v>
      </c>
      <c r="I2594" s="6">
        <f t="shared" si="80"/>
        <v>80000</v>
      </c>
      <c r="J2594" s="3">
        <f t="shared" si="81"/>
        <v>91759</v>
      </c>
      <c r="K2594" s="2" t="s">
        <v>24</v>
      </c>
      <c r="L2594" t="s">
        <v>28180</v>
      </c>
      <c r="M2594" s="2">
        <v>1588</v>
      </c>
      <c r="N2594" s="2" t="s">
        <v>15718</v>
      </c>
      <c r="O2594" s="2" t="s">
        <v>15719</v>
      </c>
      <c r="P2594" s="2" t="s">
        <v>15720</v>
      </c>
      <c r="Q2594" s="2" t="s">
        <v>15721</v>
      </c>
      <c r="R2594">
        <v>10</v>
      </c>
      <c r="S2594" s="9">
        <f>SUM(pledge_tiers!B2594:F2594)/pledge_tiers!CZ2594</f>
        <v>0.54929577464788737</v>
      </c>
      <c r="T2594" s="8">
        <f>SUM(pledge_tiers!G2594:K2594)/pledge_tiers!CZ2594</f>
        <v>0.45070422535211269</v>
      </c>
      <c r="U2594" s="8">
        <f>SUM(pledge_tiers!L2594:CX2594)/pledge_tiers!CZ2594</f>
        <v>0</v>
      </c>
      <c r="V2594">
        <f>VLOOKUP(A2594,cluster_membership!$A$1:$B$4001,2,FALSE)</f>
        <v>5</v>
      </c>
    </row>
    <row r="2595" spans="1:22" x14ac:dyDescent="0.2">
      <c r="A2595" s="2">
        <v>2593</v>
      </c>
      <c r="B2595" s="3">
        <v>38928</v>
      </c>
      <c r="C2595" s="2" t="s">
        <v>15722</v>
      </c>
      <c r="D2595" s="2" t="s">
        <v>15723</v>
      </c>
      <c r="E2595" s="2" t="s">
        <v>1712</v>
      </c>
      <c r="F2595" s="2" t="s">
        <v>15</v>
      </c>
      <c r="G2595" s="3">
        <v>14500</v>
      </c>
      <c r="H2595" s="6">
        <f>VLOOKUP(F2595,Exchange_rates!$A$1:$B$13,2,FALSE)</f>
        <v>1</v>
      </c>
      <c r="I2595" s="6">
        <f t="shared" si="80"/>
        <v>14500</v>
      </c>
      <c r="J2595" s="3">
        <f t="shared" si="81"/>
        <v>38928</v>
      </c>
      <c r="K2595" s="2" t="s">
        <v>560</v>
      </c>
      <c r="L2595" t="s">
        <v>28180</v>
      </c>
      <c r="M2595" s="2">
        <v>1588</v>
      </c>
      <c r="N2595" s="2" t="s">
        <v>15724</v>
      </c>
      <c r="O2595" s="2" t="s">
        <v>15725</v>
      </c>
      <c r="P2595" s="2" t="s">
        <v>15726</v>
      </c>
      <c r="Q2595" s="2" t="s">
        <v>15727</v>
      </c>
      <c r="R2595">
        <v>8</v>
      </c>
      <c r="S2595" s="9">
        <f>SUM(pledge_tiers!B2595:F2595)/pledge_tiers!CZ2595</f>
        <v>0.96265292981326467</v>
      </c>
      <c r="T2595" s="8">
        <f>SUM(pledge_tiers!G2595:K2595)/pledge_tiers!CZ2595</f>
        <v>3.7347070186735352E-2</v>
      </c>
      <c r="U2595" s="8">
        <f>SUM(pledge_tiers!L2595:CX2595)/pledge_tiers!CZ2595</f>
        <v>0</v>
      </c>
      <c r="V2595">
        <f>VLOOKUP(A2595,cluster_membership!$A$1:$B$4001,2,FALSE)</f>
        <v>5</v>
      </c>
    </row>
    <row r="2596" spans="1:22" x14ac:dyDescent="0.2">
      <c r="A2596" s="2">
        <v>2594</v>
      </c>
      <c r="B2596" s="3">
        <v>75350</v>
      </c>
      <c r="C2596" s="2" t="s">
        <v>15728</v>
      </c>
      <c r="D2596" s="2" t="s">
        <v>15729</v>
      </c>
      <c r="E2596" s="2" t="s">
        <v>3118</v>
      </c>
      <c r="F2596" s="2" t="s">
        <v>15</v>
      </c>
      <c r="G2596" s="3">
        <v>30000</v>
      </c>
      <c r="H2596" s="6">
        <f>VLOOKUP(F2596,Exchange_rates!$A$1:$B$13,2,FALSE)</f>
        <v>1</v>
      </c>
      <c r="I2596" s="6">
        <f t="shared" si="80"/>
        <v>30000</v>
      </c>
      <c r="J2596" s="3">
        <f t="shared" si="81"/>
        <v>75350</v>
      </c>
      <c r="K2596" s="2" t="s">
        <v>2320</v>
      </c>
      <c r="L2596" t="s">
        <v>28180</v>
      </c>
      <c r="M2596" s="2">
        <v>1588</v>
      </c>
      <c r="N2596" s="2" t="s">
        <v>15730</v>
      </c>
      <c r="O2596" s="2" t="s">
        <v>15731</v>
      </c>
      <c r="P2596" s="2" t="s">
        <v>15732</v>
      </c>
      <c r="Q2596" s="2" t="s">
        <v>15733</v>
      </c>
      <c r="R2596">
        <v>44</v>
      </c>
      <c r="S2596" s="9">
        <f>SUM(pledge_tiers!B2596:F2596)/pledge_tiers!CZ2596</f>
        <v>0.91860465116279066</v>
      </c>
      <c r="T2596" s="8">
        <f>SUM(pledge_tiers!G2596:K2596)/pledge_tiers!CZ2596</f>
        <v>5.6847545219638244E-2</v>
      </c>
      <c r="U2596" s="8">
        <f>SUM(pledge_tiers!L2596:CX2596)/pledge_tiers!CZ2596</f>
        <v>2.454780361757106E-2</v>
      </c>
      <c r="V2596">
        <f>VLOOKUP(A2596,cluster_membership!$A$1:$B$4001,2,FALSE)</f>
        <v>5</v>
      </c>
    </row>
    <row r="2597" spans="1:22" x14ac:dyDescent="0.2">
      <c r="A2597" s="2">
        <v>2595</v>
      </c>
      <c r="B2597" s="3">
        <v>179380</v>
      </c>
      <c r="C2597" s="2" t="s">
        <v>15734</v>
      </c>
      <c r="D2597" s="2" t="s">
        <v>15735</v>
      </c>
      <c r="E2597" s="2" t="s">
        <v>9493</v>
      </c>
      <c r="F2597" s="2" t="s">
        <v>15</v>
      </c>
      <c r="G2597" s="3">
        <v>150000</v>
      </c>
      <c r="H2597" s="6">
        <f>VLOOKUP(F2597,Exchange_rates!$A$1:$B$13,2,FALSE)</f>
        <v>1</v>
      </c>
      <c r="I2597" s="6">
        <f t="shared" si="80"/>
        <v>150000</v>
      </c>
      <c r="J2597" s="3">
        <f t="shared" si="81"/>
        <v>179380</v>
      </c>
      <c r="K2597" s="2" t="s">
        <v>686</v>
      </c>
      <c r="L2597" t="s">
        <v>28180</v>
      </c>
      <c r="M2597" s="2">
        <v>1587</v>
      </c>
      <c r="N2597" s="2" t="s">
        <v>15736</v>
      </c>
      <c r="O2597" s="2" t="s">
        <v>15737</v>
      </c>
      <c r="P2597" s="2" t="s">
        <v>15738</v>
      </c>
      <c r="Q2597" s="2" t="s">
        <v>15739</v>
      </c>
      <c r="R2597">
        <v>32</v>
      </c>
      <c r="S2597" s="9">
        <f>SUM(pledge_tiers!B2597:F2597)/pledge_tiers!CZ2597</f>
        <v>0.58411214953271029</v>
      </c>
      <c r="T2597" s="8">
        <f>SUM(pledge_tiers!G2597:K2597)/pledge_tiers!CZ2597</f>
        <v>0.26947040498442365</v>
      </c>
      <c r="U2597" s="8">
        <f>SUM(pledge_tiers!L2597:CX2597)/pledge_tiers!CZ2597</f>
        <v>0.14641744548286603</v>
      </c>
      <c r="V2597">
        <f>VLOOKUP(A2597,cluster_membership!$A$1:$B$4001,2,FALSE)</f>
        <v>5</v>
      </c>
    </row>
    <row r="2598" spans="1:22" x14ac:dyDescent="0.2">
      <c r="A2598" s="2">
        <v>2596</v>
      </c>
      <c r="B2598" s="3">
        <v>176450</v>
      </c>
      <c r="C2598" s="2" t="s">
        <v>15740</v>
      </c>
      <c r="D2598" s="2" t="s">
        <v>3165</v>
      </c>
      <c r="E2598" s="2" t="s">
        <v>14</v>
      </c>
      <c r="F2598" s="2" t="s">
        <v>15</v>
      </c>
      <c r="G2598" s="3">
        <v>100000</v>
      </c>
      <c r="H2598" s="6">
        <f>VLOOKUP(F2598,Exchange_rates!$A$1:$B$13,2,FALSE)</f>
        <v>1</v>
      </c>
      <c r="I2598" s="6">
        <f t="shared" si="80"/>
        <v>100000</v>
      </c>
      <c r="J2598" s="3">
        <f t="shared" si="81"/>
        <v>176450</v>
      </c>
      <c r="K2598" s="2" t="s">
        <v>250</v>
      </c>
      <c r="L2598" t="s">
        <v>28180</v>
      </c>
      <c r="M2598" s="2">
        <v>1587</v>
      </c>
      <c r="N2598" s="2" t="s">
        <v>15741</v>
      </c>
      <c r="O2598" s="2" t="s">
        <v>15742</v>
      </c>
      <c r="P2598" s="2" t="s">
        <v>15743</v>
      </c>
      <c r="Q2598" s="2" t="s">
        <v>15744</v>
      </c>
      <c r="R2598">
        <v>7</v>
      </c>
      <c r="S2598" s="9">
        <f>SUM(pledge_tiers!B2598:F2598)/pledge_tiers!CZ2598</f>
        <v>0.99455411844792374</v>
      </c>
      <c r="T2598" s="8">
        <f>SUM(pledge_tiers!G2598:K2598)/pledge_tiers!CZ2598</f>
        <v>5.445881552076242E-3</v>
      </c>
      <c r="U2598" s="8">
        <f>SUM(pledge_tiers!L2598:CX2598)/pledge_tiers!CZ2598</f>
        <v>0</v>
      </c>
      <c r="V2598">
        <f>VLOOKUP(A2598,cluster_membership!$A$1:$B$4001,2,FALSE)</f>
        <v>5</v>
      </c>
    </row>
    <row r="2599" spans="1:22" x14ac:dyDescent="0.2">
      <c r="A2599" s="2">
        <v>2597</v>
      </c>
      <c r="B2599" s="3">
        <v>30583</v>
      </c>
      <c r="C2599" s="2" t="s">
        <v>15745</v>
      </c>
      <c r="D2599" s="2" t="s">
        <v>15746</v>
      </c>
      <c r="E2599" s="2" t="s">
        <v>46</v>
      </c>
      <c r="F2599" s="2" t="s">
        <v>15</v>
      </c>
      <c r="G2599" s="3">
        <v>20000</v>
      </c>
      <c r="H2599" s="6">
        <f>VLOOKUP(F2599,Exchange_rates!$A$1:$B$13,2,FALSE)</f>
        <v>1</v>
      </c>
      <c r="I2599" s="6">
        <f t="shared" si="80"/>
        <v>20000</v>
      </c>
      <c r="J2599" s="3">
        <f t="shared" si="81"/>
        <v>30583</v>
      </c>
      <c r="K2599" s="2" t="s">
        <v>15747</v>
      </c>
      <c r="L2599" t="s">
        <v>28180</v>
      </c>
      <c r="M2599" s="2">
        <v>1586</v>
      </c>
      <c r="N2599" s="2" t="s">
        <v>15748</v>
      </c>
      <c r="O2599" s="2" t="s">
        <v>15749</v>
      </c>
      <c r="P2599" s="2" t="s">
        <v>15750</v>
      </c>
      <c r="Q2599" s="2" t="s">
        <v>15751</v>
      </c>
      <c r="R2599">
        <v>9</v>
      </c>
      <c r="S2599" s="9">
        <f>SUM(pledge_tiers!B2599:F2599)/pledge_tiers!CZ2599</f>
        <v>0.97166773985833865</v>
      </c>
      <c r="T2599" s="8">
        <f>SUM(pledge_tiers!G2599:K2599)/pledge_tiers!CZ2599</f>
        <v>2.8332260141661302E-2</v>
      </c>
      <c r="U2599" s="8">
        <f>SUM(pledge_tiers!L2599:CX2599)/pledge_tiers!CZ2599</f>
        <v>0</v>
      </c>
      <c r="V2599">
        <f>VLOOKUP(A2599,cluster_membership!$A$1:$B$4001,2,FALSE)</f>
        <v>5</v>
      </c>
    </row>
    <row r="2600" spans="1:22" x14ac:dyDescent="0.2">
      <c r="A2600" s="2">
        <v>2598</v>
      </c>
      <c r="B2600" s="3">
        <v>69466</v>
      </c>
      <c r="C2600" s="2" t="s">
        <v>15752</v>
      </c>
      <c r="D2600" s="2" t="s">
        <v>6152</v>
      </c>
      <c r="E2600" s="2" t="s">
        <v>14</v>
      </c>
      <c r="F2600" s="2" t="s">
        <v>15</v>
      </c>
      <c r="G2600" s="3">
        <v>30000</v>
      </c>
      <c r="H2600" s="6">
        <f>VLOOKUP(F2600,Exchange_rates!$A$1:$B$13,2,FALSE)</f>
        <v>1</v>
      </c>
      <c r="I2600" s="6">
        <f t="shared" si="80"/>
        <v>30000</v>
      </c>
      <c r="J2600" s="3">
        <f t="shared" si="81"/>
        <v>69466</v>
      </c>
      <c r="K2600" s="2" t="s">
        <v>3266</v>
      </c>
      <c r="L2600" t="s">
        <v>28180</v>
      </c>
      <c r="M2600" s="2">
        <v>1586</v>
      </c>
      <c r="N2600" s="2" t="s">
        <v>15753</v>
      </c>
      <c r="O2600" s="2" t="s">
        <v>15754</v>
      </c>
      <c r="P2600" s="2" t="s">
        <v>15755</v>
      </c>
      <c r="Q2600" s="2" t="s">
        <v>15756</v>
      </c>
      <c r="R2600">
        <v>4</v>
      </c>
      <c r="S2600" s="9">
        <f>SUM(pledge_tiers!B2600:F2600)/pledge_tiers!CZ2600</f>
        <v>1</v>
      </c>
      <c r="T2600" s="8">
        <f>SUM(pledge_tiers!G2600:K2600)/pledge_tiers!CZ2600</f>
        <v>0</v>
      </c>
      <c r="U2600" s="8">
        <f>SUM(pledge_tiers!L2600:CX2600)/pledge_tiers!CZ2600</f>
        <v>0</v>
      </c>
      <c r="V2600">
        <f>VLOOKUP(A2600,cluster_membership!$A$1:$B$4001,2,FALSE)</f>
        <v>5</v>
      </c>
    </row>
    <row r="2601" spans="1:22" x14ac:dyDescent="0.2">
      <c r="A2601" s="2">
        <v>2599</v>
      </c>
      <c r="B2601" s="3">
        <v>38037</v>
      </c>
      <c r="C2601" s="2" t="s">
        <v>15757</v>
      </c>
      <c r="D2601" s="2" t="s">
        <v>15758</v>
      </c>
      <c r="E2601" s="2" t="s">
        <v>8123</v>
      </c>
      <c r="F2601" s="2" t="s">
        <v>15</v>
      </c>
      <c r="G2601" s="3">
        <v>20000</v>
      </c>
      <c r="H2601" s="6">
        <f>VLOOKUP(F2601,Exchange_rates!$A$1:$B$13,2,FALSE)</f>
        <v>1</v>
      </c>
      <c r="I2601" s="6">
        <f t="shared" si="80"/>
        <v>20000</v>
      </c>
      <c r="J2601" s="3">
        <f t="shared" si="81"/>
        <v>38037</v>
      </c>
      <c r="K2601" s="2" t="s">
        <v>257</v>
      </c>
      <c r="L2601" t="s">
        <v>28180</v>
      </c>
      <c r="M2601" s="2">
        <v>1585</v>
      </c>
      <c r="N2601" s="2" t="s">
        <v>15759</v>
      </c>
      <c r="O2601" s="2" t="s">
        <v>15760</v>
      </c>
      <c r="P2601" s="2" t="s">
        <v>15761</v>
      </c>
      <c r="Q2601" s="2" t="s">
        <v>15762</v>
      </c>
      <c r="R2601">
        <v>26</v>
      </c>
      <c r="S2601" s="9">
        <f>SUM(pledge_tiers!B2601:F2601)/pledge_tiers!CZ2601</f>
        <v>0.54336734693877553</v>
      </c>
      <c r="T2601" s="8">
        <f>SUM(pledge_tiers!G2601:K2601)/pledge_tiers!CZ2601</f>
        <v>0.26721938775510207</v>
      </c>
      <c r="U2601" s="8">
        <f>SUM(pledge_tiers!L2601:CX2601)/pledge_tiers!CZ2601</f>
        <v>0.18941326530612246</v>
      </c>
      <c r="V2601">
        <f>VLOOKUP(A2601,cluster_membership!$A$1:$B$4001,2,FALSE)</f>
        <v>5</v>
      </c>
    </row>
    <row r="2602" spans="1:22" x14ac:dyDescent="0.2">
      <c r="A2602" s="2">
        <v>2600</v>
      </c>
      <c r="B2602" s="3">
        <v>152710</v>
      </c>
      <c r="C2602" s="2" t="s">
        <v>15763</v>
      </c>
      <c r="D2602" s="2" t="s">
        <v>15764</v>
      </c>
      <c r="E2602" s="2" t="s">
        <v>23</v>
      </c>
      <c r="F2602" s="2" t="s">
        <v>15</v>
      </c>
      <c r="G2602" s="3">
        <v>20000</v>
      </c>
      <c r="H2602" s="6">
        <f>VLOOKUP(F2602,Exchange_rates!$A$1:$B$13,2,FALSE)</f>
        <v>1</v>
      </c>
      <c r="I2602" s="6">
        <f t="shared" si="80"/>
        <v>20000</v>
      </c>
      <c r="J2602" s="3">
        <f t="shared" si="81"/>
        <v>152710</v>
      </c>
      <c r="K2602" s="2" t="s">
        <v>720</v>
      </c>
      <c r="L2602" t="s">
        <v>28180</v>
      </c>
      <c r="M2602" s="2">
        <v>1584</v>
      </c>
      <c r="N2602" s="2" t="s">
        <v>15765</v>
      </c>
      <c r="O2602" s="2" t="s">
        <v>15766</v>
      </c>
      <c r="P2602" s="2" t="s">
        <v>15767</v>
      </c>
      <c r="Q2602" s="2" t="s">
        <v>15768</v>
      </c>
      <c r="R2602">
        <v>23</v>
      </c>
      <c r="S2602" s="9">
        <f>SUM(pledge_tiers!B2602:F2602)/pledge_tiers!CZ2602</f>
        <v>0.14349489795918369</v>
      </c>
      <c r="T2602" s="8">
        <f>SUM(pledge_tiers!G2602:K2602)/pledge_tiers!CZ2602</f>
        <v>0.33099489795918369</v>
      </c>
      <c r="U2602" s="8">
        <f>SUM(pledge_tiers!L2602:CX2602)/pledge_tiers!CZ2602</f>
        <v>0.52551020408163263</v>
      </c>
      <c r="V2602">
        <f>VLOOKUP(A2602,cluster_membership!$A$1:$B$4001,2,FALSE)</f>
        <v>5</v>
      </c>
    </row>
    <row r="2603" spans="1:22" x14ac:dyDescent="0.2">
      <c r="A2603" s="2">
        <v>2601</v>
      </c>
      <c r="B2603" s="3">
        <v>270290</v>
      </c>
      <c r="C2603" s="2" t="s">
        <v>15769</v>
      </c>
      <c r="D2603" s="2" t="s">
        <v>15770</v>
      </c>
      <c r="E2603" s="2" t="s">
        <v>14</v>
      </c>
      <c r="F2603" s="2" t="s">
        <v>15</v>
      </c>
      <c r="G2603" s="3">
        <v>42000</v>
      </c>
      <c r="H2603" s="6">
        <f>VLOOKUP(F2603,Exchange_rates!$A$1:$B$13,2,FALSE)</f>
        <v>1</v>
      </c>
      <c r="I2603" s="6">
        <f t="shared" si="80"/>
        <v>42000</v>
      </c>
      <c r="J2603" s="3">
        <f t="shared" si="81"/>
        <v>270290</v>
      </c>
      <c r="K2603" s="2" t="s">
        <v>15771</v>
      </c>
      <c r="L2603" t="s">
        <v>28180</v>
      </c>
      <c r="M2603" s="2">
        <v>1584</v>
      </c>
      <c r="N2603" s="2" t="s">
        <v>15772</v>
      </c>
      <c r="O2603" s="2" t="s">
        <v>15773</v>
      </c>
      <c r="P2603" s="2" t="s">
        <v>15774</v>
      </c>
      <c r="Q2603" s="2" t="s">
        <v>15775</v>
      </c>
      <c r="R2603">
        <v>10</v>
      </c>
      <c r="S2603" s="9">
        <f>SUM(pledge_tiers!B2603:F2603)/pledge_tiers!CZ2603</f>
        <v>0.76552598225602031</v>
      </c>
      <c r="T2603" s="8">
        <f>SUM(pledge_tiers!G2603:K2603)/pledge_tiers!CZ2603</f>
        <v>0.23447401774397972</v>
      </c>
      <c r="U2603" s="8">
        <f>SUM(pledge_tiers!L2603:CX2603)/pledge_tiers!CZ2603</f>
        <v>0</v>
      </c>
      <c r="V2603">
        <f>VLOOKUP(A2603,cluster_membership!$A$1:$B$4001,2,FALSE)</f>
        <v>5</v>
      </c>
    </row>
    <row r="2604" spans="1:22" x14ac:dyDescent="0.2">
      <c r="A2604" s="2">
        <v>2602</v>
      </c>
      <c r="B2604" s="3">
        <v>75342</v>
      </c>
      <c r="C2604" s="2" t="s">
        <v>15776</v>
      </c>
      <c r="D2604" s="2" t="s">
        <v>15777</v>
      </c>
      <c r="E2604" s="2" t="s">
        <v>4665</v>
      </c>
      <c r="F2604" s="2" t="s">
        <v>15</v>
      </c>
      <c r="G2604" s="3">
        <v>45000</v>
      </c>
      <c r="H2604" s="6">
        <f>VLOOKUP(F2604,Exchange_rates!$A$1:$B$13,2,FALSE)</f>
        <v>1</v>
      </c>
      <c r="I2604" s="6">
        <f t="shared" si="80"/>
        <v>45000</v>
      </c>
      <c r="J2604" s="3">
        <f t="shared" si="81"/>
        <v>75342</v>
      </c>
      <c r="K2604" s="2" t="s">
        <v>16</v>
      </c>
      <c r="L2604" t="s">
        <v>28180</v>
      </c>
      <c r="M2604" s="2">
        <v>1583</v>
      </c>
      <c r="N2604" s="2" t="s">
        <v>15778</v>
      </c>
      <c r="O2604" s="2" t="s">
        <v>15779</v>
      </c>
      <c r="P2604" s="2" t="s">
        <v>15780</v>
      </c>
      <c r="Q2604" s="2" t="s">
        <v>15781</v>
      </c>
      <c r="R2604">
        <v>16</v>
      </c>
      <c r="S2604" s="9">
        <f>SUM(pledge_tiers!B2604:F2604)/pledge_tiers!CZ2604</f>
        <v>0.80818414322250642</v>
      </c>
      <c r="T2604" s="8">
        <f>SUM(pledge_tiers!G2604:K2604)/pledge_tiers!CZ2604</f>
        <v>0.18030690537084398</v>
      </c>
      <c r="U2604" s="8">
        <f>SUM(pledge_tiers!L2604:CX2604)/pledge_tiers!CZ2604</f>
        <v>1.1508951406649617E-2</v>
      </c>
      <c r="V2604">
        <f>VLOOKUP(A2604,cluster_membership!$A$1:$B$4001,2,FALSE)</f>
        <v>5</v>
      </c>
    </row>
    <row r="2605" spans="1:22" x14ac:dyDescent="0.2">
      <c r="A2605" s="2">
        <v>2603</v>
      </c>
      <c r="B2605" s="3">
        <v>55470</v>
      </c>
      <c r="C2605" s="2" t="s">
        <v>15782</v>
      </c>
      <c r="D2605" s="2" t="s">
        <v>9295</v>
      </c>
      <c r="E2605" s="2" t="s">
        <v>559</v>
      </c>
      <c r="F2605" s="2" t="s">
        <v>75</v>
      </c>
      <c r="G2605" s="3">
        <v>50000</v>
      </c>
      <c r="H2605" s="6">
        <f>VLOOKUP(F2605,Exchange_rates!$A$1:$B$13,2,FALSE)</f>
        <v>1.24</v>
      </c>
      <c r="I2605" s="6">
        <f t="shared" si="80"/>
        <v>62000</v>
      </c>
      <c r="J2605" s="3">
        <f t="shared" si="81"/>
        <v>68782.8</v>
      </c>
      <c r="K2605" s="2" t="s">
        <v>827</v>
      </c>
      <c r="L2605" t="s">
        <v>28181</v>
      </c>
      <c r="M2605" s="2">
        <v>1581</v>
      </c>
      <c r="N2605" s="2" t="s">
        <v>15783</v>
      </c>
      <c r="O2605" s="2" t="s">
        <v>15784</v>
      </c>
      <c r="P2605" s="2" t="s">
        <v>15785</v>
      </c>
      <c r="Q2605" s="2" t="s">
        <v>15786</v>
      </c>
      <c r="R2605">
        <v>16</v>
      </c>
      <c r="S2605" s="9">
        <f>SUM(pledge_tiers!B2605:F2605)/pledge_tiers!CZ2605</f>
        <v>0.7312859884836852</v>
      </c>
      <c r="T2605" s="8">
        <f>SUM(pledge_tiers!G2605:K2605)/pledge_tiers!CZ2605</f>
        <v>0.25271912987843892</v>
      </c>
      <c r="U2605" s="8">
        <f>SUM(pledge_tiers!L2605:CX2605)/pledge_tiers!CZ2605</f>
        <v>1.599488163787588E-2</v>
      </c>
      <c r="V2605">
        <f>VLOOKUP(A2605,cluster_membership!$A$1:$B$4001,2,FALSE)</f>
        <v>5</v>
      </c>
    </row>
    <row r="2606" spans="1:22" x14ac:dyDescent="0.2">
      <c r="A2606" s="2">
        <v>2604</v>
      </c>
      <c r="B2606" s="3">
        <v>51125</v>
      </c>
      <c r="C2606" s="2" t="s">
        <v>15787</v>
      </c>
      <c r="D2606" s="2" t="s">
        <v>15788</v>
      </c>
      <c r="E2606" s="2" t="s">
        <v>3118</v>
      </c>
      <c r="F2606" s="2" t="s">
        <v>84</v>
      </c>
      <c r="G2606" s="3">
        <v>7100</v>
      </c>
      <c r="H2606" s="6">
        <f>VLOOKUP(F2606,Exchange_rates!$A$1:$B$13,2,FALSE)</f>
        <v>0.76</v>
      </c>
      <c r="I2606" s="6">
        <f t="shared" si="80"/>
        <v>5396</v>
      </c>
      <c r="J2606" s="3">
        <f t="shared" si="81"/>
        <v>38855</v>
      </c>
      <c r="K2606" s="2" t="s">
        <v>85</v>
      </c>
      <c r="L2606" t="s">
        <v>28182</v>
      </c>
      <c r="M2606" s="2">
        <v>1581</v>
      </c>
      <c r="N2606" s="2" t="s">
        <v>15789</v>
      </c>
      <c r="O2606" s="2" t="s">
        <v>15790</v>
      </c>
      <c r="P2606" s="2" t="s">
        <v>15791</v>
      </c>
      <c r="Q2606" s="2" t="s">
        <v>15792</v>
      </c>
      <c r="R2606">
        <v>14</v>
      </c>
      <c r="S2606" s="9">
        <f>SUM(pledge_tiers!B2606:F2606)/pledge_tiers!CZ2606</f>
        <v>0.53295310519645123</v>
      </c>
      <c r="T2606" s="8">
        <f>SUM(pledge_tiers!G2606:K2606)/pledge_tiers!CZ2606</f>
        <v>0.43979721166032953</v>
      </c>
      <c r="U2606" s="8">
        <f>SUM(pledge_tiers!L2606:CX2606)/pledge_tiers!CZ2606</f>
        <v>2.7249683143219267E-2</v>
      </c>
      <c r="V2606">
        <f>VLOOKUP(A2606,cluster_membership!$A$1:$B$4001,2,FALSE)</f>
        <v>5</v>
      </c>
    </row>
    <row r="2607" spans="1:22" x14ac:dyDescent="0.2">
      <c r="A2607" s="2">
        <v>2605</v>
      </c>
      <c r="B2607" s="3">
        <v>74571</v>
      </c>
      <c r="C2607" s="2" t="s">
        <v>15793</v>
      </c>
      <c r="D2607" s="2" t="s">
        <v>15794</v>
      </c>
      <c r="E2607" s="2" t="s">
        <v>1255</v>
      </c>
      <c r="F2607" s="2" t="s">
        <v>75</v>
      </c>
      <c r="G2607" s="3">
        <v>70000</v>
      </c>
      <c r="H2607" s="6">
        <f>VLOOKUP(F2607,Exchange_rates!$A$1:$B$13,2,FALSE)</f>
        <v>1.24</v>
      </c>
      <c r="I2607" s="6">
        <f t="shared" si="80"/>
        <v>86800</v>
      </c>
      <c r="J2607" s="3">
        <f t="shared" si="81"/>
        <v>92468.04</v>
      </c>
      <c r="K2607" s="2" t="s">
        <v>827</v>
      </c>
      <c r="L2607" t="s">
        <v>28181</v>
      </c>
      <c r="M2607" s="2">
        <v>1581</v>
      </c>
      <c r="N2607" s="2" t="s">
        <v>15795</v>
      </c>
      <c r="O2607" s="2" t="s">
        <v>15796</v>
      </c>
      <c r="P2607" s="2" t="s">
        <v>15797</v>
      </c>
      <c r="Q2607" s="2" t="s">
        <v>15798</v>
      </c>
      <c r="R2607">
        <v>13</v>
      </c>
      <c r="S2607" s="9">
        <f>SUM(pledge_tiers!B2607:F2607)/pledge_tiers!CZ2607</f>
        <v>0.87790697674418605</v>
      </c>
      <c r="T2607" s="8">
        <f>SUM(pledge_tiers!G2607:K2607)/pledge_tiers!CZ2607</f>
        <v>0.11563307493540052</v>
      </c>
      <c r="U2607" s="8">
        <f>SUM(pledge_tiers!L2607:CX2607)/pledge_tiers!CZ2607</f>
        <v>6.4599483204134363E-3</v>
      </c>
      <c r="V2607">
        <f>VLOOKUP(A2607,cluster_membership!$A$1:$B$4001,2,FALSE)</f>
        <v>5</v>
      </c>
    </row>
    <row r="2608" spans="1:22" x14ac:dyDescent="0.2">
      <c r="A2608" s="2">
        <v>2606</v>
      </c>
      <c r="B2608" s="3">
        <v>39651</v>
      </c>
      <c r="C2608" s="2" t="s">
        <v>15799</v>
      </c>
      <c r="D2608" s="2" t="s">
        <v>15800</v>
      </c>
      <c r="E2608" s="2" t="s">
        <v>497</v>
      </c>
      <c r="F2608" s="2" t="s">
        <v>15</v>
      </c>
      <c r="G2608" s="3">
        <v>5000</v>
      </c>
      <c r="H2608" s="6">
        <f>VLOOKUP(F2608,Exchange_rates!$A$1:$B$13,2,FALSE)</f>
        <v>1</v>
      </c>
      <c r="I2608" s="6">
        <f t="shared" si="80"/>
        <v>5000</v>
      </c>
      <c r="J2608" s="3">
        <f t="shared" si="81"/>
        <v>39651</v>
      </c>
      <c r="K2608" s="2" t="s">
        <v>15801</v>
      </c>
      <c r="L2608" t="s">
        <v>28180</v>
      </c>
      <c r="M2608" s="2">
        <v>1580</v>
      </c>
      <c r="N2608" s="2" t="s">
        <v>15802</v>
      </c>
      <c r="O2608" s="2" t="s">
        <v>15803</v>
      </c>
      <c r="P2608" s="2" t="s">
        <v>15804</v>
      </c>
      <c r="Q2608" s="2" t="s">
        <v>15805</v>
      </c>
      <c r="R2608">
        <v>6</v>
      </c>
      <c r="S2608" s="9">
        <f>SUM(pledge_tiers!B2608:F2608)/pledge_tiers!CZ2608</f>
        <v>0.99872854418308965</v>
      </c>
      <c r="T2608" s="8">
        <f>SUM(pledge_tiers!G2608:K2608)/pledge_tiers!CZ2608</f>
        <v>1.2714558169103624E-3</v>
      </c>
      <c r="U2608" s="8">
        <f>SUM(pledge_tiers!L2608:CX2608)/pledge_tiers!CZ2608</f>
        <v>0</v>
      </c>
      <c r="V2608">
        <f>VLOOKUP(A2608,cluster_membership!$A$1:$B$4001,2,FALSE)</f>
        <v>5</v>
      </c>
    </row>
    <row r="2609" spans="1:22" x14ac:dyDescent="0.2">
      <c r="A2609" s="2">
        <v>2607</v>
      </c>
      <c r="B2609" s="3">
        <v>43458</v>
      </c>
      <c r="C2609" s="2" t="s">
        <v>15806</v>
      </c>
      <c r="D2609" s="2" t="s">
        <v>15807</v>
      </c>
      <c r="E2609" s="2" t="s">
        <v>1173</v>
      </c>
      <c r="F2609" s="2" t="s">
        <v>15</v>
      </c>
      <c r="G2609" s="3">
        <v>42000</v>
      </c>
      <c r="H2609" s="6">
        <f>VLOOKUP(F2609,Exchange_rates!$A$1:$B$13,2,FALSE)</f>
        <v>1</v>
      </c>
      <c r="I2609" s="6">
        <f t="shared" si="80"/>
        <v>42000</v>
      </c>
      <c r="J2609" s="3">
        <f t="shared" si="81"/>
        <v>43458</v>
      </c>
      <c r="K2609" s="2" t="s">
        <v>16</v>
      </c>
      <c r="L2609" t="s">
        <v>28180</v>
      </c>
      <c r="M2609" s="2">
        <v>1579</v>
      </c>
      <c r="N2609" s="2" t="s">
        <v>15808</v>
      </c>
      <c r="O2609" s="2" t="s">
        <v>15809</v>
      </c>
      <c r="P2609" s="2" t="s">
        <v>15810</v>
      </c>
      <c r="Q2609" s="2" t="s">
        <v>15811</v>
      </c>
      <c r="R2609">
        <v>13</v>
      </c>
      <c r="S2609" s="9">
        <f>SUM(pledge_tiers!B2609:F2609)/pledge_tiers!CZ2609</f>
        <v>0.76187335092348285</v>
      </c>
      <c r="T2609" s="8">
        <f>SUM(pledge_tiers!G2609:K2609)/pledge_tiers!CZ2609</f>
        <v>0.22823218997361477</v>
      </c>
      <c r="U2609" s="8">
        <f>SUM(pledge_tiers!L2609:CX2609)/pledge_tiers!CZ2609</f>
        <v>9.8944591029023754E-3</v>
      </c>
      <c r="V2609">
        <f>VLOOKUP(A2609,cluster_membership!$A$1:$B$4001,2,FALSE)</f>
        <v>5</v>
      </c>
    </row>
    <row r="2610" spans="1:22" x14ac:dyDescent="0.2">
      <c r="A2610" s="2">
        <v>2608</v>
      </c>
      <c r="B2610" s="3">
        <v>109348</v>
      </c>
      <c r="C2610" s="2" t="s">
        <v>15812</v>
      </c>
      <c r="D2610" s="2" t="s">
        <v>6309</v>
      </c>
      <c r="E2610" s="2" t="s">
        <v>6310</v>
      </c>
      <c r="F2610" s="2" t="s">
        <v>15</v>
      </c>
      <c r="G2610" s="3">
        <v>2500</v>
      </c>
      <c r="H2610" s="6">
        <f>VLOOKUP(F2610,Exchange_rates!$A$1:$B$13,2,FALSE)</f>
        <v>1</v>
      </c>
      <c r="I2610" s="6">
        <f t="shared" si="80"/>
        <v>2500</v>
      </c>
      <c r="J2610" s="3">
        <f t="shared" si="81"/>
        <v>109348</v>
      </c>
      <c r="K2610" s="2" t="s">
        <v>16</v>
      </c>
      <c r="L2610" t="s">
        <v>28180</v>
      </c>
      <c r="M2610" s="2">
        <v>1578</v>
      </c>
      <c r="N2610" s="2" t="s">
        <v>15813</v>
      </c>
      <c r="O2610" s="2" t="s">
        <v>6312</v>
      </c>
      <c r="P2610" s="2" t="s">
        <v>15814</v>
      </c>
      <c r="Q2610" s="2" t="s">
        <v>15815</v>
      </c>
      <c r="R2610">
        <v>6</v>
      </c>
      <c r="S2610" s="9">
        <f>SUM(pledge_tiers!B2610:F2610)/pledge_tiers!CZ2610</f>
        <v>0.97006369426751593</v>
      </c>
      <c r="T2610" s="8">
        <f>SUM(pledge_tiers!G2610:K2610)/pledge_tiers!CZ2610</f>
        <v>2.9936305732484077E-2</v>
      </c>
      <c r="U2610" s="8">
        <f>SUM(pledge_tiers!L2610:CX2610)/pledge_tiers!CZ2610</f>
        <v>0</v>
      </c>
      <c r="V2610">
        <f>VLOOKUP(A2610,cluster_membership!$A$1:$B$4001,2,FALSE)</f>
        <v>5</v>
      </c>
    </row>
    <row r="2611" spans="1:22" x14ac:dyDescent="0.2">
      <c r="A2611" s="2">
        <v>2609</v>
      </c>
      <c r="B2611" s="3">
        <v>361293</v>
      </c>
      <c r="C2611" s="2" t="s">
        <v>15816</v>
      </c>
      <c r="D2611" s="2" t="s">
        <v>15817</v>
      </c>
      <c r="E2611" s="2" t="s">
        <v>1858</v>
      </c>
      <c r="F2611" s="2" t="s">
        <v>15</v>
      </c>
      <c r="G2611" s="3">
        <v>100000</v>
      </c>
      <c r="H2611" s="6">
        <f>VLOOKUP(F2611,Exchange_rates!$A$1:$B$13,2,FALSE)</f>
        <v>1</v>
      </c>
      <c r="I2611" s="6">
        <f t="shared" si="80"/>
        <v>100000</v>
      </c>
      <c r="J2611" s="3">
        <f t="shared" si="81"/>
        <v>361293</v>
      </c>
      <c r="K2611" s="2" t="s">
        <v>2802</v>
      </c>
      <c r="L2611" t="s">
        <v>28180</v>
      </c>
      <c r="M2611" s="2">
        <v>1578</v>
      </c>
      <c r="N2611" s="2" t="s">
        <v>15818</v>
      </c>
      <c r="O2611" s="2" t="s">
        <v>15819</v>
      </c>
      <c r="P2611" s="2" t="s">
        <v>15820</v>
      </c>
      <c r="Q2611" s="2" t="s">
        <v>15821</v>
      </c>
      <c r="R2611">
        <v>10</v>
      </c>
      <c r="S2611" s="9">
        <f>SUM(pledge_tiers!B2611:F2611)/pledge_tiers!CZ2611</f>
        <v>0.647887323943662</v>
      </c>
      <c r="T2611" s="8">
        <f>SUM(pledge_tiers!G2611:K2611)/pledge_tiers!CZ2611</f>
        <v>0.352112676056338</v>
      </c>
      <c r="U2611" s="8">
        <f>SUM(pledge_tiers!L2611:CX2611)/pledge_tiers!CZ2611</f>
        <v>0</v>
      </c>
      <c r="V2611">
        <f>VLOOKUP(A2611,cluster_membership!$A$1:$B$4001,2,FALSE)</f>
        <v>5</v>
      </c>
    </row>
    <row r="2612" spans="1:22" x14ac:dyDescent="0.2">
      <c r="A2612" s="2">
        <v>2610</v>
      </c>
      <c r="B2612" s="3">
        <v>53419</v>
      </c>
      <c r="C2612" s="2" t="s">
        <v>15822</v>
      </c>
      <c r="D2612" s="2" t="s">
        <v>15823</v>
      </c>
      <c r="E2612" s="2" t="s">
        <v>847</v>
      </c>
      <c r="F2612" s="2" t="s">
        <v>15</v>
      </c>
      <c r="G2612" s="3">
        <v>850</v>
      </c>
      <c r="H2612" s="6">
        <f>VLOOKUP(F2612,Exchange_rates!$A$1:$B$13,2,FALSE)</f>
        <v>1</v>
      </c>
      <c r="I2612" s="6">
        <f t="shared" si="80"/>
        <v>850</v>
      </c>
      <c r="J2612" s="3">
        <f t="shared" si="81"/>
        <v>53419</v>
      </c>
      <c r="K2612" s="2" t="s">
        <v>15824</v>
      </c>
      <c r="L2612" t="s">
        <v>28180</v>
      </c>
      <c r="M2612" s="2">
        <v>1578</v>
      </c>
      <c r="N2612" s="2" t="s">
        <v>15825</v>
      </c>
      <c r="O2612" s="2" t="s">
        <v>15826</v>
      </c>
      <c r="P2612" s="2" t="s">
        <v>15827</v>
      </c>
      <c r="Q2612" s="2" t="s">
        <v>15828</v>
      </c>
      <c r="R2612">
        <v>24</v>
      </c>
      <c r="S2612" s="9">
        <f>SUM(pledge_tiers!B2612:F2612)/pledge_tiers!CZ2612</f>
        <v>0.17989756722151087</v>
      </c>
      <c r="T2612" s="8">
        <f>SUM(pledge_tiers!G2612:K2612)/pledge_tiers!CZ2612</f>
        <v>0.5108834827144686</v>
      </c>
      <c r="U2612" s="8">
        <f>SUM(pledge_tiers!L2612:CX2612)/pledge_tiers!CZ2612</f>
        <v>0.3092189500640205</v>
      </c>
      <c r="V2612">
        <f>VLOOKUP(A2612,cluster_membership!$A$1:$B$4001,2,FALSE)</f>
        <v>5</v>
      </c>
    </row>
    <row r="2613" spans="1:22" x14ac:dyDescent="0.2">
      <c r="A2613" s="2">
        <v>2611</v>
      </c>
      <c r="B2613" s="3">
        <v>74290</v>
      </c>
      <c r="C2613" s="2" t="s">
        <v>15829</v>
      </c>
      <c r="D2613" s="2" t="s">
        <v>3529</v>
      </c>
      <c r="E2613" s="2" t="s">
        <v>2175</v>
      </c>
      <c r="F2613" s="2" t="s">
        <v>15</v>
      </c>
      <c r="G2613" s="3">
        <v>15000</v>
      </c>
      <c r="H2613" s="6">
        <f>VLOOKUP(F2613,Exchange_rates!$A$1:$B$13,2,FALSE)</f>
        <v>1</v>
      </c>
      <c r="I2613" s="6">
        <f t="shared" si="80"/>
        <v>15000</v>
      </c>
      <c r="J2613" s="3">
        <f t="shared" si="81"/>
        <v>74290</v>
      </c>
      <c r="K2613" s="2" t="s">
        <v>15830</v>
      </c>
      <c r="L2613" t="s">
        <v>28180</v>
      </c>
      <c r="M2613" s="2">
        <v>1577</v>
      </c>
      <c r="N2613" s="2" t="s">
        <v>15831</v>
      </c>
      <c r="O2613" s="2" t="s">
        <v>15832</v>
      </c>
      <c r="P2613" s="2" t="s">
        <v>15833</v>
      </c>
      <c r="Q2613" s="2" t="s">
        <v>15834</v>
      </c>
      <c r="R2613">
        <v>16</v>
      </c>
      <c r="S2613" s="9">
        <f>SUM(pledge_tiers!B2613:F2613)/pledge_tiers!CZ2613</f>
        <v>0.77742346938775508</v>
      </c>
      <c r="T2613" s="8">
        <f>SUM(pledge_tiers!G2613:K2613)/pledge_tiers!CZ2613</f>
        <v>0.19323979591836735</v>
      </c>
      <c r="U2613" s="8">
        <f>SUM(pledge_tiers!L2613:CX2613)/pledge_tiers!CZ2613</f>
        <v>2.9336734693877552E-2</v>
      </c>
      <c r="V2613">
        <f>VLOOKUP(A2613,cluster_membership!$A$1:$B$4001,2,FALSE)</f>
        <v>5</v>
      </c>
    </row>
    <row r="2614" spans="1:22" x14ac:dyDescent="0.2">
      <c r="A2614" s="2">
        <v>2612</v>
      </c>
      <c r="B2614" s="3">
        <v>257307</v>
      </c>
      <c r="C2614" s="2" t="s">
        <v>15835</v>
      </c>
      <c r="D2614" s="2" t="s">
        <v>15836</v>
      </c>
      <c r="E2614" s="2" t="s">
        <v>847</v>
      </c>
      <c r="F2614" s="2" t="s">
        <v>15</v>
      </c>
      <c r="G2614" s="3">
        <v>50000</v>
      </c>
      <c r="H2614" s="6">
        <f>VLOOKUP(F2614,Exchange_rates!$A$1:$B$13,2,FALSE)</f>
        <v>1</v>
      </c>
      <c r="I2614" s="6">
        <f t="shared" si="80"/>
        <v>50000</v>
      </c>
      <c r="J2614" s="3">
        <f t="shared" si="81"/>
        <v>257307</v>
      </c>
      <c r="K2614" s="2" t="s">
        <v>560</v>
      </c>
      <c r="L2614" t="s">
        <v>28180</v>
      </c>
      <c r="M2614" s="2">
        <v>1577</v>
      </c>
      <c r="N2614" s="2" t="s">
        <v>15837</v>
      </c>
      <c r="O2614" s="2" t="s">
        <v>15838</v>
      </c>
      <c r="P2614" s="2" t="s">
        <v>15839</v>
      </c>
      <c r="Q2614" s="2" t="s">
        <v>15840</v>
      </c>
      <c r="R2614">
        <v>13</v>
      </c>
      <c r="S2614" s="9">
        <f>SUM(pledge_tiers!B2614:F2614)/pledge_tiers!CZ2614</f>
        <v>0.68002812939521795</v>
      </c>
      <c r="T2614" s="8">
        <f>SUM(pledge_tiers!G2614:K2614)/pledge_tiers!CZ2614</f>
        <v>0.29676511954992968</v>
      </c>
      <c r="U2614" s="8">
        <f>SUM(pledge_tiers!L2614:CX2614)/pledge_tiers!CZ2614</f>
        <v>2.3206751054852322E-2</v>
      </c>
      <c r="V2614">
        <f>VLOOKUP(A2614,cluster_membership!$A$1:$B$4001,2,FALSE)</f>
        <v>5</v>
      </c>
    </row>
    <row r="2615" spans="1:22" x14ac:dyDescent="0.2">
      <c r="A2615" s="2">
        <v>2613</v>
      </c>
      <c r="B2615" s="3">
        <v>62809</v>
      </c>
      <c r="C2615" s="2" t="s">
        <v>15841</v>
      </c>
      <c r="D2615" s="2" t="s">
        <v>15842</v>
      </c>
      <c r="E2615" s="2" t="s">
        <v>5765</v>
      </c>
      <c r="F2615" s="2" t="s">
        <v>15</v>
      </c>
      <c r="G2615" s="3">
        <v>36000</v>
      </c>
      <c r="H2615" s="6">
        <f>VLOOKUP(F2615,Exchange_rates!$A$1:$B$13,2,FALSE)</f>
        <v>1</v>
      </c>
      <c r="I2615" s="6">
        <f t="shared" si="80"/>
        <v>36000</v>
      </c>
      <c r="J2615" s="3">
        <f t="shared" si="81"/>
        <v>62809</v>
      </c>
      <c r="K2615" s="2" t="s">
        <v>162</v>
      </c>
      <c r="L2615" t="s">
        <v>28180</v>
      </c>
      <c r="M2615" s="2">
        <v>1577</v>
      </c>
      <c r="N2615" s="2" t="s">
        <v>15843</v>
      </c>
      <c r="O2615" s="2" t="s">
        <v>15844</v>
      </c>
      <c r="P2615" s="2" t="s">
        <v>15845</v>
      </c>
      <c r="Q2615" s="2" t="s">
        <v>15846</v>
      </c>
      <c r="R2615">
        <v>15</v>
      </c>
      <c r="S2615" s="9">
        <f>SUM(pledge_tiers!B2615:F2615)/pledge_tiers!CZ2615</f>
        <v>0.68018312622629173</v>
      </c>
      <c r="T2615" s="8">
        <f>SUM(pledge_tiers!G2615:K2615)/pledge_tiers!CZ2615</f>
        <v>0.29365598430346634</v>
      </c>
      <c r="U2615" s="8">
        <f>SUM(pledge_tiers!L2615:CX2615)/pledge_tiers!CZ2615</f>
        <v>2.6160889470241987E-2</v>
      </c>
      <c r="V2615">
        <f>VLOOKUP(A2615,cluster_membership!$A$1:$B$4001,2,FALSE)</f>
        <v>5</v>
      </c>
    </row>
    <row r="2616" spans="1:22" x14ac:dyDescent="0.2">
      <c r="A2616" s="2">
        <v>2614</v>
      </c>
      <c r="B2616" s="3">
        <v>113153</v>
      </c>
      <c r="C2616" s="2" t="s">
        <v>15847</v>
      </c>
      <c r="D2616" s="2" t="s">
        <v>15848</v>
      </c>
      <c r="E2616" s="2" t="s">
        <v>15849</v>
      </c>
      <c r="F2616" s="2" t="s">
        <v>945</v>
      </c>
      <c r="G2616" s="3">
        <v>50000</v>
      </c>
      <c r="H2616" s="6">
        <f>VLOOKUP(F2616,Exchange_rates!$A$1:$B$13,2,FALSE)</f>
        <v>1.06</v>
      </c>
      <c r="I2616" s="6">
        <f t="shared" si="80"/>
        <v>53000</v>
      </c>
      <c r="J2616" s="3">
        <f t="shared" si="81"/>
        <v>119942.18000000001</v>
      </c>
      <c r="K2616" s="2" t="s">
        <v>7522</v>
      </c>
      <c r="L2616" t="s">
        <v>28199</v>
      </c>
      <c r="M2616" s="2">
        <v>1577</v>
      </c>
      <c r="N2616" s="2" t="s">
        <v>15850</v>
      </c>
      <c r="O2616" s="2" t="s">
        <v>15851</v>
      </c>
      <c r="P2616" s="2" t="s">
        <v>15852</v>
      </c>
      <c r="Q2616" s="2" t="s">
        <v>15853</v>
      </c>
      <c r="R2616">
        <v>9</v>
      </c>
      <c r="S2616" s="9">
        <f>SUM(pledge_tiers!B2616:F2616)/pledge_tiers!CZ2616</f>
        <v>0.94924192485168091</v>
      </c>
      <c r="T2616" s="8">
        <f>SUM(pledge_tiers!G2616:K2616)/pledge_tiers!CZ2616</f>
        <v>5.0758075148319051E-2</v>
      </c>
      <c r="U2616" s="8">
        <f>SUM(pledge_tiers!L2616:CX2616)/pledge_tiers!CZ2616</f>
        <v>0</v>
      </c>
      <c r="V2616">
        <f>VLOOKUP(A2616,cluster_membership!$A$1:$B$4001,2,FALSE)</f>
        <v>5</v>
      </c>
    </row>
    <row r="2617" spans="1:22" x14ac:dyDescent="0.2">
      <c r="A2617" s="2">
        <v>2615</v>
      </c>
      <c r="B2617" s="3">
        <v>158098</v>
      </c>
      <c r="C2617" s="2" t="s">
        <v>15854</v>
      </c>
      <c r="D2617" s="2" t="s">
        <v>15855</v>
      </c>
      <c r="E2617" s="2" t="s">
        <v>23</v>
      </c>
      <c r="F2617" s="2" t="s">
        <v>75</v>
      </c>
      <c r="G2617" s="3">
        <v>42200</v>
      </c>
      <c r="H2617" s="6">
        <f>VLOOKUP(F2617,Exchange_rates!$A$1:$B$13,2,FALSE)</f>
        <v>1.24</v>
      </c>
      <c r="I2617" s="6">
        <f t="shared" si="80"/>
        <v>52328</v>
      </c>
      <c r="J2617" s="3">
        <f t="shared" si="81"/>
        <v>196041.52</v>
      </c>
      <c r="K2617" s="2" t="s">
        <v>15856</v>
      </c>
      <c r="L2617" t="s">
        <v>28181</v>
      </c>
      <c r="M2617" s="2">
        <v>1577</v>
      </c>
      <c r="N2617" s="2" t="s">
        <v>15857</v>
      </c>
      <c r="O2617" s="2" t="s">
        <v>15858</v>
      </c>
      <c r="P2617" s="2" t="s">
        <v>15859</v>
      </c>
      <c r="Q2617" s="2" t="s">
        <v>15860</v>
      </c>
      <c r="R2617">
        <v>27</v>
      </c>
      <c r="S2617" s="9">
        <f>SUM(pledge_tiers!B2617:F2617)/pledge_tiers!CZ2617</f>
        <v>0.12984496124031009</v>
      </c>
      <c r="T2617" s="8">
        <f>SUM(pledge_tiers!G2617:K2617)/pledge_tiers!CZ2617</f>
        <v>0.29392764857881137</v>
      </c>
      <c r="U2617" s="8">
        <f>SUM(pledge_tiers!L2617:CX2617)/pledge_tiers!CZ2617</f>
        <v>0.57622739018087854</v>
      </c>
      <c r="V2617">
        <f>VLOOKUP(A2617,cluster_membership!$A$1:$B$4001,2,FALSE)</f>
        <v>5</v>
      </c>
    </row>
    <row r="2618" spans="1:22" x14ac:dyDescent="0.2">
      <c r="A2618" s="2">
        <v>2616</v>
      </c>
      <c r="B2618" s="3">
        <v>31605</v>
      </c>
      <c r="C2618" s="2" t="s">
        <v>15861</v>
      </c>
      <c r="D2618" s="2" t="s">
        <v>15862</v>
      </c>
      <c r="E2618" s="2" t="s">
        <v>23</v>
      </c>
      <c r="F2618" s="2" t="s">
        <v>15</v>
      </c>
      <c r="G2618" s="3">
        <v>500</v>
      </c>
      <c r="H2618" s="6">
        <f>VLOOKUP(F2618,Exchange_rates!$A$1:$B$13,2,FALSE)</f>
        <v>1</v>
      </c>
      <c r="I2618" s="6">
        <f t="shared" si="80"/>
        <v>500</v>
      </c>
      <c r="J2618" s="3">
        <f t="shared" si="81"/>
        <v>31605</v>
      </c>
      <c r="K2618" s="2" t="s">
        <v>527</v>
      </c>
      <c r="L2618" t="s">
        <v>28180</v>
      </c>
      <c r="M2618" s="2">
        <v>1576</v>
      </c>
      <c r="N2618" s="2" t="s">
        <v>15863</v>
      </c>
      <c r="O2618" s="2" t="s">
        <v>15864</v>
      </c>
      <c r="P2618" s="2" t="s">
        <v>15865</v>
      </c>
      <c r="Q2618" s="2" t="s">
        <v>15866</v>
      </c>
      <c r="R2618">
        <v>8</v>
      </c>
      <c r="S2618" s="9">
        <f>SUM(pledge_tiers!B2618:F2618)/pledge_tiers!CZ2618</f>
        <v>0.98918575063613234</v>
      </c>
      <c r="T2618" s="8">
        <f>SUM(pledge_tiers!G2618:K2618)/pledge_tiers!CZ2618</f>
        <v>1.0814249363867684E-2</v>
      </c>
      <c r="U2618" s="8">
        <f>SUM(pledge_tiers!L2618:CX2618)/pledge_tiers!CZ2618</f>
        <v>0</v>
      </c>
      <c r="V2618">
        <f>VLOOKUP(A2618,cluster_membership!$A$1:$B$4001,2,FALSE)</f>
        <v>5</v>
      </c>
    </row>
    <row r="2619" spans="1:22" x14ac:dyDescent="0.2">
      <c r="A2619" s="2">
        <v>2617</v>
      </c>
      <c r="B2619" s="3">
        <v>86824</v>
      </c>
      <c r="C2619" s="2" t="s">
        <v>15867</v>
      </c>
      <c r="D2619" s="2" t="s">
        <v>15868</v>
      </c>
      <c r="E2619" s="2" t="s">
        <v>1909</v>
      </c>
      <c r="F2619" s="2" t="s">
        <v>75</v>
      </c>
      <c r="G2619" s="3">
        <v>18000</v>
      </c>
      <c r="H2619" s="6">
        <f>VLOOKUP(F2619,Exchange_rates!$A$1:$B$13,2,FALSE)</f>
        <v>1.24</v>
      </c>
      <c r="I2619" s="6">
        <f t="shared" si="80"/>
        <v>22320</v>
      </c>
      <c r="J2619" s="3">
        <f t="shared" si="81"/>
        <v>107661.75999999999</v>
      </c>
      <c r="K2619" s="2" t="s">
        <v>1910</v>
      </c>
      <c r="L2619" t="s">
        <v>28181</v>
      </c>
      <c r="M2619" s="2">
        <v>1575</v>
      </c>
      <c r="N2619" s="2" t="s">
        <v>15869</v>
      </c>
      <c r="O2619" s="2" t="s">
        <v>15870</v>
      </c>
      <c r="P2619" s="2" t="s">
        <v>15871</v>
      </c>
      <c r="Q2619" s="2" t="s">
        <v>15872</v>
      </c>
      <c r="R2619">
        <v>14</v>
      </c>
      <c r="S2619" s="9">
        <f>SUM(pledge_tiers!B2619:F2619)/pledge_tiers!CZ2619</f>
        <v>0.14458598726114649</v>
      </c>
      <c r="T2619" s="8">
        <f>SUM(pledge_tiers!G2619:K2619)/pledge_tiers!CZ2619</f>
        <v>0.83566878980891723</v>
      </c>
      <c r="U2619" s="8">
        <f>SUM(pledge_tiers!L2619:CX2619)/pledge_tiers!CZ2619</f>
        <v>1.9745222929936305E-2</v>
      </c>
      <c r="V2619">
        <f>VLOOKUP(A2619,cluster_membership!$A$1:$B$4001,2,FALSE)</f>
        <v>5</v>
      </c>
    </row>
    <row r="2620" spans="1:22" x14ac:dyDescent="0.2">
      <c r="A2620" s="2">
        <v>2618</v>
      </c>
      <c r="B2620" s="3">
        <v>151406</v>
      </c>
      <c r="C2620" s="2" t="s">
        <v>15873</v>
      </c>
      <c r="D2620" s="2" t="s">
        <v>15874</v>
      </c>
      <c r="E2620" s="2" t="s">
        <v>2162</v>
      </c>
      <c r="F2620" s="2" t="s">
        <v>15</v>
      </c>
      <c r="G2620" s="3">
        <v>150000</v>
      </c>
      <c r="H2620" s="6">
        <f>VLOOKUP(F2620,Exchange_rates!$A$1:$B$13,2,FALSE)</f>
        <v>1</v>
      </c>
      <c r="I2620" s="6">
        <f t="shared" si="80"/>
        <v>150000</v>
      </c>
      <c r="J2620" s="3">
        <f t="shared" si="81"/>
        <v>151406</v>
      </c>
      <c r="K2620" s="2" t="s">
        <v>257</v>
      </c>
      <c r="L2620" t="s">
        <v>28180</v>
      </c>
      <c r="M2620" s="2">
        <v>1574</v>
      </c>
      <c r="N2620" s="2" t="s">
        <v>15875</v>
      </c>
      <c r="O2620" s="2" t="s">
        <v>15876</v>
      </c>
      <c r="P2620" s="2" t="s">
        <v>15877</v>
      </c>
      <c r="Q2620" s="2" t="s">
        <v>15878</v>
      </c>
      <c r="R2620">
        <v>21</v>
      </c>
      <c r="S2620" s="9">
        <f>SUM(pledge_tiers!B2620:F2620)/pledge_tiers!CZ2620</f>
        <v>0.50426136363636365</v>
      </c>
      <c r="T2620" s="8">
        <f>SUM(pledge_tiers!G2620:K2620)/pledge_tiers!CZ2620</f>
        <v>0.41477272727272729</v>
      </c>
      <c r="U2620" s="8">
        <f>SUM(pledge_tiers!L2620:CX2620)/pledge_tiers!CZ2620</f>
        <v>8.0965909090909088E-2</v>
      </c>
      <c r="V2620">
        <f>VLOOKUP(A2620,cluster_membership!$A$1:$B$4001,2,FALSE)</f>
        <v>5</v>
      </c>
    </row>
    <row r="2621" spans="1:22" x14ac:dyDescent="0.2">
      <c r="A2621" s="2">
        <v>2619</v>
      </c>
      <c r="B2621" s="3">
        <v>182275</v>
      </c>
      <c r="C2621" s="2" t="s">
        <v>15879</v>
      </c>
      <c r="D2621" s="2" t="s">
        <v>15880</v>
      </c>
      <c r="E2621" s="2" t="s">
        <v>14</v>
      </c>
      <c r="F2621" s="2" t="s">
        <v>15</v>
      </c>
      <c r="G2621" s="3">
        <v>50000</v>
      </c>
      <c r="H2621" s="6">
        <f>VLOOKUP(F2621,Exchange_rates!$A$1:$B$13,2,FALSE)</f>
        <v>1</v>
      </c>
      <c r="I2621" s="6">
        <f t="shared" si="80"/>
        <v>50000</v>
      </c>
      <c r="J2621" s="3">
        <f t="shared" si="81"/>
        <v>182275</v>
      </c>
      <c r="K2621" s="2" t="s">
        <v>666</v>
      </c>
      <c r="L2621" t="s">
        <v>28180</v>
      </c>
      <c r="M2621" s="2">
        <v>1574</v>
      </c>
      <c r="N2621" s="2" t="s">
        <v>15881</v>
      </c>
      <c r="O2621" s="2" t="s">
        <v>15882</v>
      </c>
      <c r="P2621" s="2" t="s">
        <v>15883</v>
      </c>
      <c r="Q2621" s="2" t="s">
        <v>15884</v>
      </c>
      <c r="R2621">
        <v>7</v>
      </c>
      <c r="S2621" s="9">
        <f>SUM(pledge_tiers!B2621:F2621)/pledge_tiers!CZ2621</f>
        <v>0.99480181936322287</v>
      </c>
      <c r="T2621" s="8">
        <f>SUM(pledge_tiers!G2621:K2621)/pledge_tiers!CZ2621</f>
        <v>5.1981806367771277E-3</v>
      </c>
      <c r="U2621" s="8">
        <f>SUM(pledge_tiers!L2621:CX2621)/pledge_tiers!CZ2621</f>
        <v>0</v>
      </c>
      <c r="V2621">
        <f>VLOOKUP(A2621,cluster_membership!$A$1:$B$4001,2,FALSE)</f>
        <v>5</v>
      </c>
    </row>
    <row r="2622" spans="1:22" x14ac:dyDescent="0.2">
      <c r="A2622" s="2">
        <v>2620</v>
      </c>
      <c r="B2622" s="3">
        <v>110664</v>
      </c>
      <c r="C2622" s="2" t="s">
        <v>15885</v>
      </c>
      <c r="D2622" s="2" t="s">
        <v>15886</v>
      </c>
      <c r="E2622" s="2" t="s">
        <v>46</v>
      </c>
      <c r="F2622" s="2" t="s">
        <v>15</v>
      </c>
      <c r="G2622" s="3">
        <v>90000</v>
      </c>
      <c r="H2622" s="6">
        <f>VLOOKUP(F2622,Exchange_rates!$A$1:$B$13,2,FALSE)</f>
        <v>1</v>
      </c>
      <c r="I2622" s="6">
        <f t="shared" si="80"/>
        <v>90000</v>
      </c>
      <c r="J2622" s="3">
        <f t="shared" si="81"/>
        <v>110664</v>
      </c>
      <c r="K2622" s="2" t="s">
        <v>3405</v>
      </c>
      <c r="L2622" t="s">
        <v>28196</v>
      </c>
      <c r="M2622" s="2">
        <v>1574</v>
      </c>
      <c r="N2622" s="2" t="s">
        <v>15887</v>
      </c>
      <c r="O2622" s="2" t="s">
        <v>15888</v>
      </c>
      <c r="P2622" s="2" t="s">
        <v>15889</v>
      </c>
      <c r="Q2622" s="2" t="s">
        <v>15890</v>
      </c>
      <c r="R2622">
        <v>19</v>
      </c>
      <c r="S2622" s="9">
        <f>SUM(pledge_tiers!B2622:F2622)/pledge_tiers!CZ2622</f>
        <v>0.57298335467349548</v>
      </c>
      <c r="T2622" s="8">
        <f>SUM(pledge_tiers!G2622:K2622)/pledge_tiers!CZ2622</f>
        <v>0.36939820742637647</v>
      </c>
      <c r="U2622" s="8">
        <f>SUM(pledge_tiers!L2622:CX2622)/pledge_tiers!CZ2622</f>
        <v>5.7618437900128043E-2</v>
      </c>
      <c r="V2622">
        <f>VLOOKUP(A2622,cluster_membership!$A$1:$B$4001,2,FALSE)</f>
        <v>5</v>
      </c>
    </row>
    <row r="2623" spans="1:22" x14ac:dyDescent="0.2">
      <c r="A2623" s="2">
        <v>2621</v>
      </c>
      <c r="B2623" s="3">
        <v>115260</v>
      </c>
      <c r="C2623" s="2" t="s">
        <v>15891</v>
      </c>
      <c r="D2623" s="2" t="s">
        <v>15892</v>
      </c>
      <c r="E2623" s="2" t="s">
        <v>23</v>
      </c>
      <c r="F2623" s="2" t="s">
        <v>15</v>
      </c>
      <c r="G2623" s="3">
        <v>15000</v>
      </c>
      <c r="H2623" s="6">
        <f>VLOOKUP(F2623,Exchange_rates!$A$1:$B$13,2,FALSE)</f>
        <v>1</v>
      </c>
      <c r="I2623" s="6">
        <f t="shared" si="80"/>
        <v>15000</v>
      </c>
      <c r="J2623" s="3">
        <f t="shared" si="81"/>
        <v>115260</v>
      </c>
      <c r="K2623" s="2" t="s">
        <v>47</v>
      </c>
      <c r="L2623" t="s">
        <v>28180</v>
      </c>
      <c r="M2623" s="2">
        <v>1573</v>
      </c>
      <c r="N2623" s="2" t="s">
        <v>15893</v>
      </c>
      <c r="O2623" s="2" t="s">
        <v>15894</v>
      </c>
      <c r="P2623" s="2" t="s">
        <v>15895</v>
      </c>
      <c r="Q2623" s="2" t="s">
        <v>15896</v>
      </c>
      <c r="R2623">
        <v>12</v>
      </c>
      <c r="S2623" s="9">
        <f>SUM(pledge_tiers!B2623:F2623)/pledge_tiers!CZ2623</f>
        <v>0.37652341244387427</v>
      </c>
      <c r="T2623" s="8">
        <f>SUM(pledge_tiers!G2623:K2623)/pledge_tiers!CZ2623</f>
        <v>0.57536882617062224</v>
      </c>
      <c r="U2623" s="8">
        <f>SUM(pledge_tiers!L2623:CX2623)/pledge_tiers!CZ2623</f>
        <v>4.8107761385503531E-2</v>
      </c>
      <c r="V2623">
        <f>VLOOKUP(A2623,cluster_membership!$A$1:$B$4001,2,FALSE)</f>
        <v>5</v>
      </c>
    </row>
    <row r="2624" spans="1:22" x14ac:dyDescent="0.2">
      <c r="A2624" s="2">
        <v>2622</v>
      </c>
      <c r="B2624" s="3">
        <v>44806</v>
      </c>
      <c r="C2624" s="2" t="s">
        <v>15897</v>
      </c>
      <c r="D2624" s="2" t="s">
        <v>15898</v>
      </c>
      <c r="E2624" s="2" t="s">
        <v>14</v>
      </c>
      <c r="F2624" s="2" t="s">
        <v>15</v>
      </c>
      <c r="G2624" s="3">
        <v>4375</v>
      </c>
      <c r="H2624" s="6">
        <f>VLOOKUP(F2624,Exchange_rates!$A$1:$B$13,2,FALSE)</f>
        <v>1</v>
      </c>
      <c r="I2624" s="6">
        <f t="shared" si="80"/>
        <v>4375</v>
      </c>
      <c r="J2624" s="3">
        <f t="shared" si="81"/>
        <v>44806</v>
      </c>
      <c r="K2624" s="2" t="s">
        <v>1044</v>
      </c>
      <c r="L2624" t="s">
        <v>28180</v>
      </c>
      <c r="M2624" s="2">
        <v>1573</v>
      </c>
      <c r="N2624" s="2" t="s">
        <v>15899</v>
      </c>
      <c r="O2624" s="2" t="s">
        <v>15900</v>
      </c>
      <c r="P2624" s="2" t="s">
        <v>15901</v>
      </c>
      <c r="Q2624" s="2" t="s">
        <v>15902</v>
      </c>
      <c r="R2624">
        <v>5</v>
      </c>
      <c r="S2624" s="9">
        <f>SUM(pledge_tiers!B2624:F2624)/pledge_tiers!CZ2624</f>
        <v>1</v>
      </c>
      <c r="T2624" s="8">
        <f>SUM(pledge_tiers!G2624:K2624)/pledge_tiers!CZ2624</f>
        <v>0</v>
      </c>
      <c r="U2624" s="8">
        <f>SUM(pledge_tiers!L2624:CX2624)/pledge_tiers!CZ2624</f>
        <v>0</v>
      </c>
      <c r="V2624">
        <f>VLOOKUP(A2624,cluster_membership!$A$1:$B$4001,2,FALSE)</f>
        <v>5</v>
      </c>
    </row>
    <row r="2625" spans="1:22" x14ac:dyDescent="0.2">
      <c r="A2625" s="2">
        <v>2623</v>
      </c>
      <c r="B2625" s="3">
        <v>31919</v>
      </c>
      <c r="C2625" s="2" t="s">
        <v>15903</v>
      </c>
      <c r="D2625" s="2" t="s">
        <v>15904</v>
      </c>
      <c r="E2625" s="2" t="s">
        <v>46</v>
      </c>
      <c r="F2625" s="2" t="s">
        <v>15</v>
      </c>
      <c r="G2625" s="3">
        <v>29000</v>
      </c>
      <c r="H2625" s="6">
        <f>VLOOKUP(F2625,Exchange_rates!$A$1:$B$13,2,FALSE)</f>
        <v>1</v>
      </c>
      <c r="I2625" s="6">
        <f t="shared" si="80"/>
        <v>29000</v>
      </c>
      <c r="J2625" s="3">
        <f t="shared" si="81"/>
        <v>31919</v>
      </c>
      <c r="K2625" s="2" t="s">
        <v>3050</v>
      </c>
      <c r="L2625" t="s">
        <v>28180</v>
      </c>
      <c r="M2625" s="2">
        <v>1572</v>
      </c>
      <c r="N2625" s="2" t="s">
        <v>15905</v>
      </c>
      <c r="O2625" s="2" t="s">
        <v>15906</v>
      </c>
      <c r="P2625" s="2" t="s">
        <v>15907</v>
      </c>
      <c r="Q2625" s="2" t="s">
        <v>15908</v>
      </c>
      <c r="R2625">
        <v>12</v>
      </c>
      <c r="S2625" s="9">
        <f>SUM(pledge_tiers!B2625:F2625)/pledge_tiers!CZ2625</f>
        <v>0.92755498059508412</v>
      </c>
      <c r="T2625" s="8">
        <f>SUM(pledge_tiers!G2625:K2625)/pledge_tiers!CZ2625</f>
        <v>6.9210866752910744E-2</v>
      </c>
      <c r="U2625" s="8">
        <f>SUM(pledge_tiers!L2625:CX2625)/pledge_tiers!CZ2625</f>
        <v>3.2341526520051748E-3</v>
      </c>
      <c r="V2625">
        <f>VLOOKUP(A2625,cluster_membership!$A$1:$B$4001,2,FALSE)</f>
        <v>5</v>
      </c>
    </row>
    <row r="2626" spans="1:22" x14ac:dyDescent="0.2">
      <c r="A2626" s="2">
        <v>2624</v>
      </c>
      <c r="B2626" s="3">
        <v>70874</v>
      </c>
      <c r="C2626" s="2" t="s">
        <v>15909</v>
      </c>
      <c r="D2626" s="2" t="s">
        <v>6738</v>
      </c>
      <c r="E2626" s="2" t="s">
        <v>581</v>
      </c>
      <c r="F2626" s="2" t="s">
        <v>15</v>
      </c>
      <c r="G2626" s="3">
        <v>5000</v>
      </c>
      <c r="H2626" s="6">
        <f>VLOOKUP(F2626,Exchange_rates!$A$1:$B$13,2,FALSE)</f>
        <v>1</v>
      </c>
      <c r="I2626" s="6">
        <f t="shared" ref="I2626:I2689" si="82">G2626*H2626</f>
        <v>5000</v>
      </c>
      <c r="J2626" s="3">
        <f t="shared" ref="J2626:J2689" si="83">B2626*H2626</f>
        <v>70874</v>
      </c>
      <c r="K2626" s="2" t="s">
        <v>15910</v>
      </c>
      <c r="L2626" t="s">
        <v>28180</v>
      </c>
      <c r="M2626" s="2">
        <v>1572</v>
      </c>
      <c r="N2626" s="2" t="s">
        <v>15911</v>
      </c>
      <c r="O2626" s="2" t="s">
        <v>15912</v>
      </c>
      <c r="P2626" s="2" t="s">
        <v>15913</v>
      </c>
      <c r="Q2626" s="2" t="s">
        <v>15914</v>
      </c>
      <c r="R2626">
        <v>7</v>
      </c>
      <c r="S2626" s="9">
        <f>SUM(pledge_tiers!B2626:F2626)/pledge_tiers!CZ2626</f>
        <v>0.95378690629011553</v>
      </c>
      <c r="T2626" s="8">
        <f>SUM(pledge_tiers!G2626:K2626)/pledge_tiers!CZ2626</f>
        <v>4.6213093709884467E-2</v>
      </c>
      <c r="U2626" s="8">
        <f>SUM(pledge_tiers!L2626:CX2626)/pledge_tiers!CZ2626</f>
        <v>0</v>
      </c>
      <c r="V2626">
        <f>VLOOKUP(A2626,cluster_membership!$A$1:$B$4001,2,FALSE)</f>
        <v>5</v>
      </c>
    </row>
    <row r="2627" spans="1:22" x14ac:dyDescent="0.2">
      <c r="A2627" s="2">
        <v>2625</v>
      </c>
      <c r="B2627" s="3">
        <v>97817</v>
      </c>
      <c r="C2627" s="2" t="s">
        <v>15915</v>
      </c>
      <c r="D2627" s="2" t="s">
        <v>15916</v>
      </c>
      <c r="E2627" s="2" t="s">
        <v>1858</v>
      </c>
      <c r="F2627" s="2" t="s">
        <v>15</v>
      </c>
      <c r="G2627" s="3">
        <v>65000</v>
      </c>
      <c r="H2627" s="6">
        <f>VLOOKUP(F2627,Exchange_rates!$A$1:$B$13,2,FALSE)</f>
        <v>1</v>
      </c>
      <c r="I2627" s="6">
        <f t="shared" si="82"/>
        <v>65000</v>
      </c>
      <c r="J2627" s="3">
        <f t="shared" si="83"/>
        <v>97817</v>
      </c>
      <c r="K2627" s="2" t="s">
        <v>1243</v>
      </c>
      <c r="L2627" t="s">
        <v>28180</v>
      </c>
      <c r="M2627" s="2">
        <v>1571</v>
      </c>
      <c r="N2627" s="2" t="s">
        <v>15917</v>
      </c>
      <c r="O2627" s="2" t="s">
        <v>15918</v>
      </c>
      <c r="P2627" s="2" t="s">
        <v>15919</v>
      </c>
      <c r="Q2627" s="2" t="s">
        <v>15920</v>
      </c>
      <c r="R2627">
        <v>15</v>
      </c>
      <c r="S2627" s="9">
        <f>SUM(pledge_tiers!B2627:F2627)/pledge_tiers!CZ2627</f>
        <v>0.89410939691444602</v>
      </c>
      <c r="T2627" s="8">
        <f>SUM(pledge_tiers!G2627:K2627)/pledge_tiers!CZ2627</f>
        <v>9.046283309957924E-2</v>
      </c>
      <c r="U2627" s="8">
        <f>SUM(pledge_tiers!L2627:CX2627)/pledge_tiers!CZ2627</f>
        <v>1.5427769985974754E-2</v>
      </c>
      <c r="V2627">
        <f>VLOOKUP(A2627,cluster_membership!$A$1:$B$4001,2,FALSE)</f>
        <v>5</v>
      </c>
    </row>
    <row r="2628" spans="1:22" x14ac:dyDescent="0.2">
      <c r="A2628" s="2">
        <v>2626</v>
      </c>
      <c r="B2628" s="3">
        <v>417835</v>
      </c>
      <c r="C2628" s="2" t="s">
        <v>15921</v>
      </c>
      <c r="D2628" s="2" t="s">
        <v>15922</v>
      </c>
      <c r="E2628" s="2" t="s">
        <v>1357</v>
      </c>
      <c r="F2628" s="2" t="s">
        <v>15</v>
      </c>
      <c r="G2628" s="3">
        <v>25000</v>
      </c>
      <c r="H2628" s="6">
        <f>VLOOKUP(F2628,Exchange_rates!$A$1:$B$13,2,FALSE)</f>
        <v>1</v>
      </c>
      <c r="I2628" s="6">
        <f t="shared" si="82"/>
        <v>25000</v>
      </c>
      <c r="J2628" s="3">
        <f t="shared" si="83"/>
        <v>417835</v>
      </c>
      <c r="K2628" s="2" t="s">
        <v>15923</v>
      </c>
      <c r="L2628" t="s">
        <v>28180</v>
      </c>
      <c r="M2628" s="2">
        <v>1571</v>
      </c>
      <c r="N2628" s="2" t="s">
        <v>15924</v>
      </c>
      <c r="O2628" s="2" t="s">
        <v>15925</v>
      </c>
      <c r="P2628" s="2" t="s">
        <v>15926</v>
      </c>
      <c r="Q2628" s="2" t="s">
        <v>15927</v>
      </c>
      <c r="R2628">
        <v>5</v>
      </c>
      <c r="S2628" s="9">
        <f>SUM(pledge_tiers!B2628:F2628)/pledge_tiers!CZ2628</f>
        <v>1</v>
      </c>
      <c r="T2628" s="8">
        <f>SUM(pledge_tiers!G2628:K2628)/pledge_tiers!CZ2628</f>
        <v>0</v>
      </c>
      <c r="U2628" s="8">
        <f>SUM(pledge_tiers!L2628:CX2628)/pledge_tiers!CZ2628</f>
        <v>0</v>
      </c>
      <c r="V2628">
        <f>VLOOKUP(A2628,cluster_membership!$A$1:$B$4001,2,FALSE)</f>
        <v>5</v>
      </c>
    </row>
    <row r="2629" spans="1:22" x14ac:dyDescent="0.2">
      <c r="A2629" s="2">
        <v>2627</v>
      </c>
      <c r="B2629" s="3">
        <v>66741</v>
      </c>
      <c r="C2629" s="2" t="s">
        <v>15928</v>
      </c>
      <c r="D2629" s="2" t="s">
        <v>15929</v>
      </c>
      <c r="E2629" s="2" t="s">
        <v>685</v>
      </c>
      <c r="F2629" s="2" t="s">
        <v>15</v>
      </c>
      <c r="G2629" s="3">
        <v>10000</v>
      </c>
      <c r="H2629" s="6">
        <f>VLOOKUP(F2629,Exchange_rates!$A$1:$B$13,2,FALSE)</f>
        <v>1</v>
      </c>
      <c r="I2629" s="6">
        <f t="shared" si="82"/>
        <v>10000</v>
      </c>
      <c r="J2629" s="3">
        <f t="shared" si="83"/>
        <v>66741</v>
      </c>
      <c r="K2629" s="2" t="s">
        <v>257</v>
      </c>
      <c r="L2629" t="s">
        <v>28180</v>
      </c>
      <c r="M2629" s="2">
        <v>1570</v>
      </c>
      <c r="N2629" s="2" t="s">
        <v>15930</v>
      </c>
      <c r="O2629" s="2" t="s">
        <v>15931</v>
      </c>
      <c r="P2629" s="2" t="s">
        <v>15932</v>
      </c>
      <c r="Q2629" s="2" t="s">
        <v>15933</v>
      </c>
      <c r="R2629">
        <v>41</v>
      </c>
      <c r="S2629" s="9">
        <f>SUM(pledge_tiers!B2629:F2629)/pledge_tiers!CZ2629</f>
        <v>0.70992861778066185</v>
      </c>
      <c r="T2629" s="8">
        <f>SUM(pledge_tiers!G2629:K2629)/pledge_tiers!CZ2629</f>
        <v>8.8254380272550295E-2</v>
      </c>
      <c r="U2629" s="8">
        <f>SUM(pledge_tiers!L2629:CX2629)/pledge_tiers!CZ2629</f>
        <v>0.20181700194678781</v>
      </c>
      <c r="V2629">
        <f>VLOOKUP(A2629,cluster_membership!$A$1:$B$4001,2,FALSE)</f>
        <v>5</v>
      </c>
    </row>
    <row r="2630" spans="1:22" x14ac:dyDescent="0.2">
      <c r="A2630" s="2">
        <v>2628</v>
      </c>
      <c r="B2630" s="3">
        <v>70212</v>
      </c>
      <c r="C2630" s="2" t="s">
        <v>15934</v>
      </c>
      <c r="D2630" s="2" t="s">
        <v>15935</v>
      </c>
      <c r="E2630" s="2" t="s">
        <v>83</v>
      </c>
      <c r="F2630" s="2" t="s">
        <v>15</v>
      </c>
      <c r="G2630" s="3">
        <v>20000</v>
      </c>
      <c r="H2630" s="6">
        <f>VLOOKUP(F2630,Exchange_rates!$A$1:$B$13,2,FALSE)</f>
        <v>1</v>
      </c>
      <c r="I2630" s="6">
        <f t="shared" si="82"/>
        <v>20000</v>
      </c>
      <c r="J2630" s="3">
        <f t="shared" si="83"/>
        <v>70212</v>
      </c>
      <c r="K2630" s="2" t="s">
        <v>4287</v>
      </c>
      <c r="L2630" t="s">
        <v>28180</v>
      </c>
      <c r="M2630" s="2">
        <v>1570</v>
      </c>
      <c r="N2630" s="2" t="s">
        <v>15936</v>
      </c>
      <c r="O2630" s="2" t="s">
        <v>15937</v>
      </c>
      <c r="P2630" s="2" t="s">
        <v>15938</v>
      </c>
      <c r="Q2630" s="2" t="s">
        <v>15939</v>
      </c>
      <c r="R2630">
        <v>27</v>
      </c>
      <c r="S2630" s="9">
        <f>SUM(pledge_tiers!B2630:F2630)/pledge_tiers!CZ2630</f>
        <v>7.7963917525773196E-2</v>
      </c>
      <c r="T2630" s="8">
        <f>SUM(pledge_tiers!G2630:K2630)/pledge_tiers!CZ2630</f>
        <v>0.44652061855670105</v>
      </c>
      <c r="U2630" s="8">
        <f>SUM(pledge_tiers!L2630:CX2630)/pledge_tiers!CZ2630</f>
        <v>0.47551546391752575</v>
      </c>
      <c r="V2630">
        <f>VLOOKUP(A2630,cluster_membership!$A$1:$B$4001,2,FALSE)</f>
        <v>5</v>
      </c>
    </row>
    <row r="2631" spans="1:22" x14ac:dyDescent="0.2">
      <c r="A2631" s="2">
        <v>2629</v>
      </c>
      <c r="B2631" s="3">
        <v>556286</v>
      </c>
      <c r="C2631" s="2" t="s">
        <v>15940</v>
      </c>
      <c r="D2631" s="2" t="s">
        <v>15941</v>
      </c>
      <c r="E2631" s="2" t="s">
        <v>23</v>
      </c>
      <c r="F2631" s="2" t="s">
        <v>15</v>
      </c>
      <c r="G2631" s="3">
        <v>30000</v>
      </c>
      <c r="H2631" s="6">
        <f>VLOOKUP(F2631,Exchange_rates!$A$1:$B$13,2,FALSE)</f>
        <v>1</v>
      </c>
      <c r="I2631" s="6">
        <f t="shared" si="82"/>
        <v>30000</v>
      </c>
      <c r="J2631" s="3">
        <f t="shared" si="83"/>
        <v>556286</v>
      </c>
      <c r="K2631" s="2" t="s">
        <v>257</v>
      </c>
      <c r="L2631" t="s">
        <v>28180</v>
      </c>
      <c r="M2631" s="2">
        <v>1570</v>
      </c>
      <c r="N2631" s="2" t="s">
        <v>15942</v>
      </c>
      <c r="O2631" s="2" t="s">
        <v>15943</v>
      </c>
      <c r="P2631" s="2" t="s">
        <v>15944</v>
      </c>
      <c r="Q2631" s="2" t="s">
        <v>15945</v>
      </c>
      <c r="R2631">
        <v>7</v>
      </c>
      <c r="S2631" s="9">
        <f>SUM(pledge_tiers!B2631:F2631)/pledge_tiers!CZ2631</f>
        <v>0.76171617161716176</v>
      </c>
      <c r="T2631" s="8">
        <f>SUM(pledge_tiers!G2631:K2631)/pledge_tiers!CZ2631</f>
        <v>0.23828382838283829</v>
      </c>
      <c r="U2631" s="8">
        <f>SUM(pledge_tiers!L2631:CX2631)/pledge_tiers!CZ2631</f>
        <v>0</v>
      </c>
      <c r="V2631">
        <f>VLOOKUP(A2631,cluster_membership!$A$1:$B$4001,2,FALSE)</f>
        <v>5</v>
      </c>
    </row>
    <row r="2632" spans="1:22" x14ac:dyDescent="0.2">
      <c r="A2632" s="2">
        <v>2630</v>
      </c>
      <c r="B2632" s="3">
        <v>74792</v>
      </c>
      <c r="C2632" s="2" t="s">
        <v>15946</v>
      </c>
      <c r="D2632" s="2" t="s">
        <v>15947</v>
      </c>
      <c r="E2632" s="2" t="s">
        <v>8123</v>
      </c>
      <c r="F2632" s="2" t="s">
        <v>84</v>
      </c>
      <c r="G2632" s="3">
        <v>54000</v>
      </c>
      <c r="H2632" s="6">
        <f>VLOOKUP(F2632,Exchange_rates!$A$1:$B$13,2,FALSE)</f>
        <v>0.76</v>
      </c>
      <c r="I2632" s="6">
        <f t="shared" si="82"/>
        <v>41040</v>
      </c>
      <c r="J2632" s="3">
        <f t="shared" si="83"/>
        <v>56841.919999999998</v>
      </c>
      <c r="K2632" s="2" t="s">
        <v>85</v>
      </c>
      <c r="L2632" t="s">
        <v>28182</v>
      </c>
      <c r="M2632" s="2">
        <v>1569</v>
      </c>
      <c r="N2632" s="2" t="s">
        <v>15948</v>
      </c>
      <c r="O2632" s="2" t="s">
        <v>15949</v>
      </c>
      <c r="P2632" s="2" t="s">
        <v>15950</v>
      </c>
      <c r="Q2632" s="2" t="s">
        <v>15951</v>
      </c>
      <c r="R2632">
        <v>16</v>
      </c>
      <c r="S2632" s="9">
        <f>SUM(pledge_tiers!B2632:F2632)/pledge_tiers!CZ2632</f>
        <v>0.77735124760076779</v>
      </c>
      <c r="T2632" s="8">
        <f>SUM(pledge_tiers!G2632:K2632)/pledge_tiers!CZ2632</f>
        <v>0.1509916826615483</v>
      </c>
      <c r="U2632" s="8">
        <f>SUM(pledge_tiers!L2632:CX2632)/pledge_tiers!CZ2632</f>
        <v>7.1657069737683945E-2</v>
      </c>
      <c r="V2632">
        <f>VLOOKUP(A2632,cluster_membership!$A$1:$B$4001,2,FALSE)</f>
        <v>5</v>
      </c>
    </row>
    <row r="2633" spans="1:22" x14ac:dyDescent="0.2">
      <c r="A2633" s="2">
        <v>2631</v>
      </c>
      <c r="B2633" s="3">
        <v>77247</v>
      </c>
      <c r="C2633" s="2" t="s">
        <v>15952</v>
      </c>
      <c r="D2633" s="2" t="s">
        <v>15953</v>
      </c>
      <c r="E2633" s="2" t="s">
        <v>46</v>
      </c>
      <c r="F2633" s="2" t="s">
        <v>15</v>
      </c>
      <c r="G2633" s="3">
        <v>70000</v>
      </c>
      <c r="H2633" s="6">
        <f>VLOOKUP(F2633,Exchange_rates!$A$1:$B$13,2,FALSE)</f>
        <v>1</v>
      </c>
      <c r="I2633" s="6">
        <f t="shared" si="82"/>
        <v>70000</v>
      </c>
      <c r="J2633" s="3">
        <f t="shared" si="83"/>
        <v>77247</v>
      </c>
      <c r="K2633" s="2" t="s">
        <v>1449</v>
      </c>
      <c r="L2633" t="s">
        <v>28195</v>
      </c>
      <c r="M2633" s="2">
        <v>1569</v>
      </c>
      <c r="N2633" s="2" t="s">
        <v>15954</v>
      </c>
      <c r="O2633" s="2" t="s">
        <v>15955</v>
      </c>
      <c r="P2633" s="2" t="s">
        <v>15956</v>
      </c>
      <c r="Q2633" s="2" t="s">
        <v>15957</v>
      </c>
      <c r="R2633">
        <v>10</v>
      </c>
      <c r="S2633" s="9">
        <f>SUM(pledge_tiers!B2633:F2633)/pledge_tiers!CZ2633</f>
        <v>0.97743391360412635</v>
      </c>
      <c r="T2633" s="8">
        <f>SUM(pledge_tiers!G2633:K2633)/pledge_tiers!CZ2633</f>
        <v>2.2566086395873632E-2</v>
      </c>
      <c r="U2633" s="8">
        <f>SUM(pledge_tiers!L2633:CX2633)/pledge_tiers!CZ2633</f>
        <v>0</v>
      </c>
      <c r="V2633">
        <f>VLOOKUP(A2633,cluster_membership!$A$1:$B$4001,2,FALSE)</f>
        <v>5</v>
      </c>
    </row>
    <row r="2634" spans="1:22" x14ac:dyDescent="0.2">
      <c r="A2634" s="2">
        <v>2632</v>
      </c>
      <c r="B2634" s="3">
        <v>90324</v>
      </c>
      <c r="C2634" s="2" t="s">
        <v>15958</v>
      </c>
      <c r="D2634" s="2" t="s">
        <v>2582</v>
      </c>
      <c r="E2634" s="2" t="s">
        <v>23</v>
      </c>
      <c r="F2634" s="2" t="s">
        <v>15</v>
      </c>
      <c r="G2634" s="3">
        <v>20000</v>
      </c>
      <c r="H2634" s="6">
        <f>VLOOKUP(F2634,Exchange_rates!$A$1:$B$13,2,FALSE)</f>
        <v>1</v>
      </c>
      <c r="I2634" s="6">
        <f t="shared" si="82"/>
        <v>20000</v>
      </c>
      <c r="J2634" s="3">
        <f t="shared" si="83"/>
        <v>90324</v>
      </c>
      <c r="K2634" s="2" t="s">
        <v>149</v>
      </c>
      <c r="L2634" t="s">
        <v>28180</v>
      </c>
      <c r="M2634" s="2">
        <v>1569</v>
      </c>
      <c r="N2634" s="2" t="s">
        <v>15959</v>
      </c>
      <c r="O2634" s="2" t="s">
        <v>15960</v>
      </c>
      <c r="P2634" s="2" t="s">
        <v>15961</v>
      </c>
      <c r="Q2634" s="2" t="s">
        <v>15962</v>
      </c>
      <c r="R2634">
        <v>6</v>
      </c>
      <c r="S2634" s="9">
        <f>SUM(pledge_tiers!B2634:F2634)/pledge_tiers!CZ2634</f>
        <v>0.99743260590500638</v>
      </c>
      <c r="T2634" s="8">
        <f>SUM(pledge_tiers!G2634:K2634)/pledge_tiers!CZ2634</f>
        <v>2.5673940949935813E-3</v>
      </c>
      <c r="U2634" s="8">
        <f>SUM(pledge_tiers!L2634:CX2634)/pledge_tiers!CZ2634</f>
        <v>0</v>
      </c>
      <c r="V2634">
        <f>VLOOKUP(A2634,cluster_membership!$A$1:$B$4001,2,FALSE)</f>
        <v>5</v>
      </c>
    </row>
    <row r="2635" spans="1:22" x14ac:dyDescent="0.2">
      <c r="A2635" s="2">
        <v>2633</v>
      </c>
      <c r="B2635" s="3">
        <v>151178</v>
      </c>
      <c r="C2635" s="2" t="s">
        <v>15963</v>
      </c>
      <c r="D2635" s="2" t="s">
        <v>15964</v>
      </c>
      <c r="E2635" s="2" t="s">
        <v>14</v>
      </c>
      <c r="F2635" s="2" t="s">
        <v>75</v>
      </c>
      <c r="G2635" s="3">
        <v>70000</v>
      </c>
      <c r="H2635" s="6">
        <f>VLOOKUP(F2635,Exchange_rates!$A$1:$B$13,2,FALSE)</f>
        <v>1.24</v>
      </c>
      <c r="I2635" s="6">
        <f t="shared" si="82"/>
        <v>86800</v>
      </c>
      <c r="J2635" s="3">
        <f t="shared" si="83"/>
        <v>187460.72</v>
      </c>
      <c r="K2635" s="2" t="s">
        <v>15965</v>
      </c>
      <c r="L2635" t="s">
        <v>28181</v>
      </c>
      <c r="M2635" s="2">
        <v>1569</v>
      </c>
      <c r="N2635" s="2" t="s">
        <v>15966</v>
      </c>
      <c r="O2635" s="2" t="s">
        <v>15967</v>
      </c>
      <c r="P2635" s="2" t="s">
        <v>15968</v>
      </c>
      <c r="Q2635" s="2" t="s">
        <v>15969</v>
      </c>
      <c r="R2635">
        <v>8</v>
      </c>
      <c r="S2635" s="9">
        <f>SUM(pledge_tiers!B2635:F2635)/pledge_tiers!CZ2635</f>
        <v>0.93234100135317999</v>
      </c>
      <c r="T2635" s="8">
        <f>SUM(pledge_tiers!G2635:K2635)/pledge_tiers!CZ2635</f>
        <v>6.7658998646820026E-2</v>
      </c>
      <c r="U2635" s="8">
        <f>SUM(pledge_tiers!L2635:CX2635)/pledge_tiers!CZ2635</f>
        <v>0</v>
      </c>
      <c r="V2635">
        <f>VLOOKUP(A2635,cluster_membership!$A$1:$B$4001,2,FALSE)</f>
        <v>5</v>
      </c>
    </row>
    <row r="2636" spans="1:22" x14ac:dyDescent="0.2">
      <c r="A2636" s="2">
        <v>2634</v>
      </c>
      <c r="B2636" s="3">
        <v>45288</v>
      </c>
      <c r="C2636" s="2" t="s">
        <v>15970</v>
      </c>
      <c r="D2636" s="2" t="s">
        <v>1791</v>
      </c>
      <c r="E2636" s="2" t="s">
        <v>23</v>
      </c>
      <c r="F2636" s="2" t="s">
        <v>15</v>
      </c>
      <c r="G2636" s="3">
        <v>10000</v>
      </c>
      <c r="H2636" s="6">
        <f>VLOOKUP(F2636,Exchange_rates!$A$1:$B$13,2,FALSE)</f>
        <v>1</v>
      </c>
      <c r="I2636" s="6">
        <f t="shared" si="82"/>
        <v>10000</v>
      </c>
      <c r="J2636" s="3">
        <f t="shared" si="83"/>
        <v>45288</v>
      </c>
      <c r="K2636" s="2" t="s">
        <v>1310</v>
      </c>
      <c r="L2636" t="s">
        <v>28185</v>
      </c>
      <c r="M2636" s="2">
        <v>1568</v>
      </c>
      <c r="N2636" s="2" t="s">
        <v>15971</v>
      </c>
      <c r="O2636" s="2" t="s">
        <v>15972</v>
      </c>
      <c r="P2636" s="2" t="s">
        <v>15973</v>
      </c>
      <c r="Q2636" s="2" t="s">
        <v>15974</v>
      </c>
      <c r="R2636">
        <v>11</v>
      </c>
      <c r="S2636" s="9">
        <f>SUM(pledge_tiers!B2636:F2636)/pledge_tiers!CZ2636</f>
        <v>0.86045016077170422</v>
      </c>
      <c r="T2636" s="8">
        <f>SUM(pledge_tiers!G2636:K2636)/pledge_tiers!CZ2636</f>
        <v>0.13954983922829581</v>
      </c>
      <c r="U2636" s="8">
        <f>SUM(pledge_tiers!L2636:CX2636)/pledge_tiers!CZ2636</f>
        <v>0</v>
      </c>
      <c r="V2636">
        <f>VLOOKUP(A2636,cluster_membership!$A$1:$B$4001,2,FALSE)</f>
        <v>5</v>
      </c>
    </row>
    <row r="2637" spans="1:22" x14ac:dyDescent="0.2">
      <c r="A2637" s="2">
        <v>2635</v>
      </c>
      <c r="B2637" s="3">
        <v>81204</v>
      </c>
      <c r="C2637" s="2" t="s">
        <v>15975</v>
      </c>
      <c r="D2637" s="2" t="s">
        <v>15976</v>
      </c>
      <c r="E2637" s="2" t="s">
        <v>2967</v>
      </c>
      <c r="F2637" s="2" t="s">
        <v>15</v>
      </c>
      <c r="G2637" s="3">
        <v>18750</v>
      </c>
      <c r="H2637" s="6">
        <f>VLOOKUP(F2637,Exchange_rates!$A$1:$B$13,2,FALSE)</f>
        <v>1</v>
      </c>
      <c r="I2637" s="6">
        <f t="shared" si="82"/>
        <v>18750</v>
      </c>
      <c r="J2637" s="3">
        <f t="shared" si="83"/>
        <v>81204</v>
      </c>
      <c r="K2637" s="2" t="s">
        <v>47</v>
      </c>
      <c r="L2637" t="s">
        <v>28180</v>
      </c>
      <c r="M2637" s="2">
        <v>1568</v>
      </c>
      <c r="N2637" s="2" t="s">
        <v>15977</v>
      </c>
      <c r="O2637" s="2" t="s">
        <v>15978</v>
      </c>
      <c r="P2637" s="2" t="s">
        <v>15979</v>
      </c>
      <c r="Q2637" s="2" t="s">
        <v>15980</v>
      </c>
      <c r="R2637">
        <v>16</v>
      </c>
      <c r="S2637" s="9">
        <f>SUM(pledge_tiers!B2637:F2637)/pledge_tiers!CZ2637</f>
        <v>0.80450160771704182</v>
      </c>
      <c r="T2637" s="8">
        <f>SUM(pledge_tiers!G2637:K2637)/pledge_tiers!CZ2637</f>
        <v>0.15627009646302251</v>
      </c>
      <c r="U2637" s="8">
        <f>SUM(pledge_tiers!L2637:CX2637)/pledge_tiers!CZ2637</f>
        <v>3.9228295819935692E-2</v>
      </c>
      <c r="V2637">
        <f>VLOOKUP(A2637,cluster_membership!$A$1:$B$4001,2,FALSE)</f>
        <v>5</v>
      </c>
    </row>
    <row r="2638" spans="1:22" x14ac:dyDescent="0.2">
      <c r="A2638" s="2">
        <v>2636</v>
      </c>
      <c r="B2638" s="3">
        <v>354997</v>
      </c>
      <c r="C2638" s="2" t="s">
        <v>15981</v>
      </c>
      <c r="D2638" s="2" t="s">
        <v>2781</v>
      </c>
      <c r="E2638" s="2" t="s">
        <v>497</v>
      </c>
      <c r="F2638" s="2" t="s">
        <v>15</v>
      </c>
      <c r="G2638" s="3">
        <v>5000</v>
      </c>
      <c r="H2638" s="6">
        <f>VLOOKUP(F2638,Exchange_rates!$A$1:$B$13,2,FALSE)</f>
        <v>1</v>
      </c>
      <c r="I2638" s="6">
        <f t="shared" si="82"/>
        <v>5000</v>
      </c>
      <c r="J2638" s="3">
        <f t="shared" si="83"/>
        <v>354997</v>
      </c>
      <c r="K2638" s="2" t="s">
        <v>2782</v>
      </c>
      <c r="L2638" t="s">
        <v>28181</v>
      </c>
      <c r="M2638" s="2">
        <v>1568</v>
      </c>
      <c r="N2638" s="2" t="s">
        <v>15982</v>
      </c>
      <c r="O2638" s="2" t="s">
        <v>15983</v>
      </c>
      <c r="P2638" s="2" t="s">
        <v>15984</v>
      </c>
      <c r="Q2638" s="2" t="s">
        <v>15985</v>
      </c>
      <c r="R2638">
        <v>18</v>
      </c>
      <c r="S2638" s="9">
        <f>SUM(pledge_tiers!B2638:F2638)/pledge_tiers!CZ2638</f>
        <v>0.37516778523489935</v>
      </c>
      <c r="T2638" s="8">
        <f>SUM(pledge_tiers!G2638:K2638)/pledge_tiers!CZ2638</f>
        <v>0.6026845637583893</v>
      </c>
      <c r="U2638" s="8">
        <f>SUM(pledge_tiers!L2638:CX2638)/pledge_tiers!CZ2638</f>
        <v>2.214765100671141E-2</v>
      </c>
      <c r="V2638">
        <f>VLOOKUP(A2638,cluster_membership!$A$1:$B$4001,2,FALSE)</f>
        <v>5</v>
      </c>
    </row>
    <row r="2639" spans="1:22" x14ac:dyDescent="0.2">
      <c r="A2639" s="2">
        <v>2637</v>
      </c>
      <c r="B2639" s="3">
        <v>72721</v>
      </c>
      <c r="C2639" s="2" t="s">
        <v>15986</v>
      </c>
      <c r="D2639" s="2" t="s">
        <v>15987</v>
      </c>
      <c r="E2639" s="2" t="s">
        <v>23</v>
      </c>
      <c r="F2639" s="2" t="s">
        <v>15</v>
      </c>
      <c r="G2639" s="3">
        <v>35000</v>
      </c>
      <c r="H2639" s="6">
        <f>VLOOKUP(F2639,Exchange_rates!$A$1:$B$13,2,FALSE)</f>
        <v>1</v>
      </c>
      <c r="I2639" s="6">
        <f t="shared" si="82"/>
        <v>35000</v>
      </c>
      <c r="J2639" s="3">
        <f t="shared" si="83"/>
        <v>72721</v>
      </c>
      <c r="K2639" s="2" t="s">
        <v>15988</v>
      </c>
      <c r="L2639" t="s">
        <v>28180</v>
      </c>
      <c r="M2639" s="2">
        <v>1568</v>
      </c>
      <c r="N2639" s="2" t="s">
        <v>15989</v>
      </c>
      <c r="O2639" s="2" t="s">
        <v>15990</v>
      </c>
      <c r="P2639" s="2" t="s">
        <v>15991</v>
      </c>
      <c r="Q2639" s="2" t="s">
        <v>15992</v>
      </c>
      <c r="R2639">
        <v>7</v>
      </c>
      <c r="S2639" s="9">
        <f>SUM(pledge_tiers!B2639:F2639)/pledge_tiers!CZ2639</f>
        <v>1</v>
      </c>
      <c r="T2639" s="8">
        <f>SUM(pledge_tiers!G2639:K2639)/pledge_tiers!CZ2639</f>
        <v>0</v>
      </c>
      <c r="U2639" s="8">
        <f>SUM(pledge_tiers!L2639:CX2639)/pledge_tiers!CZ2639</f>
        <v>0</v>
      </c>
      <c r="V2639">
        <f>VLOOKUP(A2639,cluster_membership!$A$1:$B$4001,2,FALSE)</f>
        <v>5</v>
      </c>
    </row>
    <row r="2640" spans="1:22" x14ac:dyDescent="0.2">
      <c r="A2640" s="2">
        <v>2638</v>
      </c>
      <c r="B2640" s="3">
        <v>68959</v>
      </c>
      <c r="C2640" s="2" t="s">
        <v>15993</v>
      </c>
      <c r="D2640" s="2" t="s">
        <v>15994</v>
      </c>
      <c r="E2640" s="2" t="s">
        <v>298</v>
      </c>
      <c r="F2640" s="2" t="s">
        <v>15</v>
      </c>
      <c r="G2640" s="3">
        <v>20000</v>
      </c>
      <c r="H2640" s="6">
        <f>VLOOKUP(F2640,Exchange_rates!$A$1:$B$13,2,FALSE)</f>
        <v>1</v>
      </c>
      <c r="I2640" s="6">
        <f t="shared" si="82"/>
        <v>20000</v>
      </c>
      <c r="J2640" s="3">
        <f t="shared" si="83"/>
        <v>68959</v>
      </c>
      <c r="K2640" s="2" t="s">
        <v>9640</v>
      </c>
      <c r="L2640" t="s">
        <v>28223</v>
      </c>
      <c r="M2640" s="2">
        <v>1568</v>
      </c>
      <c r="N2640" s="2" t="s">
        <v>15995</v>
      </c>
      <c r="O2640" s="2" t="s">
        <v>15996</v>
      </c>
      <c r="P2640" s="2" t="s">
        <v>15997</v>
      </c>
      <c r="Q2640" s="2" t="s">
        <v>15998</v>
      </c>
      <c r="R2640">
        <v>25</v>
      </c>
      <c r="S2640" s="9">
        <f>SUM(pledge_tiers!B2640:F2640)/pledge_tiers!CZ2640</f>
        <v>0.62613195342820183</v>
      </c>
      <c r="T2640" s="8">
        <f>SUM(pledge_tiers!G2640:K2640)/pledge_tiers!CZ2640</f>
        <v>0.33829236739974128</v>
      </c>
      <c r="U2640" s="8">
        <f>SUM(pledge_tiers!L2640:CX2640)/pledge_tiers!CZ2640</f>
        <v>3.5575679172056923E-2</v>
      </c>
      <c r="V2640">
        <f>VLOOKUP(A2640,cluster_membership!$A$1:$B$4001,2,FALSE)</f>
        <v>5</v>
      </c>
    </row>
    <row r="2641" spans="1:22" x14ac:dyDescent="0.2">
      <c r="A2641" s="2">
        <v>2639</v>
      </c>
      <c r="B2641" s="3">
        <v>336271</v>
      </c>
      <c r="C2641" s="2" t="s">
        <v>15999</v>
      </c>
      <c r="D2641" s="2" t="s">
        <v>16000</v>
      </c>
      <c r="E2641" s="2" t="s">
        <v>581</v>
      </c>
      <c r="F2641" s="2" t="s">
        <v>15</v>
      </c>
      <c r="G2641" s="3">
        <v>20000</v>
      </c>
      <c r="H2641" s="6">
        <f>VLOOKUP(F2641,Exchange_rates!$A$1:$B$13,2,FALSE)</f>
        <v>1</v>
      </c>
      <c r="I2641" s="6">
        <f t="shared" si="82"/>
        <v>20000</v>
      </c>
      <c r="J2641" s="3">
        <f t="shared" si="83"/>
        <v>336271</v>
      </c>
      <c r="K2641" s="2" t="s">
        <v>16001</v>
      </c>
      <c r="L2641" t="s">
        <v>28180</v>
      </c>
      <c r="M2641" s="2">
        <v>1568</v>
      </c>
      <c r="N2641" s="2" t="s">
        <v>16002</v>
      </c>
      <c r="O2641" s="2" t="s">
        <v>16003</v>
      </c>
      <c r="P2641" s="2" t="s">
        <v>16004</v>
      </c>
      <c r="Q2641" s="2" t="s">
        <v>16005</v>
      </c>
      <c r="R2641">
        <v>14</v>
      </c>
      <c r="S2641" s="9">
        <f>SUM(pledge_tiers!B2641:F2641)/pledge_tiers!CZ2641</f>
        <v>0.11206328279499012</v>
      </c>
      <c r="T2641" s="8">
        <f>SUM(pledge_tiers!G2641:K2641)/pledge_tiers!CZ2641</f>
        <v>0.65260382333553069</v>
      </c>
      <c r="U2641" s="8">
        <f>SUM(pledge_tiers!L2641:CX2641)/pledge_tiers!CZ2641</f>
        <v>0.23533289386947923</v>
      </c>
      <c r="V2641">
        <f>VLOOKUP(A2641,cluster_membership!$A$1:$B$4001,2,FALSE)</f>
        <v>5</v>
      </c>
    </row>
    <row r="2642" spans="1:22" x14ac:dyDescent="0.2">
      <c r="A2642" s="2">
        <v>2640</v>
      </c>
      <c r="B2642" s="3">
        <v>82937</v>
      </c>
      <c r="C2642" s="2" t="s">
        <v>16006</v>
      </c>
      <c r="D2642" s="2" t="s">
        <v>16007</v>
      </c>
      <c r="E2642" s="2" t="s">
        <v>46</v>
      </c>
      <c r="F2642" s="2" t="s">
        <v>15</v>
      </c>
      <c r="G2642" s="3">
        <v>65000</v>
      </c>
      <c r="H2642" s="6">
        <f>VLOOKUP(F2642,Exchange_rates!$A$1:$B$13,2,FALSE)</f>
        <v>1</v>
      </c>
      <c r="I2642" s="6">
        <f t="shared" si="82"/>
        <v>65000</v>
      </c>
      <c r="J2642" s="3">
        <f t="shared" si="83"/>
        <v>82937</v>
      </c>
      <c r="K2642" s="2" t="s">
        <v>16008</v>
      </c>
      <c r="L2642" t="s">
        <v>28182</v>
      </c>
      <c r="M2642" s="2">
        <v>1568</v>
      </c>
      <c r="N2642" s="2" t="s">
        <v>16009</v>
      </c>
      <c r="O2642" s="2" t="s">
        <v>16010</v>
      </c>
      <c r="P2642" s="2" t="s">
        <v>16011</v>
      </c>
      <c r="Q2642" s="2" t="s">
        <v>16012</v>
      </c>
      <c r="R2642">
        <v>12</v>
      </c>
      <c r="S2642" s="9">
        <f>SUM(pledge_tiers!B2642:F2642)/pledge_tiers!CZ2642</f>
        <v>0.92192582953806113</v>
      </c>
      <c r="T2642" s="8">
        <f>SUM(pledge_tiers!G2642:K2642)/pledge_tiers!CZ2642</f>
        <v>7.6122316200390366E-2</v>
      </c>
      <c r="U2642" s="8">
        <f>SUM(pledge_tiers!L2642:CX2642)/pledge_tiers!CZ2642</f>
        <v>1.9518542615484711E-3</v>
      </c>
      <c r="V2642">
        <f>VLOOKUP(A2642,cluster_membership!$A$1:$B$4001,2,FALSE)</f>
        <v>5</v>
      </c>
    </row>
    <row r="2643" spans="1:22" x14ac:dyDescent="0.2">
      <c r="A2643" s="2">
        <v>2641</v>
      </c>
      <c r="B2643" s="3">
        <v>54445</v>
      </c>
      <c r="C2643" s="2" t="s">
        <v>16013</v>
      </c>
      <c r="D2643" s="2" t="s">
        <v>1808</v>
      </c>
      <c r="E2643" s="2" t="s">
        <v>14</v>
      </c>
      <c r="F2643" s="2" t="s">
        <v>15</v>
      </c>
      <c r="G2643" s="3">
        <v>15000</v>
      </c>
      <c r="H2643" s="6">
        <f>VLOOKUP(F2643,Exchange_rates!$A$1:$B$13,2,FALSE)</f>
        <v>1</v>
      </c>
      <c r="I2643" s="6">
        <f t="shared" si="82"/>
        <v>15000</v>
      </c>
      <c r="J2643" s="3">
        <f t="shared" si="83"/>
        <v>54445</v>
      </c>
      <c r="K2643" s="2" t="s">
        <v>47</v>
      </c>
      <c r="L2643" t="s">
        <v>28180</v>
      </c>
      <c r="M2643" s="2">
        <v>1567</v>
      </c>
      <c r="N2643" s="2" t="s">
        <v>16014</v>
      </c>
      <c r="O2643" s="2" t="s">
        <v>16015</v>
      </c>
      <c r="P2643" s="2" t="s">
        <v>16016</v>
      </c>
      <c r="Q2643" s="2" t="s">
        <v>16017</v>
      </c>
      <c r="R2643">
        <v>9</v>
      </c>
      <c r="S2643" s="9">
        <f>SUM(pledge_tiers!B2643:F2643)/pledge_tiers!CZ2643</f>
        <v>0.93192035966602438</v>
      </c>
      <c r="T2643" s="8">
        <f>SUM(pledge_tiers!G2643:K2643)/pledge_tiers!CZ2643</f>
        <v>6.8079640333975594E-2</v>
      </c>
      <c r="U2643" s="8">
        <f>SUM(pledge_tiers!L2643:CX2643)/pledge_tiers!CZ2643</f>
        <v>0</v>
      </c>
      <c r="V2643">
        <f>VLOOKUP(A2643,cluster_membership!$A$1:$B$4001,2,FALSE)</f>
        <v>5</v>
      </c>
    </row>
    <row r="2644" spans="1:22" x14ac:dyDescent="0.2">
      <c r="A2644" s="2">
        <v>2642</v>
      </c>
      <c r="B2644" s="3">
        <v>170793</v>
      </c>
      <c r="C2644" s="2" t="s">
        <v>16018</v>
      </c>
      <c r="D2644" s="2" t="s">
        <v>16019</v>
      </c>
      <c r="E2644" s="2" t="s">
        <v>23</v>
      </c>
      <c r="F2644" s="2" t="s">
        <v>15</v>
      </c>
      <c r="G2644" s="3">
        <v>20000</v>
      </c>
      <c r="H2644" s="6">
        <f>VLOOKUP(F2644,Exchange_rates!$A$1:$B$13,2,FALSE)</f>
        <v>1</v>
      </c>
      <c r="I2644" s="6">
        <f t="shared" si="82"/>
        <v>20000</v>
      </c>
      <c r="J2644" s="3">
        <f t="shared" si="83"/>
        <v>170793</v>
      </c>
      <c r="K2644" s="2" t="s">
        <v>5833</v>
      </c>
      <c r="L2644" t="s">
        <v>28180</v>
      </c>
      <c r="M2644" s="2">
        <v>1567</v>
      </c>
      <c r="N2644" s="2" t="s">
        <v>16020</v>
      </c>
      <c r="O2644" s="2" t="s">
        <v>16021</v>
      </c>
      <c r="P2644" s="2" t="s">
        <v>16022</v>
      </c>
      <c r="Q2644" s="2" t="s">
        <v>16023</v>
      </c>
      <c r="R2644">
        <v>10</v>
      </c>
      <c r="S2644" s="9">
        <f>SUM(pledge_tiers!B2644:F2644)/pledge_tiers!CZ2644</f>
        <v>0.72969460688758936</v>
      </c>
      <c r="T2644" s="8">
        <f>SUM(pledge_tiers!G2644:K2644)/pledge_tiers!CZ2644</f>
        <v>0.27030539311241064</v>
      </c>
      <c r="U2644" s="8">
        <f>SUM(pledge_tiers!L2644:CX2644)/pledge_tiers!CZ2644</f>
        <v>0</v>
      </c>
      <c r="V2644">
        <f>VLOOKUP(A2644,cluster_membership!$A$1:$B$4001,2,FALSE)</f>
        <v>5</v>
      </c>
    </row>
    <row r="2645" spans="1:22" x14ac:dyDescent="0.2">
      <c r="A2645" s="2">
        <v>2643</v>
      </c>
      <c r="B2645" s="3">
        <v>42200</v>
      </c>
      <c r="C2645" s="2" t="s">
        <v>16024</v>
      </c>
      <c r="D2645" s="2" t="s">
        <v>11201</v>
      </c>
      <c r="E2645" s="2" t="s">
        <v>23</v>
      </c>
      <c r="F2645" s="2" t="s">
        <v>15</v>
      </c>
      <c r="G2645" s="3">
        <v>10000</v>
      </c>
      <c r="H2645" s="6">
        <f>VLOOKUP(F2645,Exchange_rates!$A$1:$B$13,2,FALSE)</f>
        <v>1</v>
      </c>
      <c r="I2645" s="6">
        <f t="shared" si="82"/>
        <v>10000</v>
      </c>
      <c r="J2645" s="3">
        <f t="shared" si="83"/>
        <v>42200</v>
      </c>
      <c r="K2645" s="2" t="s">
        <v>11202</v>
      </c>
      <c r="L2645" t="s">
        <v>28180</v>
      </c>
      <c r="M2645" s="2">
        <v>1566</v>
      </c>
      <c r="N2645" s="2" t="s">
        <v>16025</v>
      </c>
      <c r="O2645" s="2" t="s">
        <v>16026</v>
      </c>
      <c r="P2645" s="2" t="s">
        <v>16027</v>
      </c>
      <c r="Q2645" s="2" t="s">
        <v>16028</v>
      </c>
      <c r="R2645">
        <v>11</v>
      </c>
      <c r="S2645" s="9">
        <f>SUM(pledge_tiers!B2645:F2645)/pledge_tiers!CZ2645</f>
        <v>0.70294494238156213</v>
      </c>
      <c r="T2645" s="8">
        <f>SUM(pledge_tiers!G2645:K2645)/pledge_tiers!CZ2645</f>
        <v>0.29641485275288093</v>
      </c>
      <c r="U2645" s="8">
        <f>SUM(pledge_tiers!L2645:CX2645)/pledge_tiers!CZ2645</f>
        <v>6.4020486555697821E-4</v>
      </c>
      <c r="V2645">
        <f>VLOOKUP(A2645,cluster_membership!$A$1:$B$4001,2,FALSE)</f>
        <v>5</v>
      </c>
    </row>
    <row r="2646" spans="1:22" x14ac:dyDescent="0.2">
      <c r="A2646" s="2">
        <v>2644</v>
      </c>
      <c r="B2646" s="3">
        <v>23412</v>
      </c>
      <c r="C2646" s="2" t="s">
        <v>16029</v>
      </c>
      <c r="D2646" s="2" t="s">
        <v>4268</v>
      </c>
      <c r="E2646" s="2" t="s">
        <v>46</v>
      </c>
      <c r="F2646" s="2" t="s">
        <v>84</v>
      </c>
      <c r="G2646" s="3">
        <v>15000</v>
      </c>
      <c r="H2646" s="6">
        <f>VLOOKUP(F2646,Exchange_rates!$A$1:$B$13,2,FALSE)</f>
        <v>0.76</v>
      </c>
      <c r="I2646" s="6">
        <f t="shared" si="82"/>
        <v>11400</v>
      </c>
      <c r="J2646" s="3">
        <f t="shared" si="83"/>
        <v>17793.12</v>
      </c>
      <c r="K2646" s="2" t="s">
        <v>4269</v>
      </c>
      <c r="L2646" t="s">
        <v>28192</v>
      </c>
      <c r="M2646" s="2">
        <v>1566</v>
      </c>
      <c r="N2646" s="2" t="s">
        <v>16030</v>
      </c>
      <c r="O2646" s="2" t="s">
        <v>16031</v>
      </c>
      <c r="P2646" s="2" t="s">
        <v>16032</v>
      </c>
      <c r="Q2646" s="2" t="s">
        <v>16033</v>
      </c>
      <c r="R2646">
        <v>7</v>
      </c>
      <c r="S2646" s="9">
        <f>SUM(pledge_tiers!B2646:F2646)/pledge_tiers!CZ2646</f>
        <v>0.99158031088082899</v>
      </c>
      <c r="T2646" s="8">
        <f>SUM(pledge_tiers!G2646:K2646)/pledge_tiers!CZ2646</f>
        <v>8.4196891191709849E-3</v>
      </c>
      <c r="U2646" s="8">
        <f>SUM(pledge_tiers!L2646:CX2646)/pledge_tiers!CZ2646</f>
        <v>0</v>
      </c>
      <c r="V2646">
        <f>VLOOKUP(A2646,cluster_membership!$A$1:$B$4001,2,FALSE)</f>
        <v>5</v>
      </c>
    </row>
    <row r="2647" spans="1:22" x14ac:dyDescent="0.2">
      <c r="A2647" s="2">
        <v>2645</v>
      </c>
      <c r="B2647" s="3">
        <v>100772</v>
      </c>
      <c r="C2647" s="2" t="s">
        <v>16034</v>
      </c>
      <c r="D2647" s="2" t="s">
        <v>16035</v>
      </c>
      <c r="E2647" s="2" t="s">
        <v>1909</v>
      </c>
      <c r="F2647" s="2" t="s">
        <v>15</v>
      </c>
      <c r="G2647" s="3">
        <v>100000</v>
      </c>
      <c r="H2647" s="6">
        <f>VLOOKUP(F2647,Exchange_rates!$A$1:$B$13,2,FALSE)</f>
        <v>1</v>
      </c>
      <c r="I2647" s="6">
        <f t="shared" si="82"/>
        <v>100000</v>
      </c>
      <c r="J2647" s="3">
        <f t="shared" si="83"/>
        <v>100772</v>
      </c>
      <c r="K2647" s="2" t="s">
        <v>16</v>
      </c>
      <c r="L2647" t="s">
        <v>28180</v>
      </c>
      <c r="M2647" s="2">
        <v>1565</v>
      </c>
      <c r="N2647" s="2" t="s">
        <v>16036</v>
      </c>
      <c r="O2647" s="2" t="s">
        <v>16037</v>
      </c>
      <c r="P2647" s="2" t="s">
        <v>16038</v>
      </c>
      <c r="Q2647" s="2" t="s">
        <v>16039</v>
      </c>
      <c r="R2647">
        <v>11</v>
      </c>
      <c r="S2647" s="9">
        <f>SUM(pledge_tiers!B2647:F2647)/pledge_tiers!CZ2647</f>
        <v>0.93704006541291907</v>
      </c>
      <c r="T2647" s="8">
        <f>SUM(pledge_tiers!G2647:K2647)/pledge_tiers!CZ2647</f>
        <v>6.2142273098937037E-2</v>
      </c>
      <c r="U2647" s="8">
        <f>SUM(pledge_tiers!L2647:CX2647)/pledge_tiers!CZ2647</f>
        <v>8.1766148814390845E-4</v>
      </c>
      <c r="V2647">
        <f>VLOOKUP(A2647,cluster_membership!$A$1:$B$4001,2,FALSE)</f>
        <v>5</v>
      </c>
    </row>
    <row r="2648" spans="1:22" x14ac:dyDescent="0.2">
      <c r="A2648" s="2">
        <v>2646</v>
      </c>
      <c r="B2648" s="3">
        <v>159485</v>
      </c>
      <c r="C2648" s="2" t="s">
        <v>16040</v>
      </c>
      <c r="D2648" s="2" t="s">
        <v>13442</v>
      </c>
      <c r="E2648" s="2" t="s">
        <v>2162</v>
      </c>
      <c r="F2648" s="2" t="s">
        <v>15</v>
      </c>
      <c r="G2648" s="3">
        <v>150000</v>
      </c>
      <c r="H2648" s="6">
        <f>VLOOKUP(F2648,Exchange_rates!$A$1:$B$13,2,FALSE)</f>
        <v>1</v>
      </c>
      <c r="I2648" s="6">
        <f t="shared" si="82"/>
        <v>150000</v>
      </c>
      <c r="J2648" s="3">
        <f t="shared" si="83"/>
        <v>159485</v>
      </c>
      <c r="K2648" s="2" t="s">
        <v>16</v>
      </c>
      <c r="L2648" t="s">
        <v>28180</v>
      </c>
      <c r="M2648" s="2">
        <v>1564</v>
      </c>
      <c r="N2648" s="2" t="s">
        <v>16041</v>
      </c>
      <c r="O2648" s="2" t="s">
        <v>16042</v>
      </c>
      <c r="P2648" s="2" t="s">
        <v>16043</v>
      </c>
      <c r="Q2648" s="2" t="s">
        <v>16044</v>
      </c>
      <c r="R2648">
        <v>25</v>
      </c>
      <c r="S2648" s="9">
        <f>SUM(pledge_tiers!B2648:F2648)/pledge_tiers!CZ2648</f>
        <v>0.5714285714285714</v>
      </c>
      <c r="T2648" s="8">
        <f>SUM(pledge_tiers!G2648:K2648)/pledge_tiers!CZ2648</f>
        <v>0.35782312925170068</v>
      </c>
      <c r="U2648" s="8">
        <f>SUM(pledge_tiers!L2648:CX2648)/pledge_tiers!CZ2648</f>
        <v>7.0748299319727898E-2</v>
      </c>
      <c r="V2648">
        <f>VLOOKUP(A2648,cluster_membership!$A$1:$B$4001,2,FALSE)</f>
        <v>5</v>
      </c>
    </row>
    <row r="2649" spans="1:22" x14ac:dyDescent="0.2">
      <c r="A2649" s="2">
        <v>2647</v>
      </c>
      <c r="B2649" s="3">
        <v>43886</v>
      </c>
      <c r="C2649" s="2" t="s">
        <v>16045</v>
      </c>
      <c r="D2649" s="2" t="s">
        <v>16046</v>
      </c>
      <c r="E2649" s="2" t="s">
        <v>14</v>
      </c>
      <c r="F2649" s="2" t="s">
        <v>15</v>
      </c>
      <c r="G2649" s="3">
        <v>8000</v>
      </c>
      <c r="H2649" s="6">
        <f>VLOOKUP(F2649,Exchange_rates!$A$1:$B$13,2,FALSE)</f>
        <v>1</v>
      </c>
      <c r="I2649" s="6">
        <f t="shared" si="82"/>
        <v>8000</v>
      </c>
      <c r="J2649" s="3">
        <f t="shared" si="83"/>
        <v>43886</v>
      </c>
      <c r="K2649" s="2" t="s">
        <v>3119</v>
      </c>
      <c r="L2649" t="s">
        <v>28180</v>
      </c>
      <c r="M2649" s="2">
        <v>1564</v>
      </c>
      <c r="N2649" s="2" t="s">
        <v>16047</v>
      </c>
      <c r="O2649" s="2" t="s">
        <v>16048</v>
      </c>
      <c r="P2649" s="2" t="s">
        <v>16049</v>
      </c>
      <c r="Q2649" s="2" t="s">
        <v>16050</v>
      </c>
      <c r="R2649">
        <v>4</v>
      </c>
      <c r="S2649" s="9">
        <f>SUM(pledge_tiers!B2649:F2649)/pledge_tiers!CZ2649</f>
        <v>1</v>
      </c>
      <c r="T2649" s="8">
        <f>SUM(pledge_tiers!G2649:K2649)/pledge_tiers!CZ2649</f>
        <v>0</v>
      </c>
      <c r="U2649" s="8">
        <f>SUM(pledge_tiers!L2649:CX2649)/pledge_tiers!CZ2649</f>
        <v>0</v>
      </c>
      <c r="V2649">
        <f>VLOOKUP(A2649,cluster_membership!$A$1:$B$4001,2,FALSE)</f>
        <v>5</v>
      </c>
    </row>
    <row r="2650" spans="1:22" x14ac:dyDescent="0.2">
      <c r="A2650" s="2">
        <v>2648</v>
      </c>
      <c r="B2650" s="3">
        <v>23896</v>
      </c>
      <c r="C2650" s="2" t="s">
        <v>16051</v>
      </c>
      <c r="D2650" s="2" t="s">
        <v>2973</v>
      </c>
      <c r="E2650" s="2" t="s">
        <v>5187</v>
      </c>
      <c r="F2650" s="2" t="s">
        <v>15</v>
      </c>
      <c r="G2650" s="3">
        <v>15000</v>
      </c>
      <c r="H2650" s="6">
        <f>VLOOKUP(F2650,Exchange_rates!$A$1:$B$13,2,FALSE)</f>
        <v>1</v>
      </c>
      <c r="I2650" s="6">
        <f t="shared" si="82"/>
        <v>15000</v>
      </c>
      <c r="J2650" s="3">
        <f t="shared" si="83"/>
        <v>23896</v>
      </c>
      <c r="K2650" s="2" t="s">
        <v>162</v>
      </c>
      <c r="L2650" t="s">
        <v>28180</v>
      </c>
      <c r="M2650" s="2">
        <v>1564</v>
      </c>
      <c r="N2650" s="2" t="s">
        <v>16052</v>
      </c>
      <c r="O2650" s="2" t="s">
        <v>16053</v>
      </c>
      <c r="P2650" s="2" t="s">
        <v>16054</v>
      </c>
      <c r="Q2650" s="2" t="s">
        <v>16055</v>
      </c>
      <c r="R2650">
        <v>10</v>
      </c>
      <c r="S2650" s="9">
        <f>SUM(pledge_tiers!B2650:F2650)/pledge_tiers!CZ2650</f>
        <v>0.67158434894162922</v>
      </c>
      <c r="T2650" s="8">
        <f>SUM(pledge_tiers!G2650:K2650)/pledge_tiers!CZ2650</f>
        <v>0.32841565105837073</v>
      </c>
      <c r="U2650" s="8">
        <f>SUM(pledge_tiers!L2650:CX2650)/pledge_tiers!CZ2650</f>
        <v>0</v>
      </c>
      <c r="V2650">
        <f>VLOOKUP(A2650,cluster_membership!$A$1:$B$4001,2,FALSE)</f>
        <v>5</v>
      </c>
    </row>
    <row r="2651" spans="1:22" x14ac:dyDescent="0.2">
      <c r="A2651" s="2">
        <v>2649</v>
      </c>
      <c r="B2651" s="3">
        <v>605898</v>
      </c>
      <c r="C2651" s="2" t="s">
        <v>16056</v>
      </c>
      <c r="D2651" s="2" t="s">
        <v>16057</v>
      </c>
      <c r="E2651" s="2" t="s">
        <v>23</v>
      </c>
      <c r="F2651" s="2" t="s">
        <v>945</v>
      </c>
      <c r="G2651" s="3">
        <v>50000</v>
      </c>
      <c r="H2651" s="6">
        <f>VLOOKUP(F2651,Exchange_rates!$A$1:$B$13,2,FALSE)</f>
        <v>1.06</v>
      </c>
      <c r="I2651" s="6">
        <f t="shared" si="82"/>
        <v>53000</v>
      </c>
      <c r="J2651" s="3">
        <f t="shared" si="83"/>
        <v>642251.88</v>
      </c>
      <c r="K2651" s="2" t="s">
        <v>16058</v>
      </c>
      <c r="L2651" t="s">
        <v>28212</v>
      </c>
      <c r="M2651" s="2">
        <v>1563</v>
      </c>
      <c r="N2651" s="2" t="s">
        <v>16059</v>
      </c>
      <c r="O2651" s="2" t="s">
        <v>16060</v>
      </c>
      <c r="P2651" s="2" t="s">
        <v>16061</v>
      </c>
      <c r="Q2651" s="2" t="s">
        <v>16062</v>
      </c>
      <c r="R2651">
        <v>21</v>
      </c>
      <c r="S2651" s="9">
        <f>SUM(pledge_tiers!B2651:F2651)/pledge_tiers!CZ2651</f>
        <v>0.72255095332018404</v>
      </c>
      <c r="T2651" s="8">
        <f>SUM(pledge_tiers!G2651:K2651)/pledge_tiers!CZ2651</f>
        <v>0.12952005259697569</v>
      </c>
      <c r="U2651" s="8">
        <f>SUM(pledge_tiers!L2651:CX2651)/pledge_tiers!CZ2651</f>
        <v>0.14792899408284024</v>
      </c>
      <c r="V2651">
        <f>VLOOKUP(A2651,cluster_membership!$A$1:$B$4001,2,FALSE)</f>
        <v>5</v>
      </c>
    </row>
    <row r="2652" spans="1:22" x14ac:dyDescent="0.2">
      <c r="A2652" s="2">
        <v>2650</v>
      </c>
      <c r="B2652" s="3">
        <v>92612</v>
      </c>
      <c r="C2652" s="2" t="s">
        <v>16063</v>
      </c>
      <c r="D2652" s="2" t="s">
        <v>16064</v>
      </c>
      <c r="E2652" s="2" t="s">
        <v>847</v>
      </c>
      <c r="F2652" s="2" t="s">
        <v>15</v>
      </c>
      <c r="G2652" s="3">
        <v>79000</v>
      </c>
      <c r="H2652" s="6">
        <f>VLOOKUP(F2652,Exchange_rates!$A$1:$B$13,2,FALSE)</f>
        <v>1</v>
      </c>
      <c r="I2652" s="6">
        <f t="shared" si="82"/>
        <v>79000</v>
      </c>
      <c r="J2652" s="3">
        <f t="shared" si="83"/>
        <v>92612</v>
      </c>
      <c r="K2652" s="2" t="s">
        <v>16065</v>
      </c>
      <c r="L2652" t="s">
        <v>28180</v>
      </c>
      <c r="M2652" s="2">
        <v>1563</v>
      </c>
      <c r="N2652" s="2" t="s">
        <v>16066</v>
      </c>
      <c r="O2652" s="2" t="s">
        <v>16067</v>
      </c>
      <c r="P2652" s="2" t="s">
        <v>16068</v>
      </c>
      <c r="Q2652" s="2" t="s">
        <v>16069</v>
      </c>
      <c r="R2652">
        <v>21</v>
      </c>
      <c r="S2652" s="9">
        <f>SUM(pledge_tiers!B2652:F2652)/pledge_tiers!CZ2652</f>
        <v>0.9510682288077188</v>
      </c>
      <c r="T2652" s="8">
        <f>SUM(pledge_tiers!G2652:K2652)/pledge_tiers!CZ2652</f>
        <v>2.8256374913852515E-2</v>
      </c>
      <c r="U2652" s="8">
        <f>SUM(pledge_tiers!L2652:CX2652)/pledge_tiers!CZ2652</f>
        <v>2.0675396278428671E-2</v>
      </c>
      <c r="V2652">
        <f>VLOOKUP(A2652,cluster_membership!$A$1:$B$4001,2,FALSE)</f>
        <v>5</v>
      </c>
    </row>
    <row r="2653" spans="1:22" x14ac:dyDescent="0.2">
      <c r="A2653" s="2">
        <v>2651</v>
      </c>
      <c r="B2653" s="3">
        <v>37772</v>
      </c>
      <c r="C2653" s="2" t="s">
        <v>16070</v>
      </c>
      <c r="D2653" s="2" t="s">
        <v>7220</v>
      </c>
      <c r="E2653" s="2" t="s">
        <v>7221</v>
      </c>
      <c r="F2653" s="2" t="s">
        <v>15</v>
      </c>
      <c r="G2653" s="3">
        <v>30000</v>
      </c>
      <c r="H2653" s="6">
        <f>VLOOKUP(F2653,Exchange_rates!$A$1:$B$13,2,FALSE)</f>
        <v>1</v>
      </c>
      <c r="I2653" s="6">
        <f t="shared" si="82"/>
        <v>30000</v>
      </c>
      <c r="J2653" s="3">
        <f t="shared" si="83"/>
        <v>37772</v>
      </c>
      <c r="K2653" s="2" t="s">
        <v>3651</v>
      </c>
      <c r="L2653" t="s">
        <v>28180</v>
      </c>
      <c r="M2653" s="2">
        <v>1562</v>
      </c>
      <c r="N2653" s="2" t="s">
        <v>16071</v>
      </c>
      <c r="O2653" s="2" t="s">
        <v>16072</v>
      </c>
      <c r="P2653" s="2" t="s">
        <v>16073</v>
      </c>
      <c r="Q2653" s="2" t="s">
        <v>16074</v>
      </c>
      <c r="R2653">
        <v>5</v>
      </c>
      <c r="S2653" s="9">
        <f>SUM(pledge_tiers!B2653:F2653)/pledge_tiers!CZ2653</f>
        <v>1</v>
      </c>
      <c r="T2653" s="8">
        <f>SUM(pledge_tiers!G2653:K2653)/pledge_tiers!CZ2653</f>
        <v>0</v>
      </c>
      <c r="U2653" s="8">
        <f>SUM(pledge_tiers!L2653:CX2653)/pledge_tiers!CZ2653</f>
        <v>0</v>
      </c>
      <c r="V2653">
        <f>VLOOKUP(A2653,cluster_membership!$A$1:$B$4001,2,FALSE)</f>
        <v>5</v>
      </c>
    </row>
    <row r="2654" spans="1:22" x14ac:dyDescent="0.2">
      <c r="A2654" s="2">
        <v>2652</v>
      </c>
      <c r="B2654" s="3">
        <v>35213</v>
      </c>
      <c r="C2654" s="2" t="s">
        <v>16075</v>
      </c>
      <c r="D2654" s="2" t="s">
        <v>16076</v>
      </c>
      <c r="E2654" s="2" t="s">
        <v>46</v>
      </c>
      <c r="F2654" s="2" t="s">
        <v>15</v>
      </c>
      <c r="G2654" s="3">
        <v>30000</v>
      </c>
      <c r="H2654" s="6">
        <f>VLOOKUP(F2654,Exchange_rates!$A$1:$B$13,2,FALSE)</f>
        <v>1</v>
      </c>
      <c r="I2654" s="6">
        <f t="shared" si="82"/>
        <v>30000</v>
      </c>
      <c r="J2654" s="3">
        <f t="shared" si="83"/>
        <v>35213</v>
      </c>
      <c r="K2654" s="2" t="s">
        <v>39</v>
      </c>
      <c r="L2654" t="s">
        <v>28180</v>
      </c>
      <c r="M2654" s="2">
        <v>1561</v>
      </c>
      <c r="N2654" s="2" t="s">
        <v>16077</v>
      </c>
      <c r="O2654" s="2" t="s">
        <v>16078</v>
      </c>
      <c r="P2654" s="2" t="s">
        <v>16079</v>
      </c>
      <c r="Q2654" s="2" t="s">
        <v>16080</v>
      </c>
      <c r="R2654">
        <v>13</v>
      </c>
      <c r="S2654" s="9">
        <f>SUM(pledge_tiers!B2654:F2654)/pledge_tiers!CZ2654</f>
        <v>0.84183344092963197</v>
      </c>
      <c r="T2654" s="8">
        <f>SUM(pledge_tiers!G2654:K2654)/pledge_tiers!CZ2654</f>
        <v>0.15558424790187217</v>
      </c>
      <c r="U2654" s="8">
        <f>SUM(pledge_tiers!L2654:CX2654)/pledge_tiers!CZ2654</f>
        <v>2.5823111684958036E-3</v>
      </c>
      <c r="V2654">
        <f>VLOOKUP(A2654,cluster_membership!$A$1:$B$4001,2,FALSE)</f>
        <v>5</v>
      </c>
    </row>
    <row r="2655" spans="1:22" x14ac:dyDescent="0.2">
      <c r="A2655" s="2">
        <v>2653</v>
      </c>
      <c r="B2655" s="3">
        <v>42831</v>
      </c>
      <c r="C2655" s="2" t="s">
        <v>16081</v>
      </c>
      <c r="D2655" s="2" t="s">
        <v>5819</v>
      </c>
      <c r="E2655" s="2" t="s">
        <v>14</v>
      </c>
      <c r="F2655" s="2" t="s">
        <v>15</v>
      </c>
      <c r="G2655" s="3">
        <v>4000</v>
      </c>
      <c r="H2655" s="6">
        <f>VLOOKUP(F2655,Exchange_rates!$A$1:$B$13,2,FALSE)</f>
        <v>1</v>
      </c>
      <c r="I2655" s="6">
        <f t="shared" si="82"/>
        <v>4000</v>
      </c>
      <c r="J2655" s="3">
        <f t="shared" si="83"/>
        <v>42831</v>
      </c>
      <c r="K2655" s="2" t="s">
        <v>136</v>
      </c>
      <c r="L2655" t="s">
        <v>28180</v>
      </c>
      <c r="M2655" s="2">
        <v>1561</v>
      </c>
      <c r="N2655" s="2" t="s">
        <v>16082</v>
      </c>
      <c r="O2655" s="2" t="s">
        <v>16083</v>
      </c>
      <c r="P2655" s="2" t="s">
        <v>16084</v>
      </c>
      <c r="Q2655" s="2" t="s">
        <v>16085</v>
      </c>
      <c r="R2655">
        <v>5</v>
      </c>
      <c r="S2655" s="9">
        <f>SUM(pledge_tiers!B2655:F2655)/pledge_tiers!CZ2655</f>
        <v>1</v>
      </c>
      <c r="T2655" s="8">
        <f>SUM(pledge_tiers!G2655:K2655)/pledge_tiers!CZ2655</f>
        <v>0</v>
      </c>
      <c r="U2655" s="8">
        <f>SUM(pledge_tiers!L2655:CX2655)/pledge_tiers!CZ2655</f>
        <v>0</v>
      </c>
      <c r="V2655">
        <f>VLOOKUP(A2655,cluster_membership!$A$1:$B$4001,2,FALSE)</f>
        <v>5</v>
      </c>
    </row>
    <row r="2656" spans="1:22" x14ac:dyDescent="0.2">
      <c r="A2656" s="2">
        <v>2654</v>
      </c>
      <c r="B2656" s="3">
        <v>784320</v>
      </c>
      <c r="C2656" s="2" t="s">
        <v>16086</v>
      </c>
      <c r="D2656" s="2" t="s">
        <v>16087</v>
      </c>
      <c r="E2656" s="2" t="s">
        <v>83</v>
      </c>
      <c r="F2656" s="2" t="s">
        <v>15</v>
      </c>
      <c r="G2656" s="3">
        <v>100000</v>
      </c>
      <c r="H2656" s="6">
        <f>VLOOKUP(F2656,Exchange_rates!$A$1:$B$13,2,FALSE)</f>
        <v>1</v>
      </c>
      <c r="I2656" s="6">
        <f t="shared" si="82"/>
        <v>100000</v>
      </c>
      <c r="J2656" s="3">
        <f t="shared" si="83"/>
        <v>784320</v>
      </c>
      <c r="K2656" s="2" t="s">
        <v>47</v>
      </c>
      <c r="L2656" t="s">
        <v>28180</v>
      </c>
      <c r="M2656" s="2">
        <v>1559</v>
      </c>
      <c r="N2656" s="2" t="s">
        <v>16088</v>
      </c>
      <c r="O2656" s="2" t="s">
        <v>16089</v>
      </c>
      <c r="P2656" s="2" t="s">
        <v>16090</v>
      </c>
      <c r="Q2656" s="2" t="s">
        <v>16091</v>
      </c>
      <c r="R2656">
        <v>8</v>
      </c>
      <c r="S2656" s="9">
        <f>SUM(pledge_tiers!B2656:F2656)/pledge_tiers!CZ2656</f>
        <v>0.92544146500981028</v>
      </c>
      <c r="T2656" s="8">
        <f>SUM(pledge_tiers!G2656:K2656)/pledge_tiers!CZ2656</f>
        <v>7.4558534990189662E-2</v>
      </c>
      <c r="U2656" s="8">
        <f>SUM(pledge_tiers!L2656:CX2656)/pledge_tiers!CZ2656</f>
        <v>0</v>
      </c>
      <c r="V2656">
        <f>VLOOKUP(A2656,cluster_membership!$A$1:$B$4001,2,FALSE)</f>
        <v>5</v>
      </c>
    </row>
    <row r="2657" spans="1:22" x14ac:dyDescent="0.2">
      <c r="A2657" s="2">
        <v>2655</v>
      </c>
      <c r="B2657" s="3">
        <v>368630</v>
      </c>
      <c r="C2657" s="2" t="s">
        <v>16092</v>
      </c>
      <c r="D2657" s="2" t="s">
        <v>13733</v>
      </c>
      <c r="E2657" s="2" t="s">
        <v>23</v>
      </c>
      <c r="F2657" s="2" t="s">
        <v>15</v>
      </c>
      <c r="G2657" s="3">
        <v>360000</v>
      </c>
      <c r="H2657" s="6">
        <f>VLOOKUP(F2657,Exchange_rates!$A$1:$B$13,2,FALSE)</f>
        <v>1</v>
      </c>
      <c r="I2657" s="6">
        <f t="shared" si="82"/>
        <v>360000</v>
      </c>
      <c r="J2657" s="3">
        <f t="shared" si="83"/>
        <v>368630</v>
      </c>
      <c r="K2657" s="2" t="s">
        <v>701</v>
      </c>
      <c r="L2657" t="s">
        <v>28180</v>
      </c>
      <c r="M2657" s="2">
        <v>1559</v>
      </c>
      <c r="N2657" s="2" t="s">
        <v>16093</v>
      </c>
      <c r="O2657" s="2" t="s">
        <v>16094</v>
      </c>
      <c r="P2657" s="2" t="s">
        <v>16095</v>
      </c>
      <c r="Q2657" s="2" t="s">
        <v>16096</v>
      </c>
      <c r="R2657">
        <v>9</v>
      </c>
      <c r="S2657" s="9">
        <f>SUM(pledge_tiers!B2657:F2657)/pledge_tiers!CZ2657</f>
        <v>0.75794455713319808</v>
      </c>
      <c r="T2657" s="8">
        <f>SUM(pledge_tiers!G2657:K2657)/pledge_tiers!CZ2657</f>
        <v>0.24205544286680189</v>
      </c>
      <c r="U2657" s="8">
        <f>SUM(pledge_tiers!L2657:CX2657)/pledge_tiers!CZ2657</f>
        <v>0</v>
      </c>
      <c r="V2657">
        <f>VLOOKUP(A2657,cluster_membership!$A$1:$B$4001,2,FALSE)</f>
        <v>5</v>
      </c>
    </row>
    <row r="2658" spans="1:22" x14ac:dyDescent="0.2">
      <c r="A2658" s="2">
        <v>2656</v>
      </c>
      <c r="B2658" s="3">
        <v>211027</v>
      </c>
      <c r="C2658" s="2" t="s">
        <v>16097</v>
      </c>
      <c r="D2658" s="2" t="s">
        <v>16098</v>
      </c>
      <c r="E2658" s="2" t="s">
        <v>23</v>
      </c>
      <c r="F2658" s="2" t="s">
        <v>15</v>
      </c>
      <c r="G2658" s="3">
        <v>25000</v>
      </c>
      <c r="H2658" s="6">
        <f>VLOOKUP(F2658,Exchange_rates!$A$1:$B$13,2,FALSE)</f>
        <v>1</v>
      </c>
      <c r="I2658" s="6">
        <f t="shared" si="82"/>
        <v>25000</v>
      </c>
      <c r="J2658" s="3">
        <f t="shared" si="83"/>
        <v>211027</v>
      </c>
      <c r="K2658" s="2" t="s">
        <v>136</v>
      </c>
      <c r="L2658" t="s">
        <v>28180</v>
      </c>
      <c r="M2658" s="2">
        <v>1558</v>
      </c>
      <c r="N2658" s="2" t="s">
        <v>16099</v>
      </c>
      <c r="O2658" s="2" t="s">
        <v>16100</v>
      </c>
      <c r="P2658" s="2" t="s">
        <v>16101</v>
      </c>
      <c r="Q2658" s="2" t="s">
        <v>16102</v>
      </c>
      <c r="R2658">
        <v>4</v>
      </c>
      <c r="S2658" s="9">
        <f>SUM(pledge_tiers!B2658:F2658)/pledge_tiers!CZ2658</f>
        <v>1</v>
      </c>
      <c r="T2658" s="8">
        <f>SUM(pledge_tiers!G2658:K2658)/pledge_tiers!CZ2658</f>
        <v>0</v>
      </c>
      <c r="U2658" s="8">
        <f>SUM(pledge_tiers!L2658:CX2658)/pledge_tiers!CZ2658</f>
        <v>0</v>
      </c>
      <c r="V2658">
        <f>VLOOKUP(A2658,cluster_membership!$A$1:$B$4001,2,FALSE)</f>
        <v>5</v>
      </c>
    </row>
    <row r="2659" spans="1:22" x14ac:dyDescent="0.2">
      <c r="A2659" s="2">
        <v>2657</v>
      </c>
      <c r="B2659" s="3">
        <v>60788</v>
      </c>
      <c r="C2659" s="2" t="s">
        <v>16103</v>
      </c>
      <c r="D2659" s="2" t="s">
        <v>16104</v>
      </c>
      <c r="E2659" s="2" t="s">
        <v>6182</v>
      </c>
      <c r="F2659" s="2" t="s">
        <v>75</v>
      </c>
      <c r="G2659" s="3">
        <v>45000</v>
      </c>
      <c r="H2659" s="6">
        <f>VLOOKUP(F2659,Exchange_rates!$A$1:$B$13,2,FALSE)</f>
        <v>1.24</v>
      </c>
      <c r="I2659" s="6">
        <f t="shared" si="82"/>
        <v>55800</v>
      </c>
      <c r="J2659" s="3">
        <f t="shared" si="83"/>
        <v>75377.119999999995</v>
      </c>
      <c r="K2659" s="2" t="s">
        <v>16105</v>
      </c>
      <c r="L2659" t="s">
        <v>28181</v>
      </c>
      <c r="M2659" s="2">
        <v>1558</v>
      </c>
      <c r="N2659" s="2" t="s">
        <v>16106</v>
      </c>
      <c r="O2659" s="2" t="s">
        <v>16107</v>
      </c>
      <c r="P2659" s="2" t="s">
        <v>16108</v>
      </c>
      <c r="Q2659" s="2" t="s">
        <v>16109</v>
      </c>
      <c r="R2659">
        <v>20</v>
      </c>
      <c r="S2659" s="9">
        <f>SUM(pledge_tiers!B2659:F2659)/pledge_tiers!CZ2659</f>
        <v>0.39697169190256748</v>
      </c>
      <c r="T2659" s="8">
        <f>SUM(pledge_tiers!G2659:K2659)/pledge_tiers!CZ2659</f>
        <v>0.51086240947992101</v>
      </c>
      <c r="U2659" s="8">
        <f>SUM(pledge_tiers!L2659:CX2659)/pledge_tiers!CZ2659</f>
        <v>9.2165898617511524E-2</v>
      </c>
      <c r="V2659">
        <f>VLOOKUP(A2659,cluster_membership!$A$1:$B$4001,2,FALSE)</f>
        <v>5</v>
      </c>
    </row>
    <row r="2660" spans="1:22" x14ac:dyDescent="0.2">
      <c r="A2660" s="2">
        <v>2658</v>
      </c>
      <c r="B2660" s="3">
        <v>215471</v>
      </c>
      <c r="C2660" s="2" t="s">
        <v>16110</v>
      </c>
      <c r="D2660" s="2" t="s">
        <v>16111</v>
      </c>
      <c r="E2660" s="2" t="s">
        <v>14</v>
      </c>
      <c r="F2660" s="2" t="s">
        <v>15</v>
      </c>
      <c r="G2660" s="3">
        <v>30000</v>
      </c>
      <c r="H2660" s="6">
        <f>VLOOKUP(F2660,Exchange_rates!$A$1:$B$13,2,FALSE)</f>
        <v>1</v>
      </c>
      <c r="I2660" s="6">
        <f t="shared" si="82"/>
        <v>30000</v>
      </c>
      <c r="J2660" s="3">
        <f t="shared" si="83"/>
        <v>215471</v>
      </c>
      <c r="K2660" s="2" t="s">
        <v>162</v>
      </c>
      <c r="L2660" t="s">
        <v>28180</v>
      </c>
      <c r="M2660" s="2">
        <v>1558</v>
      </c>
      <c r="N2660" s="2" t="s">
        <v>16112</v>
      </c>
      <c r="O2660" s="2" t="s">
        <v>16113</v>
      </c>
      <c r="P2660" s="2" t="s">
        <v>16114</v>
      </c>
      <c r="Q2660" s="2" t="s">
        <v>16115</v>
      </c>
      <c r="R2660">
        <v>5</v>
      </c>
      <c r="S2660" s="9">
        <f>SUM(pledge_tiers!B2660:F2660)/pledge_tiers!CZ2660</f>
        <v>1</v>
      </c>
      <c r="T2660" s="8">
        <f>SUM(pledge_tiers!G2660:K2660)/pledge_tiers!CZ2660</f>
        <v>0</v>
      </c>
      <c r="U2660" s="8">
        <f>SUM(pledge_tiers!L2660:CX2660)/pledge_tiers!CZ2660</f>
        <v>0</v>
      </c>
      <c r="V2660">
        <f>VLOOKUP(A2660,cluster_membership!$A$1:$B$4001,2,FALSE)</f>
        <v>5</v>
      </c>
    </row>
    <row r="2661" spans="1:22" x14ac:dyDescent="0.2">
      <c r="A2661" s="2">
        <v>2659</v>
      </c>
      <c r="B2661" s="3">
        <v>52616</v>
      </c>
      <c r="C2661" s="2" t="s">
        <v>16116</v>
      </c>
      <c r="D2661" s="2" t="s">
        <v>16117</v>
      </c>
      <c r="E2661" s="2" t="s">
        <v>46</v>
      </c>
      <c r="F2661" s="2" t="s">
        <v>15</v>
      </c>
      <c r="G2661" s="3">
        <v>30000</v>
      </c>
      <c r="H2661" s="6">
        <f>VLOOKUP(F2661,Exchange_rates!$A$1:$B$13,2,FALSE)</f>
        <v>1</v>
      </c>
      <c r="I2661" s="6">
        <f t="shared" si="82"/>
        <v>30000</v>
      </c>
      <c r="J2661" s="3">
        <f t="shared" si="83"/>
        <v>52616</v>
      </c>
      <c r="K2661" s="2" t="s">
        <v>686</v>
      </c>
      <c r="L2661" t="s">
        <v>28180</v>
      </c>
      <c r="M2661" s="2">
        <v>1558</v>
      </c>
      <c r="N2661" s="2" t="s">
        <v>16118</v>
      </c>
      <c r="O2661" s="2" t="s">
        <v>16119</v>
      </c>
      <c r="P2661" s="2" t="s">
        <v>16120</v>
      </c>
      <c r="Q2661" s="2" t="s">
        <v>16121</v>
      </c>
      <c r="R2661">
        <v>10</v>
      </c>
      <c r="S2661" s="9">
        <f>SUM(pledge_tiers!B2661:F2661)/pledge_tiers!CZ2661</f>
        <v>0.98941798941798942</v>
      </c>
      <c r="T2661" s="8">
        <f>SUM(pledge_tiers!G2661:K2661)/pledge_tiers!CZ2661</f>
        <v>1.0582010582010581E-2</v>
      </c>
      <c r="U2661" s="8">
        <f>SUM(pledge_tiers!L2661:CX2661)/pledge_tiers!CZ2661</f>
        <v>0</v>
      </c>
      <c r="V2661">
        <f>VLOOKUP(A2661,cluster_membership!$A$1:$B$4001,2,FALSE)</f>
        <v>5</v>
      </c>
    </row>
    <row r="2662" spans="1:22" x14ac:dyDescent="0.2">
      <c r="A2662" s="2">
        <v>2660</v>
      </c>
      <c r="B2662" s="3">
        <v>76013</v>
      </c>
      <c r="C2662" s="2" t="s">
        <v>16122</v>
      </c>
      <c r="D2662" s="2" t="s">
        <v>16123</v>
      </c>
      <c r="E2662" s="2" t="s">
        <v>1909</v>
      </c>
      <c r="F2662" s="2" t="s">
        <v>15</v>
      </c>
      <c r="G2662" s="3">
        <v>60000</v>
      </c>
      <c r="H2662" s="6">
        <f>VLOOKUP(F2662,Exchange_rates!$A$1:$B$13,2,FALSE)</f>
        <v>1</v>
      </c>
      <c r="I2662" s="6">
        <f t="shared" si="82"/>
        <v>60000</v>
      </c>
      <c r="J2662" s="3">
        <f t="shared" si="83"/>
        <v>76013</v>
      </c>
      <c r="K2662" s="2" t="s">
        <v>560</v>
      </c>
      <c r="L2662" t="s">
        <v>28180</v>
      </c>
      <c r="M2662" s="2">
        <v>1557</v>
      </c>
      <c r="N2662" s="2" t="s">
        <v>16124</v>
      </c>
      <c r="O2662" s="2" t="s">
        <v>16125</v>
      </c>
      <c r="P2662" s="2" t="s">
        <v>16126</v>
      </c>
      <c r="Q2662" s="2" t="s">
        <v>16127</v>
      </c>
      <c r="R2662">
        <v>25</v>
      </c>
      <c r="S2662" s="9">
        <f>SUM(pledge_tiers!B2662:F2662)/pledge_tiers!CZ2662</f>
        <v>0.76072821846553962</v>
      </c>
      <c r="T2662" s="8">
        <f>SUM(pledge_tiers!G2662:K2662)/pledge_tiers!CZ2662</f>
        <v>0.13068920676202861</v>
      </c>
      <c r="U2662" s="8">
        <f>SUM(pledge_tiers!L2662:CX2662)/pledge_tiers!CZ2662</f>
        <v>0.10858257477243173</v>
      </c>
      <c r="V2662">
        <f>VLOOKUP(A2662,cluster_membership!$A$1:$B$4001,2,FALSE)</f>
        <v>5</v>
      </c>
    </row>
    <row r="2663" spans="1:22" x14ac:dyDescent="0.2">
      <c r="A2663" s="2">
        <v>2661</v>
      </c>
      <c r="B2663" s="3">
        <v>30907</v>
      </c>
      <c r="C2663" s="2" t="s">
        <v>16128</v>
      </c>
      <c r="D2663" s="2" t="s">
        <v>16129</v>
      </c>
      <c r="E2663" s="2" t="s">
        <v>14</v>
      </c>
      <c r="F2663" s="2" t="s">
        <v>75</v>
      </c>
      <c r="G2663" s="3">
        <v>15000</v>
      </c>
      <c r="H2663" s="6">
        <f>VLOOKUP(F2663,Exchange_rates!$A$1:$B$13,2,FALSE)</f>
        <v>1.24</v>
      </c>
      <c r="I2663" s="6">
        <f t="shared" si="82"/>
        <v>18600</v>
      </c>
      <c r="J2663" s="3">
        <f t="shared" si="83"/>
        <v>38324.68</v>
      </c>
      <c r="K2663" s="2" t="s">
        <v>13068</v>
      </c>
      <c r="L2663" t="s">
        <v>28181</v>
      </c>
      <c r="M2663" s="2">
        <v>1557</v>
      </c>
      <c r="N2663" s="2" t="s">
        <v>16130</v>
      </c>
      <c r="O2663" s="2" t="s">
        <v>16131</v>
      </c>
      <c r="P2663" s="2" t="s">
        <v>16132</v>
      </c>
      <c r="Q2663" s="2" t="s">
        <v>16133</v>
      </c>
      <c r="R2663">
        <v>13</v>
      </c>
      <c r="S2663" s="9">
        <f>SUM(pledge_tiers!B2663:F2663)/pledge_tiers!CZ2663</f>
        <v>0.98519948519948519</v>
      </c>
      <c r="T2663" s="8">
        <f>SUM(pledge_tiers!G2663:K2663)/pledge_tiers!CZ2663</f>
        <v>1.3513513513513514E-2</v>
      </c>
      <c r="U2663" s="8">
        <f>SUM(pledge_tiers!L2663:CX2663)/pledge_tiers!CZ2663</f>
        <v>1.287001287001287E-3</v>
      </c>
      <c r="V2663">
        <f>VLOOKUP(A2663,cluster_membership!$A$1:$B$4001,2,FALSE)</f>
        <v>5</v>
      </c>
    </row>
    <row r="2664" spans="1:22" x14ac:dyDescent="0.2">
      <c r="A2664" s="2">
        <v>2662</v>
      </c>
      <c r="B2664" s="3">
        <v>71373</v>
      </c>
      <c r="C2664" s="2" t="s">
        <v>16134</v>
      </c>
      <c r="D2664" s="2" t="s">
        <v>16135</v>
      </c>
      <c r="E2664" s="2" t="s">
        <v>876</v>
      </c>
      <c r="F2664" s="2" t="s">
        <v>15</v>
      </c>
      <c r="G2664" s="3">
        <v>30000</v>
      </c>
      <c r="H2664" s="6">
        <f>VLOOKUP(F2664,Exchange_rates!$A$1:$B$13,2,FALSE)</f>
        <v>1</v>
      </c>
      <c r="I2664" s="6">
        <f t="shared" si="82"/>
        <v>30000</v>
      </c>
      <c r="J2664" s="3">
        <f t="shared" si="83"/>
        <v>71373</v>
      </c>
      <c r="K2664" s="2" t="s">
        <v>380</v>
      </c>
      <c r="L2664" t="s">
        <v>28180</v>
      </c>
      <c r="M2664" s="2">
        <v>1556</v>
      </c>
      <c r="N2664" s="2" t="s">
        <v>16136</v>
      </c>
      <c r="O2664" s="2" t="s">
        <v>16137</v>
      </c>
      <c r="P2664" s="2" t="s">
        <v>16138</v>
      </c>
      <c r="Q2664" s="2" t="s">
        <v>16139</v>
      </c>
      <c r="R2664">
        <v>8</v>
      </c>
      <c r="S2664" s="9">
        <f>SUM(pledge_tiers!B2664:F2664)/pledge_tiers!CZ2664</f>
        <v>0.99864773495605141</v>
      </c>
      <c r="T2664" s="8">
        <f>SUM(pledge_tiers!G2664:K2664)/pledge_tiers!CZ2664</f>
        <v>1.3522650439486139E-3</v>
      </c>
      <c r="U2664" s="8">
        <f>SUM(pledge_tiers!L2664:CX2664)/pledge_tiers!CZ2664</f>
        <v>0</v>
      </c>
      <c r="V2664">
        <f>VLOOKUP(A2664,cluster_membership!$A$1:$B$4001,2,FALSE)</f>
        <v>5</v>
      </c>
    </row>
    <row r="2665" spans="1:22" x14ac:dyDescent="0.2">
      <c r="A2665" s="2">
        <v>2663</v>
      </c>
      <c r="B2665" s="3">
        <v>158368</v>
      </c>
      <c r="C2665" s="2" t="s">
        <v>16140</v>
      </c>
      <c r="D2665" s="2" t="s">
        <v>16141</v>
      </c>
      <c r="E2665" s="2" t="s">
        <v>23</v>
      </c>
      <c r="F2665" s="2" t="s">
        <v>84</v>
      </c>
      <c r="G2665" s="3">
        <v>55000</v>
      </c>
      <c r="H2665" s="6">
        <f>VLOOKUP(F2665,Exchange_rates!$A$1:$B$13,2,FALSE)</f>
        <v>0.76</v>
      </c>
      <c r="I2665" s="6">
        <f t="shared" si="82"/>
        <v>41800</v>
      </c>
      <c r="J2665" s="3">
        <f t="shared" si="83"/>
        <v>120359.68000000001</v>
      </c>
      <c r="K2665" s="2" t="s">
        <v>85</v>
      </c>
      <c r="L2665" t="s">
        <v>28182</v>
      </c>
      <c r="M2665" s="2">
        <v>1556</v>
      </c>
      <c r="N2665" s="2" t="s">
        <v>16142</v>
      </c>
      <c r="O2665" s="2" t="s">
        <v>16143</v>
      </c>
      <c r="P2665" s="2" t="s">
        <v>16144</v>
      </c>
      <c r="Q2665" s="2" t="s">
        <v>16145</v>
      </c>
      <c r="R2665">
        <v>10</v>
      </c>
      <c r="S2665" s="9">
        <f>SUM(pledge_tiers!B2665:F2665)/pledge_tiers!CZ2665</f>
        <v>0.49152542372881358</v>
      </c>
      <c r="T2665" s="8">
        <f>SUM(pledge_tiers!G2665:K2665)/pledge_tiers!CZ2665</f>
        <v>0.50847457627118642</v>
      </c>
      <c r="U2665" s="8">
        <f>SUM(pledge_tiers!L2665:CX2665)/pledge_tiers!CZ2665</f>
        <v>0</v>
      </c>
      <c r="V2665">
        <f>VLOOKUP(A2665,cluster_membership!$A$1:$B$4001,2,FALSE)</f>
        <v>5</v>
      </c>
    </row>
    <row r="2666" spans="1:22" x14ac:dyDescent="0.2">
      <c r="A2666" s="2">
        <v>2664</v>
      </c>
      <c r="B2666" s="3">
        <v>79686</v>
      </c>
      <c r="C2666" s="2" t="s">
        <v>16146</v>
      </c>
      <c r="D2666" s="2" t="s">
        <v>16147</v>
      </c>
      <c r="E2666" s="2" t="s">
        <v>189</v>
      </c>
      <c r="F2666" s="2" t="s">
        <v>75</v>
      </c>
      <c r="G2666" s="3">
        <v>40000</v>
      </c>
      <c r="H2666" s="6">
        <f>VLOOKUP(F2666,Exchange_rates!$A$1:$B$13,2,FALSE)</f>
        <v>1.24</v>
      </c>
      <c r="I2666" s="6">
        <f t="shared" si="82"/>
        <v>49600</v>
      </c>
      <c r="J2666" s="3">
        <f t="shared" si="83"/>
        <v>98810.64</v>
      </c>
      <c r="K2666" s="2" t="s">
        <v>827</v>
      </c>
      <c r="L2666" t="s">
        <v>28181</v>
      </c>
      <c r="M2666" s="2">
        <v>1556</v>
      </c>
      <c r="N2666" s="2" t="s">
        <v>16148</v>
      </c>
      <c r="O2666" s="2" t="s">
        <v>16149</v>
      </c>
      <c r="P2666" s="2" t="s">
        <v>16150</v>
      </c>
      <c r="Q2666" s="2" t="s">
        <v>16151</v>
      </c>
      <c r="R2666">
        <v>10</v>
      </c>
      <c r="S2666" s="9">
        <f>SUM(pledge_tiers!B2666:F2666)/pledge_tiers!CZ2666</f>
        <v>0.98062015503875966</v>
      </c>
      <c r="T2666" s="8">
        <f>SUM(pledge_tiers!G2666:K2666)/pledge_tiers!CZ2666</f>
        <v>1.937984496124031E-2</v>
      </c>
      <c r="U2666" s="8">
        <f>SUM(pledge_tiers!L2666:CX2666)/pledge_tiers!CZ2666</f>
        <v>0</v>
      </c>
      <c r="V2666">
        <f>VLOOKUP(A2666,cluster_membership!$A$1:$B$4001,2,FALSE)</f>
        <v>5</v>
      </c>
    </row>
    <row r="2667" spans="1:22" x14ac:dyDescent="0.2">
      <c r="A2667" s="2">
        <v>2665</v>
      </c>
      <c r="B2667" s="3">
        <v>113484</v>
      </c>
      <c r="C2667" s="2" t="s">
        <v>16152</v>
      </c>
      <c r="D2667" s="2" t="s">
        <v>16153</v>
      </c>
      <c r="E2667" s="2" t="s">
        <v>23</v>
      </c>
      <c r="F2667" s="2" t="s">
        <v>15</v>
      </c>
      <c r="G2667" s="3">
        <v>42500</v>
      </c>
      <c r="H2667" s="6">
        <f>VLOOKUP(F2667,Exchange_rates!$A$1:$B$13,2,FALSE)</f>
        <v>1</v>
      </c>
      <c r="I2667" s="6">
        <f t="shared" si="82"/>
        <v>42500</v>
      </c>
      <c r="J2667" s="3">
        <f t="shared" si="83"/>
        <v>113484</v>
      </c>
      <c r="K2667" s="2" t="s">
        <v>16154</v>
      </c>
      <c r="L2667" t="s">
        <v>28180</v>
      </c>
      <c r="M2667" s="2">
        <v>1556</v>
      </c>
      <c r="N2667" s="2" t="s">
        <v>16155</v>
      </c>
      <c r="O2667" s="2" t="s">
        <v>16156</v>
      </c>
      <c r="P2667" s="2" t="s">
        <v>16157</v>
      </c>
      <c r="Q2667" s="2" t="s">
        <v>16158</v>
      </c>
      <c r="R2667">
        <v>10</v>
      </c>
      <c r="S2667" s="9">
        <f>SUM(pledge_tiers!B2667:F2667)/pledge_tiers!CZ2667</f>
        <v>0.54757281553398063</v>
      </c>
      <c r="T2667" s="8">
        <f>SUM(pledge_tiers!G2667:K2667)/pledge_tiers!CZ2667</f>
        <v>0.45242718446601943</v>
      </c>
      <c r="U2667" s="8">
        <f>SUM(pledge_tiers!L2667:CX2667)/pledge_tiers!CZ2667</f>
        <v>0</v>
      </c>
      <c r="V2667">
        <f>VLOOKUP(A2667,cluster_membership!$A$1:$B$4001,2,FALSE)</f>
        <v>5</v>
      </c>
    </row>
    <row r="2668" spans="1:22" x14ac:dyDescent="0.2">
      <c r="A2668" s="2">
        <v>2666</v>
      </c>
      <c r="B2668" s="3">
        <v>278623</v>
      </c>
      <c r="C2668" s="2" t="s">
        <v>16159</v>
      </c>
      <c r="D2668" s="2" t="s">
        <v>4238</v>
      </c>
      <c r="E2668" s="2" t="s">
        <v>14</v>
      </c>
      <c r="F2668" s="2" t="s">
        <v>15</v>
      </c>
      <c r="G2668" s="3">
        <v>40000</v>
      </c>
      <c r="H2668" s="6">
        <f>VLOOKUP(F2668,Exchange_rates!$A$1:$B$13,2,FALSE)</f>
        <v>1</v>
      </c>
      <c r="I2668" s="6">
        <f t="shared" si="82"/>
        <v>40000</v>
      </c>
      <c r="J2668" s="3">
        <f t="shared" si="83"/>
        <v>278623</v>
      </c>
      <c r="K2668" s="2" t="s">
        <v>4239</v>
      </c>
      <c r="L2668" t="s">
        <v>28180</v>
      </c>
      <c r="M2668" s="2">
        <v>1556</v>
      </c>
      <c r="N2668" s="2" t="s">
        <v>16160</v>
      </c>
      <c r="O2668" s="2" t="s">
        <v>16161</v>
      </c>
      <c r="P2668" s="2" t="s">
        <v>16162</v>
      </c>
      <c r="Q2668" s="2" t="s">
        <v>16163</v>
      </c>
      <c r="R2668">
        <v>5</v>
      </c>
      <c r="S2668" s="9">
        <f>SUM(pledge_tiers!B2668:F2668)/pledge_tiers!CZ2668</f>
        <v>1</v>
      </c>
      <c r="T2668" s="8">
        <f>SUM(pledge_tiers!G2668:K2668)/pledge_tiers!CZ2668</f>
        <v>0</v>
      </c>
      <c r="U2668" s="8">
        <f>SUM(pledge_tiers!L2668:CX2668)/pledge_tiers!CZ2668</f>
        <v>0</v>
      </c>
      <c r="V2668">
        <f>VLOOKUP(A2668,cluster_membership!$A$1:$B$4001,2,FALSE)</f>
        <v>5</v>
      </c>
    </row>
    <row r="2669" spans="1:22" x14ac:dyDescent="0.2">
      <c r="A2669" s="2">
        <v>2667</v>
      </c>
      <c r="B2669" s="3">
        <v>88087</v>
      </c>
      <c r="C2669" s="2" t="s">
        <v>16164</v>
      </c>
      <c r="D2669" s="2" t="s">
        <v>16165</v>
      </c>
      <c r="E2669" s="2" t="s">
        <v>4665</v>
      </c>
      <c r="F2669" s="2" t="s">
        <v>15</v>
      </c>
      <c r="G2669" s="3">
        <v>30000</v>
      </c>
      <c r="H2669" s="6">
        <f>VLOOKUP(F2669,Exchange_rates!$A$1:$B$13,2,FALSE)</f>
        <v>1</v>
      </c>
      <c r="I2669" s="6">
        <f t="shared" si="82"/>
        <v>30000</v>
      </c>
      <c r="J2669" s="3">
        <f t="shared" si="83"/>
        <v>88087</v>
      </c>
      <c r="K2669" s="2" t="s">
        <v>1243</v>
      </c>
      <c r="L2669" t="s">
        <v>28180</v>
      </c>
      <c r="M2669" s="2">
        <v>1555</v>
      </c>
      <c r="N2669" s="2" t="s">
        <v>16166</v>
      </c>
      <c r="O2669" s="2" t="s">
        <v>16167</v>
      </c>
      <c r="P2669" s="2" t="s">
        <v>16168</v>
      </c>
      <c r="Q2669" s="2" t="s">
        <v>16169</v>
      </c>
      <c r="R2669">
        <v>34</v>
      </c>
      <c r="S2669" s="9">
        <f>SUM(pledge_tiers!B2669:F2669)/pledge_tiers!CZ2669</f>
        <v>0.24224806201550386</v>
      </c>
      <c r="T2669" s="8">
        <f>SUM(pledge_tiers!G2669:K2669)/pledge_tiers!CZ2669</f>
        <v>0.44961240310077522</v>
      </c>
      <c r="U2669" s="8">
        <f>SUM(pledge_tiers!L2669:CX2669)/pledge_tiers!CZ2669</f>
        <v>0.30813953488372092</v>
      </c>
      <c r="V2669">
        <f>VLOOKUP(A2669,cluster_membership!$A$1:$B$4001,2,FALSE)</f>
        <v>5</v>
      </c>
    </row>
    <row r="2670" spans="1:22" x14ac:dyDescent="0.2">
      <c r="A2670" s="2">
        <v>2668</v>
      </c>
      <c r="B2670" s="3">
        <v>27669</v>
      </c>
      <c r="C2670" s="2" t="s">
        <v>16170</v>
      </c>
      <c r="D2670" s="2" t="s">
        <v>16171</v>
      </c>
      <c r="E2670" s="2" t="s">
        <v>2062</v>
      </c>
      <c r="F2670" s="2" t="s">
        <v>15</v>
      </c>
      <c r="G2670" s="3">
        <v>8000</v>
      </c>
      <c r="H2670" s="6">
        <f>VLOOKUP(F2670,Exchange_rates!$A$1:$B$13,2,FALSE)</f>
        <v>1</v>
      </c>
      <c r="I2670" s="6">
        <f t="shared" si="82"/>
        <v>8000</v>
      </c>
      <c r="J2670" s="3">
        <f t="shared" si="83"/>
        <v>27669</v>
      </c>
      <c r="K2670" s="2" t="s">
        <v>257</v>
      </c>
      <c r="L2670" t="s">
        <v>28180</v>
      </c>
      <c r="M2670" s="2">
        <v>1555</v>
      </c>
      <c r="N2670" s="2" t="s">
        <v>16172</v>
      </c>
      <c r="O2670" s="2" t="s">
        <v>16173</v>
      </c>
      <c r="P2670" s="2" t="s">
        <v>16174</v>
      </c>
      <c r="Q2670" s="2" t="s">
        <v>16175</v>
      </c>
      <c r="R2670">
        <v>13</v>
      </c>
      <c r="S2670" s="9">
        <f>SUM(pledge_tiers!B2670:F2670)/pledge_tiers!CZ2670</f>
        <v>0.96883116883116882</v>
      </c>
      <c r="T2670" s="8">
        <f>SUM(pledge_tiers!G2670:K2670)/pledge_tiers!CZ2670</f>
        <v>2.8571428571428571E-2</v>
      </c>
      <c r="U2670" s="8">
        <f>SUM(pledge_tiers!L2670:CX2670)/pledge_tiers!CZ2670</f>
        <v>2.5974025974025974E-3</v>
      </c>
      <c r="V2670">
        <f>VLOOKUP(A2670,cluster_membership!$A$1:$B$4001,2,FALSE)</f>
        <v>5</v>
      </c>
    </row>
    <row r="2671" spans="1:22" x14ac:dyDescent="0.2">
      <c r="A2671" s="2">
        <v>2669</v>
      </c>
      <c r="B2671" s="3">
        <v>62723</v>
      </c>
      <c r="C2671" s="2" t="s">
        <v>16176</v>
      </c>
      <c r="D2671" s="2" t="s">
        <v>16177</v>
      </c>
      <c r="E2671" s="2" t="s">
        <v>497</v>
      </c>
      <c r="F2671" s="2" t="s">
        <v>15</v>
      </c>
      <c r="G2671" s="3">
        <v>5000</v>
      </c>
      <c r="H2671" s="6">
        <f>VLOOKUP(F2671,Exchange_rates!$A$1:$B$13,2,FALSE)</f>
        <v>1</v>
      </c>
      <c r="I2671" s="6">
        <f t="shared" si="82"/>
        <v>5000</v>
      </c>
      <c r="J2671" s="3">
        <f t="shared" si="83"/>
        <v>62723</v>
      </c>
      <c r="K2671" s="2" t="s">
        <v>4073</v>
      </c>
      <c r="L2671" t="s">
        <v>28180</v>
      </c>
      <c r="M2671" s="2">
        <v>1555</v>
      </c>
      <c r="N2671" s="2" t="s">
        <v>16178</v>
      </c>
      <c r="O2671" s="2" t="s">
        <v>16179</v>
      </c>
      <c r="P2671" s="2" t="s">
        <v>16180</v>
      </c>
      <c r="Q2671" s="2" t="s">
        <v>16181</v>
      </c>
      <c r="R2671">
        <v>12</v>
      </c>
      <c r="S2671" s="9">
        <f>SUM(pledge_tiers!B2671:F2671)/pledge_tiers!CZ2671</f>
        <v>0.90679611650485437</v>
      </c>
      <c r="T2671" s="8">
        <f>SUM(pledge_tiers!G2671:K2671)/pledge_tiers!CZ2671</f>
        <v>9.3203883495145634E-2</v>
      </c>
      <c r="U2671" s="8">
        <f>SUM(pledge_tiers!L2671:CX2671)/pledge_tiers!CZ2671</f>
        <v>0</v>
      </c>
      <c r="V2671">
        <f>VLOOKUP(A2671,cluster_membership!$A$1:$B$4001,2,FALSE)</f>
        <v>5</v>
      </c>
    </row>
    <row r="2672" spans="1:22" x14ac:dyDescent="0.2">
      <c r="A2672" s="2">
        <v>2670</v>
      </c>
      <c r="B2672" s="3">
        <v>312161</v>
      </c>
      <c r="C2672" s="2" t="s">
        <v>16182</v>
      </c>
      <c r="D2672" s="2" t="s">
        <v>16183</v>
      </c>
      <c r="E2672" s="2" t="s">
        <v>665</v>
      </c>
      <c r="F2672" s="2" t="s">
        <v>15</v>
      </c>
      <c r="G2672" s="3">
        <v>20000</v>
      </c>
      <c r="H2672" s="6">
        <f>VLOOKUP(F2672,Exchange_rates!$A$1:$B$13,2,FALSE)</f>
        <v>1</v>
      </c>
      <c r="I2672" s="6">
        <f t="shared" si="82"/>
        <v>20000</v>
      </c>
      <c r="J2672" s="3">
        <f t="shared" si="83"/>
        <v>312161</v>
      </c>
      <c r="K2672" s="2" t="s">
        <v>257</v>
      </c>
      <c r="L2672" t="s">
        <v>28180</v>
      </c>
      <c r="M2672" s="2">
        <v>1553</v>
      </c>
      <c r="N2672" s="2" t="s">
        <v>16184</v>
      </c>
      <c r="O2672" s="2" t="s">
        <v>16185</v>
      </c>
      <c r="P2672" s="2" t="s">
        <v>16186</v>
      </c>
      <c r="Q2672" s="2" t="s">
        <v>16187</v>
      </c>
      <c r="R2672">
        <v>14</v>
      </c>
      <c r="S2672" s="9">
        <f>SUM(pledge_tiers!B2672:F2672)/pledge_tiers!CZ2672</f>
        <v>0.20466666666666666</v>
      </c>
      <c r="T2672" s="8">
        <f>SUM(pledge_tiers!G2672:K2672)/pledge_tiers!CZ2672</f>
        <v>0.66933333333333334</v>
      </c>
      <c r="U2672" s="8">
        <f>SUM(pledge_tiers!L2672:CX2672)/pledge_tiers!CZ2672</f>
        <v>0.126</v>
      </c>
      <c r="V2672">
        <f>VLOOKUP(A2672,cluster_membership!$A$1:$B$4001,2,FALSE)</f>
        <v>5</v>
      </c>
    </row>
    <row r="2673" spans="1:22" x14ac:dyDescent="0.2">
      <c r="A2673" s="2">
        <v>2671</v>
      </c>
      <c r="B2673" s="3">
        <v>19026</v>
      </c>
      <c r="C2673" s="2" t="s">
        <v>16188</v>
      </c>
      <c r="D2673" s="2" t="s">
        <v>16189</v>
      </c>
      <c r="E2673" s="2" t="s">
        <v>534</v>
      </c>
      <c r="F2673" s="2" t="s">
        <v>15</v>
      </c>
      <c r="G2673" s="3">
        <v>5000</v>
      </c>
      <c r="H2673" s="6">
        <f>VLOOKUP(F2673,Exchange_rates!$A$1:$B$13,2,FALSE)</f>
        <v>1</v>
      </c>
      <c r="I2673" s="6">
        <f t="shared" si="82"/>
        <v>5000</v>
      </c>
      <c r="J2673" s="3">
        <f t="shared" si="83"/>
        <v>19026</v>
      </c>
      <c r="K2673" s="2" t="s">
        <v>16</v>
      </c>
      <c r="L2673" t="s">
        <v>28180</v>
      </c>
      <c r="M2673" s="2">
        <v>1553</v>
      </c>
      <c r="N2673" s="2" t="s">
        <v>16190</v>
      </c>
      <c r="O2673" s="2" t="s">
        <v>16191</v>
      </c>
      <c r="P2673" s="2" t="s">
        <v>16192</v>
      </c>
      <c r="Q2673" s="2" t="s">
        <v>16193</v>
      </c>
      <c r="R2673">
        <v>10</v>
      </c>
      <c r="S2673" s="9">
        <f>SUM(pledge_tiers!B2673:F2673)/pledge_tiers!CZ2673</f>
        <v>0.88429217840982544</v>
      </c>
      <c r="T2673" s="8">
        <f>SUM(pledge_tiers!G2673:K2673)/pledge_tiers!CZ2673</f>
        <v>0.11570782159017454</v>
      </c>
      <c r="U2673" s="8">
        <f>SUM(pledge_tiers!L2673:CX2673)/pledge_tiers!CZ2673</f>
        <v>0</v>
      </c>
      <c r="V2673">
        <f>VLOOKUP(A2673,cluster_membership!$A$1:$B$4001,2,FALSE)</f>
        <v>5</v>
      </c>
    </row>
    <row r="2674" spans="1:22" x14ac:dyDescent="0.2">
      <c r="A2674" s="2">
        <v>2672</v>
      </c>
      <c r="B2674" s="3">
        <v>79822</v>
      </c>
      <c r="C2674" s="2" t="s">
        <v>16194</v>
      </c>
      <c r="D2674" s="2" t="s">
        <v>9981</v>
      </c>
      <c r="E2674" s="2" t="s">
        <v>23</v>
      </c>
      <c r="F2674" s="2" t="s">
        <v>15</v>
      </c>
      <c r="G2674" s="3">
        <v>40000</v>
      </c>
      <c r="H2674" s="6">
        <f>VLOOKUP(F2674,Exchange_rates!$A$1:$B$13,2,FALSE)</f>
        <v>1</v>
      </c>
      <c r="I2674" s="6">
        <f t="shared" si="82"/>
        <v>40000</v>
      </c>
      <c r="J2674" s="3">
        <f t="shared" si="83"/>
        <v>79822</v>
      </c>
      <c r="K2674" s="2" t="s">
        <v>9982</v>
      </c>
      <c r="L2674" t="s">
        <v>28180</v>
      </c>
      <c r="M2674" s="2">
        <v>1552</v>
      </c>
      <c r="N2674" s="2" t="s">
        <v>16195</v>
      </c>
      <c r="O2674" s="2" t="s">
        <v>16196</v>
      </c>
      <c r="P2674" s="2" t="s">
        <v>16197</v>
      </c>
      <c r="Q2674" s="2" t="s">
        <v>16198</v>
      </c>
      <c r="R2674">
        <v>9</v>
      </c>
      <c r="S2674" s="9">
        <f>SUM(pledge_tiers!B2674:F2674)/pledge_tiers!CZ2674</f>
        <v>0.81865284974093266</v>
      </c>
      <c r="T2674" s="8">
        <f>SUM(pledge_tiers!G2674:K2674)/pledge_tiers!CZ2674</f>
        <v>0.18134715025906736</v>
      </c>
      <c r="U2674" s="8">
        <f>SUM(pledge_tiers!L2674:CX2674)/pledge_tiers!CZ2674</f>
        <v>0</v>
      </c>
      <c r="V2674">
        <f>VLOOKUP(A2674,cluster_membership!$A$1:$B$4001,2,FALSE)</f>
        <v>5</v>
      </c>
    </row>
    <row r="2675" spans="1:22" x14ac:dyDescent="0.2">
      <c r="A2675" s="2">
        <v>2673</v>
      </c>
      <c r="B2675" s="3">
        <v>107157</v>
      </c>
      <c r="C2675" s="2" t="s">
        <v>16199</v>
      </c>
      <c r="D2675" s="2" t="s">
        <v>16200</v>
      </c>
      <c r="E2675" s="2" t="s">
        <v>23</v>
      </c>
      <c r="F2675" s="2" t="s">
        <v>15</v>
      </c>
      <c r="G2675" s="3">
        <v>10000</v>
      </c>
      <c r="H2675" s="6">
        <f>VLOOKUP(F2675,Exchange_rates!$A$1:$B$13,2,FALSE)</f>
        <v>1</v>
      </c>
      <c r="I2675" s="6">
        <f t="shared" si="82"/>
        <v>10000</v>
      </c>
      <c r="J2675" s="3">
        <f t="shared" si="83"/>
        <v>107157</v>
      </c>
      <c r="K2675" s="2" t="s">
        <v>39</v>
      </c>
      <c r="L2675" t="s">
        <v>28180</v>
      </c>
      <c r="M2675" s="2">
        <v>1552</v>
      </c>
      <c r="N2675" s="2" t="s">
        <v>16201</v>
      </c>
      <c r="O2675" s="2" t="s">
        <v>16202</v>
      </c>
      <c r="P2675" s="2" t="s">
        <v>16203</v>
      </c>
      <c r="Q2675" s="2" t="s">
        <v>16204</v>
      </c>
      <c r="R2675">
        <v>13</v>
      </c>
      <c r="S2675" s="9">
        <f>SUM(pledge_tiers!B2675:F2675)/pledge_tiers!CZ2675</f>
        <v>0.2833117723156533</v>
      </c>
      <c r="T2675" s="8">
        <f>SUM(pledge_tiers!G2675:K2675)/pledge_tiers!CZ2675</f>
        <v>0.6591203104786546</v>
      </c>
      <c r="U2675" s="8">
        <f>SUM(pledge_tiers!L2675:CX2675)/pledge_tiers!CZ2675</f>
        <v>5.7567917205692105E-2</v>
      </c>
      <c r="V2675">
        <f>VLOOKUP(A2675,cluster_membership!$A$1:$B$4001,2,FALSE)</f>
        <v>5</v>
      </c>
    </row>
    <row r="2676" spans="1:22" x14ac:dyDescent="0.2">
      <c r="A2676" s="2">
        <v>2674</v>
      </c>
      <c r="B2676" s="3">
        <v>51951</v>
      </c>
      <c r="C2676" s="2" t="s">
        <v>16205</v>
      </c>
      <c r="D2676" s="2" t="s">
        <v>16206</v>
      </c>
      <c r="E2676" s="2" t="s">
        <v>3118</v>
      </c>
      <c r="F2676" s="2" t="s">
        <v>15</v>
      </c>
      <c r="G2676" s="3">
        <v>30000</v>
      </c>
      <c r="H2676" s="6">
        <f>VLOOKUP(F2676,Exchange_rates!$A$1:$B$13,2,FALSE)</f>
        <v>1</v>
      </c>
      <c r="I2676" s="6">
        <f t="shared" si="82"/>
        <v>30000</v>
      </c>
      <c r="J2676" s="3">
        <f t="shared" si="83"/>
        <v>51951</v>
      </c>
      <c r="K2676" s="2" t="s">
        <v>136</v>
      </c>
      <c r="L2676" t="s">
        <v>28180</v>
      </c>
      <c r="M2676" s="2">
        <v>1551</v>
      </c>
      <c r="N2676" s="2" t="s">
        <v>16207</v>
      </c>
      <c r="O2676" s="2" t="s">
        <v>16208</v>
      </c>
      <c r="P2676" s="2" t="s">
        <v>16209</v>
      </c>
      <c r="Q2676" s="2" t="s">
        <v>16210</v>
      </c>
      <c r="R2676">
        <v>12</v>
      </c>
      <c r="S2676" s="9">
        <f>SUM(pledge_tiers!B2676:F2676)/pledge_tiers!CZ2676</f>
        <v>0.89231779382797116</v>
      </c>
      <c r="T2676" s="8">
        <f>SUM(pledge_tiers!G2676:K2676)/pledge_tiers!CZ2676</f>
        <v>0.10439921208141825</v>
      </c>
      <c r="U2676" s="8">
        <f>SUM(pledge_tiers!L2676:CX2676)/pledge_tiers!CZ2676</f>
        <v>3.2829940906106371E-3</v>
      </c>
      <c r="V2676">
        <f>VLOOKUP(A2676,cluster_membership!$A$1:$B$4001,2,FALSE)</f>
        <v>5</v>
      </c>
    </row>
    <row r="2677" spans="1:22" x14ac:dyDescent="0.2">
      <c r="A2677" s="2">
        <v>2675</v>
      </c>
      <c r="B2677" s="3">
        <v>80863</v>
      </c>
      <c r="C2677" s="2" t="s">
        <v>16211</v>
      </c>
      <c r="D2677" s="2" t="s">
        <v>7322</v>
      </c>
      <c r="E2677" s="2" t="s">
        <v>23</v>
      </c>
      <c r="F2677" s="2" t="s">
        <v>15</v>
      </c>
      <c r="G2677" s="3">
        <v>20000</v>
      </c>
      <c r="H2677" s="6">
        <f>VLOOKUP(F2677,Exchange_rates!$A$1:$B$13,2,FALSE)</f>
        <v>1</v>
      </c>
      <c r="I2677" s="6">
        <f t="shared" si="82"/>
        <v>20000</v>
      </c>
      <c r="J2677" s="3">
        <f t="shared" si="83"/>
        <v>80863</v>
      </c>
      <c r="K2677" s="2" t="s">
        <v>560</v>
      </c>
      <c r="L2677" t="s">
        <v>28180</v>
      </c>
      <c r="M2677" s="2">
        <v>1551</v>
      </c>
      <c r="N2677" s="2" t="s">
        <v>16212</v>
      </c>
      <c r="O2677" s="2" t="s">
        <v>16213</v>
      </c>
      <c r="P2677" s="2" t="s">
        <v>16214</v>
      </c>
      <c r="Q2677" s="2" t="s">
        <v>16215</v>
      </c>
      <c r="R2677">
        <v>12</v>
      </c>
      <c r="S2677" s="9">
        <f>SUM(pledge_tiers!B2677:F2677)/pledge_tiers!CZ2677</f>
        <v>0.76153346328784921</v>
      </c>
      <c r="T2677" s="8">
        <f>SUM(pledge_tiers!G2677:K2677)/pledge_tiers!CZ2677</f>
        <v>0.23781676413255359</v>
      </c>
      <c r="U2677" s="8">
        <f>SUM(pledge_tiers!L2677:CX2677)/pledge_tiers!CZ2677</f>
        <v>6.4977257959714096E-4</v>
      </c>
      <c r="V2677">
        <f>VLOOKUP(A2677,cluster_membership!$A$1:$B$4001,2,FALSE)</f>
        <v>5</v>
      </c>
    </row>
    <row r="2678" spans="1:22" x14ac:dyDescent="0.2">
      <c r="A2678" s="2">
        <v>2676</v>
      </c>
      <c r="B2678" s="3">
        <v>60940</v>
      </c>
      <c r="C2678" s="2" t="s">
        <v>16216</v>
      </c>
      <c r="D2678" s="2" t="s">
        <v>16217</v>
      </c>
      <c r="E2678" s="2" t="s">
        <v>23</v>
      </c>
      <c r="F2678" s="2" t="s">
        <v>15</v>
      </c>
      <c r="G2678" s="3">
        <v>15000</v>
      </c>
      <c r="H2678" s="6">
        <f>VLOOKUP(F2678,Exchange_rates!$A$1:$B$13,2,FALSE)</f>
        <v>1</v>
      </c>
      <c r="I2678" s="6">
        <f t="shared" si="82"/>
        <v>15000</v>
      </c>
      <c r="J2678" s="3">
        <f t="shared" si="83"/>
        <v>60940</v>
      </c>
      <c r="K2678" s="2" t="s">
        <v>1044</v>
      </c>
      <c r="L2678" t="s">
        <v>28180</v>
      </c>
      <c r="M2678" s="2">
        <v>1550</v>
      </c>
      <c r="N2678" s="2" t="s">
        <v>16218</v>
      </c>
      <c r="O2678" s="2" t="s">
        <v>16219</v>
      </c>
      <c r="P2678" s="2" t="s">
        <v>16220</v>
      </c>
      <c r="Q2678" s="2" t="s">
        <v>16221</v>
      </c>
      <c r="R2678">
        <v>5</v>
      </c>
      <c r="S2678" s="9">
        <f>SUM(pledge_tiers!B2678:F2678)/pledge_tiers!CZ2678</f>
        <v>1</v>
      </c>
      <c r="T2678" s="8">
        <f>SUM(pledge_tiers!G2678:K2678)/pledge_tiers!CZ2678</f>
        <v>0</v>
      </c>
      <c r="U2678" s="8">
        <f>SUM(pledge_tiers!L2678:CX2678)/pledge_tiers!CZ2678</f>
        <v>0</v>
      </c>
      <c r="V2678">
        <f>VLOOKUP(A2678,cluster_membership!$A$1:$B$4001,2,FALSE)</f>
        <v>5</v>
      </c>
    </row>
    <row r="2679" spans="1:22" x14ac:dyDescent="0.2">
      <c r="A2679" s="2">
        <v>2677</v>
      </c>
      <c r="B2679" s="3">
        <v>330490</v>
      </c>
      <c r="C2679" s="2" t="s">
        <v>16222</v>
      </c>
      <c r="D2679" s="2" t="s">
        <v>16223</v>
      </c>
      <c r="E2679" s="2" t="s">
        <v>1255</v>
      </c>
      <c r="F2679" s="2" t="s">
        <v>84</v>
      </c>
      <c r="G2679" s="3">
        <v>30000</v>
      </c>
      <c r="H2679" s="6">
        <f>VLOOKUP(F2679,Exchange_rates!$A$1:$B$13,2,FALSE)</f>
        <v>0.76</v>
      </c>
      <c r="I2679" s="6">
        <f t="shared" si="82"/>
        <v>22800</v>
      </c>
      <c r="J2679" s="3">
        <f t="shared" si="83"/>
        <v>251172.4</v>
      </c>
      <c r="K2679" s="2" t="s">
        <v>85</v>
      </c>
      <c r="L2679" t="s">
        <v>28182</v>
      </c>
      <c r="M2679" s="2">
        <v>1550</v>
      </c>
      <c r="N2679" s="2" t="s">
        <v>16224</v>
      </c>
      <c r="O2679" s="2" t="s">
        <v>16225</v>
      </c>
      <c r="P2679" s="2" t="s">
        <v>16226</v>
      </c>
      <c r="Q2679" s="2" t="s">
        <v>16227</v>
      </c>
      <c r="R2679">
        <v>9</v>
      </c>
      <c r="S2679" s="9">
        <f>SUM(pledge_tiers!B2679:F2679)/pledge_tiers!CZ2679</f>
        <v>0.79761904761904767</v>
      </c>
      <c r="T2679" s="8">
        <f>SUM(pledge_tiers!G2679:K2679)/pledge_tiers!CZ2679</f>
        <v>0.20238095238095238</v>
      </c>
      <c r="U2679" s="8">
        <f>SUM(pledge_tiers!L2679:CX2679)/pledge_tiers!CZ2679</f>
        <v>0</v>
      </c>
      <c r="V2679">
        <f>VLOOKUP(A2679,cluster_membership!$A$1:$B$4001,2,FALSE)</f>
        <v>5</v>
      </c>
    </row>
    <row r="2680" spans="1:22" x14ac:dyDescent="0.2">
      <c r="A2680" s="2">
        <v>2678</v>
      </c>
      <c r="B2680" s="3">
        <v>264703</v>
      </c>
      <c r="C2680" s="2" t="s">
        <v>16228</v>
      </c>
      <c r="D2680" s="2" t="s">
        <v>16229</v>
      </c>
      <c r="E2680" s="2" t="s">
        <v>9493</v>
      </c>
      <c r="F2680" s="2" t="s">
        <v>15</v>
      </c>
      <c r="G2680" s="3">
        <v>250000</v>
      </c>
      <c r="H2680" s="6">
        <f>VLOOKUP(F2680,Exchange_rates!$A$1:$B$13,2,FALSE)</f>
        <v>1</v>
      </c>
      <c r="I2680" s="6">
        <f t="shared" si="82"/>
        <v>250000</v>
      </c>
      <c r="J2680" s="3">
        <f t="shared" si="83"/>
        <v>264703</v>
      </c>
      <c r="K2680" s="2" t="s">
        <v>257</v>
      </c>
      <c r="L2680" t="s">
        <v>28180</v>
      </c>
      <c r="M2680" s="2">
        <v>1550</v>
      </c>
      <c r="N2680" s="2" t="s">
        <v>16230</v>
      </c>
      <c r="O2680" s="2" t="s">
        <v>16231</v>
      </c>
      <c r="P2680" s="2" t="s">
        <v>16232</v>
      </c>
      <c r="Q2680" s="2" t="s">
        <v>16233</v>
      </c>
      <c r="R2680">
        <v>15</v>
      </c>
      <c r="S2680" s="9">
        <f>SUM(pledge_tiers!B2680:F2680)/pledge_tiers!CZ2680</f>
        <v>0.60422163588390498</v>
      </c>
      <c r="T2680" s="8">
        <f>SUM(pledge_tiers!G2680:K2680)/pledge_tiers!CZ2680</f>
        <v>0.36147757255936674</v>
      </c>
      <c r="U2680" s="8">
        <f>SUM(pledge_tiers!L2680:CX2680)/pledge_tiers!CZ2680</f>
        <v>3.430079155672823E-2</v>
      </c>
      <c r="V2680">
        <f>VLOOKUP(A2680,cluster_membership!$A$1:$B$4001,2,FALSE)</f>
        <v>5</v>
      </c>
    </row>
    <row r="2681" spans="1:22" x14ac:dyDescent="0.2">
      <c r="A2681" s="2">
        <v>2679</v>
      </c>
      <c r="B2681" s="3">
        <v>209688</v>
      </c>
      <c r="C2681" s="2" t="s">
        <v>16234</v>
      </c>
      <c r="D2681" s="2" t="s">
        <v>16235</v>
      </c>
      <c r="E2681" s="2" t="s">
        <v>534</v>
      </c>
      <c r="F2681" s="2" t="s">
        <v>15</v>
      </c>
      <c r="G2681" s="3">
        <v>50000</v>
      </c>
      <c r="H2681" s="6">
        <f>VLOOKUP(F2681,Exchange_rates!$A$1:$B$13,2,FALSE)</f>
        <v>1</v>
      </c>
      <c r="I2681" s="6">
        <f t="shared" si="82"/>
        <v>50000</v>
      </c>
      <c r="J2681" s="3">
        <f t="shared" si="83"/>
        <v>209688</v>
      </c>
      <c r="K2681" s="2" t="s">
        <v>527</v>
      </c>
      <c r="L2681" t="s">
        <v>28180</v>
      </c>
      <c r="M2681" s="2">
        <v>1550</v>
      </c>
      <c r="N2681" s="2" t="s">
        <v>16236</v>
      </c>
      <c r="O2681" s="2" t="s">
        <v>16237</v>
      </c>
      <c r="P2681" s="2" t="s">
        <v>16238</v>
      </c>
      <c r="Q2681" s="2" t="s">
        <v>16239</v>
      </c>
      <c r="R2681">
        <v>5</v>
      </c>
      <c r="S2681" s="9">
        <f>SUM(pledge_tiers!B2681:F2681)/pledge_tiers!CZ2681</f>
        <v>1</v>
      </c>
      <c r="T2681" s="8">
        <f>SUM(pledge_tiers!G2681:K2681)/pledge_tiers!CZ2681</f>
        <v>0</v>
      </c>
      <c r="U2681" s="8">
        <f>SUM(pledge_tiers!L2681:CX2681)/pledge_tiers!CZ2681</f>
        <v>0</v>
      </c>
      <c r="V2681">
        <f>VLOOKUP(A2681,cluster_membership!$A$1:$B$4001,2,FALSE)</f>
        <v>5</v>
      </c>
    </row>
    <row r="2682" spans="1:22" x14ac:dyDescent="0.2">
      <c r="A2682" s="2">
        <v>2680</v>
      </c>
      <c r="B2682" s="3">
        <v>70092</v>
      </c>
      <c r="C2682" s="2" t="s">
        <v>16240</v>
      </c>
      <c r="D2682" s="2" t="s">
        <v>16241</v>
      </c>
      <c r="E2682" s="2" t="s">
        <v>11165</v>
      </c>
      <c r="F2682" s="2" t="s">
        <v>75</v>
      </c>
      <c r="G2682" s="3">
        <v>50000</v>
      </c>
      <c r="H2682" s="6">
        <f>VLOOKUP(F2682,Exchange_rates!$A$1:$B$13,2,FALSE)</f>
        <v>1.24</v>
      </c>
      <c r="I2682" s="6">
        <f t="shared" si="82"/>
        <v>62000</v>
      </c>
      <c r="J2682" s="3">
        <f t="shared" si="83"/>
        <v>86914.08</v>
      </c>
      <c r="K2682" s="2" t="s">
        <v>13068</v>
      </c>
      <c r="L2682" t="s">
        <v>28181</v>
      </c>
      <c r="M2682" s="2">
        <v>1549</v>
      </c>
      <c r="N2682" s="2" t="s">
        <v>16242</v>
      </c>
      <c r="O2682" s="2" t="s">
        <v>16243</v>
      </c>
      <c r="P2682" s="2" t="s">
        <v>16244</v>
      </c>
      <c r="Q2682" s="2" t="s">
        <v>16245</v>
      </c>
      <c r="R2682">
        <v>14</v>
      </c>
      <c r="S2682" s="9">
        <f>SUM(pledge_tiers!B2682:F2682)/pledge_tiers!CZ2682</f>
        <v>0.63678010471204194</v>
      </c>
      <c r="T2682" s="8">
        <f>SUM(pledge_tiers!G2682:K2682)/pledge_tiers!CZ2682</f>
        <v>0.29712041884816753</v>
      </c>
      <c r="U2682" s="8">
        <f>SUM(pledge_tiers!L2682:CX2682)/pledge_tiers!CZ2682</f>
        <v>6.6099476439790569E-2</v>
      </c>
      <c r="V2682">
        <f>VLOOKUP(A2682,cluster_membership!$A$1:$B$4001,2,FALSE)</f>
        <v>5</v>
      </c>
    </row>
    <row r="2683" spans="1:22" x14ac:dyDescent="0.2">
      <c r="A2683" s="2">
        <v>2681</v>
      </c>
      <c r="B2683" s="3">
        <v>28607</v>
      </c>
      <c r="C2683" s="2" t="s">
        <v>16246</v>
      </c>
      <c r="D2683" s="2" t="s">
        <v>1808</v>
      </c>
      <c r="E2683" s="2" t="s">
        <v>14</v>
      </c>
      <c r="F2683" s="2" t="s">
        <v>15</v>
      </c>
      <c r="G2683" s="3">
        <v>5000</v>
      </c>
      <c r="H2683" s="6">
        <f>VLOOKUP(F2683,Exchange_rates!$A$1:$B$13,2,FALSE)</f>
        <v>1</v>
      </c>
      <c r="I2683" s="6">
        <f t="shared" si="82"/>
        <v>5000</v>
      </c>
      <c r="J2683" s="3">
        <f t="shared" si="83"/>
        <v>28607</v>
      </c>
      <c r="K2683" s="2" t="s">
        <v>190</v>
      </c>
      <c r="L2683" t="s">
        <v>28180</v>
      </c>
      <c r="M2683" s="2">
        <v>1549</v>
      </c>
      <c r="N2683" s="2" t="s">
        <v>16247</v>
      </c>
      <c r="O2683" s="2" t="s">
        <v>16248</v>
      </c>
      <c r="P2683" s="2" t="s">
        <v>16249</v>
      </c>
      <c r="Q2683" s="2" t="s">
        <v>16250</v>
      </c>
      <c r="R2683">
        <v>7</v>
      </c>
      <c r="S2683" s="9">
        <f>SUM(pledge_tiers!B2683:F2683)/pledge_tiers!CZ2683</f>
        <v>0.974609375</v>
      </c>
      <c r="T2683" s="8">
        <f>SUM(pledge_tiers!G2683:K2683)/pledge_tiers!CZ2683</f>
        <v>2.5390625E-2</v>
      </c>
      <c r="U2683" s="8">
        <f>SUM(pledge_tiers!L2683:CX2683)/pledge_tiers!CZ2683</f>
        <v>0</v>
      </c>
      <c r="V2683">
        <f>VLOOKUP(A2683,cluster_membership!$A$1:$B$4001,2,FALSE)</f>
        <v>5</v>
      </c>
    </row>
    <row r="2684" spans="1:22" x14ac:dyDescent="0.2">
      <c r="A2684" s="2">
        <v>2682</v>
      </c>
      <c r="B2684" s="3">
        <v>98889</v>
      </c>
      <c r="C2684" s="2" t="s">
        <v>16251</v>
      </c>
      <c r="D2684" s="2" t="s">
        <v>16252</v>
      </c>
      <c r="E2684" s="2" t="s">
        <v>14</v>
      </c>
      <c r="F2684" s="2" t="s">
        <v>15</v>
      </c>
      <c r="G2684" s="3">
        <v>25000</v>
      </c>
      <c r="H2684" s="6">
        <f>VLOOKUP(F2684,Exchange_rates!$A$1:$B$13,2,FALSE)</f>
        <v>1</v>
      </c>
      <c r="I2684" s="6">
        <f t="shared" si="82"/>
        <v>25000</v>
      </c>
      <c r="J2684" s="3">
        <f t="shared" si="83"/>
        <v>98889</v>
      </c>
      <c r="K2684" s="2" t="s">
        <v>257</v>
      </c>
      <c r="L2684" t="s">
        <v>28180</v>
      </c>
      <c r="M2684" s="2">
        <v>1549</v>
      </c>
      <c r="N2684" s="2" t="s">
        <v>16253</v>
      </c>
      <c r="O2684" s="2" t="s">
        <v>16254</v>
      </c>
      <c r="P2684" s="2" t="s">
        <v>16255</v>
      </c>
      <c r="Q2684" s="2" t="s">
        <v>16256</v>
      </c>
      <c r="R2684">
        <v>4</v>
      </c>
      <c r="S2684" s="9">
        <f>SUM(pledge_tiers!B2684:F2684)/pledge_tiers!CZ2684</f>
        <v>1</v>
      </c>
      <c r="T2684" s="8">
        <f>SUM(pledge_tiers!G2684:K2684)/pledge_tiers!CZ2684</f>
        <v>0</v>
      </c>
      <c r="U2684" s="8">
        <f>SUM(pledge_tiers!L2684:CX2684)/pledge_tiers!CZ2684</f>
        <v>0</v>
      </c>
      <c r="V2684">
        <f>VLOOKUP(A2684,cluster_membership!$A$1:$B$4001,2,FALSE)</f>
        <v>5</v>
      </c>
    </row>
    <row r="2685" spans="1:22" x14ac:dyDescent="0.2">
      <c r="A2685" s="2">
        <v>2683</v>
      </c>
      <c r="B2685" s="3">
        <v>80444</v>
      </c>
      <c r="C2685" s="2" t="s">
        <v>16257</v>
      </c>
      <c r="D2685" s="2" t="s">
        <v>16258</v>
      </c>
      <c r="E2685" s="2" t="s">
        <v>23</v>
      </c>
      <c r="F2685" s="2" t="s">
        <v>15</v>
      </c>
      <c r="G2685" s="3">
        <v>2500</v>
      </c>
      <c r="H2685" s="6">
        <f>VLOOKUP(F2685,Exchange_rates!$A$1:$B$13,2,FALSE)</f>
        <v>1</v>
      </c>
      <c r="I2685" s="6">
        <f t="shared" si="82"/>
        <v>2500</v>
      </c>
      <c r="J2685" s="3">
        <f t="shared" si="83"/>
        <v>80444</v>
      </c>
      <c r="K2685" s="2" t="s">
        <v>16259</v>
      </c>
      <c r="L2685" t="s">
        <v>28180</v>
      </c>
      <c r="M2685" s="2">
        <v>1549</v>
      </c>
      <c r="N2685" s="2" t="s">
        <v>16260</v>
      </c>
      <c r="O2685" s="2" t="s">
        <v>16261</v>
      </c>
      <c r="P2685" s="2" t="s">
        <v>16262</v>
      </c>
      <c r="Q2685" s="2" t="s">
        <v>16263</v>
      </c>
      <c r="R2685">
        <v>9</v>
      </c>
      <c r="S2685" s="9">
        <f>SUM(pledge_tiers!B2685:F2685)/pledge_tiers!CZ2685</f>
        <v>0.75326370757180161</v>
      </c>
      <c r="T2685" s="8">
        <f>SUM(pledge_tiers!G2685:K2685)/pledge_tiers!CZ2685</f>
        <v>0.24673629242819844</v>
      </c>
      <c r="U2685" s="8">
        <f>SUM(pledge_tiers!L2685:CX2685)/pledge_tiers!CZ2685</f>
        <v>0</v>
      </c>
      <c r="V2685">
        <f>VLOOKUP(A2685,cluster_membership!$A$1:$B$4001,2,FALSE)</f>
        <v>5</v>
      </c>
    </row>
    <row r="2686" spans="1:22" x14ac:dyDescent="0.2">
      <c r="A2686" s="2">
        <v>2684</v>
      </c>
      <c r="B2686" s="3">
        <v>154452</v>
      </c>
      <c r="C2686" s="2" t="s">
        <v>16264</v>
      </c>
      <c r="D2686" s="2" t="s">
        <v>16265</v>
      </c>
      <c r="E2686" s="2" t="s">
        <v>1357</v>
      </c>
      <c r="F2686" s="2" t="s">
        <v>15</v>
      </c>
      <c r="G2686" s="3">
        <v>10000</v>
      </c>
      <c r="H2686" s="6">
        <f>VLOOKUP(F2686,Exchange_rates!$A$1:$B$13,2,FALSE)</f>
        <v>1</v>
      </c>
      <c r="I2686" s="6">
        <f t="shared" si="82"/>
        <v>10000</v>
      </c>
      <c r="J2686" s="3">
        <f t="shared" si="83"/>
        <v>154452</v>
      </c>
      <c r="K2686" s="2" t="s">
        <v>505</v>
      </c>
      <c r="L2686" t="s">
        <v>28180</v>
      </c>
      <c r="M2686" s="2">
        <v>1549</v>
      </c>
      <c r="N2686" s="2" t="s">
        <v>16266</v>
      </c>
      <c r="O2686" s="2" t="s">
        <v>16267</v>
      </c>
      <c r="P2686" s="2" t="s">
        <v>16268</v>
      </c>
      <c r="Q2686" s="2" t="s">
        <v>16269</v>
      </c>
      <c r="R2686">
        <v>10</v>
      </c>
      <c r="S2686" s="9">
        <f>SUM(pledge_tiers!B2686:F2686)/pledge_tiers!CZ2686</f>
        <v>0.83947368421052626</v>
      </c>
      <c r="T2686" s="8">
        <f>SUM(pledge_tiers!G2686:K2686)/pledge_tiers!CZ2686</f>
        <v>0.16052631578947368</v>
      </c>
      <c r="U2686" s="8">
        <f>SUM(pledge_tiers!L2686:CX2686)/pledge_tiers!CZ2686</f>
        <v>0</v>
      </c>
      <c r="V2686">
        <f>VLOOKUP(A2686,cluster_membership!$A$1:$B$4001,2,FALSE)</f>
        <v>5</v>
      </c>
    </row>
    <row r="2687" spans="1:22" x14ac:dyDescent="0.2">
      <c r="A2687" s="2">
        <v>2685</v>
      </c>
      <c r="B2687" s="3">
        <v>132500</v>
      </c>
      <c r="C2687" s="2" t="s">
        <v>16270</v>
      </c>
      <c r="D2687" s="2" t="s">
        <v>16271</v>
      </c>
      <c r="E2687" s="2" t="s">
        <v>1173</v>
      </c>
      <c r="F2687" s="2" t="s">
        <v>15</v>
      </c>
      <c r="G2687" s="3">
        <v>116500</v>
      </c>
      <c r="H2687" s="6">
        <f>VLOOKUP(F2687,Exchange_rates!$A$1:$B$13,2,FALSE)</f>
        <v>1</v>
      </c>
      <c r="I2687" s="6">
        <f t="shared" si="82"/>
        <v>116500</v>
      </c>
      <c r="J2687" s="3">
        <f t="shared" si="83"/>
        <v>132500</v>
      </c>
      <c r="K2687" s="2" t="s">
        <v>16272</v>
      </c>
      <c r="L2687" t="s">
        <v>28180</v>
      </c>
      <c r="M2687" s="2">
        <v>1549</v>
      </c>
      <c r="N2687" s="2" t="s">
        <v>16273</v>
      </c>
      <c r="O2687" s="2" t="s">
        <v>16274</v>
      </c>
      <c r="P2687" s="2" t="s">
        <v>16275</v>
      </c>
      <c r="Q2687" s="2" t="s">
        <v>16276</v>
      </c>
      <c r="R2687">
        <v>18</v>
      </c>
      <c r="S2687" s="9">
        <f>SUM(pledge_tiers!B2687:F2687)/pledge_tiers!CZ2687</f>
        <v>0.50693481276005548</v>
      </c>
      <c r="T2687" s="8">
        <f>SUM(pledge_tiers!G2687:K2687)/pledge_tiers!CZ2687</f>
        <v>0.46047156726768379</v>
      </c>
      <c r="U2687" s="8">
        <f>SUM(pledge_tiers!L2687:CX2687)/pledge_tiers!CZ2687</f>
        <v>3.2593619972260748E-2</v>
      </c>
      <c r="V2687">
        <f>VLOOKUP(A2687,cluster_membership!$A$1:$B$4001,2,FALSE)</f>
        <v>5</v>
      </c>
    </row>
    <row r="2688" spans="1:22" x14ac:dyDescent="0.2">
      <c r="A2688" s="2">
        <v>2686</v>
      </c>
      <c r="B2688" s="3">
        <v>74003</v>
      </c>
      <c r="C2688" s="2" t="s">
        <v>16277</v>
      </c>
      <c r="D2688" s="2" t="s">
        <v>16278</v>
      </c>
      <c r="E2688" s="2" t="s">
        <v>685</v>
      </c>
      <c r="F2688" s="2" t="s">
        <v>15</v>
      </c>
      <c r="G2688" s="3">
        <v>4500</v>
      </c>
      <c r="H2688" s="6">
        <f>VLOOKUP(F2688,Exchange_rates!$A$1:$B$13,2,FALSE)</f>
        <v>1</v>
      </c>
      <c r="I2688" s="6">
        <f t="shared" si="82"/>
        <v>4500</v>
      </c>
      <c r="J2688" s="3">
        <f t="shared" si="83"/>
        <v>74003</v>
      </c>
      <c r="K2688" s="2" t="s">
        <v>92</v>
      </c>
      <c r="L2688" t="s">
        <v>28183</v>
      </c>
      <c r="M2688" s="2">
        <v>1548</v>
      </c>
      <c r="N2688" s="2" t="s">
        <v>16279</v>
      </c>
      <c r="O2688" s="2" t="s">
        <v>16280</v>
      </c>
      <c r="P2688" s="2" t="s">
        <v>16281</v>
      </c>
      <c r="Q2688" s="2" t="s">
        <v>16282</v>
      </c>
      <c r="R2688">
        <v>18</v>
      </c>
      <c r="S2688" s="9">
        <f>SUM(pledge_tiers!B2688:F2688)/pledge_tiers!CZ2688</f>
        <v>0.60246433203631644</v>
      </c>
      <c r="T2688" s="8">
        <f>SUM(pledge_tiers!G2688:K2688)/pledge_tiers!CZ2688</f>
        <v>0.38261997405966275</v>
      </c>
      <c r="U2688" s="8">
        <f>SUM(pledge_tiers!L2688:CX2688)/pledge_tiers!CZ2688</f>
        <v>1.4915693904020753E-2</v>
      </c>
      <c r="V2688">
        <f>VLOOKUP(A2688,cluster_membership!$A$1:$B$4001,2,FALSE)</f>
        <v>5</v>
      </c>
    </row>
    <row r="2689" spans="1:22" x14ac:dyDescent="0.2">
      <c r="A2689" s="2">
        <v>2687</v>
      </c>
      <c r="B2689" s="3">
        <v>66689</v>
      </c>
      <c r="C2689" s="2" t="s">
        <v>16283</v>
      </c>
      <c r="D2689" s="2" t="s">
        <v>16284</v>
      </c>
      <c r="E2689" s="2" t="s">
        <v>23</v>
      </c>
      <c r="F2689" s="2" t="s">
        <v>15</v>
      </c>
      <c r="G2689" s="3">
        <v>20000</v>
      </c>
      <c r="H2689" s="6">
        <f>VLOOKUP(F2689,Exchange_rates!$A$1:$B$13,2,FALSE)</f>
        <v>1</v>
      </c>
      <c r="I2689" s="6">
        <f t="shared" si="82"/>
        <v>20000</v>
      </c>
      <c r="J2689" s="3">
        <f t="shared" si="83"/>
        <v>66689</v>
      </c>
      <c r="K2689" s="2" t="s">
        <v>611</v>
      </c>
      <c r="L2689" t="s">
        <v>28180</v>
      </c>
      <c r="M2689" s="2">
        <v>1548</v>
      </c>
      <c r="N2689" s="2" t="s">
        <v>16285</v>
      </c>
      <c r="O2689" s="2" t="s">
        <v>16286</v>
      </c>
      <c r="P2689" s="2" t="s">
        <v>16287</v>
      </c>
      <c r="Q2689" s="2" t="s">
        <v>16288</v>
      </c>
      <c r="R2689">
        <v>7</v>
      </c>
      <c r="S2689" s="9">
        <f>SUM(pledge_tiers!B2689:F2689)/pledge_tiers!CZ2689</f>
        <v>0.99804049640757675</v>
      </c>
      <c r="T2689" s="8">
        <f>SUM(pledge_tiers!G2689:K2689)/pledge_tiers!CZ2689</f>
        <v>1.9595035924232528E-3</v>
      </c>
      <c r="U2689" s="8">
        <f>SUM(pledge_tiers!L2689:CX2689)/pledge_tiers!CZ2689</f>
        <v>0</v>
      </c>
      <c r="V2689">
        <f>VLOOKUP(A2689,cluster_membership!$A$1:$B$4001,2,FALSE)</f>
        <v>5</v>
      </c>
    </row>
    <row r="2690" spans="1:22" x14ac:dyDescent="0.2">
      <c r="A2690" s="2">
        <v>2688</v>
      </c>
      <c r="B2690" s="3">
        <v>186723</v>
      </c>
      <c r="C2690" s="2" t="s">
        <v>16289</v>
      </c>
      <c r="D2690" s="2" t="s">
        <v>16290</v>
      </c>
      <c r="E2690" s="2" t="s">
        <v>876</v>
      </c>
      <c r="F2690" s="2" t="s">
        <v>945</v>
      </c>
      <c r="G2690" s="3">
        <v>60000</v>
      </c>
      <c r="H2690" s="6">
        <f>VLOOKUP(F2690,Exchange_rates!$A$1:$B$13,2,FALSE)</f>
        <v>1.06</v>
      </c>
      <c r="I2690" s="6">
        <f t="shared" ref="I2690:I2753" si="84">G2690*H2690</f>
        <v>63600</v>
      </c>
      <c r="J2690" s="3">
        <f t="shared" ref="J2690:J2753" si="85">B2690*H2690</f>
        <v>197926.38</v>
      </c>
      <c r="K2690" s="2" t="s">
        <v>2730</v>
      </c>
      <c r="L2690" t="s">
        <v>28190</v>
      </c>
      <c r="M2690" s="2">
        <v>1548</v>
      </c>
      <c r="N2690" s="2" t="s">
        <v>16291</v>
      </c>
      <c r="O2690" s="2" t="s">
        <v>16292</v>
      </c>
      <c r="P2690" s="2" t="s">
        <v>16293</v>
      </c>
      <c r="Q2690" s="2" t="s">
        <v>16294</v>
      </c>
      <c r="R2690">
        <v>6</v>
      </c>
      <c r="S2690" s="9">
        <f>SUM(pledge_tiers!B2690:F2690)/pledge_tiers!CZ2690</f>
        <v>0.99736842105263157</v>
      </c>
      <c r="T2690" s="8">
        <f>SUM(pledge_tiers!G2690:K2690)/pledge_tiers!CZ2690</f>
        <v>2.631578947368421E-3</v>
      </c>
      <c r="U2690" s="8">
        <f>SUM(pledge_tiers!L2690:CX2690)/pledge_tiers!CZ2690</f>
        <v>0</v>
      </c>
      <c r="V2690">
        <f>VLOOKUP(A2690,cluster_membership!$A$1:$B$4001,2,FALSE)</f>
        <v>5</v>
      </c>
    </row>
    <row r="2691" spans="1:22" x14ac:dyDescent="0.2">
      <c r="A2691" s="2">
        <v>2689</v>
      </c>
      <c r="B2691" s="3">
        <v>22853</v>
      </c>
      <c r="C2691" s="2" t="s">
        <v>16295</v>
      </c>
      <c r="D2691" s="2" t="s">
        <v>16296</v>
      </c>
      <c r="E2691" s="2" t="s">
        <v>46</v>
      </c>
      <c r="F2691" s="2" t="s">
        <v>15</v>
      </c>
      <c r="G2691" s="3">
        <v>20000</v>
      </c>
      <c r="H2691" s="6">
        <f>VLOOKUP(F2691,Exchange_rates!$A$1:$B$13,2,FALSE)</f>
        <v>1</v>
      </c>
      <c r="I2691" s="6">
        <f t="shared" si="84"/>
        <v>20000</v>
      </c>
      <c r="J2691" s="3">
        <f t="shared" si="85"/>
        <v>22853</v>
      </c>
      <c r="K2691" s="2" t="s">
        <v>5096</v>
      </c>
      <c r="L2691" t="s">
        <v>28180</v>
      </c>
      <c r="M2691" s="2">
        <v>1547</v>
      </c>
      <c r="N2691" s="2" t="s">
        <v>16297</v>
      </c>
      <c r="O2691" s="2" t="s">
        <v>16298</v>
      </c>
      <c r="P2691" s="2" t="s">
        <v>16299</v>
      </c>
      <c r="Q2691" s="2" t="s">
        <v>16300</v>
      </c>
      <c r="R2691">
        <v>7</v>
      </c>
      <c r="S2691" s="9">
        <f>SUM(pledge_tiers!B2691:F2691)/pledge_tiers!CZ2691</f>
        <v>1</v>
      </c>
      <c r="T2691" s="8">
        <f>SUM(pledge_tiers!G2691:K2691)/pledge_tiers!CZ2691</f>
        <v>0</v>
      </c>
      <c r="U2691" s="8">
        <f>SUM(pledge_tiers!L2691:CX2691)/pledge_tiers!CZ2691</f>
        <v>0</v>
      </c>
      <c r="V2691">
        <f>VLOOKUP(A2691,cluster_membership!$A$1:$B$4001,2,FALSE)</f>
        <v>5</v>
      </c>
    </row>
    <row r="2692" spans="1:22" x14ac:dyDescent="0.2">
      <c r="A2692" s="2">
        <v>2690</v>
      </c>
      <c r="B2692" s="3">
        <v>13870</v>
      </c>
      <c r="C2692" s="2" t="s">
        <v>16301</v>
      </c>
      <c r="D2692" s="2" t="s">
        <v>16302</v>
      </c>
      <c r="E2692" s="2" t="s">
        <v>46</v>
      </c>
      <c r="F2692" s="2" t="s">
        <v>75</v>
      </c>
      <c r="G2692" s="3">
        <v>3000</v>
      </c>
      <c r="H2692" s="6">
        <f>VLOOKUP(F2692,Exchange_rates!$A$1:$B$13,2,FALSE)</f>
        <v>1.24</v>
      </c>
      <c r="I2692" s="6">
        <f t="shared" si="84"/>
        <v>3720</v>
      </c>
      <c r="J2692" s="3">
        <f t="shared" si="85"/>
        <v>17198.8</v>
      </c>
      <c r="K2692" s="2" t="s">
        <v>5002</v>
      </c>
      <c r="L2692" t="s">
        <v>28181</v>
      </c>
      <c r="M2692" s="2">
        <v>1547</v>
      </c>
      <c r="N2692" s="2" t="s">
        <v>16303</v>
      </c>
      <c r="O2692" s="2" t="s">
        <v>16304</v>
      </c>
      <c r="P2692" s="2" t="s">
        <v>16305</v>
      </c>
      <c r="Q2692" s="2" t="s">
        <v>16306</v>
      </c>
      <c r="R2692">
        <v>10</v>
      </c>
      <c r="S2692" s="9">
        <f>SUM(pledge_tiers!B2692:F2692)/pledge_tiers!CZ2692</f>
        <v>0.9857605177993527</v>
      </c>
      <c r="T2692" s="8">
        <f>SUM(pledge_tiers!G2692:K2692)/pledge_tiers!CZ2692</f>
        <v>1.423948220064725E-2</v>
      </c>
      <c r="U2692" s="8">
        <f>SUM(pledge_tiers!L2692:CX2692)/pledge_tiers!CZ2692</f>
        <v>0</v>
      </c>
      <c r="V2692">
        <f>VLOOKUP(A2692,cluster_membership!$A$1:$B$4001,2,FALSE)</f>
        <v>5</v>
      </c>
    </row>
    <row r="2693" spans="1:22" x14ac:dyDescent="0.2">
      <c r="A2693" s="2">
        <v>2691</v>
      </c>
      <c r="B2693" s="3">
        <v>54043</v>
      </c>
      <c r="C2693" s="2" t="s">
        <v>16307</v>
      </c>
      <c r="D2693" s="2" t="s">
        <v>16308</v>
      </c>
      <c r="E2693" s="2" t="s">
        <v>23</v>
      </c>
      <c r="F2693" s="2" t="s">
        <v>15</v>
      </c>
      <c r="G2693" s="3">
        <v>5000</v>
      </c>
      <c r="H2693" s="6">
        <f>VLOOKUP(F2693,Exchange_rates!$A$1:$B$13,2,FALSE)</f>
        <v>1</v>
      </c>
      <c r="I2693" s="6">
        <f t="shared" si="84"/>
        <v>5000</v>
      </c>
      <c r="J2693" s="3">
        <f t="shared" si="85"/>
        <v>54043</v>
      </c>
      <c r="K2693" s="2" t="s">
        <v>39</v>
      </c>
      <c r="L2693" t="s">
        <v>28180</v>
      </c>
      <c r="M2693" s="2">
        <v>1547</v>
      </c>
      <c r="N2693" s="2" t="s">
        <v>16309</v>
      </c>
      <c r="O2693" s="2" t="s">
        <v>16310</v>
      </c>
      <c r="P2693" s="2" t="s">
        <v>16311</v>
      </c>
      <c r="Q2693" s="2" t="s">
        <v>16312</v>
      </c>
      <c r="R2693">
        <v>8</v>
      </c>
      <c r="S2693" s="9">
        <f>SUM(pledge_tiers!B2693:F2693)/pledge_tiers!CZ2693</f>
        <v>0.95191040843214758</v>
      </c>
      <c r="T2693" s="8">
        <f>SUM(pledge_tiers!G2693:K2693)/pledge_tiers!CZ2693</f>
        <v>4.808959156785244E-2</v>
      </c>
      <c r="U2693" s="8">
        <f>SUM(pledge_tiers!L2693:CX2693)/pledge_tiers!CZ2693</f>
        <v>0</v>
      </c>
      <c r="V2693">
        <f>VLOOKUP(A2693,cluster_membership!$A$1:$B$4001,2,FALSE)</f>
        <v>5</v>
      </c>
    </row>
    <row r="2694" spans="1:22" x14ac:dyDescent="0.2">
      <c r="A2694" s="2">
        <v>2692</v>
      </c>
      <c r="B2694" s="3">
        <v>50298</v>
      </c>
      <c r="C2694" s="2" t="s">
        <v>16313</v>
      </c>
      <c r="D2694" s="2" t="s">
        <v>14333</v>
      </c>
      <c r="E2694" s="2" t="s">
        <v>2175</v>
      </c>
      <c r="F2694" s="2" t="s">
        <v>15</v>
      </c>
      <c r="G2694" s="3">
        <v>6000</v>
      </c>
      <c r="H2694" s="6">
        <f>VLOOKUP(F2694,Exchange_rates!$A$1:$B$13,2,FALSE)</f>
        <v>1</v>
      </c>
      <c r="I2694" s="6">
        <f t="shared" si="84"/>
        <v>6000</v>
      </c>
      <c r="J2694" s="3">
        <f t="shared" si="85"/>
        <v>50298</v>
      </c>
      <c r="K2694" s="2" t="s">
        <v>3050</v>
      </c>
      <c r="L2694" t="s">
        <v>28180</v>
      </c>
      <c r="M2694" s="2">
        <v>1547</v>
      </c>
      <c r="N2694" s="2" t="s">
        <v>16314</v>
      </c>
      <c r="O2694" s="2" t="s">
        <v>16315</v>
      </c>
      <c r="P2694" s="2" t="s">
        <v>16316</v>
      </c>
      <c r="Q2694" s="2" t="s">
        <v>16317</v>
      </c>
      <c r="R2694">
        <v>7</v>
      </c>
      <c r="S2694" s="9">
        <f>SUM(pledge_tiers!B2694:F2694)/pledge_tiers!CZ2694</f>
        <v>0.98026315789473684</v>
      </c>
      <c r="T2694" s="8">
        <f>SUM(pledge_tiers!G2694:K2694)/pledge_tiers!CZ2694</f>
        <v>1.9736842105263157E-2</v>
      </c>
      <c r="U2694" s="8">
        <f>SUM(pledge_tiers!L2694:CX2694)/pledge_tiers!CZ2694</f>
        <v>0</v>
      </c>
      <c r="V2694">
        <f>VLOOKUP(A2694,cluster_membership!$A$1:$B$4001,2,FALSE)</f>
        <v>5</v>
      </c>
    </row>
    <row r="2695" spans="1:22" x14ac:dyDescent="0.2">
      <c r="A2695" s="2">
        <v>2693</v>
      </c>
      <c r="B2695" s="3">
        <v>160539</v>
      </c>
      <c r="C2695" s="2" t="s">
        <v>16318</v>
      </c>
      <c r="D2695" s="2" t="s">
        <v>16319</v>
      </c>
      <c r="E2695" s="2" t="s">
        <v>534</v>
      </c>
      <c r="F2695" s="2" t="s">
        <v>15</v>
      </c>
      <c r="G2695" s="3">
        <v>50000</v>
      </c>
      <c r="H2695" s="6">
        <f>VLOOKUP(F2695,Exchange_rates!$A$1:$B$13,2,FALSE)</f>
        <v>1</v>
      </c>
      <c r="I2695" s="6">
        <f t="shared" si="84"/>
        <v>50000</v>
      </c>
      <c r="J2695" s="3">
        <f t="shared" si="85"/>
        <v>160539</v>
      </c>
      <c r="K2695" s="2" t="s">
        <v>1725</v>
      </c>
      <c r="L2695" t="s">
        <v>28180</v>
      </c>
      <c r="M2695" s="2">
        <v>1546</v>
      </c>
      <c r="N2695" s="2" t="s">
        <v>16320</v>
      </c>
      <c r="O2695" s="2" t="s">
        <v>16321</v>
      </c>
      <c r="P2695" s="2" t="s">
        <v>16322</v>
      </c>
      <c r="Q2695" s="2" t="s">
        <v>16323</v>
      </c>
      <c r="R2695">
        <v>22</v>
      </c>
      <c r="S2695" s="9">
        <f>SUM(pledge_tiers!B2695:F2695)/pledge_tiers!CZ2695</f>
        <v>0.47783572359843546</v>
      </c>
      <c r="T2695" s="8">
        <f>SUM(pledge_tiers!G2695:K2695)/pledge_tiers!CZ2695</f>
        <v>0.22620599739243807</v>
      </c>
      <c r="U2695" s="8">
        <f>SUM(pledge_tiers!L2695:CX2695)/pledge_tiers!CZ2695</f>
        <v>0.29595827900912647</v>
      </c>
      <c r="V2695">
        <f>VLOOKUP(A2695,cluster_membership!$A$1:$B$4001,2,FALSE)</f>
        <v>5</v>
      </c>
    </row>
    <row r="2696" spans="1:22" x14ac:dyDescent="0.2">
      <c r="A2696" s="2">
        <v>2694</v>
      </c>
      <c r="B2696" s="3">
        <v>243945</v>
      </c>
      <c r="C2696" s="2" t="s">
        <v>16324</v>
      </c>
      <c r="D2696" s="2" t="s">
        <v>10007</v>
      </c>
      <c r="E2696" s="2" t="s">
        <v>14</v>
      </c>
      <c r="F2696" s="2" t="s">
        <v>15</v>
      </c>
      <c r="G2696" s="3">
        <v>30000</v>
      </c>
      <c r="H2696" s="6">
        <f>VLOOKUP(F2696,Exchange_rates!$A$1:$B$13,2,FALSE)</f>
        <v>1</v>
      </c>
      <c r="I2696" s="6">
        <f t="shared" si="84"/>
        <v>30000</v>
      </c>
      <c r="J2696" s="3">
        <f t="shared" si="85"/>
        <v>243945</v>
      </c>
      <c r="K2696" s="2" t="s">
        <v>16325</v>
      </c>
      <c r="L2696" t="s">
        <v>28180</v>
      </c>
      <c r="M2696" s="2">
        <v>1546</v>
      </c>
      <c r="N2696" s="2" t="s">
        <v>16326</v>
      </c>
      <c r="O2696" s="2" t="s">
        <v>16327</v>
      </c>
      <c r="P2696" s="2" t="s">
        <v>16328</v>
      </c>
      <c r="Q2696" s="2" t="s">
        <v>16329</v>
      </c>
      <c r="R2696">
        <v>4</v>
      </c>
      <c r="S2696" s="9">
        <f>SUM(pledge_tiers!B2696:F2696)/pledge_tiers!CZ2696</f>
        <v>1</v>
      </c>
      <c r="T2696" s="8">
        <f>SUM(pledge_tiers!G2696:K2696)/pledge_tiers!CZ2696</f>
        <v>0</v>
      </c>
      <c r="U2696" s="8">
        <f>SUM(pledge_tiers!L2696:CX2696)/pledge_tiers!CZ2696</f>
        <v>0</v>
      </c>
      <c r="V2696">
        <f>VLOOKUP(A2696,cluster_membership!$A$1:$B$4001,2,FALSE)</f>
        <v>5</v>
      </c>
    </row>
    <row r="2697" spans="1:22" x14ac:dyDescent="0.2">
      <c r="A2697" s="2">
        <v>2695</v>
      </c>
      <c r="B2697" s="3">
        <v>369569</v>
      </c>
      <c r="C2697" s="2" t="s">
        <v>16330</v>
      </c>
      <c r="D2697" s="2" t="s">
        <v>16331</v>
      </c>
      <c r="E2697" s="2" t="s">
        <v>23</v>
      </c>
      <c r="F2697" s="2" t="s">
        <v>15</v>
      </c>
      <c r="G2697" s="3">
        <v>20000</v>
      </c>
      <c r="H2697" s="6">
        <f>VLOOKUP(F2697,Exchange_rates!$A$1:$B$13,2,FALSE)</f>
        <v>1</v>
      </c>
      <c r="I2697" s="6">
        <f t="shared" si="84"/>
        <v>20000</v>
      </c>
      <c r="J2697" s="3">
        <f t="shared" si="85"/>
        <v>369569</v>
      </c>
      <c r="K2697" s="2" t="s">
        <v>345</v>
      </c>
      <c r="L2697" t="s">
        <v>28180</v>
      </c>
      <c r="M2697" s="2">
        <v>1546</v>
      </c>
      <c r="N2697" s="2" t="s">
        <v>16332</v>
      </c>
      <c r="O2697" s="2" t="s">
        <v>16333</v>
      </c>
      <c r="P2697" s="2" t="s">
        <v>16334</v>
      </c>
      <c r="Q2697" s="2" t="s">
        <v>16335</v>
      </c>
      <c r="R2697">
        <v>12</v>
      </c>
      <c r="S2697" s="9">
        <f>SUM(pledge_tiers!B2697:F2697)/pledge_tiers!CZ2697</f>
        <v>0.13833992094861661</v>
      </c>
      <c r="T2697" s="8">
        <f>SUM(pledge_tiers!G2697:K2697)/pledge_tiers!CZ2697</f>
        <v>0.83926218708827405</v>
      </c>
      <c r="U2697" s="8">
        <f>SUM(pledge_tiers!L2697:CX2697)/pledge_tiers!CZ2697</f>
        <v>2.2397891963109356E-2</v>
      </c>
      <c r="V2697">
        <f>VLOOKUP(A2697,cluster_membership!$A$1:$B$4001,2,FALSE)</f>
        <v>5</v>
      </c>
    </row>
    <row r="2698" spans="1:22" x14ac:dyDescent="0.2">
      <c r="A2698" s="2">
        <v>2696</v>
      </c>
      <c r="B2698" s="3">
        <v>85480</v>
      </c>
      <c r="C2698" s="2" t="s">
        <v>16336</v>
      </c>
      <c r="D2698" s="2" t="s">
        <v>16337</v>
      </c>
      <c r="E2698" s="2" t="s">
        <v>23</v>
      </c>
      <c r="F2698" s="2" t="s">
        <v>15</v>
      </c>
      <c r="G2698" s="3">
        <v>25000</v>
      </c>
      <c r="H2698" s="6">
        <f>VLOOKUP(F2698,Exchange_rates!$A$1:$B$13,2,FALSE)</f>
        <v>1</v>
      </c>
      <c r="I2698" s="6">
        <f t="shared" si="84"/>
        <v>25000</v>
      </c>
      <c r="J2698" s="3">
        <f t="shared" si="85"/>
        <v>85480</v>
      </c>
      <c r="K2698" s="2" t="s">
        <v>162</v>
      </c>
      <c r="L2698" t="s">
        <v>28180</v>
      </c>
      <c r="M2698" s="2">
        <v>1546</v>
      </c>
      <c r="N2698" s="2" t="s">
        <v>16338</v>
      </c>
      <c r="O2698" s="2" t="s">
        <v>16339</v>
      </c>
      <c r="P2698" s="2" t="s">
        <v>16340</v>
      </c>
      <c r="Q2698" s="2" t="s">
        <v>16341</v>
      </c>
      <c r="R2698">
        <v>8</v>
      </c>
      <c r="S2698" s="9">
        <f>SUM(pledge_tiers!B2698:F2698)/pledge_tiers!CZ2698</f>
        <v>0.70084911822338336</v>
      </c>
      <c r="T2698" s="8">
        <f>SUM(pledge_tiers!G2698:K2698)/pledge_tiers!CZ2698</f>
        <v>0.29915088177661658</v>
      </c>
      <c r="U2698" s="8">
        <f>SUM(pledge_tiers!L2698:CX2698)/pledge_tiers!CZ2698</f>
        <v>0</v>
      </c>
      <c r="V2698">
        <f>VLOOKUP(A2698,cluster_membership!$A$1:$B$4001,2,FALSE)</f>
        <v>5</v>
      </c>
    </row>
    <row r="2699" spans="1:22" x14ac:dyDescent="0.2">
      <c r="A2699" s="2">
        <v>2697</v>
      </c>
      <c r="B2699" s="3">
        <v>26759</v>
      </c>
      <c r="C2699" s="2" t="s">
        <v>16342</v>
      </c>
      <c r="D2699" s="2" t="s">
        <v>16343</v>
      </c>
      <c r="E2699" s="2" t="s">
        <v>46</v>
      </c>
      <c r="F2699" s="2" t="s">
        <v>75</v>
      </c>
      <c r="G2699" s="3">
        <v>22500</v>
      </c>
      <c r="H2699" s="6">
        <f>VLOOKUP(F2699,Exchange_rates!$A$1:$B$13,2,FALSE)</f>
        <v>1.24</v>
      </c>
      <c r="I2699" s="6">
        <f t="shared" si="84"/>
        <v>27900</v>
      </c>
      <c r="J2699" s="3">
        <f t="shared" si="85"/>
        <v>33181.159999999996</v>
      </c>
      <c r="K2699" s="2" t="s">
        <v>16344</v>
      </c>
      <c r="L2699" t="s">
        <v>28228</v>
      </c>
      <c r="M2699" s="2">
        <v>1545</v>
      </c>
      <c r="N2699" s="2" t="s">
        <v>16345</v>
      </c>
      <c r="O2699" s="2" t="s">
        <v>16346</v>
      </c>
      <c r="P2699" s="2" t="s">
        <v>16347</v>
      </c>
      <c r="Q2699" s="2" t="s">
        <v>16348</v>
      </c>
      <c r="R2699">
        <v>22</v>
      </c>
      <c r="S2699" s="9">
        <f>SUM(pledge_tiers!B2699:F2699)/pledge_tiers!CZ2699</f>
        <v>0.76252439817826934</v>
      </c>
      <c r="T2699" s="8">
        <f>SUM(pledge_tiers!G2699:K2699)/pledge_tiers!CZ2699</f>
        <v>0.20494469746258945</v>
      </c>
      <c r="U2699" s="8">
        <f>SUM(pledge_tiers!L2699:CX2699)/pledge_tiers!CZ2699</f>
        <v>3.2530904359141181E-2</v>
      </c>
      <c r="V2699">
        <f>VLOOKUP(A2699,cluster_membership!$A$1:$B$4001,2,FALSE)</f>
        <v>5</v>
      </c>
    </row>
    <row r="2700" spans="1:22" x14ac:dyDescent="0.2">
      <c r="A2700" s="2">
        <v>2698</v>
      </c>
      <c r="B2700" s="3">
        <v>124949</v>
      </c>
      <c r="C2700" s="2" t="s">
        <v>16349</v>
      </c>
      <c r="D2700" s="2" t="s">
        <v>16350</v>
      </c>
      <c r="E2700" s="2" t="s">
        <v>83</v>
      </c>
      <c r="F2700" s="2" t="s">
        <v>75</v>
      </c>
      <c r="G2700" s="3">
        <v>65000</v>
      </c>
      <c r="H2700" s="6">
        <f>VLOOKUP(F2700,Exchange_rates!$A$1:$B$13,2,FALSE)</f>
        <v>1.24</v>
      </c>
      <c r="I2700" s="6">
        <f t="shared" si="84"/>
        <v>80600</v>
      </c>
      <c r="J2700" s="3">
        <f t="shared" si="85"/>
        <v>154936.76</v>
      </c>
      <c r="K2700" s="2" t="s">
        <v>8741</v>
      </c>
      <c r="L2700" t="s">
        <v>28181</v>
      </c>
      <c r="M2700" s="2">
        <v>1544</v>
      </c>
      <c r="N2700" s="2" t="s">
        <v>16351</v>
      </c>
      <c r="O2700" s="2" t="s">
        <v>16352</v>
      </c>
      <c r="P2700" s="2" t="s">
        <v>16353</v>
      </c>
      <c r="Q2700" s="2" t="s">
        <v>16354</v>
      </c>
      <c r="R2700">
        <v>34</v>
      </c>
      <c r="S2700" s="9">
        <f>SUM(pledge_tiers!B2700:F2700)/pledge_tiers!CZ2700</f>
        <v>0.20340091563113147</v>
      </c>
      <c r="T2700" s="8">
        <f>SUM(pledge_tiers!G2700:K2700)/pledge_tiers!CZ2700</f>
        <v>0.45389143230869849</v>
      </c>
      <c r="U2700" s="8">
        <f>SUM(pledge_tiers!L2700:CX2700)/pledge_tiers!CZ2700</f>
        <v>0.34270765206017006</v>
      </c>
      <c r="V2700">
        <f>VLOOKUP(A2700,cluster_membership!$A$1:$B$4001,2,FALSE)</f>
        <v>5</v>
      </c>
    </row>
    <row r="2701" spans="1:22" x14ac:dyDescent="0.2">
      <c r="A2701" s="2">
        <v>2699</v>
      </c>
      <c r="B2701" s="3">
        <v>110917</v>
      </c>
      <c r="C2701" s="2" t="s">
        <v>16355</v>
      </c>
      <c r="D2701" s="2" t="s">
        <v>16356</v>
      </c>
      <c r="E2701" s="2" t="s">
        <v>23</v>
      </c>
      <c r="F2701" s="2" t="s">
        <v>15</v>
      </c>
      <c r="G2701" s="3">
        <v>20000</v>
      </c>
      <c r="H2701" s="6">
        <f>VLOOKUP(F2701,Exchange_rates!$A$1:$B$13,2,FALSE)</f>
        <v>1</v>
      </c>
      <c r="I2701" s="6">
        <f t="shared" si="84"/>
        <v>20000</v>
      </c>
      <c r="J2701" s="3">
        <f t="shared" si="85"/>
        <v>110917</v>
      </c>
      <c r="K2701" s="2" t="s">
        <v>1929</v>
      </c>
      <c r="L2701" t="s">
        <v>28198</v>
      </c>
      <c r="M2701" s="2">
        <v>1544</v>
      </c>
      <c r="N2701" s="2" t="s">
        <v>16357</v>
      </c>
      <c r="O2701" s="2" t="s">
        <v>16358</v>
      </c>
      <c r="P2701" s="2" t="s">
        <v>16359</v>
      </c>
      <c r="Q2701" s="2" t="s">
        <v>16360</v>
      </c>
      <c r="R2701">
        <v>16</v>
      </c>
      <c r="S2701" s="9">
        <f>SUM(pledge_tiers!B2701:F2701)/pledge_tiers!CZ2701</f>
        <v>0.52162516382699864</v>
      </c>
      <c r="T2701" s="8">
        <f>SUM(pledge_tiers!G2701:K2701)/pledge_tiers!CZ2701</f>
        <v>0.29357798165137616</v>
      </c>
      <c r="U2701" s="8">
        <f>SUM(pledge_tiers!L2701:CX2701)/pledge_tiers!CZ2701</f>
        <v>0.18479685452162517</v>
      </c>
      <c r="V2701">
        <f>VLOOKUP(A2701,cluster_membership!$A$1:$B$4001,2,FALSE)</f>
        <v>5</v>
      </c>
    </row>
    <row r="2702" spans="1:22" x14ac:dyDescent="0.2">
      <c r="A2702" s="2">
        <v>2700</v>
      </c>
      <c r="B2702" s="3">
        <v>50280</v>
      </c>
      <c r="C2702" s="2" t="s">
        <v>16361</v>
      </c>
      <c r="D2702" s="2" t="s">
        <v>16362</v>
      </c>
      <c r="E2702" s="2" t="s">
        <v>685</v>
      </c>
      <c r="F2702" s="2" t="s">
        <v>15</v>
      </c>
      <c r="G2702" s="3">
        <v>31000</v>
      </c>
      <c r="H2702" s="6">
        <f>VLOOKUP(F2702,Exchange_rates!$A$1:$B$13,2,FALSE)</f>
        <v>1</v>
      </c>
      <c r="I2702" s="6">
        <f t="shared" si="84"/>
        <v>31000</v>
      </c>
      <c r="J2702" s="3">
        <f t="shared" si="85"/>
        <v>50280</v>
      </c>
      <c r="K2702" s="2" t="s">
        <v>16363</v>
      </c>
      <c r="L2702" t="s">
        <v>28180</v>
      </c>
      <c r="M2702" s="2">
        <v>1543</v>
      </c>
      <c r="N2702" s="2" t="s">
        <v>16364</v>
      </c>
      <c r="O2702" s="2" t="s">
        <v>16365</v>
      </c>
      <c r="P2702" s="2" t="s">
        <v>16366</v>
      </c>
      <c r="Q2702" s="2" t="s">
        <v>16367</v>
      </c>
      <c r="R2702">
        <v>19</v>
      </c>
      <c r="S2702" s="9">
        <f>SUM(pledge_tiers!B2702:F2702)/pledge_tiers!CZ2702</f>
        <v>0.3559322033898305</v>
      </c>
      <c r="T2702" s="8">
        <f>SUM(pledge_tiers!G2702:K2702)/pledge_tiers!CZ2702</f>
        <v>0.37614080834419816</v>
      </c>
      <c r="U2702" s="8">
        <f>SUM(pledge_tiers!L2702:CX2702)/pledge_tiers!CZ2702</f>
        <v>0.26792698826597133</v>
      </c>
      <c r="V2702">
        <f>VLOOKUP(A2702,cluster_membership!$A$1:$B$4001,2,FALSE)</f>
        <v>5</v>
      </c>
    </row>
    <row r="2703" spans="1:22" x14ac:dyDescent="0.2">
      <c r="A2703" s="2">
        <v>2701</v>
      </c>
      <c r="B2703" s="3">
        <v>91411</v>
      </c>
      <c r="C2703" s="2" t="s">
        <v>16368</v>
      </c>
      <c r="D2703" s="2" t="s">
        <v>3749</v>
      </c>
      <c r="E2703" s="2" t="s">
        <v>14</v>
      </c>
      <c r="F2703" s="2" t="s">
        <v>15</v>
      </c>
      <c r="G2703" s="3">
        <v>40000</v>
      </c>
      <c r="H2703" s="6">
        <f>VLOOKUP(F2703,Exchange_rates!$A$1:$B$13,2,FALSE)</f>
        <v>1</v>
      </c>
      <c r="I2703" s="6">
        <f t="shared" si="84"/>
        <v>40000</v>
      </c>
      <c r="J2703" s="3">
        <f t="shared" si="85"/>
        <v>91411</v>
      </c>
      <c r="K2703" s="2" t="s">
        <v>3750</v>
      </c>
      <c r="L2703" t="s">
        <v>28180</v>
      </c>
      <c r="M2703" s="2">
        <v>1543</v>
      </c>
      <c r="N2703" s="2" t="s">
        <v>16369</v>
      </c>
      <c r="O2703" s="2" t="s">
        <v>16370</v>
      </c>
      <c r="P2703" s="2" t="s">
        <v>16371</v>
      </c>
      <c r="Q2703" s="2" t="s">
        <v>16372</v>
      </c>
      <c r="R2703">
        <v>11</v>
      </c>
      <c r="S2703" s="9">
        <f>SUM(pledge_tiers!B2703:F2703)/pledge_tiers!CZ2703</f>
        <v>0.88903566710700133</v>
      </c>
      <c r="T2703" s="8">
        <f>SUM(pledge_tiers!G2703:K2703)/pledge_tiers!CZ2703</f>
        <v>0.10171730515191546</v>
      </c>
      <c r="U2703" s="8">
        <f>SUM(pledge_tiers!L2703:CX2703)/pledge_tiers!CZ2703</f>
        <v>9.247027741083224E-3</v>
      </c>
      <c r="V2703">
        <f>VLOOKUP(A2703,cluster_membership!$A$1:$B$4001,2,FALSE)</f>
        <v>5</v>
      </c>
    </row>
    <row r="2704" spans="1:22" x14ac:dyDescent="0.2">
      <c r="A2704" s="2">
        <v>2702</v>
      </c>
      <c r="B2704" s="3">
        <v>144463</v>
      </c>
      <c r="C2704" s="2" t="s">
        <v>16373</v>
      </c>
      <c r="D2704" s="2" t="s">
        <v>16374</v>
      </c>
      <c r="E2704" s="2" t="s">
        <v>23</v>
      </c>
      <c r="F2704" s="2" t="s">
        <v>15</v>
      </c>
      <c r="G2704" s="3">
        <v>30000</v>
      </c>
      <c r="H2704" s="6">
        <f>VLOOKUP(F2704,Exchange_rates!$A$1:$B$13,2,FALSE)</f>
        <v>1</v>
      </c>
      <c r="I2704" s="6">
        <f t="shared" si="84"/>
        <v>30000</v>
      </c>
      <c r="J2704" s="3">
        <f t="shared" si="85"/>
        <v>144463</v>
      </c>
      <c r="K2704" s="2" t="s">
        <v>5278</v>
      </c>
      <c r="L2704" t="s">
        <v>28180</v>
      </c>
      <c r="M2704" s="2">
        <v>1543</v>
      </c>
      <c r="N2704" s="2" t="s">
        <v>16375</v>
      </c>
      <c r="O2704" s="2" t="s">
        <v>16376</v>
      </c>
      <c r="P2704" s="2" t="s">
        <v>16377</v>
      </c>
      <c r="Q2704" s="2" t="s">
        <v>16378</v>
      </c>
      <c r="R2704">
        <v>9</v>
      </c>
      <c r="S2704" s="9">
        <f>SUM(pledge_tiers!B2704:F2704)/pledge_tiers!CZ2704</f>
        <v>0.97886393659180981</v>
      </c>
      <c r="T2704" s="8">
        <f>SUM(pledge_tiers!G2704:K2704)/pledge_tiers!CZ2704</f>
        <v>2.1136063408190225E-2</v>
      </c>
      <c r="U2704" s="8">
        <f>SUM(pledge_tiers!L2704:CX2704)/pledge_tiers!CZ2704</f>
        <v>0</v>
      </c>
      <c r="V2704">
        <f>VLOOKUP(A2704,cluster_membership!$A$1:$B$4001,2,FALSE)</f>
        <v>5</v>
      </c>
    </row>
    <row r="2705" spans="1:22" x14ac:dyDescent="0.2">
      <c r="A2705" s="2">
        <v>2703</v>
      </c>
      <c r="B2705" s="3">
        <v>155275</v>
      </c>
      <c r="C2705" s="2" t="s">
        <v>16379</v>
      </c>
      <c r="D2705" s="2" t="s">
        <v>7289</v>
      </c>
      <c r="E2705" s="2" t="s">
        <v>14</v>
      </c>
      <c r="F2705" s="2" t="s">
        <v>15</v>
      </c>
      <c r="G2705" s="3">
        <v>45786</v>
      </c>
      <c r="H2705" s="6">
        <f>VLOOKUP(F2705,Exchange_rates!$A$1:$B$13,2,FALSE)</f>
        <v>1</v>
      </c>
      <c r="I2705" s="6">
        <f t="shared" si="84"/>
        <v>45786</v>
      </c>
      <c r="J2705" s="3">
        <f t="shared" si="85"/>
        <v>155275</v>
      </c>
      <c r="K2705" s="2" t="s">
        <v>752</v>
      </c>
      <c r="L2705" t="s">
        <v>28180</v>
      </c>
      <c r="M2705" s="2">
        <v>1543</v>
      </c>
      <c r="N2705" s="2" t="s">
        <v>16380</v>
      </c>
      <c r="O2705" s="2" t="s">
        <v>16381</v>
      </c>
      <c r="P2705" s="2" t="s">
        <v>16382</v>
      </c>
      <c r="Q2705" s="2" t="s">
        <v>16383</v>
      </c>
      <c r="R2705">
        <v>4</v>
      </c>
      <c r="S2705" s="9">
        <f>SUM(pledge_tiers!B2705:F2705)/pledge_tiers!CZ2705</f>
        <v>1</v>
      </c>
      <c r="T2705" s="8">
        <f>SUM(pledge_tiers!G2705:K2705)/pledge_tiers!CZ2705</f>
        <v>0</v>
      </c>
      <c r="U2705" s="8">
        <f>SUM(pledge_tiers!L2705:CX2705)/pledge_tiers!CZ2705</f>
        <v>0</v>
      </c>
      <c r="V2705">
        <f>VLOOKUP(A2705,cluster_membership!$A$1:$B$4001,2,FALSE)</f>
        <v>5</v>
      </c>
    </row>
    <row r="2706" spans="1:22" x14ac:dyDescent="0.2">
      <c r="A2706" s="2">
        <v>2704</v>
      </c>
      <c r="B2706" s="3">
        <v>211448</v>
      </c>
      <c r="C2706" s="2" t="s">
        <v>16384</v>
      </c>
      <c r="D2706" s="2" t="s">
        <v>16385</v>
      </c>
      <c r="E2706" s="2" t="s">
        <v>14</v>
      </c>
      <c r="F2706" s="2" t="s">
        <v>84</v>
      </c>
      <c r="G2706" s="3">
        <v>75000</v>
      </c>
      <c r="H2706" s="6">
        <f>VLOOKUP(F2706,Exchange_rates!$A$1:$B$13,2,FALSE)</f>
        <v>0.76</v>
      </c>
      <c r="I2706" s="6">
        <f t="shared" si="84"/>
        <v>57000</v>
      </c>
      <c r="J2706" s="3">
        <f t="shared" si="85"/>
        <v>160700.48000000001</v>
      </c>
      <c r="K2706" s="2" t="s">
        <v>85</v>
      </c>
      <c r="L2706" t="s">
        <v>28182</v>
      </c>
      <c r="M2706" s="2">
        <v>1543</v>
      </c>
      <c r="N2706" s="2" t="s">
        <v>16386</v>
      </c>
      <c r="O2706" s="2" t="s">
        <v>16387</v>
      </c>
      <c r="P2706" s="2" t="s">
        <v>16388</v>
      </c>
      <c r="Q2706" s="2" t="s">
        <v>16389</v>
      </c>
      <c r="R2706">
        <v>4</v>
      </c>
      <c r="S2706" s="9">
        <f>SUM(pledge_tiers!B2706:F2706)/pledge_tiers!CZ2706</f>
        <v>1</v>
      </c>
      <c r="T2706" s="8">
        <f>SUM(pledge_tiers!G2706:K2706)/pledge_tiers!CZ2706</f>
        <v>0</v>
      </c>
      <c r="U2706" s="8">
        <f>SUM(pledge_tiers!L2706:CX2706)/pledge_tiers!CZ2706</f>
        <v>0</v>
      </c>
      <c r="V2706">
        <f>VLOOKUP(A2706,cluster_membership!$A$1:$B$4001,2,FALSE)</f>
        <v>5</v>
      </c>
    </row>
    <row r="2707" spans="1:22" x14ac:dyDescent="0.2">
      <c r="A2707" s="2">
        <v>2705</v>
      </c>
      <c r="B2707" s="3">
        <v>212683</v>
      </c>
      <c r="C2707" s="2" t="s">
        <v>16390</v>
      </c>
      <c r="D2707" s="2" t="s">
        <v>9553</v>
      </c>
      <c r="E2707" s="2" t="s">
        <v>16391</v>
      </c>
      <c r="F2707" s="2" t="s">
        <v>15</v>
      </c>
      <c r="G2707" s="3">
        <v>200000</v>
      </c>
      <c r="H2707" s="6">
        <f>VLOOKUP(F2707,Exchange_rates!$A$1:$B$13,2,FALSE)</f>
        <v>1</v>
      </c>
      <c r="I2707" s="6">
        <f t="shared" si="84"/>
        <v>200000</v>
      </c>
      <c r="J2707" s="3">
        <f t="shared" si="85"/>
        <v>212683</v>
      </c>
      <c r="K2707" s="2" t="s">
        <v>1044</v>
      </c>
      <c r="L2707" t="s">
        <v>28180</v>
      </c>
      <c r="M2707" s="2">
        <v>1542</v>
      </c>
      <c r="N2707" s="2" t="s">
        <v>16392</v>
      </c>
      <c r="O2707" s="2" t="s">
        <v>16393</v>
      </c>
      <c r="P2707" s="2" t="s">
        <v>16394</v>
      </c>
      <c r="Q2707" s="2" t="s">
        <v>16395</v>
      </c>
      <c r="R2707">
        <v>34</v>
      </c>
      <c r="S2707" s="9">
        <f>SUM(pledge_tiers!B2707:F2707)/pledge_tiers!CZ2707</f>
        <v>0.62378303198887342</v>
      </c>
      <c r="T2707" s="8">
        <f>SUM(pledge_tiers!G2707:K2707)/pledge_tiers!CZ2707</f>
        <v>0.26286509040333794</v>
      </c>
      <c r="U2707" s="8">
        <f>SUM(pledge_tiers!L2707:CX2707)/pledge_tiers!CZ2707</f>
        <v>0.1133518776077886</v>
      </c>
      <c r="V2707">
        <f>VLOOKUP(A2707,cluster_membership!$A$1:$B$4001,2,FALSE)</f>
        <v>5</v>
      </c>
    </row>
    <row r="2708" spans="1:22" x14ac:dyDescent="0.2">
      <c r="A2708" s="2">
        <v>2706</v>
      </c>
      <c r="B2708" s="3">
        <v>33837</v>
      </c>
      <c r="C2708" s="2" t="s">
        <v>16396</v>
      </c>
      <c r="D2708" s="2" t="s">
        <v>16397</v>
      </c>
      <c r="E2708" s="2" t="s">
        <v>16398</v>
      </c>
      <c r="F2708" s="2" t="s">
        <v>15</v>
      </c>
      <c r="G2708" s="3">
        <v>10000</v>
      </c>
      <c r="H2708" s="6">
        <f>VLOOKUP(F2708,Exchange_rates!$A$1:$B$13,2,FALSE)</f>
        <v>1</v>
      </c>
      <c r="I2708" s="6">
        <f t="shared" si="84"/>
        <v>10000</v>
      </c>
      <c r="J2708" s="3">
        <f t="shared" si="85"/>
        <v>33837</v>
      </c>
      <c r="K2708" s="2" t="s">
        <v>190</v>
      </c>
      <c r="L2708" t="s">
        <v>28180</v>
      </c>
      <c r="M2708" s="2">
        <v>1541</v>
      </c>
      <c r="N2708" s="2" t="s">
        <v>16399</v>
      </c>
      <c r="O2708" s="2" t="s">
        <v>16400</v>
      </c>
      <c r="P2708" s="2" t="s">
        <v>16401</v>
      </c>
      <c r="Q2708" s="2" t="s">
        <v>16402</v>
      </c>
      <c r="R2708">
        <v>12</v>
      </c>
      <c r="S2708" s="9">
        <f>SUM(pledge_tiers!B2708:F2708)/pledge_tiers!CZ2708</f>
        <v>0.95372549019607844</v>
      </c>
      <c r="T2708" s="8">
        <f>SUM(pledge_tiers!G2708:K2708)/pledge_tiers!CZ2708</f>
        <v>4.6274509803921567E-2</v>
      </c>
      <c r="U2708" s="8">
        <f>SUM(pledge_tiers!L2708:CX2708)/pledge_tiers!CZ2708</f>
        <v>0</v>
      </c>
      <c r="V2708">
        <f>VLOOKUP(A2708,cluster_membership!$A$1:$B$4001,2,FALSE)</f>
        <v>5</v>
      </c>
    </row>
    <row r="2709" spans="1:22" x14ac:dyDescent="0.2">
      <c r="A2709" s="2">
        <v>2707</v>
      </c>
      <c r="B2709" s="3">
        <v>433684</v>
      </c>
      <c r="C2709" s="2" t="s">
        <v>16403</v>
      </c>
      <c r="D2709" s="2" t="s">
        <v>16404</v>
      </c>
      <c r="E2709" s="2" t="s">
        <v>23</v>
      </c>
      <c r="F2709" s="2" t="s">
        <v>15</v>
      </c>
      <c r="G2709" s="3">
        <v>50000</v>
      </c>
      <c r="H2709" s="6">
        <f>VLOOKUP(F2709,Exchange_rates!$A$1:$B$13,2,FALSE)</f>
        <v>1</v>
      </c>
      <c r="I2709" s="6">
        <f t="shared" si="84"/>
        <v>50000</v>
      </c>
      <c r="J2709" s="3">
        <f t="shared" si="85"/>
        <v>433684</v>
      </c>
      <c r="K2709" s="2" t="s">
        <v>6948</v>
      </c>
      <c r="L2709" t="s">
        <v>28203</v>
      </c>
      <c r="M2709" s="2">
        <v>1541</v>
      </c>
      <c r="N2709" s="2" t="s">
        <v>16405</v>
      </c>
      <c r="O2709" s="2" t="s">
        <v>16406</v>
      </c>
      <c r="P2709" s="2" t="s">
        <v>16407</v>
      </c>
      <c r="Q2709" s="2" t="s">
        <v>16408</v>
      </c>
      <c r="R2709">
        <v>19</v>
      </c>
      <c r="S2709" s="9">
        <f>SUM(pledge_tiers!B2709:F2709)/pledge_tiers!CZ2709</f>
        <v>0.26576271186440675</v>
      </c>
      <c r="T2709" s="8">
        <f>SUM(pledge_tiers!G2709:K2709)/pledge_tiers!CZ2709</f>
        <v>0.55593220338983051</v>
      </c>
      <c r="U2709" s="8">
        <f>SUM(pledge_tiers!L2709:CX2709)/pledge_tiers!CZ2709</f>
        <v>0.1783050847457627</v>
      </c>
      <c r="V2709">
        <f>VLOOKUP(A2709,cluster_membership!$A$1:$B$4001,2,FALSE)</f>
        <v>5</v>
      </c>
    </row>
    <row r="2710" spans="1:22" x14ac:dyDescent="0.2">
      <c r="A2710" s="2">
        <v>2708</v>
      </c>
      <c r="B2710" s="3">
        <v>107979</v>
      </c>
      <c r="C2710" s="2" t="s">
        <v>16409</v>
      </c>
      <c r="D2710" s="2" t="s">
        <v>16410</v>
      </c>
      <c r="E2710" s="2" t="s">
        <v>23</v>
      </c>
      <c r="F2710" s="2" t="s">
        <v>15</v>
      </c>
      <c r="G2710" s="3">
        <v>49000</v>
      </c>
      <c r="H2710" s="6">
        <f>VLOOKUP(F2710,Exchange_rates!$A$1:$B$13,2,FALSE)</f>
        <v>1</v>
      </c>
      <c r="I2710" s="6">
        <f t="shared" si="84"/>
        <v>49000</v>
      </c>
      <c r="J2710" s="3">
        <f t="shared" si="85"/>
        <v>107979</v>
      </c>
      <c r="K2710" s="2" t="s">
        <v>305</v>
      </c>
      <c r="L2710" t="s">
        <v>28180</v>
      </c>
      <c r="M2710" s="2">
        <v>1540</v>
      </c>
      <c r="N2710" s="2" t="s">
        <v>16411</v>
      </c>
      <c r="O2710" s="2" t="s">
        <v>16412</v>
      </c>
      <c r="P2710" s="2" t="s">
        <v>16413</v>
      </c>
      <c r="Q2710" s="2" t="s">
        <v>16414</v>
      </c>
      <c r="R2710">
        <v>7</v>
      </c>
      <c r="S2710" s="9">
        <f>SUM(pledge_tiers!B2710:F2710)/pledge_tiers!CZ2710</f>
        <v>0.94113756613756616</v>
      </c>
      <c r="T2710" s="8">
        <f>SUM(pledge_tiers!G2710:K2710)/pledge_tiers!CZ2710</f>
        <v>5.8862433862433859E-2</v>
      </c>
      <c r="U2710" s="8">
        <f>SUM(pledge_tiers!L2710:CX2710)/pledge_tiers!CZ2710</f>
        <v>0</v>
      </c>
      <c r="V2710">
        <f>VLOOKUP(A2710,cluster_membership!$A$1:$B$4001,2,FALSE)</f>
        <v>5</v>
      </c>
    </row>
    <row r="2711" spans="1:22" x14ac:dyDescent="0.2">
      <c r="A2711" s="2">
        <v>2709</v>
      </c>
      <c r="B2711" s="3">
        <v>75417</v>
      </c>
      <c r="C2711" s="2" t="s">
        <v>16415</v>
      </c>
      <c r="D2711" s="2" t="s">
        <v>16416</v>
      </c>
      <c r="E2711" s="2" t="s">
        <v>23</v>
      </c>
      <c r="F2711" s="2" t="s">
        <v>15</v>
      </c>
      <c r="G2711" s="3">
        <v>50000</v>
      </c>
      <c r="H2711" s="6">
        <f>VLOOKUP(F2711,Exchange_rates!$A$1:$B$13,2,FALSE)</f>
        <v>1</v>
      </c>
      <c r="I2711" s="6">
        <f t="shared" si="84"/>
        <v>50000</v>
      </c>
      <c r="J2711" s="3">
        <f t="shared" si="85"/>
        <v>75417</v>
      </c>
      <c r="K2711" s="2" t="s">
        <v>1449</v>
      </c>
      <c r="L2711" t="s">
        <v>28195</v>
      </c>
      <c r="M2711" s="2">
        <v>1539</v>
      </c>
      <c r="N2711" s="2" t="s">
        <v>16417</v>
      </c>
      <c r="O2711" s="2" t="s">
        <v>16418</v>
      </c>
      <c r="P2711" s="2" t="s">
        <v>16419</v>
      </c>
      <c r="Q2711" s="2" t="s">
        <v>16420</v>
      </c>
      <c r="R2711">
        <v>10</v>
      </c>
      <c r="S2711" s="9">
        <f>SUM(pledge_tiers!B2711:F2711)/pledge_tiers!CZ2711</f>
        <v>0.5725490196078431</v>
      </c>
      <c r="T2711" s="8">
        <f>SUM(pledge_tiers!G2711:K2711)/pledge_tiers!CZ2711</f>
        <v>0.42745098039215684</v>
      </c>
      <c r="U2711" s="8">
        <f>SUM(pledge_tiers!L2711:CX2711)/pledge_tiers!CZ2711</f>
        <v>0</v>
      </c>
      <c r="V2711">
        <f>VLOOKUP(A2711,cluster_membership!$A$1:$B$4001,2,FALSE)</f>
        <v>5</v>
      </c>
    </row>
    <row r="2712" spans="1:22" x14ac:dyDescent="0.2">
      <c r="A2712" s="2">
        <v>2710</v>
      </c>
      <c r="B2712" s="3">
        <v>312187</v>
      </c>
      <c r="C2712" s="2" t="s">
        <v>16421</v>
      </c>
      <c r="D2712" s="2" t="s">
        <v>16422</v>
      </c>
      <c r="E2712" s="2" t="s">
        <v>1255</v>
      </c>
      <c r="F2712" s="2" t="s">
        <v>15</v>
      </c>
      <c r="G2712" s="3">
        <v>20000</v>
      </c>
      <c r="H2712" s="6">
        <f>VLOOKUP(F2712,Exchange_rates!$A$1:$B$13,2,FALSE)</f>
        <v>1</v>
      </c>
      <c r="I2712" s="6">
        <f t="shared" si="84"/>
        <v>20000</v>
      </c>
      <c r="J2712" s="3">
        <f t="shared" si="85"/>
        <v>312187</v>
      </c>
      <c r="K2712" s="2" t="s">
        <v>4906</v>
      </c>
      <c r="L2712" t="s">
        <v>28210</v>
      </c>
      <c r="M2712" s="2">
        <v>1538</v>
      </c>
      <c r="N2712" s="2" t="s">
        <v>16423</v>
      </c>
      <c r="O2712" s="2" t="s">
        <v>16424</v>
      </c>
      <c r="P2712" s="2" t="s">
        <v>16425</v>
      </c>
      <c r="Q2712" s="2" t="s">
        <v>16426</v>
      </c>
      <c r="R2712">
        <v>14</v>
      </c>
      <c r="S2712" s="9">
        <f>SUM(pledge_tiers!B2712:F2712)/pledge_tiers!CZ2712</f>
        <v>0.33661417322834647</v>
      </c>
      <c r="T2712" s="8">
        <f>SUM(pledge_tiers!G2712:K2712)/pledge_tiers!CZ2712</f>
        <v>0.61876640419947504</v>
      </c>
      <c r="U2712" s="8">
        <f>SUM(pledge_tiers!L2712:CX2712)/pledge_tiers!CZ2712</f>
        <v>4.4619422572178477E-2</v>
      </c>
      <c r="V2712">
        <f>VLOOKUP(A2712,cluster_membership!$A$1:$B$4001,2,FALSE)</f>
        <v>5</v>
      </c>
    </row>
    <row r="2713" spans="1:22" x14ac:dyDescent="0.2">
      <c r="A2713" s="2">
        <v>2711</v>
      </c>
      <c r="B2713" s="3">
        <v>158455</v>
      </c>
      <c r="C2713" s="2" t="s">
        <v>16427</v>
      </c>
      <c r="D2713" s="2" t="s">
        <v>16428</v>
      </c>
      <c r="E2713" s="2" t="s">
        <v>83</v>
      </c>
      <c r="F2713" s="2" t="s">
        <v>15</v>
      </c>
      <c r="G2713" s="3">
        <v>150000</v>
      </c>
      <c r="H2713" s="6">
        <f>VLOOKUP(F2713,Exchange_rates!$A$1:$B$13,2,FALSE)</f>
        <v>1</v>
      </c>
      <c r="I2713" s="6">
        <f t="shared" si="84"/>
        <v>150000</v>
      </c>
      <c r="J2713" s="3">
        <f t="shared" si="85"/>
        <v>158455</v>
      </c>
      <c r="K2713" s="2" t="s">
        <v>611</v>
      </c>
      <c r="L2713" t="s">
        <v>28180</v>
      </c>
      <c r="M2713" s="2">
        <v>1537</v>
      </c>
      <c r="N2713" s="2" t="s">
        <v>16429</v>
      </c>
      <c r="O2713" s="2" t="s">
        <v>16430</v>
      </c>
      <c r="P2713" s="2" t="s">
        <v>16431</v>
      </c>
      <c r="Q2713" s="2" t="s">
        <v>16432</v>
      </c>
      <c r="R2713">
        <v>9</v>
      </c>
      <c r="S2713" s="9">
        <f>SUM(pledge_tiers!B2713:F2713)/pledge_tiers!CZ2713</f>
        <v>0.80592105263157898</v>
      </c>
      <c r="T2713" s="8">
        <f>SUM(pledge_tiers!G2713:K2713)/pledge_tiers!CZ2713</f>
        <v>0.19407894736842105</v>
      </c>
      <c r="U2713" s="8">
        <f>SUM(pledge_tiers!L2713:CX2713)/pledge_tiers!CZ2713</f>
        <v>0</v>
      </c>
      <c r="V2713">
        <f>VLOOKUP(A2713,cluster_membership!$A$1:$B$4001,2,FALSE)</f>
        <v>5</v>
      </c>
    </row>
    <row r="2714" spans="1:22" x14ac:dyDescent="0.2">
      <c r="A2714" s="2">
        <v>2712</v>
      </c>
      <c r="B2714" s="3">
        <v>84644</v>
      </c>
      <c r="C2714" s="2" t="s">
        <v>16433</v>
      </c>
      <c r="D2714" s="2" t="s">
        <v>16434</v>
      </c>
      <c r="E2714" s="2" t="s">
        <v>46</v>
      </c>
      <c r="F2714" s="2" t="s">
        <v>15</v>
      </c>
      <c r="G2714" s="3">
        <v>80000</v>
      </c>
      <c r="H2714" s="6">
        <f>VLOOKUP(F2714,Exchange_rates!$A$1:$B$13,2,FALSE)</f>
        <v>1</v>
      </c>
      <c r="I2714" s="6">
        <f t="shared" si="84"/>
        <v>80000</v>
      </c>
      <c r="J2714" s="3">
        <f t="shared" si="85"/>
        <v>84644</v>
      </c>
      <c r="K2714" s="2" t="s">
        <v>8434</v>
      </c>
      <c r="L2714" t="s">
        <v>28219</v>
      </c>
      <c r="M2714" s="2">
        <v>1537</v>
      </c>
      <c r="N2714" s="2" t="s">
        <v>16435</v>
      </c>
      <c r="O2714" s="2" t="s">
        <v>16436</v>
      </c>
      <c r="P2714" s="2" t="s">
        <v>16437</v>
      </c>
      <c r="Q2714" s="2" t="s">
        <v>16438</v>
      </c>
      <c r="R2714">
        <v>13</v>
      </c>
      <c r="S2714" s="9">
        <f>SUM(pledge_tiers!B2714:F2714)/pledge_tiers!CZ2714</f>
        <v>0.8442453480358374</v>
      </c>
      <c r="T2714" s="8">
        <f>SUM(pledge_tiers!G2714:K2714)/pledge_tiers!CZ2714</f>
        <v>0.13645761543762921</v>
      </c>
      <c r="U2714" s="8">
        <f>SUM(pledge_tiers!L2714:CX2714)/pledge_tiers!CZ2714</f>
        <v>1.9297036526533425E-2</v>
      </c>
      <c r="V2714">
        <f>VLOOKUP(A2714,cluster_membership!$A$1:$B$4001,2,FALSE)</f>
        <v>5</v>
      </c>
    </row>
    <row r="2715" spans="1:22" x14ac:dyDescent="0.2">
      <c r="A2715" s="2">
        <v>2713</v>
      </c>
      <c r="B2715" s="3">
        <v>100250</v>
      </c>
      <c r="C2715" s="2" t="s">
        <v>16439</v>
      </c>
      <c r="D2715" s="2" t="s">
        <v>16440</v>
      </c>
      <c r="E2715" s="2" t="s">
        <v>23</v>
      </c>
      <c r="F2715" s="2" t="s">
        <v>15</v>
      </c>
      <c r="G2715" s="3">
        <v>15000</v>
      </c>
      <c r="H2715" s="6">
        <f>VLOOKUP(F2715,Exchange_rates!$A$1:$B$13,2,FALSE)</f>
        <v>1</v>
      </c>
      <c r="I2715" s="6">
        <f t="shared" si="84"/>
        <v>15000</v>
      </c>
      <c r="J2715" s="3">
        <f t="shared" si="85"/>
        <v>100250</v>
      </c>
      <c r="K2715" s="2" t="s">
        <v>47</v>
      </c>
      <c r="L2715" t="s">
        <v>28180</v>
      </c>
      <c r="M2715" s="2">
        <v>1537</v>
      </c>
      <c r="N2715" s="2" t="s">
        <v>16441</v>
      </c>
      <c r="O2715" s="2" t="s">
        <v>16442</v>
      </c>
      <c r="P2715" s="2" t="s">
        <v>16443</v>
      </c>
      <c r="Q2715" s="2" t="s">
        <v>16444</v>
      </c>
      <c r="R2715">
        <v>29</v>
      </c>
      <c r="S2715" s="9">
        <f>SUM(pledge_tiers!B2715:F2715)/pledge_tiers!CZ2715</f>
        <v>0.21582733812949639</v>
      </c>
      <c r="T2715" s="8">
        <f>SUM(pledge_tiers!G2715:K2715)/pledge_tiers!CZ2715</f>
        <v>0.30935251798561153</v>
      </c>
      <c r="U2715" s="8">
        <f>SUM(pledge_tiers!L2715:CX2715)/pledge_tiers!CZ2715</f>
        <v>0.47482014388489208</v>
      </c>
      <c r="V2715">
        <f>VLOOKUP(A2715,cluster_membership!$A$1:$B$4001,2,FALSE)</f>
        <v>5</v>
      </c>
    </row>
    <row r="2716" spans="1:22" x14ac:dyDescent="0.2">
      <c r="A2716" s="2">
        <v>2714</v>
      </c>
      <c r="B2716" s="3">
        <v>130771</v>
      </c>
      <c r="C2716" s="2" t="s">
        <v>16445</v>
      </c>
      <c r="D2716" s="2" t="s">
        <v>16446</v>
      </c>
      <c r="E2716" s="2" t="s">
        <v>23</v>
      </c>
      <c r="F2716" s="2" t="s">
        <v>15</v>
      </c>
      <c r="G2716" s="3">
        <v>14000</v>
      </c>
      <c r="H2716" s="6">
        <f>VLOOKUP(F2716,Exchange_rates!$A$1:$B$13,2,FALSE)</f>
        <v>1</v>
      </c>
      <c r="I2716" s="6">
        <f t="shared" si="84"/>
        <v>14000</v>
      </c>
      <c r="J2716" s="3">
        <f t="shared" si="85"/>
        <v>130771</v>
      </c>
      <c r="K2716" s="2" t="s">
        <v>278</v>
      </c>
      <c r="L2716" t="s">
        <v>28180</v>
      </c>
      <c r="M2716" s="2">
        <v>1535</v>
      </c>
      <c r="N2716" s="2" t="s">
        <v>16447</v>
      </c>
      <c r="O2716" s="2" t="s">
        <v>16448</v>
      </c>
      <c r="P2716" s="2" t="s">
        <v>16449</v>
      </c>
      <c r="Q2716" s="2" t="s">
        <v>16450</v>
      </c>
      <c r="R2716">
        <v>14</v>
      </c>
      <c r="S2716" s="9">
        <f>SUM(pledge_tiers!B2716:F2716)/pledge_tiers!CZ2716</f>
        <v>0.17572944297082227</v>
      </c>
      <c r="T2716" s="8">
        <f>SUM(pledge_tiers!G2716:K2716)/pledge_tiers!CZ2716</f>
        <v>0.59283819628647216</v>
      </c>
      <c r="U2716" s="8">
        <f>SUM(pledge_tiers!L2716:CX2716)/pledge_tiers!CZ2716</f>
        <v>0.23143236074270557</v>
      </c>
      <c r="V2716">
        <f>VLOOKUP(A2716,cluster_membership!$A$1:$B$4001,2,FALSE)</f>
        <v>5</v>
      </c>
    </row>
    <row r="2717" spans="1:22" x14ac:dyDescent="0.2">
      <c r="A2717" s="2">
        <v>2715</v>
      </c>
      <c r="B2717" s="3">
        <v>133369</v>
      </c>
      <c r="C2717" s="2" t="s">
        <v>16451</v>
      </c>
      <c r="D2717" s="2" t="s">
        <v>3469</v>
      </c>
      <c r="E2717" s="2" t="s">
        <v>14</v>
      </c>
      <c r="F2717" s="2" t="s">
        <v>15</v>
      </c>
      <c r="G2717" s="3">
        <v>50000</v>
      </c>
      <c r="H2717" s="6">
        <f>VLOOKUP(F2717,Exchange_rates!$A$1:$B$13,2,FALSE)</f>
        <v>1</v>
      </c>
      <c r="I2717" s="6">
        <f t="shared" si="84"/>
        <v>50000</v>
      </c>
      <c r="J2717" s="3">
        <f t="shared" si="85"/>
        <v>133369</v>
      </c>
      <c r="K2717" s="2" t="s">
        <v>527</v>
      </c>
      <c r="L2717" t="s">
        <v>28180</v>
      </c>
      <c r="M2717" s="2">
        <v>1534</v>
      </c>
      <c r="N2717" s="2" t="s">
        <v>16452</v>
      </c>
      <c r="O2717" s="2" t="s">
        <v>16453</v>
      </c>
      <c r="P2717" s="2" t="s">
        <v>16454</v>
      </c>
      <c r="Q2717" s="2" t="s">
        <v>16455</v>
      </c>
      <c r="R2717">
        <v>10</v>
      </c>
      <c r="S2717" s="9">
        <f>SUM(pledge_tiers!B2717:F2717)/pledge_tiers!CZ2717</f>
        <v>0.9525423728813559</v>
      </c>
      <c r="T2717" s="8">
        <f>SUM(pledge_tiers!G2717:K2717)/pledge_tiers!CZ2717</f>
        <v>4.7457627118644069E-2</v>
      </c>
      <c r="U2717" s="8">
        <f>SUM(pledge_tiers!L2717:CX2717)/pledge_tiers!CZ2717</f>
        <v>0</v>
      </c>
      <c r="V2717">
        <f>VLOOKUP(A2717,cluster_membership!$A$1:$B$4001,2,FALSE)</f>
        <v>5</v>
      </c>
    </row>
    <row r="2718" spans="1:22" x14ac:dyDescent="0.2">
      <c r="A2718" s="2">
        <v>2716</v>
      </c>
      <c r="B2718" s="3">
        <v>312387</v>
      </c>
      <c r="C2718" s="2" t="s">
        <v>16456</v>
      </c>
      <c r="D2718" s="2" t="s">
        <v>16457</v>
      </c>
      <c r="E2718" s="2" t="s">
        <v>23</v>
      </c>
      <c r="F2718" s="2" t="s">
        <v>15</v>
      </c>
      <c r="G2718" s="3">
        <v>30000</v>
      </c>
      <c r="H2718" s="6">
        <f>VLOOKUP(F2718,Exchange_rates!$A$1:$B$13,2,FALSE)</f>
        <v>1</v>
      </c>
      <c r="I2718" s="6">
        <f t="shared" si="84"/>
        <v>30000</v>
      </c>
      <c r="J2718" s="3">
        <f t="shared" si="85"/>
        <v>312387</v>
      </c>
      <c r="K2718" s="2" t="s">
        <v>257</v>
      </c>
      <c r="L2718" t="s">
        <v>28180</v>
      </c>
      <c r="M2718" s="2">
        <v>1533</v>
      </c>
      <c r="N2718" s="2" t="s">
        <v>16458</v>
      </c>
      <c r="O2718" s="2" t="s">
        <v>16459</v>
      </c>
      <c r="P2718" s="2" t="s">
        <v>16460</v>
      </c>
      <c r="Q2718" s="2" t="s">
        <v>16461</v>
      </c>
      <c r="R2718">
        <v>4</v>
      </c>
      <c r="S2718" s="9">
        <f>SUM(pledge_tiers!B2718:F2718)/pledge_tiers!CZ2718</f>
        <v>1</v>
      </c>
      <c r="T2718" s="8">
        <f>SUM(pledge_tiers!G2718:K2718)/pledge_tiers!CZ2718</f>
        <v>0</v>
      </c>
      <c r="U2718" s="8">
        <f>SUM(pledge_tiers!L2718:CX2718)/pledge_tiers!CZ2718</f>
        <v>0</v>
      </c>
      <c r="V2718">
        <f>VLOOKUP(A2718,cluster_membership!$A$1:$B$4001,2,FALSE)</f>
        <v>5</v>
      </c>
    </row>
    <row r="2719" spans="1:22" x14ac:dyDescent="0.2">
      <c r="A2719" s="2">
        <v>2717</v>
      </c>
      <c r="B2719" s="3">
        <v>67569</v>
      </c>
      <c r="C2719" s="2" t="s">
        <v>16462</v>
      </c>
      <c r="D2719" s="2" t="s">
        <v>16463</v>
      </c>
      <c r="E2719" s="2" t="s">
        <v>46</v>
      </c>
      <c r="F2719" s="2" t="s">
        <v>15</v>
      </c>
      <c r="G2719" s="3">
        <v>12000</v>
      </c>
      <c r="H2719" s="6">
        <f>VLOOKUP(F2719,Exchange_rates!$A$1:$B$13,2,FALSE)</f>
        <v>1</v>
      </c>
      <c r="I2719" s="6">
        <f t="shared" si="84"/>
        <v>12000</v>
      </c>
      <c r="J2719" s="3">
        <f t="shared" si="85"/>
        <v>67569</v>
      </c>
      <c r="K2719" s="2" t="s">
        <v>527</v>
      </c>
      <c r="L2719" t="s">
        <v>28180</v>
      </c>
      <c r="M2719" s="2">
        <v>1533</v>
      </c>
      <c r="N2719" s="2" t="s">
        <v>16464</v>
      </c>
      <c r="O2719" s="2" t="s">
        <v>16465</v>
      </c>
      <c r="P2719" s="2" t="s">
        <v>16466</v>
      </c>
      <c r="Q2719" s="2" t="s">
        <v>16467</v>
      </c>
      <c r="R2719">
        <v>11</v>
      </c>
      <c r="S2719" s="9">
        <f>SUM(pledge_tiers!B2719:F2719)/pledge_tiers!CZ2719</f>
        <v>0.9375</v>
      </c>
      <c r="T2719" s="8">
        <f>SUM(pledge_tiers!G2719:K2719)/pledge_tiers!CZ2719</f>
        <v>6.1170212765957445E-2</v>
      </c>
      <c r="U2719" s="8">
        <f>SUM(pledge_tiers!L2719:CX2719)/pledge_tiers!CZ2719</f>
        <v>1.3297872340425532E-3</v>
      </c>
      <c r="V2719">
        <f>VLOOKUP(A2719,cluster_membership!$A$1:$B$4001,2,FALSE)</f>
        <v>5</v>
      </c>
    </row>
    <row r="2720" spans="1:22" x14ac:dyDescent="0.2">
      <c r="A2720" s="2">
        <v>2718</v>
      </c>
      <c r="B2720" s="3">
        <v>91388</v>
      </c>
      <c r="C2720" s="2" t="s">
        <v>16468</v>
      </c>
      <c r="D2720" s="2" t="s">
        <v>13454</v>
      </c>
      <c r="E2720" s="2" t="s">
        <v>46</v>
      </c>
      <c r="F2720" s="2" t="s">
        <v>15</v>
      </c>
      <c r="G2720" s="3">
        <v>25000</v>
      </c>
      <c r="H2720" s="6">
        <f>VLOOKUP(F2720,Exchange_rates!$A$1:$B$13,2,FALSE)</f>
        <v>1</v>
      </c>
      <c r="I2720" s="6">
        <f t="shared" si="84"/>
        <v>25000</v>
      </c>
      <c r="J2720" s="3">
        <f t="shared" si="85"/>
        <v>91388</v>
      </c>
      <c r="K2720" s="2" t="s">
        <v>47</v>
      </c>
      <c r="L2720" t="s">
        <v>28180</v>
      </c>
      <c r="M2720" s="2">
        <v>1531</v>
      </c>
      <c r="N2720" s="2" t="s">
        <v>16469</v>
      </c>
      <c r="O2720" s="2" t="s">
        <v>16470</v>
      </c>
      <c r="P2720" s="2" t="s">
        <v>13454</v>
      </c>
      <c r="Q2720" s="2" t="s">
        <v>16471</v>
      </c>
      <c r="R2720">
        <v>24</v>
      </c>
      <c r="S2720" s="9">
        <f>SUM(pledge_tiers!B2720:F2720)/pledge_tiers!CZ2720</f>
        <v>0.75980392156862742</v>
      </c>
      <c r="T2720" s="8">
        <f>SUM(pledge_tiers!G2720:K2720)/pledge_tiers!CZ2720</f>
        <v>0.16036414565826332</v>
      </c>
      <c r="U2720" s="8">
        <f>SUM(pledge_tiers!L2720:CX2720)/pledge_tiers!CZ2720</f>
        <v>7.9831932773109238E-2</v>
      </c>
      <c r="V2720">
        <f>VLOOKUP(A2720,cluster_membership!$A$1:$B$4001,2,FALSE)</f>
        <v>5</v>
      </c>
    </row>
    <row r="2721" spans="1:22" x14ac:dyDescent="0.2">
      <c r="A2721" s="2">
        <v>2719</v>
      </c>
      <c r="B2721" s="3">
        <v>93724</v>
      </c>
      <c r="C2721" s="2" t="s">
        <v>16472</v>
      </c>
      <c r="D2721" s="2" t="s">
        <v>16473</v>
      </c>
      <c r="E2721" s="2" t="s">
        <v>559</v>
      </c>
      <c r="F2721" s="2" t="s">
        <v>15</v>
      </c>
      <c r="G2721" s="3">
        <v>75000</v>
      </c>
      <c r="H2721" s="6">
        <f>VLOOKUP(F2721,Exchange_rates!$A$1:$B$13,2,FALSE)</f>
        <v>1</v>
      </c>
      <c r="I2721" s="6">
        <f t="shared" si="84"/>
        <v>75000</v>
      </c>
      <c r="J2721" s="3">
        <f t="shared" si="85"/>
        <v>93724</v>
      </c>
      <c r="K2721" s="2" t="s">
        <v>16</v>
      </c>
      <c r="L2721" t="s">
        <v>28180</v>
      </c>
      <c r="M2721" s="2">
        <v>1531</v>
      </c>
      <c r="N2721" s="2" t="s">
        <v>16474</v>
      </c>
      <c r="O2721" s="2" t="s">
        <v>16475</v>
      </c>
      <c r="P2721" s="2" t="s">
        <v>16476</v>
      </c>
      <c r="Q2721" s="2" t="s">
        <v>16477</v>
      </c>
      <c r="R2721">
        <v>13</v>
      </c>
      <c r="S2721" s="9">
        <f>SUM(pledge_tiers!B2721:F2721)/pledge_tiers!CZ2721</f>
        <v>0.84315117104329307</v>
      </c>
      <c r="T2721" s="8">
        <f>SUM(pledge_tiers!G2721:K2721)/pledge_tiers!CZ2721</f>
        <v>0.14265436479772889</v>
      </c>
      <c r="U2721" s="8">
        <f>SUM(pledge_tiers!L2721:CX2721)/pledge_tiers!CZ2721</f>
        <v>1.4194464158977998E-2</v>
      </c>
      <c r="V2721">
        <f>VLOOKUP(A2721,cluster_membership!$A$1:$B$4001,2,FALSE)</f>
        <v>5</v>
      </c>
    </row>
    <row r="2722" spans="1:22" x14ac:dyDescent="0.2">
      <c r="A2722" s="2">
        <v>2720</v>
      </c>
      <c r="B2722" s="3">
        <v>105684</v>
      </c>
      <c r="C2722" s="2" t="s">
        <v>16478</v>
      </c>
      <c r="D2722" s="2" t="s">
        <v>16479</v>
      </c>
      <c r="E2722" s="2" t="s">
        <v>38</v>
      </c>
      <c r="F2722" s="2" t="s">
        <v>15</v>
      </c>
      <c r="G2722" s="3">
        <v>99000</v>
      </c>
      <c r="H2722" s="6">
        <f>VLOOKUP(F2722,Exchange_rates!$A$1:$B$13,2,FALSE)</f>
        <v>1</v>
      </c>
      <c r="I2722" s="6">
        <f t="shared" si="84"/>
        <v>99000</v>
      </c>
      <c r="J2722" s="3">
        <f t="shared" si="85"/>
        <v>105684</v>
      </c>
      <c r="K2722" s="2" t="s">
        <v>560</v>
      </c>
      <c r="L2722" t="s">
        <v>28180</v>
      </c>
      <c r="M2722" s="2">
        <v>1531</v>
      </c>
      <c r="N2722" s="2" t="s">
        <v>16480</v>
      </c>
      <c r="O2722" s="2" t="s">
        <v>16481</v>
      </c>
      <c r="P2722" s="2" t="s">
        <v>16482</v>
      </c>
      <c r="Q2722" s="2" t="s">
        <v>16483</v>
      </c>
      <c r="R2722">
        <v>75</v>
      </c>
      <c r="S2722" s="9">
        <f>SUM(pledge_tiers!B2722:F2722)/pledge_tiers!CZ2722</f>
        <v>0.57681365576102417</v>
      </c>
      <c r="T2722" s="8">
        <f>SUM(pledge_tiers!G2722:K2722)/pledge_tiers!CZ2722</f>
        <v>0.13229018492176386</v>
      </c>
      <c r="U2722" s="8">
        <f>SUM(pledge_tiers!L2722:CX2722)/pledge_tiers!CZ2722</f>
        <v>0.29089615931721197</v>
      </c>
      <c r="V2722">
        <f>VLOOKUP(A2722,cluster_membership!$A$1:$B$4001,2,FALSE)</f>
        <v>5</v>
      </c>
    </row>
    <row r="2723" spans="1:22" x14ac:dyDescent="0.2">
      <c r="A2723" s="2">
        <v>2721</v>
      </c>
      <c r="B2723" s="3">
        <v>133767</v>
      </c>
      <c r="C2723" s="2" t="s">
        <v>16484</v>
      </c>
      <c r="D2723" s="2" t="s">
        <v>16485</v>
      </c>
      <c r="E2723" s="2" t="s">
        <v>1005</v>
      </c>
      <c r="F2723" s="2" t="s">
        <v>15</v>
      </c>
      <c r="G2723" s="3">
        <v>21700</v>
      </c>
      <c r="H2723" s="6">
        <f>VLOOKUP(F2723,Exchange_rates!$A$1:$B$13,2,FALSE)</f>
        <v>1</v>
      </c>
      <c r="I2723" s="6">
        <f t="shared" si="84"/>
        <v>21700</v>
      </c>
      <c r="J2723" s="3">
        <f t="shared" si="85"/>
        <v>133767</v>
      </c>
      <c r="K2723" s="2" t="s">
        <v>14527</v>
      </c>
      <c r="L2723" t="s">
        <v>28180</v>
      </c>
      <c r="M2723" s="2">
        <v>1530</v>
      </c>
      <c r="N2723" s="2" t="s">
        <v>16486</v>
      </c>
      <c r="O2723" s="2" t="s">
        <v>16487</v>
      </c>
      <c r="P2723" s="2" t="s">
        <v>16488</v>
      </c>
      <c r="Q2723" s="2" t="s">
        <v>16489</v>
      </c>
      <c r="R2723">
        <v>18</v>
      </c>
      <c r="S2723" s="9">
        <f>SUM(pledge_tiers!B2723:F2723)/pledge_tiers!CZ2723</f>
        <v>0.73680694722778894</v>
      </c>
      <c r="T2723" s="8">
        <f>SUM(pledge_tiers!G2723:K2723)/pledge_tiers!CZ2723</f>
        <v>0.13694054776219106</v>
      </c>
      <c r="U2723" s="8">
        <f>SUM(pledge_tiers!L2723:CX2723)/pledge_tiers!CZ2723</f>
        <v>0.12625250501002003</v>
      </c>
      <c r="V2723">
        <f>VLOOKUP(A2723,cluster_membership!$A$1:$B$4001,2,FALSE)</f>
        <v>5</v>
      </c>
    </row>
    <row r="2724" spans="1:22" x14ac:dyDescent="0.2">
      <c r="A2724" s="2">
        <v>2722</v>
      </c>
      <c r="B2724" s="3">
        <v>46078</v>
      </c>
      <c r="C2724" s="2" t="s">
        <v>16490</v>
      </c>
      <c r="D2724" s="2" t="s">
        <v>16491</v>
      </c>
      <c r="E2724" s="2" t="s">
        <v>14</v>
      </c>
      <c r="F2724" s="2" t="s">
        <v>15</v>
      </c>
      <c r="G2724" s="3">
        <v>11000</v>
      </c>
      <c r="H2724" s="6">
        <f>VLOOKUP(F2724,Exchange_rates!$A$1:$B$13,2,FALSE)</f>
        <v>1</v>
      </c>
      <c r="I2724" s="6">
        <f t="shared" si="84"/>
        <v>11000</v>
      </c>
      <c r="J2724" s="3">
        <f t="shared" si="85"/>
        <v>46078</v>
      </c>
      <c r="K2724" s="2" t="s">
        <v>162</v>
      </c>
      <c r="L2724" t="s">
        <v>28180</v>
      </c>
      <c r="M2724" s="2">
        <v>1530</v>
      </c>
      <c r="N2724" s="2" t="s">
        <v>16492</v>
      </c>
      <c r="O2724" s="2" t="s">
        <v>16493</v>
      </c>
      <c r="P2724" s="2" t="s">
        <v>16494</v>
      </c>
      <c r="Q2724" s="2" t="s">
        <v>16495</v>
      </c>
      <c r="R2724">
        <v>22</v>
      </c>
      <c r="S2724" s="9">
        <f>SUM(pledge_tiers!B2724:F2724)/pledge_tiers!CZ2724</f>
        <v>0.64047151277013747</v>
      </c>
      <c r="T2724" s="8">
        <f>SUM(pledge_tiers!G2724:K2724)/pledge_tiers!CZ2724</f>
        <v>0.20235756385068762</v>
      </c>
      <c r="U2724" s="8">
        <f>SUM(pledge_tiers!L2724:CX2724)/pledge_tiers!CZ2724</f>
        <v>0.15717092337917485</v>
      </c>
      <c r="V2724">
        <f>VLOOKUP(A2724,cluster_membership!$A$1:$B$4001,2,FALSE)</f>
        <v>5</v>
      </c>
    </row>
    <row r="2725" spans="1:22" x14ac:dyDescent="0.2">
      <c r="A2725" s="2">
        <v>2723</v>
      </c>
      <c r="B2725" s="3">
        <v>396659</v>
      </c>
      <c r="C2725" s="2" t="s">
        <v>16496</v>
      </c>
      <c r="D2725" s="2" t="s">
        <v>16497</v>
      </c>
      <c r="E2725" s="2" t="s">
        <v>189</v>
      </c>
      <c r="F2725" s="2" t="s">
        <v>945</v>
      </c>
      <c r="G2725" s="3">
        <v>125000</v>
      </c>
      <c r="H2725" s="6">
        <f>VLOOKUP(F2725,Exchange_rates!$A$1:$B$13,2,FALSE)</f>
        <v>1.06</v>
      </c>
      <c r="I2725" s="6">
        <f t="shared" si="84"/>
        <v>132500</v>
      </c>
      <c r="J2725" s="3">
        <f t="shared" si="85"/>
        <v>420458.54000000004</v>
      </c>
      <c r="K2725" s="2" t="s">
        <v>16498</v>
      </c>
      <c r="L2725" t="s">
        <v>28190</v>
      </c>
      <c r="M2725" s="2">
        <v>1530</v>
      </c>
      <c r="N2725" s="2" t="s">
        <v>16499</v>
      </c>
      <c r="O2725" s="2" t="s">
        <v>16500</v>
      </c>
      <c r="P2725" s="2" t="s">
        <v>16501</v>
      </c>
      <c r="Q2725" s="2" t="s">
        <v>16502</v>
      </c>
      <c r="R2725">
        <v>5</v>
      </c>
      <c r="S2725" s="9">
        <f>SUM(pledge_tiers!B2725:F2725)/pledge_tiers!CZ2725</f>
        <v>1</v>
      </c>
      <c r="T2725" s="8">
        <f>SUM(pledge_tiers!G2725:K2725)/pledge_tiers!CZ2725</f>
        <v>0</v>
      </c>
      <c r="U2725" s="8">
        <f>SUM(pledge_tiers!L2725:CX2725)/pledge_tiers!CZ2725</f>
        <v>0</v>
      </c>
      <c r="V2725">
        <f>VLOOKUP(A2725,cluster_membership!$A$1:$B$4001,2,FALSE)</f>
        <v>5</v>
      </c>
    </row>
    <row r="2726" spans="1:22" x14ac:dyDescent="0.2">
      <c r="A2726" s="2">
        <v>2724</v>
      </c>
      <c r="B2726" s="3">
        <v>42923</v>
      </c>
      <c r="C2726" s="2" t="s">
        <v>16503</v>
      </c>
      <c r="D2726" s="2" t="s">
        <v>16504</v>
      </c>
      <c r="E2726" s="2" t="s">
        <v>14</v>
      </c>
      <c r="F2726" s="2" t="s">
        <v>15</v>
      </c>
      <c r="G2726" s="3">
        <v>8000</v>
      </c>
      <c r="H2726" s="6">
        <f>VLOOKUP(F2726,Exchange_rates!$A$1:$B$13,2,FALSE)</f>
        <v>1</v>
      </c>
      <c r="I2726" s="6">
        <f t="shared" si="84"/>
        <v>8000</v>
      </c>
      <c r="J2726" s="3">
        <f t="shared" si="85"/>
        <v>42923</v>
      </c>
      <c r="K2726" s="2" t="s">
        <v>16505</v>
      </c>
      <c r="L2726" t="s">
        <v>28180</v>
      </c>
      <c r="M2726" s="2">
        <v>1528</v>
      </c>
      <c r="N2726" s="2" t="s">
        <v>16506</v>
      </c>
      <c r="O2726" s="2" t="s">
        <v>16507</v>
      </c>
      <c r="P2726" s="2" t="s">
        <v>16508</v>
      </c>
      <c r="Q2726" s="2" t="s">
        <v>16509</v>
      </c>
      <c r="R2726">
        <v>14</v>
      </c>
      <c r="S2726" s="9">
        <f>SUM(pledge_tiers!B2726:F2726)/pledge_tiers!CZ2726</f>
        <v>0.89153439153439151</v>
      </c>
      <c r="T2726" s="8">
        <f>SUM(pledge_tiers!G2726:K2726)/pledge_tiers!CZ2726</f>
        <v>9.8544973544973546E-2</v>
      </c>
      <c r="U2726" s="8">
        <f>SUM(pledge_tiers!L2726:CX2726)/pledge_tiers!CZ2726</f>
        <v>9.9206349206349201E-3</v>
      </c>
      <c r="V2726">
        <f>VLOOKUP(A2726,cluster_membership!$A$1:$B$4001,2,FALSE)</f>
        <v>5</v>
      </c>
    </row>
    <row r="2727" spans="1:22" x14ac:dyDescent="0.2">
      <c r="A2727" s="2">
        <v>2725</v>
      </c>
      <c r="B2727" s="3">
        <v>37948</v>
      </c>
      <c r="C2727" s="2" t="s">
        <v>16510</v>
      </c>
      <c r="D2727" s="2" t="s">
        <v>8236</v>
      </c>
      <c r="E2727" s="2" t="s">
        <v>23</v>
      </c>
      <c r="F2727" s="2" t="s">
        <v>15</v>
      </c>
      <c r="G2727" s="3">
        <v>9500</v>
      </c>
      <c r="H2727" s="6">
        <f>VLOOKUP(F2727,Exchange_rates!$A$1:$B$13,2,FALSE)</f>
        <v>1</v>
      </c>
      <c r="I2727" s="6">
        <f t="shared" si="84"/>
        <v>9500</v>
      </c>
      <c r="J2727" s="3">
        <f t="shared" si="85"/>
        <v>37948</v>
      </c>
      <c r="K2727" s="2" t="s">
        <v>47</v>
      </c>
      <c r="L2727" t="s">
        <v>28180</v>
      </c>
      <c r="M2727" s="2">
        <v>1528</v>
      </c>
      <c r="N2727" s="2" t="s">
        <v>16511</v>
      </c>
      <c r="O2727" s="2" t="s">
        <v>16512</v>
      </c>
      <c r="P2727" s="2" t="s">
        <v>16513</v>
      </c>
      <c r="Q2727" s="2" t="s">
        <v>16514</v>
      </c>
      <c r="R2727">
        <v>6</v>
      </c>
      <c r="S2727" s="9">
        <f>SUM(pledge_tiers!B2727:F2727)/pledge_tiers!CZ2727</f>
        <v>0.78533685601056802</v>
      </c>
      <c r="T2727" s="8">
        <f>SUM(pledge_tiers!G2727:K2727)/pledge_tiers!CZ2727</f>
        <v>0.21466314398943198</v>
      </c>
      <c r="U2727" s="8">
        <f>SUM(pledge_tiers!L2727:CX2727)/pledge_tiers!CZ2727</f>
        <v>0</v>
      </c>
      <c r="V2727">
        <f>VLOOKUP(A2727,cluster_membership!$A$1:$B$4001,2,FALSE)</f>
        <v>5</v>
      </c>
    </row>
    <row r="2728" spans="1:22" x14ac:dyDescent="0.2">
      <c r="A2728" s="2">
        <v>2726</v>
      </c>
      <c r="B2728" s="3">
        <v>207936</v>
      </c>
      <c r="C2728" s="2" t="s">
        <v>16515</v>
      </c>
      <c r="D2728" s="2" t="s">
        <v>16516</v>
      </c>
      <c r="E2728" s="2" t="s">
        <v>14</v>
      </c>
      <c r="F2728" s="2" t="s">
        <v>15</v>
      </c>
      <c r="G2728" s="3">
        <v>25000</v>
      </c>
      <c r="H2728" s="6">
        <f>VLOOKUP(F2728,Exchange_rates!$A$1:$B$13,2,FALSE)</f>
        <v>1</v>
      </c>
      <c r="I2728" s="6">
        <f t="shared" si="84"/>
        <v>25000</v>
      </c>
      <c r="J2728" s="3">
        <f t="shared" si="85"/>
        <v>207936</v>
      </c>
      <c r="K2728" s="2" t="s">
        <v>720</v>
      </c>
      <c r="L2728" t="s">
        <v>28180</v>
      </c>
      <c r="M2728" s="2">
        <v>1527</v>
      </c>
      <c r="N2728" s="2" t="s">
        <v>16517</v>
      </c>
      <c r="O2728" s="2" t="s">
        <v>16518</v>
      </c>
      <c r="P2728" s="2" t="s">
        <v>16519</v>
      </c>
      <c r="Q2728" s="2" t="s">
        <v>16520</v>
      </c>
      <c r="R2728">
        <v>8</v>
      </c>
      <c r="S2728" s="9">
        <f>SUM(pledge_tiers!B2728:F2728)/pledge_tiers!CZ2728</f>
        <v>0.98636673483299253</v>
      </c>
      <c r="T2728" s="8">
        <f>SUM(pledge_tiers!G2728:K2728)/pledge_tiers!CZ2728</f>
        <v>1.3633265167007498E-2</v>
      </c>
      <c r="U2728" s="8">
        <f>SUM(pledge_tiers!L2728:CX2728)/pledge_tiers!CZ2728</f>
        <v>0</v>
      </c>
      <c r="V2728">
        <f>VLOOKUP(A2728,cluster_membership!$A$1:$B$4001,2,FALSE)</f>
        <v>5</v>
      </c>
    </row>
    <row r="2729" spans="1:22" x14ac:dyDescent="0.2">
      <c r="A2729" s="2">
        <v>2727</v>
      </c>
      <c r="B2729" s="3">
        <v>117178</v>
      </c>
      <c r="C2729" s="2" t="s">
        <v>16521</v>
      </c>
      <c r="D2729" s="2" t="s">
        <v>16522</v>
      </c>
      <c r="E2729" s="2" t="s">
        <v>23</v>
      </c>
      <c r="F2729" s="2" t="s">
        <v>15</v>
      </c>
      <c r="G2729" s="3">
        <v>10000</v>
      </c>
      <c r="H2729" s="6">
        <f>VLOOKUP(F2729,Exchange_rates!$A$1:$B$13,2,FALSE)</f>
        <v>1</v>
      </c>
      <c r="I2729" s="6">
        <f t="shared" si="84"/>
        <v>10000</v>
      </c>
      <c r="J2729" s="3">
        <f t="shared" si="85"/>
        <v>117178</v>
      </c>
      <c r="K2729" s="2" t="s">
        <v>4287</v>
      </c>
      <c r="L2729" t="s">
        <v>28180</v>
      </c>
      <c r="M2729" s="2">
        <v>1527</v>
      </c>
      <c r="N2729" s="2" t="s">
        <v>16523</v>
      </c>
      <c r="O2729" s="2" t="s">
        <v>16524</v>
      </c>
      <c r="P2729" s="2" t="s">
        <v>16525</v>
      </c>
      <c r="Q2729" s="2" t="s">
        <v>16526</v>
      </c>
      <c r="R2729">
        <v>8</v>
      </c>
      <c r="S2729" s="9">
        <f>SUM(pledge_tiers!B2729:F2729)/pledge_tiers!CZ2729</f>
        <v>0.91005291005291</v>
      </c>
      <c r="T2729" s="8">
        <f>SUM(pledge_tiers!G2729:K2729)/pledge_tiers!CZ2729</f>
        <v>8.9947089947089942E-2</v>
      </c>
      <c r="U2729" s="8">
        <f>SUM(pledge_tiers!L2729:CX2729)/pledge_tiers!CZ2729</f>
        <v>0</v>
      </c>
      <c r="V2729">
        <f>VLOOKUP(A2729,cluster_membership!$A$1:$B$4001,2,FALSE)</f>
        <v>5</v>
      </c>
    </row>
    <row r="2730" spans="1:22" x14ac:dyDescent="0.2">
      <c r="A2730" s="2">
        <v>2728</v>
      </c>
      <c r="B2730" s="3">
        <v>94294</v>
      </c>
      <c r="C2730" s="2" t="s">
        <v>16527</v>
      </c>
      <c r="D2730" s="2" t="s">
        <v>10935</v>
      </c>
      <c r="E2730" s="2" t="s">
        <v>3088</v>
      </c>
      <c r="F2730" s="2" t="s">
        <v>15</v>
      </c>
      <c r="G2730" s="3">
        <v>75000</v>
      </c>
      <c r="H2730" s="6">
        <f>VLOOKUP(F2730,Exchange_rates!$A$1:$B$13,2,FALSE)</f>
        <v>1</v>
      </c>
      <c r="I2730" s="6">
        <f t="shared" si="84"/>
        <v>75000</v>
      </c>
      <c r="J2730" s="3">
        <f t="shared" si="85"/>
        <v>94294</v>
      </c>
      <c r="K2730" s="2" t="s">
        <v>1475</v>
      </c>
      <c r="L2730" t="s">
        <v>28180</v>
      </c>
      <c r="M2730" s="2">
        <v>1527</v>
      </c>
      <c r="N2730" s="2" t="s">
        <v>16528</v>
      </c>
      <c r="O2730" s="2" t="s">
        <v>16529</v>
      </c>
      <c r="P2730" s="2" t="s">
        <v>16530</v>
      </c>
      <c r="Q2730" s="2" t="s">
        <v>16531</v>
      </c>
      <c r="R2730">
        <v>30</v>
      </c>
      <c r="S2730" s="9">
        <f>SUM(pledge_tiers!B2730:F2730)/pledge_tiers!CZ2730</f>
        <v>0.59457671957671954</v>
      </c>
      <c r="T2730" s="8">
        <f>SUM(pledge_tiers!G2730:K2730)/pledge_tiers!CZ2730</f>
        <v>0.13822751322751323</v>
      </c>
      <c r="U2730" s="8">
        <f>SUM(pledge_tiers!L2730:CX2730)/pledge_tiers!CZ2730</f>
        <v>0.26719576719576721</v>
      </c>
      <c r="V2730">
        <f>VLOOKUP(A2730,cluster_membership!$A$1:$B$4001,2,FALSE)</f>
        <v>5</v>
      </c>
    </row>
    <row r="2731" spans="1:22" x14ac:dyDescent="0.2">
      <c r="A2731" s="2">
        <v>2729</v>
      </c>
      <c r="B2731" s="3">
        <v>76525</v>
      </c>
      <c r="C2731" s="2" t="s">
        <v>16532</v>
      </c>
      <c r="D2731" s="2" t="s">
        <v>16533</v>
      </c>
      <c r="E2731" s="2" t="s">
        <v>46</v>
      </c>
      <c r="F2731" s="2" t="s">
        <v>15</v>
      </c>
      <c r="G2731" s="3">
        <v>75000</v>
      </c>
      <c r="H2731" s="6">
        <f>VLOOKUP(F2731,Exchange_rates!$A$1:$B$13,2,FALSE)</f>
        <v>1</v>
      </c>
      <c r="I2731" s="6">
        <f t="shared" si="84"/>
        <v>75000</v>
      </c>
      <c r="J2731" s="3">
        <f t="shared" si="85"/>
        <v>76525</v>
      </c>
      <c r="K2731" s="2" t="s">
        <v>16</v>
      </c>
      <c r="L2731" t="s">
        <v>28180</v>
      </c>
      <c r="M2731" s="2">
        <v>1526</v>
      </c>
      <c r="N2731" s="2" t="s">
        <v>16534</v>
      </c>
      <c r="O2731" s="2" t="s">
        <v>16535</v>
      </c>
      <c r="P2731" s="2" t="s">
        <v>16536</v>
      </c>
      <c r="Q2731" s="2" t="s">
        <v>16537</v>
      </c>
      <c r="R2731">
        <v>8</v>
      </c>
      <c r="S2731" s="9">
        <f>SUM(pledge_tiers!B2731:F2731)/pledge_tiers!CZ2731</f>
        <v>0.98293515358361772</v>
      </c>
      <c r="T2731" s="8">
        <f>SUM(pledge_tiers!G2731:K2731)/pledge_tiers!CZ2731</f>
        <v>1.7064846416382253E-2</v>
      </c>
      <c r="U2731" s="8">
        <f>SUM(pledge_tiers!L2731:CX2731)/pledge_tiers!CZ2731</f>
        <v>0</v>
      </c>
      <c r="V2731">
        <f>VLOOKUP(A2731,cluster_membership!$A$1:$B$4001,2,FALSE)</f>
        <v>5</v>
      </c>
    </row>
    <row r="2732" spans="1:22" x14ac:dyDescent="0.2">
      <c r="A2732" s="2">
        <v>2730</v>
      </c>
      <c r="B2732" s="3">
        <v>87868</v>
      </c>
      <c r="C2732" s="2" t="s">
        <v>16538</v>
      </c>
      <c r="D2732" s="2" t="s">
        <v>11273</v>
      </c>
      <c r="E2732" s="2" t="s">
        <v>14</v>
      </c>
      <c r="F2732" s="2" t="s">
        <v>15</v>
      </c>
      <c r="G2732" s="3">
        <v>14000</v>
      </c>
      <c r="H2732" s="6">
        <f>VLOOKUP(F2732,Exchange_rates!$A$1:$B$13,2,FALSE)</f>
        <v>1</v>
      </c>
      <c r="I2732" s="6">
        <f t="shared" si="84"/>
        <v>14000</v>
      </c>
      <c r="J2732" s="3">
        <f t="shared" si="85"/>
        <v>87868</v>
      </c>
      <c r="K2732" s="2" t="s">
        <v>92</v>
      </c>
      <c r="L2732" t="s">
        <v>28183</v>
      </c>
      <c r="M2732" s="2">
        <v>1526</v>
      </c>
      <c r="N2732" s="2" t="s">
        <v>16539</v>
      </c>
      <c r="O2732" s="2" t="s">
        <v>16540</v>
      </c>
      <c r="P2732" s="2" t="s">
        <v>16541</v>
      </c>
      <c r="Q2732" s="2" t="s">
        <v>16542</v>
      </c>
      <c r="R2732">
        <v>10</v>
      </c>
      <c r="S2732" s="9">
        <f>SUM(pledge_tiers!B2732:F2732)/pledge_tiers!CZ2732</f>
        <v>0.45484727755644089</v>
      </c>
      <c r="T2732" s="8">
        <f>SUM(pledge_tiers!G2732:K2732)/pledge_tiers!CZ2732</f>
        <v>0.54515272244355906</v>
      </c>
      <c r="U2732" s="8">
        <f>SUM(pledge_tiers!L2732:CX2732)/pledge_tiers!CZ2732</f>
        <v>0</v>
      </c>
      <c r="V2732">
        <f>VLOOKUP(A2732,cluster_membership!$A$1:$B$4001,2,FALSE)</f>
        <v>5</v>
      </c>
    </row>
    <row r="2733" spans="1:22" x14ac:dyDescent="0.2">
      <c r="A2733" s="2">
        <v>2731</v>
      </c>
      <c r="B2733" s="3">
        <v>499168</v>
      </c>
      <c r="C2733" s="2" t="s">
        <v>16543</v>
      </c>
      <c r="D2733" s="2" t="s">
        <v>16544</v>
      </c>
      <c r="E2733" s="2" t="s">
        <v>573</v>
      </c>
      <c r="F2733" s="2" t="s">
        <v>15</v>
      </c>
      <c r="G2733" s="3">
        <v>45000</v>
      </c>
      <c r="H2733" s="6">
        <f>VLOOKUP(F2733,Exchange_rates!$A$1:$B$13,2,FALSE)</f>
        <v>1</v>
      </c>
      <c r="I2733" s="6">
        <f t="shared" si="84"/>
        <v>45000</v>
      </c>
      <c r="J2733" s="3">
        <f t="shared" si="85"/>
        <v>499168</v>
      </c>
      <c r="K2733" s="2" t="s">
        <v>1237</v>
      </c>
      <c r="L2733" t="s">
        <v>28180</v>
      </c>
      <c r="M2733" s="2">
        <v>1525</v>
      </c>
      <c r="N2733" s="2" t="s">
        <v>16545</v>
      </c>
      <c r="O2733" s="2" t="s">
        <v>16546</v>
      </c>
      <c r="P2733" s="2" t="s">
        <v>16547</v>
      </c>
      <c r="Q2733" s="2" t="s">
        <v>16548</v>
      </c>
      <c r="R2733">
        <v>19</v>
      </c>
      <c r="S2733" s="9">
        <f>SUM(pledge_tiers!B2733:F2733)/pledge_tiers!CZ2733</f>
        <v>0.22015915119363394</v>
      </c>
      <c r="T2733" s="8">
        <f>SUM(pledge_tiers!G2733:K2733)/pledge_tiers!CZ2733</f>
        <v>0.2427055702917772</v>
      </c>
      <c r="U2733" s="8">
        <f>SUM(pledge_tiers!L2733:CX2733)/pledge_tiers!CZ2733</f>
        <v>0.53713527851458887</v>
      </c>
      <c r="V2733">
        <f>VLOOKUP(A2733,cluster_membership!$A$1:$B$4001,2,FALSE)</f>
        <v>5</v>
      </c>
    </row>
    <row r="2734" spans="1:22" x14ac:dyDescent="0.2">
      <c r="A2734" s="2">
        <v>2732</v>
      </c>
      <c r="B2734" s="3">
        <v>150160</v>
      </c>
      <c r="C2734" s="2" t="s">
        <v>16549</v>
      </c>
      <c r="D2734" s="2" t="s">
        <v>16550</v>
      </c>
      <c r="E2734" s="2" t="s">
        <v>23</v>
      </c>
      <c r="F2734" s="2" t="s">
        <v>15</v>
      </c>
      <c r="G2734" s="3">
        <v>25000</v>
      </c>
      <c r="H2734" s="6">
        <f>VLOOKUP(F2734,Exchange_rates!$A$1:$B$13,2,FALSE)</f>
        <v>1</v>
      </c>
      <c r="I2734" s="6">
        <f t="shared" si="84"/>
        <v>25000</v>
      </c>
      <c r="J2734" s="3">
        <f t="shared" si="85"/>
        <v>150160</v>
      </c>
      <c r="K2734" s="2" t="s">
        <v>16</v>
      </c>
      <c r="L2734" t="s">
        <v>28180</v>
      </c>
      <c r="M2734" s="2">
        <v>1525</v>
      </c>
      <c r="N2734" s="2" t="s">
        <v>16551</v>
      </c>
      <c r="O2734" s="2" t="s">
        <v>16552</v>
      </c>
      <c r="P2734" s="2" t="s">
        <v>16553</v>
      </c>
      <c r="Q2734" s="2" t="s">
        <v>16554</v>
      </c>
      <c r="R2734">
        <v>15</v>
      </c>
      <c r="S2734" s="9">
        <f>SUM(pledge_tiers!B2734:F2734)/pledge_tiers!CZ2734</f>
        <v>0.72292358803986712</v>
      </c>
      <c r="T2734" s="8">
        <f>SUM(pledge_tiers!G2734:K2734)/pledge_tiers!CZ2734</f>
        <v>0.2478405315614618</v>
      </c>
      <c r="U2734" s="8">
        <f>SUM(pledge_tiers!L2734:CX2734)/pledge_tiers!CZ2734</f>
        <v>2.9235880398671095E-2</v>
      </c>
      <c r="V2734">
        <f>VLOOKUP(A2734,cluster_membership!$A$1:$B$4001,2,FALSE)</f>
        <v>5</v>
      </c>
    </row>
    <row r="2735" spans="1:22" x14ac:dyDescent="0.2">
      <c r="A2735" s="2">
        <v>2733</v>
      </c>
      <c r="B2735" s="3">
        <v>281319</v>
      </c>
      <c r="C2735" s="2" t="s">
        <v>16555</v>
      </c>
      <c r="D2735" s="2" t="s">
        <v>16556</v>
      </c>
      <c r="E2735" s="2" t="s">
        <v>1255</v>
      </c>
      <c r="F2735" s="2" t="s">
        <v>15</v>
      </c>
      <c r="G2735" s="3">
        <v>13500</v>
      </c>
      <c r="H2735" s="6">
        <f>VLOOKUP(F2735,Exchange_rates!$A$1:$B$13,2,FALSE)</f>
        <v>1</v>
      </c>
      <c r="I2735" s="6">
        <f t="shared" si="84"/>
        <v>13500</v>
      </c>
      <c r="J2735" s="3">
        <f t="shared" si="85"/>
        <v>281319</v>
      </c>
      <c r="K2735" s="2" t="s">
        <v>16</v>
      </c>
      <c r="L2735" t="s">
        <v>28180</v>
      </c>
      <c r="M2735" s="2">
        <v>1524</v>
      </c>
      <c r="N2735" s="2" t="s">
        <v>16557</v>
      </c>
      <c r="O2735" s="2" t="s">
        <v>16558</v>
      </c>
      <c r="P2735" s="2" t="s">
        <v>16559</v>
      </c>
      <c r="Q2735" s="2" t="s">
        <v>16560</v>
      </c>
      <c r="R2735">
        <v>15</v>
      </c>
      <c r="S2735" s="9">
        <f>SUM(pledge_tiers!B2735:F2735)/pledge_tiers!CZ2735</f>
        <v>0.14953271028037382</v>
      </c>
      <c r="T2735" s="8">
        <f>SUM(pledge_tiers!G2735:K2735)/pledge_tiers!CZ2735</f>
        <v>0.73230974632843793</v>
      </c>
      <c r="U2735" s="8">
        <f>SUM(pledge_tiers!L2735:CX2735)/pledge_tiers!CZ2735</f>
        <v>0.11815754339118825</v>
      </c>
      <c r="V2735">
        <f>VLOOKUP(A2735,cluster_membership!$A$1:$B$4001,2,FALSE)</f>
        <v>5</v>
      </c>
    </row>
    <row r="2736" spans="1:22" x14ac:dyDescent="0.2">
      <c r="A2736" s="2">
        <v>2734</v>
      </c>
      <c r="B2736" s="3">
        <v>109827</v>
      </c>
      <c r="C2736" s="2" t="s">
        <v>16561</v>
      </c>
      <c r="D2736" s="2" t="s">
        <v>16562</v>
      </c>
      <c r="E2736" s="2" t="s">
        <v>1712</v>
      </c>
      <c r="F2736" s="2" t="s">
        <v>84</v>
      </c>
      <c r="G2736" s="3">
        <v>15000</v>
      </c>
      <c r="H2736" s="6">
        <f>VLOOKUP(F2736,Exchange_rates!$A$1:$B$13,2,FALSE)</f>
        <v>0.76</v>
      </c>
      <c r="I2736" s="6">
        <f t="shared" si="84"/>
        <v>11400</v>
      </c>
      <c r="J2736" s="3">
        <f t="shared" si="85"/>
        <v>83468.52</v>
      </c>
      <c r="K2736" s="2" t="s">
        <v>8177</v>
      </c>
      <c r="L2736" t="s">
        <v>28182</v>
      </c>
      <c r="M2736" s="2">
        <v>1523</v>
      </c>
      <c r="N2736" s="2" t="s">
        <v>16563</v>
      </c>
      <c r="O2736" s="2" t="s">
        <v>16564</v>
      </c>
      <c r="P2736" s="2" t="s">
        <v>16565</v>
      </c>
      <c r="Q2736" s="2" t="s">
        <v>16566</v>
      </c>
      <c r="R2736">
        <v>17</v>
      </c>
      <c r="S2736" s="9">
        <f>SUM(pledge_tiers!B2736:F2736)/pledge_tiers!CZ2736</f>
        <v>0.61041529334212263</v>
      </c>
      <c r="T2736" s="8">
        <f>SUM(pledge_tiers!G2736:K2736)/pledge_tiers!CZ2736</f>
        <v>0.27554383651944625</v>
      </c>
      <c r="U2736" s="8">
        <f>SUM(pledge_tiers!L2736:CX2736)/pledge_tiers!CZ2736</f>
        <v>0.11404087013843112</v>
      </c>
      <c r="V2736">
        <f>VLOOKUP(A2736,cluster_membership!$A$1:$B$4001,2,FALSE)</f>
        <v>5</v>
      </c>
    </row>
    <row r="2737" spans="1:22" x14ac:dyDescent="0.2">
      <c r="A2737" s="2">
        <v>2735</v>
      </c>
      <c r="B2737" s="3">
        <v>126873</v>
      </c>
      <c r="C2737" s="2" t="s">
        <v>16567</v>
      </c>
      <c r="D2737" s="2" t="s">
        <v>3318</v>
      </c>
      <c r="E2737" s="2" t="s">
        <v>23</v>
      </c>
      <c r="F2737" s="2" t="s">
        <v>15</v>
      </c>
      <c r="G2737" s="3">
        <v>14000</v>
      </c>
      <c r="H2737" s="6">
        <f>VLOOKUP(F2737,Exchange_rates!$A$1:$B$13,2,FALSE)</f>
        <v>1</v>
      </c>
      <c r="I2737" s="6">
        <f t="shared" si="84"/>
        <v>14000</v>
      </c>
      <c r="J2737" s="3">
        <f t="shared" si="85"/>
        <v>126873</v>
      </c>
      <c r="K2737" s="2" t="s">
        <v>3319</v>
      </c>
      <c r="L2737" t="s">
        <v>28180</v>
      </c>
      <c r="M2737" s="2">
        <v>1523</v>
      </c>
      <c r="N2737" s="2" t="s">
        <v>16568</v>
      </c>
      <c r="O2737" s="2" t="s">
        <v>16569</v>
      </c>
      <c r="P2737" s="2" t="s">
        <v>16570</v>
      </c>
      <c r="Q2737" s="2" t="s">
        <v>16571</v>
      </c>
      <c r="R2737">
        <v>13</v>
      </c>
      <c r="S2737" s="9">
        <f>SUM(pledge_tiers!B2737:F2737)/pledge_tiers!CZ2737</f>
        <v>0.41484426772697153</v>
      </c>
      <c r="T2737" s="8">
        <f>SUM(pledge_tiers!G2737:K2737)/pledge_tiers!CZ2737</f>
        <v>0.37574552683896623</v>
      </c>
      <c r="U2737" s="8">
        <f>SUM(pledge_tiers!L2737:CX2737)/pledge_tiers!CZ2737</f>
        <v>0.2094102054340623</v>
      </c>
      <c r="V2737">
        <f>VLOOKUP(A2737,cluster_membership!$A$1:$B$4001,2,FALSE)</f>
        <v>5</v>
      </c>
    </row>
    <row r="2738" spans="1:22" x14ac:dyDescent="0.2">
      <c r="A2738" s="2">
        <v>2736</v>
      </c>
      <c r="B2738" s="3">
        <v>107274</v>
      </c>
      <c r="C2738" s="2" t="s">
        <v>16572</v>
      </c>
      <c r="D2738" s="2" t="s">
        <v>16573</v>
      </c>
      <c r="E2738" s="2" t="s">
        <v>14</v>
      </c>
      <c r="F2738" s="2" t="s">
        <v>15</v>
      </c>
      <c r="G2738" s="3">
        <v>8000</v>
      </c>
      <c r="H2738" s="6">
        <f>VLOOKUP(F2738,Exchange_rates!$A$1:$B$13,2,FALSE)</f>
        <v>1</v>
      </c>
      <c r="I2738" s="6">
        <f t="shared" si="84"/>
        <v>8000</v>
      </c>
      <c r="J2738" s="3">
        <f t="shared" si="85"/>
        <v>107274</v>
      </c>
      <c r="K2738" s="2" t="s">
        <v>9388</v>
      </c>
      <c r="L2738" t="s">
        <v>28222</v>
      </c>
      <c r="M2738" s="2">
        <v>1522</v>
      </c>
      <c r="N2738" s="2" t="s">
        <v>16574</v>
      </c>
      <c r="O2738" s="2" t="s">
        <v>16575</v>
      </c>
      <c r="P2738" s="2" t="s">
        <v>16576</v>
      </c>
      <c r="Q2738" s="2" t="s">
        <v>16577</v>
      </c>
      <c r="R2738">
        <v>9</v>
      </c>
      <c r="S2738" s="9">
        <f>SUM(pledge_tiers!B2738:F2738)/pledge_tiers!CZ2738</f>
        <v>0.37894736842105264</v>
      </c>
      <c r="T2738" s="8">
        <f>SUM(pledge_tiers!G2738:K2738)/pledge_tiers!CZ2738</f>
        <v>0.62105263157894741</v>
      </c>
      <c r="U2738" s="8">
        <f>SUM(pledge_tiers!L2738:CX2738)/pledge_tiers!CZ2738</f>
        <v>0</v>
      </c>
      <c r="V2738">
        <f>VLOOKUP(A2738,cluster_membership!$A$1:$B$4001,2,FALSE)</f>
        <v>5</v>
      </c>
    </row>
    <row r="2739" spans="1:22" x14ac:dyDescent="0.2">
      <c r="A2739" s="2">
        <v>2737</v>
      </c>
      <c r="B2739" s="3">
        <v>81864</v>
      </c>
      <c r="C2739" s="2" t="s">
        <v>16578</v>
      </c>
      <c r="D2739" s="2" t="s">
        <v>16579</v>
      </c>
      <c r="E2739" s="2" t="s">
        <v>23</v>
      </c>
      <c r="F2739" s="2" t="s">
        <v>15</v>
      </c>
      <c r="G2739" s="3">
        <v>14000</v>
      </c>
      <c r="H2739" s="6">
        <f>VLOOKUP(F2739,Exchange_rates!$A$1:$B$13,2,FALSE)</f>
        <v>1</v>
      </c>
      <c r="I2739" s="6">
        <f t="shared" si="84"/>
        <v>14000</v>
      </c>
      <c r="J2739" s="3">
        <f t="shared" si="85"/>
        <v>81864</v>
      </c>
      <c r="K2739" s="2" t="s">
        <v>16580</v>
      </c>
      <c r="L2739" t="s">
        <v>28180</v>
      </c>
      <c r="M2739" s="2">
        <v>1522</v>
      </c>
      <c r="N2739" s="2" t="s">
        <v>16581</v>
      </c>
      <c r="O2739" s="2" t="s">
        <v>16582</v>
      </c>
      <c r="P2739" s="2" t="s">
        <v>16583</v>
      </c>
      <c r="Q2739" s="2" t="s">
        <v>16584</v>
      </c>
      <c r="R2739">
        <v>15</v>
      </c>
      <c r="S2739" s="9">
        <f>SUM(pledge_tiers!B2739:F2739)/pledge_tiers!CZ2739</f>
        <v>0.3715415019762846</v>
      </c>
      <c r="T2739" s="8">
        <f>SUM(pledge_tiers!G2739:K2739)/pledge_tiers!CZ2739</f>
        <v>0.37615283267457178</v>
      </c>
      <c r="U2739" s="8">
        <f>SUM(pledge_tiers!L2739:CX2739)/pledge_tiers!CZ2739</f>
        <v>0.25230566534914362</v>
      </c>
      <c r="V2739">
        <f>VLOOKUP(A2739,cluster_membership!$A$1:$B$4001,2,FALSE)</f>
        <v>5</v>
      </c>
    </row>
    <row r="2740" spans="1:22" x14ac:dyDescent="0.2">
      <c r="A2740" s="2">
        <v>2738</v>
      </c>
      <c r="B2740" s="3">
        <v>74228</v>
      </c>
      <c r="C2740" s="2" t="s">
        <v>16585</v>
      </c>
      <c r="D2740" s="2" t="s">
        <v>16586</v>
      </c>
      <c r="E2740" s="2" t="s">
        <v>1909</v>
      </c>
      <c r="F2740" s="2" t="s">
        <v>15</v>
      </c>
      <c r="G2740" s="3">
        <v>20067</v>
      </c>
      <c r="H2740" s="6">
        <f>VLOOKUP(F2740,Exchange_rates!$A$1:$B$13,2,FALSE)</f>
        <v>1</v>
      </c>
      <c r="I2740" s="6">
        <f t="shared" si="84"/>
        <v>20067</v>
      </c>
      <c r="J2740" s="3">
        <f t="shared" si="85"/>
        <v>74228</v>
      </c>
      <c r="K2740" s="2" t="s">
        <v>1044</v>
      </c>
      <c r="L2740" t="s">
        <v>28180</v>
      </c>
      <c r="M2740" s="2">
        <v>1522</v>
      </c>
      <c r="N2740" s="2" t="s">
        <v>16587</v>
      </c>
      <c r="O2740" s="2" t="s">
        <v>16588</v>
      </c>
      <c r="P2740" s="2" t="s">
        <v>16589</v>
      </c>
      <c r="Q2740" s="2" t="s">
        <v>16590</v>
      </c>
      <c r="R2740">
        <v>17</v>
      </c>
      <c r="S2740" s="9">
        <f>SUM(pledge_tiers!B2740:F2740)/pledge_tiers!CZ2740</f>
        <v>0.38196286472148538</v>
      </c>
      <c r="T2740" s="8">
        <f>SUM(pledge_tiers!G2740:K2740)/pledge_tiers!CZ2740</f>
        <v>0.55305039787798405</v>
      </c>
      <c r="U2740" s="8">
        <f>SUM(pledge_tiers!L2740:CX2740)/pledge_tiers!CZ2740</f>
        <v>6.49867374005305E-2</v>
      </c>
      <c r="V2740">
        <f>VLOOKUP(A2740,cluster_membership!$A$1:$B$4001,2,FALSE)</f>
        <v>5</v>
      </c>
    </row>
    <row r="2741" spans="1:22" x14ac:dyDescent="0.2">
      <c r="A2741" s="2">
        <v>2739</v>
      </c>
      <c r="B2741" s="3">
        <v>84812</v>
      </c>
      <c r="C2741" s="2" t="s">
        <v>16591</v>
      </c>
      <c r="D2741" s="2" t="s">
        <v>15639</v>
      </c>
      <c r="E2741" s="2" t="s">
        <v>876</v>
      </c>
      <c r="F2741" s="2" t="s">
        <v>15</v>
      </c>
      <c r="G2741" s="3">
        <v>1000</v>
      </c>
      <c r="H2741" s="6">
        <f>VLOOKUP(F2741,Exchange_rates!$A$1:$B$13,2,FALSE)</f>
        <v>1</v>
      </c>
      <c r="I2741" s="6">
        <f t="shared" si="84"/>
        <v>1000</v>
      </c>
      <c r="J2741" s="3">
        <f t="shared" si="85"/>
        <v>84812</v>
      </c>
      <c r="K2741" s="2" t="s">
        <v>2802</v>
      </c>
      <c r="L2741" t="s">
        <v>28180</v>
      </c>
      <c r="M2741" s="2">
        <v>1522</v>
      </c>
      <c r="N2741" s="2" t="s">
        <v>16592</v>
      </c>
      <c r="O2741" s="2" t="s">
        <v>16593</v>
      </c>
      <c r="P2741" s="2" t="s">
        <v>16594</v>
      </c>
      <c r="Q2741" s="2" t="s">
        <v>16595</v>
      </c>
      <c r="R2741">
        <v>13</v>
      </c>
      <c r="S2741" s="9">
        <f>SUM(pledge_tiers!B2741:F2741)/pledge_tiers!CZ2741</f>
        <v>0.54419525065963059</v>
      </c>
      <c r="T2741" s="8">
        <f>SUM(pledge_tiers!G2741:K2741)/pledge_tiers!CZ2741</f>
        <v>0.38390501319261211</v>
      </c>
      <c r="U2741" s="8">
        <f>SUM(pledge_tiers!L2741:CX2741)/pledge_tiers!CZ2741</f>
        <v>7.1899736147757257E-2</v>
      </c>
      <c r="V2741">
        <f>VLOOKUP(A2741,cluster_membership!$A$1:$B$4001,2,FALSE)</f>
        <v>5</v>
      </c>
    </row>
    <row r="2742" spans="1:22" x14ac:dyDescent="0.2">
      <c r="A2742" s="2">
        <v>2740</v>
      </c>
      <c r="B2742" s="3">
        <v>55368</v>
      </c>
      <c r="C2742" s="2" t="s">
        <v>16596</v>
      </c>
      <c r="D2742" s="2" t="s">
        <v>2973</v>
      </c>
      <c r="E2742" s="2" t="s">
        <v>3118</v>
      </c>
      <c r="F2742" s="2" t="s">
        <v>15</v>
      </c>
      <c r="G2742" s="3">
        <v>20000</v>
      </c>
      <c r="H2742" s="6">
        <f>VLOOKUP(F2742,Exchange_rates!$A$1:$B$13,2,FALSE)</f>
        <v>1</v>
      </c>
      <c r="I2742" s="6">
        <f t="shared" si="84"/>
        <v>20000</v>
      </c>
      <c r="J2742" s="3">
        <f t="shared" si="85"/>
        <v>55368</v>
      </c>
      <c r="K2742" s="2" t="s">
        <v>162</v>
      </c>
      <c r="L2742" t="s">
        <v>28180</v>
      </c>
      <c r="M2742" s="2">
        <v>1521</v>
      </c>
      <c r="N2742" s="2" t="s">
        <v>16597</v>
      </c>
      <c r="O2742" s="2" t="s">
        <v>16598</v>
      </c>
      <c r="P2742" s="2" t="s">
        <v>16599</v>
      </c>
      <c r="Q2742" s="2" t="s">
        <v>16600</v>
      </c>
      <c r="R2742">
        <v>10</v>
      </c>
      <c r="S2742" s="9">
        <f>SUM(pledge_tiers!B2742:F2742)/pledge_tiers!CZ2742</f>
        <v>0.77704047777040475</v>
      </c>
      <c r="T2742" s="8">
        <f>SUM(pledge_tiers!G2742:K2742)/pledge_tiers!CZ2742</f>
        <v>0.22295952222959523</v>
      </c>
      <c r="U2742" s="8">
        <f>SUM(pledge_tiers!L2742:CX2742)/pledge_tiers!CZ2742</f>
        <v>0</v>
      </c>
      <c r="V2742">
        <f>VLOOKUP(A2742,cluster_membership!$A$1:$B$4001,2,FALSE)</f>
        <v>5</v>
      </c>
    </row>
    <row r="2743" spans="1:22" x14ac:dyDescent="0.2">
      <c r="A2743" s="2">
        <v>2741</v>
      </c>
      <c r="B2743" s="3">
        <v>60209</v>
      </c>
      <c r="C2743" s="2" t="s">
        <v>16601</v>
      </c>
      <c r="D2743" s="2" t="s">
        <v>16602</v>
      </c>
      <c r="E2743" s="2" t="s">
        <v>2175</v>
      </c>
      <c r="F2743" s="2" t="s">
        <v>15</v>
      </c>
      <c r="G2743" s="3">
        <v>3000</v>
      </c>
      <c r="H2743" s="6">
        <f>VLOOKUP(F2743,Exchange_rates!$A$1:$B$13,2,FALSE)</f>
        <v>1</v>
      </c>
      <c r="I2743" s="6">
        <f t="shared" si="84"/>
        <v>3000</v>
      </c>
      <c r="J2743" s="3">
        <f t="shared" si="85"/>
        <v>60209</v>
      </c>
      <c r="K2743" s="2" t="s">
        <v>869</v>
      </c>
      <c r="L2743" t="s">
        <v>28180</v>
      </c>
      <c r="M2743" s="2">
        <v>1520</v>
      </c>
      <c r="N2743" s="2" t="s">
        <v>16603</v>
      </c>
      <c r="O2743" s="2" t="s">
        <v>16604</v>
      </c>
      <c r="P2743" s="2" t="s">
        <v>16605</v>
      </c>
      <c r="Q2743" s="2" t="s">
        <v>16606</v>
      </c>
      <c r="R2743">
        <v>31</v>
      </c>
      <c r="S2743" s="9">
        <f>SUM(pledge_tiers!B2743:F2743)/pledge_tiers!CZ2743</f>
        <v>0.84886817576564577</v>
      </c>
      <c r="T2743" s="8">
        <f>SUM(pledge_tiers!G2743:K2743)/pledge_tiers!CZ2743</f>
        <v>7.456724367509987E-2</v>
      </c>
      <c r="U2743" s="8">
        <f>SUM(pledge_tiers!L2743:CX2743)/pledge_tiers!CZ2743</f>
        <v>7.656458055925433E-2</v>
      </c>
      <c r="V2743">
        <f>VLOOKUP(A2743,cluster_membership!$A$1:$B$4001,2,FALSE)</f>
        <v>5</v>
      </c>
    </row>
    <row r="2744" spans="1:22" x14ac:dyDescent="0.2">
      <c r="A2744" s="2">
        <v>2742</v>
      </c>
      <c r="B2744" s="3">
        <v>135655</v>
      </c>
      <c r="C2744" s="2" t="s">
        <v>16607</v>
      </c>
      <c r="D2744" s="2" t="s">
        <v>16608</v>
      </c>
      <c r="E2744" s="2" t="s">
        <v>559</v>
      </c>
      <c r="F2744" s="2" t="s">
        <v>15</v>
      </c>
      <c r="G2744" s="3">
        <v>100000</v>
      </c>
      <c r="H2744" s="6">
        <f>VLOOKUP(F2744,Exchange_rates!$A$1:$B$13,2,FALSE)</f>
        <v>1</v>
      </c>
      <c r="I2744" s="6">
        <f t="shared" si="84"/>
        <v>100000</v>
      </c>
      <c r="J2744" s="3">
        <f t="shared" si="85"/>
        <v>135655</v>
      </c>
      <c r="K2744" s="2" t="s">
        <v>257</v>
      </c>
      <c r="L2744" t="s">
        <v>28180</v>
      </c>
      <c r="M2744" s="2">
        <v>1519</v>
      </c>
      <c r="N2744" s="2" t="s">
        <v>16609</v>
      </c>
      <c r="O2744" s="2" t="s">
        <v>16610</v>
      </c>
      <c r="P2744" s="2" t="s">
        <v>16611</v>
      </c>
      <c r="Q2744" s="2" t="s">
        <v>16612</v>
      </c>
      <c r="R2744">
        <v>44</v>
      </c>
      <c r="S2744" s="9">
        <f>SUM(pledge_tiers!B2744:F2744)/pledge_tiers!CZ2744</f>
        <v>0.72833333333333339</v>
      </c>
      <c r="T2744" s="8">
        <f>SUM(pledge_tiers!G2744:K2744)/pledge_tiers!CZ2744</f>
        <v>0.12333333333333334</v>
      </c>
      <c r="U2744" s="8">
        <f>SUM(pledge_tiers!L2744:CX2744)/pledge_tiers!CZ2744</f>
        <v>0.14833333333333334</v>
      </c>
      <c r="V2744">
        <f>VLOOKUP(A2744,cluster_membership!$A$1:$B$4001,2,FALSE)</f>
        <v>5</v>
      </c>
    </row>
    <row r="2745" spans="1:22" x14ac:dyDescent="0.2">
      <c r="A2745" s="2">
        <v>2743</v>
      </c>
      <c r="B2745" s="3">
        <v>101030</v>
      </c>
      <c r="C2745" s="2" t="s">
        <v>16613</v>
      </c>
      <c r="D2745" s="2" t="s">
        <v>16614</v>
      </c>
      <c r="E2745" s="2" t="s">
        <v>38</v>
      </c>
      <c r="F2745" s="2" t="s">
        <v>15</v>
      </c>
      <c r="G2745" s="3">
        <v>70000</v>
      </c>
      <c r="H2745" s="6">
        <f>VLOOKUP(F2745,Exchange_rates!$A$1:$B$13,2,FALSE)</f>
        <v>1</v>
      </c>
      <c r="I2745" s="6">
        <f t="shared" si="84"/>
        <v>70000</v>
      </c>
      <c r="J2745" s="3">
        <f t="shared" si="85"/>
        <v>101030</v>
      </c>
      <c r="K2745" s="2" t="s">
        <v>16</v>
      </c>
      <c r="L2745" t="s">
        <v>28180</v>
      </c>
      <c r="M2745" s="2">
        <v>1519</v>
      </c>
      <c r="N2745" s="2" t="s">
        <v>16615</v>
      </c>
      <c r="O2745" s="2" t="s">
        <v>16616</v>
      </c>
      <c r="P2745" s="2" t="s">
        <v>16617</v>
      </c>
      <c r="Q2745" s="2" t="s">
        <v>16618</v>
      </c>
      <c r="R2745">
        <v>16</v>
      </c>
      <c r="S2745" s="9">
        <f>SUM(pledge_tiers!B2745:F2745)/pledge_tiers!CZ2745</f>
        <v>0.6972111553784861</v>
      </c>
      <c r="T2745" s="8">
        <f>SUM(pledge_tiers!G2745:K2745)/pledge_tiers!CZ2745</f>
        <v>0.29482071713147412</v>
      </c>
      <c r="U2745" s="8">
        <f>SUM(pledge_tiers!L2745:CX2745)/pledge_tiers!CZ2745</f>
        <v>7.9681274900398405E-3</v>
      </c>
      <c r="V2745">
        <f>VLOOKUP(A2745,cluster_membership!$A$1:$B$4001,2,FALSE)</f>
        <v>5</v>
      </c>
    </row>
    <row r="2746" spans="1:22" x14ac:dyDescent="0.2">
      <c r="A2746" s="2">
        <v>2744</v>
      </c>
      <c r="B2746" s="3">
        <v>35522</v>
      </c>
      <c r="C2746" s="2" t="s">
        <v>16619</v>
      </c>
      <c r="D2746" s="2" t="s">
        <v>16620</v>
      </c>
      <c r="E2746" s="2" t="s">
        <v>651</v>
      </c>
      <c r="F2746" s="2" t="s">
        <v>15</v>
      </c>
      <c r="G2746" s="3">
        <v>11000</v>
      </c>
      <c r="H2746" s="6">
        <f>VLOOKUP(F2746,Exchange_rates!$A$1:$B$13,2,FALSE)</f>
        <v>1</v>
      </c>
      <c r="I2746" s="6">
        <f t="shared" si="84"/>
        <v>11000</v>
      </c>
      <c r="J2746" s="3">
        <f t="shared" si="85"/>
        <v>35522</v>
      </c>
      <c r="K2746" s="2" t="s">
        <v>527</v>
      </c>
      <c r="L2746" t="s">
        <v>28180</v>
      </c>
      <c r="M2746" s="2">
        <v>1519</v>
      </c>
      <c r="N2746" s="2" t="s">
        <v>16621</v>
      </c>
      <c r="O2746" s="2" t="s">
        <v>16622</v>
      </c>
      <c r="P2746" s="2" t="s">
        <v>16623</v>
      </c>
      <c r="Q2746" s="2" t="s">
        <v>16624</v>
      </c>
      <c r="R2746">
        <v>11</v>
      </c>
      <c r="S2746" s="9">
        <f>SUM(pledge_tiers!B2746:F2746)/pledge_tiers!CZ2746</f>
        <v>0.97148541114058351</v>
      </c>
      <c r="T2746" s="8">
        <f>SUM(pledge_tiers!G2746:K2746)/pledge_tiers!CZ2746</f>
        <v>2.7851458885941646E-2</v>
      </c>
      <c r="U2746" s="8">
        <f>SUM(pledge_tiers!L2746:CX2746)/pledge_tiers!CZ2746</f>
        <v>6.6312997347480103E-4</v>
      </c>
      <c r="V2746">
        <f>VLOOKUP(A2746,cluster_membership!$A$1:$B$4001,2,FALSE)</f>
        <v>5</v>
      </c>
    </row>
    <row r="2747" spans="1:22" x14ac:dyDescent="0.2">
      <c r="A2747" s="2">
        <v>2745</v>
      </c>
      <c r="B2747" s="3">
        <v>69539</v>
      </c>
      <c r="C2747" s="2" t="s">
        <v>16625</v>
      </c>
      <c r="D2747" s="2" t="s">
        <v>16626</v>
      </c>
      <c r="E2747" s="2" t="s">
        <v>6405</v>
      </c>
      <c r="F2747" s="2" t="s">
        <v>15</v>
      </c>
      <c r="G2747" s="3">
        <v>40000</v>
      </c>
      <c r="H2747" s="6">
        <f>VLOOKUP(F2747,Exchange_rates!$A$1:$B$13,2,FALSE)</f>
        <v>1</v>
      </c>
      <c r="I2747" s="6">
        <f t="shared" si="84"/>
        <v>40000</v>
      </c>
      <c r="J2747" s="3">
        <f t="shared" si="85"/>
        <v>69539</v>
      </c>
      <c r="K2747" s="2" t="s">
        <v>5096</v>
      </c>
      <c r="L2747" t="s">
        <v>28180</v>
      </c>
      <c r="M2747" s="2">
        <v>1518</v>
      </c>
      <c r="N2747" s="2" t="s">
        <v>16627</v>
      </c>
      <c r="O2747" s="2" t="s">
        <v>16628</v>
      </c>
      <c r="P2747" s="2" t="s">
        <v>16629</v>
      </c>
      <c r="Q2747" s="2" t="s">
        <v>16630</v>
      </c>
      <c r="R2747">
        <v>28</v>
      </c>
      <c r="S2747" s="9">
        <f>SUM(pledge_tiers!B2747:F2747)/pledge_tiers!CZ2747</f>
        <v>0.63024650233177881</v>
      </c>
      <c r="T2747" s="8">
        <f>SUM(pledge_tiers!G2747:K2747)/pledge_tiers!CZ2747</f>
        <v>0.24250499666888742</v>
      </c>
      <c r="U2747" s="8">
        <f>SUM(pledge_tiers!L2747:CX2747)/pledge_tiers!CZ2747</f>
        <v>0.12724850099933377</v>
      </c>
      <c r="V2747">
        <f>VLOOKUP(A2747,cluster_membership!$A$1:$B$4001,2,FALSE)</f>
        <v>5</v>
      </c>
    </row>
    <row r="2748" spans="1:22" x14ac:dyDescent="0.2">
      <c r="A2748" s="2">
        <v>2746</v>
      </c>
      <c r="B2748" s="3">
        <v>42769</v>
      </c>
      <c r="C2748" s="2" t="s">
        <v>16631</v>
      </c>
      <c r="D2748" s="2" t="s">
        <v>1262</v>
      </c>
      <c r="E2748" s="2" t="s">
        <v>10562</v>
      </c>
      <c r="F2748" s="2" t="s">
        <v>15</v>
      </c>
      <c r="G2748" s="3">
        <v>5000</v>
      </c>
      <c r="H2748" s="6">
        <f>VLOOKUP(F2748,Exchange_rates!$A$1:$B$13,2,FALSE)</f>
        <v>1</v>
      </c>
      <c r="I2748" s="6">
        <f t="shared" si="84"/>
        <v>5000</v>
      </c>
      <c r="J2748" s="3">
        <f t="shared" si="85"/>
        <v>42769</v>
      </c>
      <c r="K2748" s="2" t="s">
        <v>1616</v>
      </c>
      <c r="L2748" t="s">
        <v>28180</v>
      </c>
      <c r="M2748" s="2">
        <v>1516</v>
      </c>
      <c r="N2748" s="2" t="s">
        <v>16632</v>
      </c>
      <c r="O2748" s="2" t="s">
        <v>16633</v>
      </c>
      <c r="P2748" s="2" t="s">
        <v>16634</v>
      </c>
      <c r="Q2748" s="2" t="s">
        <v>16635</v>
      </c>
      <c r="R2748">
        <v>20</v>
      </c>
      <c r="S2748" s="9">
        <f>SUM(pledge_tiers!B2748:F2748)/pledge_tiers!CZ2748</f>
        <v>0.93724966622162886</v>
      </c>
      <c r="T2748" s="8">
        <f>SUM(pledge_tiers!G2748:K2748)/pledge_tiers!CZ2748</f>
        <v>2.6034712950600801E-2</v>
      </c>
      <c r="U2748" s="8">
        <f>SUM(pledge_tiers!L2748:CX2748)/pledge_tiers!CZ2748</f>
        <v>3.6715620827770364E-2</v>
      </c>
      <c r="V2748">
        <f>VLOOKUP(A2748,cluster_membership!$A$1:$B$4001,2,FALSE)</f>
        <v>5</v>
      </c>
    </row>
    <row r="2749" spans="1:22" x14ac:dyDescent="0.2">
      <c r="A2749" s="2">
        <v>2747</v>
      </c>
      <c r="B2749" s="3">
        <v>72657</v>
      </c>
      <c r="C2749" s="2" t="s">
        <v>16636</v>
      </c>
      <c r="D2749" s="2" t="s">
        <v>16637</v>
      </c>
      <c r="E2749" s="2" t="s">
        <v>189</v>
      </c>
      <c r="F2749" s="2" t="s">
        <v>15</v>
      </c>
      <c r="G2749" s="3">
        <v>34000</v>
      </c>
      <c r="H2749" s="6">
        <f>VLOOKUP(F2749,Exchange_rates!$A$1:$B$13,2,FALSE)</f>
        <v>1</v>
      </c>
      <c r="I2749" s="6">
        <f t="shared" si="84"/>
        <v>34000</v>
      </c>
      <c r="J2749" s="3">
        <f t="shared" si="85"/>
        <v>72657</v>
      </c>
      <c r="K2749" s="2" t="s">
        <v>39</v>
      </c>
      <c r="L2749" t="s">
        <v>28180</v>
      </c>
      <c r="M2749" s="2">
        <v>1516</v>
      </c>
      <c r="N2749" s="2" t="s">
        <v>16638</v>
      </c>
      <c r="O2749" s="2" t="s">
        <v>16639</v>
      </c>
      <c r="P2749" s="2" t="s">
        <v>16640</v>
      </c>
      <c r="Q2749" s="2" t="s">
        <v>16641</v>
      </c>
      <c r="R2749">
        <v>9</v>
      </c>
      <c r="S2749" s="9">
        <f>SUM(pledge_tiers!B2749:F2749)/pledge_tiers!CZ2749</f>
        <v>0.92501658925016594</v>
      </c>
      <c r="T2749" s="8">
        <f>SUM(pledge_tiers!G2749:K2749)/pledge_tiers!CZ2749</f>
        <v>7.4983410749834112E-2</v>
      </c>
      <c r="U2749" s="8">
        <f>SUM(pledge_tiers!L2749:CX2749)/pledge_tiers!CZ2749</f>
        <v>0</v>
      </c>
      <c r="V2749">
        <f>VLOOKUP(A2749,cluster_membership!$A$1:$B$4001,2,FALSE)</f>
        <v>5</v>
      </c>
    </row>
    <row r="2750" spans="1:22" x14ac:dyDescent="0.2">
      <c r="A2750" s="2">
        <v>2748</v>
      </c>
      <c r="B2750" s="3">
        <v>35992</v>
      </c>
      <c r="C2750" s="2" t="s">
        <v>16642</v>
      </c>
      <c r="D2750" s="2" t="s">
        <v>16643</v>
      </c>
      <c r="E2750" s="2" t="s">
        <v>46</v>
      </c>
      <c r="F2750" s="2" t="s">
        <v>15</v>
      </c>
      <c r="G2750" s="3">
        <v>20000</v>
      </c>
      <c r="H2750" s="6">
        <f>VLOOKUP(F2750,Exchange_rates!$A$1:$B$13,2,FALSE)</f>
        <v>1</v>
      </c>
      <c r="I2750" s="6">
        <f t="shared" si="84"/>
        <v>20000</v>
      </c>
      <c r="J2750" s="3">
        <f t="shared" si="85"/>
        <v>35992</v>
      </c>
      <c r="K2750" s="2" t="s">
        <v>16</v>
      </c>
      <c r="L2750" t="s">
        <v>28180</v>
      </c>
      <c r="M2750" s="2">
        <v>1515</v>
      </c>
      <c r="N2750" s="2" t="s">
        <v>16644</v>
      </c>
      <c r="O2750" s="2" t="s">
        <v>16645</v>
      </c>
      <c r="P2750" s="2" t="s">
        <v>16646</v>
      </c>
      <c r="Q2750" s="2" t="s">
        <v>16647</v>
      </c>
      <c r="R2750">
        <v>15</v>
      </c>
      <c r="S2750" s="9">
        <f>SUM(pledge_tiers!B2750:F2750)/pledge_tiers!CZ2750</f>
        <v>0.89966555183946484</v>
      </c>
      <c r="T2750" s="8">
        <f>SUM(pledge_tiers!G2750:K2750)/pledge_tiers!CZ2750</f>
        <v>8.2274247491638794E-2</v>
      </c>
      <c r="U2750" s="8">
        <f>SUM(pledge_tiers!L2750:CX2750)/pledge_tiers!CZ2750</f>
        <v>1.8060200668896322E-2</v>
      </c>
      <c r="V2750">
        <f>VLOOKUP(A2750,cluster_membership!$A$1:$B$4001,2,FALSE)</f>
        <v>5</v>
      </c>
    </row>
    <row r="2751" spans="1:22" x14ac:dyDescent="0.2">
      <c r="A2751" s="2">
        <v>2749</v>
      </c>
      <c r="B2751" s="3">
        <v>56361</v>
      </c>
      <c r="C2751" s="2" t="s">
        <v>16648</v>
      </c>
      <c r="D2751" s="2" t="s">
        <v>16649</v>
      </c>
      <c r="E2751" s="2" t="s">
        <v>46</v>
      </c>
      <c r="F2751" s="2" t="s">
        <v>15</v>
      </c>
      <c r="G2751" s="3">
        <v>50000</v>
      </c>
      <c r="H2751" s="6">
        <f>VLOOKUP(F2751,Exchange_rates!$A$1:$B$13,2,FALSE)</f>
        <v>1</v>
      </c>
      <c r="I2751" s="6">
        <f t="shared" si="84"/>
        <v>50000</v>
      </c>
      <c r="J2751" s="3">
        <f t="shared" si="85"/>
        <v>56361</v>
      </c>
      <c r="K2751" s="2" t="s">
        <v>527</v>
      </c>
      <c r="L2751" t="s">
        <v>28180</v>
      </c>
      <c r="M2751" s="2">
        <v>1515</v>
      </c>
      <c r="N2751" s="2" t="s">
        <v>16650</v>
      </c>
      <c r="O2751" s="2" t="s">
        <v>16651</v>
      </c>
      <c r="P2751" s="2" t="s">
        <v>16652</v>
      </c>
      <c r="Q2751" s="2" t="s">
        <v>16653</v>
      </c>
      <c r="R2751">
        <v>19</v>
      </c>
      <c r="S2751" s="9">
        <f>SUM(pledge_tiers!B2751:F2751)/pledge_tiers!CZ2751</f>
        <v>0.83422818791946307</v>
      </c>
      <c r="T2751" s="8">
        <f>SUM(pledge_tiers!G2751:K2751)/pledge_tiers!CZ2751</f>
        <v>0.15906040268456376</v>
      </c>
      <c r="U2751" s="8">
        <f>SUM(pledge_tiers!L2751:CX2751)/pledge_tiers!CZ2751</f>
        <v>6.7114093959731542E-3</v>
      </c>
      <c r="V2751">
        <f>VLOOKUP(A2751,cluster_membership!$A$1:$B$4001,2,FALSE)</f>
        <v>5</v>
      </c>
    </row>
    <row r="2752" spans="1:22" x14ac:dyDescent="0.2">
      <c r="A2752" s="2">
        <v>2750</v>
      </c>
      <c r="B2752" s="3">
        <v>83660</v>
      </c>
      <c r="C2752" s="2" t="s">
        <v>16654</v>
      </c>
      <c r="D2752" s="2" t="s">
        <v>16655</v>
      </c>
      <c r="E2752" s="2" t="s">
        <v>23</v>
      </c>
      <c r="F2752" s="2" t="s">
        <v>945</v>
      </c>
      <c r="G2752" s="3">
        <v>100</v>
      </c>
      <c r="H2752" s="6">
        <f>VLOOKUP(F2752,Exchange_rates!$A$1:$B$13,2,FALSE)</f>
        <v>1.06</v>
      </c>
      <c r="I2752" s="6">
        <f t="shared" si="84"/>
        <v>106</v>
      </c>
      <c r="J2752" s="3">
        <f t="shared" si="85"/>
        <v>88679.6</v>
      </c>
      <c r="K2752" s="2" t="s">
        <v>257</v>
      </c>
      <c r="L2752" t="s">
        <v>28180</v>
      </c>
      <c r="M2752" s="2">
        <v>1514</v>
      </c>
      <c r="N2752" s="2" t="s">
        <v>16656</v>
      </c>
      <c r="O2752" s="2" t="s">
        <v>16657</v>
      </c>
      <c r="P2752" s="2" t="s">
        <v>16658</v>
      </c>
      <c r="Q2752" s="2" t="s">
        <v>16659</v>
      </c>
      <c r="R2752">
        <v>46</v>
      </c>
      <c r="S2752" s="9">
        <f>SUM(pledge_tiers!B2752:F2752)/pledge_tiers!CZ2752</f>
        <v>0.10358565737051793</v>
      </c>
      <c r="T2752" s="8">
        <f>SUM(pledge_tiers!G2752:K2752)/pledge_tiers!CZ2752</f>
        <v>0.29282868525896416</v>
      </c>
      <c r="U2752" s="8">
        <f>SUM(pledge_tiers!L2752:CX2752)/pledge_tiers!CZ2752</f>
        <v>0.60358565737051795</v>
      </c>
      <c r="V2752">
        <f>VLOOKUP(A2752,cluster_membership!$A$1:$B$4001,2,FALSE)</f>
        <v>5</v>
      </c>
    </row>
    <row r="2753" spans="1:22" x14ac:dyDescent="0.2">
      <c r="A2753" s="2">
        <v>2751</v>
      </c>
      <c r="B2753" s="3">
        <v>882478</v>
      </c>
      <c r="C2753" s="2" t="s">
        <v>16660</v>
      </c>
      <c r="D2753" s="2" t="s">
        <v>16661</v>
      </c>
      <c r="E2753" s="2" t="s">
        <v>401</v>
      </c>
      <c r="F2753" s="2" t="s">
        <v>15</v>
      </c>
      <c r="G2753" s="3">
        <v>250000</v>
      </c>
      <c r="H2753" s="6">
        <f>VLOOKUP(F2753,Exchange_rates!$A$1:$B$13,2,FALSE)</f>
        <v>1</v>
      </c>
      <c r="I2753" s="6">
        <f t="shared" si="84"/>
        <v>250000</v>
      </c>
      <c r="J2753" s="3">
        <f t="shared" si="85"/>
        <v>882478</v>
      </c>
      <c r="K2753" s="2" t="s">
        <v>16662</v>
      </c>
      <c r="L2753" t="s">
        <v>28180</v>
      </c>
      <c r="M2753" s="2">
        <v>1514</v>
      </c>
      <c r="N2753" s="2" t="s">
        <v>16663</v>
      </c>
      <c r="O2753" s="2" t="s">
        <v>16664</v>
      </c>
      <c r="P2753" s="2" t="s">
        <v>16665</v>
      </c>
      <c r="Q2753" s="2" t="s">
        <v>16666</v>
      </c>
      <c r="R2753">
        <v>11</v>
      </c>
      <c r="S2753" s="9">
        <f>SUM(pledge_tiers!B2753:F2753)/pledge_tiers!CZ2753</f>
        <v>0.41438356164383561</v>
      </c>
      <c r="T2753" s="8">
        <f>SUM(pledge_tiers!G2753:K2753)/pledge_tiers!CZ2753</f>
        <v>0.58150684931506846</v>
      </c>
      <c r="U2753" s="8">
        <f>SUM(pledge_tiers!L2753:CX2753)/pledge_tiers!CZ2753</f>
        <v>4.10958904109589E-3</v>
      </c>
      <c r="V2753">
        <f>VLOOKUP(A2753,cluster_membership!$A$1:$B$4001,2,FALSE)</f>
        <v>5</v>
      </c>
    </row>
    <row r="2754" spans="1:22" x14ac:dyDescent="0.2">
      <c r="A2754" s="2">
        <v>2752</v>
      </c>
      <c r="B2754" s="3">
        <v>121679</v>
      </c>
      <c r="C2754" s="2" t="s">
        <v>16667</v>
      </c>
      <c r="D2754" s="2" t="s">
        <v>16668</v>
      </c>
      <c r="E2754" s="2" t="s">
        <v>559</v>
      </c>
      <c r="F2754" s="2" t="s">
        <v>15</v>
      </c>
      <c r="G2754" s="3">
        <v>100000</v>
      </c>
      <c r="H2754" s="6">
        <f>VLOOKUP(F2754,Exchange_rates!$A$1:$B$13,2,FALSE)</f>
        <v>1</v>
      </c>
      <c r="I2754" s="6">
        <f t="shared" ref="I2754:I2817" si="86">G2754*H2754</f>
        <v>100000</v>
      </c>
      <c r="J2754" s="3">
        <f t="shared" ref="J2754:J2817" si="87">B2754*H2754</f>
        <v>121679</v>
      </c>
      <c r="K2754" s="2" t="s">
        <v>16</v>
      </c>
      <c r="L2754" t="s">
        <v>28180</v>
      </c>
      <c r="M2754" s="2">
        <v>1514</v>
      </c>
      <c r="N2754" s="2" t="s">
        <v>16669</v>
      </c>
      <c r="O2754" s="2" t="s">
        <v>16670</v>
      </c>
      <c r="P2754" s="2" t="s">
        <v>16671</v>
      </c>
      <c r="Q2754" s="2" t="s">
        <v>16672</v>
      </c>
      <c r="R2754">
        <v>11</v>
      </c>
      <c r="S2754" s="9">
        <f>SUM(pledge_tiers!B2754:F2754)/pledge_tiers!CZ2754</f>
        <v>0.97253155159613958</v>
      </c>
      <c r="T2754" s="8">
        <f>SUM(pledge_tiers!G2754:K2754)/pledge_tiers!CZ2754</f>
        <v>2.6726057906458798E-2</v>
      </c>
      <c r="U2754" s="8">
        <f>SUM(pledge_tiers!L2754:CX2754)/pledge_tiers!CZ2754</f>
        <v>7.4239049740163323E-4</v>
      </c>
      <c r="V2754">
        <f>VLOOKUP(A2754,cluster_membership!$A$1:$B$4001,2,FALSE)</f>
        <v>5</v>
      </c>
    </row>
    <row r="2755" spans="1:22" x14ac:dyDescent="0.2">
      <c r="A2755" s="2">
        <v>2753</v>
      </c>
      <c r="B2755" s="3">
        <v>111750</v>
      </c>
      <c r="C2755" s="2" t="s">
        <v>16673</v>
      </c>
      <c r="D2755" s="2" t="s">
        <v>3961</v>
      </c>
      <c r="E2755" s="2" t="s">
        <v>14</v>
      </c>
      <c r="F2755" s="2" t="s">
        <v>15</v>
      </c>
      <c r="G2755" s="3">
        <v>40000</v>
      </c>
      <c r="H2755" s="6">
        <f>VLOOKUP(F2755,Exchange_rates!$A$1:$B$13,2,FALSE)</f>
        <v>1</v>
      </c>
      <c r="I2755" s="6">
        <f t="shared" si="86"/>
        <v>40000</v>
      </c>
      <c r="J2755" s="3">
        <f t="shared" si="87"/>
        <v>111750</v>
      </c>
      <c r="K2755" s="2" t="s">
        <v>527</v>
      </c>
      <c r="L2755" t="s">
        <v>28180</v>
      </c>
      <c r="M2755" s="2">
        <v>1514</v>
      </c>
      <c r="N2755" s="2" t="s">
        <v>16674</v>
      </c>
      <c r="O2755" s="2" t="s">
        <v>16675</v>
      </c>
      <c r="P2755" s="2" t="s">
        <v>16676</v>
      </c>
      <c r="Q2755" s="2" t="s">
        <v>16677</v>
      </c>
      <c r="R2755">
        <v>10</v>
      </c>
      <c r="S2755" s="9">
        <f>SUM(pledge_tiers!B2755:F2755)/pledge_tiers!CZ2755</f>
        <v>0.97420230821452813</v>
      </c>
      <c r="T2755" s="8">
        <f>SUM(pledge_tiers!G2755:K2755)/pledge_tiers!CZ2755</f>
        <v>2.5797691785471828E-2</v>
      </c>
      <c r="U2755" s="8">
        <f>SUM(pledge_tiers!L2755:CX2755)/pledge_tiers!CZ2755</f>
        <v>0</v>
      </c>
      <c r="V2755">
        <f>VLOOKUP(A2755,cluster_membership!$A$1:$B$4001,2,FALSE)</f>
        <v>5</v>
      </c>
    </row>
    <row r="2756" spans="1:22" x14ac:dyDescent="0.2">
      <c r="A2756" s="2">
        <v>2754</v>
      </c>
      <c r="B2756" s="3">
        <v>85850</v>
      </c>
      <c r="C2756" s="2" t="s">
        <v>16678</v>
      </c>
      <c r="D2756" s="2" t="s">
        <v>16679</v>
      </c>
      <c r="E2756" s="2" t="s">
        <v>14</v>
      </c>
      <c r="F2756" s="2" t="s">
        <v>15</v>
      </c>
      <c r="G2756" s="3">
        <v>10000</v>
      </c>
      <c r="H2756" s="6">
        <f>VLOOKUP(F2756,Exchange_rates!$A$1:$B$13,2,FALSE)</f>
        <v>1</v>
      </c>
      <c r="I2756" s="6">
        <f t="shared" si="86"/>
        <v>10000</v>
      </c>
      <c r="J2756" s="3">
        <f t="shared" si="87"/>
        <v>85850</v>
      </c>
      <c r="K2756" s="2" t="s">
        <v>527</v>
      </c>
      <c r="L2756" t="s">
        <v>28180</v>
      </c>
      <c r="M2756" s="2">
        <v>1513</v>
      </c>
      <c r="N2756" s="2" t="s">
        <v>16680</v>
      </c>
      <c r="O2756" s="2" t="s">
        <v>16681</v>
      </c>
      <c r="P2756" s="2" t="s">
        <v>16682</v>
      </c>
      <c r="Q2756" s="2" t="s">
        <v>16683</v>
      </c>
      <c r="R2756">
        <v>14</v>
      </c>
      <c r="S2756" s="9">
        <f>SUM(pledge_tiers!B2756:F2756)/pledge_tiers!CZ2756</f>
        <v>0.23638778220451528</v>
      </c>
      <c r="T2756" s="8">
        <f>SUM(pledge_tiers!G2756:K2756)/pledge_tiers!CZ2756</f>
        <v>0.74236387782204516</v>
      </c>
      <c r="U2756" s="8">
        <f>SUM(pledge_tiers!L2756:CX2756)/pledge_tiers!CZ2756</f>
        <v>2.1248339973439574E-2</v>
      </c>
      <c r="V2756">
        <f>VLOOKUP(A2756,cluster_membership!$A$1:$B$4001,2,FALSE)</f>
        <v>5</v>
      </c>
    </row>
    <row r="2757" spans="1:22" x14ac:dyDescent="0.2">
      <c r="A2757" s="2">
        <v>2755</v>
      </c>
      <c r="B2757" s="3">
        <v>206743</v>
      </c>
      <c r="C2757" s="2" t="s">
        <v>16684</v>
      </c>
      <c r="D2757" s="2" t="s">
        <v>16685</v>
      </c>
      <c r="E2757" s="2" t="s">
        <v>189</v>
      </c>
      <c r="F2757" s="2" t="s">
        <v>15</v>
      </c>
      <c r="G2757" s="3">
        <v>100000</v>
      </c>
      <c r="H2757" s="6">
        <f>VLOOKUP(F2757,Exchange_rates!$A$1:$B$13,2,FALSE)</f>
        <v>1</v>
      </c>
      <c r="I2757" s="6">
        <f t="shared" si="86"/>
        <v>100000</v>
      </c>
      <c r="J2757" s="3">
        <f t="shared" si="87"/>
        <v>206743</v>
      </c>
      <c r="K2757" s="2" t="s">
        <v>16</v>
      </c>
      <c r="L2757" t="s">
        <v>28180</v>
      </c>
      <c r="M2757" s="2">
        <v>1513</v>
      </c>
      <c r="N2757" s="2" t="s">
        <v>16686</v>
      </c>
      <c r="O2757" s="2" t="s">
        <v>16687</v>
      </c>
      <c r="P2757" s="2" t="s">
        <v>16688</v>
      </c>
      <c r="Q2757" s="2" t="s">
        <v>16689</v>
      </c>
      <c r="R2757">
        <v>18</v>
      </c>
      <c r="S2757" s="9">
        <f>SUM(pledge_tiers!B2757:F2757)/pledge_tiers!CZ2757</f>
        <v>0.54532967032967028</v>
      </c>
      <c r="T2757" s="8">
        <f>SUM(pledge_tiers!G2757:K2757)/pledge_tiers!CZ2757</f>
        <v>0.42101648351648352</v>
      </c>
      <c r="U2757" s="8">
        <f>SUM(pledge_tiers!L2757:CX2757)/pledge_tiers!CZ2757</f>
        <v>3.3653846153846152E-2</v>
      </c>
      <c r="V2757">
        <f>VLOOKUP(A2757,cluster_membership!$A$1:$B$4001,2,FALSE)</f>
        <v>5</v>
      </c>
    </row>
    <row r="2758" spans="1:22" x14ac:dyDescent="0.2">
      <c r="A2758" s="2">
        <v>2756</v>
      </c>
      <c r="B2758" s="3">
        <v>531107</v>
      </c>
      <c r="C2758" s="2" t="s">
        <v>16690</v>
      </c>
      <c r="D2758" s="2" t="s">
        <v>16691</v>
      </c>
      <c r="E2758" s="2" t="s">
        <v>189</v>
      </c>
      <c r="F2758" s="2" t="s">
        <v>15</v>
      </c>
      <c r="G2758" s="3">
        <v>250000</v>
      </c>
      <c r="H2758" s="6">
        <f>VLOOKUP(F2758,Exchange_rates!$A$1:$B$13,2,FALSE)</f>
        <v>1</v>
      </c>
      <c r="I2758" s="6">
        <f t="shared" si="86"/>
        <v>250000</v>
      </c>
      <c r="J2758" s="3">
        <f t="shared" si="87"/>
        <v>531107</v>
      </c>
      <c r="K2758" s="2" t="s">
        <v>47</v>
      </c>
      <c r="L2758" t="s">
        <v>28180</v>
      </c>
      <c r="M2758" s="2">
        <v>1512</v>
      </c>
      <c r="N2758" s="2" t="s">
        <v>16692</v>
      </c>
      <c r="O2758" s="2" t="s">
        <v>16693</v>
      </c>
      <c r="P2758" s="2" t="s">
        <v>16694</v>
      </c>
      <c r="Q2758" s="2" t="s">
        <v>16695</v>
      </c>
      <c r="R2758">
        <v>14</v>
      </c>
      <c r="S2758" s="9">
        <f>SUM(pledge_tiers!B2758:F2758)/pledge_tiers!CZ2758</f>
        <v>0.48005409060175797</v>
      </c>
      <c r="T2758" s="8">
        <f>SUM(pledge_tiers!G2758:K2758)/pledge_tiers!CZ2758</f>
        <v>0.49560513860716698</v>
      </c>
      <c r="U2758" s="8">
        <f>SUM(pledge_tiers!L2758:CX2758)/pledge_tiers!CZ2758</f>
        <v>2.434077079107505E-2</v>
      </c>
      <c r="V2758">
        <f>VLOOKUP(A2758,cluster_membership!$A$1:$B$4001,2,FALSE)</f>
        <v>5</v>
      </c>
    </row>
    <row r="2759" spans="1:22" x14ac:dyDescent="0.2">
      <c r="A2759" s="2">
        <v>2757</v>
      </c>
      <c r="B2759" s="3">
        <v>105673</v>
      </c>
      <c r="C2759" s="2" t="s">
        <v>16696</v>
      </c>
      <c r="D2759" s="2" t="s">
        <v>16697</v>
      </c>
      <c r="E2759" s="2" t="s">
        <v>14</v>
      </c>
      <c r="F2759" s="2" t="s">
        <v>15</v>
      </c>
      <c r="G2759" s="3">
        <v>22500</v>
      </c>
      <c r="H2759" s="6">
        <f>VLOOKUP(F2759,Exchange_rates!$A$1:$B$13,2,FALSE)</f>
        <v>1</v>
      </c>
      <c r="I2759" s="6">
        <f t="shared" si="86"/>
        <v>22500</v>
      </c>
      <c r="J2759" s="3">
        <f t="shared" si="87"/>
        <v>105673</v>
      </c>
      <c r="K2759" s="2" t="s">
        <v>6254</v>
      </c>
      <c r="L2759" t="s">
        <v>28180</v>
      </c>
      <c r="M2759" s="2">
        <v>1512</v>
      </c>
      <c r="N2759" s="2" t="s">
        <v>16698</v>
      </c>
      <c r="O2759" s="2" t="s">
        <v>16699</v>
      </c>
      <c r="P2759" s="2" t="s">
        <v>16700</v>
      </c>
      <c r="Q2759" s="2" t="s">
        <v>16701</v>
      </c>
      <c r="R2759">
        <v>4</v>
      </c>
      <c r="S2759" s="9">
        <f>SUM(pledge_tiers!B2759:F2759)/pledge_tiers!CZ2759</f>
        <v>1</v>
      </c>
      <c r="T2759" s="8">
        <f>SUM(pledge_tiers!G2759:K2759)/pledge_tiers!CZ2759</f>
        <v>0</v>
      </c>
      <c r="U2759" s="8">
        <f>SUM(pledge_tiers!L2759:CX2759)/pledge_tiers!CZ2759</f>
        <v>0</v>
      </c>
      <c r="V2759">
        <f>VLOOKUP(A2759,cluster_membership!$A$1:$B$4001,2,FALSE)</f>
        <v>5</v>
      </c>
    </row>
    <row r="2760" spans="1:22" x14ac:dyDescent="0.2">
      <c r="A2760" s="2">
        <v>2758</v>
      </c>
      <c r="B2760" s="3">
        <v>38188</v>
      </c>
      <c r="C2760" s="2" t="s">
        <v>16702</v>
      </c>
      <c r="D2760" s="2" t="s">
        <v>4268</v>
      </c>
      <c r="E2760" s="2" t="s">
        <v>46</v>
      </c>
      <c r="F2760" s="2" t="s">
        <v>84</v>
      </c>
      <c r="G2760" s="3">
        <v>20000</v>
      </c>
      <c r="H2760" s="6">
        <f>VLOOKUP(F2760,Exchange_rates!$A$1:$B$13,2,FALSE)</f>
        <v>0.76</v>
      </c>
      <c r="I2760" s="6">
        <f t="shared" si="86"/>
        <v>15200</v>
      </c>
      <c r="J2760" s="3">
        <f t="shared" si="87"/>
        <v>29022.880000000001</v>
      </c>
      <c r="K2760" s="2" t="s">
        <v>4269</v>
      </c>
      <c r="L2760" t="s">
        <v>28192</v>
      </c>
      <c r="M2760" s="2">
        <v>1511</v>
      </c>
      <c r="N2760" s="2" t="s">
        <v>16703</v>
      </c>
      <c r="O2760" s="2" t="s">
        <v>16704</v>
      </c>
      <c r="P2760" s="2" t="s">
        <v>16705</v>
      </c>
      <c r="Q2760" s="2" t="s">
        <v>16706</v>
      </c>
      <c r="R2760">
        <v>8</v>
      </c>
      <c r="S2760" s="9">
        <f>SUM(pledge_tiers!B2760:F2760)/pledge_tiers!CZ2760</f>
        <v>0.99533333333333329</v>
      </c>
      <c r="T2760" s="8">
        <f>SUM(pledge_tiers!G2760:K2760)/pledge_tiers!CZ2760</f>
        <v>4.6666666666666671E-3</v>
      </c>
      <c r="U2760" s="8">
        <f>SUM(pledge_tiers!L2760:CX2760)/pledge_tiers!CZ2760</f>
        <v>0</v>
      </c>
      <c r="V2760">
        <f>VLOOKUP(A2760,cluster_membership!$A$1:$B$4001,2,FALSE)</f>
        <v>5</v>
      </c>
    </row>
    <row r="2761" spans="1:22" x14ac:dyDescent="0.2">
      <c r="A2761" s="2">
        <v>2759</v>
      </c>
      <c r="B2761" s="3">
        <v>84740</v>
      </c>
      <c r="C2761" s="2" t="s">
        <v>16707</v>
      </c>
      <c r="D2761" s="2" t="s">
        <v>16708</v>
      </c>
      <c r="E2761" s="2" t="s">
        <v>559</v>
      </c>
      <c r="F2761" s="2" t="s">
        <v>15</v>
      </c>
      <c r="G2761" s="3">
        <v>75000</v>
      </c>
      <c r="H2761" s="6">
        <f>VLOOKUP(F2761,Exchange_rates!$A$1:$B$13,2,FALSE)</f>
        <v>1</v>
      </c>
      <c r="I2761" s="6">
        <f t="shared" si="86"/>
        <v>75000</v>
      </c>
      <c r="J2761" s="3">
        <f t="shared" si="87"/>
        <v>84740</v>
      </c>
      <c r="K2761" s="2" t="s">
        <v>16</v>
      </c>
      <c r="L2761" t="s">
        <v>28180</v>
      </c>
      <c r="M2761" s="2">
        <v>1511</v>
      </c>
      <c r="N2761" s="2" t="s">
        <v>16709</v>
      </c>
      <c r="O2761" s="2" t="s">
        <v>16710</v>
      </c>
      <c r="P2761" s="2" t="s">
        <v>16711</v>
      </c>
      <c r="Q2761" s="2" t="s">
        <v>16712</v>
      </c>
      <c r="R2761">
        <v>19</v>
      </c>
      <c r="S2761" s="9">
        <f>SUM(pledge_tiers!B2761:F2761)/pledge_tiers!CZ2761</f>
        <v>0.68478260869565222</v>
      </c>
      <c r="T2761" s="8">
        <f>SUM(pledge_tiers!G2761:K2761)/pledge_tiers!CZ2761</f>
        <v>0.30072463768115942</v>
      </c>
      <c r="U2761" s="8">
        <f>SUM(pledge_tiers!L2761:CX2761)/pledge_tiers!CZ2761</f>
        <v>1.4492753623188406E-2</v>
      </c>
      <c r="V2761">
        <f>VLOOKUP(A2761,cluster_membership!$A$1:$B$4001,2,FALSE)</f>
        <v>5</v>
      </c>
    </row>
    <row r="2762" spans="1:22" x14ac:dyDescent="0.2">
      <c r="A2762" s="2">
        <v>2760</v>
      </c>
      <c r="B2762" s="3">
        <v>243690</v>
      </c>
      <c r="C2762" s="2" t="s">
        <v>16713</v>
      </c>
      <c r="D2762" s="2" t="s">
        <v>16714</v>
      </c>
      <c r="E2762" s="2" t="s">
        <v>6435</v>
      </c>
      <c r="F2762" s="2" t="s">
        <v>15</v>
      </c>
      <c r="G2762" s="3">
        <v>241900</v>
      </c>
      <c r="H2762" s="6">
        <f>VLOOKUP(F2762,Exchange_rates!$A$1:$B$13,2,FALSE)</f>
        <v>1</v>
      </c>
      <c r="I2762" s="6">
        <f t="shared" si="86"/>
        <v>241900</v>
      </c>
      <c r="J2762" s="3">
        <f t="shared" si="87"/>
        <v>243690</v>
      </c>
      <c r="K2762" s="2" t="s">
        <v>861</v>
      </c>
      <c r="L2762" t="s">
        <v>28180</v>
      </c>
      <c r="M2762" s="2">
        <v>1511</v>
      </c>
      <c r="N2762" s="2" t="s">
        <v>16715</v>
      </c>
      <c r="O2762" s="2" t="s">
        <v>16716</v>
      </c>
      <c r="P2762" s="2" t="s">
        <v>16717</v>
      </c>
      <c r="Q2762" s="2" t="s">
        <v>16718</v>
      </c>
      <c r="R2762">
        <v>22</v>
      </c>
      <c r="S2762" s="9">
        <f>SUM(pledge_tiers!B2762:F2762)/pledge_tiers!CZ2762</f>
        <v>0.54645669291338583</v>
      </c>
      <c r="T2762" s="8">
        <f>SUM(pledge_tiers!G2762:K2762)/pledge_tiers!CZ2762</f>
        <v>0.35984251968503939</v>
      </c>
      <c r="U2762" s="8">
        <f>SUM(pledge_tiers!L2762:CX2762)/pledge_tiers!CZ2762</f>
        <v>9.3700787401574809E-2</v>
      </c>
      <c r="V2762">
        <f>VLOOKUP(A2762,cluster_membership!$A$1:$B$4001,2,FALSE)</f>
        <v>5</v>
      </c>
    </row>
    <row r="2763" spans="1:22" x14ac:dyDescent="0.2">
      <c r="A2763" s="2">
        <v>2761</v>
      </c>
      <c r="B2763" s="3">
        <v>210127</v>
      </c>
      <c r="C2763" s="2" t="s">
        <v>16719</v>
      </c>
      <c r="D2763" s="2" t="s">
        <v>7408</v>
      </c>
      <c r="E2763" s="2" t="s">
        <v>16720</v>
      </c>
      <c r="F2763" s="2" t="s">
        <v>15</v>
      </c>
      <c r="G2763" s="3">
        <v>125000</v>
      </c>
      <c r="H2763" s="6">
        <f>VLOOKUP(F2763,Exchange_rates!$A$1:$B$13,2,FALSE)</f>
        <v>1</v>
      </c>
      <c r="I2763" s="6">
        <f t="shared" si="86"/>
        <v>125000</v>
      </c>
      <c r="J2763" s="3">
        <f t="shared" si="87"/>
        <v>210127</v>
      </c>
      <c r="K2763" s="2" t="s">
        <v>7409</v>
      </c>
      <c r="L2763" t="s">
        <v>28180</v>
      </c>
      <c r="M2763" s="2">
        <v>1510</v>
      </c>
      <c r="N2763" s="2" t="s">
        <v>16721</v>
      </c>
      <c r="O2763" s="2" t="s">
        <v>16722</v>
      </c>
      <c r="P2763" s="2" t="s">
        <v>16723</v>
      </c>
      <c r="Q2763" s="2" t="s">
        <v>16724</v>
      </c>
      <c r="R2763">
        <v>28</v>
      </c>
      <c r="S2763" s="9">
        <f>SUM(pledge_tiers!B2763:F2763)/pledge_tiers!CZ2763</f>
        <v>0.44141488577745025</v>
      </c>
      <c r="T2763" s="8">
        <f>SUM(pledge_tiers!G2763:K2763)/pledge_tiers!CZ2763</f>
        <v>0.42815033161385407</v>
      </c>
      <c r="U2763" s="8">
        <f>SUM(pledge_tiers!L2763:CX2763)/pledge_tiers!CZ2763</f>
        <v>0.13043478260869565</v>
      </c>
      <c r="V2763">
        <f>VLOOKUP(A2763,cluster_membership!$A$1:$B$4001,2,FALSE)</f>
        <v>5</v>
      </c>
    </row>
    <row r="2764" spans="1:22" x14ac:dyDescent="0.2">
      <c r="A2764" s="2">
        <v>2762</v>
      </c>
      <c r="B2764" s="3">
        <v>91427</v>
      </c>
      <c r="C2764" s="2" t="s">
        <v>16725</v>
      </c>
      <c r="D2764" s="2" t="s">
        <v>16726</v>
      </c>
      <c r="E2764" s="2" t="s">
        <v>23</v>
      </c>
      <c r="F2764" s="2" t="s">
        <v>15</v>
      </c>
      <c r="G2764" s="3">
        <v>15000</v>
      </c>
      <c r="H2764" s="6">
        <f>VLOOKUP(F2764,Exchange_rates!$A$1:$B$13,2,FALSE)</f>
        <v>1</v>
      </c>
      <c r="I2764" s="6">
        <f t="shared" si="86"/>
        <v>15000</v>
      </c>
      <c r="J2764" s="3">
        <f t="shared" si="87"/>
        <v>91427</v>
      </c>
      <c r="K2764" s="2" t="s">
        <v>2730</v>
      </c>
      <c r="L2764" t="s">
        <v>28190</v>
      </c>
      <c r="M2764" s="2">
        <v>1510</v>
      </c>
      <c r="N2764" s="2" t="s">
        <v>16727</v>
      </c>
      <c r="O2764" s="2" t="s">
        <v>16728</v>
      </c>
      <c r="P2764" s="2" t="s">
        <v>16729</v>
      </c>
      <c r="Q2764" s="2" t="s">
        <v>16730</v>
      </c>
      <c r="R2764">
        <v>19</v>
      </c>
      <c r="S2764" s="9">
        <f>SUM(pledge_tiers!B2764:F2764)/pledge_tiers!CZ2764</f>
        <v>8.461025982678215E-2</v>
      </c>
      <c r="T2764" s="8">
        <f>SUM(pledge_tiers!G2764:K2764)/pledge_tiers!CZ2764</f>
        <v>0.64357095269820119</v>
      </c>
      <c r="U2764" s="8">
        <f>SUM(pledge_tiers!L2764:CX2764)/pledge_tiers!CZ2764</f>
        <v>0.27181878747501664</v>
      </c>
      <c r="V2764">
        <f>VLOOKUP(A2764,cluster_membership!$A$1:$B$4001,2,FALSE)</f>
        <v>5</v>
      </c>
    </row>
    <row r="2765" spans="1:22" x14ac:dyDescent="0.2">
      <c r="A2765" s="2">
        <v>2763</v>
      </c>
      <c r="B2765" s="3">
        <v>303666</v>
      </c>
      <c r="C2765" s="2" t="s">
        <v>16731</v>
      </c>
      <c r="D2765" s="2" t="s">
        <v>16732</v>
      </c>
      <c r="E2765" s="2" t="s">
        <v>23</v>
      </c>
      <c r="F2765" s="2" t="s">
        <v>15</v>
      </c>
      <c r="G2765" s="3">
        <v>65000</v>
      </c>
      <c r="H2765" s="6">
        <f>VLOOKUP(F2765,Exchange_rates!$A$1:$B$13,2,FALSE)</f>
        <v>1</v>
      </c>
      <c r="I2765" s="6">
        <f t="shared" si="86"/>
        <v>65000</v>
      </c>
      <c r="J2765" s="3">
        <f t="shared" si="87"/>
        <v>303666</v>
      </c>
      <c r="K2765" s="2" t="s">
        <v>16733</v>
      </c>
      <c r="L2765" t="s">
        <v>28180</v>
      </c>
      <c r="M2765" s="2">
        <v>1510</v>
      </c>
      <c r="N2765" s="2" t="s">
        <v>16734</v>
      </c>
      <c r="O2765" s="2" t="s">
        <v>16735</v>
      </c>
      <c r="P2765" s="2" t="s">
        <v>16736</v>
      </c>
      <c r="Q2765" s="2" t="s">
        <v>16737</v>
      </c>
      <c r="R2765">
        <v>42</v>
      </c>
      <c r="S2765" s="9">
        <f>SUM(pledge_tiers!B2765:F2765)/pledge_tiers!CZ2765</f>
        <v>0.2322623828647925</v>
      </c>
      <c r="T2765" s="8">
        <f>SUM(pledge_tiers!G2765:K2765)/pledge_tiers!CZ2765</f>
        <v>0.1994645247657296</v>
      </c>
      <c r="U2765" s="8">
        <f>SUM(pledge_tiers!L2765:CX2765)/pledge_tiers!CZ2765</f>
        <v>0.56827309236947787</v>
      </c>
      <c r="V2765">
        <f>VLOOKUP(A2765,cluster_membership!$A$1:$B$4001,2,FALSE)</f>
        <v>5</v>
      </c>
    </row>
    <row r="2766" spans="1:22" x14ac:dyDescent="0.2">
      <c r="A2766" s="2">
        <v>2764</v>
      </c>
      <c r="B2766" s="3">
        <v>123444</v>
      </c>
      <c r="C2766" s="2" t="s">
        <v>16738</v>
      </c>
      <c r="D2766" s="2" t="s">
        <v>16739</v>
      </c>
      <c r="E2766" s="2" t="s">
        <v>559</v>
      </c>
      <c r="F2766" s="2" t="s">
        <v>15</v>
      </c>
      <c r="G2766" s="3">
        <v>68000</v>
      </c>
      <c r="H2766" s="6">
        <f>VLOOKUP(F2766,Exchange_rates!$A$1:$B$13,2,FALSE)</f>
        <v>1</v>
      </c>
      <c r="I2766" s="6">
        <f t="shared" si="86"/>
        <v>68000</v>
      </c>
      <c r="J2766" s="3">
        <f t="shared" si="87"/>
        <v>123444</v>
      </c>
      <c r="K2766" s="2" t="s">
        <v>1237</v>
      </c>
      <c r="L2766" t="s">
        <v>28180</v>
      </c>
      <c r="M2766" s="2">
        <v>1510</v>
      </c>
      <c r="N2766" s="2" t="s">
        <v>16740</v>
      </c>
      <c r="O2766" s="2" t="s">
        <v>16741</v>
      </c>
      <c r="P2766" s="2" t="s">
        <v>16742</v>
      </c>
      <c r="Q2766" s="2" t="s">
        <v>16743</v>
      </c>
      <c r="R2766">
        <v>26</v>
      </c>
      <c r="S2766" s="9">
        <f>SUM(pledge_tiers!B2766:F2766)/pledge_tiers!CZ2766</f>
        <v>0.48150943396226414</v>
      </c>
      <c r="T2766" s="8">
        <f>SUM(pledge_tiers!G2766:K2766)/pledge_tiers!CZ2766</f>
        <v>0.31773584905660379</v>
      </c>
      <c r="U2766" s="8">
        <f>SUM(pledge_tiers!L2766:CX2766)/pledge_tiers!CZ2766</f>
        <v>0.20075471698113206</v>
      </c>
      <c r="V2766">
        <f>VLOOKUP(A2766,cluster_membership!$A$1:$B$4001,2,FALSE)</f>
        <v>5</v>
      </c>
    </row>
    <row r="2767" spans="1:22" x14ac:dyDescent="0.2">
      <c r="A2767" s="2">
        <v>2765</v>
      </c>
      <c r="B2767" s="3">
        <v>179437</v>
      </c>
      <c r="C2767" s="2" t="s">
        <v>16744</v>
      </c>
      <c r="D2767" s="2" t="s">
        <v>496</v>
      </c>
      <c r="E2767" s="2" t="s">
        <v>14</v>
      </c>
      <c r="F2767" s="2" t="s">
        <v>15</v>
      </c>
      <c r="G2767" s="3">
        <v>20000</v>
      </c>
      <c r="H2767" s="6">
        <f>VLOOKUP(F2767,Exchange_rates!$A$1:$B$13,2,FALSE)</f>
        <v>1</v>
      </c>
      <c r="I2767" s="6">
        <f t="shared" si="86"/>
        <v>20000</v>
      </c>
      <c r="J2767" s="3">
        <f t="shared" si="87"/>
        <v>179437</v>
      </c>
      <c r="K2767" s="2" t="s">
        <v>498</v>
      </c>
      <c r="L2767" t="s">
        <v>28180</v>
      </c>
      <c r="M2767" s="2">
        <v>1510</v>
      </c>
      <c r="N2767" s="2" t="s">
        <v>16745</v>
      </c>
      <c r="O2767" s="2" t="s">
        <v>16746</v>
      </c>
      <c r="P2767" s="2" t="s">
        <v>16747</v>
      </c>
      <c r="Q2767" s="2" t="s">
        <v>16748</v>
      </c>
      <c r="R2767">
        <v>5</v>
      </c>
      <c r="S2767" s="9">
        <f>SUM(pledge_tiers!B2767:F2767)/pledge_tiers!CZ2767</f>
        <v>1</v>
      </c>
      <c r="T2767" s="8">
        <f>SUM(pledge_tiers!G2767:K2767)/pledge_tiers!CZ2767</f>
        <v>0</v>
      </c>
      <c r="U2767" s="8">
        <f>SUM(pledge_tiers!L2767:CX2767)/pledge_tiers!CZ2767</f>
        <v>0</v>
      </c>
      <c r="V2767">
        <f>VLOOKUP(A2767,cluster_membership!$A$1:$B$4001,2,FALSE)</f>
        <v>5</v>
      </c>
    </row>
    <row r="2768" spans="1:22" x14ac:dyDescent="0.2">
      <c r="A2768" s="2">
        <v>2766</v>
      </c>
      <c r="B2768" s="3">
        <v>149899</v>
      </c>
      <c r="C2768" s="2" t="s">
        <v>16749</v>
      </c>
      <c r="D2768" s="2" t="s">
        <v>16750</v>
      </c>
      <c r="E2768" s="2" t="s">
        <v>1699</v>
      </c>
      <c r="F2768" s="2" t="s">
        <v>15</v>
      </c>
      <c r="G2768" s="3">
        <v>32000</v>
      </c>
      <c r="H2768" s="6">
        <f>VLOOKUP(F2768,Exchange_rates!$A$1:$B$13,2,FALSE)</f>
        <v>1</v>
      </c>
      <c r="I2768" s="6">
        <f t="shared" si="86"/>
        <v>32000</v>
      </c>
      <c r="J2768" s="3">
        <f t="shared" si="87"/>
        <v>149899</v>
      </c>
      <c r="K2768" s="2" t="s">
        <v>16751</v>
      </c>
      <c r="L2768" t="s">
        <v>28180</v>
      </c>
      <c r="M2768" s="2">
        <v>1509</v>
      </c>
      <c r="N2768" s="2" t="s">
        <v>16752</v>
      </c>
      <c r="O2768" s="2" t="s">
        <v>16753</v>
      </c>
      <c r="P2768" s="2" t="s">
        <v>16754</v>
      </c>
      <c r="Q2768" s="2" t="s">
        <v>16755</v>
      </c>
      <c r="R2768">
        <v>12</v>
      </c>
      <c r="S2768" s="9">
        <f>SUM(pledge_tiers!B2768:F2768)/pledge_tiers!CZ2768</f>
        <v>0.67869071476285903</v>
      </c>
      <c r="T2768" s="8">
        <f>SUM(pledge_tiers!G2768:K2768)/pledge_tiers!CZ2768</f>
        <v>0.29191716766867065</v>
      </c>
      <c r="U2768" s="8">
        <f>SUM(pledge_tiers!L2768:CX2768)/pledge_tiers!CZ2768</f>
        <v>2.9392117568470273E-2</v>
      </c>
      <c r="V2768">
        <f>VLOOKUP(A2768,cluster_membership!$A$1:$B$4001,2,FALSE)</f>
        <v>5</v>
      </c>
    </row>
    <row r="2769" spans="1:22" x14ac:dyDescent="0.2">
      <c r="A2769" s="2">
        <v>2767</v>
      </c>
      <c r="B2769" s="3">
        <v>102869</v>
      </c>
      <c r="C2769" s="2" t="s">
        <v>16756</v>
      </c>
      <c r="D2769" s="2" t="s">
        <v>10538</v>
      </c>
      <c r="E2769" s="2" t="s">
        <v>477</v>
      </c>
      <c r="F2769" s="2" t="s">
        <v>15</v>
      </c>
      <c r="G2769" s="3">
        <v>40000</v>
      </c>
      <c r="H2769" s="6">
        <f>VLOOKUP(F2769,Exchange_rates!$A$1:$B$13,2,FALSE)</f>
        <v>1</v>
      </c>
      <c r="I2769" s="6">
        <f t="shared" si="86"/>
        <v>40000</v>
      </c>
      <c r="J2769" s="3">
        <f t="shared" si="87"/>
        <v>102869</v>
      </c>
      <c r="K2769" s="2" t="s">
        <v>3691</v>
      </c>
      <c r="L2769" t="s">
        <v>28180</v>
      </c>
      <c r="M2769" s="2">
        <v>1509</v>
      </c>
      <c r="N2769" s="2" t="s">
        <v>16757</v>
      </c>
      <c r="O2769" s="2" t="s">
        <v>16758</v>
      </c>
      <c r="P2769" s="2" t="s">
        <v>16759</v>
      </c>
      <c r="Q2769" s="2" t="s">
        <v>16760</v>
      </c>
      <c r="R2769">
        <v>22</v>
      </c>
      <c r="S2769" s="9">
        <f>SUM(pledge_tiers!B2769:F2769)/pledge_tiers!CZ2769</f>
        <v>0.96464309539693127</v>
      </c>
      <c r="T2769" s="8">
        <f>SUM(pledge_tiers!G2769:K2769)/pledge_tiers!CZ2769</f>
        <v>3.0020013342228154E-2</v>
      </c>
      <c r="U2769" s="8">
        <f>SUM(pledge_tiers!L2769:CX2769)/pledge_tiers!CZ2769</f>
        <v>5.3368912608405599E-3</v>
      </c>
      <c r="V2769">
        <f>VLOOKUP(A2769,cluster_membership!$A$1:$B$4001,2,FALSE)</f>
        <v>5</v>
      </c>
    </row>
    <row r="2770" spans="1:22" x14ac:dyDescent="0.2">
      <c r="A2770" s="2">
        <v>2768</v>
      </c>
      <c r="B2770" s="3">
        <v>227480</v>
      </c>
      <c r="C2770" s="2" t="s">
        <v>16761</v>
      </c>
      <c r="D2770" s="2" t="s">
        <v>16762</v>
      </c>
      <c r="E2770" s="2" t="s">
        <v>534</v>
      </c>
      <c r="F2770" s="2" t="s">
        <v>75</v>
      </c>
      <c r="G2770" s="3">
        <v>90000</v>
      </c>
      <c r="H2770" s="6">
        <f>VLOOKUP(F2770,Exchange_rates!$A$1:$B$13,2,FALSE)</f>
        <v>1.24</v>
      </c>
      <c r="I2770" s="6">
        <f t="shared" si="86"/>
        <v>111600</v>
      </c>
      <c r="J2770" s="3">
        <f t="shared" si="87"/>
        <v>282075.2</v>
      </c>
      <c r="K2770" s="2" t="s">
        <v>5525</v>
      </c>
      <c r="L2770" t="s">
        <v>28181</v>
      </c>
      <c r="M2770" s="2">
        <v>1509</v>
      </c>
      <c r="N2770" s="2" t="s">
        <v>16763</v>
      </c>
      <c r="O2770" s="2" t="s">
        <v>16764</v>
      </c>
      <c r="P2770" s="2" t="s">
        <v>16765</v>
      </c>
      <c r="Q2770" s="2" t="s">
        <v>16766</v>
      </c>
      <c r="R2770">
        <v>14</v>
      </c>
      <c r="S2770" s="9">
        <f>SUM(pledge_tiers!B2770:F2770)/pledge_tiers!CZ2770</f>
        <v>0.41304347826086957</v>
      </c>
      <c r="T2770" s="8">
        <f>SUM(pledge_tiers!G2770:K2770)/pledge_tiers!CZ2770</f>
        <v>0.56453804347826086</v>
      </c>
      <c r="U2770" s="8">
        <f>SUM(pledge_tiers!L2770:CX2770)/pledge_tiers!CZ2770</f>
        <v>2.2418478260869564E-2</v>
      </c>
      <c r="V2770">
        <f>VLOOKUP(A2770,cluster_membership!$A$1:$B$4001,2,FALSE)</f>
        <v>5</v>
      </c>
    </row>
    <row r="2771" spans="1:22" x14ac:dyDescent="0.2">
      <c r="A2771" s="2">
        <v>2769</v>
      </c>
      <c r="B2771" s="3">
        <v>60995</v>
      </c>
      <c r="C2771" s="2" t="s">
        <v>16767</v>
      </c>
      <c r="D2771" s="2" t="s">
        <v>1851</v>
      </c>
      <c r="E2771" s="2" t="s">
        <v>23</v>
      </c>
      <c r="F2771" s="2" t="s">
        <v>15</v>
      </c>
      <c r="G2771" s="3">
        <v>10000</v>
      </c>
      <c r="H2771" s="6">
        <f>VLOOKUP(F2771,Exchange_rates!$A$1:$B$13,2,FALSE)</f>
        <v>1</v>
      </c>
      <c r="I2771" s="6">
        <f t="shared" si="86"/>
        <v>10000</v>
      </c>
      <c r="J2771" s="3">
        <f t="shared" si="87"/>
        <v>60995</v>
      </c>
      <c r="K2771" s="2" t="s">
        <v>162</v>
      </c>
      <c r="L2771" t="s">
        <v>28180</v>
      </c>
      <c r="M2771" s="2">
        <v>1509</v>
      </c>
      <c r="N2771" s="2" t="s">
        <v>16768</v>
      </c>
      <c r="O2771" s="2" t="s">
        <v>16769</v>
      </c>
      <c r="P2771" s="2" t="s">
        <v>16770</v>
      </c>
      <c r="Q2771" s="2" t="s">
        <v>16771</v>
      </c>
      <c r="R2771">
        <v>6</v>
      </c>
      <c r="S2771" s="9">
        <f>SUM(pledge_tiers!B2771:F2771)/pledge_tiers!CZ2771</f>
        <v>0.72333333333333338</v>
      </c>
      <c r="T2771" s="8">
        <f>SUM(pledge_tiers!G2771:K2771)/pledge_tiers!CZ2771</f>
        <v>0.27666666666666667</v>
      </c>
      <c r="U2771" s="8">
        <f>SUM(pledge_tiers!L2771:CX2771)/pledge_tiers!CZ2771</f>
        <v>0</v>
      </c>
      <c r="V2771">
        <f>VLOOKUP(A2771,cluster_membership!$A$1:$B$4001,2,FALSE)</f>
        <v>5</v>
      </c>
    </row>
    <row r="2772" spans="1:22" x14ac:dyDescent="0.2">
      <c r="A2772" s="2">
        <v>2770</v>
      </c>
      <c r="B2772" s="3">
        <v>144345</v>
      </c>
      <c r="C2772" s="2" t="s">
        <v>16772</v>
      </c>
      <c r="D2772" s="2" t="s">
        <v>16773</v>
      </c>
      <c r="E2772" s="2" t="s">
        <v>1330</v>
      </c>
      <c r="F2772" s="2" t="s">
        <v>15</v>
      </c>
      <c r="G2772" s="3">
        <v>75000</v>
      </c>
      <c r="H2772" s="6">
        <f>VLOOKUP(F2772,Exchange_rates!$A$1:$B$13,2,FALSE)</f>
        <v>1</v>
      </c>
      <c r="I2772" s="6">
        <f t="shared" si="86"/>
        <v>75000</v>
      </c>
      <c r="J2772" s="3">
        <f t="shared" si="87"/>
        <v>144345</v>
      </c>
      <c r="K2772" s="2" t="s">
        <v>16774</v>
      </c>
      <c r="L2772" t="s">
        <v>28180</v>
      </c>
      <c r="M2772" s="2">
        <v>1508</v>
      </c>
      <c r="N2772" s="2" t="s">
        <v>16775</v>
      </c>
      <c r="O2772" s="2" t="s">
        <v>16776</v>
      </c>
      <c r="P2772" s="2" t="s">
        <v>16777</v>
      </c>
      <c r="Q2772" s="2" t="s">
        <v>16778</v>
      </c>
      <c r="R2772">
        <v>18</v>
      </c>
      <c r="S2772" s="9">
        <f>SUM(pledge_tiers!B2772:F2772)/pledge_tiers!CZ2772</f>
        <v>0.34738955823293172</v>
      </c>
      <c r="T2772" s="8">
        <f>SUM(pledge_tiers!G2772:K2772)/pledge_tiers!CZ2772</f>
        <v>0.48527443105756357</v>
      </c>
      <c r="U2772" s="8">
        <f>SUM(pledge_tiers!L2772:CX2772)/pledge_tiers!CZ2772</f>
        <v>0.16733601070950468</v>
      </c>
      <c r="V2772">
        <f>VLOOKUP(A2772,cluster_membership!$A$1:$B$4001,2,FALSE)</f>
        <v>5</v>
      </c>
    </row>
    <row r="2773" spans="1:22" x14ac:dyDescent="0.2">
      <c r="A2773" s="2">
        <v>2771</v>
      </c>
      <c r="B2773" s="3">
        <v>146680</v>
      </c>
      <c r="C2773" s="2" t="s">
        <v>16779</v>
      </c>
      <c r="D2773" s="2" t="s">
        <v>16780</v>
      </c>
      <c r="E2773" s="2" t="s">
        <v>581</v>
      </c>
      <c r="F2773" s="2" t="s">
        <v>75</v>
      </c>
      <c r="G2773" s="3">
        <v>32768</v>
      </c>
      <c r="H2773" s="6">
        <f>VLOOKUP(F2773,Exchange_rates!$A$1:$B$13,2,FALSE)</f>
        <v>1.24</v>
      </c>
      <c r="I2773" s="6">
        <f t="shared" si="86"/>
        <v>40632.32</v>
      </c>
      <c r="J2773" s="3">
        <f t="shared" si="87"/>
        <v>181883.2</v>
      </c>
      <c r="K2773" s="2" t="s">
        <v>5525</v>
      </c>
      <c r="L2773" t="s">
        <v>28181</v>
      </c>
      <c r="M2773" s="2">
        <v>1508</v>
      </c>
      <c r="N2773" s="2" t="s">
        <v>16781</v>
      </c>
      <c r="O2773" s="2" t="s">
        <v>16782</v>
      </c>
      <c r="P2773" s="2" t="s">
        <v>16783</v>
      </c>
      <c r="Q2773" s="2" t="s">
        <v>16784</v>
      </c>
      <c r="R2773">
        <v>10</v>
      </c>
      <c r="S2773" s="9">
        <f>SUM(pledge_tiers!B2773:F2773)/pledge_tiers!CZ2773</f>
        <v>0.28580946035976018</v>
      </c>
      <c r="T2773" s="8">
        <f>SUM(pledge_tiers!G2773:K2773)/pledge_tiers!CZ2773</f>
        <v>0.71419053964023982</v>
      </c>
      <c r="U2773" s="8">
        <f>SUM(pledge_tiers!L2773:CX2773)/pledge_tiers!CZ2773</f>
        <v>0</v>
      </c>
      <c r="V2773">
        <f>VLOOKUP(A2773,cluster_membership!$A$1:$B$4001,2,FALSE)</f>
        <v>5</v>
      </c>
    </row>
    <row r="2774" spans="1:22" x14ac:dyDescent="0.2">
      <c r="A2774" s="2">
        <v>2772</v>
      </c>
      <c r="B2774" s="3">
        <v>137968</v>
      </c>
      <c r="C2774" s="2" t="s">
        <v>16785</v>
      </c>
      <c r="D2774" s="2" t="s">
        <v>16786</v>
      </c>
      <c r="E2774" s="2" t="s">
        <v>23</v>
      </c>
      <c r="F2774" s="2" t="s">
        <v>15</v>
      </c>
      <c r="G2774" s="3">
        <v>6500</v>
      </c>
      <c r="H2774" s="6">
        <f>VLOOKUP(F2774,Exchange_rates!$A$1:$B$13,2,FALSE)</f>
        <v>1</v>
      </c>
      <c r="I2774" s="6">
        <f t="shared" si="86"/>
        <v>6500</v>
      </c>
      <c r="J2774" s="3">
        <f t="shared" si="87"/>
        <v>137968</v>
      </c>
      <c r="K2774" s="2" t="s">
        <v>12820</v>
      </c>
      <c r="L2774" t="s">
        <v>28180</v>
      </c>
      <c r="M2774" s="2">
        <v>1507</v>
      </c>
      <c r="N2774" s="2" t="s">
        <v>16787</v>
      </c>
      <c r="O2774" s="2" t="s">
        <v>16788</v>
      </c>
      <c r="P2774" s="2" t="s">
        <v>16789</v>
      </c>
      <c r="Q2774" s="2" t="s">
        <v>16790</v>
      </c>
      <c r="R2774">
        <v>9</v>
      </c>
      <c r="S2774" s="9">
        <f>SUM(pledge_tiers!B2774:F2774)/pledge_tiers!CZ2774</f>
        <v>0.88518024032042719</v>
      </c>
      <c r="T2774" s="8">
        <f>SUM(pledge_tiers!G2774:K2774)/pledge_tiers!CZ2774</f>
        <v>0.11481975967957277</v>
      </c>
      <c r="U2774" s="8">
        <f>SUM(pledge_tiers!L2774:CX2774)/pledge_tiers!CZ2774</f>
        <v>0</v>
      </c>
      <c r="V2774">
        <f>VLOOKUP(A2774,cluster_membership!$A$1:$B$4001,2,FALSE)</f>
        <v>5</v>
      </c>
    </row>
    <row r="2775" spans="1:22" x14ac:dyDescent="0.2">
      <c r="A2775" s="2">
        <v>2773</v>
      </c>
      <c r="B2775" s="3">
        <v>30033</v>
      </c>
      <c r="C2775" s="2" t="s">
        <v>16791</v>
      </c>
      <c r="D2775" s="2" t="s">
        <v>16792</v>
      </c>
      <c r="E2775" s="2" t="s">
        <v>14</v>
      </c>
      <c r="F2775" s="2" t="s">
        <v>15</v>
      </c>
      <c r="G2775" s="3">
        <v>5500</v>
      </c>
      <c r="H2775" s="6">
        <f>VLOOKUP(F2775,Exchange_rates!$A$1:$B$13,2,FALSE)</f>
        <v>1</v>
      </c>
      <c r="I2775" s="6">
        <f t="shared" si="86"/>
        <v>5500</v>
      </c>
      <c r="J2775" s="3">
        <f t="shared" si="87"/>
        <v>30033</v>
      </c>
      <c r="K2775" s="2" t="s">
        <v>136</v>
      </c>
      <c r="L2775" t="s">
        <v>28180</v>
      </c>
      <c r="M2775" s="2">
        <v>1507</v>
      </c>
      <c r="N2775" s="2" t="s">
        <v>16793</v>
      </c>
      <c r="O2775" s="2" t="s">
        <v>16794</v>
      </c>
      <c r="P2775" s="2" t="s">
        <v>16795</v>
      </c>
      <c r="Q2775" s="2" t="s">
        <v>16796</v>
      </c>
      <c r="R2775">
        <v>19</v>
      </c>
      <c r="S2775" s="9">
        <f>SUM(pledge_tiers!B2775:F2775)/pledge_tiers!CZ2775</f>
        <v>0.70126413838988688</v>
      </c>
      <c r="T2775" s="8">
        <f>SUM(pledge_tiers!G2775:K2775)/pledge_tiers!CZ2775</f>
        <v>0.2262142381902861</v>
      </c>
      <c r="U2775" s="8">
        <f>SUM(pledge_tiers!L2775:CX2775)/pledge_tiers!CZ2775</f>
        <v>7.2521623419827014E-2</v>
      </c>
      <c r="V2775">
        <f>VLOOKUP(A2775,cluster_membership!$A$1:$B$4001,2,FALSE)</f>
        <v>5</v>
      </c>
    </row>
    <row r="2776" spans="1:22" x14ac:dyDescent="0.2">
      <c r="A2776" s="2">
        <v>2774</v>
      </c>
      <c r="B2776" s="3">
        <v>34139</v>
      </c>
      <c r="C2776" s="2" t="s">
        <v>16797</v>
      </c>
      <c r="D2776" s="2" t="s">
        <v>16798</v>
      </c>
      <c r="E2776" s="2" t="s">
        <v>46</v>
      </c>
      <c r="F2776" s="2" t="s">
        <v>15</v>
      </c>
      <c r="G2776" s="3">
        <v>5000</v>
      </c>
      <c r="H2776" s="6">
        <f>VLOOKUP(F2776,Exchange_rates!$A$1:$B$13,2,FALSE)</f>
        <v>1</v>
      </c>
      <c r="I2776" s="6">
        <f t="shared" si="86"/>
        <v>5000</v>
      </c>
      <c r="J2776" s="3">
        <f t="shared" si="87"/>
        <v>34139</v>
      </c>
      <c r="K2776" s="2" t="s">
        <v>11691</v>
      </c>
      <c r="L2776" t="s">
        <v>28180</v>
      </c>
      <c r="M2776" s="2">
        <v>1507</v>
      </c>
      <c r="N2776" s="2" t="s">
        <v>16799</v>
      </c>
      <c r="O2776" s="2" t="s">
        <v>16800</v>
      </c>
      <c r="P2776" s="2" t="s">
        <v>16801</v>
      </c>
      <c r="Q2776" s="2" t="s">
        <v>16802</v>
      </c>
      <c r="R2776">
        <v>27</v>
      </c>
      <c r="S2776" s="9">
        <f>SUM(pledge_tiers!B2776:F2776)/pledge_tiers!CZ2776</f>
        <v>0.88873239436619722</v>
      </c>
      <c r="T2776" s="8">
        <f>SUM(pledge_tiers!G2776:K2776)/pledge_tiers!CZ2776</f>
        <v>6.6197183098591544E-2</v>
      </c>
      <c r="U2776" s="8">
        <f>SUM(pledge_tiers!L2776:CX2776)/pledge_tiers!CZ2776</f>
        <v>4.507042253521127E-2</v>
      </c>
      <c r="V2776">
        <f>VLOOKUP(A2776,cluster_membership!$A$1:$B$4001,2,FALSE)</f>
        <v>5</v>
      </c>
    </row>
    <row r="2777" spans="1:22" x14ac:dyDescent="0.2">
      <c r="A2777" s="2">
        <v>2775</v>
      </c>
      <c r="B2777" s="3">
        <v>73264</v>
      </c>
      <c r="C2777" s="2" t="s">
        <v>16803</v>
      </c>
      <c r="D2777" s="2" t="s">
        <v>16804</v>
      </c>
      <c r="E2777" s="2" t="s">
        <v>685</v>
      </c>
      <c r="F2777" s="2" t="s">
        <v>15</v>
      </c>
      <c r="G2777" s="3">
        <v>15000</v>
      </c>
      <c r="H2777" s="6">
        <f>VLOOKUP(F2777,Exchange_rates!$A$1:$B$13,2,FALSE)</f>
        <v>1</v>
      </c>
      <c r="I2777" s="6">
        <f t="shared" si="86"/>
        <v>15000</v>
      </c>
      <c r="J2777" s="3">
        <f t="shared" si="87"/>
        <v>73264</v>
      </c>
      <c r="K2777" s="2" t="s">
        <v>560</v>
      </c>
      <c r="L2777" t="s">
        <v>28180</v>
      </c>
      <c r="M2777" s="2">
        <v>1506</v>
      </c>
      <c r="N2777" s="2" t="s">
        <v>16805</v>
      </c>
      <c r="O2777" s="2" t="s">
        <v>16806</v>
      </c>
      <c r="P2777" s="2" t="s">
        <v>16807</v>
      </c>
      <c r="Q2777" s="2" t="s">
        <v>16808</v>
      </c>
      <c r="R2777">
        <v>20</v>
      </c>
      <c r="S2777" s="9">
        <f>SUM(pledge_tiers!B2777:F2777)/pledge_tiers!CZ2777</f>
        <v>0.76241610738255039</v>
      </c>
      <c r="T2777" s="8">
        <f>SUM(pledge_tiers!G2777:K2777)/pledge_tiers!CZ2777</f>
        <v>0.20805369127516779</v>
      </c>
      <c r="U2777" s="8">
        <f>SUM(pledge_tiers!L2777:CX2777)/pledge_tiers!CZ2777</f>
        <v>2.9530201342281879E-2</v>
      </c>
      <c r="V2777">
        <f>VLOOKUP(A2777,cluster_membership!$A$1:$B$4001,2,FALSE)</f>
        <v>5</v>
      </c>
    </row>
    <row r="2778" spans="1:22" x14ac:dyDescent="0.2">
      <c r="A2778" s="2">
        <v>2776</v>
      </c>
      <c r="B2778" s="3">
        <v>54266</v>
      </c>
      <c r="C2778" s="2" t="s">
        <v>16809</v>
      </c>
      <c r="D2778" s="2" t="s">
        <v>16810</v>
      </c>
      <c r="E2778" s="2" t="s">
        <v>23</v>
      </c>
      <c r="F2778" s="2" t="s">
        <v>75</v>
      </c>
      <c r="G2778" s="3">
        <v>7500</v>
      </c>
      <c r="H2778" s="6">
        <f>VLOOKUP(F2778,Exchange_rates!$A$1:$B$13,2,FALSE)</f>
        <v>1.24</v>
      </c>
      <c r="I2778" s="6">
        <f t="shared" si="86"/>
        <v>9300</v>
      </c>
      <c r="J2778" s="3">
        <f t="shared" si="87"/>
        <v>67289.84</v>
      </c>
      <c r="K2778" s="2" t="s">
        <v>16811</v>
      </c>
      <c r="L2778" t="s">
        <v>28181</v>
      </c>
      <c r="M2778" s="2">
        <v>1506</v>
      </c>
      <c r="N2778" s="2" t="s">
        <v>16812</v>
      </c>
      <c r="O2778" s="2" t="s">
        <v>16813</v>
      </c>
      <c r="P2778" s="2" t="s">
        <v>16814</v>
      </c>
      <c r="Q2778" s="2" t="s">
        <v>16815</v>
      </c>
      <c r="R2778">
        <v>6</v>
      </c>
      <c r="S2778" s="9">
        <f>SUM(pledge_tiers!B2778:F2778)/pledge_tiers!CZ2778</f>
        <v>0.92838018741633199</v>
      </c>
      <c r="T2778" s="8">
        <f>SUM(pledge_tiers!G2778:K2778)/pledge_tiers!CZ2778</f>
        <v>7.1619812583668008E-2</v>
      </c>
      <c r="U2778" s="8">
        <f>SUM(pledge_tiers!L2778:CX2778)/pledge_tiers!CZ2778</f>
        <v>0</v>
      </c>
      <c r="V2778">
        <f>VLOOKUP(A2778,cluster_membership!$A$1:$B$4001,2,FALSE)</f>
        <v>5</v>
      </c>
    </row>
    <row r="2779" spans="1:22" x14ac:dyDescent="0.2">
      <c r="A2779" s="2">
        <v>2777</v>
      </c>
      <c r="B2779" s="3">
        <v>60836</v>
      </c>
      <c r="C2779" s="2" t="s">
        <v>16816</v>
      </c>
      <c r="D2779" s="2" t="s">
        <v>16817</v>
      </c>
      <c r="E2779" s="2" t="s">
        <v>46</v>
      </c>
      <c r="F2779" s="2" t="s">
        <v>15</v>
      </c>
      <c r="G2779" s="3">
        <v>50000</v>
      </c>
      <c r="H2779" s="6">
        <f>VLOOKUP(F2779,Exchange_rates!$A$1:$B$13,2,FALSE)</f>
        <v>1</v>
      </c>
      <c r="I2779" s="6">
        <f t="shared" si="86"/>
        <v>50000</v>
      </c>
      <c r="J2779" s="3">
        <f t="shared" si="87"/>
        <v>60836</v>
      </c>
      <c r="K2779" s="2" t="s">
        <v>16818</v>
      </c>
      <c r="L2779" t="s">
        <v>28229</v>
      </c>
      <c r="M2779" s="2">
        <v>1504</v>
      </c>
      <c r="N2779" s="2" t="s">
        <v>16819</v>
      </c>
      <c r="O2779" s="2" t="s">
        <v>16820</v>
      </c>
      <c r="P2779" s="2" t="s">
        <v>16821</v>
      </c>
      <c r="Q2779" s="2" t="s">
        <v>16822</v>
      </c>
      <c r="R2779">
        <v>13</v>
      </c>
      <c r="S2779" s="9">
        <f>SUM(pledge_tiers!B2779:F2779)/pledge_tiers!CZ2779</f>
        <v>0.9285714285714286</v>
      </c>
      <c r="T2779" s="8">
        <f>SUM(pledge_tiers!G2779:K2779)/pledge_tiers!CZ2779</f>
        <v>6.805929919137467E-2</v>
      </c>
      <c r="U2779" s="8">
        <f>SUM(pledge_tiers!L2779:CX2779)/pledge_tiers!CZ2779</f>
        <v>3.3692722371967657E-3</v>
      </c>
      <c r="V2779">
        <f>VLOOKUP(A2779,cluster_membership!$A$1:$B$4001,2,FALSE)</f>
        <v>5</v>
      </c>
    </row>
    <row r="2780" spans="1:22" x14ac:dyDescent="0.2">
      <c r="A2780" s="2">
        <v>2778</v>
      </c>
      <c r="B2780" s="3">
        <v>98495</v>
      </c>
      <c r="C2780" s="2" t="s">
        <v>16823</v>
      </c>
      <c r="D2780" s="2" t="s">
        <v>13103</v>
      </c>
      <c r="E2780" s="2" t="s">
        <v>23</v>
      </c>
      <c r="F2780" s="2" t="s">
        <v>15</v>
      </c>
      <c r="G2780" s="3">
        <v>6750</v>
      </c>
      <c r="H2780" s="6">
        <f>VLOOKUP(F2780,Exchange_rates!$A$1:$B$13,2,FALSE)</f>
        <v>1</v>
      </c>
      <c r="I2780" s="6">
        <f t="shared" si="86"/>
        <v>6750</v>
      </c>
      <c r="J2780" s="3">
        <f t="shared" si="87"/>
        <v>98495</v>
      </c>
      <c r="K2780" s="2" t="s">
        <v>3506</v>
      </c>
      <c r="L2780" t="s">
        <v>28180</v>
      </c>
      <c r="M2780" s="2">
        <v>1504</v>
      </c>
      <c r="N2780" s="2" t="s">
        <v>16824</v>
      </c>
      <c r="O2780" s="2" t="s">
        <v>16825</v>
      </c>
      <c r="P2780" s="2" t="s">
        <v>16826</v>
      </c>
      <c r="Q2780" s="2" t="s">
        <v>16827</v>
      </c>
      <c r="R2780">
        <v>7</v>
      </c>
      <c r="S2780" s="9">
        <f>SUM(pledge_tiers!B2780:F2780)/pledge_tiers!CZ2780</f>
        <v>0.54032258064516125</v>
      </c>
      <c r="T2780" s="8">
        <f>SUM(pledge_tiers!G2780:K2780)/pledge_tiers!CZ2780</f>
        <v>0.45967741935483869</v>
      </c>
      <c r="U2780" s="8">
        <f>SUM(pledge_tiers!L2780:CX2780)/pledge_tiers!CZ2780</f>
        <v>0</v>
      </c>
      <c r="V2780">
        <f>VLOOKUP(A2780,cluster_membership!$A$1:$B$4001,2,FALSE)</f>
        <v>5</v>
      </c>
    </row>
    <row r="2781" spans="1:22" x14ac:dyDescent="0.2">
      <c r="A2781" s="2">
        <v>2779</v>
      </c>
      <c r="B2781" s="3">
        <v>110090</v>
      </c>
      <c r="C2781" s="2" t="s">
        <v>16828</v>
      </c>
      <c r="D2781" s="2" t="s">
        <v>16829</v>
      </c>
      <c r="E2781" s="2" t="s">
        <v>23</v>
      </c>
      <c r="F2781" s="2" t="s">
        <v>15</v>
      </c>
      <c r="G2781" s="3">
        <v>90000</v>
      </c>
      <c r="H2781" s="6">
        <f>VLOOKUP(F2781,Exchange_rates!$A$1:$B$13,2,FALSE)</f>
        <v>1</v>
      </c>
      <c r="I2781" s="6">
        <f t="shared" si="86"/>
        <v>90000</v>
      </c>
      <c r="J2781" s="3">
        <f t="shared" si="87"/>
        <v>110090</v>
      </c>
      <c r="K2781" s="2" t="s">
        <v>136</v>
      </c>
      <c r="L2781" t="s">
        <v>28180</v>
      </c>
      <c r="M2781" s="2">
        <v>1504</v>
      </c>
      <c r="N2781" s="2" t="s">
        <v>16830</v>
      </c>
      <c r="O2781" s="2" t="s">
        <v>16831</v>
      </c>
      <c r="P2781" s="2" t="s">
        <v>16832</v>
      </c>
      <c r="Q2781" s="2" t="s">
        <v>16833</v>
      </c>
      <c r="R2781">
        <v>8</v>
      </c>
      <c r="S2781" s="9">
        <f>SUM(pledge_tiers!B2781:F2781)/pledge_tiers!CZ2781</f>
        <v>0.8216689098250336</v>
      </c>
      <c r="T2781" s="8">
        <f>SUM(pledge_tiers!G2781:K2781)/pledge_tiers!CZ2781</f>
        <v>0.17833109017496634</v>
      </c>
      <c r="U2781" s="8">
        <f>SUM(pledge_tiers!L2781:CX2781)/pledge_tiers!CZ2781</f>
        <v>0</v>
      </c>
      <c r="V2781">
        <f>VLOOKUP(A2781,cluster_membership!$A$1:$B$4001,2,FALSE)</f>
        <v>5</v>
      </c>
    </row>
    <row r="2782" spans="1:22" x14ac:dyDescent="0.2">
      <c r="A2782" s="2">
        <v>2780</v>
      </c>
      <c r="B2782" s="3">
        <v>192453</v>
      </c>
      <c r="C2782" s="2" t="s">
        <v>16834</v>
      </c>
      <c r="D2782" s="2" t="s">
        <v>16835</v>
      </c>
      <c r="E2782" s="2" t="s">
        <v>534</v>
      </c>
      <c r="F2782" s="2" t="s">
        <v>945</v>
      </c>
      <c r="G2782" s="3">
        <v>50000</v>
      </c>
      <c r="H2782" s="6">
        <f>VLOOKUP(F2782,Exchange_rates!$A$1:$B$13,2,FALSE)</f>
        <v>1.06</v>
      </c>
      <c r="I2782" s="6">
        <f t="shared" si="86"/>
        <v>53000</v>
      </c>
      <c r="J2782" s="3">
        <f t="shared" si="87"/>
        <v>204000.18000000002</v>
      </c>
      <c r="K2782" s="2" t="s">
        <v>946</v>
      </c>
      <c r="L2782" t="s">
        <v>28191</v>
      </c>
      <c r="M2782" s="2">
        <v>1504</v>
      </c>
      <c r="N2782" s="2" t="s">
        <v>16836</v>
      </c>
      <c r="O2782" s="2" t="s">
        <v>16837</v>
      </c>
      <c r="P2782" s="2" t="s">
        <v>16838</v>
      </c>
      <c r="Q2782" s="2" t="s">
        <v>16839</v>
      </c>
      <c r="R2782">
        <v>8</v>
      </c>
      <c r="S2782" s="9">
        <f>SUM(pledge_tiers!B2782:F2782)/pledge_tiers!CZ2782</f>
        <v>0.89477303988995871</v>
      </c>
      <c r="T2782" s="8">
        <f>SUM(pledge_tiers!G2782:K2782)/pledge_tiers!CZ2782</f>
        <v>0.10522696011004126</v>
      </c>
      <c r="U2782" s="8">
        <f>SUM(pledge_tiers!L2782:CX2782)/pledge_tiers!CZ2782</f>
        <v>0</v>
      </c>
      <c r="V2782">
        <f>VLOOKUP(A2782,cluster_membership!$A$1:$B$4001,2,FALSE)</f>
        <v>5</v>
      </c>
    </row>
    <row r="2783" spans="1:22" x14ac:dyDescent="0.2">
      <c r="A2783" s="2">
        <v>2781</v>
      </c>
      <c r="B2783" s="3">
        <v>18917</v>
      </c>
      <c r="C2783" s="2" t="s">
        <v>16840</v>
      </c>
      <c r="D2783" s="2" t="s">
        <v>16841</v>
      </c>
      <c r="E2783" s="2" t="s">
        <v>46</v>
      </c>
      <c r="F2783" s="2" t="s">
        <v>75</v>
      </c>
      <c r="G2783" s="3">
        <v>7000</v>
      </c>
      <c r="H2783" s="6">
        <f>VLOOKUP(F2783,Exchange_rates!$A$1:$B$13,2,FALSE)</f>
        <v>1.24</v>
      </c>
      <c r="I2783" s="6">
        <f t="shared" si="86"/>
        <v>8680</v>
      </c>
      <c r="J2783" s="3">
        <f t="shared" si="87"/>
        <v>23457.079999999998</v>
      </c>
      <c r="K2783" s="2" t="s">
        <v>13375</v>
      </c>
      <c r="L2783" t="s">
        <v>28181</v>
      </c>
      <c r="M2783" s="2">
        <v>1503</v>
      </c>
      <c r="N2783" s="2" t="s">
        <v>16842</v>
      </c>
      <c r="O2783" s="2" t="s">
        <v>16843</v>
      </c>
      <c r="P2783" s="2" t="s">
        <v>16844</v>
      </c>
      <c r="Q2783" s="2" t="s">
        <v>16845</v>
      </c>
      <c r="R2783">
        <v>6</v>
      </c>
      <c r="S2783" s="9">
        <f>SUM(pledge_tiers!B2783:F2783)/pledge_tiers!CZ2783</f>
        <v>0.99799866577718477</v>
      </c>
      <c r="T2783" s="8">
        <f>SUM(pledge_tiers!G2783:K2783)/pledge_tiers!CZ2783</f>
        <v>2.0013342228152103E-3</v>
      </c>
      <c r="U2783" s="8">
        <f>SUM(pledge_tiers!L2783:CX2783)/pledge_tiers!CZ2783</f>
        <v>0</v>
      </c>
      <c r="V2783">
        <f>VLOOKUP(A2783,cluster_membership!$A$1:$B$4001,2,FALSE)</f>
        <v>5</v>
      </c>
    </row>
    <row r="2784" spans="1:22" x14ac:dyDescent="0.2">
      <c r="A2784" s="2">
        <v>2782</v>
      </c>
      <c r="B2784" s="3">
        <v>37077</v>
      </c>
      <c r="C2784" s="2" t="s">
        <v>16846</v>
      </c>
      <c r="D2784" s="2" t="s">
        <v>4498</v>
      </c>
      <c r="E2784" s="2" t="s">
        <v>46</v>
      </c>
      <c r="F2784" s="2" t="s">
        <v>75</v>
      </c>
      <c r="G2784" s="3">
        <v>3500</v>
      </c>
      <c r="H2784" s="6">
        <f>VLOOKUP(F2784,Exchange_rates!$A$1:$B$13,2,FALSE)</f>
        <v>1.24</v>
      </c>
      <c r="I2784" s="6">
        <f t="shared" si="86"/>
        <v>4340</v>
      </c>
      <c r="J2784" s="3">
        <f t="shared" si="87"/>
        <v>45975.48</v>
      </c>
      <c r="K2784" s="2" t="s">
        <v>291</v>
      </c>
      <c r="L2784" t="s">
        <v>28181</v>
      </c>
      <c r="M2784" s="2">
        <v>1503</v>
      </c>
      <c r="N2784" s="2" t="s">
        <v>16847</v>
      </c>
      <c r="O2784" s="2" t="s">
        <v>16848</v>
      </c>
      <c r="P2784" s="2" t="s">
        <v>16849</v>
      </c>
      <c r="Q2784" s="2" t="s">
        <v>16850</v>
      </c>
      <c r="R2784">
        <v>11</v>
      </c>
      <c r="S2784" s="9">
        <f>SUM(pledge_tiers!B2784:F2784)/pledge_tiers!CZ2784</f>
        <v>0.94262841894596394</v>
      </c>
      <c r="T2784" s="8">
        <f>SUM(pledge_tiers!G2784:K2784)/pledge_tiers!CZ2784</f>
        <v>5.6704469646430951E-2</v>
      </c>
      <c r="U2784" s="8">
        <f>SUM(pledge_tiers!L2784:CX2784)/pledge_tiers!CZ2784</f>
        <v>6.6711140760506999E-4</v>
      </c>
      <c r="V2784">
        <f>VLOOKUP(A2784,cluster_membership!$A$1:$B$4001,2,FALSE)</f>
        <v>5</v>
      </c>
    </row>
    <row r="2785" spans="1:22" x14ac:dyDescent="0.2">
      <c r="A2785" s="2">
        <v>2783</v>
      </c>
      <c r="B2785" s="3">
        <v>66162</v>
      </c>
      <c r="C2785" s="2" t="s">
        <v>16851</v>
      </c>
      <c r="D2785" s="2" t="s">
        <v>16852</v>
      </c>
      <c r="E2785" s="2" t="s">
        <v>3100</v>
      </c>
      <c r="F2785" s="2" t="s">
        <v>15</v>
      </c>
      <c r="G2785" s="3">
        <v>45000</v>
      </c>
      <c r="H2785" s="6">
        <f>VLOOKUP(F2785,Exchange_rates!$A$1:$B$13,2,FALSE)</f>
        <v>1</v>
      </c>
      <c r="I2785" s="6">
        <f t="shared" si="86"/>
        <v>45000</v>
      </c>
      <c r="J2785" s="3">
        <f t="shared" si="87"/>
        <v>66162</v>
      </c>
      <c r="K2785" s="2" t="s">
        <v>560</v>
      </c>
      <c r="L2785" t="s">
        <v>28180</v>
      </c>
      <c r="M2785" s="2">
        <v>1503</v>
      </c>
      <c r="N2785" s="2" t="s">
        <v>16853</v>
      </c>
      <c r="O2785" s="2" t="s">
        <v>16854</v>
      </c>
      <c r="P2785" s="2" t="s">
        <v>16855</v>
      </c>
      <c r="Q2785" s="2" t="s">
        <v>16856</v>
      </c>
      <c r="R2785">
        <v>7</v>
      </c>
      <c r="S2785" s="9">
        <f>SUM(pledge_tiers!B2785:F2785)/pledge_tiers!CZ2785</f>
        <v>1</v>
      </c>
      <c r="T2785" s="8">
        <f>SUM(pledge_tiers!G2785:K2785)/pledge_tiers!CZ2785</f>
        <v>0</v>
      </c>
      <c r="U2785" s="8">
        <f>SUM(pledge_tiers!L2785:CX2785)/pledge_tiers!CZ2785</f>
        <v>0</v>
      </c>
      <c r="V2785">
        <f>VLOOKUP(A2785,cluster_membership!$A$1:$B$4001,2,FALSE)</f>
        <v>5</v>
      </c>
    </row>
    <row r="2786" spans="1:22" x14ac:dyDescent="0.2">
      <c r="A2786" s="2">
        <v>2784</v>
      </c>
      <c r="B2786" s="3">
        <v>40553</v>
      </c>
      <c r="C2786" s="2" t="s">
        <v>16857</v>
      </c>
      <c r="D2786" s="2" t="s">
        <v>16858</v>
      </c>
      <c r="E2786" s="2" t="s">
        <v>685</v>
      </c>
      <c r="F2786" s="2" t="s">
        <v>15</v>
      </c>
      <c r="G2786" s="3">
        <v>30000</v>
      </c>
      <c r="H2786" s="6">
        <f>VLOOKUP(F2786,Exchange_rates!$A$1:$B$13,2,FALSE)</f>
        <v>1</v>
      </c>
      <c r="I2786" s="6">
        <f t="shared" si="86"/>
        <v>30000</v>
      </c>
      <c r="J2786" s="3">
        <f t="shared" si="87"/>
        <v>40553</v>
      </c>
      <c r="K2786" s="2" t="s">
        <v>16</v>
      </c>
      <c r="L2786" t="s">
        <v>28180</v>
      </c>
      <c r="M2786" s="2">
        <v>1503</v>
      </c>
      <c r="N2786" s="2" t="s">
        <v>16859</v>
      </c>
      <c r="O2786" s="2" t="s">
        <v>16860</v>
      </c>
      <c r="P2786" s="2" t="s">
        <v>16861</v>
      </c>
      <c r="Q2786" s="2" t="s">
        <v>16862</v>
      </c>
      <c r="R2786">
        <v>31</v>
      </c>
      <c r="S2786" s="9">
        <f>SUM(pledge_tiers!B2786:F2786)/pledge_tiers!CZ2786</f>
        <v>0.870060281312793</v>
      </c>
      <c r="T2786" s="8">
        <f>SUM(pledge_tiers!G2786:K2786)/pledge_tiers!CZ2786</f>
        <v>0.1058271935699933</v>
      </c>
      <c r="U2786" s="8">
        <f>SUM(pledge_tiers!L2786:CX2786)/pledge_tiers!CZ2786</f>
        <v>2.4112525117213665E-2</v>
      </c>
      <c r="V2786">
        <f>VLOOKUP(A2786,cluster_membership!$A$1:$B$4001,2,FALSE)</f>
        <v>5</v>
      </c>
    </row>
    <row r="2787" spans="1:22" x14ac:dyDescent="0.2">
      <c r="A2787" s="2">
        <v>2785</v>
      </c>
      <c r="B2787" s="3">
        <v>27897</v>
      </c>
      <c r="C2787" s="2" t="s">
        <v>16863</v>
      </c>
      <c r="D2787" s="2" t="s">
        <v>16864</v>
      </c>
      <c r="E2787" s="2" t="s">
        <v>46</v>
      </c>
      <c r="F2787" s="2" t="s">
        <v>15</v>
      </c>
      <c r="G2787" s="3">
        <v>8000</v>
      </c>
      <c r="H2787" s="6">
        <f>VLOOKUP(F2787,Exchange_rates!$A$1:$B$13,2,FALSE)</f>
        <v>1</v>
      </c>
      <c r="I2787" s="6">
        <f t="shared" si="86"/>
        <v>8000</v>
      </c>
      <c r="J2787" s="3">
        <f t="shared" si="87"/>
        <v>27897</v>
      </c>
      <c r="K2787" s="2" t="s">
        <v>16</v>
      </c>
      <c r="L2787" t="s">
        <v>28180</v>
      </c>
      <c r="M2787" s="2">
        <v>1503</v>
      </c>
      <c r="N2787" s="2" t="s">
        <v>16865</v>
      </c>
      <c r="O2787" s="2" t="s">
        <v>16866</v>
      </c>
      <c r="P2787" s="2" t="s">
        <v>16867</v>
      </c>
      <c r="Q2787" s="2" t="s">
        <v>16868</v>
      </c>
      <c r="R2787">
        <v>9</v>
      </c>
      <c r="S2787" s="9">
        <f>SUM(pledge_tiers!B2787:F2787)/pledge_tiers!CZ2787</f>
        <v>0.989844278943805</v>
      </c>
      <c r="T2787" s="8">
        <f>SUM(pledge_tiers!G2787:K2787)/pledge_tiers!CZ2787</f>
        <v>1.0155721056194989E-2</v>
      </c>
      <c r="U2787" s="8">
        <f>SUM(pledge_tiers!L2787:CX2787)/pledge_tiers!CZ2787</f>
        <v>0</v>
      </c>
      <c r="V2787">
        <f>VLOOKUP(A2787,cluster_membership!$A$1:$B$4001,2,FALSE)</f>
        <v>5</v>
      </c>
    </row>
    <row r="2788" spans="1:22" x14ac:dyDescent="0.2">
      <c r="A2788" s="2">
        <v>2786</v>
      </c>
      <c r="B2788" s="3">
        <v>109406</v>
      </c>
      <c r="C2788" s="2" t="s">
        <v>16869</v>
      </c>
      <c r="D2788" s="2" t="s">
        <v>12175</v>
      </c>
      <c r="E2788" s="2" t="s">
        <v>2175</v>
      </c>
      <c r="F2788" s="2" t="s">
        <v>15</v>
      </c>
      <c r="G2788" s="3">
        <v>30000</v>
      </c>
      <c r="H2788" s="6">
        <f>VLOOKUP(F2788,Exchange_rates!$A$1:$B$13,2,FALSE)</f>
        <v>1</v>
      </c>
      <c r="I2788" s="6">
        <f t="shared" si="86"/>
        <v>30000</v>
      </c>
      <c r="J2788" s="3">
        <f t="shared" si="87"/>
        <v>109406</v>
      </c>
      <c r="K2788" s="2" t="s">
        <v>527</v>
      </c>
      <c r="L2788" t="s">
        <v>28180</v>
      </c>
      <c r="M2788" s="2">
        <v>1502</v>
      </c>
      <c r="N2788" s="2" t="s">
        <v>16870</v>
      </c>
      <c r="O2788" s="2" t="s">
        <v>16871</v>
      </c>
      <c r="P2788" s="2" t="s">
        <v>16872</v>
      </c>
      <c r="Q2788" s="2" t="s">
        <v>16873</v>
      </c>
      <c r="R2788">
        <v>14</v>
      </c>
      <c r="S2788" s="9">
        <f>SUM(pledge_tiers!B2788:F2788)/pledge_tiers!CZ2788</f>
        <v>0.65566037735849059</v>
      </c>
      <c r="T2788" s="8">
        <f>SUM(pledge_tiers!G2788:K2788)/pledge_tiers!CZ2788</f>
        <v>0.27897574123989216</v>
      </c>
      <c r="U2788" s="8">
        <f>SUM(pledge_tiers!L2788:CX2788)/pledge_tiers!CZ2788</f>
        <v>6.5363881401617252E-2</v>
      </c>
      <c r="V2788">
        <f>VLOOKUP(A2788,cluster_membership!$A$1:$B$4001,2,FALSE)</f>
        <v>5</v>
      </c>
    </row>
    <row r="2789" spans="1:22" x14ac:dyDescent="0.2">
      <c r="A2789" s="2">
        <v>2787</v>
      </c>
      <c r="B2789" s="3">
        <v>115909</v>
      </c>
      <c r="C2789" s="2" t="s">
        <v>16874</v>
      </c>
      <c r="D2789" s="2" t="s">
        <v>12778</v>
      </c>
      <c r="E2789" s="2" t="s">
        <v>23</v>
      </c>
      <c r="F2789" s="2" t="s">
        <v>15</v>
      </c>
      <c r="G2789" s="3">
        <v>15000</v>
      </c>
      <c r="H2789" s="6">
        <f>VLOOKUP(F2789,Exchange_rates!$A$1:$B$13,2,FALSE)</f>
        <v>1</v>
      </c>
      <c r="I2789" s="6">
        <f t="shared" si="86"/>
        <v>15000</v>
      </c>
      <c r="J2789" s="3">
        <f t="shared" si="87"/>
        <v>115909</v>
      </c>
      <c r="K2789" s="2" t="s">
        <v>257</v>
      </c>
      <c r="L2789" t="s">
        <v>28180</v>
      </c>
      <c r="M2789" s="2">
        <v>1502</v>
      </c>
      <c r="N2789" s="2" t="s">
        <v>16875</v>
      </c>
      <c r="O2789" s="2" t="s">
        <v>16876</v>
      </c>
      <c r="P2789" s="2" t="s">
        <v>16877</v>
      </c>
      <c r="Q2789" s="2" t="s">
        <v>16878</v>
      </c>
      <c r="R2789">
        <v>7</v>
      </c>
      <c r="S2789" s="9">
        <f>SUM(pledge_tiers!B2789:F2789)/pledge_tiers!CZ2789</f>
        <v>0.74161073825503354</v>
      </c>
      <c r="T2789" s="8">
        <f>SUM(pledge_tiers!G2789:K2789)/pledge_tiers!CZ2789</f>
        <v>0.25838926174496646</v>
      </c>
      <c r="U2789" s="8">
        <f>SUM(pledge_tiers!L2789:CX2789)/pledge_tiers!CZ2789</f>
        <v>0</v>
      </c>
      <c r="V2789">
        <f>VLOOKUP(A2789,cluster_membership!$A$1:$B$4001,2,FALSE)</f>
        <v>5</v>
      </c>
    </row>
    <row r="2790" spans="1:22" x14ac:dyDescent="0.2">
      <c r="A2790" s="2">
        <v>2788</v>
      </c>
      <c r="B2790" s="3">
        <v>89831</v>
      </c>
      <c r="C2790" s="2" t="s">
        <v>16879</v>
      </c>
      <c r="D2790" s="2" t="s">
        <v>16880</v>
      </c>
      <c r="E2790" s="2" t="s">
        <v>534</v>
      </c>
      <c r="F2790" s="2" t="s">
        <v>15</v>
      </c>
      <c r="G2790" s="3">
        <v>20000</v>
      </c>
      <c r="H2790" s="6">
        <f>VLOOKUP(F2790,Exchange_rates!$A$1:$B$13,2,FALSE)</f>
        <v>1</v>
      </c>
      <c r="I2790" s="6">
        <f t="shared" si="86"/>
        <v>20000</v>
      </c>
      <c r="J2790" s="3">
        <f t="shared" si="87"/>
        <v>89831</v>
      </c>
      <c r="K2790" s="2" t="s">
        <v>68</v>
      </c>
      <c r="L2790" t="s">
        <v>28180</v>
      </c>
      <c r="M2790" s="2">
        <v>1502</v>
      </c>
      <c r="N2790" s="2" t="s">
        <v>16881</v>
      </c>
      <c r="O2790" s="2" t="s">
        <v>16882</v>
      </c>
      <c r="P2790" s="2" t="s">
        <v>16883</v>
      </c>
      <c r="Q2790" s="2" t="s">
        <v>16884</v>
      </c>
      <c r="R2790">
        <v>14</v>
      </c>
      <c r="S2790" s="9">
        <f>SUM(pledge_tiers!B2790:F2790)/pledge_tiers!CZ2790</f>
        <v>0.79959239130434778</v>
      </c>
      <c r="T2790" s="8">
        <f>SUM(pledge_tiers!G2790:K2790)/pledge_tiers!CZ2790</f>
        <v>0.11277173913043478</v>
      </c>
      <c r="U2790" s="8">
        <f>SUM(pledge_tiers!L2790:CX2790)/pledge_tiers!CZ2790</f>
        <v>8.7635869565217392E-2</v>
      </c>
      <c r="V2790">
        <f>VLOOKUP(A2790,cluster_membership!$A$1:$B$4001,2,FALSE)</f>
        <v>5</v>
      </c>
    </row>
    <row r="2791" spans="1:22" x14ac:dyDescent="0.2">
      <c r="A2791" s="2">
        <v>2789</v>
      </c>
      <c r="B2791" s="3">
        <v>128813</v>
      </c>
      <c r="C2791" s="2" t="s">
        <v>16885</v>
      </c>
      <c r="D2791" s="2" t="s">
        <v>16886</v>
      </c>
      <c r="E2791" s="2" t="s">
        <v>581</v>
      </c>
      <c r="F2791" s="2" t="s">
        <v>15</v>
      </c>
      <c r="G2791" s="3">
        <v>15000</v>
      </c>
      <c r="H2791" s="6">
        <f>VLOOKUP(F2791,Exchange_rates!$A$1:$B$13,2,FALSE)</f>
        <v>1</v>
      </c>
      <c r="I2791" s="6">
        <f t="shared" si="86"/>
        <v>15000</v>
      </c>
      <c r="J2791" s="3">
        <f t="shared" si="87"/>
        <v>128813</v>
      </c>
      <c r="K2791" s="2" t="s">
        <v>4080</v>
      </c>
      <c r="L2791" t="s">
        <v>28180</v>
      </c>
      <c r="M2791" s="2">
        <v>1502</v>
      </c>
      <c r="N2791" s="2" t="s">
        <v>16887</v>
      </c>
      <c r="O2791" s="2" t="s">
        <v>16888</v>
      </c>
      <c r="P2791" s="2" t="s">
        <v>16889</v>
      </c>
      <c r="Q2791" s="2" t="s">
        <v>16890</v>
      </c>
      <c r="R2791">
        <v>16</v>
      </c>
      <c r="S2791" s="9">
        <f>SUM(pledge_tiers!B2791:F2791)/pledge_tiers!CZ2791</f>
        <v>0.29472241261137766</v>
      </c>
      <c r="T2791" s="8">
        <f>SUM(pledge_tiers!G2791:K2791)/pledge_tiers!CZ2791</f>
        <v>0.31322823851953391</v>
      </c>
      <c r="U2791" s="8">
        <f>SUM(pledge_tiers!L2791:CX2791)/pledge_tiers!CZ2791</f>
        <v>0.39204934886908843</v>
      </c>
      <c r="V2791">
        <f>VLOOKUP(A2791,cluster_membership!$A$1:$B$4001,2,FALSE)</f>
        <v>5</v>
      </c>
    </row>
    <row r="2792" spans="1:22" x14ac:dyDescent="0.2">
      <c r="A2792" s="2">
        <v>2790</v>
      </c>
      <c r="B2792" s="3">
        <v>224638</v>
      </c>
      <c r="C2792" s="2" t="s">
        <v>16891</v>
      </c>
      <c r="D2792" s="2" t="s">
        <v>16892</v>
      </c>
      <c r="E2792" s="2" t="s">
        <v>534</v>
      </c>
      <c r="F2792" s="2" t="s">
        <v>15</v>
      </c>
      <c r="G2792" s="3">
        <v>55000</v>
      </c>
      <c r="H2792" s="6">
        <f>VLOOKUP(F2792,Exchange_rates!$A$1:$B$13,2,FALSE)</f>
        <v>1</v>
      </c>
      <c r="I2792" s="6">
        <f t="shared" si="86"/>
        <v>55000</v>
      </c>
      <c r="J2792" s="3">
        <f t="shared" si="87"/>
        <v>224638</v>
      </c>
      <c r="K2792" s="2" t="s">
        <v>1475</v>
      </c>
      <c r="L2792" t="s">
        <v>28180</v>
      </c>
      <c r="M2792" s="2">
        <v>1501</v>
      </c>
      <c r="N2792" s="2" t="s">
        <v>16893</v>
      </c>
      <c r="O2792" s="2" t="s">
        <v>16894</v>
      </c>
      <c r="P2792" s="2" t="s">
        <v>16895</v>
      </c>
      <c r="Q2792" s="2" t="s">
        <v>16896</v>
      </c>
      <c r="R2792">
        <v>12</v>
      </c>
      <c r="S2792" s="9">
        <f>SUM(pledge_tiers!B2792:F2792)/pledge_tiers!CZ2792</f>
        <v>0.41295546558704455</v>
      </c>
      <c r="T2792" s="8">
        <f>SUM(pledge_tiers!G2792:K2792)/pledge_tiers!CZ2792</f>
        <v>0.58434547908232115</v>
      </c>
      <c r="U2792" s="8">
        <f>SUM(pledge_tiers!L2792:CX2792)/pledge_tiers!CZ2792</f>
        <v>2.6990553306342779E-3</v>
      </c>
      <c r="V2792">
        <f>VLOOKUP(A2792,cluster_membership!$A$1:$B$4001,2,FALSE)</f>
        <v>5</v>
      </c>
    </row>
    <row r="2793" spans="1:22" x14ac:dyDescent="0.2">
      <c r="A2793" s="2">
        <v>2791</v>
      </c>
      <c r="B2793" s="3">
        <v>88321</v>
      </c>
      <c r="C2793" s="2" t="s">
        <v>16897</v>
      </c>
      <c r="D2793" s="2" t="s">
        <v>16898</v>
      </c>
      <c r="E2793" s="2" t="s">
        <v>23</v>
      </c>
      <c r="F2793" s="2" t="s">
        <v>15</v>
      </c>
      <c r="G2793" s="3">
        <v>10000</v>
      </c>
      <c r="H2793" s="6">
        <f>VLOOKUP(F2793,Exchange_rates!$A$1:$B$13,2,FALSE)</f>
        <v>1</v>
      </c>
      <c r="I2793" s="6">
        <f t="shared" si="86"/>
        <v>10000</v>
      </c>
      <c r="J2793" s="3">
        <f t="shared" si="87"/>
        <v>88321</v>
      </c>
      <c r="K2793" s="2" t="s">
        <v>658</v>
      </c>
      <c r="L2793" t="s">
        <v>28187</v>
      </c>
      <c r="M2793" s="2">
        <v>1501</v>
      </c>
      <c r="N2793" s="2" t="s">
        <v>16899</v>
      </c>
      <c r="O2793" s="2" t="s">
        <v>16900</v>
      </c>
      <c r="P2793" s="2" t="s">
        <v>16901</v>
      </c>
      <c r="Q2793" s="2" t="s">
        <v>16902</v>
      </c>
      <c r="R2793">
        <v>4</v>
      </c>
      <c r="S2793" s="9">
        <f>SUM(pledge_tiers!B2793:F2793)/pledge_tiers!CZ2793</f>
        <v>1</v>
      </c>
      <c r="T2793" s="8">
        <f>SUM(pledge_tiers!G2793:K2793)/pledge_tiers!CZ2793</f>
        <v>0</v>
      </c>
      <c r="U2793" s="8">
        <f>SUM(pledge_tiers!L2793:CX2793)/pledge_tiers!CZ2793</f>
        <v>0</v>
      </c>
      <c r="V2793">
        <f>VLOOKUP(A2793,cluster_membership!$A$1:$B$4001,2,FALSE)</f>
        <v>5</v>
      </c>
    </row>
    <row r="2794" spans="1:22" x14ac:dyDescent="0.2">
      <c r="A2794" s="2">
        <v>2792</v>
      </c>
      <c r="B2794" s="3">
        <v>100288</v>
      </c>
      <c r="C2794" s="2" t="s">
        <v>16903</v>
      </c>
      <c r="D2794" s="2" t="s">
        <v>7741</v>
      </c>
      <c r="E2794" s="2" t="s">
        <v>1005</v>
      </c>
      <c r="F2794" s="2" t="s">
        <v>15</v>
      </c>
      <c r="G2794" s="3">
        <v>30000</v>
      </c>
      <c r="H2794" s="6">
        <f>VLOOKUP(F2794,Exchange_rates!$A$1:$B$13,2,FALSE)</f>
        <v>1</v>
      </c>
      <c r="I2794" s="6">
        <f t="shared" si="86"/>
        <v>30000</v>
      </c>
      <c r="J2794" s="3">
        <f t="shared" si="87"/>
        <v>100288</v>
      </c>
      <c r="K2794" s="2" t="s">
        <v>8142</v>
      </c>
      <c r="L2794" t="s">
        <v>28180</v>
      </c>
      <c r="M2794" s="2">
        <v>1499</v>
      </c>
      <c r="N2794" s="2" t="s">
        <v>16904</v>
      </c>
      <c r="O2794" s="2" t="s">
        <v>16905</v>
      </c>
      <c r="P2794" s="2" t="s">
        <v>16906</v>
      </c>
      <c r="Q2794" s="2" t="s">
        <v>16907</v>
      </c>
      <c r="R2794">
        <v>17</v>
      </c>
      <c r="S2794" s="9">
        <f>SUM(pledge_tiers!B2794:F2794)/pledge_tiers!CZ2794</f>
        <v>0.32681940700808626</v>
      </c>
      <c r="T2794" s="8">
        <f>SUM(pledge_tiers!G2794:K2794)/pledge_tiers!CZ2794</f>
        <v>0.4164420485175202</v>
      </c>
      <c r="U2794" s="8">
        <f>SUM(pledge_tiers!L2794:CX2794)/pledge_tiers!CZ2794</f>
        <v>0.25673854447439354</v>
      </c>
      <c r="V2794">
        <f>VLOOKUP(A2794,cluster_membership!$A$1:$B$4001,2,FALSE)</f>
        <v>5</v>
      </c>
    </row>
    <row r="2795" spans="1:22" x14ac:dyDescent="0.2">
      <c r="A2795" s="2">
        <v>2793</v>
      </c>
      <c r="B2795" s="3">
        <v>4773</v>
      </c>
      <c r="C2795" s="2" t="s">
        <v>16908</v>
      </c>
      <c r="D2795" s="2" t="s">
        <v>16909</v>
      </c>
      <c r="E2795" s="2" t="s">
        <v>497</v>
      </c>
      <c r="F2795" s="2" t="s">
        <v>15</v>
      </c>
      <c r="G2795" s="3">
        <v>1</v>
      </c>
      <c r="H2795" s="6">
        <f>VLOOKUP(F2795,Exchange_rates!$A$1:$B$13,2,FALSE)</f>
        <v>1</v>
      </c>
      <c r="I2795" s="6">
        <f t="shared" si="86"/>
        <v>1</v>
      </c>
      <c r="J2795" s="3">
        <f t="shared" si="87"/>
        <v>4773</v>
      </c>
      <c r="K2795" s="2" t="s">
        <v>6941</v>
      </c>
      <c r="L2795" t="s">
        <v>28180</v>
      </c>
      <c r="M2795" s="2">
        <v>1499</v>
      </c>
      <c r="N2795" s="2" t="s">
        <v>16910</v>
      </c>
      <c r="O2795" s="2" t="s">
        <v>16911</v>
      </c>
      <c r="P2795" s="2" t="s">
        <v>16912</v>
      </c>
      <c r="Q2795" s="2" t="s">
        <v>16913</v>
      </c>
      <c r="R2795">
        <v>53</v>
      </c>
      <c r="S2795" s="9">
        <f>SUM(pledge_tiers!B2795:F2795)/pledge_tiers!CZ2795</f>
        <v>0.95794392523364491</v>
      </c>
      <c r="T2795" s="8">
        <f>SUM(pledge_tiers!G2795:K2795)/pledge_tiers!CZ2795</f>
        <v>9.3457943925233638E-3</v>
      </c>
      <c r="U2795" s="8">
        <f>SUM(pledge_tiers!L2795:CX2795)/pledge_tiers!CZ2795</f>
        <v>3.2710280373831772E-2</v>
      </c>
      <c r="V2795">
        <f>VLOOKUP(A2795,cluster_membership!$A$1:$B$4001,2,FALSE)</f>
        <v>5</v>
      </c>
    </row>
    <row r="2796" spans="1:22" x14ac:dyDescent="0.2">
      <c r="A2796" s="2">
        <v>2794</v>
      </c>
      <c r="B2796" s="3">
        <v>117291</v>
      </c>
      <c r="C2796" s="2" t="s">
        <v>16914</v>
      </c>
      <c r="D2796" s="2" t="s">
        <v>16915</v>
      </c>
      <c r="E2796" s="2" t="s">
        <v>651</v>
      </c>
      <c r="F2796" s="2" t="s">
        <v>15</v>
      </c>
      <c r="G2796" s="3">
        <v>99999</v>
      </c>
      <c r="H2796" s="6">
        <f>VLOOKUP(F2796,Exchange_rates!$A$1:$B$13,2,FALSE)</f>
        <v>1</v>
      </c>
      <c r="I2796" s="6">
        <f t="shared" si="86"/>
        <v>99999</v>
      </c>
      <c r="J2796" s="3">
        <f t="shared" si="87"/>
        <v>117291</v>
      </c>
      <c r="K2796" s="2" t="s">
        <v>3266</v>
      </c>
      <c r="L2796" t="s">
        <v>28180</v>
      </c>
      <c r="M2796" s="2">
        <v>1498</v>
      </c>
      <c r="N2796" s="2" t="s">
        <v>16916</v>
      </c>
      <c r="O2796" s="2" t="s">
        <v>16917</v>
      </c>
      <c r="P2796" s="2" t="s">
        <v>16918</v>
      </c>
      <c r="Q2796" s="2" t="s">
        <v>16919</v>
      </c>
      <c r="R2796">
        <v>13</v>
      </c>
      <c r="S2796" s="9">
        <f>SUM(pledge_tiers!B2796:F2796)/pledge_tiers!CZ2796</f>
        <v>0.9600296076980015</v>
      </c>
      <c r="T2796" s="8">
        <f>SUM(pledge_tiers!G2796:K2796)/pledge_tiers!CZ2796</f>
        <v>3.3308660251665435E-2</v>
      </c>
      <c r="U2796" s="8">
        <f>SUM(pledge_tiers!L2796:CX2796)/pledge_tiers!CZ2796</f>
        <v>6.6617320503330867E-3</v>
      </c>
      <c r="V2796">
        <f>VLOOKUP(A2796,cluster_membership!$A$1:$B$4001,2,FALSE)</f>
        <v>5</v>
      </c>
    </row>
    <row r="2797" spans="1:22" x14ac:dyDescent="0.2">
      <c r="A2797" s="2">
        <v>2795</v>
      </c>
      <c r="B2797" s="3">
        <v>140122</v>
      </c>
      <c r="C2797" s="2" t="s">
        <v>16920</v>
      </c>
      <c r="D2797" s="2" t="s">
        <v>16921</v>
      </c>
      <c r="E2797" s="2" t="s">
        <v>14</v>
      </c>
      <c r="F2797" s="2" t="s">
        <v>15</v>
      </c>
      <c r="G2797" s="3">
        <v>30000</v>
      </c>
      <c r="H2797" s="6">
        <f>VLOOKUP(F2797,Exchange_rates!$A$1:$B$13,2,FALSE)</f>
        <v>1</v>
      </c>
      <c r="I2797" s="6">
        <f t="shared" si="86"/>
        <v>30000</v>
      </c>
      <c r="J2797" s="3">
        <f t="shared" si="87"/>
        <v>140122</v>
      </c>
      <c r="K2797" s="2" t="s">
        <v>16922</v>
      </c>
      <c r="L2797" t="s">
        <v>28180</v>
      </c>
      <c r="M2797" s="2">
        <v>1498</v>
      </c>
      <c r="N2797" s="2" t="s">
        <v>16923</v>
      </c>
      <c r="O2797" s="2" t="s">
        <v>16924</v>
      </c>
      <c r="P2797" s="2" t="s">
        <v>16925</v>
      </c>
      <c r="Q2797" s="2" t="s">
        <v>16926</v>
      </c>
      <c r="R2797">
        <v>15</v>
      </c>
      <c r="S2797" s="9">
        <f>SUM(pledge_tiers!B2797:F2797)/pledge_tiers!CZ2797</f>
        <v>0.42700479780671691</v>
      </c>
      <c r="T2797" s="8">
        <f>SUM(pledge_tiers!G2797:K2797)/pledge_tiers!CZ2797</f>
        <v>0.56339958875942431</v>
      </c>
      <c r="U2797" s="8">
        <f>SUM(pledge_tiers!L2797:CX2797)/pledge_tiers!CZ2797</f>
        <v>9.5956134338588076E-3</v>
      </c>
      <c r="V2797">
        <f>VLOOKUP(A2797,cluster_membership!$A$1:$B$4001,2,FALSE)</f>
        <v>5</v>
      </c>
    </row>
    <row r="2798" spans="1:22" x14ac:dyDescent="0.2">
      <c r="A2798" s="2">
        <v>2796</v>
      </c>
      <c r="B2798" s="3">
        <v>43682</v>
      </c>
      <c r="C2798" s="2" t="s">
        <v>16927</v>
      </c>
      <c r="D2798" s="2" t="s">
        <v>16928</v>
      </c>
      <c r="E2798" s="2" t="s">
        <v>46</v>
      </c>
      <c r="F2798" s="2" t="s">
        <v>15</v>
      </c>
      <c r="G2798" s="3">
        <v>8000</v>
      </c>
      <c r="H2798" s="6">
        <f>VLOOKUP(F2798,Exchange_rates!$A$1:$B$13,2,FALSE)</f>
        <v>1</v>
      </c>
      <c r="I2798" s="6">
        <f t="shared" si="86"/>
        <v>8000</v>
      </c>
      <c r="J2798" s="3">
        <f t="shared" si="87"/>
        <v>43682</v>
      </c>
      <c r="K2798" s="2" t="s">
        <v>16929</v>
      </c>
      <c r="L2798" t="s">
        <v>28180</v>
      </c>
      <c r="M2798" s="2">
        <v>1497</v>
      </c>
      <c r="N2798" s="2" t="s">
        <v>16930</v>
      </c>
      <c r="O2798" s="2" t="s">
        <v>16931</v>
      </c>
      <c r="P2798" s="2" t="s">
        <v>16932</v>
      </c>
      <c r="Q2798" s="2" t="s">
        <v>16933</v>
      </c>
      <c r="R2798">
        <v>15</v>
      </c>
      <c r="S2798" s="9">
        <f>SUM(pledge_tiers!B2798:F2798)/pledge_tiers!CZ2798</f>
        <v>0.92766242464835902</v>
      </c>
      <c r="T2798" s="8">
        <f>SUM(pledge_tiers!G2798:K2798)/pledge_tiers!CZ2798</f>
        <v>6.0281312793034163E-2</v>
      </c>
      <c r="U2798" s="8">
        <f>SUM(pledge_tiers!L2798:CX2798)/pledge_tiers!CZ2798</f>
        <v>1.2056262558606833E-2</v>
      </c>
      <c r="V2798">
        <f>VLOOKUP(A2798,cluster_membership!$A$1:$B$4001,2,FALSE)</f>
        <v>5</v>
      </c>
    </row>
    <row r="2799" spans="1:22" x14ac:dyDescent="0.2">
      <c r="A2799" s="2">
        <v>2797</v>
      </c>
      <c r="B2799" s="3">
        <v>105042</v>
      </c>
      <c r="C2799" s="2" t="s">
        <v>16934</v>
      </c>
      <c r="D2799" s="2" t="s">
        <v>16935</v>
      </c>
      <c r="E2799" s="2" t="s">
        <v>559</v>
      </c>
      <c r="F2799" s="2" t="s">
        <v>15</v>
      </c>
      <c r="G2799" s="3">
        <v>20000</v>
      </c>
      <c r="H2799" s="6">
        <f>VLOOKUP(F2799,Exchange_rates!$A$1:$B$13,2,FALSE)</f>
        <v>1</v>
      </c>
      <c r="I2799" s="6">
        <f t="shared" si="86"/>
        <v>20000</v>
      </c>
      <c r="J2799" s="3">
        <f t="shared" si="87"/>
        <v>105042</v>
      </c>
      <c r="K2799" s="2" t="s">
        <v>162</v>
      </c>
      <c r="L2799" t="s">
        <v>28180</v>
      </c>
      <c r="M2799" s="2">
        <v>1495</v>
      </c>
      <c r="N2799" s="2" t="s">
        <v>16936</v>
      </c>
      <c r="O2799" s="2" t="s">
        <v>16937</v>
      </c>
      <c r="P2799" s="2" t="s">
        <v>16938</v>
      </c>
      <c r="Q2799" s="2" t="s">
        <v>16939</v>
      </c>
      <c r="R2799">
        <v>7</v>
      </c>
      <c r="S2799" s="9">
        <f>SUM(pledge_tiers!B2799:F2799)/pledge_tiers!CZ2799</f>
        <v>0.99301187980433259</v>
      </c>
      <c r="T2799" s="8">
        <f>SUM(pledge_tiers!G2799:K2799)/pledge_tiers!CZ2799</f>
        <v>6.9881201956673656E-3</v>
      </c>
      <c r="U2799" s="8">
        <f>SUM(pledge_tiers!L2799:CX2799)/pledge_tiers!CZ2799</f>
        <v>0</v>
      </c>
      <c r="V2799">
        <f>VLOOKUP(A2799,cluster_membership!$A$1:$B$4001,2,FALSE)</f>
        <v>5</v>
      </c>
    </row>
    <row r="2800" spans="1:22" x14ac:dyDescent="0.2">
      <c r="A2800" s="2">
        <v>2798</v>
      </c>
      <c r="B2800" s="3">
        <v>159476</v>
      </c>
      <c r="C2800" s="2" t="s">
        <v>16940</v>
      </c>
      <c r="D2800" s="2" t="s">
        <v>16941</v>
      </c>
      <c r="E2800" s="2" t="s">
        <v>1005</v>
      </c>
      <c r="F2800" s="2" t="s">
        <v>15</v>
      </c>
      <c r="G2800" s="3">
        <v>35000</v>
      </c>
      <c r="H2800" s="6">
        <f>VLOOKUP(F2800,Exchange_rates!$A$1:$B$13,2,FALSE)</f>
        <v>1</v>
      </c>
      <c r="I2800" s="6">
        <f t="shared" si="86"/>
        <v>35000</v>
      </c>
      <c r="J2800" s="3">
        <f t="shared" si="87"/>
        <v>159476</v>
      </c>
      <c r="K2800" s="2" t="s">
        <v>305</v>
      </c>
      <c r="L2800" t="s">
        <v>28180</v>
      </c>
      <c r="M2800" s="2">
        <v>1495</v>
      </c>
      <c r="N2800" s="2" t="s">
        <v>16942</v>
      </c>
      <c r="O2800" s="2" t="s">
        <v>16943</v>
      </c>
      <c r="P2800" s="2" t="s">
        <v>16944</v>
      </c>
      <c r="Q2800" s="2" t="s">
        <v>16945</v>
      </c>
      <c r="R2800">
        <v>6</v>
      </c>
      <c r="S2800" s="9">
        <f>SUM(pledge_tiers!B2800:F2800)/pledge_tiers!CZ2800</f>
        <v>0.99321113374066528</v>
      </c>
      <c r="T2800" s="8">
        <f>SUM(pledge_tiers!G2800:K2800)/pledge_tiers!CZ2800</f>
        <v>6.788866259334691E-3</v>
      </c>
      <c r="U2800" s="8">
        <f>SUM(pledge_tiers!L2800:CX2800)/pledge_tiers!CZ2800</f>
        <v>0</v>
      </c>
      <c r="V2800">
        <f>VLOOKUP(A2800,cluster_membership!$A$1:$B$4001,2,FALSE)</f>
        <v>5</v>
      </c>
    </row>
    <row r="2801" spans="1:22" x14ac:dyDescent="0.2">
      <c r="A2801" s="2">
        <v>2799</v>
      </c>
      <c r="B2801" s="3">
        <v>68936</v>
      </c>
      <c r="C2801" s="2" t="s">
        <v>16946</v>
      </c>
      <c r="D2801" s="2" t="s">
        <v>16947</v>
      </c>
      <c r="E2801" s="2" t="s">
        <v>6990</v>
      </c>
      <c r="F2801" s="2" t="s">
        <v>15</v>
      </c>
      <c r="G2801" s="3">
        <v>50000</v>
      </c>
      <c r="H2801" s="6">
        <f>VLOOKUP(F2801,Exchange_rates!$A$1:$B$13,2,FALSE)</f>
        <v>1</v>
      </c>
      <c r="I2801" s="6">
        <f t="shared" si="86"/>
        <v>50000</v>
      </c>
      <c r="J2801" s="3">
        <f t="shared" si="87"/>
        <v>68936</v>
      </c>
      <c r="K2801" s="2" t="s">
        <v>3598</v>
      </c>
      <c r="L2801" t="s">
        <v>28180</v>
      </c>
      <c r="M2801" s="2">
        <v>1494</v>
      </c>
      <c r="N2801" s="2" t="s">
        <v>16948</v>
      </c>
      <c r="O2801" s="2" t="s">
        <v>16949</v>
      </c>
      <c r="P2801" s="2" t="s">
        <v>16950</v>
      </c>
      <c r="Q2801" s="2" t="s">
        <v>16951</v>
      </c>
      <c r="R2801">
        <v>24</v>
      </c>
      <c r="S2801" s="9">
        <f>SUM(pledge_tiers!B2801:F2801)/pledge_tiers!CZ2801</f>
        <v>0.63288447909284196</v>
      </c>
      <c r="T2801" s="8">
        <f>SUM(pledge_tiers!G2801:K2801)/pledge_tiers!CZ2801</f>
        <v>0.27072997873848337</v>
      </c>
      <c r="U2801" s="8">
        <f>SUM(pledge_tiers!L2801:CX2801)/pledge_tiers!CZ2801</f>
        <v>9.6385542168674704E-2</v>
      </c>
      <c r="V2801">
        <f>VLOOKUP(A2801,cluster_membership!$A$1:$B$4001,2,FALSE)</f>
        <v>5</v>
      </c>
    </row>
    <row r="2802" spans="1:22" x14ac:dyDescent="0.2">
      <c r="A2802" s="2">
        <v>2800</v>
      </c>
      <c r="B2802" s="3">
        <v>56288</v>
      </c>
      <c r="C2802" s="2" t="s">
        <v>16952</v>
      </c>
      <c r="D2802" s="2" t="s">
        <v>16953</v>
      </c>
      <c r="E2802" s="2" t="s">
        <v>46</v>
      </c>
      <c r="F2802" s="2" t="s">
        <v>15</v>
      </c>
      <c r="G2802" s="3">
        <v>32000</v>
      </c>
      <c r="H2802" s="6">
        <f>VLOOKUP(F2802,Exchange_rates!$A$1:$B$13,2,FALSE)</f>
        <v>1</v>
      </c>
      <c r="I2802" s="6">
        <f t="shared" si="86"/>
        <v>32000</v>
      </c>
      <c r="J2802" s="3">
        <f t="shared" si="87"/>
        <v>56288</v>
      </c>
      <c r="K2802" s="2" t="s">
        <v>16954</v>
      </c>
      <c r="L2802" t="s">
        <v>28228</v>
      </c>
      <c r="M2802" s="2">
        <v>1492</v>
      </c>
      <c r="N2802" s="2" t="s">
        <v>16955</v>
      </c>
      <c r="O2802" s="2" t="s">
        <v>16956</v>
      </c>
      <c r="P2802" s="2" t="s">
        <v>16957</v>
      </c>
      <c r="Q2802" s="2" t="s">
        <v>16958</v>
      </c>
      <c r="R2802">
        <v>17</v>
      </c>
      <c r="S2802" s="9">
        <f>SUM(pledge_tiers!B2802:F2802)/pledge_tiers!CZ2802</f>
        <v>0.72334682860998656</v>
      </c>
      <c r="T2802" s="8">
        <f>SUM(pledge_tiers!G2802:K2802)/pledge_tiers!CZ2802</f>
        <v>0.20850202429149797</v>
      </c>
      <c r="U2802" s="8">
        <f>SUM(pledge_tiers!L2802:CX2802)/pledge_tiers!CZ2802</f>
        <v>6.8151147098515524E-2</v>
      </c>
      <c r="V2802">
        <f>VLOOKUP(A2802,cluster_membership!$A$1:$B$4001,2,FALSE)</f>
        <v>5</v>
      </c>
    </row>
    <row r="2803" spans="1:22" x14ac:dyDescent="0.2">
      <c r="A2803" s="2">
        <v>2801</v>
      </c>
      <c r="B2803" s="3">
        <v>106872</v>
      </c>
      <c r="C2803" s="2" t="s">
        <v>16959</v>
      </c>
      <c r="D2803" s="2" t="s">
        <v>16960</v>
      </c>
      <c r="E2803" s="2" t="s">
        <v>23</v>
      </c>
      <c r="F2803" s="2" t="s">
        <v>15</v>
      </c>
      <c r="G2803" s="3">
        <v>45000</v>
      </c>
      <c r="H2803" s="6">
        <f>VLOOKUP(F2803,Exchange_rates!$A$1:$B$13,2,FALSE)</f>
        <v>1</v>
      </c>
      <c r="I2803" s="6">
        <f t="shared" si="86"/>
        <v>45000</v>
      </c>
      <c r="J2803" s="3">
        <f t="shared" si="87"/>
        <v>106872</v>
      </c>
      <c r="K2803" s="2" t="s">
        <v>16</v>
      </c>
      <c r="L2803" t="s">
        <v>28180</v>
      </c>
      <c r="M2803" s="2">
        <v>1492</v>
      </c>
      <c r="N2803" s="2" t="s">
        <v>16961</v>
      </c>
      <c r="O2803" s="2" t="s">
        <v>16962</v>
      </c>
      <c r="P2803" s="2" t="s">
        <v>16963</v>
      </c>
      <c r="Q2803" s="2" t="s">
        <v>16964</v>
      </c>
      <c r="R2803">
        <v>15</v>
      </c>
      <c r="S2803" s="9">
        <f>SUM(pledge_tiers!B2803:F2803)/pledge_tiers!CZ2803</f>
        <v>0.61460446247464506</v>
      </c>
      <c r="T2803" s="8">
        <f>SUM(pledge_tiers!G2803:K2803)/pledge_tiers!CZ2803</f>
        <v>0.38471940500338064</v>
      </c>
      <c r="U2803" s="8">
        <f>SUM(pledge_tiers!L2803:CX2803)/pledge_tiers!CZ2803</f>
        <v>6.7613252197430695E-4</v>
      </c>
      <c r="V2803">
        <f>VLOOKUP(A2803,cluster_membership!$A$1:$B$4001,2,FALSE)</f>
        <v>5</v>
      </c>
    </row>
    <row r="2804" spans="1:22" x14ac:dyDescent="0.2">
      <c r="A2804" s="2">
        <v>2802</v>
      </c>
      <c r="B2804" s="3">
        <v>146564</v>
      </c>
      <c r="C2804" s="2" t="s">
        <v>16965</v>
      </c>
      <c r="D2804" s="2" t="s">
        <v>11888</v>
      </c>
      <c r="E2804" s="2" t="s">
        <v>2175</v>
      </c>
      <c r="F2804" s="2" t="s">
        <v>84</v>
      </c>
      <c r="G2804" s="3">
        <v>27800</v>
      </c>
      <c r="H2804" s="6">
        <f>VLOOKUP(F2804,Exchange_rates!$A$1:$B$13,2,FALSE)</f>
        <v>0.76</v>
      </c>
      <c r="I2804" s="6">
        <f t="shared" si="86"/>
        <v>21128</v>
      </c>
      <c r="J2804" s="3">
        <f t="shared" si="87"/>
        <v>111388.64</v>
      </c>
      <c r="K2804" s="2" t="s">
        <v>11889</v>
      </c>
      <c r="L2804" t="s">
        <v>28182</v>
      </c>
      <c r="M2804" s="2">
        <v>1492</v>
      </c>
      <c r="N2804" s="2" t="s">
        <v>16966</v>
      </c>
      <c r="O2804" s="2" t="s">
        <v>16967</v>
      </c>
      <c r="P2804" s="2" t="s">
        <v>16968</v>
      </c>
      <c r="Q2804" s="2" t="s">
        <v>16969</v>
      </c>
      <c r="R2804">
        <v>34</v>
      </c>
      <c r="S2804" s="9">
        <f>SUM(pledge_tiers!B2804:F2804)/pledge_tiers!CZ2804</f>
        <v>0.18983050847457628</v>
      </c>
      <c r="T2804" s="8">
        <f>SUM(pledge_tiers!G2804:K2804)/pledge_tiers!CZ2804</f>
        <v>0.15728813559322033</v>
      </c>
      <c r="U2804" s="8">
        <f>SUM(pledge_tiers!L2804:CX2804)/pledge_tiers!CZ2804</f>
        <v>0.65288135593220342</v>
      </c>
      <c r="V2804">
        <f>VLOOKUP(A2804,cluster_membership!$A$1:$B$4001,2,FALSE)</f>
        <v>5</v>
      </c>
    </row>
    <row r="2805" spans="1:22" x14ac:dyDescent="0.2">
      <c r="A2805" s="2">
        <v>2803</v>
      </c>
      <c r="B2805" s="3">
        <v>57873</v>
      </c>
      <c r="C2805" s="2" t="s">
        <v>16970</v>
      </c>
      <c r="D2805" s="2" t="s">
        <v>2511</v>
      </c>
      <c r="E2805" s="2" t="s">
        <v>685</v>
      </c>
      <c r="F2805" s="2" t="s">
        <v>15</v>
      </c>
      <c r="G2805" s="3">
        <v>10000</v>
      </c>
      <c r="H2805" s="6">
        <f>VLOOKUP(F2805,Exchange_rates!$A$1:$B$13,2,FALSE)</f>
        <v>1</v>
      </c>
      <c r="I2805" s="6">
        <f t="shared" si="86"/>
        <v>10000</v>
      </c>
      <c r="J2805" s="3">
        <f t="shared" si="87"/>
        <v>57873</v>
      </c>
      <c r="K2805" s="2" t="s">
        <v>162</v>
      </c>
      <c r="L2805" t="s">
        <v>28180</v>
      </c>
      <c r="M2805" s="2">
        <v>1490</v>
      </c>
      <c r="N2805" s="2" t="s">
        <v>16971</v>
      </c>
      <c r="O2805" s="2" t="s">
        <v>16972</v>
      </c>
      <c r="P2805" s="2" t="s">
        <v>16973</v>
      </c>
      <c r="Q2805" s="2" t="s">
        <v>16974</v>
      </c>
      <c r="R2805">
        <v>16</v>
      </c>
      <c r="S2805" s="9">
        <f>SUM(pledge_tiers!B2805:F2805)/pledge_tiers!CZ2805</f>
        <v>0.9057873485868102</v>
      </c>
      <c r="T2805" s="8">
        <f>SUM(pledge_tiers!G2805:K2805)/pledge_tiers!CZ2805</f>
        <v>8.8156123822341864E-2</v>
      </c>
      <c r="U2805" s="8">
        <f>SUM(pledge_tiers!L2805:CX2805)/pledge_tiers!CZ2805</f>
        <v>6.0565275908479139E-3</v>
      </c>
      <c r="V2805">
        <f>VLOOKUP(A2805,cluster_membership!$A$1:$B$4001,2,FALSE)</f>
        <v>5</v>
      </c>
    </row>
    <row r="2806" spans="1:22" x14ac:dyDescent="0.2">
      <c r="A2806" s="2">
        <v>2804</v>
      </c>
      <c r="B2806" s="3">
        <v>64477</v>
      </c>
      <c r="C2806" s="2" t="s">
        <v>16975</v>
      </c>
      <c r="D2806" s="2" t="s">
        <v>16976</v>
      </c>
      <c r="E2806" s="2" t="s">
        <v>46</v>
      </c>
      <c r="F2806" s="2" t="s">
        <v>84</v>
      </c>
      <c r="G2806" s="3">
        <v>30000</v>
      </c>
      <c r="H2806" s="6">
        <f>VLOOKUP(F2806,Exchange_rates!$A$1:$B$13,2,FALSE)</f>
        <v>0.76</v>
      </c>
      <c r="I2806" s="6">
        <f t="shared" si="86"/>
        <v>22800</v>
      </c>
      <c r="J2806" s="3">
        <f t="shared" si="87"/>
        <v>49002.520000000004</v>
      </c>
      <c r="K2806" s="2" t="s">
        <v>16977</v>
      </c>
      <c r="L2806" t="s">
        <v>28182</v>
      </c>
      <c r="M2806" s="2">
        <v>1489</v>
      </c>
      <c r="N2806" s="2" t="s">
        <v>16978</v>
      </c>
      <c r="O2806" s="2" t="s">
        <v>16979</v>
      </c>
      <c r="P2806" s="2" t="s">
        <v>16980</v>
      </c>
      <c r="Q2806" s="2" t="s">
        <v>16981</v>
      </c>
      <c r="R2806">
        <v>11</v>
      </c>
      <c r="S2806" s="9">
        <f>SUM(pledge_tiers!B2806:F2806)/pledge_tiers!CZ2806</f>
        <v>0.91025641025641024</v>
      </c>
      <c r="T2806" s="8">
        <f>SUM(pledge_tiers!G2806:K2806)/pledge_tiers!CZ2806</f>
        <v>8.9743589743589744E-2</v>
      </c>
      <c r="U2806" s="8">
        <f>SUM(pledge_tiers!L2806:CX2806)/pledge_tiers!CZ2806</f>
        <v>0</v>
      </c>
      <c r="V2806">
        <f>VLOOKUP(A2806,cluster_membership!$A$1:$B$4001,2,FALSE)</f>
        <v>5</v>
      </c>
    </row>
    <row r="2807" spans="1:22" x14ac:dyDescent="0.2">
      <c r="A2807" s="2">
        <v>2805</v>
      </c>
      <c r="B2807" s="3">
        <v>100247</v>
      </c>
      <c r="C2807" s="2" t="s">
        <v>16982</v>
      </c>
      <c r="D2807" s="2" t="s">
        <v>16983</v>
      </c>
      <c r="E2807" s="2" t="s">
        <v>1255</v>
      </c>
      <c r="F2807" s="2" t="s">
        <v>15</v>
      </c>
      <c r="G2807" s="3">
        <v>12000</v>
      </c>
      <c r="H2807" s="6">
        <f>VLOOKUP(F2807,Exchange_rates!$A$1:$B$13,2,FALSE)</f>
        <v>1</v>
      </c>
      <c r="I2807" s="6">
        <f t="shared" si="86"/>
        <v>12000</v>
      </c>
      <c r="J2807" s="3">
        <f t="shared" si="87"/>
        <v>100247</v>
      </c>
      <c r="K2807" s="2" t="s">
        <v>1044</v>
      </c>
      <c r="L2807" t="s">
        <v>28180</v>
      </c>
      <c r="M2807" s="2">
        <v>1489</v>
      </c>
      <c r="N2807" s="2" t="s">
        <v>16984</v>
      </c>
      <c r="O2807" s="2" t="s">
        <v>16985</v>
      </c>
      <c r="P2807" s="2" t="s">
        <v>16986</v>
      </c>
      <c r="Q2807" s="2" t="s">
        <v>16987</v>
      </c>
      <c r="R2807">
        <v>11</v>
      </c>
      <c r="S2807" s="9">
        <f>SUM(pledge_tiers!B2807:F2807)/pledge_tiers!CZ2807</f>
        <v>0.86216216216216213</v>
      </c>
      <c r="T2807" s="8">
        <f>SUM(pledge_tiers!G2807:K2807)/pledge_tiers!CZ2807</f>
        <v>0.13445945945945945</v>
      </c>
      <c r="U2807" s="8">
        <f>SUM(pledge_tiers!L2807:CX2807)/pledge_tiers!CZ2807</f>
        <v>3.3783783783783786E-3</v>
      </c>
      <c r="V2807">
        <f>VLOOKUP(A2807,cluster_membership!$A$1:$B$4001,2,FALSE)</f>
        <v>5</v>
      </c>
    </row>
    <row r="2808" spans="1:22" x14ac:dyDescent="0.2">
      <c r="A2808" s="2">
        <v>2806</v>
      </c>
      <c r="B2808" s="3">
        <v>107211</v>
      </c>
      <c r="C2808" s="2" t="s">
        <v>16988</v>
      </c>
      <c r="D2808" s="2" t="s">
        <v>16989</v>
      </c>
      <c r="E2808" s="2" t="s">
        <v>559</v>
      </c>
      <c r="F2808" s="2" t="s">
        <v>15</v>
      </c>
      <c r="G2808" s="3">
        <v>105000</v>
      </c>
      <c r="H2808" s="6">
        <f>VLOOKUP(F2808,Exchange_rates!$A$1:$B$13,2,FALSE)</f>
        <v>1</v>
      </c>
      <c r="I2808" s="6">
        <f t="shared" si="86"/>
        <v>105000</v>
      </c>
      <c r="J2808" s="3">
        <f t="shared" si="87"/>
        <v>107211</v>
      </c>
      <c r="K2808" s="2" t="s">
        <v>257</v>
      </c>
      <c r="L2808" t="s">
        <v>28180</v>
      </c>
      <c r="M2808" s="2">
        <v>1488</v>
      </c>
      <c r="N2808" s="2" t="s">
        <v>16990</v>
      </c>
      <c r="O2808" s="2" t="s">
        <v>16991</v>
      </c>
      <c r="P2808" s="2" t="s">
        <v>16992</v>
      </c>
      <c r="Q2808" s="2" t="s">
        <v>16993</v>
      </c>
      <c r="R2808">
        <v>33</v>
      </c>
      <c r="S2808" s="9">
        <f>SUM(pledge_tiers!B2808:F2808)/pledge_tiers!CZ2808</f>
        <v>0.47196593328601844</v>
      </c>
      <c r="T2808" s="8">
        <f>SUM(pledge_tiers!G2808:K2808)/pledge_tiers!CZ2808</f>
        <v>0.37402413058907025</v>
      </c>
      <c r="U2808" s="8">
        <f>SUM(pledge_tiers!L2808:CX2808)/pledge_tiers!CZ2808</f>
        <v>0.15400993612491129</v>
      </c>
      <c r="V2808">
        <f>VLOOKUP(A2808,cluster_membership!$A$1:$B$4001,2,FALSE)</f>
        <v>5</v>
      </c>
    </row>
    <row r="2809" spans="1:22" x14ac:dyDescent="0.2">
      <c r="A2809" s="2">
        <v>2807</v>
      </c>
      <c r="B2809" s="3">
        <v>324511</v>
      </c>
      <c r="C2809" s="2" t="s">
        <v>16994</v>
      </c>
      <c r="D2809" s="2" t="s">
        <v>16995</v>
      </c>
      <c r="E2809" s="2" t="s">
        <v>14</v>
      </c>
      <c r="F2809" s="2" t="s">
        <v>84</v>
      </c>
      <c r="G2809" s="3">
        <v>30000</v>
      </c>
      <c r="H2809" s="6">
        <f>VLOOKUP(F2809,Exchange_rates!$A$1:$B$13,2,FALSE)</f>
        <v>0.76</v>
      </c>
      <c r="I2809" s="6">
        <f t="shared" si="86"/>
        <v>22800</v>
      </c>
      <c r="J2809" s="3">
        <f t="shared" si="87"/>
        <v>246628.36000000002</v>
      </c>
      <c r="K2809" s="2" t="s">
        <v>1343</v>
      </c>
      <c r="L2809" t="s">
        <v>28182</v>
      </c>
      <c r="M2809" s="2">
        <v>1487</v>
      </c>
      <c r="N2809" s="2" t="s">
        <v>16996</v>
      </c>
      <c r="O2809" s="2" t="s">
        <v>16997</v>
      </c>
      <c r="P2809" s="2" t="s">
        <v>16998</v>
      </c>
      <c r="Q2809" s="2" t="s">
        <v>16999</v>
      </c>
      <c r="R2809">
        <v>13</v>
      </c>
      <c r="S2809" s="9">
        <f>SUM(pledge_tiers!B2809:F2809)/pledge_tiers!CZ2809</f>
        <v>0.65081521739130432</v>
      </c>
      <c r="T2809" s="8">
        <f>SUM(pledge_tiers!G2809:K2809)/pledge_tiers!CZ2809</f>
        <v>0.27309782608695654</v>
      </c>
      <c r="U2809" s="8">
        <f>SUM(pledge_tiers!L2809:CX2809)/pledge_tiers!CZ2809</f>
        <v>7.6086956521739135E-2</v>
      </c>
      <c r="V2809">
        <f>VLOOKUP(A2809,cluster_membership!$A$1:$B$4001,2,FALSE)</f>
        <v>5</v>
      </c>
    </row>
    <row r="2810" spans="1:22" x14ac:dyDescent="0.2">
      <c r="A2810" s="2">
        <v>2808</v>
      </c>
      <c r="B2810" s="3">
        <v>210449</v>
      </c>
      <c r="C2810" s="2" t="s">
        <v>17000</v>
      </c>
      <c r="D2810" s="2" t="s">
        <v>17001</v>
      </c>
      <c r="E2810" s="2" t="s">
        <v>534</v>
      </c>
      <c r="F2810" s="2" t="s">
        <v>15</v>
      </c>
      <c r="G2810" s="3">
        <v>155000</v>
      </c>
      <c r="H2810" s="6">
        <f>VLOOKUP(F2810,Exchange_rates!$A$1:$B$13,2,FALSE)</f>
        <v>1</v>
      </c>
      <c r="I2810" s="6">
        <f t="shared" si="86"/>
        <v>155000</v>
      </c>
      <c r="J2810" s="3">
        <f t="shared" si="87"/>
        <v>210449</v>
      </c>
      <c r="K2810" s="2" t="s">
        <v>5833</v>
      </c>
      <c r="L2810" t="s">
        <v>28180</v>
      </c>
      <c r="M2810" s="2">
        <v>1486</v>
      </c>
      <c r="N2810" s="2" t="s">
        <v>17002</v>
      </c>
      <c r="O2810" s="2" t="s">
        <v>17003</v>
      </c>
      <c r="P2810" s="2" t="s">
        <v>17004</v>
      </c>
      <c r="Q2810" s="2" t="s">
        <v>17005</v>
      </c>
      <c r="R2810">
        <v>12</v>
      </c>
      <c r="S2810" s="9">
        <f>SUM(pledge_tiers!B2810:F2810)/pledge_tiers!CZ2810</f>
        <v>0.24346629986244842</v>
      </c>
      <c r="T2810" s="8">
        <f>SUM(pledge_tiers!G2810:K2810)/pledge_tiers!CZ2810</f>
        <v>0.7489683631361761</v>
      </c>
      <c r="U2810" s="8">
        <f>SUM(pledge_tiers!L2810:CX2810)/pledge_tiers!CZ2810</f>
        <v>7.5653370013755161E-3</v>
      </c>
      <c r="V2810">
        <f>VLOOKUP(A2810,cluster_membership!$A$1:$B$4001,2,FALSE)</f>
        <v>5</v>
      </c>
    </row>
    <row r="2811" spans="1:22" x14ac:dyDescent="0.2">
      <c r="A2811" s="2">
        <v>2809</v>
      </c>
      <c r="B2811" s="3">
        <v>129608</v>
      </c>
      <c r="C2811" s="2" t="s">
        <v>17006</v>
      </c>
      <c r="D2811" s="2" t="s">
        <v>17007</v>
      </c>
      <c r="E2811" s="2" t="s">
        <v>665</v>
      </c>
      <c r="F2811" s="2" t="s">
        <v>15</v>
      </c>
      <c r="G2811" s="3">
        <v>20000</v>
      </c>
      <c r="H2811" s="6">
        <f>VLOOKUP(F2811,Exchange_rates!$A$1:$B$13,2,FALSE)</f>
        <v>1</v>
      </c>
      <c r="I2811" s="6">
        <f t="shared" si="86"/>
        <v>20000</v>
      </c>
      <c r="J2811" s="3">
        <f t="shared" si="87"/>
        <v>129608</v>
      </c>
      <c r="K2811" s="2" t="s">
        <v>16</v>
      </c>
      <c r="L2811" t="s">
        <v>28180</v>
      </c>
      <c r="M2811" s="2">
        <v>1486</v>
      </c>
      <c r="N2811" s="2" t="s">
        <v>17008</v>
      </c>
      <c r="O2811" s="2" t="s">
        <v>17009</v>
      </c>
      <c r="P2811" s="2" t="s">
        <v>17010</v>
      </c>
      <c r="Q2811" s="2" t="s">
        <v>17011</v>
      </c>
      <c r="R2811">
        <v>13</v>
      </c>
      <c r="S2811" s="9">
        <f>SUM(pledge_tiers!B2811:F2811)/pledge_tiers!CZ2811</f>
        <v>0.58248472505091653</v>
      </c>
      <c r="T2811" s="8">
        <f>SUM(pledge_tiers!G2811:K2811)/pledge_tiers!CZ2811</f>
        <v>0.37610319076714188</v>
      </c>
      <c r="U2811" s="8">
        <f>SUM(pledge_tiers!L2811:CX2811)/pledge_tiers!CZ2811</f>
        <v>4.1412084181941616E-2</v>
      </c>
      <c r="V2811">
        <f>VLOOKUP(A2811,cluster_membership!$A$1:$B$4001,2,FALSE)</f>
        <v>5</v>
      </c>
    </row>
    <row r="2812" spans="1:22" x14ac:dyDescent="0.2">
      <c r="A2812" s="2">
        <v>2810</v>
      </c>
      <c r="B2812" s="3">
        <v>64739</v>
      </c>
      <c r="C2812" s="2" t="s">
        <v>17012</v>
      </c>
      <c r="D2812" s="2" t="s">
        <v>17013</v>
      </c>
      <c r="E2812" s="2" t="s">
        <v>23</v>
      </c>
      <c r="F2812" s="2" t="s">
        <v>15</v>
      </c>
      <c r="G2812" s="3">
        <v>35000</v>
      </c>
      <c r="H2812" s="6">
        <f>VLOOKUP(F2812,Exchange_rates!$A$1:$B$13,2,FALSE)</f>
        <v>1</v>
      </c>
      <c r="I2812" s="6">
        <f t="shared" si="86"/>
        <v>35000</v>
      </c>
      <c r="J2812" s="3">
        <f t="shared" si="87"/>
        <v>64739</v>
      </c>
      <c r="K2812" s="2" t="s">
        <v>17014</v>
      </c>
      <c r="L2812" t="s">
        <v>28180</v>
      </c>
      <c r="M2812" s="2">
        <v>1486</v>
      </c>
      <c r="N2812" s="2" t="s">
        <v>17015</v>
      </c>
      <c r="O2812" s="2" t="s">
        <v>17016</v>
      </c>
      <c r="P2812" s="2" t="s">
        <v>17017</v>
      </c>
      <c r="Q2812" s="2" t="s">
        <v>17018</v>
      </c>
      <c r="R2812">
        <v>13</v>
      </c>
      <c r="S2812" s="9">
        <f>SUM(pledge_tiers!B2812:F2812)/pledge_tiers!CZ2812</f>
        <v>0.73274695534506085</v>
      </c>
      <c r="T2812" s="8">
        <f>SUM(pledge_tiers!G2812:K2812)/pledge_tiers!CZ2812</f>
        <v>0.23342354533152909</v>
      </c>
      <c r="U2812" s="8">
        <f>SUM(pledge_tiers!L2812:CX2812)/pledge_tiers!CZ2812</f>
        <v>3.3829499323410013E-2</v>
      </c>
      <c r="V2812">
        <f>VLOOKUP(A2812,cluster_membership!$A$1:$B$4001,2,FALSE)</f>
        <v>5</v>
      </c>
    </row>
    <row r="2813" spans="1:22" x14ac:dyDescent="0.2">
      <c r="A2813" s="2">
        <v>2811</v>
      </c>
      <c r="B2813" s="3">
        <v>58869</v>
      </c>
      <c r="C2813" s="2" t="s">
        <v>17019</v>
      </c>
      <c r="D2813" s="2" t="s">
        <v>6520</v>
      </c>
      <c r="E2813" s="2" t="s">
        <v>23</v>
      </c>
      <c r="F2813" s="2" t="s">
        <v>15</v>
      </c>
      <c r="G2813" s="3">
        <v>9500</v>
      </c>
      <c r="H2813" s="6">
        <f>VLOOKUP(F2813,Exchange_rates!$A$1:$B$13,2,FALSE)</f>
        <v>1</v>
      </c>
      <c r="I2813" s="6">
        <f t="shared" si="86"/>
        <v>9500</v>
      </c>
      <c r="J2813" s="3">
        <f t="shared" si="87"/>
        <v>58869</v>
      </c>
      <c r="K2813" s="2" t="s">
        <v>47</v>
      </c>
      <c r="L2813" t="s">
        <v>28180</v>
      </c>
      <c r="M2813" s="2">
        <v>1485</v>
      </c>
      <c r="N2813" s="2" t="s">
        <v>17020</v>
      </c>
      <c r="O2813" s="2" t="s">
        <v>17021</v>
      </c>
      <c r="P2813" s="2" t="s">
        <v>17022</v>
      </c>
      <c r="Q2813" s="2" t="s">
        <v>17023</v>
      </c>
      <c r="R2813">
        <v>5</v>
      </c>
      <c r="S2813" s="9">
        <f>SUM(pledge_tiers!B2813:F2813)/pledge_tiers!CZ2813</f>
        <v>1</v>
      </c>
      <c r="T2813" s="8">
        <f>SUM(pledge_tiers!G2813:K2813)/pledge_tiers!CZ2813</f>
        <v>0</v>
      </c>
      <c r="U2813" s="8">
        <f>SUM(pledge_tiers!L2813:CX2813)/pledge_tiers!CZ2813</f>
        <v>0</v>
      </c>
      <c r="V2813">
        <f>VLOOKUP(A2813,cluster_membership!$A$1:$B$4001,2,FALSE)</f>
        <v>5</v>
      </c>
    </row>
    <row r="2814" spans="1:22" x14ac:dyDescent="0.2">
      <c r="A2814" s="2">
        <v>2812</v>
      </c>
      <c r="B2814" s="3">
        <v>318120</v>
      </c>
      <c r="C2814" s="2" t="s">
        <v>17024</v>
      </c>
      <c r="D2814" s="2" t="s">
        <v>17025</v>
      </c>
      <c r="E2814" s="2" t="s">
        <v>5445</v>
      </c>
      <c r="F2814" s="2" t="s">
        <v>15</v>
      </c>
      <c r="G2814" s="3">
        <v>50000</v>
      </c>
      <c r="H2814" s="6">
        <f>VLOOKUP(F2814,Exchange_rates!$A$1:$B$13,2,FALSE)</f>
        <v>1</v>
      </c>
      <c r="I2814" s="6">
        <f t="shared" si="86"/>
        <v>50000</v>
      </c>
      <c r="J2814" s="3">
        <f t="shared" si="87"/>
        <v>318120</v>
      </c>
      <c r="K2814" s="2" t="s">
        <v>3867</v>
      </c>
      <c r="L2814" t="s">
        <v>28180</v>
      </c>
      <c r="M2814" s="2">
        <v>1485</v>
      </c>
      <c r="N2814" s="2" t="s">
        <v>17026</v>
      </c>
      <c r="O2814" s="2" t="s">
        <v>17027</v>
      </c>
      <c r="P2814" s="2" t="s">
        <v>17028</v>
      </c>
      <c r="Q2814" s="2" t="s">
        <v>17029</v>
      </c>
      <c r="R2814">
        <v>17</v>
      </c>
      <c r="S2814" s="9">
        <f>SUM(pledge_tiers!B2814:F2814)/pledge_tiers!CZ2814</f>
        <v>0.8425797503467406</v>
      </c>
      <c r="T2814" s="8">
        <f>SUM(pledge_tiers!G2814:K2814)/pledge_tiers!CZ2814</f>
        <v>0.10818307905686546</v>
      </c>
      <c r="U2814" s="8">
        <f>SUM(pledge_tiers!L2814:CX2814)/pledge_tiers!CZ2814</f>
        <v>4.9237170596393896E-2</v>
      </c>
      <c r="V2814">
        <f>VLOOKUP(A2814,cluster_membership!$A$1:$B$4001,2,FALSE)</f>
        <v>5</v>
      </c>
    </row>
    <row r="2815" spans="1:22" x14ac:dyDescent="0.2">
      <c r="A2815" s="2">
        <v>2813</v>
      </c>
      <c r="B2815" s="3">
        <v>231788</v>
      </c>
      <c r="C2815" s="2" t="s">
        <v>17030</v>
      </c>
      <c r="D2815" s="2" t="s">
        <v>17031</v>
      </c>
      <c r="E2815" s="2" t="s">
        <v>83</v>
      </c>
      <c r="F2815" s="2" t="s">
        <v>15</v>
      </c>
      <c r="G2815" s="3">
        <v>40000</v>
      </c>
      <c r="H2815" s="6">
        <f>VLOOKUP(F2815,Exchange_rates!$A$1:$B$13,2,FALSE)</f>
        <v>1</v>
      </c>
      <c r="I2815" s="6">
        <f t="shared" si="86"/>
        <v>40000</v>
      </c>
      <c r="J2815" s="3">
        <f t="shared" si="87"/>
        <v>231788</v>
      </c>
      <c r="K2815" s="2" t="s">
        <v>17032</v>
      </c>
      <c r="L2815" t="s">
        <v>28190</v>
      </c>
      <c r="M2815" s="2">
        <v>1485</v>
      </c>
      <c r="N2815" s="2" t="s">
        <v>17033</v>
      </c>
      <c r="O2815" s="2" t="s">
        <v>17034</v>
      </c>
      <c r="P2815" s="2" t="s">
        <v>17035</v>
      </c>
      <c r="Q2815" s="2" t="s">
        <v>17036</v>
      </c>
      <c r="R2815">
        <v>13</v>
      </c>
      <c r="S2815" s="9">
        <f>SUM(pledge_tiers!B2815:F2815)/pledge_tiers!CZ2815</f>
        <v>3.6684782608695655E-2</v>
      </c>
      <c r="T2815" s="8">
        <f>SUM(pledge_tiers!G2815:K2815)/pledge_tiers!CZ2815</f>
        <v>0.26766304347826086</v>
      </c>
      <c r="U2815" s="8">
        <f>SUM(pledge_tiers!L2815:CX2815)/pledge_tiers!CZ2815</f>
        <v>0.69565217391304346</v>
      </c>
      <c r="V2815">
        <f>VLOOKUP(A2815,cluster_membership!$A$1:$B$4001,2,FALSE)</f>
        <v>5</v>
      </c>
    </row>
    <row r="2816" spans="1:22" x14ac:dyDescent="0.2">
      <c r="A2816" s="2">
        <v>2814</v>
      </c>
      <c r="B2816" s="3">
        <v>88321</v>
      </c>
      <c r="C2816" s="2" t="s">
        <v>17037</v>
      </c>
      <c r="D2816" s="2" t="s">
        <v>17038</v>
      </c>
      <c r="E2816" s="2" t="s">
        <v>38</v>
      </c>
      <c r="F2816" s="2" t="s">
        <v>15</v>
      </c>
      <c r="G2816" s="3">
        <v>50000</v>
      </c>
      <c r="H2816" s="6">
        <f>VLOOKUP(F2816,Exchange_rates!$A$1:$B$13,2,FALSE)</f>
        <v>1</v>
      </c>
      <c r="I2816" s="6">
        <f t="shared" si="86"/>
        <v>50000</v>
      </c>
      <c r="J2816" s="3">
        <f t="shared" si="87"/>
        <v>88321</v>
      </c>
      <c r="K2816" s="2" t="s">
        <v>3208</v>
      </c>
      <c r="L2816" t="s">
        <v>28180</v>
      </c>
      <c r="M2816" s="2">
        <v>1485</v>
      </c>
      <c r="N2816" s="2" t="s">
        <v>17039</v>
      </c>
      <c r="O2816" s="2" t="s">
        <v>17040</v>
      </c>
      <c r="P2816" s="2" t="s">
        <v>17041</v>
      </c>
      <c r="Q2816" s="2" t="s">
        <v>17042</v>
      </c>
      <c r="R2816">
        <v>32</v>
      </c>
      <c r="S2816" s="9">
        <f>SUM(pledge_tiers!B2816:F2816)/pledge_tiers!CZ2816</f>
        <v>0.78781512605042014</v>
      </c>
      <c r="T2816" s="8">
        <f>SUM(pledge_tiers!G2816:K2816)/pledge_tiers!CZ2816</f>
        <v>9.2436974789915971E-2</v>
      </c>
      <c r="U2816" s="8">
        <f>SUM(pledge_tiers!L2816:CX2816)/pledge_tiers!CZ2816</f>
        <v>0.11974789915966387</v>
      </c>
      <c r="V2816">
        <f>VLOOKUP(A2816,cluster_membership!$A$1:$B$4001,2,FALSE)</f>
        <v>5</v>
      </c>
    </row>
    <row r="2817" spans="1:22" x14ac:dyDescent="0.2">
      <c r="A2817" s="2">
        <v>2815</v>
      </c>
      <c r="B2817" s="3">
        <v>55566</v>
      </c>
      <c r="C2817" s="2" t="s">
        <v>17043</v>
      </c>
      <c r="D2817" s="2" t="s">
        <v>17044</v>
      </c>
      <c r="E2817" s="2" t="s">
        <v>1057</v>
      </c>
      <c r="F2817" s="2" t="s">
        <v>75</v>
      </c>
      <c r="G2817" s="3">
        <v>14500</v>
      </c>
      <c r="H2817" s="6">
        <f>VLOOKUP(F2817,Exchange_rates!$A$1:$B$13,2,FALSE)</f>
        <v>1.24</v>
      </c>
      <c r="I2817" s="6">
        <f t="shared" si="86"/>
        <v>17980</v>
      </c>
      <c r="J2817" s="3">
        <f t="shared" si="87"/>
        <v>68901.84</v>
      </c>
      <c r="K2817" s="2" t="s">
        <v>17045</v>
      </c>
      <c r="L2817" t="s">
        <v>28181</v>
      </c>
      <c r="M2817" s="2">
        <v>1485</v>
      </c>
      <c r="N2817" s="2" t="s">
        <v>17046</v>
      </c>
      <c r="O2817" s="2" t="s">
        <v>17047</v>
      </c>
      <c r="P2817" s="2" t="s">
        <v>17048</v>
      </c>
      <c r="Q2817" s="2" t="s">
        <v>17049</v>
      </c>
      <c r="R2817">
        <v>13</v>
      </c>
      <c r="S2817" s="9">
        <f>SUM(pledge_tiers!B2817:F2817)/pledge_tiers!CZ2817</f>
        <v>0.875</v>
      </c>
      <c r="T2817" s="8">
        <f>SUM(pledge_tiers!G2817:K2817)/pledge_tiers!CZ2817</f>
        <v>0.12220670391061453</v>
      </c>
      <c r="U2817" s="8">
        <f>SUM(pledge_tiers!L2817:CX2817)/pledge_tiers!CZ2817</f>
        <v>2.7932960893854749E-3</v>
      </c>
      <c r="V2817">
        <f>VLOOKUP(A2817,cluster_membership!$A$1:$B$4001,2,FALSE)</f>
        <v>5</v>
      </c>
    </row>
    <row r="2818" spans="1:22" x14ac:dyDescent="0.2">
      <c r="A2818" s="2">
        <v>2816</v>
      </c>
      <c r="B2818" s="3">
        <v>139088</v>
      </c>
      <c r="C2818" s="2" t="s">
        <v>17050</v>
      </c>
      <c r="D2818" s="2" t="s">
        <v>11395</v>
      </c>
      <c r="E2818" s="2" t="s">
        <v>14</v>
      </c>
      <c r="F2818" s="2" t="s">
        <v>15</v>
      </c>
      <c r="G2818" s="3">
        <v>16000</v>
      </c>
      <c r="H2818" s="6">
        <f>VLOOKUP(F2818,Exchange_rates!$A$1:$B$13,2,FALSE)</f>
        <v>1</v>
      </c>
      <c r="I2818" s="6">
        <f t="shared" ref="I2818:I2881" si="88">G2818*H2818</f>
        <v>16000</v>
      </c>
      <c r="J2818" s="3">
        <f t="shared" ref="J2818:J2881" si="89">B2818*H2818</f>
        <v>139088</v>
      </c>
      <c r="K2818" s="2" t="s">
        <v>1044</v>
      </c>
      <c r="L2818" t="s">
        <v>28180</v>
      </c>
      <c r="M2818" s="2">
        <v>1485</v>
      </c>
      <c r="N2818" s="2" t="s">
        <v>17051</v>
      </c>
      <c r="O2818" s="2" t="s">
        <v>17052</v>
      </c>
      <c r="P2818" s="2" t="s">
        <v>17053</v>
      </c>
      <c r="Q2818" s="2" t="s">
        <v>17054</v>
      </c>
      <c r="R2818">
        <v>19</v>
      </c>
      <c r="S2818" s="9">
        <f>SUM(pledge_tiers!B2818:F2818)/pledge_tiers!CZ2818</f>
        <v>0.24470266575529734</v>
      </c>
      <c r="T2818" s="8">
        <f>SUM(pledge_tiers!G2818:K2818)/pledge_tiers!CZ2818</f>
        <v>0.66848940533151058</v>
      </c>
      <c r="U2818" s="8">
        <f>SUM(pledge_tiers!L2818:CX2818)/pledge_tiers!CZ2818</f>
        <v>8.680792891319207E-2</v>
      </c>
      <c r="V2818">
        <f>VLOOKUP(A2818,cluster_membership!$A$1:$B$4001,2,FALSE)</f>
        <v>5</v>
      </c>
    </row>
    <row r="2819" spans="1:22" x14ac:dyDescent="0.2">
      <c r="A2819" s="2">
        <v>2817</v>
      </c>
      <c r="B2819" s="3">
        <v>121308</v>
      </c>
      <c r="C2819" s="2" t="s">
        <v>17055</v>
      </c>
      <c r="D2819" s="2" t="s">
        <v>17056</v>
      </c>
      <c r="E2819" s="2" t="s">
        <v>23</v>
      </c>
      <c r="F2819" s="2" t="s">
        <v>15</v>
      </c>
      <c r="G2819" s="3">
        <v>7500</v>
      </c>
      <c r="H2819" s="6">
        <f>VLOOKUP(F2819,Exchange_rates!$A$1:$B$13,2,FALSE)</f>
        <v>1</v>
      </c>
      <c r="I2819" s="6">
        <f t="shared" si="88"/>
        <v>7500</v>
      </c>
      <c r="J2819" s="3">
        <f t="shared" si="89"/>
        <v>121308</v>
      </c>
      <c r="K2819" s="2" t="s">
        <v>1523</v>
      </c>
      <c r="L2819" t="s">
        <v>28180</v>
      </c>
      <c r="M2819" s="2">
        <v>1484</v>
      </c>
      <c r="N2819" s="2" t="s">
        <v>17057</v>
      </c>
      <c r="O2819" s="2" t="s">
        <v>17058</v>
      </c>
      <c r="P2819" s="2" t="s">
        <v>17059</v>
      </c>
      <c r="Q2819" s="2" t="s">
        <v>17060</v>
      </c>
      <c r="R2819">
        <v>16</v>
      </c>
      <c r="S2819" s="9">
        <f>SUM(pledge_tiers!B2819:F2819)/pledge_tiers!CZ2819</f>
        <v>0.49591836734693878</v>
      </c>
      <c r="T2819" s="8">
        <f>SUM(pledge_tiers!G2819:K2819)/pledge_tiers!CZ2819</f>
        <v>0.24693877551020407</v>
      </c>
      <c r="U2819" s="8">
        <f>SUM(pledge_tiers!L2819:CX2819)/pledge_tiers!CZ2819</f>
        <v>0.25714285714285712</v>
      </c>
      <c r="V2819">
        <f>VLOOKUP(A2819,cluster_membership!$A$1:$B$4001,2,FALSE)</f>
        <v>5</v>
      </c>
    </row>
    <row r="2820" spans="1:22" x14ac:dyDescent="0.2">
      <c r="A2820" s="2">
        <v>2818</v>
      </c>
      <c r="B2820" s="3">
        <v>112595</v>
      </c>
      <c r="C2820" s="2" t="s">
        <v>17061</v>
      </c>
      <c r="D2820" s="2" t="s">
        <v>13127</v>
      </c>
      <c r="E2820" s="2" t="s">
        <v>23</v>
      </c>
      <c r="F2820" s="2" t="s">
        <v>75</v>
      </c>
      <c r="G2820" s="3">
        <v>15000</v>
      </c>
      <c r="H2820" s="6">
        <f>VLOOKUP(F2820,Exchange_rates!$A$1:$B$13,2,FALSE)</f>
        <v>1.24</v>
      </c>
      <c r="I2820" s="6">
        <f t="shared" si="88"/>
        <v>18600</v>
      </c>
      <c r="J2820" s="3">
        <f t="shared" si="89"/>
        <v>139617.79999999999</v>
      </c>
      <c r="K2820" s="2" t="s">
        <v>2623</v>
      </c>
      <c r="L2820" t="s">
        <v>28203</v>
      </c>
      <c r="M2820" s="2">
        <v>1484</v>
      </c>
      <c r="N2820" s="2" t="s">
        <v>17062</v>
      </c>
      <c r="O2820" s="2" t="s">
        <v>17063</v>
      </c>
      <c r="P2820" s="2" t="s">
        <v>17064</v>
      </c>
      <c r="Q2820" s="2" t="s">
        <v>17065</v>
      </c>
      <c r="R2820">
        <v>13</v>
      </c>
      <c r="S2820" s="9">
        <f>SUM(pledge_tiers!B2820:F2820)/pledge_tiers!CZ2820</f>
        <v>0.73392612859097128</v>
      </c>
      <c r="T2820" s="8">
        <f>SUM(pledge_tiers!G2820:K2820)/pledge_tiers!CZ2820</f>
        <v>0.14842681258549931</v>
      </c>
      <c r="U2820" s="8">
        <f>SUM(pledge_tiers!L2820:CX2820)/pledge_tiers!CZ2820</f>
        <v>0.11764705882352941</v>
      </c>
      <c r="V2820">
        <f>VLOOKUP(A2820,cluster_membership!$A$1:$B$4001,2,FALSE)</f>
        <v>5</v>
      </c>
    </row>
    <row r="2821" spans="1:22" x14ac:dyDescent="0.2">
      <c r="A2821" s="2">
        <v>2819</v>
      </c>
      <c r="B2821" s="3">
        <v>186010</v>
      </c>
      <c r="C2821" s="2" t="s">
        <v>17066</v>
      </c>
      <c r="D2821" s="2" t="s">
        <v>17067</v>
      </c>
      <c r="E2821" s="2" t="s">
        <v>559</v>
      </c>
      <c r="F2821" s="2" t="s">
        <v>15</v>
      </c>
      <c r="G2821" s="3">
        <v>175000</v>
      </c>
      <c r="H2821" s="6">
        <f>VLOOKUP(F2821,Exchange_rates!$A$1:$B$13,2,FALSE)</f>
        <v>1</v>
      </c>
      <c r="I2821" s="6">
        <f t="shared" si="88"/>
        <v>175000</v>
      </c>
      <c r="J2821" s="3">
        <f t="shared" si="89"/>
        <v>186010</v>
      </c>
      <c r="K2821" s="2" t="s">
        <v>257</v>
      </c>
      <c r="L2821" t="s">
        <v>28180</v>
      </c>
      <c r="M2821" s="2">
        <v>1483</v>
      </c>
      <c r="N2821" s="2" t="s">
        <v>17068</v>
      </c>
      <c r="O2821" s="2" t="s">
        <v>17069</v>
      </c>
      <c r="P2821" s="2" t="s">
        <v>17070</v>
      </c>
      <c r="Q2821" s="2" t="s">
        <v>17071</v>
      </c>
      <c r="R2821">
        <v>45</v>
      </c>
      <c r="S2821" s="9">
        <f>SUM(pledge_tiers!B2821:F2821)/pledge_tiers!CZ2821</f>
        <v>0.24521072796934865</v>
      </c>
      <c r="T2821" s="8">
        <f>SUM(pledge_tiers!G2821:K2821)/pledge_tiers!CZ2821</f>
        <v>0.14942528735632185</v>
      </c>
      <c r="U2821" s="8">
        <f>SUM(pledge_tiers!L2821:CX2821)/pledge_tiers!CZ2821</f>
        <v>0.6053639846743295</v>
      </c>
      <c r="V2821">
        <f>VLOOKUP(A2821,cluster_membership!$A$1:$B$4001,2,FALSE)</f>
        <v>5</v>
      </c>
    </row>
    <row r="2822" spans="1:22" x14ac:dyDescent="0.2">
      <c r="A2822" s="2">
        <v>2820</v>
      </c>
      <c r="B2822" s="3">
        <v>53536</v>
      </c>
      <c r="C2822" s="2" t="s">
        <v>17072</v>
      </c>
      <c r="D2822" s="2" t="s">
        <v>17073</v>
      </c>
      <c r="E2822" s="2" t="s">
        <v>46</v>
      </c>
      <c r="F2822" s="2" t="s">
        <v>15</v>
      </c>
      <c r="G2822" s="3">
        <v>20000</v>
      </c>
      <c r="H2822" s="6">
        <f>VLOOKUP(F2822,Exchange_rates!$A$1:$B$13,2,FALSE)</f>
        <v>1</v>
      </c>
      <c r="I2822" s="6">
        <f t="shared" si="88"/>
        <v>20000</v>
      </c>
      <c r="J2822" s="3">
        <f t="shared" si="89"/>
        <v>53536</v>
      </c>
      <c r="K2822" s="2" t="s">
        <v>16</v>
      </c>
      <c r="L2822" t="s">
        <v>28180</v>
      </c>
      <c r="M2822" s="2">
        <v>1483</v>
      </c>
      <c r="N2822" s="2" t="s">
        <v>17074</v>
      </c>
      <c r="O2822" s="2" t="s">
        <v>17075</v>
      </c>
      <c r="P2822" s="2" t="s">
        <v>17076</v>
      </c>
      <c r="Q2822" s="2" t="s">
        <v>17077</v>
      </c>
      <c r="R2822">
        <v>13</v>
      </c>
      <c r="S2822" s="9">
        <f>SUM(pledge_tiers!B2822:F2822)/pledge_tiers!CZ2822</f>
        <v>0.92964480874316935</v>
      </c>
      <c r="T2822" s="8">
        <f>SUM(pledge_tiers!G2822:K2822)/pledge_tiers!CZ2822</f>
        <v>6.62568306010929E-2</v>
      </c>
      <c r="U2822" s="8">
        <f>SUM(pledge_tiers!L2822:CX2822)/pledge_tiers!CZ2822</f>
        <v>4.0983606557377051E-3</v>
      </c>
      <c r="V2822">
        <f>VLOOKUP(A2822,cluster_membership!$A$1:$B$4001,2,FALSE)</f>
        <v>5</v>
      </c>
    </row>
    <row r="2823" spans="1:22" x14ac:dyDescent="0.2">
      <c r="A2823" s="2">
        <v>2821</v>
      </c>
      <c r="B2823" s="3">
        <v>79090</v>
      </c>
      <c r="C2823" s="2" t="s">
        <v>17078</v>
      </c>
      <c r="D2823" s="2" t="s">
        <v>17079</v>
      </c>
      <c r="E2823" s="2" t="s">
        <v>10562</v>
      </c>
      <c r="F2823" s="2" t="s">
        <v>15</v>
      </c>
      <c r="G2823" s="3">
        <v>50000</v>
      </c>
      <c r="H2823" s="6">
        <f>VLOOKUP(F2823,Exchange_rates!$A$1:$B$13,2,FALSE)</f>
        <v>1</v>
      </c>
      <c r="I2823" s="6">
        <f t="shared" si="88"/>
        <v>50000</v>
      </c>
      <c r="J2823" s="3">
        <f t="shared" si="89"/>
        <v>79090</v>
      </c>
      <c r="K2823" s="2" t="s">
        <v>47</v>
      </c>
      <c r="L2823" t="s">
        <v>28180</v>
      </c>
      <c r="M2823" s="2">
        <v>1481</v>
      </c>
      <c r="N2823" s="2" t="s">
        <v>17080</v>
      </c>
      <c r="O2823" s="2" t="s">
        <v>17081</v>
      </c>
      <c r="P2823" s="2" t="s">
        <v>17082</v>
      </c>
      <c r="Q2823" s="2" t="s">
        <v>17083</v>
      </c>
      <c r="R2823">
        <v>20</v>
      </c>
      <c r="S2823" s="9">
        <f>SUM(pledge_tiers!B2823:F2823)/pledge_tiers!CZ2823</f>
        <v>0.63994565217391308</v>
      </c>
      <c r="T2823" s="8">
        <f>SUM(pledge_tiers!G2823:K2823)/pledge_tiers!CZ2823</f>
        <v>0.30638586956521741</v>
      </c>
      <c r="U2823" s="8">
        <f>SUM(pledge_tiers!L2823:CX2823)/pledge_tiers!CZ2823</f>
        <v>5.3668478260869568E-2</v>
      </c>
      <c r="V2823">
        <f>VLOOKUP(A2823,cluster_membership!$A$1:$B$4001,2,FALSE)</f>
        <v>5</v>
      </c>
    </row>
    <row r="2824" spans="1:22" x14ac:dyDescent="0.2">
      <c r="A2824" s="2">
        <v>2822</v>
      </c>
      <c r="B2824" s="3">
        <v>75249</v>
      </c>
      <c r="C2824" s="2" t="s">
        <v>17084</v>
      </c>
      <c r="D2824" s="2" t="s">
        <v>17085</v>
      </c>
      <c r="E2824" s="2" t="s">
        <v>14</v>
      </c>
      <c r="F2824" s="2" t="s">
        <v>75</v>
      </c>
      <c r="G2824" s="3">
        <v>48200</v>
      </c>
      <c r="H2824" s="6">
        <f>VLOOKUP(F2824,Exchange_rates!$A$1:$B$13,2,FALSE)</f>
        <v>1.24</v>
      </c>
      <c r="I2824" s="6">
        <f t="shared" si="88"/>
        <v>59768</v>
      </c>
      <c r="J2824" s="3">
        <f t="shared" si="89"/>
        <v>93308.76</v>
      </c>
      <c r="K2824" s="2" t="s">
        <v>1317</v>
      </c>
      <c r="L2824" t="s">
        <v>28181</v>
      </c>
      <c r="M2824" s="2">
        <v>1481</v>
      </c>
      <c r="N2824" s="2" t="s">
        <v>17086</v>
      </c>
      <c r="O2824" s="2" t="s">
        <v>17087</v>
      </c>
      <c r="P2824" s="2" t="s">
        <v>17088</v>
      </c>
      <c r="Q2824" s="2" t="s">
        <v>17089</v>
      </c>
      <c r="R2824">
        <v>4</v>
      </c>
      <c r="S2824" s="9">
        <f>SUM(pledge_tiers!B2824:F2824)/pledge_tiers!CZ2824</f>
        <v>1</v>
      </c>
      <c r="T2824" s="8">
        <f>SUM(pledge_tiers!G2824:K2824)/pledge_tiers!CZ2824</f>
        <v>0</v>
      </c>
      <c r="U2824" s="8">
        <f>SUM(pledge_tiers!L2824:CX2824)/pledge_tiers!CZ2824</f>
        <v>0</v>
      </c>
      <c r="V2824">
        <f>VLOOKUP(A2824,cluster_membership!$A$1:$B$4001,2,FALSE)</f>
        <v>5</v>
      </c>
    </row>
    <row r="2825" spans="1:22" x14ac:dyDescent="0.2">
      <c r="A2825" s="2">
        <v>2823</v>
      </c>
      <c r="B2825" s="3">
        <v>72793</v>
      </c>
      <c r="C2825" s="2" t="s">
        <v>17090</v>
      </c>
      <c r="D2825" s="2" t="s">
        <v>7289</v>
      </c>
      <c r="E2825" s="2" t="s">
        <v>14</v>
      </c>
      <c r="F2825" s="2" t="s">
        <v>15</v>
      </c>
      <c r="G2825" s="3">
        <v>5000</v>
      </c>
      <c r="H2825" s="6">
        <f>VLOOKUP(F2825,Exchange_rates!$A$1:$B$13,2,FALSE)</f>
        <v>1</v>
      </c>
      <c r="I2825" s="6">
        <f t="shared" si="88"/>
        <v>5000</v>
      </c>
      <c r="J2825" s="3">
        <f t="shared" si="89"/>
        <v>72793</v>
      </c>
      <c r="K2825" s="2" t="s">
        <v>752</v>
      </c>
      <c r="L2825" t="s">
        <v>28180</v>
      </c>
      <c r="M2825" s="2">
        <v>1481</v>
      </c>
      <c r="N2825" s="2" t="s">
        <v>17091</v>
      </c>
      <c r="O2825" s="2" t="s">
        <v>17092</v>
      </c>
      <c r="P2825" s="2" t="s">
        <v>17093</v>
      </c>
      <c r="Q2825" s="2" t="s">
        <v>17094</v>
      </c>
      <c r="R2825">
        <v>9</v>
      </c>
      <c r="S2825" s="9">
        <f>SUM(pledge_tiers!B2825:F2825)/pledge_tiers!CZ2825</f>
        <v>0.95734597156398105</v>
      </c>
      <c r="T2825" s="8">
        <f>SUM(pledge_tiers!G2825:K2825)/pledge_tiers!CZ2825</f>
        <v>4.2654028436018961E-2</v>
      </c>
      <c r="U2825" s="8">
        <f>SUM(pledge_tiers!L2825:CX2825)/pledge_tiers!CZ2825</f>
        <v>0</v>
      </c>
      <c r="V2825">
        <f>VLOOKUP(A2825,cluster_membership!$A$1:$B$4001,2,FALSE)</f>
        <v>5</v>
      </c>
    </row>
    <row r="2826" spans="1:22" x14ac:dyDescent="0.2">
      <c r="A2826" s="2">
        <v>2824</v>
      </c>
      <c r="B2826" s="3">
        <v>25599</v>
      </c>
      <c r="C2826" s="2" t="s">
        <v>17095</v>
      </c>
      <c r="D2826" s="2" t="s">
        <v>17096</v>
      </c>
      <c r="E2826" s="2" t="s">
        <v>1057</v>
      </c>
      <c r="F2826" s="2" t="s">
        <v>15</v>
      </c>
      <c r="G2826" s="3">
        <v>1500</v>
      </c>
      <c r="H2826" s="6">
        <f>VLOOKUP(F2826,Exchange_rates!$A$1:$B$13,2,FALSE)</f>
        <v>1</v>
      </c>
      <c r="I2826" s="6">
        <f t="shared" si="88"/>
        <v>1500</v>
      </c>
      <c r="J2826" s="3">
        <f t="shared" si="89"/>
        <v>25599</v>
      </c>
      <c r="K2826" s="2" t="s">
        <v>965</v>
      </c>
      <c r="L2826" t="s">
        <v>28190</v>
      </c>
      <c r="M2826" s="2">
        <v>1481</v>
      </c>
      <c r="N2826" s="2" t="s">
        <v>17097</v>
      </c>
      <c r="O2826" s="2" t="s">
        <v>17098</v>
      </c>
      <c r="P2826" s="2" t="s">
        <v>17099</v>
      </c>
      <c r="Q2826" s="2" t="s">
        <v>17100</v>
      </c>
      <c r="R2826">
        <v>11</v>
      </c>
      <c r="S2826" s="9">
        <f>SUM(pledge_tiers!B2826:F2826)/pledge_tiers!CZ2826</f>
        <v>0.90971272229822164</v>
      </c>
      <c r="T2826" s="8">
        <f>SUM(pledge_tiers!G2826:K2826)/pledge_tiers!CZ2826</f>
        <v>8.6183310533515731E-2</v>
      </c>
      <c r="U2826" s="8">
        <f>SUM(pledge_tiers!L2826:CX2826)/pledge_tiers!CZ2826</f>
        <v>4.1039671682626538E-3</v>
      </c>
      <c r="V2826">
        <f>VLOOKUP(A2826,cluster_membership!$A$1:$B$4001,2,FALSE)</f>
        <v>5</v>
      </c>
    </row>
    <row r="2827" spans="1:22" x14ac:dyDescent="0.2">
      <c r="A2827" s="2">
        <v>2825</v>
      </c>
      <c r="B2827" s="3">
        <v>76973</v>
      </c>
      <c r="C2827" s="2" t="s">
        <v>17101</v>
      </c>
      <c r="D2827" s="2" t="s">
        <v>17102</v>
      </c>
      <c r="E2827" s="2" t="s">
        <v>46</v>
      </c>
      <c r="F2827" s="2" t="s">
        <v>15</v>
      </c>
      <c r="G2827" s="3">
        <v>75000</v>
      </c>
      <c r="H2827" s="6">
        <f>VLOOKUP(F2827,Exchange_rates!$A$1:$B$13,2,FALSE)</f>
        <v>1</v>
      </c>
      <c r="I2827" s="6">
        <f t="shared" si="88"/>
        <v>75000</v>
      </c>
      <c r="J2827" s="3">
        <f t="shared" si="89"/>
        <v>76973</v>
      </c>
      <c r="K2827" s="2" t="s">
        <v>12546</v>
      </c>
      <c r="L2827" t="s">
        <v>28180</v>
      </c>
      <c r="M2827" s="2">
        <v>1480</v>
      </c>
      <c r="N2827" s="2" t="s">
        <v>17103</v>
      </c>
      <c r="O2827" s="2" t="s">
        <v>17104</v>
      </c>
      <c r="P2827" s="2" t="s">
        <v>17105</v>
      </c>
      <c r="Q2827" s="2" t="s">
        <v>17106</v>
      </c>
      <c r="R2827">
        <v>14</v>
      </c>
      <c r="S2827" s="9">
        <f>SUM(pledge_tiers!B2827:F2827)/pledge_tiers!CZ2827</f>
        <v>0.67584308327598075</v>
      </c>
      <c r="T2827" s="8">
        <f>SUM(pledge_tiers!G2827:K2827)/pledge_tiers!CZ2827</f>
        <v>0.30832759807295251</v>
      </c>
      <c r="U2827" s="8">
        <f>SUM(pledge_tiers!L2827:CX2827)/pledge_tiers!CZ2827</f>
        <v>1.5829318651066758E-2</v>
      </c>
      <c r="V2827">
        <f>VLOOKUP(A2827,cluster_membership!$A$1:$B$4001,2,FALSE)</f>
        <v>5</v>
      </c>
    </row>
    <row r="2828" spans="1:22" x14ac:dyDescent="0.2">
      <c r="A2828" s="2">
        <v>2826</v>
      </c>
      <c r="B2828" s="3">
        <v>85210</v>
      </c>
      <c r="C2828" s="2" t="s">
        <v>17107</v>
      </c>
      <c r="D2828" s="2" t="s">
        <v>17108</v>
      </c>
      <c r="E2828" s="2" t="s">
        <v>581</v>
      </c>
      <c r="F2828" s="2" t="s">
        <v>15</v>
      </c>
      <c r="G2828" s="3">
        <v>10000</v>
      </c>
      <c r="H2828" s="6">
        <f>VLOOKUP(F2828,Exchange_rates!$A$1:$B$13,2,FALSE)</f>
        <v>1</v>
      </c>
      <c r="I2828" s="6">
        <f t="shared" si="88"/>
        <v>10000</v>
      </c>
      <c r="J2828" s="3">
        <f t="shared" si="89"/>
        <v>85210</v>
      </c>
      <c r="K2828" s="2" t="s">
        <v>17109</v>
      </c>
      <c r="L2828" t="s">
        <v>28230</v>
      </c>
      <c r="M2828" s="2">
        <v>1480</v>
      </c>
      <c r="N2828" s="2" t="s">
        <v>17110</v>
      </c>
      <c r="O2828" s="2" t="s">
        <v>17111</v>
      </c>
      <c r="P2828" s="2" t="s">
        <v>17112</v>
      </c>
      <c r="Q2828" s="2" t="s">
        <v>17113</v>
      </c>
      <c r="R2828">
        <v>9</v>
      </c>
      <c r="S2828" s="9">
        <f>SUM(pledge_tiers!B2828:F2828)/pledge_tiers!CZ2828</f>
        <v>0.87204450625869268</v>
      </c>
      <c r="T2828" s="8">
        <f>SUM(pledge_tiers!G2828:K2828)/pledge_tiers!CZ2828</f>
        <v>0.12795549374130738</v>
      </c>
      <c r="U2828" s="8">
        <f>SUM(pledge_tiers!L2828:CX2828)/pledge_tiers!CZ2828</f>
        <v>0</v>
      </c>
      <c r="V2828">
        <f>VLOOKUP(A2828,cluster_membership!$A$1:$B$4001,2,FALSE)</f>
        <v>5</v>
      </c>
    </row>
    <row r="2829" spans="1:22" x14ac:dyDescent="0.2">
      <c r="A2829" s="2">
        <v>2827</v>
      </c>
      <c r="B2829" s="3">
        <v>480650</v>
      </c>
      <c r="C2829" s="2" t="s">
        <v>17114</v>
      </c>
      <c r="D2829" s="2" t="s">
        <v>17115</v>
      </c>
      <c r="E2829" s="2" t="s">
        <v>129</v>
      </c>
      <c r="F2829" s="2" t="s">
        <v>15</v>
      </c>
      <c r="G2829" s="3">
        <v>250000</v>
      </c>
      <c r="H2829" s="6">
        <f>VLOOKUP(F2829,Exchange_rates!$A$1:$B$13,2,FALSE)</f>
        <v>1</v>
      </c>
      <c r="I2829" s="6">
        <f t="shared" si="88"/>
        <v>250000</v>
      </c>
      <c r="J2829" s="3">
        <f t="shared" si="89"/>
        <v>480650</v>
      </c>
      <c r="K2829" s="2" t="s">
        <v>47</v>
      </c>
      <c r="L2829" t="s">
        <v>28180</v>
      </c>
      <c r="M2829" s="2">
        <v>1480</v>
      </c>
      <c r="N2829" s="2" t="s">
        <v>17116</v>
      </c>
      <c r="O2829" s="2" t="s">
        <v>17117</v>
      </c>
      <c r="P2829" s="2" t="s">
        <v>17118</v>
      </c>
      <c r="Q2829" s="2" t="s">
        <v>17119</v>
      </c>
      <c r="R2829">
        <v>21</v>
      </c>
      <c r="S2829" s="9">
        <f>SUM(pledge_tiers!B2829:F2829)/pledge_tiers!CZ2829</f>
        <v>0.44945454545454544</v>
      </c>
      <c r="T2829" s="8">
        <f>SUM(pledge_tiers!G2829:K2829)/pledge_tiers!CZ2829</f>
        <v>0.44872727272727275</v>
      </c>
      <c r="U2829" s="8">
        <f>SUM(pledge_tiers!L2829:CX2829)/pledge_tiers!CZ2829</f>
        <v>0.10181818181818182</v>
      </c>
      <c r="V2829">
        <f>VLOOKUP(A2829,cluster_membership!$A$1:$B$4001,2,FALSE)</f>
        <v>5</v>
      </c>
    </row>
    <row r="2830" spans="1:22" x14ac:dyDescent="0.2">
      <c r="A2830" s="2">
        <v>2828</v>
      </c>
      <c r="B2830" s="3">
        <v>96120</v>
      </c>
      <c r="C2830" s="2" t="s">
        <v>17120</v>
      </c>
      <c r="D2830" s="2" t="s">
        <v>9314</v>
      </c>
      <c r="E2830" s="2" t="s">
        <v>14</v>
      </c>
      <c r="F2830" s="2" t="s">
        <v>15</v>
      </c>
      <c r="G2830" s="3">
        <v>30000</v>
      </c>
      <c r="H2830" s="6">
        <f>VLOOKUP(F2830,Exchange_rates!$A$1:$B$13,2,FALSE)</f>
        <v>1</v>
      </c>
      <c r="I2830" s="6">
        <f t="shared" si="88"/>
        <v>30000</v>
      </c>
      <c r="J2830" s="3">
        <f t="shared" si="89"/>
        <v>96120</v>
      </c>
      <c r="K2830" s="2" t="s">
        <v>250</v>
      </c>
      <c r="L2830" t="s">
        <v>28180</v>
      </c>
      <c r="M2830" s="2">
        <v>1479</v>
      </c>
      <c r="N2830" s="2" t="s">
        <v>17121</v>
      </c>
      <c r="O2830" s="2" t="s">
        <v>17122</v>
      </c>
      <c r="P2830" s="2" t="s">
        <v>17123</v>
      </c>
      <c r="Q2830" s="2" t="s">
        <v>17124</v>
      </c>
      <c r="R2830">
        <v>8</v>
      </c>
      <c r="S2830" s="9">
        <f>SUM(pledge_tiers!B2830:F2830)/pledge_tiers!CZ2830</f>
        <v>0.97762711864406782</v>
      </c>
      <c r="T2830" s="8">
        <f>SUM(pledge_tiers!G2830:K2830)/pledge_tiers!CZ2830</f>
        <v>2.2372881355932205E-2</v>
      </c>
      <c r="U2830" s="8">
        <f>SUM(pledge_tiers!L2830:CX2830)/pledge_tiers!CZ2830</f>
        <v>0</v>
      </c>
      <c r="V2830">
        <f>VLOOKUP(A2830,cluster_membership!$A$1:$B$4001,2,FALSE)</f>
        <v>5</v>
      </c>
    </row>
    <row r="2831" spans="1:22" x14ac:dyDescent="0.2">
      <c r="A2831" s="2">
        <v>2829</v>
      </c>
      <c r="B2831" s="3">
        <v>32050</v>
      </c>
      <c r="C2831" s="2" t="s">
        <v>17125</v>
      </c>
      <c r="D2831" s="2" t="s">
        <v>17126</v>
      </c>
      <c r="E2831" s="2" t="s">
        <v>10562</v>
      </c>
      <c r="F2831" s="2" t="s">
        <v>15</v>
      </c>
      <c r="G2831" s="3">
        <v>2800</v>
      </c>
      <c r="H2831" s="6">
        <f>VLOOKUP(F2831,Exchange_rates!$A$1:$B$13,2,FALSE)</f>
        <v>1</v>
      </c>
      <c r="I2831" s="6">
        <f t="shared" si="88"/>
        <v>2800</v>
      </c>
      <c r="J2831" s="3">
        <f t="shared" si="89"/>
        <v>32050</v>
      </c>
      <c r="K2831" s="2" t="s">
        <v>17127</v>
      </c>
      <c r="L2831" t="s">
        <v>28180</v>
      </c>
      <c r="M2831" s="2">
        <v>1479</v>
      </c>
      <c r="N2831" s="2" t="s">
        <v>17128</v>
      </c>
      <c r="O2831" s="2" t="s">
        <v>17129</v>
      </c>
      <c r="P2831" s="2" t="s">
        <v>17130</v>
      </c>
      <c r="Q2831" s="2" t="s">
        <v>17131</v>
      </c>
      <c r="R2831">
        <v>9</v>
      </c>
      <c r="S2831" s="9">
        <f>SUM(pledge_tiers!B2831:F2831)/pledge_tiers!CZ2831</f>
        <v>0.97967479674796742</v>
      </c>
      <c r="T2831" s="8">
        <f>SUM(pledge_tiers!G2831:K2831)/pledge_tiers!CZ2831</f>
        <v>2.032520325203252E-2</v>
      </c>
      <c r="U2831" s="8">
        <f>SUM(pledge_tiers!L2831:CX2831)/pledge_tiers!CZ2831</f>
        <v>0</v>
      </c>
      <c r="V2831">
        <f>VLOOKUP(A2831,cluster_membership!$A$1:$B$4001,2,FALSE)</f>
        <v>5</v>
      </c>
    </row>
    <row r="2832" spans="1:22" x14ac:dyDescent="0.2">
      <c r="A2832" s="2">
        <v>2830</v>
      </c>
      <c r="B2832" s="3">
        <v>29294</v>
      </c>
      <c r="C2832" s="2" t="s">
        <v>17132</v>
      </c>
      <c r="D2832" s="2" t="s">
        <v>2831</v>
      </c>
      <c r="E2832" s="2" t="s">
        <v>14</v>
      </c>
      <c r="F2832" s="2" t="s">
        <v>15</v>
      </c>
      <c r="G2832" s="3">
        <v>5000</v>
      </c>
      <c r="H2832" s="6">
        <f>VLOOKUP(F2832,Exchange_rates!$A$1:$B$13,2,FALSE)</f>
        <v>1</v>
      </c>
      <c r="I2832" s="6">
        <f t="shared" si="88"/>
        <v>5000</v>
      </c>
      <c r="J2832" s="3">
        <f t="shared" si="89"/>
        <v>29294</v>
      </c>
      <c r="K2832" s="2" t="s">
        <v>2832</v>
      </c>
      <c r="L2832" t="s">
        <v>28180</v>
      </c>
      <c r="M2832" s="2">
        <v>1479</v>
      </c>
      <c r="N2832" s="2" t="s">
        <v>17133</v>
      </c>
      <c r="O2832" s="2" t="s">
        <v>17134</v>
      </c>
      <c r="P2832" s="2" t="s">
        <v>17135</v>
      </c>
      <c r="Q2832" s="2" t="s">
        <v>17136</v>
      </c>
      <c r="R2832">
        <v>6</v>
      </c>
      <c r="S2832" s="9">
        <f>SUM(pledge_tiers!B2832:F2832)/pledge_tiers!CZ2832</f>
        <v>0.99383561643835616</v>
      </c>
      <c r="T2832" s="8">
        <f>SUM(pledge_tiers!G2832:K2832)/pledge_tiers!CZ2832</f>
        <v>6.1643835616438354E-3</v>
      </c>
      <c r="U2832" s="8">
        <f>SUM(pledge_tiers!L2832:CX2832)/pledge_tiers!CZ2832</f>
        <v>0</v>
      </c>
      <c r="V2832">
        <f>VLOOKUP(A2832,cluster_membership!$A$1:$B$4001,2,FALSE)</f>
        <v>5</v>
      </c>
    </row>
    <row r="2833" spans="1:22" x14ac:dyDescent="0.2">
      <c r="A2833" s="2">
        <v>2831</v>
      </c>
      <c r="B2833" s="3">
        <v>77973</v>
      </c>
      <c r="C2833" s="2" t="s">
        <v>17137</v>
      </c>
      <c r="D2833" s="2" t="s">
        <v>17138</v>
      </c>
      <c r="E2833" s="2" t="s">
        <v>14</v>
      </c>
      <c r="F2833" s="2" t="s">
        <v>15</v>
      </c>
      <c r="G2833" s="3">
        <v>8000</v>
      </c>
      <c r="H2833" s="6">
        <f>VLOOKUP(F2833,Exchange_rates!$A$1:$B$13,2,FALSE)</f>
        <v>1</v>
      </c>
      <c r="I2833" s="6">
        <f t="shared" si="88"/>
        <v>8000</v>
      </c>
      <c r="J2833" s="3">
        <f t="shared" si="89"/>
        <v>77973</v>
      </c>
      <c r="K2833" s="2" t="s">
        <v>861</v>
      </c>
      <c r="L2833" t="s">
        <v>28180</v>
      </c>
      <c r="M2833" s="2">
        <v>1479</v>
      </c>
      <c r="N2833" s="2" t="s">
        <v>17139</v>
      </c>
      <c r="O2833" s="2" t="s">
        <v>17140</v>
      </c>
      <c r="P2833" s="2" t="s">
        <v>17141</v>
      </c>
      <c r="Q2833" s="2" t="s">
        <v>17142</v>
      </c>
      <c r="R2833">
        <v>7</v>
      </c>
      <c r="S2833" s="9">
        <f>SUM(pledge_tiers!B2833:F2833)/pledge_tiers!CZ2833</f>
        <v>0.97802197802197799</v>
      </c>
      <c r="T2833" s="8">
        <f>SUM(pledge_tiers!G2833:K2833)/pledge_tiers!CZ2833</f>
        <v>2.197802197802198E-2</v>
      </c>
      <c r="U2833" s="8">
        <f>SUM(pledge_tiers!L2833:CX2833)/pledge_tiers!CZ2833</f>
        <v>0</v>
      </c>
      <c r="V2833">
        <f>VLOOKUP(A2833,cluster_membership!$A$1:$B$4001,2,FALSE)</f>
        <v>5</v>
      </c>
    </row>
    <row r="2834" spans="1:22" x14ac:dyDescent="0.2">
      <c r="A2834" s="2">
        <v>2832</v>
      </c>
      <c r="B2834" s="3">
        <v>89843</v>
      </c>
      <c r="C2834" s="2" t="s">
        <v>17143</v>
      </c>
      <c r="D2834" s="2" t="s">
        <v>10935</v>
      </c>
      <c r="E2834" s="2" t="s">
        <v>3088</v>
      </c>
      <c r="F2834" s="2" t="s">
        <v>15</v>
      </c>
      <c r="G2834" s="3">
        <v>75000</v>
      </c>
      <c r="H2834" s="6">
        <f>VLOOKUP(F2834,Exchange_rates!$A$1:$B$13,2,FALSE)</f>
        <v>1</v>
      </c>
      <c r="I2834" s="6">
        <f t="shared" si="88"/>
        <v>75000</v>
      </c>
      <c r="J2834" s="3">
        <f t="shared" si="89"/>
        <v>89843</v>
      </c>
      <c r="K2834" s="2" t="s">
        <v>1475</v>
      </c>
      <c r="L2834" t="s">
        <v>28180</v>
      </c>
      <c r="M2834" s="2">
        <v>1478</v>
      </c>
      <c r="N2834" s="2" t="s">
        <v>17144</v>
      </c>
      <c r="O2834" s="2" t="s">
        <v>17145</v>
      </c>
      <c r="P2834" s="2" t="s">
        <v>17146</v>
      </c>
      <c r="Q2834" s="2" t="s">
        <v>17147</v>
      </c>
      <c r="R2834">
        <v>33</v>
      </c>
      <c r="S2834" s="9">
        <f>SUM(pledge_tiers!B2834:F2834)/pledge_tiers!CZ2834</f>
        <v>0.41055517477724468</v>
      </c>
      <c r="T2834" s="8">
        <f>SUM(pledge_tiers!G2834:K2834)/pledge_tiers!CZ2834</f>
        <v>0.18163125428375601</v>
      </c>
      <c r="U2834" s="8">
        <f>SUM(pledge_tiers!L2834:CX2834)/pledge_tiers!CZ2834</f>
        <v>0.40781357093899934</v>
      </c>
      <c r="V2834">
        <f>VLOOKUP(A2834,cluster_membership!$A$1:$B$4001,2,FALSE)</f>
        <v>5</v>
      </c>
    </row>
    <row r="2835" spans="1:22" x14ac:dyDescent="0.2">
      <c r="A2835" s="2">
        <v>2833</v>
      </c>
      <c r="B2835" s="3">
        <v>140005</v>
      </c>
      <c r="C2835" s="2" t="s">
        <v>17148</v>
      </c>
      <c r="D2835" s="2" t="s">
        <v>17149</v>
      </c>
      <c r="E2835" s="2" t="s">
        <v>4475</v>
      </c>
      <c r="F2835" s="2" t="s">
        <v>15</v>
      </c>
      <c r="G2835" s="3">
        <v>100000</v>
      </c>
      <c r="H2835" s="6">
        <f>VLOOKUP(F2835,Exchange_rates!$A$1:$B$13,2,FALSE)</f>
        <v>1</v>
      </c>
      <c r="I2835" s="6">
        <f t="shared" si="88"/>
        <v>100000</v>
      </c>
      <c r="J2835" s="3">
        <f t="shared" si="89"/>
        <v>140005</v>
      </c>
      <c r="K2835" s="2" t="s">
        <v>257</v>
      </c>
      <c r="L2835" t="s">
        <v>28180</v>
      </c>
      <c r="M2835" s="2">
        <v>1478</v>
      </c>
      <c r="N2835" s="2" t="s">
        <v>17150</v>
      </c>
      <c r="O2835" s="2" t="s">
        <v>17151</v>
      </c>
      <c r="P2835" s="2" t="s">
        <v>17152</v>
      </c>
      <c r="Q2835" s="2" t="s">
        <v>17153</v>
      </c>
      <c r="R2835">
        <v>11</v>
      </c>
      <c r="S2835" s="9">
        <f>SUM(pledge_tiers!B2835:F2835)/pledge_tiers!CZ2835</f>
        <v>0.93953858392999201</v>
      </c>
      <c r="T2835" s="8">
        <f>SUM(pledge_tiers!G2835:K2835)/pledge_tiers!CZ2835</f>
        <v>5.8074781225139219E-2</v>
      </c>
      <c r="U2835" s="8">
        <f>SUM(pledge_tiers!L2835:CX2835)/pledge_tiers!CZ2835</f>
        <v>2.3866348448687352E-3</v>
      </c>
      <c r="V2835">
        <f>VLOOKUP(A2835,cluster_membership!$A$1:$B$4001,2,FALSE)</f>
        <v>5</v>
      </c>
    </row>
    <row r="2836" spans="1:22" x14ac:dyDescent="0.2">
      <c r="A2836" s="2">
        <v>2834</v>
      </c>
      <c r="B2836" s="3">
        <v>43890</v>
      </c>
      <c r="C2836" s="2" t="s">
        <v>17154</v>
      </c>
      <c r="D2836" s="2" t="s">
        <v>17155</v>
      </c>
      <c r="E2836" s="2" t="s">
        <v>23</v>
      </c>
      <c r="F2836" s="2" t="s">
        <v>15</v>
      </c>
      <c r="G2836" s="3">
        <v>25000</v>
      </c>
      <c r="H2836" s="6">
        <f>VLOOKUP(F2836,Exchange_rates!$A$1:$B$13,2,FALSE)</f>
        <v>1</v>
      </c>
      <c r="I2836" s="6">
        <f t="shared" si="88"/>
        <v>25000</v>
      </c>
      <c r="J2836" s="3">
        <f t="shared" si="89"/>
        <v>43890</v>
      </c>
      <c r="K2836" s="2" t="s">
        <v>17156</v>
      </c>
      <c r="L2836" t="s">
        <v>28182</v>
      </c>
      <c r="M2836" s="2">
        <v>1476</v>
      </c>
      <c r="N2836" s="2" t="s">
        <v>17157</v>
      </c>
      <c r="O2836" s="2" t="s">
        <v>17158</v>
      </c>
      <c r="P2836" s="2" t="s">
        <v>17159</v>
      </c>
      <c r="Q2836" s="2" t="s">
        <v>17160</v>
      </c>
      <c r="R2836">
        <v>4</v>
      </c>
      <c r="S2836" s="9">
        <f>SUM(pledge_tiers!B2836:F2836)/pledge_tiers!CZ2836</f>
        <v>1</v>
      </c>
      <c r="T2836" s="8">
        <f>SUM(pledge_tiers!G2836:K2836)/pledge_tiers!CZ2836</f>
        <v>0</v>
      </c>
      <c r="U2836" s="8">
        <f>SUM(pledge_tiers!L2836:CX2836)/pledge_tiers!CZ2836</f>
        <v>0</v>
      </c>
      <c r="V2836">
        <f>VLOOKUP(A2836,cluster_membership!$A$1:$B$4001,2,FALSE)</f>
        <v>5</v>
      </c>
    </row>
    <row r="2837" spans="1:22" x14ac:dyDescent="0.2">
      <c r="A2837" s="2">
        <v>2835</v>
      </c>
      <c r="B2837" s="3">
        <v>75643</v>
      </c>
      <c r="C2837" s="2" t="s">
        <v>17161</v>
      </c>
      <c r="D2837" s="2" t="s">
        <v>17162</v>
      </c>
      <c r="E2837" s="2" t="s">
        <v>5187</v>
      </c>
      <c r="F2837" s="2" t="s">
        <v>15</v>
      </c>
      <c r="G2837" s="3">
        <v>22000</v>
      </c>
      <c r="H2837" s="6">
        <f>VLOOKUP(F2837,Exchange_rates!$A$1:$B$13,2,FALSE)</f>
        <v>1</v>
      </c>
      <c r="I2837" s="6">
        <f t="shared" si="88"/>
        <v>22000</v>
      </c>
      <c r="J2837" s="3">
        <f t="shared" si="89"/>
        <v>75643</v>
      </c>
      <c r="K2837" s="2" t="s">
        <v>17163</v>
      </c>
      <c r="L2837" t="s">
        <v>28180</v>
      </c>
      <c r="M2837" s="2">
        <v>1476</v>
      </c>
      <c r="N2837" s="2" t="s">
        <v>17164</v>
      </c>
      <c r="O2837" s="2" t="s">
        <v>17165</v>
      </c>
      <c r="P2837" s="2" t="s">
        <v>17166</v>
      </c>
      <c r="Q2837" s="2" t="s">
        <v>17167</v>
      </c>
      <c r="R2837">
        <v>27</v>
      </c>
      <c r="S2837" s="9">
        <f>SUM(pledge_tiers!B2837:F2837)/pledge_tiers!CZ2837</f>
        <v>0.46043656207366984</v>
      </c>
      <c r="T2837" s="8">
        <f>SUM(pledge_tiers!G2837:K2837)/pledge_tiers!CZ2837</f>
        <v>0.41268758526603</v>
      </c>
      <c r="U2837" s="8">
        <f>SUM(pledge_tiers!L2837:CX2837)/pledge_tiers!CZ2837</f>
        <v>0.12687585266030013</v>
      </c>
      <c r="V2837">
        <f>VLOOKUP(A2837,cluster_membership!$A$1:$B$4001,2,FALSE)</f>
        <v>5</v>
      </c>
    </row>
    <row r="2838" spans="1:22" x14ac:dyDescent="0.2">
      <c r="A2838" s="2">
        <v>2836</v>
      </c>
      <c r="B2838" s="3">
        <v>123788</v>
      </c>
      <c r="C2838" s="2" t="s">
        <v>17168</v>
      </c>
      <c r="D2838" s="2" t="s">
        <v>17169</v>
      </c>
      <c r="E2838" s="2" t="s">
        <v>189</v>
      </c>
      <c r="F2838" s="2" t="s">
        <v>15</v>
      </c>
      <c r="G2838" s="3">
        <v>100000</v>
      </c>
      <c r="H2838" s="6">
        <f>VLOOKUP(F2838,Exchange_rates!$A$1:$B$13,2,FALSE)</f>
        <v>1</v>
      </c>
      <c r="I2838" s="6">
        <f t="shared" si="88"/>
        <v>100000</v>
      </c>
      <c r="J2838" s="3">
        <f t="shared" si="89"/>
        <v>123788</v>
      </c>
      <c r="K2838" s="2" t="s">
        <v>278</v>
      </c>
      <c r="L2838" t="s">
        <v>28180</v>
      </c>
      <c r="M2838" s="2">
        <v>1476</v>
      </c>
      <c r="N2838" s="2" t="s">
        <v>17170</v>
      </c>
      <c r="O2838" s="2" t="s">
        <v>17171</v>
      </c>
      <c r="P2838" s="2" t="s">
        <v>17172</v>
      </c>
      <c r="Q2838" s="2" t="s">
        <v>17173</v>
      </c>
      <c r="R2838">
        <v>7</v>
      </c>
      <c r="S2838" s="9">
        <f>SUM(pledge_tiers!B2838:F2838)/pledge_tiers!CZ2838</f>
        <v>0.99791955617198336</v>
      </c>
      <c r="T2838" s="8">
        <f>SUM(pledge_tiers!G2838:K2838)/pledge_tiers!CZ2838</f>
        <v>2.0804438280166435E-3</v>
      </c>
      <c r="U2838" s="8">
        <f>SUM(pledge_tiers!L2838:CX2838)/pledge_tiers!CZ2838</f>
        <v>0</v>
      </c>
      <c r="V2838">
        <f>VLOOKUP(A2838,cluster_membership!$A$1:$B$4001,2,FALSE)</f>
        <v>5</v>
      </c>
    </row>
    <row r="2839" spans="1:22" x14ac:dyDescent="0.2">
      <c r="A2839" s="2">
        <v>2837</v>
      </c>
      <c r="B2839" s="3">
        <v>192157</v>
      </c>
      <c r="C2839" s="2" t="s">
        <v>17174</v>
      </c>
      <c r="D2839" s="2" t="s">
        <v>17175</v>
      </c>
      <c r="E2839" s="2" t="s">
        <v>14</v>
      </c>
      <c r="F2839" s="2" t="s">
        <v>15</v>
      </c>
      <c r="G2839" s="3">
        <v>500</v>
      </c>
      <c r="H2839" s="6">
        <f>VLOOKUP(F2839,Exchange_rates!$A$1:$B$13,2,FALSE)</f>
        <v>1</v>
      </c>
      <c r="I2839" s="6">
        <f t="shared" si="88"/>
        <v>500</v>
      </c>
      <c r="J2839" s="3">
        <f t="shared" si="89"/>
        <v>192157</v>
      </c>
      <c r="K2839" s="2" t="s">
        <v>2320</v>
      </c>
      <c r="L2839" t="s">
        <v>28180</v>
      </c>
      <c r="M2839" s="2">
        <v>1475</v>
      </c>
      <c r="N2839" s="2" t="s">
        <v>17176</v>
      </c>
      <c r="O2839" s="2" t="s">
        <v>17177</v>
      </c>
      <c r="P2839" s="2" t="s">
        <v>17178</v>
      </c>
      <c r="Q2839" s="2" t="s">
        <v>17179</v>
      </c>
      <c r="R2839">
        <v>6</v>
      </c>
      <c r="S2839" s="9">
        <f>SUM(pledge_tiers!B2839:F2839)/pledge_tiers!CZ2839</f>
        <v>0.19190509420795535</v>
      </c>
      <c r="T2839" s="8">
        <f>SUM(pledge_tiers!G2839:K2839)/pledge_tiers!CZ2839</f>
        <v>0.80809490579204468</v>
      </c>
      <c r="U2839" s="8">
        <f>SUM(pledge_tiers!L2839:CX2839)/pledge_tiers!CZ2839</f>
        <v>0</v>
      </c>
      <c r="V2839">
        <f>VLOOKUP(A2839,cluster_membership!$A$1:$B$4001,2,FALSE)</f>
        <v>5</v>
      </c>
    </row>
    <row r="2840" spans="1:22" x14ac:dyDescent="0.2">
      <c r="A2840" s="2">
        <v>2838</v>
      </c>
      <c r="B2840" s="3">
        <v>469313</v>
      </c>
      <c r="C2840" s="2" t="s">
        <v>17180</v>
      </c>
      <c r="D2840" s="2" t="s">
        <v>17181</v>
      </c>
      <c r="E2840" s="2" t="s">
        <v>14</v>
      </c>
      <c r="F2840" s="2" t="s">
        <v>15</v>
      </c>
      <c r="G2840" s="3">
        <v>50000</v>
      </c>
      <c r="H2840" s="6">
        <f>VLOOKUP(F2840,Exchange_rates!$A$1:$B$13,2,FALSE)</f>
        <v>1</v>
      </c>
      <c r="I2840" s="6">
        <f t="shared" si="88"/>
        <v>50000</v>
      </c>
      <c r="J2840" s="3">
        <f t="shared" si="89"/>
        <v>469313</v>
      </c>
      <c r="K2840" s="2" t="s">
        <v>4906</v>
      </c>
      <c r="L2840" t="s">
        <v>28210</v>
      </c>
      <c r="M2840" s="2">
        <v>1475</v>
      </c>
      <c r="N2840" s="2" t="s">
        <v>17182</v>
      </c>
      <c r="O2840" s="2" t="s">
        <v>17183</v>
      </c>
      <c r="P2840" s="2" t="s">
        <v>17184</v>
      </c>
      <c r="Q2840" s="2" t="s">
        <v>17185</v>
      </c>
      <c r="R2840">
        <v>26</v>
      </c>
      <c r="S2840" s="9">
        <f>SUM(pledge_tiers!B2840:F2840)/pledge_tiers!CZ2840</f>
        <v>0.37665967854647098</v>
      </c>
      <c r="T2840" s="8">
        <f>SUM(pledge_tiers!G2840:K2840)/pledge_tiers!CZ2840</f>
        <v>0.1914744933612858</v>
      </c>
      <c r="U2840" s="8">
        <f>SUM(pledge_tiers!L2840:CX2840)/pledge_tiers!CZ2840</f>
        <v>0.43186582809224316</v>
      </c>
      <c r="V2840">
        <f>VLOOKUP(A2840,cluster_membership!$A$1:$B$4001,2,FALSE)</f>
        <v>5</v>
      </c>
    </row>
    <row r="2841" spans="1:22" x14ac:dyDescent="0.2">
      <c r="A2841" s="2">
        <v>2839</v>
      </c>
      <c r="B2841" s="3">
        <v>134563</v>
      </c>
      <c r="C2841" s="2" t="s">
        <v>17186</v>
      </c>
      <c r="D2841" s="2" t="s">
        <v>17187</v>
      </c>
      <c r="E2841" s="2" t="s">
        <v>581</v>
      </c>
      <c r="F2841" s="2" t="s">
        <v>15</v>
      </c>
      <c r="G2841" s="3">
        <v>20000</v>
      </c>
      <c r="H2841" s="6">
        <f>VLOOKUP(F2841,Exchange_rates!$A$1:$B$13,2,FALSE)</f>
        <v>1</v>
      </c>
      <c r="I2841" s="6">
        <f t="shared" si="88"/>
        <v>20000</v>
      </c>
      <c r="J2841" s="3">
        <f t="shared" si="89"/>
        <v>134563</v>
      </c>
      <c r="K2841" s="2" t="s">
        <v>365</v>
      </c>
      <c r="L2841" t="s">
        <v>28185</v>
      </c>
      <c r="M2841" s="2">
        <v>1474</v>
      </c>
      <c r="N2841" s="2" t="s">
        <v>17188</v>
      </c>
      <c r="O2841" s="2" t="s">
        <v>17189</v>
      </c>
      <c r="P2841" s="2" t="s">
        <v>17190</v>
      </c>
      <c r="Q2841" s="2" t="s">
        <v>17191</v>
      </c>
      <c r="R2841">
        <v>24</v>
      </c>
      <c r="S2841" s="9">
        <f>SUM(pledge_tiers!B2841:F2841)/pledge_tiers!CZ2841</f>
        <v>0.42747021723896284</v>
      </c>
      <c r="T2841" s="8">
        <f>SUM(pledge_tiers!G2841:K2841)/pledge_tiers!CZ2841</f>
        <v>0.23896285914505958</v>
      </c>
      <c r="U2841" s="8">
        <f>SUM(pledge_tiers!L2841:CX2841)/pledge_tiers!CZ2841</f>
        <v>0.33356692361597756</v>
      </c>
      <c r="V2841">
        <f>VLOOKUP(A2841,cluster_membership!$A$1:$B$4001,2,FALSE)</f>
        <v>5</v>
      </c>
    </row>
    <row r="2842" spans="1:22" x14ac:dyDescent="0.2">
      <c r="A2842" s="2">
        <v>2840</v>
      </c>
      <c r="B2842" s="3">
        <v>53311</v>
      </c>
      <c r="C2842" s="2" t="s">
        <v>17192</v>
      </c>
      <c r="D2842" s="2" t="s">
        <v>17193</v>
      </c>
      <c r="E2842" s="2" t="s">
        <v>3118</v>
      </c>
      <c r="F2842" s="2" t="s">
        <v>15</v>
      </c>
      <c r="G2842" s="3">
        <v>28000</v>
      </c>
      <c r="H2842" s="6">
        <f>VLOOKUP(F2842,Exchange_rates!$A$1:$B$13,2,FALSE)</f>
        <v>1</v>
      </c>
      <c r="I2842" s="6">
        <f t="shared" si="88"/>
        <v>28000</v>
      </c>
      <c r="J2842" s="3">
        <f t="shared" si="89"/>
        <v>53311</v>
      </c>
      <c r="K2842" s="2" t="s">
        <v>16</v>
      </c>
      <c r="L2842" t="s">
        <v>28180</v>
      </c>
      <c r="M2842" s="2">
        <v>1474</v>
      </c>
      <c r="N2842" s="2" t="s">
        <v>17194</v>
      </c>
      <c r="O2842" s="2" t="s">
        <v>17195</v>
      </c>
      <c r="P2842" s="2" t="s">
        <v>17196</v>
      </c>
      <c r="Q2842" s="2" t="s">
        <v>17197</v>
      </c>
      <c r="R2842">
        <v>45</v>
      </c>
      <c r="S2842" s="9">
        <f>SUM(pledge_tiers!B2842:F2842)/pledge_tiers!CZ2842</f>
        <v>0.66093535075653365</v>
      </c>
      <c r="T2842" s="8">
        <f>SUM(pledge_tiers!G2842:K2842)/pledge_tiers!CZ2842</f>
        <v>0.30949105914718017</v>
      </c>
      <c r="U2842" s="8">
        <f>SUM(pledge_tiers!L2842:CX2842)/pledge_tiers!CZ2842</f>
        <v>2.9573590096286108E-2</v>
      </c>
      <c r="V2842">
        <f>VLOOKUP(A2842,cluster_membership!$A$1:$B$4001,2,FALSE)</f>
        <v>5</v>
      </c>
    </row>
    <row r="2843" spans="1:22" x14ac:dyDescent="0.2">
      <c r="A2843" s="2">
        <v>2841</v>
      </c>
      <c r="B2843" s="3">
        <v>47444</v>
      </c>
      <c r="C2843" s="2" t="s">
        <v>17198</v>
      </c>
      <c r="D2843" s="2" t="s">
        <v>17199</v>
      </c>
      <c r="E2843" s="2" t="s">
        <v>14</v>
      </c>
      <c r="F2843" s="2" t="s">
        <v>15</v>
      </c>
      <c r="G2843" s="3">
        <v>5000</v>
      </c>
      <c r="H2843" s="6">
        <f>VLOOKUP(F2843,Exchange_rates!$A$1:$B$13,2,FALSE)</f>
        <v>1</v>
      </c>
      <c r="I2843" s="6">
        <f t="shared" si="88"/>
        <v>5000</v>
      </c>
      <c r="J2843" s="3">
        <f t="shared" si="89"/>
        <v>47444</v>
      </c>
      <c r="K2843" s="2" t="s">
        <v>17200</v>
      </c>
      <c r="L2843" t="s">
        <v>28180</v>
      </c>
      <c r="M2843" s="2">
        <v>1473</v>
      </c>
      <c r="N2843" s="2" t="s">
        <v>17201</v>
      </c>
      <c r="O2843" s="2" t="s">
        <v>17202</v>
      </c>
      <c r="P2843" s="2" t="s">
        <v>17203</v>
      </c>
      <c r="Q2843" s="2" t="s">
        <v>17204</v>
      </c>
      <c r="R2843">
        <v>42</v>
      </c>
      <c r="S2843" s="9">
        <f>SUM(pledge_tiers!B2843:F2843)/pledge_tiers!CZ2843</f>
        <v>0.67236662106703149</v>
      </c>
      <c r="T2843" s="8">
        <f>SUM(pledge_tiers!G2843:K2843)/pledge_tiers!CZ2843</f>
        <v>0.2106703146374829</v>
      </c>
      <c r="U2843" s="8">
        <f>SUM(pledge_tiers!L2843:CX2843)/pledge_tiers!CZ2843</f>
        <v>0.11696306429548564</v>
      </c>
      <c r="V2843">
        <f>VLOOKUP(A2843,cluster_membership!$A$1:$B$4001,2,FALSE)</f>
        <v>5</v>
      </c>
    </row>
    <row r="2844" spans="1:22" x14ac:dyDescent="0.2">
      <c r="A2844" s="2">
        <v>2842</v>
      </c>
      <c r="B2844" s="3">
        <v>104069</v>
      </c>
      <c r="C2844" s="2" t="s">
        <v>17205</v>
      </c>
      <c r="D2844" s="2" t="s">
        <v>3227</v>
      </c>
      <c r="E2844" s="2" t="s">
        <v>1357</v>
      </c>
      <c r="F2844" s="2" t="s">
        <v>15</v>
      </c>
      <c r="G2844" s="3">
        <v>30000</v>
      </c>
      <c r="H2844" s="6">
        <f>VLOOKUP(F2844,Exchange_rates!$A$1:$B$13,2,FALSE)</f>
        <v>1</v>
      </c>
      <c r="I2844" s="6">
        <f t="shared" si="88"/>
        <v>30000</v>
      </c>
      <c r="J2844" s="3">
        <f t="shared" si="89"/>
        <v>104069</v>
      </c>
      <c r="K2844" s="2" t="s">
        <v>16</v>
      </c>
      <c r="L2844" t="s">
        <v>28180</v>
      </c>
      <c r="M2844" s="2">
        <v>1473</v>
      </c>
      <c r="N2844" s="2" t="s">
        <v>17206</v>
      </c>
      <c r="O2844" s="2" t="s">
        <v>17207</v>
      </c>
      <c r="P2844" s="2" t="s">
        <v>17208</v>
      </c>
      <c r="Q2844" s="2" t="s">
        <v>17209</v>
      </c>
      <c r="R2844">
        <v>12</v>
      </c>
      <c r="S2844" s="9">
        <f>SUM(pledge_tiers!B2844:F2844)/pledge_tiers!CZ2844</f>
        <v>0.64021887824897405</v>
      </c>
      <c r="T2844" s="8">
        <f>SUM(pledge_tiers!G2844:K2844)/pledge_tiers!CZ2844</f>
        <v>0.32216142270861831</v>
      </c>
      <c r="U2844" s="8">
        <f>SUM(pledge_tiers!L2844:CX2844)/pledge_tiers!CZ2844</f>
        <v>3.761969904240766E-2</v>
      </c>
      <c r="V2844">
        <f>VLOOKUP(A2844,cluster_membership!$A$1:$B$4001,2,FALSE)</f>
        <v>5</v>
      </c>
    </row>
    <row r="2845" spans="1:22" x14ac:dyDescent="0.2">
      <c r="A2845" s="2">
        <v>2843</v>
      </c>
      <c r="B2845" s="3">
        <v>41909</v>
      </c>
      <c r="C2845" s="2" t="s">
        <v>17210</v>
      </c>
      <c r="D2845" s="2" t="s">
        <v>17211</v>
      </c>
      <c r="E2845" s="2" t="s">
        <v>46</v>
      </c>
      <c r="F2845" s="2" t="s">
        <v>15</v>
      </c>
      <c r="G2845" s="3">
        <v>30000</v>
      </c>
      <c r="H2845" s="6">
        <f>VLOOKUP(F2845,Exchange_rates!$A$1:$B$13,2,FALSE)</f>
        <v>1</v>
      </c>
      <c r="I2845" s="6">
        <f t="shared" si="88"/>
        <v>30000</v>
      </c>
      <c r="J2845" s="3">
        <f t="shared" si="89"/>
        <v>41909</v>
      </c>
      <c r="K2845" s="2" t="s">
        <v>47</v>
      </c>
      <c r="L2845" t="s">
        <v>28180</v>
      </c>
      <c r="M2845" s="2">
        <v>1473</v>
      </c>
      <c r="N2845" s="2" t="s">
        <v>17212</v>
      </c>
      <c r="O2845" s="2" t="s">
        <v>17213</v>
      </c>
      <c r="P2845" s="2" t="s">
        <v>17214</v>
      </c>
      <c r="Q2845" s="2" t="s">
        <v>17215</v>
      </c>
      <c r="R2845">
        <v>15</v>
      </c>
      <c r="S2845" s="9">
        <f>SUM(pledge_tiers!B2845:F2845)/pledge_tiers!CZ2845</f>
        <v>0.74810213940648729</v>
      </c>
      <c r="T2845" s="8">
        <f>SUM(pledge_tiers!G2845:K2845)/pledge_tiers!CZ2845</f>
        <v>0.18978605935127674</v>
      </c>
      <c r="U2845" s="8">
        <f>SUM(pledge_tiers!L2845:CX2845)/pledge_tiers!CZ2845</f>
        <v>6.2111801242236024E-2</v>
      </c>
      <c r="V2845">
        <f>VLOOKUP(A2845,cluster_membership!$A$1:$B$4001,2,FALSE)</f>
        <v>5</v>
      </c>
    </row>
    <row r="2846" spans="1:22" x14ac:dyDescent="0.2">
      <c r="A2846" s="2">
        <v>2844</v>
      </c>
      <c r="B2846" s="3">
        <v>55057</v>
      </c>
      <c r="C2846" s="2" t="s">
        <v>17216</v>
      </c>
      <c r="D2846" s="2" t="s">
        <v>17217</v>
      </c>
      <c r="E2846" s="2" t="s">
        <v>998</v>
      </c>
      <c r="F2846" s="2" t="s">
        <v>15</v>
      </c>
      <c r="G2846" s="3">
        <v>10000</v>
      </c>
      <c r="H2846" s="6">
        <f>VLOOKUP(F2846,Exchange_rates!$A$1:$B$13,2,FALSE)</f>
        <v>1</v>
      </c>
      <c r="I2846" s="6">
        <f t="shared" si="88"/>
        <v>10000</v>
      </c>
      <c r="J2846" s="3">
        <f t="shared" si="89"/>
        <v>55057</v>
      </c>
      <c r="K2846" s="2" t="s">
        <v>16</v>
      </c>
      <c r="L2846" t="s">
        <v>28180</v>
      </c>
      <c r="M2846" s="2">
        <v>1472</v>
      </c>
      <c r="N2846" s="2" t="s">
        <v>17218</v>
      </c>
      <c r="O2846" s="2" t="s">
        <v>17219</v>
      </c>
      <c r="P2846" s="2" t="s">
        <v>17220</v>
      </c>
      <c r="Q2846" s="2" t="s">
        <v>17221</v>
      </c>
      <c r="R2846">
        <v>26</v>
      </c>
      <c r="S2846" s="9">
        <f>SUM(pledge_tiers!B2846:F2846)/pledge_tiers!CZ2846</f>
        <v>0.70484891075193257</v>
      </c>
      <c r="T2846" s="8">
        <f>SUM(pledge_tiers!G2846:K2846)/pledge_tiers!CZ2846</f>
        <v>0.22347153900210823</v>
      </c>
      <c r="U2846" s="8">
        <f>SUM(pledge_tiers!L2846:CX2846)/pledge_tiers!CZ2846</f>
        <v>7.1679550245959248E-2</v>
      </c>
      <c r="V2846">
        <f>VLOOKUP(A2846,cluster_membership!$A$1:$B$4001,2,FALSE)</f>
        <v>5</v>
      </c>
    </row>
    <row r="2847" spans="1:22" x14ac:dyDescent="0.2">
      <c r="A2847" s="2">
        <v>2845</v>
      </c>
      <c r="B2847" s="3">
        <v>149405</v>
      </c>
      <c r="C2847" s="2" t="s">
        <v>17222</v>
      </c>
      <c r="D2847" s="2" t="s">
        <v>17223</v>
      </c>
      <c r="E2847" s="2" t="s">
        <v>23</v>
      </c>
      <c r="F2847" s="2" t="s">
        <v>15</v>
      </c>
      <c r="G2847" s="3">
        <v>50000</v>
      </c>
      <c r="H2847" s="6">
        <f>VLOOKUP(F2847,Exchange_rates!$A$1:$B$13,2,FALSE)</f>
        <v>1</v>
      </c>
      <c r="I2847" s="6">
        <f t="shared" si="88"/>
        <v>50000</v>
      </c>
      <c r="J2847" s="3">
        <f t="shared" si="89"/>
        <v>149405</v>
      </c>
      <c r="K2847" s="2" t="s">
        <v>136</v>
      </c>
      <c r="L2847" t="s">
        <v>28180</v>
      </c>
      <c r="M2847" s="2">
        <v>1472</v>
      </c>
      <c r="N2847" s="2" t="s">
        <v>17224</v>
      </c>
      <c r="O2847" s="2" t="s">
        <v>17225</v>
      </c>
      <c r="P2847" s="2" t="s">
        <v>17226</v>
      </c>
      <c r="Q2847" s="2" t="s">
        <v>17227</v>
      </c>
      <c r="R2847">
        <v>8</v>
      </c>
      <c r="S2847" s="9">
        <f>SUM(pledge_tiers!B2847:F2847)/pledge_tiers!CZ2847</f>
        <v>0.90613973182780527</v>
      </c>
      <c r="T2847" s="8">
        <f>SUM(pledge_tiers!G2847:K2847)/pledge_tiers!CZ2847</f>
        <v>9.3860268172194783E-2</v>
      </c>
      <c r="U2847" s="8">
        <f>SUM(pledge_tiers!L2847:CX2847)/pledge_tiers!CZ2847</f>
        <v>0</v>
      </c>
      <c r="V2847">
        <f>VLOOKUP(A2847,cluster_membership!$A$1:$B$4001,2,FALSE)</f>
        <v>5</v>
      </c>
    </row>
    <row r="2848" spans="1:22" x14ac:dyDescent="0.2">
      <c r="A2848" s="2">
        <v>2846</v>
      </c>
      <c r="B2848" s="3">
        <v>55857</v>
      </c>
      <c r="C2848" s="2" t="s">
        <v>17228</v>
      </c>
      <c r="D2848" s="2" t="s">
        <v>2511</v>
      </c>
      <c r="E2848" s="2" t="s">
        <v>1699</v>
      </c>
      <c r="F2848" s="2" t="s">
        <v>15</v>
      </c>
      <c r="G2848" s="3">
        <v>10000</v>
      </c>
      <c r="H2848" s="6">
        <f>VLOOKUP(F2848,Exchange_rates!$A$1:$B$13,2,FALSE)</f>
        <v>1</v>
      </c>
      <c r="I2848" s="6">
        <f t="shared" si="88"/>
        <v>10000</v>
      </c>
      <c r="J2848" s="3">
        <f t="shared" si="89"/>
        <v>55857</v>
      </c>
      <c r="K2848" s="2" t="s">
        <v>861</v>
      </c>
      <c r="L2848" t="s">
        <v>28180</v>
      </c>
      <c r="M2848" s="2">
        <v>1472</v>
      </c>
      <c r="N2848" s="2" t="s">
        <v>17229</v>
      </c>
      <c r="O2848" s="2" t="s">
        <v>17230</v>
      </c>
      <c r="P2848" s="2" t="s">
        <v>17231</v>
      </c>
      <c r="Q2848" s="2" t="s">
        <v>17232</v>
      </c>
      <c r="R2848">
        <v>8</v>
      </c>
      <c r="S2848" s="9">
        <f>SUM(pledge_tiers!B2848:F2848)/pledge_tiers!CZ2848</f>
        <v>0.99111414900888584</v>
      </c>
      <c r="T2848" s="8">
        <f>SUM(pledge_tiers!G2848:K2848)/pledge_tiers!CZ2848</f>
        <v>8.8858509911141498E-3</v>
      </c>
      <c r="U2848" s="8">
        <f>SUM(pledge_tiers!L2848:CX2848)/pledge_tiers!CZ2848</f>
        <v>0</v>
      </c>
      <c r="V2848">
        <f>VLOOKUP(A2848,cluster_membership!$A$1:$B$4001,2,FALSE)</f>
        <v>5</v>
      </c>
    </row>
    <row r="2849" spans="1:22" x14ac:dyDescent="0.2">
      <c r="A2849" s="2">
        <v>2847</v>
      </c>
      <c r="B2849" s="3">
        <v>154702</v>
      </c>
      <c r="C2849" s="2" t="s">
        <v>17233</v>
      </c>
      <c r="D2849" s="2" t="s">
        <v>17234</v>
      </c>
      <c r="E2849" s="2" t="s">
        <v>83</v>
      </c>
      <c r="F2849" s="2" t="s">
        <v>15</v>
      </c>
      <c r="G2849" s="3">
        <v>150000</v>
      </c>
      <c r="H2849" s="6">
        <f>VLOOKUP(F2849,Exchange_rates!$A$1:$B$13,2,FALSE)</f>
        <v>1</v>
      </c>
      <c r="I2849" s="6">
        <f t="shared" si="88"/>
        <v>150000</v>
      </c>
      <c r="J2849" s="3">
        <f t="shared" si="89"/>
        <v>154702</v>
      </c>
      <c r="K2849" s="2" t="s">
        <v>257</v>
      </c>
      <c r="L2849" t="s">
        <v>28180</v>
      </c>
      <c r="M2849" s="2">
        <v>1471</v>
      </c>
      <c r="N2849" s="2" t="s">
        <v>17235</v>
      </c>
      <c r="O2849" s="2" t="s">
        <v>17236</v>
      </c>
      <c r="P2849" s="2" t="s">
        <v>17237</v>
      </c>
      <c r="Q2849" s="2" t="s">
        <v>17238</v>
      </c>
      <c r="R2849">
        <v>20</v>
      </c>
      <c r="S2849" s="9">
        <f>SUM(pledge_tiers!B2849:F2849)/pledge_tiers!CZ2849</f>
        <v>0.45508100147275404</v>
      </c>
      <c r="T2849" s="8">
        <f>SUM(pledge_tiers!G2849:K2849)/pledge_tiers!CZ2849</f>
        <v>0.34462444771723122</v>
      </c>
      <c r="U2849" s="8">
        <f>SUM(pledge_tiers!L2849:CX2849)/pledge_tiers!CZ2849</f>
        <v>0.20029455081001474</v>
      </c>
      <c r="V2849">
        <f>VLOOKUP(A2849,cluster_membership!$A$1:$B$4001,2,FALSE)</f>
        <v>5</v>
      </c>
    </row>
    <row r="2850" spans="1:22" x14ac:dyDescent="0.2">
      <c r="A2850" s="2">
        <v>2848</v>
      </c>
      <c r="B2850" s="3">
        <v>71276</v>
      </c>
      <c r="C2850" s="2" t="s">
        <v>17239</v>
      </c>
      <c r="D2850" s="2" t="s">
        <v>16804</v>
      </c>
      <c r="E2850" s="2" t="s">
        <v>685</v>
      </c>
      <c r="F2850" s="2" t="s">
        <v>15</v>
      </c>
      <c r="G2850" s="3">
        <v>9000</v>
      </c>
      <c r="H2850" s="6">
        <f>VLOOKUP(F2850,Exchange_rates!$A$1:$B$13,2,FALSE)</f>
        <v>1</v>
      </c>
      <c r="I2850" s="6">
        <f t="shared" si="88"/>
        <v>9000</v>
      </c>
      <c r="J2850" s="3">
        <f t="shared" si="89"/>
        <v>71276</v>
      </c>
      <c r="K2850" s="2" t="s">
        <v>560</v>
      </c>
      <c r="L2850" t="s">
        <v>28180</v>
      </c>
      <c r="M2850" s="2">
        <v>1468</v>
      </c>
      <c r="N2850" s="2" t="s">
        <v>17240</v>
      </c>
      <c r="O2850" s="2" t="s">
        <v>17241</v>
      </c>
      <c r="P2850" s="2" t="s">
        <v>17242</v>
      </c>
      <c r="Q2850" s="2" t="s">
        <v>17243</v>
      </c>
      <c r="R2850">
        <v>29</v>
      </c>
      <c r="S2850" s="9">
        <f>SUM(pledge_tiers!B2850:F2850)/pledge_tiers!CZ2850</f>
        <v>0.28749136143745679</v>
      </c>
      <c r="T2850" s="8">
        <f>SUM(pledge_tiers!G2850:K2850)/pledge_tiers!CZ2850</f>
        <v>0.21907394609536973</v>
      </c>
      <c r="U2850" s="8">
        <f>SUM(pledge_tiers!L2850:CX2850)/pledge_tiers!CZ2850</f>
        <v>0.49343469246717347</v>
      </c>
      <c r="V2850">
        <f>VLOOKUP(A2850,cluster_membership!$A$1:$B$4001,2,FALSE)</f>
        <v>5</v>
      </c>
    </row>
    <row r="2851" spans="1:22" x14ac:dyDescent="0.2">
      <c r="A2851" s="2">
        <v>2849</v>
      </c>
      <c r="B2851" s="3">
        <v>43155</v>
      </c>
      <c r="C2851" s="2" t="s">
        <v>17244</v>
      </c>
      <c r="D2851" s="2" t="s">
        <v>17245</v>
      </c>
      <c r="E2851" s="2" t="s">
        <v>46</v>
      </c>
      <c r="F2851" s="2" t="s">
        <v>15</v>
      </c>
      <c r="G2851" s="3">
        <v>35000</v>
      </c>
      <c r="H2851" s="6">
        <f>VLOOKUP(F2851,Exchange_rates!$A$1:$B$13,2,FALSE)</f>
        <v>1</v>
      </c>
      <c r="I2851" s="6">
        <f t="shared" si="88"/>
        <v>35000</v>
      </c>
      <c r="J2851" s="3">
        <f t="shared" si="89"/>
        <v>43155</v>
      </c>
      <c r="K2851" s="2" t="s">
        <v>17246</v>
      </c>
      <c r="L2851" t="s">
        <v>28180</v>
      </c>
      <c r="M2851" s="2">
        <v>1468</v>
      </c>
      <c r="N2851" s="2" t="s">
        <v>17247</v>
      </c>
      <c r="O2851" s="2" t="s">
        <v>17248</v>
      </c>
      <c r="P2851" s="2" t="s">
        <v>17249</v>
      </c>
      <c r="Q2851" s="2" t="s">
        <v>17250</v>
      </c>
      <c r="R2851">
        <v>13</v>
      </c>
      <c r="S2851" s="9">
        <f>SUM(pledge_tiers!B2851:F2851)/pledge_tiers!CZ2851</f>
        <v>0.94482758620689655</v>
      </c>
      <c r="T2851" s="8">
        <f>SUM(pledge_tiers!G2851:K2851)/pledge_tiers!CZ2851</f>
        <v>5.4482758620689659E-2</v>
      </c>
      <c r="U2851" s="8">
        <f>SUM(pledge_tiers!L2851:CX2851)/pledge_tiers!CZ2851</f>
        <v>6.8965517241379305E-4</v>
      </c>
      <c r="V2851">
        <f>VLOOKUP(A2851,cluster_membership!$A$1:$B$4001,2,FALSE)</f>
        <v>5</v>
      </c>
    </row>
    <row r="2852" spans="1:22" x14ac:dyDescent="0.2">
      <c r="A2852" s="2">
        <v>2850</v>
      </c>
      <c r="B2852" s="3">
        <v>56484</v>
      </c>
      <c r="C2852" s="2" t="s">
        <v>17251</v>
      </c>
      <c r="D2852" s="2" t="s">
        <v>17252</v>
      </c>
      <c r="E2852" s="2" t="s">
        <v>1712</v>
      </c>
      <c r="F2852" s="2" t="s">
        <v>15</v>
      </c>
      <c r="G2852" s="3">
        <v>48000</v>
      </c>
      <c r="H2852" s="6">
        <f>VLOOKUP(F2852,Exchange_rates!$A$1:$B$13,2,FALSE)</f>
        <v>1</v>
      </c>
      <c r="I2852" s="6">
        <f t="shared" si="88"/>
        <v>48000</v>
      </c>
      <c r="J2852" s="3">
        <f t="shared" si="89"/>
        <v>56484</v>
      </c>
      <c r="K2852" s="2" t="s">
        <v>527</v>
      </c>
      <c r="L2852" t="s">
        <v>28180</v>
      </c>
      <c r="M2852" s="2">
        <v>1467</v>
      </c>
      <c r="N2852" s="2" t="s">
        <v>17253</v>
      </c>
      <c r="O2852" s="2" t="s">
        <v>17254</v>
      </c>
      <c r="P2852" s="2" t="s">
        <v>17255</v>
      </c>
      <c r="Q2852" s="2" t="s">
        <v>17256</v>
      </c>
      <c r="R2852">
        <v>19</v>
      </c>
      <c r="S2852" s="9">
        <f>SUM(pledge_tiers!B2852:F2852)/pledge_tiers!CZ2852</f>
        <v>0.82674982674982678</v>
      </c>
      <c r="T2852" s="8">
        <f>SUM(pledge_tiers!G2852:K2852)/pledge_tiers!CZ2852</f>
        <v>0.16285516285516285</v>
      </c>
      <c r="U2852" s="8">
        <f>SUM(pledge_tiers!L2852:CX2852)/pledge_tiers!CZ2852</f>
        <v>1.0395010395010396E-2</v>
      </c>
      <c r="V2852">
        <f>VLOOKUP(A2852,cluster_membership!$A$1:$B$4001,2,FALSE)</f>
        <v>5</v>
      </c>
    </row>
    <row r="2853" spans="1:22" x14ac:dyDescent="0.2">
      <c r="A2853" s="2">
        <v>2851</v>
      </c>
      <c r="B2853" s="3">
        <v>63063</v>
      </c>
      <c r="C2853" s="2" t="s">
        <v>17257</v>
      </c>
      <c r="D2853" s="2" t="s">
        <v>17258</v>
      </c>
      <c r="E2853" s="2" t="s">
        <v>14</v>
      </c>
      <c r="F2853" s="2" t="s">
        <v>15</v>
      </c>
      <c r="G2853" s="3">
        <v>14000</v>
      </c>
      <c r="H2853" s="6">
        <f>VLOOKUP(F2853,Exchange_rates!$A$1:$B$13,2,FALSE)</f>
        <v>1</v>
      </c>
      <c r="I2853" s="6">
        <f t="shared" si="88"/>
        <v>14000</v>
      </c>
      <c r="J2853" s="3">
        <f t="shared" si="89"/>
        <v>63063</v>
      </c>
      <c r="K2853" s="2" t="s">
        <v>527</v>
      </c>
      <c r="L2853" t="s">
        <v>28180</v>
      </c>
      <c r="M2853" s="2">
        <v>1467</v>
      </c>
      <c r="N2853" s="2" t="s">
        <v>17259</v>
      </c>
      <c r="O2853" s="2" t="s">
        <v>17260</v>
      </c>
      <c r="P2853" s="2" t="s">
        <v>17261</v>
      </c>
      <c r="Q2853" s="2" t="s">
        <v>17262</v>
      </c>
      <c r="R2853">
        <v>6</v>
      </c>
      <c r="S2853" s="9">
        <f>SUM(pledge_tiers!B2853:F2853)/pledge_tiers!CZ2853</f>
        <v>0.99312242090784042</v>
      </c>
      <c r="T2853" s="8">
        <f>SUM(pledge_tiers!G2853:K2853)/pledge_tiers!CZ2853</f>
        <v>6.8775790921595595E-3</v>
      </c>
      <c r="U2853" s="8">
        <f>SUM(pledge_tiers!L2853:CX2853)/pledge_tiers!CZ2853</f>
        <v>0</v>
      </c>
      <c r="V2853">
        <f>VLOOKUP(A2853,cluster_membership!$A$1:$B$4001,2,FALSE)</f>
        <v>5</v>
      </c>
    </row>
    <row r="2854" spans="1:22" x14ac:dyDescent="0.2">
      <c r="A2854" s="2">
        <v>2852</v>
      </c>
      <c r="B2854" s="3">
        <v>133980</v>
      </c>
      <c r="C2854" s="2" t="s">
        <v>17263</v>
      </c>
      <c r="D2854" s="2" t="s">
        <v>17264</v>
      </c>
      <c r="E2854" s="2" t="s">
        <v>189</v>
      </c>
      <c r="F2854" s="2" t="s">
        <v>15</v>
      </c>
      <c r="G2854" s="3">
        <v>50000</v>
      </c>
      <c r="H2854" s="6">
        <f>VLOOKUP(F2854,Exchange_rates!$A$1:$B$13,2,FALSE)</f>
        <v>1</v>
      </c>
      <c r="I2854" s="6">
        <f t="shared" si="88"/>
        <v>50000</v>
      </c>
      <c r="J2854" s="3">
        <f t="shared" si="89"/>
        <v>133980</v>
      </c>
      <c r="K2854" s="2" t="s">
        <v>365</v>
      </c>
      <c r="L2854" t="s">
        <v>28185</v>
      </c>
      <c r="M2854" s="2">
        <v>1466</v>
      </c>
      <c r="N2854" s="2" t="s">
        <v>17265</v>
      </c>
      <c r="O2854" s="2" t="s">
        <v>17266</v>
      </c>
      <c r="P2854" s="2" t="s">
        <v>17267</v>
      </c>
      <c r="Q2854" s="2" t="s">
        <v>17268</v>
      </c>
      <c r="R2854">
        <v>18</v>
      </c>
      <c r="S2854" s="9">
        <f>SUM(pledge_tiers!B2854:F2854)/pledge_tiers!CZ2854</f>
        <v>0.73018080667593876</v>
      </c>
      <c r="T2854" s="8">
        <f>SUM(pledge_tiers!G2854:K2854)/pledge_tiers!CZ2854</f>
        <v>0.12378303198887343</v>
      </c>
      <c r="U2854" s="8">
        <f>SUM(pledge_tiers!L2854:CX2854)/pledge_tiers!CZ2854</f>
        <v>0.14603616133518776</v>
      </c>
      <c r="V2854">
        <f>VLOOKUP(A2854,cluster_membership!$A$1:$B$4001,2,FALSE)</f>
        <v>5</v>
      </c>
    </row>
    <row r="2855" spans="1:22" x14ac:dyDescent="0.2">
      <c r="A2855" s="2">
        <v>2853</v>
      </c>
      <c r="B2855" s="3">
        <v>241111</v>
      </c>
      <c r="C2855" s="2" t="s">
        <v>17269</v>
      </c>
      <c r="D2855" s="2" t="s">
        <v>17270</v>
      </c>
      <c r="E2855" s="2" t="s">
        <v>1255</v>
      </c>
      <c r="F2855" s="2" t="s">
        <v>15</v>
      </c>
      <c r="G2855" s="3">
        <v>50000</v>
      </c>
      <c r="H2855" s="6">
        <f>VLOOKUP(F2855,Exchange_rates!$A$1:$B$13,2,FALSE)</f>
        <v>1</v>
      </c>
      <c r="I2855" s="6">
        <f t="shared" si="88"/>
        <v>50000</v>
      </c>
      <c r="J2855" s="3">
        <f t="shared" si="89"/>
        <v>241111</v>
      </c>
      <c r="K2855" s="2" t="s">
        <v>1725</v>
      </c>
      <c r="L2855" t="s">
        <v>28180</v>
      </c>
      <c r="M2855" s="2">
        <v>1466</v>
      </c>
      <c r="N2855" s="2" t="s">
        <v>17271</v>
      </c>
      <c r="O2855" s="2" t="s">
        <v>17272</v>
      </c>
      <c r="P2855" s="2" t="s">
        <v>17273</v>
      </c>
      <c r="Q2855" s="2" t="s">
        <v>17274</v>
      </c>
      <c r="R2855">
        <v>11</v>
      </c>
      <c r="S2855" s="9">
        <f>SUM(pledge_tiers!B2855:F2855)/pledge_tiers!CZ2855</f>
        <v>0.10881542699724518</v>
      </c>
      <c r="T2855" s="8">
        <f>SUM(pledge_tiers!G2855:K2855)/pledge_tiers!CZ2855</f>
        <v>0.89118457300275478</v>
      </c>
      <c r="U2855" s="8">
        <f>SUM(pledge_tiers!L2855:CX2855)/pledge_tiers!CZ2855</f>
        <v>0</v>
      </c>
      <c r="V2855">
        <f>VLOOKUP(A2855,cluster_membership!$A$1:$B$4001,2,FALSE)</f>
        <v>5</v>
      </c>
    </row>
    <row r="2856" spans="1:22" x14ac:dyDescent="0.2">
      <c r="A2856" s="2">
        <v>2854</v>
      </c>
      <c r="B2856" s="3">
        <v>61132</v>
      </c>
      <c r="C2856" s="2" t="s">
        <v>17275</v>
      </c>
      <c r="D2856" s="2" t="s">
        <v>17276</v>
      </c>
      <c r="E2856" s="2" t="s">
        <v>573</v>
      </c>
      <c r="F2856" s="2" t="s">
        <v>15</v>
      </c>
      <c r="G2856" s="3">
        <v>9999</v>
      </c>
      <c r="H2856" s="6">
        <f>VLOOKUP(F2856,Exchange_rates!$A$1:$B$13,2,FALSE)</f>
        <v>1</v>
      </c>
      <c r="I2856" s="6">
        <f t="shared" si="88"/>
        <v>9999</v>
      </c>
      <c r="J2856" s="3">
        <f t="shared" si="89"/>
        <v>61132</v>
      </c>
      <c r="K2856" s="2" t="s">
        <v>560</v>
      </c>
      <c r="L2856" t="s">
        <v>28180</v>
      </c>
      <c r="M2856" s="2">
        <v>1465</v>
      </c>
      <c r="N2856" s="2" t="s">
        <v>17277</v>
      </c>
      <c r="O2856" s="2" t="s">
        <v>17278</v>
      </c>
      <c r="P2856" s="2" t="s">
        <v>17279</v>
      </c>
      <c r="Q2856" s="2" t="s">
        <v>17280</v>
      </c>
      <c r="R2856">
        <v>29</v>
      </c>
      <c r="S2856" s="9">
        <f>SUM(pledge_tiers!B2856:F2856)/pledge_tiers!CZ2856</f>
        <v>0.21243169398907105</v>
      </c>
      <c r="T2856" s="8">
        <f>SUM(pledge_tiers!G2856:K2856)/pledge_tiers!CZ2856</f>
        <v>0.26092896174863389</v>
      </c>
      <c r="U2856" s="8">
        <f>SUM(pledge_tiers!L2856:CX2856)/pledge_tiers!CZ2856</f>
        <v>0.52663934426229508</v>
      </c>
      <c r="V2856">
        <f>VLOOKUP(A2856,cluster_membership!$A$1:$B$4001,2,FALSE)</f>
        <v>5</v>
      </c>
    </row>
    <row r="2857" spans="1:22" x14ac:dyDescent="0.2">
      <c r="A2857" s="2">
        <v>2855</v>
      </c>
      <c r="B2857" s="3">
        <v>60345</v>
      </c>
      <c r="C2857" s="2" t="s">
        <v>17281</v>
      </c>
      <c r="D2857" s="2" t="s">
        <v>17282</v>
      </c>
      <c r="E2857" s="2" t="s">
        <v>23</v>
      </c>
      <c r="F2857" s="2" t="s">
        <v>15</v>
      </c>
      <c r="G2857" s="3">
        <v>10500</v>
      </c>
      <c r="H2857" s="6">
        <f>VLOOKUP(F2857,Exchange_rates!$A$1:$B$13,2,FALSE)</f>
        <v>1</v>
      </c>
      <c r="I2857" s="6">
        <f t="shared" si="88"/>
        <v>10500</v>
      </c>
      <c r="J2857" s="3">
        <f t="shared" si="89"/>
        <v>60345</v>
      </c>
      <c r="K2857" s="2" t="s">
        <v>17283</v>
      </c>
      <c r="L2857" t="s">
        <v>28180</v>
      </c>
      <c r="M2857" s="2">
        <v>1465</v>
      </c>
      <c r="N2857" s="2" t="s">
        <v>17284</v>
      </c>
      <c r="O2857" s="2" t="s">
        <v>17285</v>
      </c>
      <c r="P2857" s="2" t="s">
        <v>17286</v>
      </c>
      <c r="Q2857" s="2" t="s">
        <v>17287</v>
      </c>
      <c r="R2857">
        <v>4</v>
      </c>
      <c r="S2857" s="9">
        <f>SUM(pledge_tiers!B2857:F2857)/pledge_tiers!CZ2857</f>
        <v>1</v>
      </c>
      <c r="T2857" s="8">
        <f>SUM(pledge_tiers!G2857:K2857)/pledge_tiers!CZ2857</f>
        <v>0</v>
      </c>
      <c r="U2857" s="8">
        <f>SUM(pledge_tiers!L2857:CX2857)/pledge_tiers!CZ2857</f>
        <v>0</v>
      </c>
      <c r="V2857">
        <f>VLOOKUP(A2857,cluster_membership!$A$1:$B$4001,2,FALSE)</f>
        <v>5</v>
      </c>
    </row>
    <row r="2858" spans="1:22" x14ac:dyDescent="0.2">
      <c r="A2858" s="2">
        <v>2856</v>
      </c>
      <c r="B2858" s="3">
        <v>122079</v>
      </c>
      <c r="C2858" s="2" t="s">
        <v>17288</v>
      </c>
      <c r="D2858" s="2" t="s">
        <v>17289</v>
      </c>
      <c r="E2858" s="2" t="s">
        <v>834</v>
      </c>
      <c r="F2858" s="2" t="s">
        <v>15</v>
      </c>
      <c r="G2858" s="3">
        <v>28000</v>
      </c>
      <c r="H2858" s="6">
        <f>VLOOKUP(F2858,Exchange_rates!$A$1:$B$13,2,FALSE)</f>
        <v>1</v>
      </c>
      <c r="I2858" s="6">
        <f t="shared" si="88"/>
        <v>28000</v>
      </c>
      <c r="J2858" s="3">
        <f t="shared" si="89"/>
        <v>122079</v>
      </c>
      <c r="K2858" s="2" t="s">
        <v>3867</v>
      </c>
      <c r="L2858" t="s">
        <v>28180</v>
      </c>
      <c r="M2858" s="2">
        <v>1465</v>
      </c>
      <c r="N2858" s="2" t="s">
        <v>17290</v>
      </c>
      <c r="O2858" s="2" t="s">
        <v>17291</v>
      </c>
      <c r="P2858" s="2" t="s">
        <v>17292</v>
      </c>
      <c r="Q2858" s="2" t="s">
        <v>17293</v>
      </c>
      <c r="R2858">
        <v>13</v>
      </c>
      <c r="S2858" s="9">
        <f>SUM(pledge_tiers!B2858:F2858)/pledge_tiers!CZ2858</f>
        <v>0.74351786965662225</v>
      </c>
      <c r="T2858" s="8">
        <f>SUM(pledge_tiers!G2858:K2858)/pledge_tiers!CZ2858</f>
        <v>0.21653819201121233</v>
      </c>
      <c r="U2858" s="8">
        <f>SUM(pledge_tiers!L2858:CX2858)/pledge_tiers!CZ2858</f>
        <v>3.9943938332165384E-2</v>
      </c>
      <c r="V2858">
        <f>VLOOKUP(A2858,cluster_membership!$A$1:$B$4001,2,FALSE)</f>
        <v>5</v>
      </c>
    </row>
    <row r="2859" spans="1:22" x14ac:dyDescent="0.2">
      <c r="A2859" s="2">
        <v>2857</v>
      </c>
      <c r="B2859" s="3">
        <v>55362</v>
      </c>
      <c r="C2859" s="2" t="s">
        <v>17294</v>
      </c>
      <c r="D2859" s="2" t="s">
        <v>17295</v>
      </c>
      <c r="E2859" s="2" t="s">
        <v>46</v>
      </c>
      <c r="F2859" s="2" t="s">
        <v>15</v>
      </c>
      <c r="G2859" s="3">
        <v>30000</v>
      </c>
      <c r="H2859" s="6">
        <f>VLOOKUP(F2859,Exchange_rates!$A$1:$B$13,2,FALSE)</f>
        <v>1</v>
      </c>
      <c r="I2859" s="6">
        <f t="shared" si="88"/>
        <v>30000</v>
      </c>
      <c r="J2859" s="3">
        <f t="shared" si="89"/>
        <v>55362</v>
      </c>
      <c r="K2859" s="2" t="s">
        <v>484</v>
      </c>
      <c r="L2859" t="s">
        <v>28180</v>
      </c>
      <c r="M2859" s="2">
        <v>1464</v>
      </c>
      <c r="N2859" s="2" t="s">
        <v>17296</v>
      </c>
      <c r="O2859" s="2" t="s">
        <v>17297</v>
      </c>
      <c r="P2859" s="2" t="s">
        <v>17298</v>
      </c>
      <c r="Q2859" s="2" t="s">
        <v>17299</v>
      </c>
      <c r="R2859">
        <v>24</v>
      </c>
      <c r="S2859" s="9">
        <f>SUM(pledge_tiers!B2859:F2859)/pledge_tiers!CZ2859</f>
        <v>0.74636174636174635</v>
      </c>
      <c r="T2859" s="8">
        <f>SUM(pledge_tiers!G2859:K2859)/pledge_tiers!CZ2859</f>
        <v>0.22314622314622315</v>
      </c>
      <c r="U2859" s="8">
        <f>SUM(pledge_tiers!L2859:CX2859)/pledge_tiers!CZ2859</f>
        <v>3.0492030492030493E-2</v>
      </c>
      <c r="V2859">
        <f>VLOOKUP(A2859,cluster_membership!$A$1:$B$4001,2,FALSE)</f>
        <v>5</v>
      </c>
    </row>
    <row r="2860" spans="1:22" x14ac:dyDescent="0.2">
      <c r="A2860" s="2">
        <v>2858</v>
      </c>
      <c r="B2860" s="3">
        <v>70506</v>
      </c>
      <c r="C2860" s="2" t="s">
        <v>17300</v>
      </c>
      <c r="D2860" s="2" t="s">
        <v>1102</v>
      </c>
      <c r="E2860" s="2" t="s">
        <v>14</v>
      </c>
      <c r="F2860" s="2" t="s">
        <v>15</v>
      </c>
      <c r="G2860" s="3">
        <v>30000</v>
      </c>
      <c r="H2860" s="6">
        <f>VLOOKUP(F2860,Exchange_rates!$A$1:$B$13,2,FALSE)</f>
        <v>1</v>
      </c>
      <c r="I2860" s="6">
        <f t="shared" si="88"/>
        <v>30000</v>
      </c>
      <c r="J2860" s="3">
        <f t="shared" si="89"/>
        <v>70506</v>
      </c>
      <c r="K2860" s="2" t="s">
        <v>1492</v>
      </c>
      <c r="L2860" t="s">
        <v>28180</v>
      </c>
      <c r="M2860" s="2">
        <v>1464</v>
      </c>
      <c r="N2860" s="2" t="s">
        <v>17301</v>
      </c>
      <c r="O2860" s="2" t="s">
        <v>17302</v>
      </c>
      <c r="P2860" s="2" t="s">
        <v>17303</v>
      </c>
      <c r="Q2860" s="2" t="s">
        <v>17304</v>
      </c>
      <c r="R2860">
        <v>5</v>
      </c>
      <c r="S2860" s="9">
        <f>SUM(pledge_tiers!B2860:F2860)/pledge_tiers!CZ2860</f>
        <v>1</v>
      </c>
      <c r="T2860" s="8">
        <f>SUM(pledge_tiers!G2860:K2860)/pledge_tiers!CZ2860</f>
        <v>0</v>
      </c>
      <c r="U2860" s="8">
        <f>SUM(pledge_tiers!L2860:CX2860)/pledge_tiers!CZ2860</f>
        <v>0</v>
      </c>
      <c r="V2860">
        <f>VLOOKUP(A2860,cluster_membership!$A$1:$B$4001,2,FALSE)</f>
        <v>5</v>
      </c>
    </row>
    <row r="2861" spans="1:22" x14ac:dyDescent="0.2">
      <c r="A2861" s="2">
        <v>2859</v>
      </c>
      <c r="B2861" s="3">
        <v>45028</v>
      </c>
      <c r="C2861" s="2" t="s">
        <v>17305</v>
      </c>
      <c r="D2861" s="2" t="s">
        <v>17306</v>
      </c>
      <c r="E2861" s="2" t="s">
        <v>2062</v>
      </c>
      <c r="F2861" s="2" t="s">
        <v>15</v>
      </c>
      <c r="G2861" s="3">
        <v>20000</v>
      </c>
      <c r="H2861" s="6">
        <f>VLOOKUP(F2861,Exchange_rates!$A$1:$B$13,2,FALSE)</f>
        <v>1</v>
      </c>
      <c r="I2861" s="6">
        <f t="shared" si="88"/>
        <v>20000</v>
      </c>
      <c r="J2861" s="3">
        <f t="shared" si="89"/>
        <v>45028</v>
      </c>
      <c r="K2861" s="2" t="s">
        <v>17307</v>
      </c>
      <c r="L2861" t="s">
        <v>28180</v>
      </c>
      <c r="M2861" s="2">
        <v>1463</v>
      </c>
      <c r="N2861" s="2" t="s">
        <v>17308</v>
      </c>
      <c r="O2861" s="2" t="s">
        <v>17309</v>
      </c>
      <c r="P2861" s="2" t="s">
        <v>17310</v>
      </c>
      <c r="Q2861" s="2" t="s">
        <v>17311</v>
      </c>
      <c r="R2861">
        <v>11</v>
      </c>
      <c r="S2861" s="9">
        <f>SUM(pledge_tiers!B2861:F2861)/pledge_tiers!CZ2861</f>
        <v>0.99194847020933974</v>
      </c>
      <c r="T2861" s="8">
        <f>SUM(pledge_tiers!G2861:K2861)/pledge_tiers!CZ2861</f>
        <v>8.0515297906602248E-3</v>
      </c>
      <c r="U2861" s="8">
        <f>SUM(pledge_tiers!L2861:CX2861)/pledge_tiers!CZ2861</f>
        <v>0</v>
      </c>
      <c r="V2861">
        <f>VLOOKUP(A2861,cluster_membership!$A$1:$B$4001,2,FALSE)</f>
        <v>5</v>
      </c>
    </row>
    <row r="2862" spans="1:22" x14ac:dyDescent="0.2">
      <c r="A2862" s="2">
        <v>2860</v>
      </c>
      <c r="B2862" s="3">
        <v>76097</v>
      </c>
      <c r="C2862" s="2" t="s">
        <v>17312</v>
      </c>
      <c r="D2862" s="2" t="s">
        <v>17313</v>
      </c>
      <c r="E2862" s="2" t="s">
        <v>23</v>
      </c>
      <c r="F2862" s="2" t="s">
        <v>15</v>
      </c>
      <c r="G2862" s="3">
        <v>15000</v>
      </c>
      <c r="H2862" s="6">
        <f>VLOOKUP(F2862,Exchange_rates!$A$1:$B$13,2,FALSE)</f>
        <v>1</v>
      </c>
      <c r="I2862" s="6">
        <f t="shared" si="88"/>
        <v>15000</v>
      </c>
      <c r="J2862" s="3">
        <f t="shared" si="89"/>
        <v>76097</v>
      </c>
      <c r="K2862" s="2" t="s">
        <v>257</v>
      </c>
      <c r="L2862" t="s">
        <v>28180</v>
      </c>
      <c r="M2862" s="2">
        <v>1463</v>
      </c>
      <c r="N2862" s="2" t="s">
        <v>17314</v>
      </c>
      <c r="O2862" s="2" t="s">
        <v>17315</v>
      </c>
      <c r="P2862" s="2" t="s">
        <v>17316</v>
      </c>
      <c r="Q2862" s="2" t="s">
        <v>17317</v>
      </c>
      <c r="R2862">
        <v>14</v>
      </c>
      <c r="S2862" s="9">
        <f>SUM(pledge_tiers!B2862:F2862)/pledge_tiers!CZ2862</f>
        <v>0.67748764996471422</v>
      </c>
      <c r="T2862" s="8">
        <f>SUM(pledge_tiers!G2862:K2862)/pledge_tiers!CZ2862</f>
        <v>0.21312632321806635</v>
      </c>
      <c r="U2862" s="8">
        <f>SUM(pledge_tiers!L2862:CX2862)/pledge_tiers!CZ2862</f>
        <v>0.10938602681721948</v>
      </c>
      <c r="V2862">
        <f>VLOOKUP(A2862,cluster_membership!$A$1:$B$4001,2,FALSE)</f>
        <v>5</v>
      </c>
    </row>
    <row r="2863" spans="1:22" x14ac:dyDescent="0.2">
      <c r="A2863" s="2">
        <v>2861</v>
      </c>
      <c r="B2863" s="3">
        <v>18943</v>
      </c>
      <c r="C2863" s="2" t="s">
        <v>17318</v>
      </c>
      <c r="D2863" s="2" t="s">
        <v>17319</v>
      </c>
      <c r="E2863" s="2" t="s">
        <v>23</v>
      </c>
      <c r="F2863" s="2" t="s">
        <v>15</v>
      </c>
      <c r="G2863" s="3">
        <v>7500</v>
      </c>
      <c r="H2863" s="6">
        <f>VLOOKUP(F2863,Exchange_rates!$A$1:$B$13,2,FALSE)</f>
        <v>1</v>
      </c>
      <c r="I2863" s="6">
        <f t="shared" si="88"/>
        <v>7500</v>
      </c>
      <c r="J2863" s="3">
        <f t="shared" si="89"/>
        <v>18943</v>
      </c>
      <c r="K2863" s="2" t="s">
        <v>686</v>
      </c>
      <c r="L2863" t="s">
        <v>28180</v>
      </c>
      <c r="M2863" s="2">
        <v>1463</v>
      </c>
      <c r="N2863" s="2" t="s">
        <v>17320</v>
      </c>
      <c r="O2863" s="2" t="s">
        <v>17321</v>
      </c>
      <c r="P2863" s="2" t="s">
        <v>17322</v>
      </c>
      <c r="Q2863" s="2" t="s">
        <v>17323</v>
      </c>
      <c r="R2863">
        <v>4</v>
      </c>
      <c r="S2863" s="9">
        <f>SUM(pledge_tiers!B2863:F2863)/pledge_tiers!CZ2863</f>
        <v>1</v>
      </c>
      <c r="T2863" s="8">
        <f>SUM(pledge_tiers!G2863:K2863)/pledge_tiers!CZ2863</f>
        <v>0</v>
      </c>
      <c r="U2863" s="8">
        <f>SUM(pledge_tiers!L2863:CX2863)/pledge_tiers!CZ2863</f>
        <v>0</v>
      </c>
      <c r="V2863">
        <f>VLOOKUP(A2863,cluster_membership!$A$1:$B$4001,2,FALSE)</f>
        <v>5</v>
      </c>
    </row>
    <row r="2864" spans="1:22" x14ac:dyDescent="0.2">
      <c r="A2864" s="2">
        <v>2862</v>
      </c>
      <c r="B2864" s="3">
        <v>130480</v>
      </c>
      <c r="C2864" s="2" t="s">
        <v>17324</v>
      </c>
      <c r="D2864" s="2" t="s">
        <v>17325</v>
      </c>
      <c r="E2864" s="2" t="s">
        <v>559</v>
      </c>
      <c r="F2864" s="2" t="s">
        <v>15</v>
      </c>
      <c r="G2864" s="3">
        <v>97000</v>
      </c>
      <c r="H2864" s="6">
        <f>VLOOKUP(F2864,Exchange_rates!$A$1:$B$13,2,FALSE)</f>
        <v>1</v>
      </c>
      <c r="I2864" s="6">
        <f t="shared" si="88"/>
        <v>97000</v>
      </c>
      <c r="J2864" s="3">
        <f t="shared" si="89"/>
        <v>130480</v>
      </c>
      <c r="K2864" s="2" t="s">
        <v>16</v>
      </c>
      <c r="L2864" t="s">
        <v>28180</v>
      </c>
      <c r="M2864" s="2">
        <v>1463</v>
      </c>
      <c r="N2864" s="2" t="s">
        <v>17326</v>
      </c>
      <c r="O2864" s="2" t="s">
        <v>17327</v>
      </c>
      <c r="P2864" s="2" t="s">
        <v>17328</v>
      </c>
      <c r="Q2864" s="2" t="s">
        <v>17329</v>
      </c>
      <c r="R2864">
        <v>19</v>
      </c>
      <c r="S2864" s="9">
        <f>SUM(pledge_tiers!B2864:F2864)/pledge_tiers!CZ2864</f>
        <v>0.58972554539056998</v>
      </c>
      <c r="T2864" s="8">
        <f>SUM(pledge_tiers!G2864:K2864)/pledge_tiers!CZ2864</f>
        <v>0.34553131597466574</v>
      </c>
      <c r="U2864" s="8">
        <f>SUM(pledge_tiers!L2864:CX2864)/pledge_tiers!CZ2864</f>
        <v>6.4743138634764247E-2</v>
      </c>
      <c r="V2864">
        <f>VLOOKUP(A2864,cluster_membership!$A$1:$B$4001,2,FALSE)</f>
        <v>5</v>
      </c>
    </row>
    <row r="2865" spans="1:22" x14ac:dyDescent="0.2">
      <c r="A2865" s="2">
        <v>2863</v>
      </c>
      <c r="B2865" s="3">
        <v>175223</v>
      </c>
      <c r="C2865" s="2" t="s">
        <v>17330</v>
      </c>
      <c r="D2865" s="2" t="s">
        <v>17331</v>
      </c>
      <c r="E2865" s="2" t="s">
        <v>14</v>
      </c>
      <c r="F2865" s="2" t="s">
        <v>15</v>
      </c>
      <c r="G2865" s="3">
        <v>20000</v>
      </c>
      <c r="H2865" s="6">
        <f>VLOOKUP(F2865,Exchange_rates!$A$1:$B$13,2,FALSE)</f>
        <v>1</v>
      </c>
      <c r="I2865" s="6">
        <f t="shared" si="88"/>
        <v>20000</v>
      </c>
      <c r="J2865" s="3">
        <f t="shared" si="89"/>
        <v>175223</v>
      </c>
      <c r="K2865" s="2" t="s">
        <v>176</v>
      </c>
      <c r="L2865" t="s">
        <v>28180</v>
      </c>
      <c r="M2865" s="2">
        <v>1463</v>
      </c>
      <c r="N2865" s="2" t="s">
        <v>17332</v>
      </c>
      <c r="O2865" s="2" t="s">
        <v>17333</v>
      </c>
      <c r="P2865" s="2" t="s">
        <v>17334</v>
      </c>
      <c r="Q2865" s="2" t="s">
        <v>17335</v>
      </c>
      <c r="R2865">
        <v>3</v>
      </c>
      <c r="S2865" s="9">
        <f>SUM(pledge_tiers!B2865:F2865)/pledge_tiers!CZ2865</f>
        <v>1</v>
      </c>
      <c r="T2865" s="8">
        <f>SUM(pledge_tiers!G2865:K2865)/pledge_tiers!CZ2865</f>
        <v>0</v>
      </c>
      <c r="U2865" s="8">
        <f>SUM(pledge_tiers!L2865:CX2865)/pledge_tiers!CZ2865</f>
        <v>0</v>
      </c>
      <c r="V2865">
        <f>VLOOKUP(A2865,cluster_membership!$A$1:$B$4001,2,FALSE)</f>
        <v>5</v>
      </c>
    </row>
    <row r="2866" spans="1:22" x14ac:dyDescent="0.2">
      <c r="A2866" s="2">
        <v>2864</v>
      </c>
      <c r="B2866" s="3">
        <v>100219</v>
      </c>
      <c r="C2866" s="2" t="s">
        <v>17336</v>
      </c>
      <c r="D2866" s="2" t="s">
        <v>17337</v>
      </c>
      <c r="E2866" s="2" t="s">
        <v>1699</v>
      </c>
      <c r="F2866" s="2" t="s">
        <v>15</v>
      </c>
      <c r="G2866" s="3">
        <v>20000</v>
      </c>
      <c r="H2866" s="6">
        <f>VLOOKUP(F2866,Exchange_rates!$A$1:$B$13,2,FALSE)</f>
        <v>1</v>
      </c>
      <c r="I2866" s="6">
        <f t="shared" si="88"/>
        <v>20000</v>
      </c>
      <c r="J2866" s="3">
        <f t="shared" si="89"/>
        <v>100219</v>
      </c>
      <c r="K2866" s="2" t="s">
        <v>17338</v>
      </c>
      <c r="L2866" t="s">
        <v>28180</v>
      </c>
      <c r="M2866" s="2">
        <v>1462</v>
      </c>
      <c r="N2866" s="2" t="s">
        <v>17339</v>
      </c>
      <c r="O2866" s="2" t="s">
        <v>17340</v>
      </c>
      <c r="P2866" s="2" t="s">
        <v>17341</v>
      </c>
      <c r="Q2866" s="2" t="s">
        <v>17342</v>
      </c>
      <c r="R2866">
        <v>22</v>
      </c>
      <c r="S2866" s="9">
        <f>SUM(pledge_tiers!B2866:F2866)/pledge_tiers!CZ2866</f>
        <v>0.70305980528511824</v>
      </c>
      <c r="T2866" s="8">
        <f>SUM(pledge_tiers!G2866:K2866)/pledge_tiers!CZ2866</f>
        <v>0.20097357440890126</v>
      </c>
      <c r="U2866" s="8">
        <f>SUM(pledge_tiers!L2866:CX2866)/pledge_tiers!CZ2866</f>
        <v>9.5966620305980535E-2</v>
      </c>
      <c r="V2866">
        <f>VLOOKUP(A2866,cluster_membership!$A$1:$B$4001,2,FALSE)</f>
        <v>5</v>
      </c>
    </row>
    <row r="2867" spans="1:22" x14ac:dyDescent="0.2">
      <c r="A2867" s="2">
        <v>2865</v>
      </c>
      <c r="B2867" s="3">
        <v>118234</v>
      </c>
      <c r="C2867" s="2" t="s">
        <v>17343</v>
      </c>
      <c r="D2867" s="2" t="s">
        <v>17344</v>
      </c>
      <c r="E2867" s="2" t="s">
        <v>14</v>
      </c>
      <c r="F2867" s="2" t="s">
        <v>945</v>
      </c>
      <c r="G2867" s="3">
        <v>30000</v>
      </c>
      <c r="H2867" s="6">
        <f>VLOOKUP(F2867,Exchange_rates!$A$1:$B$13,2,FALSE)</f>
        <v>1.06</v>
      </c>
      <c r="I2867" s="6">
        <f t="shared" si="88"/>
        <v>31800</v>
      </c>
      <c r="J2867" s="3">
        <f t="shared" si="89"/>
        <v>125328.04000000001</v>
      </c>
      <c r="K2867" s="2" t="s">
        <v>17345</v>
      </c>
      <c r="L2867" t="s">
        <v>28190</v>
      </c>
      <c r="M2867" s="2">
        <v>1462</v>
      </c>
      <c r="N2867" s="2" t="s">
        <v>17346</v>
      </c>
      <c r="O2867" s="2" t="s">
        <v>17347</v>
      </c>
      <c r="P2867" s="2" t="s">
        <v>17348</v>
      </c>
      <c r="Q2867" s="2" t="s">
        <v>17349</v>
      </c>
      <c r="R2867">
        <v>11</v>
      </c>
      <c r="S2867" s="9">
        <f>SUM(pledge_tiers!B2867:F2867)/pledge_tiers!CZ2867</f>
        <v>0.45079146593255331</v>
      </c>
      <c r="T2867" s="8">
        <f>SUM(pledge_tiers!G2867:K2867)/pledge_tiers!CZ2867</f>
        <v>0.54026152787336545</v>
      </c>
      <c r="U2867" s="8">
        <f>SUM(pledge_tiers!L2867:CX2867)/pledge_tiers!CZ2867</f>
        <v>8.9470061940812116E-3</v>
      </c>
      <c r="V2867">
        <f>VLOOKUP(A2867,cluster_membership!$A$1:$B$4001,2,FALSE)</f>
        <v>5</v>
      </c>
    </row>
    <row r="2868" spans="1:22" x14ac:dyDescent="0.2">
      <c r="A2868" s="2">
        <v>2866</v>
      </c>
      <c r="B2868" s="3">
        <v>56841</v>
      </c>
      <c r="C2868" s="2" t="s">
        <v>17350</v>
      </c>
      <c r="D2868" s="2" t="s">
        <v>17351</v>
      </c>
      <c r="E2868" s="2" t="s">
        <v>876</v>
      </c>
      <c r="F2868" s="2" t="s">
        <v>15</v>
      </c>
      <c r="G2868" s="3">
        <v>25000</v>
      </c>
      <c r="H2868" s="6">
        <f>VLOOKUP(F2868,Exchange_rates!$A$1:$B$13,2,FALSE)</f>
        <v>1</v>
      </c>
      <c r="I2868" s="6">
        <f t="shared" si="88"/>
        <v>25000</v>
      </c>
      <c r="J2868" s="3">
        <f t="shared" si="89"/>
        <v>56841</v>
      </c>
      <c r="K2868" s="2" t="s">
        <v>560</v>
      </c>
      <c r="L2868" t="s">
        <v>28180</v>
      </c>
      <c r="M2868" s="2">
        <v>1462</v>
      </c>
      <c r="N2868" s="2" t="s">
        <v>17352</v>
      </c>
      <c r="O2868" s="2" t="s">
        <v>17353</v>
      </c>
      <c r="P2868" s="2" t="s">
        <v>17354</v>
      </c>
      <c r="Q2868" s="2" t="s">
        <v>17355</v>
      </c>
      <c r="R2868">
        <v>14</v>
      </c>
      <c r="S2868" s="9">
        <f>SUM(pledge_tiers!B2868:F2868)/pledge_tiers!CZ2868</f>
        <v>0.82829670329670335</v>
      </c>
      <c r="T2868" s="8">
        <f>SUM(pledge_tiers!G2868:K2868)/pledge_tiers!CZ2868</f>
        <v>5.5631868131868129E-2</v>
      </c>
      <c r="U2868" s="8">
        <f>SUM(pledge_tiers!L2868:CX2868)/pledge_tiers!CZ2868</f>
        <v>0.11607142857142858</v>
      </c>
      <c r="V2868">
        <f>VLOOKUP(A2868,cluster_membership!$A$1:$B$4001,2,FALSE)</f>
        <v>5</v>
      </c>
    </row>
    <row r="2869" spans="1:22" x14ac:dyDescent="0.2">
      <c r="A2869" s="2">
        <v>2867</v>
      </c>
      <c r="B2869" s="3">
        <v>49713</v>
      </c>
      <c r="C2869" s="2" t="s">
        <v>17356</v>
      </c>
      <c r="D2869" s="2" t="s">
        <v>11578</v>
      </c>
      <c r="E2869" s="2" t="s">
        <v>14</v>
      </c>
      <c r="F2869" s="2" t="s">
        <v>15</v>
      </c>
      <c r="G2869" s="3">
        <v>1000</v>
      </c>
      <c r="H2869" s="6">
        <f>VLOOKUP(F2869,Exchange_rates!$A$1:$B$13,2,FALSE)</f>
        <v>1</v>
      </c>
      <c r="I2869" s="6">
        <f t="shared" si="88"/>
        <v>1000</v>
      </c>
      <c r="J2869" s="3">
        <f t="shared" si="89"/>
        <v>49713</v>
      </c>
      <c r="K2869" s="2" t="s">
        <v>560</v>
      </c>
      <c r="L2869" t="s">
        <v>28180</v>
      </c>
      <c r="M2869" s="2">
        <v>1462</v>
      </c>
      <c r="N2869" s="2" t="s">
        <v>17357</v>
      </c>
      <c r="O2869" s="2" t="s">
        <v>17358</v>
      </c>
      <c r="P2869" s="2" t="s">
        <v>17359</v>
      </c>
      <c r="Q2869" s="2" t="s">
        <v>17360</v>
      </c>
      <c r="R2869">
        <v>4</v>
      </c>
      <c r="S2869" s="9">
        <f>SUM(pledge_tiers!B2869:F2869)/pledge_tiers!CZ2869</f>
        <v>1</v>
      </c>
      <c r="T2869" s="8">
        <f>SUM(pledge_tiers!G2869:K2869)/pledge_tiers!CZ2869</f>
        <v>0</v>
      </c>
      <c r="U2869" s="8">
        <f>SUM(pledge_tiers!L2869:CX2869)/pledge_tiers!CZ2869</f>
        <v>0</v>
      </c>
      <c r="V2869">
        <f>VLOOKUP(A2869,cluster_membership!$A$1:$B$4001,2,FALSE)</f>
        <v>5</v>
      </c>
    </row>
    <row r="2870" spans="1:22" x14ac:dyDescent="0.2">
      <c r="A2870" s="2">
        <v>2868</v>
      </c>
      <c r="B2870" s="3">
        <v>42823</v>
      </c>
      <c r="C2870" s="2" t="s">
        <v>17361</v>
      </c>
      <c r="D2870" s="2" t="s">
        <v>3901</v>
      </c>
      <c r="E2870" s="2" t="s">
        <v>23</v>
      </c>
      <c r="F2870" s="2" t="s">
        <v>15</v>
      </c>
      <c r="G2870" s="3">
        <v>10000</v>
      </c>
      <c r="H2870" s="6">
        <f>VLOOKUP(F2870,Exchange_rates!$A$1:$B$13,2,FALSE)</f>
        <v>1</v>
      </c>
      <c r="I2870" s="6">
        <f t="shared" si="88"/>
        <v>10000</v>
      </c>
      <c r="J2870" s="3">
        <f t="shared" si="89"/>
        <v>42823</v>
      </c>
      <c r="K2870" s="2" t="s">
        <v>136</v>
      </c>
      <c r="L2870" t="s">
        <v>28180</v>
      </c>
      <c r="M2870" s="2">
        <v>1462</v>
      </c>
      <c r="N2870" s="2" t="s">
        <v>17362</v>
      </c>
      <c r="O2870" s="2" t="s">
        <v>17363</v>
      </c>
      <c r="P2870" s="2" t="s">
        <v>17364</v>
      </c>
      <c r="Q2870" s="2" t="s">
        <v>17365</v>
      </c>
      <c r="R2870">
        <v>3</v>
      </c>
      <c r="S2870" s="9">
        <f>SUM(pledge_tiers!B2870:F2870)/pledge_tiers!CZ2870</f>
        <v>1</v>
      </c>
      <c r="T2870" s="8">
        <f>SUM(pledge_tiers!G2870:K2870)/pledge_tiers!CZ2870</f>
        <v>0</v>
      </c>
      <c r="U2870" s="8">
        <f>SUM(pledge_tiers!L2870:CX2870)/pledge_tiers!CZ2870</f>
        <v>0</v>
      </c>
      <c r="V2870">
        <f>VLOOKUP(A2870,cluster_membership!$A$1:$B$4001,2,FALSE)</f>
        <v>5</v>
      </c>
    </row>
    <row r="2871" spans="1:22" x14ac:dyDescent="0.2">
      <c r="A2871" s="2">
        <v>2869</v>
      </c>
      <c r="B2871" s="3">
        <v>198232</v>
      </c>
      <c r="C2871" s="2" t="s">
        <v>17366</v>
      </c>
      <c r="D2871" s="2" t="s">
        <v>7940</v>
      </c>
      <c r="E2871" s="2" t="s">
        <v>14</v>
      </c>
      <c r="F2871" s="2" t="s">
        <v>15</v>
      </c>
      <c r="G2871" s="3">
        <v>30000</v>
      </c>
      <c r="H2871" s="6">
        <f>VLOOKUP(F2871,Exchange_rates!$A$1:$B$13,2,FALSE)</f>
        <v>1</v>
      </c>
      <c r="I2871" s="6">
        <f t="shared" si="88"/>
        <v>30000</v>
      </c>
      <c r="J2871" s="3">
        <f t="shared" si="89"/>
        <v>198232</v>
      </c>
      <c r="K2871" s="2" t="s">
        <v>122</v>
      </c>
      <c r="L2871" t="s">
        <v>28180</v>
      </c>
      <c r="M2871" s="2">
        <v>1462</v>
      </c>
      <c r="N2871" s="2" t="s">
        <v>17367</v>
      </c>
      <c r="O2871" s="2" t="s">
        <v>17368</v>
      </c>
      <c r="P2871" s="2" t="s">
        <v>17369</v>
      </c>
      <c r="Q2871" s="2" t="s">
        <v>17370</v>
      </c>
      <c r="R2871">
        <v>9</v>
      </c>
      <c r="S2871" s="9">
        <f>SUM(pledge_tiers!B2871:F2871)/pledge_tiers!CZ2871</f>
        <v>0.96888260254596892</v>
      </c>
      <c r="T2871" s="8">
        <f>SUM(pledge_tiers!G2871:K2871)/pledge_tiers!CZ2871</f>
        <v>3.1117397454031116E-2</v>
      </c>
      <c r="U2871" s="8">
        <f>SUM(pledge_tiers!L2871:CX2871)/pledge_tiers!CZ2871</f>
        <v>0</v>
      </c>
      <c r="V2871">
        <f>VLOOKUP(A2871,cluster_membership!$A$1:$B$4001,2,FALSE)</f>
        <v>5</v>
      </c>
    </row>
    <row r="2872" spans="1:22" x14ac:dyDescent="0.2">
      <c r="A2872" s="2">
        <v>2870</v>
      </c>
      <c r="B2872" s="3">
        <v>50104</v>
      </c>
      <c r="C2872" s="2" t="s">
        <v>17371</v>
      </c>
      <c r="D2872" s="2" t="s">
        <v>6714</v>
      </c>
      <c r="E2872" s="2" t="s">
        <v>14</v>
      </c>
      <c r="F2872" s="2" t="s">
        <v>15</v>
      </c>
      <c r="G2872" s="3">
        <v>30000</v>
      </c>
      <c r="H2872" s="6">
        <f>VLOOKUP(F2872,Exchange_rates!$A$1:$B$13,2,FALSE)</f>
        <v>1</v>
      </c>
      <c r="I2872" s="6">
        <f t="shared" si="88"/>
        <v>30000</v>
      </c>
      <c r="J2872" s="3">
        <f t="shared" si="89"/>
        <v>50104</v>
      </c>
      <c r="K2872" s="2" t="s">
        <v>6715</v>
      </c>
      <c r="L2872" t="s">
        <v>28180</v>
      </c>
      <c r="M2872" s="2">
        <v>1461</v>
      </c>
      <c r="N2872" s="2" t="s">
        <v>17372</v>
      </c>
      <c r="O2872" s="2" t="s">
        <v>17373</v>
      </c>
      <c r="P2872" s="2" t="s">
        <v>17374</v>
      </c>
      <c r="Q2872" s="2" t="s">
        <v>17375</v>
      </c>
      <c r="R2872">
        <v>10</v>
      </c>
      <c r="S2872" s="9">
        <f>SUM(pledge_tiers!B2872:F2872)/pledge_tiers!CZ2872</f>
        <v>0.73351839000693964</v>
      </c>
      <c r="T2872" s="8">
        <f>SUM(pledge_tiers!G2872:K2872)/pledge_tiers!CZ2872</f>
        <v>0.26648160999306036</v>
      </c>
      <c r="U2872" s="8">
        <f>SUM(pledge_tiers!L2872:CX2872)/pledge_tiers!CZ2872</f>
        <v>0</v>
      </c>
      <c r="V2872">
        <f>VLOOKUP(A2872,cluster_membership!$A$1:$B$4001,2,FALSE)</f>
        <v>5</v>
      </c>
    </row>
    <row r="2873" spans="1:22" x14ac:dyDescent="0.2">
      <c r="A2873" s="2">
        <v>2871</v>
      </c>
      <c r="B2873" s="3">
        <v>91474</v>
      </c>
      <c r="C2873" s="2" t="s">
        <v>17376</v>
      </c>
      <c r="D2873" s="2" t="s">
        <v>17377</v>
      </c>
      <c r="E2873" s="2" t="s">
        <v>17378</v>
      </c>
      <c r="F2873" s="2" t="s">
        <v>15</v>
      </c>
      <c r="G2873" s="3">
        <v>75000</v>
      </c>
      <c r="H2873" s="6">
        <f>VLOOKUP(F2873,Exchange_rates!$A$1:$B$13,2,FALSE)</f>
        <v>1</v>
      </c>
      <c r="I2873" s="6">
        <f t="shared" si="88"/>
        <v>75000</v>
      </c>
      <c r="J2873" s="3">
        <f t="shared" si="89"/>
        <v>91474</v>
      </c>
      <c r="K2873" s="2" t="s">
        <v>1929</v>
      </c>
      <c r="L2873" t="s">
        <v>28198</v>
      </c>
      <c r="M2873" s="2">
        <v>1461</v>
      </c>
      <c r="N2873" s="2" t="s">
        <v>17379</v>
      </c>
      <c r="O2873" s="2" t="s">
        <v>17380</v>
      </c>
      <c r="P2873" s="2" t="s">
        <v>17381</v>
      </c>
      <c r="Q2873" s="2" t="s">
        <v>17382</v>
      </c>
      <c r="R2873">
        <v>26</v>
      </c>
      <c r="S2873" s="9">
        <f>SUM(pledge_tiers!B2873:F2873)/pledge_tiers!CZ2873</f>
        <v>0.3305728088336784</v>
      </c>
      <c r="T2873" s="8">
        <f>SUM(pledge_tiers!G2873:K2873)/pledge_tiers!CZ2873</f>
        <v>0.41752933057280883</v>
      </c>
      <c r="U2873" s="8">
        <f>SUM(pledge_tiers!L2873:CX2873)/pledge_tiers!CZ2873</f>
        <v>0.25189786059351277</v>
      </c>
      <c r="V2873">
        <f>VLOOKUP(A2873,cluster_membership!$A$1:$B$4001,2,FALSE)</f>
        <v>5</v>
      </c>
    </row>
    <row r="2874" spans="1:22" x14ac:dyDescent="0.2">
      <c r="A2874" s="2">
        <v>2872</v>
      </c>
      <c r="B2874" s="3">
        <v>107875</v>
      </c>
      <c r="C2874" s="2" t="s">
        <v>17383</v>
      </c>
      <c r="D2874" s="2" t="s">
        <v>17384</v>
      </c>
      <c r="E2874" s="2" t="s">
        <v>46</v>
      </c>
      <c r="F2874" s="2" t="s">
        <v>945</v>
      </c>
      <c r="G2874" s="3">
        <v>95000</v>
      </c>
      <c r="H2874" s="6">
        <f>VLOOKUP(F2874,Exchange_rates!$A$1:$B$13,2,FALSE)</f>
        <v>1.06</v>
      </c>
      <c r="I2874" s="6">
        <f t="shared" si="88"/>
        <v>100700</v>
      </c>
      <c r="J2874" s="3">
        <f t="shared" si="89"/>
        <v>114347.5</v>
      </c>
      <c r="K2874" s="2" t="s">
        <v>618</v>
      </c>
      <c r="L2874" t="s">
        <v>28190</v>
      </c>
      <c r="M2874" s="2">
        <v>1459</v>
      </c>
      <c r="N2874" s="2" t="s">
        <v>17385</v>
      </c>
      <c r="O2874" s="2" t="s">
        <v>17386</v>
      </c>
      <c r="P2874" s="2" t="s">
        <v>17387</v>
      </c>
      <c r="Q2874" s="2" t="s">
        <v>17388</v>
      </c>
      <c r="R2874">
        <v>22</v>
      </c>
      <c r="S2874" s="9">
        <f>SUM(pledge_tiers!B2874:F2874)/pledge_tiers!CZ2874</f>
        <v>0.82262569832402233</v>
      </c>
      <c r="T2874" s="8">
        <f>SUM(pledge_tiers!G2874:K2874)/pledge_tiers!CZ2874</f>
        <v>0.125</v>
      </c>
      <c r="U2874" s="8">
        <f>SUM(pledge_tiers!L2874:CX2874)/pledge_tiers!CZ2874</f>
        <v>5.2374301675977654E-2</v>
      </c>
      <c r="V2874">
        <f>VLOOKUP(A2874,cluster_membership!$A$1:$B$4001,2,FALSE)</f>
        <v>5</v>
      </c>
    </row>
    <row r="2875" spans="1:22" x14ac:dyDescent="0.2">
      <c r="A2875" s="2">
        <v>2873</v>
      </c>
      <c r="B2875" s="3">
        <v>53786</v>
      </c>
      <c r="C2875" s="2" t="s">
        <v>17389</v>
      </c>
      <c r="D2875" s="2" t="s">
        <v>17390</v>
      </c>
      <c r="E2875" s="2" t="s">
        <v>14</v>
      </c>
      <c r="F2875" s="2" t="s">
        <v>75</v>
      </c>
      <c r="G2875" s="3">
        <v>300</v>
      </c>
      <c r="H2875" s="6">
        <f>VLOOKUP(F2875,Exchange_rates!$A$1:$B$13,2,FALSE)</f>
        <v>1.24</v>
      </c>
      <c r="I2875" s="6">
        <f t="shared" si="88"/>
        <v>372</v>
      </c>
      <c r="J2875" s="3">
        <f t="shared" si="89"/>
        <v>66694.64</v>
      </c>
      <c r="K2875" s="2" t="s">
        <v>13068</v>
      </c>
      <c r="L2875" t="s">
        <v>28181</v>
      </c>
      <c r="M2875" s="2">
        <v>1459</v>
      </c>
      <c r="N2875" s="2" t="s">
        <v>17391</v>
      </c>
      <c r="O2875" s="2" t="s">
        <v>17392</v>
      </c>
      <c r="P2875" s="2" t="s">
        <v>17393</v>
      </c>
      <c r="Q2875" s="2" t="s">
        <v>17394</v>
      </c>
      <c r="R2875">
        <v>19</v>
      </c>
      <c r="S2875" s="9">
        <f>SUM(pledge_tiers!B2875:F2875)/pledge_tiers!CZ2875</f>
        <v>0.24739402362751911</v>
      </c>
      <c r="T2875" s="8">
        <f>SUM(pledge_tiers!G2875:K2875)/pledge_tiers!CZ2875</f>
        <v>0.60945100764419735</v>
      </c>
      <c r="U2875" s="8">
        <f>SUM(pledge_tiers!L2875:CX2875)/pledge_tiers!CZ2875</f>
        <v>0.14315496872828354</v>
      </c>
      <c r="V2875">
        <f>VLOOKUP(A2875,cluster_membership!$A$1:$B$4001,2,FALSE)</f>
        <v>5</v>
      </c>
    </row>
    <row r="2876" spans="1:22" x14ac:dyDescent="0.2">
      <c r="A2876" s="2">
        <v>2874</v>
      </c>
      <c r="B2876" s="3">
        <v>322697</v>
      </c>
      <c r="C2876" s="2" t="s">
        <v>17395</v>
      </c>
      <c r="D2876" s="2" t="s">
        <v>17396</v>
      </c>
      <c r="E2876" s="2" t="s">
        <v>581</v>
      </c>
      <c r="F2876" s="2" t="s">
        <v>15</v>
      </c>
      <c r="G2876" s="3">
        <v>50000</v>
      </c>
      <c r="H2876" s="6">
        <f>VLOOKUP(F2876,Exchange_rates!$A$1:$B$13,2,FALSE)</f>
        <v>1</v>
      </c>
      <c r="I2876" s="6">
        <f t="shared" si="88"/>
        <v>50000</v>
      </c>
      <c r="J2876" s="3">
        <f t="shared" si="89"/>
        <v>322697</v>
      </c>
      <c r="K2876" s="2" t="s">
        <v>257</v>
      </c>
      <c r="L2876" t="s">
        <v>28180</v>
      </c>
      <c r="M2876" s="2">
        <v>1459</v>
      </c>
      <c r="N2876" s="2" t="s">
        <v>17397</v>
      </c>
      <c r="O2876" s="2" t="s">
        <v>17398</v>
      </c>
      <c r="P2876" s="2" t="s">
        <v>17399</v>
      </c>
      <c r="Q2876" s="2" t="s">
        <v>17400</v>
      </c>
      <c r="R2876">
        <v>15</v>
      </c>
      <c r="S2876" s="9">
        <f>SUM(pledge_tiers!B2876:F2876)/pledge_tiers!CZ2876</f>
        <v>0.19448373408769448</v>
      </c>
      <c r="T2876" s="8">
        <f>SUM(pledge_tiers!G2876:K2876)/pledge_tiers!CZ2876</f>
        <v>0.48656294200848654</v>
      </c>
      <c r="U2876" s="8">
        <f>SUM(pledge_tiers!L2876:CX2876)/pledge_tiers!CZ2876</f>
        <v>0.31895332390381897</v>
      </c>
      <c r="V2876">
        <f>VLOOKUP(A2876,cluster_membership!$A$1:$B$4001,2,FALSE)</f>
        <v>5</v>
      </c>
    </row>
    <row r="2877" spans="1:22" x14ac:dyDescent="0.2">
      <c r="A2877" s="2">
        <v>2875</v>
      </c>
      <c r="B2877" s="3">
        <v>92926</v>
      </c>
      <c r="C2877" s="2" t="s">
        <v>9325</v>
      </c>
      <c r="D2877" s="2" t="s">
        <v>9326</v>
      </c>
      <c r="E2877" s="2" t="s">
        <v>23</v>
      </c>
      <c r="F2877" s="2" t="s">
        <v>15</v>
      </c>
      <c r="G2877" s="3">
        <v>6000</v>
      </c>
      <c r="H2877" s="6">
        <f>VLOOKUP(F2877,Exchange_rates!$A$1:$B$13,2,FALSE)</f>
        <v>1</v>
      </c>
      <c r="I2877" s="6">
        <f t="shared" si="88"/>
        <v>6000</v>
      </c>
      <c r="J2877" s="3">
        <f t="shared" si="89"/>
        <v>92926</v>
      </c>
      <c r="K2877" s="2" t="s">
        <v>560</v>
      </c>
      <c r="L2877" t="s">
        <v>28180</v>
      </c>
      <c r="M2877" s="2">
        <v>1458</v>
      </c>
      <c r="N2877" s="2" t="s">
        <v>17401</v>
      </c>
      <c r="O2877" s="2" t="s">
        <v>17402</v>
      </c>
      <c r="P2877" s="2" t="s">
        <v>17403</v>
      </c>
      <c r="Q2877" s="2" t="s">
        <v>17404</v>
      </c>
      <c r="R2877">
        <v>17</v>
      </c>
      <c r="S2877" s="9">
        <f>SUM(pledge_tiers!B2877:F2877)/pledge_tiers!CZ2877</f>
        <v>0.45110192837465563</v>
      </c>
      <c r="T2877" s="8">
        <f>SUM(pledge_tiers!G2877:K2877)/pledge_tiers!CZ2877</f>
        <v>0.35330578512396693</v>
      </c>
      <c r="U2877" s="8">
        <f>SUM(pledge_tiers!L2877:CX2877)/pledge_tiers!CZ2877</f>
        <v>0.19559228650137742</v>
      </c>
      <c r="V2877">
        <f>VLOOKUP(A2877,cluster_membership!$A$1:$B$4001,2,FALSE)</f>
        <v>5</v>
      </c>
    </row>
    <row r="2878" spans="1:22" x14ac:dyDescent="0.2">
      <c r="A2878" s="2">
        <v>2876</v>
      </c>
      <c r="B2878" s="3">
        <v>107511</v>
      </c>
      <c r="C2878" s="2" t="s">
        <v>17405</v>
      </c>
      <c r="D2878" s="2" t="s">
        <v>17406</v>
      </c>
      <c r="E2878" s="2" t="s">
        <v>1255</v>
      </c>
      <c r="F2878" s="2" t="s">
        <v>15</v>
      </c>
      <c r="G2878" s="3">
        <v>100000</v>
      </c>
      <c r="H2878" s="6">
        <f>VLOOKUP(F2878,Exchange_rates!$A$1:$B$13,2,FALSE)</f>
        <v>1</v>
      </c>
      <c r="I2878" s="6">
        <f t="shared" si="88"/>
        <v>100000</v>
      </c>
      <c r="J2878" s="3">
        <f t="shared" si="89"/>
        <v>107511</v>
      </c>
      <c r="K2878" s="2" t="s">
        <v>257</v>
      </c>
      <c r="L2878" t="s">
        <v>28180</v>
      </c>
      <c r="M2878" s="2">
        <v>1458</v>
      </c>
      <c r="N2878" s="2" t="s">
        <v>17407</v>
      </c>
      <c r="O2878" s="2" t="s">
        <v>17408</v>
      </c>
      <c r="P2878" s="2" t="s">
        <v>17409</v>
      </c>
      <c r="Q2878" s="2" t="s">
        <v>17410</v>
      </c>
      <c r="R2878">
        <v>11</v>
      </c>
      <c r="S2878" s="9">
        <f>SUM(pledge_tiers!B2878:F2878)/pledge_tiers!CZ2878</f>
        <v>0.77919320594479835</v>
      </c>
      <c r="T2878" s="8">
        <f>SUM(pledge_tiers!G2878:K2878)/pledge_tiers!CZ2878</f>
        <v>0.21372965322009907</v>
      </c>
      <c r="U2878" s="8">
        <f>SUM(pledge_tiers!L2878:CX2878)/pledge_tiers!CZ2878</f>
        <v>7.0771408351026181E-3</v>
      </c>
      <c r="V2878">
        <f>VLOOKUP(A2878,cluster_membership!$A$1:$B$4001,2,FALSE)</f>
        <v>5</v>
      </c>
    </row>
    <row r="2879" spans="1:22" x14ac:dyDescent="0.2">
      <c r="A2879" s="2">
        <v>2877</v>
      </c>
      <c r="B2879" s="3">
        <v>86426</v>
      </c>
      <c r="C2879" s="2" t="s">
        <v>17411</v>
      </c>
      <c r="D2879" s="2" t="s">
        <v>14965</v>
      </c>
      <c r="E2879" s="2" t="s">
        <v>685</v>
      </c>
      <c r="F2879" s="2" t="s">
        <v>15</v>
      </c>
      <c r="G2879" s="3">
        <v>60000</v>
      </c>
      <c r="H2879" s="6">
        <f>VLOOKUP(F2879,Exchange_rates!$A$1:$B$13,2,FALSE)</f>
        <v>1</v>
      </c>
      <c r="I2879" s="6">
        <f t="shared" si="88"/>
        <v>60000</v>
      </c>
      <c r="J2879" s="3">
        <f t="shared" si="89"/>
        <v>86426</v>
      </c>
      <c r="K2879" s="2" t="s">
        <v>345</v>
      </c>
      <c r="L2879" t="s">
        <v>28180</v>
      </c>
      <c r="M2879" s="2">
        <v>1457</v>
      </c>
      <c r="N2879" s="2" t="s">
        <v>17412</v>
      </c>
      <c r="O2879" s="2" t="s">
        <v>17413</v>
      </c>
      <c r="P2879" s="2" t="s">
        <v>17414</v>
      </c>
      <c r="Q2879" s="2" t="s">
        <v>17415</v>
      </c>
      <c r="R2879">
        <v>32</v>
      </c>
      <c r="S2879" s="9">
        <f>SUM(pledge_tiers!B2879:F2879)/pledge_tiers!CZ2879</f>
        <v>9.1922005571030641E-2</v>
      </c>
      <c r="T2879" s="8">
        <f>SUM(pledge_tiers!G2879:K2879)/pledge_tiers!CZ2879</f>
        <v>0.4832869080779944</v>
      </c>
      <c r="U2879" s="8">
        <f>SUM(pledge_tiers!L2879:CX2879)/pledge_tiers!CZ2879</f>
        <v>0.42479108635097496</v>
      </c>
      <c r="V2879">
        <f>VLOOKUP(A2879,cluster_membership!$A$1:$B$4001,2,FALSE)</f>
        <v>5</v>
      </c>
    </row>
    <row r="2880" spans="1:22" x14ac:dyDescent="0.2">
      <c r="A2880" s="2">
        <v>2878</v>
      </c>
      <c r="B2880" s="3">
        <v>41465</v>
      </c>
      <c r="C2880" s="2" t="s">
        <v>17416</v>
      </c>
      <c r="D2880" s="2" t="s">
        <v>17417</v>
      </c>
      <c r="E2880" s="2" t="s">
        <v>14</v>
      </c>
      <c r="F2880" s="2" t="s">
        <v>15</v>
      </c>
      <c r="G2880" s="3">
        <v>30000</v>
      </c>
      <c r="H2880" s="6">
        <f>VLOOKUP(F2880,Exchange_rates!$A$1:$B$13,2,FALSE)</f>
        <v>1</v>
      </c>
      <c r="I2880" s="6">
        <f t="shared" si="88"/>
        <v>30000</v>
      </c>
      <c r="J2880" s="3">
        <f t="shared" si="89"/>
        <v>41465</v>
      </c>
      <c r="K2880" s="2" t="s">
        <v>162</v>
      </c>
      <c r="L2880" t="s">
        <v>28180</v>
      </c>
      <c r="M2880" s="2">
        <v>1457</v>
      </c>
      <c r="N2880" s="2" t="s">
        <v>17418</v>
      </c>
      <c r="O2880" s="2" t="s">
        <v>17419</v>
      </c>
      <c r="P2880" s="2" t="s">
        <v>17420</v>
      </c>
      <c r="Q2880" s="2" t="s">
        <v>17421</v>
      </c>
      <c r="R2880">
        <v>14</v>
      </c>
      <c r="S2880" s="9">
        <f>SUM(pledge_tiers!B2880:F2880)/pledge_tiers!CZ2880</f>
        <v>0.75966850828729282</v>
      </c>
      <c r="T2880" s="8">
        <f>SUM(pledge_tiers!G2880:K2880)/pledge_tiers!CZ2880</f>
        <v>0.23411602209944751</v>
      </c>
      <c r="U2880" s="8">
        <f>SUM(pledge_tiers!L2880:CX2880)/pledge_tiers!CZ2880</f>
        <v>6.2154696132596682E-3</v>
      </c>
      <c r="V2880">
        <f>VLOOKUP(A2880,cluster_membership!$A$1:$B$4001,2,FALSE)</f>
        <v>5</v>
      </c>
    </row>
    <row r="2881" spans="1:22" x14ac:dyDescent="0.2">
      <c r="A2881" s="2">
        <v>2879</v>
      </c>
      <c r="B2881" s="3">
        <v>67450</v>
      </c>
      <c r="C2881" s="2" t="s">
        <v>17422</v>
      </c>
      <c r="D2881" s="2" t="s">
        <v>17423</v>
      </c>
      <c r="E2881" s="2" t="s">
        <v>46</v>
      </c>
      <c r="F2881" s="2" t="s">
        <v>84</v>
      </c>
      <c r="G2881" s="3">
        <v>49000</v>
      </c>
      <c r="H2881" s="6">
        <f>VLOOKUP(F2881,Exchange_rates!$A$1:$B$13,2,FALSE)</f>
        <v>0.76</v>
      </c>
      <c r="I2881" s="6">
        <f t="shared" si="88"/>
        <v>37240</v>
      </c>
      <c r="J2881" s="3">
        <f t="shared" si="89"/>
        <v>51262</v>
      </c>
      <c r="K2881" s="2" t="s">
        <v>6589</v>
      </c>
      <c r="L2881" t="s">
        <v>28182</v>
      </c>
      <c r="M2881" s="2">
        <v>1457</v>
      </c>
      <c r="N2881" s="2" t="s">
        <v>17424</v>
      </c>
      <c r="O2881" s="2" t="s">
        <v>17425</v>
      </c>
      <c r="P2881" s="2" t="s">
        <v>17426</v>
      </c>
      <c r="Q2881" s="2" t="s">
        <v>17427</v>
      </c>
      <c r="R2881">
        <v>13</v>
      </c>
      <c r="S2881" s="9">
        <f>SUM(pledge_tiers!B2881:F2881)/pledge_tiers!CZ2881</f>
        <v>0.83776223776223779</v>
      </c>
      <c r="T2881" s="8">
        <f>SUM(pledge_tiers!G2881:K2881)/pledge_tiers!CZ2881</f>
        <v>0.15734265734265734</v>
      </c>
      <c r="U2881" s="8">
        <f>SUM(pledge_tiers!L2881:CX2881)/pledge_tiers!CZ2881</f>
        <v>4.8951048951048955E-3</v>
      </c>
      <c r="V2881">
        <f>VLOOKUP(A2881,cluster_membership!$A$1:$B$4001,2,FALSE)</f>
        <v>5</v>
      </c>
    </row>
    <row r="2882" spans="1:22" x14ac:dyDescent="0.2">
      <c r="A2882" s="2">
        <v>2880</v>
      </c>
      <c r="B2882" s="3">
        <v>43610</v>
      </c>
      <c r="C2882" s="2" t="s">
        <v>17428</v>
      </c>
      <c r="D2882" s="2" t="s">
        <v>17429</v>
      </c>
      <c r="E2882" s="2" t="s">
        <v>847</v>
      </c>
      <c r="F2882" s="2" t="s">
        <v>15</v>
      </c>
      <c r="G2882" s="3">
        <v>33500</v>
      </c>
      <c r="H2882" s="6">
        <f>VLOOKUP(F2882,Exchange_rates!$A$1:$B$13,2,FALSE)</f>
        <v>1</v>
      </c>
      <c r="I2882" s="6">
        <f t="shared" ref="I2882:I2945" si="90">G2882*H2882</f>
        <v>33500</v>
      </c>
      <c r="J2882" s="3">
        <f t="shared" ref="J2882:J2945" si="91">B2882*H2882</f>
        <v>43610</v>
      </c>
      <c r="K2882" s="2" t="s">
        <v>527</v>
      </c>
      <c r="L2882" t="s">
        <v>28180</v>
      </c>
      <c r="M2882" s="2">
        <v>1456</v>
      </c>
      <c r="N2882" s="2" t="s">
        <v>17430</v>
      </c>
      <c r="O2882" s="2" t="s">
        <v>17431</v>
      </c>
      <c r="P2882" s="2" t="s">
        <v>17432</v>
      </c>
      <c r="Q2882" s="2" t="s">
        <v>17433</v>
      </c>
      <c r="R2882">
        <v>17</v>
      </c>
      <c r="S2882" s="9">
        <f>SUM(pledge_tiers!B2882:F2882)/pledge_tiers!CZ2882</f>
        <v>0.29735376044568246</v>
      </c>
      <c r="T2882" s="8">
        <f>SUM(pledge_tiers!G2882:K2882)/pledge_tiers!CZ2882</f>
        <v>0.61908077994428967</v>
      </c>
      <c r="U2882" s="8">
        <f>SUM(pledge_tiers!L2882:CX2882)/pledge_tiers!CZ2882</f>
        <v>8.3565459610027856E-2</v>
      </c>
      <c r="V2882">
        <f>VLOOKUP(A2882,cluster_membership!$A$1:$B$4001,2,FALSE)</f>
        <v>5</v>
      </c>
    </row>
    <row r="2883" spans="1:22" x14ac:dyDescent="0.2">
      <c r="A2883" s="2">
        <v>2881</v>
      </c>
      <c r="B2883" s="3">
        <v>43196</v>
      </c>
      <c r="C2883" s="2" t="s">
        <v>17434</v>
      </c>
      <c r="D2883" s="2" t="s">
        <v>17435</v>
      </c>
      <c r="E2883" s="2" t="s">
        <v>46</v>
      </c>
      <c r="F2883" s="2" t="s">
        <v>15</v>
      </c>
      <c r="G2883" s="3">
        <v>10000</v>
      </c>
      <c r="H2883" s="6">
        <f>VLOOKUP(F2883,Exchange_rates!$A$1:$B$13,2,FALSE)</f>
        <v>1</v>
      </c>
      <c r="I2883" s="6">
        <f t="shared" si="90"/>
        <v>10000</v>
      </c>
      <c r="J2883" s="3">
        <f t="shared" si="91"/>
        <v>43196</v>
      </c>
      <c r="K2883" s="2" t="s">
        <v>345</v>
      </c>
      <c r="L2883" t="s">
        <v>28180</v>
      </c>
      <c r="M2883" s="2">
        <v>1456</v>
      </c>
      <c r="N2883" s="2" t="s">
        <v>17436</v>
      </c>
      <c r="O2883" s="2" t="s">
        <v>17437</v>
      </c>
      <c r="P2883" s="2" t="s">
        <v>17438</v>
      </c>
      <c r="Q2883" s="2" t="s">
        <v>17439</v>
      </c>
      <c r="R2883">
        <v>16</v>
      </c>
      <c r="S2883" s="9">
        <f>SUM(pledge_tiers!B2883:F2883)/pledge_tiers!CZ2883</f>
        <v>0.77606717984604623</v>
      </c>
      <c r="T2883" s="8">
        <f>SUM(pledge_tiers!G2883:K2883)/pledge_tiers!CZ2883</f>
        <v>0.20573827851644508</v>
      </c>
      <c r="U2883" s="8">
        <f>SUM(pledge_tiers!L2883:CX2883)/pledge_tiers!CZ2883</f>
        <v>1.8194541637508749E-2</v>
      </c>
      <c r="V2883">
        <f>VLOOKUP(A2883,cluster_membership!$A$1:$B$4001,2,FALSE)</f>
        <v>5</v>
      </c>
    </row>
    <row r="2884" spans="1:22" x14ac:dyDescent="0.2">
      <c r="A2884" s="2">
        <v>2882</v>
      </c>
      <c r="B2884" s="3">
        <v>106911</v>
      </c>
      <c r="C2884" s="2" t="s">
        <v>17440</v>
      </c>
      <c r="D2884" s="2" t="s">
        <v>9553</v>
      </c>
      <c r="E2884" s="2" t="s">
        <v>16391</v>
      </c>
      <c r="F2884" s="2" t="s">
        <v>15</v>
      </c>
      <c r="G2884" s="3">
        <v>100000</v>
      </c>
      <c r="H2884" s="6">
        <f>VLOOKUP(F2884,Exchange_rates!$A$1:$B$13,2,FALSE)</f>
        <v>1</v>
      </c>
      <c r="I2884" s="6">
        <f t="shared" si="90"/>
        <v>100000</v>
      </c>
      <c r="J2884" s="3">
        <f t="shared" si="91"/>
        <v>106911</v>
      </c>
      <c r="K2884" s="2" t="s">
        <v>1044</v>
      </c>
      <c r="L2884" t="s">
        <v>28180</v>
      </c>
      <c r="M2884" s="2">
        <v>1455</v>
      </c>
      <c r="N2884" s="2" t="s">
        <v>17441</v>
      </c>
      <c r="O2884" s="2" t="s">
        <v>17442</v>
      </c>
      <c r="P2884" s="2" t="s">
        <v>17443</v>
      </c>
      <c r="Q2884" s="2" t="s">
        <v>17444</v>
      </c>
      <c r="R2884">
        <v>12</v>
      </c>
      <c r="S2884" s="9">
        <f>SUM(pledge_tiers!B2884:F2884)/pledge_tiers!CZ2884</f>
        <v>0.92138810198300281</v>
      </c>
      <c r="T2884" s="8">
        <f>SUM(pledge_tiers!G2884:K2884)/pledge_tiers!CZ2884</f>
        <v>7.8611898016997167E-2</v>
      </c>
      <c r="U2884" s="8">
        <f>SUM(pledge_tiers!L2884:CX2884)/pledge_tiers!CZ2884</f>
        <v>0</v>
      </c>
      <c r="V2884">
        <f>VLOOKUP(A2884,cluster_membership!$A$1:$B$4001,2,FALSE)</f>
        <v>5</v>
      </c>
    </row>
    <row r="2885" spans="1:22" x14ac:dyDescent="0.2">
      <c r="A2885" s="2">
        <v>2883</v>
      </c>
      <c r="B2885" s="3">
        <v>71865</v>
      </c>
      <c r="C2885" s="2" t="s">
        <v>17445</v>
      </c>
      <c r="D2885" s="2" t="s">
        <v>17446</v>
      </c>
      <c r="E2885" s="2" t="s">
        <v>534</v>
      </c>
      <c r="F2885" s="2" t="s">
        <v>15</v>
      </c>
      <c r="G2885" s="3">
        <v>20000</v>
      </c>
      <c r="H2885" s="6">
        <f>VLOOKUP(F2885,Exchange_rates!$A$1:$B$13,2,FALSE)</f>
        <v>1</v>
      </c>
      <c r="I2885" s="6">
        <f t="shared" si="90"/>
        <v>20000</v>
      </c>
      <c r="J2885" s="3">
        <f t="shared" si="91"/>
        <v>71865</v>
      </c>
      <c r="K2885" s="2" t="s">
        <v>39</v>
      </c>
      <c r="L2885" t="s">
        <v>28180</v>
      </c>
      <c r="M2885" s="2">
        <v>1455</v>
      </c>
      <c r="N2885" s="2" t="s">
        <v>17447</v>
      </c>
      <c r="O2885" s="2" t="s">
        <v>17448</v>
      </c>
      <c r="P2885" s="2" t="s">
        <v>17449</v>
      </c>
      <c r="Q2885" s="2" t="s">
        <v>17450</v>
      </c>
      <c r="R2885">
        <v>9</v>
      </c>
      <c r="S2885" s="9">
        <f>SUM(pledge_tiers!B2885:F2885)/pledge_tiers!CZ2885</f>
        <v>0.7063711911357341</v>
      </c>
      <c r="T2885" s="8">
        <f>SUM(pledge_tiers!G2885:K2885)/pledge_tiers!CZ2885</f>
        <v>0.29362880886426596</v>
      </c>
      <c r="U2885" s="8">
        <f>SUM(pledge_tiers!L2885:CX2885)/pledge_tiers!CZ2885</f>
        <v>0</v>
      </c>
      <c r="V2885">
        <f>VLOOKUP(A2885,cluster_membership!$A$1:$B$4001,2,FALSE)</f>
        <v>5</v>
      </c>
    </row>
    <row r="2886" spans="1:22" x14ac:dyDescent="0.2">
      <c r="A2886" s="2">
        <v>2884</v>
      </c>
      <c r="B2886" s="3">
        <v>60130</v>
      </c>
      <c r="C2886" s="2" t="s">
        <v>17451</v>
      </c>
      <c r="D2886" s="2" t="s">
        <v>17452</v>
      </c>
      <c r="E2886" s="2" t="s">
        <v>876</v>
      </c>
      <c r="F2886" s="2" t="s">
        <v>15</v>
      </c>
      <c r="G2886" s="3">
        <v>28000</v>
      </c>
      <c r="H2886" s="6">
        <f>VLOOKUP(F2886,Exchange_rates!$A$1:$B$13,2,FALSE)</f>
        <v>1</v>
      </c>
      <c r="I2886" s="6">
        <f t="shared" si="90"/>
        <v>28000</v>
      </c>
      <c r="J2886" s="3">
        <f t="shared" si="91"/>
        <v>60130</v>
      </c>
      <c r="K2886" s="2" t="s">
        <v>16</v>
      </c>
      <c r="L2886" t="s">
        <v>28180</v>
      </c>
      <c r="M2886" s="2">
        <v>1454</v>
      </c>
      <c r="N2886" s="2" t="s">
        <v>17453</v>
      </c>
      <c r="O2886" s="2" t="s">
        <v>17454</v>
      </c>
      <c r="P2886" s="2" t="s">
        <v>17455</v>
      </c>
      <c r="Q2886" s="2" t="s">
        <v>17456</v>
      </c>
      <c r="R2886">
        <v>4</v>
      </c>
      <c r="S2886" s="9">
        <f>SUM(pledge_tiers!B2886:F2886)/pledge_tiers!CZ2886</f>
        <v>1</v>
      </c>
      <c r="T2886" s="8">
        <f>SUM(pledge_tiers!G2886:K2886)/pledge_tiers!CZ2886</f>
        <v>0</v>
      </c>
      <c r="U2886" s="8">
        <f>SUM(pledge_tiers!L2886:CX2886)/pledge_tiers!CZ2886</f>
        <v>0</v>
      </c>
      <c r="V2886">
        <f>VLOOKUP(A2886,cluster_membership!$A$1:$B$4001,2,FALSE)</f>
        <v>5</v>
      </c>
    </row>
    <row r="2887" spans="1:22" x14ac:dyDescent="0.2">
      <c r="A2887" s="2">
        <v>2885</v>
      </c>
      <c r="B2887" s="3">
        <v>116671</v>
      </c>
      <c r="C2887" s="2" t="s">
        <v>17457</v>
      </c>
      <c r="D2887" s="2" t="s">
        <v>17458</v>
      </c>
      <c r="E2887" s="2" t="s">
        <v>559</v>
      </c>
      <c r="F2887" s="2" t="s">
        <v>15</v>
      </c>
      <c r="G2887" s="3">
        <v>60000</v>
      </c>
      <c r="H2887" s="6">
        <f>VLOOKUP(F2887,Exchange_rates!$A$1:$B$13,2,FALSE)</f>
        <v>1</v>
      </c>
      <c r="I2887" s="6">
        <f t="shared" si="90"/>
        <v>60000</v>
      </c>
      <c r="J2887" s="3">
        <f t="shared" si="91"/>
        <v>116671</v>
      </c>
      <c r="K2887" s="2" t="s">
        <v>1889</v>
      </c>
      <c r="L2887" t="s">
        <v>28180</v>
      </c>
      <c r="M2887" s="2">
        <v>1453</v>
      </c>
      <c r="N2887" s="2" t="s">
        <v>17459</v>
      </c>
      <c r="O2887" s="2" t="s">
        <v>17460</v>
      </c>
      <c r="P2887" s="2" t="s">
        <v>17461</v>
      </c>
      <c r="Q2887" s="2" t="s">
        <v>17462</v>
      </c>
      <c r="R2887">
        <v>16</v>
      </c>
      <c r="S2887" s="9">
        <f>SUM(pledge_tiers!B2887:F2887)/pledge_tiers!CZ2887</f>
        <v>0.68008474576271183</v>
      </c>
      <c r="T2887" s="8">
        <f>SUM(pledge_tiers!G2887:K2887)/pledge_tiers!CZ2887</f>
        <v>0.31214689265536721</v>
      </c>
      <c r="U2887" s="8">
        <f>SUM(pledge_tiers!L2887:CX2887)/pledge_tiers!CZ2887</f>
        <v>7.7683615819209044E-3</v>
      </c>
      <c r="V2887">
        <f>VLOOKUP(A2887,cluster_membership!$A$1:$B$4001,2,FALSE)</f>
        <v>5</v>
      </c>
    </row>
    <row r="2888" spans="1:22" x14ac:dyDescent="0.2">
      <c r="A2888" s="2">
        <v>2886</v>
      </c>
      <c r="B2888" s="3">
        <v>45691</v>
      </c>
      <c r="C2888" s="2" t="s">
        <v>17463</v>
      </c>
      <c r="D2888" s="2" t="s">
        <v>17464</v>
      </c>
      <c r="E2888" s="2" t="s">
        <v>23</v>
      </c>
      <c r="F2888" s="2" t="s">
        <v>15</v>
      </c>
      <c r="G2888" s="3">
        <v>10000</v>
      </c>
      <c r="H2888" s="6">
        <f>VLOOKUP(F2888,Exchange_rates!$A$1:$B$13,2,FALSE)</f>
        <v>1</v>
      </c>
      <c r="I2888" s="6">
        <f t="shared" si="90"/>
        <v>10000</v>
      </c>
      <c r="J2888" s="3">
        <f t="shared" si="91"/>
        <v>45691</v>
      </c>
      <c r="K2888" s="2" t="s">
        <v>560</v>
      </c>
      <c r="L2888" t="s">
        <v>28180</v>
      </c>
      <c r="M2888" s="2">
        <v>1453</v>
      </c>
      <c r="N2888" s="2" t="s">
        <v>17465</v>
      </c>
      <c r="O2888" s="2" t="s">
        <v>17466</v>
      </c>
      <c r="P2888" s="2" t="s">
        <v>17467</v>
      </c>
      <c r="Q2888" s="2" t="s">
        <v>17468</v>
      </c>
      <c r="R2888">
        <v>8</v>
      </c>
      <c r="S2888" s="9">
        <f>SUM(pledge_tiers!B2888:F2888)/pledge_tiers!CZ2888</f>
        <v>0.99305072967338426</v>
      </c>
      <c r="T2888" s="8">
        <f>SUM(pledge_tiers!G2888:K2888)/pledge_tiers!CZ2888</f>
        <v>6.9492703266157054E-3</v>
      </c>
      <c r="U2888" s="8">
        <f>SUM(pledge_tiers!L2888:CX2888)/pledge_tiers!CZ2888</f>
        <v>0</v>
      </c>
      <c r="V2888">
        <f>VLOOKUP(A2888,cluster_membership!$A$1:$B$4001,2,FALSE)</f>
        <v>5</v>
      </c>
    </row>
    <row r="2889" spans="1:22" x14ac:dyDescent="0.2">
      <c r="A2889" s="2">
        <v>2887</v>
      </c>
      <c r="B2889" s="3">
        <v>41076</v>
      </c>
      <c r="C2889" s="2" t="s">
        <v>17469</v>
      </c>
      <c r="D2889" s="2" t="s">
        <v>17470</v>
      </c>
      <c r="E2889" s="2" t="s">
        <v>23</v>
      </c>
      <c r="F2889" s="2" t="s">
        <v>945</v>
      </c>
      <c r="G2889" s="3">
        <v>40000</v>
      </c>
      <c r="H2889" s="6">
        <f>VLOOKUP(F2889,Exchange_rates!$A$1:$B$13,2,FALSE)</f>
        <v>1.06</v>
      </c>
      <c r="I2889" s="6">
        <f t="shared" si="90"/>
        <v>42400</v>
      </c>
      <c r="J2889" s="3">
        <f t="shared" si="91"/>
        <v>43540.560000000005</v>
      </c>
      <c r="K2889" s="2" t="s">
        <v>618</v>
      </c>
      <c r="L2889" t="s">
        <v>28190</v>
      </c>
      <c r="M2889" s="2">
        <v>1453</v>
      </c>
      <c r="N2889" s="2" t="s">
        <v>17471</v>
      </c>
      <c r="O2889" s="2" t="s">
        <v>17472</v>
      </c>
      <c r="P2889" s="2" t="s">
        <v>17473</v>
      </c>
      <c r="Q2889" s="2" t="s">
        <v>17474</v>
      </c>
      <c r="R2889">
        <v>14</v>
      </c>
      <c r="S2889" s="9">
        <f>SUM(pledge_tiers!B2889:F2889)/pledge_tiers!CZ2889</f>
        <v>0.59847434119278775</v>
      </c>
      <c r="T2889" s="8">
        <f>SUM(pledge_tiers!G2889:K2889)/pledge_tiers!CZ2889</f>
        <v>0.39736477115117891</v>
      </c>
      <c r="U2889" s="8">
        <f>SUM(pledge_tiers!L2889:CX2889)/pledge_tiers!CZ2889</f>
        <v>4.160887656033287E-3</v>
      </c>
      <c r="V2889">
        <f>VLOOKUP(A2889,cluster_membership!$A$1:$B$4001,2,FALSE)</f>
        <v>5</v>
      </c>
    </row>
    <row r="2890" spans="1:22" x14ac:dyDescent="0.2">
      <c r="A2890" s="2">
        <v>2888</v>
      </c>
      <c r="B2890" s="3">
        <v>85752</v>
      </c>
      <c r="C2890" s="2" t="s">
        <v>17475</v>
      </c>
      <c r="D2890" s="2" t="s">
        <v>17476</v>
      </c>
      <c r="E2890" s="2" t="s">
        <v>1357</v>
      </c>
      <c r="F2890" s="2" t="s">
        <v>15</v>
      </c>
      <c r="G2890" s="3">
        <v>10000</v>
      </c>
      <c r="H2890" s="6">
        <f>VLOOKUP(F2890,Exchange_rates!$A$1:$B$13,2,FALSE)</f>
        <v>1</v>
      </c>
      <c r="I2890" s="6">
        <f t="shared" si="90"/>
        <v>10000</v>
      </c>
      <c r="J2890" s="3">
        <f t="shared" si="91"/>
        <v>85752</v>
      </c>
      <c r="K2890" s="2" t="s">
        <v>85</v>
      </c>
      <c r="L2890" t="s">
        <v>28182</v>
      </c>
      <c r="M2890" s="2">
        <v>1453</v>
      </c>
      <c r="N2890" s="2" t="s">
        <v>17477</v>
      </c>
      <c r="O2890" s="2" t="s">
        <v>17478</v>
      </c>
      <c r="P2890" s="2" t="s">
        <v>17479</v>
      </c>
      <c r="Q2890" s="2" t="s">
        <v>17480</v>
      </c>
      <c r="R2890">
        <v>10</v>
      </c>
      <c r="S2890" s="9">
        <f>SUM(pledge_tiers!B2890:F2890)/pledge_tiers!CZ2890</f>
        <v>0.72702142363510713</v>
      </c>
      <c r="T2890" s="8">
        <f>SUM(pledge_tiers!G2890:K2890)/pledge_tiers!CZ2890</f>
        <v>0.27297857636489287</v>
      </c>
      <c r="U2890" s="8">
        <f>SUM(pledge_tiers!L2890:CX2890)/pledge_tiers!CZ2890</f>
        <v>0</v>
      </c>
      <c r="V2890">
        <f>VLOOKUP(A2890,cluster_membership!$A$1:$B$4001,2,FALSE)</f>
        <v>5</v>
      </c>
    </row>
    <row r="2891" spans="1:22" x14ac:dyDescent="0.2">
      <c r="A2891" s="2">
        <v>2889</v>
      </c>
      <c r="B2891" s="3">
        <v>54001</v>
      </c>
      <c r="C2891" s="2" t="s">
        <v>17481</v>
      </c>
      <c r="D2891" s="2" t="s">
        <v>17482</v>
      </c>
      <c r="E2891" s="2" t="s">
        <v>559</v>
      </c>
      <c r="F2891" s="2" t="s">
        <v>15</v>
      </c>
      <c r="G2891" s="3">
        <v>41500</v>
      </c>
      <c r="H2891" s="6">
        <f>VLOOKUP(F2891,Exchange_rates!$A$1:$B$13,2,FALSE)</f>
        <v>1</v>
      </c>
      <c r="I2891" s="6">
        <f t="shared" si="90"/>
        <v>41500</v>
      </c>
      <c r="J2891" s="3">
        <f t="shared" si="91"/>
        <v>54001</v>
      </c>
      <c r="K2891" s="2" t="s">
        <v>16</v>
      </c>
      <c r="L2891" t="s">
        <v>28180</v>
      </c>
      <c r="M2891" s="2">
        <v>1452</v>
      </c>
      <c r="N2891" s="2" t="s">
        <v>17483</v>
      </c>
      <c r="O2891" s="2" t="s">
        <v>17484</v>
      </c>
      <c r="P2891" s="2" t="s">
        <v>17485</v>
      </c>
      <c r="Q2891" s="2" t="s">
        <v>17486</v>
      </c>
      <c r="R2891">
        <v>29</v>
      </c>
      <c r="S2891" s="9">
        <f>SUM(pledge_tiers!B2891:F2891)/pledge_tiers!CZ2891</f>
        <v>0.89185291997116078</v>
      </c>
      <c r="T2891" s="8">
        <f>SUM(pledge_tiers!G2891:K2891)/pledge_tiers!CZ2891</f>
        <v>9.4448449891852915E-2</v>
      </c>
      <c r="U2891" s="8">
        <f>SUM(pledge_tiers!L2891:CX2891)/pledge_tiers!CZ2891</f>
        <v>1.3698630136986301E-2</v>
      </c>
      <c r="V2891">
        <f>VLOOKUP(A2891,cluster_membership!$A$1:$B$4001,2,FALSE)</f>
        <v>5</v>
      </c>
    </row>
    <row r="2892" spans="1:22" x14ac:dyDescent="0.2">
      <c r="A2892" s="2">
        <v>2890</v>
      </c>
      <c r="B2892" s="3">
        <v>82640</v>
      </c>
      <c r="C2892" s="2" t="s">
        <v>17487</v>
      </c>
      <c r="D2892" s="2" t="s">
        <v>17488</v>
      </c>
      <c r="E2892" s="2" t="s">
        <v>298</v>
      </c>
      <c r="F2892" s="2" t="s">
        <v>15</v>
      </c>
      <c r="G2892" s="3">
        <v>20000</v>
      </c>
      <c r="H2892" s="6">
        <f>VLOOKUP(F2892,Exchange_rates!$A$1:$B$13,2,FALSE)</f>
        <v>1</v>
      </c>
      <c r="I2892" s="6">
        <f t="shared" si="90"/>
        <v>20000</v>
      </c>
      <c r="J2892" s="3">
        <f t="shared" si="91"/>
        <v>82640</v>
      </c>
      <c r="K2892" s="2" t="s">
        <v>861</v>
      </c>
      <c r="L2892" t="s">
        <v>28180</v>
      </c>
      <c r="M2892" s="2">
        <v>1452</v>
      </c>
      <c r="N2892" s="2" t="s">
        <v>17489</v>
      </c>
      <c r="O2892" s="2" t="s">
        <v>17490</v>
      </c>
      <c r="P2892" s="2" t="s">
        <v>17491</v>
      </c>
      <c r="Q2892" s="2" t="s">
        <v>17492</v>
      </c>
      <c r="R2892">
        <v>23</v>
      </c>
      <c r="S2892" s="9">
        <f>SUM(pledge_tiers!B2892:F2892)/pledge_tiers!CZ2892</f>
        <v>0.38353272343420125</v>
      </c>
      <c r="T2892" s="8">
        <f>SUM(pledge_tiers!G2892:K2892)/pledge_tiers!CZ2892</f>
        <v>0.44334975369458129</v>
      </c>
      <c r="U2892" s="8">
        <f>SUM(pledge_tiers!L2892:CX2892)/pledge_tiers!CZ2892</f>
        <v>0.17311752287121746</v>
      </c>
      <c r="V2892">
        <f>VLOOKUP(A2892,cluster_membership!$A$1:$B$4001,2,FALSE)</f>
        <v>5</v>
      </c>
    </row>
    <row r="2893" spans="1:22" x14ac:dyDescent="0.2">
      <c r="A2893" s="2">
        <v>2891</v>
      </c>
      <c r="B2893" s="3">
        <v>61217</v>
      </c>
      <c r="C2893" s="2" t="s">
        <v>17493</v>
      </c>
      <c r="D2893" s="2" t="s">
        <v>6660</v>
      </c>
      <c r="E2893" s="2" t="s">
        <v>1005</v>
      </c>
      <c r="F2893" s="2" t="s">
        <v>15</v>
      </c>
      <c r="G2893" s="3">
        <v>15000</v>
      </c>
      <c r="H2893" s="6">
        <f>VLOOKUP(F2893,Exchange_rates!$A$1:$B$13,2,FALSE)</f>
        <v>1</v>
      </c>
      <c r="I2893" s="6">
        <f t="shared" si="90"/>
        <v>15000</v>
      </c>
      <c r="J2893" s="3">
        <f t="shared" si="91"/>
        <v>61217</v>
      </c>
      <c r="K2893" s="2" t="s">
        <v>17494</v>
      </c>
      <c r="L2893" t="s">
        <v>28180</v>
      </c>
      <c r="M2893" s="2">
        <v>1452</v>
      </c>
      <c r="N2893" s="2" t="s">
        <v>17495</v>
      </c>
      <c r="O2893" s="2" t="s">
        <v>17496</v>
      </c>
      <c r="P2893" s="2" t="s">
        <v>17497</v>
      </c>
      <c r="Q2893" s="2" t="s">
        <v>17498</v>
      </c>
      <c r="R2893">
        <v>16</v>
      </c>
      <c r="S2893" s="9">
        <f>SUM(pledge_tiers!B2893:F2893)/pledge_tiers!CZ2893</f>
        <v>0.81491712707182318</v>
      </c>
      <c r="T2893" s="8">
        <f>SUM(pledge_tiers!G2893:K2893)/pledge_tiers!CZ2893</f>
        <v>0.15055248618784531</v>
      </c>
      <c r="U2893" s="8">
        <f>SUM(pledge_tiers!L2893:CX2893)/pledge_tiers!CZ2893</f>
        <v>3.4530386740331494E-2</v>
      </c>
      <c r="V2893">
        <f>VLOOKUP(A2893,cluster_membership!$A$1:$B$4001,2,FALSE)</f>
        <v>5</v>
      </c>
    </row>
    <row r="2894" spans="1:22" x14ac:dyDescent="0.2">
      <c r="A2894" s="2">
        <v>2892</v>
      </c>
      <c r="B2894" s="3">
        <v>33008</v>
      </c>
      <c r="C2894" s="2" t="s">
        <v>17499</v>
      </c>
      <c r="D2894" s="2" t="s">
        <v>17500</v>
      </c>
      <c r="E2894" s="2" t="s">
        <v>46</v>
      </c>
      <c r="F2894" s="2" t="s">
        <v>15</v>
      </c>
      <c r="G2894" s="3">
        <v>18000</v>
      </c>
      <c r="H2894" s="6">
        <f>VLOOKUP(F2894,Exchange_rates!$A$1:$B$13,2,FALSE)</f>
        <v>1</v>
      </c>
      <c r="I2894" s="6">
        <f t="shared" si="90"/>
        <v>18000</v>
      </c>
      <c r="J2894" s="3">
        <f t="shared" si="91"/>
        <v>33008</v>
      </c>
      <c r="K2894" s="2" t="s">
        <v>122</v>
      </c>
      <c r="L2894" t="s">
        <v>28180</v>
      </c>
      <c r="M2894" s="2">
        <v>1452</v>
      </c>
      <c r="N2894" s="2" t="s">
        <v>17501</v>
      </c>
      <c r="O2894" s="2" t="s">
        <v>17502</v>
      </c>
      <c r="P2894" s="2" t="s">
        <v>17503</v>
      </c>
      <c r="Q2894" s="2" t="s">
        <v>17504</v>
      </c>
      <c r="R2894">
        <v>19</v>
      </c>
      <c r="S2894" s="9">
        <f>SUM(pledge_tiers!B2894:F2894)/pledge_tiers!CZ2894</f>
        <v>0.78951048951048952</v>
      </c>
      <c r="T2894" s="8">
        <f>SUM(pledge_tiers!G2894:K2894)/pledge_tiers!CZ2894</f>
        <v>0.1916083916083916</v>
      </c>
      <c r="U2894" s="8">
        <f>SUM(pledge_tiers!L2894:CX2894)/pledge_tiers!CZ2894</f>
        <v>1.8881118881118882E-2</v>
      </c>
      <c r="V2894">
        <f>VLOOKUP(A2894,cluster_membership!$A$1:$B$4001,2,FALSE)</f>
        <v>5</v>
      </c>
    </row>
    <row r="2895" spans="1:22" x14ac:dyDescent="0.2">
      <c r="A2895" s="2">
        <v>2893</v>
      </c>
      <c r="B2895" s="3">
        <v>124353</v>
      </c>
      <c r="C2895" s="2" t="s">
        <v>17505</v>
      </c>
      <c r="D2895" s="2" t="s">
        <v>13869</v>
      </c>
      <c r="E2895" s="2" t="s">
        <v>14</v>
      </c>
      <c r="F2895" s="2" t="s">
        <v>15</v>
      </c>
      <c r="G2895" s="3">
        <v>40000</v>
      </c>
      <c r="H2895" s="6">
        <f>VLOOKUP(F2895,Exchange_rates!$A$1:$B$13,2,FALSE)</f>
        <v>1</v>
      </c>
      <c r="I2895" s="6">
        <f t="shared" si="90"/>
        <v>40000</v>
      </c>
      <c r="J2895" s="3">
        <f t="shared" si="91"/>
        <v>124353</v>
      </c>
      <c r="K2895" s="2" t="s">
        <v>13870</v>
      </c>
      <c r="L2895" t="s">
        <v>28180</v>
      </c>
      <c r="M2895" s="2">
        <v>1451</v>
      </c>
      <c r="N2895" s="2" t="s">
        <v>17506</v>
      </c>
      <c r="O2895" s="2" t="s">
        <v>17507</v>
      </c>
      <c r="P2895" s="2" t="s">
        <v>17508</v>
      </c>
      <c r="Q2895" s="2" t="s">
        <v>17509</v>
      </c>
      <c r="R2895">
        <v>8</v>
      </c>
      <c r="S2895" s="9">
        <f>SUM(pledge_tiers!B2895:F2895)/pledge_tiers!CZ2895</f>
        <v>0.497907949790795</v>
      </c>
      <c r="T2895" s="8">
        <f>SUM(pledge_tiers!G2895:K2895)/pledge_tiers!CZ2895</f>
        <v>0.502092050209205</v>
      </c>
      <c r="U2895" s="8">
        <f>SUM(pledge_tiers!L2895:CX2895)/pledge_tiers!CZ2895</f>
        <v>0</v>
      </c>
      <c r="V2895">
        <f>VLOOKUP(A2895,cluster_membership!$A$1:$B$4001,2,FALSE)</f>
        <v>5</v>
      </c>
    </row>
    <row r="2896" spans="1:22" x14ac:dyDescent="0.2">
      <c r="A2896" s="2">
        <v>2894</v>
      </c>
      <c r="B2896" s="3">
        <v>238187</v>
      </c>
      <c r="C2896" s="2" t="s">
        <v>1790</v>
      </c>
      <c r="D2896" s="2" t="s">
        <v>17510</v>
      </c>
      <c r="E2896" s="2" t="s">
        <v>23</v>
      </c>
      <c r="F2896" s="2" t="s">
        <v>15</v>
      </c>
      <c r="G2896" s="3">
        <v>100000</v>
      </c>
      <c r="H2896" s="6">
        <f>VLOOKUP(F2896,Exchange_rates!$A$1:$B$13,2,FALSE)</f>
        <v>1</v>
      </c>
      <c r="I2896" s="6">
        <f t="shared" si="90"/>
        <v>100000</v>
      </c>
      <c r="J2896" s="3">
        <f t="shared" si="91"/>
        <v>238187</v>
      </c>
      <c r="K2896" s="2" t="s">
        <v>162</v>
      </c>
      <c r="L2896" t="s">
        <v>28180</v>
      </c>
      <c r="M2896" s="2">
        <v>1451</v>
      </c>
      <c r="N2896" s="2" t="s">
        <v>17511</v>
      </c>
      <c r="O2896" s="2" t="s">
        <v>17512</v>
      </c>
      <c r="P2896" s="2" t="s">
        <v>17513</v>
      </c>
      <c r="Q2896" s="2" t="s">
        <v>17514</v>
      </c>
      <c r="R2896">
        <v>14</v>
      </c>
      <c r="S2896" s="9">
        <f>SUM(pledge_tiers!B2896:F2896)/pledge_tiers!CZ2896</f>
        <v>0.77481481481481485</v>
      </c>
      <c r="T2896" s="8">
        <f>SUM(pledge_tiers!G2896:K2896)/pledge_tiers!CZ2896</f>
        <v>0.21777777777777776</v>
      </c>
      <c r="U2896" s="8">
        <f>SUM(pledge_tiers!L2896:CX2896)/pledge_tiers!CZ2896</f>
        <v>7.4074074074074077E-3</v>
      </c>
      <c r="V2896">
        <f>VLOOKUP(A2896,cluster_membership!$A$1:$B$4001,2,FALSE)</f>
        <v>5</v>
      </c>
    </row>
    <row r="2897" spans="1:22" x14ac:dyDescent="0.2">
      <c r="A2897" s="2">
        <v>2895</v>
      </c>
      <c r="B2897" s="3">
        <v>52579</v>
      </c>
      <c r="C2897" s="2" t="s">
        <v>17515</v>
      </c>
      <c r="D2897" s="2" t="s">
        <v>17516</v>
      </c>
      <c r="E2897" s="2" t="s">
        <v>534</v>
      </c>
      <c r="F2897" s="2" t="s">
        <v>15</v>
      </c>
      <c r="G2897" s="3">
        <v>10000</v>
      </c>
      <c r="H2897" s="6">
        <f>VLOOKUP(F2897,Exchange_rates!$A$1:$B$13,2,FALSE)</f>
        <v>1</v>
      </c>
      <c r="I2897" s="6">
        <f t="shared" si="90"/>
        <v>10000</v>
      </c>
      <c r="J2897" s="3">
        <f t="shared" si="91"/>
        <v>52579</v>
      </c>
      <c r="K2897" s="2" t="s">
        <v>47</v>
      </c>
      <c r="L2897" t="s">
        <v>28180</v>
      </c>
      <c r="M2897" s="2">
        <v>1451</v>
      </c>
      <c r="N2897" s="2" t="s">
        <v>17517</v>
      </c>
      <c r="O2897" s="2" t="s">
        <v>17518</v>
      </c>
      <c r="P2897" s="2" t="s">
        <v>17519</v>
      </c>
      <c r="Q2897" s="2" t="s">
        <v>17520</v>
      </c>
      <c r="R2897">
        <v>18</v>
      </c>
      <c r="S2897" s="9">
        <f>SUM(pledge_tiers!B2897:F2897)/pledge_tiers!CZ2897</f>
        <v>0.52301255230125521</v>
      </c>
      <c r="T2897" s="8">
        <f>SUM(pledge_tiers!G2897:K2897)/pledge_tiers!CZ2897</f>
        <v>0.37656903765690375</v>
      </c>
      <c r="U2897" s="8">
        <f>SUM(pledge_tiers!L2897:CX2897)/pledge_tiers!CZ2897</f>
        <v>0.100418410041841</v>
      </c>
      <c r="V2897">
        <f>VLOOKUP(A2897,cluster_membership!$A$1:$B$4001,2,FALSE)</f>
        <v>5</v>
      </c>
    </row>
    <row r="2898" spans="1:22" x14ac:dyDescent="0.2">
      <c r="A2898" s="2">
        <v>2896</v>
      </c>
      <c r="B2898" s="3">
        <v>29858</v>
      </c>
      <c r="C2898" s="2" t="s">
        <v>17521</v>
      </c>
      <c r="D2898" s="2" t="s">
        <v>17522</v>
      </c>
      <c r="E2898" s="2" t="s">
        <v>23</v>
      </c>
      <c r="F2898" s="2" t="s">
        <v>15</v>
      </c>
      <c r="G2898" s="3">
        <v>10000</v>
      </c>
      <c r="H2898" s="6">
        <f>VLOOKUP(F2898,Exchange_rates!$A$1:$B$13,2,FALSE)</f>
        <v>1</v>
      </c>
      <c r="I2898" s="6">
        <f t="shared" si="90"/>
        <v>10000</v>
      </c>
      <c r="J2898" s="3">
        <f t="shared" si="91"/>
        <v>29858</v>
      </c>
      <c r="K2898" s="2" t="s">
        <v>10062</v>
      </c>
      <c r="L2898" t="s">
        <v>28217</v>
      </c>
      <c r="M2898" s="2">
        <v>1450</v>
      </c>
      <c r="N2898" s="2" t="s">
        <v>17523</v>
      </c>
      <c r="O2898" s="2" t="s">
        <v>17524</v>
      </c>
      <c r="P2898" s="2" t="s">
        <v>17525</v>
      </c>
      <c r="Q2898" s="2" t="s">
        <v>17526</v>
      </c>
      <c r="R2898">
        <v>6</v>
      </c>
      <c r="S2898" s="9">
        <f>SUM(pledge_tiers!B2898:F2898)/pledge_tiers!CZ2898</f>
        <v>0.99099099099099097</v>
      </c>
      <c r="T2898" s="8">
        <f>SUM(pledge_tiers!G2898:K2898)/pledge_tiers!CZ2898</f>
        <v>9.0090090090090089E-3</v>
      </c>
      <c r="U2898" s="8">
        <f>SUM(pledge_tiers!L2898:CX2898)/pledge_tiers!CZ2898</f>
        <v>0</v>
      </c>
      <c r="V2898">
        <f>VLOOKUP(A2898,cluster_membership!$A$1:$B$4001,2,FALSE)</f>
        <v>5</v>
      </c>
    </row>
    <row r="2899" spans="1:22" x14ac:dyDescent="0.2">
      <c r="A2899" s="2">
        <v>2897</v>
      </c>
      <c r="B2899" s="3">
        <v>155437</v>
      </c>
      <c r="C2899" s="2" t="s">
        <v>17527</v>
      </c>
      <c r="D2899" s="2" t="s">
        <v>17528</v>
      </c>
      <c r="E2899" s="2" t="s">
        <v>23</v>
      </c>
      <c r="F2899" s="2" t="s">
        <v>15</v>
      </c>
      <c r="G2899" s="3">
        <v>50000</v>
      </c>
      <c r="H2899" s="6">
        <f>VLOOKUP(F2899,Exchange_rates!$A$1:$B$13,2,FALSE)</f>
        <v>1</v>
      </c>
      <c r="I2899" s="6">
        <f t="shared" si="90"/>
        <v>50000</v>
      </c>
      <c r="J2899" s="3">
        <f t="shared" si="91"/>
        <v>155437</v>
      </c>
      <c r="K2899" s="2" t="s">
        <v>16</v>
      </c>
      <c r="L2899" t="s">
        <v>28180</v>
      </c>
      <c r="M2899" s="2">
        <v>1450</v>
      </c>
      <c r="N2899" s="2" t="s">
        <v>17529</v>
      </c>
      <c r="O2899" s="2" t="s">
        <v>17530</v>
      </c>
      <c r="P2899" s="2" t="s">
        <v>17531</v>
      </c>
      <c r="Q2899" s="2" t="s">
        <v>17532</v>
      </c>
      <c r="R2899">
        <v>12</v>
      </c>
      <c r="S2899" s="9">
        <f>SUM(pledge_tiers!B2899:F2899)/pledge_tiers!CZ2899</f>
        <v>0.97960618846694791</v>
      </c>
      <c r="T2899" s="8">
        <f>SUM(pledge_tiers!G2899:K2899)/pledge_tiers!CZ2899</f>
        <v>1.969057665260197E-2</v>
      </c>
      <c r="U2899" s="8">
        <f>SUM(pledge_tiers!L2899:CX2899)/pledge_tiers!CZ2899</f>
        <v>7.0323488045007034E-4</v>
      </c>
      <c r="V2899">
        <f>VLOOKUP(A2899,cluster_membership!$A$1:$B$4001,2,FALSE)</f>
        <v>5</v>
      </c>
    </row>
    <row r="2900" spans="1:22" x14ac:dyDescent="0.2">
      <c r="A2900" s="2">
        <v>2898</v>
      </c>
      <c r="B2900" s="3">
        <v>455822</v>
      </c>
      <c r="C2900" s="2" t="s">
        <v>17533</v>
      </c>
      <c r="D2900" s="2" t="s">
        <v>17534</v>
      </c>
      <c r="E2900" s="2" t="s">
        <v>1005</v>
      </c>
      <c r="F2900" s="2" t="s">
        <v>413</v>
      </c>
      <c r="G2900" s="3">
        <v>20000</v>
      </c>
      <c r="H2900" s="6">
        <f>VLOOKUP(F2900,Exchange_rates!$A$1:$B$13,2,FALSE)</f>
        <v>0.77</v>
      </c>
      <c r="I2900" s="6">
        <f t="shared" si="90"/>
        <v>15400</v>
      </c>
      <c r="J2900" s="3">
        <f t="shared" si="91"/>
        <v>350982.94</v>
      </c>
      <c r="K2900" s="2" t="s">
        <v>17535</v>
      </c>
      <c r="L2900" t="s">
        <v>28187</v>
      </c>
      <c r="M2900" s="2">
        <v>1450</v>
      </c>
      <c r="N2900" s="2" t="s">
        <v>17536</v>
      </c>
      <c r="O2900" s="2" t="s">
        <v>17537</v>
      </c>
      <c r="P2900" s="2" t="s">
        <v>17538</v>
      </c>
      <c r="Q2900" s="2" t="s">
        <v>17539</v>
      </c>
      <c r="R2900">
        <v>28</v>
      </c>
      <c r="S2900" s="9">
        <f>SUM(pledge_tiers!B2900:F2900)/pledge_tiers!CZ2900</f>
        <v>0.24217118997912318</v>
      </c>
      <c r="T2900" s="8">
        <f>SUM(pledge_tiers!G2900:K2900)/pledge_tiers!CZ2900</f>
        <v>0.17884481558803061</v>
      </c>
      <c r="U2900" s="8">
        <f>SUM(pledge_tiers!L2900:CX2900)/pledge_tiers!CZ2900</f>
        <v>0.57898399443284621</v>
      </c>
      <c r="V2900">
        <f>VLOOKUP(A2900,cluster_membership!$A$1:$B$4001,2,FALSE)</f>
        <v>5</v>
      </c>
    </row>
    <row r="2901" spans="1:22" x14ac:dyDescent="0.2">
      <c r="A2901" s="2">
        <v>2899</v>
      </c>
      <c r="B2901" s="3">
        <v>49003</v>
      </c>
      <c r="C2901" s="2" t="s">
        <v>17540</v>
      </c>
      <c r="D2901" s="2" t="s">
        <v>17541</v>
      </c>
      <c r="E2901" s="2" t="s">
        <v>497</v>
      </c>
      <c r="F2901" s="2" t="s">
        <v>15</v>
      </c>
      <c r="G2901" s="3">
        <v>10000</v>
      </c>
      <c r="H2901" s="6">
        <f>VLOOKUP(F2901,Exchange_rates!$A$1:$B$13,2,FALSE)</f>
        <v>1</v>
      </c>
      <c r="I2901" s="6">
        <f t="shared" si="90"/>
        <v>10000</v>
      </c>
      <c r="J2901" s="3">
        <f t="shared" si="91"/>
        <v>49003</v>
      </c>
      <c r="K2901" s="2" t="s">
        <v>527</v>
      </c>
      <c r="L2901" t="s">
        <v>28180</v>
      </c>
      <c r="M2901" s="2">
        <v>1449</v>
      </c>
      <c r="N2901" s="2" t="s">
        <v>17542</v>
      </c>
      <c r="O2901" s="2" t="s">
        <v>17543</v>
      </c>
      <c r="P2901" s="2" t="s">
        <v>17544</v>
      </c>
      <c r="Q2901" s="2" t="s">
        <v>17545</v>
      </c>
      <c r="R2901">
        <v>19</v>
      </c>
      <c r="S2901" s="9">
        <f>SUM(pledge_tiers!B2901:F2901)/pledge_tiers!CZ2901</f>
        <v>0.72022160664819945</v>
      </c>
      <c r="T2901" s="8">
        <f>SUM(pledge_tiers!G2901:K2901)/pledge_tiers!CZ2901</f>
        <v>0.1835180055401662</v>
      </c>
      <c r="U2901" s="8">
        <f>SUM(pledge_tiers!L2901:CX2901)/pledge_tiers!CZ2901</f>
        <v>9.6260387811634346E-2</v>
      </c>
      <c r="V2901">
        <f>VLOOKUP(A2901,cluster_membership!$A$1:$B$4001,2,FALSE)</f>
        <v>5</v>
      </c>
    </row>
    <row r="2902" spans="1:22" x14ac:dyDescent="0.2">
      <c r="A2902" s="2">
        <v>2900</v>
      </c>
      <c r="B2902" s="3">
        <v>55109</v>
      </c>
      <c r="C2902" s="2" t="s">
        <v>17546</v>
      </c>
      <c r="D2902" s="2" t="s">
        <v>17547</v>
      </c>
      <c r="E2902" s="2" t="s">
        <v>31</v>
      </c>
      <c r="F2902" s="2" t="s">
        <v>15</v>
      </c>
      <c r="G2902" s="3">
        <v>12000</v>
      </c>
      <c r="H2902" s="6">
        <f>VLOOKUP(F2902,Exchange_rates!$A$1:$B$13,2,FALSE)</f>
        <v>1</v>
      </c>
      <c r="I2902" s="6">
        <f t="shared" si="90"/>
        <v>12000</v>
      </c>
      <c r="J2902" s="3">
        <f t="shared" si="91"/>
        <v>55109</v>
      </c>
      <c r="K2902" s="2" t="s">
        <v>162</v>
      </c>
      <c r="L2902" t="s">
        <v>28180</v>
      </c>
      <c r="M2902" s="2">
        <v>1448</v>
      </c>
      <c r="N2902" s="2" t="s">
        <v>17548</v>
      </c>
      <c r="O2902" s="2" t="s">
        <v>17549</v>
      </c>
      <c r="P2902" s="2" t="s">
        <v>17550</v>
      </c>
      <c r="Q2902" s="2" t="s">
        <v>17551</v>
      </c>
      <c r="R2902">
        <v>14</v>
      </c>
      <c r="S2902" s="9">
        <f>SUM(pledge_tiers!B2902:F2902)/pledge_tiers!CZ2902</f>
        <v>0.7844101123595506</v>
      </c>
      <c r="T2902" s="8">
        <f>SUM(pledge_tiers!G2902:K2902)/pledge_tiers!CZ2902</f>
        <v>0.20575842696629212</v>
      </c>
      <c r="U2902" s="8">
        <f>SUM(pledge_tiers!L2902:CX2902)/pledge_tiers!CZ2902</f>
        <v>9.8314606741573031E-3</v>
      </c>
      <c r="V2902">
        <f>VLOOKUP(A2902,cluster_membership!$A$1:$B$4001,2,FALSE)</f>
        <v>5</v>
      </c>
    </row>
    <row r="2903" spans="1:22" x14ac:dyDescent="0.2">
      <c r="A2903" s="2">
        <v>2901</v>
      </c>
      <c r="B2903" s="3">
        <v>67531</v>
      </c>
      <c r="C2903" s="2" t="s">
        <v>17552</v>
      </c>
      <c r="D2903" s="2" t="s">
        <v>12664</v>
      </c>
      <c r="E2903" s="2" t="s">
        <v>189</v>
      </c>
      <c r="F2903" s="2" t="s">
        <v>75</v>
      </c>
      <c r="G2903" s="3">
        <v>15000</v>
      </c>
      <c r="H2903" s="6">
        <f>VLOOKUP(F2903,Exchange_rates!$A$1:$B$13,2,FALSE)</f>
        <v>1.24</v>
      </c>
      <c r="I2903" s="6">
        <f t="shared" si="90"/>
        <v>18600</v>
      </c>
      <c r="J2903" s="3">
        <f t="shared" si="91"/>
        <v>83738.44</v>
      </c>
      <c r="K2903" s="2" t="s">
        <v>1761</v>
      </c>
      <c r="L2903" t="s">
        <v>28181</v>
      </c>
      <c r="M2903" s="2">
        <v>1448</v>
      </c>
      <c r="N2903" s="2" t="s">
        <v>17553</v>
      </c>
      <c r="O2903" s="2" t="s">
        <v>17554</v>
      </c>
      <c r="P2903" s="2" t="s">
        <v>17555</v>
      </c>
      <c r="Q2903" s="2" t="s">
        <v>17556</v>
      </c>
      <c r="R2903">
        <v>11</v>
      </c>
      <c r="S2903" s="9">
        <f>SUM(pledge_tiers!B2903:F2903)/pledge_tiers!CZ2903</f>
        <v>0.64206128133704732</v>
      </c>
      <c r="T2903" s="8">
        <f>SUM(pledge_tiers!G2903:K2903)/pledge_tiers!CZ2903</f>
        <v>0.35793871866295263</v>
      </c>
      <c r="U2903" s="8">
        <f>SUM(pledge_tiers!L2903:CX2903)/pledge_tiers!CZ2903</f>
        <v>0</v>
      </c>
      <c r="V2903">
        <f>VLOOKUP(A2903,cluster_membership!$A$1:$B$4001,2,FALSE)</f>
        <v>5</v>
      </c>
    </row>
    <row r="2904" spans="1:22" x14ac:dyDescent="0.2">
      <c r="A2904" s="2">
        <v>2902</v>
      </c>
      <c r="B2904" s="3">
        <v>229132</v>
      </c>
      <c r="C2904" s="2" t="s">
        <v>17557</v>
      </c>
      <c r="D2904" s="2" t="s">
        <v>13412</v>
      </c>
      <c r="E2904" s="2" t="s">
        <v>834</v>
      </c>
      <c r="F2904" s="2" t="s">
        <v>15</v>
      </c>
      <c r="G2904" s="3">
        <v>20000</v>
      </c>
      <c r="H2904" s="6">
        <f>VLOOKUP(F2904,Exchange_rates!$A$1:$B$13,2,FALSE)</f>
        <v>1</v>
      </c>
      <c r="I2904" s="6">
        <f t="shared" si="90"/>
        <v>20000</v>
      </c>
      <c r="J2904" s="3">
        <f t="shared" si="91"/>
        <v>229132</v>
      </c>
      <c r="K2904" s="2" t="s">
        <v>257</v>
      </c>
      <c r="L2904" t="s">
        <v>28180</v>
      </c>
      <c r="M2904" s="2">
        <v>1448</v>
      </c>
      <c r="N2904" s="2" t="s">
        <v>17558</v>
      </c>
      <c r="O2904" s="2" t="s">
        <v>17559</v>
      </c>
      <c r="P2904" s="2" t="s">
        <v>17560</v>
      </c>
      <c r="Q2904" s="2" t="s">
        <v>17561</v>
      </c>
      <c r="R2904">
        <v>10</v>
      </c>
      <c r="S2904" s="9">
        <f>SUM(pledge_tiers!B2904:F2904)/pledge_tiers!CZ2904</f>
        <v>0.88990825688073394</v>
      </c>
      <c r="T2904" s="8">
        <f>SUM(pledge_tiers!G2904:K2904)/pledge_tiers!CZ2904</f>
        <v>0.11009174311926606</v>
      </c>
      <c r="U2904" s="8">
        <f>SUM(pledge_tiers!L2904:CX2904)/pledge_tiers!CZ2904</f>
        <v>0</v>
      </c>
      <c r="V2904">
        <f>VLOOKUP(A2904,cluster_membership!$A$1:$B$4001,2,FALSE)</f>
        <v>5</v>
      </c>
    </row>
    <row r="2905" spans="1:22" x14ac:dyDescent="0.2">
      <c r="A2905" s="2">
        <v>2903</v>
      </c>
      <c r="B2905" s="3">
        <v>72248</v>
      </c>
      <c r="C2905" s="2" t="s">
        <v>17562</v>
      </c>
      <c r="D2905" s="2" t="s">
        <v>17563</v>
      </c>
      <c r="E2905" s="2" t="s">
        <v>14</v>
      </c>
      <c r="F2905" s="2" t="s">
        <v>15</v>
      </c>
      <c r="G2905" s="3">
        <v>12000</v>
      </c>
      <c r="H2905" s="6">
        <f>VLOOKUP(F2905,Exchange_rates!$A$1:$B$13,2,FALSE)</f>
        <v>1</v>
      </c>
      <c r="I2905" s="6">
        <f t="shared" si="90"/>
        <v>12000</v>
      </c>
      <c r="J2905" s="3">
        <f t="shared" si="91"/>
        <v>72248</v>
      </c>
      <c r="K2905" s="2" t="s">
        <v>4087</v>
      </c>
      <c r="L2905" t="s">
        <v>28180</v>
      </c>
      <c r="M2905" s="2">
        <v>1448</v>
      </c>
      <c r="N2905" s="2" t="s">
        <v>17564</v>
      </c>
      <c r="O2905" s="2" t="s">
        <v>17565</v>
      </c>
      <c r="P2905" s="2" t="s">
        <v>17566</v>
      </c>
      <c r="Q2905" s="2" t="s">
        <v>17567</v>
      </c>
      <c r="R2905">
        <v>16</v>
      </c>
      <c r="S2905" s="9">
        <f>SUM(pledge_tiers!B2905:F2905)/pledge_tiers!CZ2905</f>
        <v>0.41620498614958451</v>
      </c>
      <c r="T2905" s="8">
        <f>SUM(pledge_tiers!G2905:K2905)/pledge_tiers!CZ2905</f>
        <v>0.54155124653739617</v>
      </c>
      <c r="U2905" s="8">
        <f>SUM(pledge_tiers!L2905:CX2905)/pledge_tiers!CZ2905</f>
        <v>4.224376731301939E-2</v>
      </c>
      <c r="V2905">
        <f>VLOOKUP(A2905,cluster_membership!$A$1:$B$4001,2,FALSE)</f>
        <v>5</v>
      </c>
    </row>
    <row r="2906" spans="1:22" x14ac:dyDescent="0.2">
      <c r="A2906" s="2">
        <v>2904</v>
      </c>
      <c r="B2906" s="3">
        <v>81325</v>
      </c>
      <c r="C2906" s="2" t="s">
        <v>17568</v>
      </c>
      <c r="D2906" s="2" t="s">
        <v>17569</v>
      </c>
      <c r="E2906" s="2" t="s">
        <v>14</v>
      </c>
      <c r="F2906" s="2" t="s">
        <v>75</v>
      </c>
      <c r="G2906" s="3">
        <v>4000</v>
      </c>
      <c r="H2906" s="6">
        <f>VLOOKUP(F2906,Exchange_rates!$A$1:$B$13,2,FALSE)</f>
        <v>1.24</v>
      </c>
      <c r="I2906" s="6">
        <f t="shared" si="90"/>
        <v>4960</v>
      </c>
      <c r="J2906" s="3">
        <f t="shared" si="91"/>
        <v>100843</v>
      </c>
      <c r="K2906" s="2" t="s">
        <v>17570</v>
      </c>
      <c r="L2906" t="s">
        <v>28181</v>
      </c>
      <c r="M2906" s="2">
        <v>1448</v>
      </c>
      <c r="N2906" s="2" t="s">
        <v>17571</v>
      </c>
      <c r="O2906" s="2" t="s">
        <v>17572</v>
      </c>
      <c r="P2906" s="2" t="s">
        <v>17573</v>
      </c>
      <c r="Q2906" s="2" t="s">
        <v>17574</v>
      </c>
      <c r="R2906">
        <v>5</v>
      </c>
      <c r="S2906" s="9">
        <f>SUM(pledge_tiers!B2906:F2906)/pledge_tiers!CZ2906</f>
        <v>1</v>
      </c>
      <c r="T2906" s="8">
        <f>SUM(pledge_tiers!G2906:K2906)/pledge_tiers!CZ2906</f>
        <v>0</v>
      </c>
      <c r="U2906" s="8">
        <f>SUM(pledge_tiers!L2906:CX2906)/pledge_tiers!CZ2906</f>
        <v>0</v>
      </c>
      <c r="V2906">
        <f>VLOOKUP(A2906,cluster_membership!$A$1:$B$4001,2,FALSE)</f>
        <v>5</v>
      </c>
    </row>
    <row r="2907" spans="1:22" x14ac:dyDescent="0.2">
      <c r="A2907" s="2">
        <v>2905</v>
      </c>
      <c r="B2907" s="3">
        <v>53724</v>
      </c>
      <c r="C2907" s="2" t="s">
        <v>17575</v>
      </c>
      <c r="D2907" s="2" t="s">
        <v>16504</v>
      </c>
      <c r="E2907" s="2" t="s">
        <v>14</v>
      </c>
      <c r="F2907" s="2" t="s">
        <v>15</v>
      </c>
      <c r="G2907" s="3">
        <v>9000</v>
      </c>
      <c r="H2907" s="6">
        <f>VLOOKUP(F2907,Exchange_rates!$A$1:$B$13,2,FALSE)</f>
        <v>1</v>
      </c>
      <c r="I2907" s="6">
        <f t="shared" si="90"/>
        <v>9000</v>
      </c>
      <c r="J2907" s="3">
        <f t="shared" si="91"/>
        <v>53724</v>
      </c>
      <c r="K2907" s="2" t="s">
        <v>17576</v>
      </c>
      <c r="L2907" t="s">
        <v>28180</v>
      </c>
      <c r="M2907" s="2">
        <v>1447</v>
      </c>
      <c r="N2907" s="2" t="s">
        <v>17577</v>
      </c>
      <c r="O2907" s="2" t="s">
        <v>17578</v>
      </c>
      <c r="P2907" s="2" t="s">
        <v>17579</v>
      </c>
      <c r="Q2907" s="2" t="s">
        <v>17580</v>
      </c>
      <c r="R2907">
        <v>12</v>
      </c>
      <c r="S2907" s="9">
        <f>SUM(pledge_tiers!B2907:F2907)/pledge_tiers!CZ2907</f>
        <v>0.89741800418702022</v>
      </c>
      <c r="T2907" s="8">
        <f>SUM(pledge_tiers!G2907:K2907)/pledge_tiers!CZ2907</f>
        <v>7.048150732728542E-2</v>
      </c>
      <c r="U2907" s="8">
        <f>SUM(pledge_tiers!L2907:CX2907)/pledge_tiers!CZ2907</f>
        <v>3.2100488485694349E-2</v>
      </c>
      <c r="V2907">
        <f>VLOOKUP(A2907,cluster_membership!$A$1:$B$4001,2,FALSE)</f>
        <v>5</v>
      </c>
    </row>
    <row r="2908" spans="1:22" x14ac:dyDescent="0.2">
      <c r="A2908" s="2">
        <v>2906</v>
      </c>
      <c r="B2908" s="3">
        <v>92132</v>
      </c>
      <c r="C2908" s="2" t="s">
        <v>17581</v>
      </c>
      <c r="D2908" s="2" t="s">
        <v>3499</v>
      </c>
      <c r="E2908" s="2" t="s">
        <v>1005</v>
      </c>
      <c r="F2908" s="2" t="s">
        <v>15</v>
      </c>
      <c r="G2908" s="3">
        <v>55000</v>
      </c>
      <c r="H2908" s="6">
        <f>VLOOKUP(F2908,Exchange_rates!$A$1:$B$13,2,FALSE)</f>
        <v>1</v>
      </c>
      <c r="I2908" s="6">
        <f t="shared" si="90"/>
        <v>55000</v>
      </c>
      <c r="J2908" s="3">
        <f t="shared" si="91"/>
        <v>92132</v>
      </c>
      <c r="K2908" s="2" t="s">
        <v>257</v>
      </c>
      <c r="L2908" t="s">
        <v>28180</v>
      </c>
      <c r="M2908" s="2">
        <v>1447</v>
      </c>
      <c r="N2908" s="2" t="s">
        <v>17582</v>
      </c>
      <c r="O2908" s="2" t="s">
        <v>17583</v>
      </c>
      <c r="P2908" s="2" t="s">
        <v>17584</v>
      </c>
      <c r="Q2908" s="2" t="s">
        <v>17585</v>
      </c>
      <c r="R2908">
        <v>11</v>
      </c>
      <c r="S2908" s="9">
        <f>SUM(pledge_tiers!B2908:F2908)/pledge_tiers!CZ2908</f>
        <v>0.964185393258427</v>
      </c>
      <c r="T2908" s="8">
        <f>SUM(pledge_tiers!G2908:K2908)/pledge_tiers!CZ2908</f>
        <v>3.4410112359550563E-2</v>
      </c>
      <c r="U2908" s="8">
        <f>SUM(pledge_tiers!L2908:CX2908)/pledge_tiers!CZ2908</f>
        <v>1.4044943820224719E-3</v>
      </c>
      <c r="V2908">
        <f>VLOOKUP(A2908,cluster_membership!$A$1:$B$4001,2,FALSE)</f>
        <v>5</v>
      </c>
    </row>
    <row r="2909" spans="1:22" x14ac:dyDescent="0.2">
      <c r="A2909" s="2">
        <v>2907</v>
      </c>
      <c r="B2909" s="3">
        <v>77318</v>
      </c>
      <c r="C2909" s="2" t="s">
        <v>17586</v>
      </c>
      <c r="D2909" s="2" t="s">
        <v>17587</v>
      </c>
      <c r="E2909" s="2" t="s">
        <v>1173</v>
      </c>
      <c r="F2909" s="2" t="s">
        <v>15</v>
      </c>
      <c r="G2909" s="3">
        <v>50000</v>
      </c>
      <c r="H2909" s="6">
        <f>VLOOKUP(F2909,Exchange_rates!$A$1:$B$13,2,FALSE)</f>
        <v>1</v>
      </c>
      <c r="I2909" s="6">
        <f t="shared" si="90"/>
        <v>50000</v>
      </c>
      <c r="J2909" s="3">
        <f t="shared" si="91"/>
        <v>77318</v>
      </c>
      <c r="K2909" s="2" t="s">
        <v>47</v>
      </c>
      <c r="L2909" t="s">
        <v>28180</v>
      </c>
      <c r="M2909" s="2">
        <v>1447</v>
      </c>
      <c r="N2909" s="2" t="s">
        <v>17588</v>
      </c>
      <c r="O2909" s="2" t="s">
        <v>17589</v>
      </c>
      <c r="P2909" s="2" t="s">
        <v>17590</v>
      </c>
      <c r="Q2909" s="2" t="s">
        <v>17591</v>
      </c>
      <c r="R2909">
        <v>16</v>
      </c>
      <c r="S2909" s="9">
        <f>SUM(pledge_tiers!B2909:F2909)/pledge_tiers!CZ2909</f>
        <v>0.61380880121396053</v>
      </c>
      <c r="T2909" s="8">
        <f>SUM(pledge_tiers!G2909:K2909)/pledge_tiers!CZ2909</f>
        <v>0.36949924127465855</v>
      </c>
      <c r="U2909" s="8">
        <f>SUM(pledge_tiers!L2909:CX2909)/pledge_tiers!CZ2909</f>
        <v>1.6691957511380879E-2</v>
      </c>
      <c r="V2909">
        <f>VLOOKUP(A2909,cluster_membership!$A$1:$B$4001,2,FALSE)</f>
        <v>5</v>
      </c>
    </row>
    <row r="2910" spans="1:22" x14ac:dyDescent="0.2">
      <c r="A2910" s="2">
        <v>2908</v>
      </c>
      <c r="B2910" s="3">
        <v>38317</v>
      </c>
      <c r="C2910" s="2" t="s">
        <v>17592</v>
      </c>
      <c r="D2910" s="2" t="s">
        <v>8349</v>
      </c>
      <c r="E2910" s="2" t="s">
        <v>14</v>
      </c>
      <c r="F2910" s="2" t="s">
        <v>15</v>
      </c>
      <c r="G2910" s="3">
        <v>7500</v>
      </c>
      <c r="H2910" s="6">
        <f>VLOOKUP(F2910,Exchange_rates!$A$1:$B$13,2,FALSE)</f>
        <v>1</v>
      </c>
      <c r="I2910" s="6">
        <f t="shared" si="90"/>
        <v>7500</v>
      </c>
      <c r="J2910" s="3">
        <f t="shared" si="91"/>
        <v>38317</v>
      </c>
      <c r="K2910" s="2" t="s">
        <v>505</v>
      </c>
      <c r="L2910" t="s">
        <v>28180</v>
      </c>
      <c r="M2910" s="2">
        <v>1447</v>
      </c>
      <c r="N2910" s="2" t="s">
        <v>17593</v>
      </c>
      <c r="O2910" s="2" t="s">
        <v>17594</v>
      </c>
      <c r="P2910" s="2" t="s">
        <v>17595</v>
      </c>
      <c r="Q2910" s="2" t="s">
        <v>17596</v>
      </c>
      <c r="R2910">
        <v>8</v>
      </c>
      <c r="S2910" s="9">
        <f>SUM(pledge_tiers!B2910:F2910)/pledge_tiers!CZ2910</f>
        <v>0.98821081830790569</v>
      </c>
      <c r="T2910" s="8">
        <f>SUM(pledge_tiers!G2910:K2910)/pledge_tiers!CZ2910</f>
        <v>1.1789181692094313E-2</v>
      </c>
      <c r="U2910" s="8">
        <f>SUM(pledge_tiers!L2910:CX2910)/pledge_tiers!CZ2910</f>
        <v>0</v>
      </c>
      <c r="V2910">
        <f>VLOOKUP(A2910,cluster_membership!$A$1:$B$4001,2,FALSE)</f>
        <v>5</v>
      </c>
    </row>
    <row r="2911" spans="1:22" x14ac:dyDescent="0.2">
      <c r="A2911" s="2">
        <v>2909</v>
      </c>
      <c r="B2911" s="3">
        <v>66309</v>
      </c>
      <c r="C2911" s="2" t="s">
        <v>17597</v>
      </c>
      <c r="D2911" s="2" t="s">
        <v>7635</v>
      </c>
      <c r="E2911" s="2" t="s">
        <v>14</v>
      </c>
      <c r="F2911" s="2" t="s">
        <v>15</v>
      </c>
      <c r="G2911" s="3">
        <v>20000</v>
      </c>
      <c r="H2911" s="6">
        <f>VLOOKUP(F2911,Exchange_rates!$A$1:$B$13,2,FALSE)</f>
        <v>1</v>
      </c>
      <c r="I2911" s="6">
        <f t="shared" si="90"/>
        <v>20000</v>
      </c>
      <c r="J2911" s="3">
        <f t="shared" si="91"/>
        <v>66309</v>
      </c>
      <c r="K2911" s="2" t="s">
        <v>505</v>
      </c>
      <c r="L2911" t="s">
        <v>28180</v>
      </c>
      <c r="M2911" s="2">
        <v>1446</v>
      </c>
      <c r="N2911" s="2" t="s">
        <v>17598</v>
      </c>
      <c r="O2911" s="2" t="s">
        <v>17599</v>
      </c>
      <c r="P2911" s="2" t="s">
        <v>17600</v>
      </c>
      <c r="Q2911" s="2" t="s">
        <v>17601</v>
      </c>
      <c r="R2911">
        <v>6</v>
      </c>
      <c r="S2911" s="9">
        <f>SUM(pledge_tiers!B2911:F2911)/pledge_tiers!CZ2911</f>
        <v>0.9157303370786517</v>
      </c>
      <c r="T2911" s="8">
        <f>SUM(pledge_tiers!G2911:K2911)/pledge_tiers!CZ2911</f>
        <v>8.4269662921348312E-2</v>
      </c>
      <c r="U2911" s="8">
        <f>SUM(pledge_tiers!L2911:CX2911)/pledge_tiers!CZ2911</f>
        <v>0</v>
      </c>
      <c r="V2911">
        <f>VLOOKUP(A2911,cluster_membership!$A$1:$B$4001,2,FALSE)</f>
        <v>5</v>
      </c>
    </row>
    <row r="2912" spans="1:22" x14ac:dyDescent="0.2">
      <c r="A2912" s="2">
        <v>2910</v>
      </c>
      <c r="B2912" s="3">
        <v>56295</v>
      </c>
      <c r="C2912" s="2" t="s">
        <v>17602</v>
      </c>
      <c r="D2912" s="2" t="s">
        <v>17603</v>
      </c>
      <c r="E2912" s="2" t="s">
        <v>23</v>
      </c>
      <c r="F2912" s="2" t="s">
        <v>15</v>
      </c>
      <c r="G2912" s="3">
        <v>18000</v>
      </c>
      <c r="H2912" s="6">
        <f>VLOOKUP(F2912,Exchange_rates!$A$1:$B$13,2,FALSE)</f>
        <v>1</v>
      </c>
      <c r="I2912" s="6">
        <f t="shared" si="90"/>
        <v>18000</v>
      </c>
      <c r="J2912" s="3">
        <f t="shared" si="91"/>
        <v>56295</v>
      </c>
      <c r="K2912" s="2" t="s">
        <v>560</v>
      </c>
      <c r="L2912" t="s">
        <v>28180</v>
      </c>
      <c r="M2912" s="2">
        <v>1446</v>
      </c>
      <c r="N2912" s="2" t="s">
        <v>17604</v>
      </c>
      <c r="O2912" s="2" t="s">
        <v>17605</v>
      </c>
      <c r="P2912" s="2" t="s">
        <v>17606</v>
      </c>
      <c r="Q2912" s="2" t="s">
        <v>17607</v>
      </c>
      <c r="R2912">
        <v>8</v>
      </c>
      <c r="S2912" s="9">
        <f>SUM(pledge_tiers!B2912:F2912)/pledge_tiers!CZ2912</f>
        <v>0.903271692745377</v>
      </c>
      <c r="T2912" s="8">
        <f>SUM(pledge_tiers!G2912:K2912)/pledge_tiers!CZ2912</f>
        <v>9.6728307254623044E-2</v>
      </c>
      <c r="U2912" s="8">
        <f>SUM(pledge_tiers!L2912:CX2912)/pledge_tiers!CZ2912</f>
        <v>0</v>
      </c>
      <c r="V2912">
        <f>VLOOKUP(A2912,cluster_membership!$A$1:$B$4001,2,FALSE)</f>
        <v>5</v>
      </c>
    </row>
    <row r="2913" spans="1:22" x14ac:dyDescent="0.2">
      <c r="A2913" s="2">
        <v>2911</v>
      </c>
      <c r="B2913" s="3">
        <v>21258</v>
      </c>
      <c r="C2913" s="2" t="s">
        <v>17608</v>
      </c>
      <c r="D2913" s="2" t="s">
        <v>17609</v>
      </c>
      <c r="E2913" s="2" t="s">
        <v>23</v>
      </c>
      <c r="F2913" s="2" t="s">
        <v>15</v>
      </c>
      <c r="G2913" s="3">
        <v>5000</v>
      </c>
      <c r="H2913" s="6">
        <f>VLOOKUP(F2913,Exchange_rates!$A$1:$B$13,2,FALSE)</f>
        <v>1</v>
      </c>
      <c r="I2913" s="6">
        <f t="shared" si="90"/>
        <v>5000</v>
      </c>
      <c r="J2913" s="3">
        <f t="shared" si="91"/>
        <v>21258</v>
      </c>
      <c r="K2913" s="2" t="s">
        <v>527</v>
      </c>
      <c r="L2913" t="s">
        <v>28180</v>
      </c>
      <c r="M2913" s="2">
        <v>1446</v>
      </c>
      <c r="N2913" s="2" t="s">
        <v>17610</v>
      </c>
      <c r="O2913" s="2" t="s">
        <v>17611</v>
      </c>
      <c r="P2913" s="2" t="s">
        <v>17612</v>
      </c>
      <c r="Q2913" s="2" t="s">
        <v>17613</v>
      </c>
      <c r="R2913">
        <v>4</v>
      </c>
      <c r="S2913" s="9">
        <f>SUM(pledge_tiers!B2913:F2913)/pledge_tiers!CZ2913</f>
        <v>1</v>
      </c>
      <c r="T2913" s="8">
        <f>SUM(pledge_tiers!G2913:K2913)/pledge_tiers!CZ2913</f>
        <v>0</v>
      </c>
      <c r="U2913" s="8">
        <f>SUM(pledge_tiers!L2913:CX2913)/pledge_tiers!CZ2913</f>
        <v>0</v>
      </c>
      <c r="V2913">
        <f>VLOOKUP(A2913,cluster_membership!$A$1:$B$4001,2,FALSE)</f>
        <v>5</v>
      </c>
    </row>
    <row r="2914" spans="1:22" x14ac:dyDescent="0.2">
      <c r="A2914" s="2">
        <v>2912</v>
      </c>
      <c r="B2914" s="3">
        <v>50001</v>
      </c>
      <c r="C2914" s="2" t="s">
        <v>17614</v>
      </c>
      <c r="D2914" s="2" t="s">
        <v>17615</v>
      </c>
      <c r="E2914" s="2" t="s">
        <v>2062</v>
      </c>
      <c r="F2914" s="2" t="s">
        <v>15</v>
      </c>
      <c r="G2914" s="3">
        <v>3500</v>
      </c>
      <c r="H2914" s="6">
        <f>VLOOKUP(F2914,Exchange_rates!$A$1:$B$13,2,FALSE)</f>
        <v>1</v>
      </c>
      <c r="I2914" s="6">
        <f t="shared" si="90"/>
        <v>3500</v>
      </c>
      <c r="J2914" s="3">
        <f t="shared" si="91"/>
        <v>50001</v>
      </c>
      <c r="K2914" s="2" t="s">
        <v>2802</v>
      </c>
      <c r="L2914" t="s">
        <v>28180</v>
      </c>
      <c r="M2914" s="2">
        <v>1446</v>
      </c>
      <c r="N2914" s="2" t="s">
        <v>17616</v>
      </c>
      <c r="O2914" s="2" t="s">
        <v>17617</v>
      </c>
      <c r="P2914" s="2" t="s">
        <v>17618</v>
      </c>
      <c r="Q2914" s="2" t="s">
        <v>17619</v>
      </c>
      <c r="R2914">
        <v>15</v>
      </c>
      <c r="S2914" s="9">
        <f>SUM(pledge_tiers!B2914:F2914)/pledge_tiers!CZ2914</f>
        <v>0.45353675450762831</v>
      </c>
      <c r="T2914" s="8">
        <f>SUM(pledge_tiers!G2914:K2914)/pledge_tiers!CZ2914</f>
        <v>0.54438280166435504</v>
      </c>
      <c r="U2914" s="8">
        <f>SUM(pledge_tiers!L2914:CX2914)/pledge_tiers!CZ2914</f>
        <v>2.0804438280166435E-3</v>
      </c>
      <c r="V2914">
        <f>VLOOKUP(A2914,cluster_membership!$A$1:$B$4001,2,FALSE)</f>
        <v>5</v>
      </c>
    </row>
    <row r="2915" spans="1:22" x14ac:dyDescent="0.2">
      <c r="A2915" s="2">
        <v>2913</v>
      </c>
      <c r="B2915" s="3">
        <v>124161</v>
      </c>
      <c r="C2915" s="2" t="s">
        <v>17620</v>
      </c>
      <c r="D2915" s="2" t="s">
        <v>17621</v>
      </c>
      <c r="E2915" s="2" t="s">
        <v>83</v>
      </c>
      <c r="F2915" s="2" t="s">
        <v>15</v>
      </c>
      <c r="G2915" s="3">
        <v>80000</v>
      </c>
      <c r="H2915" s="6">
        <f>VLOOKUP(F2915,Exchange_rates!$A$1:$B$13,2,FALSE)</f>
        <v>1</v>
      </c>
      <c r="I2915" s="6">
        <f t="shared" si="90"/>
        <v>80000</v>
      </c>
      <c r="J2915" s="3">
        <f t="shared" si="91"/>
        <v>124161</v>
      </c>
      <c r="K2915" s="2" t="s">
        <v>16</v>
      </c>
      <c r="L2915" t="s">
        <v>28180</v>
      </c>
      <c r="M2915" s="2">
        <v>1446</v>
      </c>
      <c r="N2915" s="2" t="s">
        <v>17622</v>
      </c>
      <c r="O2915" s="2" t="s">
        <v>17623</v>
      </c>
      <c r="P2915" s="2" t="s">
        <v>17624</v>
      </c>
      <c r="Q2915" s="2" t="s">
        <v>17625</v>
      </c>
      <c r="R2915">
        <v>21</v>
      </c>
      <c r="S2915" s="9">
        <f>SUM(pledge_tiers!B2915:F2915)/pledge_tiers!CZ2915</f>
        <v>0.52093683463449258</v>
      </c>
      <c r="T2915" s="8">
        <f>SUM(pledge_tiers!G2915:K2915)/pledge_tiers!CZ2915</f>
        <v>0.39886444286728179</v>
      </c>
      <c r="U2915" s="8">
        <f>SUM(pledge_tiers!L2915:CX2915)/pledge_tiers!CZ2915</f>
        <v>8.0198722498225697E-2</v>
      </c>
      <c r="V2915">
        <f>VLOOKUP(A2915,cluster_membership!$A$1:$B$4001,2,FALSE)</f>
        <v>5</v>
      </c>
    </row>
    <row r="2916" spans="1:22" x14ac:dyDescent="0.2">
      <c r="A2916" s="2">
        <v>2914</v>
      </c>
      <c r="B2916" s="3">
        <v>22408</v>
      </c>
      <c r="C2916" s="2" t="s">
        <v>17626</v>
      </c>
      <c r="D2916" s="2" t="s">
        <v>17627</v>
      </c>
      <c r="E2916" s="2" t="s">
        <v>46</v>
      </c>
      <c r="F2916" s="2" t="s">
        <v>945</v>
      </c>
      <c r="G2916" s="3">
        <v>10000</v>
      </c>
      <c r="H2916" s="6">
        <f>VLOOKUP(F2916,Exchange_rates!$A$1:$B$13,2,FALSE)</f>
        <v>1.06</v>
      </c>
      <c r="I2916" s="6">
        <f t="shared" si="90"/>
        <v>10600</v>
      </c>
      <c r="J2916" s="3">
        <f t="shared" si="91"/>
        <v>23752.48</v>
      </c>
      <c r="K2916" s="2" t="s">
        <v>17628</v>
      </c>
      <c r="L2916" t="s">
        <v>28199</v>
      </c>
      <c r="M2916" s="2">
        <v>1445</v>
      </c>
      <c r="N2916" s="2" t="s">
        <v>17629</v>
      </c>
      <c r="O2916" s="2" t="s">
        <v>17630</v>
      </c>
      <c r="P2916" s="2" t="s">
        <v>17631</v>
      </c>
      <c r="Q2916" s="2" t="s">
        <v>17632</v>
      </c>
      <c r="R2916">
        <v>11</v>
      </c>
      <c r="S2916" s="9">
        <f>SUM(pledge_tiers!B2916:F2916)/pledge_tiers!CZ2916</f>
        <v>0.89243580846634285</v>
      </c>
      <c r="T2916" s="8">
        <f>SUM(pledge_tiers!G2916:K2916)/pledge_tiers!CZ2916</f>
        <v>0.10617626648160999</v>
      </c>
      <c r="U2916" s="8">
        <f>SUM(pledge_tiers!L2916:CX2916)/pledge_tiers!CZ2916</f>
        <v>1.3879250520471894E-3</v>
      </c>
      <c r="V2916">
        <f>VLOOKUP(A2916,cluster_membership!$A$1:$B$4001,2,FALSE)</f>
        <v>5</v>
      </c>
    </row>
    <row r="2917" spans="1:22" x14ac:dyDescent="0.2">
      <c r="A2917" s="2">
        <v>2915</v>
      </c>
      <c r="B2917" s="3">
        <v>81406</v>
      </c>
      <c r="C2917" s="2" t="s">
        <v>17633</v>
      </c>
      <c r="D2917" s="2" t="s">
        <v>9854</v>
      </c>
      <c r="E2917" s="2" t="s">
        <v>23</v>
      </c>
      <c r="F2917" s="2" t="s">
        <v>15</v>
      </c>
      <c r="G2917" s="3">
        <v>8000</v>
      </c>
      <c r="H2917" s="6">
        <f>VLOOKUP(F2917,Exchange_rates!$A$1:$B$13,2,FALSE)</f>
        <v>1</v>
      </c>
      <c r="I2917" s="6">
        <f t="shared" si="90"/>
        <v>8000</v>
      </c>
      <c r="J2917" s="3">
        <f t="shared" si="91"/>
        <v>81406</v>
      </c>
      <c r="K2917" s="2" t="s">
        <v>2704</v>
      </c>
      <c r="L2917" t="s">
        <v>28204</v>
      </c>
      <c r="M2917" s="2">
        <v>1444</v>
      </c>
      <c r="N2917" s="2" t="s">
        <v>17634</v>
      </c>
      <c r="O2917" s="2" t="s">
        <v>17635</v>
      </c>
      <c r="P2917" s="2" t="s">
        <v>17636</v>
      </c>
      <c r="Q2917" s="2" t="s">
        <v>17637</v>
      </c>
      <c r="R2917">
        <v>14</v>
      </c>
      <c r="S2917" s="9">
        <f>SUM(pledge_tiers!B2917:F2917)/pledge_tiers!CZ2917</f>
        <v>0.70260747004933055</v>
      </c>
      <c r="T2917" s="8">
        <f>SUM(pledge_tiers!G2917:K2917)/pledge_tiers!CZ2917</f>
        <v>0.25792811839323465</v>
      </c>
      <c r="U2917" s="8">
        <f>SUM(pledge_tiers!L2917:CX2917)/pledge_tiers!CZ2917</f>
        <v>3.9464411557434811E-2</v>
      </c>
      <c r="V2917">
        <f>VLOOKUP(A2917,cluster_membership!$A$1:$B$4001,2,FALSE)</f>
        <v>5</v>
      </c>
    </row>
    <row r="2918" spans="1:22" x14ac:dyDescent="0.2">
      <c r="A2918" s="2">
        <v>2916</v>
      </c>
      <c r="B2918" s="3">
        <v>103640</v>
      </c>
      <c r="C2918" s="2" t="s">
        <v>17638</v>
      </c>
      <c r="D2918" s="2" t="s">
        <v>17639</v>
      </c>
      <c r="E2918" s="2" t="s">
        <v>14501</v>
      </c>
      <c r="F2918" s="2" t="s">
        <v>15</v>
      </c>
      <c r="G2918" s="3">
        <v>50000</v>
      </c>
      <c r="H2918" s="6">
        <f>VLOOKUP(F2918,Exchange_rates!$A$1:$B$13,2,FALSE)</f>
        <v>1</v>
      </c>
      <c r="I2918" s="6">
        <f t="shared" si="90"/>
        <v>50000</v>
      </c>
      <c r="J2918" s="3">
        <f t="shared" si="91"/>
        <v>103640</v>
      </c>
      <c r="K2918" s="2" t="s">
        <v>527</v>
      </c>
      <c r="L2918" t="s">
        <v>28180</v>
      </c>
      <c r="M2918" s="2">
        <v>1443</v>
      </c>
      <c r="N2918" s="2" t="s">
        <v>17640</v>
      </c>
      <c r="O2918" s="2" t="s">
        <v>17641</v>
      </c>
      <c r="P2918" s="2" t="s">
        <v>17642</v>
      </c>
      <c r="Q2918" s="2" t="s">
        <v>17643</v>
      </c>
      <c r="R2918">
        <v>17</v>
      </c>
      <c r="S2918" s="9">
        <f>SUM(pledge_tiers!B2918:F2918)/pledge_tiers!CZ2918</f>
        <v>0.56980056980056981</v>
      </c>
      <c r="T2918" s="8">
        <f>SUM(pledge_tiers!G2918:K2918)/pledge_tiers!CZ2918</f>
        <v>0.39173789173789175</v>
      </c>
      <c r="U2918" s="8">
        <f>SUM(pledge_tiers!L2918:CX2918)/pledge_tiers!CZ2918</f>
        <v>3.8461538461538464E-2</v>
      </c>
      <c r="V2918">
        <f>VLOOKUP(A2918,cluster_membership!$A$1:$B$4001,2,FALSE)</f>
        <v>5</v>
      </c>
    </row>
    <row r="2919" spans="1:22" x14ac:dyDescent="0.2">
      <c r="A2919" s="2">
        <v>2917</v>
      </c>
      <c r="B2919" s="3">
        <v>55420</v>
      </c>
      <c r="C2919" s="2" t="s">
        <v>17644</v>
      </c>
      <c r="D2919" s="2" t="s">
        <v>17645</v>
      </c>
      <c r="E2919" s="2" t="s">
        <v>2967</v>
      </c>
      <c r="F2919" s="2" t="s">
        <v>15</v>
      </c>
      <c r="G2919" s="3">
        <v>20000</v>
      </c>
      <c r="H2919" s="6">
        <f>VLOOKUP(F2919,Exchange_rates!$A$1:$B$13,2,FALSE)</f>
        <v>1</v>
      </c>
      <c r="I2919" s="6">
        <f t="shared" si="90"/>
        <v>20000</v>
      </c>
      <c r="J2919" s="3">
        <f t="shared" si="91"/>
        <v>55420</v>
      </c>
      <c r="K2919" s="2" t="s">
        <v>16</v>
      </c>
      <c r="L2919" t="s">
        <v>28180</v>
      </c>
      <c r="M2919" s="2">
        <v>1442</v>
      </c>
      <c r="N2919" s="2" t="s">
        <v>17646</v>
      </c>
      <c r="O2919" s="2" t="s">
        <v>17647</v>
      </c>
      <c r="P2919" s="2" t="s">
        <v>17648</v>
      </c>
      <c r="Q2919" s="2" t="s">
        <v>17649</v>
      </c>
      <c r="R2919">
        <v>10</v>
      </c>
      <c r="S2919" s="9">
        <f>SUM(pledge_tiers!B2919:F2919)/pledge_tiers!CZ2919</f>
        <v>0.74877536738978312</v>
      </c>
      <c r="T2919" s="8">
        <f>SUM(pledge_tiers!G2919:K2919)/pledge_tiers!CZ2919</f>
        <v>0.25122463261021694</v>
      </c>
      <c r="U2919" s="8">
        <f>SUM(pledge_tiers!L2919:CX2919)/pledge_tiers!CZ2919</f>
        <v>0</v>
      </c>
      <c r="V2919">
        <f>VLOOKUP(A2919,cluster_membership!$A$1:$B$4001,2,FALSE)</f>
        <v>5</v>
      </c>
    </row>
    <row r="2920" spans="1:22" x14ac:dyDescent="0.2">
      <c r="A2920" s="2">
        <v>2918</v>
      </c>
      <c r="B2920" s="3">
        <v>24534</v>
      </c>
      <c r="C2920" s="2" t="s">
        <v>17650</v>
      </c>
      <c r="D2920" s="2" t="s">
        <v>17651</v>
      </c>
      <c r="E2920" s="2" t="s">
        <v>46</v>
      </c>
      <c r="F2920" s="2" t="s">
        <v>15</v>
      </c>
      <c r="G2920" s="3">
        <v>829</v>
      </c>
      <c r="H2920" s="6">
        <f>VLOOKUP(F2920,Exchange_rates!$A$1:$B$13,2,FALSE)</f>
        <v>1</v>
      </c>
      <c r="I2920" s="6">
        <f t="shared" si="90"/>
        <v>829</v>
      </c>
      <c r="J2920" s="3">
        <f t="shared" si="91"/>
        <v>24534</v>
      </c>
      <c r="K2920" s="2" t="s">
        <v>17652</v>
      </c>
      <c r="L2920" t="s">
        <v>28180</v>
      </c>
      <c r="M2920" s="2">
        <v>1442</v>
      </c>
      <c r="N2920" s="2" t="s">
        <v>17653</v>
      </c>
      <c r="O2920" s="2" t="s">
        <v>17654</v>
      </c>
      <c r="P2920" s="2" t="s">
        <v>17655</v>
      </c>
      <c r="Q2920" s="2" t="s">
        <v>17656</v>
      </c>
      <c r="R2920">
        <v>20</v>
      </c>
      <c r="S2920" s="9">
        <f>SUM(pledge_tiers!B2920:F2920)/pledge_tiers!CZ2920</f>
        <v>0.87862595419847334</v>
      </c>
      <c r="T2920" s="8">
        <f>SUM(pledge_tiers!G2920:K2920)/pledge_tiers!CZ2920</f>
        <v>0.11297709923664122</v>
      </c>
      <c r="U2920" s="8">
        <f>SUM(pledge_tiers!L2920:CX2920)/pledge_tiers!CZ2920</f>
        <v>8.3969465648854966E-3</v>
      </c>
      <c r="V2920">
        <f>VLOOKUP(A2920,cluster_membership!$A$1:$B$4001,2,FALSE)</f>
        <v>5</v>
      </c>
    </row>
    <row r="2921" spans="1:22" x14ac:dyDescent="0.2">
      <c r="A2921" s="2">
        <v>2919</v>
      </c>
      <c r="B2921" s="3">
        <v>215621</v>
      </c>
      <c r="C2921" s="2" t="s">
        <v>17657</v>
      </c>
      <c r="D2921" s="2" t="s">
        <v>17658</v>
      </c>
      <c r="E2921" s="2" t="s">
        <v>83</v>
      </c>
      <c r="F2921" s="2" t="s">
        <v>15</v>
      </c>
      <c r="G2921" s="3">
        <v>43500</v>
      </c>
      <c r="H2921" s="6">
        <f>VLOOKUP(F2921,Exchange_rates!$A$1:$B$13,2,FALSE)</f>
        <v>1</v>
      </c>
      <c r="I2921" s="6">
        <f t="shared" si="90"/>
        <v>43500</v>
      </c>
      <c r="J2921" s="3">
        <f t="shared" si="91"/>
        <v>215621</v>
      </c>
      <c r="K2921" s="2" t="s">
        <v>54</v>
      </c>
      <c r="L2921" t="s">
        <v>28180</v>
      </c>
      <c r="M2921" s="2">
        <v>1442</v>
      </c>
      <c r="N2921" s="2" t="s">
        <v>17659</v>
      </c>
      <c r="O2921" s="2" t="s">
        <v>17660</v>
      </c>
      <c r="P2921" s="2" t="s">
        <v>17661</v>
      </c>
      <c r="Q2921" s="2" t="s">
        <v>17662</v>
      </c>
      <c r="R2921">
        <v>5</v>
      </c>
      <c r="S2921" s="9">
        <f>SUM(pledge_tiers!B2921:F2921)/pledge_tiers!CZ2921</f>
        <v>1</v>
      </c>
      <c r="T2921" s="8">
        <f>SUM(pledge_tiers!G2921:K2921)/pledge_tiers!CZ2921</f>
        <v>0</v>
      </c>
      <c r="U2921" s="8">
        <f>SUM(pledge_tiers!L2921:CX2921)/pledge_tiers!CZ2921</f>
        <v>0</v>
      </c>
      <c r="V2921">
        <f>VLOOKUP(A2921,cluster_membership!$A$1:$B$4001,2,FALSE)</f>
        <v>5</v>
      </c>
    </row>
    <row r="2922" spans="1:22" x14ac:dyDescent="0.2">
      <c r="A2922" s="2">
        <v>2920</v>
      </c>
      <c r="B2922" s="3">
        <v>37165</v>
      </c>
      <c r="C2922" s="2" t="s">
        <v>17663</v>
      </c>
      <c r="D2922" s="2" t="s">
        <v>17664</v>
      </c>
      <c r="E2922" s="2" t="s">
        <v>23</v>
      </c>
      <c r="F2922" s="2" t="s">
        <v>15</v>
      </c>
      <c r="G2922" s="3">
        <v>7250</v>
      </c>
      <c r="H2922" s="6">
        <f>VLOOKUP(F2922,Exchange_rates!$A$1:$B$13,2,FALSE)</f>
        <v>1</v>
      </c>
      <c r="I2922" s="6">
        <f t="shared" si="90"/>
        <v>7250</v>
      </c>
      <c r="J2922" s="3">
        <f t="shared" si="91"/>
        <v>37165</v>
      </c>
      <c r="K2922" s="2" t="s">
        <v>345</v>
      </c>
      <c r="L2922" t="s">
        <v>28180</v>
      </c>
      <c r="M2922" s="2">
        <v>1442</v>
      </c>
      <c r="N2922" s="2" t="s">
        <v>17665</v>
      </c>
      <c r="O2922" s="2" t="s">
        <v>17666</v>
      </c>
      <c r="P2922" s="2" t="s">
        <v>17667</v>
      </c>
      <c r="Q2922" s="2" t="s">
        <v>17668</v>
      </c>
      <c r="R2922">
        <v>6</v>
      </c>
      <c r="S2922" s="9">
        <f>SUM(pledge_tiers!B2922:F2922)/pledge_tiers!CZ2922</f>
        <v>0.92941998602375964</v>
      </c>
      <c r="T2922" s="8">
        <f>SUM(pledge_tiers!G2922:K2922)/pledge_tiers!CZ2922</f>
        <v>7.0580013976240391E-2</v>
      </c>
      <c r="U2922" s="8">
        <f>SUM(pledge_tiers!L2922:CX2922)/pledge_tiers!CZ2922</f>
        <v>0</v>
      </c>
      <c r="V2922">
        <f>VLOOKUP(A2922,cluster_membership!$A$1:$B$4001,2,FALSE)</f>
        <v>5</v>
      </c>
    </row>
    <row r="2923" spans="1:22" x14ac:dyDescent="0.2">
      <c r="A2923" s="2">
        <v>2921</v>
      </c>
      <c r="B2923" s="3">
        <v>86519</v>
      </c>
      <c r="C2923" s="2" t="s">
        <v>17669</v>
      </c>
      <c r="D2923" s="2" t="s">
        <v>17670</v>
      </c>
      <c r="E2923" s="2" t="s">
        <v>559</v>
      </c>
      <c r="F2923" s="2" t="s">
        <v>15</v>
      </c>
      <c r="G2923" s="3">
        <v>80000</v>
      </c>
      <c r="H2923" s="6">
        <f>VLOOKUP(F2923,Exchange_rates!$A$1:$B$13,2,FALSE)</f>
        <v>1</v>
      </c>
      <c r="I2923" s="6">
        <f t="shared" si="90"/>
        <v>80000</v>
      </c>
      <c r="J2923" s="3">
        <f t="shared" si="91"/>
        <v>86519</v>
      </c>
      <c r="K2923" s="2" t="s">
        <v>560</v>
      </c>
      <c r="L2923" t="s">
        <v>28180</v>
      </c>
      <c r="M2923" s="2">
        <v>1441</v>
      </c>
      <c r="N2923" s="2" t="s">
        <v>17671</v>
      </c>
      <c r="O2923" s="2" t="s">
        <v>17672</v>
      </c>
      <c r="P2923" s="2" t="s">
        <v>17673</v>
      </c>
      <c r="Q2923" s="2" t="s">
        <v>17674</v>
      </c>
      <c r="R2923">
        <v>15</v>
      </c>
      <c r="S2923" s="9">
        <f>SUM(pledge_tiers!B2923:F2923)/pledge_tiers!CZ2923</f>
        <v>0.80426784400294338</v>
      </c>
      <c r="T2923" s="8">
        <f>SUM(pledge_tiers!G2923:K2923)/pledge_tiers!CZ2923</f>
        <v>0.18690213392200147</v>
      </c>
      <c r="U2923" s="8">
        <f>SUM(pledge_tiers!L2923:CX2923)/pledge_tiers!CZ2923</f>
        <v>8.8300220750551876E-3</v>
      </c>
      <c r="V2923">
        <f>VLOOKUP(A2923,cluster_membership!$A$1:$B$4001,2,FALSE)</f>
        <v>5</v>
      </c>
    </row>
    <row r="2924" spans="1:22" x14ac:dyDescent="0.2">
      <c r="A2924" s="2">
        <v>2922</v>
      </c>
      <c r="B2924" s="3">
        <v>145826</v>
      </c>
      <c r="C2924" s="2" t="s">
        <v>17675</v>
      </c>
      <c r="D2924" s="2" t="s">
        <v>8801</v>
      </c>
      <c r="E2924" s="2" t="s">
        <v>23</v>
      </c>
      <c r="F2924" s="2" t="s">
        <v>15</v>
      </c>
      <c r="G2924" s="3">
        <v>60000</v>
      </c>
      <c r="H2924" s="6">
        <f>VLOOKUP(F2924,Exchange_rates!$A$1:$B$13,2,FALSE)</f>
        <v>1</v>
      </c>
      <c r="I2924" s="6">
        <f t="shared" si="90"/>
        <v>60000</v>
      </c>
      <c r="J2924" s="3">
        <f t="shared" si="91"/>
        <v>145826</v>
      </c>
      <c r="K2924" s="2" t="s">
        <v>8833</v>
      </c>
      <c r="L2924" t="s">
        <v>28180</v>
      </c>
      <c r="M2924" s="2">
        <v>1441</v>
      </c>
      <c r="N2924" s="2" t="s">
        <v>17676</v>
      </c>
      <c r="O2924" s="2" t="s">
        <v>17677</v>
      </c>
      <c r="P2924" s="2" t="s">
        <v>17678</v>
      </c>
      <c r="Q2924" s="2" t="s">
        <v>17679</v>
      </c>
      <c r="R2924">
        <v>9</v>
      </c>
      <c r="S2924" s="9">
        <f>SUM(pledge_tiers!B2924:F2924)/pledge_tiers!CZ2924</f>
        <v>0.79577464788732399</v>
      </c>
      <c r="T2924" s="8">
        <f>SUM(pledge_tiers!G2924:K2924)/pledge_tiers!CZ2924</f>
        <v>0.20422535211267606</v>
      </c>
      <c r="U2924" s="8">
        <f>SUM(pledge_tiers!L2924:CX2924)/pledge_tiers!CZ2924</f>
        <v>0</v>
      </c>
      <c r="V2924">
        <f>VLOOKUP(A2924,cluster_membership!$A$1:$B$4001,2,FALSE)</f>
        <v>5</v>
      </c>
    </row>
    <row r="2925" spans="1:22" x14ac:dyDescent="0.2">
      <c r="A2925" s="2">
        <v>2923</v>
      </c>
      <c r="B2925" s="3">
        <v>69001</v>
      </c>
      <c r="C2925" s="2" t="s">
        <v>17680</v>
      </c>
      <c r="D2925" s="2" t="s">
        <v>17681</v>
      </c>
      <c r="E2925" s="2" t="s">
        <v>11165</v>
      </c>
      <c r="F2925" s="2" t="s">
        <v>15</v>
      </c>
      <c r="G2925" s="3">
        <v>50000</v>
      </c>
      <c r="H2925" s="6">
        <f>VLOOKUP(F2925,Exchange_rates!$A$1:$B$13,2,FALSE)</f>
        <v>1</v>
      </c>
      <c r="I2925" s="6">
        <f t="shared" si="90"/>
        <v>50000</v>
      </c>
      <c r="J2925" s="3">
        <f t="shared" si="91"/>
        <v>69001</v>
      </c>
      <c r="K2925" s="2" t="s">
        <v>560</v>
      </c>
      <c r="L2925" t="s">
        <v>28180</v>
      </c>
      <c r="M2925" s="2">
        <v>1441</v>
      </c>
      <c r="N2925" s="2" t="s">
        <v>17682</v>
      </c>
      <c r="O2925" s="2" t="s">
        <v>17683</v>
      </c>
      <c r="P2925" s="2" t="s">
        <v>17684</v>
      </c>
      <c r="Q2925" s="2" t="s">
        <v>17685</v>
      </c>
      <c r="R2925">
        <v>12</v>
      </c>
      <c r="S2925" s="9">
        <f>SUM(pledge_tiers!B2925:F2925)/pledge_tiers!CZ2925</f>
        <v>0.90876944837340878</v>
      </c>
      <c r="T2925" s="8">
        <f>SUM(pledge_tiers!G2925:K2925)/pledge_tiers!CZ2925</f>
        <v>9.123055162659123E-2</v>
      </c>
      <c r="U2925" s="8">
        <f>SUM(pledge_tiers!L2925:CX2925)/pledge_tiers!CZ2925</f>
        <v>0</v>
      </c>
      <c r="V2925">
        <f>VLOOKUP(A2925,cluster_membership!$A$1:$B$4001,2,FALSE)</f>
        <v>5</v>
      </c>
    </row>
    <row r="2926" spans="1:22" x14ac:dyDescent="0.2">
      <c r="A2926" s="2">
        <v>2924</v>
      </c>
      <c r="B2926" s="3">
        <v>86506</v>
      </c>
      <c r="C2926" s="2" t="s">
        <v>17686</v>
      </c>
      <c r="D2926" s="2" t="s">
        <v>17687</v>
      </c>
      <c r="E2926" s="2" t="s">
        <v>1071</v>
      </c>
      <c r="F2926" s="2" t="s">
        <v>15</v>
      </c>
      <c r="G2926" s="3">
        <v>108</v>
      </c>
      <c r="H2926" s="6">
        <f>VLOOKUP(F2926,Exchange_rates!$A$1:$B$13,2,FALSE)</f>
        <v>1</v>
      </c>
      <c r="I2926" s="6">
        <f t="shared" si="90"/>
        <v>108</v>
      </c>
      <c r="J2926" s="3">
        <f t="shared" si="91"/>
        <v>86506</v>
      </c>
      <c r="K2926" s="2" t="s">
        <v>47</v>
      </c>
      <c r="L2926" t="s">
        <v>28180</v>
      </c>
      <c r="M2926" s="2">
        <v>1440</v>
      </c>
      <c r="N2926" s="2" t="s">
        <v>17688</v>
      </c>
      <c r="O2926" s="2" t="s">
        <v>17689</v>
      </c>
      <c r="P2926" s="2" t="s">
        <v>17690</v>
      </c>
      <c r="Q2926" s="2" t="s">
        <v>17691</v>
      </c>
      <c r="R2926">
        <v>15</v>
      </c>
      <c r="S2926" s="9">
        <f>SUM(pledge_tiers!B2926:F2926)/pledge_tiers!CZ2926</f>
        <v>0.89056875449964001</v>
      </c>
      <c r="T2926" s="8">
        <f>SUM(pledge_tiers!G2926:K2926)/pledge_tiers!CZ2926</f>
        <v>0.10439164866810655</v>
      </c>
      <c r="U2926" s="8">
        <f>SUM(pledge_tiers!L2926:CX2926)/pledge_tiers!CZ2926</f>
        <v>5.0395968322534193E-3</v>
      </c>
      <c r="V2926">
        <f>VLOOKUP(A2926,cluster_membership!$A$1:$B$4001,2,FALSE)</f>
        <v>5</v>
      </c>
    </row>
    <row r="2927" spans="1:22" x14ac:dyDescent="0.2">
      <c r="A2927" s="2">
        <v>2925</v>
      </c>
      <c r="B2927" s="3">
        <v>106705</v>
      </c>
      <c r="C2927" s="2" t="s">
        <v>17692</v>
      </c>
      <c r="D2927" s="2" t="s">
        <v>17693</v>
      </c>
      <c r="E2927" s="2" t="s">
        <v>1699</v>
      </c>
      <c r="F2927" s="2" t="s">
        <v>15</v>
      </c>
      <c r="G2927" s="3">
        <v>75000</v>
      </c>
      <c r="H2927" s="6">
        <f>VLOOKUP(F2927,Exchange_rates!$A$1:$B$13,2,FALSE)</f>
        <v>1</v>
      </c>
      <c r="I2927" s="6">
        <f t="shared" si="90"/>
        <v>75000</v>
      </c>
      <c r="J2927" s="3">
        <f t="shared" si="91"/>
        <v>106705</v>
      </c>
      <c r="K2927" s="2" t="s">
        <v>257</v>
      </c>
      <c r="L2927" t="s">
        <v>28180</v>
      </c>
      <c r="M2927" s="2">
        <v>1439</v>
      </c>
      <c r="N2927" s="2" t="s">
        <v>17694</v>
      </c>
      <c r="O2927" s="2" t="s">
        <v>17695</v>
      </c>
      <c r="P2927" s="2" t="s">
        <v>17696</v>
      </c>
      <c r="Q2927" s="2" t="s">
        <v>17697</v>
      </c>
      <c r="R2927">
        <v>8</v>
      </c>
      <c r="S2927" s="9">
        <f>SUM(pledge_tiers!B2927:F2927)/pledge_tiers!CZ2927</f>
        <v>0.97061039939713645</v>
      </c>
      <c r="T2927" s="8">
        <f>SUM(pledge_tiers!G2927:K2927)/pledge_tiers!CZ2927</f>
        <v>2.9389600602863601E-2</v>
      </c>
      <c r="U2927" s="8">
        <f>SUM(pledge_tiers!L2927:CX2927)/pledge_tiers!CZ2927</f>
        <v>0</v>
      </c>
      <c r="V2927">
        <f>VLOOKUP(A2927,cluster_membership!$A$1:$B$4001,2,FALSE)</f>
        <v>5</v>
      </c>
    </row>
    <row r="2928" spans="1:22" x14ac:dyDescent="0.2">
      <c r="A2928" s="2">
        <v>2926</v>
      </c>
      <c r="B2928" s="3">
        <v>75252</v>
      </c>
      <c r="C2928" s="2" t="s">
        <v>17698</v>
      </c>
      <c r="D2928" s="2" t="s">
        <v>17699</v>
      </c>
      <c r="E2928" s="2" t="s">
        <v>298</v>
      </c>
      <c r="F2928" s="2" t="s">
        <v>15</v>
      </c>
      <c r="G2928" s="3">
        <v>42000</v>
      </c>
      <c r="H2928" s="6">
        <f>VLOOKUP(F2928,Exchange_rates!$A$1:$B$13,2,FALSE)</f>
        <v>1</v>
      </c>
      <c r="I2928" s="6">
        <f t="shared" si="90"/>
        <v>42000</v>
      </c>
      <c r="J2928" s="3">
        <f t="shared" si="91"/>
        <v>75252</v>
      </c>
      <c r="K2928" s="2" t="s">
        <v>257</v>
      </c>
      <c r="L2928" t="s">
        <v>28180</v>
      </c>
      <c r="M2928" s="2">
        <v>1439</v>
      </c>
      <c r="N2928" s="2" t="s">
        <v>17700</v>
      </c>
      <c r="O2928" s="2" t="s">
        <v>17701</v>
      </c>
      <c r="P2928" s="2" t="s">
        <v>17702</v>
      </c>
      <c r="Q2928" s="2" t="s">
        <v>17703</v>
      </c>
      <c r="R2928">
        <v>11</v>
      </c>
      <c r="S2928" s="9">
        <f>SUM(pledge_tiers!B2928:F2928)/pledge_tiers!CZ2928</f>
        <v>0.28742937853107342</v>
      </c>
      <c r="T2928" s="8">
        <f>SUM(pledge_tiers!G2928:K2928)/pledge_tiers!CZ2928</f>
        <v>0.71045197740112997</v>
      </c>
      <c r="U2928" s="8">
        <f>SUM(pledge_tiers!L2928:CX2928)/pledge_tiers!CZ2928</f>
        <v>2.1186440677966102E-3</v>
      </c>
      <c r="V2928">
        <f>VLOOKUP(A2928,cluster_membership!$A$1:$B$4001,2,FALSE)</f>
        <v>5</v>
      </c>
    </row>
    <row r="2929" spans="1:22" x14ac:dyDescent="0.2">
      <c r="A2929" s="2">
        <v>2927</v>
      </c>
      <c r="B2929" s="3">
        <v>112408</v>
      </c>
      <c r="C2929" s="2" t="s">
        <v>17704</v>
      </c>
      <c r="D2929" s="2" t="s">
        <v>17705</v>
      </c>
      <c r="E2929" s="2" t="s">
        <v>189</v>
      </c>
      <c r="F2929" s="2" t="s">
        <v>15</v>
      </c>
      <c r="G2929" s="3">
        <v>100000</v>
      </c>
      <c r="H2929" s="6">
        <f>VLOOKUP(F2929,Exchange_rates!$A$1:$B$13,2,FALSE)</f>
        <v>1</v>
      </c>
      <c r="I2929" s="6">
        <f t="shared" si="90"/>
        <v>100000</v>
      </c>
      <c r="J2929" s="3">
        <f t="shared" si="91"/>
        <v>112408</v>
      </c>
      <c r="K2929" s="2" t="s">
        <v>686</v>
      </c>
      <c r="L2929" t="s">
        <v>28180</v>
      </c>
      <c r="M2929" s="2">
        <v>1439</v>
      </c>
      <c r="N2929" s="2" t="s">
        <v>17706</v>
      </c>
      <c r="O2929" s="2" t="s">
        <v>17707</v>
      </c>
      <c r="P2929" s="2" t="s">
        <v>17708</v>
      </c>
      <c r="Q2929" s="2" t="s">
        <v>17709</v>
      </c>
      <c r="R2929">
        <v>19</v>
      </c>
      <c r="S2929" s="9">
        <f>SUM(pledge_tiers!B2929:F2929)/pledge_tiers!CZ2929</f>
        <v>7.4232690935046391E-2</v>
      </c>
      <c r="T2929" s="8">
        <f>SUM(pledge_tiers!G2929:K2929)/pledge_tiers!CZ2929</f>
        <v>0.54461099214846542</v>
      </c>
      <c r="U2929" s="8">
        <f>SUM(pledge_tiers!L2929:CX2929)/pledge_tiers!CZ2929</f>
        <v>0.38115631691648821</v>
      </c>
      <c r="V2929">
        <f>VLOOKUP(A2929,cluster_membership!$A$1:$B$4001,2,FALSE)</f>
        <v>5</v>
      </c>
    </row>
    <row r="2930" spans="1:22" x14ac:dyDescent="0.2">
      <c r="A2930" s="2">
        <v>2928</v>
      </c>
      <c r="B2930" s="3">
        <v>35136</v>
      </c>
      <c r="C2930" s="2" t="s">
        <v>17710</v>
      </c>
      <c r="D2930" s="2" t="s">
        <v>17711</v>
      </c>
      <c r="E2930" s="2" t="s">
        <v>534</v>
      </c>
      <c r="F2930" s="2" t="s">
        <v>15</v>
      </c>
      <c r="G2930" s="3">
        <v>7000</v>
      </c>
      <c r="H2930" s="6">
        <f>VLOOKUP(F2930,Exchange_rates!$A$1:$B$13,2,FALSE)</f>
        <v>1</v>
      </c>
      <c r="I2930" s="6">
        <f t="shared" si="90"/>
        <v>7000</v>
      </c>
      <c r="J2930" s="3">
        <f t="shared" si="91"/>
        <v>35136</v>
      </c>
      <c r="K2930" s="2" t="s">
        <v>16</v>
      </c>
      <c r="L2930" t="s">
        <v>28180</v>
      </c>
      <c r="M2930" s="2">
        <v>1439</v>
      </c>
      <c r="N2930" s="2" t="s">
        <v>17712</v>
      </c>
      <c r="O2930" s="2" t="s">
        <v>17713</v>
      </c>
      <c r="P2930" s="2" t="s">
        <v>17714</v>
      </c>
      <c r="Q2930" s="2" t="s">
        <v>17715</v>
      </c>
      <c r="R2930">
        <v>8</v>
      </c>
      <c r="S2930" s="9">
        <f>SUM(pledge_tiers!B2930:F2930)/pledge_tiers!CZ2930</f>
        <v>0.78385964912280703</v>
      </c>
      <c r="T2930" s="8">
        <f>SUM(pledge_tiers!G2930:K2930)/pledge_tiers!CZ2930</f>
        <v>0.21614035087719299</v>
      </c>
      <c r="U2930" s="8">
        <f>SUM(pledge_tiers!L2930:CX2930)/pledge_tiers!CZ2930</f>
        <v>0</v>
      </c>
      <c r="V2930">
        <f>VLOOKUP(A2930,cluster_membership!$A$1:$B$4001,2,FALSE)</f>
        <v>5</v>
      </c>
    </row>
    <row r="2931" spans="1:22" x14ac:dyDescent="0.2">
      <c r="A2931" s="2">
        <v>2929</v>
      </c>
      <c r="B2931" s="3">
        <v>362529</v>
      </c>
      <c r="C2931" s="2" t="s">
        <v>17716</v>
      </c>
      <c r="D2931" s="2" t="s">
        <v>17717</v>
      </c>
      <c r="E2931" s="2" t="s">
        <v>83</v>
      </c>
      <c r="F2931" s="2" t="s">
        <v>84</v>
      </c>
      <c r="G2931" s="3">
        <v>100000</v>
      </c>
      <c r="H2931" s="6">
        <f>VLOOKUP(F2931,Exchange_rates!$A$1:$B$13,2,FALSE)</f>
        <v>0.76</v>
      </c>
      <c r="I2931" s="6">
        <f t="shared" si="90"/>
        <v>76000</v>
      </c>
      <c r="J2931" s="3">
        <f t="shared" si="91"/>
        <v>275522.03999999998</v>
      </c>
      <c r="K2931" s="2" t="s">
        <v>1343</v>
      </c>
      <c r="L2931" t="s">
        <v>28182</v>
      </c>
      <c r="M2931" s="2">
        <v>1438</v>
      </c>
      <c r="N2931" s="2" t="s">
        <v>17718</v>
      </c>
      <c r="O2931" s="2" t="s">
        <v>17719</v>
      </c>
      <c r="P2931" s="2" t="s">
        <v>17720</v>
      </c>
      <c r="Q2931" s="2" t="s">
        <v>17721</v>
      </c>
      <c r="R2931">
        <v>13</v>
      </c>
      <c r="S2931" s="9">
        <f>SUM(pledge_tiers!B2931:F2931)/pledge_tiers!CZ2931</f>
        <v>0.45518701482004237</v>
      </c>
      <c r="T2931" s="8">
        <f>SUM(pledge_tiers!G2931:K2931)/pledge_tiers!CZ2931</f>
        <v>0.47494707127734653</v>
      </c>
      <c r="U2931" s="8">
        <f>SUM(pledge_tiers!L2931:CX2931)/pledge_tiers!CZ2931</f>
        <v>6.9865913902611154E-2</v>
      </c>
      <c r="V2931">
        <f>VLOOKUP(A2931,cluster_membership!$A$1:$B$4001,2,FALSE)</f>
        <v>5</v>
      </c>
    </row>
    <row r="2932" spans="1:22" x14ac:dyDescent="0.2">
      <c r="A2932" s="2">
        <v>2930</v>
      </c>
      <c r="B2932" s="3">
        <v>61169</v>
      </c>
      <c r="C2932" s="2" t="s">
        <v>17722</v>
      </c>
      <c r="D2932" s="2" t="s">
        <v>17723</v>
      </c>
      <c r="E2932" s="2" t="s">
        <v>534</v>
      </c>
      <c r="F2932" s="2" t="s">
        <v>15</v>
      </c>
      <c r="G2932" s="3">
        <v>8000</v>
      </c>
      <c r="H2932" s="6">
        <f>VLOOKUP(F2932,Exchange_rates!$A$1:$B$13,2,FALSE)</f>
        <v>1</v>
      </c>
      <c r="I2932" s="6">
        <f t="shared" si="90"/>
        <v>8000</v>
      </c>
      <c r="J2932" s="3">
        <f t="shared" si="91"/>
        <v>61169</v>
      </c>
      <c r="K2932" s="2" t="s">
        <v>1237</v>
      </c>
      <c r="L2932" t="s">
        <v>28180</v>
      </c>
      <c r="M2932" s="2">
        <v>1436</v>
      </c>
      <c r="N2932" s="2" t="s">
        <v>17724</v>
      </c>
      <c r="O2932" s="2" t="s">
        <v>17725</v>
      </c>
      <c r="P2932" s="2" t="s">
        <v>17726</v>
      </c>
      <c r="Q2932" s="2" t="s">
        <v>17727</v>
      </c>
      <c r="R2932">
        <v>7</v>
      </c>
      <c r="S2932" s="9">
        <f>SUM(pledge_tiers!B2932:F2932)/pledge_tiers!CZ2932</f>
        <v>0.97876857749469215</v>
      </c>
      <c r="T2932" s="8">
        <f>SUM(pledge_tiers!G2932:K2932)/pledge_tiers!CZ2932</f>
        <v>2.1231422505307854E-2</v>
      </c>
      <c r="U2932" s="8">
        <f>SUM(pledge_tiers!L2932:CX2932)/pledge_tiers!CZ2932</f>
        <v>0</v>
      </c>
      <c r="V2932">
        <f>VLOOKUP(A2932,cluster_membership!$A$1:$B$4001,2,FALSE)</f>
        <v>5</v>
      </c>
    </row>
    <row r="2933" spans="1:22" x14ac:dyDescent="0.2">
      <c r="A2933" s="2">
        <v>2931</v>
      </c>
      <c r="B2933" s="3">
        <v>50457</v>
      </c>
      <c r="C2933" s="2" t="s">
        <v>17728</v>
      </c>
      <c r="D2933" s="2" t="s">
        <v>8697</v>
      </c>
      <c r="E2933" s="2" t="s">
        <v>6405</v>
      </c>
      <c r="F2933" s="2" t="s">
        <v>15</v>
      </c>
      <c r="G2933" s="3">
        <v>15000</v>
      </c>
      <c r="H2933" s="6">
        <f>VLOOKUP(F2933,Exchange_rates!$A$1:$B$13,2,FALSE)</f>
        <v>1</v>
      </c>
      <c r="I2933" s="6">
        <f t="shared" si="90"/>
        <v>15000</v>
      </c>
      <c r="J2933" s="3">
        <f t="shared" si="91"/>
        <v>50457</v>
      </c>
      <c r="K2933" s="2" t="s">
        <v>527</v>
      </c>
      <c r="L2933" t="s">
        <v>28180</v>
      </c>
      <c r="M2933" s="2">
        <v>1435</v>
      </c>
      <c r="N2933" s="2" t="s">
        <v>17729</v>
      </c>
      <c r="O2933" s="2" t="s">
        <v>17730</v>
      </c>
      <c r="P2933" s="2" t="s">
        <v>17731</v>
      </c>
      <c r="Q2933" s="2" t="s">
        <v>17732</v>
      </c>
      <c r="R2933">
        <v>9</v>
      </c>
      <c r="S2933" s="9">
        <f>SUM(pledge_tiers!B2933:F2933)/pledge_tiers!CZ2933</f>
        <v>0.99511514305652482</v>
      </c>
      <c r="T2933" s="8">
        <f>SUM(pledge_tiers!G2933:K2933)/pledge_tiers!CZ2933</f>
        <v>4.8848569434752267E-3</v>
      </c>
      <c r="U2933" s="8">
        <f>SUM(pledge_tiers!L2933:CX2933)/pledge_tiers!CZ2933</f>
        <v>0</v>
      </c>
      <c r="V2933">
        <f>VLOOKUP(A2933,cluster_membership!$A$1:$B$4001,2,FALSE)</f>
        <v>5</v>
      </c>
    </row>
    <row r="2934" spans="1:22" x14ac:dyDescent="0.2">
      <c r="A2934" s="2">
        <v>2932</v>
      </c>
      <c r="B2934" s="3">
        <v>112768</v>
      </c>
      <c r="C2934" s="2" t="s">
        <v>17733</v>
      </c>
      <c r="D2934" s="2" t="s">
        <v>17734</v>
      </c>
      <c r="E2934" s="2" t="s">
        <v>1005</v>
      </c>
      <c r="F2934" s="2" t="s">
        <v>15</v>
      </c>
      <c r="G2934" s="3">
        <v>20000</v>
      </c>
      <c r="H2934" s="6">
        <f>VLOOKUP(F2934,Exchange_rates!$A$1:$B$13,2,FALSE)</f>
        <v>1</v>
      </c>
      <c r="I2934" s="6">
        <f t="shared" si="90"/>
        <v>20000</v>
      </c>
      <c r="J2934" s="3">
        <f t="shared" si="91"/>
        <v>112768</v>
      </c>
      <c r="K2934" s="2" t="s">
        <v>1548</v>
      </c>
      <c r="L2934" t="s">
        <v>28180</v>
      </c>
      <c r="M2934" s="2">
        <v>1435</v>
      </c>
      <c r="N2934" s="2" t="s">
        <v>17735</v>
      </c>
      <c r="O2934" s="2" t="s">
        <v>17736</v>
      </c>
      <c r="P2934" s="2" t="s">
        <v>17737</v>
      </c>
      <c r="Q2934" s="2" t="s">
        <v>17738</v>
      </c>
      <c r="R2934">
        <v>7</v>
      </c>
      <c r="S2934" s="9">
        <f>SUM(pledge_tiers!B2934:F2934)/pledge_tiers!CZ2934</f>
        <v>0.5524278676988037</v>
      </c>
      <c r="T2934" s="8">
        <f>SUM(pledge_tiers!G2934:K2934)/pledge_tiers!CZ2934</f>
        <v>0.44757213230119636</v>
      </c>
      <c r="U2934" s="8">
        <f>SUM(pledge_tiers!L2934:CX2934)/pledge_tiers!CZ2934</f>
        <v>0</v>
      </c>
      <c r="V2934">
        <f>VLOOKUP(A2934,cluster_membership!$A$1:$B$4001,2,FALSE)</f>
        <v>5</v>
      </c>
    </row>
    <row r="2935" spans="1:22" x14ac:dyDescent="0.2">
      <c r="A2935" s="2">
        <v>2933</v>
      </c>
      <c r="B2935" s="3">
        <v>39298</v>
      </c>
      <c r="C2935" s="2" t="s">
        <v>17739</v>
      </c>
      <c r="D2935" s="2" t="s">
        <v>5537</v>
      </c>
      <c r="E2935" s="2" t="s">
        <v>651</v>
      </c>
      <c r="F2935" s="2" t="s">
        <v>15</v>
      </c>
      <c r="G2935" s="3">
        <v>15000</v>
      </c>
      <c r="H2935" s="6">
        <f>VLOOKUP(F2935,Exchange_rates!$A$1:$B$13,2,FALSE)</f>
        <v>1</v>
      </c>
      <c r="I2935" s="6">
        <f t="shared" si="90"/>
        <v>15000</v>
      </c>
      <c r="J2935" s="3">
        <f t="shared" si="91"/>
        <v>39298</v>
      </c>
      <c r="K2935" s="2" t="s">
        <v>5538</v>
      </c>
      <c r="L2935" t="s">
        <v>28180</v>
      </c>
      <c r="M2935" s="2">
        <v>1435</v>
      </c>
      <c r="N2935" s="2" t="s">
        <v>17740</v>
      </c>
      <c r="O2935" s="2" t="s">
        <v>17741</v>
      </c>
      <c r="P2935" s="2" t="s">
        <v>17742</v>
      </c>
      <c r="Q2935" s="2" t="s">
        <v>17743</v>
      </c>
      <c r="R2935">
        <v>6</v>
      </c>
      <c r="S2935" s="9">
        <f>SUM(pledge_tiers!B2935:F2935)/pledge_tiers!CZ2935</f>
        <v>0.98881118881118879</v>
      </c>
      <c r="T2935" s="8">
        <f>SUM(pledge_tiers!G2935:K2935)/pledge_tiers!CZ2935</f>
        <v>1.1188811188811189E-2</v>
      </c>
      <c r="U2935" s="8">
        <f>SUM(pledge_tiers!L2935:CX2935)/pledge_tiers!CZ2935</f>
        <v>0</v>
      </c>
      <c r="V2935">
        <f>VLOOKUP(A2935,cluster_membership!$A$1:$B$4001,2,FALSE)</f>
        <v>5</v>
      </c>
    </row>
    <row r="2936" spans="1:22" x14ac:dyDescent="0.2">
      <c r="A2936" s="2">
        <v>2934</v>
      </c>
      <c r="B2936" s="3">
        <v>247688</v>
      </c>
      <c r="C2936" s="2" t="s">
        <v>17744</v>
      </c>
      <c r="D2936" s="2" t="s">
        <v>17745</v>
      </c>
      <c r="E2936" s="2" t="s">
        <v>83</v>
      </c>
      <c r="F2936" s="2" t="s">
        <v>11359</v>
      </c>
      <c r="G2936" s="3">
        <v>125000</v>
      </c>
      <c r="H2936" s="6">
        <f>VLOOKUP(F2936,Exchange_rates!$A$1:$B$13,2,FALSE)</f>
        <v>0.99</v>
      </c>
      <c r="I2936" s="6">
        <f t="shared" si="90"/>
        <v>123750</v>
      </c>
      <c r="J2936" s="3">
        <f t="shared" si="91"/>
        <v>245211.12</v>
      </c>
      <c r="K2936" s="2" t="s">
        <v>7623</v>
      </c>
      <c r="L2936" t="s">
        <v>28212</v>
      </c>
      <c r="M2936" s="2">
        <v>1435</v>
      </c>
      <c r="N2936" s="2" t="s">
        <v>17746</v>
      </c>
      <c r="O2936" s="2" t="s">
        <v>17747</v>
      </c>
      <c r="P2936" s="2" t="s">
        <v>17748</v>
      </c>
      <c r="Q2936" s="2" t="s">
        <v>17749</v>
      </c>
      <c r="R2936">
        <v>13</v>
      </c>
      <c r="S2936" s="9">
        <f>SUM(pledge_tiers!B2936:F2936)/pledge_tiers!CZ2936</f>
        <v>0.37830121341898643</v>
      </c>
      <c r="T2936" s="8">
        <f>SUM(pledge_tiers!G2936:K2936)/pledge_tiers!CZ2936</f>
        <v>0.62027123483226265</v>
      </c>
      <c r="U2936" s="8">
        <f>SUM(pledge_tiers!L2936:CX2936)/pledge_tiers!CZ2936</f>
        <v>1.4275517487508922E-3</v>
      </c>
      <c r="V2936">
        <f>VLOOKUP(A2936,cluster_membership!$A$1:$B$4001,2,FALSE)</f>
        <v>5</v>
      </c>
    </row>
    <row r="2937" spans="1:22" x14ac:dyDescent="0.2">
      <c r="A2937" s="2">
        <v>2935</v>
      </c>
      <c r="B2937" s="3">
        <v>783683</v>
      </c>
      <c r="C2937" s="2" t="s">
        <v>17750</v>
      </c>
      <c r="D2937" s="2" t="s">
        <v>6494</v>
      </c>
      <c r="E2937" s="2" t="s">
        <v>14</v>
      </c>
      <c r="F2937" s="2" t="s">
        <v>2288</v>
      </c>
      <c r="G2937" s="3">
        <v>200000</v>
      </c>
      <c r="H2937" s="6">
        <f>VLOOKUP(F2937,Exchange_rates!$A$1:$B$13,2,FALSE)</f>
        <v>0.11</v>
      </c>
      <c r="I2937" s="6">
        <f t="shared" si="90"/>
        <v>22000</v>
      </c>
      <c r="J2937" s="3">
        <f t="shared" si="91"/>
        <v>86205.13</v>
      </c>
      <c r="K2937" s="2" t="s">
        <v>6495</v>
      </c>
      <c r="L2937" t="s">
        <v>28189</v>
      </c>
      <c r="M2937" s="2">
        <v>1435</v>
      </c>
      <c r="N2937" s="2" t="s">
        <v>17751</v>
      </c>
      <c r="O2937" s="2" t="s">
        <v>17752</v>
      </c>
      <c r="P2937" s="2" t="s">
        <v>17753</v>
      </c>
      <c r="Q2937" s="2" t="s">
        <v>17754</v>
      </c>
      <c r="R2937">
        <v>6</v>
      </c>
      <c r="S2937" s="9">
        <f>SUM(pledge_tiers!B2937:F2937)/pledge_tiers!CZ2937</f>
        <v>0.99299719887955185</v>
      </c>
      <c r="T2937" s="8">
        <f>SUM(pledge_tiers!G2937:K2937)/pledge_tiers!CZ2937</f>
        <v>7.0028011204481795E-3</v>
      </c>
      <c r="U2937" s="8">
        <f>SUM(pledge_tiers!L2937:CX2937)/pledge_tiers!CZ2937</f>
        <v>0</v>
      </c>
      <c r="V2937">
        <f>VLOOKUP(A2937,cluster_membership!$A$1:$B$4001,2,FALSE)</f>
        <v>5</v>
      </c>
    </row>
    <row r="2938" spans="1:22" x14ac:dyDescent="0.2">
      <c r="A2938" s="2">
        <v>2936</v>
      </c>
      <c r="B2938" s="3">
        <v>250230</v>
      </c>
      <c r="C2938" s="2" t="s">
        <v>17755</v>
      </c>
      <c r="D2938" s="2" t="s">
        <v>16019</v>
      </c>
      <c r="E2938" s="2" t="s">
        <v>534</v>
      </c>
      <c r="F2938" s="2" t="s">
        <v>15</v>
      </c>
      <c r="G2938" s="3">
        <v>25000</v>
      </c>
      <c r="H2938" s="6">
        <f>VLOOKUP(F2938,Exchange_rates!$A$1:$B$13,2,FALSE)</f>
        <v>1</v>
      </c>
      <c r="I2938" s="6">
        <f t="shared" si="90"/>
        <v>25000</v>
      </c>
      <c r="J2938" s="3">
        <f t="shared" si="91"/>
        <v>250230</v>
      </c>
      <c r="K2938" s="2" t="s">
        <v>5833</v>
      </c>
      <c r="L2938" t="s">
        <v>28180</v>
      </c>
      <c r="M2938" s="2">
        <v>1435</v>
      </c>
      <c r="N2938" s="2" t="s">
        <v>17756</v>
      </c>
      <c r="O2938" s="2" t="s">
        <v>17757</v>
      </c>
      <c r="P2938" s="2" t="s">
        <v>17758</v>
      </c>
      <c r="Q2938" s="2" t="s">
        <v>17759</v>
      </c>
      <c r="R2938">
        <v>9</v>
      </c>
      <c r="S2938" s="9">
        <f>SUM(pledge_tiers!B2938:F2938)/pledge_tiers!CZ2938</f>
        <v>0.63636363636363635</v>
      </c>
      <c r="T2938" s="8">
        <f>SUM(pledge_tiers!G2938:K2938)/pledge_tiers!CZ2938</f>
        <v>0.36363636363636365</v>
      </c>
      <c r="U2938" s="8">
        <f>SUM(pledge_tiers!L2938:CX2938)/pledge_tiers!CZ2938</f>
        <v>0</v>
      </c>
      <c r="V2938">
        <f>VLOOKUP(A2938,cluster_membership!$A$1:$B$4001,2,FALSE)</f>
        <v>5</v>
      </c>
    </row>
    <row r="2939" spans="1:22" x14ac:dyDescent="0.2">
      <c r="A2939" s="2">
        <v>2937</v>
      </c>
      <c r="B2939" s="3">
        <v>284702</v>
      </c>
      <c r="C2939" s="2" t="s">
        <v>17760</v>
      </c>
      <c r="D2939" s="2" t="s">
        <v>17761</v>
      </c>
      <c r="E2939" s="2" t="s">
        <v>23</v>
      </c>
      <c r="F2939" s="2" t="s">
        <v>15</v>
      </c>
      <c r="G2939" s="3">
        <v>24000</v>
      </c>
      <c r="H2939" s="6">
        <f>VLOOKUP(F2939,Exchange_rates!$A$1:$B$13,2,FALSE)</f>
        <v>1</v>
      </c>
      <c r="I2939" s="6">
        <f t="shared" si="90"/>
        <v>24000</v>
      </c>
      <c r="J2939" s="3">
        <f t="shared" si="91"/>
        <v>284702</v>
      </c>
      <c r="K2939" s="2" t="s">
        <v>560</v>
      </c>
      <c r="L2939" t="s">
        <v>28180</v>
      </c>
      <c r="M2939" s="2">
        <v>1435</v>
      </c>
      <c r="N2939" s="2" t="s">
        <v>17762</v>
      </c>
      <c r="O2939" s="2" t="s">
        <v>17763</v>
      </c>
      <c r="P2939" s="2" t="s">
        <v>17764</v>
      </c>
      <c r="Q2939" s="2" t="s">
        <v>17765</v>
      </c>
      <c r="R2939">
        <v>11</v>
      </c>
      <c r="S2939" s="9">
        <f>SUM(pledge_tiers!B2939:F2939)/pledge_tiers!CZ2939</f>
        <v>0.68364418938307026</v>
      </c>
      <c r="T2939" s="8">
        <f>SUM(pledge_tiers!G2939:K2939)/pledge_tiers!CZ2939</f>
        <v>0.29340028694404591</v>
      </c>
      <c r="U2939" s="8">
        <f>SUM(pledge_tiers!L2939:CX2939)/pledge_tiers!CZ2939</f>
        <v>2.2955523672883789E-2</v>
      </c>
      <c r="V2939">
        <f>VLOOKUP(A2939,cluster_membership!$A$1:$B$4001,2,FALSE)</f>
        <v>5</v>
      </c>
    </row>
    <row r="2940" spans="1:22" x14ac:dyDescent="0.2">
      <c r="A2940" s="2">
        <v>2938</v>
      </c>
      <c r="B2940" s="3">
        <v>65709</v>
      </c>
      <c r="C2940" s="2" t="s">
        <v>17766</v>
      </c>
      <c r="D2940" s="2" t="s">
        <v>13006</v>
      </c>
      <c r="E2940" s="2" t="s">
        <v>2175</v>
      </c>
      <c r="F2940" s="2" t="s">
        <v>15</v>
      </c>
      <c r="G2940" s="3">
        <v>18000</v>
      </c>
      <c r="H2940" s="6">
        <f>VLOOKUP(F2940,Exchange_rates!$A$1:$B$13,2,FALSE)</f>
        <v>1</v>
      </c>
      <c r="I2940" s="6">
        <f t="shared" si="90"/>
        <v>18000</v>
      </c>
      <c r="J2940" s="3">
        <f t="shared" si="91"/>
        <v>65709</v>
      </c>
      <c r="K2940" s="2" t="s">
        <v>136</v>
      </c>
      <c r="L2940" t="s">
        <v>28180</v>
      </c>
      <c r="M2940" s="2">
        <v>1434</v>
      </c>
      <c r="N2940" s="2" t="s">
        <v>17767</v>
      </c>
      <c r="O2940" s="2" t="s">
        <v>17768</v>
      </c>
      <c r="P2940" s="2" t="s">
        <v>17769</v>
      </c>
      <c r="Q2940" s="2" t="s">
        <v>17770</v>
      </c>
      <c r="R2940">
        <v>13</v>
      </c>
      <c r="S2940" s="9">
        <f>SUM(pledge_tiers!B2940:F2940)/pledge_tiers!CZ2940</f>
        <v>0.69219957835558676</v>
      </c>
      <c r="T2940" s="8">
        <f>SUM(pledge_tiers!G2940:K2940)/pledge_tiers!CZ2940</f>
        <v>0.2937456078706957</v>
      </c>
      <c r="U2940" s="8">
        <f>SUM(pledge_tiers!L2940:CX2940)/pledge_tiers!CZ2940</f>
        <v>1.4054813773717497E-2</v>
      </c>
      <c r="V2940">
        <f>VLOOKUP(A2940,cluster_membership!$A$1:$B$4001,2,FALSE)</f>
        <v>5</v>
      </c>
    </row>
    <row r="2941" spans="1:22" x14ac:dyDescent="0.2">
      <c r="A2941" s="2">
        <v>2939</v>
      </c>
      <c r="B2941" s="3">
        <v>81019</v>
      </c>
      <c r="C2941" s="2" t="s">
        <v>17771</v>
      </c>
      <c r="D2941" s="2" t="s">
        <v>17772</v>
      </c>
      <c r="E2941" s="2" t="s">
        <v>2550</v>
      </c>
      <c r="F2941" s="2" t="s">
        <v>15</v>
      </c>
      <c r="G2941" s="3">
        <v>50000</v>
      </c>
      <c r="H2941" s="6">
        <f>VLOOKUP(F2941,Exchange_rates!$A$1:$B$13,2,FALSE)</f>
        <v>1</v>
      </c>
      <c r="I2941" s="6">
        <f t="shared" si="90"/>
        <v>50000</v>
      </c>
      <c r="J2941" s="3">
        <f t="shared" si="91"/>
        <v>81019</v>
      </c>
      <c r="K2941" s="2" t="s">
        <v>8902</v>
      </c>
      <c r="L2941" t="s">
        <v>28180</v>
      </c>
      <c r="M2941" s="2">
        <v>1433</v>
      </c>
      <c r="N2941" s="2" t="s">
        <v>17773</v>
      </c>
      <c r="O2941" s="2" t="s">
        <v>17774</v>
      </c>
      <c r="P2941" s="2" t="s">
        <v>17775</v>
      </c>
      <c r="Q2941" s="2" t="s">
        <v>17776</v>
      </c>
      <c r="R2941">
        <v>18</v>
      </c>
      <c r="S2941" s="9">
        <f>SUM(pledge_tiers!B2941:F2941)/pledge_tiers!CZ2941</f>
        <v>0.9047954866008463</v>
      </c>
      <c r="T2941" s="8">
        <f>SUM(pledge_tiers!G2941:K2941)/pledge_tiers!CZ2941</f>
        <v>8.3921015514809585E-2</v>
      </c>
      <c r="U2941" s="8">
        <f>SUM(pledge_tiers!L2941:CX2941)/pledge_tiers!CZ2941</f>
        <v>1.1283497884344146E-2</v>
      </c>
      <c r="V2941">
        <f>VLOOKUP(A2941,cluster_membership!$A$1:$B$4001,2,FALSE)</f>
        <v>5</v>
      </c>
    </row>
    <row r="2942" spans="1:22" x14ac:dyDescent="0.2">
      <c r="A2942" s="2">
        <v>2940</v>
      </c>
      <c r="B2942" s="3">
        <v>162835</v>
      </c>
      <c r="C2942" s="2" t="s">
        <v>17777</v>
      </c>
      <c r="D2942" s="2" t="s">
        <v>17778</v>
      </c>
      <c r="E2942" s="2" t="s">
        <v>83</v>
      </c>
      <c r="F2942" s="2" t="s">
        <v>413</v>
      </c>
      <c r="G2942" s="3">
        <v>50000</v>
      </c>
      <c r="H2942" s="6">
        <f>VLOOKUP(F2942,Exchange_rates!$A$1:$B$13,2,FALSE)</f>
        <v>0.77</v>
      </c>
      <c r="I2942" s="6">
        <f t="shared" si="90"/>
        <v>38500</v>
      </c>
      <c r="J2942" s="3">
        <f t="shared" si="91"/>
        <v>125382.95</v>
      </c>
      <c r="K2942" s="2" t="s">
        <v>365</v>
      </c>
      <c r="L2942" t="s">
        <v>28185</v>
      </c>
      <c r="M2942" s="2">
        <v>1433</v>
      </c>
      <c r="N2942" s="2" t="s">
        <v>17779</v>
      </c>
      <c r="O2942" s="2" t="s">
        <v>17780</v>
      </c>
      <c r="P2942" s="2" t="s">
        <v>17781</v>
      </c>
      <c r="Q2942" s="2" t="s">
        <v>17782</v>
      </c>
      <c r="R2942">
        <v>12</v>
      </c>
      <c r="S2942" s="9">
        <f>SUM(pledge_tiers!B2942:F2942)/pledge_tiers!CZ2942</f>
        <v>0.46937321937321935</v>
      </c>
      <c r="T2942" s="8">
        <f>SUM(pledge_tiers!G2942:K2942)/pledge_tiers!CZ2942</f>
        <v>0.52706552706552712</v>
      </c>
      <c r="U2942" s="8">
        <f>SUM(pledge_tiers!L2942:CX2942)/pledge_tiers!CZ2942</f>
        <v>3.5612535612535613E-3</v>
      </c>
      <c r="V2942">
        <f>VLOOKUP(A2942,cluster_membership!$A$1:$B$4001,2,FALSE)</f>
        <v>5</v>
      </c>
    </row>
    <row r="2943" spans="1:22" x14ac:dyDescent="0.2">
      <c r="A2943" s="2">
        <v>2941</v>
      </c>
      <c r="B2943" s="3">
        <v>44489</v>
      </c>
      <c r="C2943" s="2" t="s">
        <v>17783</v>
      </c>
      <c r="D2943" s="2" t="s">
        <v>17784</v>
      </c>
      <c r="E2943" s="2" t="s">
        <v>46</v>
      </c>
      <c r="F2943" s="2" t="s">
        <v>15</v>
      </c>
      <c r="G2943" s="3">
        <v>35000</v>
      </c>
      <c r="H2943" s="6">
        <f>VLOOKUP(F2943,Exchange_rates!$A$1:$B$13,2,FALSE)</f>
        <v>1</v>
      </c>
      <c r="I2943" s="6">
        <f t="shared" si="90"/>
        <v>35000</v>
      </c>
      <c r="J2943" s="3">
        <f t="shared" si="91"/>
        <v>44489</v>
      </c>
      <c r="K2943" s="2" t="s">
        <v>560</v>
      </c>
      <c r="L2943" t="s">
        <v>28180</v>
      </c>
      <c r="M2943" s="2">
        <v>1433</v>
      </c>
      <c r="N2943" s="2" t="s">
        <v>17785</v>
      </c>
      <c r="O2943" s="2" t="s">
        <v>17786</v>
      </c>
      <c r="P2943" s="2" t="s">
        <v>17787</v>
      </c>
      <c r="Q2943" s="2" t="s">
        <v>17788</v>
      </c>
      <c r="R2943">
        <v>27</v>
      </c>
      <c r="S2943" s="9">
        <f>SUM(pledge_tiers!B2943:F2943)/pledge_tiers!CZ2943</f>
        <v>0.82553191489361699</v>
      </c>
      <c r="T2943" s="8">
        <f>SUM(pledge_tiers!G2943:K2943)/pledge_tiers!CZ2943</f>
        <v>0.1198581560283688</v>
      </c>
      <c r="U2943" s="8">
        <f>SUM(pledge_tiers!L2943:CX2943)/pledge_tiers!CZ2943</f>
        <v>5.4609929078014187E-2</v>
      </c>
      <c r="V2943">
        <f>VLOOKUP(A2943,cluster_membership!$A$1:$B$4001,2,FALSE)</f>
        <v>5</v>
      </c>
    </row>
    <row r="2944" spans="1:22" x14ac:dyDescent="0.2">
      <c r="A2944" s="2">
        <v>2942</v>
      </c>
      <c r="B2944" s="3">
        <v>98550</v>
      </c>
      <c r="C2944" s="2" t="s">
        <v>17789</v>
      </c>
      <c r="D2944" s="2" t="s">
        <v>3749</v>
      </c>
      <c r="E2944" s="2" t="s">
        <v>14</v>
      </c>
      <c r="F2944" s="2" t="s">
        <v>15</v>
      </c>
      <c r="G2944" s="3">
        <v>6000</v>
      </c>
      <c r="H2944" s="6">
        <f>VLOOKUP(F2944,Exchange_rates!$A$1:$B$13,2,FALSE)</f>
        <v>1</v>
      </c>
      <c r="I2944" s="6">
        <f t="shared" si="90"/>
        <v>6000</v>
      </c>
      <c r="J2944" s="3">
        <f t="shared" si="91"/>
        <v>98550</v>
      </c>
      <c r="K2944" s="2" t="s">
        <v>3750</v>
      </c>
      <c r="L2944" t="s">
        <v>28180</v>
      </c>
      <c r="M2944" s="2">
        <v>1432</v>
      </c>
      <c r="N2944" s="2" t="s">
        <v>17790</v>
      </c>
      <c r="O2944" s="2" t="s">
        <v>17791</v>
      </c>
      <c r="P2944" s="2" t="s">
        <v>17792</v>
      </c>
      <c r="Q2944" s="2" t="s">
        <v>17793</v>
      </c>
      <c r="R2944">
        <v>34</v>
      </c>
      <c r="S2944" s="9">
        <f>SUM(pledge_tiers!B2944:F2944)/pledge_tiers!CZ2944</f>
        <v>0.22424667133847231</v>
      </c>
      <c r="T2944" s="8">
        <f>SUM(pledge_tiers!G2944:K2944)/pledge_tiers!CZ2944</f>
        <v>0.4576033637000701</v>
      </c>
      <c r="U2944" s="8">
        <f>SUM(pledge_tiers!L2944:CX2944)/pledge_tiers!CZ2944</f>
        <v>0.31814996496145759</v>
      </c>
      <c r="V2944">
        <f>VLOOKUP(A2944,cluster_membership!$A$1:$B$4001,2,FALSE)</f>
        <v>5</v>
      </c>
    </row>
    <row r="2945" spans="1:22" x14ac:dyDescent="0.2">
      <c r="A2945" s="2">
        <v>2943</v>
      </c>
      <c r="B2945" s="3">
        <v>76327</v>
      </c>
      <c r="C2945" s="2" t="s">
        <v>17794</v>
      </c>
      <c r="D2945" s="2" t="s">
        <v>17795</v>
      </c>
      <c r="E2945" s="2" t="s">
        <v>38</v>
      </c>
      <c r="F2945" s="2" t="s">
        <v>15</v>
      </c>
      <c r="G2945" s="3">
        <v>60000</v>
      </c>
      <c r="H2945" s="6">
        <f>VLOOKUP(F2945,Exchange_rates!$A$1:$B$13,2,FALSE)</f>
        <v>1</v>
      </c>
      <c r="I2945" s="6">
        <f t="shared" si="90"/>
        <v>60000</v>
      </c>
      <c r="J2945" s="3">
        <f t="shared" si="91"/>
        <v>76327</v>
      </c>
      <c r="K2945" s="2" t="s">
        <v>47</v>
      </c>
      <c r="L2945" t="s">
        <v>28180</v>
      </c>
      <c r="M2945" s="2">
        <v>1431</v>
      </c>
      <c r="N2945" s="2" t="s">
        <v>17796</v>
      </c>
      <c r="O2945" s="2" t="s">
        <v>17797</v>
      </c>
      <c r="P2945" s="2" t="s">
        <v>17795</v>
      </c>
      <c r="Q2945" s="2" t="s">
        <v>17798</v>
      </c>
      <c r="R2945">
        <v>13</v>
      </c>
      <c r="S2945" s="9">
        <f>SUM(pledge_tiers!B2945:F2945)/pledge_tiers!CZ2945</f>
        <v>0.94645941278065626</v>
      </c>
      <c r="T2945" s="8">
        <f>SUM(pledge_tiers!G2945:K2945)/pledge_tiers!CZ2945</f>
        <v>5.2677029360967187E-2</v>
      </c>
      <c r="U2945" s="8">
        <f>SUM(pledge_tiers!L2945:CX2945)/pledge_tiers!CZ2945</f>
        <v>8.6355785837651119E-4</v>
      </c>
      <c r="V2945">
        <f>VLOOKUP(A2945,cluster_membership!$A$1:$B$4001,2,FALSE)</f>
        <v>5</v>
      </c>
    </row>
    <row r="2946" spans="1:22" x14ac:dyDescent="0.2">
      <c r="A2946" s="2">
        <v>2944</v>
      </c>
      <c r="B2946" s="3">
        <v>65929</v>
      </c>
      <c r="C2946" s="2" t="s">
        <v>17799</v>
      </c>
      <c r="D2946" s="2" t="s">
        <v>17800</v>
      </c>
      <c r="E2946" s="2" t="s">
        <v>665</v>
      </c>
      <c r="F2946" s="2" t="s">
        <v>15</v>
      </c>
      <c r="G2946" s="3">
        <v>45000</v>
      </c>
      <c r="H2946" s="6">
        <f>VLOOKUP(F2946,Exchange_rates!$A$1:$B$13,2,FALSE)</f>
        <v>1</v>
      </c>
      <c r="I2946" s="6">
        <f t="shared" ref="I2946:I3009" si="92">G2946*H2946</f>
        <v>45000</v>
      </c>
      <c r="J2946" s="3">
        <f t="shared" ref="J2946:J3009" si="93">B2946*H2946</f>
        <v>65929</v>
      </c>
      <c r="K2946" s="2" t="s">
        <v>1548</v>
      </c>
      <c r="L2946" t="s">
        <v>28180</v>
      </c>
      <c r="M2946" s="2">
        <v>1431</v>
      </c>
      <c r="N2946" s="2" t="s">
        <v>17801</v>
      </c>
      <c r="O2946" s="2" t="s">
        <v>17802</v>
      </c>
      <c r="P2946" s="2" t="s">
        <v>17803</v>
      </c>
      <c r="Q2946" s="2" t="s">
        <v>17804</v>
      </c>
      <c r="R2946">
        <v>7</v>
      </c>
      <c r="S2946" s="9">
        <f>SUM(pledge_tiers!B2946:F2946)/pledge_tiers!CZ2946</f>
        <v>0.97876857749469215</v>
      </c>
      <c r="T2946" s="8">
        <f>SUM(pledge_tiers!G2946:K2946)/pledge_tiers!CZ2946</f>
        <v>2.1231422505307854E-2</v>
      </c>
      <c r="U2946" s="8">
        <f>SUM(pledge_tiers!L2946:CX2946)/pledge_tiers!CZ2946</f>
        <v>0</v>
      </c>
      <c r="V2946">
        <f>VLOOKUP(A2946,cluster_membership!$A$1:$B$4001,2,FALSE)</f>
        <v>5</v>
      </c>
    </row>
    <row r="2947" spans="1:22" x14ac:dyDescent="0.2">
      <c r="A2947" s="2">
        <v>2945</v>
      </c>
      <c r="B2947" s="3">
        <v>133724</v>
      </c>
      <c r="C2947" s="2" t="s">
        <v>17805</v>
      </c>
      <c r="D2947" s="2" t="s">
        <v>17806</v>
      </c>
      <c r="E2947" s="2" t="s">
        <v>834</v>
      </c>
      <c r="F2947" s="2" t="s">
        <v>75</v>
      </c>
      <c r="G2947" s="3">
        <v>19400</v>
      </c>
      <c r="H2947" s="6">
        <f>VLOOKUP(F2947,Exchange_rates!$A$1:$B$13,2,FALSE)</f>
        <v>1.24</v>
      </c>
      <c r="I2947" s="6">
        <f t="shared" si="92"/>
        <v>24056</v>
      </c>
      <c r="J2947" s="3">
        <f t="shared" si="93"/>
        <v>165817.76</v>
      </c>
      <c r="K2947" s="2" t="s">
        <v>827</v>
      </c>
      <c r="L2947" t="s">
        <v>28181</v>
      </c>
      <c r="M2947" s="2">
        <v>1431</v>
      </c>
      <c r="N2947" s="2" t="s">
        <v>17807</v>
      </c>
      <c r="O2947" s="2" t="s">
        <v>17808</v>
      </c>
      <c r="P2947" s="2" t="s">
        <v>17809</v>
      </c>
      <c r="Q2947" s="2" t="s">
        <v>17810</v>
      </c>
      <c r="R2947">
        <v>8</v>
      </c>
      <c r="S2947" s="9">
        <f>SUM(pledge_tiers!B2947:F2947)/pledge_tiers!CZ2947</f>
        <v>0.8139044943820225</v>
      </c>
      <c r="T2947" s="8">
        <f>SUM(pledge_tiers!G2947:K2947)/pledge_tiers!CZ2947</f>
        <v>0.18609550561797752</v>
      </c>
      <c r="U2947" s="8">
        <f>SUM(pledge_tiers!L2947:CX2947)/pledge_tiers!CZ2947</f>
        <v>0</v>
      </c>
      <c r="V2947">
        <f>VLOOKUP(A2947,cluster_membership!$A$1:$B$4001,2,FALSE)</f>
        <v>5</v>
      </c>
    </row>
    <row r="2948" spans="1:22" x14ac:dyDescent="0.2">
      <c r="A2948" s="2">
        <v>2946</v>
      </c>
      <c r="B2948" s="3">
        <v>45468</v>
      </c>
      <c r="C2948" s="2" t="s">
        <v>17811</v>
      </c>
      <c r="D2948" s="2" t="s">
        <v>17812</v>
      </c>
      <c r="E2948" s="2" t="s">
        <v>14</v>
      </c>
      <c r="F2948" s="2" t="s">
        <v>15</v>
      </c>
      <c r="G2948" s="3">
        <v>10000</v>
      </c>
      <c r="H2948" s="6">
        <f>VLOOKUP(F2948,Exchange_rates!$A$1:$B$13,2,FALSE)</f>
        <v>1</v>
      </c>
      <c r="I2948" s="6">
        <f t="shared" si="92"/>
        <v>10000</v>
      </c>
      <c r="J2948" s="3">
        <f t="shared" si="93"/>
        <v>45468</v>
      </c>
      <c r="K2948" s="2" t="s">
        <v>122</v>
      </c>
      <c r="L2948" t="s">
        <v>28180</v>
      </c>
      <c r="M2948" s="2">
        <v>1431</v>
      </c>
      <c r="N2948" s="2" t="s">
        <v>17813</v>
      </c>
      <c r="O2948" s="2" t="s">
        <v>17814</v>
      </c>
      <c r="P2948" s="2" t="s">
        <v>17815</v>
      </c>
      <c r="Q2948" s="2" t="s">
        <v>17816</v>
      </c>
      <c r="R2948">
        <v>4</v>
      </c>
      <c r="S2948" s="9">
        <f>SUM(pledge_tiers!B2948:F2948)/pledge_tiers!CZ2948</f>
        <v>1</v>
      </c>
      <c r="T2948" s="8">
        <f>SUM(pledge_tiers!G2948:K2948)/pledge_tiers!CZ2948</f>
        <v>0</v>
      </c>
      <c r="U2948" s="8">
        <f>SUM(pledge_tiers!L2948:CX2948)/pledge_tiers!CZ2948</f>
        <v>0</v>
      </c>
      <c r="V2948">
        <f>VLOOKUP(A2948,cluster_membership!$A$1:$B$4001,2,FALSE)</f>
        <v>5</v>
      </c>
    </row>
    <row r="2949" spans="1:22" x14ac:dyDescent="0.2">
      <c r="A2949" s="2">
        <v>2947</v>
      </c>
      <c r="B2949" s="3">
        <v>47264</v>
      </c>
      <c r="C2949" s="2" t="s">
        <v>17817</v>
      </c>
      <c r="D2949" s="2" t="s">
        <v>17818</v>
      </c>
      <c r="E2949" s="2" t="s">
        <v>559</v>
      </c>
      <c r="F2949" s="2" t="s">
        <v>15</v>
      </c>
      <c r="G2949" s="3">
        <v>40000</v>
      </c>
      <c r="H2949" s="6">
        <f>VLOOKUP(F2949,Exchange_rates!$A$1:$B$13,2,FALSE)</f>
        <v>1</v>
      </c>
      <c r="I2949" s="6">
        <f t="shared" si="92"/>
        <v>40000</v>
      </c>
      <c r="J2949" s="3">
        <f t="shared" si="93"/>
        <v>47264</v>
      </c>
      <c r="K2949" s="2" t="s">
        <v>1381</v>
      </c>
      <c r="L2949" t="s">
        <v>28180</v>
      </c>
      <c r="M2949" s="2">
        <v>1430</v>
      </c>
      <c r="N2949" s="2" t="s">
        <v>17819</v>
      </c>
      <c r="O2949" s="2" t="s">
        <v>17820</v>
      </c>
      <c r="P2949" s="2" t="s">
        <v>17821</v>
      </c>
      <c r="Q2949" s="2" t="s">
        <v>17822</v>
      </c>
      <c r="R2949">
        <v>11</v>
      </c>
      <c r="S2949" s="9">
        <f>SUM(pledge_tiers!B2949:F2949)/pledge_tiers!CZ2949</f>
        <v>0.96455424274973145</v>
      </c>
      <c r="T2949" s="8">
        <f>SUM(pledge_tiers!G2949:K2949)/pledge_tiers!CZ2949</f>
        <v>3.5445757250268529E-2</v>
      </c>
      <c r="U2949" s="8">
        <f>SUM(pledge_tiers!L2949:CX2949)/pledge_tiers!CZ2949</f>
        <v>0</v>
      </c>
      <c r="V2949">
        <f>VLOOKUP(A2949,cluster_membership!$A$1:$B$4001,2,FALSE)</f>
        <v>5</v>
      </c>
    </row>
    <row r="2950" spans="1:22" x14ac:dyDescent="0.2">
      <c r="A2950" s="2">
        <v>2948</v>
      </c>
      <c r="B2950" s="3">
        <v>67768</v>
      </c>
      <c r="C2950" s="2" t="s">
        <v>17823</v>
      </c>
      <c r="D2950" s="2" t="s">
        <v>17824</v>
      </c>
      <c r="E2950" s="2" t="s">
        <v>46</v>
      </c>
      <c r="F2950" s="2" t="s">
        <v>15</v>
      </c>
      <c r="G2950" s="3">
        <v>65000</v>
      </c>
      <c r="H2950" s="6">
        <f>VLOOKUP(F2950,Exchange_rates!$A$1:$B$13,2,FALSE)</f>
        <v>1</v>
      </c>
      <c r="I2950" s="6">
        <f t="shared" si="92"/>
        <v>65000</v>
      </c>
      <c r="J2950" s="3">
        <f t="shared" si="93"/>
        <v>67768</v>
      </c>
      <c r="K2950" s="2" t="s">
        <v>8434</v>
      </c>
      <c r="L2950" t="s">
        <v>28219</v>
      </c>
      <c r="M2950" s="2">
        <v>1430</v>
      </c>
      <c r="N2950" s="2" t="s">
        <v>17825</v>
      </c>
      <c r="O2950" s="2" t="s">
        <v>17826</v>
      </c>
      <c r="P2950" s="2" t="s">
        <v>17827</v>
      </c>
      <c r="Q2950" s="2" t="s">
        <v>17828</v>
      </c>
      <c r="R2950">
        <v>17</v>
      </c>
      <c r="S2950" s="9">
        <f>SUM(pledge_tiers!B2950:F2950)/pledge_tiers!CZ2950</f>
        <v>0.80413105413105412</v>
      </c>
      <c r="T2950" s="8">
        <f>SUM(pledge_tiers!G2950:K2950)/pledge_tiers!CZ2950</f>
        <v>0.15669515669515668</v>
      </c>
      <c r="U2950" s="8">
        <f>SUM(pledge_tiers!L2950:CX2950)/pledge_tiers!CZ2950</f>
        <v>3.9173789173789171E-2</v>
      </c>
      <c r="V2950">
        <f>VLOOKUP(A2950,cluster_membership!$A$1:$B$4001,2,FALSE)</f>
        <v>5</v>
      </c>
    </row>
    <row r="2951" spans="1:22" x14ac:dyDescent="0.2">
      <c r="A2951" s="2">
        <v>2949</v>
      </c>
      <c r="B2951" s="3">
        <v>64162</v>
      </c>
      <c r="C2951" s="2" t="s">
        <v>17829</v>
      </c>
      <c r="D2951" s="2" t="s">
        <v>17830</v>
      </c>
      <c r="E2951" s="2" t="s">
        <v>2175</v>
      </c>
      <c r="F2951" s="2" t="s">
        <v>84</v>
      </c>
      <c r="G2951" s="3">
        <v>12000</v>
      </c>
      <c r="H2951" s="6">
        <f>VLOOKUP(F2951,Exchange_rates!$A$1:$B$13,2,FALSE)</f>
        <v>0.76</v>
      </c>
      <c r="I2951" s="6">
        <f t="shared" si="92"/>
        <v>9120</v>
      </c>
      <c r="J2951" s="3">
        <f t="shared" si="93"/>
        <v>48763.12</v>
      </c>
      <c r="K2951" s="2" t="s">
        <v>85</v>
      </c>
      <c r="L2951" t="s">
        <v>28182</v>
      </c>
      <c r="M2951" s="2">
        <v>1430</v>
      </c>
      <c r="N2951" s="2" t="s">
        <v>17831</v>
      </c>
      <c r="O2951" s="2" t="s">
        <v>17832</v>
      </c>
      <c r="P2951" s="2" t="s">
        <v>17833</v>
      </c>
      <c r="Q2951" s="2" t="s">
        <v>17834</v>
      </c>
      <c r="R2951">
        <v>11</v>
      </c>
      <c r="S2951" s="9">
        <f>SUM(pledge_tiers!B2951:F2951)/pledge_tiers!CZ2951</f>
        <v>0.85925404644616465</v>
      </c>
      <c r="T2951" s="8">
        <f>SUM(pledge_tiers!G2951:K2951)/pledge_tiers!CZ2951</f>
        <v>0.13652357494722026</v>
      </c>
      <c r="U2951" s="8">
        <f>SUM(pledge_tiers!L2951:CX2951)/pledge_tiers!CZ2951</f>
        <v>4.22237860661506E-3</v>
      </c>
      <c r="V2951">
        <f>VLOOKUP(A2951,cluster_membership!$A$1:$B$4001,2,FALSE)</f>
        <v>5</v>
      </c>
    </row>
    <row r="2952" spans="1:22" x14ac:dyDescent="0.2">
      <c r="A2952" s="2">
        <v>2950</v>
      </c>
      <c r="B2952" s="3">
        <v>93978</v>
      </c>
      <c r="C2952" s="2" t="s">
        <v>17835</v>
      </c>
      <c r="D2952" s="2" t="s">
        <v>17836</v>
      </c>
      <c r="E2952" s="2" t="s">
        <v>189</v>
      </c>
      <c r="F2952" s="2" t="s">
        <v>15</v>
      </c>
      <c r="G2952" s="3">
        <v>50000</v>
      </c>
      <c r="H2952" s="6">
        <f>VLOOKUP(F2952,Exchange_rates!$A$1:$B$13,2,FALSE)</f>
        <v>1</v>
      </c>
      <c r="I2952" s="6">
        <f t="shared" si="92"/>
        <v>50000</v>
      </c>
      <c r="J2952" s="3">
        <f t="shared" si="93"/>
        <v>93978</v>
      </c>
      <c r="K2952" s="2" t="s">
        <v>17837</v>
      </c>
      <c r="L2952" t="s">
        <v>28180</v>
      </c>
      <c r="M2952" s="2">
        <v>1430</v>
      </c>
      <c r="N2952" s="2" t="s">
        <v>17838</v>
      </c>
      <c r="O2952" s="2" t="s">
        <v>17839</v>
      </c>
      <c r="P2952" s="2" t="s">
        <v>17840</v>
      </c>
      <c r="Q2952" s="2" t="s">
        <v>17841</v>
      </c>
      <c r="R2952">
        <v>9</v>
      </c>
      <c r="S2952" s="9">
        <f>SUM(pledge_tiers!B2952:F2952)/pledge_tiers!CZ2952</f>
        <v>0.81303724928366761</v>
      </c>
      <c r="T2952" s="8">
        <f>SUM(pledge_tiers!G2952:K2952)/pledge_tiers!CZ2952</f>
        <v>0.18696275071633237</v>
      </c>
      <c r="U2952" s="8">
        <f>SUM(pledge_tiers!L2952:CX2952)/pledge_tiers!CZ2952</f>
        <v>0</v>
      </c>
      <c r="V2952">
        <f>VLOOKUP(A2952,cluster_membership!$A$1:$B$4001,2,FALSE)</f>
        <v>5</v>
      </c>
    </row>
    <row r="2953" spans="1:22" x14ac:dyDescent="0.2">
      <c r="A2953" s="2">
        <v>2951</v>
      </c>
      <c r="B2953" s="3">
        <v>51260</v>
      </c>
      <c r="C2953" s="2" t="s">
        <v>17842</v>
      </c>
      <c r="D2953" s="2" t="s">
        <v>17193</v>
      </c>
      <c r="E2953" s="2" t="s">
        <v>3118</v>
      </c>
      <c r="F2953" s="2" t="s">
        <v>15</v>
      </c>
      <c r="G2953" s="3">
        <v>39000</v>
      </c>
      <c r="H2953" s="6">
        <f>VLOOKUP(F2953,Exchange_rates!$A$1:$B$13,2,FALSE)</f>
        <v>1</v>
      </c>
      <c r="I2953" s="6">
        <f t="shared" si="92"/>
        <v>39000</v>
      </c>
      <c r="J2953" s="3">
        <f t="shared" si="93"/>
        <v>51260</v>
      </c>
      <c r="K2953" s="2" t="s">
        <v>16</v>
      </c>
      <c r="L2953" t="s">
        <v>28180</v>
      </c>
      <c r="M2953" s="2">
        <v>1430</v>
      </c>
      <c r="N2953" s="2" t="s">
        <v>17843</v>
      </c>
      <c r="O2953" s="2" t="s">
        <v>17844</v>
      </c>
      <c r="P2953" s="2" t="s">
        <v>17845</v>
      </c>
      <c r="Q2953" s="2" t="s">
        <v>17846</v>
      </c>
      <c r="R2953">
        <v>26</v>
      </c>
      <c r="S2953" s="9">
        <f>SUM(pledge_tiers!B2953:F2953)/pledge_tiers!CZ2953</f>
        <v>0.8409893992932862</v>
      </c>
      <c r="T2953" s="8">
        <f>SUM(pledge_tiers!G2953:K2953)/pledge_tiers!CZ2953</f>
        <v>0.14628975265017669</v>
      </c>
      <c r="U2953" s="8">
        <f>SUM(pledge_tiers!L2953:CX2953)/pledge_tiers!CZ2953</f>
        <v>1.2720848056537103E-2</v>
      </c>
      <c r="V2953">
        <f>VLOOKUP(A2953,cluster_membership!$A$1:$B$4001,2,FALSE)</f>
        <v>5</v>
      </c>
    </row>
    <row r="2954" spans="1:22" x14ac:dyDescent="0.2">
      <c r="A2954" s="2">
        <v>2952</v>
      </c>
      <c r="B2954" s="3">
        <v>23324</v>
      </c>
      <c r="C2954" s="2" t="s">
        <v>17847</v>
      </c>
      <c r="D2954" s="2" t="s">
        <v>14389</v>
      </c>
      <c r="E2954" s="2" t="s">
        <v>23</v>
      </c>
      <c r="F2954" s="2" t="s">
        <v>15</v>
      </c>
      <c r="G2954" s="3">
        <v>20000</v>
      </c>
      <c r="H2954" s="6">
        <f>VLOOKUP(F2954,Exchange_rates!$A$1:$B$13,2,FALSE)</f>
        <v>1</v>
      </c>
      <c r="I2954" s="6">
        <f t="shared" si="92"/>
        <v>20000</v>
      </c>
      <c r="J2954" s="3">
        <f t="shared" si="93"/>
        <v>23324</v>
      </c>
      <c r="K2954" s="2" t="s">
        <v>1103</v>
      </c>
      <c r="L2954" t="s">
        <v>28180</v>
      </c>
      <c r="M2954" s="2">
        <v>1430</v>
      </c>
      <c r="N2954" s="2" t="s">
        <v>17848</v>
      </c>
      <c r="O2954" s="2" t="s">
        <v>17849</v>
      </c>
      <c r="P2954" s="2" t="s">
        <v>17850</v>
      </c>
      <c r="Q2954" s="2" t="s">
        <v>17851</v>
      </c>
      <c r="R2954">
        <v>4</v>
      </c>
      <c r="S2954" s="9">
        <f>SUM(pledge_tiers!B2954:F2954)/pledge_tiers!CZ2954</f>
        <v>1</v>
      </c>
      <c r="T2954" s="8">
        <f>SUM(pledge_tiers!G2954:K2954)/pledge_tiers!CZ2954</f>
        <v>0</v>
      </c>
      <c r="U2954" s="8">
        <f>SUM(pledge_tiers!L2954:CX2954)/pledge_tiers!CZ2954</f>
        <v>0</v>
      </c>
      <c r="V2954">
        <f>VLOOKUP(A2954,cluster_membership!$A$1:$B$4001,2,FALSE)</f>
        <v>5</v>
      </c>
    </row>
    <row r="2955" spans="1:22" x14ac:dyDescent="0.2">
      <c r="A2955" s="2">
        <v>2953</v>
      </c>
      <c r="B2955" s="3">
        <v>74739</v>
      </c>
      <c r="C2955" s="2" t="s">
        <v>17852</v>
      </c>
      <c r="D2955" s="2" t="s">
        <v>17853</v>
      </c>
      <c r="E2955" s="2" t="s">
        <v>46</v>
      </c>
      <c r="F2955" s="2" t="s">
        <v>15</v>
      </c>
      <c r="G2955" s="3">
        <v>70000</v>
      </c>
      <c r="H2955" s="6">
        <f>VLOOKUP(F2955,Exchange_rates!$A$1:$B$13,2,FALSE)</f>
        <v>1</v>
      </c>
      <c r="I2955" s="6">
        <f t="shared" si="92"/>
        <v>70000</v>
      </c>
      <c r="J2955" s="3">
        <f t="shared" si="93"/>
        <v>74739</v>
      </c>
      <c r="K2955" s="2" t="s">
        <v>47</v>
      </c>
      <c r="L2955" t="s">
        <v>28180</v>
      </c>
      <c r="M2955" s="2">
        <v>1429</v>
      </c>
      <c r="N2955" s="2" t="s">
        <v>17854</v>
      </c>
      <c r="O2955" s="2" t="s">
        <v>17855</v>
      </c>
      <c r="P2955" s="2" t="s">
        <v>17856</v>
      </c>
      <c r="Q2955" s="2" t="s">
        <v>17857</v>
      </c>
      <c r="R2955">
        <v>13</v>
      </c>
      <c r="S2955" s="9">
        <f>SUM(pledge_tiers!B2955:F2955)/pledge_tiers!CZ2955</f>
        <v>0.8354609929078014</v>
      </c>
      <c r="T2955" s="8">
        <f>SUM(pledge_tiers!G2955:K2955)/pledge_tiers!CZ2955</f>
        <v>0.14964539007092198</v>
      </c>
      <c r="U2955" s="8">
        <f>SUM(pledge_tiers!L2955:CX2955)/pledge_tiers!CZ2955</f>
        <v>1.4893617021276596E-2</v>
      </c>
      <c r="V2955">
        <f>VLOOKUP(A2955,cluster_membership!$A$1:$B$4001,2,FALSE)</f>
        <v>5</v>
      </c>
    </row>
    <row r="2956" spans="1:22" x14ac:dyDescent="0.2">
      <c r="A2956" s="2">
        <v>2954</v>
      </c>
      <c r="B2956" s="3">
        <v>86334</v>
      </c>
      <c r="C2956" s="2" t="s">
        <v>17858</v>
      </c>
      <c r="D2956" s="2" t="s">
        <v>17859</v>
      </c>
      <c r="E2956" s="2" t="s">
        <v>820</v>
      </c>
      <c r="F2956" s="2" t="s">
        <v>15</v>
      </c>
      <c r="G2956" s="3">
        <v>75000</v>
      </c>
      <c r="H2956" s="6">
        <f>VLOOKUP(F2956,Exchange_rates!$A$1:$B$13,2,FALSE)</f>
        <v>1</v>
      </c>
      <c r="I2956" s="6">
        <f t="shared" si="92"/>
        <v>75000</v>
      </c>
      <c r="J2956" s="3">
        <f t="shared" si="93"/>
        <v>86334</v>
      </c>
      <c r="K2956" s="2" t="s">
        <v>1044</v>
      </c>
      <c r="L2956" t="s">
        <v>28180</v>
      </c>
      <c r="M2956" s="2">
        <v>1428</v>
      </c>
      <c r="N2956" s="2" t="s">
        <v>17860</v>
      </c>
      <c r="O2956" s="2" t="s">
        <v>17861</v>
      </c>
      <c r="P2956" s="2" t="s">
        <v>17862</v>
      </c>
      <c r="Q2956" s="2" t="s">
        <v>17863</v>
      </c>
      <c r="R2956">
        <v>10</v>
      </c>
      <c r="S2956" s="9">
        <f>SUM(pledge_tiers!B2956:F2956)/pledge_tiers!CZ2956</f>
        <v>0.95136778115501519</v>
      </c>
      <c r="T2956" s="8">
        <f>SUM(pledge_tiers!G2956:K2956)/pledge_tiers!CZ2956</f>
        <v>4.8632218844984802E-2</v>
      </c>
      <c r="U2956" s="8">
        <f>SUM(pledge_tiers!L2956:CX2956)/pledge_tiers!CZ2956</f>
        <v>0</v>
      </c>
      <c r="V2956">
        <f>VLOOKUP(A2956,cluster_membership!$A$1:$B$4001,2,FALSE)</f>
        <v>5</v>
      </c>
    </row>
    <row r="2957" spans="1:22" x14ac:dyDescent="0.2">
      <c r="A2957" s="2">
        <v>2955</v>
      </c>
      <c r="B2957" s="3">
        <v>117522</v>
      </c>
      <c r="C2957" s="2" t="s">
        <v>17864</v>
      </c>
      <c r="D2957" s="2" t="s">
        <v>7940</v>
      </c>
      <c r="E2957" s="2" t="s">
        <v>14</v>
      </c>
      <c r="F2957" s="2" t="s">
        <v>15</v>
      </c>
      <c r="G2957" s="3">
        <v>10000</v>
      </c>
      <c r="H2957" s="6">
        <f>VLOOKUP(F2957,Exchange_rates!$A$1:$B$13,2,FALSE)</f>
        <v>1</v>
      </c>
      <c r="I2957" s="6">
        <f t="shared" si="92"/>
        <v>10000</v>
      </c>
      <c r="J2957" s="3">
        <f t="shared" si="93"/>
        <v>117522</v>
      </c>
      <c r="K2957" s="2" t="s">
        <v>122</v>
      </c>
      <c r="L2957" t="s">
        <v>28180</v>
      </c>
      <c r="M2957" s="2">
        <v>1428</v>
      </c>
      <c r="N2957" s="2" t="s">
        <v>17865</v>
      </c>
      <c r="O2957" s="2" t="s">
        <v>17866</v>
      </c>
      <c r="P2957" s="2" t="s">
        <v>17867</v>
      </c>
      <c r="Q2957" s="2" t="s">
        <v>17868</v>
      </c>
      <c r="R2957">
        <v>8</v>
      </c>
      <c r="S2957" s="9">
        <f>SUM(pledge_tiers!B2957:F2957)/pledge_tiers!CZ2957</f>
        <v>0.66078984485190406</v>
      </c>
      <c r="T2957" s="8">
        <f>SUM(pledge_tiers!G2957:K2957)/pledge_tiers!CZ2957</f>
        <v>0.33921015514809588</v>
      </c>
      <c r="U2957" s="8">
        <f>SUM(pledge_tiers!L2957:CX2957)/pledge_tiers!CZ2957</f>
        <v>0</v>
      </c>
      <c r="V2957">
        <f>VLOOKUP(A2957,cluster_membership!$A$1:$B$4001,2,FALSE)</f>
        <v>5</v>
      </c>
    </row>
    <row r="2958" spans="1:22" x14ac:dyDescent="0.2">
      <c r="A2958" s="2">
        <v>2956</v>
      </c>
      <c r="B2958" s="3">
        <v>63163</v>
      </c>
      <c r="C2958" s="2" t="s">
        <v>17869</v>
      </c>
      <c r="D2958" s="2" t="s">
        <v>9289</v>
      </c>
      <c r="E2958" s="2" t="s">
        <v>23</v>
      </c>
      <c r="F2958" s="2" t="s">
        <v>15</v>
      </c>
      <c r="G2958" s="3">
        <v>15000</v>
      </c>
      <c r="H2958" s="6">
        <f>VLOOKUP(F2958,Exchange_rates!$A$1:$B$13,2,FALSE)</f>
        <v>1</v>
      </c>
      <c r="I2958" s="6">
        <f t="shared" si="92"/>
        <v>15000</v>
      </c>
      <c r="J2958" s="3">
        <f t="shared" si="93"/>
        <v>63163</v>
      </c>
      <c r="K2958" s="2" t="s">
        <v>47</v>
      </c>
      <c r="L2958" t="s">
        <v>28180</v>
      </c>
      <c r="M2958" s="2">
        <v>1428</v>
      </c>
      <c r="N2958" s="2" t="s">
        <v>17870</v>
      </c>
      <c r="O2958" s="2" t="s">
        <v>17871</v>
      </c>
      <c r="P2958" s="2" t="s">
        <v>17872</v>
      </c>
      <c r="Q2958" s="2" t="s">
        <v>17873</v>
      </c>
      <c r="R2958">
        <v>5</v>
      </c>
      <c r="S2958" s="9">
        <f>SUM(pledge_tiers!B2958:F2958)/pledge_tiers!CZ2958</f>
        <v>1</v>
      </c>
      <c r="T2958" s="8">
        <f>SUM(pledge_tiers!G2958:K2958)/pledge_tiers!CZ2958</f>
        <v>0</v>
      </c>
      <c r="U2958" s="8">
        <f>SUM(pledge_tiers!L2958:CX2958)/pledge_tiers!CZ2958</f>
        <v>0</v>
      </c>
      <c r="V2958">
        <f>VLOOKUP(A2958,cluster_membership!$A$1:$B$4001,2,FALSE)</f>
        <v>5</v>
      </c>
    </row>
    <row r="2959" spans="1:22" x14ac:dyDescent="0.2">
      <c r="A2959" s="2">
        <v>2957</v>
      </c>
      <c r="B2959" s="3">
        <v>239094</v>
      </c>
      <c r="C2959" s="2" t="s">
        <v>17874</v>
      </c>
      <c r="D2959" s="2" t="s">
        <v>17875</v>
      </c>
      <c r="E2959" s="2" t="s">
        <v>1255</v>
      </c>
      <c r="F2959" s="2" t="s">
        <v>15</v>
      </c>
      <c r="G2959" s="3">
        <v>90000</v>
      </c>
      <c r="H2959" s="6">
        <f>VLOOKUP(F2959,Exchange_rates!$A$1:$B$13,2,FALSE)</f>
        <v>1</v>
      </c>
      <c r="I2959" s="6">
        <f t="shared" si="92"/>
        <v>90000</v>
      </c>
      <c r="J2959" s="3">
        <f t="shared" si="93"/>
        <v>239094</v>
      </c>
      <c r="K2959" s="2" t="s">
        <v>39</v>
      </c>
      <c r="L2959" t="s">
        <v>28180</v>
      </c>
      <c r="M2959" s="2">
        <v>1428</v>
      </c>
      <c r="N2959" s="2" t="s">
        <v>17876</v>
      </c>
      <c r="O2959" s="2" t="s">
        <v>17877</v>
      </c>
      <c r="P2959" s="2" t="s">
        <v>17878</v>
      </c>
      <c r="Q2959" s="2" t="s">
        <v>17879</v>
      </c>
      <c r="R2959">
        <v>11</v>
      </c>
      <c r="S2959" s="9">
        <f>SUM(pledge_tiers!B2959:F2959)/pledge_tiers!CZ2959</f>
        <v>0.46208869814020026</v>
      </c>
      <c r="T2959" s="8">
        <f>SUM(pledge_tiers!G2959:K2959)/pledge_tiers!CZ2959</f>
        <v>0.53791130185979974</v>
      </c>
      <c r="U2959" s="8">
        <f>SUM(pledge_tiers!L2959:CX2959)/pledge_tiers!CZ2959</f>
        <v>0</v>
      </c>
      <c r="V2959">
        <f>VLOOKUP(A2959,cluster_membership!$A$1:$B$4001,2,FALSE)</f>
        <v>5</v>
      </c>
    </row>
    <row r="2960" spans="1:22" x14ac:dyDescent="0.2">
      <c r="A2960" s="2">
        <v>2958</v>
      </c>
      <c r="B2960" s="3">
        <v>86250</v>
      </c>
      <c r="C2960" s="2" t="s">
        <v>17880</v>
      </c>
      <c r="D2960" s="2" t="s">
        <v>17881</v>
      </c>
      <c r="E2960" s="2" t="s">
        <v>23</v>
      </c>
      <c r="F2960" s="2" t="s">
        <v>15</v>
      </c>
      <c r="G2960" s="3">
        <v>20000</v>
      </c>
      <c r="H2960" s="6">
        <f>VLOOKUP(F2960,Exchange_rates!$A$1:$B$13,2,FALSE)</f>
        <v>1</v>
      </c>
      <c r="I2960" s="6">
        <f t="shared" si="92"/>
        <v>20000</v>
      </c>
      <c r="J2960" s="3">
        <f t="shared" si="93"/>
        <v>86250</v>
      </c>
      <c r="K2960" s="2" t="s">
        <v>305</v>
      </c>
      <c r="L2960" t="s">
        <v>28180</v>
      </c>
      <c r="M2960" s="2">
        <v>1426</v>
      </c>
      <c r="N2960" s="2" t="s">
        <v>17882</v>
      </c>
      <c r="O2960" s="2" t="s">
        <v>17883</v>
      </c>
      <c r="P2960" s="2" t="s">
        <v>17884</v>
      </c>
      <c r="Q2960" s="2" t="s">
        <v>17885</v>
      </c>
      <c r="R2960">
        <v>5</v>
      </c>
      <c r="S2960" s="9">
        <f>SUM(pledge_tiers!B2960:F2960)/pledge_tiers!CZ2960</f>
        <v>1</v>
      </c>
      <c r="T2960" s="8">
        <f>SUM(pledge_tiers!G2960:K2960)/pledge_tiers!CZ2960</f>
        <v>0</v>
      </c>
      <c r="U2960" s="8">
        <f>SUM(pledge_tiers!L2960:CX2960)/pledge_tiers!CZ2960</f>
        <v>0</v>
      </c>
      <c r="V2960">
        <f>VLOOKUP(A2960,cluster_membership!$A$1:$B$4001,2,FALSE)</f>
        <v>5</v>
      </c>
    </row>
    <row r="2961" spans="1:22" x14ac:dyDescent="0.2">
      <c r="A2961" s="2">
        <v>2959</v>
      </c>
      <c r="B2961" s="3">
        <v>142940</v>
      </c>
      <c r="C2961" s="2" t="s">
        <v>17886</v>
      </c>
      <c r="D2961" s="2" t="s">
        <v>17887</v>
      </c>
      <c r="E2961" s="2" t="s">
        <v>23</v>
      </c>
      <c r="F2961" s="2" t="s">
        <v>15</v>
      </c>
      <c r="G2961" s="3">
        <v>30000</v>
      </c>
      <c r="H2961" s="6">
        <f>VLOOKUP(F2961,Exchange_rates!$A$1:$B$13,2,FALSE)</f>
        <v>1</v>
      </c>
      <c r="I2961" s="6">
        <f t="shared" si="92"/>
        <v>30000</v>
      </c>
      <c r="J2961" s="3">
        <f t="shared" si="93"/>
        <v>142940</v>
      </c>
      <c r="K2961" s="2" t="s">
        <v>257</v>
      </c>
      <c r="L2961" t="s">
        <v>28180</v>
      </c>
      <c r="M2961" s="2">
        <v>1426</v>
      </c>
      <c r="N2961" s="2" t="s">
        <v>17888</v>
      </c>
      <c r="O2961" s="2" t="s">
        <v>17889</v>
      </c>
      <c r="P2961" s="2" t="s">
        <v>17890</v>
      </c>
      <c r="Q2961" s="2" t="s">
        <v>17891</v>
      </c>
      <c r="R2961">
        <v>6</v>
      </c>
      <c r="S2961" s="9">
        <f>SUM(pledge_tiers!B2961:F2961)/pledge_tiers!CZ2961</f>
        <v>0.99707174231332363</v>
      </c>
      <c r="T2961" s="8">
        <f>SUM(pledge_tiers!G2961:K2961)/pledge_tiers!CZ2961</f>
        <v>2.9282576866764276E-3</v>
      </c>
      <c r="U2961" s="8">
        <f>SUM(pledge_tiers!L2961:CX2961)/pledge_tiers!CZ2961</f>
        <v>0</v>
      </c>
      <c r="V2961">
        <f>VLOOKUP(A2961,cluster_membership!$A$1:$B$4001,2,FALSE)</f>
        <v>5</v>
      </c>
    </row>
    <row r="2962" spans="1:22" x14ac:dyDescent="0.2">
      <c r="A2962" s="2">
        <v>2960</v>
      </c>
      <c r="B2962" s="3">
        <v>58924</v>
      </c>
      <c r="C2962" s="2" t="s">
        <v>17892</v>
      </c>
      <c r="D2962" s="2" t="s">
        <v>16491</v>
      </c>
      <c r="E2962" s="2" t="s">
        <v>1005</v>
      </c>
      <c r="F2962" s="2" t="s">
        <v>15</v>
      </c>
      <c r="G2962" s="3">
        <v>18000</v>
      </c>
      <c r="H2962" s="6">
        <f>VLOOKUP(F2962,Exchange_rates!$A$1:$B$13,2,FALSE)</f>
        <v>1</v>
      </c>
      <c r="I2962" s="6">
        <f t="shared" si="92"/>
        <v>18000</v>
      </c>
      <c r="J2962" s="3">
        <f t="shared" si="93"/>
        <v>58924</v>
      </c>
      <c r="K2962" s="2" t="s">
        <v>162</v>
      </c>
      <c r="L2962" t="s">
        <v>28180</v>
      </c>
      <c r="M2962" s="2">
        <v>1426</v>
      </c>
      <c r="N2962" s="2" t="s">
        <v>17893</v>
      </c>
      <c r="O2962" s="2" t="s">
        <v>17894</v>
      </c>
      <c r="P2962" s="2" t="s">
        <v>17895</v>
      </c>
      <c r="Q2962" s="2" t="s">
        <v>17896</v>
      </c>
      <c r="R2962">
        <v>24</v>
      </c>
      <c r="S2962" s="9">
        <f>SUM(pledge_tiers!B2962:F2962)/pledge_tiers!CZ2962</f>
        <v>0.29428369795342274</v>
      </c>
      <c r="T2962" s="8">
        <f>SUM(pledge_tiers!G2962:K2962)/pledge_tiers!CZ2962</f>
        <v>0.4883556810162315</v>
      </c>
      <c r="U2962" s="8">
        <f>SUM(pledge_tiers!L2962:CX2962)/pledge_tiers!CZ2962</f>
        <v>0.21736062103034581</v>
      </c>
      <c r="V2962">
        <f>VLOOKUP(A2962,cluster_membership!$A$1:$B$4001,2,FALSE)</f>
        <v>5</v>
      </c>
    </row>
    <row r="2963" spans="1:22" x14ac:dyDescent="0.2">
      <c r="A2963" s="2">
        <v>2961</v>
      </c>
      <c r="B2963" s="3">
        <v>88812</v>
      </c>
      <c r="C2963" s="2" t="s">
        <v>17897</v>
      </c>
      <c r="D2963" s="2" t="s">
        <v>1102</v>
      </c>
      <c r="E2963" s="2" t="s">
        <v>14</v>
      </c>
      <c r="F2963" s="2" t="s">
        <v>15</v>
      </c>
      <c r="G2963" s="3">
        <v>60000</v>
      </c>
      <c r="H2963" s="6">
        <f>VLOOKUP(F2963,Exchange_rates!$A$1:$B$13,2,FALSE)</f>
        <v>1</v>
      </c>
      <c r="I2963" s="6">
        <f t="shared" si="92"/>
        <v>60000</v>
      </c>
      <c r="J2963" s="3">
        <f t="shared" si="93"/>
        <v>88812</v>
      </c>
      <c r="K2963" s="2" t="s">
        <v>1492</v>
      </c>
      <c r="L2963" t="s">
        <v>28180</v>
      </c>
      <c r="M2963" s="2">
        <v>1425</v>
      </c>
      <c r="N2963" s="2" t="s">
        <v>17898</v>
      </c>
      <c r="O2963" s="2" t="s">
        <v>17899</v>
      </c>
      <c r="P2963" s="2" t="s">
        <v>17900</v>
      </c>
      <c r="Q2963" s="2" t="s">
        <v>17901</v>
      </c>
      <c r="R2963">
        <v>6</v>
      </c>
      <c r="S2963" s="9">
        <f>SUM(pledge_tiers!B2963:F2963)/pledge_tiers!CZ2963</f>
        <v>0.92661870503597121</v>
      </c>
      <c r="T2963" s="8">
        <f>SUM(pledge_tiers!G2963:K2963)/pledge_tiers!CZ2963</f>
        <v>7.3381294964028773E-2</v>
      </c>
      <c r="U2963" s="8">
        <f>SUM(pledge_tiers!L2963:CX2963)/pledge_tiers!CZ2963</f>
        <v>0</v>
      </c>
      <c r="V2963">
        <f>VLOOKUP(A2963,cluster_membership!$A$1:$B$4001,2,FALSE)</f>
        <v>5</v>
      </c>
    </row>
    <row r="2964" spans="1:22" x14ac:dyDescent="0.2">
      <c r="A2964" s="2">
        <v>2962</v>
      </c>
      <c r="B2964" s="3">
        <v>75949</v>
      </c>
      <c r="C2964" s="2" t="s">
        <v>17902</v>
      </c>
      <c r="D2964" s="2" t="s">
        <v>17903</v>
      </c>
      <c r="E2964" s="2" t="s">
        <v>298</v>
      </c>
      <c r="F2964" s="2" t="s">
        <v>15</v>
      </c>
      <c r="G2964" s="3">
        <v>33300</v>
      </c>
      <c r="H2964" s="6">
        <f>VLOOKUP(F2964,Exchange_rates!$A$1:$B$13,2,FALSE)</f>
        <v>1</v>
      </c>
      <c r="I2964" s="6">
        <f t="shared" si="92"/>
        <v>33300</v>
      </c>
      <c r="J2964" s="3">
        <f t="shared" si="93"/>
        <v>75949</v>
      </c>
      <c r="K2964" s="2" t="s">
        <v>16</v>
      </c>
      <c r="L2964" t="s">
        <v>28180</v>
      </c>
      <c r="M2964" s="2">
        <v>1424</v>
      </c>
      <c r="N2964" s="2" t="s">
        <v>17904</v>
      </c>
      <c r="O2964" s="2" t="s">
        <v>17905</v>
      </c>
      <c r="P2964" s="2" t="s">
        <v>17906</v>
      </c>
      <c r="Q2964" s="2" t="s">
        <v>17907</v>
      </c>
      <c r="R2964">
        <v>33</v>
      </c>
      <c r="S2964" s="9">
        <f>SUM(pledge_tiers!B2964:F2964)/pledge_tiers!CZ2964</f>
        <v>0.34885386819484243</v>
      </c>
      <c r="T2964" s="8">
        <f>SUM(pledge_tiers!G2964:K2964)/pledge_tiers!CZ2964</f>
        <v>0.53080229226361031</v>
      </c>
      <c r="U2964" s="8">
        <f>SUM(pledge_tiers!L2964:CX2964)/pledge_tiers!CZ2964</f>
        <v>0.12034383954154727</v>
      </c>
      <c r="V2964">
        <f>VLOOKUP(A2964,cluster_membership!$A$1:$B$4001,2,FALSE)</f>
        <v>5</v>
      </c>
    </row>
    <row r="2965" spans="1:22" x14ac:dyDescent="0.2">
      <c r="A2965" s="2">
        <v>2963</v>
      </c>
      <c r="B2965" s="3">
        <v>173679</v>
      </c>
      <c r="C2965" s="2" t="s">
        <v>17908</v>
      </c>
      <c r="D2965" s="2" t="s">
        <v>17909</v>
      </c>
      <c r="E2965" s="2" t="s">
        <v>14</v>
      </c>
      <c r="F2965" s="2" t="s">
        <v>15</v>
      </c>
      <c r="G2965" s="3">
        <v>20000</v>
      </c>
      <c r="H2965" s="6">
        <f>VLOOKUP(F2965,Exchange_rates!$A$1:$B$13,2,FALSE)</f>
        <v>1</v>
      </c>
      <c r="I2965" s="6">
        <f t="shared" si="92"/>
        <v>20000</v>
      </c>
      <c r="J2965" s="3">
        <f t="shared" si="93"/>
        <v>173679</v>
      </c>
      <c r="K2965" s="2" t="s">
        <v>136</v>
      </c>
      <c r="L2965" t="s">
        <v>28180</v>
      </c>
      <c r="M2965" s="2">
        <v>1424</v>
      </c>
      <c r="N2965" s="2" t="s">
        <v>17910</v>
      </c>
      <c r="O2965" s="2" t="s">
        <v>17911</v>
      </c>
      <c r="P2965" s="2" t="s">
        <v>17912</v>
      </c>
      <c r="Q2965" s="2" t="s">
        <v>17913</v>
      </c>
      <c r="R2965">
        <v>6</v>
      </c>
      <c r="S2965" s="9">
        <f>SUM(pledge_tiers!B2965:F2965)/pledge_tiers!CZ2965</f>
        <v>0.97860199714693297</v>
      </c>
      <c r="T2965" s="8">
        <f>SUM(pledge_tiers!G2965:K2965)/pledge_tiers!CZ2965</f>
        <v>2.1398002853067047E-2</v>
      </c>
      <c r="U2965" s="8">
        <f>SUM(pledge_tiers!L2965:CX2965)/pledge_tiers!CZ2965</f>
        <v>0</v>
      </c>
      <c r="V2965">
        <f>VLOOKUP(A2965,cluster_membership!$A$1:$B$4001,2,FALSE)</f>
        <v>5</v>
      </c>
    </row>
    <row r="2966" spans="1:22" x14ac:dyDescent="0.2">
      <c r="A2966" s="2">
        <v>2964</v>
      </c>
      <c r="B2966" s="3">
        <v>84460</v>
      </c>
      <c r="C2966" s="2" t="s">
        <v>17914</v>
      </c>
      <c r="D2966" s="2" t="s">
        <v>17915</v>
      </c>
      <c r="E2966" s="2" t="s">
        <v>14</v>
      </c>
      <c r="F2966" s="2" t="s">
        <v>15</v>
      </c>
      <c r="G2966" s="3">
        <v>2000</v>
      </c>
      <c r="H2966" s="6">
        <f>VLOOKUP(F2966,Exchange_rates!$A$1:$B$13,2,FALSE)</f>
        <v>1</v>
      </c>
      <c r="I2966" s="6">
        <f t="shared" si="92"/>
        <v>2000</v>
      </c>
      <c r="J2966" s="3">
        <f t="shared" si="93"/>
        <v>84460</v>
      </c>
      <c r="K2966" s="2" t="s">
        <v>17916</v>
      </c>
      <c r="L2966" t="s">
        <v>28180</v>
      </c>
      <c r="M2966" s="2">
        <v>1423</v>
      </c>
      <c r="N2966" s="2" t="s">
        <v>17917</v>
      </c>
      <c r="O2966" s="2" t="s">
        <v>17918</v>
      </c>
      <c r="P2966" s="2" t="s">
        <v>17919</v>
      </c>
      <c r="Q2966" s="2" t="s">
        <v>17920</v>
      </c>
      <c r="R2966">
        <v>48</v>
      </c>
      <c r="S2966" s="9">
        <f>SUM(pledge_tiers!B2966:F2966)/pledge_tiers!CZ2966</f>
        <v>0.12482369534555712</v>
      </c>
      <c r="T2966" s="8">
        <f>SUM(pledge_tiers!G2966:K2966)/pledge_tiers!CZ2966</f>
        <v>0.33145275035260929</v>
      </c>
      <c r="U2966" s="8">
        <f>SUM(pledge_tiers!L2966:CX2966)/pledge_tiers!CZ2966</f>
        <v>0.54372355430183361</v>
      </c>
      <c r="V2966">
        <f>VLOOKUP(A2966,cluster_membership!$A$1:$B$4001,2,FALSE)</f>
        <v>5</v>
      </c>
    </row>
    <row r="2967" spans="1:22" x14ac:dyDescent="0.2">
      <c r="A2967" s="2">
        <v>2965</v>
      </c>
      <c r="B2967" s="3">
        <v>129906</v>
      </c>
      <c r="C2967" s="2" t="s">
        <v>17921</v>
      </c>
      <c r="D2967" s="2" t="s">
        <v>17922</v>
      </c>
      <c r="E2967" s="2" t="s">
        <v>23</v>
      </c>
      <c r="F2967" s="2" t="s">
        <v>15</v>
      </c>
      <c r="G2967" s="3">
        <v>27000</v>
      </c>
      <c r="H2967" s="6">
        <f>VLOOKUP(F2967,Exchange_rates!$A$1:$B$13,2,FALSE)</f>
        <v>1</v>
      </c>
      <c r="I2967" s="6">
        <f t="shared" si="92"/>
        <v>27000</v>
      </c>
      <c r="J2967" s="3">
        <f t="shared" si="93"/>
        <v>129906</v>
      </c>
      <c r="K2967" s="2" t="s">
        <v>47</v>
      </c>
      <c r="L2967" t="s">
        <v>28180</v>
      </c>
      <c r="M2967" s="2">
        <v>1423</v>
      </c>
      <c r="N2967" s="2" t="s">
        <v>17923</v>
      </c>
      <c r="O2967" s="2" t="s">
        <v>17924</v>
      </c>
      <c r="P2967" s="2" t="s">
        <v>17925</v>
      </c>
      <c r="Q2967" s="2" t="s">
        <v>17926</v>
      </c>
      <c r="R2967">
        <v>10</v>
      </c>
      <c r="S2967" s="9">
        <f>SUM(pledge_tiers!B2967:F2967)/pledge_tiers!CZ2967</f>
        <v>0.76824034334763946</v>
      </c>
      <c r="T2967" s="8">
        <f>SUM(pledge_tiers!G2967:K2967)/pledge_tiers!CZ2967</f>
        <v>0.23175965665236051</v>
      </c>
      <c r="U2967" s="8">
        <f>SUM(pledge_tiers!L2967:CX2967)/pledge_tiers!CZ2967</f>
        <v>0</v>
      </c>
      <c r="V2967">
        <f>VLOOKUP(A2967,cluster_membership!$A$1:$B$4001,2,FALSE)</f>
        <v>5</v>
      </c>
    </row>
    <row r="2968" spans="1:22" x14ac:dyDescent="0.2">
      <c r="A2968" s="2">
        <v>2966</v>
      </c>
      <c r="B2968" s="3">
        <v>157404</v>
      </c>
      <c r="C2968" s="2" t="s">
        <v>17927</v>
      </c>
      <c r="D2968" s="2" t="s">
        <v>17928</v>
      </c>
      <c r="E2968" s="2" t="s">
        <v>23</v>
      </c>
      <c r="F2968" s="2" t="s">
        <v>15</v>
      </c>
      <c r="G2968" s="3">
        <v>100000</v>
      </c>
      <c r="H2968" s="6">
        <f>VLOOKUP(F2968,Exchange_rates!$A$1:$B$13,2,FALSE)</f>
        <v>1</v>
      </c>
      <c r="I2968" s="6">
        <f t="shared" si="92"/>
        <v>100000</v>
      </c>
      <c r="J2968" s="3">
        <f t="shared" si="93"/>
        <v>157404</v>
      </c>
      <c r="K2968" s="2" t="s">
        <v>162</v>
      </c>
      <c r="L2968" t="s">
        <v>28180</v>
      </c>
      <c r="M2968" s="2">
        <v>1423</v>
      </c>
      <c r="N2968" s="2" t="s">
        <v>17929</v>
      </c>
      <c r="O2968" s="2" t="s">
        <v>17930</v>
      </c>
      <c r="P2968" s="2" t="s">
        <v>17931</v>
      </c>
      <c r="Q2968" s="2" t="s">
        <v>17932</v>
      </c>
      <c r="R2968">
        <v>10</v>
      </c>
      <c r="S2968" s="9">
        <f>SUM(pledge_tiers!B2968:F2968)/pledge_tiers!CZ2968</f>
        <v>0.76008645533141206</v>
      </c>
      <c r="T2968" s="8">
        <f>SUM(pledge_tiers!G2968:K2968)/pledge_tiers!CZ2968</f>
        <v>0.23991354466858789</v>
      </c>
      <c r="U2968" s="8">
        <f>SUM(pledge_tiers!L2968:CX2968)/pledge_tiers!CZ2968</f>
        <v>0</v>
      </c>
      <c r="V2968">
        <f>VLOOKUP(A2968,cluster_membership!$A$1:$B$4001,2,FALSE)</f>
        <v>5</v>
      </c>
    </row>
    <row r="2969" spans="1:22" x14ac:dyDescent="0.2">
      <c r="A2969" s="2">
        <v>2967</v>
      </c>
      <c r="B2969" s="3">
        <v>60890</v>
      </c>
      <c r="C2969" s="2" t="s">
        <v>17933</v>
      </c>
      <c r="D2969" s="2" t="s">
        <v>17934</v>
      </c>
      <c r="E2969" s="2" t="s">
        <v>651</v>
      </c>
      <c r="F2969" s="2" t="s">
        <v>75</v>
      </c>
      <c r="G2969" s="3">
        <v>25000</v>
      </c>
      <c r="H2969" s="6">
        <f>VLOOKUP(F2969,Exchange_rates!$A$1:$B$13,2,FALSE)</f>
        <v>1.24</v>
      </c>
      <c r="I2969" s="6">
        <f t="shared" si="92"/>
        <v>31000</v>
      </c>
      <c r="J2969" s="3">
        <f t="shared" si="93"/>
        <v>75503.600000000006</v>
      </c>
      <c r="K2969" s="2" t="s">
        <v>17935</v>
      </c>
      <c r="L2969" t="s">
        <v>28181</v>
      </c>
      <c r="M2969" s="2">
        <v>1422</v>
      </c>
      <c r="N2969" s="2" t="s">
        <v>17936</v>
      </c>
      <c r="O2969" s="2" t="s">
        <v>17937</v>
      </c>
      <c r="P2969" s="2" t="s">
        <v>17938</v>
      </c>
      <c r="Q2969" s="2" t="s">
        <v>17939</v>
      </c>
      <c r="R2969">
        <v>24</v>
      </c>
      <c r="S2969" s="9">
        <f>SUM(pledge_tiers!B2969:F2969)/pledge_tiers!CZ2969</f>
        <v>0.75492957746478873</v>
      </c>
      <c r="T2969" s="8">
        <f>SUM(pledge_tiers!G2969:K2969)/pledge_tiers!CZ2969</f>
        <v>6.3380281690140844E-2</v>
      </c>
      <c r="U2969" s="8">
        <f>SUM(pledge_tiers!L2969:CX2969)/pledge_tiers!CZ2969</f>
        <v>0.18169014084507043</v>
      </c>
      <c r="V2969">
        <f>VLOOKUP(A2969,cluster_membership!$A$1:$B$4001,2,FALSE)</f>
        <v>5</v>
      </c>
    </row>
    <row r="2970" spans="1:22" x14ac:dyDescent="0.2">
      <c r="A2970" s="2">
        <v>2968</v>
      </c>
      <c r="B2970" s="3">
        <v>36288</v>
      </c>
      <c r="C2970" s="2" t="s">
        <v>17940</v>
      </c>
      <c r="D2970" s="2" t="s">
        <v>5813</v>
      </c>
      <c r="E2970" s="2" t="s">
        <v>14</v>
      </c>
      <c r="F2970" s="2" t="s">
        <v>15</v>
      </c>
      <c r="G2970" s="3">
        <v>12000</v>
      </c>
      <c r="H2970" s="6">
        <f>VLOOKUP(F2970,Exchange_rates!$A$1:$B$13,2,FALSE)</f>
        <v>1</v>
      </c>
      <c r="I2970" s="6">
        <f t="shared" si="92"/>
        <v>12000</v>
      </c>
      <c r="J2970" s="3">
        <f t="shared" si="93"/>
        <v>36288</v>
      </c>
      <c r="K2970" s="2" t="s">
        <v>5096</v>
      </c>
      <c r="L2970" t="s">
        <v>28180</v>
      </c>
      <c r="M2970" s="2">
        <v>1422</v>
      </c>
      <c r="N2970" s="2" t="s">
        <v>17941</v>
      </c>
      <c r="O2970" s="2" t="s">
        <v>17942</v>
      </c>
      <c r="P2970" s="2" t="s">
        <v>17943</v>
      </c>
      <c r="Q2970" s="2" t="s">
        <v>17944</v>
      </c>
      <c r="R2970">
        <v>9</v>
      </c>
      <c r="S2970" s="9">
        <f>SUM(pledge_tiers!B2970:F2970)/pledge_tiers!CZ2970</f>
        <v>0.74982381959126143</v>
      </c>
      <c r="T2970" s="8">
        <f>SUM(pledge_tiers!G2970:K2970)/pledge_tiers!CZ2970</f>
        <v>0.25017618040873857</v>
      </c>
      <c r="U2970" s="8">
        <f>SUM(pledge_tiers!L2970:CX2970)/pledge_tiers!CZ2970</f>
        <v>0</v>
      </c>
      <c r="V2970">
        <f>VLOOKUP(A2970,cluster_membership!$A$1:$B$4001,2,FALSE)</f>
        <v>5</v>
      </c>
    </row>
    <row r="2971" spans="1:22" x14ac:dyDescent="0.2">
      <c r="A2971" s="2">
        <v>2969</v>
      </c>
      <c r="B2971" s="3">
        <v>154929</v>
      </c>
      <c r="C2971" s="2" t="s">
        <v>17945</v>
      </c>
      <c r="D2971" s="2" t="s">
        <v>17946</v>
      </c>
      <c r="E2971" s="2" t="s">
        <v>5445</v>
      </c>
      <c r="F2971" s="2" t="s">
        <v>15</v>
      </c>
      <c r="G2971" s="3">
        <v>150000</v>
      </c>
      <c r="H2971" s="6">
        <f>VLOOKUP(F2971,Exchange_rates!$A$1:$B$13,2,FALSE)</f>
        <v>1</v>
      </c>
      <c r="I2971" s="6">
        <f t="shared" si="92"/>
        <v>150000</v>
      </c>
      <c r="J2971" s="3">
        <f t="shared" si="93"/>
        <v>154929</v>
      </c>
      <c r="K2971" s="2" t="s">
        <v>827</v>
      </c>
      <c r="L2971" t="s">
        <v>28181</v>
      </c>
      <c r="M2971" s="2">
        <v>1421</v>
      </c>
      <c r="N2971" s="2" t="s">
        <v>17947</v>
      </c>
      <c r="O2971" s="2" t="s">
        <v>17948</v>
      </c>
      <c r="P2971" s="2" t="s">
        <v>17949</v>
      </c>
      <c r="Q2971" s="2" t="s">
        <v>17950</v>
      </c>
      <c r="R2971">
        <v>38</v>
      </c>
      <c r="S2971" s="9">
        <f>SUM(pledge_tiers!B2971:F2971)/pledge_tiers!CZ2971</f>
        <v>0.51762114537444937</v>
      </c>
      <c r="T2971" s="8">
        <f>SUM(pledge_tiers!G2971:K2971)/pledge_tiers!CZ2971</f>
        <v>0.30763582966226138</v>
      </c>
      <c r="U2971" s="8">
        <f>SUM(pledge_tiers!L2971:CX2971)/pledge_tiers!CZ2971</f>
        <v>0.17474302496328928</v>
      </c>
      <c r="V2971">
        <f>VLOOKUP(A2971,cluster_membership!$A$1:$B$4001,2,FALSE)</f>
        <v>5</v>
      </c>
    </row>
    <row r="2972" spans="1:22" x14ac:dyDescent="0.2">
      <c r="A2972" s="2">
        <v>2970</v>
      </c>
      <c r="B2972" s="3">
        <v>62716</v>
      </c>
      <c r="C2972" s="2" t="s">
        <v>17951</v>
      </c>
      <c r="D2972" s="2" t="s">
        <v>17952</v>
      </c>
      <c r="E2972" s="2" t="s">
        <v>14</v>
      </c>
      <c r="F2972" s="2" t="s">
        <v>15</v>
      </c>
      <c r="G2972" s="3">
        <v>10000</v>
      </c>
      <c r="H2972" s="6">
        <f>VLOOKUP(F2972,Exchange_rates!$A$1:$B$13,2,FALSE)</f>
        <v>1</v>
      </c>
      <c r="I2972" s="6">
        <f t="shared" si="92"/>
        <v>10000</v>
      </c>
      <c r="J2972" s="3">
        <f t="shared" si="93"/>
        <v>62716</v>
      </c>
      <c r="K2972" s="2" t="s">
        <v>162</v>
      </c>
      <c r="L2972" t="s">
        <v>28180</v>
      </c>
      <c r="M2972" s="2">
        <v>1421</v>
      </c>
      <c r="N2972" s="2" t="s">
        <v>17953</v>
      </c>
      <c r="O2972" s="2" t="s">
        <v>17954</v>
      </c>
      <c r="P2972" s="2" t="s">
        <v>17955</v>
      </c>
      <c r="Q2972" s="2" t="s">
        <v>17956</v>
      </c>
      <c r="R2972">
        <v>12</v>
      </c>
      <c r="S2972" s="9">
        <f>SUM(pledge_tiers!B2972:F2972)/pledge_tiers!CZ2972</f>
        <v>0.28237791932059447</v>
      </c>
      <c r="T2972" s="8">
        <f>SUM(pledge_tiers!G2972:K2972)/pledge_tiers!CZ2972</f>
        <v>0.67515923566878977</v>
      </c>
      <c r="U2972" s="8">
        <f>SUM(pledge_tiers!L2972:CX2972)/pledge_tiers!CZ2972</f>
        <v>4.2462845010615709E-2</v>
      </c>
      <c r="V2972">
        <f>VLOOKUP(A2972,cluster_membership!$A$1:$B$4001,2,FALSE)</f>
        <v>5</v>
      </c>
    </row>
    <row r="2973" spans="1:22" x14ac:dyDescent="0.2">
      <c r="A2973" s="2">
        <v>2971</v>
      </c>
      <c r="B2973" s="3">
        <v>50350</v>
      </c>
      <c r="C2973" s="2" t="s">
        <v>17957</v>
      </c>
      <c r="D2973" s="2" t="s">
        <v>17958</v>
      </c>
      <c r="E2973" s="2" t="s">
        <v>46</v>
      </c>
      <c r="F2973" s="2" t="s">
        <v>15</v>
      </c>
      <c r="G2973" s="3">
        <v>35000</v>
      </c>
      <c r="H2973" s="6">
        <f>VLOOKUP(F2973,Exchange_rates!$A$1:$B$13,2,FALSE)</f>
        <v>1</v>
      </c>
      <c r="I2973" s="6">
        <f t="shared" si="92"/>
        <v>35000</v>
      </c>
      <c r="J2973" s="3">
        <f t="shared" si="93"/>
        <v>50350</v>
      </c>
      <c r="K2973" s="2" t="s">
        <v>16</v>
      </c>
      <c r="L2973" t="s">
        <v>28180</v>
      </c>
      <c r="M2973" s="2">
        <v>1420</v>
      </c>
      <c r="N2973" s="2" t="s">
        <v>17959</v>
      </c>
      <c r="O2973" s="2" t="s">
        <v>17960</v>
      </c>
      <c r="P2973" s="2" t="s">
        <v>17961</v>
      </c>
      <c r="Q2973" s="2" t="s">
        <v>17962</v>
      </c>
      <c r="R2973">
        <v>9</v>
      </c>
      <c r="S2973" s="9">
        <f>SUM(pledge_tiers!B2973:F2973)/pledge_tiers!CZ2973</f>
        <v>0.91119402985074627</v>
      </c>
      <c r="T2973" s="8">
        <f>SUM(pledge_tiers!G2973:K2973)/pledge_tiers!CZ2973</f>
        <v>8.8805970149253732E-2</v>
      </c>
      <c r="U2973" s="8">
        <f>SUM(pledge_tiers!L2973:CX2973)/pledge_tiers!CZ2973</f>
        <v>0</v>
      </c>
      <c r="V2973">
        <f>VLOOKUP(A2973,cluster_membership!$A$1:$B$4001,2,FALSE)</f>
        <v>5</v>
      </c>
    </row>
    <row r="2974" spans="1:22" x14ac:dyDescent="0.2">
      <c r="A2974" s="2">
        <v>2972</v>
      </c>
      <c r="B2974" s="3">
        <v>49903</v>
      </c>
      <c r="C2974" s="2" t="s">
        <v>17963</v>
      </c>
      <c r="D2974" s="2" t="s">
        <v>17964</v>
      </c>
      <c r="E2974" s="2" t="s">
        <v>847</v>
      </c>
      <c r="F2974" s="2" t="s">
        <v>15</v>
      </c>
      <c r="G2974" s="3">
        <v>40000</v>
      </c>
      <c r="H2974" s="6">
        <f>VLOOKUP(F2974,Exchange_rates!$A$1:$B$13,2,FALSE)</f>
        <v>1</v>
      </c>
      <c r="I2974" s="6">
        <f t="shared" si="92"/>
        <v>40000</v>
      </c>
      <c r="J2974" s="3">
        <f t="shared" si="93"/>
        <v>49903</v>
      </c>
      <c r="K2974" s="2" t="s">
        <v>47</v>
      </c>
      <c r="L2974" t="s">
        <v>28180</v>
      </c>
      <c r="M2974" s="2">
        <v>1420</v>
      </c>
      <c r="N2974" s="2" t="s">
        <v>17965</v>
      </c>
      <c r="O2974" s="2" t="s">
        <v>17966</v>
      </c>
      <c r="P2974" s="2" t="s">
        <v>17967</v>
      </c>
      <c r="Q2974" s="2" t="s">
        <v>17968</v>
      </c>
      <c r="R2974">
        <v>13</v>
      </c>
      <c r="S2974" s="9">
        <f>SUM(pledge_tiers!B2974:F2974)/pledge_tiers!CZ2974</f>
        <v>0.83357245337159258</v>
      </c>
      <c r="T2974" s="8">
        <f>SUM(pledge_tiers!G2974:K2974)/pledge_tiers!CZ2974</f>
        <v>0.15064562410329985</v>
      </c>
      <c r="U2974" s="8">
        <f>SUM(pledge_tiers!L2974:CX2974)/pledge_tiers!CZ2974</f>
        <v>1.5781922525107604E-2</v>
      </c>
      <c r="V2974">
        <f>VLOOKUP(A2974,cluster_membership!$A$1:$B$4001,2,FALSE)</f>
        <v>5</v>
      </c>
    </row>
    <row r="2975" spans="1:22" x14ac:dyDescent="0.2">
      <c r="A2975" s="2">
        <v>2973</v>
      </c>
      <c r="B2975" s="3">
        <v>153362</v>
      </c>
      <c r="C2975" s="2" t="s">
        <v>17969</v>
      </c>
      <c r="D2975" s="2" t="s">
        <v>17970</v>
      </c>
      <c r="E2975" s="2" t="s">
        <v>15521</v>
      </c>
      <c r="F2975" s="2" t="s">
        <v>15</v>
      </c>
      <c r="G2975" s="3">
        <v>150000</v>
      </c>
      <c r="H2975" s="6">
        <f>VLOOKUP(F2975,Exchange_rates!$A$1:$B$13,2,FALSE)</f>
        <v>1</v>
      </c>
      <c r="I2975" s="6">
        <f t="shared" si="92"/>
        <v>150000</v>
      </c>
      <c r="J2975" s="3">
        <f t="shared" si="93"/>
        <v>153362</v>
      </c>
      <c r="K2975" s="2" t="s">
        <v>162</v>
      </c>
      <c r="L2975" t="s">
        <v>28180</v>
      </c>
      <c r="M2975" s="2">
        <v>1420</v>
      </c>
      <c r="N2975" s="2" t="s">
        <v>17971</v>
      </c>
      <c r="O2975" s="2" t="s">
        <v>17972</v>
      </c>
      <c r="P2975" s="2" t="s">
        <v>17973</v>
      </c>
      <c r="Q2975" s="2" t="s">
        <v>17974</v>
      </c>
      <c r="R2975">
        <v>26</v>
      </c>
      <c r="S2975" s="9">
        <f>SUM(pledge_tiers!B2975:F2975)/pledge_tiers!CZ2975</f>
        <v>0.48600508905852419</v>
      </c>
      <c r="T2975" s="8">
        <f>SUM(pledge_tiers!G2975:K2975)/pledge_tiers!CZ2975</f>
        <v>0.29007633587786258</v>
      </c>
      <c r="U2975" s="8">
        <f>SUM(pledge_tiers!L2975:CX2975)/pledge_tiers!CZ2975</f>
        <v>0.22391857506361323</v>
      </c>
      <c r="V2975">
        <f>VLOOKUP(A2975,cluster_membership!$A$1:$B$4001,2,FALSE)</f>
        <v>5</v>
      </c>
    </row>
    <row r="2976" spans="1:22" x14ac:dyDescent="0.2">
      <c r="A2976" s="2">
        <v>2974</v>
      </c>
      <c r="B2976" s="3">
        <v>55294</v>
      </c>
      <c r="C2976" s="2" t="s">
        <v>17975</v>
      </c>
      <c r="D2976" s="2" t="s">
        <v>11351</v>
      </c>
      <c r="E2976" s="2" t="s">
        <v>14</v>
      </c>
      <c r="F2976" s="2" t="s">
        <v>15</v>
      </c>
      <c r="G2976" s="3">
        <v>25000</v>
      </c>
      <c r="H2976" s="6">
        <f>VLOOKUP(F2976,Exchange_rates!$A$1:$B$13,2,FALSE)</f>
        <v>1</v>
      </c>
      <c r="I2976" s="6">
        <f t="shared" si="92"/>
        <v>25000</v>
      </c>
      <c r="J2976" s="3">
        <f t="shared" si="93"/>
        <v>55294</v>
      </c>
      <c r="K2976" s="2" t="s">
        <v>11352</v>
      </c>
      <c r="L2976" t="s">
        <v>28180</v>
      </c>
      <c r="M2976" s="2">
        <v>1420</v>
      </c>
      <c r="N2976" s="2" t="s">
        <v>17976</v>
      </c>
      <c r="O2976" s="2" t="s">
        <v>17977</v>
      </c>
      <c r="P2976" s="2" t="s">
        <v>17978</v>
      </c>
      <c r="Q2976" s="2" t="s">
        <v>17979</v>
      </c>
      <c r="R2976">
        <v>10</v>
      </c>
      <c r="S2976" s="9">
        <f>SUM(pledge_tiers!B2976:F2976)/pledge_tiers!CZ2976</f>
        <v>0.89007851534618132</v>
      </c>
      <c r="T2976" s="8">
        <f>SUM(pledge_tiers!G2976:K2976)/pledge_tiers!CZ2976</f>
        <v>0.10992148465381871</v>
      </c>
      <c r="U2976" s="8">
        <f>SUM(pledge_tiers!L2976:CX2976)/pledge_tiers!CZ2976</f>
        <v>0</v>
      </c>
      <c r="V2976">
        <f>VLOOKUP(A2976,cluster_membership!$A$1:$B$4001,2,FALSE)</f>
        <v>5</v>
      </c>
    </row>
    <row r="2977" spans="1:22" x14ac:dyDescent="0.2">
      <c r="A2977" s="2">
        <v>2975</v>
      </c>
      <c r="B2977" s="3">
        <v>87935</v>
      </c>
      <c r="C2977" s="2" t="s">
        <v>17980</v>
      </c>
      <c r="D2977" s="2" t="s">
        <v>17981</v>
      </c>
      <c r="E2977" s="2" t="s">
        <v>14</v>
      </c>
      <c r="F2977" s="2" t="s">
        <v>75</v>
      </c>
      <c r="G2977" s="3">
        <v>10000</v>
      </c>
      <c r="H2977" s="6">
        <f>VLOOKUP(F2977,Exchange_rates!$A$1:$B$13,2,FALSE)</f>
        <v>1.24</v>
      </c>
      <c r="I2977" s="6">
        <f t="shared" si="92"/>
        <v>12400</v>
      </c>
      <c r="J2977" s="3">
        <f t="shared" si="93"/>
        <v>109039.4</v>
      </c>
      <c r="K2977" s="2" t="s">
        <v>827</v>
      </c>
      <c r="L2977" t="s">
        <v>28181</v>
      </c>
      <c r="M2977" s="2">
        <v>1420</v>
      </c>
      <c r="N2977" s="2" t="s">
        <v>17982</v>
      </c>
      <c r="O2977" s="2" t="s">
        <v>17983</v>
      </c>
      <c r="P2977" s="2" t="s">
        <v>17984</v>
      </c>
      <c r="Q2977" s="2" t="s">
        <v>17985</v>
      </c>
      <c r="R2977">
        <v>25</v>
      </c>
      <c r="S2977" s="9">
        <f>SUM(pledge_tiers!B2977:F2977)/pledge_tiers!CZ2977</f>
        <v>0.6926375982844889</v>
      </c>
      <c r="T2977" s="8">
        <f>SUM(pledge_tiers!G2977:K2977)/pledge_tiers!CZ2977</f>
        <v>0.24874910650464618</v>
      </c>
      <c r="U2977" s="8">
        <f>SUM(pledge_tiers!L2977:CX2977)/pledge_tiers!CZ2977</f>
        <v>5.8613295210864905E-2</v>
      </c>
      <c r="V2977">
        <f>VLOOKUP(A2977,cluster_membership!$A$1:$B$4001,2,FALSE)</f>
        <v>5</v>
      </c>
    </row>
    <row r="2978" spans="1:22" x14ac:dyDescent="0.2">
      <c r="A2978" s="2">
        <v>2976</v>
      </c>
      <c r="B2978" s="3">
        <v>65172</v>
      </c>
      <c r="C2978" s="2" t="s">
        <v>17986</v>
      </c>
      <c r="D2978" s="2" t="s">
        <v>17987</v>
      </c>
      <c r="E2978" s="2" t="s">
        <v>534</v>
      </c>
      <c r="F2978" s="2" t="s">
        <v>15</v>
      </c>
      <c r="G2978" s="3">
        <v>55000</v>
      </c>
      <c r="H2978" s="6">
        <f>VLOOKUP(F2978,Exchange_rates!$A$1:$B$13,2,FALSE)</f>
        <v>1</v>
      </c>
      <c r="I2978" s="6">
        <f t="shared" si="92"/>
        <v>55000</v>
      </c>
      <c r="J2978" s="3">
        <f t="shared" si="93"/>
        <v>65172</v>
      </c>
      <c r="K2978" s="2" t="s">
        <v>257</v>
      </c>
      <c r="L2978" t="s">
        <v>28180</v>
      </c>
      <c r="M2978" s="2">
        <v>1420</v>
      </c>
      <c r="N2978" s="2" t="s">
        <v>17988</v>
      </c>
      <c r="O2978" s="2" t="s">
        <v>17989</v>
      </c>
      <c r="P2978" s="2" t="s">
        <v>17990</v>
      </c>
      <c r="Q2978" s="2" t="s">
        <v>17991</v>
      </c>
      <c r="R2978">
        <v>18</v>
      </c>
      <c r="S2978" s="9">
        <f>SUM(pledge_tiers!B2978:F2978)/pledge_tiers!CZ2978</f>
        <v>0.53206997084548102</v>
      </c>
      <c r="T2978" s="8">
        <f>SUM(pledge_tiers!G2978:K2978)/pledge_tiers!CZ2978</f>
        <v>0.29737609329446063</v>
      </c>
      <c r="U2978" s="8">
        <f>SUM(pledge_tiers!L2978:CX2978)/pledge_tiers!CZ2978</f>
        <v>0.17055393586005832</v>
      </c>
      <c r="V2978">
        <f>VLOOKUP(A2978,cluster_membership!$A$1:$B$4001,2,FALSE)</f>
        <v>5</v>
      </c>
    </row>
    <row r="2979" spans="1:22" x14ac:dyDescent="0.2">
      <c r="A2979" s="2">
        <v>2977</v>
      </c>
      <c r="B2979" s="3">
        <v>40976</v>
      </c>
      <c r="C2979" s="2" t="s">
        <v>17992</v>
      </c>
      <c r="D2979" s="2" t="s">
        <v>17993</v>
      </c>
      <c r="E2979" s="2" t="s">
        <v>23</v>
      </c>
      <c r="F2979" s="2" t="s">
        <v>15</v>
      </c>
      <c r="G2979" s="3">
        <v>10000</v>
      </c>
      <c r="H2979" s="6">
        <f>VLOOKUP(F2979,Exchange_rates!$A$1:$B$13,2,FALSE)</f>
        <v>1</v>
      </c>
      <c r="I2979" s="6">
        <f t="shared" si="92"/>
        <v>10000</v>
      </c>
      <c r="J2979" s="3">
        <f t="shared" si="93"/>
        <v>40976</v>
      </c>
      <c r="K2979" s="2" t="s">
        <v>11901</v>
      </c>
      <c r="L2979" t="s">
        <v>28180</v>
      </c>
      <c r="M2979" s="2">
        <v>1419</v>
      </c>
      <c r="N2979" s="2" t="s">
        <v>17994</v>
      </c>
      <c r="O2979" s="2" t="s">
        <v>17995</v>
      </c>
      <c r="P2979" s="2" t="s">
        <v>17996</v>
      </c>
      <c r="Q2979" s="2" t="s">
        <v>17997</v>
      </c>
      <c r="R2979">
        <v>5</v>
      </c>
      <c r="S2979" s="9">
        <f>SUM(pledge_tiers!B2979:F2979)/pledge_tiers!CZ2979</f>
        <v>1</v>
      </c>
      <c r="T2979" s="8">
        <f>SUM(pledge_tiers!G2979:K2979)/pledge_tiers!CZ2979</f>
        <v>0</v>
      </c>
      <c r="U2979" s="8">
        <f>SUM(pledge_tiers!L2979:CX2979)/pledge_tiers!CZ2979</f>
        <v>0</v>
      </c>
      <c r="V2979">
        <f>VLOOKUP(A2979,cluster_membership!$A$1:$B$4001,2,FALSE)</f>
        <v>5</v>
      </c>
    </row>
    <row r="2980" spans="1:22" x14ac:dyDescent="0.2">
      <c r="A2980" s="2">
        <v>2978</v>
      </c>
      <c r="B2980" s="3">
        <v>177266</v>
      </c>
      <c r="C2980" s="2" t="s">
        <v>17998</v>
      </c>
      <c r="D2980" s="2" t="s">
        <v>17999</v>
      </c>
      <c r="E2980" s="2" t="s">
        <v>23</v>
      </c>
      <c r="F2980" s="2" t="s">
        <v>15</v>
      </c>
      <c r="G2980" s="3">
        <v>24000</v>
      </c>
      <c r="H2980" s="6">
        <f>VLOOKUP(F2980,Exchange_rates!$A$1:$B$13,2,FALSE)</f>
        <v>1</v>
      </c>
      <c r="I2980" s="6">
        <f t="shared" si="92"/>
        <v>24000</v>
      </c>
      <c r="J2980" s="3">
        <f t="shared" si="93"/>
        <v>177266</v>
      </c>
      <c r="K2980" s="2" t="s">
        <v>380</v>
      </c>
      <c r="L2980" t="s">
        <v>28180</v>
      </c>
      <c r="M2980" s="2">
        <v>1419</v>
      </c>
      <c r="N2980" s="2" t="s">
        <v>18000</v>
      </c>
      <c r="O2980" s="2" t="s">
        <v>18001</v>
      </c>
      <c r="P2980" s="2" t="s">
        <v>18002</v>
      </c>
      <c r="Q2980" s="2" t="s">
        <v>18003</v>
      </c>
      <c r="R2980">
        <v>11</v>
      </c>
      <c r="S2980" s="9">
        <f>SUM(pledge_tiers!B2980:F2980)/pledge_tiers!CZ2980</f>
        <v>0.1793754538852578</v>
      </c>
      <c r="T2980" s="8">
        <f>SUM(pledge_tiers!G2980:K2980)/pledge_tiers!CZ2980</f>
        <v>0.82062454611474223</v>
      </c>
      <c r="U2980" s="8">
        <f>SUM(pledge_tiers!L2980:CX2980)/pledge_tiers!CZ2980</f>
        <v>0</v>
      </c>
      <c r="V2980">
        <f>VLOOKUP(A2980,cluster_membership!$A$1:$B$4001,2,FALSE)</f>
        <v>5</v>
      </c>
    </row>
    <row r="2981" spans="1:22" x14ac:dyDescent="0.2">
      <c r="A2981" s="2">
        <v>2979</v>
      </c>
      <c r="B2981" s="3">
        <v>117134</v>
      </c>
      <c r="C2981" s="2" t="s">
        <v>18004</v>
      </c>
      <c r="D2981" s="2" t="s">
        <v>18005</v>
      </c>
      <c r="E2981" s="2" t="s">
        <v>8123</v>
      </c>
      <c r="F2981" s="2" t="s">
        <v>15</v>
      </c>
      <c r="G2981" s="3">
        <v>75000</v>
      </c>
      <c r="H2981" s="6">
        <f>VLOOKUP(F2981,Exchange_rates!$A$1:$B$13,2,FALSE)</f>
        <v>1</v>
      </c>
      <c r="I2981" s="6">
        <f t="shared" si="92"/>
        <v>75000</v>
      </c>
      <c r="J2981" s="3">
        <f t="shared" si="93"/>
        <v>117134</v>
      </c>
      <c r="K2981" s="2" t="s">
        <v>16</v>
      </c>
      <c r="L2981" t="s">
        <v>28180</v>
      </c>
      <c r="M2981" s="2">
        <v>1419</v>
      </c>
      <c r="N2981" s="2" t="s">
        <v>18006</v>
      </c>
      <c r="O2981" s="2" t="s">
        <v>18007</v>
      </c>
      <c r="P2981" s="2" t="s">
        <v>18008</v>
      </c>
      <c r="Q2981" s="2" t="s">
        <v>18009</v>
      </c>
      <c r="R2981">
        <v>28</v>
      </c>
      <c r="S2981" s="9">
        <f>SUM(pledge_tiers!B2981:F2981)/pledge_tiers!CZ2981</f>
        <v>0.3209964412811388</v>
      </c>
      <c r="T2981" s="8">
        <f>SUM(pledge_tiers!G2981:K2981)/pledge_tiers!CZ2981</f>
        <v>0.5451957295373665</v>
      </c>
      <c r="U2981" s="8">
        <f>SUM(pledge_tiers!L2981:CX2981)/pledge_tiers!CZ2981</f>
        <v>0.13380782918149467</v>
      </c>
      <c r="V2981">
        <f>VLOOKUP(A2981,cluster_membership!$A$1:$B$4001,2,FALSE)</f>
        <v>5</v>
      </c>
    </row>
    <row r="2982" spans="1:22" x14ac:dyDescent="0.2">
      <c r="A2982" s="2">
        <v>2980</v>
      </c>
      <c r="B2982" s="3">
        <v>63158</v>
      </c>
      <c r="C2982" s="2" t="s">
        <v>18010</v>
      </c>
      <c r="D2982" s="2" t="s">
        <v>18011</v>
      </c>
      <c r="E2982" s="2" t="s">
        <v>23</v>
      </c>
      <c r="F2982" s="2" t="s">
        <v>15</v>
      </c>
      <c r="G2982" s="3">
        <v>4500</v>
      </c>
      <c r="H2982" s="6">
        <f>VLOOKUP(F2982,Exchange_rates!$A$1:$B$13,2,FALSE)</f>
        <v>1</v>
      </c>
      <c r="I2982" s="6">
        <f t="shared" si="92"/>
        <v>4500</v>
      </c>
      <c r="J2982" s="3">
        <f t="shared" si="93"/>
        <v>63158</v>
      </c>
      <c r="K2982" s="2" t="s">
        <v>15074</v>
      </c>
      <c r="L2982" t="s">
        <v>28180</v>
      </c>
      <c r="M2982" s="2">
        <v>1418</v>
      </c>
      <c r="N2982" s="2" t="s">
        <v>18012</v>
      </c>
      <c r="O2982" s="2" t="s">
        <v>18013</v>
      </c>
      <c r="P2982" s="2" t="s">
        <v>18014</v>
      </c>
      <c r="Q2982" s="2" t="s">
        <v>18015</v>
      </c>
      <c r="R2982">
        <v>17</v>
      </c>
      <c r="S2982" s="9">
        <f>SUM(pledge_tiers!B2982:F2982)/pledge_tiers!CZ2982</f>
        <v>0.37181303116147307</v>
      </c>
      <c r="T2982" s="8">
        <f>SUM(pledge_tiers!G2982:K2982)/pledge_tiers!CZ2982</f>
        <v>0.42563739376770537</v>
      </c>
      <c r="U2982" s="8">
        <f>SUM(pledge_tiers!L2982:CX2982)/pledge_tiers!CZ2982</f>
        <v>0.20254957507082152</v>
      </c>
      <c r="V2982">
        <f>VLOOKUP(A2982,cluster_membership!$A$1:$B$4001,2,FALSE)</f>
        <v>5</v>
      </c>
    </row>
    <row r="2983" spans="1:22" x14ac:dyDescent="0.2">
      <c r="A2983" s="2">
        <v>2981</v>
      </c>
      <c r="B2983" s="3">
        <v>70064</v>
      </c>
      <c r="C2983" s="2" t="s">
        <v>18016</v>
      </c>
      <c r="D2983" s="2" t="s">
        <v>18017</v>
      </c>
      <c r="E2983" s="2" t="s">
        <v>6621</v>
      </c>
      <c r="F2983" s="2" t="s">
        <v>15</v>
      </c>
      <c r="G2983" s="3">
        <v>45000</v>
      </c>
      <c r="H2983" s="6">
        <f>VLOOKUP(F2983,Exchange_rates!$A$1:$B$13,2,FALSE)</f>
        <v>1</v>
      </c>
      <c r="I2983" s="6">
        <f t="shared" si="92"/>
        <v>45000</v>
      </c>
      <c r="J2983" s="3">
        <f t="shared" si="93"/>
        <v>70064</v>
      </c>
      <c r="K2983" s="2" t="s">
        <v>527</v>
      </c>
      <c r="L2983" t="s">
        <v>28180</v>
      </c>
      <c r="M2983" s="2">
        <v>1417</v>
      </c>
      <c r="N2983" s="2" t="s">
        <v>18018</v>
      </c>
      <c r="O2983" s="2" t="s">
        <v>18019</v>
      </c>
      <c r="P2983" s="2" t="s">
        <v>18020</v>
      </c>
      <c r="Q2983" s="2" t="s">
        <v>18021</v>
      </c>
      <c r="R2983">
        <v>12</v>
      </c>
      <c r="S2983" s="9">
        <f>SUM(pledge_tiers!B2983:F2983)/pledge_tiers!CZ2983</f>
        <v>0.72871137905048977</v>
      </c>
      <c r="T2983" s="8">
        <f>SUM(pledge_tiers!G2983:K2983)/pledge_tiers!CZ2983</f>
        <v>0.26450640542577242</v>
      </c>
      <c r="U2983" s="8">
        <f>SUM(pledge_tiers!L2983:CX2983)/pledge_tiers!CZ2983</f>
        <v>6.782215523737754E-3</v>
      </c>
      <c r="V2983">
        <f>VLOOKUP(A2983,cluster_membership!$A$1:$B$4001,2,FALSE)</f>
        <v>5</v>
      </c>
    </row>
    <row r="2984" spans="1:22" x14ac:dyDescent="0.2">
      <c r="A2984" s="2">
        <v>2982</v>
      </c>
      <c r="B2984" s="3">
        <v>241948</v>
      </c>
      <c r="C2984" s="2" t="s">
        <v>18022</v>
      </c>
      <c r="D2984" s="2" t="s">
        <v>18023</v>
      </c>
      <c r="E2984" s="2" t="s">
        <v>559</v>
      </c>
      <c r="F2984" s="2" t="s">
        <v>15</v>
      </c>
      <c r="G2984" s="3">
        <v>75000</v>
      </c>
      <c r="H2984" s="6">
        <f>VLOOKUP(F2984,Exchange_rates!$A$1:$B$13,2,FALSE)</f>
        <v>1</v>
      </c>
      <c r="I2984" s="6">
        <f t="shared" si="92"/>
        <v>75000</v>
      </c>
      <c r="J2984" s="3">
        <f t="shared" si="93"/>
        <v>241948</v>
      </c>
      <c r="K2984" s="2" t="s">
        <v>257</v>
      </c>
      <c r="L2984" t="s">
        <v>28180</v>
      </c>
      <c r="M2984" s="2">
        <v>1417</v>
      </c>
      <c r="N2984" s="2" t="s">
        <v>18024</v>
      </c>
      <c r="O2984" s="2" t="s">
        <v>18025</v>
      </c>
      <c r="P2984" s="2" t="s">
        <v>18026</v>
      </c>
      <c r="Q2984" s="2" t="s">
        <v>18027</v>
      </c>
      <c r="R2984">
        <v>11</v>
      </c>
      <c r="S2984" s="9">
        <f>SUM(pledge_tiers!B2984:F2984)/pledge_tiers!CZ2984</f>
        <v>0.95714285714285718</v>
      </c>
      <c r="T2984" s="8">
        <f>SUM(pledge_tiers!G2984:K2984)/pledge_tiers!CZ2984</f>
        <v>4.2857142857142858E-2</v>
      </c>
      <c r="U2984" s="8">
        <f>SUM(pledge_tiers!L2984:CX2984)/pledge_tiers!CZ2984</f>
        <v>0</v>
      </c>
      <c r="V2984">
        <f>VLOOKUP(A2984,cluster_membership!$A$1:$B$4001,2,FALSE)</f>
        <v>5</v>
      </c>
    </row>
    <row r="2985" spans="1:22" x14ac:dyDescent="0.2">
      <c r="A2985" s="2">
        <v>2983</v>
      </c>
      <c r="B2985" s="3">
        <v>156076</v>
      </c>
      <c r="C2985" s="2" t="s">
        <v>18028</v>
      </c>
      <c r="D2985" s="2" t="s">
        <v>18029</v>
      </c>
      <c r="E2985" s="2" t="s">
        <v>23</v>
      </c>
      <c r="F2985" s="2" t="s">
        <v>15</v>
      </c>
      <c r="G2985" s="3">
        <v>35000</v>
      </c>
      <c r="H2985" s="6">
        <f>VLOOKUP(F2985,Exchange_rates!$A$1:$B$13,2,FALSE)</f>
        <v>1</v>
      </c>
      <c r="I2985" s="6">
        <f t="shared" si="92"/>
        <v>35000</v>
      </c>
      <c r="J2985" s="3">
        <f t="shared" si="93"/>
        <v>156076</v>
      </c>
      <c r="K2985" s="2" t="s">
        <v>658</v>
      </c>
      <c r="L2985" t="s">
        <v>28187</v>
      </c>
      <c r="M2985" s="2">
        <v>1416</v>
      </c>
      <c r="N2985" s="2" t="s">
        <v>18030</v>
      </c>
      <c r="O2985" s="2" t="s">
        <v>18031</v>
      </c>
      <c r="P2985" s="2" t="s">
        <v>18032</v>
      </c>
      <c r="Q2985" s="2" t="s">
        <v>18033</v>
      </c>
      <c r="R2985">
        <v>10</v>
      </c>
      <c r="S2985" s="9">
        <f>SUM(pledge_tiers!B2985:F2985)/pledge_tiers!CZ2985</f>
        <v>0.73863636363636365</v>
      </c>
      <c r="T2985" s="8">
        <f>SUM(pledge_tiers!G2985:K2985)/pledge_tiers!CZ2985</f>
        <v>0.26136363636363635</v>
      </c>
      <c r="U2985" s="8">
        <f>SUM(pledge_tiers!L2985:CX2985)/pledge_tiers!CZ2985</f>
        <v>0</v>
      </c>
      <c r="V2985">
        <f>VLOOKUP(A2985,cluster_membership!$A$1:$B$4001,2,FALSE)</f>
        <v>5</v>
      </c>
    </row>
    <row r="2986" spans="1:22" x14ac:dyDescent="0.2">
      <c r="A2986" s="2">
        <v>2984</v>
      </c>
      <c r="B2986" s="3">
        <v>86628</v>
      </c>
      <c r="C2986" s="2" t="s">
        <v>18034</v>
      </c>
      <c r="D2986" s="2" t="s">
        <v>16428</v>
      </c>
      <c r="E2986" s="2" t="s">
        <v>534</v>
      </c>
      <c r="F2986" s="2" t="s">
        <v>15</v>
      </c>
      <c r="G2986" s="3">
        <v>67000</v>
      </c>
      <c r="H2986" s="6">
        <f>VLOOKUP(F2986,Exchange_rates!$A$1:$B$13,2,FALSE)</f>
        <v>1</v>
      </c>
      <c r="I2986" s="6">
        <f t="shared" si="92"/>
        <v>67000</v>
      </c>
      <c r="J2986" s="3">
        <f t="shared" si="93"/>
        <v>86628</v>
      </c>
      <c r="K2986" s="2" t="s">
        <v>611</v>
      </c>
      <c r="L2986" t="s">
        <v>28180</v>
      </c>
      <c r="M2986" s="2">
        <v>1416</v>
      </c>
      <c r="N2986" s="2" t="s">
        <v>18035</v>
      </c>
      <c r="O2986" s="2" t="s">
        <v>18036</v>
      </c>
      <c r="P2986" s="2" t="s">
        <v>18037</v>
      </c>
      <c r="Q2986" s="2" t="s">
        <v>18038</v>
      </c>
      <c r="R2986">
        <v>7</v>
      </c>
      <c r="S2986" s="9">
        <f>SUM(pledge_tiers!B2986:F2986)/pledge_tiers!CZ2986</f>
        <v>0.97928571428571431</v>
      </c>
      <c r="T2986" s="8">
        <f>SUM(pledge_tiers!G2986:K2986)/pledge_tiers!CZ2986</f>
        <v>2.0714285714285713E-2</v>
      </c>
      <c r="U2986" s="8">
        <f>SUM(pledge_tiers!L2986:CX2986)/pledge_tiers!CZ2986</f>
        <v>0</v>
      </c>
      <c r="V2986">
        <f>VLOOKUP(A2986,cluster_membership!$A$1:$B$4001,2,FALSE)</f>
        <v>5</v>
      </c>
    </row>
    <row r="2987" spans="1:22" x14ac:dyDescent="0.2">
      <c r="A2987" s="2">
        <v>2985</v>
      </c>
      <c r="B2987" s="3">
        <v>88931</v>
      </c>
      <c r="C2987" s="2" t="s">
        <v>18039</v>
      </c>
      <c r="D2987" s="2" t="s">
        <v>18040</v>
      </c>
      <c r="E2987" s="2" t="s">
        <v>1636</v>
      </c>
      <c r="F2987" s="2" t="s">
        <v>75</v>
      </c>
      <c r="G2987" s="3">
        <v>49280</v>
      </c>
      <c r="H2987" s="6">
        <f>VLOOKUP(F2987,Exchange_rates!$A$1:$B$13,2,FALSE)</f>
        <v>1.24</v>
      </c>
      <c r="I2987" s="6">
        <f t="shared" si="92"/>
        <v>61107.199999999997</v>
      </c>
      <c r="J2987" s="3">
        <f t="shared" si="93"/>
        <v>110274.44</v>
      </c>
      <c r="K2987" s="2" t="s">
        <v>827</v>
      </c>
      <c r="L2987" t="s">
        <v>28181</v>
      </c>
      <c r="M2987" s="2">
        <v>1415</v>
      </c>
      <c r="N2987" s="2" t="s">
        <v>18041</v>
      </c>
      <c r="O2987" s="2" t="s">
        <v>18042</v>
      </c>
      <c r="P2987" s="2" t="s">
        <v>18043</v>
      </c>
      <c r="Q2987" s="2" t="s">
        <v>18044</v>
      </c>
      <c r="R2987">
        <v>28</v>
      </c>
      <c r="S2987" s="9">
        <f>SUM(pledge_tiers!B2987:F2987)/pledge_tiers!CZ2987</f>
        <v>0.45677233429394815</v>
      </c>
      <c r="T2987" s="8">
        <f>SUM(pledge_tiers!G2987:K2987)/pledge_tiers!CZ2987</f>
        <v>0.27665706051873201</v>
      </c>
      <c r="U2987" s="8">
        <f>SUM(pledge_tiers!L2987:CX2987)/pledge_tiers!CZ2987</f>
        <v>0.2665706051873199</v>
      </c>
      <c r="V2987">
        <f>VLOOKUP(A2987,cluster_membership!$A$1:$B$4001,2,FALSE)</f>
        <v>5</v>
      </c>
    </row>
    <row r="2988" spans="1:22" x14ac:dyDescent="0.2">
      <c r="A2988" s="2">
        <v>2986</v>
      </c>
      <c r="B2988" s="3">
        <v>203018</v>
      </c>
      <c r="C2988" s="2" t="s">
        <v>18045</v>
      </c>
      <c r="D2988" s="2" t="s">
        <v>18046</v>
      </c>
      <c r="E2988" s="2" t="s">
        <v>14</v>
      </c>
      <c r="F2988" s="2" t="s">
        <v>15</v>
      </c>
      <c r="G2988" s="3">
        <v>135000</v>
      </c>
      <c r="H2988" s="6">
        <f>VLOOKUP(F2988,Exchange_rates!$A$1:$B$13,2,FALSE)</f>
        <v>1</v>
      </c>
      <c r="I2988" s="6">
        <f t="shared" si="92"/>
        <v>135000</v>
      </c>
      <c r="J2988" s="3">
        <f t="shared" si="93"/>
        <v>203018</v>
      </c>
      <c r="K2988" s="2" t="s">
        <v>1598</v>
      </c>
      <c r="L2988" t="s">
        <v>28180</v>
      </c>
      <c r="M2988" s="2">
        <v>1415</v>
      </c>
      <c r="N2988" s="2" t="s">
        <v>18047</v>
      </c>
      <c r="O2988" s="2" t="s">
        <v>18048</v>
      </c>
      <c r="P2988" s="2" t="s">
        <v>18049</v>
      </c>
      <c r="Q2988" s="2" t="s">
        <v>18050</v>
      </c>
      <c r="R2988">
        <v>4</v>
      </c>
      <c r="S2988" s="9">
        <f>SUM(pledge_tiers!B2988:F2988)/pledge_tiers!CZ2988</f>
        <v>1</v>
      </c>
      <c r="T2988" s="8">
        <f>SUM(pledge_tiers!G2988:K2988)/pledge_tiers!CZ2988</f>
        <v>0</v>
      </c>
      <c r="U2988" s="8">
        <f>SUM(pledge_tiers!L2988:CX2988)/pledge_tiers!CZ2988</f>
        <v>0</v>
      </c>
      <c r="V2988">
        <f>VLOOKUP(A2988,cluster_membership!$A$1:$B$4001,2,FALSE)</f>
        <v>5</v>
      </c>
    </row>
    <row r="2989" spans="1:22" x14ac:dyDescent="0.2">
      <c r="A2989" s="2">
        <v>2987</v>
      </c>
      <c r="B2989" s="3">
        <v>130189</v>
      </c>
      <c r="C2989" s="2" t="s">
        <v>18051</v>
      </c>
      <c r="D2989" s="2" t="s">
        <v>18052</v>
      </c>
      <c r="E2989" s="2" t="s">
        <v>23</v>
      </c>
      <c r="F2989" s="2" t="s">
        <v>413</v>
      </c>
      <c r="G2989" s="3">
        <v>5000</v>
      </c>
      <c r="H2989" s="6">
        <f>VLOOKUP(F2989,Exchange_rates!$A$1:$B$13,2,FALSE)</f>
        <v>0.77</v>
      </c>
      <c r="I2989" s="6">
        <f t="shared" si="92"/>
        <v>3850</v>
      </c>
      <c r="J2989" s="3">
        <f t="shared" si="93"/>
        <v>100245.53</v>
      </c>
      <c r="K2989" s="2" t="s">
        <v>414</v>
      </c>
      <c r="L2989" t="s">
        <v>28187</v>
      </c>
      <c r="M2989" s="2">
        <v>1415</v>
      </c>
      <c r="N2989" s="2" t="s">
        <v>18053</v>
      </c>
      <c r="O2989" s="2" t="s">
        <v>18054</v>
      </c>
      <c r="P2989" s="2" t="s">
        <v>18055</v>
      </c>
      <c r="Q2989" s="2" t="s">
        <v>18056</v>
      </c>
      <c r="R2989">
        <v>12</v>
      </c>
      <c r="S2989" s="9">
        <f>SUM(pledge_tiers!B2989:F2989)/pledge_tiers!CZ2989</f>
        <v>0.51167728237791932</v>
      </c>
      <c r="T2989" s="8">
        <f>SUM(pledge_tiers!G2989:K2989)/pledge_tiers!CZ2989</f>
        <v>0.47487615003538569</v>
      </c>
      <c r="U2989" s="8">
        <f>SUM(pledge_tiers!L2989:CX2989)/pledge_tiers!CZ2989</f>
        <v>1.3446567586694975E-2</v>
      </c>
      <c r="V2989">
        <f>VLOOKUP(A2989,cluster_membership!$A$1:$B$4001,2,FALSE)</f>
        <v>5</v>
      </c>
    </row>
    <row r="2990" spans="1:22" x14ac:dyDescent="0.2">
      <c r="A2990" s="2">
        <v>2988</v>
      </c>
      <c r="B2990" s="3">
        <v>86158</v>
      </c>
      <c r="C2990" s="2" t="s">
        <v>18057</v>
      </c>
      <c r="D2990" s="2" t="s">
        <v>18058</v>
      </c>
      <c r="E2990" s="2" t="s">
        <v>23</v>
      </c>
      <c r="F2990" s="2" t="s">
        <v>15</v>
      </c>
      <c r="G2990" s="3">
        <v>40000</v>
      </c>
      <c r="H2990" s="6">
        <f>VLOOKUP(F2990,Exchange_rates!$A$1:$B$13,2,FALSE)</f>
        <v>1</v>
      </c>
      <c r="I2990" s="6">
        <f t="shared" si="92"/>
        <v>40000</v>
      </c>
      <c r="J2990" s="3">
        <f t="shared" si="93"/>
        <v>86158</v>
      </c>
      <c r="K2990" s="2" t="s">
        <v>47</v>
      </c>
      <c r="L2990" t="s">
        <v>28180</v>
      </c>
      <c r="M2990" s="2">
        <v>1415</v>
      </c>
      <c r="N2990" s="2" t="s">
        <v>18059</v>
      </c>
      <c r="O2990" s="2" t="s">
        <v>18060</v>
      </c>
      <c r="P2990" s="2" t="s">
        <v>18061</v>
      </c>
      <c r="Q2990" s="2" t="s">
        <v>18062</v>
      </c>
      <c r="R2990">
        <v>10</v>
      </c>
      <c r="S2990" s="9">
        <f>SUM(pledge_tiers!B2990:F2990)/pledge_tiers!CZ2990</f>
        <v>0.57939914163090134</v>
      </c>
      <c r="T2990" s="8">
        <f>SUM(pledge_tiers!G2990:K2990)/pledge_tiers!CZ2990</f>
        <v>0.42060085836909872</v>
      </c>
      <c r="U2990" s="8">
        <f>SUM(pledge_tiers!L2990:CX2990)/pledge_tiers!CZ2990</f>
        <v>0</v>
      </c>
      <c r="V2990">
        <f>VLOOKUP(A2990,cluster_membership!$A$1:$B$4001,2,FALSE)</f>
        <v>5</v>
      </c>
    </row>
    <row r="2991" spans="1:22" x14ac:dyDescent="0.2">
      <c r="A2991" s="2">
        <v>2989</v>
      </c>
      <c r="B2991" s="3">
        <v>126020</v>
      </c>
      <c r="C2991" s="2" t="s">
        <v>18063</v>
      </c>
      <c r="D2991" s="2" t="s">
        <v>18064</v>
      </c>
      <c r="E2991" s="2" t="s">
        <v>559</v>
      </c>
      <c r="F2991" s="2" t="s">
        <v>15</v>
      </c>
      <c r="G2991" s="3">
        <v>100000</v>
      </c>
      <c r="H2991" s="6">
        <f>VLOOKUP(F2991,Exchange_rates!$A$1:$B$13,2,FALSE)</f>
        <v>1</v>
      </c>
      <c r="I2991" s="6">
        <f t="shared" si="92"/>
        <v>100000</v>
      </c>
      <c r="J2991" s="3">
        <f t="shared" si="93"/>
        <v>126020</v>
      </c>
      <c r="K2991" s="2" t="s">
        <v>257</v>
      </c>
      <c r="L2991" t="s">
        <v>28180</v>
      </c>
      <c r="M2991" s="2">
        <v>1413</v>
      </c>
      <c r="N2991" s="2" t="s">
        <v>18065</v>
      </c>
      <c r="O2991" s="2" t="s">
        <v>18066</v>
      </c>
      <c r="P2991" s="2" t="s">
        <v>18067</v>
      </c>
      <c r="Q2991" s="2" t="s">
        <v>18068</v>
      </c>
      <c r="R2991">
        <v>11</v>
      </c>
      <c r="S2991" s="9">
        <f>SUM(pledge_tiers!B2991:F2991)/pledge_tiers!CZ2991</f>
        <v>0.8321917808219178</v>
      </c>
      <c r="T2991" s="8">
        <f>SUM(pledge_tiers!G2991:K2991)/pledge_tiers!CZ2991</f>
        <v>0.16523972602739725</v>
      </c>
      <c r="U2991" s="8">
        <f>SUM(pledge_tiers!L2991:CX2991)/pledge_tiers!CZ2991</f>
        <v>2.5684931506849314E-3</v>
      </c>
      <c r="V2991">
        <f>VLOOKUP(A2991,cluster_membership!$A$1:$B$4001,2,FALSE)</f>
        <v>5</v>
      </c>
    </row>
    <row r="2992" spans="1:22" x14ac:dyDescent="0.2">
      <c r="A2992" s="2">
        <v>2990</v>
      </c>
      <c r="B2992" s="3">
        <v>14777</v>
      </c>
      <c r="C2992" s="2" t="s">
        <v>18069</v>
      </c>
      <c r="D2992" s="2" t="s">
        <v>18070</v>
      </c>
      <c r="E2992" s="2" t="s">
        <v>31</v>
      </c>
      <c r="F2992" s="2" t="s">
        <v>15</v>
      </c>
      <c r="G2992" s="3">
        <v>10000</v>
      </c>
      <c r="H2992" s="6">
        <f>VLOOKUP(F2992,Exchange_rates!$A$1:$B$13,2,FALSE)</f>
        <v>1</v>
      </c>
      <c r="I2992" s="6">
        <f t="shared" si="92"/>
        <v>10000</v>
      </c>
      <c r="J2992" s="3">
        <f t="shared" si="93"/>
        <v>14777</v>
      </c>
      <c r="K2992" s="2" t="s">
        <v>122</v>
      </c>
      <c r="L2992" t="s">
        <v>28180</v>
      </c>
      <c r="M2992" s="2">
        <v>1413</v>
      </c>
      <c r="N2992" s="2" t="s">
        <v>18071</v>
      </c>
      <c r="O2992" s="2" t="s">
        <v>18072</v>
      </c>
      <c r="P2992" s="2" t="s">
        <v>18073</v>
      </c>
      <c r="Q2992" s="2" t="s">
        <v>18074</v>
      </c>
      <c r="R2992">
        <v>6</v>
      </c>
      <c r="S2992" s="9">
        <f>SUM(pledge_tiers!B2992:F2992)/pledge_tiers!CZ2992</f>
        <v>0.99288256227758009</v>
      </c>
      <c r="T2992" s="8">
        <f>SUM(pledge_tiers!G2992:K2992)/pledge_tiers!CZ2992</f>
        <v>7.1174377224199285E-3</v>
      </c>
      <c r="U2992" s="8">
        <f>SUM(pledge_tiers!L2992:CX2992)/pledge_tiers!CZ2992</f>
        <v>0</v>
      </c>
      <c r="V2992">
        <f>VLOOKUP(A2992,cluster_membership!$A$1:$B$4001,2,FALSE)</f>
        <v>5</v>
      </c>
    </row>
    <row r="2993" spans="1:22" x14ac:dyDescent="0.2">
      <c r="A2993" s="2">
        <v>2991</v>
      </c>
      <c r="B2993" s="3">
        <v>31448</v>
      </c>
      <c r="C2993" s="2" t="s">
        <v>18075</v>
      </c>
      <c r="D2993" s="2" t="s">
        <v>18076</v>
      </c>
      <c r="E2993" s="2" t="s">
        <v>46</v>
      </c>
      <c r="F2993" s="2" t="s">
        <v>15</v>
      </c>
      <c r="G2993" s="3">
        <v>30000</v>
      </c>
      <c r="H2993" s="6">
        <f>VLOOKUP(F2993,Exchange_rates!$A$1:$B$13,2,FALSE)</f>
        <v>1</v>
      </c>
      <c r="I2993" s="6">
        <f t="shared" si="92"/>
        <v>30000</v>
      </c>
      <c r="J2993" s="3">
        <f t="shared" si="93"/>
        <v>31448</v>
      </c>
      <c r="K2993" s="2" t="s">
        <v>1256</v>
      </c>
      <c r="L2993" t="s">
        <v>28189</v>
      </c>
      <c r="M2993" s="2">
        <v>1410</v>
      </c>
      <c r="N2993" s="2" t="s">
        <v>18077</v>
      </c>
      <c r="O2993" s="2" t="s">
        <v>18078</v>
      </c>
      <c r="P2993" s="2" t="s">
        <v>18079</v>
      </c>
      <c r="Q2993" s="2" t="s">
        <v>18080</v>
      </c>
      <c r="R2993">
        <v>20</v>
      </c>
      <c r="S2993" s="9">
        <f>SUM(pledge_tiers!B2993:F2993)/pledge_tiers!CZ2993</f>
        <v>0.83072546230440969</v>
      </c>
      <c r="T2993" s="8">
        <f>SUM(pledge_tiers!G2993:K2993)/pledge_tiers!CZ2993</f>
        <v>0.13300142247510668</v>
      </c>
      <c r="U2993" s="8">
        <f>SUM(pledge_tiers!L2993:CX2993)/pledge_tiers!CZ2993</f>
        <v>3.627311522048364E-2</v>
      </c>
      <c r="V2993">
        <f>VLOOKUP(A2993,cluster_membership!$A$1:$B$4001,2,FALSE)</f>
        <v>5</v>
      </c>
    </row>
    <row r="2994" spans="1:22" x14ac:dyDescent="0.2">
      <c r="A2994" s="2">
        <v>2992</v>
      </c>
      <c r="B2994" s="3">
        <v>62953</v>
      </c>
      <c r="C2994" s="2" t="s">
        <v>18081</v>
      </c>
      <c r="D2994" s="2" t="s">
        <v>12339</v>
      </c>
      <c r="E2994" s="2" t="s">
        <v>2175</v>
      </c>
      <c r="F2994" s="2" t="s">
        <v>15</v>
      </c>
      <c r="G2994" s="3">
        <v>9750</v>
      </c>
      <c r="H2994" s="6">
        <f>VLOOKUP(F2994,Exchange_rates!$A$1:$B$13,2,FALSE)</f>
        <v>1</v>
      </c>
      <c r="I2994" s="6">
        <f t="shared" si="92"/>
        <v>9750</v>
      </c>
      <c r="J2994" s="3">
        <f t="shared" si="93"/>
        <v>62953</v>
      </c>
      <c r="K2994" s="2" t="s">
        <v>16</v>
      </c>
      <c r="L2994" t="s">
        <v>28180</v>
      </c>
      <c r="M2994" s="2">
        <v>1409</v>
      </c>
      <c r="N2994" s="2" t="s">
        <v>18082</v>
      </c>
      <c r="O2994" s="2" t="s">
        <v>18083</v>
      </c>
      <c r="P2994" s="2" t="s">
        <v>18084</v>
      </c>
      <c r="Q2994" s="2" t="s">
        <v>18085</v>
      </c>
      <c r="R2994">
        <v>15</v>
      </c>
      <c r="S2994" s="9">
        <f>SUM(pledge_tiers!B2994:F2994)/pledge_tiers!CZ2994</f>
        <v>0.7584715212689257</v>
      </c>
      <c r="T2994" s="8">
        <f>SUM(pledge_tiers!G2994:K2994)/pledge_tiers!CZ2994</f>
        <v>0.19610670511896178</v>
      </c>
      <c r="U2994" s="8">
        <f>SUM(pledge_tiers!L2994:CX2994)/pledge_tiers!CZ2994</f>
        <v>4.542177361211247E-2</v>
      </c>
      <c r="V2994">
        <f>VLOOKUP(A2994,cluster_membership!$A$1:$B$4001,2,FALSE)</f>
        <v>5</v>
      </c>
    </row>
    <row r="2995" spans="1:22" x14ac:dyDescent="0.2">
      <c r="A2995" s="2">
        <v>2993</v>
      </c>
      <c r="B2995" s="3">
        <v>413530</v>
      </c>
      <c r="C2995" s="2" t="s">
        <v>18086</v>
      </c>
      <c r="D2995" s="2" t="s">
        <v>18087</v>
      </c>
      <c r="E2995" s="2" t="s">
        <v>573</v>
      </c>
      <c r="F2995" s="2" t="s">
        <v>15</v>
      </c>
      <c r="G2995" s="3">
        <v>9000</v>
      </c>
      <c r="H2995" s="6">
        <f>VLOOKUP(F2995,Exchange_rates!$A$1:$B$13,2,FALSE)</f>
        <v>1</v>
      </c>
      <c r="I2995" s="6">
        <f t="shared" si="92"/>
        <v>9000</v>
      </c>
      <c r="J2995" s="3">
        <f t="shared" si="93"/>
        <v>413530</v>
      </c>
      <c r="K2995" s="2" t="s">
        <v>18088</v>
      </c>
      <c r="L2995" t="s">
        <v>28180</v>
      </c>
      <c r="M2995" s="2">
        <v>1409</v>
      </c>
      <c r="N2995" s="2" t="s">
        <v>18089</v>
      </c>
      <c r="O2995" s="2" t="s">
        <v>18090</v>
      </c>
      <c r="P2995" s="2" t="s">
        <v>18091</v>
      </c>
      <c r="Q2995" s="2" t="s">
        <v>18092</v>
      </c>
      <c r="R2995">
        <v>8</v>
      </c>
      <c r="S2995" s="9">
        <f>SUM(pledge_tiers!B2995:F2995)/pledge_tiers!CZ2995</f>
        <v>0.43181818181818182</v>
      </c>
      <c r="T2995" s="8">
        <f>SUM(pledge_tiers!G2995:K2995)/pledge_tiers!CZ2995</f>
        <v>0.56818181818181823</v>
      </c>
      <c r="U2995" s="8">
        <f>SUM(pledge_tiers!L2995:CX2995)/pledge_tiers!CZ2995</f>
        <v>0</v>
      </c>
      <c r="V2995">
        <f>VLOOKUP(A2995,cluster_membership!$A$1:$B$4001,2,FALSE)</f>
        <v>5</v>
      </c>
    </row>
    <row r="2996" spans="1:22" x14ac:dyDescent="0.2">
      <c r="A2996" s="2">
        <v>2994</v>
      </c>
      <c r="B2996" s="3">
        <v>65601</v>
      </c>
      <c r="C2996" s="2" t="s">
        <v>18093</v>
      </c>
      <c r="D2996" s="2" t="s">
        <v>2973</v>
      </c>
      <c r="E2996" s="2" t="s">
        <v>2175</v>
      </c>
      <c r="F2996" s="2" t="s">
        <v>15</v>
      </c>
      <c r="G2996" s="3">
        <v>18500</v>
      </c>
      <c r="H2996" s="6">
        <f>VLOOKUP(F2996,Exchange_rates!$A$1:$B$13,2,FALSE)</f>
        <v>1</v>
      </c>
      <c r="I2996" s="6">
        <f t="shared" si="92"/>
        <v>18500</v>
      </c>
      <c r="J2996" s="3">
        <f t="shared" si="93"/>
        <v>65601</v>
      </c>
      <c r="K2996" s="2" t="s">
        <v>162</v>
      </c>
      <c r="L2996" t="s">
        <v>28180</v>
      </c>
      <c r="M2996" s="2">
        <v>1409</v>
      </c>
      <c r="N2996" s="2" t="s">
        <v>18094</v>
      </c>
      <c r="O2996" s="2" t="s">
        <v>18095</v>
      </c>
      <c r="P2996" s="2" t="s">
        <v>18096</v>
      </c>
      <c r="Q2996" s="2" t="s">
        <v>18097</v>
      </c>
      <c r="R2996">
        <v>12</v>
      </c>
      <c r="S2996" s="9">
        <f>SUM(pledge_tiers!B2996:F2996)/pledge_tiers!CZ2996</f>
        <v>0.88450502152080346</v>
      </c>
      <c r="T2996" s="8">
        <f>SUM(pledge_tiers!G2996:K2996)/pledge_tiers!CZ2996</f>
        <v>0.10688665710186514</v>
      </c>
      <c r="U2996" s="8">
        <f>SUM(pledge_tiers!L2996:CX2996)/pledge_tiers!CZ2996</f>
        <v>8.60832137733142E-3</v>
      </c>
      <c r="V2996">
        <f>VLOOKUP(A2996,cluster_membership!$A$1:$B$4001,2,FALSE)</f>
        <v>5</v>
      </c>
    </row>
    <row r="2997" spans="1:22" x14ac:dyDescent="0.2">
      <c r="A2997" s="2">
        <v>2995</v>
      </c>
      <c r="B2997" s="3">
        <v>64881</v>
      </c>
      <c r="C2997" s="2" t="s">
        <v>18098</v>
      </c>
      <c r="D2997" s="2" t="s">
        <v>18099</v>
      </c>
      <c r="E2997" s="2" t="s">
        <v>2967</v>
      </c>
      <c r="F2997" s="2" t="s">
        <v>15</v>
      </c>
      <c r="G2997" s="3">
        <v>15000</v>
      </c>
      <c r="H2997" s="6">
        <f>VLOOKUP(F2997,Exchange_rates!$A$1:$B$13,2,FALSE)</f>
        <v>1</v>
      </c>
      <c r="I2997" s="6">
        <f t="shared" si="92"/>
        <v>15000</v>
      </c>
      <c r="J2997" s="3">
        <f t="shared" si="93"/>
        <v>64881</v>
      </c>
      <c r="K2997" s="2" t="s">
        <v>1256</v>
      </c>
      <c r="L2997" t="s">
        <v>28189</v>
      </c>
      <c r="M2997" s="2">
        <v>1408</v>
      </c>
      <c r="N2997" s="2" t="s">
        <v>18100</v>
      </c>
      <c r="O2997" s="2" t="s">
        <v>18101</v>
      </c>
      <c r="P2997" s="2" t="s">
        <v>18102</v>
      </c>
      <c r="Q2997" s="2" t="s">
        <v>18103</v>
      </c>
      <c r="R2997">
        <v>16</v>
      </c>
      <c r="S2997" s="9">
        <f>SUM(pledge_tiers!B2997:F2997)/pledge_tiers!CZ2997</f>
        <v>0.6733380986418871</v>
      </c>
      <c r="T2997" s="8">
        <f>SUM(pledge_tiers!G2997:K2997)/pledge_tiers!CZ2997</f>
        <v>0.15368120085775555</v>
      </c>
      <c r="U2997" s="8">
        <f>SUM(pledge_tiers!L2997:CX2997)/pledge_tiers!CZ2997</f>
        <v>0.17298070050035741</v>
      </c>
      <c r="V2997">
        <f>VLOOKUP(A2997,cluster_membership!$A$1:$B$4001,2,FALSE)</f>
        <v>5</v>
      </c>
    </row>
    <row r="2998" spans="1:22" x14ac:dyDescent="0.2">
      <c r="A2998" s="2">
        <v>2996</v>
      </c>
      <c r="B2998" s="3">
        <v>44579</v>
      </c>
      <c r="C2998" s="2" t="s">
        <v>18104</v>
      </c>
      <c r="D2998" s="2" t="s">
        <v>18105</v>
      </c>
      <c r="E2998" s="2" t="s">
        <v>83</v>
      </c>
      <c r="F2998" s="2" t="s">
        <v>15</v>
      </c>
      <c r="G2998" s="3">
        <v>10000</v>
      </c>
      <c r="H2998" s="6">
        <f>VLOOKUP(F2998,Exchange_rates!$A$1:$B$13,2,FALSE)</f>
        <v>1</v>
      </c>
      <c r="I2998" s="6">
        <f t="shared" si="92"/>
        <v>10000</v>
      </c>
      <c r="J2998" s="3">
        <f t="shared" si="93"/>
        <v>44579</v>
      </c>
      <c r="K2998" s="2" t="s">
        <v>18106</v>
      </c>
      <c r="L2998" t="s">
        <v>28180</v>
      </c>
      <c r="M2998" s="2">
        <v>1408</v>
      </c>
      <c r="N2998" s="2" t="s">
        <v>18107</v>
      </c>
      <c r="O2998" s="2" t="s">
        <v>18108</v>
      </c>
      <c r="P2998" s="2" t="s">
        <v>18109</v>
      </c>
      <c r="Q2998" s="2" t="s">
        <v>18110</v>
      </c>
      <c r="R2998">
        <v>16</v>
      </c>
      <c r="S2998" s="9">
        <f>SUM(pledge_tiers!B2998:F2998)/pledge_tiers!CZ2998</f>
        <v>0.32097004279600572</v>
      </c>
      <c r="T2998" s="8">
        <f>SUM(pledge_tiers!G2998:K2998)/pledge_tiers!CZ2998</f>
        <v>0.51783166904422251</v>
      </c>
      <c r="U2998" s="8">
        <f>SUM(pledge_tiers!L2998:CX2998)/pledge_tiers!CZ2998</f>
        <v>0.16119828815977175</v>
      </c>
      <c r="V2998">
        <f>VLOOKUP(A2998,cluster_membership!$A$1:$B$4001,2,FALSE)</f>
        <v>5</v>
      </c>
    </row>
    <row r="2999" spans="1:22" x14ac:dyDescent="0.2">
      <c r="A2999" s="2">
        <v>2997</v>
      </c>
      <c r="B2999" s="3">
        <v>56435</v>
      </c>
      <c r="C2999" s="2" t="s">
        <v>18111</v>
      </c>
      <c r="D2999" s="2" t="s">
        <v>18112</v>
      </c>
      <c r="E2999" s="2" t="s">
        <v>14</v>
      </c>
      <c r="F2999" s="2" t="s">
        <v>15</v>
      </c>
      <c r="G2999" s="3">
        <v>16000</v>
      </c>
      <c r="H2999" s="6">
        <f>VLOOKUP(F2999,Exchange_rates!$A$1:$B$13,2,FALSE)</f>
        <v>1</v>
      </c>
      <c r="I2999" s="6">
        <f t="shared" si="92"/>
        <v>16000</v>
      </c>
      <c r="J2999" s="3">
        <f t="shared" si="93"/>
        <v>56435</v>
      </c>
      <c r="K2999" s="2" t="s">
        <v>527</v>
      </c>
      <c r="L2999" t="s">
        <v>28180</v>
      </c>
      <c r="M2999" s="2">
        <v>1407</v>
      </c>
      <c r="N2999" s="2" t="s">
        <v>18113</v>
      </c>
      <c r="O2999" s="2" t="s">
        <v>18114</v>
      </c>
      <c r="P2999" s="2" t="s">
        <v>18115</v>
      </c>
      <c r="Q2999" s="2" t="s">
        <v>18116</v>
      </c>
      <c r="R2999">
        <v>14</v>
      </c>
      <c r="S2999" s="9">
        <f>SUM(pledge_tiers!B2999:F2999)/pledge_tiers!CZ2999</f>
        <v>0.89428571428571424</v>
      </c>
      <c r="T2999" s="8">
        <f>SUM(pledge_tiers!G2999:K2999)/pledge_tiers!CZ2999</f>
        <v>0.10214285714285715</v>
      </c>
      <c r="U2999" s="8">
        <f>SUM(pledge_tiers!L2999:CX2999)/pledge_tiers!CZ2999</f>
        <v>3.5714285714285713E-3</v>
      </c>
      <c r="V2999">
        <f>VLOOKUP(A2999,cluster_membership!$A$1:$B$4001,2,FALSE)</f>
        <v>5</v>
      </c>
    </row>
    <row r="3000" spans="1:22" x14ac:dyDescent="0.2">
      <c r="A3000" s="2">
        <v>2998</v>
      </c>
      <c r="B3000" s="3">
        <v>36623</v>
      </c>
      <c r="C3000" s="2" t="s">
        <v>18117</v>
      </c>
      <c r="D3000" s="2" t="s">
        <v>18118</v>
      </c>
      <c r="E3000" s="2" t="s">
        <v>2062</v>
      </c>
      <c r="F3000" s="2" t="s">
        <v>945</v>
      </c>
      <c r="G3000" s="3">
        <v>30000</v>
      </c>
      <c r="H3000" s="6">
        <f>VLOOKUP(F3000,Exchange_rates!$A$1:$B$13,2,FALSE)</f>
        <v>1.06</v>
      </c>
      <c r="I3000" s="6">
        <f t="shared" si="92"/>
        <v>31800</v>
      </c>
      <c r="J3000" s="3">
        <f t="shared" si="93"/>
        <v>38820.380000000005</v>
      </c>
      <c r="K3000" s="2" t="s">
        <v>18119</v>
      </c>
      <c r="L3000" t="s">
        <v>28231</v>
      </c>
      <c r="M3000" s="2">
        <v>1407</v>
      </c>
      <c r="N3000" s="2" t="s">
        <v>18120</v>
      </c>
      <c r="O3000" s="2" t="s">
        <v>18121</v>
      </c>
      <c r="P3000" s="2" t="s">
        <v>18122</v>
      </c>
      <c r="Q3000" s="2" t="s">
        <v>18123</v>
      </c>
      <c r="R3000">
        <v>12</v>
      </c>
      <c r="S3000" s="9">
        <f>SUM(pledge_tiers!B3000:F3000)/pledge_tiers!CZ3000</f>
        <v>0.82114409847936276</v>
      </c>
      <c r="T3000" s="8">
        <f>SUM(pledge_tiers!G3000:K3000)/pledge_tiers!CZ3000</f>
        <v>0.1723388848660391</v>
      </c>
      <c r="U3000" s="8">
        <f>SUM(pledge_tiers!L3000:CX3000)/pledge_tiers!CZ3000</f>
        <v>6.5170166545981175E-3</v>
      </c>
      <c r="V3000">
        <f>VLOOKUP(A3000,cluster_membership!$A$1:$B$4001,2,FALSE)</f>
        <v>5</v>
      </c>
    </row>
    <row r="3001" spans="1:22" x14ac:dyDescent="0.2">
      <c r="A3001" s="2">
        <v>2999</v>
      </c>
      <c r="B3001" s="3">
        <v>115328</v>
      </c>
      <c r="C3001" s="2" t="s">
        <v>18124</v>
      </c>
      <c r="D3001" s="2" t="s">
        <v>18125</v>
      </c>
      <c r="E3001" s="2" t="s">
        <v>23</v>
      </c>
      <c r="F3001" s="2" t="s">
        <v>15</v>
      </c>
      <c r="G3001" s="3">
        <v>100000</v>
      </c>
      <c r="H3001" s="6">
        <f>VLOOKUP(F3001,Exchange_rates!$A$1:$B$13,2,FALSE)</f>
        <v>1</v>
      </c>
      <c r="I3001" s="6">
        <f t="shared" si="92"/>
        <v>100000</v>
      </c>
      <c r="J3001" s="3">
        <f t="shared" si="93"/>
        <v>115328</v>
      </c>
      <c r="K3001" s="2" t="s">
        <v>2048</v>
      </c>
      <c r="L3001" t="s">
        <v>28180</v>
      </c>
      <c r="M3001" s="2">
        <v>1407</v>
      </c>
      <c r="N3001" s="2" t="s">
        <v>18126</v>
      </c>
      <c r="O3001" s="2" t="s">
        <v>18127</v>
      </c>
      <c r="P3001" s="2" t="s">
        <v>18128</v>
      </c>
      <c r="Q3001" s="2" t="s">
        <v>18129</v>
      </c>
      <c r="R3001">
        <v>5</v>
      </c>
      <c r="S3001" s="9">
        <f>SUM(pledge_tiers!B3001:F3001)/pledge_tiers!CZ3001</f>
        <v>1</v>
      </c>
      <c r="T3001" s="8">
        <f>SUM(pledge_tiers!G3001:K3001)/pledge_tiers!CZ3001</f>
        <v>0</v>
      </c>
      <c r="U3001" s="8">
        <f>SUM(pledge_tiers!L3001:CX3001)/pledge_tiers!CZ3001</f>
        <v>0</v>
      </c>
      <c r="V3001">
        <f>VLOOKUP(A3001,cluster_membership!$A$1:$B$4001,2,FALSE)</f>
        <v>5</v>
      </c>
    </row>
    <row r="3002" spans="1:22" x14ac:dyDescent="0.2">
      <c r="A3002" s="2">
        <v>3000</v>
      </c>
      <c r="B3002" s="3">
        <v>100420</v>
      </c>
      <c r="C3002" s="2" t="s">
        <v>18130</v>
      </c>
      <c r="D3002" s="2" t="s">
        <v>18131</v>
      </c>
      <c r="E3002" s="2" t="s">
        <v>559</v>
      </c>
      <c r="F3002" s="2" t="s">
        <v>15</v>
      </c>
      <c r="G3002" s="3">
        <v>80000</v>
      </c>
      <c r="H3002" s="6">
        <f>VLOOKUP(F3002,Exchange_rates!$A$1:$B$13,2,FALSE)</f>
        <v>1</v>
      </c>
      <c r="I3002" s="6">
        <f t="shared" si="92"/>
        <v>80000</v>
      </c>
      <c r="J3002" s="3">
        <f t="shared" si="93"/>
        <v>100420</v>
      </c>
      <c r="K3002" s="2" t="s">
        <v>16</v>
      </c>
      <c r="L3002" t="s">
        <v>28180</v>
      </c>
      <c r="M3002" s="2">
        <v>1406</v>
      </c>
      <c r="N3002" s="2" t="s">
        <v>18132</v>
      </c>
      <c r="O3002" s="2" t="s">
        <v>18133</v>
      </c>
      <c r="P3002" s="2" t="s">
        <v>18134</v>
      </c>
      <c r="Q3002" s="2" t="s">
        <v>18135</v>
      </c>
      <c r="R3002">
        <v>14</v>
      </c>
      <c r="S3002" s="9">
        <f>SUM(pledge_tiers!B3002:F3002)/pledge_tiers!CZ3002</f>
        <v>0.98935361216730033</v>
      </c>
      <c r="T3002" s="8">
        <f>SUM(pledge_tiers!G3002:K3002)/pledge_tiers!CZ3002</f>
        <v>9.125475285171103E-3</v>
      </c>
      <c r="U3002" s="8">
        <f>SUM(pledge_tiers!L3002:CX3002)/pledge_tiers!CZ3002</f>
        <v>1.520912547528517E-3</v>
      </c>
      <c r="V3002">
        <f>VLOOKUP(A3002,cluster_membership!$A$1:$B$4001,2,FALSE)</f>
        <v>5</v>
      </c>
    </row>
    <row r="3003" spans="1:22" x14ac:dyDescent="0.2">
      <c r="A3003" s="2">
        <v>3001</v>
      </c>
      <c r="B3003" s="3">
        <v>47993</v>
      </c>
      <c r="C3003" s="2" t="s">
        <v>18136</v>
      </c>
      <c r="D3003" s="2" t="s">
        <v>2863</v>
      </c>
      <c r="E3003" s="2" t="s">
        <v>46</v>
      </c>
      <c r="F3003" s="2" t="s">
        <v>15</v>
      </c>
      <c r="G3003" s="3">
        <v>22000</v>
      </c>
      <c r="H3003" s="6">
        <f>VLOOKUP(F3003,Exchange_rates!$A$1:$B$13,2,FALSE)</f>
        <v>1</v>
      </c>
      <c r="I3003" s="6">
        <f t="shared" si="92"/>
        <v>22000</v>
      </c>
      <c r="J3003" s="3">
        <f t="shared" si="93"/>
        <v>47993</v>
      </c>
      <c r="K3003" s="2" t="s">
        <v>16</v>
      </c>
      <c r="L3003" t="s">
        <v>28180</v>
      </c>
      <c r="M3003" s="2">
        <v>1406</v>
      </c>
      <c r="N3003" s="2" t="s">
        <v>18137</v>
      </c>
      <c r="O3003" s="2" t="s">
        <v>18138</v>
      </c>
      <c r="P3003" s="2" t="s">
        <v>18139</v>
      </c>
      <c r="Q3003" s="2" t="s">
        <v>18140</v>
      </c>
      <c r="R3003">
        <v>22</v>
      </c>
      <c r="S3003" s="9">
        <f>SUM(pledge_tiers!B3003:F3003)/pledge_tiers!CZ3003</f>
        <v>0.6096866096866097</v>
      </c>
      <c r="T3003" s="8">
        <f>SUM(pledge_tiers!G3003:K3003)/pledge_tiers!CZ3003</f>
        <v>0.28205128205128205</v>
      </c>
      <c r="U3003" s="8">
        <f>SUM(pledge_tiers!L3003:CX3003)/pledge_tiers!CZ3003</f>
        <v>0.10826210826210826</v>
      </c>
      <c r="V3003">
        <f>VLOOKUP(A3003,cluster_membership!$A$1:$B$4001,2,FALSE)</f>
        <v>5</v>
      </c>
    </row>
    <row r="3004" spans="1:22" x14ac:dyDescent="0.2">
      <c r="A3004" s="2">
        <v>3002</v>
      </c>
      <c r="B3004" s="3">
        <v>114155</v>
      </c>
      <c r="C3004" s="2" t="s">
        <v>18141</v>
      </c>
      <c r="D3004" s="2" t="s">
        <v>4345</v>
      </c>
      <c r="E3004" s="2" t="s">
        <v>14</v>
      </c>
      <c r="F3004" s="2" t="s">
        <v>15</v>
      </c>
      <c r="G3004" s="3">
        <v>40000</v>
      </c>
      <c r="H3004" s="6">
        <f>VLOOKUP(F3004,Exchange_rates!$A$1:$B$13,2,FALSE)</f>
        <v>1</v>
      </c>
      <c r="I3004" s="6">
        <f t="shared" si="92"/>
        <v>40000</v>
      </c>
      <c r="J3004" s="3">
        <f t="shared" si="93"/>
        <v>114155</v>
      </c>
      <c r="K3004" s="2" t="s">
        <v>4346</v>
      </c>
      <c r="L3004" t="s">
        <v>28180</v>
      </c>
      <c r="M3004" s="2">
        <v>1405</v>
      </c>
      <c r="N3004" s="2" t="s">
        <v>18142</v>
      </c>
      <c r="O3004" s="2" t="s">
        <v>18143</v>
      </c>
      <c r="P3004" s="2" t="s">
        <v>18144</v>
      </c>
      <c r="Q3004" s="2" t="s">
        <v>18145</v>
      </c>
      <c r="R3004">
        <v>32</v>
      </c>
      <c r="S3004" s="9">
        <f>SUM(pledge_tiers!B3004:F3004)/pledge_tiers!CZ3004</f>
        <v>0.12758374910905204</v>
      </c>
      <c r="T3004" s="8">
        <f>SUM(pledge_tiers!G3004:K3004)/pledge_tiers!CZ3004</f>
        <v>0.22879543834640056</v>
      </c>
      <c r="U3004" s="8">
        <f>SUM(pledge_tiers!L3004:CX3004)/pledge_tiers!CZ3004</f>
        <v>0.64362081254454739</v>
      </c>
      <c r="V3004">
        <f>VLOOKUP(A3004,cluster_membership!$A$1:$B$4001,2,FALSE)</f>
        <v>5</v>
      </c>
    </row>
    <row r="3005" spans="1:22" x14ac:dyDescent="0.2">
      <c r="A3005" s="2">
        <v>3003</v>
      </c>
      <c r="B3005" s="3">
        <v>78118</v>
      </c>
      <c r="C3005" s="2" t="s">
        <v>18146</v>
      </c>
      <c r="D3005" s="2" t="s">
        <v>9468</v>
      </c>
      <c r="E3005" s="2" t="s">
        <v>497</v>
      </c>
      <c r="F3005" s="2" t="s">
        <v>15</v>
      </c>
      <c r="G3005" s="3">
        <v>3000</v>
      </c>
      <c r="H3005" s="6">
        <f>VLOOKUP(F3005,Exchange_rates!$A$1:$B$13,2,FALSE)</f>
        <v>1</v>
      </c>
      <c r="I3005" s="6">
        <f t="shared" si="92"/>
        <v>3000</v>
      </c>
      <c r="J3005" s="3">
        <f t="shared" si="93"/>
        <v>78118</v>
      </c>
      <c r="K3005" s="2" t="s">
        <v>1103</v>
      </c>
      <c r="L3005" t="s">
        <v>28180</v>
      </c>
      <c r="M3005" s="2">
        <v>1405</v>
      </c>
      <c r="N3005" s="2" t="s">
        <v>18147</v>
      </c>
      <c r="O3005" s="2" t="s">
        <v>18148</v>
      </c>
      <c r="P3005" s="2" t="s">
        <v>18149</v>
      </c>
      <c r="Q3005" s="2" t="s">
        <v>18150</v>
      </c>
      <c r="R3005">
        <v>26</v>
      </c>
      <c r="S3005" s="9">
        <f>SUM(pledge_tiers!B3005:F3005)/pledge_tiers!CZ3005</f>
        <v>0.45878136200716846</v>
      </c>
      <c r="T3005" s="8">
        <f>SUM(pledge_tiers!G3005:K3005)/pledge_tiers!CZ3005</f>
        <v>0.29749103942652327</v>
      </c>
      <c r="U3005" s="8">
        <f>SUM(pledge_tiers!L3005:CX3005)/pledge_tiers!CZ3005</f>
        <v>0.24372759856630824</v>
      </c>
      <c r="V3005">
        <f>VLOOKUP(A3005,cluster_membership!$A$1:$B$4001,2,FALSE)</f>
        <v>5</v>
      </c>
    </row>
    <row r="3006" spans="1:22" x14ac:dyDescent="0.2">
      <c r="A3006" s="2">
        <v>3004</v>
      </c>
      <c r="B3006" s="3">
        <v>38694</v>
      </c>
      <c r="C3006" s="2" t="s">
        <v>18151</v>
      </c>
      <c r="D3006" s="2" t="s">
        <v>18152</v>
      </c>
      <c r="E3006" s="2" t="s">
        <v>46</v>
      </c>
      <c r="F3006" s="2" t="s">
        <v>413</v>
      </c>
      <c r="G3006" s="3">
        <v>35000</v>
      </c>
      <c r="H3006" s="6">
        <f>VLOOKUP(F3006,Exchange_rates!$A$1:$B$13,2,FALSE)</f>
        <v>0.77</v>
      </c>
      <c r="I3006" s="6">
        <f t="shared" si="92"/>
        <v>26950</v>
      </c>
      <c r="J3006" s="3">
        <f t="shared" si="93"/>
        <v>29794.38</v>
      </c>
      <c r="K3006" s="2" t="s">
        <v>18153</v>
      </c>
      <c r="L3006" t="s">
        <v>28187</v>
      </c>
      <c r="M3006" s="2">
        <v>1404</v>
      </c>
      <c r="N3006" s="2" t="s">
        <v>18154</v>
      </c>
      <c r="O3006" s="2" t="s">
        <v>18155</v>
      </c>
      <c r="P3006" s="2" t="s">
        <v>18156</v>
      </c>
      <c r="Q3006" s="2" t="s">
        <v>18157</v>
      </c>
      <c r="R3006">
        <v>13</v>
      </c>
      <c r="S3006" s="9">
        <f>SUM(pledge_tiers!B3006:F3006)/pledge_tiers!CZ3006</f>
        <v>0.86498194945848372</v>
      </c>
      <c r="T3006" s="8">
        <f>SUM(pledge_tiers!G3006:K3006)/pledge_tiers!CZ3006</f>
        <v>0.1263537906137184</v>
      </c>
      <c r="U3006" s="8">
        <f>SUM(pledge_tiers!L3006:CX3006)/pledge_tiers!CZ3006</f>
        <v>8.6642599277978339E-3</v>
      </c>
      <c r="V3006">
        <f>VLOOKUP(A3006,cluster_membership!$A$1:$B$4001,2,FALSE)</f>
        <v>5</v>
      </c>
    </row>
    <row r="3007" spans="1:22" x14ac:dyDescent="0.2">
      <c r="A3007" s="2">
        <v>3005</v>
      </c>
      <c r="B3007" s="3">
        <v>65089</v>
      </c>
      <c r="C3007" s="2" t="s">
        <v>18158</v>
      </c>
      <c r="D3007" s="2" t="s">
        <v>11537</v>
      </c>
      <c r="E3007" s="2" t="s">
        <v>559</v>
      </c>
      <c r="F3007" s="2" t="s">
        <v>15</v>
      </c>
      <c r="G3007" s="3">
        <v>18000</v>
      </c>
      <c r="H3007" s="6">
        <f>VLOOKUP(F3007,Exchange_rates!$A$1:$B$13,2,FALSE)</f>
        <v>1</v>
      </c>
      <c r="I3007" s="6">
        <f t="shared" si="92"/>
        <v>18000</v>
      </c>
      <c r="J3007" s="3">
        <f t="shared" si="93"/>
        <v>65089</v>
      </c>
      <c r="K3007" s="2" t="s">
        <v>39</v>
      </c>
      <c r="L3007" t="s">
        <v>28180</v>
      </c>
      <c r="M3007" s="2">
        <v>1404</v>
      </c>
      <c r="N3007" s="2" t="s">
        <v>18159</v>
      </c>
      <c r="O3007" s="2" t="s">
        <v>18160</v>
      </c>
      <c r="P3007" s="2" t="s">
        <v>18161</v>
      </c>
      <c r="Q3007" s="2" t="s">
        <v>18162</v>
      </c>
      <c r="R3007">
        <v>17</v>
      </c>
      <c r="S3007" s="9">
        <f>SUM(pledge_tiers!B3007:F3007)/pledge_tiers!CZ3007</f>
        <v>0.50760318609703114</v>
      </c>
      <c r="T3007" s="8">
        <f>SUM(pledge_tiers!G3007:K3007)/pledge_tiers!CZ3007</f>
        <v>0.47429398986241855</v>
      </c>
      <c r="U3007" s="8">
        <f>SUM(pledge_tiers!L3007:CX3007)/pledge_tiers!CZ3007</f>
        <v>1.8102824040550327E-2</v>
      </c>
      <c r="V3007">
        <f>VLOOKUP(A3007,cluster_membership!$A$1:$B$4001,2,FALSE)</f>
        <v>5</v>
      </c>
    </row>
    <row r="3008" spans="1:22" x14ac:dyDescent="0.2">
      <c r="A3008" s="2">
        <v>3006</v>
      </c>
      <c r="B3008" s="3">
        <v>40157</v>
      </c>
      <c r="C3008" s="2" t="s">
        <v>18163</v>
      </c>
      <c r="D3008" s="2" t="s">
        <v>12505</v>
      </c>
      <c r="E3008" s="2" t="s">
        <v>14</v>
      </c>
      <c r="F3008" s="2" t="s">
        <v>15</v>
      </c>
      <c r="G3008" s="3">
        <v>1450</v>
      </c>
      <c r="H3008" s="6">
        <f>VLOOKUP(F3008,Exchange_rates!$A$1:$B$13,2,FALSE)</f>
        <v>1</v>
      </c>
      <c r="I3008" s="6">
        <f t="shared" si="92"/>
        <v>1450</v>
      </c>
      <c r="J3008" s="3">
        <f t="shared" si="93"/>
        <v>40157</v>
      </c>
      <c r="K3008" s="2" t="s">
        <v>12506</v>
      </c>
      <c r="L3008" t="s">
        <v>28180</v>
      </c>
      <c r="M3008" s="2">
        <v>1404</v>
      </c>
      <c r="N3008" s="2" t="s">
        <v>18164</v>
      </c>
      <c r="O3008" s="2" t="s">
        <v>18165</v>
      </c>
      <c r="P3008" s="2" t="s">
        <v>18166</v>
      </c>
      <c r="Q3008" s="2" t="s">
        <v>18167</v>
      </c>
      <c r="R3008">
        <v>8</v>
      </c>
      <c r="S3008" s="9">
        <f>SUM(pledge_tiers!B3008:F3008)/pledge_tiers!CZ3008</f>
        <v>0.95630372492836679</v>
      </c>
      <c r="T3008" s="8">
        <f>SUM(pledge_tiers!G3008:K3008)/pledge_tiers!CZ3008</f>
        <v>4.3696275071633241E-2</v>
      </c>
      <c r="U3008" s="8">
        <f>SUM(pledge_tiers!L3008:CX3008)/pledge_tiers!CZ3008</f>
        <v>0</v>
      </c>
      <c r="V3008">
        <f>VLOOKUP(A3008,cluster_membership!$A$1:$B$4001,2,FALSE)</f>
        <v>5</v>
      </c>
    </row>
    <row r="3009" spans="1:22" x14ac:dyDescent="0.2">
      <c r="A3009" s="2">
        <v>3007</v>
      </c>
      <c r="B3009" s="3">
        <v>33706</v>
      </c>
      <c r="C3009" s="2" t="s">
        <v>18168</v>
      </c>
      <c r="D3009" s="2" t="s">
        <v>18169</v>
      </c>
      <c r="E3009" s="2" t="s">
        <v>559</v>
      </c>
      <c r="F3009" s="2" t="s">
        <v>15</v>
      </c>
      <c r="G3009" s="3">
        <v>20000</v>
      </c>
      <c r="H3009" s="6">
        <f>VLOOKUP(F3009,Exchange_rates!$A$1:$B$13,2,FALSE)</f>
        <v>1</v>
      </c>
      <c r="I3009" s="6">
        <f t="shared" si="92"/>
        <v>20000</v>
      </c>
      <c r="J3009" s="3">
        <f t="shared" si="93"/>
        <v>33706</v>
      </c>
      <c r="K3009" s="2" t="s">
        <v>257</v>
      </c>
      <c r="L3009" t="s">
        <v>28180</v>
      </c>
      <c r="M3009" s="2">
        <v>1404</v>
      </c>
      <c r="N3009" s="2" t="s">
        <v>18170</v>
      </c>
      <c r="O3009" s="2" t="s">
        <v>18171</v>
      </c>
      <c r="P3009" s="2" t="s">
        <v>18172</v>
      </c>
      <c r="Q3009" s="2" t="s">
        <v>18173</v>
      </c>
      <c r="R3009">
        <v>7</v>
      </c>
      <c r="S3009" s="9">
        <f>SUM(pledge_tiers!B3009:F3009)/pledge_tiers!CZ3009</f>
        <v>0.98264150943396222</v>
      </c>
      <c r="T3009" s="8">
        <f>SUM(pledge_tiers!G3009:K3009)/pledge_tiers!CZ3009</f>
        <v>1.7358490566037735E-2</v>
      </c>
      <c r="U3009" s="8">
        <f>SUM(pledge_tiers!L3009:CX3009)/pledge_tiers!CZ3009</f>
        <v>0</v>
      </c>
      <c r="V3009">
        <f>VLOOKUP(A3009,cluster_membership!$A$1:$B$4001,2,FALSE)</f>
        <v>5</v>
      </c>
    </row>
    <row r="3010" spans="1:22" x14ac:dyDescent="0.2">
      <c r="A3010" s="2">
        <v>3008</v>
      </c>
      <c r="B3010" s="3">
        <v>45641</v>
      </c>
      <c r="C3010" s="2" t="s">
        <v>18174</v>
      </c>
      <c r="D3010" s="2" t="s">
        <v>18175</v>
      </c>
      <c r="E3010" s="2" t="s">
        <v>23</v>
      </c>
      <c r="F3010" s="2" t="s">
        <v>75</v>
      </c>
      <c r="G3010" s="3">
        <v>17500</v>
      </c>
      <c r="H3010" s="6">
        <f>VLOOKUP(F3010,Exchange_rates!$A$1:$B$13,2,FALSE)</f>
        <v>1.24</v>
      </c>
      <c r="I3010" s="6">
        <f t="shared" ref="I3010:I3073" si="94">G3010*H3010</f>
        <v>21700</v>
      </c>
      <c r="J3010" s="3">
        <f t="shared" ref="J3010:J3073" si="95">B3010*H3010</f>
        <v>56594.84</v>
      </c>
      <c r="K3010" s="2" t="s">
        <v>1685</v>
      </c>
      <c r="L3010" t="s">
        <v>28181</v>
      </c>
      <c r="M3010" s="2">
        <v>1403</v>
      </c>
      <c r="N3010" s="2" t="s">
        <v>18176</v>
      </c>
      <c r="O3010" s="2" t="s">
        <v>18177</v>
      </c>
      <c r="P3010" s="2" t="s">
        <v>18178</v>
      </c>
      <c r="Q3010" s="2" t="s">
        <v>18179</v>
      </c>
      <c r="R3010">
        <v>9</v>
      </c>
      <c r="S3010" s="9">
        <f>SUM(pledge_tiers!B3010:F3010)/pledge_tiers!CZ3010</f>
        <v>0.93189964157706096</v>
      </c>
      <c r="T3010" s="8">
        <f>SUM(pledge_tiers!G3010:K3010)/pledge_tiers!CZ3010</f>
        <v>6.8100358422939072E-2</v>
      </c>
      <c r="U3010" s="8">
        <f>SUM(pledge_tiers!L3010:CX3010)/pledge_tiers!CZ3010</f>
        <v>0</v>
      </c>
      <c r="V3010">
        <f>VLOOKUP(A3010,cluster_membership!$A$1:$B$4001,2,FALSE)</f>
        <v>5</v>
      </c>
    </row>
    <row r="3011" spans="1:22" x14ac:dyDescent="0.2">
      <c r="A3011" s="2">
        <v>3009</v>
      </c>
      <c r="B3011" s="3">
        <v>70414</v>
      </c>
      <c r="C3011" s="2" t="s">
        <v>18180</v>
      </c>
      <c r="D3011" s="2" t="s">
        <v>18181</v>
      </c>
      <c r="E3011" s="2" t="s">
        <v>2175</v>
      </c>
      <c r="F3011" s="2" t="s">
        <v>15</v>
      </c>
      <c r="G3011" s="3">
        <v>20000</v>
      </c>
      <c r="H3011" s="6">
        <f>VLOOKUP(F3011,Exchange_rates!$A$1:$B$13,2,FALSE)</f>
        <v>1</v>
      </c>
      <c r="I3011" s="6">
        <f t="shared" si="94"/>
        <v>20000</v>
      </c>
      <c r="J3011" s="3">
        <f t="shared" si="95"/>
        <v>70414</v>
      </c>
      <c r="K3011" s="2" t="s">
        <v>1044</v>
      </c>
      <c r="L3011" t="s">
        <v>28180</v>
      </c>
      <c r="M3011" s="2">
        <v>1403</v>
      </c>
      <c r="N3011" s="2" t="s">
        <v>18182</v>
      </c>
      <c r="O3011" s="2" t="s">
        <v>18183</v>
      </c>
      <c r="P3011" s="2" t="s">
        <v>18184</v>
      </c>
      <c r="Q3011" s="2" t="s">
        <v>18185</v>
      </c>
      <c r="R3011">
        <v>13</v>
      </c>
      <c r="S3011" s="9">
        <f>SUM(pledge_tiers!B3011:F3011)/pledge_tiers!CZ3011</f>
        <v>0.82963493199713667</v>
      </c>
      <c r="T3011" s="8">
        <f>SUM(pledge_tiers!G3011:K3011)/pledge_tiers!CZ3011</f>
        <v>6.9434502505368645E-2</v>
      </c>
      <c r="U3011" s="8">
        <f>SUM(pledge_tiers!L3011:CX3011)/pledge_tiers!CZ3011</f>
        <v>0.10093056549749463</v>
      </c>
      <c r="V3011">
        <f>VLOOKUP(A3011,cluster_membership!$A$1:$B$4001,2,FALSE)</f>
        <v>5</v>
      </c>
    </row>
    <row r="3012" spans="1:22" x14ac:dyDescent="0.2">
      <c r="A3012" s="2">
        <v>3010</v>
      </c>
      <c r="B3012" s="3">
        <v>69367</v>
      </c>
      <c r="C3012" s="2" t="s">
        <v>18186</v>
      </c>
      <c r="D3012" s="2" t="s">
        <v>4112</v>
      </c>
      <c r="E3012" s="2" t="s">
        <v>14</v>
      </c>
      <c r="F3012" s="2" t="s">
        <v>15</v>
      </c>
      <c r="G3012" s="3">
        <v>20000</v>
      </c>
      <c r="H3012" s="6">
        <f>VLOOKUP(F3012,Exchange_rates!$A$1:$B$13,2,FALSE)</f>
        <v>1</v>
      </c>
      <c r="I3012" s="6">
        <f t="shared" si="94"/>
        <v>20000</v>
      </c>
      <c r="J3012" s="3">
        <f t="shared" si="95"/>
        <v>69367</v>
      </c>
      <c r="K3012" s="2" t="s">
        <v>18187</v>
      </c>
      <c r="L3012" t="s">
        <v>28180</v>
      </c>
      <c r="M3012" s="2">
        <v>1402</v>
      </c>
      <c r="N3012" s="2" t="s">
        <v>18188</v>
      </c>
      <c r="O3012" s="2" t="s">
        <v>18189</v>
      </c>
      <c r="P3012" s="2" t="s">
        <v>18190</v>
      </c>
      <c r="Q3012" s="2" t="s">
        <v>18191</v>
      </c>
      <c r="R3012">
        <v>21</v>
      </c>
      <c r="S3012" s="9">
        <f>SUM(pledge_tiers!B3012:F3012)/pledge_tiers!CZ3012</f>
        <v>0.76620538965768392</v>
      </c>
      <c r="T3012" s="8">
        <f>SUM(pledge_tiers!G3012:K3012)/pledge_tiers!CZ3012</f>
        <v>0.21194464675892208</v>
      </c>
      <c r="U3012" s="8">
        <f>SUM(pledge_tiers!L3012:CX3012)/pledge_tiers!CZ3012</f>
        <v>2.1849963583394028E-2</v>
      </c>
      <c r="V3012">
        <f>VLOOKUP(A3012,cluster_membership!$A$1:$B$4001,2,FALSE)</f>
        <v>5</v>
      </c>
    </row>
    <row r="3013" spans="1:22" x14ac:dyDescent="0.2">
      <c r="A3013" s="2">
        <v>3011</v>
      </c>
      <c r="B3013" s="3">
        <v>183800</v>
      </c>
      <c r="C3013" s="2" t="s">
        <v>18192</v>
      </c>
      <c r="D3013" s="2" t="s">
        <v>18193</v>
      </c>
      <c r="E3013" s="2" t="s">
        <v>573</v>
      </c>
      <c r="F3013" s="2" t="s">
        <v>15</v>
      </c>
      <c r="G3013" s="3">
        <v>10000</v>
      </c>
      <c r="H3013" s="6">
        <f>VLOOKUP(F3013,Exchange_rates!$A$1:$B$13,2,FALSE)</f>
        <v>1</v>
      </c>
      <c r="I3013" s="6">
        <f t="shared" si="94"/>
        <v>10000</v>
      </c>
      <c r="J3013" s="3">
        <f t="shared" si="95"/>
        <v>183800</v>
      </c>
      <c r="K3013" s="2" t="s">
        <v>18194</v>
      </c>
      <c r="L3013" t="s">
        <v>28180</v>
      </c>
      <c r="M3013" s="2">
        <v>1400</v>
      </c>
      <c r="N3013" s="2" t="s">
        <v>18195</v>
      </c>
      <c r="O3013" s="2" t="s">
        <v>18196</v>
      </c>
      <c r="P3013" s="2" t="s">
        <v>18197</v>
      </c>
      <c r="Q3013" s="2" t="s">
        <v>18198</v>
      </c>
      <c r="R3013">
        <v>9</v>
      </c>
      <c r="S3013" s="9">
        <f>SUM(pledge_tiers!B3013:F3013)/pledge_tiers!CZ3013</f>
        <v>9.3457943925233641E-2</v>
      </c>
      <c r="T3013" s="8">
        <f>SUM(pledge_tiers!G3013:K3013)/pledge_tiers!CZ3013</f>
        <v>0.90654205607476634</v>
      </c>
      <c r="U3013" s="8">
        <f>SUM(pledge_tiers!L3013:CX3013)/pledge_tiers!CZ3013</f>
        <v>0</v>
      </c>
      <c r="V3013">
        <f>VLOOKUP(A3013,cluster_membership!$A$1:$B$4001,2,FALSE)</f>
        <v>5</v>
      </c>
    </row>
    <row r="3014" spans="1:22" x14ac:dyDescent="0.2">
      <c r="A3014" s="2">
        <v>3012</v>
      </c>
      <c r="B3014" s="3">
        <v>220158</v>
      </c>
      <c r="C3014" s="2" t="s">
        <v>18199</v>
      </c>
      <c r="D3014" s="2" t="s">
        <v>18200</v>
      </c>
      <c r="E3014" s="2" t="s">
        <v>23</v>
      </c>
      <c r="F3014" s="2" t="s">
        <v>15</v>
      </c>
      <c r="G3014" s="3">
        <v>100000</v>
      </c>
      <c r="H3014" s="6">
        <f>VLOOKUP(F3014,Exchange_rates!$A$1:$B$13,2,FALSE)</f>
        <v>1</v>
      </c>
      <c r="I3014" s="6">
        <f t="shared" si="94"/>
        <v>100000</v>
      </c>
      <c r="J3014" s="3">
        <f t="shared" si="95"/>
        <v>220158</v>
      </c>
      <c r="K3014" s="2" t="s">
        <v>18201</v>
      </c>
      <c r="L3014" t="s">
        <v>28180</v>
      </c>
      <c r="M3014" s="2">
        <v>1400</v>
      </c>
      <c r="N3014" s="2" t="s">
        <v>18202</v>
      </c>
      <c r="O3014" s="2" t="s">
        <v>18203</v>
      </c>
      <c r="P3014" s="2" t="s">
        <v>18204</v>
      </c>
      <c r="Q3014" s="2" t="s">
        <v>18205</v>
      </c>
      <c r="R3014">
        <v>9</v>
      </c>
      <c r="S3014" s="9">
        <f>SUM(pledge_tiers!B3014:F3014)/pledge_tiers!CZ3014</f>
        <v>0.77955039883973898</v>
      </c>
      <c r="T3014" s="8">
        <f>SUM(pledge_tiers!G3014:K3014)/pledge_tiers!CZ3014</f>
        <v>0.22044960116026105</v>
      </c>
      <c r="U3014" s="8">
        <f>SUM(pledge_tiers!L3014:CX3014)/pledge_tiers!CZ3014</f>
        <v>0</v>
      </c>
      <c r="V3014">
        <f>VLOOKUP(A3014,cluster_membership!$A$1:$B$4001,2,FALSE)</f>
        <v>5</v>
      </c>
    </row>
    <row r="3015" spans="1:22" x14ac:dyDescent="0.2">
      <c r="A3015" s="2">
        <v>3013</v>
      </c>
      <c r="B3015" s="3">
        <v>28534</v>
      </c>
      <c r="C3015" s="2" t="s">
        <v>18206</v>
      </c>
      <c r="D3015" s="2" t="s">
        <v>12345</v>
      </c>
      <c r="E3015" s="2" t="s">
        <v>581</v>
      </c>
      <c r="F3015" s="2" t="s">
        <v>75</v>
      </c>
      <c r="G3015" s="3">
        <v>6000</v>
      </c>
      <c r="H3015" s="6">
        <f>VLOOKUP(F3015,Exchange_rates!$A$1:$B$13,2,FALSE)</f>
        <v>1.24</v>
      </c>
      <c r="I3015" s="6">
        <f t="shared" si="94"/>
        <v>7440</v>
      </c>
      <c r="J3015" s="3">
        <f t="shared" si="95"/>
        <v>35382.159999999996</v>
      </c>
      <c r="K3015" s="2" t="s">
        <v>291</v>
      </c>
      <c r="L3015" t="s">
        <v>28181</v>
      </c>
      <c r="M3015" s="2">
        <v>1399</v>
      </c>
      <c r="N3015" s="2" t="s">
        <v>18207</v>
      </c>
      <c r="O3015" s="2" t="s">
        <v>18208</v>
      </c>
      <c r="P3015" s="2" t="s">
        <v>18209</v>
      </c>
      <c r="Q3015" s="2" t="s">
        <v>18210</v>
      </c>
      <c r="R3015">
        <v>8</v>
      </c>
      <c r="S3015" s="9">
        <f>SUM(pledge_tiers!B3015:F3015)/pledge_tiers!CZ3015</f>
        <v>0.91568914956011727</v>
      </c>
      <c r="T3015" s="8">
        <f>SUM(pledge_tiers!G3015:K3015)/pledge_tiers!CZ3015</f>
        <v>8.4310850439882692E-2</v>
      </c>
      <c r="U3015" s="8">
        <f>SUM(pledge_tiers!L3015:CX3015)/pledge_tiers!CZ3015</f>
        <v>0</v>
      </c>
      <c r="V3015">
        <f>VLOOKUP(A3015,cluster_membership!$A$1:$B$4001,2,FALSE)</f>
        <v>5</v>
      </c>
    </row>
    <row r="3016" spans="1:22" x14ac:dyDescent="0.2">
      <c r="A3016" s="2">
        <v>3014</v>
      </c>
      <c r="B3016" s="3">
        <v>23206</v>
      </c>
      <c r="C3016" s="2" t="s">
        <v>18211</v>
      </c>
      <c r="D3016" s="2" t="s">
        <v>18212</v>
      </c>
      <c r="E3016" s="2" t="s">
        <v>3118</v>
      </c>
      <c r="F3016" s="2" t="s">
        <v>15</v>
      </c>
      <c r="G3016" s="3">
        <v>10000</v>
      </c>
      <c r="H3016" s="6">
        <f>VLOOKUP(F3016,Exchange_rates!$A$1:$B$13,2,FALSE)</f>
        <v>1</v>
      </c>
      <c r="I3016" s="6">
        <f t="shared" si="94"/>
        <v>10000</v>
      </c>
      <c r="J3016" s="3">
        <f t="shared" si="95"/>
        <v>23206</v>
      </c>
      <c r="K3016" s="2" t="s">
        <v>926</v>
      </c>
      <c r="L3016" t="s">
        <v>28180</v>
      </c>
      <c r="M3016" s="2">
        <v>1399</v>
      </c>
      <c r="N3016" s="2" t="s">
        <v>18213</v>
      </c>
      <c r="O3016" s="2" t="s">
        <v>18214</v>
      </c>
      <c r="P3016" s="2" t="s">
        <v>18215</v>
      </c>
      <c r="Q3016" s="2" t="s">
        <v>18216</v>
      </c>
      <c r="R3016">
        <v>17</v>
      </c>
      <c r="S3016" s="9">
        <f>SUM(pledge_tiers!B3016:F3016)/pledge_tiers!CZ3016</f>
        <v>0.87274041937816338</v>
      </c>
      <c r="T3016" s="8">
        <f>SUM(pledge_tiers!G3016:K3016)/pledge_tiers!CZ3016</f>
        <v>8.8937093275488072E-2</v>
      </c>
      <c r="U3016" s="8">
        <f>SUM(pledge_tiers!L3016:CX3016)/pledge_tiers!CZ3016</f>
        <v>3.8322487346348515E-2</v>
      </c>
      <c r="V3016">
        <f>VLOOKUP(A3016,cluster_membership!$A$1:$B$4001,2,FALSE)</f>
        <v>5</v>
      </c>
    </row>
    <row r="3017" spans="1:22" x14ac:dyDescent="0.2">
      <c r="A3017" s="2">
        <v>3015</v>
      </c>
      <c r="B3017" s="3">
        <v>77471</v>
      </c>
      <c r="C3017" s="2" t="s">
        <v>18217</v>
      </c>
      <c r="D3017" s="2" t="s">
        <v>18218</v>
      </c>
      <c r="E3017" s="2" t="s">
        <v>497</v>
      </c>
      <c r="F3017" s="2" t="s">
        <v>15</v>
      </c>
      <c r="G3017" s="3">
        <v>68000</v>
      </c>
      <c r="H3017" s="6">
        <f>VLOOKUP(F3017,Exchange_rates!$A$1:$B$13,2,FALSE)</f>
        <v>1</v>
      </c>
      <c r="I3017" s="6">
        <f t="shared" si="94"/>
        <v>68000</v>
      </c>
      <c r="J3017" s="3">
        <f t="shared" si="95"/>
        <v>77471</v>
      </c>
      <c r="K3017" s="2" t="s">
        <v>560</v>
      </c>
      <c r="L3017" t="s">
        <v>28180</v>
      </c>
      <c r="M3017" s="2">
        <v>1399</v>
      </c>
      <c r="N3017" s="2" t="s">
        <v>18219</v>
      </c>
      <c r="O3017" s="2" t="s">
        <v>18220</v>
      </c>
      <c r="P3017" s="2" t="s">
        <v>18221</v>
      </c>
      <c r="Q3017" s="2" t="s">
        <v>18222</v>
      </c>
      <c r="R3017">
        <v>13</v>
      </c>
      <c r="S3017" s="9">
        <f>SUM(pledge_tiers!B3017:F3017)/pledge_tiers!CZ3017</f>
        <v>0.68911917098445596</v>
      </c>
      <c r="T3017" s="8">
        <f>SUM(pledge_tiers!G3017:K3017)/pledge_tiers!CZ3017</f>
        <v>0.30273871206513692</v>
      </c>
      <c r="U3017" s="8">
        <f>SUM(pledge_tiers!L3017:CX3017)/pledge_tiers!CZ3017</f>
        <v>8.142116950407105E-3</v>
      </c>
      <c r="V3017">
        <f>VLOOKUP(A3017,cluster_membership!$A$1:$B$4001,2,FALSE)</f>
        <v>5</v>
      </c>
    </row>
    <row r="3018" spans="1:22" x14ac:dyDescent="0.2">
      <c r="A3018" s="2">
        <v>3016</v>
      </c>
      <c r="B3018" s="3">
        <v>41334</v>
      </c>
      <c r="C3018" s="2" t="s">
        <v>18223</v>
      </c>
      <c r="D3018" s="2" t="s">
        <v>18224</v>
      </c>
      <c r="E3018" s="2" t="s">
        <v>46</v>
      </c>
      <c r="F3018" s="2" t="s">
        <v>15</v>
      </c>
      <c r="G3018" s="3">
        <v>40000</v>
      </c>
      <c r="H3018" s="6">
        <f>VLOOKUP(F3018,Exchange_rates!$A$1:$B$13,2,FALSE)</f>
        <v>1</v>
      </c>
      <c r="I3018" s="6">
        <f t="shared" si="94"/>
        <v>40000</v>
      </c>
      <c r="J3018" s="3">
        <f t="shared" si="95"/>
        <v>41334</v>
      </c>
      <c r="K3018" s="2" t="s">
        <v>560</v>
      </c>
      <c r="L3018" t="s">
        <v>28180</v>
      </c>
      <c r="M3018" s="2">
        <v>1399</v>
      </c>
      <c r="N3018" s="2" t="s">
        <v>18225</v>
      </c>
      <c r="O3018" s="2" t="s">
        <v>18226</v>
      </c>
      <c r="P3018" s="2" t="s">
        <v>18227</v>
      </c>
      <c r="Q3018" s="2" t="s">
        <v>18228</v>
      </c>
      <c r="R3018">
        <v>15</v>
      </c>
      <c r="S3018" s="9">
        <f>SUM(pledge_tiers!B3018:F3018)/pledge_tiers!CZ3018</f>
        <v>0.89566495224099929</v>
      </c>
      <c r="T3018" s="8">
        <f>SUM(pledge_tiers!G3018:K3018)/pledge_tiers!CZ3018</f>
        <v>9.4783247612049967E-2</v>
      </c>
      <c r="U3018" s="8">
        <f>SUM(pledge_tiers!L3018:CX3018)/pledge_tiers!CZ3018</f>
        <v>9.5518001469507719E-3</v>
      </c>
      <c r="V3018">
        <f>VLOOKUP(A3018,cluster_membership!$A$1:$B$4001,2,FALSE)</f>
        <v>5</v>
      </c>
    </row>
    <row r="3019" spans="1:22" x14ac:dyDescent="0.2">
      <c r="A3019" s="2">
        <v>3017</v>
      </c>
      <c r="B3019" s="3">
        <v>36442</v>
      </c>
      <c r="C3019" s="2" t="s">
        <v>18229</v>
      </c>
      <c r="D3019" s="2" t="s">
        <v>18230</v>
      </c>
      <c r="E3019" s="2" t="s">
        <v>9995</v>
      </c>
      <c r="F3019" s="2" t="s">
        <v>15</v>
      </c>
      <c r="G3019" s="3">
        <v>30000</v>
      </c>
      <c r="H3019" s="6">
        <f>VLOOKUP(F3019,Exchange_rates!$A$1:$B$13,2,FALSE)</f>
        <v>1</v>
      </c>
      <c r="I3019" s="6">
        <f t="shared" si="94"/>
        <v>30000</v>
      </c>
      <c r="J3019" s="3">
        <f t="shared" si="95"/>
        <v>36442</v>
      </c>
      <c r="K3019" s="2" t="s">
        <v>1044</v>
      </c>
      <c r="L3019" t="s">
        <v>28180</v>
      </c>
      <c r="M3019" s="2">
        <v>1398</v>
      </c>
      <c r="N3019" s="2" t="s">
        <v>18231</v>
      </c>
      <c r="O3019" s="2" t="s">
        <v>18232</v>
      </c>
      <c r="P3019" s="2" t="s">
        <v>18233</v>
      </c>
      <c r="Q3019" s="2" t="s">
        <v>18234</v>
      </c>
      <c r="R3019">
        <v>19</v>
      </c>
      <c r="S3019" s="9">
        <f>SUM(pledge_tiers!B3019:F3019)/pledge_tiers!CZ3019</f>
        <v>0.87301587301587302</v>
      </c>
      <c r="T3019" s="8">
        <f>SUM(pledge_tiers!G3019:K3019)/pledge_tiers!CZ3019</f>
        <v>0.11616161616161616</v>
      </c>
      <c r="U3019" s="8">
        <f>SUM(pledge_tiers!L3019:CX3019)/pledge_tiers!CZ3019</f>
        <v>1.0822510822510822E-2</v>
      </c>
      <c r="V3019">
        <f>VLOOKUP(A3019,cluster_membership!$A$1:$B$4001,2,FALSE)</f>
        <v>5</v>
      </c>
    </row>
    <row r="3020" spans="1:22" x14ac:dyDescent="0.2">
      <c r="A3020" s="2">
        <v>3018</v>
      </c>
      <c r="B3020" s="3">
        <v>78822</v>
      </c>
      <c r="C3020" s="2" t="s">
        <v>18235</v>
      </c>
      <c r="D3020" s="2" t="s">
        <v>18236</v>
      </c>
      <c r="E3020" s="2" t="s">
        <v>14</v>
      </c>
      <c r="F3020" s="2" t="s">
        <v>84</v>
      </c>
      <c r="G3020" s="3">
        <v>7000</v>
      </c>
      <c r="H3020" s="6">
        <f>VLOOKUP(F3020,Exchange_rates!$A$1:$B$13,2,FALSE)</f>
        <v>0.76</v>
      </c>
      <c r="I3020" s="6">
        <f t="shared" si="94"/>
        <v>5320</v>
      </c>
      <c r="J3020" s="3">
        <f t="shared" si="95"/>
        <v>59904.72</v>
      </c>
      <c r="K3020" s="2" t="s">
        <v>85</v>
      </c>
      <c r="L3020" t="s">
        <v>28182</v>
      </c>
      <c r="M3020" s="2">
        <v>1398</v>
      </c>
      <c r="N3020" s="2" t="s">
        <v>18237</v>
      </c>
      <c r="O3020" s="2" t="s">
        <v>18238</v>
      </c>
      <c r="P3020" s="2" t="s">
        <v>18239</v>
      </c>
      <c r="Q3020" s="2" t="s">
        <v>18240</v>
      </c>
      <c r="R3020">
        <v>5</v>
      </c>
      <c r="S3020" s="9">
        <f>SUM(pledge_tiers!B3020:F3020)/pledge_tiers!CZ3020</f>
        <v>1</v>
      </c>
      <c r="T3020" s="8">
        <f>SUM(pledge_tiers!G3020:K3020)/pledge_tiers!CZ3020</f>
        <v>0</v>
      </c>
      <c r="U3020" s="8">
        <f>SUM(pledge_tiers!L3020:CX3020)/pledge_tiers!CZ3020</f>
        <v>0</v>
      </c>
      <c r="V3020">
        <f>VLOOKUP(A3020,cluster_membership!$A$1:$B$4001,2,FALSE)</f>
        <v>5</v>
      </c>
    </row>
    <row r="3021" spans="1:22" x14ac:dyDescent="0.2">
      <c r="A3021" s="2">
        <v>3019</v>
      </c>
      <c r="B3021" s="3">
        <v>73718</v>
      </c>
      <c r="C3021" s="2" t="s">
        <v>18241</v>
      </c>
      <c r="D3021" s="2" t="s">
        <v>18242</v>
      </c>
      <c r="E3021" s="2" t="s">
        <v>1699</v>
      </c>
      <c r="F3021" s="2" t="s">
        <v>15</v>
      </c>
      <c r="G3021" s="3">
        <v>15000</v>
      </c>
      <c r="H3021" s="6">
        <f>VLOOKUP(F3021,Exchange_rates!$A$1:$B$13,2,FALSE)</f>
        <v>1</v>
      </c>
      <c r="I3021" s="6">
        <f t="shared" si="94"/>
        <v>15000</v>
      </c>
      <c r="J3021" s="3">
        <f t="shared" si="95"/>
        <v>73718</v>
      </c>
      <c r="K3021" s="2" t="s">
        <v>16</v>
      </c>
      <c r="L3021" t="s">
        <v>28180</v>
      </c>
      <c r="M3021" s="2">
        <v>1398</v>
      </c>
      <c r="N3021" s="2" t="s">
        <v>18243</v>
      </c>
      <c r="O3021" s="2" t="s">
        <v>18244</v>
      </c>
      <c r="P3021" s="2" t="s">
        <v>18245</v>
      </c>
      <c r="Q3021" s="2" t="s">
        <v>18246</v>
      </c>
      <c r="R3021">
        <v>13</v>
      </c>
      <c r="S3021" s="9">
        <f>SUM(pledge_tiers!B3021:F3021)/pledge_tiers!CZ3021</f>
        <v>0.93492407809110634</v>
      </c>
      <c r="T3021" s="8">
        <f>SUM(pledge_tiers!G3021:K3021)/pledge_tiers!CZ3021</f>
        <v>3.8322487346348515E-2</v>
      </c>
      <c r="U3021" s="8">
        <f>SUM(pledge_tiers!L3021:CX3021)/pledge_tiers!CZ3021</f>
        <v>2.6753434562545191E-2</v>
      </c>
      <c r="V3021">
        <f>VLOOKUP(A3021,cluster_membership!$A$1:$B$4001,2,FALSE)</f>
        <v>5</v>
      </c>
    </row>
    <row r="3022" spans="1:22" x14ac:dyDescent="0.2">
      <c r="A3022" s="2">
        <v>3020</v>
      </c>
      <c r="B3022" s="3">
        <v>436594</v>
      </c>
      <c r="C3022" s="2" t="s">
        <v>18247</v>
      </c>
      <c r="D3022" s="2" t="s">
        <v>18248</v>
      </c>
      <c r="E3022" s="2" t="s">
        <v>189</v>
      </c>
      <c r="F3022" s="2" t="s">
        <v>15</v>
      </c>
      <c r="G3022" s="3">
        <v>125000</v>
      </c>
      <c r="H3022" s="6">
        <f>VLOOKUP(F3022,Exchange_rates!$A$1:$B$13,2,FALSE)</f>
        <v>1</v>
      </c>
      <c r="I3022" s="6">
        <f t="shared" si="94"/>
        <v>125000</v>
      </c>
      <c r="J3022" s="3">
        <f t="shared" si="95"/>
        <v>436594</v>
      </c>
      <c r="K3022" s="2" t="s">
        <v>11734</v>
      </c>
      <c r="L3022" t="s">
        <v>28180</v>
      </c>
      <c r="M3022" s="2">
        <v>1398</v>
      </c>
      <c r="N3022" s="2" t="s">
        <v>18249</v>
      </c>
      <c r="O3022" s="2" t="s">
        <v>18250</v>
      </c>
      <c r="P3022" s="2" t="s">
        <v>18251</v>
      </c>
      <c r="Q3022" s="2" t="s">
        <v>18252</v>
      </c>
      <c r="R3022">
        <v>18</v>
      </c>
      <c r="S3022" s="9">
        <f>SUM(pledge_tiers!B3022:F3022)/pledge_tiers!CZ3022</f>
        <v>0.7098445595854922</v>
      </c>
      <c r="T3022" s="8">
        <f>SUM(pledge_tiers!G3022:K3022)/pledge_tiers!CZ3022</f>
        <v>0.18800888230940044</v>
      </c>
      <c r="U3022" s="8">
        <f>SUM(pledge_tiers!L3022:CX3022)/pledge_tiers!CZ3022</f>
        <v>0.10214655810510732</v>
      </c>
      <c r="V3022">
        <f>VLOOKUP(A3022,cluster_membership!$A$1:$B$4001,2,FALSE)</f>
        <v>5</v>
      </c>
    </row>
    <row r="3023" spans="1:22" x14ac:dyDescent="0.2">
      <c r="A3023" s="2">
        <v>3021</v>
      </c>
      <c r="B3023" s="3">
        <v>179554</v>
      </c>
      <c r="C3023" s="2" t="s">
        <v>18253</v>
      </c>
      <c r="D3023" s="2" t="s">
        <v>18254</v>
      </c>
      <c r="E3023" s="2" t="s">
        <v>559</v>
      </c>
      <c r="F3023" s="2" t="s">
        <v>15</v>
      </c>
      <c r="G3023" s="3">
        <v>30000</v>
      </c>
      <c r="H3023" s="6">
        <f>VLOOKUP(F3023,Exchange_rates!$A$1:$B$13,2,FALSE)</f>
        <v>1</v>
      </c>
      <c r="I3023" s="6">
        <f t="shared" si="94"/>
        <v>30000</v>
      </c>
      <c r="J3023" s="3">
        <f t="shared" si="95"/>
        <v>179554</v>
      </c>
      <c r="K3023" s="2" t="s">
        <v>3208</v>
      </c>
      <c r="L3023" t="s">
        <v>28180</v>
      </c>
      <c r="M3023" s="2">
        <v>1397</v>
      </c>
      <c r="N3023" s="2" t="s">
        <v>18255</v>
      </c>
      <c r="O3023" s="2" t="s">
        <v>18256</v>
      </c>
      <c r="P3023" s="2" t="s">
        <v>18257</v>
      </c>
      <c r="Q3023" s="2" t="s">
        <v>18258</v>
      </c>
      <c r="R3023">
        <v>11</v>
      </c>
      <c r="S3023" s="9">
        <f>SUM(pledge_tiers!B3023:F3023)/pledge_tiers!CZ3023</f>
        <v>0.61585365853658536</v>
      </c>
      <c r="T3023" s="8">
        <f>SUM(pledge_tiers!G3023:K3023)/pledge_tiers!CZ3023</f>
        <v>0.38338414634146339</v>
      </c>
      <c r="U3023" s="8">
        <f>SUM(pledge_tiers!L3023:CX3023)/pledge_tiers!CZ3023</f>
        <v>7.6219512195121954E-4</v>
      </c>
      <c r="V3023">
        <f>VLOOKUP(A3023,cluster_membership!$A$1:$B$4001,2,FALSE)</f>
        <v>5</v>
      </c>
    </row>
    <row r="3024" spans="1:22" x14ac:dyDescent="0.2">
      <c r="A3024" s="2">
        <v>3022</v>
      </c>
      <c r="B3024" s="3">
        <v>39696</v>
      </c>
      <c r="C3024" s="2" t="s">
        <v>18259</v>
      </c>
      <c r="D3024" s="2" t="s">
        <v>18260</v>
      </c>
      <c r="E3024" s="2" t="s">
        <v>3118</v>
      </c>
      <c r="F3024" s="2" t="s">
        <v>15</v>
      </c>
      <c r="G3024" s="3">
        <v>33000</v>
      </c>
      <c r="H3024" s="6">
        <f>VLOOKUP(F3024,Exchange_rates!$A$1:$B$13,2,FALSE)</f>
        <v>1</v>
      </c>
      <c r="I3024" s="6">
        <f t="shared" si="94"/>
        <v>33000</v>
      </c>
      <c r="J3024" s="3">
        <f t="shared" si="95"/>
        <v>39696</v>
      </c>
      <c r="K3024" s="2" t="s">
        <v>136</v>
      </c>
      <c r="L3024" t="s">
        <v>28180</v>
      </c>
      <c r="M3024" s="2">
        <v>1396</v>
      </c>
      <c r="N3024" s="2" t="s">
        <v>18261</v>
      </c>
      <c r="O3024" s="2" t="s">
        <v>18262</v>
      </c>
      <c r="P3024" s="2" t="s">
        <v>18263</v>
      </c>
      <c r="Q3024" s="2" t="s">
        <v>18264</v>
      </c>
      <c r="R3024">
        <v>17</v>
      </c>
      <c r="S3024" s="9">
        <f>SUM(pledge_tiers!B3024:F3024)/pledge_tiers!CZ3024</f>
        <v>0.9078374455732946</v>
      </c>
      <c r="T3024" s="8">
        <f>SUM(pledge_tiers!G3024:K3024)/pledge_tiers!CZ3024</f>
        <v>7.982583454281568E-2</v>
      </c>
      <c r="U3024" s="8">
        <f>SUM(pledge_tiers!L3024:CX3024)/pledge_tiers!CZ3024</f>
        <v>1.2336719883889695E-2</v>
      </c>
      <c r="V3024">
        <f>VLOOKUP(A3024,cluster_membership!$A$1:$B$4001,2,FALSE)</f>
        <v>5</v>
      </c>
    </row>
    <row r="3025" spans="1:22" x14ac:dyDescent="0.2">
      <c r="A3025" s="2">
        <v>3023</v>
      </c>
      <c r="B3025" s="3">
        <v>60618</v>
      </c>
      <c r="C3025" s="2" t="s">
        <v>18265</v>
      </c>
      <c r="D3025" s="2" t="s">
        <v>18266</v>
      </c>
      <c r="E3025" s="2" t="s">
        <v>834</v>
      </c>
      <c r="F3025" s="2" t="s">
        <v>15</v>
      </c>
      <c r="G3025" s="3">
        <v>10000</v>
      </c>
      <c r="H3025" s="6">
        <f>VLOOKUP(F3025,Exchange_rates!$A$1:$B$13,2,FALSE)</f>
        <v>1</v>
      </c>
      <c r="I3025" s="6">
        <f t="shared" si="94"/>
        <v>10000</v>
      </c>
      <c r="J3025" s="3">
        <f t="shared" si="95"/>
        <v>60618</v>
      </c>
      <c r="K3025" s="2" t="s">
        <v>47</v>
      </c>
      <c r="L3025" t="s">
        <v>28180</v>
      </c>
      <c r="M3025" s="2">
        <v>1396</v>
      </c>
      <c r="N3025" s="2" t="s">
        <v>18267</v>
      </c>
      <c r="O3025" s="2" t="s">
        <v>18268</v>
      </c>
      <c r="P3025" s="2" t="s">
        <v>18269</v>
      </c>
      <c r="Q3025" s="2" t="s">
        <v>18270</v>
      </c>
      <c r="R3025">
        <v>8</v>
      </c>
      <c r="S3025" s="9">
        <f>SUM(pledge_tiers!B3025:F3025)/pledge_tiers!CZ3025</f>
        <v>0.77157360406091369</v>
      </c>
      <c r="T3025" s="8">
        <f>SUM(pledge_tiers!G3025:K3025)/pledge_tiers!CZ3025</f>
        <v>0.22842639593908629</v>
      </c>
      <c r="U3025" s="8">
        <f>SUM(pledge_tiers!L3025:CX3025)/pledge_tiers!CZ3025</f>
        <v>0</v>
      </c>
      <c r="V3025">
        <f>VLOOKUP(A3025,cluster_membership!$A$1:$B$4001,2,FALSE)</f>
        <v>5</v>
      </c>
    </row>
    <row r="3026" spans="1:22" x14ac:dyDescent="0.2">
      <c r="A3026" s="2">
        <v>3024</v>
      </c>
      <c r="B3026" s="3">
        <v>152021</v>
      </c>
      <c r="C3026" s="2" t="s">
        <v>18271</v>
      </c>
      <c r="D3026" s="2" t="s">
        <v>18272</v>
      </c>
      <c r="E3026" s="2" t="s">
        <v>1005</v>
      </c>
      <c r="F3026" s="2" t="s">
        <v>15</v>
      </c>
      <c r="G3026" s="3">
        <v>18000</v>
      </c>
      <c r="H3026" s="6">
        <f>VLOOKUP(F3026,Exchange_rates!$A$1:$B$13,2,FALSE)</f>
        <v>1</v>
      </c>
      <c r="I3026" s="6">
        <f t="shared" si="94"/>
        <v>18000</v>
      </c>
      <c r="J3026" s="3">
        <f t="shared" si="95"/>
        <v>152021</v>
      </c>
      <c r="K3026" s="2" t="s">
        <v>47</v>
      </c>
      <c r="L3026" t="s">
        <v>28180</v>
      </c>
      <c r="M3026" s="2">
        <v>1395</v>
      </c>
      <c r="N3026" s="2" t="s">
        <v>18273</v>
      </c>
      <c r="O3026" s="2" t="s">
        <v>18274</v>
      </c>
      <c r="P3026" s="2" t="s">
        <v>18275</v>
      </c>
      <c r="Q3026" s="2" t="s">
        <v>18276</v>
      </c>
      <c r="R3026">
        <v>9</v>
      </c>
      <c r="S3026" s="9">
        <f>SUM(pledge_tiers!B3026:F3026)/pledge_tiers!CZ3026</f>
        <v>0.96231884057971018</v>
      </c>
      <c r="T3026" s="8">
        <f>SUM(pledge_tiers!G3026:K3026)/pledge_tiers!CZ3026</f>
        <v>3.7681159420289857E-2</v>
      </c>
      <c r="U3026" s="8">
        <f>SUM(pledge_tiers!L3026:CX3026)/pledge_tiers!CZ3026</f>
        <v>0</v>
      </c>
      <c r="V3026">
        <f>VLOOKUP(A3026,cluster_membership!$A$1:$B$4001,2,FALSE)</f>
        <v>5</v>
      </c>
    </row>
    <row r="3027" spans="1:22" x14ac:dyDescent="0.2">
      <c r="A3027" s="2">
        <v>3025</v>
      </c>
      <c r="B3027" s="3">
        <v>54095</v>
      </c>
      <c r="C3027" s="2" t="s">
        <v>18277</v>
      </c>
      <c r="D3027" s="2" t="s">
        <v>18278</v>
      </c>
      <c r="E3027" s="2" t="s">
        <v>46</v>
      </c>
      <c r="F3027" s="2" t="s">
        <v>413</v>
      </c>
      <c r="G3027" s="3">
        <v>50000</v>
      </c>
      <c r="H3027" s="6">
        <f>VLOOKUP(F3027,Exchange_rates!$A$1:$B$13,2,FALSE)</f>
        <v>0.77</v>
      </c>
      <c r="I3027" s="6">
        <f t="shared" si="94"/>
        <v>38500</v>
      </c>
      <c r="J3027" s="3">
        <f t="shared" si="95"/>
        <v>41653.15</v>
      </c>
      <c r="K3027" s="2" t="s">
        <v>673</v>
      </c>
      <c r="L3027" t="s">
        <v>28187</v>
      </c>
      <c r="M3027" s="2">
        <v>1395</v>
      </c>
      <c r="N3027" s="2" t="s">
        <v>18279</v>
      </c>
      <c r="O3027" s="2" t="s">
        <v>18280</v>
      </c>
      <c r="P3027" s="2" t="s">
        <v>18281</v>
      </c>
      <c r="Q3027" s="2" t="s">
        <v>18282</v>
      </c>
      <c r="R3027">
        <v>14</v>
      </c>
      <c r="S3027" s="9">
        <f>SUM(pledge_tiers!B3027:F3027)/pledge_tiers!CZ3027</f>
        <v>0.78843338213762815</v>
      </c>
      <c r="T3027" s="8">
        <f>SUM(pledge_tiers!G3027:K3027)/pledge_tiers!CZ3027</f>
        <v>0.19033674963396779</v>
      </c>
      <c r="U3027" s="8">
        <f>SUM(pledge_tiers!L3027:CX3027)/pledge_tiers!CZ3027</f>
        <v>2.12298682284041E-2</v>
      </c>
      <c r="V3027">
        <f>VLOOKUP(A3027,cluster_membership!$A$1:$B$4001,2,FALSE)</f>
        <v>5</v>
      </c>
    </row>
    <row r="3028" spans="1:22" x14ac:dyDescent="0.2">
      <c r="A3028" s="2">
        <v>3026</v>
      </c>
      <c r="B3028" s="3">
        <v>311488</v>
      </c>
      <c r="C3028" s="2" t="s">
        <v>18283</v>
      </c>
      <c r="D3028" s="2" t="s">
        <v>17331</v>
      </c>
      <c r="E3028" s="2" t="s">
        <v>14</v>
      </c>
      <c r="F3028" s="2" t="s">
        <v>15</v>
      </c>
      <c r="G3028" s="3">
        <v>80000</v>
      </c>
      <c r="H3028" s="6">
        <f>VLOOKUP(F3028,Exchange_rates!$A$1:$B$13,2,FALSE)</f>
        <v>1</v>
      </c>
      <c r="I3028" s="6">
        <f t="shared" si="94"/>
        <v>80000</v>
      </c>
      <c r="J3028" s="3">
        <f t="shared" si="95"/>
        <v>311488</v>
      </c>
      <c r="K3028" s="2" t="s">
        <v>176</v>
      </c>
      <c r="L3028" t="s">
        <v>28180</v>
      </c>
      <c r="M3028" s="2">
        <v>1395</v>
      </c>
      <c r="N3028" s="2" t="s">
        <v>18284</v>
      </c>
      <c r="O3028" s="2" t="s">
        <v>18285</v>
      </c>
      <c r="P3028" s="2" t="s">
        <v>18286</v>
      </c>
      <c r="Q3028" s="2" t="s">
        <v>18287</v>
      </c>
      <c r="R3028">
        <v>15</v>
      </c>
      <c r="S3028" s="9">
        <f>SUM(pledge_tiers!B3028:F3028)/pledge_tiers!CZ3028</f>
        <v>0.28189457601222306</v>
      </c>
      <c r="T3028" s="8">
        <f>SUM(pledge_tiers!G3028:K3028)/pledge_tiers!CZ3028</f>
        <v>0.54774637127578307</v>
      </c>
      <c r="U3028" s="8">
        <f>SUM(pledge_tiers!L3028:CX3028)/pledge_tiers!CZ3028</f>
        <v>0.17035905271199389</v>
      </c>
      <c r="V3028">
        <f>VLOOKUP(A3028,cluster_membership!$A$1:$B$4001,2,FALSE)</f>
        <v>5</v>
      </c>
    </row>
    <row r="3029" spans="1:22" x14ac:dyDescent="0.2">
      <c r="A3029" s="2">
        <v>3027</v>
      </c>
      <c r="B3029" s="3">
        <v>248615</v>
      </c>
      <c r="C3029" s="2" t="s">
        <v>18288</v>
      </c>
      <c r="D3029" s="2" t="s">
        <v>18289</v>
      </c>
      <c r="E3029" s="2" t="s">
        <v>23</v>
      </c>
      <c r="F3029" s="2" t="s">
        <v>15</v>
      </c>
      <c r="G3029" s="3">
        <v>90000</v>
      </c>
      <c r="H3029" s="6">
        <f>VLOOKUP(F3029,Exchange_rates!$A$1:$B$13,2,FALSE)</f>
        <v>1</v>
      </c>
      <c r="I3029" s="6">
        <f t="shared" si="94"/>
        <v>90000</v>
      </c>
      <c r="J3029" s="3">
        <f t="shared" si="95"/>
        <v>248615</v>
      </c>
      <c r="K3029" s="2" t="s">
        <v>1475</v>
      </c>
      <c r="L3029" t="s">
        <v>28180</v>
      </c>
      <c r="M3029" s="2">
        <v>1395</v>
      </c>
      <c r="N3029" s="2" t="s">
        <v>18290</v>
      </c>
      <c r="O3029" s="2" t="s">
        <v>18291</v>
      </c>
      <c r="P3029" s="2" t="s">
        <v>18292</v>
      </c>
      <c r="Q3029" s="2" t="s">
        <v>18293</v>
      </c>
      <c r="R3029">
        <v>7</v>
      </c>
      <c r="S3029" s="9">
        <f>SUM(pledge_tiers!B3029:F3029)/pledge_tiers!CZ3029</f>
        <v>0.99554565701559017</v>
      </c>
      <c r="T3029" s="8">
        <f>SUM(pledge_tiers!G3029:K3029)/pledge_tiers!CZ3029</f>
        <v>4.4543429844097994E-3</v>
      </c>
      <c r="U3029" s="8">
        <f>SUM(pledge_tiers!L3029:CX3029)/pledge_tiers!CZ3029</f>
        <v>0</v>
      </c>
      <c r="V3029">
        <f>VLOOKUP(A3029,cluster_membership!$A$1:$B$4001,2,FALSE)</f>
        <v>5</v>
      </c>
    </row>
    <row r="3030" spans="1:22" x14ac:dyDescent="0.2">
      <c r="A3030" s="2">
        <v>3028</v>
      </c>
      <c r="B3030" s="3">
        <v>256273</v>
      </c>
      <c r="C3030" s="2" t="s">
        <v>18294</v>
      </c>
      <c r="D3030" s="2" t="s">
        <v>18295</v>
      </c>
      <c r="E3030" s="2" t="s">
        <v>23</v>
      </c>
      <c r="F3030" s="2" t="s">
        <v>15</v>
      </c>
      <c r="G3030" s="3">
        <v>18000</v>
      </c>
      <c r="H3030" s="6">
        <f>VLOOKUP(F3030,Exchange_rates!$A$1:$B$13,2,FALSE)</f>
        <v>1</v>
      </c>
      <c r="I3030" s="6">
        <f t="shared" si="94"/>
        <v>18000</v>
      </c>
      <c r="J3030" s="3">
        <f t="shared" si="95"/>
        <v>256273</v>
      </c>
      <c r="K3030" s="2" t="s">
        <v>861</v>
      </c>
      <c r="L3030" t="s">
        <v>28180</v>
      </c>
      <c r="M3030" s="2">
        <v>1395</v>
      </c>
      <c r="N3030" s="2" t="s">
        <v>18296</v>
      </c>
      <c r="O3030" s="2" t="s">
        <v>18297</v>
      </c>
      <c r="P3030" s="2" t="s">
        <v>18298</v>
      </c>
      <c r="Q3030" s="2" t="s">
        <v>18299</v>
      </c>
      <c r="R3030">
        <v>9</v>
      </c>
      <c r="S3030" s="9">
        <f>SUM(pledge_tiers!B3030:F3030)/pledge_tiers!CZ3030</f>
        <v>0.78080120937263797</v>
      </c>
      <c r="T3030" s="8">
        <f>SUM(pledge_tiers!G3030:K3030)/pledge_tiers!CZ3030</f>
        <v>0.21919879062736206</v>
      </c>
      <c r="U3030" s="8">
        <f>SUM(pledge_tiers!L3030:CX3030)/pledge_tiers!CZ3030</f>
        <v>0</v>
      </c>
      <c r="V3030">
        <f>VLOOKUP(A3030,cluster_membership!$A$1:$B$4001,2,FALSE)</f>
        <v>5</v>
      </c>
    </row>
    <row r="3031" spans="1:22" x14ac:dyDescent="0.2">
      <c r="A3031" s="2">
        <v>3029</v>
      </c>
      <c r="B3031" s="3">
        <v>116525</v>
      </c>
      <c r="C3031" s="2" t="s">
        <v>18300</v>
      </c>
      <c r="D3031" s="2" t="s">
        <v>7741</v>
      </c>
      <c r="E3031" s="2" t="s">
        <v>1005</v>
      </c>
      <c r="F3031" s="2" t="s">
        <v>15</v>
      </c>
      <c r="G3031" s="3">
        <v>60000</v>
      </c>
      <c r="H3031" s="6">
        <f>VLOOKUP(F3031,Exchange_rates!$A$1:$B$13,2,FALSE)</f>
        <v>1</v>
      </c>
      <c r="I3031" s="6">
        <f t="shared" si="94"/>
        <v>60000</v>
      </c>
      <c r="J3031" s="3">
        <f t="shared" si="95"/>
        <v>116525</v>
      </c>
      <c r="K3031" s="2" t="s">
        <v>18301</v>
      </c>
      <c r="L3031" t="s">
        <v>28180</v>
      </c>
      <c r="M3031" s="2">
        <v>1394</v>
      </c>
      <c r="N3031" s="2" t="s">
        <v>18302</v>
      </c>
      <c r="O3031" s="2" t="s">
        <v>18303</v>
      </c>
      <c r="P3031" s="2" t="s">
        <v>18304</v>
      </c>
      <c r="Q3031" s="2" t="s">
        <v>18305</v>
      </c>
      <c r="R3031">
        <v>9</v>
      </c>
      <c r="S3031" s="9">
        <f>SUM(pledge_tiers!B3031:F3031)/pledge_tiers!CZ3031</f>
        <v>0.52429296591733143</v>
      </c>
      <c r="T3031" s="8">
        <f>SUM(pledge_tiers!G3031:K3031)/pledge_tiers!CZ3031</f>
        <v>0.47570703408266862</v>
      </c>
      <c r="U3031" s="8">
        <f>SUM(pledge_tiers!L3031:CX3031)/pledge_tiers!CZ3031</f>
        <v>0</v>
      </c>
      <c r="V3031">
        <f>VLOOKUP(A3031,cluster_membership!$A$1:$B$4001,2,FALSE)</f>
        <v>5</v>
      </c>
    </row>
    <row r="3032" spans="1:22" x14ac:dyDescent="0.2">
      <c r="A3032" s="2">
        <v>3030</v>
      </c>
      <c r="B3032" s="3">
        <v>48778</v>
      </c>
      <c r="C3032" s="2" t="s">
        <v>18306</v>
      </c>
      <c r="D3032" s="2" t="s">
        <v>18307</v>
      </c>
      <c r="E3032" s="2" t="s">
        <v>23</v>
      </c>
      <c r="F3032" s="2" t="s">
        <v>15</v>
      </c>
      <c r="G3032" s="3">
        <v>30000</v>
      </c>
      <c r="H3032" s="6">
        <f>VLOOKUP(F3032,Exchange_rates!$A$1:$B$13,2,FALSE)</f>
        <v>1</v>
      </c>
      <c r="I3032" s="6">
        <f t="shared" si="94"/>
        <v>30000</v>
      </c>
      <c r="J3032" s="3">
        <f t="shared" si="95"/>
        <v>48778</v>
      </c>
      <c r="K3032" s="2" t="s">
        <v>257</v>
      </c>
      <c r="L3032" t="s">
        <v>28180</v>
      </c>
      <c r="M3032" s="2">
        <v>1394</v>
      </c>
      <c r="N3032" s="2" t="s">
        <v>18308</v>
      </c>
      <c r="O3032" s="2" t="s">
        <v>18309</v>
      </c>
      <c r="P3032" s="2" t="s">
        <v>18310</v>
      </c>
      <c r="Q3032" s="2" t="s">
        <v>18311</v>
      </c>
      <c r="R3032">
        <v>12</v>
      </c>
      <c r="S3032" s="9">
        <f>SUM(pledge_tiers!B3032:F3032)/pledge_tiers!CZ3032</f>
        <v>0.7872648335745297</v>
      </c>
      <c r="T3032" s="8">
        <f>SUM(pledge_tiers!G3032:K3032)/pledge_tiers!CZ3032</f>
        <v>0.20477568740955138</v>
      </c>
      <c r="U3032" s="8">
        <f>SUM(pledge_tiers!L3032:CX3032)/pledge_tiers!CZ3032</f>
        <v>7.9594790159189573E-3</v>
      </c>
      <c r="V3032">
        <f>VLOOKUP(A3032,cluster_membership!$A$1:$B$4001,2,FALSE)</f>
        <v>5</v>
      </c>
    </row>
    <row r="3033" spans="1:22" x14ac:dyDescent="0.2">
      <c r="A3033" s="2">
        <v>3031</v>
      </c>
      <c r="B3033" s="3">
        <v>257294</v>
      </c>
      <c r="C3033" s="2" t="s">
        <v>18312</v>
      </c>
      <c r="D3033" s="2" t="s">
        <v>18313</v>
      </c>
      <c r="E3033" s="2" t="s">
        <v>1255</v>
      </c>
      <c r="F3033" s="2" t="s">
        <v>15</v>
      </c>
      <c r="G3033" s="3">
        <v>50000</v>
      </c>
      <c r="H3033" s="6">
        <f>VLOOKUP(F3033,Exchange_rates!$A$1:$B$13,2,FALSE)</f>
        <v>1</v>
      </c>
      <c r="I3033" s="6">
        <f t="shared" si="94"/>
        <v>50000</v>
      </c>
      <c r="J3033" s="3">
        <f t="shared" si="95"/>
        <v>257294</v>
      </c>
      <c r="K3033" s="2" t="s">
        <v>47</v>
      </c>
      <c r="L3033" t="s">
        <v>28180</v>
      </c>
      <c r="M3033" s="2">
        <v>1394</v>
      </c>
      <c r="N3033" s="2" t="s">
        <v>18314</v>
      </c>
      <c r="O3033" s="2" t="s">
        <v>18315</v>
      </c>
      <c r="P3033" s="2" t="s">
        <v>18316</v>
      </c>
      <c r="Q3033" s="2" t="s">
        <v>18317</v>
      </c>
      <c r="R3033">
        <v>8</v>
      </c>
      <c r="S3033" s="9">
        <f>SUM(pledge_tiers!B3033:F3033)/pledge_tiers!CZ3033</f>
        <v>0.94569152787834898</v>
      </c>
      <c r="T3033" s="8">
        <f>SUM(pledge_tiers!G3033:K3033)/pledge_tiers!CZ3033</f>
        <v>5.4308472121650977E-2</v>
      </c>
      <c r="U3033" s="8">
        <f>SUM(pledge_tiers!L3033:CX3033)/pledge_tiers!CZ3033</f>
        <v>0</v>
      </c>
      <c r="V3033">
        <f>VLOOKUP(A3033,cluster_membership!$A$1:$B$4001,2,FALSE)</f>
        <v>5</v>
      </c>
    </row>
    <row r="3034" spans="1:22" x14ac:dyDescent="0.2">
      <c r="A3034" s="2">
        <v>3032</v>
      </c>
      <c r="B3034" s="3">
        <v>175395</v>
      </c>
      <c r="C3034" s="2" t="s">
        <v>18318</v>
      </c>
      <c r="D3034" s="2" t="s">
        <v>18319</v>
      </c>
      <c r="E3034" s="2" t="s">
        <v>5765</v>
      </c>
      <c r="F3034" s="2" t="s">
        <v>15</v>
      </c>
      <c r="G3034" s="3">
        <v>100000</v>
      </c>
      <c r="H3034" s="6">
        <f>VLOOKUP(F3034,Exchange_rates!$A$1:$B$13,2,FALSE)</f>
        <v>1</v>
      </c>
      <c r="I3034" s="6">
        <f t="shared" si="94"/>
        <v>100000</v>
      </c>
      <c r="J3034" s="3">
        <f t="shared" si="95"/>
        <v>175395</v>
      </c>
      <c r="K3034" s="2" t="s">
        <v>18320</v>
      </c>
      <c r="L3034" t="s">
        <v>28180</v>
      </c>
      <c r="M3034" s="2">
        <v>1394</v>
      </c>
      <c r="N3034" s="2" t="s">
        <v>18321</v>
      </c>
      <c r="O3034" s="2" t="s">
        <v>18322</v>
      </c>
      <c r="P3034" s="2" t="s">
        <v>18323</v>
      </c>
      <c r="Q3034" s="2" t="s">
        <v>18324</v>
      </c>
      <c r="R3034">
        <v>18</v>
      </c>
      <c r="S3034" s="9">
        <f>SUM(pledge_tiers!B3034:F3034)/pledge_tiers!CZ3034</f>
        <v>0.4902874902874903</v>
      </c>
      <c r="T3034" s="8">
        <f>SUM(pledge_tiers!G3034:K3034)/pledge_tiers!CZ3034</f>
        <v>0.36130536130536128</v>
      </c>
      <c r="U3034" s="8">
        <f>SUM(pledge_tiers!L3034:CX3034)/pledge_tiers!CZ3034</f>
        <v>0.14840714840714841</v>
      </c>
      <c r="V3034">
        <f>VLOOKUP(A3034,cluster_membership!$A$1:$B$4001,2,FALSE)</f>
        <v>5</v>
      </c>
    </row>
    <row r="3035" spans="1:22" x14ac:dyDescent="0.2">
      <c r="A3035" s="2">
        <v>3033</v>
      </c>
      <c r="B3035" s="3">
        <v>40678</v>
      </c>
      <c r="C3035" s="2" t="s">
        <v>18325</v>
      </c>
      <c r="D3035" s="2" t="s">
        <v>18326</v>
      </c>
      <c r="E3035" s="2" t="s">
        <v>23</v>
      </c>
      <c r="F3035" s="2" t="s">
        <v>15</v>
      </c>
      <c r="G3035" s="3">
        <v>3000</v>
      </c>
      <c r="H3035" s="6">
        <f>VLOOKUP(F3035,Exchange_rates!$A$1:$B$13,2,FALSE)</f>
        <v>1</v>
      </c>
      <c r="I3035" s="6">
        <f t="shared" si="94"/>
        <v>3000</v>
      </c>
      <c r="J3035" s="3">
        <f t="shared" si="95"/>
        <v>40678</v>
      </c>
      <c r="K3035" s="2" t="s">
        <v>345</v>
      </c>
      <c r="L3035" t="s">
        <v>28180</v>
      </c>
      <c r="M3035" s="2">
        <v>1393</v>
      </c>
      <c r="N3035" s="2" t="s">
        <v>18327</v>
      </c>
      <c r="O3035" s="2" t="s">
        <v>18328</v>
      </c>
      <c r="P3035" s="2" t="s">
        <v>18329</v>
      </c>
      <c r="Q3035" s="2" t="s">
        <v>18330</v>
      </c>
      <c r="R3035">
        <v>7</v>
      </c>
      <c r="S3035" s="9">
        <f>SUM(pledge_tiers!B3035:F3035)/pledge_tiers!CZ3035</f>
        <v>0.99781500364166065</v>
      </c>
      <c r="T3035" s="8">
        <f>SUM(pledge_tiers!G3035:K3035)/pledge_tiers!CZ3035</f>
        <v>2.1849963583394027E-3</v>
      </c>
      <c r="U3035" s="8">
        <f>SUM(pledge_tiers!L3035:CX3035)/pledge_tiers!CZ3035</f>
        <v>0</v>
      </c>
      <c r="V3035">
        <f>VLOOKUP(A3035,cluster_membership!$A$1:$B$4001,2,FALSE)</f>
        <v>5</v>
      </c>
    </row>
    <row r="3036" spans="1:22" x14ac:dyDescent="0.2">
      <c r="A3036" s="2">
        <v>3034</v>
      </c>
      <c r="B3036" s="3">
        <v>177873</v>
      </c>
      <c r="C3036" s="2" t="s">
        <v>18331</v>
      </c>
      <c r="D3036" s="2" t="s">
        <v>18332</v>
      </c>
      <c r="E3036" s="2" t="s">
        <v>83</v>
      </c>
      <c r="F3036" s="2" t="s">
        <v>15</v>
      </c>
      <c r="G3036" s="3">
        <v>100000</v>
      </c>
      <c r="H3036" s="6">
        <f>VLOOKUP(F3036,Exchange_rates!$A$1:$B$13,2,FALSE)</f>
        <v>1</v>
      </c>
      <c r="I3036" s="6">
        <f t="shared" si="94"/>
        <v>100000</v>
      </c>
      <c r="J3036" s="3">
        <f t="shared" si="95"/>
        <v>177873</v>
      </c>
      <c r="K3036" s="2" t="s">
        <v>47</v>
      </c>
      <c r="L3036" t="s">
        <v>28180</v>
      </c>
      <c r="M3036" s="2">
        <v>1393</v>
      </c>
      <c r="N3036" s="2" t="s">
        <v>18333</v>
      </c>
      <c r="O3036" s="2" t="s">
        <v>18334</v>
      </c>
      <c r="P3036" s="2" t="s">
        <v>18335</v>
      </c>
      <c r="Q3036" s="2" t="s">
        <v>18336</v>
      </c>
      <c r="R3036">
        <v>14</v>
      </c>
      <c r="S3036" s="9">
        <f>SUM(pledge_tiers!B3036:F3036)/pledge_tiers!CZ3036</f>
        <v>0.46237393328161364</v>
      </c>
      <c r="T3036" s="8">
        <f>SUM(pledge_tiers!G3036:K3036)/pledge_tiers!CZ3036</f>
        <v>0.52211016291698986</v>
      </c>
      <c r="U3036" s="8">
        <f>SUM(pledge_tiers!L3036:CX3036)/pledge_tiers!CZ3036</f>
        <v>1.5515903801396431E-2</v>
      </c>
      <c r="V3036">
        <f>VLOOKUP(A3036,cluster_membership!$A$1:$B$4001,2,FALSE)</f>
        <v>5</v>
      </c>
    </row>
    <row r="3037" spans="1:22" x14ac:dyDescent="0.2">
      <c r="A3037" s="2">
        <v>3035</v>
      </c>
      <c r="B3037" s="3">
        <v>41167</v>
      </c>
      <c r="C3037" s="2" t="s">
        <v>18337</v>
      </c>
      <c r="D3037" s="2" t="s">
        <v>215</v>
      </c>
      <c r="E3037" s="2" t="s">
        <v>1057</v>
      </c>
      <c r="F3037" s="2" t="s">
        <v>15</v>
      </c>
      <c r="G3037" s="3">
        <v>2000</v>
      </c>
      <c r="H3037" s="6">
        <f>VLOOKUP(F3037,Exchange_rates!$A$1:$B$13,2,FALSE)</f>
        <v>1</v>
      </c>
      <c r="I3037" s="6">
        <f t="shared" si="94"/>
        <v>2000</v>
      </c>
      <c r="J3037" s="3">
        <f t="shared" si="95"/>
        <v>41167</v>
      </c>
      <c r="K3037" s="2" t="s">
        <v>162</v>
      </c>
      <c r="L3037" t="s">
        <v>28180</v>
      </c>
      <c r="M3037" s="2">
        <v>1393</v>
      </c>
      <c r="N3037" s="2" t="s">
        <v>18338</v>
      </c>
      <c r="O3037" s="2" t="s">
        <v>18339</v>
      </c>
      <c r="P3037" s="2" t="s">
        <v>18340</v>
      </c>
      <c r="Q3037" s="2" t="s">
        <v>18341</v>
      </c>
      <c r="R3037">
        <v>2</v>
      </c>
      <c r="S3037" s="9">
        <f>SUM(pledge_tiers!B3037:F3037)/pledge_tiers!CZ3037</f>
        <v>1</v>
      </c>
      <c r="T3037" s="8">
        <f>SUM(pledge_tiers!G3037:K3037)/pledge_tiers!CZ3037</f>
        <v>0</v>
      </c>
      <c r="U3037" s="8">
        <f>SUM(pledge_tiers!L3037:CX3037)/pledge_tiers!CZ3037</f>
        <v>0</v>
      </c>
      <c r="V3037">
        <f>VLOOKUP(A3037,cluster_membership!$A$1:$B$4001,2,FALSE)</f>
        <v>5</v>
      </c>
    </row>
    <row r="3038" spans="1:22" x14ac:dyDescent="0.2">
      <c r="A3038" s="2">
        <v>3036</v>
      </c>
      <c r="B3038" s="3">
        <v>77207</v>
      </c>
      <c r="C3038" s="2" t="s">
        <v>18342</v>
      </c>
      <c r="D3038" s="2" t="s">
        <v>18343</v>
      </c>
      <c r="E3038" s="2" t="s">
        <v>834</v>
      </c>
      <c r="F3038" s="2" t="s">
        <v>15</v>
      </c>
      <c r="G3038" s="3">
        <v>25000</v>
      </c>
      <c r="H3038" s="6">
        <f>VLOOKUP(F3038,Exchange_rates!$A$1:$B$13,2,FALSE)</f>
        <v>1</v>
      </c>
      <c r="I3038" s="6">
        <f t="shared" si="94"/>
        <v>25000</v>
      </c>
      <c r="J3038" s="3">
        <f t="shared" si="95"/>
        <v>77207</v>
      </c>
      <c r="K3038" s="2" t="s">
        <v>6303</v>
      </c>
      <c r="L3038" t="s">
        <v>28180</v>
      </c>
      <c r="M3038" s="2">
        <v>1392</v>
      </c>
      <c r="N3038" s="2" t="s">
        <v>18344</v>
      </c>
      <c r="O3038" s="2" t="s">
        <v>18345</v>
      </c>
      <c r="P3038" s="2" t="s">
        <v>18346</v>
      </c>
      <c r="Q3038" s="2" t="s">
        <v>18347</v>
      </c>
      <c r="R3038">
        <v>12</v>
      </c>
      <c r="S3038" s="9">
        <f>SUM(pledge_tiers!B3038:F3038)/pledge_tiers!CZ3038</f>
        <v>0.42908567314614832</v>
      </c>
      <c r="T3038" s="8">
        <f>SUM(pledge_tiers!G3038:K3038)/pledge_tiers!CZ3038</f>
        <v>0.52339812814974807</v>
      </c>
      <c r="U3038" s="8">
        <f>SUM(pledge_tiers!L3038:CX3038)/pledge_tiers!CZ3038</f>
        <v>4.7516198704103674E-2</v>
      </c>
      <c r="V3038">
        <f>VLOOKUP(A3038,cluster_membership!$A$1:$B$4001,2,FALSE)</f>
        <v>5</v>
      </c>
    </row>
    <row r="3039" spans="1:22" x14ac:dyDescent="0.2">
      <c r="A3039" s="2">
        <v>3037</v>
      </c>
      <c r="B3039" s="3">
        <v>52275</v>
      </c>
      <c r="C3039" s="2" t="s">
        <v>18348</v>
      </c>
      <c r="D3039" s="2" t="s">
        <v>18349</v>
      </c>
      <c r="E3039" s="2" t="s">
        <v>83</v>
      </c>
      <c r="F3039" s="2" t="s">
        <v>15</v>
      </c>
      <c r="G3039" s="3">
        <v>15000</v>
      </c>
      <c r="H3039" s="6">
        <f>VLOOKUP(F3039,Exchange_rates!$A$1:$B$13,2,FALSE)</f>
        <v>1</v>
      </c>
      <c r="I3039" s="6">
        <f t="shared" si="94"/>
        <v>15000</v>
      </c>
      <c r="J3039" s="3">
        <f t="shared" si="95"/>
        <v>52275</v>
      </c>
      <c r="K3039" s="2" t="s">
        <v>560</v>
      </c>
      <c r="L3039" t="s">
        <v>28180</v>
      </c>
      <c r="M3039" s="2">
        <v>1392</v>
      </c>
      <c r="N3039" s="2" t="s">
        <v>18350</v>
      </c>
      <c r="O3039" s="2" t="s">
        <v>18351</v>
      </c>
      <c r="P3039" s="2" t="s">
        <v>18352</v>
      </c>
      <c r="Q3039" s="2" t="s">
        <v>18353</v>
      </c>
      <c r="R3039">
        <v>12</v>
      </c>
      <c r="S3039" s="9">
        <f>SUM(pledge_tiers!B3039:F3039)/pledge_tiers!CZ3039</f>
        <v>0.92904169714703733</v>
      </c>
      <c r="T3039" s="8">
        <f>SUM(pledge_tiers!G3039:K3039)/pledge_tiers!CZ3039</f>
        <v>7.0958302852962687E-2</v>
      </c>
      <c r="U3039" s="8">
        <f>SUM(pledge_tiers!L3039:CX3039)/pledge_tiers!CZ3039</f>
        <v>0</v>
      </c>
      <c r="V3039">
        <f>VLOOKUP(A3039,cluster_membership!$A$1:$B$4001,2,FALSE)</f>
        <v>5</v>
      </c>
    </row>
    <row r="3040" spans="1:22" x14ac:dyDescent="0.2">
      <c r="A3040" s="2">
        <v>3038</v>
      </c>
      <c r="B3040" s="3">
        <v>46925</v>
      </c>
      <c r="C3040" s="2" t="s">
        <v>18354</v>
      </c>
      <c r="D3040" s="2" t="s">
        <v>2973</v>
      </c>
      <c r="E3040" s="2" t="s">
        <v>685</v>
      </c>
      <c r="F3040" s="2" t="s">
        <v>15</v>
      </c>
      <c r="G3040" s="3">
        <v>20000</v>
      </c>
      <c r="H3040" s="6">
        <f>VLOOKUP(F3040,Exchange_rates!$A$1:$B$13,2,FALSE)</f>
        <v>1</v>
      </c>
      <c r="I3040" s="6">
        <f t="shared" si="94"/>
        <v>20000</v>
      </c>
      <c r="J3040" s="3">
        <f t="shared" si="95"/>
        <v>46925</v>
      </c>
      <c r="K3040" s="2" t="s">
        <v>162</v>
      </c>
      <c r="L3040" t="s">
        <v>28180</v>
      </c>
      <c r="M3040" s="2">
        <v>1392</v>
      </c>
      <c r="N3040" s="2" t="s">
        <v>18355</v>
      </c>
      <c r="O3040" s="2" t="s">
        <v>18356</v>
      </c>
      <c r="P3040" s="2" t="s">
        <v>18357</v>
      </c>
      <c r="Q3040" s="2" t="s">
        <v>18358</v>
      </c>
      <c r="R3040">
        <v>16</v>
      </c>
      <c r="S3040" s="9">
        <f>SUM(pledge_tiers!B3040:F3040)/pledge_tiers!CZ3040</f>
        <v>0.97362637362637361</v>
      </c>
      <c r="T3040" s="8">
        <f>SUM(pledge_tiers!G3040:K3040)/pledge_tiers!CZ3040</f>
        <v>1.7582417582417582E-2</v>
      </c>
      <c r="U3040" s="8">
        <f>SUM(pledge_tiers!L3040:CX3040)/pledge_tiers!CZ3040</f>
        <v>8.7912087912087912E-3</v>
      </c>
      <c r="V3040">
        <f>VLOOKUP(A3040,cluster_membership!$A$1:$B$4001,2,FALSE)</f>
        <v>5</v>
      </c>
    </row>
    <row r="3041" spans="1:22" x14ac:dyDescent="0.2">
      <c r="A3041" s="2">
        <v>3039</v>
      </c>
      <c r="B3041" s="3">
        <v>50874</v>
      </c>
      <c r="C3041" s="2" t="s">
        <v>18359</v>
      </c>
      <c r="D3041" s="2" t="s">
        <v>18360</v>
      </c>
      <c r="E3041" s="2" t="s">
        <v>14</v>
      </c>
      <c r="F3041" s="2" t="s">
        <v>15</v>
      </c>
      <c r="G3041" s="3">
        <v>12000</v>
      </c>
      <c r="H3041" s="6">
        <f>VLOOKUP(F3041,Exchange_rates!$A$1:$B$13,2,FALSE)</f>
        <v>1</v>
      </c>
      <c r="I3041" s="6">
        <f t="shared" si="94"/>
        <v>12000</v>
      </c>
      <c r="J3041" s="3">
        <f t="shared" si="95"/>
        <v>50874</v>
      </c>
      <c r="K3041" s="2" t="s">
        <v>18361</v>
      </c>
      <c r="L3041" t="s">
        <v>28180</v>
      </c>
      <c r="M3041" s="2">
        <v>1392</v>
      </c>
      <c r="N3041" s="2" t="s">
        <v>18362</v>
      </c>
      <c r="O3041" s="2" t="s">
        <v>18363</v>
      </c>
      <c r="P3041" s="2" t="s">
        <v>18364</v>
      </c>
      <c r="Q3041" s="2" t="s">
        <v>18365</v>
      </c>
      <c r="R3041">
        <v>11</v>
      </c>
      <c r="S3041" s="9">
        <f>SUM(pledge_tiers!B3041:F3041)/pledge_tiers!CZ3041</f>
        <v>0.96664249456127627</v>
      </c>
      <c r="T3041" s="8">
        <f>SUM(pledge_tiers!G3041:K3041)/pledge_tiers!CZ3041</f>
        <v>3.2632342277012324E-2</v>
      </c>
      <c r="U3041" s="8">
        <f>SUM(pledge_tiers!L3041:CX3041)/pledge_tiers!CZ3041</f>
        <v>7.2516316171138508E-4</v>
      </c>
      <c r="V3041">
        <f>VLOOKUP(A3041,cluster_membership!$A$1:$B$4001,2,FALSE)</f>
        <v>5</v>
      </c>
    </row>
    <row r="3042" spans="1:22" x14ac:dyDescent="0.2">
      <c r="A3042" s="2">
        <v>3040</v>
      </c>
      <c r="B3042" s="3">
        <v>86380</v>
      </c>
      <c r="C3042" s="2" t="s">
        <v>18366</v>
      </c>
      <c r="D3042" s="2" t="s">
        <v>18367</v>
      </c>
      <c r="E3042" s="2" t="s">
        <v>1699</v>
      </c>
      <c r="F3042" s="2" t="s">
        <v>15</v>
      </c>
      <c r="G3042" s="3">
        <v>15000</v>
      </c>
      <c r="H3042" s="6">
        <f>VLOOKUP(F3042,Exchange_rates!$A$1:$B$13,2,FALSE)</f>
        <v>1</v>
      </c>
      <c r="I3042" s="6">
        <f t="shared" si="94"/>
        <v>15000</v>
      </c>
      <c r="J3042" s="3">
        <f t="shared" si="95"/>
        <v>86380</v>
      </c>
      <c r="K3042" s="2" t="s">
        <v>3430</v>
      </c>
      <c r="L3042" t="s">
        <v>28180</v>
      </c>
      <c r="M3042" s="2">
        <v>1391</v>
      </c>
      <c r="N3042" s="2" t="s">
        <v>18368</v>
      </c>
      <c r="O3042" s="2" t="s">
        <v>18369</v>
      </c>
      <c r="P3042" s="2" t="s">
        <v>18370</v>
      </c>
      <c r="Q3042" s="2" t="s">
        <v>18371</v>
      </c>
      <c r="R3042">
        <v>10</v>
      </c>
      <c r="S3042" s="9">
        <f>SUM(pledge_tiers!B3042:F3042)/pledge_tiers!CZ3042</f>
        <v>0.79942279942279937</v>
      </c>
      <c r="T3042" s="8">
        <f>SUM(pledge_tiers!G3042:K3042)/pledge_tiers!CZ3042</f>
        <v>0.20057720057720058</v>
      </c>
      <c r="U3042" s="8">
        <f>SUM(pledge_tiers!L3042:CX3042)/pledge_tiers!CZ3042</f>
        <v>0</v>
      </c>
      <c r="V3042">
        <f>VLOOKUP(A3042,cluster_membership!$A$1:$B$4001,2,FALSE)</f>
        <v>5</v>
      </c>
    </row>
    <row r="3043" spans="1:22" x14ac:dyDescent="0.2">
      <c r="A3043" s="2">
        <v>3041</v>
      </c>
      <c r="B3043" s="3">
        <v>125227</v>
      </c>
      <c r="C3043" s="2" t="s">
        <v>18372</v>
      </c>
      <c r="D3043" s="2" t="s">
        <v>18373</v>
      </c>
      <c r="E3043" s="2" t="s">
        <v>23</v>
      </c>
      <c r="F3043" s="2" t="s">
        <v>15</v>
      </c>
      <c r="G3043" s="3">
        <v>15000</v>
      </c>
      <c r="H3043" s="6">
        <f>VLOOKUP(F3043,Exchange_rates!$A$1:$B$13,2,FALSE)</f>
        <v>1</v>
      </c>
      <c r="I3043" s="6">
        <f t="shared" si="94"/>
        <v>15000</v>
      </c>
      <c r="J3043" s="3">
        <f t="shared" si="95"/>
        <v>125227</v>
      </c>
      <c r="K3043" s="2" t="s">
        <v>3698</v>
      </c>
      <c r="L3043" t="s">
        <v>28180</v>
      </c>
      <c r="M3043" s="2">
        <v>1391</v>
      </c>
      <c r="N3043" s="2" t="s">
        <v>18374</v>
      </c>
      <c r="O3043" s="2" t="s">
        <v>18375</v>
      </c>
      <c r="P3043" s="2" t="s">
        <v>18376</v>
      </c>
      <c r="Q3043" s="2" t="s">
        <v>18377</v>
      </c>
      <c r="R3043">
        <v>13</v>
      </c>
      <c r="S3043" s="9">
        <f>SUM(pledge_tiers!B3043:F3043)/pledge_tiers!CZ3043</f>
        <v>0.3031837916063676</v>
      </c>
      <c r="T3043" s="8">
        <f>SUM(pledge_tiers!G3043:K3043)/pledge_tiers!CZ3043</f>
        <v>0.45369030390738063</v>
      </c>
      <c r="U3043" s="8">
        <f>SUM(pledge_tiers!L3043:CX3043)/pledge_tiers!CZ3043</f>
        <v>0.24312590448625182</v>
      </c>
      <c r="V3043">
        <f>VLOOKUP(A3043,cluster_membership!$A$1:$B$4001,2,FALSE)</f>
        <v>5</v>
      </c>
    </row>
    <row r="3044" spans="1:22" x14ac:dyDescent="0.2">
      <c r="A3044" s="2">
        <v>3042</v>
      </c>
      <c r="B3044" s="3">
        <v>102608</v>
      </c>
      <c r="C3044" s="2" t="s">
        <v>18378</v>
      </c>
      <c r="D3044" s="2" t="s">
        <v>18379</v>
      </c>
      <c r="E3044" s="2" t="s">
        <v>189</v>
      </c>
      <c r="F3044" s="2" t="s">
        <v>15</v>
      </c>
      <c r="G3044" s="3">
        <v>100000</v>
      </c>
      <c r="H3044" s="6">
        <f>VLOOKUP(F3044,Exchange_rates!$A$1:$B$13,2,FALSE)</f>
        <v>1</v>
      </c>
      <c r="I3044" s="6">
        <f t="shared" si="94"/>
        <v>100000</v>
      </c>
      <c r="J3044" s="3">
        <f t="shared" si="95"/>
        <v>102608</v>
      </c>
      <c r="K3044" s="2" t="s">
        <v>618</v>
      </c>
      <c r="L3044" t="s">
        <v>28190</v>
      </c>
      <c r="M3044" s="2">
        <v>1390</v>
      </c>
      <c r="N3044" s="2" t="s">
        <v>18380</v>
      </c>
      <c r="O3044" s="2" t="s">
        <v>18381</v>
      </c>
      <c r="P3044" s="2" t="s">
        <v>18382</v>
      </c>
      <c r="Q3044" s="2" t="s">
        <v>18383</v>
      </c>
      <c r="R3044">
        <v>15</v>
      </c>
      <c r="S3044" s="9">
        <f>SUM(pledge_tiers!B3044:F3044)/pledge_tiers!CZ3044</f>
        <v>0.37799401197604793</v>
      </c>
      <c r="T3044" s="8">
        <f>SUM(pledge_tiers!G3044:K3044)/pledge_tiers!CZ3044</f>
        <v>0.55688622754491013</v>
      </c>
      <c r="U3044" s="8">
        <f>SUM(pledge_tiers!L3044:CX3044)/pledge_tiers!CZ3044</f>
        <v>6.5119760479041916E-2</v>
      </c>
      <c r="V3044">
        <f>VLOOKUP(A3044,cluster_membership!$A$1:$B$4001,2,FALSE)</f>
        <v>5</v>
      </c>
    </row>
    <row r="3045" spans="1:22" x14ac:dyDescent="0.2">
      <c r="A3045" s="2">
        <v>3043</v>
      </c>
      <c r="B3045" s="3">
        <v>38536</v>
      </c>
      <c r="C3045" s="2" t="s">
        <v>18384</v>
      </c>
      <c r="D3045" s="2" t="s">
        <v>18385</v>
      </c>
      <c r="E3045" s="2" t="s">
        <v>14</v>
      </c>
      <c r="F3045" s="2" t="s">
        <v>15</v>
      </c>
      <c r="G3045" s="3">
        <v>15000</v>
      </c>
      <c r="H3045" s="6">
        <f>VLOOKUP(F3045,Exchange_rates!$A$1:$B$13,2,FALSE)</f>
        <v>1</v>
      </c>
      <c r="I3045" s="6">
        <f t="shared" si="94"/>
        <v>15000</v>
      </c>
      <c r="J3045" s="3">
        <f t="shared" si="95"/>
        <v>38536</v>
      </c>
      <c r="K3045" s="2" t="s">
        <v>3266</v>
      </c>
      <c r="L3045" t="s">
        <v>28180</v>
      </c>
      <c r="M3045" s="2">
        <v>1390</v>
      </c>
      <c r="N3045" s="2" t="s">
        <v>18386</v>
      </c>
      <c r="O3045" s="2" t="s">
        <v>18387</v>
      </c>
      <c r="P3045" s="2" t="s">
        <v>18388</v>
      </c>
      <c r="Q3045" s="2" t="s">
        <v>18389</v>
      </c>
      <c r="R3045">
        <v>9</v>
      </c>
      <c r="S3045" s="9">
        <f>SUM(pledge_tiers!B3045:F3045)/pledge_tiers!CZ3045</f>
        <v>0.94588744588744589</v>
      </c>
      <c r="T3045" s="8">
        <f>SUM(pledge_tiers!G3045:K3045)/pledge_tiers!CZ3045</f>
        <v>5.4112554112554112E-2</v>
      </c>
      <c r="U3045" s="8">
        <f>SUM(pledge_tiers!L3045:CX3045)/pledge_tiers!CZ3045</f>
        <v>0</v>
      </c>
      <c r="V3045">
        <f>VLOOKUP(A3045,cluster_membership!$A$1:$B$4001,2,FALSE)</f>
        <v>5</v>
      </c>
    </row>
    <row r="3046" spans="1:22" x14ac:dyDescent="0.2">
      <c r="A3046" s="2">
        <v>3044</v>
      </c>
      <c r="B3046" s="3">
        <v>409237</v>
      </c>
      <c r="C3046" s="2" t="s">
        <v>18390</v>
      </c>
      <c r="D3046" s="2" t="s">
        <v>18391</v>
      </c>
      <c r="E3046" s="2" t="s">
        <v>46</v>
      </c>
      <c r="F3046" s="2" t="s">
        <v>2288</v>
      </c>
      <c r="G3046" s="3">
        <v>300000</v>
      </c>
      <c r="H3046" s="6">
        <f>VLOOKUP(F3046,Exchange_rates!$A$1:$B$13,2,FALSE)</f>
        <v>0.11</v>
      </c>
      <c r="I3046" s="6">
        <f t="shared" si="94"/>
        <v>33000</v>
      </c>
      <c r="J3046" s="3">
        <f t="shared" si="95"/>
        <v>45016.07</v>
      </c>
      <c r="K3046" s="2" t="s">
        <v>13959</v>
      </c>
      <c r="L3046" t="s">
        <v>28189</v>
      </c>
      <c r="M3046" s="2">
        <v>1389</v>
      </c>
      <c r="N3046" s="2" t="s">
        <v>18392</v>
      </c>
      <c r="O3046" s="2" t="s">
        <v>18393</v>
      </c>
      <c r="P3046" s="2" t="s">
        <v>18394</v>
      </c>
      <c r="Q3046" s="2" t="s">
        <v>18395</v>
      </c>
      <c r="R3046">
        <v>13</v>
      </c>
      <c r="S3046" s="9">
        <f>SUM(pledge_tiers!B3046:F3046)/pledge_tiers!CZ3046</f>
        <v>0.9008746355685131</v>
      </c>
      <c r="T3046" s="8">
        <f>SUM(pledge_tiers!G3046:K3046)/pledge_tiers!CZ3046</f>
        <v>9.7667638483965008E-2</v>
      </c>
      <c r="U3046" s="8">
        <f>SUM(pledge_tiers!L3046:CX3046)/pledge_tiers!CZ3046</f>
        <v>1.4577259475218659E-3</v>
      </c>
      <c r="V3046">
        <f>VLOOKUP(A3046,cluster_membership!$A$1:$B$4001,2,FALSE)</f>
        <v>5</v>
      </c>
    </row>
    <row r="3047" spans="1:22" x14ac:dyDescent="0.2">
      <c r="A3047" s="2">
        <v>3045</v>
      </c>
      <c r="B3047" s="3">
        <v>533837</v>
      </c>
      <c r="C3047" s="2" t="s">
        <v>18396</v>
      </c>
      <c r="D3047" s="2" t="s">
        <v>18397</v>
      </c>
      <c r="E3047" s="2" t="s">
        <v>11165</v>
      </c>
      <c r="F3047" s="2" t="s">
        <v>7918</v>
      </c>
      <c r="G3047" s="3">
        <v>170000</v>
      </c>
      <c r="H3047" s="6">
        <f>VLOOKUP(F3047,Exchange_rates!$A$1:$B$13,2,FALSE)</f>
        <v>0.14000000000000001</v>
      </c>
      <c r="I3047" s="6">
        <f t="shared" si="94"/>
        <v>23800.000000000004</v>
      </c>
      <c r="J3047" s="3">
        <f t="shared" si="95"/>
        <v>74737.180000000008</v>
      </c>
      <c r="K3047" s="2" t="s">
        <v>1449</v>
      </c>
      <c r="L3047" t="s">
        <v>28195</v>
      </c>
      <c r="M3047" s="2">
        <v>1388</v>
      </c>
      <c r="N3047" s="2" t="s">
        <v>18398</v>
      </c>
      <c r="O3047" s="2" t="s">
        <v>18399</v>
      </c>
      <c r="P3047" s="2" t="s">
        <v>18400</v>
      </c>
      <c r="Q3047" s="2" t="s">
        <v>18401</v>
      </c>
      <c r="R3047">
        <v>15</v>
      </c>
      <c r="S3047" s="9">
        <f>SUM(pledge_tiers!B3047:F3047)/pledge_tiers!CZ3047</f>
        <v>0.83420463032113512</v>
      </c>
      <c r="T3047" s="8">
        <f>SUM(pledge_tiers!G3047:K3047)/pledge_tiers!CZ3047</f>
        <v>0.16280806572068707</v>
      </c>
      <c r="U3047" s="8">
        <f>SUM(pledge_tiers!L3047:CX3047)/pledge_tiers!CZ3047</f>
        <v>2.9873039581777448E-3</v>
      </c>
      <c r="V3047">
        <f>VLOOKUP(A3047,cluster_membership!$A$1:$B$4001,2,FALSE)</f>
        <v>5</v>
      </c>
    </row>
    <row r="3048" spans="1:22" x14ac:dyDescent="0.2">
      <c r="A3048" s="2">
        <v>3046</v>
      </c>
      <c r="B3048" s="3">
        <v>156696</v>
      </c>
      <c r="C3048" s="2" t="s">
        <v>18402</v>
      </c>
      <c r="D3048" s="2" t="s">
        <v>15018</v>
      </c>
      <c r="E3048" s="2" t="s">
        <v>14</v>
      </c>
      <c r="F3048" s="2" t="s">
        <v>15</v>
      </c>
      <c r="G3048" s="3">
        <v>50000</v>
      </c>
      <c r="H3048" s="6">
        <f>VLOOKUP(F3048,Exchange_rates!$A$1:$B$13,2,FALSE)</f>
        <v>1</v>
      </c>
      <c r="I3048" s="6">
        <f t="shared" si="94"/>
        <v>50000</v>
      </c>
      <c r="J3048" s="3">
        <f t="shared" si="95"/>
        <v>156696</v>
      </c>
      <c r="K3048" s="2" t="s">
        <v>18403</v>
      </c>
      <c r="L3048" t="s">
        <v>28180</v>
      </c>
      <c r="M3048" s="2">
        <v>1388</v>
      </c>
      <c r="N3048" s="2" t="s">
        <v>18404</v>
      </c>
      <c r="O3048" s="2" t="s">
        <v>18405</v>
      </c>
      <c r="P3048" s="2" t="s">
        <v>18406</v>
      </c>
      <c r="Q3048" s="2" t="s">
        <v>18407</v>
      </c>
      <c r="R3048">
        <v>23</v>
      </c>
      <c r="S3048" s="9">
        <f>SUM(pledge_tiers!B3048:F3048)/pledge_tiers!CZ3048</f>
        <v>8.1765557163531108E-2</v>
      </c>
      <c r="T3048" s="8">
        <f>SUM(pledge_tiers!G3048:K3048)/pledge_tiers!CZ3048</f>
        <v>0.52894356005788712</v>
      </c>
      <c r="U3048" s="8">
        <f>SUM(pledge_tiers!L3048:CX3048)/pledge_tiers!CZ3048</f>
        <v>0.38929088277858176</v>
      </c>
      <c r="V3048">
        <f>VLOOKUP(A3048,cluster_membership!$A$1:$B$4001,2,FALSE)</f>
        <v>5</v>
      </c>
    </row>
    <row r="3049" spans="1:22" x14ac:dyDescent="0.2">
      <c r="A3049" s="2">
        <v>3047</v>
      </c>
      <c r="B3049" s="3">
        <v>62884</v>
      </c>
      <c r="C3049" s="2" t="s">
        <v>18408</v>
      </c>
      <c r="D3049" s="2" t="s">
        <v>18409</v>
      </c>
      <c r="E3049" s="2" t="s">
        <v>14</v>
      </c>
      <c r="F3049" s="2" t="s">
        <v>15</v>
      </c>
      <c r="G3049" s="3">
        <v>10000</v>
      </c>
      <c r="H3049" s="6">
        <f>VLOOKUP(F3049,Exchange_rates!$A$1:$B$13,2,FALSE)</f>
        <v>1</v>
      </c>
      <c r="I3049" s="6">
        <f t="shared" si="94"/>
        <v>10000</v>
      </c>
      <c r="J3049" s="3">
        <f t="shared" si="95"/>
        <v>62884</v>
      </c>
      <c r="K3049" s="2" t="s">
        <v>47</v>
      </c>
      <c r="L3049" t="s">
        <v>28180</v>
      </c>
      <c r="M3049" s="2">
        <v>1387</v>
      </c>
      <c r="N3049" s="2" t="s">
        <v>18410</v>
      </c>
      <c r="O3049" s="2" t="s">
        <v>18411</v>
      </c>
      <c r="P3049" s="2" t="s">
        <v>18412</v>
      </c>
      <c r="Q3049" s="2" t="s">
        <v>18413</v>
      </c>
      <c r="R3049">
        <v>7</v>
      </c>
      <c r="S3049" s="9">
        <f>SUM(pledge_tiers!B3049:F3049)/pledge_tiers!CZ3049</f>
        <v>0.99709302325581395</v>
      </c>
      <c r="T3049" s="8">
        <f>SUM(pledge_tiers!G3049:K3049)/pledge_tiers!CZ3049</f>
        <v>2.9069767441860465E-3</v>
      </c>
      <c r="U3049" s="8">
        <f>SUM(pledge_tiers!L3049:CX3049)/pledge_tiers!CZ3049</f>
        <v>0</v>
      </c>
      <c r="V3049">
        <f>VLOOKUP(A3049,cluster_membership!$A$1:$B$4001,2,FALSE)</f>
        <v>5</v>
      </c>
    </row>
    <row r="3050" spans="1:22" x14ac:dyDescent="0.2">
      <c r="A3050" s="2">
        <v>3048</v>
      </c>
      <c r="B3050" s="3">
        <v>136053</v>
      </c>
      <c r="C3050" s="2" t="s">
        <v>18414</v>
      </c>
      <c r="D3050" s="2" t="s">
        <v>18415</v>
      </c>
      <c r="E3050" s="2" t="s">
        <v>534</v>
      </c>
      <c r="F3050" s="2" t="s">
        <v>15</v>
      </c>
      <c r="G3050" s="3">
        <v>25000</v>
      </c>
      <c r="H3050" s="6">
        <f>VLOOKUP(F3050,Exchange_rates!$A$1:$B$13,2,FALSE)</f>
        <v>1</v>
      </c>
      <c r="I3050" s="6">
        <f t="shared" si="94"/>
        <v>25000</v>
      </c>
      <c r="J3050" s="3">
        <f t="shared" si="95"/>
        <v>136053</v>
      </c>
      <c r="K3050" s="2" t="s">
        <v>16</v>
      </c>
      <c r="L3050" t="s">
        <v>28180</v>
      </c>
      <c r="M3050" s="2">
        <v>1387</v>
      </c>
      <c r="N3050" s="2" t="s">
        <v>18416</v>
      </c>
      <c r="O3050" s="2" t="s">
        <v>18417</v>
      </c>
      <c r="P3050" s="2" t="s">
        <v>18418</v>
      </c>
      <c r="Q3050" s="2" t="s">
        <v>18419</v>
      </c>
      <c r="R3050">
        <v>11</v>
      </c>
      <c r="S3050" s="9">
        <f>SUM(pledge_tiers!B3050:F3050)/pledge_tiers!CZ3050</f>
        <v>0.76906318082788672</v>
      </c>
      <c r="T3050" s="8">
        <f>SUM(pledge_tiers!G3050:K3050)/pledge_tiers!CZ3050</f>
        <v>0.23093681917211328</v>
      </c>
      <c r="U3050" s="8">
        <f>SUM(pledge_tiers!L3050:CX3050)/pledge_tiers!CZ3050</f>
        <v>0</v>
      </c>
      <c r="V3050">
        <f>VLOOKUP(A3050,cluster_membership!$A$1:$B$4001,2,FALSE)</f>
        <v>5</v>
      </c>
    </row>
    <row r="3051" spans="1:22" x14ac:dyDescent="0.2">
      <c r="A3051" s="2">
        <v>3049</v>
      </c>
      <c r="B3051" s="3">
        <v>62382</v>
      </c>
      <c r="C3051" s="2" t="s">
        <v>18420</v>
      </c>
      <c r="D3051" s="2" t="s">
        <v>13930</v>
      </c>
      <c r="E3051" s="2" t="s">
        <v>14</v>
      </c>
      <c r="F3051" s="2" t="s">
        <v>75</v>
      </c>
      <c r="G3051" s="3">
        <v>1500</v>
      </c>
      <c r="H3051" s="6">
        <f>VLOOKUP(F3051,Exchange_rates!$A$1:$B$13,2,FALSE)</f>
        <v>1.24</v>
      </c>
      <c r="I3051" s="6">
        <f t="shared" si="94"/>
        <v>1860</v>
      </c>
      <c r="J3051" s="3">
        <f t="shared" si="95"/>
        <v>77353.679999999993</v>
      </c>
      <c r="K3051" s="2" t="s">
        <v>827</v>
      </c>
      <c r="L3051" t="s">
        <v>28181</v>
      </c>
      <c r="M3051" s="2">
        <v>1387</v>
      </c>
      <c r="N3051" s="2" t="s">
        <v>18421</v>
      </c>
      <c r="O3051" s="2" t="s">
        <v>18422</v>
      </c>
      <c r="P3051" s="2" t="s">
        <v>18423</v>
      </c>
      <c r="Q3051" s="2" t="s">
        <v>18424</v>
      </c>
      <c r="R3051">
        <v>9</v>
      </c>
      <c r="S3051" s="9">
        <f>SUM(pledge_tiers!B3051:F3051)/pledge_tiers!CZ3051</f>
        <v>0.76014492753623186</v>
      </c>
      <c r="T3051" s="8">
        <f>SUM(pledge_tiers!G3051:K3051)/pledge_tiers!CZ3051</f>
        <v>0.23985507246376811</v>
      </c>
      <c r="U3051" s="8">
        <f>SUM(pledge_tiers!L3051:CX3051)/pledge_tiers!CZ3051</f>
        <v>0</v>
      </c>
      <c r="V3051">
        <f>VLOOKUP(A3051,cluster_membership!$A$1:$B$4001,2,FALSE)</f>
        <v>5</v>
      </c>
    </row>
    <row r="3052" spans="1:22" x14ac:dyDescent="0.2">
      <c r="A3052" s="2">
        <v>3050</v>
      </c>
      <c r="B3052" s="3">
        <v>104884</v>
      </c>
      <c r="C3052" s="2" t="s">
        <v>18425</v>
      </c>
      <c r="D3052" s="2" t="s">
        <v>18426</v>
      </c>
      <c r="E3052" s="2" t="s">
        <v>14</v>
      </c>
      <c r="F3052" s="2" t="s">
        <v>15</v>
      </c>
      <c r="G3052" s="3">
        <v>50000</v>
      </c>
      <c r="H3052" s="6">
        <f>VLOOKUP(F3052,Exchange_rates!$A$1:$B$13,2,FALSE)</f>
        <v>1</v>
      </c>
      <c r="I3052" s="6">
        <f t="shared" si="94"/>
        <v>50000</v>
      </c>
      <c r="J3052" s="3">
        <f t="shared" si="95"/>
        <v>104884</v>
      </c>
      <c r="K3052" s="2" t="s">
        <v>3564</v>
      </c>
      <c r="L3052" t="s">
        <v>28207</v>
      </c>
      <c r="M3052" s="2">
        <v>1387</v>
      </c>
      <c r="N3052" s="2" t="s">
        <v>18427</v>
      </c>
      <c r="O3052" s="2" t="s">
        <v>18428</v>
      </c>
      <c r="P3052" s="2" t="s">
        <v>18429</v>
      </c>
      <c r="Q3052" s="2" t="s">
        <v>18430</v>
      </c>
      <c r="R3052">
        <v>10</v>
      </c>
      <c r="S3052" s="9">
        <f>SUM(pledge_tiers!B3052:F3052)/pledge_tiers!CZ3052</f>
        <v>0.96508172362555722</v>
      </c>
      <c r="T3052" s="8">
        <f>SUM(pledge_tiers!G3052:K3052)/pledge_tiers!CZ3052</f>
        <v>3.4918276374442794E-2</v>
      </c>
      <c r="U3052" s="8">
        <f>SUM(pledge_tiers!L3052:CX3052)/pledge_tiers!CZ3052</f>
        <v>0</v>
      </c>
      <c r="V3052">
        <f>VLOOKUP(A3052,cluster_membership!$A$1:$B$4001,2,FALSE)</f>
        <v>5</v>
      </c>
    </row>
    <row r="3053" spans="1:22" x14ac:dyDescent="0.2">
      <c r="A3053" s="2">
        <v>3051</v>
      </c>
      <c r="B3053" s="3">
        <v>36557</v>
      </c>
      <c r="C3053" s="2" t="s">
        <v>18431</v>
      </c>
      <c r="D3053" s="2" t="s">
        <v>18432</v>
      </c>
      <c r="E3053" s="2" t="s">
        <v>46</v>
      </c>
      <c r="F3053" s="2" t="s">
        <v>413</v>
      </c>
      <c r="G3053" s="3">
        <v>14000</v>
      </c>
      <c r="H3053" s="6">
        <f>VLOOKUP(F3053,Exchange_rates!$A$1:$B$13,2,FALSE)</f>
        <v>0.77</v>
      </c>
      <c r="I3053" s="6">
        <f t="shared" si="94"/>
        <v>10780</v>
      </c>
      <c r="J3053" s="3">
        <f t="shared" si="95"/>
        <v>28148.89</v>
      </c>
      <c r="K3053" s="2" t="s">
        <v>13568</v>
      </c>
      <c r="L3053" t="s">
        <v>28187</v>
      </c>
      <c r="M3053" s="2">
        <v>1387</v>
      </c>
      <c r="N3053" s="2" t="s">
        <v>18433</v>
      </c>
      <c r="O3053" s="2" t="s">
        <v>18434</v>
      </c>
      <c r="P3053" s="2" t="s">
        <v>18435</v>
      </c>
      <c r="Q3053" s="2" t="s">
        <v>18436</v>
      </c>
      <c r="R3053">
        <v>11</v>
      </c>
      <c r="S3053" s="9">
        <f>SUM(pledge_tiers!B3053:F3053)/pledge_tiers!CZ3053</f>
        <v>0.89397240377632536</v>
      </c>
      <c r="T3053" s="8">
        <f>SUM(pledge_tiers!G3053:K3053)/pledge_tiers!CZ3053</f>
        <v>0.10602759622367465</v>
      </c>
      <c r="U3053" s="8">
        <f>SUM(pledge_tiers!L3053:CX3053)/pledge_tiers!CZ3053</f>
        <v>0</v>
      </c>
      <c r="V3053">
        <f>VLOOKUP(A3053,cluster_membership!$A$1:$B$4001,2,FALSE)</f>
        <v>5</v>
      </c>
    </row>
    <row r="3054" spans="1:22" x14ac:dyDescent="0.2">
      <c r="A3054" s="2">
        <v>3052</v>
      </c>
      <c r="B3054" s="3">
        <v>306461</v>
      </c>
      <c r="C3054" s="2" t="s">
        <v>18437</v>
      </c>
      <c r="D3054" s="2" t="s">
        <v>18438</v>
      </c>
      <c r="E3054" s="2" t="s">
        <v>559</v>
      </c>
      <c r="F3054" s="2" t="s">
        <v>2288</v>
      </c>
      <c r="G3054" s="3">
        <v>280000</v>
      </c>
      <c r="H3054" s="6">
        <f>VLOOKUP(F3054,Exchange_rates!$A$1:$B$13,2,FALSE)</f>
        <v>0.11</v>
      </c>
      <c r="I3054" s="6">
        <f t="shared" si="94"/>
        <v>30800</v>
      </c>
      <c r="J3054" s="3">
        <f t="shared" si="95"/>
        <v>33710.71</v>
      </c>
      <c r="K3054" s="2" t="s">
        <v>1256</v>
      </c>
      <c r="L3054" t="s">
        <v>28189</v>
      </c>
      <c r="M3054" s="2">
        <v>1387</v>
      </c>
      <c r="N3054" s="2" t="s">
        <v>18439</v>
      </c>
      <c r="O3054" s="2" t="s">
        <v>18440</v>
      </c>
      <c r="P3054" s="2" t="s">
        <v>18441</v>
      </c>
      <c r="Q3054" s="2" t="s">
        <v>18442</v>
      </c>
      <c r="R3054">
        <v>13</v>
      </c>
      <c r="S3054" s="9">
        <f>SUM(pledge_tiers!B3054:F3054)/pledge_tiers!CZ3054</f>
        <v>0.33307573415765068</v>
      </c>
      <c r="T3054" s="8">
        <f>SUM(pledge_tiers!G3054:K3054)/pledge_tiers!CZ3054</f>
        <v>0.66460587326120557</v>
      </c>
      <c r="U3054" s="8">
        <f>SUM(pledge_tiers!L3054:CX3054)/pledge_tiers!CZ3054</f>
        <v>2.3183925811437402E-3</v>
      </c>
      <c r="V3054">
        <f>VLOOKUP(A3054,cluster_membership!$A$1:$B$4001,2,FALSE)</f>
        <v>5</v>
      </c>
    </row>
    <row r="3055" spans="1:22" x14ac:dyDescent="0.2">
      <c r="A3055" s="2">
        <v>3053</v>
      </c>
      <c r="B3055" s="3">
        <v>51018</v>
      </c>
      <c r="C3055" s="2" t="s">
        <v>18443</v>
      </c>
      <c r="D3055" s="2" t="s">
        <v>18444</v>
      </c>
      <c r="E3055" s="2" t="s">
        <v>23</v>
      </c>
      <c r="F3055" s="2" t="s">
        <v>75</v>
      </c>
      <c r="G3055" s="3">
        <v>20000</v>
      </c>
      <c r="H3055" s="6">
        <f>VLOOKUP(F3055,Exchange_rates!$A$1:$B$13,2,FALSE)</f>
        <v>1.24</v>
      </c>
      <c r="I3055" s="6">
        <f t="shared" si="94"/>
        <v>24800</v>
      </c>
      <c r="J3055" s="3">
        <f t="shared" si="95"/>
        <v>63262.32</v>
      </c>
      <c r="K3055" s="2" t="s">
        <v>6296</v>
      </c>
      <c r="L3055" t="s">
        <v>28181</v>
      </c>
      <c r="M3055" s="2">
        <v>1387</v>
      </c>
      <c r="N3055" s="2" t="s">
        <v>18445</v>
      </c>
      <c r="O3055" s="2" t="s">
        <v>18446</v>
      </c>
      <c r="P3055" s="2" t="s">
        <v>18447</v>
      </c>
      <c r="Q3055" s="2" t="s">
        <v>18448</v>
      </c>
      <c r="R3055">
        <v>18</v>
      </c>
      <c r="S3055" s="9">
        <f>SUM(pledge_tiers!B3055:F3055)/pledge_tiers!CZ3055</f>
        <v>0.85</v>
      </c>
      <c r="T3055" s="8">
        <f>SUM(pledge_tiers!G3055:K3055)/pledge_tiers!CZ3055</f>
        <v>9.420289855072464E-2</v>
      </c>
      <c r="U3055" s="8">
        <f>SUM(pledge_tiers!L3055:CX3055)/pledge_tiers!CZ3055</f>
        <v>5.5797101449275362E-2</v>
      </c>
      <c r="V3055">
        <f>VLOOKUP(A3055,cluster_membership!$A$1:$B$4001,2,FALSE)</f>
        <v>5</v>
      </c>
    </row>
    <row r="3056" spans="1:22" x14ac:dyDescent="0.2">
      <c r="A3056" s="2">
        <v>3054</v>
      </c>
      <c r="B3056" s="3">
        <v>91380</v>
      </c>
      <c r="C3056" s="2" t="s">
        <v>18449</v>
      </c>
      <c r="D3056" s="2" t="s">
        <v>18450</v>
      </c>
      <c r="E3056" s="2" t="s">
        <v>46</v>
      </c>
      <c r="F3056" s="2" t="s">
        <v>15</v>
      </c>
      <c r="G3056" s="3">
        <v>85000</v>
      </c>
      <c r="H3056" s="6">
        <f>VLOOKUP(F3056,Exchange_rates!$A$1:$B$13,2,FALSE)</f>
        <v>1</v>
      </c>
      <c r="I3056" s="6">
        <f t="shared" si="94"/>
        <v>85000</v>
      </c>
      <c r="J3056" s="3">
        <f t="shared" si="95"/>
        <v>91380</v>
      </c>
      <c r="K3056" s="2" t="s">
        <v>305</v>
      </c>
      <c r="L3056" t="s">
        <v>28180</v>
      </c>
      <c r="M3056" s="2">
        <v>1387</v>
      </c>
      <c r="N3056" s="2" t="s">
        <v>18451</v>
      </c>
      <c r="O3056" s="2" t="s">
        <v>18452</v>
      </c>
      <c r="P3056" s="2" t="s">
        <v>18453</v>
      </c>
      <c r="Q3056" s="2" t="s">
        <v>18454</v>
      </c>
      <c r="R3056">
        <v>22</v>
      </c>
      <c r="S3056" s="9">
        <f>SUM(pledge_tiers!B3056:F3056)/pledge_tiers!CZ3056</f>
        <v>0.78993435448577676</v>
      </c>
      <c r="T3056" s="8">
        <f>SUM(pledge_tiers!G3056:K3056)/pledge_tiers!CZ3056</f>
        <v>0.13420860685630925</v>
      </c>
      <c r="U3056" s="8">
        <f>SUM(pledge_tiers!L3056:CX3056)/pledge_tiers!CZ3056</f>
        <v>7.5857038657913933E-2</v>
      </c>
      <c r="V3056">
        <f>VLOOKUP(A3056,cluster_membership!$A$1:$B$4001,2,FALSE)</f>
        <v>5</v>
      </c>
    </row>
    <row r="3057" spans="1:22" x14ac:dyDescent="0.2">
      <c r="A3057" s="2">
        <v>3055</v>
      </c>
      <c r="B3057" s="3">
        <v>136393</v>
      </c>
      <c r="C3057" s="2" t="s">
        <v>18455</v>
      </c>
      <c r="D3057" s="2" t="s">
        <v>18456</v>
      </c>
      <c r="E3057" s="2" t="s">
        <v>1173</v>
      </c>
      <c r="F3057" s="2" t="s">
        <v>15</v>
      </c>
      <c r="G3057" s="3">
        <v>130000</v>
      </c>
      <c r="H3057" s="6">
        <f>VLOOKUP(F3057,Exchange_rates!$A$1:$B$13,2,FALSE)</f>
        <v>1</v>
      </c>
      <c r="I3057" s="6">
        <f t="shared" si="94"/>
        <v>130000</v>
      </c>
      <c r="J3057" s="3">
        <f t="shared" si="95"/>
        <v>136393</v>
      </c>
      <c r="K3057" s="2" t="s">
        <v>6303</v>
      </c>
      <c r="L3057" t="s">
        <v>28180</v>
      </c>
      <c r="M3057" s="2">
        <v>1386</v>
      </c>
      <c r="N3057" s="2" t="s">
        <v>18457</v>
      </c>
      <c r="O3057" s="2" t="s">
        <v>18458</v>
      </c>
      <c r="P3057" s="2" t="s">
        <v>18459</v>
      </c>
      <c r="Q3057" s="2" t="s">
        <v>18460</v>
      </c>
      <c r="R3057">
        <v>10</v>
      </c>
      <c r="S3057" s="9">
        <f>SUM(pledge_tiers!B3057:F3057)/pledge_tiers!CZ3057</f>
        <v>0.96628131021194608</v>
      </c>
      <c r="T3057" s="8">
        <f>SUM(pledge_tiers!G3057:K3057)/pledge_tiers!CZ3057</f>
        <v>3.3718689788053952E-2</v>
      </c>
      <c r="U3057" s="8">
        <f>SUM(pledge_tiers!L3057:CX3057)/pledge_tiers!CZ3057</f>
        <v>0</v>
      </c>
      <c r="V3057">
        <f>VLOOKUP(A3057,cluster_membership!$A$1:$B$4001,2,FALSE)</f>
        <v>5</v>
      </c>
    </row>
    <row r="3058" spans="1:22" x14ac:dyDescent="0.2">
      <c r="A3058" s="2">
        <v>3056</v>
      </c>
      <c r="B3058" s="3">
        <v>70743</v>
      </c>
      <c r="C3058" s="2" t="s">
        <v>18461</v>
      </c>
      <c r="D3058" s="2" t="s">
        <v>18462</v>
      </c>
      <c r="E3058" s="2" t="s">
        <v>834</v>
      </c>
      <c r="F3058" s="2" t="s">
        <v>945</v>
      </c>
      <c r="G3058" s="3">
        <v>10000</v>
      </c>
      <c r="H3058" s="6">
        <f>VLOOKUP(F3058,Exchange_rates!$A$1:$B$13,2,FALSE)</f>
        <v>1.06</v>
      </c>
      <c r="I3058" s="6">
        <f t="shared" si="94"/>
        <v>10600</v>
      </c>
      <c r="J3058" s="3">
        <f t="shared" si="95"/>
        <v>74987.58</v>
      </c>
      <c r="K3058" s="2" t="s">
        <v>1256</v>
      </c>
      <c r="L3058" t="s">
        <v>28189</v>
      </c>
      <c r="M3058" s="2">
        <v>1386</v>
      </c>
      <c r="N3058" s="2" t="s">
        <v>18463</v>
      </c>
      <c r="O3058" s="2" t="s">
        <v>18464</v>
      </c>
      <c r="P3058" s="2" t="s">
        <v>18465</v>
      </c>
      <c r="Q3058" s="2" t="s">
        <v>18466</v>
      </c>
      <c r="R3058">
        <v>12</v>
      </c>
      <c r="S3058" s="9">
        <f>SUM(pledge_tiers!B3058:F3058)/pledge_tiers!CZ3058</f>
        <v>0.6415508412582297</v>
      </c>
      <c r="T3058" s="8">
        <f>SUM(pledge_tiers!G3058:K3058)/pledge_tiers!CZ3058</f>
        <v>0.35332845647403072</v>
      </c>
      <c r="U3058" s="8">
        <f>SUM(pledge_tiers!L3058:CX3058)/pledge_tiers!CZ3058</f>
        <v>5.1207022677395757E-3</v>
      </c>
      <c r="V3058">
        <f>VLOOKUP(A3058,cluster_membership!$A$1:$B$4001,2,FALSE)</f>
        <v>5</v>
      </c>
    </row>
    <row r="3059" spans="1:22" x14ac:dyDescent="0.2">
      <c r="A3059" s="2">
        <v>3057</v>
      </c>
      <c r="B3059" s="3">
        <v>53277</v>
      </c>
      <c r="C3059" s="2" t="s">
        <v>18467</v>
      </c>
      <c r="D3059" s="2" t="s">
        <v>18468</v>
      </c>
      <c r="E3059" s="2" t="s">
        <v>685</v>
      </c>
      <c r="F3059" s="2" t="s">
        <v>75</v>
      </c>
      <c r="G3059" s="3">
        <v>20000</v>
      </c>
      <c r="H3059" s="6">
        <f>VLOOKUP(F3059,Exchange_rates!$A$1:$B$13,2,FALSE)</f>
        <v>1.24</v>
      </c>
      <c r="I3059" s="6">
        <f t="shared" si="94"/>
        <v>24800</v>
      </c>
      <c r="J3059" s="3">
        <f t="shared" si="95"/>
        <v>66063.48</v>
      </c>
      <c r="K3059" s="2" t="s">
        <v>1685</v>
      </c>
      <c r="L3059" t="s">
        <v>28181</v>
      </c>
      <c r="M3059" s="2">
        <v>1385</v>
      </c>
      <c r="N3059" s="2" t="s">
        <v>18469</v>
      </c>
      <c r="O3059" s="2" t="s">
        <v>18470</v>
      </c>
      <c r="P3059" s="2" t="s">
        <v>18471</v>
      </c>
      <c r="Q3059" s="2" t="s">
        <v>18472</v>
      </c>
      <c r="R3059">
        <v>26</v>
      </c>
      <c r="S3059" s="9">
        <f>SUM(pledge_tiers!B3059:F3059)/pledge_tiers!CZ3059</f>
        <v>0.77101449275362322</v>
      </c>
      <c r="T3059" s="8">
        <f>SUM(pledge_tiers!G3059:K3059)/pledge_tiers!CZ3059</f>
        <v>0.14492753623188406</v>
      </c>
      <c r="U3059" s="8">
        <f>SUM(pledge_tiers!L3059:CX3059)/pledge_tiers!CZ3059</f>
        <v>8.4057971014492749E-2</v>
      </c>
      <c r="V3059">
        <f>VLOOKUP(A3059,cluster_membership!$A$1:$B$4001,2,FALSE)</f>
        <v>5</v>
      </c>
    </row>
    <row r="3060" spans="1:22" x14ac:dyDescent="0.2">
      <c r="A3060" s="2">
        <v>3058</v>
      </c>
      <c r="B3060" s="3">
        <v>163166</v>
      </c>
      <c r="C3060" s="2" t="s">
        <v>18473</v>
      </c>
      <c r="D3060" s="2" t="s">
        <v>18474</v>
      </c>
      <c r="E3060" s="2" t="s">
        <v>1255</v>
      </c>
      <c r="F3060" s="2" t="s">
        <v>15</v>
      </c>
      <c r="G3060" s="3">
        <v>100000</v>
      </c>
      <c r="H3060" s="6">
        <f>VLOOKUP(F3060,Exchange_rates!$A$1:$B$13,2,FALSE)</f>
        <v>1</v>
      </c>
      <c r="I3060" s="6">
        <f t="shared" si="94"/>
        <v>100000</v>
      </c>
      <c r="J3060" s="3">
        <f t="shared" si="95"/>
        <v>163166</v>
      </c>
      <c r="K3060" s="2" t="s">
        <v>560</v>
      </c>
      <c r="L3060" t="s">
        <v>28180</v>
      </c>
      <c r="M3060" s="2">
        <v>1385</v>
      </c>
      <c r="N3060" s="2" t="s">
        <v>18475</v>
      </c>
      <c r="O3060" s="2" t="s">
        <v>18476</v>
      </c>
      <c r="P3060" s="2" t="s">
        <v>18477</v>
      </c>
      <c r="Q3060" s="2" t="s">
        <v>18478</v>
      </c>
      <c r="R3060">
        <v>13</v>
      </c>
      <c r="S3060" s="9">
        <f>SUM(pledge_tiers!B3060:F3060)/pledge_tiers!CZ3060</f>
        <v>0.57717629846378937</v>
      </c>
      <c r="T3060" s="8">
        <f>SUM(pledge_tiers!G3060:K3060)/pledge_tiers!CZ3060</f>
        <v>0.42136064374542792</v>
      </c>
      <c r="U3060" s="8">
        <f>SUM(pledge_tiers!L3060:CX3060)/pledge_tiers!CZ3060</f>
        <v>1.463057790782736E-3</v>
      </c>
      <c r="V3060">
        <f>VLOOKUP(A3060,cluster_membership!$A$1:$B$4001,2,FALSE)</f>
        <v>5</v>
      </c>
    </row>
    <row r="3061" spans="1:22" x14ac:dyDescent="0.2">
      <c r="A3061" s="2">
        <v>3059</v>
      </c>
      <c r="B3061" s="3">
        <v>87991</v>
      </c>
      <c r="C3061" s="2" t="s">
        <v>18479</v>
      </c>
      <c r="D3061" s="2" t="s">
        <v>7635</v>
      </c>
      <c r="E3061" s="2" t="s">
        <v>14</v>
      </c>
      <c r="F3061" s="2" t="s">
        <v>15</v>
      </c>
      <c r="G3061" s="3">
        <v>30000</v>
      </c>
      <c r="H3061" s="6">
        <f>VLOOKUP(F3061,Exchange_rates!$A$1:$B$13,2,FALSE)</f>
        <v>1</v>
      </c>
      <c r="I3061" s="6">
        <f t="shared" si="94"/>
        <v>30000</v>
      </c>
      <c r="J3061" s="3">
        <f t="shared" si="95"/>
        <v>87991</v>
      </c>
      <c r="K3061" s="2" t="s">
        <v>3245</v>
      </c>
      <c r="L3061" t="s">
        <v>28180</v>
      </c>
      <c r="M3061" s="2">
        <v>1385</v>
      </c>
      <c r="N3061" s="2" t="s">
        <v>18480</v>
      </c>
      <c r="O3061" s="2" t="s">
        <v>18481</v>
      </c>
      <c r="P3061" s="2" t="s">
        <v>18482</v>
      </c>
      <c r="Q3061" s="2" t="s">
        <v>18483</v>
      </c>
      <c r="R3061">
        <v>2</v>
      </c>
      <c r="S3061" s="9">
        <f>SUM(pledge_tiers!B3061:F3061)/pledge_tiers!CZ3061</f>
        <v>1</v>
      </c>
      <c r="T3061" s="8">
        <f>SUM(pledge_tiers!G3061:K3061)/pledge_tiers!CZ3061</f>
        <v>0</v>
      </c>
      <c r="U3061" s="8">
        <f>SUM(pledge_tiers!L3061:CX3061)/pledge_tiers!CZ3061</f>
        <v>0</v>
      </c>
      <c r="V3061">
        <f>VLOOKUP(A3061,cluster_membership!$A$1:$B$4001,2,FALSE)</f>
        <v>5</v>
      </c>
    </row>
    <row r="3062" spans="1:22" x14ac:dyDescent="0.2">
      <c r="A3062" s="2">
        <v>3060</v>
      </c>
      <c r="B3062" s="3">
        <v>56998</v>
      </c>
      <c r="C3062" s="2" t="s">
        <v>18484</v>
      </c>
      <c r="D3062" s="2" t="s">
        <v>18485</v>
      </c>
      <c r="E3062" s="2" t="s">
        <v>1699</v>
      </c>
      <c r="F3062" s="2" t="s">
        <v>15</v>
      </c>
      <c r="G3062" s="3">
        <v>2800</v>
      </c>
      <c r="H3062" s="6">
        <f>VLOOKUP(F3062,Exchange_rates!$A$1:$B$13,2,FALSE)</f>
        <v>1</v>
      </c>
      <c r="I3062" s="6">
        <f t="shared" si="94"/>
        <v>2800</v>
      </c>
      <c r="J3062" s="3">
        <f t="shared" si="95"/>
        <v>56998</v>
      </c>
      <c r="K3062" s="2" t="s">
        <v>18486</v>
      </c>
      <c r="L3062" t="s">
        <v>28180</v>
      </c>
      <c r="M3062" s="2">
        <v>1385</v>
      </c>
      <c r="N3062" s="2" t="s">
        <v>18487</v>
      </c>
      <c r="O3062" s="2" t="s">
        <v>18488</v>
      </c>
      <c r="P3062" s="2" t="s">
        <v>18489</v>
      </c>
      <c r="Q3062" s="2" t="s">
        <v>18490</v>
      </c>
      <c r="R3062">
        <v>13</v>
      </c>
      <c r="S3062" s="9">
        <f>SUM(pledge_tiers!B3062:F3062)/pledge_tiers!CZ3062</f>
        <v>0.29305354558610708</v>
      </c>
      <c r="T3062" s="8">
        <f>SUM(pledge_tiers!G3062:K3062)/pledge_tiers!CZ3062</f>
        <v>0.66931982633863962</v>
      </c>
      <c r="U3062" s="8">
        <f>SUM(pledge_tiers!L3062:CX3062)/pledge_tiers!CZ3062</f>
        <v>3.7626628075253257E-2</v>
      </c>
      <c r="V3062">
        <f>VLOOKUP(A3062,cluster_membership!$A$1:$B$4001,2,FALSE)</f>
        <v>5</v>
      </c>
    </row>
    <row r="3063" spans="1:22" x14ac:dyDescent="0.2">
      <c r="A3063" s="2">
        <v>3061</v>
      </c>
      <c r="B3063" s="3">
        <v>77474</v>
      </c>
      <c r="C3063" s="2" t="s">
        <v>18491</v>
      </c>
      <c r="D3063" s="2" t="s">
        <v>18492</v>
      </c>
      <c r="E3063" s="2" t="s">
        <v>83</v>
      </c>
      <c r="F3063" s="2" t="s">
        <v>15</v>
      </c>
      <c r="G3063" s="3">
        <v>25000</v>
      </c>
      <c r="H3063" s="6">
        <f>VLOOKUP(F3063,Exchange_rates!$A$1:$B$13,2,FALSE)</f>
        <v>1</v>
      </c>
      <c r="I3063" s="6">
        <f t="shared" si="94"/>
        <v>25000</v>
      </c>
      <c r="J3063" s="3">
        <f t="shared" si="95"/>
        <v>77474</v>
      </c>
      <c r="K3063" s="2" t="s">
        <v>380</v>
      </c>
      <c r="L3063" t="s">
        <v>28180</v>
      </c>
      <c r="M3063" s="2">
        <v>1384</v>
      </c>
      <c r="N3063" s="2" t="s">
        <v>18493</v>
      </c>
      <c r="O3063" s="2" t="s">
        <v>18494</v>
      </c>
      <c r="P3063" s="2" t="s">
        <v>18495</v>
      </c>
      <c r="Q3063" s="2" t="s">
        <v>18496</v>
      </c>
      <c r="R3063">
        <v>12</v>
      </c>
      <c r="S3063" s="9">
        <f>SUM(pledge_tiers!B3063:F3063)/pledge_tiers!CZ3063</f>
        <v>0.86068855084067253</v>
      </c>
      <c r="T3063" s="8">
        <f>SUM(pledge_tiers!G3063:K3063)/pledge_tiers!CZ3063</f>
        <v>0.13370696557245795</v>
      </c>
      <c r="U3063" s="8">
        <f>SUM(pledge_tiers!L3063:CX3063)/pledge_tiers!CZ3063</f>
        <v>5.6044835868694952E-3</v>
      </c>
      <c r="V3063">
        <f>VLOOKUP(A3063,cluster_membership!$A$1:$B$4001,2,FALSE)</f>
        <v>5</v>
      </c>
    </row>
    <row r="3064" spans="1:22" x14ac:dyDescent="0.2">
      <c r="A3064" s="2">
        <v>3062</v>
      </c>
      <c r="B3064" s="3">
        <v>100279</v>
      </c>
      <c r="C3064" s="2" t="s">
        <v>18497</v>
      </c>
      <c r="D3064" s="2" t="s">
        <v>7499</v>
      </c>
      <c r="E3064" s="2" t="s">
        <v>14</v>
      </c>
      <c r="F3064" s="2" t="s">
        <v>15</v>
      </c>
      <c r="G3064" s="3">
        <v>35000</v>
      </c>
      <c r="H3064" s="6">
        <f>VLOOKUP(F3064,Exchange_rates!$A$1:$B$13,2,FALSE)</f>
        <v>1</v>
      </c>
      <c r="I3064" s="6">
        <f t="shared" si="94"/>
        <v>35000</v>
      </c>
      <c r="J3064" s="3">
        <f t="shared" si="95"/>
        <v>100279</v>
      </c>
      <c r="K3064" s="2" t="s">
        <v>1044</v>
      </c>
      <c r="L3064" t="s">
        <v>28180</v>
      </c>
      <c r="M3064" s="2">
        <v>1384</v>
      </c>
      <c r="N3064" s="2" t="s">
        <v>18498</v>
      </c>
      <c r="O3064" s="2" t="s">
        <v>18499</v>
      </c>
      <c r="P3064" s="2" t="s">
        <v>18500</v>
      </c>
      <c r="Q3064" s="2" t="s">
        <v>18501</v>
      </c>
      <c r="R3064">
        <v>9</v>
      </c>
      <c r="S3064" s="9">
        <f>SUM(pledge_tiers!B3064:F3064)/pledge_tiers!CZ3064</f>
        <v>0.76359680928208851</v>
      </c>
      <c r="T3064" s="8">
        <f>SUM(pledge_tiers!G3064:K3064)/pledge_tiers!CZ3064</f>
        <v>0.23640319071791152</v>
      </c>
      <c r="U3064" s="8">
        <f>SUM(pledge_tiers!L3064:CX3064)/pledge_tiers!CZ3064</f>
        <v>0</v>
      </c>
      <c r="V3064">
        <f>VLOOKUP(A3064,cluster_membership!$A$1:$B$4001,2,FALSE)</f>
        <v>5</v>
      </c>
    </row>
    <row r="3065" spans="1:22" x14ac:dyDescent="0.2">
      <c r="A3065" s="2">
        <v>3063</v>
      </c>
      <c r="B3065" s="3">
        <v>52940</v>
      </c>
      <c r="C3065" s="2" t="s">
        <v>18502</v>
      </c>
      <c r="D3065" s="2" t="s">
        <v>18503</v>
      </c>
      <c r="E3065" s="2" t="s">
        <v>46</v>
      </c>
      <c r="F3065" s="2" t="s">
        <v>15</v>
      </c>
      <c r="G3065" s="3">
        <v>50000</v>
      </c>
      <c r="H3065" s="6">
        <f>VLOOKUP(F3065,Exchange_rates!$A$1:$B$13,2,FALSE)</f>
        <v>1</v>
      </c>
      <c r="I3065" s="6">
        <f t="shared" si="94"/>
        <v>50000</v>
      </c>
      <c r="J3065" s="3">
        <f t="shared" si="95"/>
        <v>52940</v>
      </c>
      <c r="K3065" s="2" t="s">
        <v>8833</v>
      </c>
      <c r="L3065" t="s">
        <v>28180</v>
      </c>
      <c r="M3065" s="2">
        <v>1384</v>
      </c>
      <c r="N3065" s="2" t="s">
        <v>18504</v>
      </c>
      <c r="O3065" s="2" t="s">
        <v>18505</v>
      </c>
      <c r="P3065" s="2" t="s">
        <v>18506</v>
      </c>
      <c r="Q3065" s="2" t="s">
        <v>18507</v>
      </c>
      <c r="R3065">
        <v>13</v>
      </c>
      <c r="S3065" s="9">
        <f>SUM(pledge_tiers!B3065:F3065)/pledge_tiers!CZ3065</f>
        <v>0.8857566765578635</v>
      </c>
      <c r="T3065" s="8">
        <f>SUM(pledge_tiers!G3065:K3065)/pledge_tiers!CZ3065</f>
        <v>0.11127596439169139</v>
      </c>
      <c r="U3065" s="8">
        <f>SUM(pledge_tiers!L3065:CX3065)/pledge_tiers!CZ3065</f>
        <v>2.967359050445104E-3</v>
      </c>
      <c r="V3065">
        <f>VLOOKUP(A3065,cluster_membership!$A$1:$B$4001,2,FALSE)</f>
        <v>5</v>
      </c>
    </row>
    <row r="3066" spans="1:22" x14ac:dyDescent="0.2">
      <c r="A3066" s="2">
        <v>3064</v>
      </c>
      <c r="B3066" s="3">
        <v>63573</v>
      </c>
      <c r="C3066" s="2" t="s">
        <v>18508</v>
      </c>
      <c r="D3066" s="2" t="s">
        <v>12569</v>
      </c>
      <c r="E3066" s="2" t="s">
        <v>189</v>
      </c>
      <c r="F3066" s="2" t="s">
        <v>15</v>
      </c>
      <c r="G3066" s="3">
        <v>40000</v>
      </c>
      <c r="H3066" s="6">
        <f>VLOOKUP(F3066,Exchange_rates!$A$1:$B$13,2,FALSE)</f>
        <v>1</v>
      </c>
      <c r="I3066" s="6">
        <f t="shared" si="94"/>
        <v>40000</v>
      </c>
      <c r="J3066" s="3">
        <f t="shared" si="95"/>
        <v>63573</v>
      </c>
      <c r="K3066" s="2" t="s">
        <v>18509</v>
      </c>
      <c r="L3066" t="s">
        <v>28180</v>
      </c>
      <c r="M3066" s="2">
        <v>1384</v>
      </c>
      <c r="N3066" s="2" t="s">
        <v>18510</v>
      </c>
      <c r="O3066" s="2" t="s">
        <v>18511</v>
      </c>
      <c r="P3066" s="2" t="s">
        <v>18512</v>
      </c>
      <c r="Q3066" s="2" t="s">
        <v>18513</v>
      </c>
      <c r="R3066">
        <v>11</v>
      </c>
      <c r="S3066" s="9">
        <f>SUM(pledge_tiers!B3066:F3066)/pledge_tiers!CZ3066</f>
        <v>0.95886889460154245</v>
      </c>
      <c r="T3066" s="8">
        <f>SUM(pledge_tiers!G3066:K3066)/pledge_tiers!CZ3066</f>
        <v>4.1131105398457581E-2</v>
      </c>
      <c r="U3066" s="8">
        <f>SUM(pledge_tiers!L3066:CX3066)/pledge_tiers!CZ3066</f>
        <v>0</v>
      </c>
      <c r="V3066">
        <f>VLOOKUP(A3066,cluster_membership!$A$1:$B$4001,2,FALSE)</f>
        <v>5</v>
      </c>
    </row>
    <row r="3067" spans="1:22" x14ac:dyDescent="0.2">
      <c r="A3067" s="2">
        <v>3065</v>
      </c>
      <c r="B3067" s="3">
        <v>181079</v>
      </c>
      <c r="C3067" s="2" t="s">
        <v>18514</v>
      </c>
      <c r="D3067" s="2" t="s">
        <v>18515</v>
      </c>
      <c r="E3067" s="2" t="s">
        <v>1005</v>
      </c>
      <c r="F3067" s="2" t="s">
        <v>15</v>
      </c>
      <c r="G3067" s="3">
        <v>30000</v>
      </c>
      <c r="H3067" s="6">
        <f>VLOOKUP(F3067,Exchange_rates!$A$1:$B$13,2,FALSE)</f>
        <v>1</v>
      </c>
      <c r="I3067" s="6">
        <f t="shared" si="94"/>
        <v>30000</v>
      </c>
      <c r="J3067" s="3">
        <f t="shared" si="95"/>
        <v>181079</v>
      </c>
      <c r="K3067" s="2" t="s">
        <v>16</v>
      </c>
      <c r="L3067" t="s">
        <v>28180</v>
      </c>
      <c r="M3067" s="2">
        <v>1383</v>
      </c>
      <c r="N3067" s="2" t="s">
        <v>18516</v>
      </c>
      <c r="O3067" s="2" t="s">
        <v>18517</v>
      </c>
      <c r="P3067" s="2" t="s">
        <v>18518</v>
      </c>
      <c r="Q3067" s="2" t="s">
        <v>18519</v>
      </c>
      <c r="R3067">
        <v>5</v>
      </c>
      <c r="S3067" s="9">
        <f>SUM(pledge_tiers!B3067:F3067)/pledge_tiers!CZ3067</f>
        <v>1</v>
      </c>
      <c r="T3067" s="8">
        <f>SUM(pledge_tiers!G3067:K3067)/pledge_tiers!CZ3067</f>
        <v>0</v>
      </c>
      <c r="U3067" s="8">
        <f>SUM(pledge_tiers!L3067:CX3067)/pledge_tiers!CZ3067</f>
        <v>0</v>
      </c>
      <c r="V3067">
        <f>VLOOKUP(A3067,cluster_membership!$A$1:$B$4001,2,FALSE)</f>
        <v>5</v>
      </c>
    </row>
    <row r="3068" spans="1:22" x14ac:dyDescent="0.2">
      <c r="A3068" s="2">
        <v>3066</v>
      </c>
      <c r="B3068" s="3">
        <v>81099</v>
      </c>
      <c r="C3068" s="2" t="s">
        <v>18520</v>
      </c>
      <c r="D3068" s="2" t="s">
        <v>10935</v>
      </c>
      <c r="E3068" s="2" t="s">
        <v>3088</v>
      </c>
      <c r="F3068" s="2" t="s">
        <v>15</v>
      </c>
      <c r="G3068" s="3">
        <v>75000</v>
      </c>
      <c r="H3068" s="6">
        <f>VLOOKUP(F3068,Exchange_rates!$A$1:$B$13,2,FALSE)</f>
        <v>1</v>
      </c>
      <c r="I3068" s="6">
        <f t="shared" si="94"/>
        <v>75000</v>
      </c>
      <c r="J3068" s="3">
        <f t="shared" si="95"/>
        <v>81099</v>
      </c>
      <c r="K3068" s="2" t="s">
        <v>1475</v>
      </c>
      <c r="L3068" t="s">
        <v>28180</v>
      </c>
      <c r="M3068" s="2">
        <v>1382</v>
      </c>
      <c r="N3068" s="2" t="s">
        <v>18521</v>
      </c>
      <c r="O3068" s="2" t="s">
        <v>18522</v>
      </c>
      <c r="P3068" s="2" t="s">
        <v>18523</v>
      </c>
      <c r="Q3068" s="2" t="s">
        <v>18524</v>
      </c>
      <c r="R3068">
        <v>36</v>
      </c>
      <c r="S3068" s="9">
        <f>SUM(pledge_tiers!B3068:F3068)/pledge_tiers!CZ3068</f>
        <v>0.37721893491124259</v>
      </c>
      <c r="T3068" s="8">
        <f>SUM(pledge_tiers!G3068:K3068)/pledge_tiers!CZ3068</f>
        <v>0.17825443786982248</v>
      </c>
      <c r="U3068" s="8">
        <f>SUM(pledge_tiers!L3068:CX3068)/pledge_tiers!CZ3068</f>
        <v>0.44452662721893493</v>
      </c>
      <c r="V3068">
        <f>VLOOKUP(A3068,cluster_membership!$A$1:$B$4001,2,FALSE)</f>
        <v>5</v>
      </c>
    </row>
    <row r="3069" spans="1:22" x14ac:dyDescent="0.2">
      <c r="A3069" s="2">
        <v>3067</v>
      </c>
      <c r="B3069" s="3">
        <v>75564</v>
      </c>
      <c r="C3069" s="2" t="s">
        <v>18525</v>
      </c>
      <c r="D3069" s="2" t="s">
        <v>18526</v>
      </c>
      <c r="E3069" s="2" t="s">
        <v>581</v>
      </c>
      <c r="F3069" s="2" t="s">
        <v>945</v>
      </c>
      <c r="G3069" s="3">
        <v>30000</v>
      </c>
      <c r="H3069" s="6">
        <f>VLOOKUP(F3069,Exchange_rates!$A$1:$B$13,2,FALSE)</f>
        <v>1.06</v>
      </c>
      <c r="I3069" s="6">
        <f t="shared" si="94"/>
        <v>31800</v>
      </c>
      <c r="J3069" s="3">
        <f t="shared" si="95"/>
        <v>80097.840000000011</v>
      </c>
      <c r="K3069" s="2" t="s">
        <v>4404</v>
      </c>
      <c r="L3069" t="s">
        <v>28199</v>
      </c>
      <c r="M3069" s="2">
        <v>1382</v>
      </c>
      <c r="N3069" s="2" t="s">
        <v>18527</v>
      </c>
      <c r="O3069" s="2" t="s">
        <v>18528</v>
      </c>
      <c r="P3069" s="2" t="s">
        <v>18529</v>
      </c>
      <c r="Q3069" s="2" t="s">
        <v>18530</v>
      </c>
      <c r="R3069">
        <v>14</v>
      </c>
      <c r="S3069" s="9">
        <f>SUM(pledge_tiers!B3069:F3069)/pledge_tiers!CZ3069</f>
        <v>0.36988304093567254</v>
      </c>
      <c r="T3069" s="8">
        <f>SUM(pledge_tiers!G3069:K3069)/pledge_tiers!CZ3069</f>
        <v>0.62061403508771928</v>
      </c>
      <c r="U3069" s="8">
        <f>SUM(pledge_tiers!L3069:CX3069)/pledge_tiers!CZ3069</f>
        <v>9.5029239766081866E-3</v>
      </c>
      <c r="V3069">
        <f>VLOOKUP(A3069,cluster_membership!$A$1:$B$4001,2,FALSE)</f>
        <v>5</v>
      </c>
    </row>
    <row r="3070" spans="1:22" x14ac:dyDescent="0.2">
      <c r="A3070" s="2">
        <v>3068</v>
      </c>
      <c r="B3070" s="3">
        <v>76078</v>
      </c>
      <c r="C3070" s="2" t="s">
        <v>18531</v>
      </c>
      <c r="D3070" s="2" t="s">
        <v>18532</v>
      </c>
      <c r="E3070" s="2" t="s">
        <v>14</v>
      </c>
      <c r="F3070" s="2" t="s">
        <v>15</v>
      </c>
      <c r="G3070" s="3">
        <v>15000</v>
      </c>
      <c r="H3070" s="6">
        <f>VLOOKUP(F3070,Exchange_rates!$A$1:$B$13,2,FALSE)</f>
        <v>1</v>
      </c>
      <c r="I3070" s="6">
        <f t="shared" si="94"/>
        <v>15000</v>
      </c>
      <c r="J3070" s="3">
        <f t="shared" si="95"/>
        <v>76078</v>
      </c>
      <c r="K3070" s="2" t="s">
        <v>9988</v>
      </c>
      <c r="L3070" t="s">
        <v>28180</v>
      </c>
      <c r="M3070" s="2">
        <v>1382</v>
      </c>
      <c r="N3070" s="2" t="s">
        <v>18533</v>
      </c>
      <c r="O3070" s="2" t="s">
        <v>18534</v>
      </c>
      <c r="P3070" s="2" t="s">
        <v>18535</v>
      </c>
      <c r="Q3070" s="2" t="s">
        <v>18536</v>
      </c>
      <c r="R3070">
        <v>10</v>
      </c>
      <c r="S3070" s="9">
        <f>SUM(pledge_tiers!B3070:F3070)/pledge_tiers!CZ3070</f>
        <v>0.69978245105148662</v>
      </c>
      <c r="T3070" s="8">
        <f>SUM(pledge_tiers!G3070:K3070)/pledge_tiers!CZ3070</f>
        <v>0.30021754894851344</v>
      </c>
      <c r="U3070" s="8">
        <f>SUM(pledge_tiers!L3070:CX3070)/pledge_tiers!CZ3070</f>
        <v>0</v>
      </c>
      <c r="V3070">
        <f>VLOOKUP(A3070,cluster_membership!$A$1:$B$4001,2,FALSE)</f>
        <v>5</v>
      </c>
    </row>
    <row r="3071" spans="1:22" x14ac:dyDescent="0.2">
      <c r="A3071" s="2">
        <v>3069</v>
      </c>
      <c r="B3071" s="3">
        <v>123659</v>
      </c>
      <c r="C3071" s="2" t="s">
        <v>18537</v>
      </c>
      <c r="D3071" s="2" t="s">
        <v>18538</v>
      </c>
      <c r="E3071" s="2" t="s">
        <v>23</v>
      </c>
      <c r="F3071" s="2" t="s">
        <v>84</v>
      </c>
      <c r="G3071" s="3">
        <v>55000</v>
      </c>
      <c r="H3071" s="6">
        <f>VLOOKUP(F3071,Exchange_rates!$A$1:$B$13,2,FALSE)</f>
        <v>0.76</v>
      </c>
      <c r="I3071" s="6">
        <f t="shared" si="94"/>
        <v>41800</v>
      </c>
      <c r="J3071" s="3">
        <f t="shared" si="95"/>
        <v>93980.84</v>
      </c>
      <c r="K3071" s="2" t="s">
        <v>85</v>
      </c>
      <c r="L3071" t="s">
        <v>28182</v>
      </c>
      <c r="M3071" s="2">
        <v>1382</v>
      </c>
      <c r="N3071" s="2" t="s">
        <v>18539</v>
      </c>
      <c r="O3071" s="2" t="s">
        <v>18540</v>
      </c>
      <c r="P3071" s="2" t="s">
        <v>18541</v>
      </c>
      <c r="Q3071" s="2" t="s">
        <v>18542</v>
      </c>
      <c r="R3071">
        <v>11</v>
      </c>
      <c r="S3071" s="9">
        <f>SUM(pledge_tiers!B3071:F3071)/pledge_tiers!CZ3071</f>
        <v>0.71191553544494723</v>
      </c>
      <c r="T3071" s="8">
        <f>SUM(pledge_tiers!G3071:K3071)/pledge_tiers!CZ3071</f>
        <v>0.28733031674208143</v>
      </c>
      <c r="U3071" s="8">
        <f>SUM(pledge_tiers!L3071:CX3071)/pledge_tiers!CZ3071</f>
        <v>7.5414781297134241E-4</v>
      </c>
      <c r="V3071">
        <f>VLOOKUP(A3071,cluster_membership!$A$1:$B$4001,2,FALSE)</f>
        <v>5</v>
      </c>
    </row>
    <row r="3072" spans="1:22" x14ac:dyDescent="0.2">
      <c r="A3072" s="2">
        <v>3070</v>
      </c>
      <c r="B3072" s="3">
        <v>113310</v>
      </c>
      <c r="C3072" s="2" t="s">
        <v>18543</v>
      </c>
      <c r="D3072" s="2" t="s">
        <v>18544</v>
      </c>
      <c r="E3072" s="2" t="s">
        <v>330</v>
      </c>
      <c r="F3072" s="2" t="s">
        <v>15</v>
      </c>
      <c r="G3072" s="3">
        <v>100000</v>
      </c>
      <c r="H3072" s="6">
        <f>VLOOKUP(F3072,Exchange_rates!$A$1:$B$13,2,FALSE)</f>
        <v>1</v>
      </c>
      <c r="I3072" s="6">
        <f t="shared" si="94"/>
        <v>100000</v>
      </c>
      <c r="J3072" s="3">
        <f t="shared" si="95"/>
        <v>113310</v>
      </c>
      <c r="K3072" s="2" t="s">
        <v>47</v>
      </c>
      <c r="L3072" t="s">
        <v>28180</v>
      </c>
      <c r="M3072" s="2">
        <v>1382</v>
      </c>
      <c r="N3072" s="2" t="s">
        <v>18545</v>
      </c>
      <c r="O3072" s="2" t="s">
        <v>18546</v>
      </c>
      <c r="P3072" s="2" t="s">
        <v>18547</v>
      </c>
      <c r="Q3072" s="2" t="s">
        <v>18548</v>
      </c>
      <c r="R3072">
        <v>13</v>
      </c>
      <c r="S3072" s="9">
        <f>SUM(pledge_tiers!B3072:F3072)/pledge_tiers!CZ3072</f>
        <v>0.76797627872498142</v>
      </c>
      <c r="T3072" s="8">
        <f>SUM(pledge_tiers!G3072:K3072)/pledge_tiers!CZ3072</f>
        <v>0.22312824314306895</v>
      </c>
      <c r="U3072" s="8">
        <f>SUM(pledge_tiers!L3072:CX3072)/pledge_tiers!CZ3072</f>
        <v>8.8954781319495919E-3</v>
      </c>
      <c r="V3072">
        <f>VLOOKUP(A3072,cluster_membership!$A$1:$B$4001,2,FALSE)</f>
        <v>5</v>
      </c>
    </row>
    <row r="3073" spans="1:22" x14ac:dyDescent="0.2">
      <c r="A3073" s="2">
        <v>3071</v>
      </c>
      <c r="B3073" s="3">
        <v>76661</v>
      </c>
      <c r="C3073" s="2" t="s">
        <v>18549</v>
      </c>
      <c r="D3073" s="2" t="s">
        <v>6721</v>
      </c>
      <c r="E3073" s="2" t="s">
        <v>534</v>
      </c>
      <c r="F3073" s="2" t="s">
        <v>15</v>
      </c>
      <c r="G3073" s="3">
        <v>10000</v>
      </c>
      <c r="H3073" s="6">
        <f>VLOOKUP(F3073,Exchange_rates!$A$1:$B$13,2,FALSE)</f>
        <v>1</v>
      </c>
      <c r="I3073" s="6">
        <f t="shared" si="94"/>
        <v>10000</v>
      </c>
      <c r="J3073" s="3">
        <f t="shared" si="95"/>
        <v>76661</v>
      </c>
      <c r="K3073" s="2" t="s">
        <v>527</v>
      </c>
      <c r="L3073" t="s">
        <v>28180</v>
      </c>
      <c r="M3073" s="2">
        <v>1382</v>
      </c>
      <c r="N3073" s="2" t="s">
        <v>18550</v>
      </c>
      <c r="O3073" s="2" t="s">
        <v>18551</v>
      </c>
      <c r="P3073" s="2" t="s">
        <v>18552</v>
      </c>
      <c r="Q3073" s="2" t="s">
        <v>18553</v>
      </c>
      <c r="R3073">
        <v>7</v>
      </c>
      <c r="S3073" s="9">
        <f>SUM(pledge_tiers!B3073:F3073)/pledge_tiers!CZ3073</f>
        <v>0.7307973664959766</v>
      </c>
      <c r="T3073" s="8">
        <f>SUM(pledge_tiers!G3073:K3073)/pledge_tiers!CZ3073</f>
        <v>0.2692026335040234</v>
      </c>
      <c r="U3073" s="8">
        <f>SUM(pledge_tiers!L3073:CX3073)/pledge_tiers!CZ3073</f>
        <v>0</v>
      </c>
      <c r="V3073">
        <f>VLOOKUP(A3073,cluster_membership!$A$1:$B$4001,2,FALSE)</f>
        <v>5</v>
      </c>
    </row>
    <row r="3074" spans="1:22" x14ac:dyDescent="0.2">
      <c r="A3074" s="2">
        <v>3072</v>
      </c>
      <c r="B3074" s="3">
        <v>380285</v>
      </c>
      <c r="C3074" s="2" t="s">
        <v>18554</v>
      </c>
      <c r="D3074" s="2" t="s">
        <v>18555</v>
      </c>
      <c r="E3074" s="2" t="s">
        <v>876</v>
      </c>
      <c r="F3074" s="2" t="s">
        <v>15</v>
      </c>
      <c r="G3074" s="3">
        <v>25000</v>
      </c>
      <c r="H3074" s="6">
        <f>VLOOKUP(F3074,Exchange_rates!$A$1:$B$13,2,FALSE)</f>
        <v>1</v>
      </c>
      <c r="I3074" s="6">
        <f t="shared" ref="I3074:I3137" si="96">G3074*H3074</f>
        <v>25000</v>
      </c>
      <c r="J3074" s="3">
        <f t="shared" ref="J3074:J3137" si="97">B3074*H3074</f>
        <v>380285</v>
      </c>
      <c r="K3074" s="2" t="s">
        <v>18556</v>
      </c>
      <c r="L3074" t="s">
        <v>28180</v>
      </c>
      <c r="M3074" s="2">
        <v>1382</v>
      </c>
      <c r="N3074" s="2" t="s">
        <v>18557</v>
      </c>
      <c r="O3074" s="2" t="s">
        <v>18558</v>
      </c>
      <c r="P3074" s="2" t="s">
        <v>18559</v>
      </c>
      <c r="Q3074" s="2" t="s">
        <v>18560</v>
      </c>
      <c r="R3074">
        <v>9</v>
      </c>
      <c r="S3074" s="9">
        <f>SUM(pledge_tiers!B3074:F3074)/pledge_tiers!CZ3074</f>
        <v>0.37444933920704848</v>
      </c>
      <c r="T3074" s="8">
        <f>SUM(pledge_tiers!G3074:K3074)/pledge_tiers!CZ3074</f>
        <v>0.62555066079295152</v>
      </c>
      <c r="U3074" s="8">
        <f>SUM(pledge_tiers!L3074:CX3074)/pledge_tiers!CZ3074</f>
        <v>0</v>
      </c>
      <c r="V3074">
        <f>VLOOKUP(A3074,cluster_membership!$A$1:$B$4001,2,FALSE)</f>
        <v>5</v>
      </c>
    </row>
    <row r="3075" spans="1:22" x14ac:dyDescent="0.2">
      <c r="A3075" s="2">
        <v>3073</v>
      </c>
      <c r="B3075" s="3">
        <v>374115</v>
      </c>
      <c r="C3075" s="2" t="s">
        <v>18561</v>
      </c>
      <c r="D3075" s="2" t="s">
        <v>18562</v>
      </c>
      <c r="E3075" s="2" t="s">
        <v>23</v>
      </c>
      <c r="F3075" s="2" t="s">
        <v>15</v>
      </c>
      <c r="G3075" s="3">
        <v>20000</v>
      </c>
      <c r="H3075" s="6">
        <f>VLOOKUP(F3075,Exchange_rates!$A$1:$B$13,2,FALSE)</f>
        <v>1</v>
      </c>
      <c r="I3075" s="6">
        <f t="shared" si="96"/>
        <v>20000</v>
      </c>
      <c r="J3075" s="3">
        <f t="shared" si="97"/>
        <v>374115</v>
      </c>
      <c r="K3075" s="2" t="s">
        <v>1044</v>
      </c>
      <c r="L3075" t="s">
        <v>28180</v>
      </c>
      <c r="M3075" s="2">
        <v>1380</v>
      </c>
      <c r="N3075" s="2" t="s">
        <v>18563</v>
      </c>
      <c r="O3075" s="2" t="s">
        <v>18564</v>
      </c>
      <c r="P3075" s="2" t="s">
        <v>18565</v>
      </c>
      <c r="Q3075" s="2" t="s">
        <v>18566</v>
      </c>
      <c r="R3075">
        <v>11</v>
      </c>
      <c r="S3075" s="9">
        <f>SUM(pledge_tiers!B3075:F3075)/pledge_tiers!CZ3075</f>
        <v>0.74398249452954046</v>
      </c>
      <c r="T3075" s="8">
        <f>SUM(pledge_tiers!G3075:K3075)/pledge_tiers!CZ3075</f>
        <v>0.25164113785557984</v>
      </c>
      <c r="U3075" s="8">
        <f>SUM(pledge_tiers!L3075:CX3075)/pledge_tiers!CZ3075</f>
        <v>4.3763676148796497E-3</v>
      </c>
      <c r="V3075">
        <f>VLOOKUP(A3075,cluster_membership!$A$1:$B$4001,2,FALSE)</f>
        <v>5</v>
      </c>
    </row>
    <row r="3076" spans="1:22" x14ac:dyDescent="0.2">
      <c r="A3076" s="2">
        <v>3074</v>
      </c>
      <c r="B3076" s="3">
        <v>181058</v>
      </c>
      <c r="C3076" s="2" t="s">
        <v>18567</v>
      </c>
      <c r="D3076" s="2" t="s">
        <v>18568</v>
      </c>
      <c r="E3076" s="2" t="s">
        <v>23</v>
      </c>
      <c r="F3076" s="2" t="s">
        <v>15</v>
      </c>
      <c r="G3076" s="3">
        <v>50000</v>
      </c>
      <c r="H3076" s="6">
        <f>VLOOKUP(F3076,Exchange_rates!$A$1:$B$13,2,FALSE)</f>
        <v>1</v>
      </c>
      <c r="I3076" s="6">
        <f t="shared" si="96"/>
        <v>50000</v>
      </c>
      <c r="J3076" s="3">
        <f t="shared" si="97"/>
        <v>181058</v>
      </c>
      <c r="K3076" s="2" t="s">
        <v>18569</v>
      </c>
      <c r="L3076" t="s">
        <v>28180</v>
      </c>
      <c r="M3076" s="2">
        <v>1379</v>
      </c>
      <c r="N3076" s="2" t="s">
        <v>18570</v>
      </c>
      <c r="O3076" s="2" t="s">
        <v>18571</v>
      </c>
      <c r="P3076" s="2" t="s">
        <v>18572</v>
      </c>
      <c r="Q3076" s="2" t="s">
        <v>18573</v>
      </c>
      <c r="R3076">
        <v>18</v>
      </c>
      <c r="S3076" s="9">
        <f>SUM(pledge_tiers!B3076:F3076)/pledge_tiers!CZ3076</f>
        <v>0.25549048316251832</v>
      </c>
      <c r="T3076" s="8">
        <f>SUM(pledge_tiers!G3076:K3076)/pledge_tiers!CZ3076</f>
        <v>0.37994143484626647</v>
      </c>
      <c r="U3076" s="8">
        <f>SUM(pledge_tiers!L3076:CX3076)/pledge_tiers!CZ3076</f>
        <v>0.36456808199121521</v>
      </c>
      <c r="V3076">
        <f>VLOOKUP(A3076,cluster_membership!$A$1:$B$4001,2,FALSE)</f>
        <v>5</v>
      </c>
    </row>
    <row r="3077" spans="1:22" x14ac:dyDescent="0.2">
      <c r="A3077" s="2">
        <v>3075</v>
      </c>
      <c r="B3077" s="3">
        <v>146121</v>
      </c>
      <c r="C3077" s="2" t="s">
        <v>18574</v>
      </c>
      <c r="D3077" s="2" t="s">
        <v>18575</v>
      </c>
      <c r="E3077" s="2" t="s">
        <v>847</v>
      </c>
      <c r="F3077" s="2" t="s">
        <v>15</v>
      </c>
      <c r="G3077" s="3">
        <v>92244</v>
      </c>
      <c r="H3077" s="6">
        <f>VLOOKUP(F3077,Exchange_rates!$A$1:$B$13,2,FALSE)</f>
        <v>1</v>
      </c>
      <c r="I3077" s="6">
        <f t="shared" si="96"/>
        <v>92244</v>
      </c>
      <c r="J3077" s="3">
        <f t="shared" si="97"/>
        <v>146121</v>
      </c>
      <c r="K3077" s="2" t="s">
        <v>39</v>
      </c>
      <c r="L3077" t="s">
        <v>28180</v>
      </c>
      <c r="M3077" s="2">
        <v>1379</v>
      </c>
      <c r="N3077" s="2" t="s">
        <v>18576</v>
      </c>
      <c r="O3077" s="2" t="s">
        <v>18577</v>
      </c>
      <c r="P3077" s="2" t="s">
        <v>18578</v>
      </c>
      <c r="Q3077" s="2" t="s">
        <v>18579</v>
      </c>
      <c r="R3077">
        <v>21</v>
      </c>
      <c r="S3077" s="9">
        <f>SUM(pledge_tiers!B3077:F3077)/pledge_tiers!CZ3077</f>
        <v>0.75702479338842976</v>
      </c>
      <c r="T3077" s="8">
        <f>SUM(pledge_tiers!G3077:K3077)/pledge_tiers!CZ3077</f>
        <v>0.16198347107438016</v>
      </c>
      <c r="U3077" s="8">
        <f>SUM(pledge_tiers!L3077:CX3077)/pledge_tiers!CZ3077</f>
        <v>8.0991735537190079E-2</v>
      </c>
      <c r="V3077">
        <f>VLOOKUP(A3077,cluster_membership!$A$1:$B$4001,2,FALSE)</f>
        <v>5</v>
      </c>
    </row>
    <row r="3078" spans="1:22" x14ac:dyDescent="0.2">
      <c r="A3078" s="2">
        <v>3076</v>
      </c>
      <c r="B3078" s="3">
        <v>96479</v>
      </c>
      <c r="C3078" s="2" t="s">
        <v>18580</v>
      </c>
      <c r="D3078" s="2" t="s">
        <v>18581</v>
      </c>
      <c r="E3078" s="2" t="s">
        <v>83</v>
      </c>
      <c r="F3078" s="2" t="s">
        <v>15</v>
      </c>
      <c r="G3078" s="3">
        <v>20000</v>
      </c>
      <c r="H3078" s="6">
        <f>VLOOKUP(F3078,Exchange_rates!$A$1:$B$13,2,FALSE)</f>
        <v>1</v>
      </c>
      <c r="I3078" s="6">
        <f t="shared" si="96"/>
        <v>20000</v>
      </c>
      <c r="J3078" s="3">
        <f t="shared" si="97"/>
        <v>96479</v>
      </c>
      <c r="K3078" s="2" t="s">
        <v>18582</v>
      </c>
      <c r="L3078" t="s">
        <v>28180</v>
      </c>
      <c r="M3078" s="2">
        <v>1379</v>
      </c>
      <c r="N3078" s="2" t="s">
        <v>18583</v>
      </c>
      <c r="O3078" s="2" t="s">
        <v>18584</v>
      </c>
      <c r="P3078" s="2" t="s">
        <v>18585</v>
      </c>
      <c r="Q3078" s="2" t="s">
        <v>18586</v>
      </c>
      <c r="R3078">
        <v>7</v>
      </c>
      <c r="S3078" s="9">
        <f>SUM(pledge_tiers!B3078:F3078)/pledge_tiers!CZ3078</f>
        <v>0.83345454545454545</v>
      </c>
      <c r="T3078" s="8">
        <f>SUM(pledge_tiers!G3078:K3078)/pledge_tiers!CZ3078</f>
        <v>0.16654545454545455</v>
      </c>
      <c r="U3078" s="8">
        <f>SUM(pledge_tiers!L3078:CX3078)/pledge_tiers!CZ3078</f>
        <v>0</v>
      </c>
      <c r="V3078">
        <f>VLOOKUP(A3078,cluster_membership!$A$1:$B$4001,2,FALSE)</f>
        <v>5</v>
      </c>
    </row>
    <row r="3079" spans="1:22" x14ac:dyDescent="0.2">
      <c r="A3079" s="2">
        <v>3077</v>
      </c>
      <c r="B3079" s="3">
        <v>171966</v>
      </c>
      <c r="C3079" s="2" t="s">
        <v>18587</v>
      </c>
      <c r="D3079" s="2" t="s">
        <v>18588</v>
      </c>
      <c r="E3079" s="2" t="s">
        <v>1330</v>
      </c>
      <c r="F3079" s="2" t="s">
        <v>15</v>
      </c>
      <c r="G3079" s="3">
        <v>75000</v>
      </c>
      <c r="H3079" s="6">
        <f>VLOOKUP(F3079,Exchange_rates!$A$1:$B$13,2,FALSE)</f>
        <v>1</v>
      </c>
      <c r="I3079" s="6">
        <f t="shared" si="96"/>
        <v>75000</v>
      </c>
      <c r="J3079" s="3">
        <f t="shared" si="97"/>
        <v>171966</v>
      </c>
      <c r="K3079" s="2" t="s">
        <v>257</v>
      </c>
      <c r="L3079" t="s">
        <v>28180</v>
      </c>
      <c r="M3079" s="2">
        <v>1379</v>
      </c>
      <c r="N3079" s="2" t="s">
        <v>18589</v>
      </c>
      <c r="O3079" s="2" t="s">
        <v>18590</v>
      </c>
      <c r="P3079" s="2" t="s">
        <v>18591</v>
      </c>
      <c r="Q3079" s="2" t="s">
        <v>18592</v>
      </c>
      <c r="R3079">
        <v>24</v>
      </c>
      <c r="S3079" s="9">
        <f>SUM(pledge_tiers!B3079:F3079)/pledge_tiers!CZ3079</f>
        <v>0.81654135338345868</v>
      </c>
      <c r="T3079" s="8">
        <f>SUM(pledge_tiers!G3079:K3079)/pledge_tiers!CZ3079</f>
        <v>0.12857142857142856</v>
      </c>
      <c r="U3079" s="8">
        <f>SUM(pledge_tiers!L3079:CX3079)/pledge_tiers!CZ3079</f>
        <v>5.4887218045112783E-2</v>
      </c>
      <c r="V3079">
        <f>VLOOKUP(A3079,cluster_membership!$A$1:$B$4001,2,FALSE)</f>
        <v>5</v>
      </c>
    </row>
    <row r="3080" spans="1:22" x14ac:dyDescent="0.2">
      <c r="A3080" s="2">
        <v>3078</v>
      </c>
      <c r="B3080" s="3">
        <v>67866</v>
      </c>
      <c r="C3080" s="2" t="s">
        <v>18593</v>
      </c>
      <c r="D3080" s="2" t="s">
        <v>18594</v>
      </c>
      <c r="E3080" s="2" t="s">
        <v>2162</v>
      </c>
      <c r="F3080" s="2" t="s">
        <v>15</v>
      </c>
      <c r="G3080" s="3">
        <v>50000</v>
      </c>
      <c r="H3080" s="6">
        <f>VLOOKUP(F3080,Exchange_rates!$A$1:$B$13,2,FALSE)</f>
        <v>1</v>
      </c>
      <c r="I3080" s="6">
        <f t="shared" si="96"/>
        <v>50000</v>
      </c>
      <c r="J3080" s="3">
        <f t="shared" si="97"/>
        <v>67866</v>
      </c>
      <c r="K3080" s="2" t="s">
        <v>527</v>
      </c>
      <c r="L3080" t="s">
        <v>28180</v>
      </c>
      <c r="M3080" s="2">
        <v>1379</v>
      </c>
      <c r="N3080" s="2" t="s">
        <v>18595</v>
      </c>
      <c r="O3080" s="2" t="s">
        <v>18596</v>
      </c>
      <c r="P3080" s="2" t="s">
        <v>18597</v>
      </c>
      <c r="Q3080" s="2" t="s">
        <v>18598</v>
      </c>
      <c r="R3080">
        <v>11</v>
      </c>
      <c r="S3080" s="9">
        <f>SUM(pledge_tiers!B3080:F3080)/pledge_tiers!CZ3080</f>
        <v>0.96412213740458019</v>
      </c>
      <c r="T3080" s="8">
        <f>SUM(pledge_tiers!G3080:K3080)/pledge_tiers!CZ3080</f>
        <v>3.5877862595419849E-2</v>
      </c>
      <c r="U3080" s="8">
        <f>SUM(pledge_tiers!L3080:CX3080)/pledge_tiers!CZ3080</f>
        <v>0</v>
      </c>
      <c r="V3080">
        <f>VLOOKUP(A3080,cluster_membership!$A$1:$B$4001,2,FALSE)</f>
        <v>5</v>
      </c>
    </row>
    <row r="3081" spans="1:22" x14ac:dyDescent="0.2">
      <c r="A3081" s="2">
        <v>3079</v>
      </c>
      <c r="B3081" s="3">
        <v>64256</v>
      </c>
      <c r="C3081" s="2" t="s">
        <v>18599</v>
      </c>
      <c r="D3081" s="2" t="s">
        <v>18600</v>
      </c>
      <c r="E3081" s="2" t="s">
        <v>46</v>
      </c>
      <c r="F3081" s="2" t="s">
        <v>15</v>
      </c>
      <c r="G3081" s="3">
        <v>56000</v>
      </c>
      <c r="H3081" s="6">
        <f>VLOOKUP(F3081,Exchange_rates!$A$1:$B$13,2,FALSE)</f>
        <v>1</v>
      </c>
      <c r="I3081" s="6">
        <f t="shared" si="96"/>
        <v>56000</v>
      </c>
      <c r="J3081" s="3">
        <f t="shared" si="97"/>
        <v>64256</v>
      </c>
      <c r="K3081" s="2" t="s">
        <v>3677</v>
      </c>
      <c r="L3081" t="s">
        <v>28180</v>
      </c>
      <c r="M3081" s="2">
        <v>1378</v>
      </c>
      <c r="N3081" s="2" t="s">
        <v>18601</v>
      </c>
      <c r="O3081" s="2" t="s">
        <v>18602</v>
      </c>
      <c r="P3081" s="2" t="s">
        <v>18603</v>
      </c>
      <c r="Q3081" s="2" t="s">
        <v>18604</v>
      </c>
      <c r="R3081">
        <v>15</v>
      </c>
      <c r="S3081" s="9">
        <f>SUM(pledge_tiers!B3081:F3081)/pledge_tiers!CZ3081</f>
        <v>0.87985074626865667</v>
      </c>
      <c r="T3081" s="8">
        <f>SUM(pledge_tiers!G3081:K3081)/pledge_tiers!CZ3081</f>
        <v>0.11194029850746269</v>
      </c>
      <c r="U3081" s="8">
        <f>SUM(pledge_tiers!L3081:CX3081)/pledge_tiers!CZ3081</f>
        <v>8.2089552238805968E-3</v>
      </c>
      <c r="V3081">
        <f>VLOOKUP(A3081,cluster_membership!$A$1:$B$4001,2,FALSE)</f>
        <v>5</v>
      </c>
    </row>
    <row r="3082" spans="1:22" x14ac:dyDescent="0.2">
      <c r="A3082" s="2">
        <v>3080</v>
      </c>
      <c r="B3082" s="3">
        <v>46092</v>
      </c>
      <c r="C3082" s="2" t="s">
        <v>18605</v>
      </c>
      <c r="D3082" s="2" t="s">
        <v>17199</v>
      </c>
      <c r="E3082" s="2" t="s">
        <v>14</v>
      </c>
      <c r="F3082" s="2" t="s">
        <v>15</v>
      </c>
      <c r="G3082" s="3">
        <v>15000</v>
      </c>
      <c r="H3082" s="6">
        <f>VLOOKUP(F3082,Exchange_rates!$A$1:$B$13,2,FALSE)</f>
        <v>1</v>
      </c>
      <c r="I3082" s="6">
        <f t="shared" si="96"/>
        <v>15000</v>
      </c>
      <c r="J3082" s="3">
        <f t="shared" si="97"/>
        <v>46092</v>
      </c>
      <c r="K3082" s="2" t="s">
        <v>17200</v>
      </c>
      <c r="L3082" t="s">
        <v>28180</v>
      </c>
      <c r="M3082" s="2">
        <v>1378</v>
      </c>
      <c r="N3082" s="2" t="s">
        <v>18606</v>
      </c>
      <c r="O3082" s="2" t="s">
        <v>18607</v>
      </c>
      <c r="P3082" s="2" t="s">
        <v>18608</v>
      </c>
      <c r="Q3082" s="2" t="s">
        <v>18609</v>
      </c>
      <c r="R3082">
        <v>31</v>
      </c>
      <c r="S3082" s="9">
        <f>SUM(pledge_tiers!B3082:F3082)/pledge_tiers!CZ3082</f>
        <v>0.46433770014556042</v>
      </c>
      <c r="T3082" s="8">
        <f>SUM(pledge_tiers!G3082:K3082)/pledge_tiers!CZ3082</f>
        <v>0.42867540029112083</v>
      </c>
      <c r="U3082" s="8">
        <f>SUM(pledge_tiers!L3082:CX3082)/pledge_tiers!CZ3082</f>
        <v>0.10698689956331878</v>
      </c>
      <c r="V3082">
        <f>VLOOKUP(A3082,cluster_membership!$A$1:$B$4001,2,FALSE)</f>
        <v>5</v>
      </c>
    </row>
    <row r="3083" spans="1:22" x14ac:dyDescent="0.2">
      <c r="A3083" s="2">
        <v>3081</v>
      </c>
      <c r="B3083" s="3">
        <v>137190</v>
      </c>
      <c r="C3083" s="2" t="s">
        <v>18610</v>
      </c>
      <c r="D3083" s="2" t="s">
        <v>18611</v>
      </c>
      <c r="E3083" s="2" t="s">
        <v>23</v>
      </c>
      <c r="F3083" s="2" t="s">
        <v>15</v>
      </c>
      <c r="G3083" s="3">
        <v>40000</v>
      </c>
      <c r="H3083" s="6">
        <f>VLOOKUP(F3083,Exchange_rates!$A$1:$B$13,2,FALSE)</f>
        <v>1</v>
      </c>
      <c r="I3083" s="6">
        <f t="shared" si="96"/>
        <v>40000</v>
      </c>
      <c r="J3083" s="3">
        <f t="shared" si="97"/>
        <v>137190</v>
      </c>
      <c r="K3083" s="2" t="s">
        <v>257</v>
      </c>
      <c r="L3083" t="s">
        <v>28180</v>
      </c>
      <c r="M3083" s="2">
        <v>1377</v>
      </c>
      <c r="N3083" s="2" t="s">
        <v>18612</v>
      </c>
      <c r="O3083" s="2" t="s">
        <v>18613</v>
      </c>
      <c r="P3083" s="2" t="s">
        <v>18614</v>
      </c>
      <c r="Q3083" s="2" t="s">
        <v>18615</v>
      </c>
      <c r="R3083">
        <v>13</v>
      </c>
      <c r="S3083" s="9">
        <f>SUM(pledge_tiers!B3083:F3083)/pledge_tiers!CZ3083</f>
        <v>0.29249617151607965</v>
      </c>
      <c r="T3083" s="8">
        <f>SUM(pledge_tiers!G3083:K3083)/pledge_tiers!CZ3083</f>
        <v>0.59035222052067382</v>
      </c>
      <c r="U3083" s="8">
        <f>SUM(pledge_tiers!L3083:CX3083)/pledge_tiers!CZ3083</f>
        <v>0.11715160796324656</v>
      </c>
      <c r="V3083">
        <f>VLOOKUP(A3083,cluster_membership!$A$1:$B$4001,2,FALSE)</f>
        <v>5</v>
      </c>
    </row>
    <row r="3084" spans="1:22" x14ac:dyDescent="0.2">
      <c r="A3084" s="2">
        <v>3082</v>
      </c>
      <c r="B3084" s="3">
        <v>246719</v>
      </c>
      <c r="C3084" s="2" t="s">
        <v>18616</v>
      </c>
      <c r="D3084" s="2" t="s">
        <v>17915</v>
      </c>
      <c r="E3084" s="2" t="s">
        <v>14</v>
      </c>
      <c r="F3084" s="2" t="s">
        <v>15</v>
      </c>
      <c r="G3084" s="3">
        <v>10000</v>
      </c>
      <c r="H3084" s="6">
        <f>VLOOKUP(F3084,Exchange_rates!$A$1:$B$13,2,FALSE)</f>
        <v>1</v>
      </c>
      <c r="I3084" s="6">
        <f t="shared" si="96"/>
        <v>10000</v>
      </c>
      <c r="J3084" s="3">
        <f t="shared" si="97"/>
        <v>246719</v>
      </c>
      <c r="K3084" s="2" t="s">
        <v>17916</v>
      </c>
      <c r="L3084" t="s">
        <v>28180</v>
      </c>
      <c r="M3084" s="2">
        <v>1376</v>
      </c>
      <c r="N3084" s="2" t="s">
        <v>18617</v>
      </c>
      <c r="O3084" s="2" t="s">
        <v>18618</v>
      </c>
      <c r="P3084" s="2" t="s">
        <v>18619</v>
      </c>
      <c r="Q3084" s="2" t="s">
        <v>18620</v>
      </c>
      <c r="R3084">
        <v>11</v>
      </c>
      <c r="S3084" s="9">
        <f>SUM(pledge_tiers!B3084:F3084)/pledge_tiers!CZ3084</f>
        <v>0.90774907749077494</v>
      </c>
      <c r="T3084" s="8">
        <f>SUM(pledge_tiers!G3084:K3084)/pledge_tiers!CZ3084</f>
        <v>9.2250922509225092E-2</v>
      </c>
      <c r="U3084" s="8">
        <f>SUM(pledge_tiers!L3084:CX3084)/pledge_tiers!CZ3084</f>
        <v>0</v>
      </c>
      <c r="V3084">
        <f>VLOOKUP(A3084,cluster_membership!$A$1:$B$4001,2,FALSE)</f>
        <v>5</v>
      </c>
    </row>
    <row r="3085" spans="1:22" x14ac:dyDescent="0.2">
      <c r="A3085" s="2">
        <v>3083</v>
      </c>
      <c r="B3085" s="3">
        <v>280033</v>
      </c>
      <c r="C3085" s="2" t="s">
        <v>18621</v>
      </c>
      <c r="D3085" s="2" t="s">
        <v>18622</v>
      </c>
      <c r="E3085" s="2" t="s">
        <v>15849</v>
      </c>
      <c r="F3085" s="2" t="s">
        <v>15</v>
      </c>
      <c r="G3085" s="3">
        <v>50000</v>
      </c>
      <c r="H3085" s="6">
        <f>VLOOKUP(F3085,Exchange_rates!$A$1:$B$13,2,FALSE)</f>
        <v>1</v>
      </c>
      <c r="I3085" s="6">
        <f t="shared" si="96"/>
        <v>50000</v>
      </c>
      <c r="J3085" s="3">
        <f t="shared" si="97"/>
        <v>280033</v>
      </c>
      <c r="K3085" s="2" t="s">
        <v>47</v>
      </c>
      <c r="L3085" t="s">
        <v>28180</v>
      </c>
      <c r="M3085" s="2">
        <v>1375</v>
      </c>
      <c r="N3085" s="2" t="s">
        <v>18623</v>
      </c>
      <c r="O3085" s="2" t="s">
        <v>18624</v>
      </c>
      <c r="P3085" s="2" t="s">
        <v>18625</v>
      </c>
      <c r="Q3085" s="2" t="s">
        <v>18626</v>
      </c>
      <c r="R3085">
        <v>14</v>
      </c>
      <c r="S3085" s="9">
        <f>SUM(pledge_tiers!B3085:F3085)/pledge_tiers!CZ3085</f>
        <v>0.2</v>
      </c>
      <c r="T3085" s="8">
        <f>SUM(pledge_tiers!G3085:K3085)/pledge_tiers!CZ3085</f>
        <v>0.76577946768060834</v>
      </c>
      <c r="U3085" s="8">
        <f>SUM(pledge_tiers!L3085:CX3085)/pledge_tiers!CZ3085</f>
        <v>3.4220532319391636E-2</v>
      </c>
      <c r="V3085">
        <f>VLOOKUP(A3085,cluster_membership!$A$1:$B$4001,2,FALSE)</f>
        <v>5</v>
      </c>
    </row>
    <row r="3086" spans="1:22" x14ac:dyDescent="0.2">
      <c r="A3086" s="2">
        <v>3084</v>
      </c>
      <c r="B3086" s="3">
        <v>75885</v>
      </c>
      <c r="C3086" s="2" t="s">
        <v>18627</v>
      </c>
      <c r="D3086" s="2" t="s">
        <v>18628</v>
      </c>
      <c r="E3086" s="2" t="s">
        <v>46</v>
      </c>
      <c r="F3086" s="2" t="s">
        <v>15</v>
      </c>
      <c r="G3086" s="3">
        <v>75000</v>
      </c>
      <c r="H3086" s="6">
        <f>VLOOKUP(F3086,Exchange_rates!$A$1:$B$13,2,FALSE)</f>
        <v>1</v>
      </c>
      <c r="I3086" s="6">
        <f t="shared" si="96"/>
        <v>75000</v>
      </c>
      <c r="J3086" s="3">
        <f t="shared" si="97"/>
        <v>75885</v>
      </c>
      <c r="K3086" s="2" t="s">
        <v>278</v>
      </c>
      <c r="L3086" t="s">
        <v>28180</v>
      </c>
      <c r="M3086" s="2">
        <v>1375</v>
      </c>
      <c r="N3086" s="2" t="s">
        <v>18629</v>
      </c>
      <c r="O3086" s="2" t="s">
        <v>18630</v>
      </c>
      <c r="P3086" s="2" t="s">
        <v>18631</v>
      </c>
      <c r="Q3086" s="2" t="s">
        <v>18632</v>
      </c>
      <c r="R3086">
        <v>14</v>
      </c>
      <c r="S3086" s="9">
        <f>SUM(pledge_tiers!B3086:F3086)/pledge_tiers!CZ3086</f>
        <v>0.68296296296296299</v>
      </c>
      <c r="T3086" s="8">
        <f>SUM(pledge_tiers!G3086:K3086)/pledge_tiers!CZ3086</f>
        <v>0.29037037037037039</v>
      </c>
      <c r="U3086" s="8">
        <f>SUM(pledge_tiers!L3086:CX3086)/pledge_tiers!CZ3086</f>
        <v>2.6666666666666668E-2</v>
      </c>
      <c r="V3086">
        <f>VLOOKUP(A3086,cluster_membership!$A$1:$B$4001,2,FALSE)</f>
        <v>5</v>
      </c>
    </row>
    <row r="3087" spans="1:22" x14ac:dyDescent="0.2">
      <c r="A3087" s="2">
        <v>3085</v>
      </c>
      <c r="B3087" s="3">
        <v>65840</v>
      </c>
      <c r="C3087" s="2" t="s">
        <v>18633</v>
      </c>
      <c r="D3087" s="2" t="s">
        <v>18634</v>
      </c>
      <c r="E3087" s="2" t="s">
        <v>23</v>
      </c>
      <c r="F3087" s="2" t="s">
        <v>15</v>
      </c>
      <c r="G3087" s="3">
        <v>12000</v>
      </c>
      <c r="H3087" s="6">
        <f>VLOOKUP(F3087,Exchange_rates!$A$1:$B$13,2,FALSE)</f>
        <v>1</v>
      </c>
      <c r="I3087" s="6">
        <f t="shared" si="96"/>
        <v>12000</v>
      </c>
      <c r="J3087" s="3">
        <f t="shared" si="97"/>
        <v>65840</v>
      </c>
      <c r="K3087" s="2" t="s">
        <v>18635</v>
      </c>
      <c r="L3087" t="s">
        <v>28180</v>
      </c>
      <c r="M3087" s="2">
        <v>1375</v>
      </c>
      <c r="N3087" s="2" t="s">
        <v>18636</v>
      </c>
      <c r="O3087" s="2" t="s">
        <v>18637</v>
      </c>
      <c r="P3087" s="2" t="s">
        <v>18638</v>
      </c>
      <c r="Q3087" s="2" t="s">
        <v>18639</v>
      </c>
      <c r="R3087">
        <v>9</v>
      </c>
      <c r="S3087" s="9">
        <f>SUM(pledge_tiers!B3087:F3087)/pledge_tiers!CZ3087</f>
        <v>0.69089574155653455</v>
      </c>
      <c r="T3087" s="8">
        <f>SUM(pledge_tiers!G3087:K3087)/pledge_tiers!CZ3087</f>
        <v>0.30910425844346551</v>
      </c>
      <c r="U3087" s="8">
        <f>SUM(pledge_tiers!L3087:CX3087)/pledge_tiers!CZ3087</f>
        <v>0</v>
      </c>
      <c r="V3087">
        <f>VLOOKUP(A3087,cluster_membership!$A$1:$B$4001,2,FALSE)</f>
        <v>5</v>
      </c>
    </row>
    <row r="3088" spans="1:22" x14ac:dyDescent="0.2">
      <c r="A3088" s="2">
        <v>3086</v>
      </c>
      <c r="B3088" s="3">
        <v>91893</v>
      </c>
      <c r="C3088" s="2" t="s">
        <v>18640</v>
      </c>
      <c r="D3088" s="2" t="s">
        <v>4880</v>
      </c>
      <c r="E3088" s="2" t="s">
        <v>23</v>
      </c>
      <c r="F3088" s="2" t="s">
        <v>15</v>
      </c>
      <c r="G3088" s="3">
        <v>5000</v>
      </c>
      <c r="H3088" s="6">
        <f>VLOOKUP(F3088,Exchange_rates!$A$1:$B$13,2,FALSE)</f>
        <v>1</v>
      </c>
      <c r="I3088" s="6">
        <f t="shared" si="96"/>
        <v>5000</v>
      </c>
      <c r="J3088" s="3">
        <f t="shared" si="97"/>
        <v>91893</v>
      </c>
      <c r="K3088" s="2" t="s">
        <v>47</v>
      </c>
      <c r="L3088" t="s">
        <v>28180</v>
      </c>
      <c r="M3088" s="2">
        <v>1375</v>
      </c>
      <c r="N3088" s="2" t="s">
        <v>18641</v>
      </c>
      <c r="O3088" s="2" t="s">
        <v>18642</v>
      </c>
      <c r="P3088" s="2" t="s">
        <v>18643</v>
      </c>
      <c r="Q3088" s="2" t="s">
        <v>18644</v>
      </c>
      <c r="R3088">
        <v>22</v>
      </c>
      <c r="S3088" s="9">
        <f>SUM(pledge_tiers!B3088:F3088)/pledge_tiers!CZ3088</f>
        <v>0.26099925428784487</v>
      </c>
      <c r="T3088" s="8">
        <f>SUM(pledge_tiers!G3088:K3088)/pledge_tiers!CZ3088</f>
        <v>0.51677852348993292</v>
      </c>
      <c r="U3088" s="8">
        <f>SUM(pledge_tiers!L3088:CX3088)/pledge_tiers!CZ3088</f>
        <v>0.22222222222222221</v>
      </c>
      <c r="V3088">
        <f>VLOOKUP(A3088,cluster_membership!$A$1:$B$4001,2,FALSE)</f>
        <v>5</v>
      </c>
    </row>
    <row r="3089" spans="1:22" x14ac:dyDescent="0.2">
      <c r="A3089" s="2">
        <v>3087</v>
      </c>
      <c r="B3089" s="3">
        <v>29562</v>
      </c>
      <c r="C3089" s="2" t="s">
        <v>18645</v>
      </c>
      <c r="D3089" s="2" t="s">
        <v>18646</v>
      </c>
      <c r="E3089" s="2" t="s">
        <v>189</v>
      </c>
      <c r="F3089" s="2" t="s">
        <v>15</v>
      </c>
      <c r="G3089" s="3">
        <v>18000</v>
      </c>
      <c r="H3089" s="6">
        <f>VLOOKUP(F3089,Exchange_rates!$A$1:$B$13,2,FALSE)</f>
        <v>1</v>
      </c>
      <c r="I3089" s="6">
        <f t="shared" si="96"/>
        <v>18000</v>
      </c>
      <c r="J3089" s="3">
        <f t="shared" si="97"/>
        <v>29562</v>
      </c>
      <c r="K3089" s="2" t="s">
        <v>827</v>
      </c>
      <c r="L3089" t="s">
        <v>28181</v>
      </c>
      <c r="M3089" s="2">
        <v>1374</v>
      </c>
      <c r="N3089" s="2" t="s">
        <v>18647</v>
      </c>
      <c r="O3089" s="2" t="s">
        <v>18648</v>
      </c>
      <c r="P3089" s="2" t="s">
        <v>18649</v>
      </c>
      <c r="Q3089" s="2" t="s">
        <v>18650</v>
      </c>
      <c r="R3089">
        <v>8</v>
      </c>
      <c r="S3089" s="9">
        <f>SUM(pledge_tiers!B3089:F3089)/pledge_tiers!CZ3089</f>
        <v>0.78870139398385919</v>
      </c>
      <c r="T3089" s="8">
        <f>SUM(pledge_tiers!G3089:K3089)/pledge_tiers!CZ3089</f>
        <v>0.21129860601614087</v>
      </c>
      <c r="U3089" s="8">
        <f>SUM(pledge_tiers!L3089:CX3089)/pledge_tiers!CZ3089</f>
        <v>0</v>
      </c>
      <c r="V3089">
        <f>VLOOKUP(A3089,cluster_membership!$A$1:$B$4001,2,FALSE)</f>
        <v>5</v>
      </c>
    </row>
    <row r="3090" spans="1:22" x14ac:dyDescent="0.2">
      <c r="A3090" s="2">
        <v>3088</v>
      </c>
      <c r="B3090" s="3">
        <v>207804</v>
      </c>
      <c r="C3090" s="2" t="s">
        <v>18651</v>
      </c>
      <c r="D3090" s="2" t="s">
        <v>5556</v>
      </c>
      <c r="E3090" s="2" t="s">
        <v>497</v>
      </c>
      <c r="F3090" s="2" t="s">
        <v>15</v>
      </c>
      <c r="G3090" s="3">
        <v>20000</v>
      </c>
      <c r="H3090" s="6">
        <f>VLOOKUP(F3090,Exchange_rates!$A$1:$B$13,2,FALSE)</f>
        <v>1</v>
      </c>
      <c r="I3090" s="6">
        <f t="shared" si="96"/>
        <v>20000</v>
      </c>
      <c r="J3090" s="3">
        <f t="shared" si="97"/>
        <v>207804</v>
      </c>
      <c r="K3090" s="2" t="s">
        <v>5557</v>
      </c>
      <c r="L3090" t="s">
        <v>28180</v>
      </c>
      <c r="M3090" s="2">
        <v>1374</v>
      </c>
      <c r="N3090" s="2" t="s">
        <v>18652</v>
      </c>
      <c r="O3090" s="2" t="s">
        <v>18653</v>
      </c>
      <c r="P3090" s="2" t="s">
        <v>18654</v>
      </c>
      <c r="Q3090" s="2" t="s">
        <v>18655</v>
      </c>
      <c r="R3090">
        <v>31</v>
      </c>
      <c r="S3090" s="9">
        <f>SUM(pledge_tiers!B3090:F3090)/pledge_tiers!CZ3090</f>
        <v>0.10583941605839416</v>
      </c>
      <c r="T3090" s="8">
        <f>SUM(pledge_tiers!G3090:K3090)/pledge_tiers!CZ3090</f>
        <v>0.54817518248175179</v>
      </c>
      <c r="U3090" s="8">
        <f>SUM(pledge_tiers!L3090:CX3090)/pledge_tiers!CZ3090</f>
        <v>0.34598540145985401</v>
      </c>
      <c r="V3090">
        <f>VLOOKUP(A3090,cluster_membership!$A$1:$B$4001,2,FALSE)</f>
        <v>5</v>
      </c>
    </row>
    <row r="3091" spans="1:22" x14ac:dyDescent="0.2">
      <c r="A3091" s="2">
        <v>3089</v>
      </c>
      <c r="B3091" s="3">
        <v>221826</v>
      </c>
      <c r="C3091" s="2" t="s">
        <v>18656</v>
      </c>
      <c r="D3091" s="2" t="s">
        <v>18657</v>
      </c>
      <c r="E3091" s="2" t="s">
        <v>665</v>
      </c>
      <c r="F3091" s="2" t="s">
        <v>15</v>
      </c>
      <c r="G3091" s="3">
        <v>15000</v>
      </c>
      <c r="H3091" s="6">
        <f>VLOOKUP(F3091,Exchange_rates!$A$1:$B$13,2,FALSE)</f>
        <v>1</v>
      </c>
      <c r="I3091" s="6">
        <f t="shared" si="96"/>
        <v>15000</v>
      </c>
      <c r="J3091" s="3">
        <f t="shared" si="97"/>
        <v>221826</v>
      </c>
      <c r="K3091" s="2" t="s">
        <v>527</v>
      </c>
      <c r="L3091" t="s">
        <v>28180</v>
      </c>
      <c r="M3091" s="2">
        <v>1374</v>
      </c>
      <c r="N3091" s="2" t="s">
        <v>18658</v>
      </c>
      <c r="O3091" s="2" t="s">
        <v>18659</v>
      </c>
      <c r="P3091" s="2" t="s">
        <v>18660</v>
      </c>
      <c r="Q3091" s="2" t="s">
        <v>18661</v>
      </c>
      <c r="R3091">
        <v>11</v>
      </c>
      <c r="S3091" s="9">
        <f>SUM(pledge_tiers!B3091:F3091)/pledge_tiers!CZ3091</f>
        <v>0.17777777777777778</v>
      </c>
      <c r="T3091" s="8">
        <f>SUM(pledge_tiers!G3091:K3091)/pledge_tiers!CZ3091</f>
        <v>0.71925925925925926</v>
      </c>
      <c r="U3091" s="8">
        <f>SUM(pledge_tiers!L3091:CX3091)/pledge_tiers!CZ3091</f>
        <v>0.10296296296296296</v>
      </c>
      <c r="V3091">
        <f>VLOOKUP(A3091,cluster_membership!$A$1:$B$4001,2,FALSE)</f>
        <v>5</v>
      </c>
    </row>
    <row r="3092" spans="1:22" x14ac:dyDescent="0.2">
      <c r="A3092" s="2">
        <v>3090</v>
      </c>
      <c r="B3092" s="3">
        <v>316176</v>
      </c>
      <c r="C3092" s="2" t="s">
        <v>18662</v>
      </c>
      <c r="D3092" s="2" t="s">
        <v>18663</v>
      </c>
      <c r="E3092" s="2" t="s">
        <v>534</v>
      </c>
      <c r="F3092" s="2" t="s">
        <v>15</v>
      </c>
      <c r="G3092" s="3">
        <v>200000</v>
      </c>
      <c r="H3092" s="6">
        <f>VLOOKUP(F3092,Exchange_rates!$A$1:$B$13,2,FALSE)</f>
        <v>1</v>
      </c>
      <c r="I3092" s="6">
        <f t="shared" si="96"/>
        <v>200000</v>
      </c>
      <c r="J3092" s="3">
        <f t="shared" si="97"/>
        <v>316176</v>
      </c>
      <c r="K3092" s="2" t="s">
        <v>3208</v>
      </c>
      <c r="L3092" t="s">
        <v>28180</v>
      </c>
      <c r="M3092" s="2">
        <v>1374</v>
      </c>
      <c r="N3092" s="2" t="s">
        <v>18664</v>
      </c>
      <c r="O3092" s="2" t="s">
        <v>18665</v>
      </c>
      <c r="P3092" s="2" t="s">
        <v>18666</v>
      </c>
      <c r="Q3092" s="2" t="s">
        <v>18667</v>
      </c>
      <c r="R3092">
        <v>13</v>
      </c>
      <c r="S3092" s="9">
        <f>SUM(pledge_tiers!B3092:F3092)/pledge_tiers!CZ3092</f>
        <v>0.56470588235294117</v>
      </c>
      <c r="T3092" s="8">
        <f>SUM(pledge_tiers!G3092:K3092)/pledge_tiers!CZ3092</f>
        <v>0.41617647058823531</v>
      </c>
      <c r="U3092" s="8">
        <f>SUM(pledge_tiers!L3092:CX3092)/pledge_tiers!CZ3092</f>
        <v>1.9117647058823531E-2</v>
      </c>
      <c r="V3092">
        <f>VLOOKUP(A3092,cluster_membership!$A$1:$B$4001,2,FALSE)</f>
        <v>5</v>
      </c>
    </row>
    <row r="3093" spans="1:22" x14ac:dyDescent="0.2">
      <c r="A3093" s="2">
        <v>3091</v>
      </c>
      <c r="B3093" s="3">
        <v>99660</v>
      </c>
      <c r="C3093" s="2" t="s">
        <v>18668</v>
      </c>
      <c r="D3093" s="2" t="s">
        <v>18669</v>
      </c>
      <c r="E3093" s="2" t="s">
        <v>23</v>
      </c>
      <c r="F3093" s="2" t="s">
        <v>413</v>
      </c>
      <c r="G3093" s="3">
        <v>30000</v>
      </c>
      <c r="H3093" s="6">
        <f>VLOOKUP(F3093,Exchange_rates!$A$1:$B$13,2,FALSE)</f>
        <v>0.77</v>
      </c>
      <c r="I3093" s="6">
        <f t="shared" si="96"/>
        <v>23100</v>
      </c>
      <c r="J3093" s="3">
        <f t="shared" si="97"/>
        <v>76738.2</v>
      </c>
      <c r="K3093" s="2" t="s">
        <v>1535</v>
      </c>
      <c r="L3093" t="s">
        <v>28187</v>
      </c>
      <c r="M3093" s="2">
        <v>1374</v>
      </c>
      <c r="N3093" s="2" t="s">
        <v>18670</v>
      </c>
      <c r="O3093" s="2" t="s">
        <v>18671</v>
      </c>
      <c r="P3093" s="2" t="s">
        <v>18672</v>
      </c>
      <c r="Q3093" s="2" t="s">
        <v>18673</v>
      </c>
      <c r="R3093">
        <v>12</v>
      </c>
      <c r="S3093" s="9">
        <f>SUM(pledge_tiers!B3093:F3093)/pledge_tiers!CZ3093</f>
        <v>0.97401633259094289</v>
      </c>
      <c r="T3093" s="8">
        <f>SUM(pledge_tiers!G3093:K3093)/pledge_tiers!CZ3093</f>
        <v>2.301410541945063E-2</v>
      </c>
      <c r="U3093" s="8">
        <f>SUM(pledge_tiers!L3093:CX3093)/pledge_tiers!CZ3093</f>
        <v>2.9695619896065329E-3</v>
      </c>
      <c r="V3093">
        <f>VLOOKUP(A3093,cluster_membership!$A$1:$B$4001,2,FALSE)</f>
        <v>5</v>
      </c>
    </row>
    <row r="3094" spans="1:22" x14ac:dyDescent="0.2">
      <c r="A3094" s="2">
        <v>3092</v>
      </c>
      <c r="B3094" s="3">
        <v>147206</v>
      </c>
      <c r="C3094" s="2" t="s">
        <v>18674</v>
      </c>
      <c r="D3094" s="2" t="s">
        <v>14238</v>
      </c>
      <c r="E3094" s="2" t="s">
        <v>14</v>
      </c>
      <c r="F3094" s="2" t="s">
        <v>15</v>
      </c>
      <c r="G3094" s="3">
        <v>3500</v>
      </c>
      <c r="H3094" s="6">
        <f>VLOOKUP(F3094,Exchange_rates!$A$1:$B$13,2,FALSE)</f>
        <v>1</v>
      </c>
      <c r="I3094" s="6">
        <f t="shared" si="96"/>
        <v>3500</v>
      </c>
      <c r="J3094" s="3">
        <f t="shared" si="97"/>
        <v>147206</v>
      </c>
      <c r="K3094" s="2" t="s">
        <v>18675</v>
      </c>
      <c r="L3094" t="s">
        <v>28180</v>
      </c>
      <c r="M3094" s="2">
        <v>1374</v>
      </c>
      <c r="N3094" s="2" t="s">
        <v>18676</v>
      </c>
      <c r="O3094" s="2" t="s">
        <v>18677</v>
      </c>
      <c r="P3094" s="2" t="s">
        <v>18678</v>
      </c>
      <c r="Q3094" s="2" t="s">
        <v>18679</v>
      </c>
      <c r="R3094">
        <v>24</v>
      </c>
      <c r="S3094" s="9">
        <f>SUM(pledge_tiers!B3094:F3094)/pledge_tiers!CZ3094</f>
        <v>8.3394294074615946E-2</v>
      </c>
      <c r="T3094" s="8">
        <f>SUM(pledge_tiers!G3094:K3094)/pledge_tiers!CZ3094</f>
        <v>3.1455742501828823E-2</v>
      </c>
      <c r="U3094" s="8">
        <f>SUM(pledge_tiers!L3094:CX3094)/pledge_tiers!CZ3094</f>
        <v>0.88514996342355523</v>
      </c>
      <c r="V3094">
        <f>VLOOKUP(A3094,cluster_membership!$A$1:$B$4001,2,FALSE)</f>
        <v>5</v>
      </c>
    </row>
    <row r="3095" spans="1:22" x14ac:dyDescent="0.2">
      <c r="A3095" s="2">
        <v>3093</v>
      </c>
      <c r="B3095" s="3">
        <v>126082</v>
      </c>
      <c r="C3095" s="2" t="s">
        <v>18680</v>
      </c>
      <c r="D3095" s="2" t="s">
        <v>18681</v>
      </c>
      <c r="E3095" s="2" t="s">
        <v>189</v>
      </c>
      <c r="F3095" s="2" t="s">
        <v>15</v>
      </c>
      <c r="G3095" s="3">
        <v>85000</v>
      </c>
      <c r="H3095" s="6">
        <f>VLOOKUP(F3095,Exchange_rates!$A$1:$B$13,2,FALSE)</f>
        <v>1</v>
      </c>
      <c r="I3095" s="6">
        <f t="shared" si="96"/>
        <v>85000</v>
      </c>
      <c r="J3095" s="3">
        <f t="shared" si="97"/>
        <v>126082</v>
      </c>
      <c r="K3095" s="2" t="s">
        <v>47</v>
      </c>
      <c r="L3095" t="s">
        <v>28180</v>
      </c>
      <c r="M3095" s="2">
        <v>1373</v>
      </c>
      <c r="N3095" s="2" t="s">
        <v>18682</v>
      </c>
      <c r="O3095" s="2" t="s">
        <v>18683</v>
      </c>
      <c r="P3095" s="2" t="s">
        <v>18684</v>
      </c>
      <c r="Q3095" s="2" t="s">
        <v>18685</v>
      </c>
      <c r="R3095">
        <v>6</v>
      </c>
      <c r="S3095" s="9">
        <f>SUM(pledge_tiers!B3095:F3095)/pledge_tiers!CZ3095</f>
        <v>1</v>
      </c>
      <c r="T3095" s="8">
        <f>SUM(pledge_tiers!G3095:K3095)/pledge_tiers!CZ3095</f>
        <v>0</v>
      </c>
      <c r="U3095" s="8">
        <f>SUM(pledge_tiers!L3095:CX3095)/pledge_tiers!CZ3095</f>
        <v>0</v>
      </c>
      <c r="V3095">
        <f>VLOOKUP(A3095,cluster_membership!$A$1:$B$4001,2,FALSE)</f>
        <v>5</v>
      </c>
    </row>
    <row r="3096" spans="1:22" x14ac:dyDescent="0.2">
      <c r="A3096" s="2">
        <v>3094</v>
      </c>
      <c r="B3096" s="3">
        <v>133702</v>
      </c>
      <c r="C3096" s="2" t="s">
        <v>18686</v>
      </c>
      <c r="D3096" s="2" t="s">
        <v>18687</v>
      </c>
      <c r="E3096" s="2" t="s">
        <v>23</v>
      </c>
      <c r="F3096" s="2" t="s">
        <v>15</v>
      </c>
      <c r="G3096" s="3">
        <v>75000</v>
      </c>
      <c r="H3096" s="6">
        <f>VLOOKUP(F3096,Exchange_rates!$A$1:$B$13,2,FALSE)</f>
        <v>1</v>
      </c>
      <c r="I3096" s="6">
        <f t="shared" si="96"/>
        <v>75000</v>
      </c>
      <c r="J3096" s="3">
        <f t="shared" si="97"/>
        <v>133702</v>
      </c>
      <c r="K3096" s="2" t="s">
        <v>190</v>
      </c>
      <c r="L3096" t="s">
        <v>28180</v>
      </c>
      <c r="M3096" s="2">
        <v>1373</v>
      </c>
      <c r="N3096" s="2" t="s">
        <v>18688</v>
      </c>
      <c r="O3096" s="2" t="s">
        <v>18689</v>
      </c>
      <c r="P3096" s="2" t="s">
        <v>18690</v>
      </c>
      <c r="Q3096" s="2" t="s">
        <v>18691</v>
      </c>
      <c r="R3096">
        <v>8</v>
      </c>
      <c r="S3096" s="9">
        <f>SUM(pledge_tiers!B3096:F3096)/pledge_tiers!CZ3096</f>
        <v>0.94685628742514971</v>
      </c>
      <c r="T3096" s="8">
        <f>SUM(pledge_tiers!G3096:K3096)/pledge_tiers!CZ3096</f>
        <v>5.3143712574850302E-2</v>
      </c>
      <c r="U3096" s="8">
        <f>SUM(pledge_tiers!L3096:CX3096)/pledge_tiers!CZ3096</f>
        <v>0</v>
      </c>
      <c r="V3096">
        <f>VLOOKUP(A3096,cluster_membership!$A$1:$B$4001,2,FALSE)</f>
        <v>5</v>
      </c>
    </row>
    <row r="3097" spans="1:22" x14ac:dyDescent="0.2">
      <c r="A3097" s="2">
        <v>3095</v>
      </c>
      <c r="B3097" s="3">
        <v>43933</v>
      </c>
      <c r="C3097" s="2" t="s">
        <v>18692</v>
      </c>
      <c r="D3097" s="2" t="s">
        <v>18693</v>
      </c>
      <c r="E3097" s="2" t="s">
        <v>23</v>
      </c>
      <c r="F3097" s="2" t="s">
        <v>15</v>
      </c>
      <c r="G3097" s="3">
        <v>2700</v>
      </c>
      <c r="H3097" s="6">
        <f>VLOOKUP(F3097,Exchange_rates!$A$1:$B$13,2,FALSE)</f>
        <v>1</v>
      </c>
      <c r="I3097" s="6">
        <f t="shared" si="96"/>
        <v>2700</v>
      </c>
      <c r="J3097" s="3">
        <f t="shared" si="97"/>
        <v>43933</v>
      </c>
      <c r="K3097" s="2" t="s">
        <v>1103</v>
      </c>
      <c r="L3097" t="s">
        <v>28180</v>
      </c>
      <c r="M3097" s="2">
        <v>1373</v>
      </c>
      <c r="N3097" s="2" t="s">
        <v>18694</v>
      </c>
      <c r="O3097" s="2" t="s">
        <v>18695</v>
      </c>
      <c r="P3097" s="2" t="s">
        <v>18696</v>
      </c>
      <c r="Q3097" s="2" t="s">
        <v>18697</v>
      </c>
      <c r="R3097">
        <v>19</v>
      </c>
      <c r="S3097" s="9">
        <f>SUM(pledge_tiers!B3097:F3097)/pledge_tiers!CZ3097</f>
        <v>0.39431486880466471</v>
      </c>
      <c r="T3097" s="8">
        <f>SUM(pledge_tiers!G3097:K3097)/pledge_tiers!CZ3097</f>
        <v>0.19897959183673469</v>
      </c>
      <c r="U3097" s="8">
        <f>SUM(pledge_tiers!L3097:CX3097)/pledge_tiers!CZ3097</f>
        <v>0.4067055393586006</v>
      </c>
      <c r="V3097">
        <f>VLOOKUP(A3097,cluster_membership!$A$1:$B$4001,2,FALSE)</f>
        <v>5</v>
      </c>
    </row>
    <row r="3098" spans="1:22" x14ac:dyDescent="0.2">
      <c r="A3098" s="2">
        <v>3096</v>
      </c>
      <c r="B3098" s="3">
        <v>76768</v>
      </c>
      <c r="C3098" s="2" t="s">
        <v>18698</v>
      </c>
      <c r="D3098" s="2" t="s">
        <v>18699</v>
      </c>
      <c r="E3098" s="2" t="s">
        <v>1173</v>
      </c>
      <c r="F3098" s="2" t="s">
        <v>15</v>
      </c>
      <c r="G3098" s="3">
        <v>22000</v>
      </c>
      <c r="H3098" s="6">
        <f>VLOOKUP(F3098,Exchange_rates!$A$1:$B$13,2,FALSE)</f>
        <v>1</v>
      </c>
      <c r="I3098" s="6">
        <f t="shared" si="96"/>
        <v>22000</v>
      </c>
      <c r="J3098" s="3">
        <f t="shared" si="97"/>
        <v>76768</v>
      </c>
      <c r="K3098" s="2" t="s">
        <v>18700</v>
      </c>
      <c r="L3098" t="s">
        <v>28180</v>
      </c>
      <c r="M3098" s="2">
        <v>1372</v>
      </c>
      <c r="N3098" s="2" t="s">
        <v>18701</v>
      </c>
      <c r="O3098" s="2" t="s">
        <v>8822</v>
      </c>
      <c r="P3098" s="2" t="s">
        <v>18702</v>
      </c>
      <c r="Q3098" s="2" t="s">
        <v>18703</v>
      </c>
      <c r="R3098">
        <v>9</v>
      </c>
      <c r="S3098" s="9">
        <f>SUM(pledge_tiers!B3098:F3098)/pledge_tiers!CZ3098</f>
        <v>0.94369747899159662</v>
      </c>
      <c r="T3098" s="8">
        <f>SUM(pledge_tiers!G3098:K3098)/pledge_tiers!CZ3098</f>
        <v>5.6302521008403363E-2</v>
      </c>
      <c r="U3098" s="8">
        <f>SUM(pledge_tiers!L3098:CX3098)/pledge_tiers!CZ3098</f>
        <v>0</v>
      </c>
      <c r="V3098">
        <f>VLOOKUP(A3098,cluster_membership!$A$1:$B$4001,2,FALSE)</f>
        <v>5</v>
      </c>
    </row>
    <row r="3099" spans="1:22" x14ac:dyDescent="0.2">
      <c r="A3099" s="2">
        <v>3097</v>
      </c>
      <c r="B3099" s="3">
        <v>25114</v>
      </c>
      <c r="C3099" s="2" t="s">
        <v>18704</v>
      </c>
      <c r="D3099" s="2" t="s">
        <v>18705</v>
      </c>
      <c r="E3099" s="2" t="s">
        <v>46</v>
      </c>
      <c r="F3099" s="2" t="s">
        <v>75</v>
      </c>
      <c r="G3099" s="3">
        <v>20000</v>
      </c>
      <c r="H3099" s="6">
        <f>VLOOKUP(F3099,Exchange_rates!$A$1:$B$13,2,FALSE)</f>
        <v>1.24</v>
      </c>
      <c r="I3099" s="6">
        <f t="shared" si="96"/>
        <v>24800</v>
      </c>
      <c r="J3099" s="3">
        <f t="shared" si="97"/>
        <v>31141.360000000001</v>
      </c>
      <c r="K3099" s="2" t="s">
        <v>18706</v>
      </c>
      <c r="L3099" t="s">
        <v>28181</v>
      </c>
      <c r="M3099" s="2">
        <v>1372</v>
      </c>
      <c r="N3099" s="2" t="s">
        <v>18707</v>
      </c>
      <c r="O3099" s="2" t="s">
        <v>18708</v>
      </c>
      <c r="P3099" s="2" t="s">
        <v>18709</v>
      </c>
      <c r="Q3099" s="2" t="s">
        <v>18710</v>
      </c>
      <c r="R3099">
        <v>15</v>
      </c>
      <c r="S3099" s="9">
        <f>SUM(pledge_tiers!B3099:F3099)/pledge_tiers!CZ3099</f>
        <v>0.61330409356725146</v>
      </c>
      <c r="T3099" s="8">
        <f>SUM(pledge_tiers!G3099:K3099)/pledge_tiers!CZ3099</f>
        <v>0.37134502923976609</v>
      </c>
      <c r="U3099" s="8">
        <f>SUM(pledge_tiers!L3099:CX3099)/pledge_tiers!CZ3099</f>
        <v>1.5350877192982455E-2</v>
      </c>
      <c r="V3099">
        <f>VLOOKUP(A3099,cluster_membership!$A$1:$B$4001,2,FALSE)</f>
        <v>5</v>
      </c>
    </row>
    <row r="3100" spans="1:22" x14ac:dyDescent="0.2">
      <c r="A3100" s="2">
        <v>3098</v>
      </c>
      <c r="B3100" s="3">
        <v>158541</v>
      </c>
      <c r="C3100" s="2" t="s">
        <v>18711</v>
      </c>
      <c r="D3100" s="2" t="s">
        <v>18712</v>
      </c>
      <c r="E3100" s="2" t="s">
        <v>1173</v>
      </c>
      <c r="F3100" s="2" t="s">
        <v>15</v>
      </c>
      <c r="G3100" s="3">
        <v>144000</v>
      </c>
      <c r="H3100" s="6">
        <f>VLOOKUP(F3100,Exchange_rates!$A$1:$B$13,2,FALSE)</f>
        <v>1</v>
      </c>
      <c r="I3100" s="6">
        <f t="shared" si="96"/>
        <v>144000</v>
      </c>
      <c r="J3100" s="3">
        <f t="shared" si="97"/>
        <v>158541</v>
      </c>
      <c r="K3100" s="2" t="s">
        <v>16</v>
      </c>
      <c r="L3100" t="s">
        <v>28180</v>
      </c>
      <c r="M3100" s="2">
        <v>1372</v>
      </c>
      <c r="N3100" s="2" t="s">
        <v>18713</v>
      </c>
      <c r="O3100" s="2" t="s">
        <v>18714</v>
      </c>
      <c r="P3100" s="2" t="s">
        <v>18715</v>
      </c>
      <c r="Q3100" s="2" t="s">
        <v>18716</v>
      </c>
      <c r="R3100">
        <v>20</v>
      </c>
      <c r="S3100" s="9">
        <f>SUM(pledge_tiers!B3100:F3100)/pledge_tiers!CZ3100</f>
        <v>0.66692975532754539</v>
      </c>
      <c r="T3100" s="8">
        <f>SUM(pledge_tiers!G3100:K3100)/pledge_tiers!CZ3100</f>
        <v>0.11760063141278611</v>
      </c>
      <c r="U3100" s="8">
        <f>SUM(pledge_tiers!L3100:CX3100)/pledge_tiers!CZ3100</f>
        <v>0.21546961325966851</v>
      </c>
      <c r="V3100">
        <f>VLOOKUP(A3100,cluster_membership!$A$1:$B$4001,2,FALSE)</f>
        <v>5</v>
      </c>
    </row>
    <row r="3101" spans="1:22" x14ac:dyDescent="0.2">
      <c r="A3101" s="2">
        <v>3099</v>
      </c>
      <c r="B3101" s="3">
        <v>75603</v>
      </c>
      <c r="C3101" s="2" t="s">
        <v>18717</v>
      </c>
      <c r="D3101" s="2" t="s">
        <v>2677</v>
      </c>
      <c r="E3101" s="2" t="s">
        <v>23</v>
      </c>
      <c r="F3101" s="2" t="s">
        <v>15</v>
      </c>
      <c r="G3101" s="3">
        <v>50000</v>
      </c>
      <c r="H3101" s="6">
        <f>VLOOKUP(F3101,Exchange_rates!$A$1:$B$13,2,FALSE)</f>
        <v>1</v>
      </c>
      <c r="I3101" s="6">
        <f t="shared" si="96"/>
        <v>50000</v>
      </c>
      <c r="J3101" s="3">
        <f t="shared" si="97"/>
        <v>75603</v>
      </c>
      <c r="K3101" s="2" t="s">
        <v>2678</v>
      </c>
      <c r="L3101" t="s">
        <v>28180</v>
      </c>
      <c r="M3101" s="2">
        <v>1372</v>
      </c>
      <c r="N3101" s="2" t="s">
        <v>18718</v>
      </c>
      <c r="O3101" s="2" t="s">
        <v>18719</v>
      </c>
      <c r="P3101" s="2" t="s">
        <v>18720</v>
      </c>
      <c r="Q3101" s="2" t="s">
        <v>18721</v>
      </c>
      <c r="R3101">
        <v>8</v>
      </c>
      <c r="S3101" s="9">
        <f>SUM(pledge_tiers!B3101:F3101)/pledge_tiers!CZ3101</f>
        <v>0.94977843426883313</v>
      </c>
      <c r="T3101" s="8">
        <f>SUM(pledge_tiers!G3101:K3101)/pledge_tiers!CZ3101</f>
        <v>5.0221565731166914E-2</v>
      </c>
      <c r="U3101" s="8">
        <f>SUM(pledge_tiers!L3101:CX3101)/pledge_tiers!CZ3101</f>
        <v>0</v>
      </c>
      <c r="V3101">
        <f>VLOOKUP(A3101,cluster_membership!$A$1:$B$4001,2,FALSE)</f>
        <v>5</v>
      </c>
    </row>
    <row r="3102" spans="1:22" x14ac:dyDescent="0.2">
      <c r="A3102" s="2">
        <v>3100</v>
      </c>
      <c r="B3102" s="3">
        <v>20215</v>
      </c>
      <c r="C3102" s="2" t="s">
        <v>18722</v>
      </c>
      <c r="D3102" s="2" t="s">
        <v>18723</v>
      </c>
      <c r="E3102" s="2" t="s">
        <v>298</v>
      </c>
      <c r="F3102" s="2" t="s">
        <v>15</v>
      </c>
      <c r="G3102" s="3">
        <v>10000</v>
      </c>
      <c r="H3102" s="6">
        <f>VLOOKUP(F3102,Exchange_rates!$A$1:$B$13,2,FALSE)</f>
        <v>1</v>
      </c>
      <c r="I3102" s="6">
        <f t="shared" si="96"/>
        <v>10000</v>
      </c>
      <c r="J3102" s="3">
        <f t="shared" si="97"/>
        <v>20215</v>
      </c>
      <c r="K3102" s="2" t="s">
        <v>4256</v>
      </c>
      <c r="L3102" t="s">
        <v>28180</v>
      </c>
      <c r="M3102" s="2">
        <v>1371</v>
      </c>
      <c r="N3102" s="2" t="s">
        <v>18724</v>
      </c>
      <c r="O3102" s="2" t="s">
        <v>18725</v>
      </c>
      <c r="P3102" s="2" t="s">
        <v>18726</v>
      </c>
      <c r="Q3102" s="2" t="s">
        <v>18727</v>
      </c>
      <c r="R3102">
        <v>33</v>
      </c>
      <c r="S3102" s="9">
        <f>SUM(pledge_tiers!B3102:F3102)/pledge_tiers!CZ3102</f>
        <v>0.92026335040234086</v>
      </c>
      <c r="T3102" s="8">
        <f>SUM(pledge_tiers!G3102:K3102)/pledge_tiers!CZ3102</f>
        <v>5.1938551572787123E-2</v>
      </c>
      <c r="U3102" s="8">
        <f>SUM(pledge_tiers!L3102:CX3102)/pledge_tiers!CZ3102</f>
        <v>2.7798098024871983E-2</v>
      </c>
      <c r="V3102">
        <f>VLOOKUP(A3102,cluster_membership!$A$1:$B$4001,2,FALSE)</f>
        <v>5</v>
      </c>
    </row>
    <row r="3103" spans="1:22" x14ac:dyDescent="0.2">
      <c r="A3103" s="2">
        <v>3101</v>
      </c>
      <c r="B3103" s="3">
        <v>86791</v>
      </c>
      <c r="C3103" s="2" t="s">
        <v>18728</v>
      </c>
      <c r="D3103" s="2" t="s">
        <v>18729</v>
      </c>
      <c r="E3103" s="2" t="s">
        <v>23</v>
      </c>
      <c r="F3103" s="2" t="s">
        <v>15</v>
      </c>
      <c r="G3103" s="3">
        <v>30000</v>
      </c>
      <c r="H3103" s="6">
        <f>VLOOKUP(F3103,Exchange_rates!$A$1:$B$13,2,FALSE)</f>
        <v>1</v>
      </c>
      <c r="I3103" s="6">
        <f t="shared" si="96"/>
        <v>30000</v>
      </c>
      <c r="J3103" s="3">
        <f t="shared" si="97"/>
        <v>86791</v>
      </c>
      <c r="K3103" s="2" t="s">
        <v>7136</v>
      </c>
      <c r="L3103" t="s">
        <v>28180</v>
      </c>
      <c r="M3103" s="2">
        <v>1371</v>
      </c>
      <c r="N3103" s="2" t="s">
        <v>18730</v>
      </c>
      <c r="O3103" s="2" t="s">
        <v>18731</v>
      </c>
      <c r="P3103" s="2" t="s">
        <v>18732</v>
      </c>
      <c r="Q3103" s="2" t="s">
        <v>18733</v>
      </c>
      <c r="R3103">
        <v>18</v>
      </c>
      <c r="S3103" s="9">
        <f>SUM(pledge_tiers!B3103:F3103)/pledge_tiers!CZ3103</f>
        <v>0.40879120879120878</v>
      </c>
      <c r="T3103" s="8">
        <f>SUM(pledge_tiers!G3103:K3103)/pledge_tiers!CZ3103</f>
        <v>0.34358974358974359</v>
      </c>
      <c r="U3103" s="8">
        <f>SUM(pledge_tiers!L3103:CX3103)/pledge_tiers!CZ3103</f>
        <v>0.24761904761904763</v>
      </c>
      <c r="V3103">
        <f>VLOOKUP(A3103,cluster_membership!$A$1:$B$4001,2,FALSE)</f>
        <v>5</v>
      </c>
    </row>
    <row r="3104" spans="1:22" x14ac:dyDescent="0.2">
      <c r="A3104" s="2">
        <v>3102</v>
      </c>
      <c r="B3104" s="3">
        <v>33732</v>
      </c>
      <c r="C3104" s="2" t="s">
        <v>18734</v>
      </c>
      <c r="D3104" s="2" t="s">
        <v>18735</v>
      </c>
      <c r="E3104" s="2" t="s">
        <v>23</v>
      </c>
      <c r="F3104" s="2" t="s">
        <v>75</v>
      </c>
      <c r="G3104" s="3">
        <v>12000</v>
      </c>
      <c r="H3104" s="6">
        <f>VLOOKUP(F3104,Exchange_rates!$A$1:$B$13,2,FALSE)</f>
        <v>1.24</v>
      </c>
      <c r="I3104" s="6">
        <f t="shared" si="96"/>
        <v>14880</v>
      </c>
      <c r="J3104" s="3">
        <f t="shared" si="97"/>
        <v>41827.68</v>
      </c>
      <c r="K3104" s="2" t="s">
        <v>827</v>
      </c>
      <c r="L3104" t="s">
        <v>28181</v>
      </c>
      <c r="M3104" s="2">
        <v>1371</v>
      </c>
      <c r="N3104" s="2" t="s">
        <v>18736</v>
      </c>
      <c r="O3104" s="2" t="s">
        <v>18737</v>
      </c>
      <c r="P3104" s="2" t="s">
        <v>18738</v>
      </c>
      <c r="Q3104" s="2" t="s">
        <v>18739</v>
      </c>
      <c r="R3104">
        <v>4</v>
      </c>
      <c r="S3104" s="9">
        <f>SUM(pledge_tiers!B3104:F3104)/pledge_tiers!CZ3104</f>
        <v>1</v>
      </c>
      <c r="T3104" s="8">
        <f>SUM(pledge_tiers!G3104:K3104)/pledge_tiers!CZ3104</f>
        <v>0</v>
      </c>
      <c r="U3104" s="8">
        <f>SUM(pledge_tiers!L3104:CX3104)/pledge_tiers!CZ3104</f>
        <v>0</v>
      </c>
      <c r="V3104">
        <f>VLOOKUP(A3104,cluster_membership!$A$1:$B$4001,2,FALSE)</f>
        <v>5</v>
      </c>
    </row>
    <row r="3105" spans="1:22" x14ac:dyDescent="0.2">
      <c r="A3105" s="2">
        <v>3103</v>
      </c>
      <c r="B3105" s="3">
        <v>66246</v>
      </c>
      <c r="C3105" s="2" t="s">
        <v>18740</v>
      </c>
      <c r="D3105" s="2" t="s">
        <v>18741</v>
      </c>
      <c r="E3105" s="2" t="s">
        <v>497</v>
      </c>
      <c r="F3105" s="2" t="s">
        <v>15</v>
      </c>
      <c r="G3105" s="3">
        <v>30000</v>
      </c>
      <c r="H3105" s="6">
        <f>VLOOKUP(F3105,Exchange_rates!$A$1:$B$13,2,FALSE)</f>
        <v>1</v>
      </c>
      <c r="I3105" s="6">
        <f t="shared" si="96"/>
        <v>30000</v>
      </c>
      <c r="J3105" s="3">
        <f t="shared" si="97"/>
        <v>66246</v>
      </c>
      <c r="K3105" s="2" t="s">
        <v>136</v>
      </c>
      <c r="L3105" t="s">
        <v>28180</v>
      </c>
      <c r="M3105" s="2">
        <v>1370</v>
      </c>
      <c r="N3105" s="2" t="s">
        <v>18742</v>
      </c>
      <c r="O3105" s="2" t="s">
        <v>18743</v>
      </c>
      <c r="P3105" s="2" t="s">
        <v>18744</v>
      </c>
      <c r="Q3105" s="2" t="s">
        <v>18745</v>
      </c>
      <c r="R3105">
        <v>8</v>
      </c>
      <c r="S3105" s="9">
        <f>SUM(pledge_tiers!B3105:F3105)/pledge_tiers!CZ3105</f>
        <v>0.94657637321294208</v>
      </c>
      <c r="T3105" s="8">
        <f>SUM(pledge_tiers!G3105:K3105)/pledge_tiers!CZ3105</f>
        <v>5.3423626787057941E-2</v>
      </c>
      <c r="U3105" s="8">
        <f>SUM(pledge_tiers!L3105:CX3105)/pledge_tiers!CZ3105</f>
        <v>0</v>
      </c>
      <c r="V3105">
        <f>VLOOKUP(A3105,cluster_membership!$A$1:$B$4001,2,FALSE)</f>
        <v>5</v>
      </c>
    </row>
    <row r="3106" spans="1:22" x14ac:dyDescent="0.2">
      <c r="A3106" s="2">
        <v>3104</v>
      </c>
      <c r="B3106" s="3">
        <v>85043</v>
      </c>
      <c r="C3106" s="2" t="s">
        <v>18746</v>
      </c>
      <c r="D3106" s="2" t="s">
        <v>18747</v>
      </c>
      <c r="E3106" s="2" t="s">
        <v>298</v>
      </c>
      <c r="F3106" s="2" t="s">
        <v>15</v>
      </c>
      <c r="G3106" s="3">
        <v>40000</v>
      </c>
      <c r="H3106" s="6">
        <f>VLOOKUP(F3106,Exchange_rates!$A$1:$B$13,2,FALSE)</f>
        <v>1</v>
      </c>
      <c r="I3106" s="6">
        <f t="shared" si="96"/>
        <v>40000</v>
      </c>
      <c r="J3106" s="3">
        <f t="shared" si="97"/>
        <v>85043</v>
      </c>
      <c r="K3106" s="2" t="s">
        <v>18748</v>
      </c>
      <c r="L3106" t="s">
        <v>28180</v>
      </c>
      <c r="M3106" s="2">
        <v>1370</v>
      </c>
      <c r="N3106" s="2" t="s">
        <v>18749</v>
      </c>
      <c r="O3106" s="2" t="s">
        <v>18750</v>
      </c>
      <c r="P3106" s="2" t="s">
        <v>18751</v>
      </c>
      <c r="Q3106" s="2" t="s">
        <v>18752</v>
      </c>
      <c r="R3106">
        <v>32</v>
      </c>
      <c r="S3106" s="9">
        <f>SUM(pledge_tiers!B3106:F3106)/pledge_tiers!CZ3106</f>
        <v>0.49003690036900371</v>
      </c>
      <c r="T3106" s="8">
        <f>SUM(pledge_tiers!G3106:K3106)/pledge_tiers!CZ3106</f>
        <v>0.27601476014760146</v>
      </c>
      <c r="U3106" s="8">
        <f>SUM(pledge_tiers!L3106:CX3106)/pledge_tiers!CZ3106</f>
        <v>0.23394833948339483</v>
      </c>
      <c r="V3106">
        <f>VLOOKUP(A3106,cluster_membership!$A$1:$B$4001,2,FALSE)</f>
        <v>5</v>
      </c>
    </row>
    <row r="3107" spans="1:22" x14ac:dyDescent="0.2">
      <c r="A3107" s="2">
        <v>3105</v>
      </c>
      <c r="B3107" s="3">
        <v>58400</v>
      </c>
      <c r="C3107" s="2" t="s">
        <v>18753</v>
      </c>
      <c r="D3107" s="2" t="s">
        <v>18754</v>
      </c>
      <c r="E3107" s="2" t="s">
        <v>14</v>
      </c>
      <c r="F3107" s="2" t="s">
        <v>15</v>
      </c>
      <c r="G3107" s="3">
        <v>10000</v>
      </c>
      <c r="H3107" s="6">
        <f>VLOOKUP(F3107,Exchange_rates!$A$1:$B$13,2,FALSE)</f>
        <v>1</v>
      </c>
      <c r="I3107" s="6">
        <f t="shared" si="96"/>
        <v>10000</v>
      </c>
      <c r="J3107" s="3">
        <f t="shared" si="97"/>
        <v>58400</v>
      </c>
      <c r="K3107" s="2" t="s">
        <v>18755</v>
      </c>
      <c r="L3107" t="s">
        <v>28180</v>
      </c>
      <c r="M3107" s="2">
        <v>1370</v>
      </c>
      <c r="N3107" s="2" t="s">
        <v>18756</v>
      </c>
      <c r="O3107" s="2" t="s">
        <v>18757</v>
      </c>
      <c r="P3107" s="2" t="s">
        <v>18758</v>
      </c>
      <c r="Q3107" s="2" t="s">
        <v>18759</v>
      </c>
      <c r="R3107">
        <v>6</v>
      </c>
      <c r="S3107" s="9">
        <f>SUM(pledge_tiers!B3107:F3107)/pledge_tiers!CZ3107</f>
        <v>0.99268471104608635</v>
      </c>
      <c r="T3107" s="8">
        <f>SUM(pledge_tiers!G3107:K3107)/pledge_tiers!CZ3107</f>
        <v>7.3152889539136795E-3</v>
      </c>
      <c r="U3107" s="8">
        <f>SUM(pledge_tiers!L3107:CX3107)/pledge_tiers!CZ3107</f>
        <v>0</v>
      </c>
      <c r="V3107">
        <f>VLOOKUP(A3107,cluster_membership!$A$1:$B$4001,2,FALSE)</f>
        <v>5</v>
      </c>
    </row>
    <row r="3108" spans="1:22" x14ac:dyDescent="0.2">
      <c r="A3108" s="2">
        <v>3106</v>
      </c>
      <c r="B3108" s="3">
        <v>35758</v>
      </c>
      <c r="C3108" s="2" t="s">
        <v>18760</v>
      </c>
      <c r="D3108" s="2" t="s">
        <v>18761</v>
      </c>
      <c r="E3108" s="2" t="s">
        <v>46</v>
      </c>
      <c r="F3108" s="2" t="s">
        <v>15</v>
      </c>
      <c r="G3108" s="3">
        <v>25000</v>
      </c>
      <c r="H3108" s="6">
        <f>VLOOKUP(F3108,Exchange_rates!$A$1:$B$13,2,FALSE)</f>
        <v>1</v>
      </c>
      <c r="I3108" s="6">
        <f t="shared" si="96"/>
        <v>25000</v>
      </c>
      <c r="J3108" s="3">
        <f t="shared" si="97"/>
        <v>35758</v>
      </c>
      <c r="K3108" s="2" t="s">
        <v>720</v>
      </c>
      <c r="L3108" t="s">
        <v>28180</v>
      </c>
      <c r="M3108" s="2">
        <v>1368</v>
      </c>
      <c r="N3108" s="2" t="s">
        <v>18762</v>
      </c>
      <c r="O3108" s="2" t="s">
        <v>18763</v>
      </c>
      <c r="P3108" s="2" t="s">
        <v>18764</v>
      </c>
      <c r="Q3108" s="2" t="s">
        <v>18765</v>
      </c>
      <c r="R3108">
        <v>12</v>
      </c>
      <c r="S3108" s="9">
        <f>SUM(pledge_tiers!B3108:F3108)/pledge_tiers!CZ3108</f>
        <v>0.96793437733035048</v>
      </c>
      <c r="T3108" s="8">
        <f>SUM(pledge_tiers!G3108:K3108)/pledge_tiers!CZ3108</f>
        <v>3.2065622669649518E-2</v>
      </c>
      <c r="U3108" s="8">
        <f>SUM(pledge_tiers!L3108:CX3108)/pledge_tiers!CZ3108</f>
        <v>0</v>
      </c>
      <c r="V3108">
        <f>VLOOKUP(A3108,cluster_membership!$A$1:$B$4001,2,FALSE)</f>
        <v>5</v>
      </c>
    </row>
    <row r="3109" spans="1:22" x14ac:dyDescent="0.2">
      <c r="A3109" s="2">
        <v>3107</v>
      </c>
      <c r="B3109" s="3">
        <v>109332</v>
      </c>
      <c r="C3109" s="2" t="s">
        <v>18766</v>
      </c>
      <c r="D3109" s="2" t="s">
        <v>18767</v>
      </c>
      <c r="E3109" s="2" t="s">
        <v>23</v>
      </c>
      <c r="F3109" s="2" t="s">
        <v>15</v>
      </c>
      <c r="G3109" s="3">
        <v>20000</v>
      </c>
      <c r="H3109" s="6">
        <f>VLOOKUP(F3109,Exchange_rates!$A$1:$B$13,2,FALSE)</f>
        <v>1</v>
      </c>
      <c r="I3109" s="6">
        <f t="shared" si="96"/>
        <v>20000</v>
      </c>
      <c r="J3109" s="3">
        <f t="shared" si="97"/>
        <v>109332</v>
      </c>
      <c r="K3109" s="2" t="s">
        <v>345</v>
      </c>
      <c r="L3109" t="s">
        <v>28180</v>
      </c>
      <c r="M3109" s="2">
        <v>1368</v>
      </c>
      <c r="N3109" s="2" t="s">
        <v>18768</v>
      </c>
      <c r="O3109" s="2" t="s">
        <v>18769</v>
      </c>
      <c r="P3109" s="2" t="s">
        <v>18770</v>
      </c>
      <c r="Q3109" s="2" t="s">
        <v>18771</v>
      </c>
      <c r="R3109">
        <v>13</v>
      </c>
      <c r="S3109" s="9">
        <f>SUM(pledge_tiers!B3109:F3109)/pledge_tiers!CZ3109</f>
        <v>0.92740740740740746</v>
      </c>
      <c r="T3109" s="8">
        <f>SUM(pledge_tiers!G3109:K3109)/pledge_tiers!CZ3109</f>
        <v>7.1851851851851847E-2</v>
      </c>
      <c r="U3109" s="8">
        <f>SUM(pledge_tiers!L3109:CX3109)/pledge_tiers!CZ3109</f>
        <v>7.407407407407407E-4</v>
      </c>
      <c r="V3109">
        <f>VLOOKUP(A3109,cluster_membership!$A$1:$B$4001,2,FALSE)</f>
        <v>5</v>
      </c>
    </row>
    <row r="3110" spans="1:22" x14ac:dyDescent="0.2">
      <c r="A3110" s="2">
        <v>3108</v>
      </c>
      <c r="B3110" s="3">
        <v>65125</v>
      </c>
      <c r="C3110" s="2" t="s">
        <v>18772</v>
      </c>
      <c r="D3110" s="2" t="s">
        <v>13006</v>
      </c>
      <c r="E3110" s="2" t="s">
        <v>5187</v>
      </c>
      <c r="F3110" s="2" t="s">
        <v>15</v>
      </c>
      <c r="G3110" s="3">
        <v>18000</v>
      </c>
      <c r="H3110" s="6">
        <f>VLOOKUP(F3110,Exchange_rates!$A$1:$B$13,2,FALSE)</f>
        <v>1</v>
      </c>
      <c r="I3110" s="6">
        <f t="shared" si="96"/>
        <v>18000</v>
      </c>
      <c r="J3110" s="3">
        <f t="shared" si="97"/>
        <v>65125</v>
      </c>
      <c r="K3110" s="2" t="s">
        <v>136</v>
      </c>
      <c r="L3110" t="s">
        <v>28180</v>
      </c>
      <c r="M3110" s="2">
        <v>1367</v>
      </c>
      <c r="N3110" s="2" t="s">
        <v>18773</v>
      </c>
      <c r="O3110" s="2" t="s">
        <v>18774</v>
      </c>
      <c r="P3110" s="2" t="s">
        <v>18775</v>
      </c>
      <c r="Q3110" s="2" t="s">
        <v>18776</v>
      </c>
      <c r="R3110">
        <v>13</v>
      </c>
      <c r="S3110" s="9">
        <f>SUM(pledge_tiers!B3110:F3110)/pledge_tiers!CZ3110</f>
        <v>0.57700810611643327</v>
      </c>
      <c r="T3110" s="8">
        <f>SUM(pledge_tiers!G3110:K3110)/pledge_tiers!CZ3110</f>
        <v>0.40899042004421521</v>
      </c>
      <c r="U3110" s="8">
        <f>SUM(pledge_tiers!L3110:CX3110)/pledge_tiers!CZ3110</f>
        <v>1.4001473839351511E-2</v>
      </c>
      <c r="V3110">
        <f>VLOOKUP(A3110,cluster_membership!$A$1:$B$4001,2,FALSE)</f>
        <v>5</v>
      </c>
    </row>
    <row r="3111" spans="1:22" x14ac:dyDescent="0.2">
      <c r="A3111" s="2">
        <v>3109</v>
      </c>
      <c r="B3111" s="3">
        <v>40177</v>
      </c>
      <c r="C3111" s="2" t="s">
        <v>18777</v>
      </c>
      <c r="D3111" s="2" t="s">
        <v>18778</v>
      </c>
      <c r="E3111" s="2" t="s">
        <v>83</v>
      </c>
      <c r="F3111" s="2" t="s">
        <v>15</v>
      </c>
      <c r="G3111" s="3">
        <v>10000</v>
      </c>
      <c r="H3111" s="6">
        <f>VLOOKUP(F3111,Exchange_rates!$A$1:$B$13,2,FALSE)</f>
        <v>1</v>
      </c>
      <c r="I3111" s="6">
        <f t="shared" si="96"/>
        <v>10000</v>
      </c>
      <c r="J3111" s="3">
        <f t="shared" si="97"/>
        <v>40177</v>
      </c>
      <c r="K3111" s="2" t="s">
        <v>47</v>
      </c>
      <c r="L3111" t="s">
        <v>28180</v>
      </c>
      <c r="M3111" s="2">
        <v>1367</v>
      </c>
      <c r="N3111" s="2" t="s">
        <v>18779</v>
      </c>
      <c r="O3111" s="2" t="s">
        <v>18780</v>
      </c>
      <c r="P3111" s="2" t="s">
        <v>18781</v>
      </c>
      <c r="Q3111" s="2" t="s">
        <v>18782</v>
      </c>
      <c r="R3111">
        <v>3</v>
      </c>
      <c r="S3111" s="9">
        <f>SUM(pledge_tiers!B3111:F3111)/pledge_tiers!CZ3111</f>
        <v>1</v>
      </c>
      <c r="T3111" s="8">
        <f>SUM(pledge_tiers!G3111:K3111)/pledge_tiers!CZ3111</f>
        <v>0</v>
      </c>
      <c r="U3111" s="8">
        <f>SUM(pledge_tiers!L3111:CX3111)/pledge_tiers!CZ3111</f>
        <v>0</v>
      </c>
      <c r="V3111">
        <f>VLOOKUP(A3111,cluster_membership!$A$1:$B$4001,2,FALSE)</f>
        <v>5</v>
      </c>
    </row>
    <row r="3112" spans="1:22" x14ac:dyDescent="0.2">
      <c r="A3112" s="2">
        <v>3110</v>
      </c>
      <c r="B3112" s="3">
        <v>68282</v>
      </c>
      <c r="C3112" s="2" t="s">
        <v>18783</v>
      </c>
      <c r="D3112" s="2" t="s">
        <v>16804</v>
      </c>
      <c r="E3112" s="2" t="s">
        <v>685</v>
      </c>
      <c r="F3112" s="2" t="s">
        <v>15</v>
      </c>
      <c r="G3112" s="3">
        <v>17500</v>
      </c>
      <c r="H3112" s="6">
        <f>VLOOKUP(F3112,Exchange_rates!$A$1:$B$13,2,FALSE)</f>
        <v>1</v>
      </c>
      <c r="I3112" s="6">
        <f t="shared" si="96"/>
        <v>17500</v>
      </c>
      <c r="J3112" s="3">
        <f t="shared" si="97"/>
        <v>68282</v>
      </c>
      <c r="K3112" s="2" t="s">
        <v>560</v>
      </c>
      <c r="L3112" t="s">
        <v>28180</v>
      </c>
      <c r="M3112" s="2">
        <v>1367</v>
      </c>
      <c r="N3112" s="2" t="s">
        <v>18784</v>
      </c>
      <c r="O3112" s="2" t="s">
        <v>18785</v>
      </c>
      <c r="P3112" s="2" t="s">
        <v>18786</v>
      </c>
      <c r="Q3112" s="2" t="s">
        <v>18787</v>
      </c>
      <c r="R3112">
        <v>14</v>
      </c>
      <c r="S3112" s="9">
        <f>SUM(pledge_tiers!B3112:F3112)/pledge_tiers!CZ3112</f>
        <v>0.71766444937176643</v>
      </c>
      <c r="T3112" s="8">
        <f>SUM(pledge_tiers!G3112:K3112)/pledge_tiers!CZ3112</f>
        <v>0.27272727272727271</v>
      </c>
      <c r="U3112" s="8">
        <f>SUM(pledge_tiers!L3112:CX3112)/pledge_tiers!CZ3112</f>
        <v>9.6082779009608286E-3</v>
      </c>
      <c r="V3112">
        <f>VLOOKUP(A3112,cluster_membership!$A$1:$B$4001,2,FALSE)</f>
        <v>5</v>
      </c>
    </row>
    <row r="3113" spans="1:22" x14ac:dyDescent="0.2">
      <c r="A3113" s="2">
        <v>3111</v>
      </c>
      <c r="B3113" s="3">
        <v>57918</v>
      </c>
      <c r="C3113" s="2" t="s">
        <v>18788</v>
      </c>
      <c r="D3113" s="2" t="s">
        <v>18789</v>
      </c>
      <c r="E3113" s="2" t="s">
        <v>10562</v>
      </c>
      <c r="F3113" s="2" t="s">
        <v>15</v>
      </c>
      <c r="G3113" s="3">
        <v>20000</v>
      </c>
      <c r="H3113" s="6">
        <f>VLOOKUP(F3113,Exchange_rates!$A$1:$B$13,2,FALSE)</f>
        <v>1</v>
      </c>
      <c r="I3113" s="6">
        <f t="shared" si="96"/>
        <v>20000</v>
      </c>
      <c r="J3113" s="3">
        <f t="shared" si="97"/>
        <v>57918</v>
      </c>
      <c r="K3113" s="2" t="s">
        <v>257</v>
      </c>
      <c r="L3113" t="s">
        <v>28180</v>
      </c>
      <c r="M3113" s="2">
        <v>1367</v>
      </c>
      <c r="N3113" s="2" t="s">
        <v>18790</v>
      </c>
      <c r="O3113" s="2" t="s">
        <v>18791</v>
      </c>
      <c r="P3113" s="2" t="s">
        <v>18792</v>
      </c>
      <c r="Q3113" s="2" t="s">
        <v>18793</v>
      </c>
      <c r="R3113">
        <v>47</v>
      </c>
      <c r="S3113" s="9">
        <f>SUM(pledge_tiers!B3113:F3113)/pledge_tiers!CZ3113</f>
        <v>0.38579795021961932</v>
      </c>
      <c r="T3113" s="8">
        <f>SUM(pledge_tiers!G3113:K3113)/pledge_tiers!CZ3113</f>
        <v>0.49121522693997072</v>
      </c>
      <c r="U3113" s="8">
        <f>SUM(pledge_tiers!L3113:CX3113)/pledge_tiers!CZ3113</f>
        <v>0.12298682284040996</v>
      </c>
      <c r="V3113">
        <f>VLOOKUP(A3113,cluster_membership!$A$1:$B$4001,2,FALSE)</f>
        <v>5</v>
      </c>
    </row>
    <row r="3114" spans="1:22" x14ac:dyDescent="0.2">
      <c r="A3114" s="2">
        <v>3112</v>
      </c>
      <c r="B3114" s="3">
        <v>27583</v>
      </c>
      <c r="C3114" s="2" t="s">
        <v>18794</v>
      </c>
      <c r="D3114" s="2" t="s">
        <v>18795</v>
      </c>
      <c r="E3114" s="2" t="s">
        <v>23</v>
      </c>
      <c r="F3114" s="2" t="s">
        <v>15</v>
      </c>
      <c r="G3114" s="3">
        <v>9000</v>
      </c>
      <c r="H3114" s="6">
        <f>VLOOKUP(F3114,Exchange_rates!$A$1:$B$13,2,FALSE)</f>
        <v>1</v>
      </c>
      <c r="I3114" s="6">
        <f t="shared" si="96"/>
        <v>9000</v>
      </c>
      <c r="J3114" s="3">
        <f t="shared" si="97"/>
        <v>27583</v>
      </c>
      <c r="K3114" s="2" t="s">
        <v>611</v>
      </c>
      <c r="L3114" t="s">
        <v>28180</v>
      </c>
      <c r="M3114" s="2">
        <v>1367</v>
      </c>
      <c r="N3114" s="2" t="s">
        <v>18796</v>
      </c>
      <c r="O3114" s="2" t="s">
        <v>18797</v>
      </c>
      <c r="P3114" s="2" t="s">
        <v>18798</v>
      </c>
      <c r="Q3114" s="2" t="s">
        <v>18799</v>
      </c>
      <c r="R3114">
        <v>6</v>
      </c>
      <c r="S3114" s="9">
        <f>SUM(pledge_tiers!B3114:F3114)/pledge_tiers!CZ3114</f>
        <v>0.9200879765395894</v>
      </c>
      <c r="T3114" s="8">
        <f>SUM(pledge_tiers!G3114:K3114)/pledge_tiers!CZ3114</f>
        <v>7.9912023460410556E-2</v>
      </c>
      <c r="U3114" s="8">
        <f>SUM(pledge_tiers!L3114:CX3114)/pledge_tiers!CZ3114</f>
        <v>0</v>
      </c>
      <c r="V3114">
        <f>VLOOKUP(A3114,cluster_membership!$A$1:$B$4001,2,FALSE)</f>
        <v>5</v>
      </c>
    </row>
    <row r="3115" spans="1:22" x14ac:dyDescent="0.2">
      <c r="A3115" s="2">
        <v>3113</v>
      </c>
      <c r="B3115" s="3">
        <v>61609</v>
      </c>
      <c r="C3115" s="2" t="s">
        <v>18800</v>
      </c>
      <c r="D3115" s="2" t="s">
        <v>18801</v>
      </c>
      <c r="E3115" s="2" t="s">
        <v>2062</v>
      </c>
      <c r="F3115" s="2" t="s">
        <v>15</v>
      </c>
      <c r="G3115" s="3">
        <v>30000</v>
      </c>
      <c r="H3115" s="6">
        <f>VLOOKUP(F3115,Exchange_rates!$A$1:$B$13,2,FALSE)</f>
        <v>1</v>
      </c>
      <c r="I3115" s="6">
        <f t="shared" si="96"/>
        <v>30000</v>
      </c>
      <c r="J3115" s="3">
        <f t="shared" si="97"/>
        <v>61609</v>
      </c>
      <c r="K3115" s="2" t="s">
        <v>136</v>
      </c>
      <c r="L3115" t="s">
        <v>28180</v>
      </c>
      <c r="M3115" s="2">
        <v>1366</v>
      </c>
      <c r="N3115" s="2" t="s">
        <v>18802</v>
      </c>
      <c r="O3115" s="2" t="s">
        <v>18803</v>
      </c>
      <c r="P3115" s="2" t="s">
        <v>18804</v>
      </c>
      <c r="Q3115" s="2" t="s">
        <v>18805</v>
      </c>
      <c r="R3115">
        <v>11</v>
      </c>
      <c r="S3115" s="9">
        <f>SUM(pledge_tiers!B3115:F3115)/pledge_tiers!CZ3115</f>
        <v>0.94961832061068707</v>
      </c>
      <c r="T3115" s="8">
        <f>SUM(pledge_tiers!G3115:K3115)/pledge_tiers!CZ3115</f>
        <v>4.8091603053435114E-2</v>
      </c>
      <c r="U3115" s="8">
        <f>SUM(pledge_tiers!L3115:CX3115)/pledge_tiers!CZ3115</f>
        <v>2.2900763358778627E-3</v>
      </c>
      <c r="V3115">
        <f>VLOOKUP(A3115,cluster_membership!$A$1:$B$4001,2,FALSE)</f>
        <v>5</v>
      </c>
    </row>
    <row r="3116" spans="1:22" x14ac:dyDescent="0.2">
      <c r="A3116" s="2">
        <v>3114</v>
      </c>
      <c r="B3116" s="3">
        <v>108306</v>
      </c>
      <c r="C3116" s="2" t="s">
        <v>18806</v>
      </c>
      <c r="D3116" s="2" t="s">
        <v>18807</v>
      </c>
      <c r="E3116" s="2" t="s">
        <v>1005</v>
      </c>
      <c r="F3116" s="2" t="s">
        <v>15</v>
      </c>
      <c r="G3116" s="3">
        <v>35000</v>
      </c>
      <c r="H3116" s="6">
        <f>VLOOKUP(F3116,Exchange_rates!$A$1:$B$13,2,FALSE)</f>
        <v>1</v>
      </c>
      <c r="I3116" s="6">
        <f t="shared" si="96"/>
        <v>35000</v>
      </c>
      <c r="J3116" s="3">
        <f t="shared" si="97"/>
        <v>108306</v>
      </c>
      <c r="K3116" s="2" t="s">
        <v>18808</v>
      </c>
      <c r="L3116" t="s">
        <v>28180</v>
      </c>
      <c r="M3116" s="2">
        <v>1366</v>
      </c>
      <c r="N3116" s="2" t="s">
        <v>18809</v>
      </c>
      <c r="O3116" s="2" t="s">
        <v>18810</v>
      </c>
      <c r="P3116" s="2" t="s">
        <v>18811</v>
      </c>
      <c r="Q3116" s="2" t="s">
        <v>18812</v>
      </c>
      <c r="R3116">
        <v>13</v>
      </c>
      <c r="S3116" s="9">
        <f>SUM(pledge_tiers!B3116:F3116)/pledge_tiers!CZ3116</f>
        <v>0.72575757575757571</v>
      </c>
      <c r="T3116" s="8">
        <f>SUM(pledge_tiers!G3116:K3116)/pledge_tiers!CZ3116</f>
        <v>0.22045454545454546</v>
      </c>
      <c r="U3116" s="8">
        <f>SUM(pledge_tiers!L3116:CX3116)/pledge_tiers!CZ3116</f>
        <v>5.3787878787878787E-2</v>
      </c>
      <c r="V3116">
        <f>VLOOKUP(A3116,cluster_membership!$A$1:$B$4001,2,FALSE)</f>
        <v>5</v>
      </c>
    </row>
    <row r="3117" spans="1:22" x14ac:dyDescent="0.2">
      <c r="A3117" s="2">
        <v>3115</v>
      </c>
      <c r="B3117" s="3">
        <v>147399</v>
      </c>
      <c r="C3117" s="2" t="s">
        <v>18813</v>
      </c>
      <c r="D3117" s="2" t="s">
        <v>18814</v>
      </c>
      <c r="E3117" s="2" t="s">
        <v>1005</v>
      </c>
      <c r="F3117" s="2" t="s">
        <v>4831</v>
      </c>
      <c r="G3117" s="3">
        <v>4990</v>
      </c>
      <c r="H3117" s="6">
        <f>VLOOKUP(F3117,Exchange_rates!$A$1:$B$13,2,FALSE)</f>
        <v>0.72</v>
      </c>
      <c r="I3117" s="6">
        <f t="shared" si="96"/>
        <v>3592.7999999999997</v>
      </c>
      <c r="J3117" s="3">
        <f t="shared" si="97"/>
        <v>106127.28</v>
      </c>
      <c r="K3117" s="2" t="s">
        <v>18815</v>
      </c>
      <c r="L3117" t="s">
        <v>28180</v>
      </c>
      <c r="M3117" s="2">
        <v>1366</v>
      </c>
      <c r="N3117" s="2" t="s">
        <v>18816</v>
      </c>
      <c r="O3117" s="2" t="s">
        <v>18817</v>
      </c>
      <c r="P3117" s="2" t="s">
        <v>18818</v>
      </c>
      <c r="Q3117" s="2" t="s">
        <v>18819</v>
      </c>
      <c r="R3117">
        <v>6</v>
      </c>
      <c r="S3117" s="9">
        <f>SUM(pledge_tiers!B3117:F3117)/pledge_tiers!CZ3117</f>
        <v>0.96960711638250552</v>
      </c>
      <c r="T3117" s="8">
        <f>SUM(pledge_tiers!G3117:K3117)/pledge_tiers!CZ3117</f>
        <v>3.039288361749444E-2</v>
      </c>
      <c r="U3117" s="8">
        <f>SUM(pledge_tiers!L3117:CX3117)/pledge_tiers!CZ3117</f>
        <v>0</v>
      </c>
      <c r="V3117">
        <f>VLOOKUP(A3117,cluster_membership!$A$1:$B$4001,2,FALSE)</f>
        <v>5</v>
      </c>
    </row>
    <row r="3118" spans="1:22" x14ac:dyDescent="0.2">
      <c r="A3118" s="2">
        <v>3116</v>
      </c>
      <c r="B3118" s="3">
        <v>68884</v>
      </c>
      <c r="C3118" s="2" t="s">
        <v>18820</v>
      </c>
      <c r="D3118" s="2" t="s">
        <v>14624</v>
      </c>
      <c r="E3118" s="2" t="s">
        <v>14</v>
      </c>
      <c r="F3118" s="2" t="s">
        <v>15</v>
      </c>
      <c r="G3118" s="3">
        <v>15000</v>
      </c>
      <c r="H3118" s="6">
        <f>VLOOKUP(F3118,Exchange_rates!$A$1:$B$13,2,FALSE)</f>
        <v>1</v>
      </c>
      <c r="I3118" s="6">
        <f t="shared" si="96"/>
        <v>15000</v>
      </c>
      <c r="J3118" s="3">
        <f t="shared" si="97"/>
        <v>68884</v>
      </c>
      <c r="K3118" s="2" t="s">
        <v>176</v>
      </c>
      <c r="L3118" t="s">
        <v>28180</v>
      </c>
      <c r="M3118" s="2">
        <v>1366</v>
      </c>
      <c r="N3118" s="2" t="s">
        <v>18821</v>
      </c>
      <c r="O3118" s="2" t="s">
        <v>18822</v>
      </c>
      <c r="P3118" s="2" t="s">
        <v>18823</v>
      </c>
      <c r="Q3118" s="2" t="s">
        <v>18824</v>
      </c>
      <c r="R3118">
        <v>24</v>
      </c>
      <c r="S3118" s="9">
        <f>SUM(pledge_tiers!B3118:F3118)/pledge_tiers!CZ3118</f>
        <v>0.81134856300663227</v>
      </c>
      <c r="T3118" s="8">
        <f>SUM(pledge_tiers!G3118:K3118)/pledge_tiers!CZ3118</f>
        <v>0.10169491525423729</v>
      </c>
      <c r="U3118" s="8">
        <f>SUM(pledge_tiers!L3118:CX3118)/pledge_tiers!CZ3118</f>
        <v>8.6956521739130432E-2</v>
      </c>
      <c r="V3118">
        <f>VLOOKUP(A3118,cluster_membership!$A$1:$B$4001,2,FALSE)</f>
        <v>5</v>
      </c>
    </row>
    <row r="3119" spans="1:22" x14ac:dyDescent="0.2">
      <c r="A3119" s="2">
        <v>3117</v>
      </c>
      <c r="B3119" s="3">
        <v>321314</v>
      </c>
      <c r="C3119" s="2" t="s">
        <v>18825</v>
      </c>
      <c r="D3119" s="2" t="s">
        <v>18826</v>
      </c>
      <c r="E3119" s="2" t="s">
        <v>23</v>
      </c>
      <c r="F3119" s="2" t="s">
        <v>15</v>
      </c>
      <c r="G3119" s="3">
        <v>100000</v>
      </c>
      <c r="H3119" s="6">
        <f>VLOOKUP(F3119,Exchange_rates!$A$1:$B$13,2,FALSE)</f>
        <v>1</v>
      </c>
      <c r="I3119" s="6">
        <f t="shared" si="96"/>
        <v>100000</v>
      </c>
      <c r="J3119" s="3">
        <f t="shared" si="97"/>
        <v>321314</v>
      </c>
      <c r="K3119" s="2" t="s">
        <v>1343</v>
      </c>
      <c r="L3119" t="s">
        <v>28182</v>
      </c>
      <c r="M3119" s="2">
        <v>1366</v>
      </c>
      <c r="N3119" s="2" t="s">
        <v>18827</v>
      </c>
      <c r="O3119" s="2" t="s">
        <v>18828</v>
      </c>
      <c r="P3119" s="2" t="s">
        <v>18829</v>
      </c>
      <c r="Q3119" s="2" t="s">
        <v>18830</v>
      </c>
      <c r="R3119">
        <v>19</v>
      </c>
      <c r="S3119" s="9">
        <f>SUM(pledge_tiers!B3119:F3119)/pledge_tiers!CZ3119</f>
        <v>0.24815905743740796</v>
      </c>
      <c r="T3119" s="8">
        <f>SUM(pledge_tiers!G3119:K3119)/pledge_tiers!CZ3119</f>
        <v>0.64874815905743743</v>
      </c>
      <c r="U3119" s="8">
        <f>SUM(pledge_tiers!L3119:CX3119)/pledge_tiers!CZ3119</f>
        <v>0.10309278350515463</v>
      </c>
      <c r="V3119">
        <f>VLOOKUP(A3119,cluster_membership!$A$1:$B$4001,2,FALSE)</f>
        <v>5</v>
      </c>
    </row>
    <row r="3120" spans="1:22" x14ac:dyDescent="0.2">
      <c r="A3120" s="2">
        <v>3118</v>
      </c>
      <c r="B3120" s="3">
        <v>121508</v>
      </c>
      <c r="C3120" s="2" t="s">
        <v>18831</v>
      </c>
      <c r="D3120" s="2" t="s">
        <v>18832</v>
      </c>
      <c r="E3120" s="2" t="s">
        <v>1357</v>
      </c>
      <c r="F3120" s="2" t="s">
        <v>15</v>
      </c>
      <c r="G3120" s="3">
        <v>25000</v>
      </c>
      <c r="H3120" s="6">
        <f>VLOOKUP(F3120,Exchange_rates!$A$1:$B$13,2,FALSE)</f>
        <v>1</v>
      </c>
      <c r="I3120" s="6">
        <f t="shared" si="96"/>
        <v>25000</v>
      </c>
      <c r="J3120" s="3">
        <f t="shared" si="97"/>
        <v>121508</v>
      </c>
      <c r="K3120" s="2" t="s">
        <v>257</v>
      </c>
      <c r="L3120" t="s">
        <v>28180</v>
      </c>
      <c r="M3120" s="2">
        <v>1366</v>
      </c>
      <c r="N3120" s="2" t="s">
        <v>18833</v>
      </c>
      <c r="O3120" s="2" t="s">
        <v>18834</v>
      </c>
      <c r="P3120" s="2" t="s">
        <v>18835</v>
      </c>
      <c r="Q3120" s="2" t="s">
        <v>18836</v>
      </c>
      <c r="R3120">
        <v>13</v>
      </c>
      <c r="S3120" s="9">
        <f>SUM(pledge_tiers!B3120:F3120)/pledge_tiers!CZ3120</f>
        <v>0.42343032159264932</v>
      </c>
      <c r="T3120" s="8">
        <f>SUM(pledge_tiers!G3120:K3120)/pledge_tiers!CZ3120</f>
        <v>0.51454823889739665</v>
      </c>
      <c r="U3120" s="8">
        <f>SUM(pledge_tiers!L3120:CX3120)/pledge_tiers!CZ3120</f>
        <v>6.2021439509954056E-2</v>
      </c>
      <c r="V3120">
        <f>VLOOKUP(A3120,cluster_membership!$A$1:$B$4001,2,FALSE)</f>
        <v>5</v>
      </c>
    </row>
    <row r="3121" spans="1:22" x14ac:dyDescent="0.2">
      <c r="A3121" s="2">
        <v>3119</v>
      </c>
      <c r="B3121" s="3">
        <v>87334</v>
      </c>
      <c r="C3121" s="2" t="s">
        <v>18837</v>
      </c>
      <c r="D3121" s="2" t="s">
        <v>14147</v>
      </c>
      <c r="E3121" s="2" t="s">
        <v>685</v>
      </c>
      <c r="F3121" s="2" t="s">
        <v>15</v>
      </c>
      <c r="G3121" s="3">
        <v>20000</v>
      </c>
      <c r="H3121" s="6">
        <f>VLOOKUP(F3121,Exchange_rates!$A$1:$B$13,2,FALSE)</f>
        <v>1</v>
      </c>
      <c r="I3121" s="6">
        <f t="shared" si="96"/>
        <v>20000</v>
      </c>
      <c r="J3121" s="3">
        <f t="shared" si="97"/>
        <v>87334</v>
      </c>
      <c r="K3121" s="2" t="s">
        <v>18838</v>
      </c>
      <c r="L3121" t="s">
        <v>28180</v>
      </c>
      <c r="M3121" s="2">
        <v>1365</v>
      </c>
      <c r="N3121" s="2" t="s">
        <v>18839</v>
      </c>
      <c r="O3121" s="2" t="s">
        <v>18840</v>
      </c>
      <c r="P3121" s="2" t="s">
        <v>18841</v>
      </c>
      <c r="Q3121" s="2" t="s">
        <v>18842</v>
      </c>
      <c r="R3121">
        <v>27</v>
      </c>
      <c r="S3121" s="9">
        <f>SUM(pledge_tiers!B3121:F3121)/pledge_tiers!CZ3121</f>
        <v>0.38988095238095238</v>
      </c>
      <c r="T3121" s="8">
        <f>SUM(pledge_tiers!G3121:K3121)/pledge_tiers!CZ3121</f>
        <v>0.4955357142857143</v>
      </c>
      <c r="U3121" s="8">
        <f>SUM(pledge_tiers!L3121:CX3121)/pledge_tiers!CZ3121</f>
        <v>0.11458333333333333</v>
      </c>
      <c r="V3121">
        <f>VLOOKUP(A3121,cluster_membership!$A$1:$B$4001,2,FALSE)</f>
        <v>5</v>
      </c>
    </row>
    <row r="3122" spans="1:22" x14ac:dyDescent="0.2">
      <c r="A3122" s="2">
        <v>3120</v>
      </c>
      <c r="B3122" s="3">
        <v>87334</v>
      </c>
      <c r="C3122" s="2" t="s">
        <v>18837</v>
      </c>
      <c r="D3122" s="2" t="s">
        <v>14147</v>
      </c>
      <c r="E3122" s="2" t="s">
        <v>685</v>
      </c>
      <c r="F3122" s="2" t="s">
        <v>15</v>
      </c>
      <c r="G3122" s="3">
        <v>20000</v>
      </c>
      <c r="H3122" s="6">
        <f>VLOOKUP(F3122,Exchange_rates!$A$1:$B$13,2,FALSE)</f>
        <v>1</v>
      </c>
      <c r="I3122" s="6">
        <f t="shared" si="96"/>
        <v>20000</v>
      </c>
      <c r="J3122" s="3">
        <f t="shared" si="97"/>
        <v>87334</v>
      </c>
      <c r="K3122" s="2" t="s">
        <v>18838</v>
      </c>
      <c r="L3122" t="s">
        <v>28180</v>
      </c>
      <c r="M3122" s="2">
        <v>1365</v>
      </c>
      <c r="N3122" s="2" t="s">
        <v>18839</v>
      </c>
      <c r="O3122" s="2" t="s">
        <v>18840</v>
      </c>
      <c r="P3122" s="2" t="s">
        <v>18841</v>
      </c>
      <c r="Q3122" s="2" t="s">
        <v>18842</v>
      </c>
      <c r="R3122">
        <v>27</v>
      </c>
      <c r="S3122" s="9">
        <f>SUM(pledge_tiers!B3122:F3122)/pledge_tiers!CZ3122</f>
        <v>0.38988095238095238</v>
      </c>
      <c r="T3122" s="8">
        <f>SUM(pledge_tiers!G3122:K3122)/pledge_tiers!CZ3122</f>
        <v>0.4955357142857143</v>
      </c>
      <c r="U3122" s="8">
        <f>SUM(pledge_tiers!L3122:CX3122)/pledge_tiers!CZ3122</f>
        <v>0.11458333333333333</v>
      </c>
      <c r="V3122">
        <f>VLOOKUP(A3122,cluster_membership!$A$1:$B$4001,2,FALSE)</f>
        <v>5</v>
      </c>
    </row>
    <row r="3123" spans="1:22" x14ac:dyDescent="0.2">
      <c r="A3123" s="2">
        <v>3121</v>
      </c>
      <c r="B3123" s="3">
        <v>156781</v>
      </c>
      <c r="C3123" s="2" t="s">
        <v>18843</v>
      </c>
      <c r="D3123" s="2" t="s">
        <v>18844</v>
      </c>
      <c r="E3123" s="2" t="s">
        <v>46</v>
      </c>
      <c r="F3123" s="2" t="s">
        <v>15</v>
      </c>
      <c r="G3123" s="3">
        <v>150000</v>
      </c>
      <c r="H3123" s="6">
        <f>VLOOKUP(F3123,Exchange_rates!$A$1:$B$13,2,FALSE)</f>
        <v>1</v>
      </c>
      <c r="I3123" s="6">
        <f t="shared" si="96"/>
        <v>150000</v>
      </c>
      <c r="J3123" s="3">
        <f t="shared" si="97"/>
        <v>156781</v>
      </c>
      <c r="K3123" s="2" t="s">
        <v>4010</v>
      </c>
      <c r="L3123" t="s">
        <v>28180</v>
      </c>
      <c r="M3123" s="2">
        <v>1365</v>
      </c>
      <c r="N3123" s="2" t="s">
        <v>18845</v>
      </c>
      <c r="O3123" s="2" t="s">
        <v>18846</v>
      </c>
      <c r="P3123" s="2" t="s">
        <v>18847</v>
      </c>
      <c r="Q3123" s="2" t="s">
        <v>18848</v>
      </c>
      <c r="R3123">
        <v>21</v>
      </c>
      <c r="S3123" s="9">
        <f>SUM(pledge_tiers!B3123:F3123)/pledge_tiers!CZ3123</f>
        <v>0.47713414634146339</v>
      </c>
      <c r="T3123" s="8">
        <f>SUM(pledge_tiers!G3123:K3123)/pledge_tiers!CZ3123</f>
        <v>0.41920731707317072</v>
      </c>
      <c r="U3123" s="8">
        <f>SUM(pledge_tiers!L3123:CX3123)/pledge_tiers!CZ3123</f>
        <v>0.10365853658536585</v>
      </c>
      <c r="V3123">
        <f>VLOOKUP(A3123,cluster_membership!$A$1:$B$4001,2,FALSE)</f>
        <v>5</v>
      </c>
    </row>
    <row r="3124" spans="1:22" x14ac:dyDescent="0.2">
      <c r="A3124" s="2">
        <v>3122</v>
      </c>
      <c r="B3124" s="3">
        <v>97278</v>
      </c>
      <c r="C3124" s="2" t="s">
        <v>18849</v>
      </c>
      <c r="D3124" s="2" t="s">
        <v>18850</v>
      </c>
      <c r="E3124" s="2" t="s">
        <v>8123</v>
      </c>
      <c r="F3124" s="2" t="s">
        <v>15</v>
      </c>
      <c r="G3124" s="3">
        <v>20000</v>
      </c>
      <c r="H3124" s="6">
        <f>VLOOKUP(F3124,Exchange_rates!$A$1:$B$13,2,FALSE)</f>
        <v>1</v>
      </c>
      <c r="I3124" s="6">
        <f t="shared" si="96"/>
        <v>20000</v>
      </c>
      <c r="J3124" s="3">
        <f t="shared" si="97"/>
        <v>97278</v>
      </c>
      <c r="K3124" s="2" t="s">
        <v>527</v>
      </c>
      <c r="L3124" t="s">
        <v>28180</v>
      </c>
      <c r="M3124" s="2">
        <v>1365</v>
      </c>
      <c r="N3124" s="2" t="s">
        <v>18851</v>
      </c>
      <c r="O3124" s="2" t="s">
        <v>18852</v>
      </c>
      <c r="P3124" s="2" t="s">
        <v>18853</v>
      </c>
      <c r="Q3124" s="2" t="s">
        <v>18854</v>
      </c>
      <c r="R3124">
        <v>15</v>
      </c>
      <c r="S3124" s="9">
        <f>SUM(pledge_tiers!B3124:F3124)/pledge_tiers!CZ3124</f>
        <v>0.65055762081784385</v>
      </c>
      <c r="T3124" s="8">
        <f>SUM(pledge_tiers!G3124:K3124)/pledge_tiers!CZ3124</f>
        <v>0.26096654275092934</v>
      </c>
      <c r="U3124" s="8">
        <f>SUM(pledge_tiers!L3124:CX3124)/pledge_tiers!CZ3124</f>
        <v>8.8475836431226765E-2</v>
      </c>
      <c r="V3124">
        <f>VLOOKUP(A3124,cluster_membership!$A$1:$B$4001,2,FALSE)</f>
        <v>5</v>
      </c>
    </row>
    <row r="3125" spans="1:22" x14ac:dyDescent="0.2">
      <c r="A3125" s="2">
        <v>3123</v>
      </c>
      <c r="B3125" s="3">
        <v>57021</v>
      </c>
      <c r="C3125" s="2" t="s">
        <v>18855</v>
      </c>
      <c r="D3125" s="2" t="s">
        <v>18856</v>
      </c>
      <c r="E3125" s="2" t="s">
        <v>9995</v>
      </c>
      <c r="F3125" s="2" t="s">
        <v>15</v>
      </c>
      <c r="G3125" s="3">
        <v>30000</v>
      </c>
      <c r="H3125" s="6">
        <f>VLOOKUP(F3125,Exchange_rates!$A$1:$B$13,2,FALSE)</f>
        <v>1</v>
      </c>
      <c r="I3125" s="6">
        <f t="shared" si="96"/>
        <v>30000</v>
      </c>
      <c r="J3125" s="3">
        <f t="shared" si="97"/>
        <v>57021</v>
      </c>
      <c r="K3125" s="2" t="s">
        <v>5063</v>
      </c>
      <c r="L3125" t="s">
        <v>28180</v>
      </c>
      <c r="M3125" s="2">
        <v>1364</v>
      </c>
      <c r="N3125" s="2" t="s">
        <v>18857</v>
      </c>
      <c r="O3125" s="2" t="s">
        <v>18858</v>
      </c>
      <c r="P3125" s="2" t="s">
        <v>18859</v>
      </c>
      <c r="Q3125" s="2" t="s">
        <v>18860</v>
      </c>
      <c r="R3125">
        <v>11</v>
      </c>
      <c r="S3125" s="9">
        <f>SUM(pledge_tiers!B3125:F3125)/pledge_tiers!CZ3125</f>
        <v>0.97170513775130307</v>
      </c>
      <c r="T3125" s="8">
        <f>SUM(pledge_tiers!G3125:K3125)/pledge_tiers!CZ3125</f>
        <v>2.8294862248696945E-2</v>
      </c>
      <c r="U3125" s="8">
        <f>SUM(pledge_tiers!L3125:CX3125)/pledge_tiers!CZ3125</f>
        <v>0</v>
      </c>
      <c r="V3125">
        <f>VLOOKUP(A3125,cluster_membership!$A$1:$B$4001,2,FALSE)</f>
        <v>5</v>
      </c>
    </row>
    <row r="3126" spans="1:22" x14ac:dyDescent="0.2">
      <c r="A3126" s="2">
        <v>3124</v>
      </c>
      <c r="B3126" s="3">
        <v>51328</v>
      </c>
      <c r="C3126" s="2" t="s">
        <v>18861</v>
      </c>
      <c r="D3126" s="2" t="s">
        <v>18862</v>
      </c>
      <c r="E3126" s="2" t="s">
        <v>298</v>
      </c>
      <c r="F3126" s="2" t="s">
        <v>15</v>
      </c>
      <c r="G3126" s="3">
        <v>30000</v>
      </c>
      <c r="H3126" s="6">
        <f>VLOOKUP(F3126,Exchange_rates!$A$1:$B$13,2,FALSE)</f>
        <v>1</v>
      </c>
      <c r="I3126" s="6">
        <f t="shared" si="96"/>
        <v>30000</v>
      </c>
      <c r="J3126" s="3">
        <f t="shared" si="97"/>
        <v>51328</v>
      </c>
      <c r="K3126" s="2" t="s">
        <v>16</v>
      </c>
      <c r="L3126" t="s">
        <v>28180</v>
      </c>
      <c r="M3126" s="2">
        <v>1364</v>
      </c>
      <c r="N3126" s="2" t="s">
        <v>18863</v>
      </c>
      <c r="O3126" s="2" t="s">
        <v>18864</v>
      </c>
      <c r="P3126" s="2" t="s">
        <v>18865</v>
      </c>
      <c r="Q3126" s="2" t="s">
        <v>18866</v>
      </c>
      <c r="R3126">
        <v>14</v>
      </c>
      <c r="S3126" s="9">
        <f>SUM(pledge_tiers!B3126:F3126)/pledge_tiers!CZ3126</f>
        <v>0.93076317859952795</v>
      </c>
      <c r="T3126" s="8">
        <f>SUM(pledge_tiers!G3126:K3126)/pledge_tiers!CZ3126</f>
        <v>6.7663257277734062E-2</v>
      </c>
      <c r="U3126" s="8">
        <f>SUM(pledge_tiers!L3126:CX3126)/pledge_tiers!CZ3126</f>
        <v>1.5735641227380016E-3</v>
      </c>
      <c r="V3126">
        <f>VLOOKUP(A3126,cluster_membership!$A$1:$B$4001,2,FALSE)</f>
        <v>5</v>
      </c>
    </row>
    <row r="3127" spans="1:22" x14ac:dyDescent="0.2">
      <c r="A3127" s="2">
        <v>3125</v>
      </c>
      <c r="B3127" s="3">
        <v>107542</v>
      </c>
      <c r="C3127" s="2" t="s">
        <v>18867</v>
      </c>
      <c r="D3127" s="2" t="s">
        <v>18868</v>
      </c>
      <c r="E3127" s="2" t="s">
        <v>5187</v>
      </c>
      <c r="F3127" s="2" t="s">
        <v>15</v>
      </c>
      <c r="G3127" s="3">
        <v>24000</v>
      </c>
      <c r="H3127" s="6">
        <f>VLOOKUP(F3127,Exchange_rates!$A$1:$B$13,2,FALSE)</f>
        <v>1</v>
      </c>
      <c r="I3127" s="6">
        <f t="shared" si="96"/>
        <v>24000</v>
      </c>
      <c r="J3127" s="3">
        <f t="shared" si="97"/>
        <v>107542</v>
      </c>
      <c r="K3127" s="2" t="s">
        <v>16</v>
      </c>
      <c r="L3127" t="s">
        <v>28180</v>
      </c>
      <c r="M3127" s="2">
        <v>1364</v>
      </c>
      <c r="N3127" s="2" t="s">
        <v>18869</v>
      </c>
      <c r="O3127" s="2" t="s">
        <v>18870</v>
      </c>
      <c r="P3127" s="2" t="s">
        <v>18871</v>
      </c>
      <c r="Q3127" s="2" t="s">
        <v>18872</v>
      </c>
      <c r="R3127">
        <v>18</v>
      </c>
      <c r="S3127" s="9">
        <f>SUM(pledge_tiers!B3127:F3127)/pledge_tiers!CZ3127</f>
        <v>0.5</v>
      </c>
      <c r="T3127" s="8">
        <f>SUM(pledge_tiers!G3127:K3127)/pledge_tiers!CZ3127</f>
        <v>0.3869760479041916</v>
      </c>
      <c r="U3127" s="8">
        <f>SUM(pledge_tiers!L3127:CX3127)/pledge_tiers!CZ3127</f>
        <v>0.11302395209580839</v>
      </c>
      <c r="V3127">
        <f>VLOOKUP(A3127,cluster_membership!$A$1:$B$4001,2,FALSE)</f>
        <v>5</v>
      </c>
    </row>
    <row r="3128" spans="1:22" x14ac:dyDescent="0.2">
      <c r="A3128" s="2">
        <v>3126</v>
      </c>
      <c r="B3128" s="3">
        <v>56264</v>
      </c>
      <c r="C3128" s="2" t="s">
        <v>18873</v>
      </c>
      <c r="D3128" s="2" t="s">
        <v>18874</v>
      </c>
      <c r="E3128" s="2" t="s">
        <v>23</v>
      </c>
      <c r="F3128" s="2" t="s">
        <v>15</v>
      </c>
      <c r="G3128" s="3">
        <v>30000</v>
      </c>
      <c r="H3128" s="6">
        <f>VLOOKUP(F3128,Exchange_rates!$A$1:$B$13,2,FALSE)</f>
        <v>1</v>
      </c>
      <c r="I3128" s="6">
        <f t="shared" si="96"/>
        <v>30000</v>
      </c>
      <c r="J3128" s="3">
        <f t="shared" si="97"/>
        <v>56264</v>
      </c>
      <c r="K3128" s="2" t="s">
        <v>387</v>
      </c>
      <c r="L3128" t="s">
        <v>28180</v>
      </c>
      <c r="M3128" s="2">
        <v>1364</v>
      </c>
      <c r="N3128" s="2" t="s">
        <v>18875</v>
      </c>
      <c r="O3128" s="2" t="s">
        <v>18876</v>
      </c>
      <c r="P3128" s="2" t="s">
        <v>18877</v>
      </c>
      <c r="Q3128" s="2" t="s">
        <v>18878</v>
      </c>
      <c r="R3128">
        <v>18</v>
      </c>
      <c r="S3128" s="9">
        <f>SUM(pledge_tiers!B3128:F3128)/pledge_tiers!CZ3128</f>
        <v>0.10311572700296735</v>
      </c>
      <c r="T3128" s="8">
        <f>SUM(pledge_tiers!G3128:K3128)/pledge_tiers!CZ3128</f>
        <v>0.80267062314540061</v>
      </c>
      <c r="U3128" s="8">
        <f>SUM(pledge_tiers!L3128:CX3128)/pledge_tiers!CZ3128</f>
        <v>9.4213649851632053E-2</v>
      </c>
      <c r="V3128">
        <f>VLOOKUP(A3128,cluster_membership!$A$1:$B$4001,2,FALSE)</f>
        <v>5</v>
      </c>
    </row>
    <row r="3129" spans="1:22" x14ac:dyDescent="0.2">
      <c r="A3129" s="2">
        <v>3127</v>
      </c>
      <c r="B3129" s="3">
        <v>49100</v>
      </c>
      <c r="C3129" s="2" t="s">
        <v>18879</v>
      </c>
      <c r="D3129" s="2" t="s">
        <v>18581</v>
      </c>
      <c r="E3129" s="2" t="s">
        <v>189</v>
      </c>
      <c r="F3129" s="2" t="s">
        <v>15</v>
      </c>
      <c r="G3129" s="3">
        <v>25000</v>
      </c>
      <c r="H3129" s="6">
        <f>VLOOKUP(F3129,Exchange_rates!$A$1:$B$13,2,FALSE)</f>
        <v>1</v>
      </c>
      <c r="I3129" s="6">
        <f t="shared" si="96"/>
        <v>25000</v>
      </c>
      <c r="J3129" s="3">
        <f t="shared" si="97"/>
        <v>49100</v>
      </c>
      <c r="K3129" s="2" t="s">
        <v>18582</v>
      </c>
      <c r="L3129" t="s">
        <v>28180</v>
      </c>
      <c r="M3129" s="2">
        <v>1364</v>
      </c>
      <c r="N3129" s="2" t="s">
        <v>18880</v>
      </c>
      <c r="O3129" s="2" t="s">
        <v>18881</v>
      </c>
      <c r="P3129" s="2" t="s">
        <v>18882</v>
      </c>
      <c r="Q3129" s="2" t="s">
        <v>18883</v>
      </c>
      <c r="R3129">
        <v>5</v>
      </c>
      <c r="S3129" s="9">
        <f>SUM(pledge_tiers!B3129:F3129)/pledge_tiers!CZ3129</f>
        <v>1</v>
      </c>
      <c r="T3129" s="8">
        <f>SUM(pledge_tiers!G3129:K3129)/pledge_tiers!CZ3129</f>
        <v>0</v>
      </c>
      <c r="U3129" s="8">
        <f>SUM(pledge_tiers!L3129:CX3129)/pledge_tiers!CZ3129</f>
        <v>0</v>
      </c>
      <c r="V3129">
        <f>VLOOKUP(A3129,cluster_membership!$A$1:$B$4001,2,FALSE)</f>
        <v>5</v>
      </c>
    </row>
    <row r="3130" spans="1:22" x14ac:dyDescent="0.2">
      <c r="A3130" s="2">
        <v>3128</v>
      </c>
      <c r="B3130" s="3">
        <v>235965</v>
      </c>
      <c r="C3130" s="2" t="s">
        <v>18884</v>
      </c>
      <c r="D3130" s="2" t="s">
        <v>18885</v>
      </c>
      <c r="E3130" s="2" t="s">
        <v>665</v>
      </c>
      <c r="F3130" s="2" t="s">
        <v>15</v>
      </c>
      <c r="G3130" s="3">
        <v>12500</v>
      </c>
      <c r="H3130" s="6">
        <f>VLOOKUP(F3130,Exchange_rates!$A$1:$B$13,2,FALSE)</f>
        <v>1</v>
      </c>
      <c r="I3130" s="6">
        <f t="shared" si="96"/>
        <v>12500</v>
      </c>
      <c r="J3130" s="3">
        <f t="shared" si="97"/>
        <v>235965</v>
      </c>
      <c r="K3130" s="2" t="s">
        <v>47</v>
      </c>
      <c r="L3130" t="s">
        <v>28180</v>
      </c>
      <c r="M3130" s="2">
        <v>1364</v>
      </c>
      <c r="N3130" s="2" t="s">
        <v>18886</v>
      </c>
      <c r="O3130" s="2" t="s">
        <v>18887</v>
      </c>
      <c r="P3130" s="2" t="s">
        <v>18888</v>
      </c>
      <c r="Q3130" s="2" t="s">
        <v>18889</v>
      </c>
      <c r="R3130">
        <v>16</v>
      </c>
      <c r="S3130" s="9">
        <f>SUM(pledge_tiers!B3130:F3130)/pledge_tiers!CZ3130</f>
        <v>0.48391922213911742</v>
      </c>
      <c r="T3130" s="8">
        <f>SUM(pledge_tiers!G3130:K3130)/pledge_tiers!CZ3130</f>
        <v>0.36499626028421839</v>
      </c>
      <c r="U3130" s="8">
        <f>SUM(pledge_tiers!L3130:CX3130)/pledge_tiers!CZ3130</f>
        <v>0.15108451757666416</v>
      </c>
      <c r="V3130">
        <f>VLOOKUP(A3130,cluster_membership!$A$1:$B$4001,2,FALSE)</f>
        <v>5</v>
      </c>
    </row>
    <row r="3131" spans="1:22" x14ac:dyDescent="0.2">
      <c r="A3131" s="2">
        <v>3129</v>
      </c>
      <c r="B3131" s="3">
        <v>77694</v>
      </c>
      <c r="C3131" s="2" t="s">
        <v>18890</v>
      </c>
      <c r="D3131" s="2" t="s">
        <v>18891</v>
      </c>
      <c r="E3131" s="2" t="s">
        <v>581</v>
      </c>
      <c r="F3131" s="2" t="s">
        <v>4831</v>
      </c>
      <c r="G3131" s="3">
        <v>33000</v>
      </c>
      <c r="H3131" s="6">
        <f>VLOOKUP(F3131,Exchange_rates!$A$1:$B$13,2,FALSE)</f>
        <v>0.72</v>
      </c>
      <c r="I3131" s="6">
        <f t="shared" si="96"/>
        <v>23760</v>
      </c>
      <c r="J3131" s="3">
        <f t="shared" si="97"/>
        <v>55939.68</v>
      </c>
      <c r="K3131" s="2" t="s">
        <v>2169</v>
      </c>
      <c r="L3131" t="s">
        <v>28201</v>
      </c>
      <c r="M3131" s="2">
        <v>1363</v>
      </c>
      <c r="N3131" s="2" t="s">
        <v>18892</v>
      </c>
      <c r="O3131" s="2" t="s">
        <v>18893</v>
      </c>
      <c r="P3131" s="2" t="s">
        <v>18894</v>
      </c>
      <c r="Q3131" s="2" t="s">
        <v>18895</v>
      </c>
      <c r="R3131">
        <v>12</v>
      </c>
      <c r="S3131" s="9">
        <f>SUM(pledge_tiers!B3131:F3131)/pledge_tiers!CZ3131</f>
        <v>0.38375558867362147</v>
      </c>
      <c r="T3131" s="8">
        <f>SUM(pledge_tiers!G3131:K3131)/pledge_tiers!CZ3131</f>
        <v>0.53129657228017879</v>
      </c>
      <c r="U3131" s="8">
        <f>SUM(pledge_tiers!L3131:CX3131)/pledge_tiers!CZ3131</f>
        <v>8.4947839046199708E-2</v>
      </c>
      <c r="V3131">
        <f>VLOOKUP(A3131,cluster_membership!$A$1:$B$4001,2,FALSE)</f>
        <v>5</v>
      </c>
    </row>
    <row r="3132" spans="1:22" x14ac:dyDescent="0.2">
      <c r="A3132" s="2">
        <v>3130</v>
      </c>
      <c r="B3132" s="3">
        <v>122407</v>
      </c>
      <c r="C3132" s="2" t="s">
        <v>18896</v>
      </c>
      <c r="D3132" s="2" t="s">
        <v>18897</v>
      </c>
      <c r="E3132" s="2" t="s">
        <v>559</v>
      </c>
      <c r="F3132" s="2" t="s">
        <v>15</v>
      </c>
      <c r="G3132" s="3">
        <v>118000</v>
      </c>
      <c r="H3132" s="6">
        <f>VLOOKUP(F3132,Exchange_rates!$A$1:$B$13,2,FALSE)</f>
        <v>1</v>
      </c>
      <c r="I3132" s="6">
        <f t="shared" si="96"/>
        <v>118000</v>
      </c>
      <c r="J3132" s="3">
        <f t="shared" si="97"/>
        <v>122407</v>
      </c>
      <c r="K3132" s="2" t="s">
        <v>16</v>
      </c>
      <c r="L3132" t="s">
        <v>28180</v>
      </c>
      <c r="M3132" s="2">
        <v>1363</v>
      </c>
      <c r="N3132" s="2" t="s">
        <v>18898</v>
      </c>
      <c r="O3132" s="2" t="s">
        <v>18899</v>
      </c>
      <c r="P3132" s="2" t="s">
        <v>18900</v>
      </c>
      <c r="Q3132" s="2" t="s">
        <v>18901</v>
      </c>
      <c r="R3132">
        <v>21</v>
      </c>
      <c r="S3132" s="9">
        <f>SUM(pledge_tiers!B3132:F3132)/pledge_tiers!CZ3132</f>
        <v>0.63319148936170211</v>
      </c>
      <c r="T3132" s="8">
        <f>SUM(pledge_tiers!G3132:K3132)/pledge_tiers!CZ3132</f>
        <v>0.32680851063829786</v>
      </c>
      <c r="U3132" s="8">
        <f>SUM(pledge_tiers!L3132:CX3132)/pledge_tiers!CZ3132</f>
        <v>0.04</v>
      </c>
      <c r="V3132">
        <f>VLOOKUP(A3132,cluster_membership!$A$1:$B$4001,2,FALSE)</f>
        <v>5</v>
      </c>
    </row>
    <row r="3133" spans="1:22" x14ac:dyDescent="0.2">
      <c r="A3133" s="2">
        <v>3131</v>
      </c>
      <c r="B3133" s="3">
        <v>56119</v>
      </c>
      <c r="C3133" s="2" t="s">
        <v>18902</v>
      </c>
      <c r="D3133" s="2" t="s">
        <v>18903</v>
      </c>
      <c r="E3133" s="2" t="s">
        <v>820</v>
      </c>
      <c r="F3133" s="2" t="s">
        <v>15</v>
      </c>
      <c r="G3133" s="3">
        <v>25000</v>
      </c>
      <c r="H3133" s="6">
        <f>VLOOKUP(F3133,Exchange_rates!$A$1:$B$13,2,FALSE)</f>
        <v>1</v>
      </c>
      <c r="I3133" s="6">
        <f t="shared" si="96"/>
        <v>25000</v>
      </c>
      <c r="J3133" s="3">
        <f t="shared" si="97"/>
        <v>56119</v>
      </c>
      <c r="K3133" s="2" t="s">
        <v>136</v>
      </c>
      <c r="L3133" t="s">
        <v>28180</v>
      </c>
      <c r="M3133" s="2">
        <v>1362</v>
      </c>
      <c r="N3133" s="2" t="s">
        <v>18904</v>
      </c>
      <c r="O3133" s="2" t="s">
        <v>18905</v>
      </c>
      <c r="P3133" s="2" t="s">
        <v>18906</v>
      </c>
      <c r="Q3133" s="2" t="s">
        <v>18907</v>
      </c>
      <c r="R3133">
        <v>8</v>
      </c>
      <c r="S3133" s="9">
        <f>SUM(pledge_tiers!B3133:F3133)/pledge_tiers!CZ3133</f>
        <v>0.98210290827740487</v>
      </c>
      <c r="T3133" s="8">
        <f>SUM(pledge_tiers!G3133:K3133)/pledge_tiers!CZ3133</f>
        <v>1.7897091722595078E-2</v>
      </c>
      <c r="U3133" s="8">
        <f>SUM(pledge_tiers!L3133:CX3133)/pledge_tiers!CZ3133</f>
        <v>0</v>
      </c>
      <c r="V3133">
        <f>VLOOKUP(A3133,cluster_membership!$A$1:$B$4001,2,FALSE)</f>
        <v>5</v>
      </c>
    </row>
    <row r="3134" spans="1:22" x14ac:dyDescent="0.2">
      <c r="A3134" s="2">
        <v>3132</v>
      </c>
      <c r="B3134" s="3">
        <v>361764</v>
      </c>
      <c r="C3134" s="2" t="s">
        <v>18908</v>
      </c>
      <c r="D3134" s="2" t="s">
        <v>17909</v>
      </c>
      <c r="E3134" s="2" t="s">
        <v>14</v>
      </c>
      <c r="F3134" s="2" t="s">
        <v>15</v>
      </c>
      <c r="G3134" s="3">
        <v>25000</v>
      </c>
      <c r="H3134" s="6">
        <f>VLOOKUP(F3134,Exchange_rates!$A$1:$B$13,2,FALSE)</f>
        <v>1</v>
      </c>
      <c r="I3134" s="6">
        <f t="shared" si="96"/>
        <v>25000</v>
      </c>
      <c r="J3134" s="3">
        <f t="shared" si="97"/>
        <v>361764</v>
      </c>
      <c r="K3134" s="2" t="s">
        <v>527</v>
      </c>
      <c r="L3134" t="s">
        <v>28180</v>
      </c>
      <c r="M3134" s="2">
        <v>1362</v>
      </c>
      <c r="N3134" s="2" t="s">
        <v>18909</v>
      </c>
      <c r="O3134" s="2" t="s">
        <v>18910</v>
      </c>
      <c r="P3134" s="2" t="s">
        <v>18911</v>
      </c>
      <c r="Q3134" s="2" t="s">
        <v>18912</v>
      </c>
      <c r="R3134">
        <v>11</v>
      </c>
      <c r="S3134" s="9">
        <f>SUM(pledge_tiers!B3134:F3134)/pledge_tiers!CZ3134</f>
        <v>0.62916358253145821</v>
      </c>
      <c r="T3134" s="8">
        <f>SUM(pledge_tiers!G3134:K3134)/pledge_tiers!CZ3134</f>
        <v>0.34270910436713548</v>
      </c>
      <c r="U3134" s="8">
        <f>SUM(pledge_tiers!L3134:CX3134)/pledge_tiers!CZ3134</f>
        <v>2.8127313101406367E-2</v>
      </c>
      <c r="V3134">
        <f>VLOOKUP(A3134,cluster_membership!$A$1:$B$4001,2,FALSE)</f>
        <v>5</v>
      </c>
    </row>
    <row r="3135" spans="1:22" x14ac:dyDescent="0.2">
      <c r="A3135" s="2">
        <v>3133</v>
      </c>
      <c r="B3135" s="3">
        <v>183232</v>
      </c>
      <c r="C3135" s="2" t="s">
        <v>18913</v>
      </c>
      <c r="D3135" s="2" t="s">
        <v>18914</v>
      </c>
      <c r="E3135" s="2" t="s">
        <v>189</v>
      </c>
      <c r="F3135" s="2" t="s">
        <v>15</v>
      </c>
      <c r="G3135" s="3">
        <v>100000</v>
      </c>
      <c r="H3135" s="6">
        <f>VLOOKUP(F3135,Exchange_rates!$A$1:$B$13,2,FALSE)</f>
        <v>1</v>
      </c>
      <c r="I3135" s="6">
        <f t="shared" si="96"/>
        <v>100000</v>
      </c>
      <c r="J3135" s="3">
        <f t="shared" si="97"/>
        <v>183232</v>
      </c>
      <c r="K3135" s="2" t="s">
        <v>2802</v>
      </c>
      <c r="L3135" t="s">
        <v>28180</v>
      </c>
      <c r="M3135" s="2">
        <v>1362</v>
      </c>
      <c r="N3135" s="2" t="s">
        <v>18915</v>
      </c>
      <c r="O3135" s="2" t="s">
        <v>18916</v>
      </c>
      <c r="P3135" s="2" t="s">
        <v>18917</v>
      </c>
      <c r="Q3135" s="2" t="s">
        <v>18918</v>
      </c>
      <c r="R3135">
        <v>12</v>
      </c>
      <c r="S3135" s="9">
        <f>SUM(pledge_tiers!B3135:F3135)/pledge_tiers!CZ3135</f>
        <v>0.40286144578313254</v>
      </c>
      <c r="T3135" s="8">
        <f>SUM(pledge_tiers!G3135:K3135)/pledge_tiers!CZ3135</f>
        <v>0.5956325301204819</v>
      </c>
      <c r="U3135" s="8">
        <f>SUM(pledge_tiers!L3135:CX3135)/pledge_tiers!CZ3135</f>
        <v>1.5060240963855422E-3</v>
      </c>
      <c r="V3135">
        <f>VLOOKUP(A3135,cluster_membership!$A$1:$B$4001,2,FALSE)</f>
        <v>5</v>
      </c>
    </row>
    <row r="3136" spans="1:22" x14ac:dyDescent="0.2">
      <c r="A3136" s="2">
        <v>3134</v>
      </c>
      <c r="B3136" s="3">
        <v>48438</v>
      </c>
      <c r="C3136" s="2" t="s">
        <v>18919</v>
      </c>
      <c r="D3136" s="2" t="s">
        <v>18920</v>
      </c>
      <c r="E3136" s="2" t="s">
        <v>3118</v>
      </c>
      <c r="F3136" s="2" t="s">
        <v>84</v>
      </c>
      <c r="G3136" s="3">
        <v>29200</v>
      </c>
      <c r="H3136" s="6">
        <f>VLOOKUP(F3136,Exchange_rates!$A$1:$B$13,2,FALSE)</f>
        <v>0.76</v>
      </c>
      <c r="I3136" s="6">
        <f t="shared" si="96"/>
        <v>22192</v>
      </c>
      <c r="J3136" s="3">
        <f t="shared" si="97"/>
        <v>36812.879999999997</v>
      </c>
      <c r="K3136" s="2" t="s">
        <v>1343</v>
      </c>
      <c r="L3136" t="s">
        <v>28182</v>
      </c>
      <c r="M3136" s="2">
        <v>1362</v>
      </c>
      <c r="N3136" s="2" t="s">
        <v>18921</v>
      </c>
      <c r="O3136" s="2" t="s">
        <v>18922</v>
      </c>
      <c r="P3136" s="2" t="s">
        <v>18923</v>
      </c>
      <c r="Q3136" s="2" t="s">
        <v>18924</v>
      </c>
      <c r="R3136">
        <v>19</v>
      </c>
      <c r="S3136" s="9">
        <f>SUM(pledge_tiers!B3136:F3136)/pledge_tiers!CZ3136</f>
        <v>0.96733481811432809</v>
      </c>
      <c r="T3136" s="8">
        <f>SUM(pledge_tiers!G3136:K3136)/pledge_tiers!CZ3136</f>
        <v>2.3756495916852263E-2</v>
      </c>
      <c r="U3136" s="8">
        <f>SUM(pledge_tiers!L3136:CX3136)/pledge_tiers!CZ3136</f>
        <v>8.9086859688195987E-3</v>
      </c>
      <c r="V3136">
        <f>VLOOKUP(A3136,cluster_membership!$A$1:$B$4001,2,FALSE)</f>
        <v>5</v>
      </c>
    </row>
    <row r="3137" spans="1:22" x14ac:dyDescent="0.2">
      <c r="A3137" s="2">
        <v>3135</v>
      </c>
      <c r="B3137" s="3">
        <v>46652</v>
      </c>
      <c r="C3137" s="2" t="s">
        <v>18925</v>
      </c>
      <c r="D3137" s="2" t="s">
        <v>18926</v>
      </c>
      <c r="E3137" s="2" t="s">
        <v>23</v>
      </c>
      <c r="F3137" s="2" t="s">
        <v>15</v>
      </c>
      <c r="G3137" s="3">
        <v>7000</v>
      </c>
      <c r="H3137" s="6">
        <f>VLOOKUP(F3137,Exchange_rates!$A$1:$B$13,2,FALSE)</f>
        <v>1</v>
      </c>
      <c r="I3137" s="6">
        <f t="shared" si="96"/>
        <v>7000</v>
      </c>
      <c r="J3137" s="3">
        <f t="shared" si="97"/>
        <v>46652</v>
      </c>
      <c r="K3137" s="2" t="s">
        <v>338</v>
      </c>
      <c r="L3137" t="s">
        <v>28180</v>
      </c>
      <c r="M3137" s="2">
        <v>1362</v>
      </c>
      <c r="N3137" s="2" t="s">
        <v>18927</v>
      </c>
      <c r="O3137" s="2" t="s">
        <v>18928</v>
      </c>
      <c r="P3137" s="2" t="s">
        <v>18929</v>
      </c>
      <c r="Q3137" s="2" t="s">
        <v>18930</v>
      </c>
      <c r="R3137">
        <v>8</v>
      </c>
      <c r="S3137" s="9">
        <f>SUM(pledge_tiers!B3137:F3137)/pledge_tiers!CZ3137</f>
        <v>0.34444444444444444</v>
      </c>
      <c r="T3137" s="8">
        <f>SUM(pledge_tiers!G3137:K3137)/pledge_tiers!CZ3137</f>
        <v>0.65555555555555556</v>
      </c>
      <c r="U3137" s="8">
        <f>SUM(pledge_tiers!L3137:CX3137)/pledge_tiers!CZ3137</f>
        <v>0</v>
      </c>
      <c r="V3137">
        <f>VLOOKUP(A3137,cluster_membership!$A$1:$B$4001,2,FALSE)</f>
        <v>5</v>
      </c>
    </row>
    <row r="3138" spans="1:22" x14ac:dyDescent="0.2">
      <c r="A3138" s="2">
        <v>3136</v>
      </c>
      <c r="B3138" s="3">
        <v>86112</v>
      </c>
      <c r="C3138" s="2" t="s">
        <v>18931</v>
      </c>
      <c r="D3138" s="2" t="s">
        <v>18932</v>
      </c>
      <c r="E3138" s="2" t="s">
        <v>477</v>
      </c>
      <c r="F3138" s="2" t="s">
        <v>15</v>
      </c>
      <c r="G3138" s="3">
        <v>85000</v>
      </c>
      <c r="H3138" s="6">
        <f>VLOOKUP(F3138,Exchange_rates!$A$1:$B$13,2,FALSE)</f>
        <v>1</v>
      </c>
      <c r="I3138" s="6">
        <f t="shared" ref="I3138:I3201" si="98">G3138*H3138</f>
        <v>85000</v>
      </c>
      <c r="J3138" s="3">
        <f t="shared" ref="J3138:J3201" si="99">B3138*H3138</f>
        <v>86112</v>
      </c>
      <c r="K3138" s="2" t="s">
        <v>8434</v>
      </c>
      <c r="L3138" t="s">
        <v>28219</v>
      </c>
      <c r="M3138" s="2">
        <v>1361</v>
      </c>
      <c r="N3138" s="2" t="s">
        <v>18933</v>
      </c>
      <c r="O3138" s="2" t="s">
        <v>18934</v>
      </c>
      <c r="P3138" s="2" t="s">
        <v>18935</v>
      </c>
      <c r="Q3138" s="2" t="s">
        <v>18936</v>
      </c>
      <c r="R3138">
        <v>12</v>
      </c>
      <c r="S3138" s="9">
        <f>SUM(pledge_tiers!B3138:F3138)/pledge_tiers!CZ3138</f>
        <v>0.9243765084473049</v>
      </c>
      <c r="T3138" s="8">
        <f>SUM(pledge_tiers!G3138:K3138)/pledge_tiers!CZ3138</f>
        <v>7.5623491552695099E-2</v>
      </c>
      <c r="U3138" s="8">
        <f>SUM(pledge_tiers!L3138:CX3138)/pledge_tiers!CZ3138</f>
        <v>0</v>
      </c>
      <c r="V3138">
        <f>VLOOKUP(A3138,cluster_membership!$A$1:$B$4001,2,FALSE)</f>
        <v>5</v>
      </c>
    </row>
    <row r="3139" spans="1:22" x14ac:dyDescent="0.2">
      <c r="A3139" s="2">
        <v>3137</v>
      </c>
      <c r="B3139" s="3">
        <v>85184</v>
      </c>
      <c r="C3139" s="2" t="s">
        <v>18937</v>
      </c>
      <c r="D3139" s="2" t="s">
        <v>18938</v>
      </c>
      <c r="E3139" s="2" t="s">
        <v>559</v>
      </c>
      <c r="F3139" s="2" t="s">
        <v>15</v>
      </c>
      <c r="G3139" s="3">
        <v>50000</v>
      </c>
      <c r="H3139" s="6">
        <f>VLOOKUP(F3139,Exchange_rates!$A$1:$B$13,2,FALSE)</f>
        <v>1</v>
      </c>
      <c r="I3139" s="6">
        <f t="shared" si="98"/>
        <v>50000</v>
      </c>
      <c r="J3139" s="3">
        <f t="shared" si="99"/>
        <v>85184</v>
      </c>
      <c r="K3139" s="2" t="s">
        <v>47</v>
      </c>
      <c r="L3139" t="s">
        <v>28180</v>
      </c>
      <c r="M3139" s="2">
        <v>1360</v>
      </c>
      <c r="N3139" s="2" t="s">
        <v>18939</v>
      </c>
      <c r="O3139" s="2" t="s">
        <v>18940</v>
      </c>
      <c r="P3139" s="2" t="s">
        <v>18941</v>
      </c>
      <c r="Q3139" s="2" t="s">
        <v>18942</v>
      </c>
      <c r="R3139">
        <v>15</v>
      </c>
      <c r="S3139" s="9">
        <f>SUM(pledge_tiers!B3139:F3139)/pledge_tiers!CZ3139</f>
        <v>0.85345545378850962</v>
      </c>
      <c r="T3139" s="8">
        <f>SUM(pledge_tiers!G3139:K3139)/pledge_tiers!CZ3139</f>
        <v>0.14487926727726894</v>
      </c>
      <c r="U3139" s="8">
        <f>SUM(pledge_tiers!L3139:CX3139)/pledge_tiers!CZ3139</f>
        <v>1.6652789342214821E-3</v>
      </c>
      <c r="V3139">
        <f>VLOOKUP(A3139,cluster_membership!$A$1:$B$4001,2,FALSE)</f>
        <v>5</v>
      </c>
    </row>
    <row r="3140" spans="1:22" x14ac:dyDescent="0.2">
      <c r="A3140" s="2">
        <v>3138</v>
      </c>
      <c r="B3140" s="3">
        <v>230059</v>
      </c>
      <c r="C3140" s="2" t="s">
        <v>18943</v>
      </c>
      <c r="D3140" s="2" t="s">
        <v>18944</v>
      </c>
      <c r="E3140" s="2" t="s">
        <v>834</v>
      </c>
      <c r="F3140" s="2" t="s">
        <v>15</v>
      </c>
      <c r="G3140" s="3">
        <v>50000</v>
      </c>
      <c r="H3140" s="6">
        <f>VLOOKUP(F3140,Exchange_rates!$A$1:$B$13,2,FALSE)</f>
        <v>1</v>
      </c>
      <c r="I3140" s="6">
        <f t="shared" si="98"/>
        <v>50000</v>
      </c>
      <c r="J3140" s="3">
        <f t="shared" si="99"/>
        <v>230059</v>
      </c>
      <c r="K3140" s="2" t="s">
        <v>257</v>
      </c>
      <c r="L3140" t="s">
        <v>28180</v>
      </c>
      <c r="M3140" s="2">
        <v>1360</v>
      </c>
      <c r="N3140" s="2" t="s">
        <v>18945</v>
      </c>
      <c r="O3140" s="2" t="s">
        <v>18946</v>
      </c>
      <c r="P3140" s="2" t="s">
        <v>18947</v>
      </c>
      <c r="Q3140" s="2" t="s">
        <v>18948</v>
      </c>
      <c r="R3140">
        <v>15</v>
      </c>
      <c r="S3140" s="9">
        <f>SUM(pledge_tiers!B3140:F3140)/pledge_tiers!CZ3140</f>
        <v>0.6396604938271605</v>
      </c>
      <c r="T3140" s="8">
        <f>SUM(pledge_tiers!G3140:K3140)/pledge_tiers!CZ3140</f>
        <v>0.29243827160493829</v>
      </c>
      <c r="U3140" s="8">
        <f>SUM(pledge_tiers!L3140:CX3140)/pledge_tiers!CZ3140</f>
        <v>6.7901234567901231E-2</v>
      </c>
      <c r="V3140">
        <f>VLOOKUP(A3140,cluster_membership!$A$1:$B$4001,2,FALSE)</f>
        <v>5</v>
      </c>
    </row>
    <row r="3141" spans="1:22" x14ac:dyDescent="0.2">
      <c r="A3141" s="2">
        <v>3139</v>
      </c>
      <c r="B3141" s="3">
        <v>103135</v>
      </c>
      <c r="C3141" s="2" t="s">
        <v>18949</v>
      </c>
      <c r="D3141" s="2" t="s">
        <v>4345</v>
      </c>
      <c r="E3141" s="2" t="s">
        <v>14</v>
      </c>
      <c r="F3141" s="2" t="s">
        <v>15</v>
      </c>
      <c r="G3141" s="3">
        <v>40000</v>
      </c>
      <c r="H3141" s="6">
        <f>VLOOKUP(F3141,Exchange_rates!$A$1:$B$13,2,FALSE)</f>
        <v>1</v>
      </c>
      <c r="I3141" s="6">
        <f t="shared" si="98"/>
        <v>40000</v>
      </c>
      <c r="J3141" s="3">
        <f t="shared" si="99"/>
        <v>103135</v>
      </c>
      <c r="K3141" s="2" t="s">
        <v>4346</v>
      </c>
      <c r="L3141" t="s">
        <v>28180</v>
      </c>
      <c r="M3141" s="2">
        <v>1359</v>
      </c>
      <c r="N3141" s="2" t="s">
        <v>18950</v>
      </c>
      <c r="O3141" s="2" t="s">
        <v>18951</v>
      </c>
      <c r="P3141" s="2" t="s">
        <v>18952</v>
      </c>
      <c r="Q3141" s="2" t="s">
        <v>18953</v>
      </c>
      <c r="R3141">
        <v>35</v>
      </c>
      <c r="S3141" s="9">
        <f>SUM(pledge_tiers!B3141:F3141)/pledge_tiers!CZ3141</f>
        <v>2.7326440177252585E-2</v>
      </c>
      <c r="T3141" s="8">
        <f>SUM(pledge_tiers!G3141:K3141)/pledge_tiers!CZ3141</f>
        <v>0.12333825701624815</v>
      </c>
      <c r="U3141" s="8">
        <f>SUM(pledge_tiers!L3141:CX3141)/pledge_tiers!CZ3141</f>
        <v>0.84933530280649927</v>
      </c>
      <c r="V3141">
        <f>VLOOKUP(A3141,cluster_membership!$A$1:$B$4001,2,FALSE)</f>
        <v>5</v>
      </c>
    </row>
    <row r="3142" spans="1:22" x14ac:dyDescent="0.2">
      <c r="A3142" s="2">
        <v>3140</v>
      </c>
      <c r="B3142" s="3">
        <v>95485</v>
      </c>
      <c r="C3142" s="2" t="s">
        <v>18954</v>
      </c>
      <c r="D3142" s="2" t="s">
        <v>18955</v>
      </c>
      <c r="E3142" s="2" t="s">
        <v>559</v>
      </c>
      <c r="F3142" s="2" t="s">
        <v>15</v>
      </c>
      <c r="G3142" s="3">
        <v>85000</v>
      </c>
      <c r="H3142" s="6">
        <f>VLOOKUP(F3142,Exchange_rates!$A$1:$B$13,2,FALSE)</f>
        <v>1</v>
      </c>
      <c r="I3142" s="6">
        <f t="shared" si="98"/>
        <v>85000</v>
      </c>
      <c r="J3142" s="3">
        <f t="shared" si="99"/>
        <v>95485</v>
      </c>
      <c r="K3142" s="2" t="s">
        <v>136</v>
      </c>
      <c r="L3142" t="s">
        <v>28180</v>
      </c>
      <c r="M3142" s="2">
        <v>1359</v>
      </c>
      <c r="N3142" s="2" t="s">
        <v>18956</v>
      </c>
      <c r="O3142" s="2" t="s">
        <v>18957</v>
      </c>
      <c r="P3142" s="2" t="s">
        <v>18958</v>
      </c>
      <c r="Q3142" s="2" t="s">
        <v>18959</v>
      </c>
      <c r="R3142">
        <v>18</v>
      </c>
      <c r="S3142" s="9">
        <f>SUM(pledge_tiers!B3142:F3142)/pledge_tiers!CZ3142</f>
        <v>0.60144274120829577</v>
      </c>
      <c r="T3142" s="8">
        <f>SUM(pledge_tiers!G3142:K3142)/pledge_tiers!CZ3142</f>
        <v>0.34445446348061315</v>
      </c>
      <c r="U3142" s="8">
        <f>SUM(pledge_tiers!L3142:CX3142)/pledge_tiers!CZ3142</f>
        <v>5.4102795311091072E-2</v>
      </c>
      <c r="V3142">
        <f>VLOOKUP(A3142,cluster_membership!$A$1:$B$4001,2,FALSE)</f>
        <v>5</v>
      </c>
    </row>
    <row r="3143" spans="1:22" x14ac:dyDescent="0.2">
      <c r="A3143" s="2">
        <v>3141</v>
      </c>
      <c r="B3143" s="3">
        <v>1368177</v>
      </c>
      <c r="C3143" s="2" t="s">
        <v>18960</v>
      </c>
      <c r="D3143" s="2" t="s">
        <v>18961</v>
      </c>
      <c r="E3143" s="2" t="s">
        <v>876</v>
      </c>
      <c r="F3143" s="2" t="s">
        <v>15</v>
      </c>
      <c r="G3143" s="3">
        <v>200000</v>
      </c>
      <c r="H3143" s="6">
        <f>VLOOKUP(F3143,Exchange_rates!$A$1:$B$13,2,FALSE)</f>
        <v>1</v>
      </c>
      <c r="I3143" s="6">
        <f t="shared" si="98"/>
        <v>200000</v>
      </c>
      <c r="J3143" s="3">
        <f t="shared" si="99"/>
        <v>1368177</v>
      </c>
      <c r="K3143" s="2" t="s">
        <v>54</v>
      </c>
      <c r="L3143" t="s">
        <v>28180</v>
      </c>
      <c r="M3143" s="2">
        <v>1357</v>
      </c>
      <c r="N3143" s="2" t="s">
        <v>18962</v>
      </c>
      <c r="O3143" s="2" t="s">
        <v>18963</v>
      </c>
      <c r="P3143" s="2" t="s">
        <v>18964</v>
      </c>
      <c r="Q3143" s="2" t="s">
        <v>18965</v>
      </c>
      <c r="R3143">
        <v>6</v>
      </c>
      <c r="S3143" s="9">
        <f>SUM(pledge_tiers!B3143:F3143)/pledge_tiers!CZ3143</f>
        <v>0.81981981981981977</v>
      </c>
      <c r="T3143" s="8">
        <f>SUM(pledge_tiers!G3143:K3143)/pledge_tiers!CZ3143</f>
        <v>0.18018018018018017</v>
      </c>
      <c r="U3143" s="8">
        <f>SUM(pledge_tiers!L3143:CX3143)/pledge_tiers!CZ3143</f>
        <v>0</v>
      </c>
      <c r="V3143">
        <f>VLOOKUP(A3143,cluster_membership!$A$1:$B$4001,2,FALSE)</f>
        <v>3</v>
      </c>
    </row>
    <row r="3144" spans="1:22" x14ac:dyDescent="0.2">
      <c r="A3144" s="2">
        <v>3142</v>
      </c>
      <c r="B3144" s="3">
        <v>100490</v>
      </c>
      <c r="C3144" s="2" t="s">
        <v>18966</v>
      </c>
      <c r="D3144" s="2" t="s">
        <v>18967</v>
      </c>
      <c r="E3144" s="2" t="s">
        <v>189</v>
      </c>
      <c r="F3144" s="2" t="s">
        <v>15</v>
      </c>
      <c r="G3144" s="3">
        <v>7000</v>
      </c>
      <c r="H3144" s="6">
        <f>VLOOKUP(F3144,Exchange_rates!$A$1:$B$13,2,FALSE)</f>
        <v>1</v>
      </c>
      <c r="I3144" s="6">
        <f t="shared" si="98"/>
        <v>7000</v>
      </c>
      <c r="J3144" s="3">
        <f t="shared" si="99"/>
        <v>100490</v>
      </c>
      <c r="K3144" s="2" t="s">
        <v>3189</v>
      </c>
      <c r="L3144" t="s">
        <v>28180</v>
      </c>
      <c r="M3144" s="2">
        <v>1356</v>
      </c>
      <c r="N3144" s="2" t="s">
        <v>18968</v>
      </c>
      <c r="O3144" s="2" t="s">
        <v>18969</v>
      </c>
      <c r="P3144" s="2" t="s">
        <v>18970</v>
      </c>
      <c r="Q3144" s="2" t="s">
        <v>18971</v>
      </c>
      <c r="R3144">
        <v>8</v>
      </c>
      <c r="S3144" s="9">
        <f>SUM(pledge_tiers!B3144:F3144)/pledge_tiers!CZ3144</f>
        <v>0.9400887573964497</v>
      </c>
      <c r="T3144" s="8">
        <f>SUM(pledge_tiers!G3144:K3144)/pledge_tiers!CZ3144</f>
        <v>5.9911242603550297E-2</v>
      </c>
      <c r="U3144" s="8">
        <f>SUM(pledge_tiers!L3144:CX3144)/pledge_tiers!CZ3144</f>
        <v>0</v>
      </c>
      <c r="V3144">
        <f>VLOOKUP(A3144,cluster_membership!$A$1:$B$4001,2,FALSE)</f>
        <v>5</v>
      </c>
    </row>
    <row r="3145" spans="1:22" x14ac:dyDescent="0.2">
      <c r="A3145" s="2">
        <v>3143</v>
      </c>
      <c r="B3145" s="3">
        <v>93763</v>
      </c>
      <c r="C3145" s="2" t="s">
        <v>18972</v>
      </c>
      <c r="D3145" s="2" t="s">
        <v>18973</v>
      </c>
      <c r="E3145" s="2" t="s">
        <v>3037</v>
      </c>
      <c r="F3145" s="2" t="s">
        <v>15</v>
      </c>
      <c r="G3145" s="3">
        <v>30000</v>
      </c>
      <c r="H3145" s="6">
        <f>VLOOKUP(F3145,Exchange_rates!$A$1:$B$13,2,FALSE)</f>
        <v>1</v>
      </c>
      <c r="I3145" s="6">
        <f t="shared" si="98"/>
        <v>30000</v>
      </c>
      <c r="J3145" s="3">
        <f t="shared" si="99"/>
        <v>93763</v>
      </c>
      <c r="K3145" s="2" t="s">
        <v>18974</v>
      </c>
      <c r="L3145" t="s">
        <v>28180</v>
      </c>
      <c r="M3145" s="2">
        <v>1356</v>
      </c>
      <c r="N3145" s="2" t="s">
        <v>18975</v>
      </c>
      <c r="O3145" s="2" t="s">
        <v>18976</v>
      </c>
      <c r="P3145" s="2" t="s">
        <v>18977</v>
      </c>
      <c r="Q3145" s="2" t="s">
        <v>18978</v>
      </c>
      <c r="R3145">
        <v>12</v>
      </c>
      <c r="S3145" s="9">
        <f>SUM(pledge_tiers!B3145:F3145)/pledge_tiers!CZ3145</f>
        <v>0.7956909361069836</v>
      </c>
      <c r="T3145" s="8">
        <f>SUM(pledge_tiers!G3145:K3145)/pledge_tiers!CZ3145</f>
        <v>0.20208023774145617</v>
      </c>
      <c r="U3145" s="8">
        <f>SUM(pledge_tiers!L3145:CX3145)/pledge_tiers!CZ3145</f>
        <v>2.2288261515601782E-3</v>
      </c>
      <c r="V3145">
        <f>VLOOKUP(A3145,cluster_membership!$A$1:$B$4001,2,FALSE)</f>
        <v>5</v>
      </c>
    </row>
    <row r="3146" spans="1:22" x14ac:dyDescent="0.2">
      <c r="A3146" s="2">
        <v>3144</v>
      </c>
      <c r="B3146" s="3">
        <v>39744</v>
      </c>
      <c r="C3146" s="2" t="s">
        <v>18979</v>
      </c>
      <c r="D3146" s="2" t="s">
        <v>18980</v>
      </c>
      <c r="E3146" s="2" t="s">
        <v>23</v>
      </c>
      <c r="F3146" s="2" t="s">
        <v>15</v>
      </c>
      <c r="G3146" s="3">
        <v>25000</v>
      </c>
      <c r="H3146" s="6">
        <f>VLOOKUP(F3146,Exchange_rates!$A$1:$B$13,2,FALSE)</f>
        <v>1</v>
      </c>
      <c r="I3146" s="6">
        <f t="shared" si="98"/>
        <v>25000</v>
      </c>
      <c r="J3146" s="3">
        <f t="shared" si="99"/>
        <v>39744</v>
      </c>
      <c r="K3146" s="2" t="s">
        <v>18981</v>
      </c>
      <c r="L3146" t="s">
        <v>28180</v>
      </c>
      <c r="M3146" s="2">
        <v>1355</v>
      </c>
      <c r="N3146" s="2" t="s">
        <v>18982</v>
      </c>
      <c r="O3146" s="2" t="s">
        <v>18983</v>
      </c>
      <c r="P3146" s="2" t="s">
        <v>18984</v>
      </c>
      <c r="Q3146" s="2" t="s">
        <v>18985</v>
      </c>
      <c r="R3146">
        <v>27</v>
      </c>
      <c r="S3146" s="9">
        <f>SUM(pledge_tiers!B3146:F3146)/pledge_tiers!CZ3146</f>
        <v>0.58105107327905259</v>
      </c>
      <c r="T3146" s="8">
        <f>SUM(pledge_tiers!G3146:K3146)/pledge_tiers!CZ3146</f>
        <v>9.8445595854922283E-2</v>
      </c>
      <c r="U3146" s="8">
        <f>SUM(pledge_tiers!L3146:CX3146)/pledge_tiers!CZ3146</f>
        <v>0.32050333086602517</v>
      </c>
      <c r="V3146">
        <f>VLOOKUP(A3146,cluster_membership!$A$1:$B$4001,2,FALSE)</f>
        <v>5</v>
      </c>
    </row>
    <row r="3147" spans="1:22" x14ac:dyDescent="0.2">
      <c r="A3147" s="2">
        <v>3145</v>
      </c>
      <c r="B3147" s="3">
        <v>153915</v>
      </c>
      <c r="C3147" s="2" t="s">
        <v>18986</v>
      </c>
      <c r="D3147" s="2" t="s">
        <v>18987</v>
      </c>
      <c r="E3147" s="2" t="s">
        <v>14</v>
      </c>
      <c r="F3147" s="2" t="s">
        <v>15</v>
      </c>
      <c r="G3147" s="3">
        <v>35000</v>
      </c>
      <c r="H3147" s="6">
        <f>VLOOKUP(F3147,Exchange_rates!$A$1:$B$13,2,FALSE)</f>
        <v>1</v>
      </c>
      <c r="I3147" s="6">
        <f t="shared" si="98"/>
        <v>35000</v>
      </c>
      <c r="J3147" s="3">
        <f t="shared" si="99"/>
        <v>153915</v>
      </c>
      <c r="K3147" s="2" t="s">
        <v>18988</v>
      </c>
      <c r="L3147" t="s">
        <v>28180</v>
      </c>
      <c r="M3147" s="2">
        <v>1355</v>
      </c>
      <c r="N3147" s="2" t="s">
        <v>18989</v>
      </c>
      <c r="O3147" s="2" t="s">
        <v>18990</v>
      </c>
      <c r="P3147" s="2" t="s">
        <v>18991</v>
      </c>
      <c r="Q3147" s="2" t="s">
        <v>18992</v>
      </c>
      <c r="R3147">
        <v>7</v>
      </c>
      <c r="S3147" s="9">
        <f>SUM(pledge_tiers!B3147:F3147)/pledge_tiers!CZ3147</f>
        <v>0.9824293353705118</v>
      </c>
      <c r="T3147" s="8">
        <f>SUM(pledge_tiers!G3147:K3147)/pledge_tiers!CZ3147</f>
        <v>1.7570664629488159E-2</v>
      </c>
      <c r="U3147" s="8">
        <f>SUM(pledge_tiers!L3147:CX3147)/pledge_tiers!CZ3147</f>
        <v>0</v>
      </c>
      <c r="V3147">
        <f>VLOOKUP(A3147,cluster_membership!$A$1:$B$4001,2,FALSE)</f>
        <v>5</v>
      </c>
    </row>
    <row r="3148" spans="1:22" x14ac:dyDescent="0.2">
      <c r="A3148" s="2">
        <v>3146</v>
      </c>
      <c r="B3148" s="3">
        <v>128416</v>
      </c>
      <c r="C3148" s="2" t="s">
        <v>18993</v>
      </c>
      <c r="D3148" s="2" t="s">
        <v>18994</v>
      </c>
      <c r="E3148" s="2" t="s">
        <v>46</v>
      </c>
      <c r="F3148" s="2" t="s">
        <v>15</v>
      </c>
      <c r="G3148" s="3">
        <v>100000</v>
      </c>
      <c r="H3148" s="6">
        <f>VLOOKUP(F3148,Exchange_rates!$A$1:$B$13,2,FALSE)</f>
        <v>1</v>
      </c>
      <c r="I3148" s="6">
        <f t="shared" si="98"/>
        <v>100000</v>
      </c>
      <c r="J3148" s="3">
        <f t="shared" si="99"/>
        <v>128416</v>
      </c>
      <c r="K3148" s="2" t="s">
        <v>527</v>
      </c>
      <c r="L3148" t="s">
        <v>28180</v>
      </c>
      <c r="M3148" s="2">
        <v>1354</v>
      </c>
      <c r="N3148" s="2" t="s">
        <v>18995</v>
      </c>
      <c r="O3148" s="2" t="s">
        <v>18996</v>
      </c>
      <c r="P3148" s="2" t="s">
        <v>18997</v>
      </c>
      <c r="Q3148" s="2" t="s">
        <v>18998</v>
      </c>
      <c r="R3148">
        <v>16</v>
      </c>
      <c r="S3148" s="9">
        <f>SUM(pledge_tiers!B3148:F3148)/pledge_tiers!CZ3148</f>
        <v>0.56554307116104874</v>
      </c>
      <c r="T3148" s="8">
        <f>SUM(pledge_tiers!G3148:K3148)/pledge_tiers!CZ3148</f>
        <v>0.40599250936329589</v>
      </c>
      <c r="U3148" s="8">
        <f>SUM(pledge_tiers!L3148:CX3148)/pledge_tiers!CZ3148</f>
        <v>2.8464419475655429E-2</v>
      </c>
      <c r="V3148">
        <f>VLOOKUP(A3148,cluster_membership!$A$1:$B$4001,2,FALSE)</f>
        <v>5</v>
      </c>
    </row>
    <row r="3149" spans="1:22" x14ac:dyDescent="0.2">
      <c r="A3149" s="2">
        <v>3147</v>
      </c>
      <c r="B3149" s="3">
        <v>85232</v>
      </c>
      <c r="C3149" s="2" t="s">
        <v>18999</v>
      </c>
      <c r="D3149" s="2" t="s">
        <v>19000</v>
      </c>
      <c r="E3149" s="2" t="s">
        <v>1005</v>
      </c>
      <c r="F3149" s="2" t="s">
        <v>15</v>
      </c>
      <c r="G3149" s="3">
        <v>30000</v>
      </c>
      <c r="H3149" s="6">
        <f>VLOOKUP(F3149,Exchange_rates!$A$1:$B$13,2,FALSE)</f>
        <v>1</v>
      </c>
      <c r="I3149" s="6">
        <f t="shared" si="98"/>
        <v>30000</v>
      </c>
      <c r="J3149" s="3">
        <f t="shared" si="99"/>
        <v>85232</v>
      </c>
      <c r="K3149" s="2" t="s">
        <v>47</v>
      </c>
      <c r="L3149" t="s">
        <v>28180</v>
      </c>
      <c r="M3149" s="2">
        <v>1354</v>
      </c>
      <c r="N3149" s="2" t="s">
        <v>19001</v>
      </c>
      <c r="O3149" s="2" t="s">
        <v>19002</v>
      </c>
      <c r="P3149" s="2" t="s">
        <v>19003</v>
      </c>
      <c r="Q3149" s="2" t="s">
        <v>19004</v>
      </c>
      <c r="R3149">
        <v>7</v>
      </c>
      <c r="S3149" s="9">
        <f>SUM(pledge_tiers!B3149:F3149)/pledge_tiers!CZ3149</f>
        <v>0.995398773006135</v>
      </c>
      <c r="T3149" s="8">
        <f>SUM(pledge_tiers!G3149:K3149)/pledge_tiers!CZ3149</f>
        <v>4.601226993865031E-3</v>
      </c>
      <c r="U3149" s="8">
        <f>SUM(pledge_tiers!L3149:CX3149)/pledge_tiers!CZ3149</f>
        <v>0</v>
      </c>
      <c r="V3149">
        <f>VLOOKUP(A3149,cluster_membership!$A$1:$B$4001,2,FALSE)</f>
        <v>5</v>
      </c>
    </row>
    <row r="3150" spans="1:22" x14ac:dyDescent="0.2">
      <c r="A3150" s="2">
        <v>3148</v>
      </c>
      <c r="B3150" s="3">
        <v>48575</v>
      </c>
      <c r="C3150" s="2" t="s">
        <v>19005</v>
      </c>
      <c r="D3150" s="2" t="s">
        <v>19006</v>
      </c>
      <c r="E3150" s="2" t="s">
        <v>559</v>
      </c>
      <c r="F3150" s="2" t="s">
        <v>75</v>
      </c>
      <c r="G3150" s="3">
        <v>20000</v>
      </c>
      <c r="H3150" s="6">
        <f>VLOOKUP(F3150,Exchange_rates!$A$1:$B$13,2,FALSE)</f>
        <v>1.24</v>
      </c>
      <c r="I3150" s="6">
        <f t="shared" si="98"/>
        <v>24800</v>
      </c>
      <c r="J3150" s="3">
        <f t="shared" si="99"/>
        <v>60233</v>
      </c>
      <c r="K3150" s="2" t="s">
        <v>1317</v>
      </c>
      <c r="L3150" t="s">
        <v>28181</v>
      </c>
      <c r="M3150" s="2">
        <v>1353</v>
      </c>
      <c r="N3150" s="2" t="s">
        <v>19007</v>
      </c>
      <c r="O3150" s="2" t="s">
        <v>19008</v>
      </c>
      <c r="P3150" s="2" t="s">
        <v>19009</v>
      </c>
      <c r="Q3150" s="2" t="s">
        <v>19010</v>
      </c>
      <c r="R3150">
        <v>12</v>
      </c>
      <c r="S3150" s="9">
        <f>SUM(pledge_tiers!B3150:F3150)/pledge_tiers!CZ3150</f>
        <v>0.91413373860182368</v>
      </c>
      <c r="T3150" s="8">
        <f>SUM(pledge_tiers!G3150:K3150)/pledge_tiers!CZ3150</f>
        <v>8.5866261398176297E-2</v>
      </c>
      <c r="U3150" s="8">
        <f>SUM(pledge_tiers!L3150:CX3150)/pledge_tiers!CZ3150</f>
        <v>0</v>
      </c>
      <c r="V3150">
        <f>VLOOKUP(A3150,cluster_membership!$A$1:$B$4001,2,FALSE)</f>
        <v>5</v>
      </c>
    </row>
    <row r="3151" spans="1:22" x14ac:dyDescent="0.2">
      <c r="A3151" s="2">
        <v>3149</v>
      </c>
      <c r="B3151" s="3">
        <v>44481</v>
      </c>
      <c r="C3151" s="2" t="s">
        <v>19011</v>
      </c>
      <c r="D3151" s="2" t="s">
        <v>19012</v>
      </c>
      <c r="E3151" s="2" t="s">
        <v>14</v>
      </c>
      <c r="F3151" s="2" t="s">
        <v>15</v>
      </c>
      <c r="G3151" s="3">
        <v>18000</v>
      </c>
      <c r="H3151" s="6">
        <f>VLOOKUP(F3151,Exchange_rates!$A$1:$B$13,2,FALSE)</f>
        <v>1</v>
      </c>
      <c r="I3151" s="6">
        <f t="shared" si="98"/>
        <v>18000</v>
      </c>
      <c r="J3151" s="3">
        <f t="shared" si="99"/>
        <v>44481</v>
      </c>
      <c r="K3151" s="2" t="s">
        <v>387</v>
      </c>
      <c r="L3151" t="s">
        <v>28180</v>
      </c>
      <c r="M3151" s="2">
        <v>1352</v>
      </c>
      <c r="N3151" s="2" t="s">
        <v>19013</v>
      </c>
      <c r="O3151" s="2" t="s">
        <v>19014</v>
      </c>
      <c r="P3151" s="2" t="s">
        <v>19015</v>
      </c>
      <c r="Q3151" s="2" t="s">
        <v>19016</v>
      </c>
      <c r="R3151">
        <v>21</v>
      </c>
      <c r="S3151" s="9">
        <f>SUM(pledge_tiers!B3151:F3151)/pledge_tiers!CZ3151</f>
        <v>0.32161555721765145</v>
      </c>
      <c r="T3151" s="8">
        <f>SUM(pledge_tiers!G3151:K3151)/pledge_tiers!CZ3151</f>
        <v>0.42333582647718776</v>
      </c>
      <c r="U3151" s="8">
        <f>SUM(pledge_tiers!L3151:CX3151)/pledge_tiers!CZ3151</f>
        <v>0.25504861630516079</v>
      </c>
      <c r="V3151">
        <f>VLOOKUP(A3151,cluster_membership!$A$1:$B$4001,2,FALSE)</f>
        <v>5</v>
      </c>
    </row>
    <row r="3152" spans="1:22" x14ac:dyDescent="0.2">
      <c r="A3152" s="2">
        <v>3150</v>
      </c>
      <c r="B3152" s="3">
        <v>38161</v>
      </c>
      <c r="C3152" s="2" t="s">
        <v>19017</v>
      </c>
      <c r="D3152" s="2" t="s">
        <v>19018</v>
      </c>
      <c r="E3152" s="2" t="s">
        <v>14</v>
      </c>
      <c r="F3152" s="2" t="s">
        <v>15</v>
      </c>
      <c r="G3152" s="3">
        <v>1000</v>
      </c>
      <c r="H3152" s="6">
        <f>VLOOKUP(F3152,Exchange_rates!$A$1:$B$13,2,FALSE)</f>
        <v>1</v>
      </c>
      <c r="I3152" s="6">
        <f t="shared" si="98"/>
        <v>1000</v>
      </c>
      <c r="J3152" s="3">
        <f t="shared" si="99"/>
        <v>38161</v>
      </c>
      <c r="K3152" s="2" t="s">
        <v>19019</v>
      </c>
      <c r="L3152" t="s">
        <v>28180</v>
      </c>
      <c r="M3152" s="2">
        <v>1351</v>
      </c>
      <c r="N3152" s="2" t="s">
        <v>19020</v>
      </c>
      <c r="O3152" s="2" t="s">
        <v>19021</v>
      </c>
      <c r="P3152" s="2" t="s">
        <v>19022</v>
      </c>
      <c r="Q3152" s="2" t="s">
        <v>19023</v>
      </c>
      <c r="R3152">
        <v>11</v>
      </c>
      <c r="S3152" s="9">
        <f>SUM(pledge_tiers!B3152:F3152)/pledge_tiers!CZ3152</f>
        <v>0.74385703648548029</v>
      </c>
      <c r="T3152" s="8">
        <f>SUM(pledge_tiers!G3152:K3152)/pledge_tiers!CZ3152</f>
        <v>0.25539836187639614</v>
      </c>
      <c r="U3152" s="8">
        <f>SUM(pledge_tiers!L3152:CX3152)/pledge_tiers!CZ3152</f>
        <v>7.4460163812360388E-4</v>
      </c>
      <c r="V3152">
        <f>VLOOKUP(A3152,cluster_membership!$A$1:$B$4001,2,FALSE)</f>
        <v>5</v>
      </c>
    </row>
    <row r="3153" spans="1:22" x14ac:dyDescent="0.2">
      <c r="A3153" s="2">
        <v>3151</v>
      </c>
      <c r="B3153" s="3">
        <v>41144</v>
      </c>
      <c r="C3153" s="2" t="s">
        <v>19024</v>
      </c>
      <c r="D3153" s="2" t="s">
        <v>19025</v>
      </c>
      <c r="E3153" s="2" t="s">
        <v>14</v>
      </c>
      <c r="F3153" s="2" t="s">
        <v>15</v>
      </c>
      <c r="G3153" s="3">
        <v>25000</v>
      </c>
      <c r="H3153" s="6">
        <f>VLOOKUP(F3153,Exchange_rates!$A$1:$B$13,2,FALSE)</f>
        <v>1</v>
      </c>
      <c r="I3153" s="6">
        <f t="shared" si="98"/>
        <v>25000</v>
      </c>
      <c r="J3153" s="3">
        <f t="shared" si="99"/>
        <v>41144</v>
      </c>
      <c r="K3153" s="2" t="s">
        <v>257</v>
      </c>
      <c r="L3153" t="s">
        <v>28180</v>
      </c>
      <c r="M3153" s="2">
        <v>1350</v>
      </c>
      <c r="N3153" s="2" t="s">
        <v>19026</v>
      </c>
      <c r="O3153" s="2" t="s">
        <v>19027</v>
      </c>
      <c r="P3153" s="2" t="s">
        <v>19028</v>
      </c>
      <c r="Q3153" s="2" t="s">
        <v>19029</v>
      </c>
      <c r="R3153">
        <v>11</v>
      </c>
      <c r="S3153" s="9">
        <f>SUM(pledge_tiers!B3153:F3153)/pledge_tiers!CZ3153</f>
        <v>0.93387815750371472</v>
      </c>
      <c r="T3153" s="8">
        <f>SUM(pledge_tiers!G3153:K3153)/pledge_tiers!CZ3153</f>
        <v>6.6121842496285291E-2</v>
      </c>
      <c r="U3153" s="8">
        <f>SUM(pledge_tiers!L3153:CX3153)/pledge_tiers!CZ3153</f>
        <v>0</v>
      </c>
      <c r="V3153">
        <f>VLOOKUP(A3153,cluster_membership!$A$1:$B$4001,2,FALSE)</f>
        <v>5</v>
      </c>
    </row>
    <row r="3154" spans="1:22" x14ac:dyDescent="0.2">
      <c r="A3154" s="2">
        <v>3152</v>
      </c>
      <c r="B3154" s="3">
        <v>45429</v>
      </c>
      <c r="C3154" s="2" t="s">
        <v>19030</v>
      </c>
      <c r="D3154" s="2" t="s">
        <v>19031</v>
      </c>
      <c r="E3154" s="2" t="s">
        <v>1712</v>
      </c>
      <c r="F3154" s="2" t="s">
        <v>15</v>
      </c>
      <c r="G3154" s="3">
        <v>5000</v>
      </c>
      <c r="H3154" s="6">
        <f>VLOOKUP(F3154,Exchange_rates!$A$1:$B$13,2,FALSE)</f>
        <v>1</v>
      </c>
      <c r="I3154" s="6">
        <f t="shared" si="98"/>
        <v>5000</v>
      </c>
      <c r="J3154" s="3">
        <f t="shared" si="99"/>
        <v>45429</v>
      </c>
      <c r="K3154" s="2" t="s">
        <v>16</v>
      </c>
      <c r="L3154" t="s">
        <v>28180</v>
      </c>
      <c r="M3154" s="2">
        <v>1349</v>
      </c>
      <c r="N3154" s="2" t="s">
        <v>19032</v>
      </c>
      <c r="O3154" s="2" t="s">
        <v>19033</v>
      </c>
      <c r="P3154" s="2" t="s">
        <v>19034</v>
      </c>
      <c r="Q3154" s="2" t="s">
        <v>19035</v>
      </c>
      <c r="R3154">
        <v>17</v>
      </c>
      <c r="S3154" s="9">
        <f>SUM(pledge_tiers!B3154:F3154)/pledge_tiers!CZ3154</f>
        <v>0.76756352765321378</v>
      </c>
      <c r="T3154" s="8">
        <f>SUM(pledge_tiers!G3154:K3154)/pledge_tiers!CZ3154</f>
        <v>0.21674140508221226</v>
      </c>
      <c r="U3154" s="8">
        <f>SUM(pledge_tiers!L3154:CX3154)/pledge_tiers!CZ3154</f>
        <v>1.5695067264573991E-2</v>
      </c>
      <c r="V3154">
        <f>VLOOKUP(A3154,cluster_membership!$A$1:$B$4001,2,FALSE)</f>
        <v>5</v>
      </c>
    </row>
    <row r="3155" spans="1:22" x14ac:dyDescent="0.2">
      <c r="A3155" s="2">
        <v>3153</v>
      </c>
      <c r="B3155" s="3">
        <v>50863</v>
      </c>
      <c r="C3155" s="2" t="s">
        <v>19036</v>
      </c>
      <c r="D3155" s="2" t="s">
        <v>19037</v>
      </c>
      <c r="E3155" s="2" t="s">
        <v>14</v>
      </c>
      <c r="F3155" s="2" t="s">
        <v>15</v>
      </c>
      <c r="G3155" s="3">
        <v>5000</v>
      </c>
      <c r="H3155" s="6">
        <f>VLOOKUP(F3155,Exchange_rates!$A$1:$B$13,2,FALSE)</f>
        <v>1</v>
      </c>
      <c r="I3155" s="6">
        <f t="shared" si="98"/>
        <v>5000</v>
      </c>
      <c r="J3155" s="3">
        <f t="shared" si="99"/>
        <v>50863</v>
      </c>
      <c r="K3155" s="2" t="s">
        <v>19038</v>
      </c>
      <c r="L3155" t="s">
        <v>28180</v>
      </c>
      <c r="M3155" s="2">
        <v>1349</v>
      </c>
      <c r="N3155" s="2" t="s">
        <v>19039</v>
      </c>
      <c r="O3155" s="2" t="s">
        <v>19040</v>
      </c>
      <c r="P3155" s="2" t="s">
        <v>19041</v>
      </c>
      <c r="Q3155" s="2" t="s">
        <v>19042</v>
      </c>
      <c r="R3155">
        <v>16</v>
      </c>
      <c r="S3155" s="9">
        <f>SUM(pledge_tiers!B3155:F3155)/pledge_tiers!CZ3155</f>
        <v>0.42156133828996284</v>
      </c>
      <c r="T3155" s="8">
        <f>SUM(pledge_tiers!G3155:K3155)/pledge_tiers!CZ3155</f>
        <v>0.5747211895910781</v>
      </c>
      <c r="U3155" s="8">
        <f>SUM(pledge_tiers!L3155:CX3155)/pledge_tiers!CZ3155</f>
        <v>3.7174721189591076E-3</v>
      </c>
      <c r="V3155">
        <f>VLOOKUP(A3155,cluster_membership!$A$1:$B$4001,2,FALSE)</f>
        <v>5</v>
      </c>
    </row>
    <row r="3156" spans="1:22" x14ac:dyDescent="0.2">
      <c r="A3156" s="2">
        <v>3154</v>
      </c>
      <c r="B3156" s="3">
        <v>75266</v>
      </c>
      <c r="C3156" s="2" t="s">
        <v>19043</v>
      </c>
      <c r="D3156" s="2" t="s">
        <v>19044</v>
      </c>
      <c r="E3156" s="2" t="s">
        <v>46</v>
      </c>
      <c r="F3156" s="2" t="s">
        <v>75</v>
      </c>
      <c r="G3156" s="3">
        <v>25000</v>
      </c>
      <c r="H3156" s="6">
        <f>VLOOKUP(F3156,Exchange_rates!$A$1:$B$13,2,FALSE)</f>
        <v>1.24</v>
      </c>
      <c r="I3156" s="6">
        <f t="shared" si="98"/>
        <v>31000</v>
      </c>
      <c r="J3156" s="3">
        <f t="shared" si="99"/>
        <v>93329.84</v>
      </c>
      <c r="K3156" s="2" t="s">
        <v>827</v>
      </c>
      <c r="L3156" t="s">
        <v>28181</v>
      </c>
      <c r="M3156" s="2">
        <v>1349</v>
      </c>
      <c r="N3156" s="2" t="s">
        <v>19045</v>
      </c>
      <c r="O3156" s="2" t="s">
        <v>19046</v>
      </c>
      <c r="P3156" s="2" t="s">
        <v>19047</v>
      </c>
      <c r="Q3156" s="2" t="s">
        <v>19048</v>
      </c>
      <c r="R3156">
        <v>16</v>
      </c>
      <c r="S3156" s="9">
        <f>SUM(pledge_tiers!B3156:F3156)/pledge_tiers!CZ3156</f>
        <v>0.74179104477611946</v>
      </c>
      <c r="T3156" s="8">
        <f>SUM(pledge_tiers!G3156:K3156)/pledge_tiers!CZ3156</f>
        <v>0.22462686567164178</v>
      </c>
      <c r="U3156" s="8">
        <f>SUM(pledge_tiers!L3156:CX3156)/pledge_tiers!CZ3156</f>
        <v>3.3582089552238806E-2</v>
      </c>
      <c r="V3156">
        <f>VLOOKUP(A3156,cluster_membership!$A$1:$B$4001,2,FALSE)</f>
        <v>5</v>
      </c>
    </row>
    <row r="3157" spans="1:22" x14ac:dyDescent="0.2">
      <c r="A3157" s="2">
        <v>3155</v>
      </c>
      <c r="B3157" s="3">
        <v>80513</v>
      </c>
      <c r="C3157" s="2" t="s">
        <v>19049</v>
      </c>
      <c r="D3157" s="2" t="s">
        <v>932</v>
      </c>
      <c r="E3157" s="2" t="s">
        <v>14</v>
      </c>
      <c r="F3157" s="2" t="s">
        <v>15</v>
      </c>
      <c r="G3157" s="3">
        <v>25000</v>
      </c>
      <c r="H3157" s="6">
        <f>VLOOKUP(F3157,Exchange_rates!$A$1:$B$13,2,FALSE)</f>
        <v>1</v>
      </c>
      <c r="I3157" s="6">
        <f t="shared" si="98"/>
        <v>25000</v>
      </c>
      <c r="J3157" s="3">
        <f t="shared" si="99"/>
        <v>80513</v>
      </c>
      <c r="K3157" s="2" t="s">
        <v>527</v>
      </c>
      <c r="L3157" t="s">
        <v>28180</v>
      </c>
      <c r="M3157" s="2">
        <v>1349</v>
      </c>
      <c r="N3157" s="2" t="s">
        <v>19050</v>
      </c>
      <c r="O3157" s="2" t="s">
        <v>19051</v>
      </c>
      <c r="P3157" s="2" t="s">
        <v>19052</v>
      </c>
      <c r="Q3157" s="2" t="s">
        <v>19053</v>
      </c>
      <c r="R3157">
        <v>10</v>
      </c>
      <c r="S3157" s="9">
        <f>SUM(pledge_tiers!B3157:F3157)/pledge_tiers!CZ3157</f>
        <v>0.70143613000755856</v>
      </c>
      <c r="T3157" s="8">
        <f>SUM(pledge_tiers!G3157:K3157)/pledge_tiers!CZ3157</f>
        <v>0.29856386999244144</v>
      </c>
      <c r="U3157" s="8">
        <f>SUM(pledge_tiers!L3157:CX3157)/pledge_tiers!CZ3157</f>
        <v>0</v>
      </c>
      <c r="V3157">
        <f>VLOOKUP(A3157,cluster_membership!$A$1:$B$4001,2,FALSE)</f>
        <v>5</v>
      </c>
    </row>
    <row r="3158" spans="1:22" x14ac:dyDescent="0.2">
      <c r="A3158" s="2">
        <v>3156</v>
      </c>
      <c r="B3158" s="3">
        <v>48296</v>
      </c>
      <c r="C3158" s="2" t="s">
        <v>19054</v>
      </c>
      <c r="D3158" s="2" t="s">
        <v>19055</v>
      </c>
      <c r="E3158" s="2" t="s">
        <v>1005</v>
      </c>
      <c r="F3158" s="2" t="s">
        <v>15</v>
      </c>
      <c r="G3158" s="3">
        <v>1500</v>
      </c>
      <c r="H3158" s="6">
        <f>VLOOKUP(F3158,Exchange_rates!$A$1:$B$13,2,FALSE)</f>
        <v>1</v>
      </c>
      <c r="I3158" s="6">
        <f t="shared" si="98"/>
        <v>1500</v>
      </c>
      <c r="J3158" s="3">
        <f t="shared" si="99"/>
        <v>48296</v>
      </c>
      <c r="K3158" s="2" t="s">
        <v>19056</v>
      </c>
      <c r="L3158" t="s">
        <v>28180</v>
      </c>
      <c r="M3158" s="2">
        <v>1349</v>
      </c>
      <c r="N3158" s="2" t="s">
        <v>19057</v>
      </c>
      <c r="O3158" s="2" t="s">
        <v>19058</v>
      </c>
      <c r="P3158" s="2" t="s">
        <v>19059</v>
      </c>
      <c r="Q3158" s="2" t="s">
        <v>19060</v>
      </c>
      <c r="R3158">
        <v>6</v>
      </c>
      <c r="S3158" s="9">
        <f>SUM(pledge_tiers!B3158:F3158)/pledge_tiers!CZ3158</f>
        <v>0.95955056179775278</v>
      </c>
      <c r="T3158" s="8">
        <f>SUM(pledge_tiers!G3158:K3158)/pledge_tiers!CZ3158</f>
        <v>4.0449438202247189E-2</v>
      </c>
      <c r="U3158" s="8">
        <f>SUM(pledge_tiers!L3158:CX3158)/pledge_tiers!CZ3158</f>
        <v>0</v>
      </c>
      <c r="V3158">
        <f>VLOOKUP(A3158,cluster_membership!$A$1:$B$4001,2,FALSE)</f>
        <v>5</v>
      </c>
    </row>
    <row r="3159" spans="1:22" x14ac:dyDescent="0.2">
      <c r="A3159" s="2">
        <v>3157</v>
      </c>
      <c r="B3159" s="3">
        <v>79387</v>
      </c>
      <c r="C3159" s="2" t="s">
        <v>19061</v>
      </c>
      <c r="D3159" s="2" t="s">
        <v>7940</v>
      </c>
      <c r="E3159" s="2" t="s">
        <v>14</v>
      </c>
      <c r="F3159" s="2" t="s">
        <v>15</v>
      </c>
      <c r="G3159" s="3">
        <v>10000</v>
      </c>
      <c r="H3159" s="6">
        <f>VLOOKUP(F3159,Exchange_rates!$A$1:$B$13,2,FALSE)</f>
        <v>1</v>
      </c>
      <c r="I3159" s="6">
        <f t="shared" si="98"/>
        <v>10000</v>
      </c>
      <c r="J3159" s="3">
        <f t="shared" si="99"/>
        <v>79387</v>
      </c>
      <c r="K3159" s="2" t="s">
        <v>122</v>
      </c>
      <c r="L3159" t="s">
        <v>28180</v>
      </c>
      <c r="M3159" s="2">
        <v>1348</v>
      </c>
      <c r="N3159" s="2" t="s">
        <v>19062</v>
      </c>
      <c r="O3159" s="2" t="s">
        <v>19063</v>
      </c>
      <c r="P3159" s="2" t="s">
        <v>19064</v>
      </c>
      <c r="Q3159" s="2" t="s">
        <v>19065</v>
      </c>
      <c r="R3159">
        <v>8</v>
      </c>
      <c r="S3159" s="9">
        <f>SUM(pledge_tiers!B3159:F3159)/pledge_tiers!CZ3159</f>
        <v>0.99472494348153728</v>
      </c>
      <c r="T3159" s="8">
        <f>SUM(pledge_tiers!G3159:K3159)/pledge_tiers!CZ3159</f>
        <v>5.2750565184626974E-3</v>
      </c>
      <c r="U3159" s="8">
        <f>SUM(pledge_tiers!L3159:CX3159)/pledge_tiers!CZ3159</f>
        <v>0</v>
      </c>
      <c r="V3159">
        <f>VLOOKUP(A3159,cluster_membership!$A$1:$B$4001,2,FALSE)</f>
        <v>5</v>
      </c>
    </row>
    <row r="3160" spans="1:22" x14ac:dyDescent="0.2">
      <c r="A3160" s="2">
        <v>3158</v>
      </c>
      <c r="B3160" s="3">
        <v>16757</v>
      </c>
      <c r="C3160" s="2" t="s">
        <v>19066</v>
      </c>
      <c r="D3160" s="2" t="s">
        <v>19067</v>
      </c>
      <c r="E3160" s="2" t="s">
        <v>2062</v>
      </c>
      <c r="F3160" s="2" t="s">
        <v>15</v>
      </c>
      <c r="G3160" s="3">
        <v>2500</v>
      </c>
      <c r="H3160" s="6">
        <f>VLOOKUP(F3160,Exchange_rates!$A$1:$B$13,2,FALSE)</f>
        <v>1</v>
      </c>
      <c r="I3160" s="6">
        <f t="shared" si="98"/>
        <v>2500</v>
      </c>
      <c r="J3160" s="3">
        <f t="shared" si="99"/>
        <v>16757</v>
      </c>
      <c r="K3160" s="2" t="s">
        <v>122</v>
      </c>
      <c r="L3160" t="s">
        <v>28180</v>
      </c>
      <c r="M3160" s="2">
        <v>1348</v>
      </c>
      <c r="N3160" s="2" t="s">
        <v>19068</v>
      </c>
      <c r="O3160" s="2" t="s">
        <v>19069</v>
      </c>
      <c r="P3160" s="2" t="s">
        <v>19070</v>
      </c>
      <c r="Q3160" s="2" t="s">
        <v>19071</v>
      </c>
      <c r="R3160">
        <v>15</v>
      </c>
      <c r="S3160" s="9">
        <f>SUM(pledge_tiers!B3160:F3160)/pledge_tiers!CZ3160</f>
        <v>0.80208333333333337</v>
      </c>
      <c r="T3160" s="8">
        <f>SUM(pledge_tiers!G3160:K3160)/pledge_tiers!CZ3160</f>
        <v>0.17485119047619047</v>
      </c>
      <c r="U3160" s="8">
        <f>SUM(pledge_tiers!L3160:CX3160)/pledge_tiers!CZ3160</f>
        <v>2.3065476190476192E-2</v>
      </c>
      <c r="V3160">
        <f>VLOOKUP(A3160,cluster_membership!$A$1:$B$4001,2,FALSE)</f>
        <v>5</v>
      </c>
    </row>
    <row r="3161" spans="1:22" x14ac:dyDescent="0.2">
      <c r="A3161" s="2">
        <v>3159</v>
      </c>
      <c r="B3161" s="3">
        <v>47580</v>
      </c>
      <c r="C3161" s="2" t="s">
        <v>19072</v>
      </c>
      <c r="D3161" s="2" t="s">
        <v>19073</v>
      </c>
      <c r="E3161" s="2" t="s">
        <v>46</v>
      </c>
      <c r="F3161" s="2" t="s">
        <v>15</v>
      </c>
      <c r="G3161" s="3">
        <v>25000</v>
      </c>
      <c r="H3161" s="6">
        <f>VLOOKUP(F3161,Exchange_rates!$A$1:$B$13,2,FALSE)</f>
        <v>1</v>
      </c>
      <c r="I3161" s="6">
        <f t="shared" si="98"/>
        <v>25000</v>
      </c>
      <c r="J3161" s="3">
        <f t="shared" si="99"/>
        <v>47580</v>
      </c>
      <c r="K3161" s="2" t="s">
        <v>24</v>
      </c>
      <c r="L3161" t="s">
        <v>28180</v>
      </c>
      <c r="M3161" s="2">
        <v>1347</v>
      </c>
      <c r="N3161" s="2" t="s">
        <v>19074</v>
      </c>
      <c r="O3161" s="2" t="s">
        <v>19075</v>
      </c>
      <c r="P3161" s="2" t="s">
        <v>19076</v>
      </c>
      <c r="Q3161" s="2" t="s">
        <v>19077</v>
      </c>
      <c r="R3161">
        <v>20</v>
      </c>
      <c r="S3161" s="9">
        <f>SUM(pledge_tiers!B3161:F3161)/pledge_tiers!CZ3161</f>
        <v>0.93233082706766912</v>
      </c>
      <c r="T3161" s="8">
        <f>SUM(pledge_tiers!G3161:K3161)/pledge_tiers!CZ3161</f>
        <v>4.5112781954887216E-2</v>
      </c>
      <c r="U3161" s="8">
        <f>SUM(pledge_tiers!L3161:CX3161)/pledge_tiers!CZ3161</f>
        <v>2.2556390977443608E-2</v>
      </c>
      <c r="V3161">
        <f>VLOOKUP(A3161,cluster_membership!$A$1:$B$4001,2,FALSE)</f>
        <v>5</v>
      </c>
    </row>
    <row r="3162" spans="1:22" x14ac:dyDescent="0.2">
      <c r="A3162" s="2">
        <v>3160</v>
      </c>
      <c r="B3162" s="3">
        <v>233656</v>
      </c>
      <c r="C3162" s="2" t="s">
        <v>19078</v>
      </c>
      <c r="D3162" s="2" t="s">
        <v>19079</v>
      </c>
      <c r="E3162" s="2" t="s">
        <v>23</v>
      </c>
      <c r="F3162" s="2" t="s">
        <v>15</v>
      </c>
      <c r="G3162" s="3">
        <v>20000</v>
      </c>
      <c r="H3162" s="6">
        <f>VLOOKUP(F3162,Exchange_rates!$A$1:$B$13,2,FALSE)</f>
        <v>1</v>
      </c>
      <c r="I3162" s="6">
        <f t="shared" si="98"/>
        <v>20000</v>
      </c>
      <c r="J3162" s="3">
        <f t="shared" si="99"/>
        <v>233656</v>
      </c>
      <c r="K3162" s="2" t="s">
        <v>257</v>
      </c>
      <c r="L3162" t="s">
        <v>28180</v>
      </c>
      <c r="M3162" s="2">
        <v>1345</v>
      </c>
      <c r="N3162" s="2" t="s">
        <v>19080</v>
      </c>
      <c r="O3162" s="2" t="s">
        <v>19081</v>
      </c>
      <c r="P3162" s="2" t="s">
        <v>19082</v>
      </c>
      <c r="Q3162" s="2" t="s">
        <v>19083</v>
      </c>
      <c r="R3162">
        <v>10</v>
      </c>
      <c r="S3162" s="9">
        <f>SUM(pledge_tiers!B3162:F3162)/pledge_tiers!CZ3162</f>
        <v>0.53268219383921867</v>
      </c>
      <c r="T3162" s="8">
        <f>SUM(pledge_tiers!G3162:K3162)/pledge_tiers!CZ3162</f>
        <v>0.46731780616078139</v>
      </c>
      <c r="U3162" s="8">
        <f>SUM(pledge_tiers!L3162:CX3162)/pledge_tiers!CZ3162</f>
        <v>0</v>
      </c>
      <c r="V3162">
        <f>VLOOKUP(A3162,cluster_membership!$A$1:$B$4001,2,FALSE)</f>
        <v>5</v>
      </c>
    </row>
    <row r="3163" spans="1:22" x14ac:dyDescent="0.2">
      <c r="A3163" s="2">
        <v>3161</v>
      </c>
      <c r="B3163" s="3">
        <v>105585</v>
      </c>
      <c r="C3163" s="2" t="s">
        <v>19084</v>
      </c>
      <c r="D3163" s="2" t="s">
        <v>19085</v>
      </c>
      <c r="E3163" s="2" t="s">
        <v>559</v>
      </c>
      <c r="F3163" s="2" t="s">
        <v>15</v>
      </c>
      <c r="G3163" s="3">
        <v>75000</v>
      </c>
      <c r="H3163" s="6">
        <f>VLOOKUP(F3163,Exchange_rates!$A$1:$B$13,2,FALSE)</f>
        <v>1</v>
      </c>
      <c r="I3163" s="6">
        <f t="shared" si="98"/>
        <v>75000</v>
      </c>
      <c r="J3163" s="3">
        <f t="shared" si="99"/>
        <v>105585</v>
      </c>
      <c r="K3163" s="2" t="s">
        <v>527</v>
      </c>
      <c r="L3163" t="s">
        <v>28180</v>
      </c>
      <c r="M3163" s="2">
        <v>1344</v>
      </c>
      <c r="N3163" s="2" t="s">
        <v>19086</v>
      </c>
      <c r="O3163" s="2" t="s">
        <v>19087</v>
      </c>
      <c r="P3163" s="2" t="s">
        <v>19088</v>
      </c>
      <c r="Q3163" s="2" t="s">
        <v>19089</v>
      </c>
      <c r="R3163">
        <v>33</v>
      </c>
      <c r="S3163" s="9">
        <f>SUM(pledge_tiers!B3163:F3163)/pledge_tiers!CZ3163</f>
        <v>0.55830115830115834</v>
      </c>
      <c r="T3163" s="8">
        <f>SUM(pledge_tiers!G3163:K3163)/pledge_tiers!CZ3163</f>
        <v>0.37606177606177604</v>
      </c>
      <c r="U3163" s="8">
        <f>SUM(pledge_tiers!L3163:CX3163)/pledge_tiers!CZ3163</f>
        <v>6.5637065637065631E-2</v>
      </c>
      <c r="V3163">
        <f>VLOOKUP(A3163,cluster_membership!$A$1:$B$4001,2,FALSE)</f>
        <v>5</v>
      </c>
    </row>
    <row r="3164" spans="1:22" x14ac:dyDescent="0.2">
      <c r="A3164" s="2">
        <v>3162</v>
      </c>
      <c r="B3164" s="3">
        <v>39905</v>
      </c>
      <c r="C3164" s="2" t="s">
        <v>19090</v>
      </c>
      <c r="D3164" s="2" t="s">
        <v>19091</v>
      </c>
      <c r="E3164" s="2" t="s">
        <v>23</v>
      </c>
      <c r="F3164" s="2" t="s">
        <v>15</v>
      </c>
      <c r="G3164" s="3">
        <v>12000</v>
      </c>
      <c r="H3164" s="6">
        <f>VLOOKUP(F3164,Exchange_rates!$A$1:$B$13,2,FALSE)</f>
        <v>1</v>
      </c>
      <c r="I3164" s="6">
        <f t="shared" si="98"/>
        <v>12000</v>
      </c>
      <c r="J3164" s="3">
        <f t="shared" si="99"/>
        <v>39905</v>
      </c>
      <c r="K3164" s="2" t="s">
        <v>136</v>
      </c>
      <c r="L3164" t="s">
        <v>28180</v>
      </c>
      <c r="M3164" s="2">
        <v>1344</v>
      </c>
      <c r="N3164" s="2" t="s">
        <v>19092</v>
      </c>
      <c r="O3164" s="2" t="s">
        <v>19093</v>
      </c>
      <c r="P3164" s="2" t="s">
        <v>19094</v>
      </c>
      <c r="Q3164" s="2" t="s">
        <v>19095</v>
      </c>
      <c r="R3164">
        <v>11</v>
      </c>
      <c r="S3164" s="9">
        <f>SUM(pledge_tiers!B3164:F3164)/pledge_tiers!CZ3164</f>
        <v>0.7186567164179104</v>
      </c>
      <c r="T3164" s="8">
        <f>SUM(pledge_tiers!G3164:K3164)/pledge_tiers!CZ3164</f>
        <v>0.27611940298507465</v>
      </c>
      <c r="U3164" s="8">
        <f>SUM(pledge_tiers!L3164:CX3164)/pledge_tiers!CZ3164</f>
        <v>5.2238805970149255E-3</v>
      </c>
      <c r="V3164">
        <f>VLOOKUP(A3164,cluster_membership!$A$1:$B$4001,2,FALSE)</f>
        <v>5</v>
      </c>
    </row>
    <row r="3165" spans="1:22" x14ac:dyDescent="0.2">
      <c r="A3165" s="2">
        <v>3163</v>
      </c>
      <c r="B3165" s="3">
        <v>632205</v>
      </c>
      <c r="C3165" s="2" t="s">
        <v>19096</v>
      </c>
      <c r="D3165" s="2" t="s">
        <v>19097</v>
      </c>
      <c r="E3165" s="2" t="s">
        <v>651</v>
      </c>
      <c r="F3165" s="2" t="s">
        <v>2288</v>
      </c>
      <c r="G3165" s="3">
        <v>400000</v>
      </c>
      <c r="H3165" s="6">
        <f>VLOOKUP(F3165,Exchange_rates!$A$1:$B$13,2,FALSE)</f>
        <v>0.11</v>
      </c>
      <c r="I3165" s="6">
        <f t="shared" si="98"/>
        <v>44000</v>
      </c>
      <c r="J3165" s="3">
        <f t="shared" si="99"/>
        <v>69542.55</v>
      </c>
      <c r="K3165" s="2" t="s">
        <v>1256</v>
      </c>
      <c r="L3165" t="s">
        <v>28189</v>
      </c>
      <c r="M3165" s="2">
        <v>1344</v>
      </c>
      <c r="N3165" s="2" t="s">
        <v>19098</v>
      </c>
      <c r="O3165" s="2" t="s">
        <v>19099</v>
      </c>
      <c r="P3165" s="2" t="s">
        <v>19100</v>
      </c>
      <c r="Q3165" s="2" t="s">
        <v>19101</v>
      </c>
      <c r="R3165">
        <v>1</v>
      </c>
      <c r="S3165" s="9">
        <f>SUM(pledge_tiers!B3165:F3165)/pledge_tiers!CZ3165</f>
        <v>1</v>
      </c>
      <c r="T3165" s="8">
        <f>SUM(pledge_tiers!G3165:K3165)/pledge_tiers!CZ3165</f>
        <v>0</v>
      </c>
      <c r="U3165" s="8">
        <f>SUM(pledge_tiers!L3165:CX3165)/pledge_tiers!CZ3165</f>
        <v>0</v>
      </c>
      <c r="V3165">
        <f>VLOOKUP(A3165,cluster_membership!$A$1:$B$4001,2,FALSE)</f>
        <v>5</v>
      </c>
    </row>
    <row r="3166" spans="1:22" x14ac:dyDescent="0.2">
      <c r="A3166" s="2">
        <v>3164</v>
      </c>
      <c r="B3166" s="3">
        <v>55570</v>
      </c>
      <c r="C3166" s="2" t="s">
        <v>19102</v>
      </c>
      <c r="D3166" s="2" t="s">
        <v>19103</v>
      </c>
      <c r="E3166" s="2" t="s">
        <v>2175</v>
      </c>
      <c r="F3166" s="2" t="s">
        <v>15</v>
      </c>
      <c r="G3166" s="3">
        <v>15000</v>
      </c>
      <c r="H3166" s="6">
        <f>VLOOKUP(F3166,Exchange_rates!$A$1:$B$13,2,FALSE)</f>
        <v>1</v>
      </c>
      <c r="I3166" s="6">
        <f t="shared" si="98"/>
        <v>15000</v>
      </c>
      <c r="J3166" s="3">
        <f t="shared" si="99"/>
        <v>55570</v>
      </c>
      <c r="K3166" s="2" t="s">
        <v>47</v>
      </c>
      <c r="L3166" t="s">
        <v>28180</v>
      </c>
      <c r="M3166" s="2">
        <v>1344</v>
      </c>
      <c r="N3166" s="2" t="s">
        <v>19104</v>
      </c>
      <c r="O3166" s="2" t="s">
        <v>19105</v>
      </c>
      <c r="P3166" s="2" t="s">
        <v>19106</v>
      </c>
      <c r="Q3166" s="2" t="s">
        <v>19107</v>
      </c>
      <c r="R3166">
        <v>9</v>
      </c>
      <c r="S3166" s="9">
        <f>SUM(pledge_tiers!B3166:F3166)/pledge_tiers!CZ3166</f>
        <v>0.94535928143712578</v>
      </c>
      <c r="T3166" s="8">
        <f>SUM(pledge_tiers!G3166:K3166)/pledge_tiers!CZ3166</f>
        <v>5.4640718562874252E-2</v>
      </c>
      <c r="U3166" s="8">
        <f>SUM(pledge_tiers!L3166:CX3166)/pledge_tiers!CZ3166</f>
        <v>0</v>
      </c>
      <c r="V3166">
        <f>VLOOKUP(A3166,cluster_membership!$A$1:$B$4001,2,FALSE)</f>
        <v>5</v>
      </c>
    </row>
    <row r="3167" spans="1:22" x14ac:dyDescent="0.2">
      <c r="A3167" s="2">
        <v>3165</v>
      </c>
      <c r="B3167" s="3">
        <v>51534</v>
      </c>
      <c r="C3167" s="2" t="s">
        <v>19108</v>
      </c>
      <c r="D3167" s="2" t="s">
        <v>19109</v>
      </c>
      <c r="E3167" s="2" t="s">
        <v>1699</v>
      </c>
      <c r="F3167" s="2" t="s">
        <v>15</v>
      </c>
      <c r="G3167" s="3">
        <v>11000</v>
      </c>
      <c r="H3167" s="6">
        <f>VLOOKUP(F3167,Exchange_rates!$A$1:$B$13,2,FALSE)</f>
        <v>1</v>
      </c>
      <c r="I3167" s="6">
        <f t="shared" si="98"/>
        <v>11000</v>
      </c>
      <c r="J3167" s="3">
        <f t="shared" si="99"/>
        <v>51534</v>
      </c>
      <c r="K3167" s="2" t="s">
        <v>136</v>
      </c>
      <c r="L3167" t="s">
        <v>28180</v>
      </c>
      <c r="M3167" s="2">
        <v>1343</v>
      </c>
      <c r="N3167" s="2" t="s">
        <v>19110</v>
      </c>
      <c r="O3167" s="2" t="s">
        <v>19111</v>
      </c>
      <c r="P3167" s="2" t="s">
        <v>19112</v>
      </c>
      <c r="Q3167" s="2" t="s">
        <v>19113</v>
      </c>
      <c r="R3167">
        <v>12</v>
      </c>
      <c r="S3167" s="9">
        <f>SUM(pledge_tiers!B3167:F3167)/pledge_tiers!CZ3167</f>
        <v>0.92798199549887472</v>
      </c>
      <c r="T3167" s="8">
        <f>SUM(pledge_tiers!G3167:K3167)/pledge_tiers!CZ3167</f>
        <v>6.3765941485371347E-2</v>
      </c>
      <c r="U3167" s="8">
        <f>SUM(pledge_tiers!L3167:CX3167)/pledge_tiers!CZ3167</f>
        <v>8.2520630157539385E-3</v>
      </c>
      <c r="V3167">
        <f>VLOOKUP(A3167,cluster_membership!$A$1:$B$4001,2,FALSE)</f>
        <v>5</v>
      </c>
    </row>
    <row r="3168" spans="1:22" x14ac:dyDescent="0.2">
      <c r="A3168" s="2">
        <v>3166</v>
      </c>
      <c r="B3168" s="3">
        <v>97126</v>
      </c>
      <c r="C3168" s="2" t="s">
        <v>19114</v>
      </c>
      <c r="D3168" s="2" t="s">
        <v>19115</v>
      </c>
      <c r="E3168" s="2" t="s">
        <v>83</v>
      </c>
      <c r="F3168" s="2" t="s">
        <v>15</v>
      </c>
      <c r="G3168" s="3">
        <v>20000</v>
      </c>
      <c r="H3168" s="6">
        <f>VLOOKUP(F3168,Exchange_rates!$A$1:$B$13,2,FALSE)</f>
        <v>1</v>
      </c>
      <c r="I3168" s="6">
        <f t="shared" si="98"/>
        <v>20000</v>
      </c>
      <c r="J3168" s="3">
        <f t="shared" si="99"/>
        <v>97126</v>
      </c>
      <c r="K3168" s="2" t="s">
        <v>19116</v>
      </c>
      <c r="L3168" t="s">
        <v>28180</v>
      </c>
      <c r="M3168" s="2">
        <v>1343</v>
      </c>
      <c r="N3168" s="2" t="s">
        <v>19117</v>
      </c>
      <c r="O3168" s="2" t="s">
        <v>19118</v>
      </c>
      <c r="P3168" s="2" t="s">
        <v>19119</v>
      </c>
      <c r="Q3168" s="2" t="s">
        <v>19120</v>
      </c>
      <c r="R3168">
        <v>14</v>
      </c>
      <c r="S3168" s="9">
        <f>SUM(pledge_tiers!B3168:F3168)/pledge_tiers!CZ3168</f>
        <v>0.84517576664173522</v>
      </c>
      <c r="T3168" s="8">
        <f>SUM(pledge_tiers!G3168:K3168)/pledge_tiers!CZ3168</f>
        <v>0.15407629020194466</v>
      </c>
      <c r="U3168" s="8">
        <f>SUM(pledge_tiers!L3168:CX3168)/pledge_tiers!CZ3168</f>
        <v>7.4794315632011965E-4</v>
      </c>
      <c r="V3168">
        <f>VLOOKUP(A3168,cluster_membership!$A$1:$B$4001,2,FALSE)</f>
        <v>5</v>
      </c>
    </row>
    <row r="3169" spans="1:22" x14ac:dyDescent="0.2">
      <c r="A3169" s="2">
        <v>3167</v>
      </c>
      <c r="B3169" s="3">
        <v>66862</v>
      </c>
      <c r="C3169" s="2" t="s">
        <v>19121</v>
      </c>
      <c r="D3169" s="2" t="s">
        <v>19122</v>
      </c>
      <c r="E3169" s="2" t="s">
        <v>23</v>
      </c>
      <c r="F3169" s="2" t="s">
        <v>15</v>
      </c>
      <c r="G3169" s="3">
        <v>30000</v>
      </c>
      <c r="H3169" s="6">
        <f>VLOOKUP(F3169,Exchange_rates!$A$1:$B$13,2,FALSE)</f>
        <v>1</v>
      </c>
      <c r="I3169" s="6">
        <f t="shared" si="98"/>
        <v>30000</v>
      </c>
      <c r="J3169" s="3">
        <f t="shared" si="99"/>
        <v>66862</v>
      </c>
      <c r="K3169" s="2" t="s">
        <v>827</v>
      </c>
      <c r="L3169" t="s">
        <v>28181</v>
      </c>
      <c r="M3169" s="2">
        <v>1343</v>
      </c>
      <c r="N3169" s="2" t="s">
        <v>19123</v>
      </c>
      <c r="O3169" s="2" t="s">
        <v>19124</v>
      </c>
      <c r="P3169" s="2" t="s">
        <v>19125</v>
      </c>
      <c r="Q3169" s="2" t="s">
        <v>19126</v>
      </c>
      <c r="R3169">
        <v>8</v>
      </c>
      <c r="S3169" s="9">
        <f>SUM(pledge_tiers!B3169:F3169)/pledge_tiers!CZ3169</f>
        <v>0.60754716981132073</v>
      </c>
      <c r="T3169" s="8">
        <f>SUM(pledge_tiers!G3169:K3169)/pledge_tiers!CZ3169</f>
        <v>0.39245283018867927</v>
      </c>
      <c r="U3169" s="8">
        <f>SUM(pledge_tiers!L3169:CX3169)/pledge_tiers!CZ3169</f>
        <v>0</v>
      </c>
      <c r="V3169">
        <f>VLOOKUP(A3169,cluster_membership!$A$1:$B$4001,2,FALSE)</f>
        <v>5</v>
      </c>
    </row>
    <row r="3170" spans="1:22" x14ac:dyDescent="0.2">
      <c r="A3170" s="2">
        <v>3168</v>
      </c>
      <c r="B3170" s="3">
        <v>433860</v>
      </c>
      <c r="C3170" s="2" t="s">
        <v>19127</v>
      </c>
      <c r="D3170" s="2" t="s">
        <v>19128</v>
      </c>
      <c r="E3170" s="2" t="s">
        <v>573</v>
      </c>
      <c r="F3170" s="2" t="s">
        <v>15</v>
      </c>
      <c r="G3170" s="3">
        <v>100000</v>
      </c>
      <c r="H3170" s="6">
        <f>VLOOKUP(F3170,Exchange_rates!$A$1:$B$13,2,FALSE)</f>
        <v>1</v>
      </c>
      <c r="I3170" s="6">
        <f t="shared" si="98"/>
        <v>100000</v>
      </c>
      <c r="J3170" s="3">
        <f t="shared" si="99"/>
        <v>433860</v>
      </c>
      <c r="K3170" s="2" t="s">
        <v>1310</v>
      </c>
      <c r="L3170" t="s">
        <v>28185</v>
      </c>
      <c r="M3170" s="2">
        <v>1343</v>
      </c>
      <c r="N3170" s="2" t="s">
        <v>19129</v>
      </c>
      <c r="O3170" s="2" t="s">
        <v>19130</v>
      </c>
      <c r="P3170" s="2" t="s">
        <v>19131</v>
      </c>
      <c r="Q3170" s="2" t="s">
        <v>19132</v>
      </c>
      <c r="R3170">
        <v>10</v>
      </c>
      <c r="S3170" s="9">
        <f>SUM(pledge_tiers!B3170:F3170)/pledge_tiers!CZ3170</f>
        <v>0.90649762282091917</v>
      </c>
      <c r="T3170" s="8">
        <f>SUM(pledge_tiers!G3170:K3170)/pledge_tiers!CZ3170</f>
        <v>9.3502377179080817E-2</v>
      </c>
      <c r="U3170" s="8">
        <f>SUM(pledge_tiers!L3170:CX3170)/pledge_tiers!CZ3170</f>
        <v>0</v>
      </c>
      <c r="V3170">
        <f>VLOOKUP(A3170,cluster_membership!$A$1:$B$4001,2,FALSE)</f>
        <v>5</v>
      </c>
    </row>
    <row r="3171" spans="1:22" x14ac:dyDescent="0.2">
      <c r="A3171" s="2">
        <v>3169</v>
      </c>
      <c r="B3171" s="3">
        <v>45367</v>
      </c>
      <c r="C3171" s="2" t="s">
        <v>19133</v>
      </c>
      <c r="D3171" s="2" t="s">
        <v>19134</v>
      </c>
      <c r="E3171" s="2" t="s">
        <v>1330</v>
      </c>
      <c r="F3171" s="2" t="s">
        <v>15</v>
      </c>
      <c r="G3171" s="3">
        <v>10000</v>
      </c>
      <c r="H3171" s="6">
        <f>VLOOKUP(F3171,Exchange_rates!$A$1:$B$13,2,FALSE)</f>
        <v>1</v>
      </c>
      <c r="I3171" s="6">
        <f t="shared" si="98"/>
        <v>10000</v>
      </c>
      <c r="J3171" s="3">
        <f t="shared" si="99"/>
        <v>45367</v>
      </c>
      <c r="K3171" s="2" t="s">
        <v>39</v>
      </c>
      <c r="L3171" t="s">
        <v>28180</v>
      </c>
      <c r="M3171" s="2">
        <v>1343</v>
      </c>
      <c r="N3171" s="2" t="s">
        <v>19135</v>
      </c>
      <c r="O3171" s="2" t="s">
        <v>19136</v>
      </c>
      <c r="P3171" s="2" t="s">
        <v>19137</v>
      </c>
      <c r="Q3171" s="2" t="s">
        <v>19138</v>
      </c>
      <c r="R3171">
        <v>6</v>
      </c>
      <c r="S3171" s="9">
        <f>SUM(pledge_tiers!B3171:F3171)/pledge_tiers!CZ3171</f>
        <v>0.97983569828230022</v>
      </c>
      <c r="T3171" s="8">
        <f>SUM(pledge_tiers!G3171:K3171)/pledge_tiers!CZ3171</f>
        <v>2.0164301717699777E-2</v>
      </c>
      <c r="U3171" s="8">
        <f>SUM(pledge_tiers!L3171:CX3171)/pledge_tiers!CZ3171</f>
        <v>0</v>
      </c>
      <c r="V3171">
        <f>VLOOKUP(A3171,cluster_membership!$A$1:$B$4001,2,FALSE)</f>
        <v>5</v>
      </c>
    </row>
    <row r="3172" spans="1:22" x14ac:dyDescent="0.2">
      <c r="A3172" s="2">
        <v>3170</v>
      </c>
      <c r="B3172" s="3">
        <v>68356</v>
      </c>
      <c r="C3172" s="2" t="s">
        <v>19139</v>
      </c>
      <c r="D3172" s="2" t="s">
        <v>19140</v>
      </c>
      <c r="E3172" s="2" t="s">
        <v>23</v>
      </c>
      <c r="F3172" s="2" t="s">
        <v>15</v>
      </c>
      <c r="G3172" s="3">
        <v>7500</v>
      </c>
      <c r="H3172" s="6">
        <f>VLOOKUP(F3172,Exchange_rates!$A$1:$B$13,2,FALSE)</f>
        <v>1</v>
      </c>
      <c r="I3172" s="6">
        <f t="shared" si="98"/>
        <v>7500</v>
      </c>
      <c r="J3172" s="3">
        <f t="shared" si="99"/>
        <v>68356</v>
      </c>
      <c r="K3172" s="2" t="s">
        <v>5096</v>
      </c>
      <c r="L3172" t="s">
        <v>28180</v>
      </c>
      <c r="M3172" s="2">
        <v>1343</v>
      </c>
      <c r="N3172" s="2" t="s">
        <v>19141</v>
      </c>
      <c r="O3172" s="2" t="s">
        <v>19142</v>
      </c>
      <c r="P3172" s="2" t="s">
        <v>19143</v>
      </c>
      <c r="Q3172" s="2" t="s">
        <v>19144</v>
      </c>
      <c r="R3172">
        <v>10</v>
      </c>
      <c r="S3172" s="9">
        <f>SUM(pledge_tiers!B3172:F3172)/pledge_tiers!CZ3172</f>
        <v>0.59849624060150375</v>
      </c>
      <c r="T3172" s="8">
        <f>SUM(pledge_tiers!G3172:K3172)/pledge_tiers!CZ3172</f>
        <v>0.40150375939849625</v>
      </c>
      <c r="U3172" s="8">
        <f>SUM(pledge_tiers!L3172:CX3172)/pledge_tiers!CZ3172</f>
        <v>0</v>
      </c>
      <c r="V3172">
        <f>VLOOKUP(A3172,cluster_membership!$A$1:$B$4001,2,FALSE)</f>
        <v>5</v>
      </c>
    </row>
    <row r="3173" spans="1:22" x14ac:dyDescent="0.2">
      <c r="A3173" s="2">
        <v>3171</v>
      </c>
      <c r="B3173" s="3">
        <v>111697</v>
      </c>
      <c r="C3173" s="2" t="s">
        <v>19145</v>
      </c>
      <c r="D3173" s="2" t="s">
        <v>19146</v>
      </c>
      <c r="E3173" s="2" t="s">
        <v>83</v>
      </c>
      <c r="F3173" s="2" t="s">
        <v>15</v>
      </c>
      <c r="G3173" s="3">
        <v>85000</v>
      </c>
      <c r="H3173" s="6">
        <f>VLOOKUP(F3173,Exchange_rates!$A$1:$B$13,2,FALSE)</f>
        <v>1</v>
      </c>
      <c r="I3173" s="6">
        <f t="shared" si="98"/>
        <v>85000</v>
      </c>
      <c r="J3173" s="3">
        <f t="shared" si="99"/>
        <v>111697</v>
      </c>
      <c r="K3173" s="2" t="s">
        <v>4950</v>
      </c>
      <c r="L3173" t="s">
        <v>28180</v>
      </c>
      <c r="M3173" s="2">
        <v>1342</v>
      </c>
      <c r="N3173" s="2" t="s">
        <v>19147</v>
      </c>
      <c r="O3173" s="2" t="s">
        <v>19148</v>
      </c>
      <c r="P3173" s="2" t="s">
        <v>19149</v>
      </c>
      <c r="Q3173" s="2" t="s">
        <v>19150</v>
      </c>
      <c r="R3173">
        <v>17</v>
      </c>
      <c r="S3173" s="9">
        <f>SUM(pledge_tiers!B3173:F3173)/pledge_tiers!CZ3173</f>
        <v>0.2107250755287009</v>
      </c>
      <c r="T3173" s="8">
        <f>SUM(pledge_tiers!G3173:K3173)/pledge_tiers!CZ3173</f>
        <v>0.76132930513595165</v>
      </c>
      <c r="U3173" s="8">
        <f>SUM(pledge_tiers!L3173:CX3173)/pledge_tiers!CZ3173</f>
        <v>2.7945619335347432E-2</v>
      </c>
      <c r="V3173">
        <f>VLOOKUP(A3173,cluster_membership!$A$1:$B$4001,2,FALSE)</f>
        <v>5</v>
      </c>
    </row>
    <row r="3174" spans="1:22" x14ac:dyDescent="0.2">
      <c r="A3174" s="2">
        <v>3172</v>
      </c>
      <c r="B3174" s="3">
        <v>366905</v>
      </c>
      <c r="C3174" s="2" t="s">
        <v>19151</v>
      </c>
      <c r="D3174" s="2" t="s">
        <v>19152</v>
      </c>
      <c r="E3174" s="2" t="s">
        <v>23</v>
      </c>
      <c r="F3174" s="2" t="s">
        <v>75</v>
      </c>
      <c r="G3174" s="3">
        <v>30000</v>
      </c>
      <c r="H3174" s="6">
        <f>VLOOKUP(F3174,Exchange_rates!$A$1:$B$13,2,FALSE)</f>
        <v>1.24</v>
      </c>
      <c r="I3174" s="6">
        <f t="shared" si="98"/>
        <v>37200</v>
      </c>
      <c r="J3174" s="3">
        <f t="shared" si="99"/>
        <v>454962.2</v>
      </c>
      <c r="K3174" s="2" t="s">
        <v>19153</v>
      </c>
      <c r="L3174" t="s">
        <v>28181</v>
      </c>
      <c r="M3174" s="2">
        <v>1341</v>
      </c>
      <c r="N3174" s="2" t="s">
        <v>19154</v>
      </c>
      <c r="O3174" s="2" t="s">
        <v>19155</v>
      </c>
      <c r="P3174" s="2" t="s">
        <v>19156</v>
      </c>
      <c r="Q3174" s="2" t="s">
        <v>19157</v>
      </c>
      <c r="R3174">
        <v>8</v>
      </c>
      <c r="S3174" s="9">
        <f>SUM(pledge_tiers!B3174:F3174)/pledge_tiers!CZ3174</f>
        <v>0.45968349660889224</v>
      </c>
      <c r="T3174" s="8">
        <f>SUM(pledge_tiers!G3174:K3174)/pledge_tiers!CZ3174</f>
        <v>0.54031650339110782</v>
      </c>
      <c r="U3174" s="8">
        <f>SUM(pledge_tiers!L3174:CX3174)/pledge_tiers!CZ3174</f>
        <v>0</v>
      </c>
      <c r="V3174">
        <f>VLOOKUP(A3174,cluster_membership!$A$1:$B$4001,2,FALSE)</f>
        <v>5</v>
      </c>
    </row>
    <row r="3175" spans="1:22" x14ac:dyDescent="0.2">
      <c r="A3175" s="2">
        <v>3173</v>
      </c>
      <c r="B3175" s="3">
        <v>41887</v>
      </c>
      <c r="C3175" s="2" t="s">
        <v>19158</v>
      </c>
      <c r="D3175" s="2" t="s">
        <v>19159</v>
      </c>
      <c r="E3175" s="2" t="s">
        <v>23</v>
      </c>
      <c r="F3175" s="2" t="s">
        <v>15</v>
      </c>
      <c r="G3175" s="3">
        <v>30000</v>
      </c>
      <c r="H3175" s="6">
        <f>VLOOKUP(F3175,Exchange_rates!$A$1:$B$13,2,FALSE)</f>
        <v>1</v>
      </c>
      <c r="I3175" s="6">
        <f t="shared" si="98"/>
        <v>30000</v>
      </c>
      <c r="J3175" s="3">
        <f t="shared" si="99"/>
        <v>41887</v>
      </c>
      <c r="K3175" s="2" t="s">
        <v>4073</v>
      </c>
      <c r="L3175" t="s">
        <v>28180</v>
      </c>
      <c r="M3175" s="2">
        <v>1341</v>
      </c>
      <c r="N3175" s="2" t="s">
        <v>19160</v>
      </c>
      <c r="O3175" s="2" t="s">
        <v>19161</v>
      </c>
      <c r="P3175" s="2" t="s">
        <v>19162</v>
      </c>
      <c r="Q3175" s="2" t="s">
        <v>19163</v>
      </c>
      <c r="R3175">
        <v>10</v>
      </c>
      <c r="S3175" s="9">
        <f>SUM(pledge_tiers!B3175:F3175)/pledge_tiers!CZ3175</f>
        <v>0.73202119606358818</v>
      </c>
      <c r="T3175" s="8">
        <f>SUM(pledge_tiers!G3175:K3175)/pledge_tiers!CZ3175</f>
        <v>0.26797880393641182</v>
      </c>
      <c r="U3175" s="8">
        <f>SUM(pledge_tiers!L3175:CX3175)/pledge_tiers!CZ3175</f>
        <v>0</v>
      </c>
      <c r="V3175">
        <f>VLOOKUP(A3175,cluster_membership!$A$1:$B$4001,2,FALSE)</f>
        <v>5</v>
      </c>
    </row>
    <row r="3176" spans="1:22" x14ac:dyDescent="0.2">
      <c r="A3176" s="2">
        <v>3174</v>
      </c>
      <c r="B3176" s="3">
        <v>139658</v>
      </c>
      <c r="C3176" s="2" t="s">
        <v>19164</v>
      </c>
      <c r="D3176" s="2" t="s">
        <v>19165</v>
      </c>
      <c r="E3176" s="2" t="s">
        <v>14</v>
      </c>
      <c r="F3176" s="2" t="s">
        <v>15</v>
      </c>
      <c r="G3176" s="3">
        <v>35000</v>
      </c>
      <c r="H3176" s="6">
        <f>VLOOKUP(F3176,Exchange_rates!$A$1:$B$13,2,FALSE)</f>
        <v>1</v>
      </c>
      <c r="I3176" s="6">
        <f t="shared" si="98"/>
        <v>35000</v>
      </c>
      <c r="J3176" s="3">
        <f t="shared" si="99"/>
        <v>139658</v>
      </c>
      <c r="K3176" s="2" t="s">
        <v>1548</v>
      </c>
      <c r="L3176" t="s">
        <v>28180</v>
      </c>
      <c r="M3176" s="2">
        <v>1340</v>
      </c>
      <c r="N3176" s="2" t="s">
        <v>19166</v>
      </c>
      <c r="O3176" s="2" t="s">
        <v>19167</v>
      </c>
      <c r="P3176" s="2" t="s">
        <v>19168</v>
      </c>
      <c r="Q3176" s="2" t="s">
        <v>19169</v>
      </c>
      <c r="R3176">
        <v>13</v>
      </c>
      <c r="S3176" s="9">
        <f>SUM(pledge_tiers!B3176:F3176)/pledge_tiers!CZ3176</f>
        <v>0.88398203592814373</v>
      </c>
      <c r="T3176" s="8">
        <f>SUM(pledge_tiers!G3176:K3176)/pledge_tiers!CZ3176</f>
        <v>0.11452095808383234</v>
      </c>
      <c r="U3176" s="8">
        <f>SUM(pledge_tiers!L3176:CX3176)/pledge_tiers!CZ3176</f>
        <v>1.4970059880239522E-3</v>
      </c>
      <c r="V3176">
        <f>VLOOKUP(A3176,cluster_membership!$A$1:$B$4001,2,FALSE)</f>
        <v>5</v>
      </c>
    </row>
    <row r="3177" spans="1:22" x14ac:dyDescent="0.2">
      <c r="A3177" s="2">
        <v>3175</v>
      </c>
      <c r="B3177" s="3">
        <v>63613</v>
      </c>
      <c r="C3177" s="2" t="s">
        <v>19170</v>
      </c>
      <c r="D3177" s="2" t="s">
        <v>19171</v>
      </c>
      <c r="E3177" s="2" t="s">
        <v>23</v>
      </c>
      <c r="F3177" s="2" t="s">
        <v>15</v>
      </c>
      <c r="G3177" s="3">
        <v>5000</v>
      </c>
      <c r="H3177" s="6">
        <f>VLOOKUP(F3177,Exchange_rates!$A$1:$B$13,2,FALSE)</f>
        <v>1</v>
      </c>
      <c r="I3177" s="6">
        <f t="shared" si="98"/>
        <v>5000</v>
      </c>
      <c r="J3177" s="3">
        <f t="shared" si="99"/>
        <v>63613</v>
      </c>
      <c r="K3177" s="2" t="s">
        <v>19172</v>
      </c>
      <c r="L3177" t="s">
        <v>28213</v>
      </c>
      <c r="M3177" s="2">
        <v>1340</v>
      </c>
      <c r="N3177" s="2" t="s">
        <v>19173</v>
      </c>
      <c r="O3177" s="2" t="s">
        <v>19174</v>
      </c>
      <c r="P3177" s="2" t="s">
        <v>19175</v>
      </c>
      <c r="Q3177" s="2" t="s">
        <v>19176</v>
      </c>
      <c r="R3177">
        <v>8</v>
      </c>
      <c r="S3177" s="9">
        <f>SUM(pledge_tiers!B3177:F3177)/pledge_tiers!CZ3177</f>
        <v>0.75247524752475248</v>
      </c>
      <c r="T3177" s="8">
        <f>SUM(pledge_tiers!G3177:K3177)/pledge_tiers!CZ3177</f>
        <v>0.24752475247524752</v>
      </c>
      <c r="U3177" s="8">
        <f>SUM(pledge_tiers!L3177:CX3177)/pledge_tiers!CZ3177</f>
        <v>0</v>
      </c>
      <c r="V3177">
        <f>VLOOKUP(A3177,cluster_membership!$A$1:$B$4001,2,FALSE)</f>
        <v>5</v>
      </c>
    </row>
    <row r="3178" spans="1:22" x14ac:dyDescent="0.2">
      <c r="A3178" s="2">
        <v>3176</v>
      </c>
      <c r="B3178" s="3">
        <v>35377</v>
      </c>
      <c r="C3178" s="2" t="s">
        <v>19177</v>
      </c>
      <c r="D3178" s="2" t="s">
        <v>19178</v>
      </c>
      <c r="E3178" s="2" t="s">
        <v>1330</v>
      </c>
      <c r="F3178" s="2" t="s">
        <v>15</v>
      </c>
      <c r="G3178" s="3">
        <v>5000</v>
      </c>
      <c r="H3178" s="6">
        <f>VLOOKUP(F3178,Exchange_rates!$A$1:$B$13,2,FALSE)</f>
        <v>1</v>
      </c>
      <c r="I3178" s="6">
        <f t="shared" si="98"/>
        <v>5000</v>
      </c>
      <c r="J3178" s="3">
        <f t="shared" si="99"/>
        <v>35377</v>
      </c>
      <c r="K3178" s="2" t="s">
        <v>1475</v>
      </c>
      <c r="L3178" t="s">
        <v>28180</v>
      </c>
      <c r="M3178" s="2">
        <v>1340</v>
      </c>
      <c r="N3178" s="2" t="s">
        <v>19179</v>
      </c>
      <c r="O3178" s="2" t="s">
        <v>19180</v>
      </c>
      <c r="P3178" s="2" t="s">
        <v>19181</v>
      </c>
      <c r="Q3178" s="2" t="s">
        <v>19182</v>
      </c>
      <c r="R3178">
        <v>7</v>
      </c>
      <c r="S3178" s="9">
        <f>SUM(pledge_tiers!B3178:F3178)/pledge_tiers!CZ3178</f>
        <v>0.99544419134396356</v>
      </c>
      <c r="T3178" s="8">
        <f>SUM(pledge_tiers!G3178:K3178)/pledge_tiers!CZ3178</f>
        <v>4.5558086560364463E-3</v>
      </c>
      <c r="U3178" s="8">
        <f>SUM(pledge_tiers!L3178:CX3178)/pledge_tiers!CZ3178</f>
        <v>0</v>
      </c>
      <c r="V3178">
        <f>VLOOKUP(A3178,cluster_membership!$A$1:$B$4001,2,FALSE)</f>
        <v>5</v>
      </c>
    </row>
    <row r="3179" spans="1:22" x14ac:dyDescent="0.2">
      <c r="A3179" s="2">
        <v>3177</v>
      </c>
      <c r="B3179" s="3">
        <v>154191</v>
      </c>
      <c r="C3179" s="2" t="s">
        <v>19183</v>
      </c>
      <c r="D3179" s="2" t="s">
        <v>19184</v>
      </c>
      <c r="E3179" s="2" t="s">
        <v>298</v>
      </c>
      <c r="F3179" s="2" t="s">
        <v>15</v>
      </c>
      <c r="G3179" s="3">
        <v>100000</v>
      </c>
      <c r="H3179" s="6">
        <f>VLOOKUP(F3179,Exchange_rates!$A$1:$B$13,2,FALSE)</f>
        <v>1</v>
      </c>
      <c r="I3179" s="6">
        <f t="shared" si="98"/>
        <v>100000</v>
      </c>
      <c r="J3179" s="3">
        <f t="shared" si="99"/>
        <v>154191</v>
      </c>
      <c r="K3179" s="2" t="s">
        <v>122</v>
      </c>
      <c r="L3179" t="s">
        <v>28180</v>
      </c>
      <c r="M3179" s="2">
        <v>1339</v>
      </c>
      <c r="N3179" s="2" t="s">
        <v>19185</v>
      </c>
      <c r="O3179" s="2" t="s">
        <v>19186</v>
      </c>
      <c r="P3179" s="2" t="s">
        <v>19187</v>
      </c>
      <c r="Q3179" s="2" t="s">
        <v>19188</v>
      </c>
      <c r="R3179">
        <v>10</v>
      </c>
      <c r="S3179" s="9">
        <f>SUM(pledge_tiers!B3179:F3179)/pledge_tiers!CZ3179</f>
        <v>0.67773584905660378</v>
      </c>
      <c r="T3179" s="8">
        <f>SUM(pledge_tiers!G3179:K3179)/pledge_tiers!CZ3179</f>
        <v>0.32226415094339622</v>
      </c>
      <c r="U3179" s="8">
        <f>SUM(pledge_tiers!L3179:CX3179)/pledge_tiers!CZ3179</f>
        <v>0</v>
      </c>
      <c r="V3179">
        <f>VLOOKUP(A3179,cluster_membership!$A$1:$B$4001,2,FALSE)</f>
        <v>5</v>
      </c>
    </row>
    <row r="3180" spans="1:22" x14ac:dyDescent="0.2">
      <c r="A3180" s="2">
        <v>3178</v>
      </c>
      <c r="B3180" s="3">
        <v>179078</v>
      </c>
      <c r="C3180" s="2" t="s">
        <v>19189</v>
      </c>
      <c r="D3180" s="2" t="s">
        <v>19190</v>
      </c>
      <c r="E3180" s="2" t="s">
        <v>834</v>
      </c>
      <c r="F3180" s="2" t="s">
        <v>15</v>
      </c>
      <c r="G3180" s="3">
        <v>15000</v>
      </c>
      <c r="H3180" s="6">
        <f>VLOOKUP(F3180,Exchange_rates!$A$1:$B$13,2,FALSE)</f>
        <v>1</v>
      </c>
      <c r="I3180" s="6">
        <f t="shared" si="98"/>
        <v>15000</v>
      </c>
      <c r="J3180" s="3">
        <f t="shared" si="99"/>
        <v>179078</v>
      </c>
      <c r="K3180" s="2" t="s">
        <v>162</v>
      </c>
      <c r="L3180" t="s">
        <v>28180</v>
      </c>
      <c r="M3180" s="2">
        <v>1339</v>
      </c>
      <c r="N3180" s="2" t="s">
        <v>19191</v>
      </c>
      <c r="O3180" s="2" t="s">
        <v>19192</v>
      </c>
      <c r="P3180" s="2" t="s">
        <v>19193</v>
      </c>
      <c r="Q3180" s="2" t="s">
        <v>19194</v>
      </c>
      <c r="R3180">
        <v>12</v>
      </c>
      <c r="S3180" s="9">
        <f>SUM(pledge_tiers!B3180:F3180)/pledge_tiers!CZ3180</f>
        <v>0.62785388127853881</v>
      </c>
      <c r="T3180" s="8">
        <f>SUM(pledge_tiers!G3180:K3180)/pledge_tiers!CZ3180</f>
        <v>0.35920852359208522</v>
      </c>
      <c r="U3180" s="8">
        <f>SUM(pledge_tiers!L3180:CX3180)/pledge_tiers!CZ3180</f>
        <v>1.2937595129375951E-2</v>
      </c>
      <c r="V3180">
        <f>VLOOKUP(A3180,cluster_membership!$A$1:$B$4001,2,FALSE)</f>
        <v>5</v>
      </c>
    </row>
    <row r="3181" spans="1:22" x14ac:dyDescent="0.2">
      <c r="A3181" s="2">
        <v>3179</v>
      </c>
      <c r="B3181" s="3">
        <v>37309</v>
      </c>
      <c r="C3181" s="2" t="s">
        <v>19195</v>
      </c>
      <c r="D3181" s="2" t="s">
        <v>19196</v>
      </c>
      <c r="E3181" s="2" t="s">
        <v>23</v>
      </c>
      <c r="F3181" s="2" t="s">
        <v>15</v>
      </c>
      <c r="G3181" s="3">
        <v>15000</v>
      </c>
      <c r="H3181" s="6">
        <f>VLOOKUP(F3181,Exchange_rates!$A$1:$B$13,2,FALSE)</f>
        <v>1</v>
      </c>
      <c r="I3181" s="6">
        <f t="shared" si="98"/>
        <v>15000</v>
      </c>
      <c r="J3181" s="3">
        <f t="shared" si="99"/>
        <v>37309</v>
      </c>
      <c r="K3181" s="2" t="s">
        <v>257</v>
      </c>
      <c r="L3181" t="s">
        <v>28180</v>
      </c>
      <c r="M3181" s="2">
        <v>1339</v>
      </c>
      <c r="N3181" s="2" t="s">
        <v>19197</v>
      </c>
      <c r="O3181" s="2" t="s">
        <v>19198</v>
      </c>
      <c r="P3181" s="2" t="s">
        <v>19199</v>
      </c>
      <c r="Q3181" s="2" t="s">
        <v>19200</v>
      </c>
      <c r="R3181">
        <v>7</v>
      </c>
      <c r="S3181" s="9">
        <f>SUM(pledge_tiers!B3181:F3181)/pledge_tiers!CZ3181</f>
        <v>0.99175412293853071</v>
      </c>
      <c r="T3181" s="8">
        <f>SUM(pledge_tiers!G3181:K3181)/pledge_tiers!CZ3181</f>
        <v>8.2458770614692659E-3</v>
      </c>
      <c r="U3181" s="8">
        <f>SUM(pledge_tiers!L3181:CX3181)/pledge_tiers!CZ3181</f>
        <v>0</v>
      </c>
      <c r="V3181">
        <f>VLOOKUP(A3181,cluster_membership!$A$1:$B$4001,2,FALSE)</f>
        <v>5</v>
      </c>
    </row>
    <row r="3182" spans="1:22" x14ac:dyDescent="0.2">
      <c r="A3182" s="2">
        <v>3180</v>
      </c>
      <c r="B3182" s="3">
        <v>114155</v>
      </c>
      <c r="C3182" s="2" t="s">
        <v>19201</v>
      </c>
      <c r="D3182" s="2" t="s">
        <v>18426</v>
      </c>
      <c r="E3182" s="2" t="s">
        <v>14</v>
      </c>
      <c r="F3182" s="2" t="s">
        <v>15</v>
      </c>
      <c r="G3182" s="3">
        <v>40000</v>
      </c>
      <c r="H3182" s="6">
        <f>VLOOKUP(F3182,Exchange_rates!$A$1:$B$13,2,FALSE)</f>
        <v>1</v>
      </c>
      <c r="I3182" s="6">
        <f t="shared" si="98"/>
        <v>40000</v>
      </c>
      <c r="J3182" s="3">
        <f t="shared" si="99"/>
        <v>114155</v>
      </c>
      <c r="K3182" s="2" t="s">
        <v>1616</v>
      </c>
      <c r="L3182" t="s">
        <v>28180</v>
      </c>
      <c r="M3182" s="2">
        <v>1338</v>
      </c>
      <c r="N3182" s="2" t="s">
        <v>19202</v>
      </c>
      <c r="O3182" s="2" t="s">
        <v>19203</v>
      </c>
      <c r="P3182" s="2" t="s">
        <v>19204</v>
      </c>
      <c r="Q3182" s="2" t="s">
        <v>19205</v>
      </c>
      <c r="R3182">
        <v>10</v>
      </c>
      <c r="S3182" s="9">
        <f>SUM(pledge_tiers!B3182:F3182)/pledge_tiers!CZ3182</f>
        <v>0.99067599067599066</v>
      </c>
      <c r="T3182" s="8">
        <f>SUM(pledge_tiers!G3182:K3182)/pledge_tiers!CZ3182</f>
        <v>9.324009324009324E-3</v>
      </c>
      <c r="U3182" s="8">
        <f>SUM(pledge_tiers!L3182:CX3182)/pledge_tiers!CZ3182</f>
        <v>0</v>
      </c>
      <c r="V3182">
        <f>VLOOKUP(A3182,cluster_membership!$A$1:$B$4001,2,FALSE)</f>
        <v>5</v>
      </c>
    </row>
    <row r="3183" spans="1:22" x14ac:dyDescent="0.2">
      <c r="A3183" s="2">
        <v>3181</v>
      </c>
      <c r="B3183" s="3">
        <v>136505</v>
      </c>
      <c r="C3183" s="2" t="s">
        <v>19206</v>
      </c>
      <c r="D3183" s="2" t="s">
        <v>19207</v>
      </c>
      <c r="E3183" s="2" t="s">
        <v>6405</v>
      </c>
      <c r="F3183" s="2" t="s">
        <v>15</v>
      </c>
      <c r="G3183" s="3">
        <v>100000</v>
      </c>
      <c r="H3183" s="6">
        <f>VLOOKUP(F3183,Exchange_rates!$A$1:$B$13,2,FALSE)</f>
        <v>1</v>
      </c>
      <c r="I3183" s="6">
        <f t="shared" si="98"/>
        <v>100000</v>
      </c>
      <c r="J3183" s="3">
        <f t="shared" si="99"/>
        <v>136505</v>
      </c>
      <c r="K3183" s="2" t="s">
        <v>122</v>
      </c>
      <c r="L3183" t="s">
        <v>28180</v>
      </c>
      <c r="M3183" s="2">
        <v>1338</v>
      </c>
      <c r="N3183" s="2" t="s">
        <v>19208</v>
      </c>
      <c r="O3183" s="2" t="s">
        <v>19209</v>
      </c>
      <c r="P3183" s="2" t="s">
        <v>19210</v>
      </c>
      <c r="Q3183" s="2" t="s">
        <v>19211</v>
      </c>
      <c r="R3183">
        <v>53</v>
      </c>
      <c r="S3183" s="9">
        <f>SUM(pledge_tiers!B3183:F3183)/pledge_tiers!CZ3183</f>
        <v>0.23736600306278713</v>
      </c>
      <c r="T3183" s="8">
        <f>SUM(pledge_tiers!G3183:K3183)/pledge_tiers!CZ3183</f>
        <v>0.11026033690658499</v>
      </c>
      <c r="U3183" s="8">
        <f>SUM(pledge_tiers!L3183:CX3183)/pledge_tiers!CZ3183</f>
        <v>0.65237366003062791</v>
      </c>
      <c r="V3183">
        <f>VLOOKUP(A3183,cluster_membership!$A$1:$B$4001,2,FALSE)</f>
        <v>5</v>
      </c>
    </row>
    <row r="3184" spans="1:22" x14ac:dyDescent="0.2">
      <c r="A3184" s="2">
        <v>3182</v>
      </c>
      <c r="B3184" s="3">
        <v>281655</v>
      </c>
      <c r="C3184" s="2" t="s">
        <v>19212</v>
      </c>
      <c r="D3184" s="2" t="s">
        <v>19213</v>
      </c>
      <c r="E3184" s="2" t="s">
        <v>83</v>
      </c>
      <c r="F3184" s="2" t="s">
        <v>15</v>
      </c>
      <c r="G3184" s="3">
        <v>50000</v>
      </c>
      <c r="H3184" s="6">
        <f>VLOOKUP(F3184,Exchange_rates!$A$1:$B$13,2,FALSE)</f>
        <v>1</v>
      </c>
      <c r="I3184" s="6">
        <f t="shared" si="98"/>
        <v>50000</v>
      </c>
      <c r="J3184" s="3">
        <f t="shared" si="99"/>
        <v>281655</v>
      </c>
      <c r="K3184" s="2" t="s">
        <v>24</v>
      </c>
      <c r="L3184" t="s">
        <v>28180</v>
      </c>
      <c r="M3184" s="2">
        <v>1338</v>
      </c>
      <c r="N3184" s="2" t="s">
        <v>19214</v>
      </c>
      <c r="O3184" s="2" t="s">
        <v>19215</v>
      </c>
      <c r="P3184" s="2" t="s">
        <v>19216</v>
      </c>
      <c r="Q3184" s="2" t="s">
        <v>19217</v>
      </c>
      <c r="R3184">
        <v>13</v>
      </c>
      <c r="S3184" s="9">
        <f>SUM(pledge_tiers!B3184:F3184)/pledge_tiers!CZ3184</f>
        <v>0.46693548387096773</v>
      </c>
      <c r="T3184" s="8">
        <f>SUM(pledge_tiers!G3184:K3184)/pledge_tiers!CZ3184</f>
        <v>0.53145161290322585</v>
      </c>
      <c r="U3184" s="8">
        <f>SUM(pledge_tiers!L3184:CX3184)/pledge_tiers!CZ3184</f>
        <v>1.6129032258064516E-3</v>
      </c>
      <c r="V3184">
        <f>VLOOKUP(A3184,cluster_membership!$A$1:$B$4001,2,FALSE)</f>
        <v>5</v>
      </c>
    </row>
    <row r="3185" spans="1:22" x14ac:dyDescent="0.2">
      <c r="A3185" s="2">
        <v>3183</v>
      </c>
      <c r="B3185" s="3">
        <v>25706</v>
      </c>
      <c r="C3185" s="2" t="s">
        <v>19218</v>
      </c>
      <c r="D3185" s="2" t="s">
        <v>10965</v>
      </c>
      <c r="E3185" s="2" t="s">
        <v>1057</v>
      </c>
      <c r="F3185" s="2" t="s">
        <v>75</v>
      </c>
      <c r="G3185" s="3">
        <v>3000</v>
      </c>
      <c r="H3185" s="6">
        <f>VLOOKUP(F3185,Exchange_rates!$A$1:$B$13,2,FALSE)</f>
        <v>1.24</v>
      </c>
      <c r="I3185" s="6">
        <f t="shared" si="98"/>
        <v>3720</v>
      </c>
      <c r="J3185" s="3">
        <f t="shared" si="99"/>
        <v>31875.439999999999</v>
      </c>
      <c r="K3185" s="2" t="s">
        <v>6369</v>
      </c>
      <c r="L3185" t="s">
        <v>28181</v>
      </c>
      <c r="M3185" s="2">
        <v>1337</v>
      </c>
      <c r="N3185" s="2" t="s">
        <v>19219</v>
      </c>
      <c r="O3185" s="2" t="s">
        <v>19220</v>
      </c>
      <c r="P3185" s="2" t="s">
        <v>19221</v>
      </c>
      <c r="Q3185" s="2" t="s">
        <v>19222</v>
      </c>
      <c r="R3185">
        <v>6</v>
      </c>
      <c r="S3185" s="9">
        <f>SUM(pledge_tiers!B3185:F3185)/pledge_tiers!CZ3185</f>
        <v>0.8785607196401799</v>
      </c>
      <c r="T3185" s="8">
        <f>SUM(pledge_tiers!G3185:K3185)/pledge_tiers!CZ3185</f>
        <v>0.12143928035982009</v>
      </c>
      <c r="U3185" s="8">
        <f>SUM(pledge_tiers!L3185:CX3185)/pledge_tiers!CZ3185</f>
        <v>0</v>
      </c>
      <c r="V3185">
        <f>VLOOKUP(A3185,cluster_membership!$A$1:$B$4001,2,FALSE)</f>
        <v>5</v>
      </c>
    </row>
    <row r="3186" spans="1:22" x14ac:dyDescent="0.2">
      <c r="A3186" s="2">
        <v>3184</v>
      </c>
      <c r="B3186" s="3">
        <v>29122</v>
      </c>
      <c r="C3186" s="2" t="s">
        <v>19223</v>
      </c>
      <c r="D3186" s="2" t="s">
        <v>19224</v>
      </c>
      <c r="E3186" s="2" t="s">
        <v>46</v>
      </c>
      <c r="F3186" s="2" t="s">
        <v>15</v>
      </c>
      <c r="G3186" s="3">
        <v>20000</v>
      </c>
      <c r="H3186" s="6">
        <f>VLOOKUP(F3186,Exchange_rates!$A$1:$B$13,2,FALSE)</f>
        <v>1</v>
      </c>
      <c r="I3186" s="6">
        <f t="shared" si="98"/>
        <v>20000</v>
      </c>
      <c r="J3186" s="3">
        <f t="shared" si="99"/>
        <v>29122</v>
      </c>
      <c r="K3186" s="2" t="s">
        <v>6758</v>
      </c>
      <c r="L3186" t="s">
        <v>28215</v>
      </c>
      <c r="M3186" s="2">
        <v>1337</v>
      </c>
      <c r="N3186" s="2" t="s">
        <v>19225</v>
      </c>
      <c r="O3186" s="2" t="s">
        <v>19226</v>
      </c>
      <c r="P3186" s="2" t="s">
        <v>19227</v>
      </c>
      <c r="Q3186" s="2" t="s">
        <v>19228</v>
      </c>
      <c r="R3186">
        <v>12</v>
      </c>
      <c r="S3186" s="9">
        <f>SUM(pledge_tiers!B3186:F3186)/pledge_tiers!CZ3186</f>
        <v>0.87128712871287128</v>
      </c>
      <c r="T3186" s="8">
        <f>SUM(pledge_tiers!G3186:K3186)/pledge_tiers!CZ3186</f>
        <v>0.12795125666412796</v>
      </c>
      <c r="U3186" s="8">
        <f>SUM(pledge_tiers!L3186:CX3186)/pledge_tiers!CZ3186</f>
        <v>7.6161462300076163E-4</v>
      </c>
      <c r="V3186">
        <f>VLOOKUP(A3186,cluster_membership!$A$1:$B$4001,2,FALSE)</f>
        <v>5</v>
      </c>
    </row>
    <row r="3187" spans="1:22" x14ac:dyDescent="0.2">
      <c r="A3187" s="2">
        <v>3185</v>
      </c>
      <c r="B3187" s="3">
        <v>162236</v>
      </c>
      <c r="C3187" s="2" t="s">
        <v>19229</v>
      </c>
      <c r="D3187" s="2" t="s">
        <v>19230</v>
      </c>
      <c r="E3187" s="2" t="s">
        <v>559</v>
      </c>
      <c r="F3187" s="2" t="s">
        <v>15</v>
      </c>
      <c r="G3187" s="3">
        <v>50000</v>
      </c>
      <c r="H3187" s="6">
        <f>VLOOKUP(F3187,Exchange_rates!$A$1:$B$13,2,FALSE)</f>
        <v>1</v>
      </c>
      <c r="I3187" s="6">
        <f t="shared" si="98"/>
        <v>50000</v>
      </c>
      <c r="J3187" s="3">
        <f t="shared" si="99"/>
        <v>162236</v>
      </c>
      <c r="K3187" s="2" t="s">
        <v>19231</v>
      </c>
      <c r="L3187" t="s">
        <v>28180</v>
      </c>
      <c r="M3187" s="2">
        <v>1337</v>
      </c>
      <c r="N3187" s="2" t="s">
        <v>19232</v>
      </c>
      <c r="O3187" s="2" t="s">
        <v>19233</v>
      </c>
      <c r="P3187" s="2" t="s">
        <v>19234</v>
      </c>
      <c r="Q3187" s="2" t="s">
        <v>19235</v>
      </c>
      <c r="R3187">
        <v>20</v>
      </c>
      <c r="S3187" s="9">
        <f>SUM(pledge_tiers!B3187:F3187)/pledge_tiers!CZ3187</f>
        <v>0.90638670166229218</v>
      </c>
      <c r="T3187" s="8">
        <f>SUM(pledge_tiers!G3187:K3187)/pledge_tiers!CZ3187</f>
        <v>8.3989501312335957E-2</v>
      </c>
      <c r="U3187" s="8">
        <f>SUM(pledge_tiers!L3187:CX3187)/pledge_tiers!CZ3187</f>
        <v>9.6237970253718278E-3</v>
      </c>
      <c r="V3187">
        <f>VLOOKUP(A3187,cluster_membership!$A$1:$B$4001,2,FALSE)</f>
        <v>5</v>
      </c>
    </row>
    <row r="3188" spans="1:22" x14ac:dyDescent="0.2">
      <c r="A3188" s="2">
        <v>3186</v>
      </c>
      <c r="B3188" s="3">
        <v>97550</v>
      </c>
      <c r="C3188" s="2" t="s">
        <v>19236</v>
      </c>
      <c r="D3188" s="2" t="s">
        <v>2863</v>
      </c>
      <c r="E3188" s="2" t="s">
        <v>46</v>
      </c>
      <c r="F3188" s="2" t="s">
        <v>15</v>
      </c>
      <c r="G3188" s="3">
        <v>75000</v>
      </c>
      <c r="H3188" s="6">
        <f>VLOOKUP(F3188,Exchange_rates!$A$1:$B$13,2,FALSE)</f>
        <v>1</v>
      </c>
      <c r="I3188" s="6">
        <f t="shared" si="98"/>
        <v>75000</v>
      </c>
      <c r="J3188" s="3">
        <f t="shared" si="99"/>
        <v>97550</v>
      </c>
      <c r="K3188" s="2" t="s">
        <v>92</v>
      </c>
      <c r="L3188" t="s">
        <v>28183</v>
      </c>
      <c r="M3188" s="2">
        <v>1337</v>
      </c>
      <c r="N3188" s="2" t="s">
        <v>19237</v>
      </c>
      <c r="O3188" s="2" t="s">
        <v>19238</v>
      </c>
      <c r="P3188" s="2" t="s">
        <v>19239</v>
      </c>
      <c r="Q3188" s="2" t="s">
        <v>19240</v>
      </c>
      <c r="R3188">
        <v>12</v>
      </c>
      <c r="S3188" s="9">
        <f>SUM(pledge_tiers!B3188:F3188)/pledge_tiers!CZ3188</f>
        <v>0.77194298574643661</v>
      </c>
      <c r="T3188" s="8">
        <f>SUM(pledge_tiers!G3188:K3188)/pledge_tiers!CZ3188</f>
        <v>0.2250562640660165</v>
      </c>
      <c r="U3188" s="8">
        <f>SUM(pledge_tiers!L3188:CX3188)/pledge_tiers!CZ3188</f>
        <v>3.0007501875468868E-3</v>
      </c>
      <c r="V3188">
        <f>VLOOKUP(A3188,cluster_membership!$A$1:$B$4001,2,FALSE)</f>
        <v>5</v>
      </c>
    </row>
    <row r="3189" spans="1:22" x14ac:dyDescent="0.2">
      <c r="A3189" s="2">
        <v>3187</v>
      </c>
      <c r="B3189" s="3">
        <v>45328</v>
      </c>
      <c r="C3189" s="2" t="s">
        <v>19241</v>
      </c>
      <c r="D3189" s="2" t="s">
        <v>17723</v>
      </c>
      <c r="E3189" s="2" t="s">
        <v>23</v>
      </c>
      <c r="F3189" s="2" t="s">
        <v>15</v>
      </c>
      <c r="G3189" s="3">
        <v>5000</v>
      </c>
      <c r="H3189" s="6">
        <f>VLOOKUP(F3189,Exchange_rates!$A$1:$B$13,2,FALSE)</f>
        <v>1</v>
      </c>
      <c r="I3189" s="6">
        <f t="shared" si="98"/>
        <v>5000</v>
      </c>
      <c r="J3189" s="3">
        <f t="shared" si="99"/>
        <v>45328</v>
      </c>
      <c r="K3189" s="2" t="s">
        <v>1237</v>
      </c>
      <c r="L3189" t="s">
        <v>28180</v>
      </c>
      <c r="M3189" s="2">
        <v>1337</v>
      </c>
      <c r="N3189" s="2" t="s">
        <v>19242</v>
      </c>
      <c r="O3189" s="2" t="s">
        <v>19243</v>
      </c>
      <c r="P3189" s="2" t="s">
        <v>19244</v>
      </c>
      <c r="Q3189" s="2" t="s">
        <v>19245</v>
      </c>
      <c r="R3189">
        <v>7</v>
      </c>
      <c r="S3189" s="9">
        <f>SUM(pledge_tiers!B3189:F3189)/pledge_tiers!CZ3189</f>
        <v>0.99699021820917988</v>
      </c>
      <c r="T3189" s="8">
        <f>SUM(pledge_tiers!G3189:K3189)/pledge_tiers!CZ3189</f>
        <v>3.0097817908201654E-3</v>
      </c>
      <c r="U3189" s="8">
        <f>SUM(pledge_tiers!L3189:CX3189)/pledge_tiers!CZ3189</f>
        <v>0</v>
      </c>
      <c r="V3189">
        <f>VLOOKUP(A3189,cluster_membership!$A$1:$B$4001,2,FALSE)</f>
        <v>5</v>
      </c>
    </row>
    <row r="3190" spans="1:22" x14ac:dyDescent="0.2">
      <c r="A3190" s="2">
        <v>3188</v>
      </c>
      <c r="B3190" s="3">
        <v>47374</v>
      </c>
      <c r="C3190" s="2" t="s">
        <v>19246</v>
      </c>
      <c r="D3190" s="2" t="s">
        <v>19247</v>
      </c>
      <c r="E3190" s="2" t="s">
        <v>14</v>
      </c>
      <c r="F3190" s="2" t="s">
        <v>15</v>
      </c>
      <c r="G3190" s="3">
        <v>10000</v>
      </c>
      <c r="H3190" s="6">
        <f>VLOOKUP(F3190,Exchange_rates!$A$1:$B$13,2,FALSE)</f>
        <v>1</v>
      </c>
      <c r="I3190" s="6">
        <f t="shared" si="98"/>
        <v>10000</v>
      </c>
      <c r="J3190" s="3">
        <f t="shared" si="99"/>
        <v>47374</v>
      </c>
      <c r="K3190" s="2" t="s">
        <v>16</v>
      </c>
      <c r="L3190" t="s">
        <v>28180</v>
      </c>
      <c r="M3190" s="2">
        <v>1337</v>
      </c>
      <c r="N3190" s="2" t="s">
        <v>19248</v>
      </c>
      <c r="O3190" s="2" t="s">
        <v>19249</v>
      </c>
      <c r="P3190" s="2" t="s">
        <v>19250</v>
      </c>
      <c r="Q3190" s="2" t="s">
        <v>19251</v>
      </c>
      <c r="R3190">
        <v>4</v>
      </c>
      <c r="S3190" s="9">
        <f>SUM(pledge_tiers!B3190:F3190)/pledge_tiers!CZ3190</f>
        <v>1</v>
      </c>
      <c r="T3190" s="8">
        <f>SUM(pledge_tiers!G3190:K3190)/pledge_tiers!CZ3190</f>
        <v>0</v>
      </c>
      <c r="U3190" s="8">
        <f>SUM(pledge_tiers!L3190:CX3190)/pledge_tiers!CZ3190</f>
        <v>0</v>
      </c>
      <c r="V3190">
        <f>VLOOKUP(A3190,cluster_membership!$A$1:$B$4001,2,FALSE)</f>
        <v>5</v>
      </c>
    </row>
    <row r="3191" spans="1:22" x14ac:dyDescent="0.2">
      <c r="A3191" s="2">
        <v>3189</v>
      </c>
      <c r="B3191" s="3">
        <v>78668</v>
      </c>
      <c r="C3191" s="2" t="s">
        <v>19252</v>
      </c>
      <c r="D3191" s="2" t="s">
        <v>7370</v>
      </c>
      <c r="E3191" s="2" t="s">
        <v>14</v>
      </c>
      <c r="F3191" s="2" t="s">
        <v>15</v>
      </c>
      <c r="G3191" s="3">
        <v>30000</v>
      </c>
      <c r="H3191" s="6">
        <f>VLOOKUP(F3191,Exchange_rates!$A$1:$B$13,2,FALSE)</f>
        <v>1</v>
      </c>
      <c r="I3191" s="6">
        <f t="shared" si="98"/>
        <v>30000</v>
      </c>
      <c r="J3191" s="3">
        <f t="shared" si="99"/>
        <v>78668</v>
      </c>
      <c r="K3191" s="2" t="s">
        <v>7371</v>
      </c>
      <c r="L3191" t="s">
        <v>28180</v>
      </c>
      <c r="M3191" s="2">
        <v>1336</v>
      </c>
      <c r="N3191" s="2" t="s">
        <v>19253</v>
      </c>
      <c r="O3191" s="2" t="s">
        <v>19254</v>
      </c>
      <c r="P3191" s="2" t="s">
        <v>19255</v>
      </c>
      <c r="Q3191" s="2" t="s">
        <v>19256</v>
      </c>
      <c r="R3191">
        <v>7</v>
      </c>
      <c r="S3191" s="9">
        <f>SUM(pledge_tiers!B3191:F3191)/pledge_tiers!CZ3191</f>
        <v>0.93245341614906829</v>
      </c>
      <c r="T3191" s="8">
        <f>SUM(pledge_tiers!G3191:K3191)/pledge_tiers!CZ3191</f>
        <v>6.754658385093168E-2</v>
      </c>
      <c r="U3191" s="8">
        <f>SUM(pledge_tiers!L3191:CX3191)/pledge_tiers!CZ3191</f>
        <v>0</v>
      </c>
      <c r="V3191">
        <f>VLOOKUP(A3191,cluster_membership!$A$1:$B$4001,2,FALSE)</f>
        <v>5</v>
      </c>
    </row>
    <row r="3192" spans="1:22" x14ac:dyDescent="0.2">
      <c r="A3192" s="2">
        <v>3190</v>
      </c>
      <c r="B3192" s="3">
        <v>96712</v>
      </c>
      <c r="C3192" s="2" t="s">
        <v>19257</v>
      </c>
      <c r="D3192" s="2" t="s">
        <v>11395</v>
      </c>
      <c r="E3192" s="2" t="s">
        <v>14</v>
      </c>
      <c r="F3192" s="2" t="s">
        <v>15</v>
      </c>
      <c r="G3192" s="3">
        <v>58000</v>
      </c>
      <c r="H3192" s="6">
        <f>VLOOKUP(F3192,Exchange_rates!$A$1:$B$13,2,FALSE)</f>
        <v>1</v>
      </c>
      <c r="I3192" s="6">
        <f t="shared" si="98"/>
        <v>58000</v>
      </c>
      <c r="J3192" s="3">
        <f t="shared" si="99"/>
        <v>96712</v>
      </c>
      <c r="K3192" s="2" t="s">
        <v>1044</v>
      </c>
      <c r="L3192" t="s">
        <v>28180</v>
      </c>
      <c r="M3192" s="2">
        <v>1336</v>
      </c>
      <c r="N3192" s="2" t="s">
        <v>19258</v>
      </c>
      <c r="O3192" s="2" t="s">
        <v>19259</v>
      </c>
      <c r="P3192" s="2" t="s">
        <v>19260</v>
      </c>
      <c r="Q3192" s="2" t="s">
        <v>19261</v>
      </c>
      <c r="R3192">
        <v>8</v>
      </c>
      <c r="S3192" s="9">
        <f>SUM(pledge_tiers!B3192:F3192)/pledge_tiers!CZ3192</f>
        <v>0.84875846501128671</v>
      </c>
      <c r="T3192" s="8">
        <f>SUM(pledge_tiers!G3192:K3192)/pledge_tiers!CZ3192</f>
        <v>0.15124153498871332</v>
      </c>
      <c r="U3192" s="8">
        <f>SUM(pledge_tiers!L3192:CX3192)/pledge_tiers!CZ3192</f>
        <v>0</v>
      </c>
      <c r="V3192">
        <f>VLOOKUP(A3192,cluster_membership!$A$1:$B$4001,2,FALSE)</f>
        <v>5</v>
      </c>
    </row>
    <row r="3193" spans="1:22" x14ac:dyDescent="0.2">
      <c r="A3193" s="2">
        <v>3191</v>
      </c>
      <c r="B3193" s="3">
        <v>40015</v>
      </c>
      <c r="C3193" s="2" t="s">
        <v>19262</v>
      </c>
      <c r="D3193" s="2" t="s">
        <v>19263</v>
      </c>
      <c r="E3193" s="2" t="s">
        <v>534</v>
      </c>
      <c r="F3193" s="2" t="s">
        <v>15</v>
      </c>
      <c r="G3193" s="3">
        <v>28000</v>
      </c>
      <c r="H3193" s="6">
        <f>VLOOKUP(F3193,Exchange_rates!$A$1:$B$13,2,FALSE)</f>
        <v>1</v>
      </c>
      <c r="I3193" s="6">
        <f t="shared" si="98"/>
        <v>28000</v>
      </c>
      <c r="J3193" s="3">
        <f t="shared" si="99"/>
        <v>40015</v>
      </c>
      <c r="K3193" s="2" t="s">
        <v>686</v>
      </c>
      <c r="L3193" t="s">
        <v>28180</v>
      </c>
      <c r="M3193" s="2">
        <v>1335</v>
      </c>
      <c r="N3193" s="2" t="s">
        <v>19264</v>
      </c>
      <c r="O3193" s="2" t="s">
        <v>19265</v>
      </c>
      <c r="P3193" s="2" t="s">
        <v>19266</v>
      </c>
      <c r="Q3193" s="2" t="s">
        <v>19267</v>
      </c>
      <c r="R3193">
        <v>7</v>
      </c>
      <c r="S3193" s="9">
        <f>SUM(pledge_tiers!B3193:F3193)/pledge_tiers!CZ3193</f>
        <v>0.93575207860922149</v>
      </c>
      <c r="T3193" s="8">
        <f>SUM(pledge_tiers!G3193:K3193)/pledge_tiers!CZ3193</f>
        <v>6.4247921390778534E-2</v>
      </c>
      <c r="U3193" s="8">
        <f>SUM(pledge_tiers!L3193:CX3193)/pledge_tiers!CZ3193</f>
        <v>0</v>
      </c>
      <c r="V3193">
        <f>VLOOKUP(A3193,cluster_membership!$A$1:$B$4001,2,FALSE)</f>
        <v>5</v>
      </c>
    </row>
    <row r="3194" spans="1:22" x14ac:dyDescent="0.2">
      <c r="A3194" s="2">
        <v>3192</v>
      </c>
      <c r="B3194" s="3">
        <v>60368</v>
      </c>
      <c r="C3194" s="2" t="s">
        <v>19268</v>
      </c>
      <c r="D3194" s="2" t="s">
        <v>19269</v>
      </c>
      <c r="E3194" s="2" t="s">
        <v>14</v>
      </c>
      <c r="F3194" s="2" t="s">
        <v>15</v>
      </c>
      <c r="G3194" s="3">
        <v>10000</v>
      </c>
      <c r="H3194" s="6">
        <f>VLOOKUP(F3194,Exchange_rates!$A$1:$B$13,2,FALSE)</f>
        <v>1</v>
      </c>
      <c r="I3194" s="6">
        <f t="shared" si="98"/>
        <v>10000</v>
      </c>
      <c r="J3194" s="3">
        <f t="shared" si="99"/>
        <v>60368</v>
      </c>
      <c r="K3194" s="2" t="s">
        <v>694</v>
      </c>
      <c r="L3194" t="s">
        <v>28180</v>
      </c>
      <c r="M3194" s="2">
        <v>1335</v>
      </c>
      <c r="N3194" s="2" t="s">
        <v>19270</v>
      </c>
      <c r="O3194" s="2" t="s">
        <v>19271</v>
      </c>
      <c r="P3194" s="2" t="s">
        <v>19272</v>
      </c>
      <c r="Q3194" s="2" t="s">
        <v>19273</v>
      </c>
      <c r="R3194">
        <v>25</v>
      </c>
      <c r="S3194" s="9">
        <f>SUM(pledge_tiers!B3194:F3194)/pledge_tiers!CZ3194</f>
        <v>0.37395912187736563</v>
      </c>
      <c r="T3194" s="8">
        <f>SUM(pledge_tiers!G3194:K3194)/pledge_tiers!CZ3194</f>
        <v>7.267221801665405E-2</v>
      </c>
      <c r="U3194" s="8">
        <f>SUM(pledge_tiers!L3194:CX3194)/pledge_tiers!CZ3194</f>
        <v>0.55336866010598029</v>
      </c>
      <c r="V3194">
        <f>VLOOKUP(A3194,cluster_membership!$A$1:$B$4001,2,FALSE)</f>
        <v>5</v>
      </c>
    </row>
    <row r="3195" spans="1:22" x14ac:dyDescent="0.2">
      <c r="A3195" s="2">
        <v>3193</v>
      </c>
      <c r="B3195" s="3">
        <v>121084</v>
      </c>
      <c r="C3195" s="2" t="s">
        <v>19274</v>
      </c>
      <c r="D3195" s="2" t="s">
        <v>19275</v>
      </c>
      <c r="E3195" s="2" t="s">
        <v>19276</v>
      </c>
      <c r="F3195" s="2" t="s">
        <v>15</v>
      </c>
      <c r="G3195" s="3">
        <v>100000</v>
      </c>
      <c r="H3195" s="6">
        <f>VLOOKUP(F3195,Exchange_rates!$A$1:$B$13,2,FALSE)</f>
        <v>1</v>
      </c>
      <c r="I3195" s="6">
        <f t="shared" si="98"/>
        <v>100000</v>
      </c>
      <c r="J3195" s="3">
        <f t="shared" si="99"/>
        <v>121084</v>
      </c>
      <c r="K3195" s="2" t="s">
        <v>12559</v>
      </c>
      <c r="L3195" t="s">
        <v>28181</v>
      </c>
      <c r="M3195" s="2">
        <v>1334</v>
      </c>
      <c r="N3195" s="2" t="s">
        <v>19277</v>
      </c>
      <c r="O3195" s="2" t="s">
        <v>19278</v>
      </c>
      <c r="P3195" s="2" t="s">
        <v>19279</v>
      </c>
      <c r="Q3195" s="2" t="s">
        <v>19280</v>
      </c>
      <c r="R3195">
        <v>61</v>
      </c>
      <c r="S3195" s="9">
        <f>SUM(pledge_tiers!B3195:F3195)/pledge_tiers!CZ3195</f>
        <v>0.38727415553809896</v>
      </c>
      <c r="T3195" s="8">
        <f>SUM(pledge_tiers!G3195:K3195)/pledge_tiers!CZ3195</f>
        <v>0.29300864100549884</v>
      </c>
      <c r="U3195" s="8">
        <f>SUM(pledge_tiers!L3195:CX3195)/pledge_tiers!CZ3195</f>
        <v>0.3197172034564022</v>
      </c>
      <c r="V3195">
        <f>VLOOKUP(A3195,cluster_membership!$A$1:$B$4001,2,FALSE)</f>
        <v>5</v>
      </c>
    </row>
    <row r="3196" spans="1:22" x14ac:dyDescent="0.2">
      <c r="A3196" s="2">
        <v>3194</v>
      </c>
      <c r="B3196" s="3">
        <v>48806</v>
      </c>
      <c r="C3196" s="2" t="s">
        <v>19281</v>
      </c>
      <c r="D3196" s="2" t="s">
        <v>19282</v>
      </c>
      <c r="E3196" s="2" t="s">
        <v>14</v>
      </c>
      <c r="F3196" s="2" t="s">
        <v>15</v>
      </c>
      <c r="G3196" s="3">
        <v>5000</v>
      </c>
      <c r="H3196" s="6">
        <f>VLOOKUP(F3196,Exchange_rates!$A$1:$B$13,2,FALSE)</f>
        <v>1</v>
      </c>
      <c r="I3196" s="6">
        <f t="shared" si="98"/>
        <v>5000</v>
      </c>
      <c r="J3196" s="3">
        <f t="shared" si="99"/>
        <v>48806</v>
      </c>
      <c r="K3196" s="2" t="s">
        <v>1827</v>
      </c>
      <c r="L3196" t="s">
        <v>28180</v>
      </c>
      <c r="M3196" s="2">
        <v>1334</v>
      </c>
      <c r="N3196" s="2" t="s">
        <v>19283</v>
      </c>
      <c r="O3196" s="2" t="s">
        <v>19284</v>
      </c>
      <c r="P3196" s="2" t="s">
        <v>19285</v>
      </c>
      <c r="Q3196" s="2" t="s">
        <v>19286</v>
      </c>
      <c r="R3196">
        <v>15</v>
      </c>
      <c r="S3196" s="9">
        <f>SUM(pledge_tiers!B3196:F3196)/pledge_tiers!CZ3196</f>
        <v>0.76726726726726724</v>
      </c>
      <c r="T3196" s="8">
        <f>SUM(pledge_tiers!G3196:K3196)/pledge_tiers!CZ3196</f>
        <v>0.20345345345345345</v>
      </c>
      <c r="U3196" s="8">
        <f>SUM(pledge_tiers!L3196:CX3196)/pledge_tiers!CZ3196</f>
        <v>2.9279279279279279E-2</v>
      </c>
      <c r="V3196">
        <f>VLOOKUP(A3196,cluster_membership!$A$1:$B$4001,2,FALSE)</f>
        <v>5</v>
      </c>
    </row>
    <row r="3197" spans="1:22" x14ac:dyDescent="0.2">
      <c r="A3197" s="2">
        <v>3195</v>
      </c>
      <c r="B3197" s="3">
        <v>100916</v>
      </c>
      <c r="C3197" s="2" t="s">
        <v>19287</v>
      </c>
      <c r="D3197" s="2" t="s">
        <v>19288</v>
      </c>
      <c r="E3197" s="2" t="s">
        <v>477</v>
      </c>
      <c r="F3197" s="2" t="s">
        <v>15</v>
      </c>
      <c r="G3197" s="3">
        <v>75000</v>
      </c>
      <c r="H3197" s="6">
        <f>VLOOKUP(F3197,Exchange_rates!$A$1:$B$13,2,FALSE)</f>
        <v>1</v>
      </c>
      <c r="I3197" s="6">
        <f t="shared" si="98"/>
        <v>75000</v>
      </c>
      <c r="J3197" s="3">
        <f t="shared" si="99"/>
        <v>100916</v>
      </c>
      <c r="K3197" s="2" t="s">
        <v>257</v>
      </c>
      <c r="L3197" t="s">
        <v>28180</v>
      </c>
      <c r="M3197" s="2">
        <v>1334</v>
      </c>
      <c r="N3197" s="2" t="s">
        <v>19289</v>
      </c>
      <c r="O3197" s="2" t="s">
        <v>19290</v>
      </c>
      <c r="P3197" s="2" t="s">
        <v>19291</v>
      </c>
      <c r="Q3197" s="2" t="s">
        <v>19292</v>
      </c>
      <c r="R3197">
        <v>13</v>
      </c>
      <c r="S3197" s="9">
        <f>SUM(pledge_tiers!B3197:F3197)/pledge_tiers!CZ3197</f>
        <v>0.68634969325153372</v>
      </c>
      <c r="T3197" s="8">
        <f>SUM(pledge_tiers!G3197:K3197)/pledge_tiers!CZ3197</f>
        <v>0.30291411042944788</v>
      </c>
      <c r="U3197" s="8">
        <f>SUM(pledge_tiers!L3197:CX3197)/pledge_tiers!CZ3197</f>
        <v>1.0736196319018405E-2</v>
      </c>
      <c r="V3197">
        <f>VLOOKUP(A3197,cluster_membership!$A$1:$B$4001,2,FALSE)</f>
        <v>5</v>
      </c>
    </row>
    <row r="3198" spans="1:22" x14ac:dyDescent="0.2">
      <c r="A3198" s="2">
        <v>3196</v>
      </c>
      <c r="B3198" s="3">
        <v>26464</v>
      </c>
      <c r="C3198" s="2" t="s">
        <v>19293</v>
      </c>
      <c r="D3198" s="2" t="s">
        <v>19294</v>
      </c>
      <c r="E3198" s="2" t="s">
        <v>573</v>
      </c>
      <c r="F3198" s="2" t="s">
        <v>75</v>
      </c>
      <c r="G3198" s="3">
        <v>3000</v>
      </c>
      <c r="H3198" s="6">
        <f>VLOOKUP(F3198,Exchange_rates!$A$1:$B$13,2,FALSE)</f>
        <v>1.24</v>
      </c>
      <c r="I3198" s="6">
        <f t="shared" si="98"/>
        <v>3720</v>
      </c>
      <c r="J3198" s="3">
        <f t="shared" si="99"/>
        <v>32815.360000000001</v>
      </c>
      <c r="K3198" s="2" t="s">
        <v>19295</v>
      </c>
      <c r="L3198" t="s">
        <v>28181</v>
      </c>
      <c r="M3198" s="2">
        <v>1331</v>
      </c>
      <c r="N3198" s="2" t="s">
        <v>19296</v>
      </c>
      <c r="O3198" s="2" t="s">
        <v>19297</v>
      </c>
      <c r="P3198" s="2" t="s">
        <v>19298</v>
      </c>
      <c r="Q3198" s="2" t="s">
        <v>19299</v>
      </c>
      <c r="R3198">
        <v>2</v>
      </c>
      <c r="S3198" s="9">
        <f>SUM(pledge_tiers!B3198:F3198)/pledge_tiers!CZ3198</f>
        <v>1</v>
      </c>
      <c r="T3198" s="8">
        <f>SUM(pledge_tiers!G3198:K3198)/pledge_tiers!CZ3198</f>
        <v>0</v>
      </c>
      <c r="U3198" s="8">
        <f>SUM(pledge_tiers!L3198:CX3198)/pledge_tiers!CZ3198</f>
        <v>0</v>
      </c>
      <c r="V3198">
        <f>VLOOKUP(A3198,cluster_membership!$A$1:$B$4001,2,FALSE)</f>
        <v>5</v>
      </c>
    </row>
    <row r="3199" spans="1:22" x14ac:dyDescent="0.2">
      <c r="A3199" s="2">
        <v>3197</v>
      </c>
      <c r="B3199" s="3">
        <v>84630</v>
      </c>
      <c r="C3199" s="2" t="s">
        <v>19300</v>
      </c>
      <c r="D3199" s="2" t="s">
        <v>11188</v>
      </c>
      <c r="E3199" s="2" t="s">
        <v>298</v>
      </c>
      <c r="F3199" s="2" t="s">
        <v>15</v>
      </c>
      <c r="G3199" s="3">
        <v>75000</v>
      </c>
      <c r="H3199" s="6">
        <f>VLOOKUP(F3199,Exchange_rates!$A$1:$B$13,2,FALSE)</f>
        <v>1</v>
      </c>
      <c r="I3199" s="6">
        <f t="shared" si="98"/>
        <v>75000</v>
      </c>
      <c r="J3199" s="3">
        <f t="shared" si="99"/>
        <v>84630</v>
      </c>
      <c r="K3199" s="2" t="s">
        <v>47</v>
      </c>
      <c r="L3199" t="s">
        <v>28180</v>
      </c>
      <c r="M3199" s="2">
        <v>1331</v>
      </c>
      <c r="N3199" s="2" t="s">
        <v>19301</v>
      </c>
      <c r="O3199" s="2" t="s">
        <v>19302</v>
      </c>
      <c r="P3199" s="2" t="s">
        <v>19303</v>
      </c>
      <c r="Q3199" s="2" t="s">
        <v>19304</v>
      </c>
      <c r="R3199">
        <v>12</v>
      </c>
      <c r="S3199" s="9">
        <f>SUM(pledge_tiers!B3199:F3199)/pledge_tiers!CZ3199</f>
        <v>0.81447963800904977</v>
      </c>
      <c r="T3199" s="8">
        <f>SUM(pledge_tiers!G3199:K3199)/pledge_tiers!CZ3199</f>
        <v>0.18325791855203619</v>
      </c>
      <c r="U3199" s="8">
        <f>SUM(pledge_tiers!L3199:CX3199)/pledge_tiers!CZ3199</f>
        <v>2.2624434389140274E-3</v>
      </c>
      <c r="V3199">
        <f>VLOOKUP(A3199,cluster_membership!$A$1:$B$4001,2,FALSE)</f>
        <v>5</v>
      </c>
    </row>
    <row r="3200" spans="1:22" x14ac:dyDescent="0.2">
      <c r="A3200" s="2">
        <v>3198</v>
      </c>
      <c r="B3200" s="3">
        <v>188340</v>
      </c>
      <c r="C3200" s="2" t="s">
        <v>19305</v>
      </c>
      <c r="D3200" s="2" t="s">
        <v>19306</v>
      </c>
      <c r="E3200" s="2" t="s">
        <v>23</v>
      </c>
      <c r="F3200" s="2" t="s">
        <v>15</v>
      </c>
      <c r="G3200" s="3">
        <v>25000</v>
      </c>
      <c r="H3200" s="6">
        <f>VLOOKUP(F3200,Exchange_rates!$A$1:$B$13,2,FALSE)</f>
        <v>1</v>
      </c>
      <c r="I3200" s="6">
        <f t="shared" si="98"/>
        <v>25000</v>
      </c>
      <c r="J3200" s="3">
        <f t="shared" si="99"/>
        <v>188340</v>
      </c>
      <c r="K3200" s="2" t="s">
        <v>19307</v>
      </c>
      <c r="L3200" t="s">
        <v>28180</v>
      </c>
      <c r="M3200" s="2">
        <v>1330</v>
      </c>
      <c r="N3200" s="2" t="s">
        <v>19308</v>
      </c>
      <c r="O3200" s="2" t="s">
        <v>19309</v>
      </c>
      <c r="P3200" s="2" t="s">
        <v>19310</v>
      </c>
      <c r="Q3200" s="2" t="s">
        <v>19311</v>
      </c>
      <c r="R3200">
        <v>10</v>
      </c>
      <c r="S3200" s="9">
        <f>SUM(pledge_tiers!B3200:F3200)/pledge_tiers!CZ3200</f>
        <v>0.42681992337164754</v>
      </c>
      <c r="T3200" s="8">
        <f>SUM(pledge_tiers!G3200:K3200)/pledge_tiers!CZ3200</f>
        <v>0.57318007662835246</v>
      </c>
      <c r="U3200" s="8">
        <f>SUM(pledge_tiers!L3200:CX3200)/pledge_tiers!CZ3200</f>
        <v>0</v>
      </c>
      <c r="V3200">
        <f>VLOOKUP(A3200,cluster_membership!$A$1:$B$4001,2,FALSE)</f>
        <v>5</v>
      </c>
    </row>
    <row r="3201" spans="1:22" x14ac:dyDescent="0.2">
      <c r="A3201" s="2">
        <v>3199</v>
      </c>
      <c r="B3201" s="3">
        <v>171755</v>
      </c>
      <c r="C3201" s="2" t="s">
        <v>19312</v>
      </c>
      <c r="D3201" s="2" t="s">
        <v>19313</v>
      </c>
      <c r="E3201" s="2" t="s">
        <v>31</v>
      </c>
      <c r="F3201" s="2" t="s">
        <v>15</v>
      </c>
      <c r="G3201" s="3">
        <v>150000</v>
      </c>
      <c r="H3201" s="6">
        <f>VLOOKUP(F3201,Exchange_rates!$A$1:$B$13,2,FALSE)</f>
        <v>1</v>
      </c>
      <c r="I3201" s="6">
        <f t="shared" si="98"/>
        <v>150000</v>
      </c>
      <c r="J3201" s="3">
        <f t="shared" si="99"/>
        <v>171755</v>
      </c>
      <c r="K3201" s="2" t="s">
        <v>2905</v>
      </c>
      <c r="L3201" t="s">
        <v>28180</v>
      </c>
      <c r="M3201" s="2">
        <v>1330</v>
      </c>
      <c r="N3201" s="2" t="s">
        <v>19314</v>
      </c>
      <c r="O3201" s="2" t="s">
        <v>19315</v>
      </c>
      <c r="P3201" s="2" t="s">
        <v>19316</v>
      </c>
      <c r="Q3201" s="2" t="s">
        <v>19317</v>
      </c>
      <c r="R3201">
        <v>9</v>
      </c>
      <c r="S3201" s="9">
        <f>SUM(pledge_tiers!B3201:F3201)/pledge_tiers!CZ3201</f>
        <v>0.97654584221748397</v>
      </c>
      <c r="T3201" s="8">
        <f>SUM(pledge_tiers!G3201:K3201)/pledge_tiers!CZ3201</f>
        <v>2.3454157782515993E-2</v>
      </c>
      <c r="U3201" s="8">
        <f>SUM(pledge_tiers!L3201:CX3201)/pledge_tiers!CZ3201</f>
        <v>0</v>
      </c>
      <c r="V3201">
        <f>VLOOKUP(A3201,cluster_membership!$A$1:$B$4001,2,FALSE)</f>
        <v>5</v>
      </c>
    </row>
    <row r="3202" spans="1:22" x14ac:dyDescent="0.2">
      <c r="A3202" s="2">
        <v>3200</v>
      </c>
      <c r="B3202" s="3">
        <v>118943</v>
      </c>
      <c r="C3202" s="2" t="s">
        <v>19318</v>
      </c>
      <c r="D3202" s="2" t="s">
        <v>19319</v>
      </c>
      <c r="E3202" s="2" t="s">
        <v>876</v>
      </c>
      <c r="F3202" s="2" t="s">
        <v>15</v>
      </c>
      <c r="G3202" s="3">
        <v>30000</v>
      </c>
      <c r="H3202" s="6">
        <f>VLOOKUP(F3202,Exchange_rates!$A$1:$B$13,2,FALSE)</f>
        <v>1</v>
      </c>
      <c r="I3202" s="6">
        <f t="shared" ref="I3202:I3265" si="100">G3202*H3202</f>
        <v>30000</v>
      </c>
      <c r="J3202" s="3">
        <f t="shared" ref="J3202:J3265" si="101">B3202*H3202</f>
        <v>118943</v>
      </c>
      <c r="K3202" s="2" t="s">
        <v>19320</v>
      </c>
      <c r="L3202" t="s">
        <v>28180</v>
      </c>
      <c r="M3202" s="2">
        <v>1329</v>
      </c>
      <c r="N3202" s="2" t="s">
        <v>19321</v>
      </c>
      <c r="O3202" s="2" t="s">
        <v>19322</v>
      </c>
      <c r="P3202" s="2" t="s">
        <v>19323</v>
      </c>
      <c r="Q3202" s="2" t="s">
        <v>19324</v>
      </c>
      <c r="R3202">
        <v>8</v>
      </c>
      <c r="S3202" s="9">
        <f>SUM(pledge_tiers!B3202:F3202)/pledge_tiers!CZ3202</f>
        <v>0.81983345950037845</v>
      </c>
      <c r="T3202" s="8">
        <f>SUM(pledge_tiers!G3202:K3202)/pledge_tiers!CZ3202</f>
        <v>0.1801665404996215</v>
      </c>
      <c r="U3202" s="8">
        <f>SUM(pledge_tiers!L3202:CX3202)/pledge_tiers!CZ3202</f>
        <v>0</v>
      </c>
      <c r="V3202">
        <f>VLOOKUP(A3202,cluster_membership!$A$1:$B$4001,2,FALSE)</f>
        <v>5</v>
      </c>
    </row>
    <row r="3203" spans="1:22" x14ac:dyDescent="0.2">
      <c r="A3203" s="2">
        <v>3201</v>
      </c>
      <c r="B3203" s="3">
        <v>120419</v>
      </c>
      <c r="C3203" s="2" t="s">
        <v>19325</v>
      </c>
      <c r="D3203" s="2" t="s">
        <v>19326</v>
      </c>
      <c r="E3203" s="2" t="s">
        <v>581</v>
      </c>
      <c r="F3203" s="2" t="s">
        <v>945</v>
      </c>
      <c r="G3203" s="3">
        <v>50000</v>
      </c>
      <c r="H3203" s="6">
        <f>VLOOKUP(F3203,Exchange_rates!$A$1:$B$13,2,FALSE)</f>
        <v>1.06</v>
      </c>
      <c r="I3203" s="6">
        <f t="shared" si="100"/>
        <v>53000</v>
      </c>
      <c r="J3203" s="3">
        <f t="shared" si="101"/>
        <v>127644.14</v>
      </c>
      <c r="K3203" s="2" t="s">
        <v>4990</v>
      </c>
      <c r="L3203" t="s">
        <v>28199</v>
      </c>
      <c r="M3203" s="2">
        <v>1329</v>
      </c>
      <c r="N3203" s="2" t="s">
        <v>19327</v>
      </c>
      <c r="O3203" s="2" t="s">
        <v>19328</v>
      </c>
      <c r="P3203" s="2" t="s">
        <v>19329</v>
      </c>
      <c r="Q3203" s="2" t="s">
        <v>19330</v>
      </c>
      <c r="R3203">
        <v>12</v>
      </c>
      <c r="S3203" s="9">
        <f>SUM(pledge_tiers!B3203:F3203)/pledge_tiers!CZ3203</f>
        <v>0.38783269961977185</v>
      </c>
      <c r="T3203" s="8">
        <f>SUM(pledge_tiers!G3203:K3203)/pledge_tiers!CZ3203</f>
        <v>0.56273764258555137</v>
      </c>
      <c r="U3203" s="8">
        <f>SUM(pledge_tiers!L3203:CX3203)/pledge_tiers!CZ3203</f>
        <v>4.9429657794676805E-2</v>
      </c>
      <c r="V3203">
        <f>VLOOKUP(A3203,cluster_membership!$A$1:$B$4001,2,FALSE)</f>
        <v>5</v>
      </c>
    </row>
    <row r="3204" spans="1:22" x14ac:dyDescent="0.2">
      <c r="A3204" s="2">
        <v>3202</v>
      </c>
      <c r="B3204" s="3">
        <v>52173</v>
      </c>
      <c r="C3204" s="2" t="s">
        <v>19331</v>
      </c>
      <c r="D3204" s="2" t="s">
        <v>16362</v>
      </c>
      <c r="E3204" s="2" t="s">
        <v>5187</v>
      </c>
      <c r="F3204" s="2" t="s">
        <v>15</v>
      </c>
      <c r="G3204" s="3">
        <v>42500</v>
      </c>
      <c r="H3204" s="6">
        <f>VLOOKUP(F3204,Exchange_rates!$A$1:$B$13,2,FALSE)</f>
        <v>1</v>
      </c>
      <c r="I3204" s="6">
        <f t="shared" si="100"/>
        <v>42500</v>
      </c>
      <c r="J3204" s="3">
        <f t="shared" si="101"/>
        <v>52173</v>
      </c>
      <c r="K3204" s="2" t="s">
        <v>19332</v>
      </c>
      <c r="L3204" t="s">
        <v>28180</v>
      </c>
      <c r="M3204" s="2">
        <v>1329</v>
      </c>
      <c r="N3204" s="2" t="s">
        <v>19333</v>
      </c>
      <c r="O3204" s="2" t="s">
        <v>19334</v>
      </c>
      <c r="P3204" s="2" t="s">
        <v>19335</v>
      </c>
      <c r="Q3204" s="2" t="s">
        <v>19336</v>
      </c>
      <c r="R3204">
        <v>13</v>
      </c>
      <c r="S3204" s="9">
        <f>SUM(pledge_tiers!B3204:F3204)/pledge_tiers!CZ3204</f>
        <v>0.62009063444108758</v>
      </c>
      <c r="T3204" s="8">
        <f>SUM(pledge_tiers!G3204:K3204)/pledge_tiers!CZ3204</f>
        <v>0.28700906344410876</v>
      </c>
      <c r="U3204" s="8">
        <f>SUM(pledge_tiers!L3204:CX3204)/pledge_tiers!CZ3204</f>
        <v>9.2900302114803629E-2</v>
      </c>
      <c r="V3204">
        <f>VLOOKUP(A3204,cluster_membership!$A$1:$B$4001,2,FALSE)</f>
        <v>5</v>
      </c>
    </row>
    <row r="3205" spans="1:22" x14ac:dyDescent="0.2">
      <c r="A3205" s="2">
        <v>3203</v>
      </c>
      <c r="B3205" s="3">
        <v>571908</v>
      </c>
      <c r="C3205" s="2" t="s">
        <v>19337</v>
      </c>
      <c r="D3205" s="2" t="s">
        <v>19338</v>
      </c>
      <c r="E3205" s="2" t="s">
        <v>189</v>
      </c>
      <c r="F3205" s="2" t="s">
        <v>15</v>
      </c>
      <c r="G3205" s="3">
        <v>250000</v>
      </c>
      <c r="H3205" s="6">
        <f>VLOOKUP(F3205,Exchange_rates!$A$1:$B$13,2,FALSE)</f>
        <v>1</v>
      </c>
      <c r="I3205" s="6">
        <f t="shared" si="100"/>
        <v>250000</v>
      </c>
      <c r="J3205" s="3">
        <f t="shared" si="101"/>
        <v>571908</v>
      </c>
      <c r="K3205" s="2" t="s">
        <v>365</v>
      </c>
      <c r="L3205" t="s">
        <v>28185</v>
      </c>
      <c r="M3205" s="2">
        <v>1329</v>
      </c>
      <c r="N3205" s="2" t="s">
        <v>19339</v>
      </c>
      <c r="O3205" s="2" t="s">
        <v>19340</v>
      </c>
      <c r="P3205" s="2" t="s">
        <v>19341</v>
      </c>
      <c r="Q3205" s="2" t="s">
        <v>19342</v>
      </c>
      <c r="R3205">
        <v>14</v>
      </c>
      <c r="S3205" s="9">
        <f>SUM(pledge_tiers!B3205:F3205)/pledge_tiers!CZ3205</f>
        <v>0.26588235294117646</v>
      </c>
      <c r="T3205" s="8">
        <f>SUM(pledge_tiers!G3205:K3205)/pledge_tiers!CZ3205</f>
        <v>0.6501960784313725</v>
      </c>
      <c r="U3205" s="8">
        <f>SUM(pledge_tiers!L3205:CX3205)/pledge_tiers!CZ3205</f>
        <v>8.3921568627450982E-2</v>
      </c>
      <c r="V3205">
        <f>VLOOKUP(A3205,cluster_membership!$A$1:$B$4001,2,FALSE)</f>
        <v>5</v>
      </c>
    </row>
    <row r="3206" spans="1:22" x14ac:dyDescent="0.2">
      <c r="A3206" s="2">
        <v>3204</v>
      </c>
      <c r="B3206" s="3">
        <v>41798</v>
      </c>
      <c r="C3206" s="2" t="s">
        <v>19343</v>
      </c>
      <c r="D3206" s="2" t="s">
        <v>19344</v>
      </c>
      <c r="E3206" s="2" t="s">
        <v>23</v>
      </c>
      <c r="F3206" s="2" t="s">
        <v>15</v>
      </c>
      <c r="G3206" s="3">
        <v>20000</v>
      </c>
      <c r="H3206" s="6">
        <f>VLOOKUP(F3206,Exchange_rates!$A$1:$B$13,2,FALSE)</f>
        <v>1</v>
      </c>
      <c r="I3206" s="6">
        <f t="shared" si="100"/>
        <v>20000</v>
      </c>
      <c r="J3206" s="3">
        <f t="shared" si="101"/>
        <v>41798</v>
      </c>
      <c r="K3206" s="2" t="s">
        <v>136</v>
      </c>
      <c r="L3206" t="s">
        <v>28180</v>
      </c>
      <c r="M3206" s="2">
        <v>1328</v>
      </c>
      <c r="N3206" s="2" t="s">
        <v>19345</v>
      </c>
      <c r="O3206" s="2" t="s">
        <v>19346</v>
      </c>
      <c r="P3206" s="2" t="s">
        <v>19347</v>
      </c>
      <c r="Q3206" s="2" t="s">
        <v>19348</v>
      </c>
      <c r="R3206">
        <v>15</v>
      </c>
      <c r="S3206" s="9">
        <f>SUM(pledge_tiers!B3206:F3206)/pledge_tiers!CZ3206</f>
        <v>0.1643730886850153</v>
      </c>
      <c r="T3206" s="8">
        <f>SUM(pledge_tiers!G3206:K3206)/pledge_tiers!CZ3206</f>
        <v>0.7607033639143731</v>
      </c>
      <c r="U3206" s="8">
        <f>SUM(pledge_tiers!L3206:CX3206)/pledge_tiers!CZ3206</f>
        <v>7.492354740061162E-2</v>
      </c>
      <c r="V3206">
        <f>VLOOKUP(A3206,cluster_membership!$A$1:$B$4001,2,FALSE)</f>
        <v>5</v>
      </c>
    </row>
    <row r="3207" spans="1:22" x14ac:dyDescent="0.2">
      <c r="A3207" s="2">
        <v>3205</v>
      </c>
      <c r="B3207" s="3">
        <v>109970</v>
      </c>
      <c r="C3207" s="2" t="s">
        <v>19349</v>
      </c>
      <c r="D3207" s="2" t="s">
        <v>19350</v>
      </c>
      <c r="E3207" s="2" t="s">
        <v>497</v>
      </c>
      <c r="F3207" s="2" t="s">
        <v>15</v>
      </c>
      <c r="G3207" s="3">
        <v>102364</v>
      </c>
      <c r="H3207" s="6">
        <f>VLOOKUP(F3207,Exchange_rates!$A$1:$B$13,2,FALSE)</f>
        <v>1</v>
      </c>
      <c r="I3207" s="6">
        <f t="shared" si="100"/>
        <v>102364</v>
      </c>
      <c r="J3207" s="3">
        <f t="shared" si="101"/>
        <v>109970</v>
      </c>
      <c r="K3207" s="2" t="s">
        <v>257</v>
      </c>
      <c r="L3207" t="s">
        <v>28180</v>
      </c>
      <c r="M3207" s="2">
        <v>1327</v>
      </c>
      <c r="N3207" s="2" t="s">
        <v>19351</v>
      </c>
      <c r="O3207" s="2" t="s">
        <v>19352</v>
      </c>
      <c r="P3207" s="2" t="s">
        <v>19353</v>
      </c>
      <c r="Q3207" s="2" t="s">
        <v>19354</v>
      </c>
      <c r="R3207">
        <v>20</v>
      </c>
      <c r="S3207" s="9">
        <f>SUM(pledge_tiers!B3207:F3207)/pledge_tiers!CZ3207</f>
        <v>0.50847457627118642</v>
      </c>
      <c r="T3207" s="8">
        <f>SUM(pledge_tiers!G3207:K3207)/pledge_tiers!CZ3207</f>
        <v>0.33513097072419107</v>
      </c>
      <c r="U3207" s="8">
        <f>SUM(pledge_tiers!L3207:CX3207)/pledge_tiers!CZ3207</f>
        <v>0.15639445300462249</v>
      </c>
      <c r="V3207">
        <f>VLOOKUP(A3207,cluster_membership!$A$1:$B$4001,2,FALSE)</f>
        <v>5</v>
      </c>
    </row>
    <row r="3208" spans="1:22" x14ac:dyDescent="0.2">
      <c r="A3208" s="2">
        <v>3206</v>
      </c>
      <c r="B3208" s="3">
        <v>158933</v>
      </c>
      <c r="C3208" s="2" t="s">
        <v>19355</v>
      </c>
      <c r="D3208" s="2" t="s">
        <v>19356</v>
      </c>
      <c r="E3208" s="2" t="s">
        <v>834</v>
      </c>
      <c r="F3208" s="2" t="s">
        <v>15</v>
      </c>
      <c r="G3208" s="3">
        <v>15000</v>
      </c>
      <c r="H3208" s="6">
        <f>VLOOKUP(F3208,Exchange_rates!$A$1:$B$13,2,FALSE)</f>
        <v>1</v>
      </c>
      <c r="I3208" s="6">
        <f t="shared" si="100"/>
        <v>15000</v>
      </c>
      <c r="J3208" s="3">
        <f t="shared" si="101"/>
        <v>158933</v>
      </c>
      <c r="K3208" s="2" t="s">
        <v>257</v>
      </c>
      <c r="L3208" t="s">
        <v>28180</v>
      </c>
      <c r="M3208" s="2">
        <v>1327</v>
      </c>
      <c r="N3208" s="2" t="s">
        <v>19357</v>
      </c>
      <c r="O3208" s="2" t="s">
        <v>19358</v>
      </c>
      <c r="P3208" s="2" t="s">
        <v>19359</v>
      </c>
      <c r="Q3208" s="2" t="s">
        <v>19360</v>
      </c>
      <c r="R3208">
        <v>19</v>
      </c>
      <c r="S3208" s="9">
        <f>SUM(pledge_tiers!B3208:F3208)/pledge_tiers!CZ3208</f>
        <v>0.20364741641337386</v>
      </c>
      <c r="T3208" s="8">
        <f>SUM(pledge_tiers!G3208:K3208)/pledge_tiers!CZ3208</f>
        <v>0.64209726443769</v>
      </c>
      <c r="U3208" s="8">
        <f>SUM(pledge_tiers!L3208:CX3208)/pledge_tiers!CZ3208</f>
        <v>0.15425531914893617</v>
      </c>
      <c r="V3208">
        <f>VLOOKUP(A3208,cluster_membership!$A$1:$B$4001,2,FALSE)</f>
        <v>5</v>
      </c>
    </row>
    <row r="3209" spans="1:22" x14ac:dyDescent="0.2">
      <c r="A3209" s="2">
        <v>3207</v>
      </c>
      <c r="B3209" s="3">
        <v>144990</v>
      </c>
      <c r="C3209" s="2" t="s">
        <v>19361</v>
      </c>
      <c r="D3209" s="2" t="s">
        <v>10173</v>
      </c>
      <c r="E3209" s="2" t="s">
        <v>23</v>
      </c>
      <c r="F3209" s="2" t="s">
        <v>15</v>
      </c>
      <c r="G3209" s="3">
        <v>23000</v>
      </c>
      <c r="H3209" s="6">
        <f>VLOOKUP(F3209,Exchange_rates!$A$1:$B$13,2,FALSE)</f>
        <v>1</v>
      </c>
      <c r="I3209" s="6">
        <f t="shared" si="100"/>
        <v>23000</v>
      </c>
      <c r="J3209" s="3">
        <f t="shared" si="101"/>
        <v>144990</v>
      </c>
      <c r="K3209" s="2" t="s">
        <v>7136</v>
      </c>
      <c r="L3209" t="s">
        <v>28180</v>
      </c>
      <c r="M3209" s="2">
        <v>1327</v>
      </c>
      <c r="N3209" s="2" t="s">
        <v>19362</v>
      </c>
      <c r="O3209" s="2" t="s">
        <v>19363</v>
      </c>
      <c r="P3209" s="2" t="s">
        <v>19364</v>
      </c>
      <c r="Q3209" s="2" t="s">
        <v>19365</v>
      </c>
      <c r="R3209">
        <v>10</v>
      </c>
      <c r="S3209" s="9">
        <f>SUM(pledge_tiers!B3209:F3209)/pledge_tiers!CZ3209</f>
        <v>0.78344934261407584</v>
      </c>
      <c r="T3209" s="8">
        <f>SUM(pledge_tiers!G3209:K3209)/pledge_tiers!CZ3209</f>
        <v>0.21655065738592422</v>
      </c>
      <c r="U3209" s="8">
        <f>SUM(pledge_tiers!L3209:CX3209)/pledge_tiers!CZ3209</f>
        <v>0</v>
      </c>
      <c r="V3209">
        <f>VLOOKUP(A3209,cluster_membership!$A$1:$B$4001,2,FALSE)</f>
        <v>5</v>
      </c>
    </row>
    <row r="3210" spans="1:22" x14ac:dyDescent="0.2">
      <c r="A3210" s="2">
        <v>3208</v>
      </c>
      <c r="B3210" s="3">
        <v>85005</v>
      </c>
      <c r="C3210" s="2" t="s">
        <v>19366</v>
      </c>
      <c r="D3210" s="2" t="s">
        <v>19367</v>
      </c>
      <c r="E3210" s="2" t="s">
        <v>23</v>
      </c>
      <c r="F3210" s="2" t="s">
        <v>15</v>
      </c>
      <c r="G3210" s="3">
        <v>20000</v>
      </c>
      <c r="H3210" s="6">
        <f>VLOOKUP(F3210,Exchange_rates!$A$1:$B$13,2,FALSE)</f>
        <v>1</v>
      </c>
      <c r="I3210" s="6">
        <f t="shared" si="100"/>
        <v>20000</v>
      </c>
      <c r="J3210" s="3">
        <f t="shared" si="101"/>
        <v>85005</v>
      </c>
      <c r="K3210" s="2" t="s">
        <v>3506</v>
      </c>
      <c r="L3210" t="s">
        <v>28180</v>
      </c>
      <c r="M3210" s="2">
        <v>1326</v>
      </c>
      <c r="N3210" s="2" t="s">
        <v>19368</v>
      </c>
      <c r="O3210" s="2" t="s">
        <v>19369</v>
      </c>
      <c r="P3210" s="2" t="s">
        <v>19370</v>
      </c>
      <c r="Q3210" s="2" t="s">
        <v>19371</v>
      </c>
      <c r="R3210">
        <v>10</v>
      </c>
      <c r="S3210" s="9">
        <f>SUM(pledge_tiers!B3210:F3210)/pledge_tiers!CZ3210</f>
        <v>0.76911430734292208</v>
      </c>
      <c r="T3210" s="8">
        <f>SUM(pledge_tiers!G3210:K3210)/pledge_tiers!CZ3210</f>
        <v>0.23088569265707798</v>
      </c>
      <c r="U3210" s="8">
        <f>SUM(pledge_tiers!L3210:CX3210)/pledge_tiers!CZ3210</f>
        <v>0</v>
      </c>
      <c r="V3210">
        <f>VLOOKUP(A3210,cluster_membership!$A$1:$B$4001,2,FALSE)</f>
        <v>5</v>
      </c>
    </row>
    <row r="3211" spans="1:22" x14ac:dyDescent="0.2">
      <c r="A3211" s="2">
        <v>3209</v>
      </c>
      <c r="B3211" s="3">
        <v>116671</v>
      </c>
      <c r="C3211" s="2" t="s">
        <v>19372</v>
      </c>
      <c r="D3211" s="2" t="s">
        <v>1724</v>
      </c>
      <c r="E3211" s="2" t="s">
        <v>83</v>
      </c>
      <c r="F3211" s="2" t="s">
        <v>15</v>
      </c>
      <c r="G3211" s="3">
        <v>25000</v>
      </c>
      <c r="H3211" s="6">
        <f>VLOOKUP(F3211,Exchange_rates!$A$1:$B$13,2,FALSE)</f>
        <v>1</v>
      </c>
      <c r="I3211" s="6">
        <f t="shared" si="100"/>
        <v>25000</v>
      </c>
      <c r="J3211" s="3">
        <f t="shared" si="101"/>
        <v>116671</v>
      </c>
      <c r="K3211" s="2" t="s">
        <v>1725</v>
      </c>
      <c r="L3211" t="s">
        <v>28180</v>
      </c>
      <c r="M3211" s="2">
        <v>1326</v>
      </c>
      <c r="N3211" s="2" t="s">
        <v>19373</v>
      </c>
      <c r="O3211" s="2" t="s">
        <v>19374</v>
      </c>
      <c r="P3211" s="2" t="s">
        <v>19375</v>
      </c>
      <c r="Q3211" s="2" t="s">
        <v>19376</v>
      </c>
      <c r="R3211">
        <v>10</v>
      </c>
      <c r="S3211" s="9">
        <f>SUM(pledge_tiers!B3211:F3211)/pledge_tiers!CZ3211</f>
        <v>0.24388379204892965</v>
      </c>
      <c r="T3211" s="8">
        <f>SUM(pledge_tiers!G3211:K3211)/pledge_tiers!CZ3211</f>
        <v>0.75611620795107037</v>
      </c>
      <c r="U3211" s="8">
        <f>SUM(pledge_tiers!L3211:CX3211)/pledge_tiers!CZ3211</f>
        <v>0</v>
      </c>
      <c r="V3211">
        <f>VLOOKUP(A3211,cluster_membership!$A$1:$B$4001,2,FALSE)</f>
        <v>5</v>
      </c>
    </row>
    <row r="3212" spans="1:22" x14ac:dyDescent="0.2">
      <c r="A3212" s="2">
        <v>3210</v>
      </c>
      <c r="B3212" s="3">
        <v>47165</v>
      </c>
      <c r="C3212" s="2" t="s">
        <v>19377</v>
      </c>
      <c r="D3212" s="2" t="s">
        <v>19378</v>
      </c>
      <c r="E3212" s="2" t="s">
        <v>19379</v>
      </c>
      <c r="F3212" s="2" t="s">
        <v>15</v>
      </c>
      <c r="G3212" s="3">
        <v>15000</v>
      </c>
      <c r="H3212" s="6">
        <f>VLOOKUP(F3212,Exchange_rates!$A$1:$B$13,2,FALSE)</f>
        <v>1</v>
      </c>
      <c r="I3212" s="6">
        <f t="shared" si="100"/>
        <v>15000</v>
      </c>
      <c r="J3212" s="3">
        <f t="shared" si="101"/>
        <v>47165</v>
      </c>
      <c r="K3212" s="2" t="s">
        <v>162</v>
      </c>
      <c r="L3212" t="s">
        <v>28180</v>
      </c>
      <c r="M3212" s="2">
        <v>1326</v>
      </c>
      <c r="N3212" s="2" t="s">
        <v>19380</v>
      </c>
      <c r="O3212" s="2" t="s">
        <v>19381</v>
      </c>
      <c r="P3212" s="2" t="s">
        <v>19382</v>
      </c>
      <c r="Q3212" s="2" t="s">
        <v>19383</v>
      </c>
      <c r="R3212">
        <v>3</v>
      </c>
      <c r="S3212" s="9">
        <f>SUM(pledge_tiers!B3212:F3212)/pledge_tiers!CZ3212</f>
        <v>1</v>
      </c>
      <c r="T3212" s="8">
        <f>SUM(pledge_tiers!G3212:K3212)/pledge_tiers!CZ3212</f>
        <v>0</v>
      </c>
      <c r="U3212" s="8">
        <f>SUM(pledge_tiers!L3212:CX3212)/pledge_tiers!CZ3212</f>
        <v>0</v>
      </c>
      <c r="V3212">
        <f>VLOOKUP(A3212,cluster_membership!$A$1:$B$4001,2,FALSE)</f>
        <v>5</v>
      </c>
    </row>
    <row r="3213" spans="1:22" x14ac:dyDescent="0.2">
      <c r="A3213" s="2">
        <v>3211</v>
      </c>
      <c r="B3213" s="3">
        <v>63394</v>
      </c>
      <c r="C3213" s="2" t="s">
        <v>19384</v>
      </c>
      <c r="D3213" s="2" t="s">
        <v>19385</v>
      </c>
      <c r="E3213" s="2" t="s">
        <v>23</v>
      </c>
      <c r="F3213" s="2" t="s">
        <v>15</v>
      </c>
      <c r="G3213" s="3">
        <v>5000</v>
      </c>
      <c r="H3213" s="6">
        <f>VLOOKUP(F3213,Exchange_rates!$A$1:$B$13,2,FALSE)</f>
        <v>1</v>
      </c>
      <c r="I3213" s="6">
        <f t="shared" si="100"/>
        <v>5000</v>
      </c>
      <c r="J3213" s="3">
        <f t="shared" si="101"/>
        <v>63394</v>
      </c>
      <c r="K3213" s="2" t="s">
        <v>47</v>
      </c>
      <c r="L3213" t="s">
        <v>28180</v>
      </c>
      <c r="M3213" s="2">
        <v>1325</v>
      </c>
      <c r="N3213" s="2" t="s">
        <v>19386</v>
      </c>
      <c r="O3213" s="2" t="s">
        <v>19387</v>
      </c>
      <c r="P3213" s="2" t="s">
        <v>19388</v>
      </c>
      <c r="Q3213" s="2" t="s">
        <v>19389</v>
      </c>
      <c r="R3213">
        <v>16</v>
      </c>
      <c r="S3213" s="9">
        <f>SUM(pledge_tiers!B3213:F3213)/pledge_tiers!CZ3213</f>
        <v>0.16036308623298035</v>
      </c>
      <c r="T3213" s="8">
        <f>SUM(pledge_tiers!G3213:K3213)/pledge_tiers!CZ3213</f>
        <v>0.74508320726172461</v>
      </c>
      <c r="U3213" s="8">
        <f>SUM(pledge_tiers!L3213:CX3213)/pledge_tiers!CZ3213</f>
        <v>9.4553706505295002E-2</v>
      </c>
      <c r="V3213">
        <f>VLOOKUP(A3213,cluster_membership!$A$1:$B$4001,2,FALSE)</f>
        <v>5</v>
      </c>
    </row>
    <row r="3214" spans="1:22" x14ac:dyDescent="0.2">
      <c r="A3214" s="2">
        <v>3212</v>
      </c>
      <c r="B3214" s="3">
        <v>184827</v>
      </c>
      <c r="C3214" s="2" t="s">
        <v>19390</v>
      </c>
      <c r="D3214" s="2" t="s">
        <v>9400</v>
      </c>
      <c r="E3214" s="2" t="s">
        <v>5187</v>
      </c>
      <c r="F3214" s="2" t="s">
        <v>15</v>
      </c>
      <c r="G3214" s="3">
        <v>70000</v>
      </c>
      <c r="H3214" s="6">
        <f>VLOOKUP(F3214,Exchange_rates!$A$1:$B$13,2,FALSE)</f>
        <v>1</v>
      </c>
      <c r="I3214" s="6">
        <f t="shared" si="100"/>
        <v>70000</v>
      </c>
      <c r="J3214" s="3">
        <f t="shared" si="101"/>
        <v>184827</v>
      </c>
      <c r="K3214" s="2" t="s">
        <v>3050</v>
      </c>
      <c r="L3214" t="s">
        <v>28180</v>
      </c>
      <c r="M3214" s="2">
        <v>1325</v>
      </c>
      <c r="N3214" s="2" t="s">
        <v>19391</v>
      </c>
      <c r="O3214" s="2" t="s">
        <v>19392</v>
      </c>
      <c r="P3214" s="2" t="s">
        <v>19393</v>
      </c>
      <c r="Q3214" s="2" t="s">
        <v>19394</v>
      </c>
      <c r="R3214">
        <v>21</v>
      </c>
      <c r="S3214" s="9">
        <f>SUM(pledge_tiers!B3214:F3214)/pledge_tiers!CZ3214</f>
        <v>0.35867895545314898</v>
      </c>
      <c r="T3214" s="8">
        <f>SUM(pledge_tiers!G3214:K3214)/pledge_tiers!CZ3214</f>
        <v>3.4562211981566823E-2</v>
      </c>
      <c r="U3214" s="8">
        <f>SUM(pledge_tiers!L3214:CX3214)/pledge_tiers!CZ3214</f>
        <v>0.60675883256528418</v>
      </c>
      <c r="V3214">
        <f>VLOOKUP(A3214,cluster_membership!$A$1:$B$4001,2,FALSE)</f>
        <v>5</v>
      </c>
    </row>
    <row r="3215" spans="1:22" x14ac:dyDescent="0.2">
      <c r="A3215" s="2">
        <v>3213</v>
      </c>
      <c r="B3215" s="3">
        <v>136000</v>
      </c>
      <c r="C3215" s="2" t="s">
        <v>19395</v>
      </c>
      <c r="D3215" s="2" t="s">
        <v>19396</v>
      </c>
      <c r="E3215" s="2" t="s">
        <v>1858</v>
      </c>
      <c r="F3215" s="2" t="s">
        <v>15</v>
      </c>
      <c r="G3215" s="3">
        <v>6000</v>
      </c>
      <c r="H3215" s="6">
        <f>VLOOKUP(F3215,Exchange_rates!$A$1:$B$13,2,FALSE)</f>
        <v>1</v>
      </c>
      <c r="I3215" s="6">
        <f t="shared" si="100"/>
        <v>6000</v>
      </c>
      <c r="J3215" s="3">
        <f t="shared" si="101"/>
        <v>136000</v>
      </c>
      <c r="K3215" s="2" t="s">
        <v>136</v>
      </c>
      <c r="L3215" t="s">
        <v>28180</v>
      </c>
      <c r="M3215" s="2">
        <v>1325</v>
      </c>
      <c r="N3215" s="2" t="s">
        <v>19397</v>
      </c>
      <c r="O3215" s="2" t="s">
        <v>19398</v>
      </c>
      <c r="P3215" s="2" t="s">
        <v>19399</v>
      </c>
      <c r="Q3215" s="2" t="s">
        <v>19400</v>
      </c>
      <c r="R3215">
        <v>11</v>
      </c>
      <c r="S3215" s="9">
        <f>SUM(pledge_tiers!B3215:F3215)/pledge_tiers!CZ3215</f>
        <v>0.72094801223241589</v>
      </c>
      <c r="T3215" s="8">
        <f>SUM(pledge_tiers!G3215:K3215)/pledge_tiers!CZ3215</f>
        <v>0.27522935779816515</v>
      </c>
      <c r="U3215" s="8">
        <f>SUM(pledge_tiers!L3215:CX3215)/pledge_tiers!CZ3215</f>
        <v>3.8226299694189602E-3</v>
      </c>
      <c r="V3215">
        <f>VLOOKUP(A3215,cluster_membership!$A$1:$B$4001,2,FALSE)</f>
        <v>5</v>
      </c>
    </row>
    <row r="3216" spans="1:22" x14ac:dyDescent="0.2">
      <c r="A3216" s="2">
        <v>3214</v>
      </c>
      <c r="B3216" s="3">
        <v>20726</v>
      </c>
      <c r="C3216" s="2" t="s">
        <v>19401</v>
      </c>
      <c r="D3216" s="2" t="s">
        <v>19402</v>
      </c>
      <c r="E3216" s="2" t="s">
        <v>14</v>
      </c>
      <c r="F3216" s="2" t="s">
        <v>15</v>
      </c>
      <c r="G3216" s="3">
        <v>500</v>
      </c>
      <c r="H3216" s="6">
        <f>VLOOKUP(F3216,Exchange_rates!$A$1:$B$13,2,FALSE)</f>
        <v>1</v>
      </c>
      <c r="I3216" s="6">
        <f t="shared" si="100"/>
        <v>500</v>
      </c>
      <c r="J3216" s="3">
        <f t="shared" si="101"/>
        <v>20726</v>
      </c>
      <c r="K3216" s="2" t="s">
        <v>19403</v>
      </c>
      <c r="L3216" t="s">
        <v>28180</v>
      </c>
      <c r="M3216" s="2">
        <v>1324</v>
      </c>
      <c r="N3216" s="2" t="s">
        <v>19404</v>
      </c>
      <c r="O3216" s="2" t="s">
        <v>19405</v>
      </c>
      <c r="P3216" s="2" t="s">
        <v>19406</v>
      </c>
      <c r="Q3216" s="2" t="s">
        <v>19407</v>
      </c>
      <c r="R3216">
        <v>9</v>
      </c>
      <c r="S3216" s="9">
        <f>SUM(pledge_tiers!B3216:F3216)/pledge_tiers!CZ3216</f>
        <v>0.84901365705614562</v>
      </c>
      <c r="T3216" s="8">
        <f>SUM(pledge_tiers!G3216:K3216)/pledge_tiers!CZ3216</f>
        <v>0.15098634294385432</v>
      </c>
      <c r="U3216" s="8">
        <f>SUM(pledge_tiers!L3216:CX3216)/pledge_tiers!CZ3216</f>
        <v>0</v>
      </c>
      <c r="V3216">
        <f>VLOOKUP(A3216,cluster_membership!$A$1:$B$4001,2,FALSE)</f>
        <v>5</v>
      </c>
    </row>
    <row r="3217" spans="1:22" x14ac:dyDescent="0.2">
      <c r="A3217" s="2">
        <v>3215</v>
      </c>
      <c r="B3217" s="3">
        <v>815601</v>
      </c>
      <c r="C3217" s="2" t="s">
        <v>19408</v>
      </c>
      <c r="D3217" s="2" t="s">
        <v>19409</v>
      </c>
      <c r="E3217" s="2" t="s">
        <v>1858</v>
      </c>
      <c r="F3217" s="2" t="s">
        <v>15</v>
      </c>
      <c r="G3217" s="3">
        <v>50000</v>
      </c>
      <c r="H3217" s="6">
        <f>VLOOKUP(F3217,Exchange_rates!$A$1:$B$13,2,FALSE)</f>
        <v>1</v>
      </c>
      <c r="I3217" s="6">
        <f t="shared" si="100"/>
        <v>50000</v>
      </c>
      <c r="J3217" s="3">
        <f t="shared" si="101"/>
        <v>815601</v>
      </c>
      <c r="K3217" s="2" t="s">
        <v>47</v>
      </c>
      <c r="L3217" t="s">
        <v>28180</v>
      </c>
      <c r="M3217" s="2">
        <v>1324</v>
      </c>
      <c r="N3217" s="2" t="s">
        <v>19410</v>
      </c>
      <c r="O3217" s="2" t="s">
        <v>19411</v>
      </c>
      <c r="P3217" s="2" t="s">
        <v>19412</v>
      </c>
      <c r="Q3217" s="2" t="s">
        <v>19413</v>
      </c>
      <c r="R3217">
        <v>11</v>
      </c>
      <c r="S3217" s="9">
        <f>SUM(pledge_tiers!B3217:F3217)/pledge_tiers!CZ3217</f>
        <v>0.73008507347254448</v>
      </c>
      <c r="T3217" s="8">
        <f>SUM(pledge_tiers!G3217:K3217)/pledge_tiers!CZ3217</f>
        <v>0.26991492652745552</v>
      </c>
      <c r="U3217" s="8">
        <f>SUM(pledge_tiers!L3217:CX3217)/pledge_tiers!CZ3217</f>
        <v>0</v>
      </c>
      <c r="V3217">
        <f>VLOOKUP(A3217,cluster_membership!$A$1:$B$4001,2,FALSE)</f>
        <v>5</v>
      </c>
    </row>
    <row r="3218" spans="1:22" x14ac:dyDescent="0.2">
      <c r="A3218" s="2">
        <v>3216</v>
      </c>
      <c r="B3218" s="3">
        <v>120263</v>
      </c>
      <c r="C3218" s="2" t="s">
        <v>19414</v>
      </c>
      <c r="D3218" s="2" t="s">
        <v>19415</v>
      </c>
      <c r="E3218" s="2" t="s">
        <v>497</v>
      </c>
      <c r="F3218" s="2" t="s">
        <v>15</v>
      </c>
      <c r="G3218" s="3">
        <v>100000</v>
      </c>
      <c r="H3218" s="6">
        <f>VLOOKUP(F3218,Exchange_rates!$A$1:$B$13,2,FALSE)</f>
        <v>1</v>
      </c>
      <c r="I3218" s="6">
        <f t="shared" si="100"/>
        <v>100000</v>
      </c>
      <c r="J3218" s="3">
        <f t="shared" si="101"/>
        <v>120263</v>
      </c>
      <c r="K3218" s="2" t="s">
        <v>122</v>
      </c>
      <c r="L3218" t="s">
        <v>28180</v>
      </c>
      <c r="M3218" s="2">
        <v>1323</v>
      </c>
      <c r="N3218" s="2" t="s">
        <v>19416</v>
      </c>
      <c r="O3218" s="2" t="s">
        <v>19417</v>
      </c>
      <c r="P3218" s="2" t="s">
        <v>19418</v>
      </c>
      <c r="Q3218" s="2" t="s">
        <v>19419</v>
      </c>
      <c r="R3218">
        <v>28</v>
      </c>
      <c r="S3218" s="9">
        <f>SUM(pledge_tiers!B3218:F3218)/pledge_tiers!CZ3218</f>
        <v>0.5947030497592295</v>
      </c>
      <c r="T3218" s="8">
        <f>SUM(pledge_tiers!G3218:K3218)/pledge_tiers!CZ3218</f>
        <v>0.2953451043338684</v>
      </c>
      <c r="U3218" s="8">
        <f>SUM(pledge_tiers!L3218:CX3218)/pledge_tiers!CZ3218</f>
        <v>0.10995184590690209</v>
      </c>
      <c r="V3218">
        <f>VLOOKUP(A3218,cluster_membership!$A$1:$B$4001,2,FALSE)</f>
        <v>5</v>
      </c>
    </row>
    <row r="3219" spans="1:22" x14ac:dyDescent="0.2">
      <c r="A3219" s="2">
        <v>3217</v>
      </c>
      <c r="B3219" s="3">
        <v>45841</v>
      </c>
      <c r="C3219" s="2" t="s">
        <v>19420</v>
      </c>
      <c r="D3219" s="2" t="s">
        <v>19421</v>
      </c>
      <c r="E3219" s="2" t="s">
        <v>23</v>
      </c>
      <c r="F3219" s="2" t="s">
        <v>15</v>
      </c>
      <c r="G3219" s="3">
        <v>35000</v>
      </c>
      <c r="H3219" s="6">
        <f>VLOOKUP(F3219,Exchange_rates!$A$1:$B$13,2,FALSE)</f>
        <v>1</v>
      </c>
      <c r="I3219" s="6">
        <f t="shared" si="100"/>
        <v>35000</v>
      </c>
      <c r="J3219" s="3">
        <f t="shared" si="101"/>
        <v>45841</v>
      </c>
      <c r="K3219" s="2" t="s">
        <v>3651</v>
      </c>
      <c r="L3219" t="s">
        <v>28180</v>
      </c>
      <c r="M3219" s="2">
        <v>1323</v>
      </c>
      <c r="N3219" s="2" t="s">
        <v>19422</v>
      </c>
      <c r="O3219" s="2" t="s">
        <v>19423</v>
      </c>
      <c r="P3219" s="2" t="s">
        <v>19424</v>
      </c>
      <c r="Q3219" s="2" t="s">
        <v>19425</v>
      </c>
      <c r="R3219">
        <v>11</v>
      </c>
      <c r="S3219" s="9">
        <f>SUM(pledge_tiers!B3219:F3219)/pledge_tiers!CZ3219</f>
        <v>0.89800613496932513</v>
      </c>
      <c r="T3219" s="8">
        <f>SUM(pledge_tiers!G3219:K3219)/pledge_tiers!CZ3219</f>
        <v>0.10199386503067484</v>
      </c>
      <c r="U3219" s="8">
        <f>SUM(pledge_tiers!L3219:CX3219)/pledge_tiers!CZ3219</f>
        <v>0</v>
      </c>
      <c r="V3219">
        <f>VLOOKUP(A3219,cluster_membership!$A$1:$B$4001,2,FALSE)</f>
        <v>5</v>
      </c>
    </row>
    <row r="3220" spans="1:22" x14ac:dyDescent="0.2">
      <c r="A3220" s="2">
        <v>3218</v>
      </c>
      <c r="B3220" s="3">
        <v>62906</v>
      </c>
      <c r="C3220" s="2" t="s">
        <v>19426</v>
      </c>
      <c r="D3220" s="2" t="s">
        <v>19427</v>
      </c>
      <c r="E3220" s="2" t="s">
        <v>23</v>
      </c>
      <c r="F3220" s="2" t="s">
        <v>15</v>
      </c>
      <c r="G3220" s="3">
        <v>50000</v>
      </c>
      <c r="H3220" s="6">
        <f>VLOOKUP(F3220,Exchange_rates!$A$1:$B$13,2,FALSE)</f>
        <v>1</v>
      </c>
      <c r="I3220" s="6">
        <f t="shared" si="100"/>
        <v>50000</v>
      </c>
      <c r="J3220" s="3">
        <f t="shared" si="101"/>
        <v>62906</v>
      </c>
      <c r="K3220" s="2" t="s">
        <v>560</v>
      </c>
      <c r="L3220" t="s">
        <v>28180</v>
      </c>
      <c r="M3220" s="2">
        <v>1321</v>
      </c>
      <c r="N3220" s="2" t="s">
        <v>19428</v>
      </c>
      <c r="O3220" s="2" t="s">
        <v>19429</v>
      </c>
      <c r="P3220" s="2" t="s">
        <v>19430</v>
      </c>
      <c r="Q3220" s="2" t="s">
        <v>19431</v>
      </c>
      <c r="R3220">
        <v>6</v>
      </c>
      <c r="S3220" s="9">
        <f>SUM(pledge_tiers!B3220:F3220)/pledge_tiers!CZ3220</f>
        <v>0.99690402476780182</v>
      </c>
      <c r="T3220" s="8">
        <f>SUM(pledge_tiers!G3220:K3220)/pledge_tiers!CZ3220</f>
        <v>3.0959752321981426E-3</v>
      </c>
      <c r="U3220" s="8">
        <f>SUM(pledge_tiers!L3220:CX3220)/pledge_tiers!CZ3220</f>
        <v>0</v>
      </c>
      <c r="V3220">
        <f>VLOOKUP(A3220,cluster_membership!$A$1:$B$4001,2,FALSE)</f>
        <v>5</v>
      </c>
    </row>
    <row r="3221" spans="1:22" x14ac:dyDescent="0.2">
      <c r="A3221" s="2">
        <v>3219</v>
      </c>
      <c r="B3221" s="3">
        <v>116868</v>
      </c>
      <c r="C3221" s="2" t="s">
        <v>19432</v>
      </c>
      <c r="D3221" s="2" t="s">
        <v>19433</v>
      </c>
      <c r="E3221" s="2" t="s">
        <v>14</v>
      </c>
      <c r="F3221" s="2" t="s">
        <v>15</v>
      </c>
      <c r="G3221" s="3">
        <v>15000</v>
      </c>
      <c r="H3221" s="6">
        <f>VLOOKUP(F3221,Exchange_rates!$A$1:$B$13,2,FALSE)</f>
        <v>1</v>
      </c>
      <c r="I3221" s="6">
        <f t="shared" si="100"/>
        <v>15000</v>
      </c>
      <c r="J3221" s="3">
        <f t="shared" si="101"/>
        <v>116868</v>
      </c>
      <c r="K3221" s="2" t="s">
        <v>9004</v>
      </c>
      <c r="L3221" t="s">
        <v>28180</v>
      </c>
      <c r="M3221" s="2">
        <v>1321</v>
      </c>
      <c r="N3221" s="2" t="s">
        <v>19434</v>
      </c>
      <c r="O3221" s="2" t="s">
        <v>19435</v>
      </c>
      <c r="P3221" s="2" t="s">
        <v>19436</v>
      </c>
      <c r="Q3221" s="2" t="s">
        <v>19437</v>
      </c>
      <c r="R3221">
        <v>6</v>
      </c>
      <c r="S3221" s="9">
        <f>SUM(pledge_tiers!B3221:F3221)/pledge_tiers!CZ3221</f>
        <v>1</v>
      </c>
      <c r="T3221" s="8">
        <f>SUM(pledge_tiers!G3221:K3221)/pledge_tiers!CZ3221</f>
        <v>0</v>
      </c>
      <c r="U3221" s="8">
        <f>SUM(pledge_tiers!L3221:CX3221)/pledge_tiers!CZ3221</f>
        <v>0</v>
      </c>
      <c r="V3221">
        <f>VLOOKUP(A3221,cluster_membership!$A$1:$B$4001,2,FALSE)</f>
        <v>5</v>
      </c>
    </row>
    <row r="3222" spans="1:22" x14ac:dyDescent="0.2">
      <c r="A3222" s="2">
        <v>3220</v>
      </c>
      <c r="B3222" s="3">
        <v>75126</v>
      </c>
      <c r="C3222" s="2" t="s">
        <v>19438</v>
      </c>
      <c r="D3222" s="2" t="s">
        <v>19439</v>
      </c>
      <c r="E3222" s="2" t="s">
        <v>581</v>
      </c>
      <c r="F3222" s="2" t="s">
        <v>15</v>
      </c>
      <c r="G3222" s="3">
        <v>15000</v>
      </c>
      <c r="H3222" s="6">
        <f>VLOOKUP(F3222,Exchange_rates!$A$1:$B$13,2,FALSE)</f>
        <v>1</v>
      </c>
      <c r="I3222" s="6">
        <f t="shared" si="100"/>
        <v>15000</v>
      </c>
      <c r="J3222" s="3">
        <f t="shared" si="101"/>
        <v>75126</v>
      </c>
      <c r="K3222" s="2" t="s">
        <v>19440</v>
      </c>
      <c r="L3222" t="s">
        <v>28232</v>
      </c>
      <c r="M3222" s="2">
        <v>1320</v>
      </c>
      <c r="N3222" s="2" t="s">
        <v>19441</v>
      </c>
      <c r="O3222" s="2" t="s">
        <v>19442</v>
      </c>
      <c r="P3222" s="2" t="s">
        <v>19443</v>
      </c>
      <c r="Q3222" s="2" t="s">
        <v>19444</v>
      </c>
      <c r="R3222">
        <v>15</v>
      </c>
      <c r="S3222" s="9">
        <f>SUM(pledge_tiers!B3222:F3222)/pledge_tiers!CZ3222</f>
        <v>0.51726844583987441</v>
      </c>
      <c r="T3222" s="8">
        <f>SUM(pledge_tiers!G3222:K3222)/pledge_tiers!CZ3222</f>
        <v>0.47095761381475665</v>
      </c>
      <c r="U3222" s="8">
        <f>SUM(pledge_tiers!L3222:CX3222)/pledge_tiers!CZ3222</f>
        <v>1.1773940345368918E-2</v>
      </c>
      <c r="V3222">
        <f>VLOOKUP(A3222,cluster_membership!$A$1:$B$4001,2,FALSE)</f>
        <v>5</v>
      </c>
    </row>
    <row r="3223" spans="1:22" x14ac:dyDescent="0.2">
      <c r="A3223" s="2">
        <v>3221</v>
      </c>
      <c r="B3223" s="3">
        <v>23724</v>
      </c>
      <c r="C3223" s="2" t="s">
        <v>19445</v>
      </c>
      <c r="D3223" s="2" t="s">
        <v>19446</v>
      </c>
      <c r="E3223" s="2" t="s">
        <v>847</v>
      </c>
      <c r="F3223" s="2" t="s">
        <v>15</v>
      </c>
      <c r="G3223" s="3">
        <v>5000</v>
      </c>
      <c r="H3223" s="6">
        <f>VLOOKUP(F3223,Exchange_rates!$A$1:$B$13,2,FALSE)</f>
        <v>1</v>
      </c>
      <c r="I3223" s="6">
        <f t="shared" si="100"/>
        <v>5000</v>
      </c>
      <c r="J3223" s="3">
        <f t="shared" si="101"/>
        <v>23724</v>
      </c>
      <c r="K3223" s="2" t="s">
        <v>257</v>
      </c>
      <c r="L3223" t="s">
        <v>28180</v>
      </c>
      <c r="M3223" s="2">
        <v>1320</v>
      </c>
      <c r="N3223" s="2" t="s">
        <v>19447</v>
      </c>
      <c r="O3223" s="2" t="s">
        <v>19448</v>
      </c>
      <c r="P3223" s="2" t="s">
        <v>19449</v>
      </c>
      <c r="Q3223" s="2" t="s">
        <v>19450</v>
      </c>
      <c r="R3223">
        <v>11</v>
      </c>
      <c r="S3223" s="9">
        <f>SUM(pledge_tiers!B3223:F3223)/pledge_tiers!CZ3223</f>
        <v>0.96496572734196495</v>
      </c>
      <c r="T3223" s="8">
        <f>SUM(pledge_tiers!G3223:K3223)/pledge_tiers!CZ3223</f>
        <v>3.5034272658035034E-2</v>
      </c>
      <c r="U3223" s="8">
        <f>SUM(pledge_tiers!L3223:CX3223)/pledge_tiers!CZ3223</f>
        <v>0</v>
      </c>
      <c r="V3223">
        <f>VLOOKUP(A3223,cluster_membership!$A$1:$B$4001,2,FALSE)</f>
        <v>5</v>
      </c>
    </row>
    <row r="3224" spans="1:22" x14ac:dyDescent="0.2">
      <c r="A3224" s="2">
        <v>3222</v>
      </c>
      <c r="B3224" s="3">
        <v>34768</v>
      </c>
      <c r="C3224" s="2" t="s">
        <v>19451</v>
      </c>
      <c r="D3224" s="2" t="s">
        <v>19452</v>
      </c>
      <c r="E3224" s="2" t="s">
        <v>4665</v>
      </c>
      <c r="F3224" s="2" t="s">
        <v>75</v>
      </c>
      <c r="G3224" s="3">
        <v>12500</v>
      </c>
      <c r="H3224" s="6">
        <f>VLOOKUP(F3224,Exchange_rates!$A$1:$B$13,2,FALSE)</f>
        <v>1.24</v>
      </c>
      <c r="I3224" s="6">
        <f t="shared" si="100"/>
        <v>15500</v>
      </c>
      <c r="J3224" s="3">
        <f t="shared" si="101"/>
        <v>43112.32</v>
      </c>
      <c r="K3224" s="2" t="s">
        <v>6369</v>
      </c>
      <c r="L3224" t="s">
        <v>28181</v>
      </c>
      <c r="M3224" s="2">
        <v>1320</v>
      </c>
      <c r="N3224" s="2" t="s">
        <v>19453</v>
      </c>
      <c r="O3224" s="2" t="s">
        <v>19454</v>
      </c>
      <c r="P3224" s="2" t="s">
        <v>19455</v>
      </c>
      <c r="Q3224" s="2" t="s">
        <v>19456</v>
      </c>
      <c r="R3224">
        <v>8</v>
      </c>
      <c r="S3224" s="9">
        <f>SUM(pledge_tiers!B3224:F3224)/pledge_tiers!CZ3224</f>
        <v>0.80854309687261627</v>
      </c>
      <c r="T3224" s="8">
        <f>SUM(pledge_tiers!G3224:K3224)/pledge_tiers!CZ3224</f>
        <v>0.19145690312738367</v>
      </c>
      <c r="U3224" s="8">
        <f>SUM(pledge_tiers!L3224:CX3224)/pledge_tiers!CZ3224</f>
        <v>0</v>
      </c>
      <c r="V3224">
        <f>VLOOKUP(A3224,cluster_membership!$A$1:$B$4001,2,FALSE)</f>
        <v>5</v>
      </c>
    </row>
    <row r="3225" spans="1:22" x14ac:dyDescent="0.2">
      <c r="A3225" s="2">
        <v>3223</v>
      </c>
      <c r="B3225" s="3">
        <v>73383</v>
      </c>
      <c r="C3225" s="2" t="s">
        <v>19457</v>
      </c>
      <c r="D3225" s="2" t="s">
        <v>19458</v>
      </c>
      <c r="E3225" s="2" t="s">
        <v>581</v>
      </c>
      <c r="F3225" s="2" t="s">
        <v>15</v>
      </c>
      <c r="G3225" s="3">
        <v>30000</v>
      </c>
      <c r="H3225" s="6">
        <f>VLOOKUP(F3225,Exchange_rates!$A$1:$B$13,2,FALSE)</f>
        <v>1</v>
      </c>
      <c r="I3225" s="6">
        <f t="shared" si="100"/>
        <v>30000</v>
      </c>
      <c r="J3225" s="3">
        <f t="shared" si="101"/>
        <v>73383</v>
      </c>
      <c r="K3225" s="2" t="s">
        <v>47</v>
      </c>
      <c r="L3225" t="s">
        <v>28180</v>
      </c>
      <c r="M3225" s="2">
        <v>1319</v>
      </c>
      <c r="N3225" s="2" t="s">
        <v>19459</v>
      </c>
      <c r="O3225" s="2" t="s">
        <v>19460</v>
      </c>
      <c r="P3225" s="2" t="s">
        <v>19461</v>
      </c>
      <c r="Q3225" s="2" t="s">
        <v>19462</v>
      </c>
      <c r="R3225">
        <v>15</v>
      </c>
      <c r="S3225" s="9">
        <f>SUM(pledge_tiers!B3225:F3225)/pledge_tiers!CZ3225</f>
        <v>0.57395993836671799</v>
      </c>
      <c r="T3225" s="8">
        <f>SUM(pledge_tiers!G3225:K3225)/pledge_tiers!CZ3225</f>
        <v>0.40138674884437597</v>
      </c>
      <c r="U3225" s="8">
        <f>SUM(pledge_tiers!L3225:CX3225)/pledge_tiers!CZ3225</f>
        <v>2.465331278890601E-2</v>
      </c>
      <c r="V3225">
        <f>VLOOKUP(A3225,cluster_membership!$A$1:$B$4001,2,FALSE)</f>
        <v>5</v>
      </c>
    </row>
    <row r="3226" spans="1:22" x14ac:dyDescent="0.2">
      <c r="A3226" s="2">
        <v>3224</v>
      </c>
      <c r="B3226" s="3">
        <v>123577</v>
      </c>
      <c r="C3226" s="2" t="s">
        <v>19463</v>
      </c>
      <c r="D3226" s="2" t="s">
        <v>19464</v>
      </c>
      <c r="E3226" s="2" t="s">
        <v>8058</v>
      </c>
      <c r="F3226" s="2" t="s">
        <v>75</v>
      </c>
      <c r="G3226" s="3">
        <v>100000</v>
      </c>
      <c r="H3226" s="6">
        <f>VLOOKUP(F3226,Exchange_rates!$A$1:$B$13,2,FALSE)</f>
        <v>1.24</v>
      </c>
      <c r="I3226" s="6">
        <f t="shared" si="100"/>
        <v>124000</v>
      </c>
      <c r="J3226" s="3">
        <f t="shared" si="101"/>
        <v>153235.48000000001</v>
      </c>
      <c r="K3226" s="2" t="s">
        <v>827</v>
      </c>
      <c r="L3226" t="s">
        <v>28181</v>
      </c>
      <c r="M3226" s="2">
        <v>1319</v>
      </c>
      <c r="N3226" s="2" t="s">
        <v>19465</v>
      </c>
      <c r="O3226" s="2" t="s">
        <v>19466</v>
      </c>
      <c r="P3226" s="2" t="s">
        <v>19467</v>
      </c>
      <c r="Q3226" s="2" t="s">
        <v>19468</v>
      </c>
      <c r="R3226">
        <v>22</v>
      </c>
      <c r="S3226" s="9">
        <f>SUM(pledge_tiers!B3226:F3226)/pledge_tiers!CZ3226</f>
        <v>0.40181518151815182</v>
      </c>
      <c r="T3226" s="8">
        <f>SUM(pledge_tiers!G3226:K3226)/pledge_tiers!CZ3226</f>
        <v>0.46039603960396042</v>
      </c>
      <c r="U3226" s="8">
        <f>SUM(pledge_tiers!L3226:CX3226)/pledge_tiers!CZ3226</f>
        <v>0.13778877887788779</v>
      </c>
      <c r="V3226">
        <f>VLOOKUP(A3226,cluster_membership!$A$1:$B$4001,2,FALSE)</f>
        <v>5</v>
      </c>
    </row>
    <row r="3227" spans="1:22" x14ac:dyDescent="0.2">
      <c r="A3227" s="2">
        <v>3225</v>
      </c>
      <c r="B3227" s="3">
        <v>35200</v>
      </c>
      <c r="C3227" s="2" t="s">
        <v>19469</v>
      </c>
      <c r="D3227" s="2" t="s">
        <v>19470</v>
      </c>
      <c r="E3227" s="2" t="s">
        <v>4573</v>
      </c>
      <c r="F3227" s="2" t="s">
        <v>15</v>
      </c>
      <c r="G3227" s="3">
        <v>30000</v>
      </c>
      <c r="H3227" s="6">
        <f>VLOOKUP(F3227,Exchange_rates!$A$1:$B$13,2,FALSE)</f>
        <v>1</v>
      </c>
      <c r="I3227" s="6">
        <f t="shared" si="100"/>
        <v>30000</v>
      </c>
      <c r="J3227" s="3">
        <f t="shared" si="101"/>
        <v>35200</v>
      </c>
      <c r="K3227" s="2" t="s">
        <v>257</v>
      </c>
      <c r="L3227" t="s">
        <v>28180</v>
      </c>
      <c r="M3227" s="2">
        <v>1319</v>
      </c>
      <c r="N3227" s="2" t="s">
        <v>19471</v>
      </c>
      <c r="O3227" s="2" t="s">
        <v>19472</v>
      </c>
      <c r="P3227" s="2" t="s">
        <v>19473</v>
      </c>
      <c r="Q3227" s="2" t="s">
        <v>19474</v>
      </c>
      <c r="R3227">
        <v>17</v>
      </c>
      <c r="S3227" s="9">
        <f>SUM(pledge_tiers!B3227:F3227)/pledge_tiers!CZ3227</f>
        <v>0.76911196911196911</v>
      </c>
      <c r="T3227" s="8">
        <f>SUM(pledge_tiers!G3227:K3227)/pledge_tiers!CZ3227</f>
        <v>0.22393822393822393</v>
      </c>
      <c r="U3227" s="8">
        <f>SUM(pledge_tiers!L3227:CX3227)/pledge_tiers!CZ3227</f>
        <v>6.9498069498069494E-3</v>
      </c>
      <c r="V3227">
        <f>VLOOKUP(A3227,cluster_membership!$A$1:$B$4001,2,FALSE)</f>
        <v>5</v>
      </c>
    </row>
    <row r="3228" spans="1:22" x14ac:dyDescent="0.2">
      <c r="A3228" s="2">
        <v>3226</v>
      </c>
      <c r="B3228" s="3">
        <v>46338</v>
      </c>
      <c r="C3228" s="2" t="s">
        <v>19475</v>
      </c>
      <c r="D3228" s="2" t="s">
        <v>19476</v>
      </c>
      <c r="E3228" s="2" t="s">
        <v>1712</v>
      </c>
      <c r="F3228" s="2" t="s">
        <v>15</v>
      </c>
      <c r="G3228" s="3">
        <v>8000</v>
      </c>
      <c r="H3228" s="6">
        <f>VLOOKUP(F3228,Exchange_rates!$A$1:$B$13,2,FALSE)</f>
        <v>1</v>
      </c>
      <c r="I3228" s="6">
        <f t="shared" si="100"/>
        <v>8000</v>
      </c>
      <c r="J3228" s="3">
        <f t="shared" si="101"/>
        <v>46338</v>
      </c>
      <c r="K3228" s="2" t="s">
        <v>560</v>
      </c>
      <c r="L3228" t="s">
        <v>28180</v>
      </c>
      <c r="M3228" s="2">
        <v>1319</v>
      </c>
      <c r="N3228" s="2" t="s">
        <v>19477</v>
      </c>
      <c r="O3228" s="2" t="s">
        <v>19478</v>
      </c>
      <c r="P3228" s="2" t="s">
        <v>19479</v>
      </c>
      <c r="Q3228" s="2" t="s">
        <v>19480</v>
      </c>
      <c r="R3228">
        <v>13</v>
      </c>
      <c r="S3228" s="9">
        <f>SUM(pledge_tiers!B3228:F3228)/pledge_tiers!CZ3228</f>
        <v>0.92933947772657455</v>
      </c>
      <c r="T3228" s="8">
        <f>SUM(pledge_tiers!G3228:K3228)/pledge_tiers!CZ3228</f>
        <v>5.2995391705069124E-2</v>
      </c>
      <c r="U3228" s="8">
        <f>SUM(pledge_tiers!L3228:CX3228)/pledge_tiers!CZ3228</f>
        <v>1.7665130568356373E-2</v>
      </c>
      <c r="V3228">
        <f>VLOOKUP(A3228,cluster_membership!$A$1:$B$4001,2,FALSE)</f>
        <v>5</v>
      </c>
    </row>
    <row r="3229" spans="1:22" x14ac:dyDescent="0.2">
      <c r="A3229" s="2">
        <v>3227</v>
      </c>
      <c r="B3229" s="3">
        <v>36927</v>
      </c>
      <c r="C3229" s="2" t="s">
        <v>19481</v>
      </c>
      <c r="D3229" s="2" t="s">
        <v>19294</v>
      </c>
      <c r="E3229" s="2" t="s">
        <v>573</v>
      </c>
      <c r="F3229" s="2" t="s">
        <v>75</v>
      </c>
      <c r="G3229" s="3">
        <v>4000</v>
      </c>
      <c r="H3229" s="6">
        <f>VLOOKUP(F3229,Exchange_rates!$A$1:$B$13,2,FALSE)</f>
        <v>1.24</v>
      </c>
      <c r="I3229" s="6">
        <f t="shared" si="100"/>
        <v>4960</v>
      </c>
      <c r="J3229" s="3">
        <f t="shared" si="101"/>
        <v>45789.48</v>
      </c>
      <c r="K3229" s="2" t="s">
        <v>19295</v>
      </c>
      <c r="L3229" t="s">
        <v>28181</v>
      </c>
      <c r="M3229" s="2">
        <v>1319</v>
      </c>
      <c r="N3229" s="2" t="s">
        <v>19482</v>
      </c>
      <c r="O3229" s="2" t="s">
        <v>19483</v>
      </c>
      <c r="P3229" s="2" t="s">
        <v>19484</v>
      </c>
      <c r="Q3229" s="2" t="s">
        <v>19485</v>
      </c>
      <c r="R3229">
        <v>10</v>
      </c>
      <c r="S3229" s="9">
        <f>SUM(pledge_tiers!B3229:F3229)/pledge_tiers!CZ3229</f>
        <v>0.80534351145038163</v>
      </c>
      <c r="T3229" s="8">
        <f>SUM(pledge_tiers!G3229:K3229)/pledge_tiers!CZ3229</f>
        <v>0.19465648854961831</v>
      </c>
      <c r="U3229" s="8">
        <f>SUM(pledge_tiers!L3229:CX3229)/pledge_tiers!CZ3229</f>
        <v>0</v>
      </c>
      <c r="V3229">
        <f>VLOOKUP(A3229,cluster_membership!$A$1:$B$4001,2,FALSE)</f>
        <v>5</v>
      </c>
    </row>
    <row r="3230" spans="1:22" x14ac:dyDescent="0.2">
      <c r="A3230" s="2">
        <v>3228</v>
      </c>
      <c r="B3230" s="3">
        <v>119629</v>
      </c>
      <c r="C3230" s="2" t="s">
        <v>19486</v>
      </c>
      <c r="D3230" s="2" t="s">
        <v>19487</v>
      </c>
      <c r="E3230" s="2" t="s">
        <v>23</v>
      </c>
      <c r="F3230" s="2" t="s">
        <v>15</v>
      </c>
      <c r="G3230" s="3">
        <v>45000</v>
      </c>
      <c r="H3230" s="6">
        <f>VLOOKUP(F3230,Exchange_rates!$A$1:$B$13,2,FALSE)</f>
        <v>1</v>
      </c>
      <c r="I3230" s="6">
        <f t="shared" si="100"/>
        <v>45000</v>
      </c>
      <c r="J3230" s="3">
        <f t="shared" si="101"/>
        <v>119629</v>
      </c>
      <c r="K3230" s="2" t="s">
        <v>2543</v>
      </c>
      <c r="L3230" t="s">
        <v>28180</v>
      </c>
      <c r="M3230" s="2">
        <v>1319</v>
      </c>
      <c r="N3230" s="2" t="s">
        <v>19488</v>
      </c>
      <c r="O3230" s="2" t="s">
        <v>19489</v>
      </c>
      <c r="P3230" s="2" t="s">
        <v>19490</v>
      </c>
      <c r="Q3230" s="2" t="s">
        <v>19491</v>
      </c>
      <c r="R3230">
        <v>11</v>
      </c>
      <c r="S3230" s="9">
        <f>SUM(pledge_tiers!B3230:F3230)/pledge_tiers!CZ3230</f>
        <v>0.81679389312977102</v>
      </c>
      <c r="T3230" s="8">
        <f>SUM(pledge_tiers!G3230:K3230)/pledge_tiers!CZ3230</f>
        <v>0.18244274809160305</v>
      </c>
      <c r="U3230" s="8">
        <f>SUM(pledge_tiers!L3230:CX3230)/pledge_tiers!CZ3230</f>
        <v>7.6335877862595419E-4</v>
      </c>
      <c r="V3230">
        <f>VLOOKUP(A3230,cluster_membership!$A$1:$B$4001,2,FALSE)</f>
        <v>5</v>
      </c>
    </row>
    <row r="3231" spans="1:22" x14ac:dyDescent="0.2">
      <c r="A3231" s="2">
        <v>3229</v>
      </c>
      <c r="B3231" s="3">
        <v>55633</v>
      </c>
      <c r="C3231" s="2" t="s">
        <v>19492</v>
      </c>
      <c r="D3231" s="2" t="s">
        <v>4130</v>
      </c>
      <c r="E3231" s="2" t="s">
        <v>6405</v>
      </c>
      <c r="F3231" s="2" t="s">
        <v>15</v>
      </c>
      <c r="G3231" s="3">
        <v>40000</v>
      </c>
      <c r="H3231" s="6">
        <f>VLOOKUP(F3231,Exchange_rates!$A$1:$B$13,2,FALSE)</f>
        <v>1</v>
      </c>
      <c r="I3231" s="6">
        <f t="shared" si="100"/>
        <v>40000</v>
      </c>
      <c r="J3231" s="3">
        <f t="shared" si="101"/>
        <v>55633</v>
      </c>
      <c r="K3231" s="2" t="s">
        <v>3577</v>
      </c>
      <c r="L3231" t="s">
        <v>28180</v>
      </c>
      <c r="M3231" s="2">
        <v>1319</v>
      </c>
      <c r="N3231" s="2" t="s">
        <v>19493</v>
      </c>
      <c r="O3231" s="2" t="s">
        <v>19494</v>
      </c>
      <c r="P3231" s="2" t="s">
        <v>19495</v>
      </c>
      <c r="Q3231" s="2" t="s">
        <v>19496</v>
      </c>
      <c r="R3231">
        <v>11</v>
      </c>
      <c r="S3231" s="9">
        <f>SUM(pledge_tiers!B3231:F3231)/pledge_tiers!CZ3231</f>
        <v>0.95513307984790874</v>
      </c>
      <c r="T3231" s="8">
        <f>SUM(pledge_tiers!G3231:K3231)/pledge_tiers!CZ3231</f>
        <v>4.4866920152091254E-2</v>
      </c>
      <c r="U3231" s="8">
        <f>SUM(pledge_tiers!L3231:CX3231)/pledge_tiers!CZ3231</f>
        <v>0</v>
      </c>
      <c r="V3231">
        <f>VLOOKUP(A3231,cluster_membership!$A$1:$B$4001,2,FALSE)</f>
        <v>5</v>
      </c>
    </row>
    <row r="3232" spans="1:22" x14ac:dyDescent="0.2">
      <c r="A3232" s="2">
        <v>3230</v>
      </c>
      <c r="B3232" s="3">
        <v>1925</v>
      </c>
      <c r="C3232" s="2" t="s">
        <v>19497</v>
      </c>
      <c r="D3232" s="2" t="s">
        <v>19498</v>
      </c>
      <c r="E3232" s="2" t="s">
        <v>3037</v>
      </c>
      <c r="F3232" s="2" t="s">
        <v>75</v>
      </c>
      <c r="G3232" s="3">
        <v>10</v>
      </c>
      <c r="H3232" s="6">
        <f>VLOOKUP(F3232,Exchange_rates!$A$1:$B$13,2,FALSE)</f>
        <v>1.24</v>
      </c>
      <c r="I3232" s="6">
        <f t="shared" si="100"/>
        <v>12.4</v>
      </c>
      <c r="J3232" s="3">
        <f t="shared" si="101"/>
        <v>2387</v>
      </c>
      <c r="K3232" s="2" t="s">
        <v>827</v>
      </c>
      <c r="L3232" t="s">
        <v>28181</v>
      </c>
      <c r="M3232" s="2">
        <v>1318</v>
      </c>
      <c r="N3232" s="2" t="s">
        <v>19499</v>
      </c>
      <c r="O3232" s="2" t="s">
        <v>19500</v>
      </c>
      <c r="P3232" s="2" t="s">
        <v>19501</v>
      </c>
      <c r="Q3232" s="2" t="s">
        <v>19502</v>
      </c>
      <c r="R3232">
        <v>1</v>
      </c>
      <c r="S3232" s="9">
        <f>SUM(pledge_tiers!B3232:F3232)/pledge_tiers!CZ3232</f>
        <v>1</v>
      </c>
      <c r="T3232" s="8">
        <f>SUM(pledge_tiers!G3232:K3232)/pledge_tiers!CZ3232</f>
        <v>0</v>
      </c>
      <c r="U3232" s="8">
        <f>SUM(pledge_tiers!L3232:CX3232)/pledge_tiers!CZ3232</f>
        <v>0</v>
      </c>
      <c r="V3232">
        <f>VLOOKUP(A3232,cluster_membership!$A$1:$B$4001,2,FALSE)</f>
        <v>5</v>
      </c>
    </row>
    <row r="3233" spans="1:22" x14ac:dyDescent="0.2">
      <c r="A3233" s="2">
        <v>3231</v>
      </c>
      <c r="B3233" s="3">
        <v>233852</v>
      </c>
      <c r="C3233" s="2" t="s">
        <v>19503</v>
      </c>
      <c r="D3233" s="2" t="s">
        <v>19504</v>
      </c>
      <c r="E3233" s="2" t="s">
        <v>497</v>
      </c>
      <c r="F3233" s="2" t="s">
        <v>15</v>
      </c>
      <c r="G3233" s="3">
        <v>50000</v>
      </c>
      <c r="H3233" s="6">
        <f>VLOOKUP(F3233,Exchange_rates!$A$1:$B$13,2,FALSE)</f>
        <v>1</v>
      </c>
      <c r="I3233" s="6">
        <f t="shared" si="100"/>
        <v>50000</v>
      </c>
      <c r="J3233" s="3">
        <f t="shared" si="101"/>
        <v>233852</v>
      </c>
      <c r="K3233" s="2" t="s">
        <v>250</v>
      </c>
      <c r="L3233" t="s">
        <v>28180</v>
      </c>
      <c r="M3233" s="2">
        <v>1318</v>
      </c>
      <c r="N3233" s="2" t="s">
        <v>19505</v>
      </c>
      <c r="O3233" s="2" t="s">
        <v>19506</v>
      </c>
      <c r="P3233" s="2" t="s">
        <v>19507</v>
      </c>
      <c r="Q3233" s="2" t="s">
        <v>19508</v>
      </c>
      <c r="R3233">
        <v>14</v>
      </c>
      <c r="S3233" s="9">
        <f>SUM(pledge_tiers!B3233:F3233)/pledge_tiers!CZ3233</f>
        <v>0.51032899770466722</v>
      </c>
      <c r="T3233" s="8">
        <f>SUM(pledge_tiers!G3233:K3233)/pledge_tiers!CZ3233</f>
        <v>0.44605967865340473</v>
      </c>
      <c r="U3233" s="8">
        <f>SUM(pledge_tiers!L3233:CX3233)/pledge_tiers!CZ3233</f>
        <v>4.3611323641928081E-2</v>
      </c>
      <c r="V3233">
        <f>VLOOKUP(A3233,cluster_membership!$A$1:$B$4001,2,FALSE)</f>
        <v>5</v>
      </c>
    </row>
    <row r="3234" spans="1:22" x14ac:dyDescent="0.2">
      <c r="A3234" s="2">
        <v>3232</v>
      </c>
      <c r="B3234" s="3">
        <v>58644</v>
      </c>
      <c r="C3234" s="2" t="s">
        <v>19509</v>
      </c>
      <c r="D3234" s="2" t="s">
        <v>19510</v>
      </c>
      <c r="E3234" s="2" t="s">
        <v>46</v>
      </c>
      <c r="F3234" s="2" t="s">
        <v>15</v>
      </c>
      <c r="G3234" s="3">
        <v>50000</v>
      </c>
      <c r="H3234" s="6">
        <f>VLOOKUP(F3234,Exchange_rates!$A$1:$B$13,2,FALSE)</f>
        <v>1</v>
      </c>
      <c r="I3234" s="6">
        <f t="shared" si="100"/>
        <v>50000</v>
      </c>
      <c r="J3234" s="3">
        <f t="shared" si="101"/>
        <v>58644</v>
      </c>
      <c r="K3234" s="2" t="s">
        <v>505</v>
      </c>
      <c r="L3234" t="s">
        <v>28180</v>
      </c>
      <c r="M3234" s="2">
        <v>1318</v>
      </c>
      <c r="N3234" s="2" t="s">
        <v>19511</v>
      </c>
      <c r="O3234" s="2" t="s">
        <v>19512</v>
      </c>
      <c r="P3234" s="2" t="s">
        <v>19513</v>
      </c>
      <c r="Q3234" s="2" t="s">
        <v>19514</v>
      </c>
      <c r="R3234">
        <v>15</v>
      </c>
      <c r="S3234" s="9">
        <f>SUM(pledge_tiers!B3234:F3234)/pledge_tiers!CZ3234</f>
        <v>0.57644305772230886</v>
      </c>
      <c r="T3234" s="8">
        <f>SUM(pledge_tiers!G3234:K3234)/pledge_tiers!CZ3234</f>
        <v>0.41731669266770671</v>
      </c>
      <c r="U3234" s="8">
        <f>SUM(pledge_tiers!L3234:CX3234)/pledge_tiers!CZ3234</f>
        <v>6.2402496099843996E-3</v>
      </c>
      <c r="V3234">
        <f>VLOOKUP(A3234,cluster_membership!$A$1:$B$4001,2,FALSE)</f>
        <v>5</v>
      </c>
    </row>
    <row r="3235" spans="1:22" x14ac:dyDescent="0.2">
      <c r="A3235" s="2">
        <v>3233</v>
      </c>
      <c r="B3235" s="3">
        <v>74781</v>
      </c>
      <c r="C3235" s="2" t="s">
        <v>19515</v>
      </c>
      <c r="D3235" s="2" t="s">
        <v>19516</v>
      </c>
      <c r="E3235" s="2" t="s">
        <v>46</v>
      </c>
      <c r="F3235" s="2" t="s">
        <v>15</v>
      </c>
      <c r="G3235" s="3">
        <v>20000</v>
      </c>
      <c r="H3235" s="6">
        <f>VLOOKUP(F3235,Exchange_rates!$A$1:$B$13,2,FALSE)</f>
        <v>1</v>
      </c>
      <c r="I3235" s="6">
        <f t="shared" si="100"/>
        <v>20000</v>
      </c>
      <c r="J3235" s="3">
        <f t="shared" si="101"/>
        <v>74781</v>
      </c>
      <c r="K3235" s="2" t="s">
        <v>3463</v>
      </c>
      <c r="L3235" t="s">
        <v>28180</v>
      </c>
      <c r="M3235" s="2">
        <v>1318</v>
      </c>
      <c r="N3235" s="2" t="s">
        <v>19517</v>
      </c>
      <c r="O3235" s="2" t="s">
        <v>19518</v>
      </c>
      <c r="P3235" s="2" t="s">
        <v>19519</v>
      </c>
      <c r="Q3235" s="2" t="s">
        <v>19520</v>
      </c>
      <c r="R3235">
        <v>15</v>
      </c>
      <c r="S3235" s="9">
        <f>SUM(pledge_tiers!B3235:F3235)/pledge_tiers!CZ3235</f>
        <v>0.64076923076923076</v>
      </c>
      <c r="T3235" s="8">
        <f>SUM(pledge_tiers!G3235:K3235)/pledge_tiers!CZ3235</f>
        <v>0.34076923076923077</v>
      </c>
      <c r="U3235" s="8">
        <f>SUM(pledge_tiers!L3235:CX3235)/pledge_tiers!CZ3235</f>
        <v>1.8461538461538463E-2</v>
      </c>
      <c r="V3235">
        <f>VLOOKUP(A3235,cluster_membership!$A$1:$B$4001,2,FALSE)</f>
        <v>5</v>
      </c>
    </row>
    <row r="3236" spans="1:22" x14ac:dyDescent="0.2">
      <c r="A3236" s="2">
        <v>3234</v>
      </c>
      <c r="B3236" s="3">
        <v>41656</v>
      </c>
      <c r="C3236" s="2" t="s">
        <v>19521</v>
      </c>
      <c r="D3236" s="2" t="s">
        <v>19522</v>
      </c>
      <c r="E3236" s="2" t="s">
        <v>23</v>
      </c>
      <c r="F3236" s="2" t="s">
        <v>15</v>
      </c>
      <c r="G3236" s="3">
        <v>15000</v>
      </c>
      <c r="H3236" s="6">
        <f>VLOOKUP(F3236,Exchange_rates!$A$1:$B$13,2,FALSE)</f>
        <v>1</v>
      </c>
      <c r="I3236" s="6">
        <f t="shared" si="100"/>
        <v>15000</v>
      </c>
      <c r="J3236" s="3">
        <f t="shared" si="101"/>
        <v>41656</v>
      </c>
      <c r="K3236" s="2" t="s">
        <v>47</v>
      </c>
      <c r="L3236" t="s">
        <v>28180</v>
      </c>
      <c r="M3236" s="2">
        <v>1317</v>
      </c>
      <c r="N3236" s="2" t="s">
        <v>19523</v>
      </c>
      <c r="O3236" s="2" t="s">
        <v>19524</v>
      </c>
      <c r="P3236" s="2" t="s">
        <v>19525</v>
      </c>
      <c r="Q3236" s="2" t="s">
        <v>19526</v>
      </c>
      <c r="R3236">
        <v>10</v>
      </c>
      <c r="S3236" s="9">
        <f>SUM(pledge_tiers!B3236:F3236)/pledge_tiers!CZ3236</f>
        <v>0.20045731707317074</v>
      </c>
      <c r="T3236" s="8">
        <f>SUM(pledge_tiers!G3236:K3236)/pledge_tiers!CZ3236</f>
        <v>0.79954268292682928</v>
      </c>
      <c r="U3236" s="8">
        <f>SUM(pledge_tiers!L3236:CX3236)/pledge_tiers!CZ3236</f>
        <v>0</v>
      </c>
      <c r="V3236">
        <f>VLOOKUP(A3236,cluster_membership!$A$1:$B$4001,2,FALSE)</f>
        <v>5</v>
      </c>
    </row>
    <row r="3237" spans="1:22" x14ac:dyDescent="0.2">
      <c r="A3237" s="2">
        <v>3235</v>
      </c>
      <c r="B3237" s="3">
        <v>72378</v>
      </c>
      <c r="C3237" s="2" t="s">
        <v>19527</v>
      </c>
      <c r="D3237" s="2" t="s">
        <v>19528</v>
      </c>
      <c r="E3237" s="2" t="s">
        <v>10562</v>
      </c>
      <c r="F3237" s="2" t="s">
        <v>15</v>
      </c>
      <c r="G3237" s="3">
        <v>50000</v>
      </c>
      <c r="H3237" s="6">
        <f>VLOOKUP(F3237,Exchange_rates!$A$1:$B$13,2,FALSE)</f>
        <v>1</v>
      </c>
      <c r="I3237" s="6">
        <f t="shared" si="100"/>
        <v>50000</v>
      </c>
      <c r="J3237" s="3">
        <f t="shared" si="101"/>
        <v>72378</v>
      </c>
      <c r="K3237" s="2" t="s">
        <v>869</v>
      </c>
      <c r="L3237" t="s">
        <v>28180</v>
      </c>
      <c r="M3237" s="2">
        <v>1317</v>
      </c>
      <c r="N3237" s="2" t="s">
        <v>19529</v>
      </c>
      <c r="O3237" s="2" t="s">
        <v>19530</v>
      </c>
      <c r="P3237" s="2" t="s">
        <v>19531</v>
      </c>
      <c r="Q3237" s="2" t="s">
        <v>19532</v>
      </c>
      <c r="R3237">
        <v>62</v>
      </c>
      <c r="S3237" s="9">
        <f>SUM(pledge_tiers!B3237:F3237)/pledge_tiers!CZ3237</f>
        <v>0.76788432267884321</v>
      </c>
      <c r="T3237" s="8">
        <f>SUM(pledge_tiers!G3237:K3237)/pledge_tiers!CZ3237</f>
        <v>7.9147640791476404E-2</v>
      </c>
      <c r="U3237" s="8">
        <f>SUM(pledge_tiers!L3237:CX3237)/pledge_tiers!CZ3237</f>
        <v>0.15296803652968036</v>
      </c>
      <c r="V3237">
        <f>VLOOKUP(A3237,cluster_membership!$A$1:$B$4001,2,FALSE)</f>
        <v>5</v>
      </c>
    </row>
    <row r="3238" spans="1:22" x14ac:dyDescent="0.2">
      <c r="A3238" s="2">
        <v>3236</v>
      </c>
      <c r="B3238" s="3">
        <v>54762</v>
      </c>
      <c r="C3238" s="2" t="s">
        <v>19533</v>
      </c>
      <c r="D3238" s="2" t="s">
        <v>19534</v>
      </c>
      <c r="E3238" s="2" t="s">
        <v>83</v>
      </c>
      <c r="F3238" s="2" t="s">
        <v>15</v>
      </c>
      <c r="G3238" s="3">
        <v>7500</v>
      </c>
      <c r="H3238" s="6">
        <f>VLOOKUP(F3238,Exchange_rates!$A$1:$B$13,2,FALSE)</f>
        <v>1</v>
      </c>
      <c r="I3238" s="6">
        <f t="shared" si="100"/>
        <v>7500</v>
      </c>
      <c r="J3238" s="3">
        <f t="shared" si="101"/>
        <v>54762</v>
      </c>
      <c r="K3238" s="2" t="s">
        <v>16</v>
      </c>
      <c r="L3238" t="s">
        <v>28180</v>
      </c>
      <c r="M3238" s="2">
        <v>1317</v>
      </c>
      <c r="N3238" s="2" t="s">
        <v>19535</v>
      </c>
      <c r="O3238" s="2" t="s">
        <v>19536</v>
      </c>
      <c r="P3238" s="2" t="s">
        <v>19537</v>
      </c>
      <c r="Q3238" s="2" t="s">
        <v>19538</v>
      </c>
      <c r="R3238">
        <v>11</v>
      </c>
      <c r="S3238" s="9">
        <f>SUM(pledge_tiers!B3238:F3238)/pledge_tiers!CZ3238</f>
        <v>0.78086419753086422</v>
      </c>
      <c r="T3238" s="8">
        <f>SUM(pledge_tiers!G3238:K3238)/pledge_tiers!CZ3238</f>
        <v>0.21682098765432098</v>
      </c>
      <c r="U3238" s="8">
        <f>SUM(pledge_tiers!L3238:CX3238)/pledge_tiers!CZ3238</f>
        <v>2.3148148148148147E-3</v>
      </c>
      <c r="V3238">
        <f>VLOOKUP(A3238,cluster_membership!$A$1:$B$4001,2,FALSE)</f>
        <v>5</v>
      </c>
    </row>
    <row r="3239" spans="1:22" x14ac:dyDescent="0.2">
      <c r="A3239" s="2">
        <v>3237</v>
      </c>
      <c r="B3239" s="3">
        <v>76381</v>
      </c>
      <c r="C3239" s="2" t="s">
        <v>19539</v>
      </c>
      <c r="D3239" s="2" t="s">
        <v>19540</v>
      </c>
      <c r="E3239" s="2" t="s">
        <v>8592</v>
      </c>
      <c r="F3239" s="2" t="s">
        <v>15</v>
      </c>
      <c r="G3239" s="3">
        <v>65000</v>
      </c>
      <c r="H3239" s="6">
        <f>VLOOKUP(F3239,Exchange_rates!$A$1:$B$13,2,FALSE)</f>
        <v>1</v>
      </c>
      <c r="I3239" s="6">
        <f t="shared" si="100"/>
        <v>65000</v>
      </c>
      <c r="J3239" s="3">
        <f t="shared" si="101"/>
        <v>76381</v>
      </c>
      <c r="K3239" s="2" t="s">
        <v>19541</v>
      </c>
      <c r="L3239" t="s">
        <v>28180</v>
      </c>
      <c r="M3239" s="2">
        <v>1317</v>
      </c>
      <c r="N3239" s="2" t="s">
        <v>19542</v>
      </c>
      <c r="O3239" s="2" t="s">
        <v>19543</v>
      </c>
      <c r="P3239" s="2" t="s">
        <v>19544</v>
      </c>
      <c r="Q3239" s="2" t="s">
        <v>19545</v>
      </c>
      <c r="R3239">
        <v>20</v>
      </c>
      <c r="S3239" s="9">
        <f>SUM(pledge_tiers!B3239:F3239)/pledge_tiers!CZ3239</f>
        <v>0.69256756756756754</v>
      </c>
      <c r="T3239" s="8">
        <f>SUM(pledge_tiers!G3239:K3239)/pledge_tiers!CZ3239</f>
        <v>0.26773648648648651</v>
      </c>
      <c r="U3239" s="8">
        <f>SUM(pledge_tiers!L3239:CX3239)/pledge_tiers!CZ3239</f>
        <v>3.9695945945945943E-2</v>
      </c>
      <c r="V3239">
        <f>VLOOKUP(A3239,cluster_membership!$A$1:$B$4001,2,FALSE)</f>
        <v>5</v>
      </c>
    </row>
    <row r="3240" spans="1:22" x14ac:dyDescent="0.2">
      <c r="A3240" s="2">
        <v>3238</v>
      </c>
      <c r="B3240" s="3">
        <v>92181</v>
      </c>
      <c r="C3240" s="2" t="s">
        <v>19546</v>
      </c>
      <c r="D3240" s="2" t="s">
        <v>19547</v>
      </c>
      <c r="E3240" s="2" t="s">
        <v>559</v>
      </c>
      <c r="F3240" s="2" t="s">
        <v>15</v>
      </c>
      <c r="G3240" s="3">
        <v>75000</v>
      </c>
      <c r="H3240" s="6">
        <f>VLOOKUP(F3240,Exchange_rates!$A$1:$B$13,2,FALSE)</f>
        <v>1</v>
      </c>
      <c r="I3240" s="6">
        <f t="shared" si="100"/>
        <v>75000</v>
      </c>
      <c r="J3240" s="3">
        <f t="shared" si="101"/>
        <v>92181</v>
      </c>
      <c r="K3240" s="2" t="s">
        <v>162</v>
      </c>
      <c r="L3240" t="s">
        <v>28180</v>
      </c>
      <c r="M3240" s="2">
        <v>1316</v>
      </c>
      <c r="N3240" s="2" t="s">
        <v>19548</v>
      </c>
      <c r="O3240" s="2" t="s">
        <v>19549</v>
      </c>
      <c r="P3240" s="2" t="s">
        <v>19550</v>
      </c>
      <c r="Q3240" s="2" t="s">
        <v>19551</v>
      </c>
      <c r="R3240">
        <v>13</v>
      </c>
      <c r="S3240" s="9">
        <f>SUM(pledge_tiers!B3240:F3240)/pledge_tiers!CZ3240</f>
        <v>0.93611987381703465</v>
      </c>
      <c r="T3240" s="8">
        <f>SUM(pledge_tiers!G3240:K3240)/pledge_tiers!CZ3240</f>
        <v>5.9148264984227129E-2</v>
      </c>
      <c r="U3240" s="8">
        <f>SUM(pledge_tiers!L3240:CX3240)/pledge_tiers!CZ3240</f>
        <v>4.7318611987381704E-3</v>
      </c>
      <c r="V3240">
        <f>VLOOKUP(A3240,cluster_membership!$A$1:$B$4001,2,FALSE)</f>
        <v>5</v>
      </c>
    </row>
    <row r="3241" spans="1:22" x14ac:dyDescent="0.2">
      <c r="A3241" s="2">
        <v>3239</v>
      </c>
      <c r="B3241" s="3">
        <v>84743</v>
      </c>
      <c r="C3241" s="2" t="s">
        <v>19552</v>
      </c>
      <c r="D3241" s="2" t="s">
        <v>19553</v>
      </c>
      <c r="E3241" s="2" t="s">
        <v>1005</v>
      </c>
      <c r="F3241" s="2" t="s">
        <v>15</v>
      </c>
      <c r="G3241" s="3">
        <v>25000</v>
      </c>
      <c r="H3241" s="6">
        <f>VLOOKUP(F3241,Exchange_rates!$A$1:$B$13,2,FALSE)</f>
        <v>1</v>
      </c>
      <c r="I3241" s="6">
        <f t="shared" si="100"/>
        <v>25000</v>
      </c>
      <c r="J3241" s="3">
        <f t="shared" si="101"/>
        <v>84743</v>
      </c>
      <c r="K3241" s="2" t="s">
        <v>305</v>
      </c>
      <c r="L3241" t="s">
        <v>28180</v>
      </c>
      <c r="M3241" s="2">
        <v>1316</v>
      </c>
      <c r="N3241" s="2" t="s">
        <v>19554</v>
      </c>
      <c r="O3241" s="2" t="s">
        <v>19555</v>
      </c>
      <c r="P3241" s="2" t="s">
        <v>19556</v>
      </c>
      <c r="Q3241" s="2" t="s">
        <v>19557</v>
      </c>
      <c r="R3241">
        <v>12</v>
      </c>
      <c r="S3241" s="9">
        <f>SUM(pledge_tiers!B3241:F3241)/pledge_tiers!CZ3241</f>
        <v>0.51371807000946079</v>
      </c>
      <c r="T3241" s="8">
        <f>SUM(pledge_tiers!G3241:K3241)/pledge_tiers!CZ3241</f>
        <v>0.48060548722800378</v>
      </c>
      <c r="U3241" s="8">
        <f>SUM(pledge_tiers!L3241:CX3241)/pledge_tiers!CZ3241</f>
        <v>5.6764427625354778E-3</v>
      </c>
      <c r="V3241">
        <f>VLOOKUP(A3241,cluster_membership!$A$1:$B$4001,2,FALSE)</f>
        <v>5</v>
      </c>
    </row>
    <row r="3242" spans="1:22" x14ac:dyDescent="0.2">
      <c r="A3242" s="2">
        <v>3240</v>
      </c>
      <c r="B3242" s="3">
        <v>44771</v>
      </c>
      <c r="C3242" s="2" t="s">
        <v>19558</v>
      </c>
      <c r="D3242" s="2" t="s">
        <v>19559</v>
      </c>
      <c r="E3242" s="2" t="s">
        <v>23</v>
      </c>
      <c r="F3242" s="2" t="s">
        <v>75</v>
      </c>
      <c r="G3242" s="3">
        <v>1000</v>
      </c>
      <c r="H3242" s="6">
        <f>VLOOKUP(F3242,Exchange_rates!$A$1:$B$13,2,FALSE)</f>
        <v>1.24</v>
      </c>
      <c r="I3242" s="6">
        <f t="shared" si="100"/>
        <v>1240</v>
      </c>
      <c r="J3242" s="3">
        <f t="shared" si="101"/>
        <v>55516.04</v>
      </c>
      <c r="K3242" s="2" t="s">
        <v>827</v>
      </c>
      <c r="L3242" t="s">
        <v>28181</v>
      </c>
      <c r="M3242" s="2">
        <v>1316</v>
      </c>
      <c r="N3242" s="2" t="s">
        <v>19560</v>
      </c>
      <c r="O3242" s="2" t="s">
        <v>19561</v>
      </c>
      <c r="P3242" s="2" t="s">
        <v>19562</v>
      </c>
      <c r="Q3242" s="2" t="s">
        <v>19563</v>
      </c>
      <c r="R3242">
        <v>9</v>
      </c>
      <c r="S3242" s="9">
        <f>SUM(pledge_tiers!B3242:F3242)/pledge_tiers!CZ3242</f>
        <v>0.95728451563691841</v>
      </c>
      <c r="T3242" s="8">
        <f>SUM(pledge_tiers!G3242:K3242)/pledge_tiers!CZ3242</f>
        <v>4.2715484363081618E-2</v>
      </c>
      <c r="U3242" s="8">
        <f>SUM(pledge_tiers!L3242:CX3242)/pledge_tiers!CZ3242</f>
        <v>0</v>
      </c>
      <c r="V3242">
        <f>VLOOKUP(A3242,cluster_membership!$A$1:$B$4001,2,FALSE)</f>
        <v>5</v>
      </c>
    </row>
    <row r="3243" spans="1:22" x14ac:dyDescent="0.2">
      <c r="A3243" s="2">
        <v>3241</v>
      </c>
      <c r="B3243" s="3">
        <v>24572</v>
      </c>
      <c r="C3243" s="2" t="s">
        <v>19564</v>
      </c>
      <c r="D3243" s="2" t="s">
        <v>19565</v>
      </c>
      <c r="E3243" s="2" t="s">
        <v>14</v>
      </c>
      <c r="F3243" s="2" t="s">
        <v>15</v>
      </c>
      <c r="G3243" s="3">
        <v>6500</v>
      </c>
      <c r="H3243" s="6">
        <f>VLOOKUP(F3243,Exchange_rates!$A$1:$B$13,2,FALSE)</f>
        <v>1</v>
      </c>
      <c r="I3243" s="6">
        <f t="shared" si="100"/>
        <v>6500</v>
      </c>
      <c r="J3243" s="3">
        <f t="shared" si="101"/>
        <v>24572</v>
      </c>
      <c r="K3243" s="2" t="s">
        <v>24</v>
      </c>
      <c r="L3243" t="s">
        <v>28180</v>
      </c>
      <c r="M3243" s="2">
        <v>1316</v>
      </c>
      <c r="N3243" s="2" t="s">
        <v>19566</v>
      </c>
      <c r="O3243" s="2" t="s">
        <v>19567</v>
      </c>
      <c r="P3243" s="2" t="s">
        <v>19568</v>
      </c>
      <c r="Q3243" s="2" t="s">
        <v>19569</v>
      </c>
      <c r="R3243">
        <v>1</v>
      </c>
      <c r="S3243" s="9">
        <f>SUM(pledge_tiers!B3243:F3243)/pledge_tiers!CZ3243</f>
        <v>1</v>
      </c>
      <c r="T3243" s="8">
        <f>SUM(pledge_tiers!G3243:K3243)/pledge_tiers!CZ3243</f>
        <v>0</v>
      </c>
      <c r="U3243" s="8">
        <f>SUM(pledge_tiers!L3243:CX3243)/pledge_tiers!CZ3243</f>
        <v>0</v>
      </c>
      <c r="V3243">
        <f>VLOOKUP(A3243,cluster_membership!$A$1:$B$4001,2,FALSE)</f>
        <v>5</v>
      </c>
    </row>
    <row r="3244" spans="1:22" x14ac:dyDescent="0.2">
      <c r="A3244" s="2">
        <v>3242</v>
      </c>
      <c r="B3244" s="3">
        <v>137865</v>
      </c>
      <c r="C3244" s="2" t="s">
        <v>19570</v>
      </c>
      <c r="D3244" s="2" t="s">
        <v>19571</v>
      </c>
      <c r="E3244" s="2" t="s">
        <v>23</v>
      </c>
      <c r="F3244" s="2" t="s">
        <v>15</v>
      </c>
      <c r="G3244" s="3">
        <v>80000</v>
      </c>
      <c r="H3244" s="6">
        <f>VLOOKUP(F3244,Exchange_rates!$A$1:$B$13,2,FALSE)</f>
        <v>1</v>
      </c>
      <c r="I3244" s="6">
        <f t="shared" si="100"/>
        <v>80000</v>
      </c>
      <c r="J3244" s="3">
        <f t="shared" si="101"/>
        <v>137865</v>
      </c>
      <c r="K3244" s="2" t="s">
        <v>827</v>
      </c>
      <c r="L3244" t="s">
        <v>28181</v>
      </c>
      <c r="M3244" s="2">
        <v>1316</v>
      </c>
      <c r="N3244" s="2" t="s">
        <v>19572</v>
      </c>
      <c r="O3244" s="2" t="s">
        <v>19573</v>
      </c>
      <c r="P3244" s="2" t="s">
        <v>19574</v>
      </c>
      <c r="Q3244" s="2" t="s">
        <v>19575</v>
      </c>
      <c r="R3244">
        <v>12</v>
      </c>
      <c r="S3244" s="9">
        <f>SUM(pledge_tiers!B3244:F3244)/pledge_tiers!CZ3244</f>
        <v>0.92295719844357982</v>
      </c>
      <c r="T3244" s="8">
        <f>SUM(pledge_tiers!G3244:K3244)/pledge_tiers!CZ3244</f>
        <v>7.7042801556420237E-2</v>
      </c>
      <c r="U3244" s="8">
        <f>SUM(pledge_tiers!L3244:CX3244)/pledge_tiers!CZ3244</f>
        <v>0</v>
      </c>
      <c r="V3244">
        <f>VLOOKUP(A3244,cluster_membership!$A$1:$B$4001,2,FALSE)</f>
        <v>5</v>
      </c>
    </row>
    <row r="3245" spans="1:22" x14ac:dyDescent="0.2">
      <c r="A3245" s="2">
        <v>3243</v>
      </c>
      <c r="B3245" s="3">
        <v>21009</v>
      </c>
      <c r="C3245" s="2" t="s">
        <v>19576</v>
      </c>
      <c r="D3245" s="2" t="s">
        <v>19577</v>
      </c>
      <c r="E3245" s="2" t="s">
        <v>559</v>
      </c>
      <c r="F3245" s="2" t="s">
        <v>15</v>
      </c>
      <c r="G3245" s="3">
        <v>5000</v>
      </c>
      <c r="H3245" s="6">
        <f>VLOOKUP(F3245,Exchange_rates!$A$1:$B$13,2,FALSE)</f>
        <v>1</v>
      </c>
      <c r="I3245" s="6">
        <f t="shared" si="100"/>
        <v>5000</v>
      </c>
      <c r="J3245" s="3">
        <f t="shared" si="101"/>
        <v>21009</v>
      </c>
      <c r="K3245" s="2" t="s">
        <v>9959</v>
      </c>
      <c r="L3245" t="s">
        <v>28180</v>
      </c>
      <c r="M3245" s="2">
        <v>1315</v>
      </c>
      <c r="N3245" s="2" t="s">
        <v>19578</v>
      </c>
      <c r="O3245" s="2" t="s">
        <v>19579</v>
      </c>
      <c r="P3245" s="2" t="s">
        <v>19580</v>
      </c>
      <c r="Q3245" s="2" t="s">
        <v>19581</v>
      </c>
      <c r="R3245">
        <v>14</v>
      </c>
      <c r="S3245" s="9">
        <f>SUM(pledge_tiers!B3245:F3245)/pledge_tiers!CZ3245</f>
        <v>0.92780337941628266</v>
      </c>
      <c r="T3245" s="8">
        <f>SUM(pledge_tiers!G3245:K3245)/pledge_tiers!CZ3245</f>
        <v>3.9938556067588324E-2</v>
      </c>
      <c r="U3245" s="8">
        <f>SUM(pledge_tiers!L3245:CX3245)/pledge_tiers!CZ3245</f>
        <v>3.2258064516129031E-2</v>
      </c>
      <c r="V3245">
        <f>VLOOKUP(A3245,cluster_membership!$A$1:$B$4001,2,FALSE)</f>
        <v>5</v>
      </c>
    </row>
    <row r="3246" spans="1:22" x14ac:dyDescent="0.2">
      <c r="A3246" s="2">
        <v>3244</v>
      </c>
      <c r="B3246" s="3">
        <v>256804</v>
      </c>
      <c r="C3246" s="2" t="s">
        <v>19582</v>
      </c>
      <c r="D3246" s="2" t="s">
        <v>19583</v>
      </c>
      <c r="E3246" s="2" t="s">
        <v>847</v>
      </c>
      <c r="F3246" s="2" t="s">
        <v>15</v>
      </c>
      <c r="G3246" s="3">
        <v>100000</v>
      </c>
      <c r="H3246" s="6">
        <f>VLOOKUP(F3246,Exchange_rates!$A$1:$B$13,2,FALSE)</f>
        <v>1</v>
      </c>
      <c r="I3246" s="6">
        <f t="shared" si="100"/>
        <v>100000</v>
      </c>
      <c r="J3246" s="3">
        <f t="shared" si="101"/>
        <v>256804</v>
      </c>
      <c r="K3246" s="2" t="s">
        <v>527</v>
      </c>
      <c r="L3246" t="s">
        <v>28180</v>
      </c>
      <c r="M3246" s="2">
        <v>1314</v>
      </c>
      <c r="N3246" s="2" t="s">
        <v>19584</v>
      </c>
      <c r="O3246" s="2" t="s">
        <v>19585</v>
      </c>
      <c r="P3246" s="2" t="s">
        <v>19586</v>
      </c>
      <c r="Q3246" s="2" t="s">
        <v>19587</v>
      </c>
      <c r="R3246">
        <v>13</v>
      </c>
      <c r="S3246" s="9">
        <f>SUM(pledge_tiers!B3246:F3246)/pledge_tiers!CZ3246</f>
        <v>0.25077881619937692</v>
      </c>
      <c r="T3246" s="8">
        <f>SUM(pledge_tiers!G3246:K3246)/pledge_tiers!CZ3246</f>
        <v>0.72040498442367606</v>
      </c>
      <c r="U3246" s="8">
        <f>SUM(pledge_tiers!L3246:CX3246)/pledge_tiers!CZ3246</f>
        <v>2.881619937694704E-2</v>
      </c>
      <c r="V3246">
        <f>VLOOKUP(A3246,cluster_membership!$A$1:$B$4001,2,FALSE)</f>
        <v>5</v>
      </c>
    </row>
    <row r="3247" spans="1:22" x14ac:dyDescent="0.2">
      <c r="A3247" s="2">
        <v>3245</v>
      </c>
      <c r="B3247" s="3">
        <v>48546</v>
      </c>
      <c r="C3247" s="2" t="s">
        <v>19588</v>
      </c>
      <c r="D3247" s="2" t="s">
        <v>932</v>
      </c>
      <c r="E3247" s="2" t="s">
        <v>14</v>
      </c>
      <c r="F3247" s="2" t="s">
        <v>15</v>
      </c>
      <c r="G3247" s="3">
        <v>10000</v>
      </c>
      <c r="H3247" s="6">
        <f>VLOOKUP(F3247,Exchange_rates!$A$1:$B$13,2,FALSE)</f>
        <v>1</v>
      </c>
      <c r="I3247" s="6">
        <f t="shared" si="100"/>
        <v>10000</v>
      </c>
      <c r="J3247" s="3">
        <f t="shared" si="101"/>
        <v>48546</v>
      </c>
      <c r="K3247" s="2" t="s">
        <v>527</v>
      </c>
      <c r="L3247" t="s">
        <v>28180</v>
      </c>
      <c r="M3247" s="2">
        <v>1314</v>
      </c>
      <c r="N3247" s="2" t="s">
        <v>19589</v>
      </c>
      <c r="O3247" s="2" t="s">
        <v>19590</v>
      </c>
      <c r="P3247" s="2" t="s">
        <v>19591</v>
      </c>
      <c r="Q3247" s="2" t="s">
        <v>19592</v>
      </c>
      <c r="R3247">
        <v>26</v>
      </c>
      <c r="S3247" s="9">
        <f>SUM(pledge_tiers!B3247:F3247)/pledge_tiers!CZ3247</f>
        <v>0.89058913542463658</v>
      </c>
      <c r="T3247" s="8">
        <f>SUM(pledge_tiers!G3247:K3247)/pledge_tiers!CZ3247</f>
        <v>7.8041315990818663E-2</v>
      </c>
      <c r="U3247" s="8">
        <f>SUM(pledge_tiers!L3247:CX3247)/pledge_tiers!CZ3247</f>
        <v>3.1369548584544757E-2</v>
      </c>
      <c r="V3247">
        <f>VLOOKUP(A3247,cluster_membership!$A$1:$B$4001,2,FALSE)</f>
        <v>5</v>
      </c>
    </row>
    <row r="3248" spans="1:22" x14ac:dyDescent="0.2">
      <c r="A3248" s="2">
        <v>3246</v>
      </c>
      <c r="B3248" s="3">
        <v>89537</v>
      </c>
      <c r="C3248" s="2" t="s">
        <v>19593</v>
      </c>
      <c r="D3248" s="2" t="s">
        <v>19594</v>
      </c>
      <c r="E3248" s="2" t="s">
        <v>14</v>
      </c>
      <c r="F3248" s="2" t="s">
        <v>75</v>
      </c>
      <c r="G3248" s="3">
        <v>40000</v>
      </c>
      <c r="H3248" s="6">
        <f>VLOOKUP(F3248,Exchange_rates!$A$1:$B$13,2,FALSE)</f>
        <v>1.24</v>
      </c>
      <c r="I3248" s="6">
        <f t="shared" si="100"/>
        <v>49600</v>
      </c>
      <c r="J3248" s="3">
        <f t="shared" si="101"/>
        <v>111025.88</v>
      </c>
      <c r="K3248" s="2" t="s">
        <v>827</v>
      </c>
      <c r="L3248" t="s">
        <v>28181</v>
      </c>
      <c r="M3248" s="2">
        <v>1313</v>
      </c>
      <c r="N3248" s="2" t="s">
        <v>19595</v>
      </c>
      <c r="O3248" s="2" t="s">
        <v>19596</v>
      </c>
      <c r="P3248" s="2" t="s">
        <v>19597</v>
      </c>
      <c r="Q3248" s="2" t="s">
        <v>19598</v>
      </c>
      <c r="R3248">
        <v>18</v>
      </c>
      <c r="S3248" s="9">
        <f>SUM(pledge_tiers!B3248:F3248)/pledge_tiers!CZ3248</f>
        <v>0.88167053364269143</v>
      </c>
      <c r="T3248" s="8">
        <f>SUM(pledge_tiers!G3248:K3248)/pledge_tiers!CZ3248</f>
        <v>8.9713843774168606E-2</v>
      </c>
      <c r="U3248" s="8">
        <f>SUM(pledge_tiers!L3248:CX3248)/pledge_tiers!CZ3248</f>
        <v>2.8615622583139984E-2</v>
      </c>
      <c r="V3248">
        <f>VLOOKUP(A3248,cluster_membership!$A$1:$B$4001,2,FALSE)</f>
        <v>5</v>
      </c>
    </row>
    <row r="3249" spans="1:22" x14ac:dyDescent="0.2">
      <c r="A3249" s="2">
        <v>3247</v>
      </c>
      <c r="B3249" s="3">
        <v>35657</v>
      </c>
      <c r="C3249" s="2" t="s">
        <v>19599</v>
      </c>
      <c r="D3249" s="2" t="s">
        <v>19600</v>
      </c>
      <c r="E3249" s="2" t="s">
        <v>46</v>
      </c>
      <c r="F3249" s="2" t="s">
        <v>15</v>
      </c>
      <c r="G3249" s="3">
        <v>10000</v>
      </c>
      <c r="H3249" s="6">
        <f>VLOOKUP(F3249,Exchange_rates!$A$1:$B$13,2,FALSE)</f>
        <v>1</v>
      </c>
      <c r="I3249" s="6">
        <f t="shared" si="100"/>
        <v>10000</v>
      </c>
      <c r="J3249" s="3">
        <f t="shared" si="101"/>
        <v>35657</v>
      </c>
      <c r="K3249" s="2" t="s">
        <v>1469</v>
      </c>
      <c r="L3249" t="s">
        <v>28196</v>
      </c>
      <c r="M3249" s="2">
        <v>1313</v>
      </c>
      <c r="N3249" s="2" t="s">
        <v>19601</v>
      </c>
      <c r="O3249" s="2" t="s">
        <v>19602</v>
      </c>
      <c r="P3249" s="2" t="s">
        <v>19603</v>
      </c>
      <c r="Q3249" s="2" t="s">
        <v>19604</v>
      </c>
      <c r="R3249">
        <v>23</v>
      </c>
      <c r="S3249" s="9">
        <f>SUM(pledge_tiers!B3249:F3249)/pledge_tiers!CZ3249</f>
        <v>0.61158301158301154</v>
      </c>
      <c r="T3249" s="8">
        <f>SUM(pledge_tiers!G3249:K3249)/pledge_tiers!CZ3249</f>
        <v>0.30424710424710427</v>
      </c>
      <c r="U3249" s="8">
        <f>SUM(pledge_tiers!L3249:CX3249)/pledge_tiers!CZ3249</f>
        <v>8.4169884169884177E-2</v>
      </c>
      <c r="V3249">
        <f>VLOOKUP(A3249,cluster_membership!$A$1:$B$4001,2,FALSE)</f>
        <v>5</v>
      </c>
    </row>
    <row r="3250" spans="1:22" x14ac:dyDescent="0.2">
      <c r="A3250" s="2">
        <v>3248</v>
      </c>
      <c r="B3250" s="3">
        <v>31085</v>
      </c>
      <c r="C3250" s="2" t="s">
        <v>19605</v>
      </c>
      <c r="D3250" s="2" t="s">
        <v>1102</v>
      </c>
      <c r="E3250" s="2" t="s">
        <v>14</v>
      </c>
      <c r="F3250" s="2" t="s">
        <v>15</v>
      </c>
      <c r="G3250" s="3">
        <v>15000</v>
      </c>
      <c r="H3250" s="6">
        <f>VLOOKUP(F3250,Exchange_rates!$A$1:$B$13,2,FALSE)</f>
        <v>1</v>
      </c>
      <c r="I3250" s="6">
        <f t="shared" si="100"/>
        <v>15000</v>
      </c>
      <c r="J3250" s="3">
        <f t="shared" si="101"/>
        <v>31085</v>
      </c>
      <c r="K3250" s="2" t="s">
        <v>1103</v>
      </c>
      <c r="L3250" t="s">
        <v>28180</v>
      </c>
      <c r="M3250" s="2">
        <v>1313</v>
      </c>
      <c r="N3250" s="2" t="s">
        <v>19606</v>
      </c>
      <c r="O3250" s="2" t="s">
        <v>19607</v>
      </c>
      <c r="P3250" s="2" t="s">
        <v>19608</v>
      </c>
      <c r="Q3250" s="2" t="s">
        <v>19609</v>
      </c>
      <c r="R3250">
        <v>13</v>
      </c>
      <c r="S3250" s="9">
        <f>SUM(pledge_tiers!B3250:F3250)/pledge_tiers!CZ3250</f>
        <v>0.77580893682588603</v>
      </c>
      <c r="T3250" s="8">
        <f>SUM(pledge_tiers!G3250:K3250)/pledge_tiers!CZ3250</f>
        <v>0.19337442218798151</v>
      </c>
      <c r="U3250" s="8">
        <f>SUM(pledge_tiers!L3250:CX3250)/pledge_tiers!CZ3250</f>
        <v>3.0816640986132512E-2</v>
      </c>
      <c r="V3250">
        <f>VLOOKUP(A3250,cluster_membership!$A$1:$B$4001,2,FALSE)</f>
        <v>5</v>
      </c>
    </row>
    <row r="3251" spans="1:22" x14ac:dyDescent="0.2">
      <c r="A3251" s="2">
        <v>3249</v>
      </c>
      <c r="B3251" s="3">
        <v>84613</v>
      </c>
      <c r="C3251" s="2" t="s">
        <v>19610</v>
      </c>
      <c r="D3251" s="2" t="s">
        <v>8183</v>
      </c>
      <c r="E3251" s="2" t="s">
        <v>1909</v>
      </c>
      <c r="F3251" s="2" t="s">
        <v>15</v>
      </c>
      <c r="G3251" s="3">
        <v>65000</v>
      </c>
      <c r="H3251" s="6">
        <f>VLOOKUP(F3251,Exchange_rates!$A$1:$B$13,2,FALSE)</f>
        <v>1</v>
      </c>
      <c r="I3251" s="6">
        <f t="shared" si="100"/>
        <v>65000</v>
      </c>
      <c r="J3251" s="3">
        <f t="shared" si="101"/>
        <v>84613</v>
      </c>
      <c r="K3251" s="2" t="s">
        <v>162</v>
      </c>
      <c r="L3251" t="s">
        <v>28180</v>
      </c>
      <c r="M3251" s="2">
        <v>1312</v>
      </c>
      <c r="N3251" s="2" t="s">
        <v>19611</v>
      </c>
      <c r="O3251" s="2" t="s">
        <v>19612</v>
      </c>
      <c r="P3251" s="2" t="s">
        <v>19613</v>
      </c>
      <c r="Q3251" s="2" t="s">
        <v>19614</v>
      </c>
      <c r="R3251">
        <v>4</v>
      </c>
      <c r="S3251" s="9">
        <f>SUM(pledge_tiers!B3251:F3251)/pledge_tiers!CZ3251</f>
        <v>1</v>
      </c>
      <c r="T3251" s="8">
        <f>SUM(pledge_tiers!G3251:K3251)/pledge_tiers!CZ3251</f>
        <v>0</v>
      </c>
      <c r="U3251" s="8">
        <f>SUM(pledge_tiers!L3251:CX3251)/pledge_tiers!CZ3251</f>
        <v>0</v>
      </c>
      <c r="V3251">
        <f>VLOOKUP(A3251,cluster_membership!$A$1:$B$4001,2,FALSE)</f>
        <v>5</v>
      </c>
    </row>
    <row r="3252" spans="1:22" x14ac:dyDescent="0.2">
      <c r="A3252" s="2">
        <v>3250</v>
      </c>
      <c r="B3252" s="3">
        <v>96262</v>
      </c>
      <c r="C3252" s="2" t="s">
        <v>19615</v>
      </c>
      <c r="D3252" s="2" t="s">
        <v>19616</v>
      </c>
      <c r="E3252" s="2" t="s">
        <v>4573</v>
      </c>
      <c r="F3252" s="2" t="s">
        <v>15</v>
      </c>
      <c r="G3252" s="3">
        <v>30000</v>
      </c>
      <c r="H3252" s="6">
        <f>VLOOKUP(F3252,Exchange_rates!$A$1:$B$13,2,FALSE)</f>
        <v>1</v>
      </c>
      <c r="I3252" s="6">
        <f t="shared" si="100"/>
        <v>30000</v>
      </c>
      <c r="J3252" s="3">
        <f t="shared" si="101"/>
        <v>96262</v>
      </c>
      <c r="K3252" s="2" t="s">
        <v>16</v>
      </c>
      <c r="L3252" t="s">
        <v>28180</v>
      </c>
      <c r="M3252" s="2">
        <v>1312</v>
      </c>
      <c r="N3252" s="2" t="s">
        <v>19617</v>
      </c>
      <c r="O3252" s="2" t="s">
        <v>19618</v>
      </c>
      <c r="P3252" s="2" t="s">
        <v>19619</v>
      </c>
      <c r="Q3252" s="2" t="s">
        <v>19620</v>
      </c>
      <c r="R3252">
        <v>59</v>
      </c>
      <c r="S3252" s="9">
        <f>SUM(pledge_tiers!B3252:F3252)/pledge_tiers!CZ3252</f>
        <v>0.52841781874039939</v>
      </c>
      <c r="T3252" s="8">
        <f>SUM(pledge_tiers!G3252:K3252)/pledge_tiers!CZ3252</f>
        <v>0.22580645161290322</v>
      </c>
      <c r="U3252" s="8">
        <f>SUM(pledge_tiers!L3252:CX3252)/pledge_tiers!CZ3252</f>
        <v>0.24577572964669739</v>
      </c>
      <c r="V3252">
        <f>VLOOKUP(A3252,cluster_membership!$A$1:$B$4001,2,FALSE)</f>
        <v>5</v>
      </c>
    </row>
    <row r="3253" spans="1:22" x14ac:dyDescent="0.2">
      <c r="A3253" s="2">
        <v>3251</v>
      </c>
      <c r="B3253" s="3">
        <v>75064</v>
      </c>
      <c r="C3253" s="2" t="s">
        <v>19621</v>
      </c>
      <c r="D3253" s="2" t="s">
        <v>19622</v>
      </c>
      <c r="E3253" s="2" t="s">
        <v>11165</v>
      </c>
      <c r="F3253" s="2" t="s">
        <v>15</v>
      </c>
      <c r="G3253" s="3">
        <v>30000</v>
      </c>
      <c r="H3253" s="6">
        <f>VLOOKUP(F3253,Exchange_rates!$A$1:$B$13,2,FALSE)</f>
        <v>1</v>
      </c>
      <c r="I3253" s="6">
        <f t="shared" si="100"/>
        <v>30000</v>
      </c>
      <c r="J3253" s="3">
        <f t="shared" si="101"/>
        <v>75064</v>
      </c>
      <c r="K3253" s="2" t="s">
        <v>1237</v>
      </c>
      <c r="L3253" t="s">
        <v>28180</v>
      </c>
      <c r="M3253" s="2">
        <v>1312</v>
      </c>
      <c r="N3253" s="2" t="s">
        <v>19623</v>
      </c>
      <c r="O3253" s="2" t="s">
        <v>19624</v>
      </c>
      <c r="P3253" s="2" t="s">
        <v>19625</v>
      </c>
      <c r="Q3253" s="2" t="s">
        <v>19626</v>
      </c>
      <c r="R3253">
        <v>13</v>
      </c>
      <c r="S3253" s="9">
        <f>SUM(pledge_tiers!B3253:F3253)/pledge_tiers!CZ3253</f>
        <v>0.92376237623762381</v>
      </c>
      <c r="T3253" s="8">
        <f>SUM(pledge_tiers!G3253:K3253)/pledge_tiers!CZ3253</f>
        <v>7.1287128712871281E-2</v>
      </c>
      <c r="U3253" s="8">
        <f>SUM(pledge_tiers!L3253:CX3253)/pledge_tiers!CZ3253</f>
        <v>4.9504950495049506E-3</v>
      </c>
      <c r="V3253">
        <f>VLOOKUP(A3253,cluster_membership!$A$1:$B$4001,2,FALSE)</f>
        <v>5</v>
      </c>
    </row>
    <row r="3254" spans="1:22" x14ac:dyDescent="0.2">
      <c r="A3254" s="2">
        <v>3252</v>
      </c>
      <c r="B3254" s="3">
        <v>113594</v>
      </c>
      <c r="C3254" s="2" t="s">
        <v>19627</v>
      </c>
      <c r="D3254" s="2" t="s">
        <v>19628</v>
      </c>
      <c r="E3254" s="2" t="s">
        <v>14</v>
      </c>
      <c r="F3254" s="2" t="s">
        <v>15</v>
      </c>
      <c r="G3254" s="3">
        <v>19000</v>
      </c>
      <c r="H3254" s="6">
        <f>VLOOKUP(F3254,Exchange_rates!$A$1:$B$13,2,FALSE)</f>
        <v>1</v>
      </c>
      <c r="I3254" s="6">
        <f t="shared" si="100"/>
        <v>19000</v>
      </c>
      <c r="J3254" s="3">
        <f t="shared" si="101"/>
        <v>113594</v>
      </c>
      <c r="K3254" s="2" t="s">
        <v>19629</v>
      </c>
      <c r="L3254" t="s">
        <v>28180</v>
      </c>
      <c r="M3254" s="2">
        <v>1311</v>
      </c>
      <c r="N3254" s="2" t="s">
        <v>19630</v>
      </c>
      <c r="O3254" s="2" t="s">
        <v>19631</v>
      </c>
      <c r="P3254" s="2" t="s">
        <v>19632</v>
      </c>
      <c r="Q3254" s="2" t="s">
        <v>19633</v>
      </c>
      <c r="R3254">
        <v>9</v>
      </c>
      <c r="S3254" s="9">
        <f>SUM(pledge_tiers!B3254:F3254)/pledge_tiers!CZ3254</f>
        <v>0.50344299923488911</v>
      </c>
      <c r="T3254" s="8">
        <f>SUM(pledge_tiers!G3254:K3254)/pledge_tiers!CZ3254</f>
        <v>0.49655700076511095</v>
      </c>
      <c r="U3254" s="8">
        <f>SUM(pledge_tiers!L3254:CX3254)/pledge_tiers!CZ3254</f>
        <v>0</v>
      </c>
      <c r="V3254">
        <f>VLOOKUP(A3254,cluster_membership!$A$1:$B$4001,2,FALSE)</f>
        <v>5</v>
      </c>
    </row>
    <row r="3255" spans="1:22" x14ac:dyDescent="0.2">
      <c r="A3255" s="2">
        <v>3253</v>
      </c>
      <c r="B3255" s="3">
        <v>60630</v>
      </c>
      <c r="C3255" s="2" t="s">
        <v>19634</v>
      </c>
      <c r="D3255" s="2" t="s">
        <v>19635</v>
      </c>
      <c r="E3255" s="2" t="s">
        <v>46</v>
      </c>
      <c r="F3255" s="2" t="s">
        <v>4831</v>
      </c>
      <c r="G3255" s="3">
        <v>30000</v>
      </c>
      <c r="H3255" s="6">
        <f>VLOOKUP(F3255,Exchange_rates!$A$1:$B$13,2,FALSE)</f>
        <v>0.72</v>
      </c>
      <c r="I3255" s="6">
        <f t="shared" si="100"/>
        <v>21600</v>
      </c>
      <c r="J3255" s="3">
        <f t="shared" si="101"/>
        <v>43653.599999999999</v>
      </c>
      <c r="K3255" s="2" t="s">
        <v>19636</v>
      </c>
      <c r="L3255" t="s">
        <v>28233</v>
      </c>
      <c r="M3255" s="2">
        <v>1311</v>
      </c>
      <c r="N3255" s="2" t="s">
        <v>19637</v>
      </c>
      <c r="O3255" s="2" t="s">
        <v>19638</v>
      </c>
      <c r="P3255" s="2" t="s">
        <v>19639</v>
      </c>
      <c r="Q3255" s="2" t="s">
        <v>19640</v>
      </c>
      <c r="R3255">
        <v>12</v>
      </c>
      <c r="S3255" s="9">
        <f>SUM(pledge_tiers!B3255:F3255)/pledge_tiers!CZ3255</f>
        <v>0.90964777947932618</v>
      </c>
      <c r="T3255" s="8">
        <f>SUM(pledge_tiers!G3255:K3255)/pledge_tiers!CZ3255</f>
        <v>8.7289433384379791E-2</v>
      </c>
      <c r="U3255" s="8">
        <f>SUM(pledge_tiers!L3255:CX3255)/pledge_tiers!CZ3255</f>
        <v>3.0627871362940277E-3</v>
      </c>
      <c r="V3255">
        <f>VLOOKUP(A3255,cluster_membership!$A$1:$B$4001,2,FALSE)</f>
        <v>5</v>
      </c>
    </row>
    <row r="3256" spans="1:22" x14ac:dyDescent="0.2">
      <c r="A3256" s="2">
        <v>3254</v>
      </c>
      <c r="B3256" s="3">
        <v>563285</v>
      </c>
      <c r="C3256" s="2" t="s">
        <v>19641</v>
      </c>
      <c r="D3256" s="2" t="s">
        <v>19642</v>
      </c>
      <c r="E3256" s="2" t="s">
        <v>23</v>
      </c>
      <c r="F3256" s="2" t="s">
        <v>15</v>
      </c>
      <c r="G3256" s="3">
        <v>140000</v>
      </c>
      <c r="H3256" s="6">
        <f>VLOOKUP(F3256,Exchange_rates!$A$1:$B$13,2,FALSE)</f>
        <v>1</v>
      </c>
      <c r="I3256" s="6">
        <f t="shared" si="100"/>
        <v>140000</v>
      </c>
      <c r="J3256" s="3">
        <f t="shared" si="101"/>
        <v>563285</v>
      </c>
      <c r="K3256" s="2" t="s">
        <v>6532</v>
      </c>
      <c r="L3256" t="s">
        <v>28180</v>
      </c>
      <c r="M3256" s="2">
        <v>1311</v>
      </c>
      <c r="N3256" s="2" t="s">
        <v>19643</v>
      </c>
      <c r="O3256" s="2" t="s">
        <v>19644</v>
      </c>
      <c r="P3256" s="2" t="s">
        <v>19645</v>
      </c>
      <c r="Q3256" s="2" t="s">
        <v>19646</v>
      </c>
      <c r="R3256">
        <v>15</v>
      </c>
      <c r="S3256" s="9">
        <f>SUM(pledge_tiers!B3256:F3256)/pledge_tiers!CZ3256</f>
        <v>0.39657853810264387</v>
      </c>
      <c r="T3256" s="8">
        <f>SUM(pledge_tiers!G3256:K3256)/pledge_tiers!CZ3256</f>
        <v>0.43312597200622083</v>
      </c>
      <c r="U3256" s="8">
        <f>SUM(pledge_tiers!L3256:CX3256)/pledge_tiers!CZ3256</f>
        <v>0.1702954898911353</v>
      </c>
      <c r="V3256">
        <f>VLOOKUP(A3256,cluster_membership!$A$1:$B$4001,2,FALSE)</f>
        <v>5</v>
      </c>
    </row>
    <row r="3257" spans="1:22" x14ac:dyDescent="0.2">
      <c r="A3257" s="2">
        <v>3255</v>
      </c>
      <c r="B3257" s="3">
        <v>49774</v>
      </c>
      <c r="C3257" s="2" t="s">
        <v>19647</v>
      </c>
      <c r="D3257" s="2" t="s">
        <v>19648</v>
      </c>
      <c r="E3257" s="2" t="s">
        <v>46</v>
      </c>
      <c r="F3257" s="2" t="s">
        <v>945</v>
      </c>
      <c r="G3257" s="3">
        <v>40000</v>
      </c>
      <c r="H3257" s="6">
        <f>VLOOKUP(F3257,Exchange_rates!$A$1:$B$13,2,FALSE)</f>
        <v>1.06</v>
      </c>
      <c r="I3257" s="6">
        <f t="shared" si="100"/>
        <v>42400</v>
      </c>
      <c r="J3257" s="3">
        <f t="shared" si="101"/>
        <v>52760.44</v>
      </c>
      <c r="K3257" s="2" t="s">
        <v>19649</v>
      </c>
      <c r="L3257" t="s">
        <v>28234</v>
      </c>
      <c r="M3257" s="2">
        <v>1310</v>
      </c>
      <c r="N3257" s="2" t="s">
        <v>19650</v>
      </c>
      <c r="O3257" s="2" t="s">
        <v>19651</v>
      </c>
      <c r="P3257" s="2" t="s">
        <v>19652</v>
      </c>
      <c r="Q3257" s="2" t="s">
        <v>19653</v>
      </c>
      <c r="R3257">
        <v>22</v>
      </c>
      <c r="S3257" s="9">
        <f>SUM(pledge_tiers!B3257:F3257)/pledge_tiers!CZ3257</f>
        <v>0.85113016367887762</v>
      </c>
      <c r="T3257" s="8">
        <f>SUM(pledge_tiers!G3257:K3257)/pledge_tiers!CZ3257</f>
        <v>0.12392829306313329</v>
      </c>
      <c r="U3257" s="8">
        <f>SUM(pledge_tiers!L3257:CX3257)/pledge_tiers!CZ3257</f>
        <v>2.4941543257989088E-2</v>
      </c>
      <c r="V3257">
        <f>VLOOKUP(A3257,cluster_membership!$A$1:$B$4001,2,FALSE)</f>
        <v>5</v>
      </c>
    </row>
    <row r="3258" spans="1:22" x14ac:dyDescent="0.2">
      <c r="A3258" s="2">
        <v>3256</v>
      </c>
      <c r="B3258" s="3">
        <v>118824</v>
      </c>
      <c r="C3258" s="2" t="s">
        <v>19654</v>
      </c>
      <c r="D3258" s="2" t="s">
        <v>19655</v>
      </c>
      <c r="E3258" s="2" t="s">
        <v>46</v>
      </c>
      <c r="F3258" s="2" t="s">
        <v>15</v>
      </c>
      <c r="G3258" s="3">
        <v>100000</v>
      </c>
      <c r="H3258" s="6">
        <f>VLOOKUP(F3258,Exchange_rates!$A$1:$B$13,2,FALSE)</f>
        <v>1</v>
      </c>
      <c r="I3258" s="6">
        <f t="shared" si="100"/>
        <v>100000</v>
      </c>
      <c r="J3258" s="3">
        <f t="shared" si="101"/>
        <v>118824</v>
      </c>
      <c r="K3258" s="2" t="s">
        <v>19656</v>
      </c>
      <c r="L3258" t="s">
        <v>28182</v>
      </c>
      <c r="M3258" s="2">
        <v>1310</v>
      </c>
      <c r="N3258" s="2" t="s">
        <v>19657</v>
      </c>
      <c r="O3258" s="2" t="s">
        <v>19658</v>
      </c>
      <c r="P3258" s="2" t="s">
        <v>19659</v>
      </c>
      <c r="Q3258" s="2" t="s">
        <v>19660</v>
      </c>
      <c r="R3258">
        <v>38</v>
      </c>
      <c r="S3258" s="9">
        <f>SUM(pledge_tiers!B3258:F3258)/pledge_tiers!CZ3258</f>
        <v>0.7720125786163522</v>
      </c>
      <c r="T3258" s="8">
        <f>SUM(pledge_tiers!G3258:K3258)/pledge_tiers!CZ3258</f>
        <v>0.10849056603773585</v>
      </c>
      <c r="U3258" s="8">
        <f>SUM(pledge_tiers!L3258:CX3258)/pledge_tiers!CZ3258</f>
        <v>0.11949685534591195</v>
      </c>
      <c r="V3258">
        <f>VLOOKUP(A3258,cluster_membership!$A$1:$B$4001,2,FALSE)</f>
        <v>5</v>
      </c>
    </row>
    <row r="3259" spans="1:22" x14ac:dyDescent="0.2">
      <c r="A3259" s="2">
        <v>3257</v>
      </c>
      <c r="B3259" s="3">
        <v>90554</v>
      </c>
      <c r="C3259" s="2" t="s">
        <v>19661</v>
      </c>
      <c r="D3259" s="2" t="s">
        <v>7940</v>
      </c>
      <c r="E3259" s="2" t="s">
        <v>14</v>
      </c>
      <c r="F3259" s="2" t="s">
        <v>15</v>
      </c>
      <c r="G3259" s="3">
        <v>20000</v>
      </c>
      <c r="H3259" s="6">
        <f>VLOOKUP(F3259,Exchange_rates!$A$1:$B$13,2,FALSE)</f>
        <v>1</v>
      </c>
      <c r="I3259" s="6">
        <f t="shared" si="100"/>
        <v>20000</v>
      </c>
      <c r="J3259" s="3">
        <f t="shared" si="101"/>
        <v>90554</v>
      </c>
      <c r="K3259" s="2" t="s">
        <v>122</v>
      </c>
      <c r="L3259" t="s">
        <v>28180</v>
      </c>
      <c r="M3259" s="2">
        <v>1309</v>
      </c>
      <c r="N3259" s="2" t="s">
        <v>19662</v>
      </c>
      <c r="O3259" s="2" t="s">
        <v>19663</v>
      </c>
      <c r="P3259" s="2" t="s">
        <v>19664</v>
      </c>
      <c r="Q3259" s="2" t="s">
        <v>19665</v>
      </c>
      <c r="R3259">
        <v>16</v>
      </c>
      <c r="S3259" s="9">
        <f>SUM(pledge_tiers!B3259:F3259)/pledge_tiers!CZ3259</f>
        <v>0.68101460415065329</v>
      </c>
      <c r="T3259" s="8">
        <f>SUM(pledge_tiers!G3259:K3259)/pledge_tiers!CZ3259</f>
        <v>0.18216756341275941</v>
      </c>
      <c r="U3259" s="8">
        <f>SUM(pledge_tiers!L3259:CX3259)/pledge_tiers!CZ3259</f>
        <v>0.13681783243658724</v>
      </c>
      <c r="V3259">
        <f>VLOOKUP(A3259,cluster_membership!$A$1:$B$4001,2,FALSE)</f>
        <v>5</v>
      </c>
    </row>
    <row r="3260" spans="1:22" x14ac:dyDescent="0.2">
      <c r="A3260" s="2">
        <v>3258</v>
      </c>
      <c r="B3260" s="3">
        <v>41735</v>
      </c>
      <c r="C3260" s="2" t="s">
        <v>19666</v>
      </c>
      <c r="D3260" s="2" t="s">
        <v>19667</v>
      </c>
      <c r="E3260" s="2" t="s">
        <v>189</v>
      </c>
      <c r="F3260" s="2" t="s">
        <v>15</v>
      </c>
      <c r="G3260" s="3">
        <v>20000</v>
      </c>
      <c r="H3260" s="6">
        <f>VLOOKUP(F3260,Exchange_rates!$A$1:$B$13,2,FALSE)</f>
        <v>1</v>
      </c>
      <c r="I3260" s="6">
        <f t="shared" si="100"/>
        <v>20000</v>
      </c>
      <c r="J3260" s="3">
        <f t="shared" si="101"/>
        <v>41735</v>
      </c>
      <c r="K3260" s="2" t="s">
        <v>19668</v>
      </c>
      <c r="L3260" t="s">
        <v>28180</v>
      </c>
      <c r="M3260" s="2">
        <v>1309</v>
      </c>
      <c r="N3260" s="2" t="s">
        <v>19669</v>
      </c>
      <c r="O3260" s="2" t="s">
        <v>19670</v>
      </c>
      <c r="P3260" s="2" t="s">
        <v>19671</v>
      </c>
      <c r="Q3260" s="2" t="s">
        <v>19672</v>
      </c>
      <c r="R3260">
        <v>10</v>
      </c>
      <c r="S3260" s="9">
        <f>SUM(pledge_tiers!B3260:F3260)/pledge_tiers!CZ3260</f>
        <v>0.81120491174213349</v>
      </c>
      <c r="T3260" s="8">
        <f>SUM(pledge_tiers!G3260:K3260)/pledge_tiers!CZ3260</f>
        <v>0.18879508825786645</v>
      </c>
      <c r="U3260" s="8">
        <f>SUM(pledge_tiers!L3260:CX3260)/pledge_tiers!CZ3260</f>
        <v>0</v>
      </c>
      <c r="V3260">
        <f>VLOOKUP(A3260,cluster_membership!$A$1:$B$4001,2,FALSE)</f>
        <v>5</v>
      </c>
    </row>
    <row r="3261" spans="1:22" x14ac:dyDescent="0.2">
      <c r="A3261" s="2">
        <v>3259</v>
      </c>
      <c r="B3261" s="3">
        <v>50329</v>
      </c>
      <c r="C3261" s="2" t="s">
        <v>19673</v>
      </c>
      <c r="D3261" s="2" t="s">
        <v>19674</v>
      </c>
      <c r="E3261" s="2" t="s">
        <v>14</v>
      </c>
      <c r="F3261" s="2" t="s">
        <v>15</v>
      </c>
      <c r="G3261" s="3">
        <v>12000</v>
      </c>
      <c r="H3261" s="6">
        <f>VLOOKUP(F3261,Exchange_rates!$A$1:$B$13,2,FALSE)</f>
        <v>1</v>
      </c>
      <c r="I3261" s="6">
        <f t="shared" si="100"/>
        <v>12000</v>
      </c>
      <c r="J3261" s="3">
        <f t="shared" si="101"/>
        <v>50329</v>
      </c>
      <c r="K3261" s="2" t="s">
        <v>12546</v>
      </c>
      <c r="L3261" t="s">
        <v>28180</v>
      </c>
      <c r="M3261" s="2">
        <v>1309</v>
      </c>
      <c r="N3261" s="2" t="s">
        <v>19675</v>
      </c>
      <c r="O3261" s="2" t="s">
        <v>19676</v>
      </c>
      <c r="P3261" s="2" t="s">
        <v>19677</v>
      </c>
      <c r="Q3261" s="2" t="s">
        <v>19678</v>
      </c>
      <c r="R3261">
        <v>5</v>
      </c>
      <c r="S3261" s="9">
        <f>SUM(pledge_tiers!B3261:F3261)/pledge_tiers!CZ3261</f>
        <v>1</v>
      </c>
      <c r="T3261" s="8">
        <f>SUM(pledge_tiers!G3261:K3261)/pledge_tiers!CZ3261</f>
        <v>0</v>
      </c>
      <c r="U3261" s="8">
        <f>SUM(pledge_tiers!L3261:CX3261)/pledge_tiers!CZ3261</f>
        <v>0</v>
      </c>
      <c r="V3261">
        <f>VLOOKUP(A3261,cluster_membership!$A$1:$B$4001,2,FALSE)</f>
        <v>5</v>
      </c>
    </row>
    <row r="3262" spans="1:22" x14ac:dyDescent="0.2">
      <c r="A3262" s="2">
        <v>3260</v>
      </c>
      <c r="B3262" s="3">
        <v>194682</v>
      </c>
      <c r="C3262" s="2" t="s">
        <v>19679</v>
      </c>
      <c r="D3262" s="2" t="s">
        <v>19680</v>
      </c>
      <c r="E3262" s="2" t="s">
        <v>23</v>
      </c>
      <c r="F3262" s="2" t="s">
        <v>15</v>
      </c>
      <c r="G3262" s="3">
        <v>10000</v>
      </c>
      <c r="H3262" s="6">
        <f>VLOOKUP(F3262,Exchange_rates!$A$1:$B$13,2,FALSE)</f>
        <v>1</v>
      </c>
      <c r="I3262" s="6">
        <f t="shared" si="100"/>
        <v>10000</v>
      </c>
      <c r="J3262" s="3">
        <f t="shared" si="101"/>
        <v>194682</v>
      </c>
      <c r="K3262" s="2" t="s">
        <v>19681</v>
      </c>
      <c r="L3262" t="s">
        <v>28180</v>
      </c>
      <c r="M3262" s="2">
        <v>1309</v>
      </c>
      <c r="N3262" s="2" t="s">
        <v>19682</v>
      </c>
      <c r="O3262" s="2" t="s">
        <v>19683</v>
      </c>
      <c r="P3262" s="2" t="s">
        <v>19684</v>
      </c>
      <c r="Q3262" s="2" t="s">
        <v>19685</v>
      </c>
      <c r="R3262">
        <v>10</v>
      </c>
      <c r="S3262" s="9">
        <f>SUM(pledge_tiers!B3262:F3262)/pledge_tiers!CZ3262</f>
        <v>0.9509345794392523</v>
      </c>
      <c r="T3262" s="8">
        <f>SUM(pledge_tiers!G3262:K3262)/pledge_tiers!CZ3262</f>
        <v>4.9065420560747662E-2</v>
      </c>
      <c r="U3262" s="8">
        <f>SUM(pledge_tiers!L3262:CX3262)/pledge_tiers!CZ3262</f>
        <v>0</v>
      </c>
      <c r="V3262">
        <f>VLOOKUP(A3262,cluster_membership!$A$1:$B$4001,2,FALSE)</f>
        <v>5</v>
      </c>
    </row>
    <row r="3263" spans="1:22" x14ac:dyDescent="0.2">
      <c r="A3263" s="2">
        <v>3261</v>
      </c>
      <c r="B3263" s="3">
        <v>50141</v>
      </c>
      <c r="C3263" s="2" t="s">
        <v>19686</v>
      </c>
      <c r="D3263" s="2" t="s">
        <v>19687</v>
      </c>
      <c r="E3263" s="2" t="s">
        <v>2175</v>
      </c>
      <c r="F3263" s="2" t="s">
        <v>15</v>
      </c>
      <c r="G3263" s="3">
        <v>22000</v>
      </c>
      <c r="H3263" s="6">
        <f>VLOOKUP(F3263,Exchange_rates!$A$1:$B$13,2,FALSE)</f>
        <v>1</v>
      </c>
      <c r="I3263" s="6">
        <f t="shared" si="100"/>
        <v>22000</v>
      </c>
      <c r="J3263" s="3">
        <f t="shared" si="101"/>
        <v>50141</v>
      </c>
      <c r="K3263" s="2" t="s">
        <v>19688</v>
      </c>
      <c r="L3263" t="s">
        <v>28180</v>
      </c>
      <c r="M3263" s="2">
        <v>1309</v>
      </c>
      <c r="N3263" s="2" t="s">
        <v>19689</v>
      </c>
      <c r="O3263" s="2" t="s">
        <v>19690</v>
      </c>
      <c r="P3263" s="2" t="s">
        <v>19691</v>
      </c>
      <c r="Q3263" s="2" t="s">
        <v>19692</v>
      </c>
      <c r="R3263">
        <v>12</v>
      </c>
      <c r="S3263" s="9">
        <f>SUM(pledge_tiers!B3263:F3263)/pledge_tiers!CZ3263</f>
        <v>0.52358855375096669</v>
      </c>
      <c r="T3263" s="8">
        <f>SUM(pledge_tiers!G3263:K3263)/pledge_tiers!CZ3263</f>
        <v>0.43464810518174785</v>
      </c>
      <c r="U3263" s="8">
        <f>SUM(pledge_tiers!L3263:CX3263)/pledge_tiers!CZ3263</f>
        <v>4.1763341067285381E-2</v>
      </c>
      <c r="V3263">
        <f>VLOOKUP(A3263,cluster_membership!$A$1:$B$4001,2,FALSE)</f>
        <v>5</v>
      </c>
    </row>
    <row r="3264" spans="1:22" x14ac:dyDescent="0.2">
      <c r="A3264" s="2">
        <v>3262</v>
      </c>
      <c r="B3264" s="3">
        <v>307600</v>
      </c>
      <c r="C3264" s="2" t="s">
        <v>19693</v>
      </c>
      <c r="D3264" s="2" t="s">
        <v>19694</v>
      </c>
      <c r="E3264" s="2" t="s">
        <v>83</v>
      </c>
      <c r="F3264" s="2" t="s">
        <v>15</v>
      </c>
      <c r="G3264" s="3">
        <v>280000</v>
      </c>
      <c r="H3264" s="6">
        <f>VLOOKUP(F3264,Exchange_rates!$A$1:$B$13,2,FALSE)</f>
        <v>1</v>
      </c>
      <c r="I3264" s="6">
        <f t="shared" si="100"/>
        <v>280000</v>
      </c>
      <c r="J3264" s="3">
        <f t="shared" si="101"/>
        <v>307600</v>
      </c>
      <c r="K3264" s="2" t="s">
        <v>250</v>
      </c>
      <c r="L3264" t="s">
        <v>28180</v>
      </c>
      <c r="M3264" s="2">
        <v>1308</v>
      </c>
      <c r="N3264" s="2" t="s">
        <v>19695</v>
      </c>
      <c r="O3264" s="2" t="s">
        <v>19696</v>
      </c>
      <c r="P3264" s="2" t="s">
        <v>19697</v>
      </c>
      <c r="Q3264" s="2" t="s">
        <v>19698</v>
      </c>
      <c r="R3264">
        <v>11</v>
      </c>
      <c r="S3264" s="9">
        <f>SUM(pledge_tiers!B3264:F3264)/pledge_tiers!CZ3264</f>
        <v>0.55813953488372092</v>
      </c>
      <c r="T3264" s="8">
        <f>SUM(pledge_tiers!G3264:K3264)/pledge_tiers!CZ3264</f>
        <v>0.44025661587810744</v>
      </c>
      <c r="U3264" s="8">
        <f>SUM(pledge_tiers!L3264:CX3264)/pledge_tiers!CZ3264</f>
        <v>1.6038492381716118E-3</v>
      </c>
      <c r="V3264">
        <f>VLOOKUP(A3264,cluster_membership!$A$1:$B$4001,2,FALSE)</f>
        <v>5</v>
      </c>
    </row>
    <row r="3265" spans="1:22" x14ac:dyDescent="0.2">
      <c r="A3265" s="2">
        <v>3263</v>
      </c>
      <c r="B3265" s="3">
        <v>138708</v>
      </c>
      <c r="C3265" s="2" t="s">
        <v>19699</v>
      </c>
      <c r="D3265" s="2" t="s">
        <v>7370</v>
      </c>
      <c r="E3265" s="2" t="s">
        <v>14</v>
      </c>
      <c r="F3265" s="2" t="s">
        <v>15</v>
      </c>
      <c r="G3265" s="3">
        <v>30000</v>
      </c>
      <c r="H3265" s="6">
        <f>VLOOKUP(F3265,Exchange_rates!$A$1:$B$13,2,FALSE)</f>
        <v>1</v>
      </c>
      <c r="I3265" s="6">
        <f t="shared" si="100"/>
        <v>30000</v>
      </c>
      <c r="J3265" s="3">
        <f t="shared" si="101"/>
        <v>138708</v>
      </c>
      <c r="K3265" s="2" t="s">
        <v>7371</v>
      </c>
      <c r="L3265" t="s">
        <v>28180</v>
      </c>
      <c r="M3265" s="2">
        <v>1308</v>
      </c>
      <c r="N3265" s="2" t="s">
        <v>19700</v>
      </c>
      <c r="O3265" s="2" t="s">
        <v>19701</v>
      </c>
      <c r="P3265" s="2" t="s">
        <v>19702</v>
      </c>
      <c r="Q3265" s="2" t="s">
        <v>19703</v>
      </c>
      <c r="R3265">
        <v>19</v>
      </c>
      <c r="S3265" s="9">
        <f>SUM(pledge_tiers!B3265:F3265)/pledge_tiers!CZ3265</f>
        <v>0.23155416012558869</v>
      </c>
      <c r="T3265" s="8">
        <f>SUM(pledge_tiers!G3265:K3265)/pledge_tiers!CZ3265</f>
        <v>0.74332810047095765</v>
      </c>
      <c r="U3265" s="8">
        <f>SUM(pledge_tiers!L3265:CX3265)/pledge_tiers!CZ3265</f>
        <v>2.5117739403453691E-2</v>
      </c>
      <c r="V3265">
        <f>VLOOKUP(A3265,cluster_membership!$A$1:$B$4001,2,FALSE)</f>
        <v>5</v>
      </c>
    </row>
    <row r="3266" spans="1:22" x14ac:dyDescent="0.2">
      <c r="A3266" s="2">
        <v>3264</v>
      </c>
      <c r="B3266" s="3">
        <v>46291</v>
      </c>
      <c r="C3266" s="2" t="s">
        <v>19704</v>
      </c>
      <c r="D3266" s="2" t="s">
        <v>19705</v>
      </c>
      <c r="E3266" s="2" t="s">
        <v>14</v>
      </c>
      <c r="F3266" s="2" t="s">
        <v>15</v>
      </c>
      <c r="G3266" s="3">
        <v>18000</v>
      </c>
      <c r="H3266" s="6">
        <f>VLOOKUP(F3266,Exchange_rates!$A$1:$B$13,2,FALSE)</f>
        <v>1</v>
      </c>
      <c r="I3266" s="6">
        <f t="shared" ref="I3266:I3329" si="102">G3266*H3266</f>
        <v>18000</v>
      </c>
      <c r="J3266" s="3">
        <f t="shared" ref="J3266:J3329" si="103">B3266*H3266</f>
        <v>46291</v>
      </c>
      <c r="K3266" s="2" t="s">
        <v>3266</v>
      </c>
      <c r="L3266" t="s">
        <v>28180</v>
      </c>
      <c r="M3266" s="2">
        <v>1307</v>
      </c>
      <c r="N3266" s="2" t="s">
        <v>19706</v>
      </c>
      <c r="O3266" s="2" t="s">
        <v>19707</v>
      </c>
      <c r="P3266" s="2" t="s">
        <v>19708</v>
      </c>
      <c r="Q3266" s="2" t="s">
        <v>19709</v>
      </c>
      <c r="R3266">
        <v>10</v>
      </c>
      <c r="S3266" s="9">
        <f>SUM(pledge_tiers!B3266:F3266)/pledge_tiers!CZ3266</f>
        <v>0.97009202453987731</v>
      </c>
      <c r="T3266" s="8">
        <f>SUM(pledge_tiers!G3266:K3266)/pledge_tiers!CZ3266</f>
        <v>2.99079754601227E-2</v>
      </c>
      <c r="U3266" s="8">
        <f>SUM(pledge_tiers!L3266:CX3266)/pledge_tiers!CZ3266</f>
        <v>0</v>
      </c>
      <c r="V3266">
        <f>VLOOKUP(A3266,cluster_membership!$A$1:$B$4001,2,FALSE)</f>
        <v>5</v>
      </c>
    </row>
    <row r="3267" spans="1:22" x14ac:dyDescent="0.2">
      <c r="A3267" s="2">
        <v>3265</v>
      </c>
      <c r="B3267" s="3">
        <v>36413</v>
      </c>
      <c r="C3267" s="2" t="s">
        <v>19710</v>
      </c>
      <c r="D3267" s="2" t="s">
        <v>19711</v>
      </c>
      <c r="E3267" s="2" t="s">
        <v>46</v>
      </c>
      <c r="F3267" s="2" t="s">
        <v>15</v>
      </c>
      <c r="G3267" s="3">
        <v>32000</v>
      </c>
      <c r="H3267" s="6">
        <f>VLOOKUP(F3267,Exchange_rates!$A$1:$B$13,2,FALSE)</f>
        <v>1</v>
      </c>
      <c r="I3267" s="6">
        <f t="shared" si="102"/>
        <v>32000</v>
      </c>
      <c r="J3267" s="3">
        <f t="shared" si="103"/>
        <v>36413</v>
      </c>
      <c r="K3267" s="2" t="s">
        <v>331</v>
      </c>
      <c r="L3267" t="s">
        <v>28180</v>
      </c>
      <c r="M3267" s="2">
        <v>1307</v>
      </c>
      <c r="N3267" s="2" t="s">
        <v>19712</v>
      </c>
      <c r="O3267" s="2" t="s">
        <v>19713</v>
      </c>
      <c r="P3267" s="2" t="s">
        <v>19714</v>
      </c>
      <c r="Q3267" s="2" t="s">
        <v>19715</v>
      </c>
      <c r="R3267">
        <v>13</v>
      </c>
      <c r="S3267" s="9">
        <f>SUM(pledge_tiers!B3267:F3267)/pledge_tiers!CZ3267</f>
        <v>0.72006220839813373</v>
      </c>
      <c r="T3267" s="8">
        <f>SUM(pledge_tiers!G3267:K3267)/pledge_tiers!CZ3267</f>
        <v>0.23561430793157076</v>
      </c>
      <c r="U3267" s="8">
        <f>SUM(pledge_tiers!L3267:CX3267)/pledge_tiers!CZ3267</f>
        <v>4.432348367029549E-2</v>
      </c>
      <c r="V3267">
        <f>VLOOKUP(A3267,cluster_membership!$A$1:$B$4001,2,FALSE)</f>
        <v>5</v>
      </c>
    </row>
    <row r="3268" spans="1:22" x14ac:dyDescent="0.2">
      <c r="A3268" s="2">
        <v>3266</v>
      </c>
      <c r="B3268" s="3">
        <v>126623</v>
      </c>
      <c r="C3268" s="2" t="s">
        <v>19716</v>
      </c>
      <c r="D3268" s="2" t="s">
        <v>19717</v>
      </c>
      <c r="E3268" s="2" t="s">
        <v>5187</v>
      </c>
      <c r="F3268" s="2" t="s">
        <v>15</v>
      </c>
      <c r="G3268" s="3">
        <v>15000</v>
      </c>
      <c r="H3268" s="6">
        <f>VLOOKUP(F3268,Exchange_rates!$A$1:$B$13,2,FALSE)</f>
        <v>1</v>
      </c>
      <c r="I3268" s="6">
        <f t="shared" si="102"/>
        <v>15000</v>
      </c>
      <c r="J3268" s="3">
        <f t="shared" si="103"/>
        <v>126623</v>
      </c>
      <c r="K3268" s="2" t="s">
        <v>18403</v>
      </c>
      <c r="L3268" t="s">
        <v>28180</v>
      </c>
      <c r="M3268" s="2">
        <v>1306</v>
      </c>
      <c r="N3268" s="2" t="s">
        <v>19718</v>
      </c>
      <c r="O3268" s="2" t="s">
        <v>19719</v>
      </c>
      <c r="P3268" s="2" t="s">
        <v>19720</v>
      </c>
      <c r="Q3268" s="2" t="s">
        <v>19721</v>
      </c>
      <c r="R3268">
        <v>25</v>
      </c>
      <c r="S3268" s="9">
        <f>SUM(pledge_tiers!B3268:F3268)/pledge_tiers!CZ3268</f>
        <v>0.42967542503863987</v>
      </c>
      <c r="T3268" s="8">
        <f>SUM(pledge_tiers!G3268:K3268)/pledge_tiers!CZ3268</f>
        <v>0.19860896445131376</v>
      </c>
      <c r="U3268" s="8">
        <f>SUM(pledge_tiers!L3268:CX3268)/pledge_tiers!CZ3268</f>
        <v>0.37171561051004637</v>
      </c>
      <c r="V3268">
        <f>VLOOKUP(A3268,cluster_membership!$A$1:$B$4001,2,FALSE)</f>
        <v>5</v>
      </c>
    </row>
    <row r="3269" spans="1:22" x14ac:dyDescent="0.2">
      <c r="A3269" s="2">
        <v>3267</v>
      </c>
      <c r="B3269" s="3">
        <v>43234</v>
      </c>
      <c r="C3269" s="2" t="s">
        <v>19722</v>
      </c>
      <c r="D3269" s="2" t="s">
        <v>10549</v>
      </c>
      <c r="E3269" s="2" t="s">
        <v>1255</v>
      </c>
      <c r="F3269" s="2" t="s">
        <v>945</v>
      </c>
      <c r="G3269" s="3">
        <v>5000</v>
      </c>
      <c r="H3269" s="6">
        <f>VLOOKUP(F3269,Exchange_rates!$A$1:$B$13,2,FALSE)</f>
        <v>1.06</v>
      </c>
      <c r="I3269" s="6">
        <f t="shared" si="102"/>
        <v>5300</v>
      </c>
      <c r="J3269" s="3">
        <f t="shared" si="103"/>
        <v>45828.04</v>
      </c>
      <c r="K3269" s="2" t="s">
        <v>10550</v>
      </c>
      <c r="L3269" t="s">
        <v>28190</v>
      </c>
      <c r="M3269" s="2">
        <v>1306</v>
      </c>
      <c r="N3269" s="2" t="s">
        <v>19723</v>
      </c>
      <c r="O3269" s="2" t="s">
        <v>19724</v>
      </c>
      <c r="P3269" s="2" t="s">
        <v>19725</v>
      </c>
      <c r="Q3269" s="2" t="s">
        <v>19726</v>
      </c>
      <c r="R3269">
        <v>4</v>
      </c>
      <c r="S3269" s="9">
        <f>SUM(pledge_tiers!B3269:F3269)/pledge_tiers!CZ3269</f>
        <v>1</v>
      </c>
      <c r="T3269" s="8">
        <f>SUM(pledge_tiers!G3269:K3269)/pledge_tiers!CZ3269</f>
        <v>0</v>
      </c>
      <c r="U3269" s="8">
        <f>SUM(pledge_tiers!L3269:CX3269)/pledge_tiers!CZ3269</f>
        <v>0</v>
      </c>
      <c r="V3269">
        <f>VLOOKUP(A3269,cluster_membership!$A$1:$B$4001,2,FALSE)</f>
        <v>5</v>
      </c>
    </row>
    <row r="3270" spans="1:22" x14ac:dyDescent="0.2">
      <c r="A3270" s="2">
        <v>3268</v>
      </c>
      <c r="B3270" s="3">
        <v>135638</v>
      </c>
      <c r="C3270" s="2" t="s">
        <v>19727</v>
      </c>
      <c r="D3270" s="2" t="s">
        <v>19728</v>
      </c>
      <c r="E3270" s="2" t="s">
        <v>834</v>
      </c>
      <c r="F3270" s="2" t="s">
        <v>15</v>
      </c>
      <c r="G3270" s="3">
        <v>20000</v>
      </c>
      <c r="H3270" s="6">
        <f>VLOOKUP(F3270,Exchange_rates!$A$1:$B$13,2,FALSE)</f>
        <v>1</v>
      </c>
      <c r="I3270" s="6">
        <f t="shared" si="102"/>
        <v>20000</v>
      </c>
      <c r="J3270" s="3">
        <f t="shared" si="103"/>
        <v>135638</v>
      </c>
      <c r="K3270" s="2" t="s">
        <v>6532</v>
      </c>
      <c r="L3270" t="s">
        <v>28180</v>
      </c>
      <c r="M3270" s="2">
        <v>1306</v>
      </c>
      <c r="N3270" s="2" t="s">
        <v>19729</v>
      </c>
      <c r="O3270" s="2" t="s">
        <v>19730</v>
      </c>
      <c r="P3270" s="2" t="s">
        <v>19731</v>
      </c>
      <c r="Q3270" s="2" t="s">
        <v>19732</v>
      </c>
      <c r="R3270">
        <v>15</v>
      </c>
      <c r="S3270" s="9">
        <f>SUM(pledge_tiers!B3270:F3270)/pledge_tiers!CZ3270</f>
        <v>0.62052877138413687</v>
      </c>
      <c r="T3270" s="8">
        <f>SUM(pledge_tiers!G3270:K3270)/pledge_tiers!CZ3270</f>
        <v>0.32348367029548991</v>
      </c>
      <c r="U3270" s="8">
        <f>SUM(pledge_tiers!L3270:CX3270)/pledge_tiers!CZ3270</f>
        <v>5.5987558320373249E-2</v>
      </c>
      <c r="V3270">
        <f>VLOOKUP(A3270,cluster_membership!$A$1:$B$4001,2,FALSE)</f>
        <v>5</v>
      </c>
    </row>
    <row r="3271" spans="1:22" x14ac:dyDescent="0.2">
      <c r="A3271" s="2">
        <v>3269</v>
      </c>
      <c r="B3271" s="3">
        <v>90118</v>
      </c>
      <c r="C3271" s="2" t="s">
        <v>19733</v>
      </c>
      <c r="D3271" s="2" t="s">
        <v>19734</v>
      </c>
      <c r="E3271" s="2" t="s">
        <v>46</v>
      </c>
      <c r="F3271" s="2" t="s">
        <v>15</v>
      </c>
      <c r="G3271" s="3">
        <v>78715</v>
      </c>
      <c r="H3271" s="6">
        <f>VLOOKUP(F3271,Exchange_rates!$A$1:$B$13,2,FALSE)</f>
        <v>1</v>
      </c>
      <c r="I3271" s="6">
        <f t="shared" si="102"/>
        <v>78715</v>
      </c>
      <c r="J3271" s="3">
        <f t="shared" si="103"/>
        <v>90118</v>
      </c>
      <c r="K3271" s="2" t="s">
        <v>19735</v>
      </c>
      <c r="L3271" t="s">
        <v>28180</v>
      </c>
      <c r="M3271" s="2">
        <v>1305</v>
      </c>
      <c r="N3271" s="2" t="s">
        <v>19736</v>
      </c>
      <c r="O3271" s="2" t="s">
        <v>19737</v>
      </c>
      <c r="P3271" s="2" t="s">
        <v>19738</v>
      </c>
      <c r="Q3271" s="2" t="s">
        <v>19739</v>
      </c>
      <c r="R3271">
        <v>14</v>
      </c>
      <c r="S3271" s="9">
        <f>SUM(pledge_tiers!B3271:F3271)/pledge_tiers!CZ3271</f>
        <v>0.79903923138510813</v>
      </c>
      <c r="T3271" s="8">
        <f>SUM(pledge_tiers!G3271:K3271)/pledge_tiers!CZ3271</f>
        <v>0.19055244195356286</v>
      </c>
      <c r="U3271" s="8">
        <f>SUM(pledge_tiers!L3271:CX3271)/pledge_tiers!CZ3271</f>
        <v>1.0408326661329063E-2</v>
      </c>
      <c r="V3271">
        <f>VLOOKUP(A3271,cluster_membership!$A$1:$B$4001,2,FALSE)</f>
        <v>5</v>
      </c>
    </row>
    <row r="3272" spans="1:22" x14ac:dyDescent="0.2">
      <c r="A3272" s="2">
        <v>3270</v>
      </c>
      <c r="B3272" s="3">
        <v>59574</v>
      </c>
      <c r="C3272" s="2" t="s">
        <v>19740</v>
      </c>
      <c r="D3272" s="2" t="s">
        <v>19741</v>
      </c>
      <c r="E3272" s="2" t="s">
        <v>46</v>
      </c>
      <c r="F3272" s="2" t="s">
        <v>15</v>
      </c>
      <c r="G3272" s="3">
        <v>48000</v>
      </c>
      <c r="H3272" s="6">
        <f>VLOOKUP(F3272,Exchange_rates!$A$1:$B$13,2,FALSE)</f>
        <v>1</v>
      </c>
      <c r="I3272" s="6">
        <f t="shared" si="102"/>
        <v>48000</v>
      </c>
      <c r="J3272" s="3">
        <f t="shared" si="103"/>
        <v>59574</v>
      </c>
      <c r="K3272" s="2" t="s">
        <v>47</v>
      </c>
      <c r="L3272" t="s">
        <v>28180</v>
      </c>
      <c r="M3272" s="2">
        <v>1305</v>
      </c>
      <c r="N3272" s="2" t="s">
        <v>19742</v>
      </c>
      <c r="O3272" s="2" t="s">
        <v>19743</v>
      </c>
      <c r="P3272" s="2" t="s">
        <v>19744</v>
      </c>
      <c r="Q3272" s="2" t="s">
        <v>19745</v>
      </c>
      <c r="R3272">
        <v>18</v>
      </c>
      <c r="S3272" s="9">
        <f>SUM(pledge_tiers!B3272:F3272)/pledge_tiers!CZ3272</f>
        <v>0.81391712275215011</v>
      </c>
      <c r="T3272" s="8">
        <f>SUM(pledge_tiers!G3272:K3272)/pledge_tiers!CZ3272</f>
        <v>0.11884284597341674</v>
      </c>
      <c r="U3272" s="8">
        <f>SUM(pledge_tiers!L3272:CX3272)/pledge_tiers!CZ3272</f>
        <v>6.7240031274433149E-2</v>
      </c>
      <c r="V3272">
        <f>VLOOKUP(A3272,cluster_membership!$A$1:$B$4001,2,FALSE)</f>
        <v>5</v>
      </c>
    </row>
    <row r="3273" spans="1:22" x14ac:dyDescent="0.2">
      <c r="A3273" s="2">
        <v>3271</v>
      </c>
      <c r="B3273" s="3">
        <v>57089</v>
      </c>
      <c r="C3273" s="2" t="s">
        <v>19746</v>
      </c>
      <c r="D3273" s="2" t="s">
        <v>19747</v>
      </c>
      <c r="E3273" s="2" t="s">
        <v>1255</v>
      </c>
      <c r="F3273" s="2" t="s">
        <v>15</v>
      </c>
      <c r="G3273" s="3">
        <v>25000</v>
      </c>
      <c r="H3273" s="6">
        <f>VLOOKUP(F3273,Exchange_rates!$A$1:$B$13,2,FALSE)</f>
        <v>1</v>
      </c>
      <c r="I3273" s="6">
        <f t="shared" si="102"/>
        <v>25000</v>
      </c>
      <c r="J3273" s="3">
        <f t="shared" si="103"/>
        <v>57089</v>
      </c>
      <c r="K3273" s="2" t="s">
        <v>16</v>
      </c>
      <c r="L3273" t="s">
        <v>28180</v>
      </c>
      <c r="M3273" s="2">
        <v>1305</v>
      </c>
      <c r="N3273" s="2" t="s">
        <v>19748</v>
      </c>
      <c r="O3273" s="2" t="s">
        <v>19749</v>
      </c>
      <c r="P3273" s="2" t="s">
        <v>19750</v>
      </c>
      <c r="Q3273" s="2" t="s">
        <v>19751</v>
      </c>
      <c r="R3273">
        <v>8</v>
      </c>
      <c r="S3273" s="9">
        <f>SUM(pledge_tiers!B3273:F3273)/pledge_tiers!CZ3273</f>
        <v>0.94740912606341843</v>
      </c>
      <c r="T3273" s="8">
        <f>SUM(pledge_tiers!G3273:K3273)/pledge_tiers!CZ3273</f>
        <v>5.2590873936581593E-2</v>
      </c>
      <c r="U3273" s="8">
        <f>SUM(pledge_tiers!L3273:CX3273)/pledge_tiers!CZ3273</f>
        <v>0</v>
      </c>
      <c r="V3273">
        <f>VLOOKUP(A3273,cluster_membership!$A$1:$B$4001,2,FALSE)</f>
        <v>5</v>
      </c>
    </row>
    <row r="3274" spans="1:22" x14ac:dyDescent="0.2">
      <c r="A3274" s="2">
        <v>3272</v>
      </c>
      <c r="B3274" s="3">
        <v>84400</v>
      </c>
      <c r="C3274" s="2" t="s">
        <v>19752</v>
      </c>
      <c r="D3274" s="2" t="s">
        <v>19753</v>
      </c>
      <c r="E3274" s="2" t="s">
        <v>14</v>
      </c>
      <c r="F3274" s="2" t="s">
        <v>15</v>
      </c>
      <c r="G3274" s="3">
        <v>10000</v>
      </c>
      <c r="H3274" s="6">
        <f>VLOOKUP(F3274,Exchange_rates!$A$1:$B$13,2,FALSE)</f>
        <v>1</v>
      </c>
      <c r="I3274" s="6">
        <f t="shared" si="102"/>
        <v>10000</v>
      </c>
      <c r="J3274" s="3">
        <f t="shared" si="103"/>
        <v>84400</v>
      </c>
      <c r="K3274" s="2" t="s">
        <v>19754</v>
      </c>
      <c r="L3274" t="s">
        <v>28180</v>
      </c>
      <c r="M3274" s="2">
        <v>1305</v>
      </c>
      <c r="N3274" s="2" t="s">
        <v>19755</v>
      </c>
      <c r="O3274" s="2" t="s">
        <v>19756</v>
      </c>
      <c r="P3274" s="2" t="s">
        <v>19757</v>
      </c>
      <c r="Q3274" s="2" t="s">
        <v>19758</v>
      </c>
      <c r="R3274">
        <v>17</v>
      </c>
      <c r="S3274" s="9">
        <f>SUM(pledge_tiers!B3274:F3274)/pledge_tiers!CZ3274</f>
        <v>0.42040185471406494</v>
      </c>
      <c r="T3274" s="8">
        <f>SUM(pledge_tiers!G3274:K3274)/pledge_tiers!CZ3274</f>
        <v>0.5571870170015456</v>
      </c>
      <c r="U3274" s="8">
        <f>SUM(pledge_tiers!L3274:CX3274)/pledge_tiers!CZ3274</f>
        <v>2.241112828438949E-2</v>
      </c>
      <c r="V3274">
        <f>VLOOKUP(A3274,cluster_membership!$A$1:$B$4001,2,FALSE)</f>
        <v>5</v>
      </c>
    </row>
    <row r="3275" spans="1:22" x14ac:dyDescent="0.2">
      <c r="A3275" s="2">
        <v>3273</v>
      </c>
      <c r="B3275" s="3">
        <v>67515</v>
      </c>
      <c r="C3275" s="2" t="s">
        <v>12958</v>
      </c>
      <c r="D3275" s="2" t="s">
        <v>12959</v>
      </c>
      <c r="E3275" s="2" t="s">
        <v>2175</v>
      </c>
      <c r="F3275" s="2" t="s">
        <v>15</v>
      </c>
      <c r="G3275" s="3">
        <v>20000</v>
      </c>
      <c r="H3275" s="6">
        <f>VLOOKUP(F3275,Exchange_rates!$A$1:$B$13,2,FALSE)</f>
        <v>1</v>
      </c>
      <c r="I3275" s="6">
        <f t="shared" si="102"/>
        <v>20000</v>
      </c>
      <c r="J3275" s="3">
        <f t="shared" si="103"/>
        <v>67515</v>
      </c>
      <c r="K3275" s="2" t="s">
        <v>2320</v>
      </c>
      <c r="L3275" t="s">
        <v>28180</v>
      </c>
      <c r="M3275" s="2">
        <v>1305</v>
      </c>
      <c r="N3275" s="2" t="s">
        <v>19759</v>
      </c>
      <c r="O3275" s="2" t="s">
        <v>19760</v>
      </c>
      <c r="P3275" s="2" t="s">
        <v>19761</v>
      </c>
      <c r="Q3275" s="2" t="s">
        <v>19762</v>
      </c>
      <c r="R3275">
        <v>26</v>
      </c>
      <c r="S3275" s="9">
        <f>SUM(pledge_tiers!B3275:F3275)/pledge_tiers!CZ3275</f>
        <v>0.62914417887432539</v>
      </c>
      <c r="T3275" s="8">
        <f>SUM(pledge_tiers!G3275:K3275)/pledge_tiers!CZ3275</f>
        <v>0.12952968388589051</v>
      </c>
      <c r="U3275" s="8">
        <f>SUM(pledge_tiers!L3275:CX3275)/pledge_tiers!CZ3275</f>
        <v>0.24132613723978411</v>
      </c>
      <c r="V3275">
        <f>VLOOKUP(A3275,cluster_membership!$A$1:$B$4001,2,FALSE)</f>
        <v>5</v>
      </c>
    </row>
    <row r="3276" spans="1:22" x14ac:dyDescent="0.2">
      <c r="A3276" s="2">
        <v>3274</v>
      </c>
      <c r="B3276" s="3">
        <v>146296</v>
      </c>
      <c r="C3276" s="2" t="s">
        <v>19763</v>
      </c>
      <c r="D3276" s="2" t="s">
        <v>19764</v>
      </c>
      <c r="E3276" s="2" t="s">
        <v>14</v>
      </c>
      <c r="F3276" s="2" t="s">
        <v>15</v>
      </c>
      <c r="G3276" s="3">
        <v>40000</v>
      </c>
      <c r="H3276" s="6">
        <f>VLOOKUP(F3276,Exchange_rates!$A$1:$B$13,2,FALSE)</f>
        <v>1</v>
      </c>
      <c r="I3276" s="6">
        <f t="shared" si="102"/>
        <v>40000</v>
      </c>
      <c r="J3276" s="3">
        <f t="shared" si="103"/>
        <v>146296</v>
      </c>
      <c r="K3276" s="2" t="s">
        <v>19765</v>
      </c>
      <c r="L3276" t="s">
        <v>28180</v>
      </c>
      <c r="M3276" s="2">
        <v>1304</v>
      </c>
      <c r="N3276" s="2" t="s">
        <v>19766</v>
      </c>
      <c r="O3276" s="2" t="s">
        <v>19767</v>
      </c>
      <c r="P3276" s="2" t="s">
        <v>19768</v>
      </c>
      <c r="Q3276" s="2" t="s">
        <v>19769</v>
      </c>
      <c r="R3276">
        <v>10</v>
      </c>
      <c r="S3276" s="9">
        <f>SUM(pledge_tiers!B3276:F3276)/pledge_tiers!CZ3276</f>
        <v>0.8796147672552167</v>
      </c>
      <c r="T3276" s="8">
        <f>SUM(pledge_tiers!G3276:K3276)/pledge_tiers!CZ3276</f>
        <v>0.12038523274478331</v>
      </c>
      <c r="U3276" s="8">
        <f>SUM(pledge_tiers!L3276:CX3276)/pledge_tiers!CZ3276</f>
        <v>0</v>
      </c>
      <c r="V3276">
        <f>VLOOKUP(A3276,cluster_membership!$A$1:$B$4001,2,FALSE)</f>
        <v>5</v>
      </c>
    </row>
    <row r="3277" spans="1:22" x14ac:dyDescent="0.2">
      <c r="A3277" s="2">
        <v>3275</v>
      </c>
      <c r="B3277" s="3">
        <v>44271</v>
      </c>
      <c r="C3277" s="2" t="s">
        <v>19770</v>
      </c>
      <c r="D3277" s="2" t="s">
        <v>19771</v>
      </c>
      <c r="E3277" s="2" t="s">
        <v>46</v>
      </c>
      <c r="F3277" s="2" t="s">
        <v>84</v>
      </c>
      <c r="G3277" s="3">
        <v>40000</v>
      </c>
      <c r="H3277" s="6">
        <f>VLOOKUP(F3277,Exchange_rates!$A$1:$B$13,2,FALSE)</f>
        <v>0.76</v>
      </c>
      <c r="I3277" s="6">
        <f t="shared" si="102"/>
        <v>30400</v>
      </c>
      <c r="J3277" s="3">
        <f t="shared" si="103"/>
        <v>33645.96</v>
      </c>
      <c r="K3277" s="2" t="s">
        <v>6628</v>
      </c>
      <c r="L3277" t="s">
        <v>28182</v>
      </c>
      <c r="M3277" s="2">
        <v>1304</v>
      </c>
      <c r="N3277" s="2" t="s">
        <v>19772</v>
      </c>
      <c r="O3277" s="2" t="s">
        <v>19773</v>
      </c>
      <c r="P3277" s="2" t="s">
        <v>19774</v>
      </c>
      <c r="Q3277" s="2" t="s">
        <v>19775</v>
      </c>
      <c r="R3277">
        <v>18</v>
      </c>
      <c r="S3277" s="9">
        <f>SUM(pledge_tiers!B3277:F3277)/pledge_tiers!CZ3277</f>
        <v>0.35586635586635584</v>
      </c>
      <c r="T3277" s="8">
        <f>SUM(pledge_tiers!G3277:K3277)/pledge_tiers!CZ3277</f>
        <v>0.60994560994560998</v>
      </c>
      <c r="U3277" s="8">
        <f>SUM(pledge_tiers!L3277:CX3277)/pledge_tiers!CZ3277</f>
        <v>3.4188034188034191E-2</v>
      </c>
      <c r="V3277">
        <f>VLOOKUP(A3277,cluster_membership!$A$1:$B$4001,2,FALSE)</f>
        <v>5</v>
      </c>
    </row>
    <row r="3278" spans="1:22" x14ac:dyDescent="0.2">
      <c r="A3278" s="2">
        <v>3276</v>
      </c>
      <c r="B3278" s="3">
        <v>145170</v>
      </c>
      <c r="C3278" s="2" t="s">
        <v>19776</v>
      </c>
      <c r="D3278" s="2" t="s">
        <v>19777</v>
      </c>
      <c r="E3278" s="2" t="s">
        <v>470</v>
      </c>
      <c r="F3278" s="2" t="s">
        <v>15</v>
      </c>
      <c r="G3278" s="3">
        <v>40000</v>
      </c>
      <c r="H3278" s="6">
        <f>VLOOKUP(F3278,Exchange_rates!$A$1:$B$13,2,FALSE)</f>
        <v>1</v>
      </c>
      <c r="I3278" s="6">
        <f t="shared" si="102"/>
        <v>40000</v>
      </c>
      <c r="J3278" s="3">
        <f t="shared" si="103"/>
        <v>145170</v>
      </c>
      <c r="K3278" s="2" t="s">
        <v>250</v>
      </c>
      <c r="L3278" t="s">
        <v>28180</v>
      </c>
      <c r="M3278" s="2">
        <v>1304</v>
      </c>
      <c r="N3278" s="2" t="s">
        <v>19778</v>
      </c>
      <c r="O3278" s="2" t="s">
        <v>19779</v>
      </c>
      <c r="P3278" s="2" t="s">
        <v>19780</v>
      </c>
      <c r="Q3278" s="2" t="s">
        <v>19781</v>
      </c>
      <c r="R3278">
        <v>10</v>
      </c>
      <c r="S3278" s="9">
        <f>SUM(pledge_tiers!B3278:F3278)/pledge_tiers!CZ3278</f>
        <v>0.65712074303405577</v>
      </c>
      <c r="T3278" s="8">
        <f>SUM(pledge_tiers!G3278:K3278)/pledge_tiers!CZ3278</f>
        <v>0.34287925696594429</v>
      </c>
      <c r="U3278" s="8">
        <f>SUM(pledge_tiers!L3278:CX3278)/pledge_tiers!CZ3278</f>
        <v>0</v>
      </c>
      <c r="V3278">
        <f>VLOOKUP(A3278,cluster_membership!$A$1:$B$4001,2,FALSE)</f>
        <v>5</v>
      </c>
    </row>
    <row r="3279" spans="1:22" x14ac:dyDescent="0.2">
      <c r="A3279" s="2">
        <v>3277</v>
      </c>
      <c r="B3279" s="3">
        <v>42555</v>
      </c>
      <c r="C3279" s="2" t="s">
        <v>19782</v>
      </c>
      <c r="D3279" s="2" t="s">
        <v>19783</v>
      </c>
      <c r="E3279" s="2" t="s">
        <v>6182</v>
      </c>
      <c r="F3279" s="2" t="s">
        <v>15</v>
      </c>
      <c r="G3279" s="3">
        <v>30000</v>
      </c>
      <c r="H3279" s="6">
        <f>VLOOKUP(F3279,Exchange_rates!$A$1:$B$13,2,FALSE)</f>
        <v>1</v>
      </c>
      <c r="I3279" s="6">
        <f t="shared" si="102"/>
        <v>30000</v>
      </c>
      <c r="J3279" s="3">
        <f t="shared" si="103"/>
        <v>42555</v>
      </c>
      <c r="K3279" s="2" t="s">
        <v>16</v>
      </c>
      <c r="L3279" t="s">
        <v>28180</v>
      </c>
      <c r="M3279" s="2">
        <v>1304</v>
      </c>
      <c r="N3279" s="2" t="s">
        <v>19784</v>
      </c>
      <c r="O3279" s="2" t="s">
        <v>19785</v>
      </c>
      <c r="P3279" s="2" t="s">
        <v>19786</v>
      </c>
      <c r="Q3279" s="2" t="s">
        <v>19787</v>
      </c>
      <c r="R3279">
        <v>37</v>
      </c>
      <c r="S3279" s="9">
        <f>SUM(pledge_tiers!B3279:F3279)/pledge_tiers!CZ3279</f>
        <v>0.73992094861660074</v>
      </c>
      <c r="T3279" s="8">
        <f>SUM(pledge_tiers!G3279:K3279)/pledge_tiers!CZ3279</f>
        <v>0.22371541501976286</v>
      </c>
      <c r="U3279" s="8">
        <f>SUM(pledge_tiers!L3279:CX3279)/pledge_tiers!CZ3279</f>
        <v>3.6363636363636362E-2</v>
      </c>
      <c r="V3279">
        <f>VLOOKUP(A3279,cluster_membership!$A$1:$B$4001,2,FALSE)</f>
        <v>5</v>
      </c>
    </row>
    <row r="3280" spans="1:22" x14ac:dyDescent="0.2">
      <c r="A3280" s="2">
        <v>3278</v>
      </c>
      <c r="B3280" s="3">
        <v>84817</v>
      </c>
      <c r="C3280" s="2" t="s">
        <v>19788</v>
      </c>
      <c r="D3280" s="2" t="s">
        <v>19789</v>
      </c>
      <c r="E3280" s="2" t="s">
        <v>3100</v>
      </c>
      <c r="F3280" s="2" t="s">
        <v>75</v>
      </c>
      <c r="G3280" s="3">
        <v>50000</v>
      </c>
      <c r="H3280" s="6">
        <f>VLOOKUP(F3280,Exchange_rates!$A$1:$B$13,2,FALSE)</f>
        <v>1.24</v>
      </c>
      <c r="I3280" s="6">
        <f t="shared" si="102"/>
        <v>62000</v>
      </c>
      <c r="J3280" s="3">
        <f t="shared" si="103"/>
        <v>105173.08</v>
      </c>
      <c r="K3280" s="2" t="s">
        <v>4906</v>
      </c>
      <c r="L3280" t="s">
        <v>28210</v>
      </c>
      <c r="M3280" s="2">
        <v>1303</v>
      </c>
      <c r="N3280" s="2" t="s">
        <v>19790</v>
      </c>
      <c r="O3280" s="2" t="s">
        <v>19791</v>
      </c>
      <c r="P3280" s="2" t="s">
        <v>19792</v>
      </c>
      <c r="Q3280" s="2" t="s">
        <v>19793</v>
      </c>
      <c r="R3280">
        <v>17</v>
      </c>
      <c r="S3280" s="9">
        <f>SUM(pledge_tiers!B3280:F3280)/pledge_tiers!CZ3280</f>
        <v>0.90723270440251569</v>
      </c>
      <c r="T3280" s="8">
        <f>SUM(pledge_tiers!G3280:K3280)/pledge_tiers!CZ3280</f>
        <v>6.9182389937106917E-2</v>
      </c>
      <c r="U3280" s="8">
        <f>SUM(pledge_tiers!L3280:CX3280)/pledge_tiers!CZ3280</f>
        <v>2.358490566037736E-2</v>
      </c>
      <c r="V3280">
        <f>VLOOKUP(A3280,cluster_membership!$A$1:$B$4001,2,FALSE)</f>
        <v>5</v>
      </c>
    </row>
    <row r="3281" spans="1:22" x14ac:dyDescent="0.2">
      <c r="A3281" s="2">
        <v>3279</v>
      </c>
      <c r="B3281" s="3">
        <v>50843</v>
      </c>
      <c r="C3281" s="2" t="s">
        <v>19794</v>
      </c>
      <c r="D3281" s="2" t="s">
        <v>19795</v>
      </c>
      <c r="E3281" s="2" t="s">
        <v>847</v>
      </c>
      <c r="F3281" s="2" t="s">
        <v>15</v>
      </c>
      <c r="G3281" s="3">
        <v>25000</v>
      </c>
      <c r="H3281" s="6">
        <f>VLOOKUP(F3281,Exchange_rates!$A$1:$B$13,2,FALSE)</f>
        <v>1</v>
      </c>
      <c r="I3281" s="6">
        <f t="shared" si="102"/>
        <v>25000</v>
      </c>
      <c r="J3281" s="3">
        <f t="shared" si="103"/>
        <v>50843</v>
      </c>
      <c r="K3281" s="2" t="s">
        <v>39</v>
      </c>
      <c r="L3281" t="s">
        <v>28180</v>
      </c>
      <c r="M3281" s="2">
        <v>1303</v>
      </c>
      <c r="N3281" s="2" t="s">
        <v>19796</v>
      </c>
      <c r="O3281" s="2" t="s">
        <v>19797</v>
      </c>
      <c r="P3281" s="2" t="s">
        <v>19798</v>
      </c>
      <c r="Q3281" s="2" t="s">
        <v>19799</v>
      </c>
      <c r="R3281">
        <v>19</v>
      </c>
      <c r="S3281" s="9">
        <f>SUM(pledge_tiers!B3281:F3281)/pledge_tiers!CZ3281</f>
        <v>0.52541047693510556</v>
      </c>
      <c r="T3281" s="8">
        <f>SUM(pledge_tiers!G3281:K3281)/pledge_tiers!CZ3281</f>
        <v>0.44722439405785769</v>
      </c>
      <c r="U3281" s="8">
        <f>SUM(pledge_tiers!L3281:CX3281)/pledge_tiers!CZ3281</f>
        <v>2.7365129007036748E-2</v>
      </c>
      <c r="V3281">
        <f>VLOOKUP(A3281,cluster_membership!$A$1:$B$4001,2,FALSE)</f>
        <v>5</v>
      </c>
    </row>
    <row r="3282" spans="1:22" x14ac:dyDescent="0.2">
      <c r="A3282" s="2">
        <v>3280</v>
      </c>
      <c r="B3282" s="3">
        <v>93350</v>
      </c>
      <c r="C3282" s="2" t="s">
        <v>19800</v>
      </c>
      <c r="D3282" s="2" t="s">
        <v>19801</v>
      </c>
      <c r="E3282" s="2" t="s">
        <v>3100</v>
      </c>
      <c r="F3282" s="2" t="s">
        <v>15</v>
      </c>
      <c r="G3282" s="3">
        <v>30000</v>
      </c>
      <c r="H3282" s="6">
        <f>VLOOKUP(F3282,Exchange_rates!$A$1:$B$13,2,FALSE)</f>
        <v>1</v>
      </c>
      <c r="I3282" s="6">
        <f t="shared" si="102"/>
        <v>30000</v>
      </c>
      <c r="J3282" s="3">
        <f t="shared" si="103"/>
        <v>93350</v>
      </c>
      <c r="K3282" s="2" t="s">
        <v>6477</v>
      </c>
      <c r="L3282" t="s">
        <v>28180</v>
      </c>
      <c r="M3282" s="2">
        <v>1303</v>
      </c>
      <c r="N3282" s="2" t="s">
        <v>19802</v>
      </c>
      <c r="O3282" s="2" t="s">
        <v>19803</v>
      </c>
      <c r="P3282" s="2" t="s">
        <v>19804</v>
      </c>
      <c r="Q3282" s="2" t="s">
        <v>19805</v>
      </c>
      <c r="R3282">
        <v>13</v>
      </c>
      <c r="S3282" s="9">
        <f>SUM(pledge_tiers!B3282:F3282)/pledge_tiers!CZ3282</f>
        <v>0.9667697063369397</v>
      </c>
      <c r="T3282" s="8">
        <f>SUM(pledge_tiers!G3282:K3282)/pledge_tiers!CZ3282</f>
        <v>1.7774343122102011E-2</v>
      </c>
      <c r="U3282" s="8">
        <f>SUM(pledge_tiers!L3282:CX3282)/pledge_tiers!CZ3282</f>
        <v>1.5455950540958269E-2</v>
      </c>
      <c r="V3282">
        <f>VLOOKUP(A3282,cluster_membership!$A$1:$B$4001,2,FALSE)</f>
        <v>5</v>
      </c>
    </row>
    <row r="3283" spans="1:22" x14ac:dyDescent="0.2">
      <c r="A3283" s="2">
        <v>3281</v>
      </c>
      <c r="B3283" s="3">
        <v>169945</v>
      </c>
      <c r="C3283" s="2" t="s">
        <v>19806</v>
      </c>
      <c r="D3283" s="2" t="s">
        <v>13442</v>
      </c>
      <c r="E3283" s="2" t="s">
        <v>2162</v>
      </c>
      <c r="F3283" s="2" t="s">
        <v>15</v>
      </c>
      <c r="G3283" s="3">
        <v>150000</v>
      </c>
      <c r="H3283" s="6">
        <f>VLOOKUP(F3283,Exchange_rates!$A$1:$B$13,2,FALSE)</f>
        <v>1</v>
      </c>
      <c r="I3283" s="6">
        <f t="shared" si="102"/>
        <v>150000</v>
      </c>
      <c r="J3283" s="3">
        <f t="shared" si="103"/>
        <v>169945</v>
      </c>
      <c r="K3283" s="2" t="s">
        <v>16</v>
      </c>
      <c r="L3283" t="s">
        <v>28180</v>
      </c>
      <c r="M3283" s="2">
        <v>1302</v>
      </c>
      <c r="N3283" s="2" t="s">
        <v>19807</v>
      </c>
      <c r="O3283" s="2" t="s">
        <v>19808</v>
      </c>
      <c r="P3283" s="2" t="s">
        <v>19809</v>
      </c>
      <c r="Q3283" s="2" t="s">
        <v>19810</v>
      </c>
      <c r="R3283">
        <v>27</v>
      </c>
      <c r="S3283" s="9">
        <f>SUM(pledge_tiers!B3283:F3283)/pledge_tiers!CZ3283</f>
        <v>0.54879999999999995</v>
      </c>
      <c r="T3283" s="8">
        <f>SUM(pledge_tiers!G3283:K3283)/pledge_tiers!CZ3283</f>
        <v>0.36</v>
      </c>
      <c r="U3283" s="8">
        <f>SUM(pledge_tiers!L3283:CX3283)/pledge_tiers!CZ3283</f>
        <v>9.1200000000000003E-2</v>
      </c>
      <c r="V3283">
        <f>VLOOKUP(A3283,cluster_membership!$A$1:$B$4001,2,FALSE)</f>
        <v>5</v>
      </c>
    </row>
    <row r="3284" spans="1:22" x14ac:dyDescent="0.2">
      <c r="A3284" s="2">
        <v>3282</v>
      </c>
      <c r="B3284" s="3">
        <v>123310</v>
      </c>
      <c r="C3284" s="2" t="s">
        <v>19811</v>
      </c>
      <c r="D3284" s="2" t="s">
        <v>19812</v>
      </c>
      <c r="E3284" s="2" t="s">
        <v>534</v>
      </c>
      <c r="F3284" s="2" t="s">
        <v>15</v>
      </c>
      <c r="G3284" s="3">
        <v>25000</v>
      </c>
      <c r="H3284" s="6">
        <f>VLOOKUP(F3284,Exchange_rates!$A$1:$B$13,2,FALSE)</f>
        <v>1</v>
      </c>
      <c r="I3284" s="6">
        <f t="shared" si="102"/>
        <v>25000</v>
      </c>
      <c r="J3284" s="3">
        <f t="shared" si="103"/>
        <v>123310</v>
      </c>
      <c r="K3284" s="2" t="s">
        <v>686</v>
      </c>
      <c r="L3284" t="s">
        <v>28180</v>
      </c>
      <c r="M3284" s="2">
        <v>1302</v>
      </c>
      <c r="N3284" s="2" t="s">
        <v>19813</v>
      </c>
      <c r="O3284" s="2" t="s">
        <v>19814</v>
      </c>
      <c r="P3284" s="2" t="s">
        <v>19815</v>
      </c>
      <c r="Q3284" s="2" t="s">
        <v>19816</v>
      </c>
      <c r="R3284">
        <v>15</v>
      </c>
      <c r="S3284" s="9">
        <f>SUM(pledge_tiers!B3284:F3284)/pledge_tiers!CZ3284</f>
        <v>0.26583268178264269</v>
      </c>
      <c r="T3284" s="8">
        <f>SUM(pledge_tiers!G3284:K3284)/pledge_tiers!CZ3284</f>
        <v>0.63799843627834241</v>
      </c>
      <c r="U3284" s="8">
        <f>SUM(pledge_tiers!L3284:CX3284)/pledge_tiers!CZ3284</f>
        <v>9.616888193901485E-2</v>
      </c>
      <c r="V3284">
        <f>VLOOKUP(A3284,cluster_membership!$A$1:$B$4001,2,FALSE)</f>
        <v>5</v>
      </c>
    </row>
    <row r="3285" spans="1:22" x14ac:dyDescent="0.2">
      <c r="A3285" s="2">
        <v>3283</v>
      </c>
      <c r="B3285" s="3">
        <v>110483</v>
      </c>
      <c r="C3285" s="2" t="s">
        <v>19817</v>
      </c>
      <c r="D3285" s="2" t="s">
        <v>19818</v>
      </c>
      <c r="E3285" s="2" t="s">
        <v>534</v>
      </c>
      <c r="F3285" s="2" t="s">
        <v>15</v>
      </c>
      <c r="G3285" s="3">
        <v>50000</v>
      </c>
      <c r="H3285" s="6">
        <f>VLOOKUP(F3285,Exchange_rates!$A$1:$B$13,2,FALSE)</f>
        <v>1</v>
      </c>
      <c r="I3285" s="6">
        <f t="shared" si="102"/>
        <v>50000</v>
      </c>
      <c r="J3285" s="3">
        <f t="shared" si="103"/>
        <v>110483</v>
      </c>
      <c r="K3285" s="2" t="s">
        <v>19629</v>
      </c>
      <c r="L3285" t="s">
        <v>28180</v>
      </c>
      <c r="M3285" s="2">
        <v>1301</v>
      </c>
      <c r="N3285" s="2" t="s">
        <v>19819</v>
      </c>
      <c r="O3285" s="2" t="s">
        <v>19820</v>
      </c>
      <c r="P3285" s="2" t="s">
        <v>19821</v>
      </c>
      <c r="Q3285" s="2" t="s">
        <v>19822</v>
      </c>
      <c r="R3285">
        <v>14</v>
      </c>
      <c r="S3285" s="9">
        <f>SUM(pledge_tiers!B3285:F3285)/pledge_tiers!CZ3285</f>
        <v>0.77786499215070648</v>
      </c>
      <c r="T3285" s="8">
        <f>SUM(pledge_tiers!G3285:K3285)/pledge_tiers!CZ3285</f>
        <v>0.20015698587127159</v>
      </c>
      <c r="U3285" s="8">
        <f>SUM(pledge_tiers!L3285:CX3285)/pledge_tiers!CZ3285</f>
        <v>2.197802197802198E-2</v>
      </c>
      <c r="V3285">
        <f>VLOOKUP(A3285,cluster_membership!$A$1:$B$4001,2,FALSE)</f>
        <v>5</v>
      </c>
    </row>
    <row r="3286" spans="1:22" x14ac:dyDescent="0.2">
      <c r="A3286" s="2">
        <v>3284</v>
      </c>
      <c r="B3286" s="3">
        <v>47746</v>
      </c>
      <c r="C3286" s="2" t="s">
        <v>19823</v>
      </c>
      <c r="D3286" s="2" t="s">
        <v>1498</v>
      </c>
      <c r="E3286" s="2" t="s">
        <v>497</v>
      </c>
      <c r="F3286" s="2" t="s">
        <v>15</v>
      </c>
      <c r="G3286" s="3">
        <v>20000</v>
      </c>
      <c r="H3286" s="6">
        <f>VLOOKUP(F3286,Exchange_rates!$A$1:$B$13,2,FALSE)</f>
        <v>1</v>
      </c>
      <c r="I3286" s="6">
        <f t="shared" si="102"/>
        <v>20000</v>
      </c>
      <c r="J3286" s="3">
        <f t="shared" si="103"/>
        <v>47746</v>
      </c>
      <c r="K3286" s="2" t="s">
        <v>560</v>
      </c>
      <c r="L3286" t="s">
        <v>28180</v>
      </c>
      <c r="M3286" s="2">
        <v>1301</v>
      </c>
      <c r="N3286" s="2" t="s">
        <v>19824</v>
      </c>
      <c r="O3286" s="2" t="s">
        <v>19825</v>
      </c>
      <c r="P3286" s="2" t="s">
        <v>19826</v>
      </c>
      <c r="Q3286" s="2" t="s">
        <v>19827</v>
      </c>
      <c r="R3286">
        <v>11</v>
      </c>
      <c r="S3286" s="9">
        <f>SUM(pledge_tiers!B3286:F3286)/pledge_tiers!CZ3286</f>
        <v>0.78710178710178713</v>
      </c>
      <c r="T3286" s="8">
        <f>SUM(pledge_tiers!G3286:K3286)/pledge_tiers!CZ3286</f>
        <v>0.2128982128982129</v>
      </c>
      <c r="U3286" s="8">
        <f>SUM(pledge_tiers!L3286:CX3286)/pledge_tiers!CZ3286</f>
        <v>0</v>
      </c>
      <c r="V3286">
        <f>VLOOKUP(A3286,cluster_membership!$A$1:$B$4001,2,FALSE)</f>
        <v>5</v>
      </c>
    </row>
    <row r="3287" spans="1:22" x14ac:dyDescent="0.2">
      <c r="A3287" s="2">
        <v>3285</v>
      </c>
      <c r="B3287" s="3">
        <v>73642</v>
      </c>
      <c r="C3287" s="2" t="s">
        <v>19828</v>
      </c>
      <c r="D3287" s="2" t="s">
        <v>11448</v>
      </c>
      <c r="E3287" s="2" t="s">
        <v>14</v>
      </c>
      <c r="F3287" s="2" t="s">
        <v>4831</v>
      </c>
      <c r="G3287" s="3">
        <v>8000</v>
      </c>
      <c r="H3287" s="6">
        <f>VLOOKUP(F3287,Exchange_rates!$A$1:$B$13,2,FALSE)</f>
        <v>0.72</v>
      </c>
      <c r="I3287" s="6">
        <f t="shared" si="102"/>
        <v>5760</v>
      </c>
      <c r="J3287" s="3">
        <f t="shared" si="103"/>
        <v>53022.239999999998</v>
      </c>
      <c r="K3287" s="2" t="s">
        <v>19829</v>
      </c>
      <c r="L3287" t="s">
        <v>28180</v>
      </c>
      <c r="M3287" s="2">
        <v>1301</v>
      </c>
      <c r="N3287" s="2" t="s">
        <v>19830</v>
      </c>
      <c r="O3287" s="2" t="s">
        <v>19831</v>
      </c>
      <c r="P3287" s="2" t="s">
        <v>19832</v>
      </c>
      <c r="Q3287" s="2" t="s">
        <v>19833</v>
      </c>
      <c r="R3287">
        <v>6</v>
      </c>
      <c r="S3287" s="9">
        <f>SUM(pledge_tiers!B3287:F3287)/pledge_tiers!CZ3287</f>
        <v>0.97595034910783551</v>
      </c>
      <c r="T3287" s="8">
        <f>SUM(pledge_tiers!G3287:K3287)/pledge_tiers!CZ3287</f>
        <v>2.404965089216447E-2</v>
      </c>
      <c r="U3287" s="8">
        <f>SUM(pledge_tiers!L3287:CX3287)/pledge_tiers!CZ3287</f>
        <v>0</v>
      </c>
      <c r="V3287">
        <f>VLOOKUP(A3287,cluster_membership!$A$1:$B$4001,2,FALSE)</f>
        <v>5</v>
      </c>
    </row>
    <row r="3288" spans="1:22" x14ac:dyDescent="0.2">
      <c r="A3288" s="2">
        <v>3286</v>
      </c>
      <c r="B3288" s="3">
        <v>68201</v>
      </c>
      <c r="C3288" s="2" t="s">
        <v>19834</v>
      </c>
      <c r="D3288" s="2" t="s">
        <v>19835</v>
      </c>
      <c r="E3288" s="2" t="s">
        <v>876</v>
      </c>
      <c r="F3288" s="2" t="s">
        <v>15</v>
      </c>
      <c r="G3288" s="3">
        <v>15000</v>
      </c>
      <c r="H3288" s="6">
        <f>VLOOKUP(F3288,Exchange_rates!$A$1:$B$13,2,FALSE)</f>
        <v>1</v>
      </c>
      <c r="I3288" s="6">
        <f t="shared" si="102"/>
        <v>15000</v>
      </c>
      <c r="J3288" s="3">
        <f t="shared" si="103"/>
        <v>68201</v>
      </c>
      <c r="K3288" s="2" t="s">
        <v>5833</v>
      </c>
      <c r="L3288" t="s">
        <v>28180</v>
      </c>
      <c r="M3288" s="2">
        <v>1300</v>
      </c>
      <c r="N3288" s="2" t="s">
        <v>19836</v>
      </c>
      <c r="O3288" s="2" t="s">
        <v>19837</v>
      </c>
      <c r="P3288" s="2" t="s">
        <v>19838</v>
      </c>
      <c r="Q3288" s="2" t="s">
        <v>19839</v>
      </c>
      <c r="R3288">
        <v>4</v>
      </c>
      <c r="S3288" s="9">
        <f>SUM(pledge_tiers!B3288:F3288)/pledge_tiers!CZ3288</f>
        <v>1</v>
      </c>
      <c r="T3288" s="8">
        <f>SUM(pledge_tiers!G3288:K3288)/pledge_tiers!CZ3288</f>
        <v>0</v>
      </c>
      <c r="U3288" s="8">
        <f>SUM(pledge_tiers!L3288:CX3288)/pledge_tiers!CZ3288</f>
        <v>0</v>
      </c>
      <c r="V3288">
        <f>VLOOKUP(A3288,cluster_membership!$A$1:$B$4001,2,FALSE)</f>
        <v>5</v>
      </c>
    </row>
    <row r="3289" spans="1:22" x14ac:dyDescent="0.2">
      <c r="A3289" s="2">
        <v>3287</v>
      </c>
      <c r="B3289" s="3">
        <v>81294</v>
      </c>
      <c r="C3289" s="2" t="s">
        <v>19840</v>
      </c>
      <c r="D3289" s="2" t="s">
        <v>5934</v>
      </c>
      <c r="E3289" s="2" t="s">
        <v>23</v>
      </c>
      <c r="F3289" s="2" t="s">
        <v>15</v>
      </c>
      <c r="G3289" s="3">
        <v>50000</v>
      </c>
      <c r="H3289" s="6">
        <f>VLOOKUP(F3289,Exchange_rates!$A$1:$B$13,2,FALSE)</f>
        <v>1</v>
      </c>
      <c r="I3289" s="6">
        <f t="shared" si="102"/>
        <v>50000</v>
      </c>
      <c r="J3289" s="3">
        <f t="shared" si="103"/>
        <v>81294</v>
      </c>
      <c r="K3289" s="2" t="s">
        <v>136</v>
      </c>
      <c r="L3289" t="s">
        <v>28180</v>
      </c>
      <c r="M3289" s="2">
        <v>1300</v>
      </c>
      <c r="N3289" s="2" t="s">
        <v>19841</v>
      </c>
      <c r="O3289" s="2" t="s">
        <v>19842</v>
      </c>
      <c r="P3289" s="2" t="s">
        <v>19843</v>
      </c>
      <c r="Q3289" s="2" t="s">
        <v>19844</v>
      </c>
      <c r="R3289">
        <v>5</v>
      </c>
      <c r="S3289" s="9">
        <f>SUM(pledge_tiers!B3289:F3289)/pledge_tiers!CZ3289</f>
        <v>1</v>
      </c>
      <c r="T3289" s="8">
        <f>SUM(pledge_tiers!G3289:K3289)/pledge_tiers!CZ3289</f>
        <v>0</v>
      </c>
      <c r="U3289" s="8">
        <f>SUM(pledge_tiers!L3289:CX3289)/pledge_tiers!CZ3289</f>
        <v>0</v>
      </c>
      <c r="V3289">
        <f>VLOOKUP(A3289,cluster_membership!$A$1:$B$4001,2,FALSE)</f>
        <v>5</v>
      </c>
    </row>
    <row r="3290" spans="1:22" x14ac:dyDescent="0.2">
      <c r="A3290" s="2">
        <v>3288</v>
      </c>
      <c r="B3290" s="3">
        <v>72408</v>
      </c>
      <c r="C3290" s="2" t="s">
        <v>19845</v>
      </c>
      <c r="D3290" s="2" t="s">
        <v>19846</v>
      </c>
      <c r="E3290" s="2" t="s">
        <v>1064</v>
      </c>
      <c r="F3290" s="2" t="s">
        <v>75</v>
      </c>
      <c r="G3290" s="3">
        <v>50000</v>
      </c>
      <c r="H3290" s="6">
        <f>VLOOKUP(F3290,Exchange_rates!$A$1:$B$13,2,FALSE)</f>
        <v>1.24</v>
      </c>
      <c r="I3290" s="6">
        <f t="shared" si="102"/>
        <v>62000</v>
      </c>
      <c r="J3290" s="3">
        <f t="shared" si="103"/>
        <v>89785.919999999998</v>
      </c>
      <c r="K3290" s="2" t="s">
        <v>827</v>
      </c>
      <c r="L3290" t="s">
        <v>28181</v>
      </c>
      <c r="M3290" s="2">
        <v>1300</v>
      </c>
      <c r="N3290" s="2" t="s">
        <v>19847</v>
      </c>
      <c r="O3290" s="2" t="s">
        <v>19848</v>
      </c>
      <c r="P3290" s="2" t="s">
        <v>19849</v>
      </c>
      <c r="Q3290" s="2" t="s">
        <v>19850</v>
      </c>
      <c r="R3290">
        <v>33</v>
      </c>
      <c r="S3290" s="9">
        <f>SUM(pledge_tiers!B3290:F3290)/pledge_tiers!CZ3290</f>
        <v>0.29160063391442154</v>
      </c>
      <c r="T3290" s="8">
        <f>SUM(pledge_tiers!G3290:K3290)/pledge_tiers!CZ3290</f>
        <v>0.24326465927099841</v>
      </c>
      <c r="U3290" s="8">
        <f>SUM(pledge_tiers!L3290:CX3290)/pledge_tiers!CZ3290</f>
        <v>0.46513470681458002</v>
      </c>
      <c r="V3290">
        <f>VLOOKUP(A3290,cluster_membership!$A$1:$B$4001,2,FALSE)</f>
        <v>5</v>
      </c>
    </row>
    <row r="3291" spans="1:22" x14ac:dyDescent="0.2">
      <c r="A3291" s="2">
        <v>3289</v>
      </c>
      <c r="B3291" s="3">
        <v>366562</v>
      </c>
      <c r="C3291" s="2" t="s">
        <v>19851</v>
      </c>
      <c r="D3291" s="2" t="s">
        <v>17909</v>
      </c>
      <c r="E3291" s="2" t="s">
        <v>14</v>
      </c>
      <c r="F3291" s="2" t="s">
        <v>15</v>
      </c>
      <c r="G3291" s="3">
        <v>50000</v>
      </c>
      <c r="H3291" s="6">
        <f>VLOOKUP(F3291,Exchange_rates!$A$1:$B$13,2,FALSE)</f>
        <v>1</v>
      </c>
      <c r="I3291" s="6">
        <f t="shared" si="102"/>
        <v>50000</v>
      </c>
      <c r="J3291" s="3">
        <f t="shared" si="103"/>
        <v>366562</v>
      </c>
      <c r="K3291" s="2" t="s">
        <v>3611</v>
      </c>
      <c r="L3291" t="s">
        <v>28180</v>
      </c>
      <c r="M3291" s="2">
        <v>1299</v>
      </c>
      <c r="N3291" s="2" t="s">
        <v>19852</v>
      </c>
      <c r="O3291" s="2" t="s">
        <v>19853</v>
      </c>
      <c r="P3291" s="2" t="s">
        <v>19854</v>
      </c>
      <c r="Q3291" s="2" t="s">
        <v>19855</v>
      </c>
      <c r="R3291">
        <v>11</v>
      </c>
      <c r="S3291" s="9">
        <f>SUM(pledge_tiers!B3291:F3291)/pledge_tiers!CZ3291</f>
        <v>0.55779674166020166</v>
      </c>
      <c r="T3291" s="8">
        <f>SUM(pledge_tiers!G3291:K3291)/pledge_tiers!CZ3291</f>
        <v>0.38013964313421256</v>
      </c>
      <c r="U3291" s="8">
        <f>SUM(pledge_tiers!L3291:CX3291)/pledge_tiers!CZ3291</f>
        <v>6.2063615205585725E-2</v>
      </c>
      <c r="V3291">
        <f>VLOOKUP(A3291,cluster_membership!$A$1:$B$4001,2,FALSE)</f>
        <v>5</v>
      </c>
    </row>
    <row r="3292" spans="1:22" x14ac:dyDescent="0.2">
      <c r="A3292" s="2">
        <v>3290</v>
      </c>
      <c r="B3292" s="3">
        <v>53854</v>
      </c>
      <c r="C3292" s="2" t="s">
        <v>19856</v>
      </c>
      <c r="D3292" s="2" t="s">
        <v>19857</v>
      </c>
      <c r="E3292" s="2" t="s">
        <v>8337</v>
      </c>
      <c r="F3292" s="2" t="s">
        <v>15</v>
      </c>
      <c r="G3292" s="3">
        <v>30000</v>
      </c>
      <c r="H3292" s="6">
        <f>VLOOKUP(F3292,Exchange_rates!$A$1:$B$13,2,FALSE)</f>
        <v>1</v>
      </c>
      <c r="I3292" s="6">
        <f t="shared" si="102"/>
        <v>30000</v>
      </c>
      <c r="J3292" s="3">
        <f t="shared" si="103"/>
        <v>53854</v>
      </c>
      <c r="K3292" s="2" t="s">
        <v>162</v>
      </c>
      <c r="L3292" t="s">
        <v>28180</v>
      </c>
      <c r="M3292" s="2">
        <v>1298</v>
      </c>
      <c r="N3292" s="2" t="s">
        <v>19858</v>
      </c>
      <c r="O3292" s="2" t="s">
        <v>19859</v>
      </c>
      <c r="P3292" s="2" t="s">
        <v>19860</v>
      </c>
      <c r="Q3292" s="2" t="s">
        <v>19861</v>
      </c>
      <c r="R3292">
        <v>10</v>
      </c>
      <c r="S3292" s="9">
        <f>SUM(pledge_tiers!B3292:F3292)/pledge_tiers!CZ3292</f>
        <v>0.8297045101088647</v>
      </c>
      <c r="T3292" s="8">
        <f>SUM(pledge_tiers!G3292:K3292)/pledge_tiers!CZ3292</f>
        <v>0.1702954898911353</v>
      </c>
      <c r="U3292" s="8">
        <f>SUM(pledge_tiers!L3292:CX3292)/pledge_tiers!CZ3292</f>
        <v>0</v>
      </c>
      <c r="V3292">
        <f>VLOOKUP(A3292,cluster_membership!$A$1:$B$4001,2,FALSE)</f>
        <v>5</v>
      </c>
    </row>
    <row r="3293" spans="1:22" x14ac:dyDescent="0.2">
      <c r="A3293" s="2">
        <v>3291</v>
      </c>
      <c r="B3293" s="3">
        <v>253065</v>
      </c>
      <c r="C3293" s="2" t="s">
        <v>19862</v>
      </c>
      <c r="D3293" s="2" t="s">
        <v>19863</v>
      </c>
      <c r="E3293" s="2" t="s">
        <v>1255</v>
      </c>
      <c r="F3293" s="2" t="s">
        <v>15</v>
      </c>
      <c r="G3293" s="3">
        <v>50000</v>
      </c>
      <c r="H3293" s="6">
        <f>VLOOKUP(F3293,Exchange_rates!$A$1:$B$13,2,FALSE)</f>
        <v>1</v>
      </c>
      <c r="I3293" s="6">
        <f t="shared" si="102"/>
        <v>50000</v>
      </c>
      <c r="J3293" s="3">
        <f t="shared" si="103"/>
        <v>253065</v>
      </c>
      <c r="K3293" s="2" t="s">
        <v>2802</v>
      </c>
      <c r="L3293" t="s">
        <v>28180</v>
      </c>
      <c r="M3293" s="2">
        <v>1297</v>
      </c>
      <c r="N3293" s="2" t="s">
        <v>19864</v>
      </c>
      <c r="O3293" s="2" t="s">
        <v>19865</v>
      </c>
      <c r="P3293" s="2" t="s">
        <v>19866</v>
      </c>
      <c r="Q3293" s="2" t="s">
        <v>19867</v>
      </c>
      <c r="R3293">
        <v>9</v>
      </c>
      <c r="S3293" s="9">
        <f>SUM(pledge_tiers!B3293:F3293)/pledge_tiers!CZ3293</f>
        <v>0.85501567398119127</v>
      </c>
      <c r="T3293" s="8">
        <f>SUM(pledge_tiers!G3293:K3293)/pledge_tiers!CZ3293</f>
        <v>0.14498432601880878</v>
      </c>
      <c r="U3293" s="8">
        <f>SUM(pledge_tiers!L3293:CX3293)/pledge_tiers!CZ3293</f>
        <v>0</v>
      </c>
      <c r="V3293">
        <f>VLOOKUP(A3293,cluster_membership!$A$1:$B$4001,2,FALSE)</f>
        <v>5</v>
      </c>
    </row>
    <row r="3294" spans="1:22" x14ac:dyDescent="0.2">
      <c r="A3294" s="2">
        <v>3292</v>
      </c>
      <c r="B3294" s="3">
        <v>53497</v>
      </c>
      <c r="C3294" s="2" t="s">
        <v>19868</v>
      </c>
      <c r="D3294" s="2" t="s">
        <v>19869</v>
      </c>
      <c r="E3294" s="2" t="s">
        <v>2062</v>
      </c>
      <c r="F3294" s="2" t="s">
        <v>15</v>
      </c>
      <c r="G3294" s="3">
        <v>35000</v>
      </c>
      <c r="H3294" s="6">
        <f>VLOOKUP(F3294,Exchange_rates!$A$1:$B$13,2,FALSE)</f>
        <v>1</v>
      </c>
      <c r="I3294" s="6">
        <f t="shared" si="102"/>
        <v>35000</v>
      </c>
      <c r="J3294" s="3">
        <f t="shared" si="103"/>
        <v>53497</v>
      </c>
      <c r="K3294" s="2" t="s">
        <v>6303</v>
      </c>
      <c r="L3294" t="s">
        <v>28180</v>
      </c>
      <c r="M3294" s="2">
        <v>1296</v>
      </c>
      <c r="N3294" s="2" t="s">
        <v>19870</v>
      </c>
      <c r="O3294" s="2" t="s">
        <v>19871</v>
      </c>
      <c r="P3294" s="2" t="s">
        <v>19872</v>
      </c>
      <c r="Q3294" s="2" t="s">
        <v>19873</v>
      </c>
      <c r="R3294">
        <v>9</v>
      </c>
      <c r="S3294" s="9">
        <f>SUM(pledge_tiers!B3294:F3294)/pledge_tiers!CZ3294</f>
        <v>0.94544037412314885</v>
      </c>
      <c r="T3294" s="8">
        <f>SUM(pledge_tiers!G3294:K3294)/pledge_tiers!CZ3294</f>
        <v>5.4559625876851127E-2</v>
      </c>
      <c r="U3294" s="8">
        <f>SUM(pledge_tiers!L3294:CX3294)/pledge_tiers!CZ3294</f>
        <v>0</v>
      </c>
      <c r="V3294">
        <f>VLOOKUP(A3294,cluster_membership!$A$1:$B$4001,2,FALSE)</f>
        <v>5</v>
      </c>
    </row>
    <row r="3295" spans="1:22" x14ac:dyDescent="0.2">
      <c r="A3295" s="2">
        <v>3293</v>
      </c>
      <c r="B3295" s="3">
        <v>648691</v>
      </c>
      <c r="C3295" s="2" t="s">
        <v>19874</v>
      </c>
      <c r="D3295" s="2" t="s">
        <v>19875</v>
      </c>
      <c r="E3295" s="2" t="s">
        <v>470</v>
      </c>
      <c r="F3295" s="2" t="s">
        <v>15</v>
      </c>
      <c r="G3295" s="3">
        <v>200000</v>
      </c>
      <c r="H3295" s="6">
        <f>VLOOKUP(F3295,Exchange_rates!$A$1:$B$13,2,FALSE)</f>
        <v>1</v>
      </c>
      <c r="I3295" s="6">
        <f t="shared" si="102"/>
        <v>200000</v>
      </c>
      <c r="J3295" s="3">
        <f t="shared" si="103"/>
        <v>648691</v>
      </c>
      <c r="K3295" s="2" t="s">
        <v>19876</v>
      </c>
      <c r="L3295" t="s">
        <v>28180</v>
      </c>
      <c r="M3295" s="2">
        <v>1296</v>
      </c>
      <c r="N3295" s="2" t="s">
        <v>19877</v>
      </c>
      <c r="O3295" s="2" t="s">
        <v>19878</v>
      </c>
      <c r="P3295" s="2" t="s">
        <v>19879</v>
      </c>
      <c r="Q3295" s="2" t="s">
        <v>19880</v>
      </c>
      <c r="R3295">
        <v>24</v>
      </c>
      <c r="S3295" s="9">
        <f>SUM(pledge_tiers!B3295:F3295)/pledge_tiers!CZ3295</f>
        <v>0.29272151898734178</v>
      </c>
      <c r="T3295" s="8">
        <f>SUM(pledge_tiers!G3295:K3295)/pledge_tiers!CZ3295</f>
        <v>0.21835443037974683</v>
      </c>
      <c r="U3295" s="8">
        <f>SUM(pledge_tiers!L3295:CX3295)/pledge_tiers!CZ3295</f>
        <v>0.48892405063291139</v>
      </c>
      <c r="V3295">
        <f>VLOOKUP(A3295,cluster_membership!$A$1:$B$4001,2,FALSE)</f>
        <v>5</v>
      </c>
    </row>
    <row r="3296" spans="1:22" x14ac:dyDescent="0.2">
      <c r="A3296" s="2">
        <v>3294</v>
      </c>
      <c r="B3296" s="3">
        <v>88020</v>
      </c>
      <c r="C3296" s="2" t="s">
        <v>19881</v>
      </c>
      <c r="D3296" s="2" t="s">
        <v>19882</v>
      </c>
      <c r="E3296" s="2" t="s">
        <v>14</v>
      </c>
      <c r="F3296" s="2" t="s">
        <v>15</v>
      </c>
      <c r="G3296" s="3">
        <v>9000</v>
      </c>
      <c r="H3296" s="6">
        <f>VLOOKUP(F3296,Exchange_rates!$A$1:$B$13,2,FALSE)</f>
        <v>1</v>
      </c>
      <c r="I3296" s="6">
        <f t="shared" si="102"/>
        <v>9000</v>
      </c>
      <c r="J3296" s="3">
        <f t="shared" si="103"/>
        <v>88020</v>
      </c>
      <c r="K3296" s="2" t="s">
        <v>278</v>
      </c>
      <c r="L3296" t="s">
        <v>28180</v>
      </c>
      <c r="M3296" s="2">
        <v>1295</v>
      </c>
      <c r="N3296" s="2" t="s">
        <v>19883</v>
      </c>
      <c r="O3296" s="2" t="s">
        <v>19884</v>
      </c>
      <c r="P3296" s="2" t="s">
        <v>19885</v>
      </c>
      <c r="Q3296" s="2" t="s">
        <v>19886</v>
      </c>
      <c r="R3296">
        <v>11</v>
      </c>
      <c r="S3296" s="9">
        <f>SUM(pledge_tiers!B3296:F3296)/pledge_tiers!CZ3296</f>
        <v>0.24741447891805887</v>
      </c>
      <c r="T3296" s="8">
        <f>SUM(pledge_tiers!G3296:K3296)/pledge_tiers!CZ3296</f>
        <v>0.74463007159904537</v>
      </c>
      <c r="U3296" s="8">
        <f>SUM(pledge_tiers!L3296:CX3296)/pledge_tiers!CZ3296</f>
        <v>7.955449482895784E-3</v>
      </c>
      <c r="V3296">
        <f>VLOOKUP(A3296,cluster_membership!$A$1:$B$4001,2,FALSE)</f>
        <v>5</v>
      </c>
    </row>
    <row r="3297" spans="1:22" x14ac:dyDescent="0.2">
      <c r="A3297" s="2">
        <v>3295</v>
      </c>
      <c r="B3297" s="3">
        <v>155162</v>
      </c>
      <c r="C3297" s="2" t="s">
        <v>19887</v>
      </c>
      <c r="D3297" s="2" t="s">
        <v>19888</v>
      </c>
      <c r="E3297" s="2" t="s">
        <v>23</v>
      </c>
      <c r="F3297" s="2" t="s">
        <v>15</v>
      </c>
      <c r="G3297" s="3">
        <v>5000</v>
      </c>
      <c r="H3297" s="6">
        <f>VLOOKUP(F3297,Exchange_rates!$A$1:$B$13,2,FALSE)</f>
        <v>1</v>
      </c>
      <c r="I3297" s="6">
        <f t="shared" si="102"/>
        <v>5000</v>
      </c>
      <c r="J3297" s="3">
        <f t="shared" si="103"/>
        <v>155162</v>
      </c>
      <c r="K3297" s="2" t="s">
        <v>136</v>
      </c>
      <c r="L3297" t="s">
        <v>28180</v>
      </c>
      <c r="M3297" s="2">
        <v>1295</v>
      </c>
      <c r="N3297" s="2" t="s">
        <v>19889</v>
      </c>
      <c r="O3297" s="2" t="s">
        <v>19890</v>
      </c>
      <c r="P3297" s="2" t="s">
        <v>19891</v>
      </c>
      <c r="Q3297" s="2" t="s">
        <v>19892</v>
      </c>
      <c r="R3297">
        <v>6</v>
      </c>
      <c r="S3297" s="9">
        <f>SUM(pledge_tiers!B3297:F3297)/pledge_tiers!CZ3297</f>
        <v>0.85524256651017216</v>
      </c>
      <c r="T3297" s="8">
        <f>SUM(pledge_tiers!G3297:K3297)/pledge_tiers!CZ3297</f>
        <v>0.14475743348982786</v>
      </c>
      <c r="U3297" s="8">
        <f>SUM(pledge_tiers!L3297:CX3297)/pledge_tiers!CZ3297</f>
        <v>0</v>
      </c>
      <c r="V3297">
        <f>VLOOKUP(A3297,cluster_membership!$A$1:$B$4001,2,FALSE)</f>
        <v>5</v>
      </c>
    </row>
    <row r="3298" spans="1:22" x14ac:dyDescent="0.2">
      <c r="A3298" s="2">
        <v>3296</v>
      </c>
      <c r="B3298" s="3">
        <v>70559</v>
      </c>
      <c r="C3298" s="2" t="s">
        <v>19893</v>
      </c>
      <c r="D3298" s="2" t="s">
        <v>19894</v>
      </c>
      <c r="E3298" s="2" t="s">
        <v>847</v>
      </c>
      <c r="F3298" s="2" t="s">
        <v>15</v>
      </c>
      <c r="G3298" s="3">
        <v>30000</v>
      </c>
      <c r="H3298" s="6">
        <f>VLOOKUP(F3298,Exchange_rates!$A$1:$B$13,2,FALSE)</f>
        <v>1</v>
      </c>
      <c r="I3298" s="6">
        <f t="shared" si="102"/>
        <v>30000</v>
      </c>
      <c r="J3298" s="3">
        <f t="shared" si="103"/>
        <v>70559</v>
      </c>
      <c r="K3298" s="2" t="s">
        <v>278</v>
      </c>
      <c r="L3298" t="s">
        <v>28180</v>
      </c>
      <c r="M3298" s="2">
        <v>1295</v>
      </c>
      <c r="N3298" s="2" t="s">
        <v>19895</v>
      </c>
      <c r="O3298" s="2" t="s">
        <v>19896</v>
      </c>
      <c r="P3298" s="2" t="s">
        <v>19897</v>
      </c>
      <c r="Q3298" s="2" t="s">
        <v>19898</v>
      </c>
      <c r="R3298">
        <v>11</v>
      </c>
      <c r="S3298" s="9">
        <f>SUM(pledge_tiers!B3298:F3298)/pledge_tiers!CZ3298</f>
        <v>0.98143664245359163</v>
      </c>
      <c r="T3298" s="8">
        <f>SUM(pledge_tiers!G3298:K3298)/pledge_tiers!CZ3298</f>
        <v>1.7756255044390639E-2</v>
      </c>
      <c r="U3298" s="8">
        <f>SUM(pledge_tiers!L3298:CX3298)/pledge_tiers!CZ3298</f>
        <v>8.0710250201775622E-4</v>
      </c>
      <c r="V3298">
        <f>VLOOKUP(A3298,cluster_membership!$A$1:$B$4001,2,FALSE)</f>
        <v>5</v>
      </c>
    </row>
    <row r="3299" spans="1:22" x14ac:dyDescent="0.2">
      <c r="A3299" s="2">
        <v>3297</v>
      </c>
      <c r="B3299" s="3">
        <v>142719</v>
      </c>
      <c r="C3299" s="2" t="s">
        <v>19899</v>
      </c>
      <c r="D3299" s="2" t="s">
        <v>19900</v>
      </c>
      <c r="E3299" s="2" t="s">
        <v>83</v>
      </c>
      <c r="F3299" s="2" t="s">
        <v>15</v>
      </c>
      <c r="G3299" s="3">
        <v>100000</v>
      </c>
      <c r="H3299" s="6">
        <f>VLOOKUP(F3299,Exchange_rates!$A$1:$B$13,2,FALSE)</f>
        <v>1</v>
      </c>
      <c r="I3299" s="6">
        <f t="shared" si="102"/>
        <v>100000</v>
      </c>
      <c r="J3299" s="3">
        <f t="shared" si="103"/>
        <v>142719</v>
      </c>
      <c r="K3299" s="2" t="s">
        <v>190</v>
      </c>
      <c r="L3299" t="s">
        <v>28180</v>
      </c>
      <c r="M3299" s="2">
        <v>1294</v>
      </c>
      <c r="N3299" s="2" t="s">
        <v>19901</v>
      </c>
      <c r="O3299" s="2" t="s">
        <v>19902</v>
      </c>
      <c r="P3299" s="2" t="s">
        <v>19903</v>
      </c>
      <c r="Q3299" s="2" t="s">
        <v>19904</v>
      </c>
      <c r="R3299">
        <v>25</v>
      </c>
      <c r="S3299" s="9">
        <f>SUM(pledge_tiers!B3299:F3299)/pledge_tiers!CZ3299</f>
        <v>0.72625215889464589</v>
      </c>
      <c r="T3299" s="8">
        <f>SUM(pledge_tiers!G3299:K3299)/pledge_tiers!CZ3299</f>
        <v>0.22193436960276339</v>
      </c>
      <c r="U3299" s="8">
        <f>SUM(pledge_tiers!L3299:CX3299)/pledge_tiers!CZ3299</f>
        <v>5.181347150259067E-2</v>
      </c>
      <c r="V3299">
        <f>VLOOKUP(A3299,cluster_membership!$A$1:$B$4001,2,FALSE)</f>
        <v>5</v>
      </c>
    </row>
    <row r="3300" spans="1:22" x14ac:dyDescent="0.2">
      <c r="A3300" s="2">
        <v>3298</v>
      </c>
      <c r="B3300" s="3">
        <v>58758</v>
      </c>
      <c r="C3300" s="2" t="s">
        <v>19905</v>
      </c>
      <c r="D3300" s="2" t="s">
        <v>19906</v>
      </c>
      <c r="E3300" s="2" t="s">
        <v>3118</v>
      </c>
      <c r="F3300" s="2" t="s">
        <v>15</v>
      </c>
      <c r="G3300" s="3">
        <v>58000</v>
      </c>
      <c r="H3300" s="6">
        <f>VLOOKUP(F3300,Exchange_rates!$A$1:$B$13,2,FALSE)</f>
        <v>1</v>
      </c>
      <c r="I3300" s="6">
        <f t="shared" si="102"/>
        <v>58000</v>
      </c>
      <c r="J3300" s="3">
        <f t="shared" si="103"/>
        <v>58758</v>
      </c>
      <c r="K3300" s="2" t="s">
        <v>136</v>
      </c>
      <c r="L3300" t="s">
        <v>28180</v>
      </c>
      <c r="M3300" s="2">
        <v>1294</v>
      </c>
      <c r="N3300" s="2" t="s">
        <v>19907</v>
      </c>
      <c r="O3300" s="2" t="s">
        <v>19908</v>
      </c>
      <c r="P3300" s="2" t="s">
        <v>19909</v>
      </c>
      <c r="Q3300" s="2" t="s">
        <v>19910</v>
      </c>
      <c r="R3300">
        <v>23</v>
      </c>
      <c r="S3300" s="9">
        <f>SUM(pledge_tiers!B3300:F3300)/pledge_tiers!CZ3300</f>
        <v>0.88239936858721391</v>
      </c>
      <c r="T3300" s="8">
        <f>SUM(pledge_tiers!G3300:K3300)/pledge_tiers!CZ3300</f>
        <v>9.9447513812154692E-2</v>
      </c>
      <c r="U3300" s="8">
        <f>SUM(pledge_tiers!L3300:CX3300)/pledge_tiers!CZ3300</f>
        <v>1.8153117600631413E-2</v>
      </c>
      <c r="V3300">
        <f>VLOOKUP(A3300,cluster_membership!$A$1:$B$4001,2,FALSE)</f>
        <v>5</v>
      </c>
    </row>
    <row r="3301" spans="1:22" x14ac:dyDescent="0.2">
      <c r="A3301" s="2">
        <v>3299</v>
      </c>
      <c r="B3301" s="3">
        <v>61606</v>
      </c>
      <c r="C3301" s="2" t="s">
        <v>19911</v>
      </c>
      <c r="D3301" s="2" t="s">
        <v>19912</v>
      </c>
      <c r="E3301" s="2" t="s">
        <v>559</v>
      </c>
      <c r="F3301" s="2" t="s">
        <v>84</v>
      </c>
      <c r="G3301" s="3">
        <v>40000</v>
      </c>
      <c r="H3301" s="6">
        <f>VLOOKUP(F3301,Exchange_rates!$A$1:$B$13,2,FALSE)</f>
        <v>0.76</v>
      </c>
      <c r="I3301" s="6">
        <f t="shared" si="102"/>
        <v>30400</v>
      </c>
      <c r="J3301" s="3">
        <f t="shared" si="103"/>
        <v>46820.56</v>
      </c>
      <c r="K3301" s="2" t="s">
        <v>85</v>
      </c>
      <c r="L3301" t="s">
        <v>28182</v>
      </c>
      <c r="M3301" s="2">
        <v>1293</v>
      </c>
      <c r="N3301" s="2" t="s">
        <v>19913</v>
      </c>
      <c r="O3301" s="2" t="s">
        <v>19914</v>
      </c>
      <c r="P3301" s="2" t="s">
        <v>19915</v>
      </c>
      <c r="Q3301" s="2" t="s">
        <v>19916</v>
      </c>
      <c r="R3301">
        <v>23</v>
      </c>
      <c r="S3301" s="9">
        <f>SUM(pledge_tiers!B3301:F3301)/pledge_tiers!CZ3301</f>
        <v>0.58884462151394423</v>
      </c>
      <c r="T3301" s="8">
        <f>SUM(pledge_tiers!G3301:K3301)/pledge_tiers!CZ3301</f>
        <v>0.26454183266932269</v>
      </c>
      <c r="U3301" s="8">
        <f>SUM(pledge_tiers!L3301:CX3301)/pledge_tiers!CZ3301</f>
        <v>0.14661354581673305</v>
      </c>
      <c r="V3301">
        <f>VLOOKUP(A3301,cluster_membership!$A$1:$B$4001,2,FALSE)</f>
        <v>5</v>
      </c>
    </row>
    <row r="3302" spans="1:22" x14ac:dyDescent="0.2">
      <c r="A3302" s="2">
        <v>3300</v>
      </c>
      <c r="B3302" s="3">
        <v>81565</v>
      </c>
      <c r="C3302" s="2" t="s">
        <v>19917</v>
      </c>
      <c r="D3302" s="2" t="s">
        <v>19918</v>
      </c>
      <c r="E3302" s="2" t="s">
        <v>1071</v>
      </c>
      <c r="F3302" s="2" t="s">
        <v>15</v>
      </c>
      <c r="G3302" s="3">
        <v>50000</v>
      </c>
      <c r="H3302" s="6">
        <f>VLOOKUP(F3302,Exchange_rates!$A$1:$B$13,2,FALSE)</f>
        <v>1</v>
      </c>
      <c r="I3302" s="6">
        <f t="shared" si="102"/>
        <v>50000</v>
      </c>
      <c r="J3302" s="3">
        <f t="shared" si="103"/>
        <v>81565</v>
      </c>
      <c r="K3302" s="2" t="s">
        <v>24</v>
      </c>
      <c r="L3302" t="s">
        <v>28180</v>
      </c>
      <c r="M3302" s="2">
        <v>1293</v>
      </c>
      <c r="N3302" s="2" t="s">
        <v>19919</v>
      </c>
      <c r="O3302" s="2" t="s">
        <v>19920</v>
      </c>
      <c r="P3302" s="2" t="s">
        <v>19921</v>
      </c>
      <c r="Q3302" s="2" t="s">
        <v>19922</v>
      </c>
      <c r="R3302">
        <v>45</v>
      </c>
      <c r="S3302" s="9">
        <f>SUM(pledge_tiers!B3302:F3302)/pledge_tiers!CZ3302</f>
        <v>0.40629921259842522</v>
      </c>
      <c r="T3302" s="8">
        <f>SUM(pledge_tiers!G3302:K3302)/pledge_tiers!CZ3302</f>
        <v>0.47559055118110238</v>
      </c>
      <c r="U3302" s="8">
        <f>SUM(pledge_tiers!L3302:CX3302)/pledge_tiers!CZ3302</f>
        <v>0.11811023622047244</v>
      </c>
      <c r="V3302">
        <f>VLOOKUP(A3302,cluster_membership!$A$1:$B$4001,2,FALSE)</f>
        <v>5</v>
      </c>
    </row>
    <row r="3303" spans="1:22" x14ac:dyDescent="0.2">
      <c r="A3303" s="2">
        <v>3301</v>
      </c>
      <c r="B3303" s="3">
        <v>35846</v>
      </c>
      <c r="C3303" s="2" t="s">
        <v>19923</v>
      </c>
      <c r="D3303" s="2" t="s">
        <v>19924</v>
      </c>
      <c r="E3303" s="2" t="s">
        <v>820</v>
      </c>
      <c r="F3303" s="2" t="s">
        <v>75</v>
      </c>
      <c r="G3303" s="3">
        <v>10000</v>
      </c>
      <c r="H3303" s="6">
        <f>VLOOKUP(F3303,Exchange_rates!$A$1:$B$13,2,FALSE)</f>
        <v>1.24</v>
      </c>
      <c r="I3303" s="6">
        <f t="shared" si="102"/>
        <v>12400</v>
      </c>
      <c r="J3303" s="3">
        <f t="shared" si="103"/>
        <v>44449.04</v>
      </c>
      <c r="K3303" s="2" t="s">
        <v>827</v>
      </c>
      <c r="L3303" t="s">
        <v>28181</v>
      </c>
      <c r="M3303" s="2">
        <v>1293</v>
      </c>
      <c r="N3303" s="2" t="s">
        <v>19925</v>
      </c>
      <c r="O3303" s="2" t="s">
        <v>19926</v>
      </c>
      <c r="P3303" s="2" t="s">
        <v>19927</v>
      </c>
      <c r="Q3303" s="2" t="s">
        <v>19928</v>
      </c>
      <c r="R3303">
        <v>19</v>
      </c>
      <c r="S3303" s="9">
        <f>SUM(pledge_tiers!B3303:F3303)/pledge_tiers!CZ3303</f>
        <v>0.26252983293556087</v>
      </c>
      <c r="T3303" s="8">
        <f>SUM(pledge_tiers!G3303:K3303)/pledge_tiers!CZ3303</f>
        <v>0.6356404136833731</v>
      </c>
      <c r="U3303" s="8">
        <f>SUM(pledge_tiers!L3303:CX3303)/pledge_tiers!CZ3303</f>
        <v>0.10182975338106603</v>
      </c>
      <c r="V3303">
        <f>VLOOKUP(A3303,cluster_membership!$A$1:$B$4001,2,FALSE)</f>
        <v>5</v>
      </c>
    </row>
    <row r="3304" spans="1:22" x14ac:dyDescent="0.2">
      <c r="A3304" s="2">
        <v>3302</v>
      </c>
      <c r="B3304" s="3">
        <v>64125</v>
      </c>
      <c r="C3304" s="2" t="s">
        <v>19929</v>
      </c>
      <c r="D3304" s="2" t="s">
        <v>11710</v>
      </c>
      <c r="E3304" s="2" t="s">
        <v>685</v>
      </c>
      <c r="F3304" s="2" t="s">
        <v>15</v>
      </c>
      <c r="G3304" s="3">
        <v>48000</v>
      </c>
      <c r="H3304" s="6">
        <f>VLOOKUP(F3304,Exchange_rates!$A$1:$B$13,2,FALSE)</f>
        <v>1</v>
      </c>
      <c r="I3304" s="6">
        <f t="shared" si="102"/>
        <v>48000</v>
      </c>
      <c r="J3304" s="3">
        <f t="shared" si="103"/>
        <v>64125</v>
      </c>
      <c r="K3304" s="2" t="s">
        <v>19930</v>
      </c>
      <c r="L3304" t="s">
        <v>28180</v>
      </c>
      <c r="M3304" s="2">
        <v>1292</v>
      </c>
      <c r="N3304" s="2" t="s">
        <v>19931</v>
      </c>
      <c r="O3304" s="2" t="s">
        <v>19932</v>
      </c>
      <c r="P3304" s="2" t="s">
        <v>19933</v>
      </c>
      <c r="Q3304" s="2" t="s">
        <v>19934</v>
      </c>
      <c r="R3304">
        <v>19</v>
      </c>
      <c r="S3304" s="9">
        <f>SUM(pledge_tiers!B3304:F3304)/pledge_tiers!CZ3304</f>
        <v>0.62694704049844241</v>
      </c>
      <c r="T3304" s="8">
        <f>SUM(pledge_tiers!G3304:K3304)/pledge_tiers!CZ3304</f>
        <v>0.3325545171339564</v>
      </c>
      <c r="U3304" s="8">
        <f>SUM(pledge_tiers!L3304:CX3304)/pledge_tiers!CZ3304</f>
        <v>4.0498442367601244E-2</v>
      </c>
      <c r="V3304">
        <f>VLOOKUP(A3304,cluster_membership!$A$1:$B$4001,2,FALSE)</f>
        <v>5</v>
      </c>
    </row>
    <row r="3305" spans="1:22" x14ac:dyDescent="0.2">
      <c r="A3305" s="2">
        <v>3303</v>
      </c>
      <c r="B3305" s="3">
        <v>93051</v>
      </c>
      <c r="C3305" s="2" t="s">
        <v>19935</v>
      </c>
      <c r="D3305" s="2" t="s">
        <v>7135</v>
      </c>
      <c r="E3305" s="2" t="s">
        <v>14</v>
      </c>
      <c r="F3305" s="2" t="s">
        <v>15</v>
      </c>
      <c r="G3305" s="3">
        <v>30000</v>
      </c>
      <c r="H3305" s="6">
        <f>VLOOKUP(F3305,Exchange_rates!$A$1:$B$13,2,FALSE)</f>
        <v>1</v>
      </c>
      <c r="I3305" s="6">
        <f t="shared" si="102"/>
        <v>30000</v>
      </c>
      <c r="J3305" s="3">
        <f t="shared" si="103"/>
        <v>93051</v>
      </c>
      <c r="K3305" s="2" t="s">
        <v>7136</v>
      </c>
      <c r="L3305" t="s">
        <v>28180</v>
      </c>
      <c r="M3305" s="2">
        <v>1291</v>
      </c>
      <c r="N3305" s="2" t="s">
        <v>19936</v>
      </c>
      <c r="O3305" s="2" t="s">
        <v>19937</v>
      </c>
      <c r="P3305" s="2" t="s">
        <v>19938</v>
      </c>
      <c r="Q3305" s="2" t="s">
        <v>19939</v>
      </c>
      <c r="R3305">
        <v>6</v>
      </c>
      <c r="S3305" s="9">
        <f>SUM(pledge_tiers!B3305:F3305)/pledge_tiers!CZ3305</f>
        <v>0.99456099456099456</v>
      </c>
      <c r="T3305" s="8">
        <f>SUM(pledge_tiers!G3305:K3305)/pledge_tiers!CZ3305</f>
        <v>5.439005439005439E-3</v>
      </c>
      <c r="U3305" s="8">
        <f>SUM(pledge_tiers!L3305:CX3305)/pledge_tiers!CZ3305</f>
        <v>0</v>
      </c>
      <c r="V3305">
        <f>VLOOKUP(A3305,cluster_membership!$A$1:$B$4001,2,FALSE)</f>
        <v>5</v>
      </c>
    </row>
    <row r="3306" spans="1:22" x14ac:dyDescent="0.2">
      <c r="A3306" s="2">
        <v>3304</v>
      </c>
      <c r="B3306" s="3">
        <v>422390</v>
      </c>
      <c r="C3306" s="2" t="s">
        <v>19940</v>
      </c>
      <c r="D3306" s="2" t="s">
        <v>19941</v>
      </c>
      <c r="E3306" s="2" t="s">
        <v>3584</v>
      </c>
      <c r="F3306" s="2" t="s">
        <v>84</v>
      </c>
      <c r="G3306" s="3">
        <v>20000</v>
      </c>
      <c r="H3306" s="6">
        <f>VLOOKUP(F3306,Exchange_rates!$A$1:$B$13,2,FALSE)</f>
        <v>0.76</v>
      </c>
      <c r="I3306" s="6">
        <f t="shared" si="102"/>
        <v>15200</v>
      </c>
      <c r="J3306" s="3">
        <f t="shared" si="103"/>
        <v>321016.40000000002</v>
      </c>
      <c r="K3306" s="2" t="s">
        <v>85</v>
      </c>
      <c r="L3306" t="s">
        <v>28182</v>
      </c>
      <c r="M3306" s="2">
        <v>1291</v>
      </c>
      <c r="N3306" s="2" t="s">
        <v>19942</v>
      </c>
      <c r="O3306" s="2" t="s">
        <v>19943</v>
      </c>
      <c r="P3306" s="2" t="s">
        <v>13504</v>
      </c>
      <c r="Q3306" s="2" t="s">
        <v>19944</v>
      </c>
      <c r="R3306">
        <v>14</v>
      </c>
      <c r="S3306" s="9">
        <f>SUM(pledge_tiers!B3306:F3306)/pledge_tiers!CZ3306</f>
        <v>0.31949882537196556</v>
      </c>
      <c r="T3306" s="8">
        <f>SUM(pledge_tiers!G3306:K3306)/pledge_tiers!CZ3306</f>
        <v>0.66327329678934999</v>
      </c>
      <c r="U3306" s="8">
        <f>SUM(pledge_tiers!L3306:CX3306)/pledge_tiers!CZ3306</f>
        <v>1.7227877838684416E-2</v>
      </c>
      <c r="V3306">
        <f>VLOOKUP(A3306,cluster_membership!$A$1:$B$4001,2,FALSE)</f>
        <v>5</v>
      </c>
    </row>
    <row r="3307" spans="1:22" x14ac:dyDescent="0.2">
      <c r="A3307" s="2">
        <v>3305</v>
      </c>
      <c r="B3307" s="3">
        <v>42877</v>
      </c>
      <c r="C3307" s="2" t="s">
        <v>19945</v>
      </c>
      <c r="D3307" s="2" t="s">
        <v>19946</v>
      </c>
      <c r="E3307" s="2" t="s">
        <v>10562</v>
      </c>
      <c r="F3307" s="2" t="s">
        <v>15</v>
      </c>
      <c r="G3307" s="3">
        <v>29000</v>
      </c>
      <c r="H3307" s="6">
        <f>VLOOKUP(F3307,Exchange_rates!$A$1:$B$13,2,FALSE)</f>
        <v>1</v>
      </c>
      <c r="I3307" s="6">
        <f t="shared" si="102"/>
        <v>29000</v>
      </c>
      <c r="J3307" s="3">
        <f t="shared" si="103"/>
        <v>42877</v>
      </c>
      <c r="K3307" s="2" t="s">
        <v>149</v>
      </c>
      <c r="L3307" t="s">
        <v>28180</v>
      </c>
      <c r="M3307" s="2">
        <v>1290</v>
      </c>
      <c r="N3307" s="2" t="s">
        <v>19947</v>
      </c>
      <c r="O3307" s="2" t="s">
        <v>19948</v>
      </c>
      <c r="P3307" s="2" t="s">
        <v>19949</v>
      </c>
      <c r="Q3307" s="2" t="s">
        <v>19950</v>
      </c>
      <c r="R3307">
        <v>14</v>
      </c>
      <c r="S3307" s="9">
        <f>SUM(pledge_tiers!B3307:F3307)/pledge_tiers!CZ3307</f>
        <v>0.59984399375975039</v>
      </c>
      <c r="T3307" s="8">
        <f>SUM(pledge_tiers!G3307:K3307)/pledge_tiers!CZ3307</f>
        <v>0.37675507020280813</v>
      </c>
      <c r="U3307" s="8">
        <f>SUM(pledge_tiers!L3307:CX3307)/pledge_tiers!CZ3307</f>
        <v>2.3400936037441498E-2</v>
      </c>
      <c r="V3307">
        <f>VLOOKUP(A3307,cluster_membership!$A$1:$B$4001,2,FALSE)</f>
        <v>5</v>
      </c>
    </row>
    <row r="3308" spans="1:22" x14ac:dyDescent="0.2">
      <c r="A3308" s="2">
        <v>3306</v>
      </c>
      <c r="B3308" s="3">
        <v>195805</v>
      </c>
      <c r="C3308" s="2" t="s">
        <v>19951</v>
      </c>
      <c r="D3308" s="2" t="s">
        <v>19952</v>
      </c>
      <c r="E3308" s="2" t="s">
        <v>189</v>
      </c>
      <c r="F3308" s="2" t="s">
        <v>15</v>
      </c>
      <c r="G3308" s="3">
        <v>20000</v>
      </c>
      <c r="H3308" s="6">
        <f>VLOOKUP(F3308,Exchange_rates!$A$1:$B$13,2,FALSE)</f>
        <v>1</v>
      </c>
      <c r="I3308" s="6">
        <f t="shared" si="102"/>
        <v>20000</v>
      </c>
      <c r="J3308" s="3">
        <f t="shared" si="103"/>
        <v>195805</v>
      </c>
      <c r="K3308" s="2" t="s">
        <v>19953</v>
      </c>
      <c r="L3308" t="s">
        <v>28180</v>
      </c>
      <c r="M3308" s="2">
        <v>1290</v>
      </c>
      <c r="N3308" s="2" t="s">
        <v>19954</v>
      </c>
      <c r="O3308" s="2" t="s">
        <v>19955</v>
      </c>
      <c r="P3308" s="2" t="s">
        <v>19956</v>
      </c>
      <c r="Q3308" s="2" t="s">
        <v>19957</v>
      </c>
      <c r="R3308">
        <v>5</v>
      </c>
      <c r="S3308" s="9">
        <f>SUM(pledge_tiers!B3308:F3308)/pledge_tiers!CZ3308</f>
        <v>1</v>
      </c>
      <c r="T3308" s="8">
        <f>SUM(pledge_tiers!G3308:K3308)/pledge_tiers!CZ3308</f>
        <v>0</v>
      </c>
      <c r="U3308" s="8">
        <f>SUM(pledge_tiers!L3308:CX3308)/pledge_tiers!CZ3308</f>
        <v>0</v>
      </c>
      <c r="V3308">
        <f>VLOOKUP(A3308,cluster_membership!$A$1:$B$4001,2,FALSE)</f>
        <v>5</v>
      </c>
    </row>
    <row r="3309" spans="1:22" x14ac:dyDescent="0.2">
      <c r="A3309" s="2">
        <v>3307</v>
      </c>
      <c r="B3309" s="3">
        <v>174195</v>
      </c>
      <c r="C3309" s="2" t="s">
        <v>19958</v>
      </c>
      <c r="D3309" s="2" t="s">
        <v>19959</v>
      </c>
      <c r="E3309" s="2" t="s">
        <v>477</v>
      </c>
      <c r="F3309" s="2" t="s">
        <v>15</v>
      </c>
      <c r="G3309" s="3">
        <v>165000</v>
      </c>
      <c r="H3309" s="6">
        <f>VLOOKUP(F3309,Exchange_rates!$A$1:$B$13,2,FALSE)</f>
        <v>1</v>
      </c>
      <c r="I3309" s="6">
        <f t="shared" si="102"/>
        <v>165000</v>
      </c>
      <c r="J3309" s="3">
        <f t="shared" si="103"/>
        <v>174195</v>
      </c>
      <c r="K3309" s="2" t="s">
        <v>16</v>
      </c>
      <c r="L3309" t="s">
        <v>28180</v>
      </c>
      <c r="M3309" s="2">
        <v>1290</v>
      </c>
      <c r="N3309" s="2" t="s">
        <v>19960</v>
      </c>
      <c r="O3309" s="2" t="s">
        <v>19961</v>
      </c>
      <c r="P3309" s="2" t="s">
        <v>19962</v>
      </c>
      <c r="Q3309" s="2" t="s">
        <v>19963</v>
      </c>
      <c r="R3309">
        <v>89</v>
      </c>
      <c r="S3309" s="9">
        <f>SUM(pledge_tiers!B3309:F3309)/pledge_tiers!CZ3309</f>
        <v>0.44774919614147912</v>
      </c>
      <c r="T3309" s="8">
        <f>SUM(pledge_tiers!G3309:K3309)/pledge_tiers!CZ3309</f>
        <v>0.20739549839228297</v>
      </c>
      <c r="U3309" s="8">
        <f>SUM(pledge_tiers!L3309:CX3309)/pledge_tiers!CZ3309</f>
        <v>0.34485530546623794</v>
      </c>
      <c r="V3309">
        <f>VLOOKUP(A3309,cluster_membership!$A$1:$B$4001,2,FALSE)</f>
        <v>5</v>
      </c>
    </row>
    <row r="3310" spans="1:22" x14ac:dyDescent="0.2">
      <c r="A3310" s="2">
        <v>3308</v>
      </c>
      <c r="B3310" s="3">
        <v>101163</v>
      </c>
      <c r="C3310" s="2" t="s">
        <v>19964</v>
      </c>
      <c r="D3310" s="2" t="s">
        <v>19965</v>
      </c>
      <c r="E3310" s="2" t="s">
        <v>23</v>
      </c>
      <c r="F3310" s="2" t="s">
        <v>15</v>
      </c>
      <c r="G3310" s="3">
        <v>75000</v>
      </c>
      <c r="H3310" s="6">
        <f>VLOOKUP(F3310,Exchange_rates!$A$1:$B$13,2,FALSE)</f>
        <v>1</v>
      </c>
      <c r="I3310" s="6">
        <f t="shared" si="102"/>
        <v>75000</v>
      </c>
      <c r="J3310" s="3">
        <f t="shared" si="103"/>
        <v>101163</v>
      </c>
      <c r="K3310" s="2" t="s">
        <v>2802</v>
      </c>
      <c r="L3310" t="s">
        <v>28180</v>
      </c>
      <c r="M3310" s="2">
        <v>1290</v>
      </c>
      <c r="N3310" s="2" t="s">
        <v>19966</v>
      </c>
      <c r="O3310" s="2" t="s">
        <v>19967</v>
      </c>
      <c r="P3310" s="2" t="s">
        <v>19968</v>
      </c>
      <c r="Q3310" s="2" t="s">
        <v>19969</v>
      </c>
      <c r="R3310">
        <v>8</v>
      </c>
      <c r="S3310" s="9">
        <f>SUM(pledge_tiers!B3310:F3310)/pledge_tiers!CZ3310</f>
        <v>0.97555205047318616</v>
      </c>
      <c r="T3310" s="8">
        <f>SUM(pledge_tiers!G3310:K3310)/pledge_tiers!CZ3310</f>
        <v>2.4447949526813881E-2</v>
      </c>
      <c r="U3310" s="8">
        <f>SUM(pledge_tiers!L3310:CX3310)/pledge_tiers!CZ3310</f>
        <v>0</v>
      </c>
      <c r="V3310">
        <f>VLOOKUP(A3310,cluster_membership!$A$1:$B$4001,2,FALSE)</f>
        <v>5</v>
      </c>
    </row>
    <row r="3311" spans="1:22" x14ac:dyDescent="0.2">
      <c r="A3311" s="2">
        <v>3309</v>
      </c>
      <c r="B3311" s="3">
        <v>64724</v>
      </c>
      <c r="C3311" s="2" t="s">
        <v>19970</v>
      </c>
      <c r="D3311" s="2" t="s">
        <v>19971</v>
      </c>
      <c r="E3311" s="2" t="s">
        <v>23</v>
      </c>
      <c r="F3311" s="2" t="s">
        <v>15</v>
      </c>
      <c r="G3311" s="3">
        <v>5000</v>
      </c>
      <c r="H3311" s="6">
        <f>VLOOKUP(F3311,Exchange_rates!$A$1:$B$13,2,FALSE)</f>
        <v>1</v>
      </c>
      <c r="I3311" s="6">
        <f t="shared" si="102"/>
        <v>5000</v>
      </c>
      <c r="J3311" s="3">
        <f t="shared" si="103"/>
        <v>64724</v>
      </c>
      <c r="K3311" s="2" t="s">
        <v>47</v>
      </c>
      <c r="L3311" t="s">
        <v>28180</v>
      </c>
      <c r="M3311" s="2">
        <v>1289</v>
      </c>
      <c r="N3311" s="2" t="s">
        <v>19972</v>
      </c>
      <c r="O3311" s="2" t="s">
        <v>19973</v>
      </c>
      <c r="P3311" s="2" t="s">
        <v>19974</v>
      </c>
      <c r="Q3311" s="2" t="s">
        <v>19975</v>
      </c>
      <c r="R3311">
        <v>11</v>
      </c>
      <c r="S3311" s="9">
        <f>SUM(pledge_tiers!B3311:F3311)/pledge_tiers!CZ3311</f>
        <v>0.85428342674139313</v>
      </c>
      <c r="T3311" s="8">
        <f>SUM(pledge_tiers!G3311:K3311)/pledge_tiers!CZ3311</f>
        <v>0.14571657325860687</v>
      </c>
      <c r="U3311" s="8">
        <f>SUM(pledge_tiers!L3311:CX3311)/pledge_tiers!CZ3311</f>
        <v>0</v>
      </c>
      <c r="V3311">
        <f>VLOOKUP(A3311,cluster_membership!$A$1:$B$4001,2,FALSE)</f>
        <v>5</v>
      </c>
    </row>
    <row r="3312" spans="1:22" x14ac:dyDescent="0.2">
      <c r="A3312" s="2">
        <v>3310</v>
      </c>
      <c r="B3312" s="3">
        <v>93157</v>
      </c>
      <c r="C3312" s="2" t="s">
        <v>19976</v>
      </c>
      <c r="D3312" s="2" t="s">
        <v>7289</v>
      </c>
      <c r="E3312" s="2" t="s">
        <v>14</v>
      </c>
      <c r="F3312" s="2" t="s">
        <v>15</v>
      </c>
      <c r="G3312" s="3">
        <v>30000</v>
      </c>
      <c r="H3312" s="6">
        <f>VLOOKUP(F3312,Exchange_rates!$A$1:$B$13,2,FALSE)</f>
        <v>1</v>
      </c>
      <c r="I3312" s="6">
        <f t="shared" si="102"/>
        <v>30000</v>
      </c>
      <c r="J3312" s="3">
        <f t="shared" si="103"/>
        <v>93157</v>
      </c>
      <c r="K3312" s="2" t="s">
        <v>18187</v>
      </c>
      <c r="L3312" t="s">
        <v>28180</v>
      </c>
      <c r="M3312" s="2">
        <v>1289</v>
      </c>
      <c r="N3312" s="2" t="s">
        <v>19977</v>
      </c>
      <c r="O3312" s="2" t="s">
        <v>19978</v>
      </c>
      <c r="P3312" s="2" t="s">
        <v>19979</v>
      </c>
      <c r="Q3312" s="2" t="s">
        <v>19980</v>
      </c>
      <c r="R3312">
        <v>13</v>
      </c>
      <c r="S3312" s="9">
        <f>SUM(pledge_tiers!B3312:F3312)/pledge_tiers!CZ3312</f>
        <v>0.93530787217459077</v>
      </c>
      <c r="T3312" s="8">
        <f>SUM(pledge_tiers!G3312:K3312)/pledge_tiers!CZ3312</f>
        <v>5.8456742010911923E-2</v>
      </c>
      <c r="U3312" s="8">
        <f>SUM(pledge_tiers!L3312:CX3312)/pledge_tiers!CZ3312</f>
        <v>6.2353858144972721E-3</v>
      </c>
      <c r="V3312">
        <f>VLOOKUP(A3312,cluster_membership!$A$1:$B$4001,2,FALSE)</f>
        <v>5</v>
      </c>
    </row>
    <row r="3313" spans="1:22" x14ac:dyDescent="0.2">
      <c r="A3313" s="2">
        <v>3311</v>
      </c>
      <c r="B3313" s="3">
        <v>43775</v>
      </c>
      <c r="C3313" s="2" t="s">
        <v>19981</v>
      </c>
      <c r="D3313" s="2" t="s">
        <v>19982</v>
      </c>
      <c r="E3313" s="2" t="s">
        <v>14</v>
      </c>
      <c r="F3313" s="2" t="s">
        <v>15</v>
      </c>
      <c r="G3313" s="3">
        <v>15000</v>
      </c>
      <c r="H3313" s="6">
        <f>VLOOKUP(F3313,Exchange_rates!$A$1:$B$13,2,FALSE)</f>
        <v>1</v>
      </c>
      <c r="I3313" s="6">
        <f t="shared" si="102"/>
        <v>15000</v>
      </c>
      <c r="J3313" s="3">
        <f t="shared" si="103"/>
        <v>43775</v>
      </c>
      <c r="K3313" s="2" t="s">
        <v>19983</v>
      </c>
      <c r="L3313" t="s">
        <v>28180</v>
      </c>
      <c r="M3313" s="2">
        <v>1288</v>
      </c>
      <c r="N3313" s="2" t="s">
        <v>19984</v>
      </c>
      <c r="O3313" s="2" t="s">
        <v>19985</v>
      </c>
      <c r="P3313" s="2" t="s">
        <v>19986</v>
      </c>
      <c r="Q3313" s="2" t="s">
        <v>19987</v>
      </c>
      <c r="R3313">
        <v>10</v>
      </c>
      <c r="S3313" s="9">
        <f>SUM(pledge_tiers!B3313:F3313)/pledge_tiers!CZ3313</f>
        <v>0.90483619344773791</v>
      </c>
      <c r="T3313" s="8">
        <f>SUM(pledge_tiers!G3313:K3313)/pledge_tiers!CZ3313</f>
        <v>9.5163806552262087E-2</v>
      </c>
      <c r="U3313" s="8">
        <f>SUM(pledge_tiers!L3313:CX3313)/pledge_tiers!CZ3313</f>
        <v>0</v>
      </c>
      <c r="V3313">
        <f>VLOOKUP(A3313,cluster_membership!$A$1:$B$4001,2,FALSE)</f>
        <v>5</v>
      </c>
    </row>
    <row r="3314" spans="1:22" x14ac:dyDescent="0.2">
      <c r="A3314" s="2">
        <v>3312</v>
      </c>
      <c r="B3314" s="3">
        <v>318157</v>
      </c>
      <c r="C3314" s="2" t="s">
        <v>19988</v>
      </c>
      <c r="D3314" s="2" t="s">
        <v>19989</v>
      </c>
      <c r="E3314" s="2" t="s">
        <v>298</v>
      </c>
      <c r="F3314" s="2" t="s">
        <v>15</v>
      </c>
      <c r="G3314" s="3">
        <v>60000</v>
      </c>
      <c r="H3314" s="6">
        <f>VLOOKUP(F3314,Exchange_rates!$A$1:$B$13,2,FALSE)</f>
        <v>1</v>
      </c>
      <c r="I3314" s="6">
        <f t="shared" si="102"/>
        <v>60000</v>
      </c>
      <c r="J3314" s="3">
        <f t="shared" si="103"/>
        <v>318157</v>
      </c>
      <c r="K3314" s="2" t="s">
        <v>136</v>
      </c>
      <c r="L3314" t="s">
        <v>28180</v>
      </c>
      <c r="M3314" s="2">
        <v>1288</v>
      </c>
      <c r="N3314" s="2" t="s">
        <v>19990</v>
      </c>
      <c r="O3314" s="2" t="s">
        <v>19991</v>
      </c>
      <c r="P3314" s="2" t="s">
        <v>19992</v>
      </c>
      <c r="Q3314" s="2" t="s">
        <v>19993</v>
      </c>
      <c r="R3314">
        <v>10</v>
      </c>
      <c r="S3314" s="9">
        <f>SUM(pledge_tiers!B3314:F3314)/pledge_tiers!CZ3314</f>
        <v>0.99606918238993714</v>
      </c>
      <c r="T3314" s="8">
        <f>SUM(pledge_tiers!G3314:K3314)/pledge_tiers!CZ3314</f>
        <v>3.9308176100628931E-3</v>
      </c>
      <c r="U3314" s="8">
        <f>SUM(pledge_tiers!L3314:CX3314)/pledge_tiers!CZ3314</f>
        <v>0</v>
      </c>
      <c r="V3314">
        <f>VLOOKUP(A3314,cluster_membership!$A$1:$B$4001,2,FALSE)</f>
        <v>5</v>
      </c>
    </row>
    <row r="3315" spans="1:22" x14ac:dyDescent="0.2">
      <c r="A3315" s="2">
        <v>3313</v>
      </c>
      <c r="B3315" s="3">
        <v>90729</v>
      </c>
      <c r="C3315" s="2" t="s">
        <v>19994</v>
      </c>
      <c r="D3315" s="2" t="s">
        <v>19995</v>
      </c>
      <c r="E3315" s="2" t="s">
        <v>298</v>
      </c>
      <c r="F3315" s="2" t="s">
        <v>15</v>
      </c>
      <c r="G3315" s="3">
        <v>50000</v>
      </c>
      <c r="H3315" s="6">
        <f>VLOOKUP(F3315,Exchange_rates!$A$1:$B$13,2,FALSE)</f>
        <v>1</v>
      </c>
      <c r="I3315" s="6">
        <f t="shared" si="102"/>
        <v>50000</v>
      </c>
      <c r="J3315" s="3">
        <f t="shared" si="103"/>
        <v>90729</v>
      </c>
      <c r="K3315" s="2" t="s">
        <v>16</v>
      </c>
      <c r="L3315" t="s">
        <v>28180</v>
      </c>
      <c r="M3315" s="2">
        <v>1288</v>
      </c>
      <c r="N3315" s="2" t="s">
        <v>19996</v>
      </c>
      <c r="O3315" s="2" t="s">
        <v>19997</v>
      </c>
      <c r="P3315" s="2" t="s">
        <v>19998</v>
      </c>
      <c r="Q3315" s="2" t="s">
        <v>19999</v>
      </c>
      <c r="R3315">
        <v>25</v>
      </c>
      <c r="S3315" s="9">
        <f>SUM(pledge_tiers!B3315:F3315)/pledge_tiers!CZ3315</f>
        <v>0.60204885736800628</v>
      </c>
      <c r="T3315" s="8">
        <f>SUM(pledge_tiers!G3315:K3315)/pledge_tiers!CZ3315</f>
        <v>0.34909377462568952</v>
      </c>
      <c r="U3315" s="8">
        <f>SUM(pledge_tiers!L3315:CX3315)/pledge_tiers!CZ3315</f>
        <v>4.8857368006304178E-2</v>
      </c>
      <c r="V3315">
        <f>VLOOKUP(A3315,cluster_membership!$A$1:$B$4001,2,FALSE)</f>
        <v>5</v>
      </c>
    </row>
    <row r="3316" spans="1:22" x14ac:dyDescent="0.2">
      <c r="A3316" s="2">
        <v>3314</v>
      </c>
      <c r="B3316" s="3">
        <v>242014</v>
      </c>
      <c r="C3316" s="2" t="s">
        <v>20000</v>
      </c>
      <c r="D3316" s="2" t="s">
        <v>20001</v>
      </c>
      <c r="E3316" s="2" t="s">
        <v>23</v>
      </c>
      <c r="F3316" s="2" t="s">
        <v>15</v>
      </c>
      <c r="G3316" s="3">
        <v>40000</v>
      </c>
      <c r="H3316" s="6">
        <f>VLOOKUP(F3316,Exchange_rates!$A$1:$B$13,2,FALSE)</f>
        <v>1</v>
      </c>
      <c r="I3316" s="6">
        <f t="shared" si="102"/>
        <v>40000</v>
      </c>
      <c r="J3316" s="3">
        <f t="shared" si="103"/>
        <v>242014</v>
      </c>
      <c r="K3316" s="2" t="s">
        <v>12161</v>
      </c>
      <c r="L3316" t="s">
        <v>28180</v>
      </c>
      <c r="M3316" s="2">
        <v>1287</v>
      </c>
      <c r="N3316" s="2" t="s">
        <v>20002</v>
      </c>
      <c r="O3316" s="2" t="s">
        <v>20003</v>
      </c>
      <c r="P3316" s="2" t="s">
        <v>20004</v>
      </c>
      <c r="Q3316" s="2" t="s">
        <v>20005</v>
      </c>
      <c r="R3316">
        <v>12</v>
      </c>
      <c r="S3316" s="9">
        <f>SUM(pledge_tiers!B3316:F3316)/pledge_tiers!CZ3316</f>
        <v>0.26862123613312205</v>
      </c>
      <c r="T3316" s="8">
        <f>SUM(pledge_tiers!G3316:K3316)/pledge_tiers!CZ3316</f>
        <v>0.7210776545166403</v>
      </c>
      <c r="U3316" s="8">
        <f>SUM(pledge_tiers!L3316:CX3316)/pledge_tiers!CZ3316</f>
        <v>1.0301109350237718E-2</v>
      </c>
      <c r="V3316">
        <f>VLOOKUP(A3316,cluster_membership!$A$1:$B$4001,2,FALSE)</f>
        <v>5</v>
      </c>
    </row>
    <row r="3317" spans="1:22" x14ac:dyDescent="0.2">
      <c r="A3317" s="2">
        <v>3315</v>
      </c>
      <c r="B3317" s="3">
        <v>85977</v>
      </c>
      <c r="C3317" s="2" t="s">
        <v>20006</v>
      </c>
      <c r="D3317" s="2" t="s">
        <v>12670</v>
      </c>
      <c r="E3317" s="2" t="s">
        <v>581</v>
      </c>
      <c r="F3317" s="2" t="s">
        <v>15</v>
      </c>
      <c r="G3317" s="3">
        <v>4000</v>
      </c>
      <c r="H3317" s="6">
        <f>VLOOKUP(F3317,Exchange_rates!$A$1:$B$13,2,FALSE)</f>
        <v>1</v>
      </c>
      <c r="I3317" s="6">
        <f t="shared" si="102"/>
        <v>4000</v>
      </c>
      <c r="J3317" s="3">
        <f t="shared" si="103"/>
        <v>85977</v>
      </c>
      <c r="K3317" s="2" t="s">
        <v>47</v>
      </c>
      <c r="L3317" t="s">
        <v>28180</v>
      </c>
      <c r="M3317" s="2">
        <v>1287</v>
      </c>
      <c r="N3317" s="2" t="s">
        <v>20007</v>
      </c>
      <c r="O3317" s="2" t="s">
        <v>20008</v>
      </c>
      <c r="P3317" s="2" t="s">
        <v>20009</v>
      </c>
      <c r="Q3317" s="2" t="s">
        <v>20010</v>
      </c>
      <c r="R3317">
        <v>5</v>
      </c>
      <c r="S3317" s="9">
        <f>SUM(pledge_tiers!B3317:F3317)/pledge_tiers!CZ3317</f>
        <v>1</v>
      </c>
      <c r="T3317" s="8">
        <f>SUM(pledge_tiers!G3317:K3317)/pledge_tiers!CZ3317</f>
        <v>0</v>
      </c>
      <c r="U3317" s="8">
        <f>SUM(pledge_tiers!L3317:CX3317)/pledge_tiers!CZ3317</f>
        <v>0</v>
      </c>
      <c r="V3317">
        <f>VLOOKUP(A3317,cluster_membership!$A$1:$B$4001,2,FALSE)</f>
        <v>5</v>
      </c>
    </row>
    <row r="3318" spans="1:22" x14ac:dyDescent="0.2">
      <c r="A3318" s="2">
        <v>3316</v>
      </c>
      <c r="B3318" s="3">
        <v>60526</v>
      </c>
      <c r="C3318" s="2" t="s">
        <v>20011</v>
      </c>
      <c r="D3318" s="2" t="s">
        <v>20012</v>
      </c>
      <c r="E3318" s="2" t="s">
        <v>20013</v>
      </c>
      <c r="F3318" s="2" t="s">
        <v>15</v>
      </c>
      <c r="G3318" s="3">
        <v>29000</v>
      </c>
      <c r="H3318" s="6">
        <f>VLOOKUP(F3318,Exchange_rates!$A$1:$B$13,2,FALSE)</f>
        <v>1</v>
      </c>
      <c r="I3318" s="6">
        <f t="shared" si="102"/>
        <v>29000</v>
      </c>
      <c r="J3318" s="3">
        <f t="shared" si="103"/>
        <v>60526</v>
      </c>
      <c r="K3318" s="2" t="s">
        <v>4256</v>
      </c>
      <c r="L3318" t="s">
        <v>28180</v>
      </c>
      <c r="M3318" s="2">
        <v>1287</v>
      </c>
      <c r="N3318" s="2" t="s">
        <v>20014</v>
      </c>
      <c r="O3318" s="2" t="s">
        <v>20015</v>
      </c>
      <c r="P3318" s="2" t="s">
        <v>20016</v>
      </c>
      <c r="Q3318" s="2" t="s">
        <v>20017</v>
      </c>
      <c r="R3318">
        <v>27</v>
      </c>
      <c r="S3318" s="9">
        <f>SUM(pledge_tiers!B3318:F3318)/pledge_tiers!CZ3318</f>
        <v>0.76572327044025157</v>
      </c>
      <c r="T3318" s="8">
        <f>SUM(pledge_tiers!G3318:K3318)/pledge_tiers!CZ3318</f>
        <v>0.10377358490566038</v>
      </c>
      <c r="U3318" s="8">
        <f>SUM(pledge_tiers!L3318:CX3318)/pledge_tiers!CZ3318</f>
        <v>0.13050314465408805</v>
      </c>
      <c r="V3318">
        <f>VLOOKUP(A3318,cluster_membership!$A$1:$B$4001,2,FALSE)</f>
        <v>5</v>
      </c>
    </row>
    <row r="3319" spans="1:22" x14ac:dyDescent="0.2">
      <c r="A3319" s="2">
        <v>3317</v>
      </c>
      <c r="B3319" s="3">
        <v>30083</v>
      </c>
      <c r="C3319" s="2" t="s">
        <v>20018</v>
      </c>
      <c r="D3319" s="2" t="s">
        <v>9542</v>
      </c>
      <c r="E3319" s="2" t="s">
        <v>23</v>
      </c>
      <c r="F3319" s="2" t="s">
        <v>15</v>
      </c>
      <c r="G3319" s="3">
        <v>10000</v>
      </c>
      <c r="H3319" s="6">
        <f>VLOOKUP(F3319,Exchange_rates!$A$1:$B$13,2,FALSE)</f>
        <v>1</v>
      </c>
      <c r="I3319" s="6">
        <f t="shared" si="102"/>
        <v>10000</v>
      </c>
      <c r="J3319" s="3">
        <f t="shared" si="103"/>
        <v>30083</v>
      </c>
      <c r="K3319" s="2" t="s">
        <v>1548</v>
      </c>
      <c r="L3319" t="s">
        <v>28180</v>
      </c>
      <c r="M3319" s="2">
        <v>1287</v>
      </c>
      <c r="N3319" s="2" t="s">
        <v>20019</v>
      </c>
      <c r="O3319" s="2" t="s">
        <v>20020</v>
      </c>
      <c r="P3319" s="2" t="s">
        <v>20021</v>
      </c>
      <c r="Q3319" s="2" t="s">
        <v>20022</v>
      </c>
      <c r="R3319">
        <v>4</v>
      </c>
      <c r="S3319" s="9">
        <f>SUM(pledge_tiers!B3319:F3319)/pledge_tiers!CZ3319</f>
        <v>1</v>
      </c>
      <c r="T3319" s="8">
        <f>SUM(pledge_tiers!G3319:K3319)/pledge_tiers!CZ3319</f>
        <v>0</v>
      </c>
      <c r="U3319" s="8">
        <f>SUM(pledge_tiers!L3319:CX3319)/pledge_tiers!CZ3319</f>
        <v>0</v>
      </c>
      <c r="V3319">
        <f>VLOOKUP(A3319,cluster_membership!$A$1:$B$4001,2,FALSE)</f>
        <v>5</v>
      </c>
    </row>
    <row r="3320" spans="1:22" x14ac:dyDescent="0.2">
      <c r="A3320" s="2">
        <v>3318</v>
      </c>
      <c r="B3320" s="3">
        <v>60957</v>
      </c>
      <c r="C3320" s="2" t="s">
        <v>20023</v>
      </c>
      <c r="D3320" s="2" t="s">
        <v>19140</v>
      </c>
      <c r="E3320" s="2" t="s">
        <v>23</v>
      </c>
      <c r="F3320" s="2" t="s">
        <v>15</v>
      </c>
      <c r="G3320" s="3">
        <v>20000</v>
      </c>
      <c r="H3320" s="6">
        <f>VLOOKUP(F3320,Exchange_rates!$A$1:$B$13,2,FALSE)</f>
        <v>1</v>
      </c>
      <c r="I3320" s="6">
        <f t="shared" si="102"/>
        <v>20000</v>
      </c>
      <c r="J3320" s="3">
        <f t="shared" si="103"/>
        <v>60957</v>
      </c>
      <c r="K3320" s="2" t="s">
        <v>5096</v>
      </c>
      <c r="L3320" t="s">
        <v>28180</v>
      </c>
      <c r="M3320" s="2">
        <v>1287</v>
      </c>
      <c r="N3320" s="2" t="s">
        <v>20024</v>
      </c>
      <c r="O3320" s="2" t="s">
        <v>20025</v>
      </c>
      <c r="P3320" s="2" t="s">
        <v>20026</v>
      </c>
      <c r="Q3320" s="2" t="s">
        <v>20027</v>
      </c>
      <c r="R3320">
        <v>5</v>
      </c>
      <c r="S3320" s="9">
        <f>SUM(pledge_tiers!B3320:F3320)/pledge_tiers!CZ3320</f>
        <v>1</v>
      </c>
      <c r="T3320" s="8">
        <f>SUM(pledge_tiers!G3320:K3320)/pledge_tiers!CZ3320</f>
        <v>0</v>
      </c>
      <c r="U3320" s="8">
        <f>SUM(pledge_tiers!L3320:CX3320)/pledge_tiers!CZ3320</f>
        <v>0</v>
      </c>
      <c r="V3320">
        <f>VLOOKUP(A3320,cluster_membership!$A$1:$B$4001,2,FALSE)</f>
        <v>5</v>
      </c>
    </row>
    <row r="3321" spans="1:22" x14ac:dyDescent="0.2">
      <c r="A3321" s="2">
        <v>3319</v>
      </c>
      <c r="B3321" s="3">
        <v>82365</v>
      </c>
      <c r="C3321" s="2" t="s">
        <v>20028</v>
      </c>
      <c r="D3321" s="2" t="s">
        <v>1814</v>
      </c>
      <c r="E3321" s="2" t="s">
        <v>23</v>
      </c>
      <c r="F3321" s="2" t="s">
        <v>84</v>
      </c>
      <c r="G3321" s="3">
        <v>4000</v>
      </c>
      <c r="H3321" s="6">
        <f>VLOOKUP(F3321,Exchange_rates!$A$1:$B$13,2,FALSE)</f>
        <v>0.76</v>
      </c>
      <c r="I3321" s="6">
        <f t="shared" si="102"/>
        <v>3040</v>
      </c>
      <c r="J3321" s="3">
        <f t="shared" si="103"/>
        <v>62597.4</v>
      </c>
      <c r="K3321" s="2" t="s">
        <v>1388</v>
      </c>
      <c r="L3321" t="s">
        <v>28182</v>
      </c>
      <c r="M3321" s="2">
        <v>1286</v>
      </c>
      <c r="N3321" s="2" t="s">
        <v>20029</v>
      </c>
      <c r="O3321" s="2" t="s">
        <v>20030</v>
      </c>
      <c r="P3321" s="2" t="s">
        <v>20031</v>
      </c>
      <c r="Q3321" s="2" t="s">
        <v>20032</v>
      </c>
      <c r="R3321">
        <v>7</v>
      </c>
      <c r="S3321" s="9">
        <f>SUM(pledge_tiers!B3321:F3321)/pledge_tiers!CZ3321</f>
        <v>0.87900078064012488</v>
      </c>
      <c r="T3321" s="8">
        <f>SUM(pledge_tiers!G3321:K3321)/pledge_tiers!CZ3321</f>
        <v>0.12099921935987509</v>
      </c>
      <c r="U3321" s="8">
        <f>SUM(pledge_tiers!L3321:CX3321)/pledge_tiers!CZ3321</f>
        <v>0</v>
      </c>
      <c r="V3321">
        <f>VLOOKUP(A3321,cluster_membership!$A$1:$B$4001,2,FALSE)</f>
        <v>5</v>
      </c>
    </row>
    <row r="3322" spans="1:22" x14ac:dyDescent="0.2">
      <c r="A3322" s="2">
        <v>3320</v>
      </c>
      <c r="B3322" s="3">
        <v>36952</v>
      </c>
      <c r="C3322" s="2" t="s">
        <v>20033</v>
      </c>
      <c r="D3322" s="2" t="s">
        <v>20034</v>
      </c>
      <c r="E3322" s="2" t="s">
        <v>3118</v>
      </c>
      <c r="F3322" s="2" t="s">
        <v>15</v>
      </c>
      <c r="G3322" s="3">
        <v>33000</v>
      </c>
      <c r="H3322" s="6">
        <f>VLOOKUP(F3322,Exchange_rates!$A$1:$B$13,2,FALSE)</f>
        <v>1</v>
      </c>
      <c r="I3322" s="6">
        <f t="shared" si="102"/>
        <v>33000</v>
      </c>
      <c r="J3322" s="3">
        <f t="shared" si="103"/>
        <v>36952</v>
      </c>
      <c r="K3322" s="2" t="s">
        <v>4868</v>
      </c>
      <c r="L3322" t="s">
        <v>28180</v>
      </c>
      <c r="M3322" s="2">
        <v>1286</v>
      </c>
      <c r="N3322" s="2" t="s">
        <v>20035</v>
      </c>
      <c r="O3322" s="2" t="s">
        <v>20036</v>
      </c>
      <c r="P3322" s="2" t="s">
        <v>20037</v>
      </c>
      <c r="Q3322" s="2" t="s">
        <v>20038</v>
      </c>
      <c r="R3322">
        <v>12</v>
      </c>
      <c r="S3322" s="9">
        <f>SUM(pledge_tiers!B3322:F3322)/pledge_tiers!CZ3322</f>
        <v>0.93100713719270423</v>
      </c>
      <c r="T3322" s="8">
        <f>SUM(pledge_tiers!G3322:K3322)/pledge_tiers!CZ3322</f>
        <v>6.6613798572561458E-2</v>
      </c>
      <c r="U3322" s="8">
        <f>SUM(pledge_tiers!L3322:CX3322)/pledge_tiers!CZ3322</f>
        <v>2.3790642347343376E-3</v>
      </c>
      <c r="V3322">
        <f>VLOOKUP(A3322,cluster_membership!$A$1:$B$4001,2,FALSE)</f>
        <v>5</v>
      </c>
    </row>
    <row r="3323" spans="1:22" x14ac:dyDescent="0.2">
      <c r="A3323" s="2">
        <v>3321</v>
      </c>
      <c r="B3323" s="3">
        <v>48686</v>
      </c>
      <c r="C3323" s="2" t="s">
        <v>20039</v>
      </c>
      <c r="D3323" s="2" t="s">
        <v>20040</v>
      </c>
      <c r="E3323" s="2" t="s">
        <v>23</v>
      </c>
      <c r="F3323" s="2" t="s">
        <v>15</v>
      </c>
      <c r="G3323" s="3">
        <v>12500</v>
      </c>
      <c r="H3323" s="6">
        <f>VLOOKUP(F3323,Exchange_rates!$A$1:$B$13,2,FALSE)</f>
        <v>1</v>
      </c>
      <c r="I3323" s="6">
        <f t="shared" si="102"/>
        <v>12500</v>
      </c>
      <c r="J3323" s="3">
        <f t="shared" si="103"/>
        <v>48686</v>
      </c>
      <c r="K3323" s="2" t="s">
        <v>686</v>
      </c>
      <c r="L3323" t="s">
        <v>28180</v>
      </c>
      <c r="M3323" s="2">
        <v>1286</v>
      </c>
      <c r="N3323" s="2" t="s">
        <v>20041</v>
      </c>
      <c r="O3323" s="2" t="s">
        <v>20042</v>
      </c>
      <c r="P3323" s="2" t="s">
        <v>20043</v>
      </c>
      <c r="Q3323" s="2" t="s">
        <v>20044</v>
      </c>
      <c r="R3323">
        <v>12</v>
      </c>
      <c r="S3323" s="9">
        <f>SUM(pledge_tiers!B3323:F3323)/pledge_tiers!CZ3323</f>
        <v>0.765625</v>
      </c>
      <c r="T3323" s="8">
        <f>SUM(pledge_tiers!G3323:K3323)/pledge_tiers!CZ3323</f>
        <v>0.21640624999999999</v>
      </c>
      <c r="U3323" s="8">
        <f>SUM(pledge_tiers!L3323:CX3323)/pledge_tiers!CZ3323</f>
        <v>1.7968749999999999E-2</v>
      </c>
      <c r="V3323">
        <f>VLOOKUP(A3323,cluster_membership!$A$1:$B$4001,2,FALSE)</f>
        <v>5</v>
      </c>
    </row>
    <row r="3324" spans="1:22" x14ac:dyDescent="0.2">
      <c r="A3324" s="2">
        <v>3322</v>
      </c>
      <c r="B3324" s="3">
        <v>78587</v>
      </c>
      <c r="C3324" s="2" t="s">
        <v>20045</v>
      </c>
      <c r="D3324" s="2" t="s">
        <v>4002</v>
      </c>
      <c r="E3324" s="2" t="s">
        <v>651</v>
      </c>
      <c r="F3324" s="2" t="s">
        <v>15</v>
      </c>
      <c r="G3324" s="3">
        <v>25000</v>
      </c>
      <c r="H3324" s="6">
        <f>VLOOKUP(F3324,Exchange_rates!$A$1:$B$13,2,FALSE)</f>
        <v>1</v>
      </c>
      <c r="I3324" s="6">
        <f t="shared" si="102"/>
        <v>25000</v>
      </c>
      <c r="J3324" s="3">
        <f t="shared" si="103"/>
        <v>78587</v>
      </c>
      <c r="K3324" s="2" t="s">
        <v>869</v>
      </c>
      <c r="L3324" t="s">
        <v>28180</v>
      </c>
      <c r="M3324" s="2">
        <v>1286</v>
      </c>
      <c r="N3324" s="2" t="s">
        <v>20046</v>
      </c>
      <c r="O3324" s="2" t="s">
        <v>20047</v>
      </c>
      <c r="P3324" s="2" t="s">
        <v>20048</v>
      </c>
      <c r="Q3324" s="2" t="s">
        <v>20049</v>
      </c>
      <c r="R3324">
        <v>14</v>
      </c>
      <c r="S3324" s="9">
        <f>SUM(pledge_tiers!B3324:F3324)/pledge_tiers!CZ3324</f>
        <v>0.48122065727699531</v>
      </c>
      <c r="T3324" s="8">
        <f>SUM(pledge_tiers!G3324:K3324)/pledge_tiers!CZ3324</f>
        <v>0.51564945226917058</v>
      </c>
      <c r="U3324" s="8">
        <f>SUM(pledge_tiers!L3324:CX3324)/pledge_tiers!CZ3324</f>
        <v>3.1298904538341159E-3</v>
      </c>
      <c r="V3324">
        <f>VLOOKUP(A3324,cluster_membership!$A$1:$B$4001,2,FALSE)</f>
        <v>5</v>
      </c>
    </row>
    <row r="3325" spans="1:22" x14ac:dyDescent="0.2">
      <c r="A3325" s="2">
        <v>3323</v>
      </c>
      <c r="B3325" s="3">
        <v>121649</v>
      </c>
      <c r="C3325" s="2" t="s">
        <v>20050</v>
      </c>
      <c r="D3325" s="2" t="s">
        <v>11781</v>
      </c>
      <c r="E3325" s="2" t="s">
        <v>3088</v>
      </c>
      <c r="F3325" s="2" t="s">
        <v>15</v>
      </c>
      <c r="G3325" s="3">
        <v>100000</v>
      </c>
      <c r="H3325" s="6">
        <f>VLOOKUP(F3325,Exchange_rates!$A$1:$B$13,2,FALSE)</f>
        <v>1</v>
      </c>
      <c r="I3325" s="6">
        <f t="shared" si="102"/>
        <v>100000</v>
      </c>
      <c r="J3325" s="3">
        <f t="shared" si="103"/>
        <v>121649</v>
      </c>
      <c r="K3325" s="2" t="s">
        <v>16</v>
      </c>
      <c r="L3325" t="s">
        <v>28180</v>
      </c>
      <c r="M3325" s="2">
        <v>1285</v>
      </c>
      <c r="N3325" s="2" t="s">
        <v>20051</v>
      </c>
      <c r="O3325" s="2" t="s">
        <v>20052</v>
      </c>
      <c r="P3325" s="2" t="s">
        <v>20053</v>
      </c>
      <c r="Q3325" s="2" t="s">
        <v>20054</v>
      </c>
      <c r="R3325">
        <v>22</v>
      </c>
      <c r="S3325" s="9">
        <f>SUM(pledge_tiers!B3325:F3325)/pledge_tiers!CZ3325</f>
        <v>0.55362776025236593</v>
      </c>
      <c r="T3325" s="8">
        <f>SUM(pledge_tiers!G3325:K3325)/pledge_tiers!CZ3325</f>
        <v>0.27602523659305994</v>
      </c>
      <c r="U3325" s="8">
        <f>SUM(pledge_tiers!L3325:CX3325)/pledge_tiers!CZ3325</f>
        <v>0.17034700315457413</v>
      </c>
      <c r="V3325">
        <f>VLOOKUP(A3325,cluster_membership!$A$1:$B$4001,2,FALSE)</f>
        <v>5</v>
      </c>
    </row>
    <row r="3326" spans="1:22" x14ac:dyDescent="0.2">
      <c r="A3326" s="2">
        <v>3324</v>
      </c>
      <c r="B3326" s="3">
        <v>22866</v>
      </c>
      <c r="C3326" s="2" t="s">
        <v>20055</v>
      </c>
      <c r="D3326" s="2" t="s">
        <v>4268</v>
      </c>
      <c r="E3326" s="2" t="s">
        <v>46</v>
      </c>
      <c r="F3326" s="2" t="s">
        <v>84</v>
      </c>
      <c r="G3326" s="3">
        <v>20000</v>
      </c>
      <c r="H3326" s="6">
        <f>VLOOKUP(F3326,Exchange_rates!$A$1:$B$13,2,FALSE)</f>
        <v>0.76</v>
      </c>
      <c r="I3326" s="6">
        <f t="shared" si="102"/>
        <v>15200</v>
      </c>
      <c r="J3326" s="3">
        <f t="shared" si="103"/>
        <v>17378.16</v>
      </c>
      <c r="K3326" s="2" t="s">
        <v>20056</v>
      </c>
      <c r="L3326" t="s">
        <v>28192</v>
      </c>
      <c r="M3326" s="2">
        <v>1285</v>
      </c>
      <c r="N3326" s="2" t="s">
        <v>20057</v>
      </c>
      <c r="O3326" s="2" t="s">
        <v>20058</v>
      </c>
      <c r="P3326" s="2" t="s">
        <v>20059</v>
      </c>
      <c r="Q3326" s="2" t="s">
        <v>20060</v>
      </c>
      <c r="R3326">
        <v>7</v>
      </c>
      <c r="S3326" s="9">
        <f>SUM(pledge_tiers!B3326:F3326)/pledge_tiers!CZ3326</f>
        <v>0.99843137254901959</v>
      </c>
      <c r="T3326" s="8">
        <f>SUM(pledge_tiers!G3326:K3326)/pledge_tiers!CZ3326</f>
        <v>1.5686274509803921E-3</v>
      </c>
      <c r="U3326" s="8">
        <f>SUM(pledge_tiers!L3326:CX3326)/pledge_tiers!CZ3326</f>
        <v>0</v>
      </c>
      <c r="V3326">
        <f>VLOOKUP(A3326,cluster_membership!$A$1:$B$4001,2,FALSE)</f>
        <v>5</v>
      </c>
    </row>
    <row r="3327" spans="1:22" x14ac:dyDescent="0.2">
      <c r="A3327" s="2">
        <v>3325</v>
      </c>
      <c r="B3327" s="3">
        <v>110485</v>
      </c>
      <c r="C3327" s="2" t="s">
        <v>20061</v>
      </c>
      <c r="D3327" s="2" t="s">
        <v>20062</v>
      </c>
      <c r="E3327" s="2" t="s">
        <v>189</v>
      </c>
      <c r="F3327" s="2" t="s">
        <v>945</v>
      </c>
      <c r="G3327" s="3">
        <v>50000</v>
      </c>
      <c r="H3327" s="6">
        <f>VLOOKUP(F3327,Exchange_rates!$A$1:$B$13,2,FALSE)</f>
        <v>1.06</v>
      </c>
      <c r="I3327" s="6">
        <f t="shared" si="102"/>
        <v>53000</v>
      </c>
      <c r="J3327" s="3">
        <f t="shared" si="103"/>
        <v>117114.1</v>
      </c>
      <c r="K3327" s="2" t="s">
        <v>946</v>
      </c>
      <c r="L3327" t="s">
        <v>28191</v>
      </c>
      <c r="M3327" s="2">
        <v>1285</v>
      </c>
      <c r="N3327" s="2" t="s">
        <v>20063</v>
      </c>
      <c r="O3327" s="2" t="s">
        <v>20064</v>
      </c>
      <c r="P3327" s="2" t="s">
        <v>20065</v>
      </c>
      <c r="Q3327" s="2" t="s">
        <v>20066</v>
      </c>
      <c r="R3327">
        <v>14</v>
      </c>
      <c r="S3327" s="9">
        <f>SUM(pledge_tiers!B3327:F3327)/pledge_tiers!CZ3327</f>
        <v>0.75098193244304789</v>
      </c>
      <c r="T3327" s="8">
        <f>SUM(pledge_tiers!G3327:K3327)/pledge_tiers!CZ3327</f>
        <v>0.23802042419481539</v>
      </c>
      <c r="U3327" s="8">
        <f>SUM(pledge_tiers!L3327:CX3327)/pledge_tiers!CZ3327</f>
        <v>1.0997643362136685E-2</v>
      </c>
      <c r="V3327">
        <f>VLOOKUP(A3327,cluster_membership!$A$1:$B$4001,2,FALSE)</f>
        <v>5</v>
      </c>
    </row>
    <row r="3328" spans="1:22" x14ac:dyDescent="0.2">
      <c r="A3328" s="2">
        <v>3326</v>
      </c>
      <c r="B3328" s="3">
        <v>60129</v>
      </c>
      <c r="C3328" s="2" t="s">
        <v>20067</v>
      </c>
      <c r="D3328" s="2" t="s">
        <v>20068</v>
      </c>
      <c r="E3328" s="2" t="s">
        <v>847</v>
      </c>
      <c r="F3328" s="2" t="s">
        <v>15</v>
      </c>
      <c r="G3328" s="3">
        <v>10000</v>
      </c>
      <c r="H3328" s="6">
        <f>VLOOKUP(F3328,Exchange_rates!$A$1:$B$13,2,FALSE)</f>
        <v>1</v>
      </c>
      <c r="I3328" s="6">
        <f t="shared" si="102"/>
        <v>10000</v>
      </c>
      <c r="J3328" s="3">
        <f t="shared" si="103"/>
        <v>60129</v>
      </c>
      <c r="K3328" s="2" t="s">
        <v>257</v>
      </c>
      <c r="L3328" t="s">
        <v>28180</v>
      </c>
      <c r="M3328" s="2">
        <v>1284</v>
      </c>
      <c r="N3328" s="2" t="s">
        <v>20069</v>
      </c>
      <c r="O3328" s="2" t="s">
        <v>20070</v>
      </c>
      <c r="P3328" s="2" t="s">
        <v>20071</v>
      </c>
      <c r="Q3328" s="2" t="s">
        <v>20072</v>
      </c>
      <c r="R3328">
        <v>23</v>
      </c>
      <c r="S3328" s="9">
        <f>SUM(pledge_tiers!B3328:F3328)/pledge_tiers!CZ3328</f>
        <v>0.35748031496062993</v>
      </c>
      <c r="T3328" s="8">
        <f>SUM(pledge_tiers!G3328:K3328)/pledge_tiers!CZ3328</f>
        <v>0.46692913385826773</v>
      </c>
      <c r="U3328" s="8">
        <f>SUM(pledge_tiers!L3328:CX3328)/pledge_tiers!CZ3328</f>
        <v>0.17559055118110237</v>
      </c>
      <c r="V3328">
        <f>VLOOKUP(A3328,cluster_membership!$A$1:$B$4001,2,FALSE)</f>
        <v>5</v>
      </c>
    </row>
    <row r="3329" spans="1:22" x14ac:dyDescent="0.2">
      <c r="A3329" s="2">
        <v>3327</v>
      </c>
      <c r="B3329" s="3">
        <v>126109</v>
      </c>
      <c r="C3329" s="2" t="s">
        <v>20073</v>
      </c>
      <c r="D3329" s="2" t="s">
        <v>20074</v>
      </c>
      <c r="E3329" s="2" t="s">
        <v>14</v>
      </c>
      <c r="F3329" s="2" t="s">
        <v>15</v>
      </c>
      <c r="G3329" s="3">
        <v>20000</v>
      </c>
      <c r="H3329" s="6">
        <f>VLOOKUP(F3329,Exchange_rates!$A$1:$B$13,2,FALSE)</f>
        <v>1</v>
      </c>
      <c r="I3329" s="6">
        <f t="shared" si="102"/>
        <v>20000</v>
      </c>
      <c r="J3329" s="3">
        <f t="shared" si="103"/>
        <v>126109</v>
      </c>
      <c r="K3329" s="2" t="s">
        <v>20075</v>
      </c>
      <c r="L3329" t="s">
        <v>28180</v>
      </c>
      <c r="M3329" s="2">
        <v>1284</v>
      </c>
      <c r="N3329" s="2" t="s">
        <v>20076</v>
      </c>
      <c r="O3329" s="2" t="s">
        <v>20077</v>
      </c>
      <c r="P3329" s="2" t="s">
        <v>20078</v>
      </c>
      <c r="Q3329" s="2" t="s">
        <v>20079</v>
      </c>
      <c r="R3329">
        <v>23</v>
      </c>
      <c r="S3329" s="9">
        <f>SUM(pledge_tiers!B3329:F3329)/pledge_tiers!CZ3329</f>
        <v>0.15781249999999999</v>
      </c>
      <c r="T3329" s="8">
        <f>SUM(pledge_tiers!G3329:K3329)/pledge_tiers!CZ3329</f>
        <v>0.53437500000000004</v>
      </c>
      <c r="U3329" s="8">
        <f>SUM(pledge_tiers!L3329:CX3329)/pledge_tiers!CZ3329</f>
        <v>0.30781249999999999</v>
      </c>
      <c r="V3329">
        <f>VLOOKUP(A3329,cluster_membership!$A$1:$B$4001,2,FALSE)</f>
        <v>5</v>
      </c>
    </row>
    <row r="3330" spans="1:22" x14ac:dyDescent="0.2">
      <c r="A3330" s="2">
        <v>3328</v>
      </c>
      <c r="B3330" s="3">
        <v>150241</v>
      </c>
      <c r="C3330" s="2" t="s">
        <v>20080</v>
      </c>
      <c r="D3330" s="2" t="s">
        <v>12778</v>
      </c>
      <c r="E3330" s="2" t="s">
        <v>189</v>
      </c>
      <c r="F3330" s="2" t="s">
        <v>15</v>
      </c>
      <c r="G3330" s="3">
        <v>100000</v>
      </c>
      <c r="H3330" s="6">
        <f>VLOOKUP(F3330,Exchange_rates!$A$1:$B$13,2,FALSE)</f>
        <v>1</v>
      </c>
      <c r="I3330" s="6">
        <f t="shared" ref="I3330:I3393" si="104">G3330*H3330</f>
        <v>100000</v>
      </c>
      <c r="J3330" s="3">
        <f t="shared" ref="J3330:J3393" si="105">B3330*H3330</f>
        <v>150241</v>
      </c>
      <c r="K3330" s="2" t="s">
        <v>257</v>
      </c>
      <c r="L3330" t="s">
        <v>28180</v>
      </c>
      <c r="M3330" s="2">
        <v>1284</v>
      </c>
      <c r="N3330" s="2" t="s">
        <v>20081</v>
      </c>
      <c r="O3330" s="2" t="s">
        <v>20082</v>
      </c>
      <c r="P3330" s="2" t="s">
        <v>20083</v>
      </c>
      <c r="Q3330" s="2" t="s">
        <v>20084</v>
      </c>
      <c r="R3330">
        <v>15</v>
      </c>
      <c r="S3330" s="9">
        <f>SUM(pledge_tiers!B3330:F3330)/pledge_tiers!CZ3330</f>
        <v>0.61855670103092786</v>
      </c>
      <c r="T3330" s="8">
        <f>SUM(pledge_tiers!G3330:K3330)/pledge_tiers!CZ3330</f>
        <v>0.23949246629659002</v>
      </c>
      <c r="U3330" s="8">
        <f>SUM(pledge_tiers!L3330:CX3330)/pledge_tiers!CZ3330</f>
        <v>0.14195083267248215</v>
      </c>
      <c r="V3330">
        <f>VLOOKUP(A3330,cluster_membership!$A$1:$B$4001,2,FALSE)</f>
        <v>5</v>
      </c>
    </row>
    <row r="3331" spans="1:22" x14ac:dyDescent="0.2">
      <c r="A3331" s="2">
        <v>3329</v>
      </c>
      <c r="B3331" s="3">
        <v>104228</v>
      </c>
      <c r="C3331" s="2" t="s">
        <v>20085</v>
      </c>
      <c r="D3331" s="2" t="s">
        <v>20086</v>
      </c>
      <c r="E3331" s="2" t="s">
        <v>1699</v>
      </c>
      <c r="F3331" s="2" t="s">
        <v>15</v>
      </c>
      <c r="G3331" s="3">
        <v>50000</v>
      </c>
      <c r="H3331" s="6">
        <f>VLOOKUP(F3331,Exchange_rates!$A$1:$B$13,2,FALSE)</f>
        <v>1</v>
      </c>
      <c r="I3331" s="6">
        <f t="shared" si="104"/>
        <v>50000</v>
      </c>
      <c r="J3331" s="3">
        <f t="shared" si="105"/>
        <v>104228</v>
      </c>
      <c r="K3331" s="2" t="s">
        <v>122</v>
      </c>
      <c r="L3331" t="s">
        <v>28180</v>
      </c>
      <c r="M3331" s="2">
        <v>1284</v>
      </c>
      <c r="N3331" s="2" t="s">
        <v>20087</v>
      </c>
      <c r="O3331" s="2" t="s">
        <v>20088</v>
      </c>
      <c r="P3331" s="2" t="s">
        <v>20089</v>
      </c>
      <c r="Q3331" s="2" t="s">
        <v>20090</v>
      </c>
      <c r="R3331">
        <v>8</v>
      </c>
      <c r="S3331" s="9">
        <f>SUM(pledge_tiers!B3331:F3331)/pledge_tiers!CZ3331</f>
        <v>0.91673275178429814</v>
      </c>
      <c r="T3331" s="8">
        <f>SUM(pledge_tiers!G3331:K3331)/pledge_tiers!CZ3331</f>
        <v>8.326724821570182E-2</v>
      </c>
      <c r="U3331" s="8">
        <f>SUM(pledge_tiers!L3331:CX3331)/pledge_tiers!CZ3331</f>
        <v>0</v>
      </c>
      <c r="V3331">
        <f>VLOOKUP(A3331,cluster_membership!$A$1:$B$4001,2,FALSE)</f>
        <v>5</v>
      </c>
    </row>
    <row r="3332" spans="1:22" x14ac:dyDescent="0.2">
      <c r="A3332" s="2">
        <v>3330</v>
      </c>
      <c r="B3332" s="3">
        <v>60376</v>
      </c>
      <c r="C3332" s="2" t="s">
        <v>20091</v>
      </c>
      <c r="D3332" s="2" t="s">
        <v>7006</v>
      </c>
      <c r="E3332" s="2" t="s">
        <v>14</v>
      </c>
      <c r="F3332" s="2" t="s">
        <v>15</v>
      </c>
      <c r="G3332" s="3">
        <v>2000</v>
      </c>
      <c r="H3332" s="6">
        <f>VLOOKUP(F3332,Exchange_rates!$A$1:$B$13,2,FALSE)</f>
        <v>1</v>
      </c>
      <c r="I3332" s="6">
        <f t="shared" si="104"/>
        <v>2000</v>
      </c>
      <c r="J3332" s="3">
        <f t="shared" si="105"/>
        <v>60376</v>
      </c>
      <c r="K3332" s="2" t="s">
        <v>7007</v>
      </c>
      <c r="L3332" t="s">
        <v>28180</v>
      </c>
      <c r="M3332" s="2">
        <v>1284</v>
      </c>
      <c r="N3332" s="2" t="s">
        <v>20092</v>
      </c>
      <c r="O3332" s="2" t="s">
        <v>20093</v>
      </c>
      <c r="P3332" s="2" t="s">
        <v>20094</v>
      </c>
      <c r="Q3332" s="2" t="s">
        <v>20095</v>
      </c>
      <c r="R3332">
        <v>8</v>
      </c>
      <c r="S3332" s="9">
        <f>SUM(pledge_tiers!B3332:F3332)/pledge_tiers!CZ3332</f>
        <v>0.99041533546325877</v>
      </c>
      <c r="T3332" s="8">
        <f>SUM(pledge_tiers!G3332:K3332)/pledge_tiers!CZ3332</f>
        <v>9.5846645367412137E-3</v>
      </c>
      <c r="U3332" s="8">
        <f>SUM(pledge_tiers!L3332:CX3332)/pledge_tiers!CZ3332</f>
        <v>0</v>
      </c>
      <c r="V3332">
        <f>VLOOKUP(A3332,cluster_membership!$A$1:$B$4001,2,FALSE)</f>
        <v>5</v>
      </c>
    </row>
    <row r="3333" spans="1:22" x14ac:dyDescent="0.2">
      <c r="A3333" s="2">
        <v>3331</v>
      </c>
      <c r="B3333" s="3">
        <v>88152</v>
      </c>
      <c r="C3333" s="2" t="s">
        <v>20096</v>
      </c>
      <c r="D3333" s="2" t="s">
        <v>20097</v>
      </c>
      <c r="E3333" s="2" t="s">
        <v>189</v>
      </c>
      <c r="F3333" s="2" t="s">
        <v>75</v>
      </c>
      <c r="G3333" s="3">
        <v>60000</v>
      </c>
      <c r="H3333" s="6">
        <f>VLOOKUP(F3333,Exchange_rates!$A$1:$B$13,2,FALSE)</f>
        <v>1.24</v>
      </c>
      <c r="I3333" s="6">
        <f t="shared" si="104"/>
        <v>74400</v>
      </c>
      <c r="J3333" s="3">
        <f t="shared" si="105"/>
        <v>109308.48</v>
      </c>
      <c r="K3333" s="2" t="s">
        <v>827</v>
      </c>
      <c r="L3333" t="s">
        <v>28181</v>
      </c>
      <c r="M3333" s="2">
        <v>1284</v>
      </c>
      <c r="N3333" s="2" t="s">
        <v>20098</v>
      </c>
      <c r="O3333" s="2" t="s">
        <v>20099</v>
      </c>
      <c r="P3333" s="2" t="s">
        <v>20100</v>
      </c>
      <c r="Q3333" s="2" t="s">
        <v>20101</v>
      </c>
      <c r="R3333">
        <v>11</v>
      </c>
      <c r="S3333" s="9">
        <f>SUM(pledge_tiers!B3333:F3333)/pledge_tiers!CZ3333</f>
        <v>0.57890563045202226</v>
      </c>
      <c r="T3333" s="8">
        <f>SUM(pledge_tiers!G3333:K3333)/pledge_tiers!CZ3333</f>
        <v>0.4210943695479778</v>
      </c>
      <c r="U3333" s="8">
        <f>SUM(pledge_tiers!L3333:CX3333)/pledge_tiers!CZ3333</f>
        <v>0</v>
      </c>
      <c r="V3333">
        <f>VLOOKUP(A3333,cluster_membership!$A$1:$B$4001,2,FALSE)</f>
        <v>5</v>
      </c>
    </row>
    <row r="3334" spans="1:22" x14ac:dyDescent="0.2">
      <c r="A3334" s="2">
        <v>3332</v>
      </c>
      <c r="B3334" s="3">
        <v>144890</v>
      </c>
      <c r="C3334" s="2" t="s">
        <v>20102</v>
      </c>
      <c r="D3334" s="2" t="s">
        <v>20103</v>
      </c>
      <c r="E3334" s="2" t="s">
        <v>189</v>
      </c>
      <c r="F3334" s="2" t="s">
        <v>15</v>
      </c>
      <c r="G3334" s="3">
        <v>35000</v>
      </c>
      <c r="H3334" s="6">
        <f>VLOOKUP(F3334,Exchange_rates!$A$1:$B$13,2,FALSE)</f>
        <v>1</v>
      </c>
      <c r="I3334" s="6">
        <f t="shared" si="104"/>
        <v>35000</v>
      </c>
      <c r="J3334" s="3">
        <f t="shared" si="105"/>
        <v>144890</v>
      </c>
      <c r="K3334" s="2" t="s">
        <v>2543</v>
      </c>
      <c r="L3334" t="s">
        <v>28180</v>
      </c>
      <c r="M3334" s="2">
        <v>1284</v>
      </c>
      <c r="N3334" s="2" t="s">
        <v>20104</v>
      </c>
      <c r="O3334" s="2" t="s">
        <v>20105</v>
      </c>
      <c r="P3334" s="2" t="s">
        <v>20106</v>
      </c>
      <c r="Q3334" s="2" t="s">
        <v>20107</v>
      </c>
      <c r="R3334">
        <v>8</v>
      </c>
      <c r="S3334" s="9">
        <f>SUM(pledge_tiers!B3334:F3334)/pledge_tiers!CZ3334</f>
        <v>0.68679549114331728</v>
      </c>
      <c r="T3334" s="8">
        <f>SUM(pledge_tiers!G3334:K3334)/pledge_tiers!CZ3334</f>
        <v>0.31320450885668277</v>
      </c>
      <c r="U3334" s="8">
        <f>SUM(pledge_tiers!L3334:CX3334)/pledge_tiers!CZ3334</f>
        <v>0</v>
      </c>
      <c r="V3334">
        <f>VLOOKUP(A3334,cluster_membership!$A$1:$B$4001,2,FALSE)</f>
        <v>5</v>
      </c>
    </row>
    <row r="3335" spans="1:22" x14ac:dyDescent="0.2">
      <c r="A3335" s="2">
        <v>3333</v>
      </c>
      <c r="B3335" s="3">
        <v>298385</v>
      </c>
      <c r="C3335" s="2" t="s">
        <v>20108</v>
      </c>
      <c r="D3335" s="2" t="s">
        <v>20109</v>
      </c>
      <c r="E3335" s="2" t="s">
        <v>83</v>
      </c>
      <c r="F3335" s="2" t="s">
        <v>7918</v>
      </c>
      <c r="G3335" s="3">
        <v>45000</v>
      </c>
      <c r="H3335" s="6">
        <f>VLOOKUP(F3335,Exchange_rates!$A$1:$B$13,2,FALSE)</f>
        <v>0.14000000000000001</v>
      </c>
      <c r="I3335" s="6">
        <f t="shared" si="104"/>
        <v>6300.0000000000009</v>
      </c>
      <c r="J3335" s="3">
        <f t="shared" si="105"/>
        <v>41773.9</v>
      </c>
      <c r="K3335" s="2" t="s">
        <v>1449</v>
      </c>
      <c r="L3335" t="s">
        <v>28195</v>
      </c>
      <c r="M3335" s="2">
        <v>1284</v>
      </c>
      <c r="N3335" s="2" t="s">
        <v>20110</v>
      </c>
      <c r="O3335" s="2" t="s">
        <v>20111</v>
      </c>
      <c r="P3335" s="2" t="s">
        <v>20112</v>
      </c>
      <c r="Q3335" s="2" t="s">
        <v>20113</v>
      </c>
      <c r="R3335">
        <v>8</v>
      </c>
      <c r="S3335" s="9">
        <f>SUM(pledge_tiers!B3335:F3335)/pledge_tiers!CZ3335</f>
        <v>0.8797814207650273</v>
      </c>
      <c r="T3335" s="8">
        <f>SUM(pledge_tiers!G3335:K3335)/pledge_tiers!CZ3335</f>
        <v>0.12021857923497267</v>
      </c>
      <c r="U3335" s="8">
        <f>SUM(pledge_tiers!L3335:CX3335)/pledge_tiers!CZ3335</f>
        <v>0</v>
      </c>
      <c r="V3335">
        <f>VLOOKUP(A3335,cluster_membership!$A$1:$B$4001,2,FALSE)</f>
        <v>5</v>
      </c>
    </row>
    <row r="3336" spans="1:22" x14ac:dyDescent="0.2">
      <c r="A3336" s="2">
        <v>3334</v>
      </c>
      <c r="B3336" s="3">
        <v>57275</v>
      </c>
      <c r="C3336" s="2" t="s">
        <v>20114</v>
      </c>
      <c r="D3336" s="2" t="s">
        <v>20115</v>
      </c>
      <c r="E3336" s="2" t="s">
        <v>559</v>
      </c>
      <c r="F3336" s="2" t="s">
        <v>15</v>
      </c>
      <c r="G3336" s="3">
        <v>45000</v>
      </c>
      <c r="H3336" s="6">
        <f>VLOOKUP(F3336,Exchange_rates!$A$1:$B$13,2,FALSE)</f>
        <v>1</v>
      </c>
      <c r="I3336" s="6">
        <f t="shared" si="104"/>
        <v>45000</v>
      </c>
      <c r="J3336" s="3">
        <f t="shared" si="105"/>
        <v>57275</v>
      </c>
      <c r="K3336" s="2" t="s">
        <v>560</v>
      </c>
      <c r="L3336" t="s">
        <v>28180</v>
      </c>
      <c r="M3336" s="2">
        <v>1283</v>
      </c>
      <c r="N3336" s="2" t="s">
        <v>20116</v>
      </c>
      <c r="O3336" s="2" t="s">
        <v>20117</v>
      </c>
      <c r="P3336" s="2" t="s">
        <v>20118</v>
      </c>
      <c r="Q3336" s="2" t="s">
        <v>20119</v>
      </c>
      <c r="R3336">
        <v>29</v>
      </c>
      <c r="S3336" s="9">
        <f>SUM(pledge_tiers!B3336:F3336)/pledge_tiers!CZ3336</f>
        <v>0.58552631578947367</v>
      </c>
      <c r="T3336" s="8">
        <f>SUM(pledge_tiers!G3336:K3336)/pledge_tiers!CZ3336</f>
        <v>0.27631578947368424</v>
      </c>
      <c r="U3336" s="8">
        <f>SUM(pledge_tiers!L3336:CX3336)/pledge_tiers!CZ3336</f>
        <v>0.13815789473684212</v>
      </c>
      <c r="V3336">
        <f>VLOOKUP(A3336,cluster_membership!$A$1:$B$4001,2,FALSE)</f>
        <v>5</v>
      </c>
    </row>
    <row r="3337" spans="1:22" x14ac:dyDescent="0.2">
      <c r="A3337" s="2">
        <v>3335</v>
      </c>
      <c r="B3337" s="3">
        <v>68755</v>
      </c>
      <c r="C3337" s="2" t="s">
        <v>20120</v>
      </c>
      <c r="D3337" s="2" t="s">
        <v>20121</v>
      </c>
      <c r="E3337" s="2" t="s">
        <v>46</v>
      </c>
      <c r="F3337" s="2" t="s">
        <v>413</v>
      </c>
      <c r="G3337" s="3">
        <v>68000</v>
      </c>
      <c r="H3337" s="6">
        <f>VLOOKUP(F3337,Exchange_rates!$A$1:$B$13,2,FALSE)</f>
        <v>0.77</v>
      </c>
      <c r="I3337" s="6">
        <f t="shared" si="104"/>
        <v>52360</v>
      </c>
      <c r="J3337" s="3">
        <f t="shared" si="105"/>
        <v>52941.35</v>
      </c>
      <c r="K3337" s="2" t="s">
        <v>20122</v>
      </c>
      <c r="L3337" t="s">
        <v>28187</v>
      </c>
      <c r="M3337" s="2">
        <v>1283</v>
      </c>
      <c r="N3337" s="2" t="s">
        <v>20123</v>
      </c>
      <c r="O3337" s="2" t="s">
        <v>20124</v>
      </c>
      <c r="P3337" s="2" t="s">
        <v>20125</v>
      </c>
      <c r="Q3337" s="2" t="s">
        <v>20126</v>
      </c>
      <c r="R3337">
        <v>14</v>
      </c>
      <c r="S3337" s="9">
        <f>SUM(pledge_tiers!B3337:F3337)/pledge_tiers!CZ3337</f>
        <v>0.94122319301032564</v>
      </c>
      <c r="T3337" s="8">
        <f>SUM(pledge_tiers!G3337:K3337)/pledge_tiers!CZ3337</f>
        <v>5.4805401111993647E-2</v>
      </c>
      <c r="U3337" s="8">
        <f>SUM(pledge_tiers!L3337:CX3337)/pledge_tiers!CZ3337</f>
        <v>3.9714058776806989E-3</v>
      </c>
      <c r="V3337">
        <f>VLOOKUP(A3337,cluster_membership!$A$1:$B$4001,2,FALSE)</f>
        <v>5</v>
      </c>
    </row>
    <row r="3338" spans="1:22" x14ac:dyDescent="0.2">
      <c r="A3338" s="2">
        <v>3336</v>
      </c>
      <c r="B3338" s="3">
        <v>30151</v>
      </c>
      <c r="C3338" s="2" t="s">
        <v>20127</v>
      </c>
      <c r="D3338" s="2" t="s">
        <v>20128</v>
      </c>
      <c r="E3338" s="2" t="s">
        <v>1712</v>
      </c>
      <c r="F3338" s="2" t="s">
        <v>15</v>
      </c>
      <c r="G3338" s="3">
        <v>15000</v>
      </c>
      <c r="H3338" s="6">
        <f>VLOOKUP(F3338,Exchange_rates!$A$1:$B$13,2,FALSE)</f>
        <v>1</v>
      </c>
      <c r="I3338" s="6">
        <f t="shared" si="104"/>
        <v>15000</v>
      </c>
      <c r="J3338" s="3">
        <f t="shared" si="105"/>
        <v>30151</v>
      </c>
      <c r="K3338" s="2" t="s">
        <v>162</v>
      </c>
      <c r="L3338" t="s">
        <v>28180</v>
      </c>
      <c r="M3338" s="2">
        <v>1283</v>
      </c>
      <c r="N3338" s="2" t="s">
        <v>20129</v>
      </c>
      <c r="O3338" s="2" t="s">
        <v>20130</v>
      </c>
      <c r="P3338" s="2" t="s">
        <v>20131</v>
      </c>
      <c r="Q3338" s="2" t="s">
        <v>20132</v>
      </c>
      <c r="R3338">
        <v>3</v>
      </c>
      <c r="S3338" s="9">
        <f>SUM(pledge_tiers!B3338:F3338)/pledge_tiers!CZ3338</f>
        <v>1</v>
      </c>
      <c r="T3338" s="8">
        <f>SUM(pledge_tiers!G3338:K3338)/pledge_tiers!CZ3338</f>
        <v>0</v>
      </c>
      <c r="U3338" s="8">
        <f>SUM(pledge_tiers!L3338:CX3338)/pledge_tiers!CZ3338</f>
        <v>0</v>
      </c>
      <c r="V3338">
        <f>VLOOKUP(A3338,cluster_membership!$A$1:$B$4001,2,FALSE)</f>
        <v>5</v>
      </c>
    </row>
    <row r="3339" spans="1:22" x14ac:dyDescent="0.2">
      <c r="A3339" s="2">
        <v>3337</v>
      </c>
      <c r="B3339" s="3">
        <v>134570</v>
      </c>
      <c r="C3339" s="2" t="s">
        <v>20133</v>
      </c>
      <c r="D3339" s="2" t="s">
        <v>20134</v>
      </c>
      <c r="E3339" s="2" t="s">
        <v>6182</v>
      </c>
      <c r="F3339" s="2" t="s">
        <v>15</v>
      </c>
      <c r="G3339" s="3">
        <v>120000</v>
      </c>
      <c r="H3339" s="6">
        <f>VLOOKUP(F3339,Exchange_rates!$A$1:$B$13,2,FALSE)</f>
        <v>1</v>
      </c>
      <c r="I3339" s="6">
        <f t="shared" si="104"/>
        <v>120000</v>
      </c>
      <c r="J3339" s="3">
        <f t="shared" si="105"/>
        <v>134570</v>
      </c>
      <c r="K3339" s="2" t="s">
        <v>20135</v>
      </c>
      <c r="L3339" t="s">
        <v>28180</v>
      </c>
      <c r="M3339" s="2">
        <v>1282</v>
      </c>
      <c r="N3339" s="2" t="s">
        <v>20136</v>
      </c>
      <c r="O3339" s="2" t="s">
        <v>20137</v>
      </c>
      <c r="P3339" s="2" t="s">
        <v>20138</v>
      </c>
      <c r="Q3339" s="2" t="s">
        <v>20139</v>
      </c>
      <c r="R3339">
        <v>19</v>
      </c>
      <c r="S3339" s="9">
        <f>SUM(pledge_tiers!B3339:F3339)/pledge_tiers!CZ3339</f>
        <v>0.37294685990338167</v>
      </c>
      <c r="T3339" s="8">
        <f>SUM(pledge_tiers!G3339:K3339)/pledge_tiers!CZ3339</f>
        <v>0.47922705314009661</v>
      </c>
      <c r="U3339" s="8">
        <f>SUM(pledge_tiers!L3339:CX3339)/pledge_tiers!CZ3339</f>
        <v>0.14782608695652175</v>
      </c>
      <c r="V3339">
        <f>VLOOKUP(A3339,cluster_membership!$A$1:$B$4001,2,FALSE)</f>
        <v>5</v>
      </c>
    </row>
    <row r="3340" spans="1:22" x14ac:dyDescent="0.2">
      <c r="A3340" s="2">
        <v>3338</v>
      </c>
      <c r="B3340" s="3">
        <v>61089</v>
      </c>
      <c r="C3340" s="2" t="s">
        <v>20140</v>
      </c>
      <c r="D3340" s="2" t="s">
        <v>20141</v>
      </c>
      <c r="E3340" s="2" t="s">
        <v>23</v>
      </c>
      <c r="F3340" s="2" t="s">
        <v>75</v>
      </c>
      <c r="G3340" s="3">
        <v>26000</v>
      </c>
      <c r="H3340" s="6">
        <f>VLOOKUP(F3340,Exchange_rates!$A$1:$B$13,2,FALSE)</f>
        <v>1.24</v>
      </c>
      <c r="I3340" s="6">
        <f t="shared" si="104"/>
        <v>32240</v>
      </c>
      <c r="J3340" s="3">
        <f t="shared" si="105"/>
        <v>75750.36</v>
      </c>
      <c r="K3340" s="2" t="s">
        <v>12895</v>
      </c>
      <c r="L3340" t="s">
        <v>28181</v>
      </c>
      <c r="M3340" s="2">
        <v>1282</v>
      </c>
      <c r="N3340" s="2" t="s">
        <v>20142</v>
      </c>
      <c r="O3340" s="2" t="s">
        <v>20143</v>
      </c>
      <c r="P3340" s="2" t="s">
        <v>20144</v>
      </c>
      <c r="Q3340" s="2" t="s">
        <v>20145</v>
      </c>
      <c r="R3340">
        <v>11</v>
      </c>
      <c r="S3340" s="9">
        <f>SUM(pledge_tiers!B3340:F3340)/pledge_tiers!CZ3340</f>
        <v>0.76832151300236406</v>
      </c>
      <c r="T3340" s="8">
        <f>SUM(pledge_tiers!G3340:K3340)/pledge_tiers!CZ3340</f>
        <v>0.23167848699763594</v>
      </c>
      <c r="U3340" s="8">
        <f>SUM(pledge_tiers!L3340:CX3340)/pledge_tiers!CZ3340</f>
        <v>0</v>
      </c>
      <c r="V3340">
        <f>VLOOKUP(A3340,cluster_membership!$A$1:$B$4001,2,FALSE)</f>
        <v>5</v>
      </c>
    </row>
    <row r="3341" spans="1:22" x14ac:dyDescent="0.2">
      <c r="A3341" s="2">
        <v>3339</v>
      </c>
      <c r="B3341" s="3">
        <v>107534</v>
      </c>
      <c r="C3341" s="2" t="s">
        <v>20146</v>
      </c>
      <c r="D3341" s="2" t="s">
        <v>20147</v>
      </c>
      <c r="E3341" s="2" t="s">
        <v>847</v>
      </c>
      <c r="F3341" s="2" t="s">
        <v>15</v>
      </c>
      <c r="G3341" s="3">
        <v>70000</v>
      </c>
      <c r="H3341" s="6">
        <f>VLOOKUP(F3341,Exchange_rates!$A$1:$B$13,2,FALSE)</f>
        <v>1</v>
      </c>
      <c r="I3341" s="6">
        <f t="shared" si="104"/>
        <v>70000</v>
      </c>
      <c r="J3341" s="3">
        <f t="shared" si="105"/>
        <v>107534</v>
      </c>
      <c r="K3341" s="2" t="s">
        <v>47</v>
      </c>
      <c r="L3341" t="s">
        <v>28180</v>
      </c>
      <c r="M3341" s="2">
        <v>1282</v>
      </c>
      <c r="N3341" s="2" t="s">
        <v>20148</v>
      </c>
      <c r="O3341" s="2" t="s">
        <v>20149</v>
      </c>
      <c r="P3341" s="2" t="s">
        <v>20150</v>
      </c>
      <c r="Q3341" s="2" t="s">
        <v>20151</v>
      </c>
      <c r="R3341">
        <v>16</v>
      </c>
      <c r="S3341" s="9">
        <f>SUM(pledge_tiers!B3341:F3341)/pledge_tiers!CZ3341</f>
        <v>0.22064945878434639</v>
      </c>
      <c r="T3341" s="8">
        <f>SUM(pledge_tiers!G3341:K3341)/pledge_tiers!CZ3341</f>
        <v>0.6228143213988343</v>
      </c>
      <c r="U3341" s="8">
        <f>SUM(pledge_tiers!L3341:CX3341)/pledge_tiers!CZ3341</f>
        <v>0.15653621981681931</v>
      </c>
      <c r="V3341">
        <f>VLOOKUP(A3341,cluster_membership!$A$1:$B$4001,2,FALSE)</f>
        <v>5</v>
      </c>
    </row>
    <row r="3342" spans="1:22" x14ac:dyDescent="0.2">
      <c r="A3342" s="2">
        <v>3340</v>
      </c>
      <c r="B3342" s="3">
        <v>55535</v>
      </c>
      <c r="C3342" s="2" t="s">
        <v>20152</v>
      </c>
      <c r="D3342" s="2" t="s">
        <v>12413</v>
      </c>
      <c r="E3342" s="2" t="s">
        <v>298</v>
      </c>
      <c r="F3342" s="2" t="s">
        <v>15</v>
      </c>
      <c r="G3342" s="3">
        <v>30000</v>
      </c>
      <c r="H3342" s="6">
        <f>VLOOKUP(F3342,Exchange_rates!$A$1:$B$13,2,FALSE)</f>
        <v>1</v>
      </c>
      <c r="I3342" s="6">
        <f t="shared" si="104"/>
        <v>30000</v>
      </c>
      <c r="J3342" s="3">
        <f t="shared" si="105"/>
        <v>55535</v>
      </c>
      <c r="K3342" s="2" t="s">
        <v>136</v>
      </c>
      <c r="L3342" t="s">
        <v>28180</v>
      </c>
      <c r="M3342" s="2">
        <v>1282</v>
      </c>
      <c r="N3342" s="2" t="s">
        <v>20153</v>
      </c>
      <c r="O3342" s="2" t="s">
        <v>20154</v>
      </c>
      <c r="P3342" s="2" t="s">
        <v>20155</v>
      </c>
      <c r="Q3342" s="2" t="s">
        <v>20156</v>
      </c>
      <c r="R3342">
        <v>17</v>
      </c>
      <c r="S3342" s="9">
        <f>SUM(pledge_tiers!B3342:F3342)/pledge_tiers!CZ3342</f>
        <v>0.72411067193675893</v>
      </c>
      <c r="T3342" s="8">
        <f>SUM(pledge_tiers!G3342:K3342)/pledge_tiers!CZ3342</f>
        <v>0.22213438735177865</v>
      </c>
      <c r="U3342" s="8">
        <f>SUM(pledge_tiers!L3342:CX3342)/pledge_tiers!CZ3342</f>
        <v>5.3754940711462453E-2</v>
      </c>
      <c r="V3342">
        <f>VLOOKUP(A3342,cluster_membership!$A$1:$B$4001,2,FALSE)</f>
        <v>5</v>
      </c>
    </row>
    <row r="3343" spans="1:22" x14ac:dyDescent="0.2">
      <c r="A3343" s="2">
        <v>3341</v>
      </c>
      <c r="B3343" s="3">
        <v>54188</v>
      </c>
      <c r="C3343" s="2" t="s">
        <v>20157</v>
      </c>
      <c r="D3343" s="2" t="s">
        <v>20158</v>
      </c>
      <c r="E3343" s="2" t="s">
        <v>189</v>
      </c>
      <c r="F3343" s="2" t="s">
        <v>75</v>
      </c>
      <c r="G3343" s="3">
        <v>30000</v>
      </c>
      <c r="H3343" s="6">
        <f>VLOOKUP(F3343,Exchange_rates!$A$1:$B$13,2,FALSE)</f>
        <v>1.24</v>
      </c>
      <c r="I3343" s="6">
        <f t="shared" si="104"/>
        <v>37200</v>
      </c>
      <c r="J3343" s="3">
        <f t="shared" si="105"/>
        <v>67193.119999999995</v>
      </c>
      <c r="K3343" s="2" t="s">
        <v>20159</v>
      </c>
      <c r="L3343" t="s">
        <v>28181</v>
      </c>
      <c r="M3343" s="2">
        <v>1281</v>
      </c>
      <c r="N3343" s="2" t="s">
        <v>20160</v>
      </c>
      <c r="O3343" s="2" t="s">
        <v>20161</v>
      </c>
      <c r="P3343" s="2" t="s">
        <v>20162</v>
      </c>
      <c r="Q3343" s="2" t="s">
        <v>20163</v>
      </c>
      <c r="R3343">
        <v>13</v>
      </c>
      <c r="S3343" s="9">
        <f>SUM(pledge_tiers!B3343:F3343)/pledge_tiers!CZ3343</f>
        <v>0.8026624902114331</v>
      </c>
      <c r="T3343" s="8">
        <f>SUM(pledge_tiers!G3343:K3343)/pledge_tiers!CZ3343</f>
        <v>0.19342208300704777</v>
      </c>
      <c r="U3343" s="8">
        <f>SUM(pledge_tiers!L3343:CX3343)/pledge_tiers!CZ3343</f>
        <v>3.9154267815191858E-3</v>
      </c>
      <c r="V3343">
        <f>VLOOKUP(A3343,cluster_membership!$A$1:$B$4001,2,FALSE)</f>
        <v>5</v>
      </c>
    </row>
    <row r="3344" spans="1:22" x14ac:dyDescent="0.2">
      <c r="A3344" s="2">
        <v>3342</v>
      </c>
      <c r="B3344" s="3">
        <v>231543</v>
      </c>
      <c r="C3344" s="2" t="s">
        <v>20164</v>
      </c>
      <c r="D3344" s="2" t="s">
        <v>20165</v>
      </c>
      <c r="E3344" s="2" t="s">
        <v>189</v>
      </c>
      <c r="F3344" s="2" t="s">
        <v>945</v>
      </c>
      <c r="G3344" s="3">
        <v>89200</v>
      </c>
      <c r="H3344" s="6">
        <f>VLOOKUP(F3344,Exchange_rates!$A$1:$B$13,2,FALSE)</f>
        <v>1.06</v>
      </c>
      <c r="I3344" s="6">
        <f t="shared" si="104"/>
        <v>94552</v>
      </c>
      <c r="J3344" s="3">
        <f t="shared" si="105"/>
        <v>245435.58000000002</v>
      </c>
      <c r="K3344" s="2" t="s">
        <v>47</v>
      </c>
      <c r="L3344" t="s">
        <v>28180</v>
      </c>
      <c r="M3344" s="2">
        <v>1281</v>
      </c>
      <c r="N3344" s="2" t="s">
        <v>20166</v>
      </c>
      <c r="O3344" s="2" t="s">
        <v>20167</v>
      </c>
      <c r="P3344" s="2" t="s">
        <v>20168</v>
      </c>
      <c r="Q3344" s="2" t="s">
        <v>20169</v>
      </c>
      <c r="R3344">
        <v>19</v>
      </c>
      <c r="S3344" s="9">
        <f>SUM(pledge_tiers!B3344:F3344)/pledge_tiers!CZ3344</f>
        <v>0.46184107002360347</v>
      </c>
      <c r="T3344" s="8">
        <f>SUM(pledge_tiers!G3344:K3344)/pledge_tiers!CZ3344</f>
        <v>0.40361919748229741</v>
      </c>
      <c r="U3344" s="8">
        <f>SUM(pledge_tiers!L3344:CX3344)/pledge_tiers!CZ3344</f>
        <v>0.13453973249409915</v>
      </c>
      <c r="V3344">
        <f>VLOOKUP(A3344,cluster_membership!$A$1:$B$4001,2,FALSE)</f>
        <v>5</v>
      </c>
    </row>
    <row r="3345" spans="1:22" x14ac:dyDescent="0.2">
      <c r="A3345" s="2">
        <v>3343</v>
      </c>
      <c r="B3345" s="3">
        <v>85612</v>
      </c>
      <c r="C3345" s="2" t="s">
        <v>20170</v>
      </c>
      <c r="D3345" s="2" t="s">
        <v>20171</v>
      </c>
      <c r="E3345" s="2" t="s">
        <v>876</v>
      </c>
      <c r="F3345" s="2" t="s">
        <v>15</v>
      </c>
      <c r="G3345" s="3">
        <v>80000</v>
      </c>
      <c r="H3345" s="6">
        <f>VLOOKUP(F3345,Exchange_rates!$A$1:$B$13,2,FALSE)</f>
        <v>1</v>
      </c>
      <c r="I3345" s="6">
        <f t="shared" si="104"/>
        <v>80000</v>
      </c>
      <c r="J3345" s="3">
        <f t="shared" si="105"/>
        <v>85612</v>
      </c>
      <c r="K3345" s="2" t="s">
        <v>202</v>
      </c>
      <c r="L3345" t="s">
        <v>28180</v>
      </c>
      <c r="M3345" s="2">
        <v>1281</v>
      </c>
      <c r="N3345" s="2" t="s">
        <v>20172</v>
      </c>
      <c r="O3345" s="2" t="s">
        <v>20173</v>
      </c>
      <c r="P3345" s="2" t="s">
        <v>20174</v>
      </c>
      <c r="Q3345" s="2" t="s">
        <v>20175</v>
      </c>
      <c r="R3345">
        <v>8</v>
      </c>
      <c r="S3345" s="9">
        <f>SUM(pledge_tiers!B3345:F3345)/pledge_tiers!CZ3345</f>
        <v>0.996</v>
      </c>
      <c r="T3345" s="8">
        <f>SUM(pledge_tiers!G3345:K3345)/pledge_tiers!CZ3345</f>
        <v>4.0000000000000001E-3</v>
      </c>
      <c r="U3345" s="8">
        <f>SUM(pledge_tiers!L3345:CX3345)/pledge_tiers!CZ3345</f>
        <v>0</v>
      </c>
      <c r="V3345">
        <f>VLOOKUP(A3345,cluster_membership!$A$1:$B$4001,2,FALSE)</f>
        <v>5</v>
      </c>
    </row>
    <row r="3346" spans="1:22" x14ac:dyDescent="0.2">
      <c r="A3346" s="2">
        <v>3344</v>
      </c>
      <c r="B3346" s="3">
        <v>24921</v>
      </c>
      <c r="C3346" s="2" t="s">
        <v>20176</v>
      </c>
      <c r="D3346" s="2" t="s">
        <v>14785</v>
      </c>
      <c r="E3346" s="2" t="s">
        <v>46</v>
      </c>
      <c r="F3346" s="2" t="s">
        <v>15</v>
      </c>
      <c r="G3346" s="3">
        <v>14000</v>
      </c>
      <c r="H3346" s="6">
        <f>VLOOKUP(F3346,Exchange_rates!$A$1:$B$13,2,FALSE)</f>
        <v>1</v>
      </c>
      <c r="I3346" s="6">
        <f t="shared" si="104"/>
        <v>14000</v>
      </c>
      <c r="J3346" s="3">
        <f t="shared" si="105"/>
        <v>24921</v>
      </c>
      <c r="K3346" s="2" t="s">
        <v>20177</v>
      </c>
      <c r="L3346" t="s">
        <v>28180</v>
      </c>
      <c r="M3346" s="2">
        <v>1281</v>
      </c>
      <c r="N3346" s="2" t="s">
        <v>20178</v>
      </c>
      <c r="O3346" s="2" t="s">
        <v>20179</v>
      </c>
      <c r="P3346" s="2" t="s">
        <v>20180</v>
      </c>
      <c r="Q3346" s="2" t="s">
        <v>20181</v>
      </c>
      <c r="R3346">
        <v>10</v>
      </c>
      <c r="S3346" s="9">
        <f>SUM(pledge_tiers!B3346:F3346)/pledge_tiers!CZ3346</f>
        <v>0.98197492163009403</v>
      </c>
      <c r="T3346" s="8">
        <f>SUM(pledge_tiers!G3346:K3346)/pledge_tiers!CZ3346</f>
        <v>1.8025078369905956E-2</v>
      </c>
      <c r="U3346" s="8">
        <f>SUM(pledge_tiers!L3346:CX3346)/pledge_tiers!CZ3346</f>
        <v>0</v>
      </c>
      <c r="V3346">
        <f>VLOOKUP(A3346,cluster_membership!$A$1:$B$4001,2,FALSE)</f>
        <v>5</v>
      </c>
    </row>
    <row r="3347" spans="1:22" x14ac:dyDescent="0.2">
      <c r="A3347" s="2">
        <v>3345</v>
      </c>
      <c r="B3347" s="3">
        <v>30835</v>
      </c>
      <c r="C3347" s="2" t="s">
        <v>20182</v>
      </c>
      <c r="D3347" s="2" t="s">
        <v>20183</v>
      </c>
      <c r="E3347" s="2" t="s">
        <v>46</v>
      </c>
      <c r="F3347" s="2" t="s">
        <v>15</v>
      </c>
      <c r="G3347" s="3">
        <v>7000</v>
      </c>
      <c r="H3347" s="6">
        <f>VLOOKUP(F3347,Exchange_rates!$A$1:$B$13,2,FALSE)</f>
        <v>1</v>
      </c>
      <c r="I3347" s="6">
        <f t="shared" si="104"/>
        <v>7000</v>
      </c>
      <c r="J3347" s="3">
        <f t="shared" si="105"/>
        <v>30835</v>
      </c>
      <c r="K3347" s="2" t="s">
        <v>527</v>
      </c>
      <c r="L3347" t="s">
        <v>28180</v>
      </c>
      <c r="M3347" s="2">
        <v>1281</v>
      </c>
      <c r="N3347" s="2" t="s">
        <v>20184</v>
      </c>
      <c r="O3347" s="2" t="s">
        <v>20185</v>
      </c>
      <c r="P3347" s="2" t="s">
        <v>20186</v>
      </c>
      <c r="Q3347" s="2" t="s">
        <v>20187</v>
      </c>
      <c r="R3347">
        <v>6</v>
      </c>
      <c r="S3347" s="9">
        <f>SUM(pledge_tiers!B3347:F3347)/pledge_tiers!CZ3347</f>
        <v>0.99608150470219436</v>
      </c>
      <c r="T3347" s="8">
        <f>SUM(pledge_tiers!G3347:K3347)/pledge_tiers!CZ3347</f>
        <v>3.9184952978056423E-3</v>
      </c>
      <c r="U3347" s="8">
        <f>SUM(pledge_tiers!L3347:CX3347)/pledge_tiers!CZ3347</f>
        <v>0</v>
      </c>
      <c r="V3347">
        <f>VLOOKUP(A3347,cluster_membership!$A$1:$B$4001,2,FALSE)</f>
        <v>5</v>
      </c>
    </row>
    <row r="3348" spans="1:22" x14ac:dyDescent="0.2">
      <c r="A3348" s="2">
        <v>3346</v>
      </c>
      <c r="B3348" s="3">
        <v>170002</v>
      </c>
      <c r="C3348" s="2" t="s">
        <v>20188</v>
      </c>
      <c r="D3348" s="2" t="s">
        <v>20189</v>
      </c>
      <c r="E3348" s="2" t="s">
        <v>23</v>
      </c>
      <c r="F3348" s="2" t="s">
        <v>15</v>
      </c>
      <c r="G3348" s="3">
        <v>19200</v>
      </c>
      <c r="H3348" s="6">
        <f>VLOOKUP(F3348,Exchange_rates!$A$1:$B$13,2,FALSE)</f>
        <v>1</v>
      </c>
      <c r="I3348" s="6">
        <f t="shared" si="104"/>
        <v>19200</v>
      </c>
      <c r="J3348" s="3">
        <f t="shared" si="105"/>
        <v>170002</v>
      </c>
      <c r="K3348" s="2" t="s">
        <v>380</v>
      </c>
      <c r="L3348" t="s">
        <v>28180</v>
      </c>
      <c r="M3348" s="2">
        <v>1280</v>
      </c>
      <c r="N3348" s="2" t="s">
        <v>20190</v>
      </c>
      <c r="O3348" s="2" t="s">
        <v>20191</v>
      </c>
      <c r="P3348" s="2" t="s">
        <v>20192</v>
      </c>
      <c r="Q3348" s="2" t="s">
        <v>20193</v>
      </c>
      <c r="R3348">
        <v>6</v>
      </c>
      <c r="S3348" s="9">
        <f>SUM(pledge_tiers!B3348:F3348)/pledge_tiers!CZ3348</f>
        <v>0.689873417721519</v>
      </c>
      <c r="T3348" s="8">
        <f>SUM(pledge_tiers!G3348:K3348)/pledge_tiers!CZ3348</f>
        <v>0.310126582278481</v>
      </c>
      <c r="U3348" s="8">
        <f>SUM(pledge_tiers!L3348:CX3348)/pledge_tiers!CZ3348</f>
        <v>0</v>
      </c>
      <c r="V3348">
        <f>VLOOKUP(A3348,cluster_membership!$A$1:$B$4001,2,FALSE)</f>
        <v>5</v>
      </c>
    </row>
    <row r="3349" spans="1:22" x14ac:dyDescent="0.2">
      <c r="A3349" s="2">
        <v>3347</v>
      </c>
      <c r="B3349" s="3">
        <v>31261</v>
      </c>
      <c r="C3349" s="2" t="s">
        <v>20194</v>
      </c>
      <c r="D3349" s="2" t="s">
        <v>20195</v>
      </c>
      <c r="E3349" s="2" t="s">
        <v>23</v>
      </c>
      <c r="F3349" s="2" t="s">
        <v>15</v>
      </c>
      <c r="G3349" s="3">
        <v>20000</v>
      </c>
      <c r="H3349" s="6">
        <f>VLOOKUP(F3349,Exchange_rates!$A$1:$B$13,2,FALSE)</f>
        <v>1</v>
      </c>
      <c r="I3349" s="6">
        <f t="shared" si="104"/>
        <v>20000</v>
      </c>
      <c r="J3349" s="3">
        <f t="shared" si="105"/>
        <v>31261</v>
      </c>
      <c r="K3349" s="2" t="s">
        <v>14371</v>
      </c>
      <c r="L3349" t="s">
        <v>28180</v>
      </c>
      <c r="M3349" s="2">
        <v>1280</v>
      </c>
      <c r="N3349" s="2" t="s">
        <v>20196</v>
      </c>
      <c r="O3349" s="2" t="s">
        <v>20197</v>
      </c>
      <c r="P3349" s="2" t="s">
        <v>20198</v>
      </c>
      <c r="Q3349" s="2" t="s">
        <v>20199</v>
      </c>
      <c r="R3349">
        <v>8</v>
      </c>
      <c r="S3349" s="9">
        <f>SUM(pledge_tiers!B3349:F3349)/pledge_tiers!CZ3349</f>
        <v>0.50196078431372548</v>
      </c>
      <c r="T3349" s="8">
        <f>SUM(pledge_tiers!G3349:K3349)/pledge_tiers!CZ3349</f>
        <v>0.49803921568627452</v>
      </c>
      <c r="U3349" s="8">
        <f>SUM(pledge_tiers!L3349:CX3349)/pledge_tiers!CZ3349</f>
        <v>0</v>
      </c>
      <c r="V3349">
        <f>VLOOKUP(A3349,cluster_membership!$A$1:$B$4001,2,FALSE)</f>
        <v>5</v>
      </c>
    </row>
    <row r="3350" spans="1:22" x14ac:dyDescent="0.2">
      <c r="A3350" s="2">
        <v>3348</v>
      </c>
      <c r="B3350" s="3">
        <v>70213</v>
      </c>
      <c r="C3350" s="2" t="s">
        <v>12958</v>
      </c>
      <c r="D3350" s="2" t="s">
        <v>12959</v>
      </c>
      <c r="E3350" s="2" t="s">
        <v>2175</v>
      </c>
      <c r="F3350" s="2" t="s">
        <v>15</v>
      </c>
      <c r="G3350" s="3">
        <v>22000</v>
      </c>
      <c r="H3350" s="6">
        <f>VLOOKUP(F3350,Exchange_rates!$A$1:$B$13,2,FALSE)</f>
        <v>1</v>
      </c>
      <c r="I3350" s="6">
        <f t="shared" si="104"/>
        <v>22000</v>
      </c>
      <c r="J3350" s="3">
        <f t="shared" si="105"/>
        <v>70213</v>
      </c>
      <c r="K3350" s="2" t="s">
        <v>2320</v>
      </c>
      <c r="L3350" t="s">
        <v>28180</v>
      </c>
      <c r="M3350" s="2">
        <v>1279</v>
      </c>
      <c r="N3350" s="2" t="s">
        <v>20200</v>
      </c>
      <c r="O3350" s="2" t="s">
        <v>20201</v>
      </c>
      <c r="P3350" s="2" t="s">
        <v>20202</v>
      </c>
      <c r="Q3350" s="2" t="s">
        <v>20203</v>
      </c>
      <c r="R3350">
        <v>34</v>
      </c>
      <c r="S3350" s="9">
        <f>SUM(pledge_tiers!B3350:F3350)/pledge_tiers!CZ3350</f>
        <v>0.54673998428908088</v>
      </c>
      <c r="T3350" s="8">
        <f>SUM(pledge_tiers!G3350:K3350)/pledge_tiers!CZ3350</f>
        <v>0.11704634721131187</v>
      </c>
      <c r="U3350" s="8">
        <f>SUM(pledge_tiers!L3350:CX3350)/pledge_tiers!CZ3350</f>
        <v>0.33621366849960721</v>
      </c>
      <c r="V3350">
        <f>VLOOKUP(A3350,cluster_membership!$A$1:$B$4001,2,FALSE)</f>
        <v>5</v>
      </c>
    </row>
    <row r="3351" spans="1:22" x14ac:dyDescent="0.2">
      <c r="A3351" s="2">
        <v>3349</v>
      </c>
      <c r="B3351" s="3">
        <v>210377</v>
      </c>
      <c r="C3351" s="2" t="s">
        <v>20204</v>
      </c>
      <c r="D3351" s="2" t="s">
        <v>364</v>
      </c>
      <c r="E3351" s="2" t="s">
        <v>189</v>
      </c>
      <c r="F3351" s="2" t="s">
        <v>15</v>
      </c>
      <c r="G3351" s="3">
        <v>100000</v>
      </c>
      <c r="H3351" s="6">
        <f>VLOOKUP(F3351,Exchange_rates!$A$1:$B$13,2,FALSE)</f>
        <v>1</v>
      </c>
      <c r="I3351" s="6">
        <f t="shared" si="104"/>
        <v>100000</v>
      </c>
      <c r="J3351" s="3">
        <f t="shared" si="105"/>
        <v>210377</v>
      </c>
      <c r="K3351" s="2" t="s">
        <v>365</v>
      </c>
      <c r="L3351" t="s">
        <v>28185</v>
      </c>
      <c r="M3351" s="2">
        <v>1278</v>
      </c>
      <c r="N3351" s="2" t="s">
        <v>20205</v>
      </c>
      <c r="O3351" s="2" t="s">
        <v>20206</v>
      </c>
      <c r="P3351" s="2" t="s">
        <v>20207</v>
      </c>
      <c r="Q3351" s="2" t="s">
        <v>20208</v>
      </c>
      <c r="R3351">
        <v>10</v>
      </c>
      <c r="S3351" s="9">
        <f>SUM(pledge_tiers!B3351:F3351)/pledge_tiers!CZ3351</f>
        <v>0.72236958443854993</v>
      </c>
      <c r="T3351" s="8">
        <f>SUM(pledge_tiers!G3351:K3351)/pledge_tiers!CZ3351</f>
        <v>0.27763041556145002</v>
      </c>
      <c r="U3351" s="8">
        <f>SUM(pledge_tiers!L3351:CX3351)/pledge_tiers!CZ3351</f>
        <v>0</v>
      </c>
      <c r="V3351">
        <f>VLOOKUP(A3351,cluster_membership!$A$1:$B$4001,2,FALSE)</f>
        <v>5</v>
      </c>
    </row>
    <row r="3352" spans="1:22" x14ac:dyDescent="0.2">
      <c r="A3352" s="2">
        <v>3350</v>
      </c>
      <c r="B3352" s="3">
        <v>42792</v>
      </c>
      <c r="C3352" s="2" t="s">
        <v>20209</v>
      </c>
      <c r="D3352" s="2" t="s">
        <v>20210</v>
      </c>
      <c r="E3352" s="2" t="s">
        <v>23</v>
      </c>
      <c r="F3352" s="2" t="s">
        <v>15</v>
      </c>
      <c r="G3352" s="3">
        <v>40000</v>
      </c>
      <c r="H3352" s="6">
        <f>VLOOKUP(F3352,Exchange_rates!$A$1:$B$13,2,FALSE)</f>
        <v>1</v>
      </c>
      <c r="I3352" s="6">
        <f t="shared" si="104"/>
        <v>40000</v>
      </c>
      <c r="J3352" s="3">
        <f t="shared" si="105"/>
        <v>42792</v>
      </c>
      <c r="K3352" s="2" t="s">
        <v>5096</v>
      </c>
      <c r="L3352" t="s">
        <v>28180</v>
      </c>
      <c r="M3352" s="2">
        <v>1277</v>
      </c>
      <c r="N3352" s="2" t="s">
        <v>20211</v>
      </c>
      <c r="O3352" s="2" t="s">
        <v>20212</v>
      </c>
      <c r="P3352" s="2" t="s">
        <v>20213</v>
      </c>
      <c r="Q3352" s="2" t="s">
        <v>20214</v>
      </c>
      <c r="R3352">
        <v>11</v>
      </c>
      <c r="S3352" s="9">
        <f>SUM(pledge_tiers!B3352:F3352)/pledge_tiers!CZ3352</f>
        <v>0.90600315955766197</v>
      </c>
      <c r="T3352" s="8">
        <f>SUM(pledge_tiers!G3352:K3352)/pledge_tiers!CZ3352</f>
        <v>9.3996840442338067E-2</v>
      </c>
      <c r="U3352" s="8">
        <f>SUM(pledge_tiers!L3352:CX3352)/pledge_tiers!CZ3352</f>
        <v>0</v>
      </c>
      <c r="V3352">
        <f>VLOOKUP(A3352,cluster_membership!$A$1:$B$4001,2,FALSE)</f>
        <v>5</v>
      </c>
    </row>
    <row r="3353" spans="1:22" x14ac:dyDescent="0.2">
      <c r="A3353" s="2">
        <v>3351</v>
      </c>
      <c r="B3353" s="3">
        <v>33836</v>
      </c>
      <c r="C3353" s="2" t="s">
        <v>20215</v>
      </c>
      <c r="D3353" s="2" t="s">
        <v>20216</v>
      </c>
      <c r="E3353" s="2" t="s">
        <v>14</v>
      </c>
      <c r="F3353" s="2" t="s">
        <v>15</v>
      </c>
      <c r="G3353" s="3">
        <v>15000</v>
      </c>
      <c r="H3353" s="6">
        <f>VLOOKUP(F3353,Exchange_rates!$A$1:$B$13,2,FALSE)</f>
        <v>1</v>
      </c>
      <c r="I3353" s="6">
        <f t="shared" si="104"/>
        <v>15000</v>
      </c>
      <c r="J3353" s="3">
        <f t="shared" si="105"/>
        <v>33836</v>
      </c>
      <c r="K3353" s="2" t="s">
        <v>20217</v>
      </c>
      <c r="L3353" t="s">
        <v>28180</v>
      </c>
      <c r="M3353" s="2">
        <v>1277</v>
      </c>
      <c r="N3353" s="2" t="s">
        <v>20218</v>
      </c>
      <c r="O3353" s="2" t="s">
        <v>20219</v>
      </c>
      <c r="P3353" s="2" t="s">
        <v>20220</v>
      </c>
      <c r="Q3353" s="2" t="s">
        <v>20221</v>
      </c>
      <c r="R3353">
        <v>6</v>
      </c>
      <c r="S3353" s="9">
        <f>SUM(pledge_tiers!B3353:F3353)/pledge_tiers!CZ3353</f>
        <v>1</v>
      </c>
      <c r="T3353" s="8">
        <f>SUM(pledge_tiers!G3353:K3353)/pledge_tiers!CZ3353</f>
        <v>0</v>
      </c>
      <c r="U3353" s="8">
        <f>SUM(pledge_tiers!L3353:CX3353)/pledge_tiers!CZ3353</f>
        <v>0</v>
      </c>
      <c r="V3353">
        <f>VLOOKUP(A3353,cluster_membership!$A$1:$B$4001,2,FALSE)</f>
        <v>5</v>
      </c>
    </row>
    <row r="3354" spans="1:22" x14ac:dyDescent="0.2">
      <c r="A3354" s="2">
        <v>3352</v>
      </c>
      <c r="B3354" s="3">
        <v>32527</v>
      </c>
      <c r="C3354" s="2" t="s">
        <v>20222</v>
      </c>
      <c r="D3354" s="2" t="s">
        <v>5391</v>
      </c>
      <c r="E3354" s="2" t="s">
        <v>14</v>
      </c>
      <c r="F3354" s="2" t="s">
        <v>15</v>
      </c>
      <c r="G3354" s="3">
        <v>5000</v>
      </c>
      <c r="H3354" s="6">
        <f>VLOOKUP(F3354,Exchange_rates!$A$1:$B$13,2,FALSE)</f>
        <v>1</v>
      </c>
      <c r="I3354" s="6">
        <f t="shared" si="104"/>
        <v>5000</v>
      </c>
      <c r="J3354" s="3">
        <f t="shared" si="105"/>
        <v>32527</v>
      </c>
      <c r="K3354" s="2" t="s">
        <v>5392</v>
      </c>
      <c r="L3354" t="s">
        <v>28204</v>
      </c>
      <c r="M3354" s="2">
        <v>1277</v>
      </c>
      <c r="N3354" s="2" t="s">
        <v>20223</v>
      </c>
      <c r="O3354" s="2" t="s">
        <v>20224</v>
      </c>
      <c r="P3354" s="2" t="s">
        <v>20225</v>
      </c>
      <c r="Q3354" s="2" t="s">
        <v>20226</v>
      </c>
      <c r="R3354">
        <v>5</v>
      </c>
      <c r="S3354" s="9">
        <f>SUM(pledge_tiers!B3354:F3354)/pledge_tiers!CZ3354</f>
        <v>1</v>
      </c>
      <c r="T3354" s="8">
        <f>SUM(pledge_tiers!G3354:K3354)/pledge_tiers!CZ3354</f>
        <v>0</v>
      </c>
      <c r="U3354" s="8">
        <f>SUM(pledge_tiers!L3354:CX3354)/pledge_tiers!CZ3354</f>
        <v>0</v>
      </c>
      <c r="V3354">
        <f>VLOOKUP(A3354,cluster_membership!$A$1:$B$4001,2,FALSE)</f>
        <v>5</v>
      </c>
    </row>
    <row r="3355" spans="1:22" x14ac:dyDescent="0.2">
      <c r="A3355" s="2">
        <v>3353</v>
      </c>
      <c r="B3355" s="3">
        <v>58463</v>
      </c>
      <c r="C3355" s="2" t="s">
        <v>20227</v>
      </c>
      <c r="D3355" s="2" t="s">
        <v>20228</v>
      </c>
      <c r="E3355" s="2" t="s">
        <v>23</v>
      </c>
      <c r="F3355" s="2" t="s">
        <v>15</v>
      </c>
      <c r="G3355" s="3">
        <v>50000</v>
      </c>
      <c r="H3355" s="6">
        <f>VLOOKUP(F3355,Exchange_rates!$A$1:$B$13,2,FALSE)</f>
        <v>1</v>
      </c>
      <c r="I3355" s="6">
        <f t="shared" si="104"/>
        <v>50000</v>
      </c>
      <c r="J3355" s="3">
        <f t="shared" si="105"/>
        <v>58463</v>
      </c>
      <c r="K3355" s="2" t="s">
        <v>20229</v>
      </c>
      <c r="L3355" t="s">
        <v>28180</v>
      </c>
      <c r="M3355" s="2">
        <v>1276</v>
      </c>
      <c r="N3355" s="2" t="s">
        <v>20230</v>
      </c>
      <c r="O3355" s="2" t="s">
        <v>20231</v>
      </c>
      <c r="P3355" s="2" t="s">
        <v>20232</v>
      </c>
      <c r="Q3355" s="2" t="s">
        <v>20233</v>
      </c>
      <c r="R3355">
        <v>19</v>
      </c>
      <c r="S3355" s="9">
        <f>SUM(pledge_tiers!B3355:F3355)/pledge_tiers!CZ3355</f>
        <v>0.17142857142857143</v>
      </c>
      <c r="T3355" s="8">
        <f>SUM(pledge_tiers!G3355:K3355)/pledge_tiers!CZ3355</f>
        <v>0.62301587301587302</v>
      </c>
      <c r="U3355" s="8">
        <f>SUM(pledge_tiers!L3355:CX3355)/pledge_tiers!CZ3355</f>
        <v>0.20555555555555555</v>
      </c>
      <c r="V3355">
        <f>VLOOKUP(A3355,cluster_membership!$A$1:$B$4001,2,FALSE)</f>
        <v>5</v>
      </c>
    </row>
    <row r="3356" spans="1:22" x14ac:dyDescent="0.2">
      <c r="A3356" s="2">
        <v>3354</v>
      </c>
      <c r="B3356" s="3">
        <v>61985</v>
      </c>
      <c r="C3356" s="2" t="s">
        <v>20234</v>
      </c>
      <c r="D3356" s="2" t="s">
        <v>20235</v>
      </c>
      <c r="E3356" s="2" t="s">
        <v>23</v>
      </c>
      <c r="F3356" s="2" t="s">
        <v>15</v>
      </c>
      <c r="G3356" s="3">
        <v>15000</v>
      </c>
      <c r="H3356" s="6">
        <f>VLOOKUP(F3356,Exchange_rates!$A$1:$B$13,2,FALSE)</f>
        <v>1</v>
      </c>
      <c r="I3356" s="6">
        <f t="shared" si="104"/>
        <v>15000</v>
      </c>
      <c r="J3356" s="3">
        <f t="shared" si="105"/>
        <v>61985</v>
      </c>
      <c r="K3356" s="2" t="s">
        <v>16</v>
      </c>
      <c r="L3356" t="s">
        <v>28180</v>
      </c>
      <c r="M3356" s="2">
        <v>1276</v>
      </c>
      <c r="N3356" s="2" t="s">
        <v>20236</v>
      </c>
      <c r="O3356" s="2" t="s">
        <v>20237</v>
      </c>
      <c r="P3356" s="2" t="s">
        <v>20238</v>
      </c>
      <c r="Q3356" s="2" t="s">
        <v>20239</v>
      </c>
      <c r="R3356">
        <v>13</v>
      </c>
      <c r="S3356" s="9">
        <f>SUM(pledge_tiers!B3356:F3356)/pledge_tiers!CZ3356</f>
        <v>0.78634538152610445</v>
      </c>
      <c r="T3356" s="8">
        <f>SUM(pledge_tiers!G3356:K3356)/pledge_tiers!CZ3356</f>
        <v>0.11164658634538152</v>
      </c>
      <c r="U3356" s="8">
        <f>SUM(pledge_tiers!L3356:CX3356)/pledge_tiers!CZ3356</f>
        <v>0.10200803212851406</v>
      </c>
      <c r="V3356">
        <f>VLOOKUP(A3356,cluster_membership!$A$1:$B$4001,2,FALSE)</f>
        <v>5</v>
      </c>
    </row>
    <row r="3357" spans="1:22" x14ac:dyDescent="0.2">
      <c r="A3357" s="2">
        <v>3355</v>
      </c>
      <c r="B3357" s="3">
        <v>260962</v>
      </c>
      <c r="C3357" s="2" t="s">
        <v>20240</v>
      </c>
      <c r="D3357" s="2" t="s">
        <v>10527</v>
      </c>
      <c r="E3357" s="2" t="s">
        <v>14</v>
      </c>
      <c r="F3357" s="2" t="s">
        <v>15</v>
      </c>
      <c r="G3357" s="3">
        <v>36500</v>
      </c>
      <c r="H3357" s="6">
        <f>VLOOKUP(F3357,Exchange_rates!$A$1:$B$13,2,FALSE)</f>
        <v>1</v>
      </c>
      <c r="I3357" s="6">
        <f t="shared" si="104"/>
        <v>36500</v>
      </c>
      <c r="J3357" s="3">
        <f t="shared" si="105"/>
        <v>260962</v>
      </c>
      <c r="K3357" s="2" t="s">
        <v>3651</v>
      </c>
      <c r="L3357" t="s">
        <v>28180</v>
      </c>
      <c r="M3357" s="2">
        <v>1276</v>
      </c>
      <c r="N3357" s="2" t="s">
        <v>20241</v>
      </c>
      <c r="O3357" s="2" t="s">
        <v>20242</v>
      </c>
      <c r="P3357" s="2" t="s">
        <v>20243</v>
      </c>
      <c r="Q3357" s="2" t="s">
        <v>20244</v>
      </c>
      <c r="R3357">
        <v>23</v>
      </c>
      <c r="S3357" s="9">
        <f>SUM(pledge_tiers!B3357:F3357)/pledge_tiers!CZ3357</f>
        <v>0.18725413060582219</v>
      </c>
      <c r="T3357" s="8">
        <f>SUM(pledge_tiers!G3357:K3357)/pledge_tiers!CZ3357</f>
        <v>0.59559402045633358</v>
      </c>
      <c r="U3357" s="8">
        <f>SUM(pledge_tiers!L3357:CX3357)/pledge_tiers!CZ3357</f>
        <v>0.21715184893784423</v>
      </c>
      <c r="V3357">
        <f>VLOOKUP(A3357,cluster_membership!$A$1:$B$4001,2,FALSE)</f>
        <v>5</v>
      </c>
    </row>
    <row r="3358" spans="1:22" x14ac:dyDescent="0.2">
      <c r="A3358" s="2">
        <v>3356</v>
      </c>
      <c r="B3358" s="3">
        <v>104426</v>
      </c>
      <c r="C3358" s="2" t="s">
        <v>20245</v>
      </c>
      <c r="D3358" s="2" t="s">
        <v>17175</v>
      </c>
      <c r="E3358" s="2" t="s">
        <v>14</v>
      </c>
      <c r="F3358" s="2" t="s">
        <v>15</v>
      </c>
      <c r="G3358" s="3">
        <v>500</v>
      </c>
      <c r="H3358" s="6">
        <f>VLOOKUP(F3358,Exchange_rates!$A$1:$B$13,2,FALSE)</f>
        <v>1</v>
      </c>
      <c r="I3358" s="6">
        <f t="shared" si="104"/>
        <v>500</v>
      </c>
      <c r="J3358" s="3">
        <f t="shared" si="105"/>
        <v>104426</v>
      </c>
      <c r="K3358" s="2" t="s">
        <v>2320</v>
      </c>
      <c r="L3358" t="s">
        <v>28180</v>
      </c>
      <c r="M3358" s="2">
        <v>1276</v>
      </c>
      <c r="N3358" s="2" t="s">
        <v>20246</v>
      </c>
      <c r="O3358" s="2" t="s">
        <v>20247</v>
      </c>
      <c r="P3358" s="2" t="s">
        <v>20248</v>
      </c>
      <c r="Q3358" s="2" t="s">
        <v>20249</v>
      </c>
      <c r="R3358">
        <v>6</v>
      </c>
      <c r="S3358" s="9">
        <f>SUM(pledge_tiers!B3358:F3358)/pledge_tiers!CZ3358</f>
        <v>0.17213771016813451</v>
      </c>
      <c r="T3358" s="8">
        <f>SUM(pledge_tiers!G3358:K3358)/pledge_tiers!CZ3358</f>
        <v>0.82786228983186549</v>
      </c>
      <c r="U3358" s="8">
        <f>SUM(pledge_tiers!L3358:CX3358)/pledge_tiers!CZ3358</f>
        <v>0</v>
      </c>
      <c r="V3358">
        <f>VLOOKUP(A3358,cluster_membership!$A$1:$B$4001,2,FALSE)</f>
        <v>5</v>
      </c>
    </row>
    <row r="3359" spans="1:22" x14ac:dyDescent="0.2">
      <c r="A3359" s="2">
        <v>3357</v>
      </c>
      <c r="B3359" s="3">
        <v>40778</v>
      </c>
      <c r="C3359" s="2" t="s">
        <v>20250</v>
      </c>
      <c r="D3359" s="2" t="s">
        <v>19452</v>
      </c>
      <c r="E3359" s="2" t="s">
        <v>4665</v>
      </c>
      <c r="F3359" s="2" t="s">
        <v>75</v>
      </c>
      <c r="G3359" s="3">
        <v>30000</v>
      </c>
      <c r="H3359" s="6">
        <f>VLOOKUP(F3359,Exchange_rates!$A$1:$B$13,2,FALSE)</f>
        <v>1.24</v>
      </c>
      <c r="I3359" s="6">
        <f t="shared" si="104"/>
        <v>37200</v>
      </c>
      <c r="J3359" s="3">
        <f t="shared" si="105"/>
        <v>50564.72</v>
      </c>
      <c r="K3359" s="2" t="s">
        <v>8256</v>
      </c>
      <c r="L3359" t="s">
        <v>28181</v>
      </c>
      <c r="M3359" s="2">
        <v>1276</v>
      </c>
      <c r="N3359" s="2" t="s">
        <v>20251</v>
      </c>
      <c r="O3359" s="2" t="s">
        <v>20252</v>
      </c>
      <c r="P3359" s="2" t="s">
        <v>20253</v>
      </c>
      <c r="Q3359" s="2" t="s">
        <v>20254</v>
      </c>
      <c r="R3359">
        <v>8</v>
      </c>
      <c r="S3359" s="9">
        <f>SUM(pledge_tiers!B3359:F3359)/pledge_tiers!CZ3359</f>
        <v>0.97233201581027673</v>
      </c>
      <c r="T3359" s="8">
        <f>SUM(pledge_tiers!G3359:K3359)/pledge_tiers!CZ3359</f>
        <v>2.766798418972332E-2</v>
      </c>
      <c r="U3359" s="8">
        <f>SUM(pledge_tiers!L3359:CX3359)/pledge_tiers!CZ3359</f>
        <v>0</v>
      </c>
      <c r="V3359">
        <f>VLOOKUP(A3359,cluster_membership!$A$1:$B$4001,2,FALSE)</f>
        <v>5</v>
      </c>
    </row>
    <row r="3360" spans="1:22" x14ac:dyDescent="0.2">
      <c r="A3360" s="2">
        <v>3358</v>
      </c>
      <c r="B3360" s="3">
        <v>68508</v>
      </c>
      <c r="C3360" s="2" t="s">
        <v>20255</v>
      </c>
      <c r="D3360" s="2" t="s">
        <v>20256</v>
      </c>
      <c r="E3360" s="2" t="s">
        <v>46</v>
      </c>
      <c r="F3360" s="2" t="s">
        <v>15</v>
      </c>
      <c r="G3360" s="3">
        <v>20000</v>
      </c>
      <c r="H3360" s="6">
        <f>VLOOKUP(F3360,Exchange_rates!$A$1:$B$13,2,FALSE)</f>
        <v>1</v>
      </c>
      <c r="I3360" s="6">
        <f t="shared" si="104"/>
        <v>20000</v>
      </c>
      <c r="J3360" s="3">
        <f t="shared" si="105"/>
        <v>68508</v>
      </c>
      <c r="K3360" s="2" t="s">
        <v>257</v>
      </c>
      <c r="L3360" t="s">
        <v>28180</v>
      </c>
      <c r="M3360" s="2">
        <v>1276</v>
      </c>
      <c r="N3360" s="2" t="s">
        <v>20257</v>
      </c>
      <c r="O3360" s="2" t="s">
        <v>20258</v>
      </c>
      <c r="P3360" s="2" t="s">
        <v>20259</v>
      </c>
      <c r="Q3360" s="2" t="s">
        <v>20260</v>
      </c>
      <c r="R3360">
        <v>13</v>
      </c>
      <c r="S3360" s="9">
        <f>SUM(pledge_tiers!B3360:F3360)/pledge_tiers!CZ3360</f>
        <v>0.55546751188589538</v>
      </c>
      <c r="T3360" s="8">
        <f>SUM(pledge_tiers!G3360:K3360)/pledge_tiers!CZ3360</f>
        <v>0.43343898573692552</v>
      </c>
      <c r="U3360" s="8">
        <f>SUM(pledge_tiers!L3360:CX3360)/pledge_tiers!CZ3360</f>
        <v>1.1093502377179081E-2</v>
      </c>
      <c r="V3360">
        <f>VLOOKUP(A3360,cluster_membership!$A$1:$B$4001,2,FALSE)</f>
        <v>5</v>
      </c>
    </row>
    <row r="3361" spans="1:22" x14ac:dyDescent="0.2">
      <c r="A3361" s="2">
        <v>3359</v>
      </c>
      <c r="B3361" s="3">
        <v>68359</v>
      </c>
      <c r="C3361" s="2" t="s">
        <v>20261</v>
      </c>
      <c r="D3361" s="2" t="s">
        <v>9810</v>
      </c>
      <c r="E3361" s="2" t="s">
        <v>4475</v>
      </c>
      <c r="F3361" s="2" t="s">
        <v>15</v>
      </c>
      <c r="G3361" s="3">
        <v>11000</v>
      </c>
      <c r="H3361" s="6">
        <f>VLOOKUP(F3361,Exchange_rates!$A$1:$B$13,2,FALSE)</f>
        <v>1</v>
      </c>
      <c r="I3361" s="6">
        <f t="shared" si="104"/>
        <v>11000</v>
      </c>
      <c r="J3361" s="3">
        <f t="shared" si="105"/>
        <v>68359</v>
      </c>
      <c r="K3361" s="2" t="s">
        <v>54</v>
      </c>
      <c r="L3361" t="s">
        <v>28180</v>
      </c>
      <c r="M3361" s="2">
        <v>1276</v>
      </c>
      <c r="N3361" s="2" t="s">
        <v>20262</v>
      </c>
      <c r="O3361" s="2" t="s">
        <v>20263</v>
      </c>
      <c r="P3361" s="2" t="s">
        <v>20264</v>
      </c>
      <c r="Q3361" s="2" t="s">
        <v>20265</v>
      </c>
      <c r="R3361">
        <v>8</v>
      </c>
      <c r="S3361" s="9">
        <f>SUM(pledge_tiers!B3361:F3361)/pledge_tiers!CZ3361</f>
        <v>0.98764342453662846</v>
      </c>
      <c r="T3361" s="8">
        <f>SUM(pledge_tiers!G3361:K3361)/pledge_tiers!CZ3361</f>
        <v>1.2356575463371581E-2</v>
      </c>
      <c r="U3361" s="8">
        <f>SUM(pledge_tiers!L3361:CX3361)/pledge_tiers!CZ3361</f>
        <v>0</v>
      </c>
      <c r="V3361">
        <f>VLOOKUP(A3361,cluster_membership!$A$1:$B$4001,2,FALSE)</f>
        <v>5</v>
      </c>
    </row>
    <row r="3362" spans="1:22" x14ac:dyDescent="0.2">
      <c r="A3362" s="2">
        <v>3360</v>
      </c>
      <c r="B3362" s="3">
        <v>40235</v>
      </c>
      <c r="C3362" s="2" t="s">
        <v>20266</v>
      </c>
      <c r="D3362" s="2" t="s">
        <v>20267</v>
      </c>
      <c r="E3362" s="2" t="s">
        <v>46</v>
      </c>
      <c r="F3362" s="2" t="s">
        <v>15</v>
      </c>
      <c r="G3362" s="3">
        <v>30000</v>
      </c>
      <c r="H3362" s="6">
        <f>VLOOKUP(F3362,Exchange_rates!$A$1:$B$13,2,FALSE)</f>
        <v>1</v>
      </c>
      <c r="I3362" s="6">
        <f t="shared" si="104"/>
        <v>30000</v>
      </c>
      <c r="J3362" s="3">
        <f t="shared" si="105"/>
        <v>40235</v>
      </c>
      <c r="K3362" s="2" t="s">
        <v>3405</v>
      </c>
      <c r="L3362" t="s">
        <v>28196</v>
      </c>
      <c r="M3362" s="2">
        <v>1276</v>
      </c>
      <c r="N3362" s="2" t="s">
        <v>20268</v>
      </c>
      <c r="O3362" s="2" t="s">
        <v>20269</v>
      </c>
      <c r="P3362" s="2" t="s">
        <v>20270</v>
      </c>
      <c r="Q3362" s="2" t="s">
        <v>20271</v>
      </c>
      <c r="R3362">
        <v>19</v>
      </c>
      <c r="S3362" s="9">
        <f>SUM(pledge_tiers!B3362:F3362)/pledge_tiers!CZ3362</f>
        <v>0.75781876503608658</v>
      </c>
      <c r="T3362" s="8">
        <f>SUM(pledge_tiers!G3362:K3362)/pledge_tiers!CZ3362</f>
        <v>0.21972734562951082</v>
      </c>
      <c r="U3362" s="8">
        <f>SUM(pledge_tiers!L3362:CX3362)/pledge_tiers!CZ3362</f>
        <v>2.2453889334402566E-2</v>
      </c>
      <c r="V3362">
        <f>VLOOKUP(A3362,cluster_membership!$A$1:$B$4001,2,FALSE)</f>
        <v>5</v>
      </c>
    </row>
    <row r="3363" spans="1:22" x14ac:dyDescent="0.2">
      <c r="A3363" s="2">
        <v>3361</v>
      </c>
      <c r="B3363" s="3">
        <v>58624</v>
      </c>
      <c r="C3363" s="2" t="s">
        <v>20272</v>
      </c>
      <c r="D3363" s="2" t="s">
        <v>20273</v>
      </c>
      <c r="E3363" s="2" t="s">
        <v>665</v>
      </c>
      <c r="F3363" s="2" t="s">
        <v>75</v>
      </c>
      <c r="G3363" s="3">
        <v>17000</v>
      </c>
      <c r="H3363" s="6">
        <f>VLOOKUP(F3363,Exchange_rates!$A$1:$B$13,2,FALSE)</f>
        <v>1.24</v>
      </c>
      <c r="I3363" s="6">
        <f t="shared" si="104"/>
        <v>21080</v>
      </c>
      <c r="J3363" s="3">
        <f t="shared" si="105"/>
        <v>72693.759999999995</v>
      </c>
      <c r="K3363" s="2" t="s">
        <v>946</v>
      </c>
      <c r="L3363" t="s">
        <v>28191</v>
      </c>
      <c r="M3363" s="2">
        <v>1275</v>
      </c>
      <c r="N3363" s="2" t="s">
        <v>20274</v>
      </c>
      <c r="O3363" s="2" t="s">
        <v>20275</v>
      </c>
      <c r="P3363" s="2" t="s">
        <v>20276</v>
      </c>
      <c r="Q3363" s="2" t="s">
        <v>20277</v>
      </c>
      <c r="R3363">
        <v>11</v>
      </c>
      <c r="S3363" s="9">
        <f>SUM(pledge_tiers!B3363:F3363)/pledge_tiers!CZ3363</f>
        <v>0.62549800796812749</v>
      </c>
      <c r="T3363" s="8">
        <f>SUM(pledge_tiers!G3363:K3363)/pledge_tiers!CZ3363</f>
        <v>0.37450199203187251</v>
      </c>
      <c r="U3363" s="8">
        <f>SUM(pledge_tiers!L3363:CX3363)/pledge_tiers!CZ3363</f>
        <v>0</v>
      </c>
      <c r="V3363">
        <f>VLOOKUP(A3363,cluster_membership!$A$1:$B$4001,2,FALSE)</f>
        <v>5</v>
      </c>
    </row>
    <row r="3364" spans="1:22" x14ac:dyDescent="0.2">
      <c r="A3364" s="2">
        <v>3362</v>
      </c>
      <c r="B3364" s="3">
        <v>43383</v>
      </c>
      <c r="C3364" s="2" t="s">
        <v>20278</v>
      </c>
      <c r="D3364" s="2" t="s">
        <v>14630</v>
      </c>
      <c r="E3364" s="2" t="s">
        <v>685</v>
      </c>
      <c r="F3364" s="2" t="s">
        <v>15</v>
      </c>
      <c r="G3364" s="3">
        <v>9800</v>
      </c>
      <c r="H3364" s="6">
        <f>VLOOKUP(F3364,Exchange_rates!$A$1:$B$13,2,FALSE)</f>
        <v>1</v>
      </c>
      <c r="I3364" s="6">
        <f t="shared" si="104"/>
        <v>9800</v>
      </c>
      <c r="J3364" s="3">
        <f t="shared" si="105"/>
        <v>43383</v>
      </c>
      <c r="K3364" s="2" t="s">
        <v>14631</v>
      </c>
      <c r="L3364" t="s">
        <v>28180</v>
      </c>
      <c r="M3364" s="2">
        <v>1275</v>
      </c>
      <c r="N3364" s="2" t="s">
        <v>20279</v>
      </c>
      <c r="O3364" s="2" t="s">
        <v>20280</v>
      </c>
      <c r="P3364" s="2" t="s">
        <v>20281</v>
      </c>
      <c r="Q3364" s="2" t="s">
        <v>20282</v>
      </c>
      <c r="R3364">
        <v>9</v>
      </c>
      <c r="S3364" s="9">
        <f>SUM(pledge_tiers!B3364:F3364)/pledge_tiers!CZ3364</f>
        <v>0.82563694267515919</v>
      </c>
      <c r="T3364" s="8">
        <f>SUM(pledge_tiers!G3364:K3364)/pledge_tiers!CZ3364</f>
        <v>0.17436305732484075</v>
      </c>
      <c r="U3364" s="8">
        <f>SUM(pledge_tiers!L3364:CX3364)/pledge_tiers!CZ3364</f>
        <v>0</v>
      </c>
      <c r="V3364">
        <f>VLOOKUP(A3364,cluster_membership!$A$1:$B$4001,2,FALSE)</f>
        <v>5</v>
      </c>
    </row>
    <row r="3365" spans="1:22" x14ac:dyDescent="0.2">
      <c r="A3365" s="2">
        <v>3363</v>
      </c>
      <c r="B3365" s="3">
        <v>26561</v>
      </c>
      <c r="C3365" s="2" t="s">
        <v>20283</v>
      </c>
      <c r="D3365" s="2" t="s">
        <v>20284</v>
      </c>
      <c r="E3365" s="2" t="s">
        <v>83</v>
      </c>
      <c r="F3365" s="2" t="s">
        <v>15</v>
      </c>
      <c r="G3365" s="3">
        <v>10000</v>
      </c>
      <c r="H3365" s="6">
        <f>VLOOKUP(F3365,Exchange_rates!$A$1:$B$13,2,FALSE)</f>
        <v>1</v>
      </c>
      <c r="I3365" s="6">
        <f t="shared" si="104"/>
        <v>10000</v>
      </c>
      <c r="J3365" s="3">
        <f t="shared" si="105"/>
        <v>26561</v>
      </c>
      <c r="K3365" s="2" t="s">
        <v>527</v>
      </c>
      <c r="L3365" t="s">
        <v>28180</v>
      </c>
      <c r="M3365" s="2">
        <v>1274</v>
      </c>
      <c r="N3365" s="2" t="s">
        <v>20285</v>
      </c>
      <c r="O3365" s="2" t="s">
        <v>20286</v>
      </c>
      <c r="P3365" s="2" t="s">
        <v>20287</v>
      </c>
      <c r="Q3365" s="2" t="s">
        <v>20288</v>
      </c>
      <c r="R3365">
        <v>8</v>
      </c>
      <c r="S3365" s="9">
        <f>SUM(pledge_tiers!B3365:F3365)/pledge_tiers!CZ3365</f>
        <v>0.99841017488076311</v>
      </c>
      <c r="T3365" s="8">
        <f>SUM(pledge_tiers!G3365:K3365)/pledge_tiers!CZ3365</f>
        <v>1.589825119236884E-3</v>
      </c>
      <c r="U3365" s="8">
        <f>SUM(pledge_tiers!L3365:CX3365)/pledge_tiers!CZ3365</f>
        <v>0</v>
      </c>
      <c r="V3365">
        <f>VLOOKUP(A3365,cluster_membership!$A$1:$B$4001,2,FALSE)</f>
        <v>5</v>
      </c>
    </row>
    <row r="3366" spans="1:22" x14ac:dyDescent="0.2">
      <c r="A3366" s="2">
        <v>3364</v>
      </c>
      <c r="B3366" s="3">
        <v>27904</v>
      </c>
      <c r="C3366" s="2" t="s">
        <v>20289</v>
      </c>
      <c r="D3366" s="2" t="s">
        <v>18385</v>
      </c>
      <c r="E3366" s="2" t="s">
        <v>14</v>
      </c>
      <c r="F3366" s="2" t="s">
        <v>15</v>
      </c>
      <c r="G3366" s="3">
        <v>12000</v>
      </c>
      <c r="H3366" s="6">
        <f>VLOOKUP(F3366,Exchange_rates!$A$1:$B$13,2,FALSE)</f>
        <v>1</v>
      </c>
      <c r="I3366" s="6">
        <f t="shared" si="104"/>
        <v>12000</v>
      </c>
      <c r="J3366" s="3">
        <f t="shared" si="105"/>
        <v>27904</v>
      </c>
      <c r="K3366" s="2" t="s">
        <v>3266</v>
      </c>
      <c r="L3366" t="s">
        <v>28180</v>
      </c>
      <c r="M3366" s="2">
        <v>1274</v>
      </c>
      <c r="N3366" s="2" t="s">
        <v>20290</v>
      </c>
      <c r="O3366" s="2" t="s">
        <v>18387</v>
      </c>
      <c r="P3366" s="2" t="s">
        <v>20291</v>
      </c>
      <c r="Q3366" s="2" t="s">
        <v>20292</v>
      </c>
      <c r="R3366">
        <v>9</v>
      </c>
      <c r="S3366" s="9">
        <f>SUM(pledge_tiers!B3366:F3366)/pledge_tiers!CZ3366</f>
        <v>0.95902285263987397</v>
      </c>
      <c r="T3366" s="8">
        <f>SUM(pledge_tiers!G3366:K3366)/pledge_tiers!CZ3366</f>
        <v>4.097714736012608E-2</v>
      </c>
      <c r="U3366" s="8">
        <f>SUM(pledge_tiers!L3366:CX3366)/pledge_tiers!CZ3366</f>
        <v>0</v>
      </c>
      <c r="V3366">
        <f>VLOOKUP(A3366,cluster_membership!$A$1:$B$4001,2,FALSE)</f>
        <v>5</v>
      </c>
    </row>
    <row r="3367" spans="1:22" x14ac:dyDescent="0.2">
      <c r="A3367" s="2">
        <v>3365</v>
      </c>
      <c r="B3367" s="3">
        <v>52572</v>
      </c>
      <c r="C3367" s="2" t="s">
        <v>20293</v>
      </c>
      <c r="D3367" s="2" t="s">
        <v>20294</v>
      </c>
      <c r="E3367" s="2" t="s">
        <v>23</v>
      </c>
      <c r="F3367" s="2" t="s">
        <v>84</v>
      </c>
      <c r="G3367" s="3">
        <v>30000</v>
      </c>
      <c r="H3367" s="6">
        <f>VLOOKUP(F3367,Exchange_rates!$A$1:$B$13,2,FALSE)</f>
        <v>0.76</v>
      </c>
      <c r="I3367" s="6">
        <f t="shared" si="104"/>
        <v>22800</v>
      </c>
      <c r="J3367" s="3">
        <f t="shared" si="105"/>
        <v>39954.720000000001</v>
      </c>
      <c r="K3367" s="2" t="s">
        <v>271</v>
      </c>
      <c r="L3367" t="s">
        <v>28182</v>
      </c>
      <c r="M3367" s="2">
        <v>1274</v>
      </c>
      <c r="N3367" s="2" t="s">
        <v>20295</v>
      </c>
      <c r="O3367" s="2" t="s">
        <v>20296</v>
      </c>
      <c r="P3367" s="2" t="s">
        <v>20297</v>
      </c>
      <c r="Q3367" s="2" t="s">
        <v>20298</v>
      </c>
      <c r="R3367">
        <v>12</v>
      </c>
      <c r="S3367" s="9">
        <f>SUM(pledge_tiers!B3367:F3367)/pledge_tiers!CZ3367</f>
        <v>0.74328593996840442</v>
      </c>
      <c r="T3367" s="8">
        <f>SUM(pledge_tiers!G3367:K3367)/pledge_tiers!CZ3367</f>
        <v>0.25671406003159558</v>
      </c>
      <c r="U3367" s="8">
        <f>SUM(pledge_tiers!L3367:CX3367)/pledge_tiers!CZ3367</f>
        <v>0</v>
      </c>
      <c r="V3367">
        <f>VLOOKUP(A3367,cluster_membership!$A$1:$B$4001,2,FALSE)</f>
        <v>5</v>
      </c>
    </row>
    <row r="3368" spans="1:22" x14ac:dyDescent="0.2">
      <c r="A3368" s="2">
        <v>3366</v>
      </c>
      <c r="B3368" s="3">
        <v>55451</v>
      </c>
      <c r="C3368" s="2" t="s">
        <v>12958</v>
      </c>
      <c r="D3368" s="2" t="s">
        <v>12959</v>
      </c>
      <c r="E3368" s="2" t="s">
        <v>685</v>
      </c>
      <c r="F3368" s="2" t="s">
        <v>15</v>
      </c>
      <c r="G3368" s="3">
        <v>15000</v>
      </c>
      <c r="H3368" s="6">
        <f>VLOOKUP(F3368,Exchange_rates!$A$1:$B$13,2,FALSE)</f>
        <v>1</v>
      </c>
      <c r="I3368" s="6">
        <f t="shared" si="104"/>
        <v>15000</v>
      </c>
      <c r="J3368" s="3">
        <f t="shared" si="105"/>
        <v>55451</v>
      </c>
      <c r="K3368" s="2" t="s">
        <v>2320</v>
      </c>
      <c r="L3368" t="s">
        <v>28180</v>
      </c>
      <c r="M3368" s="2">
        <v>1273</v>
      </c>
      <c r="N3368" s="2" t="s">
        <v>20299</v>
      </c>
      <c r="O3368" s="2" t="s">
        <v>20300</v>
      </c>
      <c r="P3368" s="2" t="s">
        <v>20301</v>
      </c>
      <c r="Q3368" s="2" t="s">
        <v>20302</v>
      </c>
      <c r="R3368">
        <v>24</v>
      </c>
      <c r="S3368" s="9">
        <f>SUM(pledge_tiers!B3368:F3368)/pledge_tiers!CZ3368</f>
        <v>0.20244897959183675</v>
      </c>
      <c r="T3368" s="8">
        <f>SUM(pledge_tiers!G3368:K3368)/pledge_tiers!CZ3368</f>
        <v>0.2963265306122449</v>
      </c>
      <c r="U3368" s="8">
        <f>SUM(pledge_tiers!L3368:CX3368)/pledge_tiers!CZ3368</f>
        <v>0.50122448979591838</v>
      </c>
      <c r="V3368">
        <f>VLOOKUP(A3368,cluster_membership!$A$1:$B$4001,2,FALSE)</f>
        <v>5</v>
      </c>
    </row>
    <row r="3369" spans="1:22" x14ac:dyDescent="0.2">
      <c r="A3369" s="2">
        <v>3367</v>
      </c>
      <c r="B3369" s="3">
        <v>142726</v>
      </c>
      <c r="C3369" s="2" t="s">
        <v>20303</v>
      </c>
      <c r="D3369" s="2" t="s">
        <v>20304</v>
      </c>
      <c r="E3369" s="2" t="s">
        <v>1005</v>
      </c>
      <c r="F3369" s="2" t="s">
        <v>75</v>
      </c>
      <c r="G3369" s="3">
        <v>125000</v>
      </c>
      <c r="H3369" s="6">
        <f>VLOOKUP(F3369,Exchange_rates!$A$1:$B$13,2,FALSE)</f>
        <v>1.24</v>
      </c>
      <c r="I3369" s="6">
        <f t="shared" si="104"/>
        <v>155000</v>
      </c>
      <c r="J3369" s="3">
        <f t="shared" si="105"/>
        <v>176980.24</v>
      </c>
      <c r="K3369" s="2" t="s">
        <v>827</v>
      </c>
      <c r="L3369" t="s">
        <v>28181</v>
      </c>
      <c r="M3369" s="2">
        <v>1273</v>
      </c>
      <c r="N3369" s="2" t="s">
        <v>20305</v>
      </c>
      <c r="O3369" s="2" t="s">
        <v>20306</v>
      </c>
      <c r="P3369" s="2" t="s">
        <v>20307</v>
      </c>
      <c r="Q3369" s="2" t="s">
        <v>20308</v>
      </c>
      <c r="R3369">
        <v>15</v>
      </c>
      <c r="S3369" s="9">
        <f>SUM(pledge_tiers!B3369:F3369)/pledge_tiers!CZ3369</f>
        <v>0.80661157024793384</v>
      </c>
      <c r="T3369" s="8">
        <f>SUM(pledge_tiers!G3369:K3369)/pledge_tiers!CZ3369</f>
        <v>0.16363636363636364</v>
      </c>
      <c r="U3369" s="8">
        <f>SUM(pledge_tiers!L3369:CX3369)/pledge_tiers!CZ3369</f>
        <v>2.9752066115702479E-2</v>
      </c>
      <c r="V3369">
        <f>VLOOKUP(A3369,cluster_membership!$A$1:$B$4001,2,FALSE)</f>
        <v>5</v>
      </c>
    </row>
    <row r="3370" spans="1:22" x14ac:dyDescent="0.2">
      <c r="A3370" s="2">
        <v>3368</v>
      </c>
      <c r="B3370" s="3">
        <v>43572</v>
      </c>
      <c r="C3370" s="2" t="s">
        <v>20309</v>
      </c>
      <c r="D3370" s="2" t="s">
        <v>20310</v>
      </c>
      <c r="E3370" s="2" t="s">
        <v>14737</v>
      </c>
      <c r="F3370" s="2" t="s">
        <v>15</v>
      </c>
      <c r="G3370" s="3">
        <v>18500</v>
      </c>
      <c r="H3370" s="6">
        <f>VLOOKUP(F3370,Exchange_rates!$A$1:$B$13,2,FALSE)</f>
        <v>1</v>
      </c>
      <c r="I3370" s="6">
        <f t="shared" si="104"/>
        <v>18500</v>
      </c>
      <c r="J3370" s="3">
        <f t="shared" si="105"/>
        <v>43572</v>
      </c>
      <c r="K3370" s="2" t="s">
        <v>14832</v>
      </c>
      <c r="L3370" t="s">
        <v>28180</v>
      </c>
      <c r="M3370" s="2">
        <v>1273</v>
      </c>
      <c r="N3370" s="2" t="s">
        <v>20311</v>
      </c>
      <c r="O3370" s="2" t="s">
        <v>20312</v>
      </c>
      <c r="P3370" s="2" t="s">
        <v>20313</v>
      </c>
      <c r="Q3370" s="2" t="s">
        <v>20314</v>
      </c>
      <c r="R3370">
        <v>21</v>
      </c>
      <c r="S3370" s="9">
        <f>SUM(pledge_tiers!B3370:F3370)/pledge_tiers!CZ3370</f>
        <v>0.30348652931854198</v>
      </c>
      <c r="T3370" s="8">
        <f>SUM(pledge_tiers!G3370:K3370)/pledge_tiers!CZ3370</f>
        <v>0.53486529318541998</v>
      </c>
      <c r="U3370" s="8">
        <f>SUM(pledge_tiers!L3370:CX3370)/pledge_tiers!CZ3370</f>
        <v>0.16164817749603805</v>
      </c>
      <c r="V3370">
        <f>VLOOKUP(A3370,cluster_membership!$A$1:$B$4001,2,FALSE)</f>
        <v>5</v>
      </c>
    </row>
    <row r="3371" spans="1:22" x14ac:dyDescent="0.2">
      <c r="A3371" s="2">
        <v>3369</v>
      </c>
      <c r="B3371" s="3">
        <v>109391</v>
      </c>
      <c r="C3371" s="2" t="s">
        <v>20315</v>
      </c>
      <c r="D3371" s="2" t="s">
        <v>20316</v>
      </c>
      <c r="E3371" s="2" t="s">
        <v>23</v>
      </c>
      <c r="F3371" s="2" t="s">
        <v>15</v>
      </c>
      <c r="G3371" s="3">
        <v>10000</v>
      </c>
      <c r="H3371" s="6">
        <f>VLOOKUP(F3371,Exchange_rates!$A$1:$B$13,2,FALSE)</f>
        <v>1</v>
      </c>
      <c r="I3371" s="6">
        <f t="shared" si="104"/>
        <v>10000</v>
      </c>
      <c r="J3371" s="3">
        <f t="shared" si="105"/>
        <v>109391</v>
      </c>
      <c r="K3371" s="2" t="s">
        <v>20317</v>
      </c>
      <c r="L3371" t="s">
        <v>28193</v>
      </c>
      <c r="M3371" s="2">
        <v>1272</v>
      </c>
      <c r="N3371" s="2" t="s">
        <v>20318</v>
      </c>
      <c r="O3371" s="2" t="s">
        <v>20319</v>
      </c>
      <c r="P3371" s="2" t="s">
        <v>20320</v>
      </c>
      <c r="Q3371" s="2" t="s">
        <v>20321</v>
      </c>
      <c r="R3371">
        <v>10</v>
      </c>
      <c r="S3371" s="9">
        <f>SUM(pledge_tiers!B3371:F3371)/pledge_tiers!CZ3371</f>
        <v>0.84248210023866343</v>
      </c>
      <c r="T3371" s="8">
        <f>SUM(pledge_tiers!G3371:K3371)/pledge_tiers!CZ3371</f>
        <v>0.15751789976133651</v>
      </c>
      <c r="U3371" s="8">
        <f>SUM(pledge_tiers!L3371:CX3371)/pledge_tiers!CZ3371</f>
        <v>0</v>
      </c>
      <c r="V3371">
        <f>VLOOKUP(A3371,cluster_membership!$A$1:$B$4001,2,FALSE)</f>
        <v>5</v>
      </c>
    </row>
    <row r="3372" spans="1:22" x14ac:dyDescent="0.2">
      <c r="A3372" s="2">
        <v>3370</v>
      </c>
      <c r="B3372" s="3">
        <v>43833</v>
      </c>
      <c r="C3372" s="2" t="s">
        <v>20322</v>
      </c>
      <c r="D3372" s="2" t="s">
        <v>20323</v>
      </c>
      <c r="E3372" s="2" t="s">
        <v>46</v>
      </c>
      <c r="F3372" s="2" t="s">
        <v>15</v>
      </c>
      <c r="G3372" s="3">
        <v>40000</v>
      </c>
      <c r="H3372" s="6">
        <f>VLOOKUP(F3372,Exchange_rates!$A$1:$B$13,2,FALSE)</f>
        <v>1</v>
      </c>
      <c r="I3372" s="6">
        <f t="shared" si="104"/>
        <v>40000</v>
      </c>
      <c r="J3372" s="3">
        <f t="shared" si="105"/>
        <v>43833</v>
      </c>
      <c r="K3372" s="2" t="s">
        <v>372</v>
      </c>
      <c r="L3372" t="s">
        <v>28186</v>
      </c>
      <c r="M3372" s="2">
        <v>1272</v>
      </c>
      <c r="N3372" s="2" t="s">
        <v>20324</v>
      </c>
      <c r="O3372" s="2" t="s">
        <v>20325</v>
      </c>
      <c r="P3372" s="2" t="s">
        <v>20326</v>
      </c>
      <c r="Q3372" s="2" t="s">
        <v>20327</v>
      </c>
      <c r="R3372">
        <v>14</v>
      </c>
      <c r="S3372" s="9">
        <f>SUM(pledge_tiers!B3372:F3372)/pledge_tiers!CZ3372</f>
        <v>0.88439773645917541</v>
      </c>
      <c r="T3372" s="8">
        <f>SUM(pledge_tiers!G3372:K3372)/pledge_tiers!CZ3372</f>
        <v>0.10670978172999192</v>
      </c>
      <c r="U3372" s="8">
        <f>SUM(pledge_tiers!L3372:CX3372)/pledge_tiers!CZ3372</f>
        <v>8.8924818108326604E-3</v>
      </c>
      <c r="V3372">
        <f>VLOOKUP(A3372,cluster_membership!$A$1:$B$4001,2,FALSE)</f>
        <v>5</v>
      </c>
    </row>
    <row r="3373" spans="1:22" x14ac:dyDescent="0.2">
      <c r="A3373" s="2">
        <v>3371</v>
      </c>
      <c r="B3373" s="3">
        <v>60526</v>
      </c>
      <c r="C3373" s="2" t="s">
        <v>20328</v>
      </c>
      <c r="D3373" s="2" t="s">
        <v>7635</v>
      </c>
      <c r="E3373" s="2" t="s">
        <v>14</v>
      </c>
      <c r="F3373" s="2" t="s">
        <v>15</v>
      </c>
      <c r="G3373" s="3">
        <v>20000</v>
      </c>
      <c r="H3373" s="6">
        <f>VLOOKUP(F3373,Exchange_rates!$A$1:$B$13,2,FALSE)</f>
        <v>1</v>
      </c>
      <c r="I3373" s="6">
        <f t="shared" si="104"/>
        <v>20000</v>
      </c>
      <c r="J3373" s="3">
        <f t="shared" si="105"/>
        <v>60526</v>
      </c>
      <c r="K3373" s="2" t="s">
        <v>1827</v>
      </c>
      <c r="L3373" t="s">
        <v>28180</v>
      </c>
      <c r="M3373" s="2">
        <v>1272</v>
      </c>
      <c r="N3373" s="2" t="s">
        <v>20329</v>
      </c>
      <c r="O3373" s="2" t="s">
        <v>20330</v>
      </c>
      <c r="P3373" s="2" t="s">
        <v>20331</v>
      </c>
      <c r="Q3373" s="2" t="s">
        <v>20332</v>
      </c>
      <c r="R3373">
        <v>3</v>
      </c>
      <c r="S3373" s="9">
        <f>SUM(pledge_tiers!B3373:F3373)/pledge_tiers!CZ3373</f>
        <v>1</v>
      </c>
      <c r="T3373" s="8">
        <f>SUM(pledge_tiers!G3373:K3373)/pledge_tiers!CZ3373</f>
        <v>0</v>
      </c>
      <c r="U3373" s="8">
        <f>SUM(pledge_tiers!L3373:CX3373)/pledge_tiers!CZ3373</f>
        <v>0</v>
      </c>
      <c r="V3373">
        <f>VLOOKUP(A3373,cluster_membership!$A$1:$B$4001,2,FALSE)</f>
        <v>5</v>
      </c>
    </row>
    <row r="3374" spans="1:22" x14ac:dyDescent="0.2">
      <c r="A3374" s="2">
        <v>3372</v>
      </c>
      <c r="B3374" s="3">
        <v>89073</v>
      </c>
      <c r="C3374" s="2" t="s">
        <v>20333</v>
      </c>
      <c r="D3374" s="2" t="s">
        <v>20334</v>
      </c>
      <c r="E3374" s="2" t="s">
        <v>1005</v>
      </c>
      <c r="F3374" s="2" t="s">
        <v>84</v>
      </c>
      <c r="G3374" s="3">
        <v>10000</v>
      </c>
      <c r="H3374" s="6">
        <f>VLOOKUP(F3374,Exchange_rates!$A$1:$B$13,2,FALSE)</f>
        <v>0.76</v>
      </c>
      <c r="I3374" s="6">
        <f t="shared" si="104"/>
        <v>7600</v>
      </c>
      <c r="J3374" s="3">
        <f t="shared" si="105"/>
        <v>67695.48</v>
      </c>
      <c r="K3374" s="2" t="s">
        <v>85</v>
      </c>
      <c r="L3374" t="s">
        <v>28182</v>
      </c>
      <c r="M3374" s="2">
        <v>1271</v>
      </c>
      <c r="N3374" s="2" t="s">
        <v>20335</v>
      </c>
      <c r="O3374" s="2" t="s">
        <v>20336</v>
      </c>
      <c r="P3374" s="2" t="s">
        <v>20337</v>
      </c>
      <c r="Q3374" s="2" t="s">
        <v>20338</v>
      </c>
      <c r="R3374">
        <v>15</v>
      </c>
      <c r="S3374" s="9">
        <f>SUM(pledge_tiers!B3374:F3374)/pledge_tiers!CZ3374</f>
        <v>0.52973830293417923</v>
      </c>
      <c r="T3374" s="8">
        <f>SUM(pledge_tiers!G3374:K3374)/pledge_tiers!CZ3374</f>
        <v>0.24821570182394925</v>
      </c>
      <c r="U3374" s="8">
        <f>SUM(pledge_tiers!L3374:CX3374)/pledge_tiers!CZ3374</f>
        <v>0.22204599524187152</v>
      </c>
      <c r="V3374">
        <f>VLOOKUP(A3374,cluster_membership!$A$1:$B$4001,2,FALSE)</f>
        <v>5</v>
      </c>
    </row>
    <row r="3375" spans="1:22" x14ac:dyDescent="0.2">
      <c r="A3375" s="2">
        <v>3373</v>
      </c>
      <c r="B3375" s="3">
        <v>38912</v>
      </c>
      <c r="C3375" s="2" t="s">
        <v>20339</v>
      </c>
      <c r="D3375" s="2" t="s">
        <v>11134</v>
      </c>
      <c r="E3375" s="2" t="s">
        <v>23</v>
      </c>
      <c r="F3375" s="2" t="s">
        <v>15</v>
      </c>
      <c r="G3375" s="3">
        <v>30000</v>
      </c>
      <c r="H3375" s="6">
        <f>VLOOKUP(F3375,Exchange_rates!$A$1:$B$13,2,FALSE)</f>
        <v>1</v>
      </c>
      <c r="I3375" s="6">
        <f t="shared" si="104"/>
        <v>30000</v>
      </c>
      <c r="J3375" s="3">
        <f t="shared" si="105"/>
        <v>38912</v>
      </c>
      <c r="K3375" s="2" t="s">
        <v>257</v>
      </c>
      <c r="L3375" t="s">
        <v>28180</v>
      </c>
      <c r="M3375" s="2">
        <v>1271</v>
      </c>
      <c r="N3375" s="2" t="s">
        <v>20340</v>
      </c>
      <c r="O3375" s="2" t="s">
        <v>20341</v>
      </c>
      <c r="P3375" s="2" t="s">
        <v>20342</v>
      </c>
      <c r="Q3375" s="2" t="s">
        <v>20343</v>
      </c>
      <c r="R3375">
        <v>8</v>
      </c>
      <c r="S3375" s="9">
        <f>SUM(pledge_tiers!B3375:F3375)/pledge_tiers!CZ3375</f>
        <v>0.89873417721518989</v>
      </c>
      <c r="T3375" s="8">
        <f>SUM(pledge_tiers!G3375:K3375)/pledge_tiers!CZ3375</f>
        <v>0.10126582278481013</v>
      </c>
      <c r="U3375" s="8">
        <f>SUM(pledge_tiers!L3375:CX3375)/pledge_tiers!CZ3375</f>
        <v>0</v>
      </c>
      <c r="V3375">
        <f>VLOOKUP(A3375,cluster_membership!$A$1:$B$4001,2,FALSE)</f>
        <v>5</v>
      </c>
    </row>
    <row r="3376" spans="1:22" x14ac:dyDescent="0.2">
      <c r="A3376" s="2">
        <v>3374</v>
      </c>
      <c r="B3376" s="3">
        <v>88221</v>
      </c>
      <c r="C3376" s="2" t="s">
        <v>20344</v>
      </c>
      <c r="D3376" s="2" t="s">
        <v>20345</v>
      </c>
      <c r="E3376" s="2" t="s">
        <v>23</v>
      </c>
      <c r="F3376" s="2" t="s">
        <v>15</v>
      </c>
      <c r="G3376" s="3">
        <v>20000</v>
      </c>
      <c r="H3376" s="6">
        <f>VLOOKUP(F3376,Exchange_rates!$A$1:$B$13,2,FALSE)</f>
        <v>1</v>
      </c>
      <c r="I3376" s="6">
        <f t="shared" si="104"/>
        <v>20000</v>
      </c>
      <c r="J3376" s="3">
        <f t="shared" si="105"/>
        <v>88221</v>
      </c>
      <c r="K3376" s="2" t="s">
        <v>250</v>
      </c>
      <c r="L3376" t="s">
        <v>28180</v>
      </c>
      <c r="M3376" s="2">
        <v>1271</v>
      </c>
      <c r="N3376" s="2" t="s">
        <v>20346</v>
      </c>
      <c r="O3376" s="2" t="s">
        <v>20347</v>
      </c>
      <c r="P3376" s="2" t="s">
        <v>20348</v>
      </c>
      <c r="Q3376" s="2" t="s">
        <v>20349</v>
      </c>
      <c r="R3376">
        <v>5</v>
      </c>
      <c r="S3376" s="9">
        <f>SUM(pledge_tiers!B3376:F3376)/pledge_tiers!CZ3376</f>
        <v>1</v>
      </c>
      <c r="T3376" s="8">
        <f>SUM(pledge_tiers!G3376:K3376)/pledge_tiers!CZ3376</f>
        <v>0</v>
      </c>
      <c r="U3376" s="8">
        <f>SUM(pledge_tiers!L3376:CX3376)/pledge_tiers!CZ3376</f>
        <v>0</v>
      </c>
      <c r="V3376">
        <f>VLOOKUP(A3376,cluster_membership!$A$1:$B$4001,2,FALSE)</f>
        <v>5</v>
      </c>
    </row>
    <row r="3377" spans="1:22" x14ac:dyDescent="0.2">
      <c r="A3377" s="2">
        <v>3375</v>
      </c>
      <c r="B3377" s="3">
        <v>64214</v>
      </c>
      <c r="C3377" s="2" t="s">
        <v>20350</v>
      </c>
      <c r="D3377" s="2" t="s">
        <v>20351</v>
      </c>
      <c r="E3377" s="2" t="s">
        <v>46</v>
      </c>
      <c r="F3377" s="2" t="s">
        <v>15</v>
      </c>
      <c r="G3377" s="3">
        <v>56000</v>
      </c>
      <c r="H3377" s="6">
        <f>VLOOKUP(F3377,Exchange_rates!$A$1:$B$13,2,FALSE)</f>
        <v>1</v>
      </c>
      <c r="I3377" s="6">
        <f t="shared" si="104"/>
        <v>56000</v>
      </c>
      <c r="J3377" s="3">
        <f t="shared" si="105"/>
        <v>64214</v>
      </c>
      <c r="K3377" s="2" t="s">
        <v>686</v>
      </c>
      <c r="L3377" t="s">
        <v>28180</v>
      </c>
      <c r="M3377" s="2">
        <v>1271</v>
      </c>
      <c r="N3377" s="2" t="s">
        <v>20352</v>
      </c>
      <c r="O3377" s="2" t="s">
        <v>20353</v>
      </c>
      <c r="P3377" s="2" t="s">
        <v>20354</v>
      </c>
      <c r="Q3377" s="2" t="s">
        <v>20355</v>
      </c>
      <c r="R3377">
        <v>16</v>
      </c>
      <c r="S3377" s="9">
        <f>SUM(pledge_tiers!B3377:F3377)/pledge_tiers!CZ3377</f>
        <v>0.82111200644641413</v>
      </c>
      <c r="T3377" s="8">
        <f>SUM(pledge_tiers!G3377:K3377)/pledge_tiers!CZ3377</f>
        <v>0.16680096696212732</v>
      </c>
      <c r="U3377" s="8">
        <f>SUM(pledge_tiers!L3377:CX3377)/pledge_tiers!CZ3377</f>
        <v>1.2087026591458501E-2</v>
      </c>
      <c r="V3377">
        <f>VLOOKUP(A3377,cluster_membership!$A$1:$B$4001,2,FALSE)</f>
        <v>5</v>
      </c>
    </row>
    <row r="3378" spans="1:22" x14ac:dyDescent="0.2">
      <c r="A3378" s="2">
        <v>3376</v>
      </c>
      <c r="B3378" s="3">
        <v>60302</v>
      </c>
      <c r="C3378" s="2" t="s">
        <v>20356</v>
      </c>
      <c r="D3378" s="2" t="s">
        <v>15341</v>
      </c>
      <c r="E3378" s="2" t="s">
        <v>23</v>
      </c>
      <c r="F3378" s="2" t="s">
        <v>15</v>
      </c>
      <c r="G3378" s="3">
        <v>15000</v>
      </c>
      <c r="H3378" s="6">
        <f>VLOOKUP(F3378,Exchange_rates!$A$1:$B$13,2,FALSE)</f>
        <v>1</v>
      </c>
      <c r="I3378" s="6">
        <f t="shared" si="104"/>
        <v>15000</v>
      </c>
      <c r="J3378" s="3">
        <f t="shared" si="105"/>
        <v>60302</v>
      </c>
      <c r="K3378" s="2" t="s">
        <v>2905</v>
      </c>
      <c r="L3378" t="s">
        <v>28180</v>
      </c>
      <c r="M3378" s="2">
        <v>1271</v>
      </c>
      <c r="N3378" s="2" t="s">
        <v>20357</v>
      </c>
      <c r="O3378" s="2" t="s">
        <v>20358</v>
      </c>
      <c r="P3378" s="2" t="s">
        <v>20359</v>
      </c>
      <c r="Q3378" s="2" t="s">
        <v>20360</v>
      </c>
      <c r="R3378">
        <v>11</v>
      </c>
      <c r="S3378" s="9">
        <f>SUM(pledge_tiers!B3378:F3378)/pledge_tiers!CZ3378</f>
        <v>0.67958860759493667</v>
      </c>
      <c r="T3378" s="8">
        <f>SUM(pledge_tiers!G3378:K3378)/pledge_tiers!CZ3378</f>
        <v>0.31962025316455694</v>
      </c>
      <c r="U3378" s="8">
        <f>SUM(pledge_tiers!L3378:CX3378)/pledge_tiers!CZ3378</f>
        <v>7.911392405063291E-4</v>
      </c>
      <c r="V3378">
        <f>VLOOKUP(A3378,cluster_membership!$A$1:$B$4001,2,FALSE)</f>
        <v>5</v>
      </c>
    </row>
    <row r="3379" spans="1:22" x14ac:dyDescent="0.2">
      <c r="A3379" s="2">
        <v>3377</v>
      </c>
      <c r="B3379" s="3">
        <v>93429</v>
      </c>
      <c r="C3379" s="2" t="s">
        <v>20361</v>
      </c>
      <c r="D3379" s="2" t="s">
        <v>20362</v>
      </c>
      <c r="E3379" s="2" t="s">
        <v>23</v>
      </c>
      <c r="F3379" s="2" t="s">
        <v>15</v>
      </c>
      <c r="G3379" s="3">
        <v>75000</v>
      </c>
      <c r="H3379" s="6">
        <f>VLOOKUP(F3379,Exchange_rates!$A$1:$B$13,2,FALSE)</f>
        <v>1</v>
      </c>
      <c r="I3379" s="6">
        <f t="shared" si="104"/>
        <v>75000</v>
      </c>
      <c r="J3379" s="3">
        <f t="shared" si="105"/>
        <v>93429</v>
      </c>
      <c r="K3379" s="2" t="s">
        <v>20363</v>
      </c>
      <c r="L3379" t="s">
        <v>28180</v>
      </c>
      <c r="M3379" s="2">
        <v>1270</v>
      </c>
      <c r="N3379" s="2" t="s">
        <v>20364</v>
      </c>
      <c r="O3379" s="2" t="s">
        <v>20365</v>
      </c>
      <c r="P3379" s="2" t="s">
        <v>20366</v>
      </c>
      <c r="Q3379" s="2" t="s">
        <v>20367</v>
      </c>
      <c r="R3379">
        <v>8</v>
      </c>
      <c r="S3379" s="9">
        <f>SUM(pledge_tiers!B3379:F3379)/pledge_tiers!CZ3379</f>
        <v>0.84453441295546561</v>
      </c>
      <c r="T3379" s="8">
        <f>SUM(pledge_tiers!G3379:K3379)/pledge_tiers!CZ3379</f>
        <v>0.15546558704453442</v>
      </c>
      <c r="U3379" s="8">
        <f>SUM(pledge_tiers!L3379:CX3379)/pledge_tiers!CZ3379</f>
        <v>0</v>
      </c>
      <c r="V3379">
        <f>VLOOKUP(A3379,cluster_membership!$A$1:$B$4001,2,FALSE)</f>
        <v>5</v>
      </c>
    </row>
    <row r="3380" spans="1:22" x14ac:dyDescent="0.2">
      <c r="A3380" s="2">
        <v>3378</v>
      </c>
      <c r="B3380" s="3">
        <v>32184</v>
      </c>
      <c r="C3380" s="2" t="s">
        <v>20368</v>
      </c>
      <c r="D3380" s="2" t="s">
        <v>20369</v>
      </c>
      <c r="E3380" s="2" t="s">
        <v>23</v>
      </c>
      <c r="F3380" s="2" t="s">
        <v>75</v>
      </c>
      <c r="G3380" s="3">
        <v>21000</v>
      </c>
      <c r="H3380" s="6">
        <f>VLOOKUP(F3380,Exchange_rates!$A$1:$B$13,2,FALSE)</f>
        <v>1.24</v>
      </c>
      <c r="I3380" s="6">
        <f t="shared" si="104"/>
        <v>26040</v>
      </c>
      <c r="J3380" s="3">
        <f t="shared" si="105"/>
        <v>39908.159999999996</v>
      </c>
      <c r="K3380" s="2" t="s">
        <v>20370</v>
      </c>
      <c r="L3380" t="s">
        <v>28181</v>
      </c>
      <c r="M3380" s="2">
        <v>1270</v>
      </c>
      <c r="N3380" s="2" t="s">
        <v>20371</v>
      </c>
      <c r="O3380" s="2" t="s">
        <v>20372</v>
      </c>
      <c r="P3380" s="2" t="s">
        <v>20373</v>
      </c>
      <c r="Q3380" s="2" t="s">
        <v>20374</v>
      </c>
      <c r="R3380">
        <v>8</v>
      </c>
      <c r="S3380" s="9">
        <f>SUM(pledge_tiers!B3380:F3380)/pledge_tiers!CZ3380</f>
        <v>0.95154884829229547</v>
      </c>
      <c r="T3380" s="8">
        <f>SUM(pledge_tiers!G3380:K3380)/pledge_tiers!CZ3380</f>
        <v>4.8451151707704525E-2</v>
      </c>
      <c r="U3380" s="8">
        <f>SUM(pledge_tiers!L3380:CX3380)/pledge_tiers!CZ3380</f>
        <v>0</v>
      </c>
      <c r="V3380">
        <f>VLOOKUP(A3380,cluster_membership!$A$1:$B$4001,2,FALSE)</f>
        <v>5</v>
      </c>
    </row>
    <row r="3381" spans="1:22" x14ac:dyDescent="0.2">
      <c r="A3381" s="2">
        <v>3379</v>
      </c>
      <c r="B3381" s="3">
        <v>115414</v>
      </c>
      <c r="C3381" s="2" t="s">
        <v>20375</v>
      </c>
      <c r="D3381" s="2" t="s">
        <v>18581</v>
      </c>
      <c r="E3381" s="2" t="s">
        <v>534</v>
      </c>
      <c r="F3381" s="2" t="s">
        <v>15</v>
      </c>
      <c r="G3381" s="3">
        <v>20000</v>
      </c>
      <c r="H3381" s="6">
        <f>VLOOKUP(F3381,Exchange_rates!$A$1:$B$13,2,FALSE)</f>
        <v>1</v>
      </c>
      <c r="I3381" s="6">
        <f t="shared" si="104"/>
        <v>20000</v>
      </c>
      <c r="J3381" s="3">
        <f t="shared" si="105"/>
        <v>115414</v>
      </c>
      <c r="K3381" s="2" t="s">
        <v>18582</v>
      </c>
      <c r="L3381" t="s">
        <v>28180</v>
      </c>
      <c r="M3381" s="2">
        <v>1270</v>
      </c>
      <c r="N3381" s="2" t="s">
        <v>20376</v>
      </c>
      <c r="O3381" s="2" t="s">
        <v>20377</v>
      </c>
      <c r="P3381" s="2" t="s">
        <v>20378</v>
      </c>
      <c r="Q3381" s="2" t="s">
        <v>20379</v>
      </c>
      <c r="R3381">
        <v>13</v>
      </c>
      <c r="S3381" s="9">
        <f>SUM(pledge_tiers!B3381:F3381)/pledge_tiers!CZ3381</f>
        <v>0.82264449722882027</v>
      </c>
      <c r="T3381" s="8">
        <f>SUM(pledge_tiers!G3381:K3381)/pledge_tiers!CZ3381</f>
        <v>0.17102137767220901</v>
      </c>
      <c r="U3381" s="8">
        <f>SUM(pledge_tiers!L3381:CX3381)/pledge_tiers!CZ3381</f>
        <v>6.3341250989707044E-3</v>
      </c>
      <c r="V3381">
        <f>VLOOKUP(A3381,cluster_membership!$A$1:$B$4001,2,FALSE)</f>
        <v>5</v>
      </c>
    </row>
    <row r="3382" spans="1:22" x14ac:dyDescent="0.2">
      <c r="A3382" s="2">
        <v>3380</v>
      </c>
      <c r="B3382" s="3">
        <v>65310</v>
      </c>
      <c r="C3382" s="2" t="s">
        <v>20380</v>
      </c>
      <c r="D3382" s="2" t="s">
        <v>20381</v>
      </c>
      <c r="E3382" s="2" t="s">
        <v>11165</v>
      </c>
      <c r="F3382" s="2" t="s">
        <v>15</v>
      </c>
      <c r="G3382" s="3">
        <v>60000</v>
      </c>
      <c r="H3382" s="6">
        <f>VLOOKUP(F3382,Exchange_rates!$A$1:$B$13,2,FALSE)</f>
        <v>1</v>
      </c>
      <c r="I3382" s="6">
        <f t="shared" si="104"/>
        <v>60000</v>
      </c>
      <c r="J3382" s="3">
        <f t="shared" si="105"/>
        <v>65310</v>
      </c>
      <c r="K3382" s="2" t="s">
        <v>250</v>
      </c>
      <c r="L3382" t="s">
        <v>28180</v>
      </c>
      <c r="M3382" s="2">
        <v>1269</v>
      </c>
      <c r="N3382" s="2" t="s">
        <v>20382</v>
      </c>
      <c r="O3382" s="2" t="s">
        <v>20383</v>
      </c>
      <c r="P3382" s="2" t="s">
        <v>20384</v>
      </c>
      <c r="Q3382" s="2" t="s">
        <v>20385</v>
      </c>
      <c r="R3382">
        <v>10</v>
      </c>
      <c r="S3382" s="9">
        <f>SUM(pledge_tiers!B3382:F3382)/pledge_tiers!CZ3382</f>
        <v>0.92509363295880154</v>
      </c>
      <c r="T3382" s="8">
        <f>SUM(pledge_tiers!G3382:K3382)/pledge_tiers!CZ3382</f>
        <v>7.4906367041198504E-2</v>
      </c>
      <c r="U3382" s="8">
        <f>SUM(pledge_tiers!L3382:CX3382)/pledge_tiers!CZ3382</f>
        <v>0</v>
      </c>
      <c r="V3382">
        <f>VLOOKUP(A3382,cluster_membership!$A$1:$B$4001,2,FALSE)</f>
        <v>5</v>
      </c>
    </row>
    <row r="3383" spans="1:22" x14ac:dyDescent="0.2">
      <c r="A3383" s="2">
        <v>3381</v>
      </c>
      <c r="B3383" s="3">
        <v>236625</v>
      </c>
      <c r="C3383" s="2" t="s">
        <v>20386</v>
      </c>
      <c r="D3383" s="2" t="s">
        <v>19165</v>
      </c>
      <c r="E3383" s="2" t="s">
        <v>14</v>
      </c>
      <c r="F3383" s="2" t="s">
        <v>15</v>
      </c>
      <c r="G3383" s="3">
        <v>25000</v>
      </c>
      <c r="H3383" s="6">
        <f>VLOOKUP(F3383,Exchange_rates!$A$1:$B$13,2,FALSE)</f>
        <v>1</v>
      </c>
      <c r="I3383" s="6">
        <f t="shared" si="104"/>
        <v>25000</v>
      </c>
      <c r="J3383" s="3">
        <f t="shared" si="105"/>
        <v>236625</v>
      </c>
      <c r="K3383" s="2" t="s">
        <v>1548</v>
      </c>
      <c r="L3383" t="s">
        <v>28180</v>
      </c>
      <c r="M3383" s="2">
        <v>1269</v>
      </c>
      <c r="N3383" s="2" t="s">
        <v>20387</v>
      </c>
      <c r="O3383" s="2" t="s">
        <v>20388</v>
      </c>
      <c r="P3383" s="2" t="s">
        <v>20389</v>
      </c>
      <c r="Q3383" s="2" t="s">
        <v>20390</v>
      </c>
      <c r="R3383">
        <v>19</v>
      </c>
      <c r="S3383" s="9">
        <f>SUM(pledge_tiers!B3383:F3383)/pledge_tiers!CZ3383</f>
        <v>0.11029411764705882</v>
      </c>
      <c r="T3383" s="8">
        <f>SUM(pledge_tiers!G3383:K3383)/pledge_tiers!CZ3383</f>
        <v>0.52532679738562094</v>
      </c>
      <c r="U3383" s="8">
        <f>SUM(pledge_tiers!L3383:CX3383)/pledge_tiers!CZ3383</f>
        <v>0.36437908496732024</v>
      </c>
      <c r="V3383">
        <f>VLOOKUP(A3383,cluster_membership!$A$1:$B$4001,2,FALSE)</f>
        <v>5</v>
      </c>
    </row>
    <row r="3384" spans="1:22" x14ac:dyDescent="0.2">
      <c r="A3384" s="2">
        <v>3382</v>
      </c>
      <c r="B3384" s="3">
        <v>116575</v>
      </c>
      <c r="C3384" s="2" t="s">
        <v>20391</v>
      </c>
      <c r="D3384" s="2" t="s">
        <v>20392</v>
      </c>
      <c r="E3384" s="2" t="s">
        <v>189</v>
      </c>
      <c r="F3384" s="2" t="s">
        <v>413</v>
      </c>
      <c r="G3384" s="3">
        <v>9900</v>
      </c>
      <c r="H3384" s="6">
        <f>VLOOKUP(F3384,Exchange_rates!$A$1:$B$13,2,FALSE)</f>
        <v>0.77</v>
      </c>
      <c r="I3384" s="6">
        <f t="shared" si="104"/>
        <v>7623</v>
      </c>
      <c r="J3384" s="3">
        <f t="shared" si="105"/>
        <v>89762.75</v>
      </c>
      <c r="K3384" s="2" t="s">
        <v>20393</v>
      </c>
      <c r="L3384" t="s">
        <v>28187</v>
      </c>
      <c r="M3384" s="2">
        <v>1268</v>
      </c>
      <c r="N3384" s="2" t="s">
        <v>20394</v>
      </c>
      <c r="O3384" s="2" t="s">
        <v>20395</v>
      </c>
      <c r="P3384" s="2" t="s">
        <v>20396</v>
      </c>
      <c r="Q3384" s="2" t="s">
        <v>20397</v>
      </c>
      <c r="R3384">
        <v>5</v>
      </c>
      <c r="S3384" s="9">
        <f>SUM(pledge_tiers!B3384:F3384)/pledge_tiers!CZ3384</f>
        <v>1</v>
      </c>
      <c r="T3384" s="8">
        <f>SUM(pledge_tiers!G3384:K3384)/pledge_tiers!CZ3384</f>
        <v>0</v>
      </c>
      <c r="U3384" s="8">
        <f>SUM(pledge_tiers!L3384:CX3384)/pledge_tiers!CZ3384</f>
        <v>0</v>
      </c>
      <c r="V3384">
        <f>VLOOKUP(A3384,cluster_membership!$A$1:$B$4001,2,FALSE)</f>
        <v>5</v>
      </c>
    </row>
    <row r="3385" spans="1:22" x14ac:dyDescent="0.2">
      <c r="A3385" s="2">
        <v>3383</v>
      </c>
      <c r="B3385" s="3">
        <v>38701</v>
      </c>
      <c r="C3385" s="2" t="s">
        <v>20398</v>
      </c>
      <c r="D3385" s="2" t="s">
        <v>20399</v>
      </c>
      <c r="E3385" s="2" t="s">
        <v>14737</v>
      </c>
      <c r="F3385" s="2" t="s">
        <v>15</v>
      </c>
      <c r="G3385" s="3">
        <v>5000</v>
      </c>
      <c r="H3385" s="6">
        <f>VLOOKUP(F3385,Exchange_rates!$A$1:$B$13,2,FALSE)</f>
        <v>1</v>
      </c>
      <c r="I3385" s="6">
        <f t="shared" si="104"/>
        <v>5000</v>
      </c>
      <c r="J3385" s="3">
        <f t="shared" si="105"/>
        <v>38701</v>
      </c>
      <c r="K3385" s="2" t="s">
        <v>47</v>
      </c>
      <c r="L3385" t="s">
        <v>28180</v>
      </c>
      <c r="M3385" s="2">
        <v>1268</v>
      </c>
      <c r="N3385" s="2" t="s">
        <v>20400</v>
      </c>
      <c r="O3385" s="2" t="s">
        <v>20401</v>
      </c>
      <c r="P3385" s="2" t="s">
        <v>20402</v>
      </c>
      <c r="Q3385" s="2" t="s">
        <v>20403</v>
      </c>
      <c r="R3385">
        <v>14</v>
      </c>
      <c r="S3385" s="9">
        <f>SUM(pledge_tiers!B3385:F3385)/pledge_tiers!CZ3385</f>
        <v>0.6030595813204509</v>
      </c>
      <c r="T3385" s="8">
        <f>SUM(pledge_tiers!G3385:K3385)/pledge_tiers!CZ3385</f>
        <v>0.38969404186795492</v>
      </c>
      <c r="U3385" s="8">
        <f>SUM(pledge_tiers!L3385:CX3385)/pledge_tiers!CZ3385</f>
        <v>7.246376811594203E-3</v>
      </c>
      <c r="V3385">
        <f>VLOOKUP(A3385,cluster_membership!$A$1:$B$4001,2,FALSE)</f>
        <v>5</v>
      </c>
    </row>
    <row r="3386" spans="1:22" x14ac:dyDescent="0.2">
      <c r="A3386" s="2">
        <v>3384</v>
      </c>
      <c r="B3386" s="3">
        <v>35415</v>
      </c>
      <c r="C3386" s="2" t="s">
        <v>20404</v>
      </c>
      <c r="D3386" s="2" t="s">
        <v>20405</v>
      </c>
      <c r="E3386" s="2" t="s">
        <v>46</v>
      </c>
      <c r="F3386" s="2" t="s">
        <v>15</v>
      </c>
      <c r="G3386" s="3">
        <v>35000</v>
      </c>
      <c r="H3386" s="6">
        <f>VLOOKUP(F3386,Exchange_rates!$A$1:$B$13,2,FALSE)</f>
        <v>1</v>
      </c>
      <c r="I3386" s="6">
        <f t="shared" si="104"/>
        <v>35000</v>
      </c>
      <c r="J3386" s="3">
        <f t="shared" si="105"/>
        <v>35415</v>
      </c>
      <c r="K3386" s="2" t="s">
        <v>162</v>
      </c>
      <c r="L3386" t="s">
        <v>28180</v>
      </c>
      <c r="M3386" s="2">
        <v>1268</v>
      </c>
      <c r="N3386" s="2" t="s">
        <v>20406</v>
      </c>
      <c r="O3386" s="2" t="s">
        <v>20407</v>
      </c>
      <c r="P3386" s="2" t="s">
        <v>20408</v>
      </c>
      <c r="Q3386" s="2" t="s">
        <v>20409</v>
      </c>
      <c r="R3386">
        <v>16</v>
      </c>
      <c r="S3386" s="9">
        <f>SUM(pledge_tiers!B3386:F3386)/pledge_tiers!CZ3386</f>
        <v>0.875</v>
      </c>
      <c r="T3386" s="8">
        <f>SUM(pledge_tiers!G3386:K3386)/pledge_tiers!CZ3386</f>
        <v>0.10336538461538461</v>
      </c>
      <c r="U3386" s="8">
        <f>SUM(pledge_tiers!L3386:CX3386)/pledge_tiers!CZ3386</f>
        <v>2.1634615384615384E-2</v>
      </c>
      <c r="V3386">
        <f>VLOOKUP(A3386,cluster_membership!$A$1:$B$4001,2,FALSE)</f>
        <v>5</v>
      </c>
    </row>
    <row r="3387" spans="1:22" x14ac:dyDescent="0.2">
      <c r="A3387" s="2">
        <v>3385</v>
      </c>
      <c r="B3387" s="3">
        <v>134743</v>
      </c>
      <c r="C3387" s="2" t="s">
        <v>20410</v>
      </c>
      <c r="D3387" s="2" t="s">
        <v>20411</v>
      </c>
      <c r="E3387" s="2" t="s">
        <v>83</v>
      </c>
      <c r="F3387" s="2" t="s">
        <v>15</v>
      </c>
      <c r="G3387" s="3">
        <v>100000</v>
      </c>
      <c r="H3387" s="6">
        <f>VLOOKUP(F3387,Exchange_rates!$A$1:$B$13,2,FALSE)</f>
        <v>1</v>
      </c>
      <c r="I3387" s="6">
        <f t="shared" si="104"/>
        <v>100000</v>
      </c>
      <c r="J3387" s="3">
        <f t="shared" si="105"/>
        <v>134743</v>
      </c>
      <c r="K3387" s="2" t="s">
        <v>3506</v>
      </c>
      <c r="L3387" t="s">
        <v>28180</v>
      </c>
      <c r="M3387" s="2">
        <v>1268</v>
      </c>
      <c r="N3387" s="2" t="s">
        <v>20412</v>
      </c>
      <c r="O3387" s="2" t="s">
        <v>20413</v>
      </c>
      <c r="P3387" s="2" t="s">
        <v>20414</v>
      </c>
      <c r="Q3387" s="2" t="s">
        <v>20415</v>
      </c>
      <c r="R3387">
        <v>8</v>
      </c>
      <c r="S3387" s="9">
        <f>SUM(pledge_tiers!B3387:F3387)/pledge_tiers!CZ3387</f>
        <v>0.89090909090909087</v>
      </c>
      <c r="T3387" s="8">
        <f>SUM(pledge_tiers!G3387:K3387)/pledge_tiers!CZ3387</f>
        <v>0.10909090909090909</v>
      </c>
      <c r="U3387" s="8">
        <f>SUM(pledge_tiers!L3387:CX3387)/pledge_tiers!CZ3387</f>
        <v>0</v>
      </c>
      <c r="V3387">
        <f>VLOOKUP(A3387,cluster_membership!$A$1:$B$4001,2,FALSE)</f>
        <v>5</v>
      </c>
    </row>
    <row r="3388" spans="1:22" x14ac:dyDescent="0.2">
      <c r="A3388" s="2">
        <v>3386</v>
      </c>
      <c r="B3388" s="3">
        <v>127228</v>
      </c>
      <c r="C3388" s="2" t="s">
        <v>20416</v>
      </c>
      <c r="D3388" s="2" t="s">
        <v>20417</v>
      </c>
      <c r="E3388" s="2" t="s">
        <v>189</v>
      </c>
      <c r="F3388" s="2" t="s">
        <v>15</v>
      </c>
      <c r="G3388" s="3">
        <v>120000</v>
      </c>
      <c r="H3388" s="6">
        <f>VLOOKUP(F3388,Exchange_rates!$A$1:$B$13,2,FALSE)</f>
        <v>1</v>
      </c>
      <c r="I3388" s="6">
        <f t="shared" si="104"/>
        <v>120000</v>
      </c>
      <c r="J3388" s="3">
        <f t="shared" si="105"/>
        <v>127228</v>
      </c>
      <c r="K3388" s="2" t="s">
        <v>47</v>
      </c>
      <c r="L3388" t="s">
        <v>28180</v>
      </c>
      <c r="M3388" s="2">
        <v>1268</v>
      </c>
      <c r="N3388" s="2" t="s">
        <v>20418</v>
      </c>
      <c r="O3388" s="2" t="s">
        <v>20419</v>
      </c>
      <c r="P3388" s="2" t="s">
        <v>20420</v>
      </c>
      <c r="Q3388" s="2" t="s">
        <v>20421</v>
      </c>
      <c r="R3388">
        <v>7</v>
      </c>
      <c r="S3388" s="9">
        <f>SUM(pledge_tiers!B3388:F3388)/pledge_tiers!CZ3388</f>
        <v>0.94091710758377423</v>
      </c>
      <c r="T3388" s="8">
        <f>SUM(pledge_tiers!G3388:K3388)/pledge_tiers!CZ3388</f>
        <v>5.9082892416225746E-2</v>
      </c>
      <c r="U3388" s="8">
        <f>SUM(pledge_tiers!L3388:CX3388)/pledge_tiers!CZ3388</f>
        <v>0</v>
      </c>
      <c r="V3388">
        <f>VLOOKUP(A3388,cluster_membership!$A$1:$B$4001,2,FALSE)</f>
        <v>5</v>
      </c>
    </row>
    <row r="3389" spans="1:22" x14ac:dyDescent="0.2">
      <c r="A3389" s="2">
        <v>3387</v>
      </c>
      <c r="B3389" s="3">
        <v>98475</v>
      </c>
      <c r="C3389" s="2" t="s">
        <v>20422</v>
      </c>
      <c r="D3389" s="2" t="s">
        <v>20423</v>
      </c>
      <c r="E3389" s="2" t="s">
        <v>14</v>
      </c>
      <c r="F3389" s="2" t="s">
        <v>15</v>
      </c>
      <c r="G3389" s="3">
        <v>10000</v>
      </c>
      <c r="H3389" s="6">
        <f>VLOOKUP(F3389,Exchange_rates!$A$1:$B$13,2,FALSE)</f>
        <v>1</v>
      </c>
      <c r="I3389" s="6">
        <f t="shared" si="104"/>
        <v>10000</v>
      </c>
      <c r="J3389" s="3">
        <f t="shared" si="105"/>
        <v>98475</v>
      </c>
      <c r="K3389" s="2" t="s">
        <v>136</v>
      </c>
      <c r="L3389" t="s">
        <v>28180</v>
      </c>
      <c r="M3389" s="2">
        <v>1267</v>
      </c>
      <c r="N3389" s="2" t="s">
        <v>20424</v>
      </c>
      <c r="O3389" s="2" t="s">
        <v>20425</v>
      </c>
      <c r="P3389" s="2" t="s">
        <v>20426</v>
      </c>
      <c r="Q3389" s="2" t="s">
        <v>20427</v>
      </c>
      <c r="R3389">
        <v>6</v>
      </c>
      <c r="S3389" s="9">
        <f>SUM(pledge_tiers!B3389:F3389)/pledge_tiers!CZ3389</f>
        <v>0.96064257028112454</v>
      </c>
      <c r="T3389" s="8">
        <f>SUM(pledge_tiers!G3389:K3389)/pledge_tiers!CZ3389</f>
        <v>3.93574297188755E-2</v>
      </c>
      <c r="U3389" s="8">
        <f>SUM(pledge_tiers!L3389:CX3389)/pledge_tiers!CZ3389</f>
        <v>0</v>
      </c>
      <c r="V3389">
        <f>VLOOKUP(A3389,cluster_membership!$A$1:$B$4001,2,FALSE)</f>
        <v>5</v>
      </c>
    </row>
    <row r="3390" spans="1:22" x14ac:dyDescent="0.2">
      <c r="A3390" s="2">
        <v>3388</v>
      </c>
      <c r="B3390" s="3">
        <v>34026</v>
      </c>
      <c r="C3390" s="2" t="s">
        <v>20428</v>
      </c>
      <c r="D3390" s="2" t="s">
        <v>20429</v>
      </c>
      <c r="E3390" s="2" t="s">
        <v>46</v>
      </c>
      <c r="F3390" s="2" t="s">
        <v>15</v>
      </c>
      <c r="G3390" s="3">
        <v>5000</v>
      </c>
      <c r="H3390" s="6">
        <f>VLOOKUP(F3390,Exchange_rates!$A$1:$B$13,2,FALSE)</f>
        <v>1</v>
      </c>
      <c r="I3390" s="6">
        <f t="shared" si="104"/>
        <v>5000</v>
      </c>
      <c r="J3390" s="3">
        <f t="shared" si="105"/>
        <v>34026</v>
      </c>
      <c r="K3390" s="2" t="s">
        <v>20430</v>
      </c>
      <c r="L3390" t="s">
        <v>28180</v>
      </c>
      <c r="M3390" s="2">
        <v>1267</v>
      </c>
      <c r="N3390" s="2" t="s">
        <v>20431</v>
      </c>
      <c r="O3390" s="2" t="s">
        <v>20432</v>
      </c>
      <c r="P3390" s="2" t="s">
        <v>20433</v>
      </c>
      <c r="Q3390" s="2" t="s">
        <v>20434</v>
      </c>
      <c r="R3390">
        <v>13</v>
      </c>
      <c r="S3390" s="9">
        <f>SUM(pledge_tiers!B3390:F3390)/pledge_tiers!CZ3390</f>
        <v>0.88132911392405067</v>
      </c>
      <c r="T3390" s="8">
        <f>SUM(pledge_tiers!G3390:K3390)/pledge_tiers!CZ3390</f>
        <v>0.11392405063291139</v>
      </c>
      <c r="U3390" s="8">
        <f>SUM(pledge_tiers!L3390:CX3390)/pledge_tiers!CZ3390</f>
        <v>4.7468354430379748E-3</v>
      </c>
      <c r="V3390">
        <f>VLOOKUP(A3390,cluster_membership!$A$1:$B$4001,2,FALSE)</f>
        <v>5</v>
      </c>
    </row>
    <row r="3391" spans="1:22" x14ac:dyDescent="0.2">
      <c r="A3391" s="2">
        <v>3389</v>
      </c>
      <c r="B3391" s="3">
        <v>50872</v>
      </c>
      <c r="C3391" s="2" t="s">
        <v>20435</v>
      </c>
      <c r="D3391" s="2" t="s">
        <v>16491</v>
      </c>
      <c r="E3391" s="2" t="s">
        <v>1005</v>
      </c>
      <c r="F3391" s="2" t="s">
        <v>15</v>
      </c>
      <c r="G3391" s="3">
        <v>9000</v>
      </c>
      <c r="H3391" s="6">
        <f>VLOOKUP(F3391,Exchange_rates!$A$1:$B$13,2,FALSE)</f>
        <v>1</v>
      </c>
      <c r="I3391" s="6">
        <f t="shared" si="104"/>
        <v>9000</v>
      </c>
      <c r="J3391" s="3">
        <f t="shared" si="105"/>
        <v>50872</v>
      </c>
      <c r="K3391" s="2" t="s">
        <v>162</v>
      </c>
      <c r="L3391" t="s">
        <v>28180</v>
      </c>
      <c r="M3391" s="2">
        <v>1267</v>
      </c>
      <c r="N3391" s="2" t="s">
        <v>20436</v>
      </c>
      <c r="O3391" s="2" t="s">
        <v>20437</v>
      </c>
      <c r="P3391" s="2" t="s">
        <v>20438</v>
      </c>
      <c r="Q3391" s="2" t="s">
        <v>20439</v>
      </c>
      <c r="R3391">
        <v>22</v>
      </c>
      <c r="S3391" s="9">
        <f>SUM(pledge_tiers!B3391:F3391)/pledge_tiers!CZ3391</f>
        <v>0.76167854315122718</v>
      </c>
      <c r="T3391" s="8">
        <f>SUM(pledge_tiers!G3391:K3391)/pledge_tiers!CZ3391</f>
        <v>6.4924782264449726E-2</v>
      </c>
      <c r="U3391" s="8">
        <f>SUM(pledge_tiers!L3391:CX3391)/pledge_tiers!CZ3391</f>
        <v>0.17339667458432304</v>
      </c>
      <c r="V3391">
        <f>VLOOKUP(A3391,cluster_membership!$A$1:$B$4001,2,FALSE)</f>
        <v>5</v>
      </c>
    </row>
    <row r="3392" spans="1:22" x14ac:dyDescent="0.2">
      <c r="A3392" s="2">
        <v>3390</v>
      </c>
      <c r="B3392" s="3">
        <v>83832</v>
      </c>
      <c r="C3392" s="2" t="s">
        <v>20440</v>
      </c>
      <c r="D3392" s="2" t="s">
        <v>20441</v>
      </c>
      <c r="E3392" s="2" t="s">
        <v>14</v>
      </c>
      <c r="F3392" s="2" t="s">
        <v>945</v>
      </c>
      <c r="G3392" s="3">
        <v>38000</v>
      </c>
      <c r="H3392" s="6">
        <f>VLOOKUP(F3392,Exchange_rates!$A$1:$B$13,2,FALSE)</f>
        <v>1.06</v>
      </c>
      <c r="I3392" s="6">
        <f t="shared" si="104"/>
        <v>40280</v>
      </c>
      <c r="J3392" s="3">
        <f t="shared" si="105"/>
        <v>88861.92</v>
      </c>
      <c r="K3392" s="2" t="s">
        <v>20442</v>
      </c>
      <c r="L3392" t="s">
        <v>28235</v>
      </c>
      <c r="M3392" s="2">
        <v>1267</v>
      </c>
      <c r="N3392" s="2" t="s">
        <v>20443</v>
      </c>
      <c r="O3392" s="2" t="s">
        <v>20444</v>
      </c>
      <c r="P3392" s="2" t="s">
        <v>20445</v>
      </c>
      <c r="Q3392" s="2" t="s">
        <v>20446</v>
      </c>
      <c r="R3392">
        <v>6</v>
      </c>
      <c r="S3392" s="9">
        <f>SUM(pledge_tiers!B3392:F3392)/pledge_tiers!CZ3392</f>
        <v>0.99920191540303271</v>
      </c>
      <c r="T3392" s="8">
        <f>SUM(pledge_tiers!G3392:K3392)/pledge_tiers!CZ3392</f>
        <v>7.9808459696727857E-4</v>
      </c>
      <c r="U3392" s="8">
        <f>SUM(pledge_tiers!L3392:CX3392)/pledge_tiers!CZ3392</f>
        <v>0</v>
      </c>
      <c r="V3392">
        <f>VLOOKUP(A3392,cluster_membership!$A$1:$B$4001,2,FALSE)</f>
        <v>5</v>
      </c>
    </row>
    <row r="3393" spans="1:22" x14ac:dyDescent="0.2">
      <c r="A3393" s="2">
        <v>3391</v>
      </c>
      <c r="B3393" s="3">
        <v>19433</v>
      </c>
      <c r="C3393" s="2" t="s">
        <v>1790</v>
      </c>
      <c r="D3393" s="2" t="s">
        <v>13024</v>
      </c>
      <c r="E3393" s="2" t="s">
        <v>14</v>
      </c>
      <c r="F3393" s="2" t="s">
        <v>15</v>
      </c>
      <c r="G3393" s="3">
        <v>5000</v>
      </c>
      <c r="H3393" s="6">
        <f>VLOOKUP(F3393,Exchange_rates!$A$1:$B$13,2,FALSE)</f>
        <v>1</v>
      </c>
      <c r="I3393" s="6">
        <f t="shared" si="104"/>
        <v>5000</v>
      </c>
      <c r="J3393" s="3">
        <f t="shared" si="105"/>
        <v>19433</v>
      </c>
      <c r="K3393" s="2" t="s">
        <v>15275</v>
      </c>
      <c r="L3393" t="s">
        <v>28180</v>
      </c>
      <c r="M3393" s="2">
        <v>1266</v>
      </c>
      <c r="N3393" s="2" t="s">
        <v>20447</v>
      </c>
      <c r="O3393" s="2" t="s">
        <v>20448</v>
      </c>
      <c r="P3393" s="2" t="s">
        <v>20449</v>
      </c>
      <c r="Q3393" s="2" t="s">
        <v>20450</v>
      </c>
      <c r="R3393">
        <v>4</v>
      </c>
      <c r="S3393" s="9">
        <f>SUM(pledge_tiers!B3393:F3393)/pledge_tiers!CZ3393</f>
        <v>1</v>
      </c>
      <c r="T3393" s="8">
        <f>SUM(pledge_tiers!G3393:K3393)/pledge_tiers!CZ3393</f>
        <v>0</v>
      </c>
      <c r="U3393" s="8">
        <f>SUM(pledge_tiers!L3393:CX3393)/pledge_tiers!CZ3393</f>
        <v>0</v>
      </c>
      <c r="V3393">
        <f>VLOOKUP(A3393,cluster_membership!$A$1:$B$4001,2,FALSE)</f>
        <v>5</v>
      </c>
    </row>
    <row r="3394" spans="1:22" x14ac:dyDescent="0.2">
      <c r="A3394" s="2">
        <v>3392</v>
      </c>
      <c r="B3394" s="3">
        <v>61743</v>
      </c>
      <c r="C3394" s="2" t="s">
        <v>20451</v>
      </c>
      <c r="D3394" s="2" t="s">
        <v>20452</v>
      </c>
      <c r="E3394" s="2" t="s">
        <v>14</v>
      </c>
      <c r="F3394" s="2" t="s">
        <v>15</v>
      </c>
      <c r="G3394" s="3">
        <v>7100</v>
      </c>
      <c r="H3394" s="6">
        <f>VLOOKUP(F3394,Exchange_rates!$A$1:$B$13,2,FALSE)</f>
        <v>1</v>
      </c>
      <c r="I3394" s="6">
        <f t="shared" ref="I3394:I3457" si="106">G3394*H3394</f>
        <v>7100</v>
      </c>
      <c r="J3394" s="3">
        <f t="shared" ref="J3394:J3457" si="107">B3394*H3394</f>
        <v>61743</v>
      </c>
      <c r="K3394" s="2" t="s">
        <v>6303</v>
      </c>
      <c r="L3394" t="s">
        <v>28180</v>
      </c>
      <c r="M3394" s="2">
        <v>1265</v>
      </c>
      <c r="N3394" s="2" t="s">
        <v>20453</v>
      </c>
      <c r="O3394" s="2" t="s">
        <v>20454</v>
      </c>
      <c r="P3394" s="2" t="s">
        <v>20455</v>
      </c>
      <c r="Q3394" s="2" t="s">
        <v>20456</v>
      </c>
      <c r="R3394">
        <v>8</v>
      </c>
      <c r="S3394" s="9">
        <f>SUM(pledge_tiers!B3394:F3394)/pledge_tiers!CZ3394</f>
        <v>0.98809523809523814</v>
      </c>
      <c r="T3394" s="8">
        <f>SUM(pledge_tiers!G3394:K3394)/pledge_tiers!CZ3394</f>
        <v>1.1904761904761904E-2</v>
      </c>
      <c r="U3394" s="8">
        <f>SUM(pledge_tiers!L3394:CX3394)/pledge_tiers!CZ3394</f>
        <v>0</v>
      </c>
      <c r="V3394">
        <f>VLOOKUP(A3394,cluster_membership!$A$1:$B$4001,2,FALSE)</f>
        <v>5</v>
      </c>
    </row>
    <row r="3395" spans="1:22" x14ac:dyDescent="0.2">
      <c r="A3395" s="2">
        <v>3393</v>
      </c>
      <c r="B3395" s="3">
        <v>113975</v>
      </c>
      <c r="C3395" s="2" t="s">
        <v>20457</v>
      </c>
      <c r="D3395" s="2" t="s">
        <v>20458</v>
      </c>
      <c r="E3395" s="2" t="s">
        <v>14</v>
      </c>
      <c r="F3395" s="2" t="s">
        <v>413</v>
      </c>
      <c r="G3395" s="3">
        <v>15000</v>
      </c>
      <c r="H3395" s="6">
        <f>VLOOKUP(F3395,Exchange_rates!$A$1:$B$13,2,FALSE)</f>
        <v>0.77</v>
      </c>
      <c r="I3395" s="6">
        <f t="shared" si="106"/>
        <v>11550</v>
      </c>
      <c r="J3395" s="3">
        <f t="shared" si="107"/>
        <v>87760.75</v>
      </c>
      <c r="K3395" s="2" t="s">
        <v>414</v>
      </c>
      <c r="L3395" t="s">
        <v>28187</v>
      </c>
      <c r="M3395" s="2">
        <v>1265</v>
      </c>
      <c r="N3395" s="2" t="s">
        <v>20459</v>
      </c>
      <c r="O3395" s="2" t="s">
        <v>20460</v>
      </c>
      <c r="P3395" s="2" t="s">
        <v>20461</v>
      </c>
      <c r="Q3395" s="2" t="s">
        <v>20462</v>
      </c>
      <c r="R3395">
        <v>18</v>
      </c>
      <c r="S3395" s="9">
        <f>SUM(pledge_tiers!B3395:F3395)/pledge_tiers!CZ3395</f>
        <v>0.42313787638668782</v>
      </c>
      <c r="T3395" s="8">
        <f>SUM(pledge_tiers!G3395:K3395)/pledge_tiers!CZ3395</f>
        <v>0.50950871632329631</v>
      </c>
      <c r="U3395" s="8">
        <f>SUM(pledge_tiers!L3395:CX3395)/pledge_tiers!CZ3395</f>
        <v>6.7353407290015849E-2</v>
      </c>
      <c r="V3395">
        <f>VLOOKUP(A3395,cluster_membership!$A$1:$B$4001,2,FALSE)</f>
        <v>5</v>
      </c>
    </row>
    <row r="3396" spans="1:22" x14ac:dyDescent="0.2">
      <c r="A3396" s="2">
        <v>3394</v>
      </c>
      <c r="B3396" s="3">
        <v>259166</v>
      </c>
      <c r="C3396" s="2" t="s">
        <v>20463</v>
      </c>
      <c r="D3396" s="2" t="s">
        <v>5391</v>
      </c>
      <c r="E3396" s="2" t="s">
        <v>14</v>
      </c>
      <c r="F3396" s="2" t="s">
        <v>15</v>
      </c>
      <c r="G3396" s="3">
        <v>40000</v>
      </c>
      <c r="H3396" s="6">
        <f>VLOOKUP(F3396,Exchange_rates!$A$1:$B$13,2,FALSE)</f>
        <v>1</v>
      </c>
      <c r="I3396" s="6">
        <f t="shared" si="106"/>
        <v>40000</v>
      </c>
      <c r="J3396" s="3">
        <f t="shared" si="107"/>
        <v>259166</v>
      </c>
      <c r="K3396" s="2" t="s">
        <v>13436</v>
      </c>
      <c r="L3396" t="s">
        <v>28204</v>
      </c>
      <c r="M3396" s="2">
        <v>1264</v>
      </c>
      <c r="N3396" s="2" t="s">
        <v>20464</v>
      </c>
      <c r="O3396" s="2" t="s">
        <v>20465</v>
      </c>
      <c r="P3396" s="2" t="s">
        <v>20466</v>
      </c>
      <c r="Q3396" s="2" t="s">
        <v>20467</v>
      </c>
      <c r="R3396">
        <v>25</v>
      </c>
      <c r="S3396" s="9">
        <f>SUM(pledge_tiers!B3396:F3396)/pledge_tiers!CZ3396</f>
        <v>0.16116035455278002</v>
      </c>
      <c r="T3396" s="8">
        <f>SUM(pledge_tiers!G3396:K3396)/pledge_tiers!CZ3396</f>
        <v>0.32312651087832395</v>
      </c>
      <c r="U3396" s="8">
        <f>SUM(pledge_tiers!L3396:CX3396)/pledge_tiers!CZ3396</f>
        <v>0.515713134568896</v>
      </c>
      <c r="V3396">
        <f>VLOOKUP(A3396,cluster_membership!$A$1:$B$4001,2,FALSE)</f>
        <v>5</v>
      </c>
    </row>
    <row r="3397" spans="1:22" x14ac:dyDescent="0.2">
      <c r="A3397" s="2">
        <v>3395</v>
      </c>
      <c r="B3397" s="3">
        <v>143797</v>
      </c>
      <c r="C3397" s="2" t="s">
        <v>20468</v>
      </c>
      <c r="D3397" s="2" t="s">
        <v>4352</v>
      </c>
      <c r="E3397" s="2" t="s">
        <v>23</v>
      </c>
      <c r="F3397" s="2" t="s">
        <v>15</v>
      </c>
      <c r="G3397" s="3">
        <v>15000</v>
      </c>
      <c r="H3397" s="6">
        <f>VLOOKUP(F3397,Exchange_rates!$A$1:$B$13,2,FALSE)</f>
        <v>1</v>
      </c>
      <c r="I3397" s="6">
        <f t="shared" si="106"/>
        <v>15000</v>
      </c>
      <c r="J3397" s="3">
        <f t="shared" si="107"/>
        <v>143797</v>
      </c>
      <c r="K3397" s="2" t="s">
        <v>305</v>
      </c>
      <c r="L3397" t="s">
        <v>28180</v>
      </c>
      <c r="M3397" s="2">
        <v>1264</v>
      </c>
      <c r="N3397" s="2" t="s">
        <v>20469</v>
      </c>
      <c r="O3397" s="2" t="s">
        <v>20470</v>
      </c>
      <c r="P3397" s="2" t="s">
        <v>20471</v>
      </c>
      <c r="Q3397" s="2" t="s">
        <v>20472</v>
      </c>
      <c r="R3397">
        <v>100</v>
      </c>
      <c r="S3397" s="9">
        <f>SUM(pledge_tiers!B3397:F3397)/pledge_tiers!CZ3397</f>
        <v>0.10687022900763359</v>
      </c>
      <c r="T3397" s="8">
        <f>SUM(pledge_tiers!G3397:K3397)/pledge_tiers!CZ3397</f>
        <v>0.14980916030534353</v>
      </c>
      <c r="U3397" s="8">
        <f>SUM(pledge_tiers!L3397:CX3397)/pledge_tiers!CZ3397</f>
        <v>0.74332061068702293</v>
      </c>
      <c r="V3397">
        <f>VLOOKUP(A3397,cluster_membership!$A$1:$B$4001,2,FALSE)</f>
        <v>5</v>
      </c>
    </row>
    <row r="3398" spans="1:22" x14ac:dyDescent="0.2">
      <c r="A3398" s="2">
        <v>3396</v>
      </c>
      <c r="B3398" s="3">
        <v>78367</v>
      </c>
      <c r="C3398" s="2" t="s">
        <v>20473</v>
      </c>
      <c r="D3398" s="2" t="s">
        <v>20474</v>
      </c>
      <c r="E3398" s="2" t="s">
        <v>46</v>
      </c>
      <c r="F3398" s="2" t="s">
        <v>84</v>
      </c>
      <c r="G3398" s="3">
        <v>50000</v>
      </c>
      <c r="H3398" s="6">
        <f>VLOOKUP(F3398,Exchange_rates!$A$1:$B$13,2,FALSE)</f>
        <v>0.76</v>
      </c>
      <c r="I3398" s="6">
        <f t="shared" si="106"/>
        <v>38000</v>
      </c>
      <c r="J3398" s="3">
        <f t="shared" si="107"/>
        <v>59558.92</v>
      </c>
      <c r="K3398" s="2" t="s">
        <v>85</v>
      </c>
      <c r="L3398" t="s">
        <v>28182</v>
      </c>
      <c r="M3398" s="2">
        <v>1263</v>
      </c>
      <c r="N3398" s="2" t="s">
        <v>20475</v>
      </c>
      <c r="O3398" s="2" t="s">
        <v>20476</v>
      </c>
      <c r="P3398" s="2" t="s">
        <v>20477</v>
      </c>
      <c r="Q3398" s="2" t="s">
        <v>20478</v>
      </c>
      <c r="R3398">
        <v>11</v>
      </c>
      <c r="S3398" s="9">
        <f>SUM(pledge_tiers!B3398:F3398)/pledge_tiers!CZ3398</f>
        <v>0.92436305732484081</v>
      </c>
      <c r="T3398" s="8">
        <f>SUM(pledge_tiers!G3398:K3398)/pledge_tiers!CZ3398</f>
        <v>7.2452229299363055E-2</v>
      </c>
      <c r="U3398" s="8">
        <f>SUM(pledge_tiers!L3398:CX3398)/pledge_tiers!CZ3398</f>
        <v>3.1847133757961785E-3</v>
      </c>
      <c r="V3398">
        <f>VLOOKUP(A3398,cluster_membership!$A$1:$B$4001,2,FALSE)</f>
        <v>5</v>
      </c>
    </row>
    <row r="3399" spans="1:22" x14ac:dyDescent="0.2">
      <c r="A3399" s="2">
        <v>3397</v>
      </c>
      <c r="B3399" s="3">
        <v>251887</v>
      </c>
      <c r="C3399" s="2" t="s">
        <v>20479</v>
      </c>
      <c r="D3399" s="2" t="s">
        <v>20480</v>
      </c>
      <c r="E3399" s="2" t="s">
        <v>1858</v>
      </c>
      <c r="F3399" s="2" t="s">
        <v>15</v>
      </c>
      <c r="G3399" s="3">
        <v>5000</v>
      </c>
      <c r="H3399" s="6">
        <f>VLOOKUP(F3399,Exchange_rates!$A$1:$B$13,2,FALSE)</f>
        <v>1</v>
      </c>
      <c r="I3399" s="6">
        <f t="shared" si="106"/>
        <v>5000</v>
      </c>
      <c r="J3399" s="3">
        <f t="shared" si="107"/>
        <v>251887</v>
      </c>
      <c r="K3399" s="2" t="s">
        <v>8814</v>
      </c>
      <c r="L3399" t="s">
        <v>28185</v>
      </c>
      <c r="M3399" s="2">
        <v>1263</v>
      </c>
      <c r="N3399" s="2" t="s">
        <v>20481</v>
      </c>
      <c r="O3399" s="2" t="s">
        <v>20482</v>
      </c>
      <c r="P3399" s="2" t="s">
        <v>20483</v>
      </c>
      <c r="Q3399" s="2" t="s">
        <v>20484</v>
      </c>
      <c r="R3399">
        <v>20</v>
      </c>
      <c r="S3399" s="9">
        <f>SUM(pledge_tiers!B3399:F3399)/pledge_tiers!CZ3399</f>
        <v>0.18167202572347266</v>
      </c>
      <c r="T3399" s="8">
        <f>SUM(pledge_tiers!G3399:K3399)/pledge_tiers!CZ3399</f>
        <v>0.20096463022508038</v>
      </c>
      <c r="U3399" s="8">
        <f>SUM(pledge_tiers!L3399:CX3399)/pledge_tiers!CZ3399</f>
        <v>0.61736334405144699</v>
      </c>
      <c r="V3399">
        <f>VLOOKUP(A3399,cluster_membership!$A$1:$B$4001,2,FALSE)</f>
        <v>5</v>
      </c>
    </row>
    <row r="3400" spans="1:22" x14ac:dyDescent="0.2">
      <c r="A3400" s="2">
        <v>3398</v>
      </c>
      <c r="B3400" s="3">
        <v>471909</v>
      </c>
      <c r="C3400" s="2" t="s">
        <v>20485</v>
      </c>
      <c r="D3400" s="2" t="s">
        <v>20486</v>
      </c>
      <c r="E3400" s="2" t="s">
        <v>534</v>
      </c>
      <c r="F3400" s="2" t="s">
        <v>15</v>
      </c>
      <c r="G3400" s="3">
        <v>25000</v>
      </c>
      <c r="H3400" s="6">
        <f>VLOOKUP(F3400,Exchange_rates!$A$1:$B$13,2,FALSE)</f>
        <v>1</v>
      </c>
      <c r="I3400" s="6">
        <f t="shared" si="106"/>
        <v>25000</v>
      </c>
      <c r="J3400" s="3">
        <f t="shared" si="107"/>
        <v>471909</v>
      </c>
      <c r="K3400" s="2" t="s">
        <v>278</v>
      </c>
      <c r="L3400" t="s">
        <v>28180</v>
      </c>
      <c r="M3400" s="2">
        <v>1263</v>
      </c>
      <c r="N3400" s="2" t="s">
        <v>20487</v>
      </c>
      <c r="O3400" s="2" t="s">
        <v>20488</v>
      </c>
      <c r="P3400" s="2" t="s">
        <v>20489</v>
      </c>
      <c r="Q3400" s="2" t="s">
        <v>20490</v>
      </c>
      <c r="R3400">
        <v>11</v>
      </c>
      <c r="S3400" s="9">
        <f>SUM(pledge_tiers!B3400:F3400)/pledge_tiers!CZ3400</f>
        <v>0.49424342105263158</v>
      </c>
      <c r="T3400" s="8">
        <f>SUM(pledge_tiers!G3400:K3400)/pledge_tiers!CZ3400</f>
        <v>0.50493421052631582</v>
      </c>
      <c r="U3400" s="8">
        <f>SUM(pledge_tiers!L3400:CX3400)/pledge_tiers!CZ3400</f>
        <v>8.2236842105263153E-4</v>
      </c>
      <c r="V3400">
        <f>VLOOKUP(A3400,cluster_membership!$A$1:$B$4001,2,FALSE)</f>
        <v>5</v>
      </c>
    </row>
    <row r="3401" spans="1:22" x14ac:dyDescent="0.2">
      <c r="A3401" s="2">
        <v>3399</v>
      </c>
      <c r="B3401" s="3">
        <v>67629</v>
      </c>
      <c r="C3401" s="2" t="s">
        <v>20491</v>
      </c>
      <c r="D3401" s="2" t="s">
        <v>7289</v>
      </c>
      <c r="E3401" s="2" t="s">
        <v>14</v>
      </c>
      <c r="F3401" s="2" t="s">
        <v>15</v>
      </c>
      <c r="G3401" s="3">
        <v>5000</v>
      </c>
      <c r="H3401" s="6">
        <f>VLOOKUP(F3401,Exchange_rates!$A$1:$B$13,2,FALSE)</f>
        <v>1</v>
      </c>
      <c r="I3401" s="6">
        <f t="shared" si="106"/>
        <v>5000</v>
      </c>
      <c r="J3401" s="3">
        <f t="shared" si="107"/>
        <v>67629</v>
      </c>
      <c r="K3401" s="2" t="s">
        <v>9988</v>
      </c>
      <c r="L3401" t="s">
        <v>28180</v>
      </c>
      <c r="M3401" s="2">
        <v>1263</v>
      </c>
      <c r="N3401" s="2" t="s">
        <v>20492</v>
      </c>
      <c r="O3401" s="2" t="s">
        <v>20493</v>
      </c>
      <c r="P3401" s="2" t="s">
        <v>20494</v>
      </c>
      <c r="Q3401" s="2" t="s">
        <v>20495</v>
      </c>
      <c r="R3401">
        <v>15</v>
      </c>
      <c r="S3401" s="9">
        <f>SUM(pledge_tiers!B3401:F3401)/pledge_tiers!CZ3401</f>
        <v>0.60897435897435892</v>
      </c>
      <c r="T3401" s="8">
        <f>SUM(pledge_tiers!G3401:K3401)/pledge_tiers!CZ3401</f>
        <v>0.19471153846153846</v>
      </c>
      <c r="U3401" s="8">
        <f>SUM(pledge_tiers!L3401:CX3401)/pledge_tiers!CZ3401</f>
        <v>0.19631410256410256</v>
      </c>
      <c r="V3401">
        <f>VLOOKUP(A3401,cluster_membership!$A$1:$B$4001,2,FALSE)</f>
        <v>5</v>
      </c>
    </row>
    <row r="3402" spans="1:22" x14ac:dyDescent="0.2">
      <c r="A3402" s="2">
        <v>3400</v>
      </c>
      <c r="B3402" s="3">
        <v>76021</v>
      </c>
      <c r="C3402" s="2" t="s">
        <v>20496</v>
      </c>
      <c r="D3402" s="2" t="s">
        <v>7832</v>
      </c>
      <c r="E3402" s="2" t="s">
        <v>14</v>
      </c>
      <c r="F3402" s="2" t="s">
        <v>15</v>
      </c>
      <c r="G3402" s="3">
        <v>15000</v>
      </c>
      <c r="H3402" s="6">
        <f>VLOOKUP(F3402,Exchange_rates!$A$1:$B$13,2,FALSE)</f>
        <v>1</v>
      </c>
      <c r="I3402" s="6">
        <f t="shared" si="106"/>
        <v>15000</v>
      </c>
      <c r="J3402" s="3">
        <f t="shared" si="107"/>
        <v>76021</v>
      </c>
      <c r="K3402" s="2" t="s">
        <v>278</v>
      </c>
      <c r="L3402" t="s">
        <v>28180</v>
      </c>
      <c r="M3402" s="2">
        <v>1262</v>
      </c>
      <c r="N3402" s="2" t="s">
        <v>20497</v>
      </c>
      <c r="O3402" s="2" t="s">
        <v>20498</v>
      </c>
      <c r="P3402" s="2" t="s">
        <v>20499</v>
      </c>
      <c r="Q3402" s="2" t="s">
        <v>20500</v>
      </c>
      <c r="R3402">
        <v>6</v>
      </c>
      <c r="S3402" s="9">
        <f>SUM(pledge_tiers!B3402:F3402)/pledge_tiers!CZ3402</f>
        <v>1</v>
      </c>
      <c r="T3402" s="8">
        <f>SUM(pledge_tiers!G3402:K3402)/pledge_tiers!CZ3402</f>
        <v>0</v>
      </c>
      <c r="U3402" s="8">
        <f>SUM(pledge_tiers!L3402:CX3402)/pledge_tiers!CZ3402</f>
        <v>0</v>
      </c>
      <c r="V3402">
        <f>VLOOKUP(A3402,cluster_membership!$A$1:$B$4001,2,FALSE)</f>
        <v>5</v>
      </c>
    </row>
    <row r="3403" spans="1:22" x14ac:dyDescent="0.2">
      <c r="A3403" s="2">
        <v>3401</v>
      </c>
      <c r="B3403" s="3">
        <v>7938</v>
      </c>
      <c r="C3403" s="2" t="s">
        <v>20501</v>
      </c>
      <c r="D3403" s="2" t="s">
        <v>4874</v>
      </c>
      <c r="E3403" s="2" t="s">
        <v>14</v>
      </c>
      <c r="F3403" s="2" t="s">
        <v>15</v>
      </c>
      <c r="G3403" s="3">
        <v>900</v>
      </c>
      <c r="H3403" s="6">
        <f>VLOOKUP(F3403,Exchange_rates!$A$1:$B$13,2,FALSE)</f>
        <v>1</v>
      </c>
      <c r="I3403" s="6">
        <f t="shared" si="106"/>
        <v>900</v>
      </c>
      <c r="J3403" s="3">
        <f t="shared" si="107"/>
        <v>7938</v>
      </c>
      <c r="K3403" s="2" t="s">
        <v>527</v>
      </c>
      <c r="L3403" t="s">
        <v>28180</v>
      </c>
      <c r="M3403" s="2">
        <v>1262</v>
      </c>
      <c r="N3403" s="2" t="s">
        <v>20502</v>
      </c>
      <c r="O3403" s="2" t="s">
        <v>20503</v>
      </c>
      <c r="P3403" s="2" t="s">
        <v>20504</v>
      </c>
      <c r="Q3403" s="2" t="s">
        <v>20505</v>
      </c>
      <c r="R3403">
        <v>1</v>
      </c>
      <c r="S3403" s="9">
        <f>SUM(pledge_tiers!B3403:F3403)/pledge_tiers!CZ3403</f>
        <v>1</v>
      </c>
      <c r="T3403" s="8">
        <f>SUM(pledge_tiers!G3403:K3403)/pledge_tiers!CZ3403</f>
        <v>0</v>
      </c>
      <c r="U3403" s="8">
        <f>SUM(pledge_tiers!L3403:CX3403)/pledge_tiers!CZ3403</f>
        <v>0</v>
      </c>
      <c r="V3403">
        <f>VLOOKUP(A3403,cluster_membership!$A$1:$B$4001,2,FALSE)</f>
        <v>5</v>
      </c>
    </row>
    <row r="3404" spans="1:22" x14ac:dyDescent="0.2">
      <c r="A3404" s="2">
        <v>3402</v>
      </c>
      <c r="B3404" s="3">
        <v>195101</v>
      </c>
      <c r="C3404" s="2" t="s">
        <v>20506</v>
      </c>
      <c r="D3404" s="2" t="s">
        <v>20507</v>
      </c>
      <c r="E3404" s="2" t="s">
        <v>14</v>
      </c>
      <c r="F3404" s="2" t="s">
        <v>15</v>
      </c>
      <c r="G3404" s="3">
        <v>18000</v>
      </c>
      <c r="H3404" s="6">
        <f>VLOOKUP(F3404,Exchange_rates!$A$1:$B$13,2,FALSE)</f>
        <v>1</v>
      </c>
      <c r="I3404" s="6">
        <f t="shared" si="106"/>
        <v>18000</v>
      </c>
      <c r="J3404" s="3">
        <f t="shared" si="107"/>
        <v>195101</v>
      </c>
      <c r="K3404" s="2" t="s">
        <v>20508</v>
      </c>
      <c r="L3404" t="s">
        <v>28180</v>
      </c>
      <c r="M3404" s="2">
        <v>1261</v>
      </c>
      <c r="N3404" s="2" t="s">
        <v>20509</v>
      </c>
      <c r="O3404" s="2" t="s">
        <v>20510</v>
      </c>
      <c r="P3404" s="2" t="s">
        <v>20511</v>
      </c>
      <c r="Q3404" s="2" t="s">
        <v>20512</v>
      </c>
      <c r="R3404">
        <v>25</v>
      </c>
      <c r="S3404" s="9">
        <f>SUM(pledge_tiers!B3404:F3404)/pledge_tiers!CZ3404</f>
        <v>0.36669335468374697</v>
      </c>
      <c r="T3404" s="8">
        <f>SUM(pledge_tiers!G3404:K3404)/pledge_tiers!CZ3404</f>
        <v>0.3066453162530024</v>
      </c>
      <c r="U3404" s="8">
        <f>SUM(pledge_tiers!L3404:CX3404)/pledge_tiers!CZ3404</f>
        <v>0.32666132906325063</v>
      </c>
      <c r="V3404">
        <f>VLOOKUP(A3404,cluster_membership!$A$1:$B$4001,2,FALSE)</f>
        <v>5</v>
      </c>
    </row>
    <row r="3405" spans="1:22" x14ac:dyDescent="0.2">
      <c r="A3405" s="2">
        <v>3403</v>
      </c>
      <c r="B3405" s="3">
        <v>47273</v>
      </c>
      <c r="C3405" s="2" t="s">
        <v>20513</v>
      </c>
      <c r="D3405" s="2" t="s">
        <v>20514</v>
      </c>
      <c r="E3405" s="2" t="s">
        <v>3037</v>
      </c>
      <c r="F3405" s="2" t="s">
        <v>15</v>
      </c>
      <c r="G3405" s="3">
        <v>20000</v>
      </c>
      <c r="H3405" s="6">
        <f>VLOOKUP(F3405,Exchange_rates!$A$1:$B$13,2,FALSE)</f>
        <v>1</v>
      </c>
      <c r="I3405" s="6">
        <f t="shared" si="106"/>
        <v>20000</v>
      </c>
      <c r="J3405" s="3">
        <f t="shared" si="107"/>
        <v>47273</v>
      </c>
      <c r="K3405" s="2" t="s">
        <v>2918</v>
      </c>
      <c r="L3405" t="s">
        <v>28180</v>
      </c>
      <c r="M3405" s="2">
        <v>1261</v>
      </c>
      <c r="N3405" s="2" t="s">
        <v>20515</v>
      </c>
      <c r="O3405" s="2" t="s">
        <v>20516</v>
      </c>
      <c r="P3405" s="2" t="s">
        <v>20517</v>
      </c>
      <c r="Q3405" s="2" t="s">
        <v>20518</v>
      </c>
      <c r="R3405">
        <v>24</v>
      </c>
      <c r="S3405" s="9">
        <f>SUM(pledge_tiers!B3405:F3405)/pledge_tiers!CZ3405</f>
        <v>0.72859450726979003</v>
      </c>
      <c r="T3405" s="8">
        <f>SUM(pledge_tiers!G3405:K3405)/pledge_tiers!CZ3405</f>
        <v>0.2245557350565428</v>
      </c>
      <c r="U3405" s="8">
        <f>SUM(pledge_tiers!L3405:CX3405)/pledge_tiers!CZ3405</f>
        <v>4.6849757673667204E-2</v>
      </c>
      <c r="V3405">
        <f>VLOOKUP(A3405,cluster_membership!$A$1:$B$4001,2,FALSE)</f>
        <v>5</v>
      </c>
    </row>
    <row r="3406" spans="1:22" x14ac:dyDescent="0.2">
      <c r="A3406" s="2">
        <v>3404</v>
      </c>
      <c r="B3406" s="3">
        <v>50832</v>
      </c>
      <c r="C3406" s="2" t="s">
        <v>20519</v>
      </c>
      <c r="D3406" s="2" t="s">
        <v>9572</v>
      </c>
      <c r="E3406" s="2" t="s">
        <v>46</v>
      </c>
      <c r="F3406" s="2" t="s">
        <v>15</v>
      </c>
      <c r="G3406" s="3">
        <v>20000</v>
      </c>
      <c r="H3406" s="6">
        <f>VLOOKUP(F3406,Exchange_rates!$A$1:$B$13,2,FALSE)</f>
        <v>1</v>
      </c>
      <c r="I3406" s="6">
        <f t="shared" si="106"/>
        <v>20000</v>
      </c>
      <c r="J3406" s="3">
        <f t="shared" si="107"/>
        <v>50832</v>
      </c>
      <c r="K3406" s="2" t="s">
        <v>20520</v>
      </c>
      <c r="L3406" t="s">
        <v>28180</v>
      </c>
      <c r="M3406" s="2">
        <v>1260</v>
      </c>
      <c r="N3406" s="2" t="s">
        <v>20521</v>
      </c>
      <c r="O3406" s="2" t="s">
        <v>20522</v>
      </c>
      <c r="P3406" s="2" t="s">
        <v>20523</v>
      </c>
      <c r="Q3406" s="2" t="s">
        <v>20524</v>
      </c>
      <c r="R3406">
        <v>23</v>
      </c>
      <c r="S3406" s="9">
        <f>SUM(pledge_tiers!B3406:F3406)/pledge_tiers!CZ3406</f>
        <v>0.63817891373801916</v>
      </c>
      <c r="T3406" s="8">
        <f>SUM(pledge_tiers!G3406:K3406)/pledge_tiers!CZ3406</f>
        <v>0.30670926517571884</v>
      </c>
      <c r="U3406" s="8">
        <f>SUM(pledge_tiers!L3406:CX3406)/pledge_tiers!CZ3406</f>
        <v>5.5111821086261982E-2</v>
      </c>
      <c r="V3406">
        <f>VLOOKUP(A3406,cluster_membership!$A$1:$B$4001,2,FALSE)</f>
        <v>5</v>
      </c>
    </row>
    <row r="3407" spans="1:22" x14ac:dyDescent="0.2">
      <c r="A3407" s="2">
        <v>3405</v>
      </c>
      <c r="B3407" s="3">
        <v>14307</v>
      </c>
      <c r="C3407" s="2" t="s">
        <v>20525</v>
      </c>
      <c r="D3407" s="2" t="s">
        <v>20526</v>
      </c>
      <c r="E3407" s="2" t="s">
        <v>189</v>
      </c>
      <c r="F3407" s="2" t="s">
        <v>15</v>
      </c>
      <c r="G3407" s="3">
        <v>1500</v>
      </c>
      <c r="H3407" s="6">
        <f>VLOOKUP(F3407,Exchange_rates!$A$1:$B$13,2,FALSE)</f>
        <v>1</v>
      </c>
      <c r="I3407" s="6">
        <f t="shared" si="106"/>
        <v>1500</v>
      </c>
      <c r="J3407" s="3">
        <f t="shared" si="107"/>
        <v>14307</v>
      </c>
      <c r="K3407" s="2" t="s">
        <v>3050</v>
      </c>
      <c r="L3407" t="s">
        <v>28180</v>
      </c>
      <c r="M3407" s="2">
        <v>1260</v>
      </c>
      <c r="N3407" s="2" t="s">
        <v>20527</v>
      </c>
      <c r="O3407" s="2" t="s">
        <v>20528</v>
      </c>
      <c r="P3407" s="2" t="s">
        <v>20529</v>
      </c>
      <c r="Q3407" s="2" t="s">
        <v>20530</v>
      </c>
      <c r="R3407">
        <v>10</v>
      </c>
      <c r="S3407" s="9">
        <f>SUM(pledge_tiers!B3407:F3407)/pledge_tiers!CZ3407</f>
        <v>0.65369340746624305</v>
      </c>
      <c r="T3407" s="8">
        <f>SUM(pledge_tiers!G3407:K3407)/pledge_tiers!CZ3407</f>
        <v>0.34630659253375695</v>
      </c>
      <c r="U3407" s="8">
        <f>SUM(pledge_tiers!L3407:CX3407)/pledge_tiers!CZ3407</f>
        <v>0</v>
      </c>
      <c r="V3407">
        <f>VLOOKUP(A3407,cluster_membership!$A$1:$B$4001,2,FALSE)</f>
        <v>5</v>
      </c>
    </row>
    <row r="3408" spans="1:22" x14ac:dyDescent="0.2">
      <c r="A3408" s="2">
        <v>3406</v>
      </c>
      <c r="B3408" s="3">
        <v>177277</v>
      </c>
      <c r="C3408" s="2" t="s">
        <v>20531</v>
      </c>
      <c r="D3408" s="2" t="s">
        <v>1504</v>
      </c>
      <c r="E3408" s="2" t="s">
        <v>470</v>
      </c>
      <c r="F3408" s="2" t="s">
        <v>75</v>
      </c>
      <c r="G3408" s="3">
        <v>100000</v>
      </c>
      <c r="H3408" s="6">
        <f>VLOOKUP(F3408,Exchange_rates!$A$1:$B$13,2,FALSE)</f>
        <v>1.24</v>
      </c>
      <c r="I3408" s="6">
        <f t="shared" si="106"/>
        <v>124000</v>
      </c>
      <c r="J3408" s="3">
        <f t="shared" si="107"/>
        <v>219823.48</v>
      </c>
      <c r="K3408" s="2" t="s">
        <v>1685</v>
      </c>
      <c r="L3408" t="s">
        <v>28181</v>
      </c>
      <c r="M3408" s="2">
        <v>1260</v>
      </c>
      <c r="N3408" s="2" t="s">
        <v>20532</v>
      </c>
      <c r="O3408" s="2" t="s">
        <v>20533</v>
      </c>
      <c r="P3408" s="2" t="s">
        <v>20534</v>
      </c>
      <c r="Q3408" s="2" t="s">
        <v>20535</v>
      </c>
      <c r="R3408">
        <v>51</v>
      </c>
      <c r="S3408" s="9">
        <f>SUM(pledge_tiers!B3408:F3408)/pledge_tiers!CZ3408</f>
        <v>0.68044515103338632</v>
      </c>
      <c r="T3408" s="8">
        <f>SUM(pledge_tiers!G3408:K3408)/pledge_tiers!CZ3408</f>
        <v>5.1669316375198726E-2</v>
      </c>
      <c r="U3408" s="8">
        <f>SUM(pledge_tiers!L3408:CX3408)/pledge_tiers!CZ3408</f>
        <v>0.26788553259141495</v>
      </c>
      <c r="V3408">
        <f>VLOOKUP(A3408,cluster_membership!$A$1:$B$4001,2,FALSE)</f>
        <v>5</v>
      </c>
    </row>
    <row r="3409" spans="1:22" x14ac:dyDescent="0.2">
      <c r="A3409" s="2">
        <v>3407</v>
      </c>
      <c r="B3409" s="3">
        <v>43664</v>
      </c>
      <c r="C3409" s="2" t="s">
        <v>20536</v>
      </c>
      <c r="D3409" s="2" t="s">
        <v>2113</v>
      </c>
      <c r="E3409" s="2" t="s">
        <v>14</v>
      </c>
      <c r="F3409" s="2" t="s">
        <v>15</v>
      </c>
      <c r="G3409" s="3">
        <v>15000</v>
      </c>
      <c r="H3409" s="6">
        <f>VLOOKUP(F3409,Exchange_rates!$A$1:$B$13,2,FALSE)</f>
        <v>1</v>
      </c>
      <c r="I3409" s="6">
        <f t="shared" si="106"/>
        <v>15000</v>
      </c>
      <c r="J3409" s="3">
        <f t="shared" si="107"/>
        <v>43664</v>
      </c>
      <c r="K3409" s="2" t="s">
        <v>2114</v>
      </c>
      <c r="L3409" t="s">
        <v>28180</v>
      </c>
      <c r="M3409" s="2">
        <v>1260</v>
      </c>
      <c r="N3409" s="2" t="s">
        <v>20537</v>
      </c>
      <c r="O3409" s="2" t="s">
        <v>20538</v>
      </c>
      <c r="P3409" s="2" t="s">
        <v>20539</v>
      </c>
      <c r="Q3409" s="2" t="s">
        <v>20540</v>
      </c>
      <c r="R3409">
        <v>7</v>
      </c>
      <c r="S3409" s="9">
        <f>SUM(pledge_tiers!B3409:F3409)/pledge_tiers!CZ3409</f>
        <v>0.61724415793714749</v>
      </c>
      <c r="T3409" s="8">
        <f>SUM(pledge_tiers!G3409:K3409)/pledge_tiers!CZ3409</f>
        <v>0.38275584206285251</v>
      </c>
      <c r="U3409" s="8">
        <f>SUM(pledge_tiers!L3409:CX3409)/pledge_tiers!CZ3409</f>
        <v>0</v>
      </c>
      <c r="V3409">
        <f>VLOOKUP(A3409,cluster_membership!$A$1:$B$4001,2,FALSE)</f>
        <v>5</v>
      </c>
    </row>
    <row r="3410" spans="1:22" x14ac:dyDescent="0.2">
      <c r="A3410" s="2">
        <v>3408</v>
      </c>
      <c r="B3410" s="3">
        <v>19546</v>
      </c>
      <c r="C3410" s="2" t="s">
        <v>20541</v>
      </c>
      <c r="D3410" s="2" t="s">
        <v>20542</v>
      </c>
      <c r="E3410" s="2" t="s">
        <v>1330</v>
      </c>
      <c r="F3410" s="2" t="s">
        <v>15</v>
      </c>
      <c r="G3410" s="3">
        <v>7000</v>
      </c>
      <c r="H3410" s="6">
        <f>VLOOKUP(F3410,Exchange_rates!$A$1:$B$13,2,FALSE)</f>
        <v>1</v>
      </c>
      <c r="I3410" s="6">
        <f t="shared" si="106"/>
        <v>7000</v>
      </c>
      <c r="J3410" s="3">
        <f t="shared" si="107"/>
        <v>19546</v>
      </c>
      <c r="K3410" s="2" t="s">
        <v>20543</v>
      </c>
      <c r="L3410" t="s">
        <v>28180</v>
      </c>
      <c r="M3410" s="2">
        <v>1260</v>
      </c>
      <c r="N3410" s="2" t="s">
        <v>20544</v>
      </c>
      <c r="O3410" s="2" t="s">
        <v>20545</v>
      </c>
      <c r="P3410" s="2" t="s">
        <v>20546</v>
      </c>
      <c r="Q3410" s="2" t="s">
        <v>20547</v>
      </c>
      <c r="R3410">
        <v>10</v>
      </c>
      <c r="S3410" s="9">
        <f>SUM(pledge_tiers!B3410:F3410)/pledge_tiers!CZ3410</f>
        <v>0.8829617834394905</v>
      </c>
      <c r="T3410" s="8">
        <f>SUM(pledge_tiers!G3410:K3410)/pledge_tiers!CZ3410</f>
        <v>0.11703821656050956</v>
      </c>
      <c r="U3410" s="8">
        <f>SUM(pledge_tiers!L3410:CX3410)/pledge_tiers!CZ3410</f>
        <v>0</v>
      </c>
      <c r="V3410">
        <f>VLOOKUP(A3410,cluster_membership!$A$1:$B$4001,2,FALSE)</f>
        <v>5</v>
      </c>
    </row>
    <row r="3411" spans="1:22" x14ac:dyDescent="0.2">
      <c r="A3411" s="2">
        <v>3409</v>
      </c>
      <c r="B3411" s="3">
        <v>74784</v>
      </c>
      <c r="C3411" s="2" t="s">
        <v>20548</v>
      </c>
      <c r="D3411" s="2" t="s">
        <v>20549</v>
      </c>
      <c r="E3411" s="2" t="s">
        <v>14</v>
      </c>
      <c r="F3411" s="2" t="s">
        <v>15</v>
      </c>
      <c r="G3411" s="3">
        <v>25000</v>
      </c>
      <c r="H3411" s="6">
        <f>VLOOKUP(F3411,Exchange_rates!$A$1:$B$13,2,FALSE)</f>
        <v>1</v>
      </c>
      <c r="I3411" s="6">
        <f t="shared" si="106"/>
        <v>25000</v>
      </c>
      <c r="J3411" s="3">
        <f t="shared" si="107"/>
        <v>74784</v>
      </c>
      <c r="K3411" s="2" t="s">
        <v>20550</v>
      </c>
      <c r="L3411" t="s">
        <v>28221</v>
      </c>
      <c r="M3411" s="2">
        <v>1260</v>
      </c>
      <c r="N3411" s="2" t="s">
        <v>20551</v>
      </c>
      <c r="O3411" s="2" t="s">
        <v>20552</v>
      </c>
      <c r="P3411" s="2" t="s">
        <v>20553</v>
      </c>
      <c r="Q3411" s="2" t="s">
        <v>20554</v>
      </c>
      <c r="R3411">
        <v>2</v>
      </c>
      <c r="S3411" s="9">
        <f>SUM(pledge_tiers!B3411:F3411)/pledge_tiers!CZ3411</f>
        <v>1</v>
      </c>
      <c r="T3411" s="8">
        <f>SUM(pledge_tiers!G3411:K3411)/pledge_tiers!CZ3411</f>
        <v>0</v>
      </c>
      <c r="U3411" s="8">
        <f>SUM(pledge_tiers!L3411:CX3411)/pledge_tiers!CZ3411</f>
        <v>0</v>
      </c>
      <c r="V3411">
        <f>VLOOKUP(A3411,cluster_membership!$A$1:$B$4001,2,FALSE)</f>
        <v>5</v>
      </c>
    </row>
    <row r="3412" spans="1:22" x14ac:dyDescent="0.2">
      <c r="A3412" s="2">
        <v>3410</v>
      </c>
      <c r="B3412" s="3">
        <v>20112</v>
      </c>
      <c r="C3412" s="2" t="s">
        <v>20555</v>
      </c>
      <c r="D3412" s="2" t="s">
        <v>20556</v>
      </c>
      <c r="E3412" s="2" t="s">
        <v>2062</v>
      </c>
      <c r="F3412" s="2" t="s">
        <v>15</v>
      </c>
      <c r="G3412" s="3">
        <v>3500</v>
      </c>
      <c r="H3412" s="6">
        <f>VLOOKUP(F3412,Exchange_rates!$A$1:$B$13,2,FALSE)</f>
        <v>1</v>
      </c>
      <c r="I3412" s="6">
        <f t="shared" si="106"/>
        <v>3500</v>
      </c>
      <c r="J3412" s="3">
        <f t="shared" si="107"/>
        <v>20112</v>
      </c>
      <c r="K3412" s="2" t="s">
        <v>20557</v>
      </c>
      <c r="L3412" t="s">
        <v>28180</v>
      </c>
      <c r="M3412" s="2">
        <v>1259</v>
      </c>
      <c r="N3412" s="2" t="s">
        <v>20558</v>
      </c>
      <c r="O3412" s="2" t="s">
        <v>20559</v>
      </c>
      <c r="P3412" s="2" t="s">
        <v>20560</v>
      </c>
      <c r="Q3412" s="2" t="s">
        <v>20561</v>
      </c>
      <c r="R3412">
        <v>11</v>
      </c>
      <c r="S3412" s="9">
        <f>SUM(pledge_tiers!B3412:F3412)/pledge_tiers!CZ3412</f>
        <v>0.99442231075697207</v>
      </c>
      <c r="T3412" s="8">
        <f>SUM(pledge_tiers!G3412:K3412)/pledge_tiers!CZ3412</f>
        <v>5.5776892430278889E-3</v>
      </c>
      <c r="U3412" s="8">
        <f>SUM(pledge_tiers!L3412:CX3412)/pledge_tiers!CZ3412</f>
        <v>0</v>
      </c>
      <c r="V3412">
        <f>VLOOKUP(A3412,cluster_membership!$A$1:$B$4001,2,FALSE)</f>
        <v>5</v>
      </c>
    </row>
    <row r="3413" spans="1:22" x14ac:dyDescent="0.2">
      <c r="A3413" s="2">
        <v>3411</v>
      </c>
      <c r="B3413" s="3">
        <v>351857</v>
      </c>
      <c r="C3413" s="2" t="s">
        <v>20562</v>
      </c>
      <c r="D3413" s="2" t="s">
        <v>20563</v>
      </c>
      <c r="E3413" s="2" t="s">
        <v>1330</v>
      </c>
      <c r="F3413" s="2" t="s">
        <v>2288</v>
      </c>
      <c r="G3413" s="3">
        <v>60000</v>
      </c>
      <c r="H3413" s="6">
        <f>VLOOKUP(F3413,Exchange_rates!$A$1:$B$13,2,FALSE)</f>
        <v>0.11</v>
      </c>
      <c r="I3413" s="6">
        <f t="shared" si="106"/>
        <v>6600</v>
      </c>
      <c r="J3413" s="3">
        <f t="shared" si="107"/>
        <v>38704.269999999997</v>
      </c>
      <c r="K3413" s="2" t="s">
        <v>20564</v>
      </c>
      <c r="L3413" t="s">
        <v>28189</v>
      </c>
      <c r="M3413" s="2">
        <v>1259</v>
      </c>
      <c r="N3413" s="2" t="s">
        <v>20565</v>
      </c>
      <c r="O3413" s="2" t="s">
        <v>20566</v>
      </c>
      <c r="P3413" s="2" t="s">
        <v>20567</v>
      </c>
      <c r="Q3413" s="2" t="s">
        <v>20568</v>
      </c>
      <c r="R3413">
        <v>8</v>
      </c>
      <c r="S3413" s="9">
        <f>SUM(pledge_tiers!B3413:F3413)/pledge_tiers!CZ3413</f>
        <v>0.65207006369426757</v>
      </c>
      <c r="T3413" s="8">
        <f>SUM(pledge_tiers!G3413:K3413)/pledge_tiers!CZ3413</f>
        <v>0.34792993630573249</v>
      </c>
      <c r="U3413" s="8">
        <f>SUM(pledge_tiers!L3413:CX3413)/pledge_tiers!CZ3413</f>
        <v>0</v>
      </c>
      <c r="V3413">
        <f>VLOOKUP(A3413,cluster_membership!$A$1:$B$4001,2,FALSE)</f>
        <v>5</v>
      </c>
    </row>
    <row r="3414" spans="1:22" x14ac:dyDescent="0.2">
      <c r="A3414" s="2">
        <v>3412</v>
      </c>
      <c r="B3414" s="3">
        <v>61706</v>
      </c>
      <c r="C3414" s="2" t="s">
        <v>20569</v>
      </c>
      <c r="D3414" s="2" t="s">
        <v>20570</v>
      </c>
      <c r="E3414" s="2" t="s">
        <v>1699</v>
      </c>
      <c r="F3414" s="2" t="s">
        <v>15</v>
      </c>
      <c r="G3414" s="3">
        <v>37000</v>
      </c>
      <c r="H3414" s="6">
        <f>VLOOKUP(F3414,Exchange_rates!$A$1:$B$13,2,FALSE)</f>
        <v>1</v>
      </c>
      <c r="I3414" s="6">
        <f t="shared" si="106"/>
        <v>37000</v>
      </c>
      <c r="J3414" s="3">
        <f t="shared" si="107"/>
        <v>61706</v>
      </c>
      <c r="K3414" s="2" t="s">
        <v>47</v>
      </c>
      <c r="L3414" t="s">
        <v>28180</v>
      </c>
      <c r="M3414" s="2">
        <v>1258</v>
      </c>
      <c r="N3414" s="2" t="s">
        <v>20571</v>
      </c>
      <c r="O3414" s="2" t="s">
        <v>20572</v>
      </c>
      <c r="P3414" s="2" t="s">
        <v>20573</v>
      </c>
      <c r="Q3414" s="2" t="s">
        <v>20574</v>
      </c>
      <c r="R3414">
        <v>15</v>
      </c>
      <c r="S3414" s="9">
        <f>SUM(pledge_tiers!B3414:F3414)/pledge_tiers!CZ3414</f>
        <v>0.94088259783513739</v>
      </c>
      <c r="T3414" s="8">
        <f>SUM(pledge_tiers!G3414:K3414)/pledge_tiers!CZ3414</f>
        <v>5.661948376353039E-2</v>
      </c>
      <c r="U3414" s="8">
        <f>SUM(pledge_tiers!L3414:CX3414)/pledge_tiers!CZ3414</f>
        <v>2.4979184013322231E-3</v>
      </c>
      <c r="V3414">
        <f>VLOOKUP(A3414,cluster_membership!$A$1:$B$4001,2,FALSE)</f>
        <v>5</v>
      </c>
    </row>
    <row r="3415" spans="1:22" x14ac:dyDescent="0.2">
      <c r="A3415" s="2">
        <v>3413</v>
      </c>
      <c r="B3415" s="3">
        <v>20709</v>
      </c>
      <c r="C3415" s="2" t="s">
        <v>20575</v>
      </c>
      <c r="D3415" s="2" t="s">
        <v>20576</v>
      </c>
      <c r="E3415" s="2" t="s">
        <v>46</v>
      </c>
      <c r="F3415" s="2" t="s">
        <v>15</v>
      </c>
      <c r="G3415" s="3">
        <v>10200</v>
      </c>
      <c r="H3415" s="6">
        <f>VLOOKUP(F3415,Exchange_rates!$A$1:$B$13,2,FALSE)</f>
        <v>1</v>
      </c>
      <c r="I3415" s="6">
        <f t="shared" si="106"/>
        <v>10200</v>
      </c>
      <c r="J3415" s="3">
        <f t="shared" si="107"/>
        <v>20709</v>
      </c>
      <c r="K3415" s="2" t="s">
        <v>1044</v>
      </c>
      <c r="L3415" t="s">
        <v>28180</v>
      </c>
      <c r="M3415" s="2">
        <v>1258</v>
      </c>
      <c r="N3415" s="2" t="s">
        <v>20577</v>
      </c>
      <c r="O3415" s="2" t="s">
        <v>20578</v>
      </c>
      <c r="P3415" s="2" t="s">
        <v>20579</v>
      </c>
      <c r="Q3415" s="2" t="s">
        <v>20580</v>
      </c>
      <c r="R3415">
        <v>5</v>
      </c>
      <c r="S3415" s="9">
        <f>SUM(pledge_tiers!B3415:F3415)/pledge_tiers!CZ3415</f>
        <v>1</v>
      </c>
      <c r="T3415" s="8">
        <f>SUM(pledge_tiers!G3415:K3415)/pledge_tiers!CZ3415</f>
        <v>0</v>
      </c>
      <c r="U3415" s="8">
        <f>SUM(pledge_tiers!L3415:CX3415)/pledge_tiers!CZ3415</f>
        <v>0</v>
      </c>
      <c r="V3415">
        <f>VLOOKUP(A3415,cluster_membership!$A$1:$B$4001,2,FALSE)</f>
        <v>5</v>
      </c>
    </row>
    <row r="3416" spans="1:22" x14ac:dyDescent="0.2">
      <c r="A3416" s="2">
        <v>3414</v>
      </c>
      <c r="B3416" s="3">
        <v>28086</v>
      </c>
      <c r="C3416" s="2" t="s">
        <v>20581</v>
      </c>
      <c r="D3416" s="2" t="s">
        <v>20582</v>
      </c>
      <c r="E3416" s="2" t="s">
        <v>46</v>
      </c>
      <c r="F3416" s="2" t="s">
        <v>15</v>
      </c>
      <c r="G3416" s="3">
        <v>12000</v>
      </c>
      <c r="H3416" s="6">
        <f>VLOOKUP(F3416,Exchange_rates!$A$1:$B$13,2,FALSE)</f>
        <v>1</v>
      </c>
      <c r="I3416" s="6">
        <f t="shared" si="106"/>
        <v>12000</v>
      </c>
      <c r="J3416" s="3">
        <f t="shared" si="107"/>
        <v>28086</v>
      </c>
      <c r="K3416" s="2" t="s">
        <v>20583</v>
      </c>
      <c r="L3416" t="s">
        <v>28183</v>
      </c>
      <c r="M3416" s="2">
        <v>1258</v>
      </c>
      <c r="N3416" s="2" t="s">
        <v>20584</v>
      </c>
      <c r="O3416" s="2" t="s">
        <v>20585</v>
      </c>
      <c r="P3416" s="2" t="s">
        <v>20586</v>
      </c>
      <c r="Q3416" s="2" t="s">
        <v>20587</v>
      </c>
      <c r="R3416">
        <v>9</v>
      </c>
      <c r="S3416" s="9">
        <f>SUM(pledge_tiers!B3416:F3416)/pledge_tiers!CZ3416</f>
        <v>0.9670947030497592</v>
      </c>
      <c r="T3416" s="8">
        <f>SUM(pledge_tiers!G3416:K3416)/pledge_tiers!CZ3416</f>
        <v>3.2905296950240769E-2</v>
      </c>
      <c r="U3416" s="8">
        <f>SUM(pledge_tiers!L3416:CX3416)/pledge_tiers!CZ3416</f>
        <v>0</v>
      </c>
      <c r="V3416">
        <f>VLOOKUP(A3416,cluster_membership!$A$1:$B$4001,2,FALSE)</f>
        <v>5</v>
      </c>
    </row>
    <row r="3417" spans="1:22" x14ac:dyDescent="0.2">
      <c r="A3417" s="2">
        <v>3415</v>
      </c>
      <c r="B3417" s="3">
        <v>53509</v>
      </c>
      <c r="C3417" s="2" t="s">
        <v>20588</v>
      </c>
      <c r="D3417" s="2" t="s">
        <v>8598</v>
      </c>
      <c r="E3417" s="2" t="s">
        <v>23</v>
      </c>
      <c r="F3417" s="2" t="s">
        <v>15</v>
      </c>
      <c r="G3417" s="3">
        <v>10000</v>
      </c>
      <c r="H3417" s="6">
        <f>VLOOKUP(F3417,Exchange_rates!$A$1:$B$13,2,FALSE)</f>
        <v>1</v>
      </c>
      <c r="I3417" s="6">
        <f t="shared" si="106"/>
        <v>10000</v>
      </c>
      <c r="J3417" s="3">
        <f t="shared" si="107"/>
        <v>53509</v>
      </c>
      <c r="K3417" s="2" t="s">
        <v>16</v>
      </c>
      <c r="L3417" t="s">
        <v>28180</v>
      </c>
      <c r="M3417" s="2">
        <v>1258</v>
      </c>
      <c r="N3417" s="2" t="s">
        <v>20589</v>
      </c>
      <c r="O3417" s="2" t="s">
        <v>20590</v>
      </c>
      <c r="P3417" s="2" t="s">
        <v>20591</v>
      </c>
      <c r="Q3417" s="2" t="s">
        <v>20592</v>
      </c>
      <c r="R3417">
        <v>9</v>
      </c>
      <c r="S3417" s="9">
        <f>SUM(pledge_tiers!B3417:F3417)/pledge_tiers!CZ3417</f>
        <v>0.76357827476038342</v>
      </c>
      <c r="T3417" s="8">
        <f>SUM(pledge_tiers!G3417:K3417)/pledge_tiers!CZ3417</f>
        <v>0.2364217252396166</v>
      </c>
      <c r="U3417" s="8">
        <f>SUM(pledge_tiers!L3417:CX3417)/pledge_tiers!CZ3417</f>
        <v>0</v>
      </c>
      <c r="V3417">
        <f>VLOOKUP(A3417,cluster_membership!$A$1:$B$4001,2,FALSE)</f>
        <v>5</v>
      </c>
    </row>
    <row r="3418" spans="1:22" x14ac:dyDescent="0.2">
      <c r="A3418" s="2">
        <v>3416</v>
      </c>
      <c r="B3418" s="3">
        <v>60338</v>
      </c>
      <c r="C3418" s="2" t="s">
        <v>20593</v>
      </c>
      <c r="D3418" s="2" t="s">
        <v>20594</v>
      </c>
      <c r="E3418" s="2" t="s">
        <v>23</v>
      </c>
      <c r="F3418" s="2" t="s">
        <v>15</v>
      </c>
      <c r="G3418" s="3">
        <v>5000</v>
      </c>
      <c r="H3418" s="6">
        <f>VLOOKUP(F3418,Exchange_rates!$A$1:$B$13,2,FALSE)</f>
        <v>1</v>
      </c>
      <c r="I3418" s="6">
        <f t="shared" si="106"/>
        <v>5000</v>
      </c>
      <c r="J3418" s="3">
        <f t="shared" si="107"/>
        <v>60338</v>
      </c>
      <c r="K3418" s="2" t="s">
        <v>338</v>
      </c>
      <c r="L3418" t="s">
        <v>28180</v>
      </c>
      <c r="M3418" s="2">
        <v>1257</v>
      </c>
      <c r="N3418" s="2" t="s">
        <v>20595</v>
      </c>
      <c r="O3418" s="2" t="s">
        <v>20596</v>
      </c>
      <c r="P3418" s="2" t="s">
        <v>20597</v>
      </c>
      <c r="Q3418" s="2" t="s">
        <v>20598</v>
      </c>
      <c r="R3418">
        <v>4</v>
      </c>
      <c r="S3418" s="9">
        <f>SUM(pledge_tiers!B3418:F3418)/pledge_tiers!CZ3418</f>
        <v>1</v>
      </c>
      <c r="T3418" s="8">
        <f>SUM(pledge_tiers!G3418:K3418)/pledge_tiers!CZ3418</f>
        <v>0</v>
      </c>
      <c r="U3418" s="8">
        <f>SUM(pledge_tiers!L3418:CX3418)/pledge_tiers!CZ3418</f>
        <v>0</v>
      </c>
      <c r="V3418">
        <f>VLOOKUP(A3418,cluster_membership!$A$1:$B$4001,2,FALSE)</f>
        <v>5</v>
      </c>
    </row>
    <row r="3419" spans="1:22" x14ac:dyDescent="0.2">
      <c r="A3419" s="2">
        <v>3417</v>
      </c>
      <c r="B3419" s="3">
        <v>54676</v>
      </c>
      <c r="C3419" s="2" t="s">
        <v>20599</v>
      </c>
      <c r="D3419" s="2" t="s">
        <v>20600</v>
      </c>
      <c r="E3419" s="2" t="s">
        <v>46</v>
      </c>
      <c r="F3419" s="2" t="s">
        <v>413</v>
      </c>
      <c r="G3419" s="3">
        <v>15000</v>
      </c>
      <c r="H3419" s="6">
        <f>VLOOKUP(F3419,Exchange_rates!$A$1:$B$13,2,FALSE)</f>
        <v>0.77</v>
      </c>
      <c r="I3419" s="6">
        <f t="shared" si="106"/>
        <v>11550</v>
      </c>
      <c r="J3419" s="3">
        <f t="shared" si="107"/>
        <v>42100.520000000004</v>
      </c>
      <c r="K3419" s="2" t="s">
        <v>414</v>
      </c>
      <c r="L3419" t="s">
        <v>28187</v>
      </c>
      <c r="M3419" s="2">
        <v>1257</v>
      </c>
      <c r="N3419" s="2" t="s">
        <v>20601</v>
      </c>
      <c r="O3419" s="2" t="s">
        <v>20602</v>
      </c>
      <c r="P3419" s="2" t="s">
        <v>20603</v>
      </c>
      <c r="Q3419" s="2" t="s">
        <v>20604</v>
      </c>
      <c r="R3419">
        <v>15</v>
      </c>
      <c r="S3419" s="9">
        <f>SUM(pledge_tiers!B3419:F3419)/pledge_tiers!CZ3419</f>
        <v>0.56093623890234057</v>
      </c>
      <c r="T3419" s="8">
        <f>SUM(pledge_tiers!G3419:K3419)/pledge_tiers!CZ3419</f>
        <v>0.43341404358353514</v>
      </c>
      <c r="U3419" s="8">
        <f>SUM(pledge_tiers!L3419:CX3419)/pledge_tiers!CZ3419</f>
        <v>5.6497175141242938E-3</v>
      </c>
      <c r="V3419">
        <f>VLOOKUP(A3419,cluster_membership!$A$1:$B$4001,2,FALSE)</f>
        <v>5</v>
      </c>
    </row>
    <row r="3420" spans="1:22" x14ac:dyDescent="0.2">
      <c r="A3420" s="2">
        <v>3418</v>
      </c>
      <c r="B3420" s="3">
        <v>117186</v>
      </c>
      <c r="C3420" s="2" t="s">
        <v>20605</v>
      </c>
      <c r="D3420" s="2" t="s">
        <v>20606</v>
      </c>
      <c r="E3420" s="2" t="s">
        <v>559</v>
      </c>
      <c r="F3420" s="2" t="s">
        <v>15</v>
      </c>
      <c r="G3420" s="3">
        <v>100000</v>
      </c>
      <c r="H3420" s="6">
        <f>VLOOKUP(F3420,Exchange_rates!$A$1:$B$13,2,FALSE)</f>
        <v>1</v>
      </c>
      <c r="I3420" s="6">
        <f t="shared" si="106"/>
        <v>100000</v>
      </c>
      <c r="J3420" s="3">
        <f t="shared" si="107"/>
        <v>117186</v>
      </c>
      <c r="K3420" s="2" t="s">
        <v>1237</v>
      </c>
      <c r="L3420" t="s">
        <v>28180</v>
      </c>
      <c r="M3420" s="2">
        <v>1257</v>
      </c>
      <c r="N3420" s="2" t="s">
        <v>20607</v>
      </c>
      <c r="O3420" s="2" t="s">
        <v>20608</v>
      </c>
      <c r="P3420" s="2" t="s">
        <v>20609</v>
      </c>
      <c r="Q3420" s="2" t="s">
        <v>20610</v>
      </c>
      <c r="R3420">
        <v>51</v>
      </c>
      <c r="S3420" s="9">
        <f>SUM(pledge_tiers!B3420:F3420)/pledge_tiers!CZ3420</f>
        <v>0.12458745874587458</v>
      </c>
      <c r="T3420" s="8">
        <f>SUM(pledge_tiers!G3420:K3420)/pledge_tiers!CZ3420</f>
        <v>0.43151815181518149</v>
      </c>
      <c r="U3420" s="8">
        <f>SUM(pledge_tiers!L3420:CX3420)/pledge_tiers!CZ3420</f>
        <v>0.44389438943894388</v>
      </c>
      <c r="V3420">
        <f>VLOOKUP(A3420,cluster_membership!$A$1:$B$4001,2,FALSE)</f>
        <v>5</v>
      </c>
    </row>
    <row r="3421" spans="1:22" x14ac:dyDescent="0.2">
      <c r="A3421" s="2">
        <v>3419</v>
      </c>
      <c r="B3421" s="3">
        <v>59644</v>
      </c>
      <c r="C3421" s="2" t="s">
        <v>20611</v>
      </c>
      <c r="D3421" s="2" t="s">
        <v>20612</v>
      </c>
      <c r="E3421" s="2" t="s">
        <v>46</v>
      </c>
      <c r="F3421" s="2" t="s">
        <v>15</v>
      </c>
      <c r="G3421" s="3">
        <v>50000</v>
      </c>
      <c r="H3421" s="6">
        <f>VLOOKUP(F3421,Exchange_rates!$A$1:$B$13,2,FALSE)</f>
        <v>1</v>
      </c>
      <c r="I3421" s="6">
        <f t="shared" si="106"/>
        <v>50000</v>
      </c>
      <c r="J3421" s="3">
        <f t="shared" si="107"/>
        <v>59644</v>
      </c>
      <c r="K3421" s="2" t="s">
        <v>257</v>
      </c>
      <c r="L3421" t="s">
        <v>28180</v>
      </c>
      <c r="M3421" s="2">
        <v>1257</v>
      </c>
      <c r="N3421" s="2" t="s">
        <v>20613</v>
      </c>
      <c r="O3421" s="2" t="s">
        <v>20614</v>
      </c>
      <c r="P3421" s="2" t="s">
        <v>20615</v>
      </c>
      <c r="Q3421" s="2" t="s">
        <v>20616</v>
      </c>
      <c r="R3421">
        <v>24</v>
      </c>
      <c r="S3421" s="9">
        <f>SUM(pledge_tiers!B3421:F3421)/pledge_tiers!CZ3421</f>
        <v>0.74592833876221498</v>
      </c>
      <c r="T3421" s="8">
        <f>SUM(pledge_tiers!G3421:K3421)/pledge_tiers!CZ3421</f>
        <v>0.14087947882736157</v>
      </c>
      <c r="U3421" s="8">
        <f>SUM(pledge_tiers!L3421:CX3421)/pledge_tiers!CZ3421</f>
        <v>0.11319218241042345</v>
      </c>
      <c r="V3421">
        <f>VLOOKUP(A3421,cluster_membership!$A$1:$B$4001,2,FALSE)</f>
        <v>5</v>
      </c>
    </row>
    <row r="3422" spans="1:22" x14ac:dyDescent="0.2">
      <c r="A3422" s="2">
        <v>3420</v>
      </c>
      <c r="B3422" s="3">
        <v>29223</v>
      </c>
      <c r="C3422" s="2" t="s">
        <v>20617</v>
      </c>
      <c r="D3422" s="2" t="s">
        <v>9218</v>
      </c>
      <c r="E3422" s="2" t="s">
        <v>14</v>
      </c>
      <c r="F3422" s="2" t="s">
        <v>15</v>
      </c>
      <c r="G3422" s="3">
        <v>22000</v>
      </c>
      <c r="H3422" s="6">
        <f>VLOOKUP(F3422,Exchange_rates!$A$1:$B$13,2,FALSE)</f>
        <v>1</v>
      </c>
      <c r="I3422" s="6">
        <f t="shared" si="106"/>
        <v>22000</v>
      </c>
      <c r="J3422" s="3">
        <f t="shared" si="107"/>
        <v>29223</v>
      </c>
      <c r="K3422" s="2" t="s">
        <v>1103</v>
      </c>
      <c r="L3422" t="s">
        <v>28180</v>
      </c>
      <c r="M3422" s="2">
        <v>1257</v>
      </c>
      <c r="N3422" s="2" t="s">
        <v>20618</v>
      </c>
      <c r="O3422" s="2" t="s">
        <v>20619</v>
      </c>
      <c r="P3422" s="2" t="s">
        <v>20620</v>
      </c>
      <c r="Q3422" s="2" t="s">
        <v>20621</v>
      </c>
      <c r="R3422">
        <v>2</v>
      </c>
      <c r="S3422" s="9">
        <f>SUM(pledge_tiers!B3422:F3422)/pledge_tiers!CZ3422</f>
        <v>1</v>
      </c>
      <c r="T3422" s="8">
        <f>SUM(pledge_tiers!G3422:K3422)/pledge_tiers!CZ3422</f>
        <v>0</v>
      </c>
      <c r="U3422" s="8">
        <f>SUM(pledge_tiers!L3422:CX3422)/pledge_tiers!CZ3422</f>
        <v>0</v>
      </c>
      <c r="V3422">
        <f>VLOOKUP(A3422,cluster_membership!$A$1:$B$4001,2,FALSE)</f>
        <v>5</v>
      </c>
    </row>
    <row r="3423" spans="1:22" x14ac:dyDescent="0.2">
      <c r="A3423" s="2">
        <v>3421</v>
      </c>
      <c r="B3423" s="3">
        <v>123312</v>
      </c>
      <c r="C3423" s="2" t="s">
        <v>20622</v>
      </c>
      <c r="D3423" s="2" t="s">
        <v>20623</v>
      </c>
      <c r="E3423" s="2" t="s">
        <v>876</v>
      </c>
      <c r="F3423" s="2" t="s">
        <v>15</v>
      </c>
      <c r="G3423" s="3">
        <v>35000</v>
      </c>
      <c r="H3423" s="6">
        <f>VLOOKUP(F3423,Exchange_rates!$A$1:$B$13,2,FALSE)</f>
        <v>1</v>
      </c>
      <c r="I3423" s="6">
        <f t="shared" si="106"/>
        <v>35000</v>
      </c>
      <c r="J3423" s="3">
        <f t="shared" si="107"/>
        <v>123312</v>
      </c>
      <c r="K3423" s="2" t="s">
        <v>527</v>
      </c>
      <c r="L3423" t="s">
        <v>28180</v>
      </c>
      <c r="M3423" s="2">
        <v>1257</v>
      </c>
      <c r="N3423" s="2" t="s">
        <v>20624</v>
      </c>
      <c r="O3423" s="2" t="s">
        <v>20625</v>
      </c>
      <c r="P3423" s="2" t="s">
        <v>20626</v>
      </c>
      <c r="Q3423" s="2" t="s">
        <v>20627</v>
      </c>
      <c r="R3423">
        <v>17</v>
      </c>
      <c r="S3423" s="9">
        <f>SUM(pledge_tiers!B3423:F3423)/pledge_tiers!CZ3423</f>
        <v>3.0620467365028204E-2</v>
      </c>
      <c r="T3423" s="8">
        <f>SUM(pledge_tiers!G3423:K3423)/pledge_tiers!CZ3423</f>
        <v>0.50926672038678489</v>
      </c>
      <c r="U3423" s="8">
        <f>SUM(pledge_tiers!L3423:CX3423)/pledge_tiers!CZ3423</f>
        <v>0.46011281224818695</v>
      </c>
      <c r="V3423">
        <f>VLOOKUP(A3423,cluster_membership!$A$1:$B$4001,2,FALSE)</f>
        <v>5</v>
      </c>
    </row>
    <row r="3424" spans="1:22" x14ac:dyDescent="0.2">
      <c r="A3424" s="2">
        <v>3422</v>
      </c>
      <c r="B3424" s="3">
        <v>325952</v>
      </c>
      <c r="C3424" s="2" t="s">
        <v>20628</v>
      </c>
      <c r="D3424" s="2" t="s">
        <v>20629</v>
      </c>
      <c r="E3424" s="2" t="s">
        <v>401</v>
      </c>
      <c r="F3424" s="2" t="s">
        <v>15</v>
      </c>
      <c r="G3424" s="3">
        <v>100000</v>
      </c>
      <c r="H3424" s="6">
        <f>VLOOKUP(F3424,Exchange_rates!$A$1:$B$13,2,FALSE)</f>
        <v>1</v>
      </c>
      <c r="I3424" s="6">
        <f t="shared" si="106"/>
        <v>100000</v>
      </c>
      <c r="J3424" s="3">
        <f t="shared" si="107"/>
        <v>325952</v>
      </c>
      <c r="K3424" s="2" t="s">
        <v>20630</v>
      </c>
      <c r="L3424" t="s">
        <v>28180</v>
      </c>
      <c r="M3424" s="2">
        <v>1256</v>
      </c>
      <c r="N3424" s="2" t="s">
        <v>20631</v>
      </c>
      <c r="O3424" s="2" t="s">
        <v>20632</v>
      </c>
      <c r="P3424" s="2" t="s">
        <v>20633</v>
      </c>
      <c r="Q3424" s="2" t="s">
        <v>20634</v>
      </c>
      <c r="R3424">
        <v>11</v>
      </c>
      <c r="S3424" s="9">
        <f>SUM(pledge_tiers!B3424:F3424)/pledge_tiers!CZ3424</f>
        <v>0.21703521703521703</v>
      </c>
      <c r="T3424" s="8">
        <f>SUM(pledge_tiers!G3424:K3424)/pledge_tiers!CZ3424</f>
        <v>0.76740376740376737</v>
      </c>
      <c r="U3424" s="8">
        <f>SUM(pledge_tiers!L3424:CX3424)/pledge_tiers!CZ3424</f>
        <v>1.5561015561015561E-2</v>
      </c>
      <c r="V3424">
        <f>VLOOKUP(A3424,cluster_membership!$A$1:$B$4001,2,FALSE)</f>
        <v>5</v>
      </c>
    </row>
    <row r="3425" spans="1:22" x14ac:dyDescent="0.2">
      <c r="A3425" s="2">
        <v>3423</v>
      </c>
      <c r="B3425" s="3">
        <v>43625</v>
      </c>
      <c r="C3425" s="2" t="s">
        <v>20635</v>
      </c>
      <c r="D3425" s="2" t="s">
        <v>20636</v>
      </c>
      <c r="E3425" s="2" t="s">
        <v>5187</v>
      </c>
      <c r="F3425" s="2" t="s">
        <v>15</v>
      </c>
      <c r="G3425" s="3">
        <v>15000</v>
      </c>
      <c r="H3425" s="6">
        <f>VLOOKUP(F3425,Exchange_rates!$A$1:$B$13,2,FALSE)</f>
        <v>1</v>
      </c>
      <c r="I3425" s="6">
        <f t="shared" si="106"/>
        <v>15000</v>
      </c>
      <c r="J3425" s="3">
        <f t="shared" si="107"/>
        <v>43625</v>
      </c>
      <c r="K3425" s="2" t="s">
        <v>136</v>
      </c>
      <c r="L3425" t="s">
        <v>28180</v>
      </c>
      <c r="M3425" s="2">
        <v>1256</v>
      </c>
      <c r="N3425" s="2" t="s">
        <v>20637</v>
      </c>
      <c r="O3425" s="2" t="s">
        <v>20638</v>
      </c>
      <c r="P3425" s="2" t="s">
        <v>20639</v>
      </c>
      <c r="Q3425" s="2" t="s">
        <v>20640</v>
      </c>
      <c r="R3425">
        <v>16</v>
      </c>
      <c r="S3425" s="9">
        <f>SUM(pledge_tiers!B3425:F3425)/pledge_tiers!CZ3425</f>
        <v>0.68320000000000003</v>
      </c>
      <c r="T3425" s="8">
        <f>SUM(pledge_tiers!G3425:K3425)/pledge_tiers!CZ3425</f>
        <v>0.27279999999999999</v>
      </c>
      <c r="U3425" s="8">
        <f>SUM(pledge_tiers!L3425:CX3425)/pledge_tiers!CZ3425</f>
        <v>4.3999999999999997E-2</v>
      </c>
      <c r="V3425">
        <f>VLOOKUP(A3425,cluster_membership!$A$1:$B$4001,2,FALSE)</f>
        <v>5</v>
      </c>
    </row>
    <row r="3426" spans="1:22" x14ac:dyDescent="0.2">
      <c r="A3426" s="2">
        <v>3424</v>
      </c>
      <c r="B3426" s="3">
        <v>33759</v>
      </c>
      <c r="C3426" s="2" t="s">
        <v>20641</v>
      </c>
      <c r="D3426" s="2" t="s">
        <v>20642</v>
      </c>
      <c r="E3426" s="2" t="s">
        <v>23</v>
      </c>
      <c r="F3426" s="2" t="s">
        <v>15</v>
      </c>
      <c r="G3426" s="3">
        <v>30000</v>
      </c>
      <c r="H3426" s="6">
        <f>VLOOKUP(F3426,Exchange_rates!$A$1:$B$13,2,FALSE)</f>
        <v>1</v>
      </c>
      <c r="I3426" s="6">
        <f t="shared" si="106"/>
        <v>30000</v>
      </c>
      <c r="J3426" s="3">
        <f t="shared" si="107"/>
        <v>33759</v>
      </c>
      <c r="K3426" s="2" t="s">
        <v>4439</v>
      </c>
      <c r="L3426" t="s">
        <v>28180</v>
      </c>
      <c r="M3426" s="2">
        <v>1255</v>
      </c>
      <c r="N3426" s="2" t="s">
        <v>20643</v>
      </c>
      <c r="O3426" s="2" t="s">
        <v>20644</v>
      </c>
      <c r="P3426" s="2" t="s">
        <v>20645</v>
      </c>
      <c r="Q3426" s="2" t="s">
        <v>20646</v>
      </c>
      <c r="R3426">
        <v>10</v>
      </c>
      <c r="S3426" s="9">
        <f>SUM(pledge_tiers!B3426:F3426)/pledge_tiers!CZ3426</f>
        <v>0.77642276422764223</v>
      </c>
      <c r="T3426" s="8">
        <f>SUM(pledge_tiers!G3426:K3426)/pledge_tiers!CZ3426</f>
        <v>0.22357723577235772</v>
      </c>
      <c r="U3426" s="8">
        <f>SUM(pledge_tiers!L3426:CX3426)/pledge_tiers!CZ3426</f>
        <v>0</v>
      </c>
      <c r="V3426">
        <f>VLOOKUP(A3426,cluster_membership!$A$1:$B$4001,2,FALSE)</f>
        <v>5</v>
      </c>
    </row>
    <row r="3427" spans="1:22" x14ac:dyDescent="0.2">
      <c r="A3427" s="2">
        <v>3425</v>
      </c>
      <c r="B3427" s="3">
        <v>32096</v>
      </c>
      <c r="C3427" s="2" t="s">
        <v>20647</v>
      </c>
      <c r="D3427" s="2" t="s">
        <v>20648</v>
      </c>
      <c r="E3427" s="2" t="s">
        <v>9153</v>
      </c>
      <c r="F3427" s="2" t="s">
        <v>15</v>
      </c>
      <c r="G3427" s="3">
        <v>5000</v>
      </c>
      <c r="H3427" s="6">
        <f>VLOOKUP(F3427,Exchange_rates!$A$1:$B$13,2,FALSE)</f>
        <v>1</v>
      </c>
      <c r="I3427" s="6">
        <f t="shared" si="106"/>
        <v>5000</v>
      </c>
      <c r="J3427" s="3">
        <f t="shared" si="107"/>
        <v>32096</v>
      </c>
      <c r="K3427" s="2" t="s">
        <v>2918</v>
      </c>
      <c r="L3427" t="s">
        <v>28180</v>
      </c>
      <c r="M3427" s="2">
        <v>1255</v>
      </c>
      <c r="N3427" s="2" t="s">
        <v>20649</v>
      </c>
      <c r="O3427" s="2" t="s">
        <v>20650</v>
      </c>
      <c r="P3427" s="2" t="s">
        <v>20651</v>
      </c>
      <c r="Q3427" s="2" t="s">
        <v>20652</v>
      </c>
      <c r="R3427">
        <v>8</v>
      </c>
      <c r="S3427" s="9">
        <f>SUM(pledge_tiers!B3427:F3427)/pledge_tiers!CZ3427</f>
        <v>0.91693290734824284</v>
      </c>
      <c r="T3427" s="8">
        <f>SUM(pledge_tiers!G3427:K3427)/pledge_tiers!CZ3427</f>
        <v>8.3067092651757185E-2</v>
      </c>
      <c r="U3427" s="8">
        <f>SUM(pledge_tiers!L3427:CX3427)/pledge_tiers!CZ3427</f>
        <v>0</v>
      </c>
      <c r="V3427">
        <f>VLOOKUP(A3427,cluster_membership!$A$1:$B$4001,2,FALSE)</f>
        <v>5</v>
      </c>
    </row>
    <row r="3428" spans="1:22" x14ac:dyDescent="0.2">
      <c r="A3428" s="2">
        <v>3426</v>
      </c>
      <c r="B3428" s="3">
        <v>28696</v>
      </c>
      <c r="C3428" s="2" t="s">
        <v>20653</v>
      </c>
      <c r="D3428" s="2" t="s">
        <v>20654</v>
      </c>
      <c r="E3428" s="2" t="s">
        <v>46</v>
      </c>
      <c r="F3428" s="2" t="s">
        <v>84</v>
      </c>
      <c r="G3428" s="3">
        <v>10000</v>
      </c>
      <c r="H3428" s="6">
        <f>VLOOKUP(F3428,Exchange_rates!$A$1:$B$13,2,FALSE)</f>
        <v>0.76</v>
      </c>
      <c r="I3428" s="6">
        <f t="shared" si="106"/>
        <v>7600</v>
      </c>
      <c r="J3428" s="3">
        <f t="shared" si="107"/>
        <v>21808.959999999999</v>
      </c>
      <c r="K3428" s="2" t="s">
        <v>20655</v>
      </c>
      <c r="L3428" t="s">
        <v>28182</v>
      </c>
      <c r="M3428" s="2">
        <v>1255</v>
      </c>
      <c r="N3428" s="2" t="s">
        <v>20656</v>
      </c>
      <c r="O3428" s="2" t="s">
        <v>20657</v>
      </c>
      <c r="P3428" s="2" t="s">
        <v>20658</v>
      </c>
      <c r="Q3428" s="2" t="s">
        <v>20659</v>
      </c>
      <c r="R3428">
        <v>16</v>
      </c>
      <c r="S3428" s="9">
        <f>SUM(pledge_tiers!B3428:F3428)/pledge_tiers!CZ3428</f>
        <v>0.9094616639477977</v>
      </c>
      <c r="T3428" s="8">
        <f>SUM(pledge_tiers!G3428:K3428)/pledge_tiers!CZ3428</f>
        <v>8.0750407830342583E-2</v>
      </c>
      <c r="U3428" s="8">
        <f>SUM(pledge_tiers!L3428:CX3428)/pledge_tiers!CZ3428</f>
        <v>9.7879282218597055E-3</v>
      </c>
      <c r="V3428">
        <f>VLOOKUP(A3428,cluster_membership!$A$1:$B$4001,2,FALSE)</f>
        <v>5</v>
      </c>
    </row>
    <row r="3429" spans="1:22" x14ac:dyDescent="0.2">
      <c r="A3429" s="2">
        <v>3427</v>
      </c>
      <c r="B3429" s="3">
        <v>39213</v>
      </c>
      <c r="C3429" s="2" t="s">
        <v>20660</v>
      </c>
      <c r="D3429" s="2" t="s">
        <v>18052</v>
      </c>
      <c r="E3429" s="2" t="s">
        <v>23</v>
      </c>
      <c r="F3429" s="2" t="s">
        <v>413</v>
      </c>
      <c r="G3429" s="3">
        <v>5000</v>
      </c>
      <c r="H3429" s="6">
        <f>VLOOKUP(F3429,Exchange_rates!$A$1:$B$13,2,FALSE)</f>
        <v>0.77</v>
      </c>
      <c r="I3429" s="6">
        <f t="shared" si="106"/>
        <v>3850</v>
      </c>
      <c r="J3429" s="3">
        <f t="shared" si="107"/>
        <v>30194.010000000002</v>
      </c>
      <c r="K3429" s="2" t="s">
        <v>414</v>
      </c>
      <c r="L3429" t="s">
        <v>28187</v>
      </c>
      <c r="M3429" s="2">
        <v>1254</v>
      </c>
      <c r="N3429" s="2" t="s">
        <v>20661</v>
      </c>
      <c r="O3429" s="2" t="s">
        <v>20662</v>
      </c>
      <c r="P3429" s="2" t="s">
        <v>20663</v>
      </c>
      <c r="Q3429" s="2" t="s">
        <v>20664</v>
      </c>
      <c r="R3429">
        <v>12</v>
      </c>
      <c r="S3429" s="9">
        <f>SUM(pledge_tiers!B3429:F3429)/pledge_tiers!CZ3429</f>
        <v>0.73937449879711303</v>
      </c>
      <c r="T3429" s="8">
        <f>SUM(pledge_tiers!G3429:K3429)/pledge_tiers!CZ3429</f>
        <v>0.24939855653568566</v>
      </c>
      <c r="U3429" s="8">
        <f>SUM(pledge_tiers!L3429:CX3429)/pledge_tiers!CZ3429</f>
        <v>1.1226944667201283E-2</v>
      </c>
      <c r="V3429">
        <f>VLOOKUP(A3429,cluster_membership!$A$1:$B$4001,2,FALSE)</f>
        <v>5</v>
      </c>
    </row>
    <row r="3430" spans="1:22" x14ac:dyDescent="0.2">
      <c r="A3430" s="2">
        <v>3428</v>
      </c>
      <c r="B3430" s="3">
        <v>47997</v>
      </c>
      <c r="C3430" s="2" t="s">
        <v>20665</v>
      </c>
      <c r="D3430" s="2" t="s">
        <v>20666</v>
      </c>
      <c r="E3430" s="2" t="s">
        <v>14</v>
      </c>
      <c r="F3430" s="2" t="s">
        <v>945</v>
      </c>
      <c r="G3430" s="3">
        <v>10000</v>
      </c>
      <c r="H3430" s="6">
        <f>VLOOKUP(F3430,Exchange_rates!$A$1:$B$13,2,FALSE)</f>
        <v>1.06</v>
      </c>
      <c r="I3430" s="6">
        <f t="shared" si="106"/>
        <v>10600</v>
      </c>
      <c r="J3430" s="3">
        <f t="shared" si="107"/>
        <v>50876.82</v>
      </c>
      <c r="K3430" s="2" t="s">
        <v>2730</v>
      </c>
      <c r="L3430" t="s">
        <v>28190</v>
      </c>
      <c r="M3430" s="2">
        <v>1254</v>
      </c>
      <c r="N3430" s="2" t="s">
        <v>20667</v>
      </c>
      <c r="O3430" s="2" t="s">
        <v>20668</v>
      </c>
      <c r="P3430" s="2" t="s">
        <v>20669</v>
      </c>
      <c r="Q3430" s="2" t="s">
        <v>20670</v>
      </c>
      <c r="R3430">
        <v>7</v>
      </c>
      <c r="S3430" s="9">
        <f>SUM(pledge_tiers!B3430:F3430)/pledge_tiers!CZ3430</f>
        <v>0.9991941982272361</v>
      </c>
      <c r="T3430" s="8">
        <f>SUM(pledge_tiers!G3430:K3430)/pledge_tiers!CZ3430</f>
        <v>8.0580177276390005E-4</v>
      </c>
      <c r="U3430" s="8">
        <f>SUM(pledge_tiers!L3430:CX3430)/pledge_tiers!CZ3430</f>
        <v>0</v>
      </c>
      <c r="V3430">
        <f>VLOOKUP(A3430,cluster_membership!$A$1:$B$4001,2,FALSE)</f>
        <v>5</v>
      </c>
    </row>
    <row r="3431" spans="1:22" x14ac:dyDescent="0.2">
      <c r="A3431" s="2">
        <v>3429</v>
      </c>
      <c r="B3431" s="3">
        <v>136450</v>
      </c>
      <c r="C3431" s="2" t="s">
        <v>20671</v>
      </c>
      <c r="D3431" s="2" t="s">
        <v>20672</v>
      </c>
      <c r="E3431" s="2" t="s">
        <v>470</v>
      </c>
      <c r="F3431" s="2" t="s">
        <v>15</v>
      </c>
      <c r="G3431" s="3">
        <v>99000</v>
      </c>
      <c r="H3431" s="6">
        <f>VLOOKUP(F3431,Exchange_rates!$A$1:$B$13,2,FALSE)</f>
        <v>1</v>
      </c>
      <c r="I3431" s="6">
        <f t="shared" si="106"/>
        <v>99000</v>
      </c>
      <c r="J3431" s="3">
        <f t="shared" si="107"/>
        <v>136450</v>
      </c>
      <c r="K3431" s="2" t="s">
        <v>47</v>
      </c>
      <c r="L3431" t="s">
        <v>28180</v>
      </c>
      <c r="M3431" s="2">
        <v>1253</v>
      </c>
      <c r="N3431" s="2" t="s">
        <v>20673</v>
      </c>
      <c r="O3431" s="2" t="s">
        <v>20674</v>
      </c>
      <c r="P3431" s="2" t="s">
        <v>20675</v>
      </c>
      <c r="Q3431" s="2" t="s">
        <v>20676</v>
      </c>
      <c r="R3431">
        <v>7</v>
      </c>
      <c r="S3431" s="9">
        <f>SUM(pledge_tiers!B3431:F3431)/pledge_tiers!CZ3431</f>
        <v>0.99678197908286403</v>
      </c>
      <c r="T3431" s="8">
        <f>SUM(pledge_tiers!G3431:K3431)/pledge_tiers!CZ3431</f>
        <v>3.2180209171359612E-3</v>
      </c>
      <c r="U3431" s="8">
        <f>SUM(pledge_tiers!L3431:CX3431)/pledge_tiers!CZ3431</f>
        <v>0</v>
      </c>
      <c r="V3431">
        <f>VLOOKUP(A3431,cluster_membership!$A$1:$B$4001,2,FALSE)</f>
        <v>5</v>
      </c>
    </row>
    <row r="3432" spans="1:22" x14ac:dyDescent="0.2">
      <c r="A3432" s="2">
        <v>3430</v>
      </c>
      <c r="B3432" s="3">
        <v>151880</v>
      </c>
      <c r="C3432" s="2" t="s">
        <v>20677</v>
      </c>
      <c r="D3432" s="2" t="s">
        <v>20678</v>
      </c>
      <c r="E3432" s="2" t="s">
        <v>876</v>
      </c>
      <c r="F3432" s="2" t="s">
        <v>15</v>
      </c>
      <c r="G3432" s="3">
        <v>25000</v>
      </c>
      <c r="H3432" s="6">
        <f>VLOOKUP(F3432,Exchange_rates!$A$1:$B$13,2,FALSE)</f>
        <v>1</v>
      </c>
      <c r="I3432" s="6">
        <f t="shared" si="106"/>
        <v>25000</v>
      </c>
      <c r="J3432" s="3">
        <f t="shared" si="107"/>
        <v>151880</v>
      </c>
      <c r="K3432" s="2" t="s">
        <v>1475</v>
      </c>
      <c r="L3432" t="s">
        <v>28180</v>
      </c>
      <c r="M3432" s="2">
        <v>1253</v>
      </c>
      <c r="N3432" s="2" t="s">
        <v>20679</v>
      </c>
      <c r="O3432" s="2" t="s">
        <v>20680</v>
      </c>
      <c r="P3432" s="2" t="s">
        <v>20681</v>
      </c>
      <c r="Q3432" s="2" t="s">
        <v>20682</v>
      </c>
      <c r="R3432">
        <v>13</v>
      </c>
      <c r="S3432" s="9">
        <f>SUM(pledge_tiers!B3432:F3432)/pledge_tiers!CZ3432</f>
        <v>0.20355411954765751</v>
      </c>
      <c r="T3432" s="8">
        <f>SUM(pledge_tiers!G3432:K3432)/pledge_tiers!CZ3432</f>
        <v>0.75686591276252024</v>
      </c>
      <c r="U3432" s="8">
        <f>SUM(pledge_tiers!L3432:CX3432)/pledge_tiers!CZ3432</f>
        <v>3.9579967689822297E-2</v>
      </c>
      <c r="V3432">
        <f>VLOOKUP(A3432,cluster_membership!$A$1:$B$4001,2,FALSE)</f>
        <v>5</v>
      </c>
    </row>
    <row r="3433" spans="1:22" x14ac:dyDescent="0.2">
      <c r="A3433" s="2">
        <v>3431</v>
      </c>
      <c r="B3433" s="3">
        <v>70807</v>
      </c>
      <c r="C3433" s="2" t="s">
        <v>20683</v>
      </c>
      <c r="D3433" s="2" t="s">
        <v>20684</v>
      </c>
      <c r="E3433" s="2" t="s">
        <v>9153</v>
      </c>
      <c r="F3433" s="2" t="s">
        <v>15</v>
      </c>
      <c r="G3433" s="3">
        <v>15000</v>
      </c>
      <c r="H3433" s="6">
        <f>VLOOKUP(F3433,Exchange_rates!$A$1:$B$13,2,FALSE)</f>
        <v>1</v>
      </c>
      <c r="I3433" s="6">
        <f t="shared" si="106"/>
        <v>15000</v>
      </c>
      <c r="J3433" s="3">
        <f t="shared" si="107"/>
        <v>70807</v>
      </c>
      <c r="K3433" s="2" t="s">
        <v>162</v>
      </c>
      <c r="L3433" t="s">
        <v>28180</v>
      </c>
      <c r="M3433" s="2">
        <v>1253</v>
      </c>
      <c r="N3433" s="2" t="s">
        <v>20685</v>
      </c>
      <c r="O3433" s="2" t="s">
        <v>20686</v>
      </c>
      <c r="P3433" s="2" t="s">
        <v>20687</v>
      </c>
      <c r="Q3433" s="2" t="s">
        <v>20688</v>
      </c>
      <c r="R3433">
        <v>16</v>
      </c>
      <c r="S3433" s="9">
        <f>SUM(pledge_tiers!B3433:F3433)/pledge_tiers!CZ3433</f>
        <v>0.67602245388933435</v>
      </c>
      <c r="T3433" s="8">
        <f>SUM(pledge_tiers!G3433:K3433)/pledge_tiers!CZ3433</f>
        <v>0.32397754611066559</v>
      </c>
      <c r="U3433" s="8">
        <f>SUM(pledge_tiers!L3433:CX3433)/pledge_tiers!CZ3433</f>
        <v>0</v>
      </c>
      <c r="V3433">
        <f>VLOOKUP(A3433,cluster_membership!$A$1:$B$4001,2,FALSE)</f>
        <v>5</v>
      </c>
    </row>
    <row r="3434" spans="1:22" x14ac:dyDescent="0.2">
      <c r="A3434" s="2">
        <v>3432</v>
      </c>
      <c r="B3434" s="3">
        <v>118252</v>
      </c>
      <c r="C3434" s="2" t="s">
        <v>20689</v>
      </c>
      <c r="D3434" s="2" t="s">
        <v>20690</v>
      </c>
      <c r="E3434" s="2" t="s">
        <v>23</v>
      </c>
      <c r="F3434" s="2" t="s">
        <v>15</v>
      </c>
      <c r="G3434" s="3">
        <v>25000</v>
      </c>
      <c r="H3434" s="6">
        <f>VLOOKUP(F3434,Exchange_rates!$A$1:$B$13,2,FALSE)</f>
        <v>1</v>
      </c>
      <c r="I3434" s="6">
        <f t="shared" si="106"/>
        <v>25000</v>
      </c>
      <c r="J3434" s="3">
        <f t="shared" si="107"/>
        <v>118252</v>
      </c>
      <c r="K3434" s="2" t="s">
        <v>257</v>
      </c>
      <c r="L3434" t="s">
        <v>28180</v>
      </c>
      <c r="M3434" s="2">
        <v>1252</v>
      </c>
      <c r="N3434" s="2" t="s">
        <v>20691</v>
      </c>
      <c r="O3434" s="2" t="s">
        <v>20692</v>
      </c>
      <c r="P3434" s="2" t="s">
        <v>20693</v>
      </c>
      <c r="Q3434" s="2" t="s">
        <v>20694</v>
      </c>
      <c r="R3434">
        <v>16</v>
      </c>
      <c r="S3434" s="9">
        <f>SUM(pledge_tiers!B3434:F3434)/pledge_tiers!CZ3434</f>
        <v>0.73095623987034031</v>
      </c>
      <c r="T3434" s="8">
        <f>SUM(pledge_tiers!G3434:K3434)/pledge_tiers!CZ3434</f>
        <v>0.19854132901134522</v>
      </c>
      <c r="U3434" s="8">
        <f>SUM(pledge_tiers!L3434:CX3434)/pledge_tiers!CZ3434</f>
        <v>7.0502431118314418E-2</v>
      </c>
      <c r="V3434">
        <f>VLOOKUP(A3434,cluster_membership!$A$1:$B$4001,2,FALSE)</f>
        <v>5</v>
      </c>
    </row>
    <row r="3435" spans="1:22" x14ac:dyDescent="0.2">
      <c r="A3435" s="2">
        <v>3433</v>
      </c>
      <c r="B3435" s="3">
        <v>158360</v>
      </c>
      <c r="C3435" s="2" t="s">
        <v>20695</v>
      </c>
      <c r="D3435" s="2" t="s">
        <v>3265</v>
      </c>
      <c r="E3435" s="2" t="s">
        <v>14</v>
      </c>
      <c r="F3435" s="2" t="s">
        <v>15</v>
      </c>
      <c r="G3435" s="3">
        <v>50000</v>
      </c>
      <c r="H3435" s="6">
        <f>VLOOKUP(F3435,Exchange_rates!$A$1:$B$13,2,FALSE)</f>
        <v>1</v>
      </c>
      <c r="I3435" s="6">
        <f t="shared" si="106"/>
        <v>50000</v>
      </c>
      <c r="J3435" s="3">
        <f t="shared" si="107"/>
        <v>158360</v>
      </c>
      <c r="K3435" s="2" t="s">
        <v>3266</v>
      </c>
      <c r="L3435" t="s">
        <v>28180</v>
      </c>
      <c r="M3435" s="2">
        <v>1252</v>
      </c>
      <c r="N3435" s="2" t="s">
        <v>20696</v>
      </c>
      <c r="O3435" s="2" t="s">
        <v>20697</v>
      </c>
      <c r="P3435" s="2" t="s">
        <v>20698</v>
      </c>
      <c r="Q3435" s="2" t="s">
        <v>20699</v>
      </c>
      <c r="R3435">
        <v>4</v>
      </c>
      <c r="S3435" s="9">
        <f>SUM(pledge_tiers!B3435:F3435)/pledge_tiers!CZ3435</f>
        <v>1</v>
      </c>
      <c r="T3435" s="8">
        <f>SUM(pledge_tiers!G3435:K3435)/pledge_tiers!CZ3435</f>
        <v>0</v>
      </c>
      <c r="U3435" s="8">
        <f>SUM(pledge_tiers!L3435:CX3435)/pledge_tiers!CZ3435</f>
        <v>0</v>
      </c>
      <c r="V3435">
        <f>VLOOKUP(A3435,cluster_membership!$A$1:$B$4001,2,FALSE)</f>
        <v>5</v>
      </c>
    </row>
    <row r="3436" spans="1:22" x14ac:dyDescent="0.2">
      <c r="A3436" s="2">
        <v>3434</v>
      </c>
      <c r="B3436" s="3">
        <v>39392</v>
      </c>
      <c r="C3436" s="2" t="s">
        <v>20700</v>
      </c>
      <c r="D3436" s="2" t="s">
        <v>20701</v>
      </c>
      <c r="E3436" s="2" t="s">
        <v>1057</v>
      </c>
      <c r="F3436" s="2" t="s">
        <v>15</v>
      </c>
      <c r="G3436" s="3">
        <v>1000</v>
      </c>
      <c r="H3436" s="6">
        <f>VLOOKUP(F3436,Exchange_rates!$A$1:$B$13,2,FALSE)</f>
        <v>1</v>
      </c>
      <c r="I3436" s="6">
        <f t="shared" si="106"/>
        <v>1000</v>
      </c>
      <c r="J3436" s="3">
        <f t="shared" si="107"/>
        <v>39392</v>
      </c>
      <c r="K3436" s="2" t="s">
        <v>20702</v>
      </c>
      <c r="L3436" t="s">
        <v>28180</v>
      </c>
      <c r="M3436" s="2">
        <v>1252</v>
      </c>
      <c r="N3436" s="2" t="s">
        <v>20703</v>
      </c>
      <c r="O3436" s="2" t="s">
        <v>20704</v>
      </c>
      <c r="P3436" s="2" t="s">
        <v>20705</v>
      </c>
      <c r="Q3436" s="2" t="s">
        <v>20706</v>
      </c>
      <c r="R3436">
        <v>42</v>
      </c>
      <c r="S3436" s="9">
        <f>SUM(pledge_tiers!B3436:F3436)/pledge_tiers!CZ3436</f>
        <v>0.52757793764988015</v>
      </c>
      <c r="T3436" s="8">
        <f>SUM(pledge_tiers!G3436:K3436)/pledge_tiers!CZ3436</f>
        <v>0.24540367705835331</v>
      </c>
      <c r="U3436" s="8">
        <f>SUM(pledge_tiers!L3436:CX3436)/pledge_tiers!CZ3436</f>
        <v>0.2270183852917666</v>
      </c>
      <c r="V3436">
        <f>VLOOKUP(A3436,cluster_membership!$A$1:$B$4001,2,FALSE)</f>
        <v>5</v>
      </c>
    </row>
    <row r="3437" spans="1:22" x14ac:dyDescent="0.2">
      <c r="A3437" s="2">
        <v>3435</v>
      </c>
      <c r="B3437" s="3">
        <v>20377</v>
      </c>
      <c r="C3437" s="2" t="s">
        <v>20707</v>
      </c>
      <c r="D3437" s="2" t="s">
        <v>19402</v>
      </c>
      <c r="E3437" s="2" t="s">
        <v>14</v>
      </c>
      <c r="F3437" s="2" t="s">
        <v>15</v>
      </c>
      <c r="G3437" s="3">
        <v>500</v>
      </c>
      <c r="H3437" s="6">
        <f>VLOOKUP(F3437,Exchange_rates!$A$1:$B$13,2,FALSE)</f>
        <v>1</v>
      </c>
      <c r="I3437" s="6">
        <f t="shared" si="106"/>
        <v>500</v>
      </c>
      <c r="J3437" s="3">
        <f t="shared" si="107"/>
        <v>20377</v>
      </c>
      <c r="K3437" s="2" t="s">
        <v>20708</v>
      </c>
      <c r="L3437" t="s">
        <v>28180</v>
      </c>
      <c r="M3437" s="2">
        <v>1252</v>
      </c>
      <c r="N3437" s="2" t="s">
        <v>20709</v>
      </c>
      <c r="O3437" s="2" t="s">
        <v>20710</v>
      </c>
      <c r="P3437" s="2" t="s">
        <v>20711</v>
      </c>
      <c r="Q3437" s="2" t="s">
        <v>20712</v>
      </c>
      <c r="R3437">
        <v>5</v>
      </c>
      <c r="S3437" s="9">
        <f>SUM(pledge_tiers!B3437:F3437)/pledge_tiers!CZ3437</f>
        <v>1</v>
      </c>
      <c r="T3437" s="8">
        <f>SUM(pledge_tiers!G3437:K3437)/pledge_tiers!CZ3437</f>
        <v>0</v>
      </c>
      <c r="U3437" s="8">
        <f>SUM(pledge_tiers!L3437:CX3437)/pledge_tiers!CZ3437</f>
        <v>0</v>
      </c>
      <c r="V3437">
        <f>VLOOKUP(A3437,cluster_membership!$A$1:$B$4001,2,FALSE)</f>
        <v>5</v>
      </c>
    </row>
    <row r="3438" spans="1:22" x14ac:dyDescent="0.2">
      <c r="A3438" s="2">
        <v>3436</v>
      </c>
      <c r="B3438" s="3">
        <v>76271</v>
      </c>
      <c r="C3438" s="2" t="s">
        <v>20713</v>
      </c>
      <c r="D3438" s="2" t="s">
        <v>20714</v>
      </c>
      <c r="E3438" s="2" t="s">
        <v>2162</v>
      </c>
      <c r="F3438" s="2" t="s">
        <v>15</v>
      </c>
      <c r="G3438" s="3">
        <v>8000</v>
      </c>
      <c r="H3438" s="6">
        <f>VLOOKUP(F3438,Exchange_rates!$A$1:$B$13,2,FALSE)</f>
        <v>1</v>
      </c>
      <c r="I3438" s="6">
        <f t="shared" si="106"/>
        <v>8000</v>
      </c>
      <c r="J3438" s="3">
        <f t="shared" si="107"/>
        <v>76271</v>
      </c>
      <c r="K3438" s="2" t="s">
        <v>20715</v>
      </c>
      <c r="L3438" t="s">
        <v>28180</v>
      </c>
      <c r="M3438" s="2">
        <v>1252</v>
      </c>
      <c r="N3438" s="2" t="s">
        <v>20716</v>
      </c>
      <c r="O3438" s="2" t="s">
        <v>20717</v>
      </c>
      <c r="P3438" s="2" t="s">
        <v>20718</v>
      </c>
      <c r="Q3438" s="2" t="s">
        <v>20719</v>
      </c>
      <c r="R3438">
        <v>19</v>
      </c>
      <c r="S3438" s="9">
        <f>SUM(pledge_tiers!B3438:F3438)/pledge_tiers!CZ3438</f>
        <v>0.16172938350680544</v>
      </c>
      <c r="T3438" s="8">
        <f>SUM(pledge_tiers!G3438:K3438)/pledge_tiers!CZ3438</f>
        <v>0.47157726180944753</v>
      </c>
      <c r="U3438" s="8">
        <f>SUM(pledge_tiers!L3438:CX3438)/pledge_tiers!CZ3438</f>
        <v>0.36669335468374697</v>
      </c>
      <c r="V3438">
        <f>VLOOKUP(A3438,cluster_membership!$A$1:$B$4001,2,FALSE)</f>
        <v>5</v>
      </c>
    </row>
    <row r="3439" spans="1:22" x14ac:dyDescent="0.2">
      <c r="A3439" s="2">
        <v>3437</v>
      </c>
      <c r="B3439" s="3">
        <v>110858</v>
      </c>
      <c r="C3439" s="2" t="s">
        <v>20720</v>
      </c>
      <c r="D3439" s="2" t="s">
        <v>9553</v>
      </c>
      <c r="E3439" s="2" t="s">
        <v>1173</v>
      </c>
      <c r="F3439" s="2" t="s">
        <v>15</v>
      </c>
      <c r="G3439" s="3">
        <v>75000</v>
      </c>
      <c r="H3439" s="6">
        <f>VLOOKUP(F3439,Exchange_rates!$A$1:$B$13,2,FALSE)</f>
        <v>1</v>
      </c>
      <c r="I3439" s="6">
        <f t="shared" si="106"/>
        <v>75000</v>
      </c>
      <c r="J3439" s="3">
        <f t="shared" si="107"/>
        <v>110858</v>
      </c>
      <c r="K3439" s="2" t="s">
        <v>1044</v>
      </c>
      <c r="L3439" t="s">
        <v>28180</v>
      </c>
      <c r="M3439" s="2">
        <v>1252</v>
      </c>
      <c r="N3439" s="2" t="s">
        <v>20721</v>
      </c>
      <c r="O3439" s="2" t="s">
        <v>20722</v>
      </c>
      <c r="P3439" s="2" t="s">
        <v>20723</v>
      </c>
      <c r="Q3439" s="2" t="s">
        <v>20724</v>
      </c>
      <c r="R3439">
        <v>20</v>
      </c>
      <c r="S3439" s="9">
        <f>SUM(pledge_tiers!B3439:F3439)/pledge_tiers!CZ3439</f>
        <v>0.81810832659660471</v>
      </c>
      <c r="T3439" s="8">
        <f>SUM(pledge_tiers!G3439:K3439)/pledge_tiers!CZ3439</f>
        <v>0.11398544866612773</v>
      </c>
      <c r="U3439" s="8">
        <f>SUM(pledge_tiers!L3439:CX3439)/pledge_tiers!CZ3439</f>
        <v>6.7906224737267581E-2</v>
      </c>
      <c r="V3439">
        <f>VLOOKUP(A3439,cluster_membership!$A$1:$B$4001,2,FALSE)</f>
        <v>5</v>
      </c>
    </row>
    <row r="3440" spans="1:22" x14ac:dyDescent="0.2">
      <c r="A3440" s="2">
        <v>3438</v>
      </c>
      <c r="B3440" s="3">
        <v>342185</v>
      </c>
      <c r="C3440" s="2" t="s">
        <v>20725</v>
      </c>
      <c r="D3440" s="2" t="s">
        <v>20726</v>
      </c>
      <c r="E3440" s="2" t="s">
        <v>834</v>
      </c>
      <c r="F3440" s="2" t="s">
        <v>15</v>
      </c>
      <c r="G3440" s="3">
        <v>20000</v>
      </c>
      <c r="H3440" s="6">
        <f>VLOOKUP(F3440,Exchange_rates!$A$1:$B$13,2,FALSE)</f>
        <v>1</v>
      </c>
      <c r="I3440" s="6">
        <f t="shared" si="106"/>
        <v>20000</v>
      </c>
      <c r="J3440" s="3">
        <f t="shared" si="107"/>
        <v>342185</v>
      </c>
      <c r="K3440" s="2" t="s">
        <v>257</v>
      </c>
      <c r="L3440" t="s">
        <v>28180</v>
      </c>
      <c r="M3440" s="2">
        <v>1252</v>
      </c>
      <c r="N3440" s="2" t="s">
        <v>20727</v>
      </c>
      <c r="O3440" s="2" t="s">
        <v>20728</v>
      </c>
      <c r="P3440" s="2" t="s">
        <v>20729</v>
      </c>
      <c r="Q3440" s="2" t="s">
        <v>20730</v>
      </c>
      <c r="R3440">
        <v>6</v>
      </c>
      <c r="S3440" s="9">
        <f>SUM(pledge_tiers!B3440:F3440)/pledge_tiers!CZ3440</f>
        <v>0.93431855500821015</v>
      </c>
      <c r="T3440" s="8">
        <f>SUM(pledge_tiers!G3440:K3440)/pledge_tiers!CZ3440</f>
        <v>6.5681444991789822E-2</v>
      </c>
      <c r="U3440" s="8">
        <f>SUM(pledge_tiers!L3440:CX3440)/pledge_tiers!CZ3440</f>
        <v>0</v>
      </c>
      <c r="V3440">
        <f>VLOOKUP(A3440,cluster_membership!$A$1:$B$4001,2,FALSE)</f>
        <v>5</v>
      </c>
    </row>
    <row r="3441" spans="1:22" x14ac:dyDescent="0.2">
      <c r="A3441" s="2">
        <v>3439</v>
      </c>
      <c r="B3441" s="3">
        <v>70301</v>
      </c>
      <c r="C3441" s="2" t="s">
        <v>20731</v>
      </c>
      <c r="D3441" s="2" t="s">
        <v>20732</v>
      </c>
      <c r="E3441" s="2" t="s">
        <v>20733</v>
      </c>
      <c r="F3441" s="2" t="s">
        <v>15</v>
      </c>
      <c r="G3441" s="3">
        <v>40000</v>
      </c>
      <c r="H3441" s="6">
        <f>VLOOKUP(F3441,Exchange_rates!$A$1:$B$13,2,FALSE)</f>
        <v>1</v>
      </c>
      <c r="I3441" s="6">
        <f t="shared" si="106"/>
        <v>40000</v>
      </c>
      <c r="J3441" s="3">
        <f t="shared" si="107"/>
        <v>70301</v>
      </c>
      <c r="K3441" s="2" t="s">
        <v>4615</v>
      </c>
      <c r="L3441" t="s">
        <v>28209</v>
      </c>
      <c r="M3441" s="2">
        <v>1251</v>
      </c>
      <c r="N3441" s="2" t="s">
        <v>20734</v>
      </c>
      <c r="O3441" s="2" t="s">
        <v>20735</v>
      </c>
      <c r="P3441" s="2" t="s">
        <v>20736</v>
      </c>
      <c r="Q3441" s="2" t="s">
        <v>20737</v>
      </c>
      <c r="R3441">
        <v>15</v>
      </c>
      <c r="S3441" s="9">
        <f>SUM(pledge_tiers!B3441:F3441)/pledge_tiers!CZ3441</f>
        <v>0.77491103202846978</v>
      </c>
      <c r="T3441" s="8">
        <f>SUM(pledge_tiers!G3441:K3441)/pledge_tiers!CZ3441</f>
        <v>0.21975088967971529</v>
      </c>
      <c r="U3441" s="8">
        <f>SUM(pledge_tiers!L3441:CX3441)/pledge_tiers!CZ3441</f>
        <v>5.3380782918149468E-3</v>
      </c>
      <c r="V3441">
        <f>VLOOKUP(A3441,cluster_membership!$A$1:$B$4001,2,FALSE)</f>
        <v>5</v>
      </c>
    </row>
    <row r="3442" spans="1:22" x14ac:dyDescent="0.2">
      <c r="A3442" s="2">
        <v>3440</v>
      </c>
      <c r="B3442" s="3">
        <v>70301</v>
      </c>
      <c r="C3442" s="2" t="s">
        <v>20731</v>
      </c>
      <c r="D3442" s="2" t="s">
        <v>20732</v>
      </c>
      <c r="E3442" s="2" t="s">
        <v>20733</v>
      </c>
      <c r="F3442" s="2" t="s">
        <v>15</v>
      </c>
      <c r="G3442" s="3">
        <v>40000</v>
      </c>
      <c r="H3442" s="6">
        <f>VLOOKUP(F3442,Exchange_rates!$A$1:$B$13,2,FALSE)</f>
        <v>1</v>
      </c>
      <c r="I3442" s="6">
        <f t="shared" si="106"/>
        <v>40000</v>
      </c>
      <c r="J3442" s="3">
        <f t="shared" si="107"/>
        <v>70301</v>
      </c>
      <c r="K3442" s="2" t="s">
        <v>4615</v>
      </c>
      <c r="L3442" t="s">
        <v>28209</v>
      </c>
      <c r="M3442" s="2">
        <v>1251</v>
      </c>
      <c r="N3442" s="2" t="s">
        <v>20734</v>
      </c>
      <c r="O3442" s="2" t="s">
        <v>20735</v>
      </c>
      <c r="P3442" s="2" t="s">
        <v>20736</v>
      </c>
      <c r="Q3442" s="2" t="s">
        <v>20737</v>
      </c>
      <c r="R3442">
        <v>15</v>
      </c>
      <c r="S3442" s="9">
        <f>SUM(pledge_tiers!B3442:F3442)/pledge_tiers!CZ3442</f>
        <v>0.77491103202846978</v>
      </c>
      <c r="T3442" s="8">
        <f>SUM(pledge_tiers!G3442:K3442)/pledge_tiers!CZ3442</f>
        <v>0.21975088967971529</v>
      </c>
      <c r="U3442" s="8">
        <f>SUM(pledge_tiers!L3442:CX3442)/pledge_tiers!CZ3442</f>
        <v>5.3380782918149468E-3</v>
      </c>
      <c r="V3442">
        <f>VLOOKUP(A3442,cluster_membership!$A$1:$B$4001,2,FALSE)</f>
        <v>5</v>
      </c>
    </row>
    <row r="3443" spans="1:22" x14ac:dyDescent="0.2">
      <c r="A3443" s="2">
        <v>3441</v>
      </c>
      <c r="B3443" s="3">
        <v>43039</v>
      </c>
      <c r="C3443" s="2" t="s">
        <v>20738</v>
      </c>
      <c r="D3443" s="2" t="s">
        <v>20739</v>
      </c>
      <c r="E3443" s="2" t="s">
        <v>1064</v>
      </c>
      <c r="F3443" s="2" t="s">
        <v>945</v>
      </c>
      <c r="G3443" s="3">
        <v>42000</v>
      </c>
      <c r="H3443" s="6">
        <f>VLOOKUP(F3443,Exchange_rates!$A$1:$B$13,2,FALSE)</f>
        <v>1.06</v>
      </c>
      <c r="I3443" s="6">
        <f t="shared" si="106"/>
        <v>44520</v>
      </c>
      <c r="J3443" s="3">
        <f t="shared" si="107"/>
        <v>45621.340000000004</v>
      </c>
      <c r="K3443" s="2" t="s">
        <v>20740</v>
      </c>
      <c r="L3443" t="s">
        <v>28190</v>
      </c>
      <c r="M3443" s="2">
        <v>1251</v>
      </c>
      <c r="N3443" s="2" t="s">
        <v>20741</v>
      </c>
      <c r="O3443" s="2" t="s">
        <v>20742</v>
      </c>
      <c r="P3443" s="2" t="s">
        <v>20743</v>
      </c>
      <c r="Q3443" s="2" t="s">
        <v>20744</v>
      </c>
      <c r="R3443">
        <v>9</v>
      </c>
      <c r="S3443" s="9">
        <f>SUM(pledge_tiers!B3443:F3443)/pledge_tiers!CZ3443</f>
        <v>0.99642218246869407</v>
      </c>
      <c r="T3443" s="8">
        <f>SUM(pledge_tiers!G3443:K3443)/pledge_tiers!CZ3443</f>
        <v>3.5778175313059034E-3</v>
      </c>
      <c r="U3443" s="8">
        <f>SUM(pledge_tiers!L3443:CX3443)/pledge_tiers!CZ3443</f>
        <v>0</v>
      </c>
      <c r="V3443">
        <f>VLOOKUP(A3443,cluster_membership!$A$1:$B$4001,2,FALSE)</f>
        <v>5</v>
      </c>
    </row>
    <row r="3444" spans="1:22" x14ac:dyDescent="0.2">
      <c r="A3444" s="2">
        <v>3442</v>
      </c>
      <c r="B3444" s="3">
        <v>649663</v>
      </c>
      <c r="C3444" s="2" t="s">
        <v>20745</v>
      </c>
      <c r="D3444" s="2" t="s">
        <v>20746</v>
      </c>
      <c r="E3444" s="2" t="s">
        <v>83</v>
      </c>
      <c r="F3444" s="2" t="s">
        <v>15</v>
      </c>
      <c r="G3444" s="3">
        <v>49000</v>
      </c>
      <c r="H3444" s="6">
        <f>VLOOKUP(F3444,Exchange_rates!$A$1:$B$13,2,FALSE)</f>
        <v>1</v>
      </c>
      <c r="I3444" s="6">
        <f t="shared" si="106"/>
        <v>49000</v>
      </c>
      <c r="J3444" s="3">
        <f t="shared" si="107"/>
        <v>649663</v>
      </c>
      <c r="K3444" s="2" t="s">
        <v>39</v>
      </c>
      <c r="L3444" t="s">
        <v>28180</v>
      </c>
      <c r="M3444" s="2">
        <v>1251</v>
      </c>
      <c r="N3444" s="2" t="s">
        <v>20747</v>
      </c>
      <c r="O3444" s="2" t="s">
        <v>20748</v>
      </c>
      <c r="P3444" s="2" t="s">
        <v>20746</v>
      </c>
      <c r="Q3444" s="2" t="s">
        <v>20749</v>
      </c>
      <c r="R3444">
        <v>23</v>
      </c>
      <c r="S3444" s="9">
        <f>SUM(pledge_tiers!B3444:F3444)/pledge_tiers!CZ3444</f>
        <v>0.13144758735440931</v>
      </c>
      <c r="T3444" s="8">
        <f>SUM(pledge_tiers!G3444:K3444)/pledge_tiers!CZ3444</f>
        <v>2.2462562396006656E-2</v>
      </c>
      <c r="U3444" s="8">
        <f>SUM(pledge_tiers!L3444:CX3444)/pledge_tiers!CZ3444</f>
        <v>0.84608985024958405</v>
      </c>
      <c r="V3444">
        <f>VLOOKUP(A3444,cluster_membership!$A$1:$B$4001,2,FALSE)</f>
        <v>5</v>
      </c>
    </row>
    <row r="3445" spans="1:22" x14ac:dyDescent="0.2">
      <c r="A3445" s="2">
        <v>3443</v>
      </c>
      <c r="B3445" s="3">
        <v>2319876</v>
      </c>
      <c r="C3445" s="2" t="s">
        <v>20750</v>
      </c>
      <c r="D3445" s="2" t="s">
        <v>20751</v>
      </c>
      <c r="E3445" s="2" t="s">
        <v>83</v>
      </c>
      <c r="F3445" s="2" t="s">
        <v>15</v>
      </c>
      <c r="G3445" s="3">
        <v>50000</v>
      </c>
      <c r="H3445" s="6">
        <f>VLOOKUP(F3445,Exchange_rates!$A$1:$B$13,2,FALSE)</f>
        <v>1</v>
      </c>
      <c r="I3445" s="6">
        <f t="shared" si="106"/>
        <v>50000</v>
      </c>
      <c r="J3445" s="3">
        <f t="shared" si="107"/>
        <v>2319876</v>
      </c>
      <c r="K3445" s="2" t="s">
        <v>338</v>
      </c>
      <c r="L3445" t="s">
        <v>28180</v>
      </c>
      <c r="M3445" s="2">
        <v>1251</v>
      </c>
      <c r="N3445" s="2" t="s">
        <v>20752</v>
      </c>
      <c r="O3445" s="2" t="s">
        <v>20753</v>
      </c>
      <c r="P3445" s="2" t="s">
        <v>20754</v>
      </c>
      <c r="Q3445" s="2" t="s">
        <v>20755</v>
      </c>
      <c r="R3445">
        <v>10</v>
      </c>
      <c r="S3445" s="9">
        <f>SUM(pledge_tiers!B3445:F3445)/pledge_tiers!CZ3445</f>
        <v>0.53054393305439329</v>
      </c>
      <c r="T3445" s="8">
        <f>SUM(pledge_tiers!G3445:K3445)/pledge_tiers!CZ3445</f>
        <v>0.46945606694560671</v>
      </c>
      <c r="U3445" s="8">
        <f>SUM(pledge_tiers!L3445:CX3445)/pledge_tiers!CZ3445</f>
        <v>0</v>
      </c>
      <c r="V3445">
        <f>VLOOKUP(A3445,cluster_membership!$A$1:$B$4001,2,FALSE)</f>
        <v>3</v>
      </c>
    </row>
    <row r="3446" spans="1:22" x14ac:dyDescent="0.2">
      <c r="A3446" s="2">
        <v>3444</v>
      </c>
      <c r="B3446" s="3">
        <v>213404</v>
      </c>
      <c r="C3446" s="2" t="s">
        <v>20756</v>
      </c>
      <c r="D3446" s="2" t="s">
        <v>20757</v>
      </c>
      <c r="E3446" s="2" t="s">
        <v>83</v>
      </c>
      <c r="F3446" s="2" t="s">
        <v>15</v>
      </c>
      <c r="G3446" s="3">
        <v>20000</v>
      </c>
      <c r="H3446" s="6">
        <f>VLOOKUP(F3446,Exchange_rates!$A$1:$B$13,2,FALSE)</f>
        <v>1</v>
      </c>
      <c r="I3446" s="6">
        <f t="shared" si="106"/>
        <v>20000</v>
      </c>
      <c r="J3446" s="3">
        <f t="shared" si="107"/>
        <v>213404</v>
      </c>
      <c r="K3446" s="2" t="s">
        <v>257</v>
      </c>
      <c r="L3446" t="s">
        <v>28180</v>
      </c>
      <c r="M3446" s="2">
        <v>1251</v>
      </c>
      <c r="N3446" s="2" t="s">
        <v>20758</v>
      </c>
      <c r="O3446" s="2" t="s">
        <v>20759</v>
      </c>
      <c r="P3446" s="2" t="s">
        <v>20760</v>
      </c>
      <c r="Q3446" s="2" t="s">
        <v>20761</v>
      </c>
      <c r="R3446">
        <v>8</v>
      </c>
      <c r="S3446" s="9">
        <f>SUM(pledge_tiers!B3446:F3446)/pledge_tiers!CZ3446</f>
        <v>0.83319838056680162</v>
      </c>
      <c r="T3446" s="8">
        <f>SUM(pledge_tiers!G3446:K3446)/pledge_tiers!CZ3446</f>
        <v>0.16680161943319838</v>
      </c>
      <c r="U3446" s="8">
        <f>SUM(pledge_tiers!L3446:CX3446)/pledge_tiers!CZ3446</f>
        <v>0</v>
      </c>
      <c r="V3446">
        <f>VLOOKUP(A3446,cluster_membership!$A$1:$B$4001,2,FALSE)</f>
        <v>5</v>
      </c>
    </row>
    <row r="3447" spans="1:22" x14ac:dyDescent="0.2">
      <c r="A3447" s="2">
        <v>3445</v>
      </c>
      <c r="B3447" s="3">
        <v>30757</v>
      </c>
      <c r="C3447" s="2" t="s">
        <v>20762</v>
      </c>
      <c r="D3447" s="2" t="s">
        <v>20763</v>
      </c>
      <c r="E3447" s="2" t="s">
        <v>685</v>
      </c>
      <c r="F3447" s="2" t="s">
        <v>15</v>
      </c>
      <c r="G3447" s="3">
        <v>4500</v>
      </c>
      <c r="H3447" s="6">
        <f>VLOOKUP(F3447,Exchange_rates!$A$1:$B$13,2,FALSE)</f>
        <v>1</v>
      </c>
      <c r="I3447" s="6">
        <f t="shared" si="106"/>
        <v>4500</v>
      </c>
      <c r="J3447" s="3">
        <f t="shared" si="107"/>
        <v>30757</v>
      </c>
      <c r="K3447" s="2" t="s">
        <v>149</v>
      </c>
      <c r="L3447" t="s">
        <v>28180</v>
      </c>
      <c r="M3447" s="2">
        <v>1251</v>
      </c>
      <c r="N3447" s="2" t="s">
        <v>20764</v>
      </c>
      <c r="O3447" s="2" t="s">
        <v>20765</v>
      </c>
      <c r="P3447" s="2" t="s">
        <v>20766</v>
      </c>
      <c r="Q3447" s="2" t="s">
        <v>20767</v>
      </c>
      <c r="R3447">
        <v>14</v>
      </c>
      <c r="S3447" s="9">
        <f>SUM(pledge_tiers!B3447:F3447)/pledge_tiers!CZ3447</f>
        <v>0.82065652522017618</v>
      </c>
      <c r="T3447" s="8">
        <f>SUM(pledge_tiers!G3447:K3447)/pledge_tiers!CZ3447</f>
        <v>0.17534027221777421</v>
      </c>
      <c r="U3447" s="8">
        <f>SUM(pledge_tiers!L3447:CX3447)/pledge_tiers!CZ3447</f>
        <v>4.0032025620496394E-3</v>
      </c>
      <c r="V3447">
        <f>VLOOKUP(A3447,cluster_membership!$A$1:$B$4001,2,FALSE)</f>
        <v>5</v>
      </c>
    </row>
    <row r="3448" spans="1:22" x14ac:dyDescent="0.2">
      <c r="A3448" s="2">
        <v>3446</v>
      </c>
      <c r="B3448" s="3">
        <v>160032</v>
      </c>
      <c r="C3448" s="2" t="s">
        <v>20768</v>
      </c>
      <c r="D3448" s="2" t="s">
        <v>20769</v>
      </c>
      <c r="E3448" s="2" t="s">
        <v>83</v>
      </c>
      <c r="F3448" s="2" t="s">
        <v>15</v>
      </c>
      <c r="G3448" s="3">
        <v>100000</v>
      </c>
      <c r="H3448" s="6">
        <f>VLOOKUP(F3448,Exchange_rates!$A$1:$B$13,2,FALSE)</f>
        <v>1</v>
      </c>
      <c r="I3448" s="6">
        <f t="shared" si="106"/>
        <v>100000</v>
      </c>
      <c r="J3448" s="3">
        <f t="shared" si="107"/>
        <v>160032</v>
      </c>
      <c r="K3448" s="2" t="s">
        <v>47</v>
      </c>
      <c r="L3448" t="s">
        <v>28180</v>
      </c>
      <c r="M3448" s="2">
        <v>1251</v>
      </c>
      <c r="N3448" s="2" t="s">
        <v>20770</v>
      </c>
      <c r="O3448" s="2" t="s">
        <v>20771</v>
      </c>
      <c r="P3448" s="2" t="s">
        <v>20772</v>
      </c>
      <c r="Q3448" s="2" t="s">
        <v>20773</v>
      </c>
      <c r="R3448">
        <v>11</v>
      </c>
      <c r="S3448" s="9">
        <f>SUM(pledge_tiers!B3448:F3448)/pledge_tiers!CZ3448</f>
        <v>0.76097560975609757</v>
      </c>
      <c r="T3448" s="8">
        <f>SUM(pledge_tiers!G3448:K3448)/pledge_tiers!CZ3448</f>
        <v>0.23495934959349593</v>
      </c>
      <c r="U3448" s="8">
        <f>SUM(pledge_tiers!L3448:CX3448)/pledge_tiers!CZ3448</f>
        <v>4.0650406504065045E-3</v>
      </c>
      <c r="V3448">
        <f>VLOOKUP(A3448,cluster_membership!$A$1:$B$4001,2,FALSE)</f>
        <v>5</v>
      </c>
    </row>
    <row r="3449" spans="1:22" x14ac:dyDescent="0.2">
      <c r="A3449" s="2">
        <v>3447</v>
      </c>
      <c r="B3449" s="3">
        <v>93374</v>
      </c>
      <c r="C3449" s="2" t="s">
        <v>20774</v>
      </c>
      <c r="D3449" s="2" t="s">
        <v>20775</v>
      </c>
      <c r="E3449" s="2" t="s">
        <v>330</v>
      </c>
      <c r="F3449" s="2" t="s">
        <v>413</v>
      </c>
      <c r="G3449" s="3">
        <v>65000</v>
      </c>
      <c r="H3449" s="6">
        <f>VLOOKUP(F3449,Exchange_rates!$A$1:$B$13,2,FALSE)</f>
        <v>0.77</v>
      </c>
      <c r="I3449" s="6">
        <f t="shared" si="106"/>
        <v>50050</v>
      </c>
      <c r="J3449" s="3">
        <f t="shared" si="107"/>
        <v>71897.98</v>
      </c>
      <c r="K3449" s="2" t="s">
        <v>20776</v>
      </c>
      <c r="L3449" t="s">
        <v>28187</v>
      </c>
      <c r="M3449" s="2">
        <v>1251</v>
      </c>
      <c r="N3449" s="2" t="s">
        <v>20777</v>
      </c>
      <c r="O3449" s="2" t="s">
        <v>20778</v>
      </c>
      <c r="P3449" s="2" t="s">
        <v>20779</v>
      </c>
      <c r="Q3449" s="2" t="s">
        <v>20780</v>
      </c>
      <c r="R3449">
        <v>11</v>
      </c>
      <c r="S3449" s="9">
        <f>SUM(pledge_tiers!B3449:F3449)/pledge_tiers!CZ3449</f>
        <v>0.73026886383347789</v>
      </c>
      <c r="T3449" s="8">
        <f>SUM(pledge_tiers!G3449:K3449)/pledge_tiers!CZ3449</f>
        <v>0.2662619254119688</v>
      </c>
      <c r="U3449" s="8">
        <f>SUM(pledge_tiers!L3449:CX3449)/pledge_tiers!CZ3449</f>
        <v>3.469210754553339E-3</v>
      </c>
      <c r="V3449">
        <f>VLOOKUP(A3449,cluster_membership!$A$1:$B$4001,2,FALSE)</f>
        <v>5</v>
      </c>
    </row>
    <row r="3450" spans="1:22" x14ac:dyDescent="0.2">
      <c r="A3450" s="2">
        <v>3448</v>
      </c>
      <c r="B3450" s="3">
        <v>106372</v>
      </c>
      <c r="C3450" s="2" t="s">
        <v>20781</v>
      </c>
      <c r="D3450" s="2" t="s">
        <v>20782</v>
      </c>
      <c r="E3450" s="2" t="s">
        <v>298</v>
      </c>
      <c r="F3450" s="2" t="s">
        <v>15</v>
      </c>
      <c r="G3450" s="3">
        <v>75000</v>
      </c>
      <c r="H3450" s="6">
        <f>VLOOKUP(F3450,Exchange_rates!$A$1:$B$13,2,FALSE)</f>
        <v>1</v>
      </c>
      <c r="I3450" s="6">
        <f t="shared" si="106"/>
        <v>75000</v>
      </c>
      <c r="J3450" s="3">
        <f t="shared" si="107"/>
        <v>106372</v>
      </c>
      <c r="K3450" s="2" t="s">
        <v>3577</v>
      </c>
      <c r="L3450" t="s">
        <v>28180</v>
      </c>
      <c r="M3450" s="2">
        <v>1250</v>
      </c>
      <c r="N3450" s="2" t="s">
        <v>20783</v>
      </c>
      <c r="O3450" s="2" t="s">
        <v>20784</v>
      </c>
      <c r="P3450" s="2" t="s">
        <v>20785</v>
      </c>
      <c r="Q3450" s="2" t="s">
        <v>20786</v>
      </c>
      <c r="R3450">
        <v>24</v>
      </c>
      <c r="S3450" s="9">
        <f>SUM(pledge_tiers!B3450:F3450)/pledge_tiers!CZ3450</f>
        <v>0.4902120717781403</v>
      </c>
      <c r="T3450" s="8">
        <f>SUM(pledge_tiers!G3450:K3450)/pledge_tiers!CZ3450</f>
        <v>0.2830342577487765</v>
      </c>
      <c r="U3450" s="8">
        <f>SUM(pledge_tiers!L3450:CX3450)/pledge_tiers!CZ3450</f>
        <v>0.2267536704730832</v>
      </c>
      <c r="V3450">
        <f>VLOOKUP(A3450,cluster_membership!$A$1:$B$4001,2,FALSE)</f>
        <v>5</v>
      </c>
    </row>
    <row r="3451" spans="1:22" x14ac:dyDescent="0.2">
      <c r="A3451" s="2">
        <v>3449</v>
      </c>
      <c r="B3451" s="3">
        <v>51798</v>
      </c>
      <c r="C3451" s="2" t="s">
        <v>20787</v>
      </c>
      <c r="D3451" s="2" t="s">
        <v>20788</v>
      </c>
      <c r="E3451" s="2" t="s">
        <v>3118</v>
      </c>
      <c r="F3451" s="2" t="s">
        <v>15</v>
      </c>
      <c r="G3451" s="3">
        <v>45000</v>
      </c>
      <c r="H3451" s="6">
        <f>VLOOKUP(F3451,Exchange_rates!$A$1:$B$13,2,FALSE)</f>
        <v>1</v>
      </c>
      <c r="I3451" s="6">
        <f t="shared" si="106"/>
        <v>45000</v>
      </c>
      <c r="J3451" s="3">
        <f t="shared" si="107"/>
        <v>51798</v>
      </c>
      <c r="K3451" s="2" t="s">
        <v>136</v>
      </c>
      <c r="L3451" t="s">
        <v>28180</v>
      </c>
      <c r="M3451" s="2">
        <v>1250</v>
      </c>
      <c r="N3451" s="2" t="s">
        <v>20789</v>
      </c>
      <c r="O3451" s="2" t="s">
        <v>20790</v>
      </c>
      <c r="P3451" s="2" t="s">
        <v>20791</v>
      </c>
      <c r="Q3451" s="2" t="s">
        <v>20792</v>
      </c>
      <c r="R3451">
        <v>36</v>
      </c>
      <c r="S3451" s="9">
        <f>SUM(pledge_tiers!B3451:F3451)/pledge_tiers!CZ3451</f>
        <v>0.86396761133603239</v>
      </c>
      <c r="T3451" s="8">
        <f>SUM(pledge_tiers!G3451:K3451)/pledge_tiers!CZ3451</f>
        <v>2.2672064777327937E-2</v>
      </c>
      <c r="U3451" s="8">
        <f>SUM(pledge_tiers!L3451:CX3451)/pledge_tiers!CZ3451</f>
        <v>0.11336032388663968</v>
      </c>
      <c r="V3451">
        <f>VLOOKUP(A3451,cluster_membership!$A$1:$B$4001,2,FALSE)</f>
        <v>5</v>
      </c>
    </row>
    <row r="3452" spans="1:22" x14ac:dyDescent="0.2">
      <c r="A3452" s="2">
        <v>3450</v>
      </c>
      <c r="B3452" s="3">
        <v>32205</v>
      </c>
      <c r="C3452" s="2" t="s">
        <v>20793</v>
      </c>
      <c r="D3452" s="2" t="s">
        <v>20794</v>
      </c>
      <c r="E3452" s="2" t="s">
        <v>847</v>
      </c>
      <c r="F3452" s="2" t="s">
        <v>15</v>
      </c>
      <c r="G3452" s="3">
        <v>15000</v>
      </c>
      <c r="H3452" s="6">
        <f>VLOOKUP(F3452,Exchange_rates!$A$1:$B$13,2,FALSE)</f>
        <v>1</v>
      </c>
      <c r="I3452" s="6">
        <f t="shared" si="106"/>
        <v>15000</v>
      </c>
      <c r="J3452" s="3">
        <f t="shared" si="107"/>
        <v>32205</v>
      </c>
      <c r="K3452" s="2" t="s">
        <v>2543</v>
      </c>
      <c r="L3452" t="s">
        <v>28180</v>
      </c>
      <c r="M3452" s="2">
        <v>1249</v>
      </c>
      <c r="N3452" s="2" t="s">
        <v>20795</v>
      </c>
      <c r="O3452" s="2" t="s">
        <v>20796</v>
      </c>
      <c r="P3452" s="2" t="s">
        <v>20797</v>
      </c>
      <c r="Q3452" s="2" t="s">
        <v>20798</v>
      </c>
      <c r="R3452">
        <v>11</v>
      </c>
      <c r="S3452" s="9">
        <f>SUM(pledge_tiers!B3452:F3452)/pledge_tiers!CZ3452</f>
        <v>0.82675261885576146</v>
      </c>
      <c r="T3452" s="8">
        <f>SUM(pledge_tiers!G3452:K3452)/pledge_tiers!CZ3452</f>
        <v>0.17163577759871071</v>
      </c>
      <c r="U3452" s="8">
        <f>SUM(pledge_tiers!L3452:CX3452)/pledge_tiers!CZ3452</f>
        <v>1.6116035455278001E-3</v>
      </c>
      <c r="V3452">
        <f>VLOOKUP(A3452,cluster_membership!$A$1:$B$4001,2,FALSE)</f>
        <v>5</v>
      </c>
    </row>
    <row r="3453" spans="1:22" x14ac:dyDescent="0.2">
      <c r="A3453" s="2">
        <v>3451</v>
      </c>
      <c r="B3453" s="3">
        <v>50473</v>
      </c>
      <c r="C3453" s="2" t="s">
        <v>20799</v>
      </c>
      <c r="D3453" s="2" t="s">
        <v>20800</v>
      </c>
      <c r="E3453" s="2" t="s">
        <v>46</v>
      </c>
      <c r="F3453" s="2" t="s">
        <v>15</v>
      </c>
      <c r="G3453" s="3">
        <v>49000</v>
      </c>
      <c r="H3453" s="6">
        <f>VLOOKUP(F3453,Exchange_rates!$A$1:$B$13,2,FALSE)</f>
        <v>1</v>
      </c>
      <c r="I3453" s="6">
        <f t="shared" si="106"/>
        <v>49000</v>
      </c>
      <c r="J3453" s="3">
        <f t="shared" si="107"/>
        <v>50473</v>
      </c>
      <c r="K3453" s="2" t="s">
        <v>257</v>
      </c>
      <c r="L3453" t="s">
        <v>28180</v>
      </c>
      <c r="M3453" s="2">
        <v>1249</v>
      </c>
      <c r="N3453" s="2" t="s">
        <v>20801</v>
      </c>
      <c r="O3453" s="2" t="s">
        <v>20802</v>
      </c>
      <c r="P3453" s="2" t="s">
        <v>20803</v>
      </c>
      <c r="Q3453" s="2" t="s">
        <v>20804</v>
      </c>
      <c r="R3453">
        <v>25</v>
      </c>
      <c r="S3453" s="9">
        <f>SUM(pledge_tiers!B3453:F3453)/pledge_tiers!CZ3453</f>
        <v>0.77749790092359361</v>
      </c>
      <c r="T3453" s="8">
        <f>SUM(pledge_tiers!G3453:K3453)/pledge_tiers!CZ3453</f>
        <v>0.13518052057094879</v>
      </c>
      <c r="U3453" s="8">
        <f>SUM(pledge_tiers!L3453:CX3453)/pledge_tiers!CZ3453</f>
        <v>8.7321578505457603E-2</v>
      </c>
      <c r="V3453">
        <f>VLOOKUP(A3453,cluster_membership!$A$1:$B$4001,2,FALSE)</f>
        <v>5</v>
      </c>
    </row>
    <row r="3454" spans="1:22" x14ac:dyDescent="0.2">
      <c r="A3454" s="2">
        <v>3452</v>
      </c>
      <c r="B3454" s="3">
        <v>88202</v>
      </c>
      <c r="C3454" s="2" t="s">
        <v>20805</v>
      </c>
      <c r="D3454" s="2" t="s">
        <v>20806</v>
      </c>
      <c r="E3454" s="2" t="s">
        <v>534</v>
      </c>
      <c r="F3454" s="2" t="s">
        <v>15</v>
      </c>
      <c r="G3454" s="3">
        <v>65000</v>
      </c>
      <c r="H3454" s="6">
        <f>VLOOKUP(F3454,Exchange_rates!$A$1:$B$13,2,FALSE)</f>
        <v>1</v>
      </c>
      <c r="I3454" s="6">
        <f t="shared" si="106"/>
        <v>65000</v>
      </c>
      <c r="J3454" s="3">
        <f t="shared" si="107"/>
        <v>88202</v>
      </c>
      <c r="K3454" s="2" t="s">
        <v>278</v>
      </c>
      <c r="L3454" t="s">
        <v>28180</v>
      </c>
      <c r="M3454" s="2">
        <v>1249</v>
      </c>
      <c r="N3454" s="2" t="s">
        <v>20807</v>
      </c>
      <c r="O3454" s="2" t="s">
        <v>20808</v>
      </c>
      <c r="P3454" s="2" t="s">
        <v>20809</v>
      </c>
      <c r="Q3454" s="2" t="s">
        <v>20810</v>
      </c>
      <c r="R3454">
        <v>15</v>
      </c>
      <c r="S3454" s="9">
        <f>SUM(pledge_tiers!B3454:F3454)/pledge_tiers!CZ3454</f>
        <v>0.71370640713706412</v>
      </c>
      <c r="T3454" s="8">
        <f>SUM(pledge_tiers!G3454:K3454)/pledge_tiers!CZ3454</f>
        <v>0.24817518248175183</v>
      </c>
      <c r="U3454" s="8">
        <f>SUM(pledge_tiers!L3454:CX3454)/pledge_tiers!CZ3454</f>
        <v>3.8118410381184104E-2</v>
      </c>
      <c r="V3454">
        <f>VLOOKUP(A3454,cluster_membership!$A$1:$B$4001,2,FALSE)</f>
        <v>5</v>
      </c>
    </row>
    <row r="3455" spans="1:22" x14ac:dyDescent="0.2">
      <c r="A3455" s="2">
        <v>3453</v>
      </c>
      <c r="B3455" s="3">
        <v>116150</v>
      </c>
      <c r="C3455" s="2" t="s">
        <v>20811</v>
      </c>
      <c r="D3455" s="2" t="s">
        <v>20812</v>
      </c>
      <c r="E3455" s="2" t="s">
        <v>14</v>
      </c>
      <c r="F3455" s="2" t="s">
        <v>15</v>
      </c>
      <c r="G3455" s="3">
        <v>39500</v>
      </c>
      <c r="H3455" s="6">
        <f>VLOOKUP(F3455,Exchange_rates!$A$1:$B$13,2,FALSE)</f>
        <v>1</v>
      </c>
      <c r="I3455" s="6">
        <f t="shared" si="106"/>
        <v>39500</v>
      </c>
      <c r="J3455" s="3">
        <f t="shared" si="107"/>
        <v>116150</v>
      </c>
      <c r="K3455" s="2" t="s">
        <v>527</v>
      </c>
      <c r="L3455" t="s">
        <v>28180</v>
      </c>
      <c r="M3455" s="2">
        <v>1249</v>
      </c>
      <c r="N3455" s="2" t="s">
        <v>20813</v>
      </c>
      <c r="O3455" s="2" t="s">
        <v>20814</v>
      </c>
      <c r="P3455" s="2" t="s">
        <v>20815</v>
      </c>
      <c r="Q3455" s="2" t="s">
        <v>20816</v>
      </c>
      <c r="R3455">
        <v>15</v>
      </c>
      <c r="S3455" s="9">
        <f>SUM(pledge_tiers!B3455:F3455)/pledge_tiers!CZ3455</f>
        <v>0.42528735632183906</v>
      </c>
      <c r="T3455" s="8">
        <f>SUM(pledge_tiers!G3455:K3455)/pledge_tiers!CZ3455</f>
        <v>0.56732348111658459</v>
      </c>
      <c r="U3455" s="8">
        <f>SUM(pledge_tiers!L3455:CX3455)/pledge_tiers!CZ3455</f>
        <v>7.3891625615763543E-3</v>
      </c>
      <c r="V3455">
        <f>VLOOKUP(A3455,cluster_membership!$A$1:$B$4001,2,FALSE)</f>
        <v>5</v>
      </c>
    </row>
    <row r="3456" spans="1:22" x14ac:dyDescent="0.2">
      <c r="A3456" s="2">
        <v>3454</v>
      </c>
      <c r="B3456" s="3">
        <v>165730</v>
      </c>
      <c r="C3456" s="2" t="s">
        <v>20817</v>
      </c>
      <c r="D3456" s="2" t="s">
        <v>20818</v>
      </c>
      <c r="E3456" s="2" t="s">
        <v>83</v>
      </c>
      <c r="F3456" s="2" t="s">
        <v>15</v>
      </c>
      <c r="G3456" s="3">
        <v>20000</v>
      </c>
      <c r="H3456" s="6">
        <f>VLOOKUP(F3456,Exchange_rates!$A$1:$B$13,2,FALSE)</f>
        <v>1</v>
      </c>
      <c r="I3456" s="6">
        <f t="shared" si="106"/>
        <v>20000</v>
      </c>
      <c r="J3456" s="3">
        <f t="shared" si="107"/>
        <v>165730</v>
      </c>
      <c r="K3456" s="2" t="s">
        <v>149</v>
      </c>
      <c r="L3456" t="s">
        <v>28180</v>
      </c>
      <c r="M3456" s="2">
        <v>1248</v>
      </c>
      <c r="N3456" s="2" t="s">
        <v>20819</v>
      </c>
      <c r="O3456" s="2" t="s">
        <v>20820</v>
      </c>
      <c r="P3456" s="2" t="s">
        <v>20821</v>
      </c>
      <c r="Q3456" s="2" t="s">
        <v>20822</v>
      </c>
      <c r="R3456">
        <v>7</v>
      </c>
      <c r="S3456" s="9">
        <f>SUM(pledge_tiers!B3456:F3456)/pledge_tiers!CZ3456</f>
        <v>0.91909385113268605</v>
      </c>
      <c r="T3456" s="8">
        <f>SUM(pledge_tiers!G3456:K3456)/pledge_tiers!CZ3456</f>
        <v>8.0906148867313912E-2</v>
      </c>
      <c r="U3456" s="8">
        <f>SUM(pledge_tiers!L3456:CX3456)/pledge_tiers!CZ3456</f>
        <v>0</v>
      </c>
      <c r="V3456">
        <f>VLOOKUP(A3456,cluster_membership!$A$1:$B$4001,2,FALSE)</f>
        <v>5</v>
      </c>
    </row>
    <row r="3457" spans="1:22" x14ac:dyDescent="0.2">
      <c r="A3457" s="2">
        <v>3455</v>
      </c>
      <c r="B3457" s="3">
        <v>132102</v>
      </c>
      <c r="C3457" s="2" t="s">
        <v>20823</v>
      </c>
      <c r="D3457" s="2" t="s">
        <v>20824</v>
      </c>
      <c r="E3457" s="2" t="s">
        <v>23</v>
      </c>
      <c r="F3457" s="2" t="s">
        <v>15</v>
      </c>
      <c r="G3457" s="3">
        <v>5000</v>
      </c>
      <c r="H3457" s="6">
        <f>VLOOKUP(F3457,Exchange_rates!$A$1:$B$13,2,FALSE)</f>
        <v>1</v>
      </c>
      <c r="I3457" s="6">
        <f t="shared" si="106"/>
        <v>5000</v>
      </c>
      <c r="J3457" s="3">
        <f t="shared" si="107"/>
        <v>132102</v>
      </c>
      <c r="K3457" s="2" t="s">
        <v>20825</v>
      </c>
      <c r="L3457" t="s">
        <v>28236</v>
      </c>
      <c r="M3457" s="2">
        <v>1248</v>
      </c>
      <c r="N3457" s="2" t="s">
        <v>20826</v>
      </c>
      <c r="O3457" s="2" t="s">
        <v>20827</v>
      </c>
      <c r="P3457" s="2" t="s">
        <v>20828</v>
      </c>
      <c r="Q3457" s="2" t="s">
        <v>20829</v>
      </c>
      <c r="R3457">
        <v>25</v>
      </c>
      <c r="S3457" s="9">
        <f>SUM(pledge_tiers!B3457:F3457)/pledge_tiers!CZ3457</f>
        <v>0.28421900161030594</v>
      </c>
      <c r="T3457" s="8">
        <f>SUM(pledge_tiers!G3457:K3457)/pledge_tiers!CZ3457</f>
        <v>0.46376811594202899</v>
      </c>
      <c r="U3457" s="8">
        <f>SUM(pledge_tiers!L3457:CX3457)/pledge_tiers!CZ3457</f>
        <v>0.25201288244766507</v>
      </c>
      <c r="V3457">
        <f>VLOOKUP(A3457,cluster_membership!$A$1:$B$4001,2,FALSE)</f>
        <v>5</v>
      </c>
    </row>
    <row r="3458" spans="1:22" x14ac:dyDescent="0.2">
      <c r="A3458" s="2">
        <v>3456</v>
      </c>
      <c r="B3458" s="3">
        <v>92000</v>
      </c>
      <c r="C3458" s="2" t="s">
        <v>20830</v>
      </c>
      <c r="D3458" s="2" t="s">
        <v>6309</v>
      </c>
      <c r="E3458" s="2" t="s">
        <v>6310</v>
      </c>
      <c r="F3458" s="2" t="s">
        <v>15</v>
      </c>
      <c r="G3458" s="3">
        <v>3000</v>
      </c>
      <c r="H3458" s="6">
        <f>VLOOKUP(F3458,Exchange_rates!$A$1:$B$13,2,FALSE)</f>
        <v>1</v>
      </c>
      <c r="I3458" s="6">
        <f t="shared" ref="I3458:I3521" si="108">G3458*H3458</f>
        <v>3000</v>
      </c>
      <c r="J3458" s="3">
        <f t="shared" ref="J3458:J3521" si="109">B3458*H3458</f>
        <v>92000</v>
      </c>
      <c r="K3458" s="2" t="s">
        <v>16</v>
      </c>
      <c r="L3458" t="s">
        <v>28180</v>
      </c>
      <c r="M3458" s="2">
        <v>1248</v>
      </c>
      <c r="N3458" s="2" t="s">
        <v>20831</v>
      </c>
      <c r="O3458" s="2" t="s">
        <v>6312</v>
      </c>
      <c r="P3458" s="2" t="s">
        <v>20832</v>
      </c>
      <c r="Q3458" s="2" t="s">
        <v>20833</v>
      </c>
      <c r="R3458">
        <v>6</v>
      </c>
      <c r="S3458" s="9">
        <f>SUM(pledge_tiers!B3458:F3458)/pledge_tiers!CZ3458</f>
        <v>0.95974235104669892</v>
      </c>
      <c r="T3458" s="8">
        <f>SUM(pledge_tiers!G3458:K3458)/pledge_tiers!CZ3458</f>
        <v>4.0257648953301126E-2</v>
      </c>
      <c r="U3458" s="8">
        <f>SUM(pledge_tiers!L3458:CX3458)/pledge_tiers!CZ3458</f>
        <v>0</v>
      </c>
      <c r="V3458">
        <f>VLOOKUP(A3458,cluster_membership!$A$1:$B$4001,2,FALSE)</f>
        <v>5</v>
      </c>
    </row>
    <row r="3459" spans="1:22" x14ac:dyDescent="0.2">
      <c r="A3459" s="2">
        <v>3457</v>
      </c>
      <c r="B3459" s="3">
        <v>89833</v>
      </c>
      <c r="C3459" s="2" t="s">
        <v>20834</v>
      </c>
      <c r="D3459" s="2" t="s">
        <v>20835</v>
      </c>
      <c r="E3459" s="2" t="s">
        <v>5765</v>
      </c>
      <c r="F3459" s="2" t="s">
        <v>15</v>
      </c>
      <c r="G3459" s="3">
        <v>75000</v>
      </c>
      <c r="H3459" s="6">
        <f>VLOOKUP(F3459,Exchange_rates!$A$1:$B$13,2,FALSE)</f>
        <v>1</v>
      </c>
      <c r="I3459" s="6">
        <f t="shared" si="108"/>
        <v>75000</v>
      </c>
      <c r="J3459" s="3">
        <f t="shared" si="109"/>
        <v>89833</v>
      </c>
      <c r="K3459" s="2" t="s">
        <v>986</v>
      </c>
      <c r="L3459" t="s">
        <v>28180</v>
      </c>
      <c r="M3459" s="2">
        <v>1248</v>
      </c>
      <c r="N3459" s="2" t="s">
        <v>20836</v>
      </c>
      <c r="O3459" s="2" t="s">
        <v>20837</v>
      </c>
      <c r="P3459" s="2" t="s">
        <v>20838</v>
      </c>
      <c r="Q3459" s="2" t="s">
        <v>20839</v>
      </c>
      <c r="R3459">
        <v>13</v>
      </c>
      <c r="S3459" s="9">
        <f>SUM(pledge_tiers!B3459:F3459)/pledge_tiers!CZ3459</f>
        <v>0.84538653366583538</v>
      </c>
      <c r="T3459" s="8">
        <f>SUM(pledge_tiers!G3459:K3459)/pledge_tiers!CZ3459</f>
        <v>0.15211970074812967</v>
      </c>
      <c r="U3459" s="8">
        <f>SUM(pledge_tiers!L3459:CX3459)/pledge_tiers!CZ3459</f>
        <v>2.4937655860349127E-3</v>
      </c>
      <c r="V3459">
        <f>VLOOKUP(A3459,cluster_membership!$A$1:$B$4001,2,FALSE)</f>
        <v>5</v>
      </c>
    </row>
    <row r="3460" spans="1:22" x14ac:dyDescent="0.2">
      <c r="A3460" s="2">
        <v>3458</v>
      </c>
      <c r="B3460" s="3">
        <v>58333</v>
      </c>
      <c r="C3460" s="2" t="s">
        <v>20840</v>
      </c>
      <c r="D3460" s="2" t="s">
        <v>20841</v>
      </c>
      <c r="E3460" s="2" t="s">
        <v>23</v>
      </c>
      <c r="F3460" s="2" t="s">
        <v>15</v>
      </c>
      <c r="G3460" s="3">
        <v>2200</v>
      </c>
      <c r="H3460" s="6">
        <f>VLOOKUP(F3460,Exchange_rates!$A$1:$B$13,2,FALSE)</f>
        <v>1</v>
      </c>
      <c r="I3460" s="6">
        <f t="shared" si="108"/>
        <v>2200</v>
      </c>
      <c r="J3460" s="3">
        <f t="shared" si="109"/>
        <v>58333</v>
      </c>
      <c r="K3460" s="2" t="s">
        <v>278</v>
      </c>
      <c r="L3460" t="s">
        <v>28180</v>
      </c>
      <c r="M3460" s="2">
        <v>1247</v>
      </c>
      <c r="N3460" s="2" t="s">
        <v>20842</v>
      </c>
      <c r="O3460" s="2" t="s">
        <v>20843</v>
      </c>
      <c r="P3460" s="2" t="s">
        <v>20844</v>
      </c>
      <c r="Q3460" s="2" t="s">
        <v>20845</v>
      </c>
      <c r="R3460">
        <v>12</v>
      </c>
      <c r="S3460" s="9">
        <f>SUM(pledge_tiers!B3460:F3460)/pledge_tiers!CZ3460</f>
        <v>0.96607431340872374</v>
      </c>
      <c r="T3460" s="8">
        <f>SUM(pledge_tiers!G3460:K3460)/pledge_tiers!CZ3460</f>
        <v>3.3925686591276254E-2</v>
      </c>
      <c r="U3460" s="8">
        <f>SUM(pledge_tiers!L3460:CX3460)/pledge_tiers!CZ3460</f>
        <v>0</v>
      </c>
      <c r="V3460">
        <f>VLOOKUP(A3460,cluster_membership!$A$1:$B$4001,2,FALSE)</f>
        <v>5</v>
      </c>
    </row>
    <row r="3461" spans="1:22" x14ac:dyDescent="0.2">
      <c r="A3461" s="2">
        <v>3459</v>
      </c>
      <c r="B3461" s="3">
        <v>112513</v>
      </c>
      <c r="C3461" s="2" t="s">
        <v>20846</v>
      </c>
      <c r="D3461" s="2" t="s">
        <v>20847</v>
      </c>
      <c r="E3461" s="2" t="s">
        <v>46</v>
      </c>
      <c r="F3461" s="2" t="s">
        <v>15</v>
      </c>
      <c r="G3461" s="3">
        <v>100000</v>
      </c>
      <c r="H3461" s="6">
        <f>VLOOKUP(F3461,Exchange_rates!$A$1:$B$13,2,FALSE)</f>
        <v>1</v>
      </c>
      <c r="I3461" s="6">
        <f t="shared" si="108"/>
        <v>100000</v>
      </c>
      <c r="J3461" s="3">
        <f t="shared" si="109"/>
        <v>112513</v>
      </c>
      <c r="K3461" s="2" t="s">
        <v>1115</v>
      </c>
      <c r="L3461" t="s">
        <v>28180</v>
      </c>
      <c r="M3461" s="2">
        <v>1247</v>
      </c>
      <c r="N3461" s="2" t="s">
        <v>20848</v>
      </c>
      <c r="O3461" s="2" t="s">
        <v>20849</v>
      </c>
      <c r="P3461" s="2" t="s">
        <v>20850</v>
      </c>
      <c r="Q3461" s="2" t="s">
        <v>20851</v>
      </c>
      <c r="R3461">
        <v>17</v>
      </c>
      <c r="S3461" s="9">
        <f>SUM(pledge_tiers!B3461:F3461)/pledge_tiers!CZ3461</f>
        <v>0.56825657894736847</v>
      </c>
      <c r="T3461" s="8">
        <f>SUM(pledge_tiers!G3461:K3461)/pledge_tiers!CZ3461</f>
        <v>0.36430921052631576</v>
      </c>
      <c r="U3461" s="8">
        <f>SUM(pledge_tiers!L3461:CX3461)/pledge_tiers!CZ3461</f>
        <v>6.7434210526315791E-2</v>
      </c>
      <c r="V3461">
        <f>VLOOKUP(A3461,cluster_membership!$A$1:$B$4001,2,FALSE)</f>
        <v>5</v>
      </c>
    </row>
    <row r="3462" spans="1:22" x14ac:dyDescent="0.2">
      <c r="A3462" s="2">
        <v>3460</v>
      </c>
      <c r="B3462" s="3">
        <v>122874</v>
      </c>
      <c r="C3462" s="2" t="s">
        <v>20852</v>
      </c>
      <c r="D3462" s="2" t="s">
        <v>20853</v>
      </c>
      <c r="E3462" s="2" t="s">
        <v>14</v>
      </c>
      <c r="F3462" s="2" t="s">
        <v>15</v>
      </c>
      <c r="G3462" s="3">
        <v>35000</v>
      </c>
      <c r="H3462" s="6">
        <f>VLOOKUP(F3462,Exchange_rates!$A$1:$B$13,2,FALSE)</f>
        <v>1</v>
      </c>
      <c r="I3462" s="6">
        <f t="shared" si="108"/>
        <v>35000</v>
      </c>
      <c r="J3462" s="3">
        <f t="shared" si="109"/>
        <v>122874</v>
      </c>
      <c r="K3462" s="2" t="s">
        <v>136</v>
      </c>
      <c r="L3462" t="s">
        <v>28180</v>
      </c>
      <c r="M3462" s="2">
        <v>1246</v>
      </c>
      <c r="N3462" s="2" t="s">
        <v>20854</v>
      </c>
      <c r="O3462" s="2" t="s">
        <v>20855</v>
      </c>
      <c r="P3462" s="2" t="s">
        <v>20856</v>
      </c>
      <c r="Q3462" s="2" t="s">
        <v>20857</v>
      </c>
      <c r="R3462">
        <v>13</v>
      </c>
      <c r="S3462" s="9">
        <f>SUM(pledge_tiers!B3462:F3462)/pledge_tiers!CZ3462</f>
        <v>0.91365131578947367</v>
      </c>
      <c r="T3462" s="8">
        <f>SUM(pledge_tiers!G3462:K3462)/pledge_tiers!CZ3462</f>
        <v>7.7302631578947373E-2</v>
      </c>
      <c r="U3462" s="8">
        <f>SUM(pledge_tiers!L3462:CX3462)/pledge_tiers!CZ3462</f>
        <v>9.0460526315789477E-3</v>
      </c>
      <c r="V3462">
        <f>VLOOKUP(A3462,cluster_membership!$A$1:$B$4001,2,FALSE)</f>
        <v>5</v>
      </c>
    </row>
    <row r="3463" spans="1:22" x14ac:dyDescent="0.2">
      <c r="A3463" s="2">
        <v>3461</v>
      </c>
      <c r="B3463" s="3">
        <v>60004</v>
      </c>
      <c r="C3463" s="2" t="s">
        <v>20858</v>
      </c>
      <c r="D3463" s="2" t="s">
        <v>20859</v>
      </c>
      <c r="E3463" s="2" t="s">
        <v>23</v>
      </c>
      <c r="F3463" s="2" t="s">
        <v>15</v>
      </c>
      <c r="G3463" s="3">
        <v>24000</v>
      </c>
      <c r="H3463" s="6">
        <f>VLOOKUP(F3463,Exchange_rates!$A$1:$B$13,2,FALSE)</f>
        <v>1</v>
      </c>
      <c r="I3463" s="6">
        <f t="shared" si="108"/>
        <v>24000</v>
      </c>
      <c r="J3463" s="3">
        <f t="shared" si="109"/>
        <v>60004</v>
      </c>
      <c r="K3463" s="2" t="s">
        <v>257</v>
      </c>
      <c r="L3463" t="s">
        <v>28180</v>
      </c>
      <c r="M3463" s="2">
        <v>1245</v>
      </c>
      <c r="N3463" s="2" t="s">
        <v>20860</v>
      </c>
      <c r="O3463" s="2" t="s">
        <v>20861</v>
      </c>
      <c r="P3463" s="2" t="s">
        <v>20862</v>
      </c>
      <c r="Q3463" s="2" t="s">
        <v>20863</v>
      </c>
      <c r="R3463">
        <v>11</v>
      </c>
      <c r="S3463" s="9">
        <f>SUM(pledge_tiers!B3463:F3463)/pledge_tiers!CZ3463</f>
        <v>0.8423645320197044</v>
      </c>
      <c r="T3463" s="8">
        <f>SUM(pledge_tiers!G3463:K3463)/pledge_tiers!CZ3463</f>
        <v>0.15353037766830871</v>
      </c>
      <c r="U3463" s="8">
        <f>SUM(pledge_tiers!L3463:CX3463)/pledge_tiers!CZ3463</f>
        <v>4.1050903119868639E-3</v>
      </c>
      <c r="V3463">
        <f>VLOOKUP(A3463,cluster_membership!$A$1:$B$4001,2,FALSE)</f>
        <v>5</v>
      </c>
    </row>
    <row r="3464" spans="1:22" x14ac:dyDescent="0.2">
      <c r="A3464" s="2">
        <v>3462</v>
      </c>
      <c r="B3464" s="3">
        <v>106484</v>
      </c>
      <c r="C3464" s="2" t="s">
        <v>20864</v>
      </c>
      <c r="D3464" s="2" t="s">
        <v>18814</v>
      </c>
      <c r="E3464" s="2" t="s">
        <v>1005</v>
      </c>
      <c r="F3464" s="2" t="s">
        <v>4831</v>
      </c>
      <c r="G3464" s="3">
        <v>7900</v>
      </c>
      <c r="H3464" s="6">
        <f>VLOOKUP(F3464,Exchange_rates!$A$1:$B$13,2,FALSE)</f>
        <v>0.72</v>
      </c>
      <c r="I3464" s="6">
        <f t="shared" si="108"/>
        <v>5688</v>
      </c>
      <c r="J3464" s="3">
        <f t="shared" si="109"/>
        <v>76668.479999999996</v>
      </c>
      <c r="K3464" s="2" t="s">
        <v>18815</v>
      </c>
      <c r="L3464" t="s">
        <v>28180</v>
      </c>
      <c r="M3464" s="2">
        <v>1245</v>
      </c>
      <c r="N3464" s="2" t="s">
        <v>20865</v>
      </c>
      <c r="O3464" s="2" t="s">
        <v>20866</v>
      </c>
      <c r="P3464" s="2" t="s">
        <v>20867</v>
      </c>
      <c r="Q3464" s="2" t="s">
        <v>20868</v>
      </c>
      <c r="R3464">
        <v>5</v>
      </c>
      <c r="S3464" s="9">
        <f>SUM(pledge_tiers!B3464:F3464)/pledge_tiers!CZ3464</f>
        <v>1</v>
      </c>
      <c r="T3464" s="8">
        <f>SUM(pledge_tiers!G3464:K3464)/pledge_tiers!CZ3464</f>
        <v>0</v>
      </c>
      <c r="U3464" s="8">
        <f>SUM(pledge_tiers!L3464:CX3464)/pledge_tiers!CZ3464</f>
        <v>0</v>
      </c>
      <c r="V3464">
        <f>VLOOKUP(A3464,cluster_membership!$A$1:$B$4001,2,FALSE)</f>
        <v>5</v>
      </c>
    </row>
    <row r="3465" spans="1:22" x14ac:dyDescent="0.2">
      <c r="A3465" s="2">
        <v>3463</v>
      </c>
      <c r="B3465" s="3">
        <v>60269</v>
      </c>
      <c r="C3465" s="2" t="s">
        <v>20869</v>
      </c>
      <c r="D3465" s="2" t="s">
        <v>19269</v>
      </c>
      <c r="E3465" s="2" t="s">
        <v>14</v>
      </c>
      <c r="F3465" s="2" t="s">
        <v>15</v>
      </c>
      <c r="G3465" s="3">
        <v>5000</v>
      </c>
      <c r="H3465" s="6">
        <f>VLOOKUP(F3465,Exchange_rates!$A$1:$B$13,2,FALSE)</f>
        <v>1</v>
      </c>
      <c r="I3465" s="6">
        <f t="shared" si="108"/>
        <v>5000</v>
      </c>
      <c r="J3465" s="3">
        <f t="shared" si="109"/>
        <v>60269</v>
      </c>
      <c r="K3465" s="2" t="s">
        <v>694</v>
      </c>
      <c r="L3465" t="s">
        <v>28180</v>
      </c>
      <c r="M3465" s="2">
        <v>1245</v>
      </c>
      <c r="N3465" s="2" t="s">
        <v>20870</v>
      </c>
      <c r="O3465" s="2" t="s">
        <v>20871</v>
      </c>
      <c r="P3465" s="2" t="s">
        <v>20872</v>
      </c>
      <c r="Q3465" s="2" t="s">
        <v>20873</v>
      </c>
      <c r="R3465">
        <v>13</v>
      </c>
      <c r="S3465" s="9">
        <f>SUM(pledge_tiers!B3465:F3465)/pledge_tiers!CZ3465</f>
        <v>0.66720647773279351</v>
      </c>
      <c r="T3465" s="8">
        <f>SUM(pledge_tiers!G3465:K3465)/pledge_tiers!CZ3465</f>
        <v>0.25101214574898784</v>
      </c>
      <c r="U3465" s="8">
        <f>SUM(pledge_tiers!L3465:CX3465)/pledge_tiers!CZ3465</f>
        <v>8.1781376518218624E-2</v>
      </c>
      <c r="V3465">
        <f>VLOOKUP(A3465,cluster_membership!$A$1:$B$4001,2,FALSE)</f>
        <v>5</v>
      </c>
    </row>
    <row r="3466" spans="1:22" x14ac:dyDescent="0.2">
      <c r="A3466" s="2">
        <v>3464</v>
      </c>
      <c r="B3466" s="3">
        <v>44355</v>
      </c>
      <c r="C3466" s="2" t="s">
        <v>20874</v>
      </c>
      <c r="D3466" s="2" t="s">
        <v>20875</v>
      </c>
      <c r="E3466" s="2" t="s">
        <v>477</v>
      </c>
      <c r="F3466" s="2" t="s">
        <v>15</v>
      </c>
      <c r="G3466" s="3">
        <v>16000</v>
      </c>
      <c r="H3466" s="6">
        <f>VLOOKUP(F3466,Exchange_rates!$A$1:$B$13,2,FALSE)</f>
        <v>1</v>
      </c>
      <c r="I3466" s="6">
        <f t="shared" si="108"/>
        <v>16000</v>
      </c>
      <c r="J3466" s="3">
        <f t="shared" si="109"/>
        <v>44355</v>
      </c>
      <c r="K3466" s="2" t="s">
        <v>47</v>
      </c>
      <c r="L3466" t="s">
        <v>28180</v>
      </c>
      <c r="M3466" s="2">
        <v>1245</v>
      </c>
      <c r="N3466" s="2" t="s">
        <v>20876</v>
      </c>
      <c r="O3466" s="2" t="s">
        <v>20877</v>
      </c>
      <c r="P3466" s="2" t="s">
        <v>20878</v>
      </c>
      <c r="Q3466" s="2" t="s">
        <v>20879</v>
      </c>
      <c r="R3466">
        <v>8</v>
      </c>
      <c r="S3466" s="9">
        <f>SUM(pledge_tiers!B3466:F3466)/pledge_tiers!CZ3466</f>
        <v>0.98470688190314359</v>
      </c>
      <c r="T3466" s="8">
        <f>SUM(pledge_tiers!G3466:K3466)/pledge_tiers!CZ3466</f>
        <v>1.5293118096856415E-2</v>
      </c>
      <c r="U3466" s="8">
        <f>SUM(pledge_tiers!L3466:CX3466)/pledge_tiers!CZ3466</f>
        <v>0</v>
      </c>
      <c r="V3466">
        <f>VLOOKUP(A3466,cluster_membership!$A$1:$B$4001,2,FALSE)</f>
        <v>5</v>
      </c>
    </row>
    <row r="3467" spans="1:22" x14ac:dyDescent="0.2">
      <c r="A3467" s="2">
        <v>3465</v>
      </c>
      <c r="B3467" s="3">
        <v>49184</v>
      </c>
      <c r="C3467" s="2" t="s">
        <v>20880</v>
      </c>
      <c r="D3467" s="2" t="s">
        <v>20881</v>
      </c>
      <c r="E3467" s="2" t="s">
        <v>14</v>
      </c>
      <c r="F3467" s="2" t="s">
        <v>15</v>
      </c>
      <c r="G3467" s="3">
        <v>12000</v>
      </c>
      <c r="H3467" s="6">
        <f>VLOOKUP(F3467,Exchange_rates!$A$1:$B$13,2,FALSE)</f>
        <v>1</v>
      </c>
      <c r="I3467" s="6">
        <f t="shared" si="108"/>
        <v>12000</v>
      </c>
      <c r="J3467" s="3">
        <f t="shared" si="109"/>
        <v>49184</v>
      </c>
      <c r="K3467" s="2" t="s">
        <v>20882</v>
      </c>
      <c r="L3467" t="s">
        <v>28180</v>
      </c>
      <c r="M3467" s="2">
        <v>1244</v>
      </c>
      <c r="N3467" s="2" t="s">
        <v>20883</v>
      </c>
      <c r="O3467" s="2" t="s">
        <v>20884</v>
      </c>
      <c r="P3467" s="2" t="s">
        <v>20885</v>
      </c>
      <c r="Q3467" s="2" t="s">
        <v>20886</v>
      </c>
      <c r="R3467">
        <v>11</v>
      </c>
      <c r="S3467" s="9">
        <f>SUM(pledge_tiers!B3467:F3467)/pledge_tiers!CZ3467</f>
        <v>0.94894651539708263</v>
      </c>
      <c r="T3467" s="8">
        <f>SUM(pledge_tiers!G3467:K3467)/pledge_tiers!CZ3467</f>
        <v>5.0243111831442464E-2</v>
      </c>
      <c r="U3467" s="8">
        <f>SUM(pledge_tiers!L3467:CX3467)/pledge_tiers!CZ3467</f>
        <v>8.1037277147487841E-4</v>
      </c>
      <c r="V3467">
        <f>VLOOKUP(A3467,cluster_membership!$A$1:$B$4001,2,FALSE)</f>
        <v>5</v>
      </c>
    </row>
    <row r="3468" spans="1:22" x14ac:dyDescent="0.2">
      <c r="A3468" s="2">
        <v>3466</v>
      </c>
      <c r="B3468" s="3">
        <v>25457</v>
      </c>
      <c r="C3468" s="2" t="s">
        <v>20887</v>
      </c>
      <c r="D3468" s="2" t="s">
        <v>20888</v>
      </c>
      <c r="E3468" s="2" t="s">
        <v>46</v>
      </c>
      <c r="F3468" s="2" t="s">
        <v>15</v>
      </c>
      <c r="G3468" s="3">
        <v>20000</v>
      </c>
      <c r="H3468" s="6">
        <f>VLOOKUP(F3468,Exchange_rates!$A$1:$B$13,2,FALSE)</f>
        <v>1</v>
      </c>
      <c r="I3468" s="6">
        <f t="shared" si="108"/>
        <v>20000</v>
      </c>
      <c r="J3468" s="3">
        <f t="shared" si="109"/>
        <v>25457</v>
      </c>
      <c r="K3468" s="2" t="s">
        <v>24</v>
      </c>
      <c r="L3468" t="s">
        <v>28180</v>
      </c>
      <c r="M3468" s="2">
        <v>1244</v>
      </c>
      <c r="N3468" s="2" t="s">
        <v>20889</v>
      </c>
      <c r="O3468" s="2" t="s">
        <v>20890</v>
      </c>
      <c r="P3468" s="2" t="s">
        <v>20891</v>
      </c>
      <c r="Q3468" s="2" t="s">
        <v>20892</v>
      </c>
      <c r="R3468">
        <v>17</v>
      </c>
      <c r="S3468" s="9">
        <f>SUM(pledge_tiers!B3468:F3468)/pledge_tiers!CZ3468</f>
        <v>0.97083333333333333</v>
      </c>
      <c r="T3468" s="8">
        <f>SUM(pledge_tiers!G3468:K3468)/pledge_tiers!CZ3468</f>
        <v>0.02</v>
      </c>
      <c r="U3468" s="8">
        <f>SUM(pledge_tiers!L3468:CX3468)/pledge_tiers!CZ3468</f>
        <v>9.1666666666666667E-3</v>
      </c>
      <c r="V3468">
        <f>VLOOKUP(A3468,cluster_membership!$A$1:$B$4001,2,FALSE)</f>
        <v>5</v>
      </c>
    </row>
    <row r="3469" spans="1:22" x14ac:dyDescent="0.2">
      <c r="A3469" s="2">
        <v>3467</v>
      </c>
      <c r="B3469" s="3">
        <v>39076</v>
      </c>
      <c r="C3469" s="2" t="s">
        <v>20893</v>
      </c>
      <c r="D3469" s="2" t="s">
        <v>20894</v>
      </c>
      <c r="E3469" s="2" t="s">
        <v>83</v>
      </c>
      <c r="F3469" s="2" t="s">
        <v>15</v>
      </c>
      <c r="G3469" s="3">
        <v>3500</v>
      </c>
      <c r="H3469" s="6">
        <f>VLOOKUP(F3469,Exchange_rates!$A$1:$B$13,2,FALSE)</f>
        <v>1</v>
      </c>
      <c r="I3469" s="6">
        <f t="shared" si="108"/>
        <v>3500</v>
      </c>
      <c r="J3469" s="3">
        <f t="shared" si="109"/>
        <v>39076</v>
      </c>
      <c r="K3469" s="2" t="s">
        <v>20895</v>
      </c>
      <c r="L3469" t="s">
        <v>28200</v>
      </c>
      <c r="M3469" s="2">
        <v>1243</v>
      </c>
      <c r="N3469" s="2" t="s">
        <v>20896</v>
      </c>
      <c r="O3469" s="2" t="s">
        <v>20897</v>
      </c>
      <c r="P3469" s="2" t="s">
        <v>20898</v>
      </c>
      <c r="Q3469" s="2" t="s">
        <v>20899</v>
      </c>
      <c r="R3469">
        <v>9</v>
      </c>
      <c r="S3469" s="9">
        <f>SUM(pledge_tiers!B3469:F3469)/pledge_tiers!CZ3469</f>
        <v>0.79383116883116878</v>
      </c>
      <c r="T3469" s="8">
        <f>SUM(pledge_tiers!G3469:K3469)/pledge_tiers!CZ3469</f>
        <v>0.20616883116883117</v>
      </c>
      <c r="U3469" s="8">
        <f>SUM(pledge_tiers!L3469:CX3469)/pledge_tiers!CZ3469</f>
        <v>0</v>
      </c>
      <c r="V3469">
        <f>VLOOKUP(A3469,cluster_membership!$A$1:$B$4001,2,FALSE)</f>
        <v>5</v>
      </c>
    </row>
    <row r="3470" spans="1:22" x14ac:dyDescent="0.2">
      <c r="A3470" s="2">
        <v>3468</v>
      </c>
      <c r="B3470" s="3">
        <v>38269</v>
      </c>
      <c r="C3470" s="2" t="s">
        <v>20900</v>
      </c>
      <c r="D3470" s="2" t="s">
        <v>20901</v>
      </c>
      <c r="E3470" s="2" t="s">
        <v>46</v>
      </c>
      <c r="F3470" s="2" t="s">
        <v>15</v>
      </c>
      <c r="G3470" s="3">
        <v>25000</v>
      </c>
      <c r="H3470" s="6">
        <f>VLOOKUP(F3470,Exchange_rates!$A$1:$B$13,2,FALSE)</f>
        <v>1</v>
      </c>
      <c r="I3470" s="6">
        <f t="shared" si="108"/>
        <v>25000</v>
      </c>
      <c r="J3470" s="3">
        <f t="shared" si="109"/>
        <v>38269</v>
      </c>
      <c r="K3470" s="2" t="s">
        <v>136</v>
      </c>
      <c r="L3470" t="s">
        <v>28180</v>
      </c>
      <c r="M3470" s="2">
        <v>1243</v>
      </c>
      <c r="N3470" s="2" t="s">
        <v>20902</v>
      </c>
      <c r="O3470" s="2" t="s">
        <v>20903</v>
      </c>
      <c r="P3470" s="2" t="s">
        <v>20904</v>
      </c>
      <c r="Q3470" s="2" t="s">
        <v>20905</v>
      </c>
      <c r="R3470">
        <v>20</v>
      </c>
      <c r="S3470" s="9">
        <f>SUM(pledge_tiers!B3470:F3470)/pledge_tiers!CZ3470</f>
        <v>0.67589576547231267</v>
      </c>
      <c r="T3470" s="8">
        <f>SUM(pledge_tiers!G3470:K3470)/pledge_tiers!CZ3470</f>
        <v>0.25407166123778502</v>
      </c>
      <c r="U3470" s="8">
        <f>SUM(pledge_tiers!L3470:CX3470)/pledge_tiers!CZ3470</f>
        <v>7.0032573289902283E-2</v>
      </c>
      <c r="V3470">
        <f>VLOOKUP(A3470,cluster_membership!$A$1:$B$4001,2,FALSE)</f>
        <v>5</v>
      </c>
    </row>
    <row r="3471" spans="1:22" x14ac:dyDescent="0.2">
      <c r="A3471" s="2">
        <v>3469</v>
      </c>
      <c r="B3471" s="3">
        <v>25274</v>
      </c>
      <c r="C3471" s="2" t="s">
        <v>20906</v>
      </c>
      <c r="D3471" s="2" t="s">
        <v>20907</v>
      </c>
      <c r="E3471" s="2" t="s">
        <v>14</v>
      </c>
      <c r="F3471" s="2" t="s">
        <v>15</v>
      </c>
      <c r="G3471" s="3">
        <v>5000</v>
      </c>
      <c r="H3471" s="6">
        <f>VLOOKUP(F3471,Exchange_rates!$A$1:$B$13,2,FALSE)</f>
        <v>1</v>
      </c>
      <c r="I3471" s="6">
        <f t="shared" si="108"/>
        <v>5000</v>
      </c>
      <c r="J3471" s="3">
        <f t="shared" si="109"/>
        <v>25274</v>
      </c>
      <c r="K3471" s="2" t="s">
        <v>1044</v>
      </c>
      <c r="L3471" t="s">
        <v>28180</v>
      </c>
      <c r="M3471" s="2">
        <v>1243</v>
      </c>
      <c r="N3471" s="2" t="s">
        <v>20908</v>
      </c>
      <c r="O3471" s="2" t="s">
        <v>20909</v>
      </c>
      <c r="P3471" s="2" t="s">
        <v>20910</v>
      </c>
      <c r="Q3471" s="2" t="s">
        <v>20911</v>
      </c>
      <c r="R3471">
        <v>14</v>
      </c>
      <c r="S3471" s="9">
        <f>SUM(pledge_tiers!B3471:F3471)/pledge_tiers!CZ3471</f>
        <v>0.84342211460855532</v>
      </c>
      <c r="T3471" s="8">
        <f>SUM(pledge_tiers!G3471:K3471)/pledge_tiers!CZ3471</f>
        <v>0.12752219531880549</v>
      </c>
      <c r="U3471" s="8">
        <f>SUM(pledge_tiers!L3471:CX3471)/pledge_tiers!CZ3471</f>
        <v>2.9055690072639227E-2</v>
      </c>
      <c r="V3471">
        <f>VLOOKUP(A3471,cluster_membership!$A$1:$B$4001,2,FALSE)</f>
        <v>5</v>
      </c>
    </row>
    <row r="3472" spans="1:22" x14ac:dyDescent="0.2">
      <c r="A3472" s="2">
        <v>3470</v>
      </c>
      <c r="B3472" s="3">
        <v>70853</v>
      </c>
      <c r="C3472" s="2" t="s">
        <v>20912</v>
      </c>
      <c r="D3472" s="2" t="s">
        <v>11537</v>
      </c>
      <c r="E3472" s="2" t="s">
        <v>1712</v>
      </c>
      <c r="F3472" s="2" t="s">
        <v>15</v>
      </c>
      <c r="G3472" s="3">
        <v>18500</v>
      </c>
      <c r="H3472" s="6">
        <f>VLOOKUP(F3472,Exchange_rates!$A$1:$B$13,2,FALSE)</f>
        <v>1</v>
      </c>
      <c r="I3472" s="6">
        <f t="shared" si="108"/>
        <v>18500</v>
      </c>
      <c r="J3472" s="3">
        <f t="shared" si="109"/>
        <v>70853</v>
      </c>
      <c r="K3472" s="2" t="s">
        <v>1412</v>
      </c>
      <c r="L3472" t="s">
        <v>28180</v>
      </c>
      <c r="M3472" s="2">
        <v>1243</v>
      </c>
      <c r="N3472" s="2" t="s">
        <v>20913</v>
      </c>
      <c r="O3472" s="2" t="s">
        <v>20914</v>
      </c>
      <c r="P3472" s="2" t="s">
        <v>20915</v>
      </c>
      <c r="Q3472" s="2" t="s">
        <v>20916</v>
      </c>
      <c r="R3472">
        <v>11</v>
      </c>
      <c r="S3472" s="9">
        <f>SUM(pledge_tiers!B3472:F3472)/pledge_tiers!CZ3472</f>
        <v>0.97240259740259738</v>
      </c>
      <c r="T3472" s="8">
        <f>SUM(pledge_tiers!G3472:K3472)/pledge_tiers!CZ3472</f>
        <v>2.7597402597402596E-2</v>
      </c>
      <c r="U3472" s="8">
        <f>SUM(pledge_tiers!L3472:CX3472)/pledge_tiers!CZ3472</f>
        <v>0</v>
      </c>
      <c r="V3472">
        <f>VLOOKUP(A3472,cluster_membership!$A$1:$B$4001,2,FALSE)</f>
        <v>5</v>
      </c>
    </row>
    <row r="3473" spans="1:22" x14ac:dyDescent="0.2">
      <c r="A3473" s="2">
        <v>3471</v>
      </c>
      <c r="B3473" s="3">
        <v>24450</v>
      </c>
      <c r="C3473" s="2" t="s">
        <v>20917</v>
      </c>
      <c r="D3473" s="2" t="s">
        <v>20918</v>
      </c>
      <c r="E3473" s="2" t="s">
        <v>46</v>
      </c>
      <c r="F3473" s="2" t="s">
        <v>84</v>
      </c>
      <c r="G3473" s="3">
        <v>15000</v>
      </c>
      <c r="H3473" s="6">
        <f>VLOOKUP(F3473,Exchange_rates!$A$1:$B$13,2,FALSE)</f>
        <v>0.76</v>
      </c>
      <c r="I3473" s="6">
        <f t="shared" si="108"/>
        <v>11400</v>
      </c>
      <c r="J3473" s="3">
        <f t="shared" si="109"/>
        <v>18582</v>
      </c>
      <c r="K3473" s="2" t="s">
        <v>1388</v>
      </c>
      <c r="L3473" t="s">
        <v>28182</v>
      </c>
      <c r="M3473" s="2">
        <v>1243</v>
      </c>
      <c r="N3473" s="2" t="s">
        <v>20919</v>
      </c>
      <c r="O3473" s="2" t="s">
        <v>20920</v>
      </c>
      <c r="P3473" s="2" t="s">
        <v>20921</v>
      </c>
      <c r="Q3473" s="2" t="s">
        <v>20922</v>
      </c>
      <c r="R3473">
        <v>15</v>
      </c>
      <c r="S3473" s="9">
        <f>SUM(pledge_tiers!B3473:F3473)/pledge_tiers!CZ3473</f>
        <v>0.96065573770491808</v>
      </c>
      <c r="T3473" s="8">
        <f>SUM(pledge_tiers!G3473:K3473)/pledge_tiers!CZ3473</f>
        <v>3.0327868852459017E-2</v>
      </c>
      <c r="U3473" s="8">
        <f>SUM(pledge_tiers!L3473:CX3473)/pledge_tiers!CZ3473</f>
        <v>9.0163934426229515E-3</v>
      </c>
      <c r="V3473">
        <f>VLOOKUP(A3473,cluster_membership!$A$1:$B$4001,2,FALSE)</f>
        <v>5</v>
      </c>
    </row>
    <row r="3474" spans="1:22" x14ac:dyDescent="0.2">
      <c r="A3474" s="2">
        <v>3472</v>
      </c>
      <c r="B3474" s="3">
        <v>28574</v>
      </c>
      <c r="C3474" s="2" t="s">
        <v>20923</v>
      </c>
      <c r="D3474" s="2" t="s">
        <v>20924</v>
      </c>
      <c r="E3474" s="2" t="s">
        <v>14</v>
      </c>
      <c r="F3474" s="2" t="s">
        <v>15</v>
      </c>
      <c r="G3474" s="3">
        <v>5000</v>
      </c>
      <c r="H3474" s="6">
        <f>VLOOKUP(F3474,Exchange_rates!$A$1:$B$13,2,FALSE)</f>
        <v>1</v>
      </c>
      <c r="I3474" s="6">
        <f t="shared" si="108"/>
        <v>5000</v>
      </c>
      <c r="J3474" s="3">
        <f t="shared" si="109"/>
        <v>28574</v>
      </c>
      <c r="K3474" s="2" t="s">
        <v>20229</v>
      </c>
      <c r="L3474" t="s">
        <v>28180</v>
      </c>
      <c r="M3474" s="2">
        <v>1243</v>
      </c>
      <c r="N3474" s="2" t="s">
        <v>20925</v>
      </c>
      <c r="O3474" s="2" t="s">
        <v>20926</v>
      </c>
      <c r="P3474" s="2" t="s">
        <v>20927</v>
      </c>
      <c r="Q3474" s="2" t="s">
        <v>20928</v>
      </c>
      <c r="R3474">
        <v>6</v>
      </c>
      <c r="S3474" s="9">
        <f>SUM(pledge_tiers!B3474:F3474)/pledge_tiers!CZ3474</f>
        <v>0.9958368026644463</v>
      </c>
      <c r="T3474" s="8">
        <f>SUM(pledge_tiers!G3474:K3474)/pledge_tiers!CZ3474</f>
        <v>4.163197335553705E-3</v>
      </c>
      <c r="U3474" s="8">
        <f>SUM(pledge_tiers!L3474:CX3474)/pledge_tiers!CZ3474</f>
        <v>0</v>
      </c>
      <c r="V3474">
        <f>VLOOKUP(A3474,cluster_membership!$A$1:$B$4001,2,FALSE)</f>
        <v>5</v>
      </c>
    </row>
    <row r="3475" spans="1:22" x14ac:dyDescent="0.2">
      <c r="A3475" s="2">
        <v>3473</v>
      </c>
      <c r="B3475" s="3">
        <v>46229</v>
      </c>
      <c r="C3475" s="2" t="s">
        <v>20929</v>
      </c>
      <c r="D3475" s="2" t="s">
        <v>20930</v>
      </c>
      <c r="E3475" s="2" t="s">
        <v>46</v>
      </c>
      <c r="F3475" s="2" t="s">
        <v>15</v>
      </c>
      <c r="G3475" s="3">
        <v>30000</v>
      </c>
      <c r="H3475" s="6">
        <f>VLOOKUP(F3475,Exchange_rates!$A$1:$B$13,2,FALSE)</f>
        <v>1</v>
      </c>
      <c r="I3475" s="6">
        <f t="shared" si="108"/>
        <v>30000</v>
      </c>
      <c r="J3475" s="3">
        <f t="shared" si="109"/>
        <v>46229</v>
      </c>
      <c r="K3475" s="2" t="s">
        <v>16</v>
      </c>
      <c r="L3475" t="s">
        <v>28180</v>
      </c>
      <c r="M3475" s="2">
        <v>1243</v>
      </c>
      <c r="N3475" s="2" t="s">
        <v>20931</v>
      </c>
      <c r="O3475" s="2" t="s">
        <v>20932</v>
      </c>
      <c r="P3475" s="2" t="s">
        <v>20933</v>
      </c>
      <c r="Q3475" s="2" t="s">
        <v>20934</v>
      </c>
      <c r="R3475">
        <v>13</v>
      </c>
      <c r="S3475" s="9">
        <f>SUM(pledge_tiers!B3475:F3475)/pledge_tiers!CZ3475</f>
        <v>0.93658536585365859</v>
      </c>
      <c r="T3475" s="8">
        <f>SUM(pledge_tiers!G3475:K3475)/pledge_tiers!CZ3475</f>
        <v>6.2601626016260167E-2</v>
      </c>
      <c r="U3475" s="8">
        <f>SUM(pledge_tiers!L3475:CX3475)/pledge_tiers!CZ3475</f>
        <v>8.1300813008130081E-4</v>
      </c>
      <c r="V3475">
        <f>VLOOKUP(A3475,cluster_membership!$A$1:$B$4001,2,FALSE)</f>
        <v>5</v>
      </c>
    </row>
    <row r="3476" spans="1:22" x14ac:dyDescent="0.2">
      <c r="A3476" s="2">
        <v>3474</v>
      </c>
      <c r="B3476" s="3">
        <v>44647</v>
      </c>
      <c r="C3476" s="2" t="s">
        <v>20935</v>
      </c>
      <c r="D3476" s="2" t="s">
        <v>1056</v>
      </c>
      <c r="E3476" s="2" t="s">
        <v>2967</v>
      </c>
      <c r="F3476" s="2" t="s">
        <v>15</v>
      </c>
      <c r="G3476" s="3">
        <v>10000</v>
      </c>
      <c r="H3476" s="6">
        <f>VLOOKUP(F3476,Exchange_rates!$A$1:$B$13,2,FALSE)</f>
        <v>1</v>
      </c>
      <c r="I3476" s="6">
        <f t="shared" si="108"/>
        <v>10000</v>
      </c>
      <c r="J3476" s="3">
        <f t="shared" si="109"/>
        <v>44647</v>
      </c>
      <c r="K3476" s="2" t="s">
        <v>250</v>
      </c>
      <c r="L3476" t="s">
        <v>28180</v>
      </c>
      <c r="M3476" s="2">
        <v>1242</v>
      </c>
      <c r="N3476" s="2" t="s">
        <v>20936</v>
      </c>
      <c r="O3476" s="2" t="s">
        <v>20937</v>
      </c>
      <c r="P3476" s="2" t="s">
        <v>20938</v>
      </c>
      <c r="Q3476" s="2" t="s">
        <v>20939</v>
      </c>
      <c r="R3476">
        <v>6</v>
      </c>
      <c r="S3476" s="9">
        <f>SUM(pledge_tiers!B3476:F3476)/pledge_tiers!CZ3476</f>
        <v>0.96029173419773095</v>
      </c>
      <c r="T3476" s="8">
        <f>SUM(pledge_tiers!G3476:K3476)/pledge_tiers!CZ3476</f>
        <v>3.9708265802269042E-2</v>
      </c>
      <c r="U3476" s="8">
        <f>SUM(pledge_tiers!L3476:CX3476)/pledge_tiers!CZ3476</f>
        <v>0</v>
      </c>
      <c r="V3476">
        <f>VLOOKUP(A3476,cluster_membership!$A$1:$B$4001,2,FALSE)</f>
        <v>5</v>
      </c>
    </row>
    <row r="3477" spans="1:22" x14ac:dyDescent="0.2">
      <c r="A3477" s="2">
        <v>3475</v>
      </c>
      <c r="B3477" s="3">
        <v>181385</v>
      </c>
      <c r="C3477" s="2" t="s">
        <v>20940</v>
      </c>
      <c r="D3477" s="2" t="s">
        <v>20941</v>
      </c>
      <c r="E3477" s="2" t="s">
        <v>581</v>
      </c>
      <c r="F3477" s="2" t="s">
        <v>84</v>
      </c>
      <c r="G3477" s="3">
        <v>5000</v>
      </c>
      <c r="H3477" s="6">
        <f>VLOOKUP(F3477,Exchange_rates!$A$1:$B$13,2,FALSE)</f>
        <v>0.76</v>
      </c>
      <c r="I3477" s="6">
        <f t="shared" si="108"/>
        <v>3800</v>
      </c>
      <c r="J3477" s="3">
        <f t="shared" si="109"/>
        <v>137852.6</v>
      </c>
      <c r="K3477" s="2" t="s">
        <v>271</v>
      </c>
      <c r="L3477" t="s">
        <v>28182</v>
      </c>
      <c r="M3477" s="2">
        <v>1242</v>
      </c>
      <c r="N3477" s="2" t="s">
        <v>20942</v>
      </c>
      <c r="O3477" s="2" t="s">
        <v>20943</v>
      </c>
      <c r="P3477" s="2" t="s">
        <v>20944</v>
      </c>
      <c r="Q3477" s="2" t="s">
        <v>20945</v>
      </c>
      <c r="R3477">
        <v>17</v>
      </c>
      <c r="S3477" s="9">
        <f>SUM(pledge_tiers!B3477:F3477)/pledge_tiers!CZ3477</f>
        <v>0.30325203252032518</v>
      </c>
      <c r="T3477" s="8">
        <f>SUM(pledge_tiers!G3477:K3477)/pledge_tiers!CZ3477</f>
        <v>0.3796747967479675</v>
      </c>
      <c r="U3477" s="8">
        <f>SUM(pledge_tiers!L3477:CX3477)/pledge_tiers!CZ3477</f>
        <v>0.31707317073170732</v>
      </c>
      <c r="V3477">
        <f>VLOOKUP(A3477,cluster_membership!$A$1:$B$4001,2,FALSE)</f>
        <v>5</v>
      </c>
    </row>
    <row r="3478" spans="1:22" x14ac:dyDescent="0.2">
      <c r="A3478" s="2">
        <v>3476</v>
      </c>
      <c r="B3478" s="3">
        <v>57358</v>
      </c>
      <c r="C3478" s="2" t="s">
        <v>20946</v>
      </c>
      <c r="D3478" s="2" t="s">
        <v>20947</v>
      </c>
      <c r="E3478" s="2" t="s">
        <v>189</v>
      </c>
      <c r="F3478" s="2" t="s">
        <v>15</v>
      </c>
      <c r="G3478" s="3">
        <v>5000</v>
      </c>
      <c r="H3478" s="6">
        <f>VLOOKUP(F3478,Exchange_rates!$A$1:$B$13,2,FALSE)</f>
        <v>1</v>
      </c>
      <c r="I3478" s="6">
        <f t="shared" si="108"/>
        <v>5000</v>
      </c>
      <c r="J3478" s="3">
        <f t="shared" si="109"/>
        <v>57358</v>
      </c>
      <c r="K3478" s="2" t="s">
        <v>527</v>
      </c>
      <c r="L3478" t="s">
        <v>28180</v>
      </c>
      <c r="M3478" s="2">
        <v>1242</v>
      </c>
      <c r="N3478" s="2" t="s">
        <v>20948</v>
      </c>
      <c r="O3478" s="2" t="s">
        <v>20949</v>
      </c>
      <c r="P3478" s="2" t="s">
        <v>20950</v>
      </c>
      <c r="Q3478" s="2" t="s">
        <v>20951</v>
      </c>
      <c r="R3478">
        <v>18</v>
      </c>
      <c r="S3478" s="9">
        <f>SUM(pledge_tiers!B3478:F3478)/pledge_tiers!CZ3478</f>
        <v>0.62854825628548261</v>
      </c>
      <c r="T3478" s="8">
        <f>SUM(pledge_tiers!G3478:K3478)/pledge_tiers!CZ3478</f>
        <v>0.25790754257907544</v>
      </c>
      <c r="U3478" s="8">
        <f>SUM(pledge_tiers!L3478:CX3478)/pledge_tiers!CZ3478</f>
        <v>0.11354420113544202</v>
      </c>
      <c r="V3478">
        <f>VLOOKUP(A3478,cluster_membership!$A$1:$B$4001,2,FALSE)</f>
        <v>5</v>
      </c>
    </row>
    <row r="3479" spans="1:22" x14ac:dyDescent="0.2">
      <c r="A3479" s="2">
        <v>3477</v>
      </c>
      <c r="B3479" s="3">
        <v>58796</v>
      </c>
      <c r="C3479" s="2" t="s">
        <v>20952</v>
      </c>
      <c r="D3479" s="2" t="s">
        <v>20953</v>
      </c>
      <c r="E3479" s="2" t="s">
        <v>14</v>
      </c>
      <c r="F3479" s="2" t="s">
        <v>15</v>
      </c>
      <c r="G3479" s="3">
        <v>15000</v>
      </c>
      <c r="H3479" s="6">
        <f>VLOOKUP(F3479,Exchange_rates!$A$1:$B$13,2,FALSE)</f>
        <v>1</v>
      </c>
      <c r="I3479" s="6">
        <f t="shared" si="108"/>
        <v>15000</v>
      </c>
      <c r="J3479" s="3">
        <f t="shared" si="109"/>
        <v>58796</v>
      </c>
      <c r="K3479" s="2" t="s">
        <v>16</v>
      </c>
      <c r="L3479" t="s">
        <v>28180</v>
      </c>
      <c r="M3479" s="2">
        <v>1241</v>
      </c>
      <c r="N3479" s="2" t="s">
        <v>20954</v>
      </c>
      <c r="O3479" s="2" t="s">
        <v>20955</v>
      </c>
      <c r="P3479" s="2" t="s">
        <v>20956</v>
      </c>
      <c r="Q3479" s="2" t="s">
        <v>20957</v>
      </c>
      <c r="R3479">
        <v>11</v>
      </c>
      <c r="S3479" s="9">
        <f>SUM(pledge_tiers!B3479:F3479)/pledge_tiers!CZ3479</f>
        <v>0.7204563977180114</v>
      </c>
      <c r="T3479" s="8">
        <f>SUM(pledge_tiers!G3479:K3479)/pledge_tiers!CZ3479</f>
        <v>0.27791361043194784</v>
      </c>
      <c r="U3479" s="8">
        <f>SUM(pledge_tiers!L3479:CX3479)/pledge_tiers!CZ3479</f>
        <v>1.6299918500407497E-3</v>
      </c>
      <c r="V3479">
        <f>VLOOKUP(A3479,cluster_membership!$A$1:$B$4001,2,FALSE)</f>
        <v>5</v>
      </c>
    </row>
    <row r="3480" spans="1:22" x14ac:dyDescent="0.2">
      <c r="A3480" s="2">
        <v>3478</v>
      </c>
      <c r="B3480" s="3">
        <v>175458</v>
      </c>
      <c r="C3480" s="2" t="s">
        <v>20958</v>
      </c>
      <c r="D3480" s="2" t="s">
        <v>20959</v>
      </c>
      <c r="E3480" s="2" t="s">
        <v>83</v>
      </c>
      <c r="F3480" s="2" t="s">
        <v>15</v>
      </c>
      <c r="G3480" s="3">
        <v>50000</v>
      </c>
      <c r="H3480" s="6">
        <f>VLOOKUP(F3480,Exchange_rates!$A$1:$B$13,2,FALSE)</f>
        <v>1</v>
      </c>
      <c r="I3480" s="6">
        <f t="shared" si="108"/>
        <v>50000</v>
      </c>
      <c r="J3480" s="3">
        <f t="shared" si="109"/>
        <v>175458</v>
      </c>
      <c r="K3480" s="2" t="s">
        <v>47</v>
      </c>
      <c r="L3480" t="s">
        <v>28180</v>
      </c>
      <c r="M3480" s="2">
        <v>1241</v>
      </c>
      <c r="N3480" s="2" t="s">
        <v>20960</v>
      </c>
      <c r="O3480" s="2" t="s">
        <v>20961</v>
      </c>
      <c r="P3480" s="2" t="s">
        <v>20962</v>
      </c>
      <c r="Q3480" s="2" t="s">
        <v>20963</v>
      </c>
      <c r="R3480">
        <v>9</v>
      </c>
      <c r="S3480" s="9">
        <f>SUM(pledge_tiers!B3480:F3480)/pledge_tiers!CZ3480</f>
        <v>0.49796251018744908</v>
      </c>
      <c r="T3480" s="8">
        <f>SUM(pledge_tiers!G3480:K3480)/pledge_tiers!CZ3480</f>
        <v>0.50203748981255092</v>
      </c>
      <c r="U3480" s="8">
        <f>SUM(pledge_tiers!L3480:CX3480)/pledge_tiers!CZ3480</f>
        <v>0</v>
      </c>
      <c r="V3480">
        <f>VLOOKUP(A3480,cluster_membership!$A$1:$B$4001,2,FALSE)</f>
        <v>5</v>
      </c>
    </row>
    <row r="3481" spans="1:22" x14ac:dyDescent="0.2">
      <c r="A3481" s="2">
        <v>3479</v>
      </c>
      <c r="B3481" s="3">
        <v>43838</v>
      </c>
      <c r="C3481" s="2" t="s">
        <v>20964</v>
      </c>
      <c r="D3481" s="2" t="s">
        <v>12877</v>
      </c>
      <c r="E3481" s="2" t="s">
        <v>559</v>
      </c>
      <c r="F3481" s="2" t="s">
        <v>15</v>
      </c>
      <c r="G3481" s="3">
        <v>30000</v>
      </c>
      <c r="H3481" s="6">
        <f>VLOOKUP(F3481,Exchange_rates!$A$1:$B$13,2,FALSE)</f>
        <v>1</v>
      </c>
      <c r="I3481" s="6">
        <f t="shared" si="108"/>
        <v>30000</v>
      </c>
      <c r="J3481" s="3">
        <f t="shared" si="109"/>
        <v>43838</v>
      </c>
      <c r="K3481" s="2" t="s">
        <v>16</v>
      </c>
      <c r="L3481" t="s">
        <v>28180</v>
      </c>
      <c r="M3481" s="2">
        <v>1241</v>
      </c>
      <c r="N3481" s="2" t="s">
        <v>20965</v>
      </c>
      <c r="O3481" s="2" t="s">
        <v>12879</v>
      </c>
      <c r="P3481" s="2" t="s">
        <v>20966</v>
      </c>
      <c r="Q3481" s="2" t="s">
        <v>20967</v>
      </c>
      <c r="R3481">
        <v>14</v>
      </c>
      <c r="S3481" s="9">
        <f>SUM(pledge_tiers!B3481:F3481)/pledge_tiers!CZ3481</f>
        <v>0.90379278445883438</v>
      </c>
      <c r="T3481" s="8">
        <f>SUM(pledge_tiers!G3481:K3481)/pledge_tiers!CZ3481</f>
        <v>9.4357076780758553E-2</v>
      </c>
      <c r="U3481" s="8">
        <f>SUM(pledge_tiers!L3481:CX3481)/pledge_tiers!CZ3481</f>
        <v>1.8501387604070306E-3</v>
      </c>
      <c r="V3481">
        <f>VLOOKUP(A3481,cluster_membership!$A$1:$B$4001,2,FALSE)</f>
        <v>5</v>
      </c>
    </row>
    <row r="3482" spans="1:22" x14ac:dyDescent="0.2">
      <c r="A3482" s="2">
        <v>3480</v>
      </c>
      <c r="B3482" s="3">
        <v>343894</v>
      </c>
      <c r="C3482" s="2" t="s">
        <v>20968</v>
      </c>
      <c r="D3482" s="2" t="s">
        <v>20969</v>
      </c>
      <c r="E3482" s="2" t="s">
        <v>23</v>
      </c>
      <c r="F3482" s="2" t="s">
        <v>15</v>
      </c>
      <c r="G3482" s="3">
        <v>160000</v>
      </c>
      <c r="H3482" s="6">
        <f>VLOOKUP(F3482,Exchange_rates!$A$1:$B$13,2,FALSE)</f>
        <v>1</v>
      </c>
      <c r="I3482" s="6">
        <f t="shared" si="108"/>
        <v>160000</v>
      </c>
      <c r="J3482" s="3">
        <f t="shared" si="109"/>
        <v>343894</v>
      </c>
      <c r="K3482" s="2" t="s">
        <v>20970</v>
      </c>
      <c r="L3482" t="s">
        <v>28180</v>
      </c>
      <c r="M3482" s="2">
        <v>1241</v>
      </c>
      <c r="N3482" s="2" t="s">
        <v>20971</v>
      </c>
      <c r="O3482" s="2" t="s">
        <v>20972</v>
      </c>
      <c r="P3482" s="2" t="s">
        <v>20973</v>
      </c>
      <c r="Q3482" s="2" t="s">
        <v>20974</v>
      </c>
      <c r="R3482">
        <v>17</v>
      </c>
      <c r="S3482" s="9">
        <f>SUM(pledge_tiers!B3482:F3482)/pledge_tiers!CZ3482</f>
        <v>0.22348178137651822</v>
      </c>
      <c r="T3482" s="8">
        <f>SUM(pledge_tiers!G3482:K3482)/pledge_tiers!CZ3482</f>
        <v>0.37813765182186238</v>
      </c>
      <c r="U3482" s="8">
        <f>SUM(pledge_tiers!L3482:CX3482)/pledge_tiers!CZ3482</f>
        <v>0.39838056680161943</v>
      </c>
      <c r="V3482">
        <f>VLOOKUP(A3482,cluster_membership!$A$1:$B$4001,2,FALSE)</f>
        <v>5</v>
      </c>
    </row>
    <row r="3483" spans="1:22" x14ac:dyDescent="0.2">
      <c r="A3483" s="2">
        <v>3481</v>
      </c>
      <c r="B3483" s="3">
        <v>54911</v>
      </c>
      <c r="C3483" s="2" t="s">
        <v>20975</v>
      </c>
      <c r="D3483" s="2" t="s">
        <v>20976</v>
      </c>
      <c r="E3483" s="2" t="s">
        <v>847</v>
      </c>
      <c r="F3483" s="2" t="s">
        <v>15</v>
      </c>
      <c r="G3483" s="3">
        <v>20000</v>
      </c>
      <c r="H3483" s="6">
        <f>VLOOKUP(F3483,Exchange_rates!$A$1:$B$13,2,FALSE)</f>
        <v>1</v>
      </c>
      <c r="I3483" s="6">
        <f t="shared" si="108"/>
        <v>20000</v>
      </c>
      <c r="J3483" s="3">
        <f t="shared" si="109"/>
        <v>54911</v>
      </c>
      <c r="K3483" s="2" t="s">
        <v>560</v>
      </c>
      <c r="L3483" t="s">
        <v>28180</v>
      </c>
      <c r="M3483" s="2">
        <v>1241</v>
      </c>
      <c r="N3483" s="2" t="s">
        <v>20977</v>
      </c>
      <c r="O3483" s="2" t="s">
        <v>20978</v>
      </c>
      <c r="P3483" s="2" t="s">
        <v>20979</v>
      </c>
      <c r="Q3483" s="2" t="s">
        <v>20980</v>
      </c>
      <c r="R3483">
        <v>9</v>
      </c>
      <c r="S3483" s="9">
        <f>SUM(pledge_tiers!B3483:F3483)/pledge_tiers!CZ3483</f>
        <v>0.98577405857740585</v>
      </c>
      <c r="T3483" s="8">
        <f>SUM(pledge_tiers!G3483:K3483)/pledge_tiers!CZ3483</f>
        <v>1.4225941422594143E-2</v>
      </c>
      <c r="U3483" s="8">
        <f>SUM(pledge_tiers!L3483:CX3483)/pledge_tiers!CZ3483</f>
        <v>0</v>
      </c>
      <c r="V3483">
        <f>VLOOKUP(A3483,cluster_membership!$A$1:$B$4001,2,FALSE)</f>
        <v>5</v>
      </c>
    </row>
    <row r="3484" spans="1:22" x14ac:dyDescent="0.2">
      <c r="A3484" s="2">
        <v>3482</v>
      </c>
      <c r="B3484" s="3">
        <v>66326</v>
      </c>
      <c r="C3484" s="2" t="s">
        <v>20981</v>
      </c>
      <c r="D3484" s="2" t="s">
        <v>20982</v>
      </c>
      <c r="E3484" s="2" t="s">
        <v>14</v>
      </c>
      <c r="F3484" s="2" t="s">
        <v>84</v>
      </c>
      <c r="G3484" s="3">
        <v>4800</v>
      </c>
      <c r="H3484" s="6">
        <f>VLOOKUP(F3484,Exchange_rates!$A$1:$B$13,2,FALSE)</f>
        <v>0.76</v>
      </c>
      <c r="I3484" s="6">
        <f t="shared" si="108"/>
        <v>3648</v>
      </c>
      <c r="J3484" s="3">
        <f t="shared" si="109"/>
        <v>50407.76</v>
      </c>
      <c r="K3484" s="2" t="s">
        <v>85</v>
      </c>
      <c r="L3484" t="s">
        <v>28182</v>
      </c>
      <c r="M3484" s="2">
        <v>1241</v>
      </c>
      <c r="N3484" s="2" t="s">
        <v>20983</v>
      </c>
      <c r="O3484" s="2" t="s">
        <v>20984</v>
      </c>
      <c r="P3484" s="2" t="s">
        <v>20985</v>
      </c>
      <c r="Q3484" s="2" t="s">
        <v>20986</v>
      </c>
      <c r="R3484">
        <v>8</v>
      </c>
      <c r="S3484" s="9">
        <f>SUM(pledge_tiers!B3484:F3484)/pledge_tiers!CZ3484</f>
        <v>0.9365337672904801</v>
      </c>
      <c r="T3484" s="8">
        <f>SUM(pledge_tiers!G3484:K3484)/pledge_tiers!CZ3484</f>
        <v>6.346623270951994E-2</v>
      </c>
      <c r="U3484" s="8">
        <f>SUM(pledge_tiers!L3484:CX3484)/pledge_tiers!CZ3484</f>
        <v>0</v>
      </c>
      <c r="V3484">
        <f>VLOOKUP(A3484,cluster_membership!$A$1:$B$4001,2,FALSE)</f>
        <v>5</v>
      </c>
    </row>
    <row r="3485" spans="1:22" x14ac:dyDescent="0.2">
      <c r="A3485" s="2">
        <v>3483</v>
      </c>
      <c r="B3485" s="3">
        <v>46203</v>
      </c>
      <c r="C3485" s="2" t="s">
        <v>20987</v>
      </c>
      <c r="D3485" s="2" t="s">
        <v>20988</v>
      </c>
      <c r="E3485" s="2" t="s">
        <v>559</v>
      </c>
      <c r="F3485" s="2" t="s">
        <v>75</v>
      </c>
      <c r="G3485" s="3">
        <v>40000</v>
      </c>
      <c r="H3485" s="6">
        <f>VLOOKUP(F3485,Exchange_rates!$A$1:$B$13,2,FALSE)</f>
        <v>1.24</v>
      </c>
      <c r="I3485" s="6">
        <f t="shared" si="108"/>
        <v>49600</v>
      </c>
      <c r="J3485" s="3">
        <f t="shared" si="109"/>
        <v>57291.72</v>
      </c>
      <c r="K3485" s="2" t="s">
        <v>827</v>
      </c>
      <c r="L3485" t="s">
        <v>28181</v>
      </c>
      <c r="M3485" s="2">
        <v>1241</v>
      </c>
      <c r="N3485" s="2" t="s">
        <v>20989</v>
      </c>
      <c r="O3485" s="2" t="s">
        <v>20990</v>
      </c>
      <c r="P3485" s="2" t="s">
        <v>20991</v>
      </c>
      <c r="Q3485" s="2" t="s">
        <v>20992</v>
      </c>
      <c r="R3485">
        <v>56</v>
      </c>
      <c r="S3485" s="9">
        <f>SUM(pledge_tiers!B3485:F3485)/pledge_tiers!CZ3485</f>
        <v>0.30936454849498329</v>
      </c>
      <c r="T3485" s="8">
        <f>SUM(pledge_tiers!G3485:K3485)/pledge_tiers!CZ3485</f>
        <v>0.39130434782608697</v>
      </c>
      <c r="U3485" s="8">
        <f>SUM(pledge_tiers!L3485:CX3485)/pledge_tiers!CZ3485</f>
        <v>0.29933110367892979</v>
      </c>
      <c r="V3485">
        <f>VLOOKUP(A3485,cluster_membership!$A$1:$B$4001,2,FALSE)</f>
        <v>5</v>
      </c>
    </row>
    <row r="3486" spans="1:22" x14ac:dyDescent="0.2">
      <c r="A3486" s="2">
        <v>3484</v>
      </c>
      <c r="B3486" s="3">
        <v>45474</v>
      </c>
      <c r="C3486" s="2" t="s">
        <v>20993</v>
      </c>
      <c r="D3486" s="2" t="s">
        <v>7033</v>
      </c>
      <c r="E3486" s="2" t="s">
        <v>1005</v>
      </c>
      <c r="F3486" s="2" t="s">
        <v>15</v>
      </c>
      <c r="G3486" s="3">
        <v>2400</v>
      </c>
      <c r="H3486" s="6">
        <f>VLOOKUP(F3486,Exchange_rates!$A$1:$B$13,2,FALSE)</f>
        <v>1</v>
      </c>
      <c r="I3486" s="6">
        <f t="shared" si="108"/>
        <v>2400</v>
      </c>
      <c r="J3486" s="3">
        <f t="shared" si="109"/>
        <v>45474</v>
      </c>
      <c r="K3486" s="2" t="s">
        <v>611</v>
      </c>
      <c r="L3486" t="s">
        <v>28180</v>
      </c>
      <c r="M3486" s="2">
        <v>1241</v>
      </c>
      <c r="N3486" s="2" t="s">
        <v>20994</v>
      </c>
      <c r="O3486" s="2" t="s">
        <v>20995</v>
      </c>
      <c r="P3486" s="2" t="s">
        <v>20996</v>
      </c>
      <c r="Q3486" s="2" t="s">
        <v>20997</v>
      </c>
      <c r="R3486">
        <v>5</v>
      </c>
      <c r="S3486" s="9">
        <f>SUM(pledge_tiers!B3486:F3486)/pledge_tiers!CZ3486</f>
        <v>1</v>
      </c>
      <c r="T3486" s="8">
        <f>SUM(pledge_tiers!G3486:K3486)/pledge_tiers!CZ3486</f>
        <v>0</v>
      </c>
      <c r="U3486" s="8">
        <f>SUM(pledge_tiers!L3486:CX3486)/pledge_tiers!CZ3486</f>
        <v>0</v>
      </c>
      <c r="V3486">
        <f>VLOOKUP(A3486,cluster_membership!$A$1:$B$4001,2,FALSE)</f>
        <v>5</v>
      </c>
    </row>
    <row r="3487" spans="1:22" x14ac:dyDescent="0.2">
      <c r="A3487" s="2">
        <v>3485</v>
      </c>
      <c r="B3487" s="3">
        <v>56519</v>
      </c>
      <c r="C3487" s="2" t="s">
        <v>20998</v>
      </c>
      <c r="D3487" s="2" t="s">
        <v>20999</v>
      </c>
      <c r="E3487" s="2" t="s">
        <v>847</v>
      </c>
      <c r="F3487" s="2" t="s">
        <v>15</v>
      </c>
      <c r="G3487" s="3">
        <v>15000</v>
      </c>
      <c r="H3487" s="6">
        <f>VLOOKUP(F3487,Exchange_rates!$A$1:$B$13,2,FALSE)</f>
        <v>1</v>
      </c>
      <c r="I3487" s="6">
        <f t="shared" si="108"/>
        <v>15000</v>
      </c>
      <c r="J3487" s="3">
        <f t="shared" si="109"/>
        <v>56519</v>
      </c>
      <c r="K3487" s="2" t="s">
        <v>190</v>
      </c>
      <c r="L3487" t="s">
        <v>28180</v>
      </c>
      <c r="M3487" s="2">
        <v>1240</v>
      </c>
      <c r="N3487" s="2" t="s">
        <v>21000</v>
      </c>
      <c r="O3487" s="2" t="s">
        <v>21001</v>
      </c>
      <c r="P3487" s="2" t="s">
        <v>21002</v>
      </c>
      <c r="Q3487" s="2" t="s">
        <v>21003</v>
      </c>
      <c r="R3487">
        <v>21</v>
      </c>
      <c r="S3487" s="9">
        <f>SUM(pledge_tiers!B3487:F3487)/pledge_tiers!CZ3487</f>
        <v>0.16</v>
      </c>
      <c r="T3487" s="8">
        <f>SUM(pledge_tiers!G3487:K3487)/pledge_tiers!CZ3487</f>
        <v>0.35673469387755102</v>
      </c>
      <c r="U3487" s="8">
        <f>SUM(pledge_tiers!L3487:CX3487)/pledge_tiers!CZ3487</f>
        <v>0.483265306122449</v>
      </c>
      <c r="V3487">
        <f>VLOOKUP(A3487,cluster_membership!$A$1:$B$4001,2,FALSE)</f>
        <v>5</v>
      </c>
    </row>
    <row r="3488" spans="1:22" x14ac:dyDescent="0.2">
      <c r="A3488" s="2">
        <v>3486</v>
      </c>
      <c r="B3488" s="3">
        <v>37043</v>
      </c>
      <c r="C3488" s="2" t="s">
        <v>21004</v>
      </c>
      <c r="D3488" s="2" t="s">
        <v>3398</v>
      </c>
      <c r="E3488" s="2" t="s">
        <v>14</v>
      </c>
      <c r="F3488" s="2" t="s">
        <v>15</v>
      </c>
      <c r="G3488" s="3">
        <v>16500</v>
      </c>
      <c r="H3488" s="6">
        <f>VLOOKUP(F3488,Exchange_rates!$A$1:$B$13,2,FALSE)</f>
        <v>1</v>
      </c>
      <c r="I3488" s="6">
        <f t="shared" si="108"/>
        <v>16500</v>
      </c>
      <c r="J3488" s="3">
        <f t="shared" si="109"/>
        <v>37043</v>
      </c>
      <c r="K3488" s="2" t="s">
        <v>162</v>
      </c>
      <c r="L3488" t="s">
        <v>28180</v>
      </c>
      <c r="M3488" s="2">
        <v>1240</v>
      </c>
      <c r="N3488" s="2" t="s">
        <v>21005</v>
      </c>
      <c r="O3488" s="2" t="s">
        <v>21006</v>
      </c>
      <c r="P3488" s="2" t="s">
        <v>21007</v>
      </c>
      <c r="Q3488" s="2" t="s">
        <v>21008</v>
      </c>
      <c r="R3488">
        <v>6</v>
      </c>
      <c r="S3488" s="9">
        <f>SUM(pledge_tiers!B3488:F3488)/pledge_tiers!CZ3488</f>
        <v>0.99756493506493504</v>
      </c>
      <c r="T3488" s="8">
        <f>SUM(pledge_tiers!G3488:K3488)/pledge_tiers!CZ3488</f>
        <v>2.435064935064935E-3</v>
      </c>
      <c r="U3488" s="8">
        <f>SUM(pledge_tiers!L3488:CX3488)/pledge_tiers!CZ3488</f>
        <v>0</v>
      </c>
      <c r="V3488">
        <f>VLOOKUP(A3488,cluster_membership!$A$1:$B$4001,2,FALSE)</f>
        <v>5</v>
      </c>
    </row>
    <row r="3489" spans="1:22" x14ac:dyDescent="0.2">
      <c r="A3489" s="2">
        <v>3487</v>
      </c>
      <c r="B3489" s="3">
        <v>100108</v>
      </c>
      <c r="C3489" s="2" t="s">
        <v>21009</v>
      </c>
      <c r="D3489" s="2" t="s">
        <v>21010</v>
      </c>
      <c r="E3489" s="2" t="s">
        <v>559</v>
      </c>
      <c r="F3489" s="2" t="s">
        <v>15</v>
      </c>
      <c r="G3489" s="3">
        <v>70000</v>
      </c>
      <c r="H3489" s="6">
        <f>VLOOKUP(F3489,Exchange_rates!$A$1:$B$13,2,FALSE)</f>
        <v>1</v>
      </c>
      <c r="I3489" s="6">
        <f t="shared" si="108"/>
        <v>70000</v>
      </c>
      <c r="J3489" s="3">
        <f t="shared" si="109"/>
        <v>100108</v>
      </c>
      <c r="K3489" s="2" t="s">
        <v>257</v>
      </c>
      <c r="L3489" t="s">
        <v>28180</v>
      </c>
      <c r="M3489" s="2">
        <v>1240</v>
      </c>
      <c r="N3489" s="2" t="s">
        <v>21011</v>
      </c>
      <c r="O3489" s="2" t="s">
        <v>21012</v>
      </c>
      <c r="P3489" s="2" t="s">
        <v>21013</v>
      </c>
      <c r="Q3489" s="2" t="s">
        <v>21014</v>
      </c>
      <c r="R3489">
        <v>31</v>
      </c>
      <c r="S3489" s="9">
        <f>SUM(pledge_tiers!B3489:F3489)/pledge_tiers!CZ3489</f>
        <v>0.60041194644696194</v>
      </c>
      <c r="T3489" s="8">
        <f>SUM(pledge_tiers!G3489:K3489)/pledge_tiers!CZ3489</f>
        <v>0.23480947476828012</v>
      </c>
      <c r="U3489" s="8">
        <f>SUM(pledge_tiers!L3489:CX3489)/pledge_tiers!CZ3489</f>
        <v>0.16477857878475799</v>
      </c>
      <c r="V3489">
        <f>VLOOKUP(A3489,cluster_membership!$A$1:$B$4001,2,FALSE)</f>
        <v>5</v>
      </c>
    </row>
    <row r="3490" spans="1:22" x14ac:dyDescent="0.2">
      <c r="A3490" s="2">
        <v>3488</v>
      </c>
      <c r="B3490" s="3">
        <v>247379</v>
      </c>
      <c r="C3490" s="2" t="s">
        <v>21015</v>
      </c>
      <c r="D3490" s="2" t="s">
        <v>21016</v>
      </c>
      <c r="E3490" s="2" t="s">
        <v>23</v>
      </c>
      <c r="F3490" s="2" t="s">
        <v>15</v>
      </c>
      <c r="G3490" s="3">
        <v>50000</v>
      </c>
      <c r="H3490" s="6">
        <f>VLOOKUP(F3490,Exchange_rates!$A$1:$B$13,2,FALSE)</f>
        <v>1</v>
      </c>
      <c r="I3490" s="6">
        <f t="shared" si="108"/>
        <v>50000</v>
      </c>
      <c r="J3490" s="3">
        <f t="shared" si="109"/>
        <v>247379</v>
      </c>
      <c r="K3490" s="2" t="s">
        <v>47</v>
      </c>
      <c r="L3490" t="s">
        <v>28180</v>
      </c>
      <c r="M3490" s="2">
        <v>1240</v>
      </c>
      <c r="N3490" s="2" t="s">
        <v>21017</v>
      </c>
      <c r="O3490" s="2" t="s">
        <v>21018</v>
      </c>
      <c r="P3490" s="2" t="s">
        <v>21019</v>
      </c>
      <c r="Q3490" s="2" t="s">
        <v>21020</v>
      </c>
      <c r="R3490">
        <v>8</v>
      </c>
      <c r="S3490" s="9">
        <f>SUM(pledge_tiers!B3490:F3490)/pledge_tiers!CZ3490</f>
        <v>0.89672131147540979</v>
      </c>
      <c r="T3490" s="8">
        <f>SUM(pledge_tiers!G3490:K3490)/pledge_tiers!CZ3490</f>
        <v>0.10327868852459017</v>
      </c>
      <c r="U3490" s="8">
        <f>SUM(pledge_tiers!L3490:CX3490)/pledge_tiers!CZ3490</f>
        <v>0</v>
      </c>
      <c r="V3490">
        <f>VLOOKUP(A3490,cluster_membership!$A$1:$B$4001,2,FALSE)</f>
        <v>5</v>
      </c>
    </row>
    <row r="3491" spans="1:22" x14ac:dyDescent="0.2">
      <c r="A3491" s="2">
        <v>3489</v>
      </c>
      <c r="B3491" s="3">
        <v>48671</v>
      </c>
      <c r="C3491" s="2" t="s">
        <v>21021</v>
      </c>
      <c r="D3491" s="2" t="s">
        <v>21022</v>
      </c>
      <c r="E3491" s="2" t="s">
        <v>23</v>
      </c>
      <c r="F3491" s="2" t="s">
        <v>15</v>
      </c>
      <c r="G3491" s="3">
        <v>8500</v>
      </c>
      <c r="H3491" s="6">
        <f>VLOOKUP(F3491,Exchange_rates!$A$1:$B$13,2,FALSE)</f>
        <v>1</v>
      </c>
      <c r="I3491" s="6">
        <f t="shared" si="108"/>
        <v>8500</v>
      </c>
      <c r="J3491" s="3">
        <f t="shared" si="109"/>
        <v>48671</v>
      </c>
      <c r="K3491" s="2" t="s">
        <v>2320</v>
      </c>
      <c r="L3491" t="s">
        <v>28180</v>
      </c>
      <c r="M3491" s="2">
        <v>1240</v>
      </c>
      <c r="N3491" s="2" t="s">
        <v>21023</v>
      </c>
      <c r="O3491" s="2" t="s">
        <v>21024</v>
      </c>
      <c r="P3491" s="2" t="s">
        <v>21025</v>
      </c>
      <c r="Q3491" s="2" t="s">
        <v>21026</v>
      </c>
      <c r="R3491">
        <v>11</v>
      </c>
      <c r="S3491" s="9">
        <f>SUM(pledge_tiers!B3491:F3491)/pledge_tiers!CZ3491</f>
        <v>0.53117408906882591</v>
      </c>
      <c r="T3491" s="8">
        <f>SUM(pledge_tiers!G3491:K3491)/pledge_tiers!CZ3491</f>
        <v>0.41376518218623481</v>
      </c>
      <c r="U3491" s="8">
        <f>SUM(pledge_tiers!L3491:CX3491)/pledge_tiers!CZ3491</f>
        <v>5.5060728744939273E-2</v>
      </c>
      <c r="V3491">
        <f>VLOOKUP(A3491,cluster_membership!$A$1:$B$4001,2,FALSE)</f>
        <v>5</v>
      </c>
    </row>
    <row r="3492" spans="1:22" x14ac:dyDescent="0.2">
      <c r="A3492" s="2">
        <v>3490</v>
      </c>
      <c r="B3492" s="3">
        <v>50329</v>
      </c>
      <c r="C3492" s="2" t="s">
        <v>21027</v>
      </c>
      <c r="D3492" s="2" t="s">
        <v>21028</v>
      </c>
      <c r="E3492" s="2" t="s">
        <v>685</v>
      </c>
      <c r="F3492" s="2" t="s">
        <v>15</v>
      </c>
      <c r="G3492" s="3">
        <v>45000</v>
      </c>
      <c r="H3492" s="6">
        <f>VLOOKUP(F3492,Exchange_rates!$A$1:$B$13,2,FALSE)</f>
        <v>1</v>
      </c>
      <c r="I3492" s="6">
        <f t="shared" si="108"/>
        <v>45000</v>
      </c>
      <c r="J3492" s="3">
        <f t="shared" si="109"/>
        <v>50329</v>
      </c>
      <c r="K3492" s="2" t="s">
        <v>560</v>
      </c>
      <c r="L3492" t="s">
        <v>28180</v>
      </c>
      <c r="M3492" s="2">
        <v>1240</v>
      </c>
      <c r="N3492" s="2" t="s">
        <v>21029</v>
      </c>
      <c r="O3492" s="2" t="s">
        <v>21030</v>
      </c>
      <c r="P3492" s="2" t="s">
        <v>21031</v>
      </c>
      <c r="Q3492" s="2" t="s">
        <v>21032</v>
      </c>
      <c r="R3492">
        <v>24</v>
      </c>
      <c r="S3492" s="9">
        <f>SUM(pledge_tiers!B3492:F3492)/pledge_tiers!CZ3492</f>
        <v>0.26485148514851486</v>
      </c>
      <c r="T3492" s="8">
        <f>SUM(pledge_tiers!G3492:K3492)/pledge_tiers!CZ3492</f>
        <v>0.60973597359735976</v>
      </c>
      <c r="U3492" s="8">
        <f>SUM(pledge_tiers!L3492:CX3492)/pledge_tiers!CZ3492</f>
        <v>0.1254125412541254</v>
      </c>
      <c r="V3492">
        <f>VLOOKUP(A3492,cluster_membership!$A$1:$B$4001,2,FALSE)</f>
        <v>5</v>
      </c>
    </row>
    <row r="3493" spans="1:22" x14ac:dyDescent="0.2">
      <c r="A3493" s="2">
        <v>3491</v>
      </c>
      <c r="B3493" s="3">
        <v>82000</v>
      </c>
      <c r="C3493" s="2" t="s">
        <v>21033</v>
      </c>
      <c r="D3493" s="2" t="s">
        <v>21034</v>
      </c>
      <c r="E3493" s="2" t="s">
        <v>6182</v>
      </c>
      <c r="F3493" s="2" t="s">
        <v>15</v>
      </c>
      <c r="G3493" s="3">
        <v>45000</v>
      </c>
      <c r="H3493" s="6">
        <f>VLOOKUP(F3493,Exchange_rates!$A$1:$B$13,2,FALSE)</f>
        <v>1</v>
      </c>
      <c r="I3493" s="6">
        <f t="shared" si="108"/>
        <v>45000</v>
      </c>
      <c r="J3493" s="3">
        <f t="shared" si="109"/>
        <v>82000</v>
      </c>
      <c r="K3493" s="2" t="s">
        <v>414</v>
      </c>
      <c r="L3493" t="s">
        <v>28187</v>
      </c>
      <c r="M3493" s="2">
        <v>1239</v>
      </c>
      <c r="N3493" s="2" t="s">
        <v>21035</v>
      </c>
      <c r="O3493" s="2" t="s">
        <v>21036</v>
      </c>
      <c r="P3493" s="2" t="s">
        <v>21037</v>
      </c>
      <c r="Q3493" s="2" t="s">
        <v>21038</v>
      </c>
      <c r="R3493">
        <v>11</v>
      </c>
      <c r="S3493" s="9">
        <f>SUM(pledge_tiers!B3493:F3493)/pledge_tiers!CZ3493</f>
        <v>0.7611438183347351</v>
      </c>
      <c r="T3493" s="8">
        <f>SUM(pledge_tiers!G3493:K3493)/pledge_tiers!CZ3493</f>
        <v>0.23717409587888982</v>
      </c>
      <c r="U3493" s="8">
        <f>SUM(pledge_tiers!L3493:CX3493)/pledge_tiers!CZ3493</f>
        <v>1.6820857863751051E-3</v>
      </c>
      <c r="V3493">
        <f>VLOOKUP(A3493,cluster_membership!$A$1:$B$4001,2,FALSE)</f>
        <v>5</v>
      </c>
    </row>
    <row r="3494" spans="1:22" x14ac:dyDescent="0.2">
      <c r="A3494" s="2">
        <v>3492</v>
      </c>
      <c r="B3494" s="3">
        <v>391166</v>
      </c>
      <c r="C3494" s="2" t="s">
        <v>21039</v>
      </c>
      <c r="D3494" s="2" t="s">
        <v>21040</v>
      </c>
      <c r="E3494" s="2" t="s">
        <v>23</v>
      </c>
      <c r="F3494" s="2" t="s">
        <v>15</v>
      </c>
      <c r="G3494" s="3">
        <v>200000</v>
      </c>
      <c r="H3494" s="6">
        <f>VLOOKUP(F3494,Exchange_rates!$A$1:$B$13,2,FALSE)</f>
        <v>1</v>
      </c>
      <c r="I3494" s="6">
        <f t="shared" si="108"/>
        <v>200000</v>
      </c>
      <c r="J3494" s="3">
        <f t="shared" si="109"/>
        <v>391166</v>
      </c>
      <c r="K3494" s="2" t="s">
        <v>47</v>
      </c>
      <c r="L3494" t="s">
        <v>28180</v>
      </c>
      <c r="M3494" s="2">
        <v>1239</v>
      </c>
      <c r="N3494" s="2" t="s">
        <v>21041</v>
      </c>
      <c r="O3494" s="2" t="s">
        <v>21042</v>
      </c>
      <c r="P3494" s="2" t="s">
        <v>21043</v>
      </c>
      <c r="Q3494" s="2" t="s">
        <v>21044</v>
      </c>
      <c r="R3494">
        <v>13</v>
      </c>
      <c r="S3494" s="9">
        <f>SUM(pledge_tiers!B3494:F3494)/pledge_tiers!CZ3494</f>
        <v>0.80720871751886003</v>
      </c>
      <c r="T3494" s="8">
        <f>SUM(pledge_tiers!G3494:K3494)/pledge_tiers!CZ3494</f>
        <v>0.17267393126571667</v>
      </c>
      <c r="U3494" s="8">
        <f>SUM(pledge_tiers!L3494:CX3494)/pledge_tiers!CZ3494</f>
        <v>2.0117351215423303E-2</v>
      </c>
      <c r="V3494">
        <f>VLOOKUP(A3494,cluster_membership!$A$1:$B$4001,2,FALSE)</f>
        <v>5</v>
      </c>
    </row>
    <row r="3495" spans="1:22" x14ac:dyDescent="0.2">
      <c r="A3495" s="2">
        <v>3493</v>
      </c>
      <c r="B3495" s="3">
        <v>120930</v>
      </c>
      <c r="C3495" s="2" t="s">
        <v>21045</v>
      </c>
      <c r="D3495" s="2" t="s">
        <v>21046</v>
      </c>
      <c r="E3495" s="2" t="s">
        <v>559</v>
      </c>
      <c r="F3495" s="2" t="s">
        <v>15</v>
      </c>
      <c r="G3495" s="3">
        <v>40000</v>
      </c>
      <c r="H3495" s="6">
        <f>VLOOKUP(F3495,Exchange_rates!$A$1:$B$13,2,FALSE)</f>
        <v>1</v>
      </c>
      <c r="I3495" s="6">
        <f t="shared" si="108"/>
        <v>40000</v>
      </c>
      <c r="J3495" s="3">
        <f t="shared" si="109"/>
        <v>120930</v>
      </c>
      <c r="K3495" s="2" t="s">
        <v>16</v>
      </c>
      <c r="L3495" t="s">
        <v>28180</v>
      </c>
      <c r="M3495" s="2">
        <v>1239</v>
      </c>
      <c r="N3495" s="2" t="s">
        <v>21047</v>
      </c>
      <c r="O3495" s="2" t="s">
        <v>21048</v>
      </c>
      <c r="P3495" s="2" t="s">
        <v>21049</v>
      </c>
      <c r="Q3495" s="2" t="s">
        <v>21050</v>
      </c>
      <c r="R3495">
        <v>30</v>
      </c>
      <c r="S3495" s="9">
        <f>SUM(pledge_tiers!B3495:F3495)/pledge_tiers!CZ3495</f>
        <v>0.45345858240819814</v>
      </c>
      <c r="T3495" s="8">
        <f>SUM(pledge_tiers!G3495:K3495)/pledge_tiers!CZ3495</f>
        <v>0.25192143467122119</v>
      </c>
      <c r="U3495" s="8">
        <f>SUM(pledge_tiers!L3495:CX3495)/pledge_tiers!CZ3495</f>
        <v>0.29461998292058073</v>
      </c>
      <c r="V3495">
        <f>VLOOKUP(A3495,cluster_membership!$A$1:$B$4001,2,FALSE)</f>
        <v>5</v>
      </c>
    </row>
    <row r="3496" spans="1:22" x14ac:dyDescent="0.2">
      <c r="A3496" s="2">
        <v>3494</v>
      </c>
      <c r="B3496" s="3">
        <v>37129</v>
      </c>
      <c r="C3496" s="2" t="s">
        <v>21051</v>
      </c>
      <c r="D3496" s="2" t="s">
        <v>21052</v>
      </c>
      <c r="E3496" s="2" t="s">
        <v>46</v>
      </c>
      <c r="F3496" s="2" t="s">
        <v>15</v>
      </c>
      <c r="G3496" s="3">
        <v>30000</v>
      </c>
      <c r="H3496" s="6">
        <f>VLOOKUP(F3496,Exchange_rates!$A$1:$B$13,2,FALSE)</f>
        <v>1</v>
      </c>
      <c r="I3496" s="6">
        <f t="shared" si="108"/>
        <v>30000</v>
      </c>
      <c r="J3496" s="3">
        <f t="shared" si="109"/>
        <v>37129</v>
      </c>
      <c r="K3496" s="2" t="s">
        <v>19332</v>
      </c>
      <c r="L3496" t="s">
        <v>28180</v>
      </c>
      <c r="M3496" s="2">
        <v>1239</v>
      </c>
      <c r="N3496" s="2" t="s">
        <v>21053</v>
      </c>
      <c r="O3496" s="2" t="s">
        <v>21054</v>
      </c>
      <c r="P3496" s="2" t="s">
        <v>21055</v>
      </c>
      <c r="Q3496" s="2" t="s">
        <v>21056</v>
      </c>
      <c r="R3496">
        <v>17</v>
      </c>
      <c r="S3496" s="9">
        <f>SUM(pledge_tiers!B3496:F3496)/pledge_tiers!CZ3496</f>
        <v>0.78054862842892769</v>
      </c>
      <c r="T3496" s="8">
        <f>SUM(pledge_tiers!G3496:K3496)/pledge_tiers!CZ3496</f>
        <v>0.19451371571072318</v>
      </c>
      <c r="U3496" s="8">
        <f>SUM(pledge_tiers!L3496:CX3496)/pledge_tiers!CZ3496</f>
        <v>2.4937655860349128E-2</v>
      </c>
      <c r="V3496">
        <f>VLOOKUP(A3496,cluster_membership!$A$1:$B$4001,2,FALSE)</f>
        <v>5</v>
      </c>
    </row>
    <row r="3497" spans="1:22" x14ac:dyDescent="0.2">
      <c r="A3497" s="2">
        <v>3495</v>
      </c>
      <c r="B3497" s="3">
        <v>88259</v>
      </c>
      <c r="C3497" s="2" t="s">
        <v>21057</v>
      </c>
      <c r="D3497" s="2" t="s">
        <v>344</v>
      </c>
      <c r="E3497" s="2" t="s">
        <v>14</v>
      </c>
      <c r="F3497" s="2" t="s">
        <v>15</v>
      </c>
      <c r="G3497" s="3">
        <v>20000</v>
      </c>
      <c r="H3497" s="6">
        <f>VLOOKUP(F3497,Exchange_rates!$A$1:$B$13,2,FALSE)</f>
        <v>1</v>
      </c>
      <c r="I3497" s="6">
        <f t="shared" si="108"/>
        <v>20000</v>
      </c>
      <c r="J3497" s="3">
        <f t="shared" si="109"/>
        <v>88259</v>
      </c>
      <c r="K3497" s="2" t="s">
        <v>345</v>
      </c>
      <c r="L3497" t="s">
        <v>28180</v>
      </c>
      <c r="M3497" s="2">
        <v>1239</v>
      </c>
      <c r="N3497" s="2" t="s">
        <v>21058</v>
      </c>
      <c r="O3497" s="2" t="s">
        <v>21059</v>
      </c>
      <c r="P3497" s="2" t="s">
        <v>21060</v>
      </c>
      <c r="Q3497" s="2" t="s">
        <v>21061</v>
      </c>
      <c r="R3497">
        <v>3</v>
      </c>
      <c r="S3497" s="9">
        <f>SUM(pledge_tiers!B3497:F3497)/pledge_tiers!CZ3497</f>
        <v>1</v>
      </c>
      <c r="T3497" s="8">
        <f>SUM(pledge_tiers!G3497:K3497)/pledge_tiers!CZ3497</f>
        <v>0</v>
      </c>
      <c r="U3497" s="8">
        <f>SUM(pledge_tiers!L3497:CX3497)/pledge_tiers!CZ3497</f>
        <v>0</v>
      </c>
      <c r="V3497">
        <f>VLOOKUP(A3497,cluster_membership!$A$1:$B$4001,2,FALSE)</f>
        <v>5</v>
      </c>
    </row>
    <row r="3498" spans="1:22" x14ac:dyDescent="0.2">
      <c r="A3498" s="2">
        <v>3496</v>
      </c>
      <c r="B3498" s="3">
        <v>214345</v>
      </c>
      <c r="C3498" s="2" t="s">
        <v>21062</v>
      </c>
      <c r="D3498" s="2" t="s">
        <v>21063</v>
      </c>
      <c r="E3498" s="2" t="s">
        <v>23</v>
      </c>
      <c r="F3498" s="2" t="s">
        <v>15</v>
      </c>
      <c r="G3498" s="3">
        <v>5000</v>
      </c>
      <c r="H3498" s="6">
        <f>VLOOKUP(F3498,Exchange_rates!$A$1:$B$13,2,FALSE)</f>
        <v>1</v>
      </c>
      <c r="I3498" s="6">
        <f t="shared" si="108"/>
        <v>5000</v>
      </c>
      <c r="J3498" s="3">
        <f t="shared" si="109"/>
        <v>214345</v>
      </c>
      <c r="K3498" s="2" t="s">
        <v>39</v>
      </c>
      <c r="L3498" t="s">
        <v>28180</v>
      </c>
      <c r="M3498" s="2">
        <v>1239</v>
      </c>
      <c r="N3498" s="2" t="s">
        <v>21064</v>
      </c>
      <c r="O3498" s="2" t="s">
        <v>21065</v>
      </c>
      <c r="P3498" s="2" t="s">
        <v>21066</v>
      </c>
      <c r="Q3498" s="2" t="s">
        <v>21067</v>
      </c>
      <c r="R3498">
        <v>10</v>
      </c>
      <c r="S3498" s="9">
        <f>SUM(pledge_tiers!B3498:F3498)/pledge_tiers!CZ3498</f>
        <v>0.6226568867155664</v>
      </c>
      <c r="T3498" s="8">
        <f>SUM(pledge_tiers!G3498:K3498)/pledge_tiers!CZ3498</f>
        <v>0.3773431132844336</v>
      </c>
      <c r="U3498" s="8">
        <f>SUM(pledge_tiers!L3498:CX3498)/pledge_tiers!CZ3498</f>
        <v>0</v>
      </c>
      <c r="V3498">
        <f>VLOOKUP(A3498,cluster_membership!$A$1:$B$4001,2,FALSE)</f>
        <v>5</v>
      </c>
    </row>
    <row r="3499" spans="1:22" x14ac:dyDescent="0.2">
      <c r="A3499" s="2">
        <v>3497</v>
      </c>
      <c r="B3499" s="3">
        <v>61455</v>
      </c>
      <c r="C3499" s="2" t="s">
        <v>21068</v>
      </c>
      <c r="D3499" s="2" t="s">
        <v>21069</v>
      </c>
      <c r="E3499" s="2" t="s">
        <v>1173</v>
      </c>
      <c r="F3499" s="2" t="s">
        <v>15</v>
      </c>
      <c r="G3499" s="3">
        <v>44000</v>
      </c>
      <c r="H3499" s="6">
        <f>VLOOKUP(F3499,Exchange_rates!$A$1:$B$13,2,FALSE)</f>
        <v>1</v>
      </c>
      <c r="I3499" s="6">
        <f t="shared" si="108"/>
        <v>44000</v>
      </c>
      <c r="J3499" s="3">
        <f t="shared" si="109"/>
        <v>61455</v>
      </c>
      <c r="K3499" s="2" t="s">
        <v>257</v>
      </c>
      <c r="L3499" t="s">
        <v>28180</v>
      </c>
      <c r="M3499" s="2">
        <v>1238</v>
      </c>
      <c r="N3499" s="2" t="s">
        <v>21070</v>
      </c>
      <c r="O3499" s="2" t="s">
        <v>21071</v>
      </c>
      <c r="P3499" s="2" t="s">
        <v>21072</v>
      </c>
      <c r="Q3499" s="2" t="s">
        <v>21073</v>
      </c>
      <c r="R3499">
        <v>12</v>
      </c>
      <c r="S3499" s="9">
        <f>SUM(pledge_tiers!B3499:F3499)/pledge_tiers!CZ3499</f>
        <v>0.98037466547725249</v>
      </c>
      <c r="T3499" s="8">
        <f>SUM(pledge_tiers!G3499:K3499)/pledge_tiers!CZ3499</f>
        <v>1.9625334522747548E-2</v>
      </c>
      <c r="U3499" s="8">
        <f>SUM(pledge_tiers!L3499:CX3499)/pledge_tiers!CZ3499</f>
        <v>0</v>
      </c>
      <c r="V3499">
        <f>VLOOKUP(A3499,cluster_membership!$A$1:$B$4001,2,FALSE)</f>
        <v>5</v>
      </c>
    </row>
    <row r="3500" spans="1:22" x14ac:dyDescent="0.2">
      <c r="A3500" s="2">
        <v>3498</v>
      </c>
      <c r="B3500" s="3">
        <v>431687</v>
      </c>
      <c r="C3500" s="2" t="s">
        <v>21074</v>
      </c>
      <c r="D3500" s="2" t="s">
        <v>21075</v>
      </c>
      <c r="E3500" s="2" t="s">
        <v>847</v>
      </c>
      <c r="F3500" s="2" t="s">
        <v>15</v>
      </c>
      <c r="G3500" s="3">
        <v>31400</v>
      </c>
      <c r="H3500" s="6">
        <f>VLOOKUP(F3500,Exchange_rates!$A$1:$B$13,2,FALSE)</f>
        <v>1</v>
      </c>
      <c r="I3500" s="6">
        <f t="shared" si="108"/>
        <v>31400</v>
      </c>
      <c r="J3500" s="3">
        <f t="shared" si="109"/>
        <v>431687</v>
      </c>
      <c r="K3500" s="2" t="s">
        <v>8408</v>
      </c>
      <c r="L3500" t="s">
        <v>28180</v>
      </c>
      <c r="M3500" s="2">
        <v>1238</v>
      </c>
      <c r="N3500" s="2" t="s">
        <v>21076</v>
      </c>
      <c r="O3500" s="2" t="s">
        <v>21077</v>
      </c>
      <c r="P3500" s="2" t="s">
        <v>21078</v>
      </c>
      <c r="Q3500" s="2" t="s">
        <v>21079</v>
      </c>
      <c r="R3500">
        <v>13</v>
      </c>
      <c r="S3500" s="9">
        <f>SUM(pledge_tiers!B3500:F3500)/pledge_tiers!CZ3500</f>
        <v>0.3251231527093596</v>
      </c>
      <c r="T3500" s="8">
        <f>SUM(pledge_tiers!G3500:K3500)/pledge_tiers!CZ3500</f>
        <v>0.63464696223316908</v>
      </c>
      <c r="U3500" s="8">
        <f>SUM(pledge_tiers!L3500:CX3500)/pledge_tiers!CZ3500</f>
        <v>4.0229885057471264E-2</v>
      </c>
      <c r="V3500">
        <f>VLOOKUP(A3500,cluster_membership!$A$1:$B$4001,2,FALSE)</f>
        <v>5</v>
      </c>
    </row>
    <row r="3501" spans="1:22" x14ac:dyDescent="0.2">
      <c r="A3501" s="2">
        <v>3499</v>
      </c>
      <c r="B3501" s="3">
        <v>9545</v>
      </c>
      <c r="C3501" s="2" t="s">
        <v>21080</v>
      </c>
      <c r="D3501" s="2" t="s">
        <v>21081</v>
      </c>
      <c r="E3501" s="2" t="s">
        <v>2162</v>
      </c>
      <c r="F3501" s="2" t="s">
        <v>15</v>
      </c>
      <c r="G3501" s="3">
        <v>6000</v>
      </c>
      <c r="H3501" s="6">
        <f>VLOOKUP(F3501,Exchange_rates!$A$1:$B$13,2,FALSE)</f>
        <v>1</v>
      </c>
      <c r="I3501" s="6">
        <f t="shared" si="108"/>
        <v>6000</v>
      </c>
      <c r="J3501" s="3">
        <f t="shared" si="109"/>
        <v>9545</v>
      </c>
      <c r="K3501" s="2" t="s">
        <v>16</v>
      </c>
      <c r="L3501" t="s">
        <v>28180</v>
      </c>
      <c r="M3501" s="2">
        <v>1238</v>
      </c>
      <c r="N3501" s="2" t="s">
        <v>21082</v>
      </c>
      <c r="O3501" s="2" t="s">
        <v>21083</v>
      </c>
      <c r="P3501" s="2" t="s">
        <v>21084</v>
      </c>
      <c r="Q3501" s="2" t="s">
        <v>21085</v>
      </c>
      <c r="R3501">
        <v>8</v>
      </c>
      <c r="S3501" s="9">
        <f>SUM(pledge_tiers!B3501:F3501)/pledge_tiers!CZ3501</f>
        <v>0.99494097807757165</v>
      </c>
      <c r="T3501" s="8">
        <f>SUM(pledge_tiers!G3501:K3501)/pledge_tiers!CZ3501</f>
        <v>5.0590219224283303E-3</v>
      </c>
      <c r="U3501" s="8">
        <f>SUM(pledge_tiers!L3501:CX3501)/pledge_tiers!CZ3501</f>
        <v>0</v>
      </c>
      <c r="V3501">
        <f>VLOOKUP(A3501,cluster_membership!$A$1:$B$4001,2,FALSE)</f>
        <v>5</v>
      </c>
    </row>
    <row r="3502" spans="1:22" x14ac:dyDescent="0.2">
      <c r="A3502" s="2">
        <v>3500</v>
      </c>
      <c r="B3502" s="3">
        <v>62909</v>
      </c>
      <c r="C3502" s="2" t="s">
        <v>21086</v>
      </c>
      <c r="D3502" s="2" t="s">
        <v>21087</v>
      </c>
      <c r="E3502" s="2" t="s">
        <v>83</v>
      </c>
      <c r="F3502" s="2" t="s">
        <v>15</v>
      </c>
      <c r="G3502" s="3">
        <v>25000</v>
      </c>
      <c r="H3502" s="6">
        <f>VLOOKUP(F3502,Exchange_rates!$A$1:$B$13,2,FALSE)</f>
        <v>1</v>
      </c>
      <c r="I3502" s="6">
        <f t="shared" si="108"/>
        <v>25000</v>
      </c>
      <c r="J3502" s="3">
        <f t="shared" si="109"/>
        <v>62909</v>
      </c>
      <c r="K3502" s="2" t="s">
        <v>47</v>
      </c>
      <c r="L3502" t="s">
        <v>28180</v>
      </c>
      <c r="M3502" s="2">
        <v>1238</v>
      </c>
      <c r="N3502" s="2" t="s">
        <v>21088</v>
      </c>
      <c r="O3502" s="2" t="s">
        <v>21089</v>
      </c>
      <c r="P3502" s="2" t="s">
        <v>21090</v>
      </c>
      <c r="Q3502" s="2" t="s">
        <v>21091</v>
      </c>
      <c r="R3502">
        <v>14</v>
      </c>
      <c r="S3502" s="9">
        <f>SUM(pledge_tiers!B3502:F3502)/pledge_tiers!CZ3502</f>
        <v>0.51037344398340245</v>
      </c>
      <c r="T3502" s="8">
        <f>SUM(pledge_tiers!G3502:K3502)/pledge_tiers!CZ3502</f>
        <v>0.47883817427385894</v>
      </c>
      <c r="U3502" s="8">
        <f>SUM(pledge_tiers!L3502:CX3502)/pledge_tiers!CZ3502</f>
        <v>1.0788381742738589E-2</v>
      </c>
      <c r="V3502">
        <f>VLOOKUP(A3502,cluster_membership!$A$1:$B$4001,2,FALSE)</f>
        <v>5</v>
      </c>
    </row>
    <row r="3503" spans="1:22" x14ac:dyDescent="0.2">
      <c r="A3503" s="2">
        <v>3501</v>
      </c>
      <c r="B3503" s="3">
        <v>36860</v>
      </c>
      <c r="C3503" s="2" t="s">
        <v>21092</v>
      </c>
      <c r="D3503" s="2" t="s">
        <v>21093</v>
      </c>
      <c r="E3503" s="2" t="s">
        <v>8123</v>
      </c>
      <c r="F3503" s="2" t="s">
        <v>15</v>
      </c>
      <c r="G3503" s="3">
        <v>10000</v>
      </c>
      <c r="H3503" s="6">
        <f>VLOOKUP(F3503,Exchange_rates!$A$1:$B$13,2,FALSE)</f>
        <v>1</v>
      </c>
      <c r="I3503" s="6">
        <f t="shared" si="108"/>
        <v>10000</v>
      </c>
      <c r="J3503" s="3">
        <f t="shared" si="109"/>
        <v>36860</v>
      </c>
      <c r="K3503" s="2" t="s">
        <v>21094</v>
      </c>
      <c r="L3503" t="s">
        <v>28180</v>
      </c>
      <c r="M3503" s="2">
        <v>1238</v>
      </c>
      <c r="N3503" s="2" t="s">
        <v>21095</v>
      </c>
      <c r="O3503" s="2" t="s">
        <v>21096</v>
      </c>
      <c r="P3503" s="2" t="s">
        <v>21097</v>
      </c>
      <c r="Q3503" s="2" t="s">
        <v>21098</v>
      </c>
      <c r="R3503">
        <v>21</v>
      </c>
      <c r="S3503" s="9">
        <f>SUM(pledge_tiers!B3503:F3503)/pledge_tiers!CZ3503</f>
        <v>0.84420880913539964</v>
      </c>
      <c r="T3503" s="8">
        <f>SUM(pledge_tiers!G3503:K3503)/pledge_tiers!CZ3503</f>
        <v>0.12071778140293637</v>
      </c>
      <c r="U3503" s="8">
        <f>SUM(pledge_tiers!L3503:CX3503)/pledge_tiers!CZ3503</f>
        <v>3.507340946166395E-2</v>
      </c>
      <c r="V3503">
        <f>VLOOKUP(A3503,cluster_membership!$A$1:$B$4001,2,FALSE)</f>
        <v>5</v>
      </c>
    </row>
    <row r="3504" spans="1:22" x14ac:dyDescent="0.2">
      <c r="A3504" s="2">
        <v>3502</v>
      </c>
      <c r="B3504" s="3">
        <v>38631</v>
      </c>
      <c r="C3504" s="2" t="s">
        <v>21099</v>
      </c>
      <c r="D3504" s="2" t="s">
        <v>21100</v>
      </c>
      <c r="E3504" s="2" t="s">
        <v>10562</v>
      </c>
      <c r="F3504" s="2" t="s">
        <v>15</v>
      </c>
      <c r="G3504" s="3">
        <v>14500</v>
      </c>
      <c r="H3504" s="6">
        <f>VLOOKUP(F3504,Exchange_rates!$A$1:$B$13,2,FALSE)</f>
        <v>1</v>
      </c>
      <c r="I3504" s="6">
        <f t="shared" si="108"/>
        <v>14500</v>
      </c>
      <c r="J3504" s="3">
        <f t="shared" si="109"/>
        <v>38631</v>
      </c>
      <c r="K3504" s="2" t="s">
        <v>21101</v>
      </c>
      <c r="L3504" t="s">
        <v>28180</v>
      </c>
      <c r="M3504" s="2">
        <v>1237</v>
      </c>
      <c r="N3504" s="2" t="s">
        <v>21102</v>
      </c>
      <c r="O3504" s="2" t="s">
        <v>21103</v>
      </c>
      <c r="P3504" s="2" t="s">
        <v>21104</v>
      </c>
      <c r="Q3504" s="2" t="s">
        <v>21105</v>
      </c>
      <c r="R3504">
        <v>20</v>
      </c>
      <c r="S3504" s="9">
        <f>SUM(pledge_tiers!B3504:F3504)/pledge_tiers!CZ3504</f>
        <v>0.85121951219512193</v>
      </c>
      <c r="T3504" s="8">
        <f>SUM(pledge_tiers!G3504:K3504)/pledge_tiers!CZ3504</f>
        <v>0.13739837398373983</v>
      </c>
      <c r="U3504" s="8">
        <f>SUM(pledge_tiers!L3504:CX3504)/pledge_tiers!CZ3504</f>
        <v>1.1382113821138212E-2</v>
      </c>
      <c r="V3504">
        <f>VLOOKUP(A3504,cluster_membership!$A$1:$B$4001,2,FALSE)</f>
        <v>5</v>
      </c>
    </row>
    <row r="3505" spans="1:22" x14ac:dyDescent="0.2">
      <c r="A3505" s="2">
        <v>3503</v>
      </c>
      <c r="B3505" s="3">
        <v>76121</v>
      </c>
      <c r="C3505" s="2" t="s">
        <v>21106</v>
      </c>
      <c r="D3505" s="2" t="s">
        <v>15699</v>
      </c>
      <c r="E3505" s="2" t="s">
        <v>189</v>
      </c>
      <c r="F3505" s="2" t="s">
        <v>15</v>
      </c>
      <c r="G3505" s="3">
        <v>40000</v>
      </c>
      <c r="H3505" s="6">
        <f>VLOOKUP(F3505,Exchange_rates!$A$1:$B$13,2,FALSE)</f>
        <v>1</v>
      </c>
      <c r="I3505" s="6">
        <f t="shared" si="108"/>
        <v>40000</v>
      </c>
      <c r="J3505" s="3">
        <f t="shared" si="109"/>
        <v>76121</v>
      </c>
      <c r="K3505" s="2" t="s">
        <v>257</v>
      </c>
      <c r="L3505" t="s">
        <v>28180</v>
      </c>
      <c r="M3505" s="2">
        <v>1237</v>
      </c>
      <c r="N3505" s="2" t="s">
        <v>21107</v>
      </c>
      <c r="O3505" s="2" t="s">
        <v>21108</v>
      </c>
      <c r="P3505" s="2" t="s">
        <v>21109</v>
      </c>
      <c r="Q3505" s="2" t="s">
        <v>21110</v>
      </c>
      <c r="R3505">
        <v>21</v>
      </c>
      <c r="S3505" s="9">
        <f>SUM(pledge_tiers!B3505:F3505)/pledge_tiers!CZ3505</f>
        <v>0.71393643031784837</v>
      </c>
      <c r="T3505" s="8">
        <f>SUM(pledge_tiers!G3505:K3505)/pledge_tiers!CZ3505</f>
        <v>0.22738386308068459</v>
      </c>
      <c r="U3505" s="8">
        <f>SUM(pledge_tiers!L3505:CX3505)/pledge_tiers!CZ3505</f>
        <v>5.8679706601466992E-2</v>
      </c>
      <c r="V3505">
        <f>VLOOKUP(A3505,cluster_membership!$A$1:$B$4001,2,FALSE)</f>
        <v>5</v>
      </c>
    </row>
    <row r="3506" spans="1:22" x14ac:dyDescent="0.2">
      <c r="A3506" s="2">
        <v>3504</v>
      </c>
      <c r="B3506" s="3">
        <v>61289</v>
      </c>
      <c r="C3506" s="2" t="s">
        <v>21111</v>
      </c>
      <c r="D3506" s="2" t="s">
        <v>19134</v>
      </c>
      <c r="E3506" s="2" t="s">
        <v>1330</v>
      </c>
      <c r="F3506" s="2" t="s">
        <v>15</v>
      </c>
      <c r="G3506" s="3">
        <v>10000</v>
      </c>
      <c r="H3506" s="6">
        <f>VLOOKUP(F3506,Exchange_rates!$A$1:$B$13,2,FALSE)</f>
        <v>1</v>
      </c>
      <c r="I3506" s="6">
        <f t="shared" si="108"/>
        <v>10000</v>
      </c>
      <c r="J3506" s="3">
        <f t="shared" si="109"/>
        <v>61289</v>
      </c>
      <c r="K3506" s="2" t="s">
        <v>39</v>
      </c>
      <c r="L3506" t="s">
        <v>28180</v>
      </c>
      <c r="M3506" s="2">
        <v>1236</v>
      </c>
      <c r="N3506" s="2" t="s">
        <v>21112</v>
      </c>
      <c r="O3506" s="2" t="s">
        <v>21113</v>
      </c>
      <c r="P3506" s="2" t="s">
        <v>21114</v>
      </c>
      <c r="Q3506" s="2" t="s">
        <v>21115</v>
      </c>
      <c r="R3506">
        <v>13</v>
      </c>
      <c r="S3506" s="9">
        <f>SUM(pledge_tiers!B3506:F3506)/pledge_tiers!CZ3506</f>
        <v>0.73051948051948057</v>
      </c>
      <c r="T3506" s="8">
        <f>SUM(pledge_tiers!G3506:K3506)/pledge_tiers!CZ3506</f>
        <v>0.25892857142857145</v>
      </c>
      <c r="U3506" s="8">
        <f>SUM(pledge_tiers!L3506:CX3506)/pledge_tiers!CZ3506</f>
        <v>1.0551948051948052E-2</v>
      </c>
      <c r="V3506">
        <f>VLOOKUP(A3506,cluster_membership!$A$1:$B$4001,2,FALSE)</f>
        <v>5</v>
      </c>
    </row>
    <row r="3507" spans="1:22" x14ac:dyDescent="0.2">
      <c r="A3507" s="2">
        <v>3505</v>
      </c>
      <c r="B3507" s="3">
        <v>239440</v>
      </c>
      <c r="C3507" s="2" t="s">
        <v>21116</v>
      </c>
      <c r="D3507" s="2" t="s">
        <v>21117</v>
      </c>
      <c r="E3507" s="2" t="s">
        <v>6990</v>
      </c>
      <c r="F3507" s="2" t="s">
        <v>15</v>
      </c>
      <c r="G3507" s="3">
        <v>220000</v>
      </c>
      <c r="H3507" s="6">
        <f>VLOOKUP(F3507,Exchange_rates!$A$1:$B$13,2,FALSE)</f>
        <v>1</v>
      </c>
      <c r="I3507" s="6">
        <f t="shared" si="108"/>
        <v>220000</v>
      </c>
      <c r="J3507" s="3">
        <f t="shared" si="109"/>
        <v>239440</v>
      </c>
      <c r="K3507" s="2" t="s">
        <v>16</v>
      </c>
      <c r="L3507" t="s">
        <v>28180</v>
      </c>
      <c r="M3507" s="2">
        <v>1236</v>
      </c>
      <c r="N3507" s="2" t="s">
        <v>21118</v>
      </c>
      <c r="O3507" s="2" t="s">
        <v>21119</v>
      </c>
      <c r="P3507" s="2" t="s">
        <v>21120</v>
      </c>
      <c r="Q3507" s="2" t="s">
        <v>21121</v>
      </c>
      <c r="R3507">
        <v>29</v>
      </c>
      <c r="S3507" s="9">
        <f>SUM(pledge_tiers!B3507:F3507)/pledge_tiers!CZ3507</f>
        <v>0.54483347566182749</v>
      </c>
      <c r="T3507" s="8">
        <f>SUM(pledge_tiers!G3507:K3507)/pledge_tiers!CZ3507</f>
        <v>0.3637916310845431</v>
      </c>
      <c r="U3507" s="8">
        <f>SUM(pledge_tiers!L3507:CX3507)/pledge_tiers!CZ3507</f>
        <v>9.137489325362938E-2</v>
      </c>
      <c r="V3507">
        <f>VLOOKUP(A3507,cluster_membership!$A$1:$B$4001,2,FALSE)</f>
        <v>5</v>
      </c>
    </row>
    <row r="3508" spans="1:22" x14ac:dyDescent="0.2">
      <c r="A3508" s="2">
        <v>3506</v>
      </c>
      <c r="B3508" s="3">
        <v>40911</v>
      </c>
      <c r="C3508" s="2" t="s">
        <v>21122</v>
      </c>
      <c r="D3508" s="2" t="s">
        <v>13386</v>
      </c>
      <c r="E3508" s="2" t="s">
        <v>14</v>
      </c>
      <c r="F3508" s="2" t="s">
        <v>15</v>
      </c>
      <c r="G3508" s="3">
        <v>5000</v>
      </c>
      <c r="H3508" s="6">
        <f>VLOOKUP(F3508,Exchange_rates!$A$1:$B$13,2,FALSE)</f>
        <v>1</v>
      </c>
      <c r="I3508" s="6">
        <f t="shared" si="108"/>
        <v>5000</v>
      </c>
      <c r="J3508" s="3">
        <f t="shared" si="109"/>
        <v>40911</v>
      </c>
      <c r="K3508" s="2" t="s">
        <v>13387</v>
      </c>
      <c r="L3508" t="s">
        <v>28180</v>
      </c>
      <c r="M3508" s="2">
        <v>1236</v>
      </c>
      <c r="N3508" s="2" t="s">
        <v>21123</v>
      </c>
      <c r="O3508" s="2" t="s">
        <v>21124</v>
      </c>
      <c r="P3508" s="2" t="s">
        <v>21125</v>
      </c>
      <c r="Q3508" s="2" t="s">
        <v>21126</v>
      </c>
      <c r="R3508">
        <v>11</v>
      </c>
      <c r="S3508" s="9">
        <f>SUM(pledge_tiers!B3508:F3508)/pledge_tiers!CZ3508</f>
        <v>0.15810920945395274</v>
      </c>
      <c r="T3508" s="8">
        <f>SUM(pledge_tiers!G3508:K3508)/pledge_tiers!CZ3508</f>
        <v>0.84026079869600656</v>
      </c>
      <c r="U3508" s="8">
        <f>SUM(pledge_tiers!L3508:CX3508)/pledge_tiers!CZ3508</f>
        <v>1.6299918500407497E-3</v>
      </c>
      <c r="V3508">
        <f>VLOOKUP(A3508,cluster_membership!$A$1:$B$4001,2,FALSE)</f>
        <v>5</v>
      </c>
    </row>
    <row r="3509" spans="1:22" x14ac:dyDescent="0.2">
      <c r="A3509" s="2">
        <v>3507</v>
      </c>
      <c r="B3509" s="3">
        <v>75393</v>
      </c>
      <c r="C3509" s="2" t="s">
        <v>21127</v>
      </c>
      <c r="D3509" s="2" t="s">
        <v>21128</v>
      </c>
      <c r="E3509" s="2" t="s">
        <v>1064</v>
      </c>
      <c r="F3509" s="2" t="s">
        <v>15</v>
      </c>
      <c r="G3509" s="3">
        <v>38500</v>
      </c>
      <c r="H3509" s="6">
        <f>VLOOKUP(F3509,Exchange_rates!$A$1:$B$13,2,FALSE)</f>
        <v>1</v>
      </c>
      <c r="I3509" s="6">
        <f t="shared" si="108"/>
        <v>38500</v>
      </c>
      <c r="J3509" s="3">
        <f t="shared" si="109"/>
        <v>75393</v>
      </c>
      <c r="K3509" s="2" t="s">
        <v>686</v>
      </c>
      <c r="L3509" t="s">
        <v>28180</v>
      </c>
      <c r="M3509" s="2">
        <v>1236</v>
      </c>
      <c r="N3509" s="2" t="s">
        <v>21129</v>
      </c>
      <c r="O3509" s="2" t="s">
        <v>21130</v>
      </c>
      <c r="P3509" s="2" t="s">
        <v>21131</v>
      </c>
      <c r="Q3509" s="2" t="s">
        <v>21132</v>
      </c>
      <c r="R3509">
        <v>20</v>
      </c>
      <c r="S3509" s="9">
        <f>SUM(pledge_tiers!B3509:F3509)/pledge_tiers!CZ3509</f>
        <v>0.61699507389162567</v>
      </c>
      <c r="T3509" s="8">
        <f>SUM(pledge_tiers!G3509:K3509)/pledge_tiers!CZ3509</f>
        <v>0.3288177339901478</v>
      </c>
      <c r="U3509" s="8">
        <f>SUM(pledge_tiers!L3509:CX3509)/pledge_tiers!CZ3509</f>
        <v>5.4187192118226604E-2</v>
      </c>
      <c r="V3509">
        <f>VLOOKUP(A3509,cluster_membership!$A$1:$B$4001,2,FALSE)</f>
        <v>5</v>
      </c>
    </row>
    <row r="3510" spans="1:22" x14ac:dyDescent="0.2">
      <c r="A3510" s="2">
        <v>3508</v>
      </c>
      <c r="B3510" s="3">
        <v>206572</v>
      </c>
      <c r="C3510" s="2" t="s">
        <v>21133</v>
      </c>
      <c r="D3510" s="2" t="s">
        <v>3505</v>
      </c>
      <c r="E3510" s="2" t="s">
        <v>23</v>
      </c>
      <c r="F3510" s="2" t="s">
        <v>15</v>
      </c>
      <c r="G3510" s="3">
        <v>20000</v>
      </c>
      <c r="H3510" s="6">
        <f>VLOOKUP(F3510,Exchange_rates!$A$1:$B$13,2,FALSE)</f>
        <v>1</v>
      </c>
      <c r="I3510" s="6">
        <f t="shared" si="108"/>
        <v>20000</v>
      </c>
      <c r="J3510" s="3">
        <f t="shared" si="109"/>
        <v>206572</v>
      </c>
      <c r="K3510" s="2" t="s">
        <v>47</v>
      </c>
      <c r="L3510" t="s">
        <v>28180</v>
      </c>
      <c r="M3510" s="2">
        <v>1236</v>
      </c>
      <c r="N3510" s="2" t="s">
        <v>21134</v>
      </c>
      <c r="O3510" s="2" t="s">
        <v>21135</v>
      </c>
      <c r="P3510" s="2" t="s">
        <v>21136</v>
      </c>
      <c r="Q3510" s="2" t="s">
        <v>21137</v>
      </c>
      <c r="R3510">
        <v>9</v>
      </c>
      <c r="S3510" s="9">
        <f>SUM(pledge_tiers!B3510:F3510)/pledge_tiers!CZ3510</f>
        <v>0.69942669942669944</v>
      </c>
      <c r="T3510" s="8">
        <f>SUM(pledge_tiers!G3510:K3510)/pledge_tiers!CZ3510</f>
        <v>0.30057330057330056</v>
      </c>
      <c r="U3510" s="8">
        <f>SUM(pledge_tiers!L3510:CX3510)/pledge_tiers!CZ3510</f>
        <v>0</v>
      </c>
      <c r="V3510">
        <f>VLOOKUP(A3510,cluster_membership!$A$1:$B$4001,2,FALSE)</f>
        <v>5</v>
      </c>
    </row>
    <row r="3511" spans="1:22" x14ac:dyDescent="0.2">
      <c r="A3511" s="2">
        <v>3509</v>
      </c>
      <c r="B3511" s="3">
        <v>98813</v>
      </c>
      <c r="C3511" s="2" t="s">
        <v>21138</v>
      </c>
      <c r="D3511" s="2" t="s">
        <v>21139</v>
      </c>
      <c r="E3511" s="2" t="s">
        <v>14</v>
      </c>
      <c r="F3511" s="2" t="s">
        <v>15</v>
      </c>
      <c r="G3511" s="3">
        <v>25000</v>
      </c>
      <c r="H3511" s="6">
        <f>VLOOKUP(F3511,Exchange_rates!$A$1:$B$13,2,FALSE)</f>
        <v>1</v>
      </c>
      <c r="I3511" s="6">
        <f t="shared" si="108"/>
        <v>25000</v>
      </c>
      <c r="J3511" s="3">
        <f t="shared" si="109"/>
        <v>98813</v>
      </c>
      <c r="K3511" s="2" t="s">
        <v>8065</v>
      </c>
      <c r="L3511" t="s">
        <v>28196</v>
      </c>
      <c r="M3511" s="2">
        <v>1236</v>
      </c>
      <c r="N3511" s="2" t="s">
        <v>21140</v>
      </c>
      <c r="O3511" s="2" t="s">
        <v>21141</v>
      </c>
      <c r="P3511" s="2" t="s">
        <v>21142</v>
      </c>
      <c r="Q3511" s="2" t="s">
        <v>21143</v>
      </c>
      <c r="R3511">
        <v>10</v>
      </c>
      <c r="S3511" s="9">
        <f>SUM(pledge_tiers!B3511:F3511)/pledge_tiers!CZ3511</f>
        <v>0.93398533007334961</v>
      </c>
      <c r="T3511" s="8">
        <f>SUM(pledge_tiers!G3511:K3511)/pledge_tiers!CZ3511</f>
        <v>6.6014669926650366E-2</v>
      </c>
      <c r="U3511" s="8">
        <f>SUM(pledge_tiers!L3511:CX3511)/pledge_tiers!CZ3511</f>
        <v>0</v>
      </c>
      <c r="V3511">
        <f>VLOOKUP(A3511,cluster_membership!$A$1:$B$4001,2,FALSE)</f>
        <v>5</v>
      </c>
    </row>
    <row r="3512" spans="1:22" x14ac:dyDescent="0.2">
      <c r="A3512" s="2">
        <v>3510</v>
      </c>
      <c r="B3512" s="3">
        <v>62163</v>
      </c>
      <c r="C3512" s="2" t="s">
        <v>21144</v>
      </c>
      <c r="D3512" s="2" t="s">
        <v>21145</v>
      </c>
      <c r="E3512" s="2" t="s">
        <v>665</v>
      </c>
      <c r="F3512" s="2" t="s">
        <v>15</v>
      </c>
      <c r="G3512" s="3">
        <v>10000</v>
      </c>
      <c r="H3512" s="6">
        <f>VLOOKUP(F3512,Exchange_rates!$A$1:$B$13,2,FALSE)</f>
        <v>1</v>
      </c>
      <c r="I3512" s="6">
        <f t="shared" si="108"/>
        <v>10000</v>
      </c>
      <c r="J3512" s="3">
        <f t="shared" si="109"/>
        <v>62163</v>
      </c>
      <c r="K3512" s="2" t="s">
        <v>1044</v>
      </c>
      <c r="L3512" t="s">
        <v>28180</v>
      </c>
      <c r="M3512" s="2">
        <v>1235</v>
      </c>
      <c r="N3512" s="2" t="s">
        <v>21146</v>
      </c>
      <c r="O3512" s="2" t="s">
        <v>21147</v>
      </c>
      <c r="P3512" s="2" t="s">
        <v>21148</v>
      </c>
      <c r="Q3512" s="2" t="s">
        <v>21149</v>
      </c>
      <c r="R3512">
        <v>12</v>
      </c>
      <c r="S3512" s="9">
        <f>SUM(pledge_tiers!B3512:F3512)/pledge_tiers!CZ3512</f>
        <v>0.5337672904800651</v>
      </c>
      <c r="T3512" s="8">
        <f>SUM(pledge_tiers!G3512:K3512)/pledge_tiers!CZ3512</f>
        <v>0.4239218877135883</v>
      </c>
      <c r="U3512" s="8">
        <f>SUM(pledge_tiers!L3512:CX3512)/pledge_tiers!CZ3512</f>
        <v>4.231082180634662E-2</v>
      </c>
      <c r="V3512">
        <f>VLOOKUP(A3512,cluster_membership!$A$1:$B$4001,2,FALSE)</f>
        <v>5</v>
      </c>
    </row>
    <row r="3513" spans="1:22" x14ac:dyDescent="0.2">
      <c r="A3513" s="2">
        <v>3511</v>
      </c>
      <c r="B3513" s="3">
        <v>73045</v>
      </c>
      <c r="C3513" s="2" t="s">
        <v>21150</v>
      </c>
      <c r="D3513" s="2" t="s">
        <v>21151</v>
      </c>
      <c r="E3513" s="2" t="s">
        <v>1330</v>
      </c>
      <c r="F3513" s="2" t="s">
        <v>15</v>
      </c>
      <c r="G3513" s="3">
        <v>24600</v>
      </c>
      <c r="H3513" s="6">
        <f>VLOOKUP(F3513,Exchange_rates!$A$1:$B$13,2,FALSE)</f>
        <v>1</v>
      </c>
      <c r="I3513" s="6">
        <f t="shared" si="108"/>
        <v>24600</v>
      </c>
      <c r="J3513" s="3">
        <f t="shared" si="109"/>
        <v>73045</v>
      </c>
      <c r="K3513" s="2" t="s">
        <v>6477</v>
      </c>
      <c r="L3513" t="s">
        <v>28180</v>
      </c>
      <c r="M3513" s="2">
        <v>1235</v>
      </c>
      <c r="N3513" s="2" t="s">
        <v>21152</v>
      </c>
      <c r="O3513" s="2" t="s">
        <v>21153</v>
      </c>
      <c r="P3513" s="2" t="s">
        <v>21154</v>
      </c>
      <c r="Q3513" s="2" t="s">
        <v>21155</v>
      </c>
      <c r="R3513">
        <v>18</v>
      </c>
      <c r="S3513" s="9">
        <f>SUM(pledge_tiers!B3513:F3513)/pledge_tiers!CZ3513</f>
        <v>0.26988155668358715</v>
      </c>
      <c r="T3513" s="8">
        <f>SUM(pledge_tiers!G3513:K3513)/pledge_tiers!CZ3513</f>
        <v>0.56852791878172593</v>
      </c>
      <c r="U3513" s="8">
        <f>SUM(pledge_tiers!L3513:CX3513)/pledge_tiers!CZ3513</f>
        <v>0.16159052453468697</v>
      </c>
      <c r="V3513">
        <f>VLOOKUP(A3513,cluster_membership!$A$1:$B$4001,2,FALSE)</f>
        <v>5</v>
      </c>
    </row>
    <row r="3514" spans="1:22" x14ac:dyDescent="0.2">
      <c r="A3514" s="2">
        <v>3512</v>
      </c>
      <c r="B3514" s="3">
        <v>45378</v>
      </c>
      <c r="C3514" s="2" t="s">
        <v>21156</v>
      </c>
      <c r="D3514" s="2" t="s">
        <v>21157</v>
      </c>
      <c r="E3514" s="2" t="s">
        <v>820</v>
      </c>
      <c r="F3514" s="2" t="s">
        <v>4831</v>
      </c>
      <c r="G3514" s="3">
        <v>20000</v>
      </c>
      <c r="H3514" s="6">
        <f>VLOOKUP(F3514,Exchange_rates!$A$1:$B$13,2,FALSE)</f>
        <v>0.72</v>
      </c>
      <c r="I3514" s="6">
        <f t="shared" si="108"/>
        <v>14400</v>
      </c>
      <c r="J3514" s="3">
        <f t="shared" si="109"/>
        <v>32672.16</v>
      </c>
      <c r="K3514" s="2" t="s">
        <v>4832</v>
      </c>
      <c r="L3514" t="s">
        <v>28180</v>
      </c>
      <c r="M3514" s="2">
        <v>1235</v>
      </c>
      <c r="N3514" s="2" t="s">
        <v>21158</v>
      </c>
      <c r="O3514" s="2" t="s">
        <v>21159</v>
      </c>
      <c r="P3514" s="2" t="s">
        <v>21160</v>
      </c>
      <c r="Q3514" s="2" t="s">
        <v>21161</v>
      </c>
      <c r="R3514">
        <v>12</v>
      </c>
      <c r="S3514" s="9">
        <f>SUM(pledge_tiers!B3514:F3514)/pledge_tiers!CZ3514</f>
        <v>0.61316872427983538</v>
      </c>
      <c r="T3514" s="8">
        <f>SUM(pledge_tiers!G3514:K3514)/pledge_tiers!CZ3514</f>
        <v>0.37613168724279833</v>
      </c>
      <c r="U3514" s="8">
        <f>SUM(pledge_tiers!L3514:CX3514)/pledge_tiers!CZ3514</f>
        <v>1.0699588477366255E-2</v>
      </c>
      <c r="V3514">
        <f>VLOOKUP(A3514,cluster_membership!$A$1:$B$4001,2,FALSE)</f>
        <v>5</v>
      </c>
    </row>
    <row r="3515" spans="1:22" x14ac:dyDescent="0.2">
      <c r="A3515" s="2">
        <v>3513</v>
      </c>
      <c r="B3515" s="3">
        <v>64154</v>
      </c>
      <c r="C3515" s="2" t="s">
        <v>21162</v>
      </c>
      <c r="D3515" s="2" t="s">
        <v>21163</v>
      </c>
      <c r="E3515" s="2" t="s">
        <v>46</v>
      </c>
      <c r="F3515" s="2" t="s">
        <v>15</v>
      </c>
      <c r="G3515" s="3">
        <v>50000</v>
      </c>
      <c r="H3515" s="6">
        <f>VLOOKUP(F3515,Exchange_rates!$A$1:$B$13,2,FALSE)</f>
        <v>1</v>
      </c>
      <c r="I3515" s="6">
        <f t="shared" si="108"/>
        <v>50000</v>
      </c>
      <c r="J3515" s="3">
        <f t="shared" si="109"/>
        <v>64154</v>
      </c>
      <c r="K3515" s="2" t="s">
        <v>527</v>
      </c>
      <c r="L3515" t="s">
        <v>28180</v>
      </c>
      <c r="M3515" s="2">
        <v>1235</v>
      </c>
      <c r="N3515" s="2" t="s">
        <v>21164</v>
      </c>
      <c r="O3515" s="2" t="s">
        <v>21165</v>
      </c>
      <c r="P3515" s="2" t="s">
        <v>21166</v>
      </c>
      <c r="Q3515" s="2" t="s">
        <v>21167</v>
      </c>
      <c r="R3515">
        <v>22</v>
      </c>
      <c r="S3515" s="9">
        <f>SUM(pledge_tiers!B3515:F3515)/pledge_tiers!CZ3515</f>
        <v>0.46084828711256115</v>
      </c>
      <c r="T3515" s="8">
        <f>SUM(pledge_tiers!G3515:K3515)/pledge_tiers!CZ3515</f>
        <v>0.41353996737357257</v>
      </c>
      <c r="U3515" s="8">
        <f>SUM(pledge_tiers!L3515:CX3515)/pledge_tiers!CZ3515</f>
        <v>0.12561174551386622</v>
      </c>
      <c r="V3515">
        <f>VLOOKUP(A3515,cluster_membership!$A$1:$B$4001,2,FALSE)</f>
        <v>5</v>
      </c>
    </row>
    <row r="3516" spans="1:22" x14ac:dyDescent="0.2">
      <c r="A3516" s="2">
        <v>3514</v>
      </c>
      <c r="B3516" s="3">
        <v>53365</v>
      </c>
      <c r="C3516" s="2" t="s">
        <v>21168</v>
      </c>
      <c r="D3516" s="2" t="s">
        <v>21169</v>
      </c>
      <c r="E3516" s="2" t="s">
        <v>23</v>
      </c>
      <c r="F3516" s="2" t="s">
        <v>15</v>
      </c>
      <c r="G3516" s="3">
        <v>35000</v>
      </c>
      <c r="H3516" s="6">
        <f>VLOOKUP(F3516,Exchange_rates!$A$1:$B$13,2,FALSE)</f>
        <v>1</v>
      </c>
      <c r="I3516" s="6">
        <f t="shared" si="108"/>
        <v>35000</v>
      </c>
      <c r="J3516" s="3">
        <f t="shared" si="109"/>
        <v>53365</v>
      </c>
      <c r="K3516" s="2" t="s">
        <v>257</v>
      </c>
      <c r="L3516" t="s">
        <v>28180</v>
      </c>
      <c r="M3516" s="2">
        <v>1235</v>
      </c>
      <c r="N3516" s="2" t="s">
        <v>21170</v>
      </c>
      <c r="O3516" s="2" t="s">
        <v>21171</v>
      </c>
      <c r="P3516" s="2" t="s">
        <v>21172</v>
      </c>
      <c r="Q3516" s="2" t="s">
        <v>21173</v>
      </c>
      <c r="R3516">
        <v>28</v>
      </c>
      <c r="S3516" s="9">
        <f>SUM(pledge_tiers!B3516:F3516)/pledge_tiers!CZ3516</f>
        <v>0.35074626865671643</v>
      </c>
      <c r="T3516" s="8">
        <f>SUM(pledge_tiers!G3516:K3516)/pledge_tiers!CZ3516</f>
        <v>0.33333333333333331</v>
      </c>
      <c r="U3516" s="8">
        <f>SUM(pledge_tiers!L3516:CX3516)/pledge_tiers!CZ3516</f>
        <v>0.31592039800995025</v>
      </c>
      <c r="V3516">
        <f>VLOOKUP(A3516,cluster_membership!$A$1:$B$4001,2,FALSE)</f>
        <v>5</v>
      </c>
    </row>
    <row r="3517" spans="1:22" x14ac:dyDescent="0.2">
      <c r="A3517" s="2">
        <v>3515</v>
      </c>
      <c r="B3517" s="3">
        <v>109933</v>
      </c>
      <c r="C3517" s="2" t="s">
        <v>21174</v>
      </c>
      <c r="D3517" s="2" t="s">
        <v>21175</v>
      </c>
      <c r="E3517" s="2" t="s">
        <v>298</v>
      </c>
      <c r="F3517" s="2" t="s">
        <v>15</v>
      </c>
      <c r="G3517" s="3">
        <v>95000</v>
      </c>
      <c r="H3517" s="6">
        <f>VLOOKUP(F3517,Exchange_rates!$A$1:$B$13,2,FALSE)</f>
        <v>1</v>
      </c>
      <c r="I3517" s="6">
        <f t="shared" si="108"/>
        <v>95000</v>
      </c>
      <c r="J3517" s="3">
        <f t="shared" si="109"/>
        <v>109933</v>
      </c>
      <c r="K3517" s="2" t="s">
        <v>16</v>
      </c>
      <c r="L3517" t="s">
        <v>28180</v>
      </c>
      <c r="M3517" s="2">
        <v>1234</v>
      </c>
      <c r="N3517" s="2" t="s">
        <v>21176</v>
      </c>
      <c r="O3517" s="2" t="s">
        <v>21177</v>
      </c>
      <c r="P3517" s="2" t="s">
        <v>21178</v>
      </c>
      <c r="Q3517" s="2" t="s">
        <v>21179</v>
      </c>
      <c r="R3517">
        <v>23</v>
      </c>
      <c r="S3517" s="9">
        <f>SUM(pledge_tiers!B3517:F3517)/pledge_tiers!CZ3517</f>
        <v>0.87067545304777594</v>
      </c>
      <c r="T3517" s="8">
        <f>SUM(pledge_tiers!G3517:K3517)/pledge_tiers!CZ3517</f>
        <v>9.8023064250411865E-2</v>
      </c>
      <c r="U3517" s="8">
        <f>SUM(pledge_tiers!L3517:CX3517)/pledge_tiers!CZ3517</f>
        <v>3.130148270181219E-2</v>
      </c>
      <c r="V3517">
        <f>VLOOKUP(A3517,cluster_membership!$A$1:$B$4001,2,FALSE)</f>
        <v>5</v>
      </c>
    </row>
    <row r="3518" spans="1:22" x14ac:dyDescent="0.2">
      <c r="A3518" s="2">
        <v>3516</v>
      </c>
      <c r="B3518" s="3">
        <v>275196</v>
      </c>
      <c r="C3518" s="2" t="s">
        <v>21180</v>
      </c>
      <c r="D3518" s="2" t="s">
        <v>21181</v>
      </c>
      <c r="E3518" s="2" t="s">
        <v>1255</v>
      </c>
      <c r="F3518" s="2" t="s">
        <v>15</v>
      </c>
      <c r="G3518" s="3">
        <v>50000</v>
      </c>
      <c r="H3518" s="6">
        <f>VLOOKUP(F3518,Exchange_rates!$A$1:$B$13,2,FALSE)</f>
        <v>1</v>
      </c>
      <c r="I3518" s="6">
        <f t="shared" si="108"/>
        <v>50000</v>
      </c>
      <c r="J3518" s="3">
        <f t="shared" si="109"/>
        <v>275196</v>
      </c>
      <c r="K3518" s="2" t="s">
        <v>827</v>
      </c>
      <c r="L3518" t="s">
        <v>28181</v>
      </c>
      <c r="M3518" s="2">
        <v>1234</v>
      </c>
      <c r="N3518" s="2" t="s">
        <v>21182</v>
      </c>
      <c r="O3518" s="2" t="s">
        <v>21183</v>
      </c>
      <c r="P3518" s="2" t="s">
        <v>21184</v>
      </c>
      <c r="Q3518" s="2" t="s">
        <v>21185</v>
      </c>
      <c r="R3518">
        <v>13</v>
      </c>
      <c r="S3518" s="9">
        <f>SUM(pledge_tiers!B3518:F3518)/pledge_tiers!CZ3518</f>
        <v>0.40167364016736401</v>
      </c>
      <c r="T3518" s="8">
        <f>SUM(pledge_tiers!G3518:K3518)/pledge_tiers!CZ3518</f>
        <v>0.59330543933054392</v>
      </c>
      <c r="U3518" s="8">
        <f>SUM(pledge_tiers!L3518:CX3518)/pledge_tiers!CZ3518</f>
        <v>5.0209205020920501E-3</v>
      </c>
      <c r="V3518">
        <f>VLOOKUP(A3518,cluster_membership!$A$1:$B$4001,2,FALSE)</f>
        <v>5</v>
      </c>
    </row>
    <row r="3519" spans="1:22" x14ac:dyDescent="0.2">
      <c r="A3519" s="2">
        <v>3517</v>
      </c>
      <c r="B3519" s="3">
        <v>76969</v>
      </c>
      <c r="C3519" s="2" t="s">
        <v>21186</v>
      </c>
      <c r="D3519" s="2" t="s">
        <v>7741</v>
      </c>
      <c r="E3519" s="2" t="s">
        <v>2967</v>
      </c>
      <c r="F3519" s="2" t="s">
        <v>15</v>
      </c>
      <c r="G3519" s="3">
        <v>18000</v>
      </c>
      <c r="H3519" s="6">
        <f>VLOOKUP(F3519,Exchange_rates!$A$1:$B$13,2,FALSE)</f>
        <v>1</v>
      </c>
      <c r="I3519" s="6">
        <f t="shared" si="108"/>
        <v>18000</v>
      </c>
      <c r="J3519" s="3">
        <f t="shared" si="109"/>
        <v>76969</v>
      </c>
      <c r="K3519" s="2" t="s">
        <v>21187</v>
      </c>
      <c r="L3519" t="s">
        <v>28180</v>
      </c>
      <c r="M3519" s="2">
        <v>1233</v>
      </c>
      <c r="N3519" s="2" t="s">
        <v>21188</v>
      </c>
      <c r="O3519" s="2" t="s">
        <v>21189</v>
      </c>
      <c r="P3519" s="2" t="s">
        <v>21190</v>
      </c>
      <c r="Q3519" s="2" t="s">
        <v>21191</v>
      </c>
      <c r="R3519">
        <v>9</v>
      </c>
      <c r="S3519" s="9">
        <f>SUM(pledge_tiers!B3519:F3519)/pledge_tiers!CZ3519</f>
        <v>0.88916256157635465</v>
      </c>
      <c r="T3519" s="8">
        <f>SUM(pledge_tiers!G3519:K3519)/pledge_tiers!CZ3519</f>
        <v>0.11083743842364532</v>
      </c>
      <c r="U3519" s="8">
        <f>SUM(pledge_tiers!L3519:CX3519)/pledge_tiers!CZ3519</f>
        <v>0</v>
      </c>
      <c r="V3519">
        <f>VLOOKUP(A3519,cluster_membership!$A$1:$B$4001,2,FALSE)</f>
        <v>5</v>
      </c>
    </row>
    <row r="3520" spans="1:22" x14ac:dyDescent="0.2">
      <c r="A3520" s="2">
        <v>3518</v>
      </c>
      <c r="B3520" s="3">
        <v>225574</v>
      </c>
      <c r="C3520" s="2" t="s">
        <v>21192</v>
      </c>
      <c r="D3520" s="2" t="s">
        <v>21193</v>
      </c>
      <c r="E3520" s="2" t="s">
        <v>83</v>
      </c>
      <c r="F3520" s="2" t="s">
        <v>15</v>
      </c>
      <c r="G3520" s="3">
        <v>40000</v>
      </c>
      <c r="H3520" s="6">
        <f>VLOOKUP(F3520,Exchange_rates!$A$1:$B$13,2,FALSE)</f>
        <v>1</v>
      </c>
      <c r="I3520" s="6">
        <f t="shared" si="108"/>
        <v>40000</v>
      </c>
      <c r="J3520" s="3">
        <f t="shared" si="109"/>
        <v>225574</v>
      </c>
      <c r="K3520" s="2" t="s">
        <v>54</v>
      </c>
      <c r="L3520" t="s">
        <v>28180</v>
      </c>
      <c r="M3520" s="2">
        <v>1233</v>
      </c>
      <c r="N3520" s="2" t="s">
        <v>21194</v>
      </c>
      <c r="O3520" s="2" t="s">
        <v>21195</v>
      </c>
      <c r="P3520" s="2" t="s">
        <v>21196</v>
      </c>
      <c r="Q3520" s="2" t="s">
        <v>21197</v>
      </c>
      <c r="R3520">
        <v>11</v>
      </c>
      <c r="S3520" s="9">
        <f>SUM(pledge_tiers!B3520:F3520)/pledge_tiers!CZ3520</f>
        <v>0.87080536912751683</v>
      </c>
      <c r="T3520" s="8">
        <f>SUM(pledge_tiers!G3520:K3520)/pledge_tiers!CZ3520</f>
        <v>0.12583892617449666</v>
      </c>
      <c r="U3520" s="8">
        <f>SUM(pledge_tiers!L3520:CX3520)/pledge_tiers!CZ3520</f>
        <v>3.3557046979865771E-3</v>
      </c>
      <c r="V3520">
        <f>VLOOKUP(A3520,cluster_membership!$A$1:$B$4001,2,FALSE)</f>
        <v>5</v>
      </c>
    </row>
    <row r="3521" spans="1:22" x14ac:dyDescent="0.2">
      <c r="A3521" s="2">
        <v>3519</v>
      </c>
      <c r="B3521" s="3">
        <v>82658</v>
      </c>
      <c r="C3521" s="2" t="s">
        <v>21198</v>
      </c>
      <c r="D3521" s="2" t="s">
        <v>21199</v>
      </c>
      <c r="E3521" s="2" t="s">
        <v>23</v>
      </c>
      <c r="F3521" s="2" t="s">
        <v>15</v>
      </c>
      <c r="G3521" s="3">
        <v>27500</v>
      </c>
      <c r="H3521" s="6">
        <f>VLOOKUP(F3521,Exchange_rates!$A$1:$B$13,2,FALSE)</f>
        <v>1</v>
      </c>
      <c r="I3521" s="6">
        <f t="shared" si="108"/>
        <v>27500</v>
      </c>
      <c r="J3521" s="3">
        <f t="shared" si="109"/>
        <v>82658</v>
      </c>
      <c r="K3521" s="2" t="s">
        <v>47</v>
      </c>
      <c r="L3521" t="s">
        <v>28180</v>
      </c>
      <c r="M3521" s="2">
        <v>1233</v>
      </c>
      <c r="N3521" s="2" t="s">
        <v>21200</v>
      </c>
      <c r="O3521" s="2" t="s">
        <v>21201</v>
      </c>
      <c r="P3521" s="2" t="s">
        <v>21202</v>
      </c>
      <c r="Q3521" s="2" t="s">
        <v>21203</v>
      </c>
      <c r="R3521">
        <v>7</v>
      </c>
      <c r="S3521" s="9">
        <f>SUM(pledge_tiers!B3521:F3521)/pledge_tiers!CZ3521</f>
        <v>0.98187808896210871</v>
      </c>
      <c r="T3521" s="8">
        <f>SUM(pledge_tiers!G3521:K3521)/pledge_tiers!CZ3521</f>
        <v>1.8121911037891267E-2</v>
      </c>
      <c r="U3521" s="8">
        <f>SUM(pledge_tiers!L3521:CX3521)/pledge_tiers!CZ3521</f>
        <v>0</v>
      </c>
      <c r="V3521">
        <f>VLOOKUP(A3521,cluster_membership!$A$1:$B$4001,2,FALSE)</f>
        <v>5</v>
      </c>
    </row>
    <row r="3522" spans="1:22" x14ac:dyDescent="0.2">
      <c r="A3522" s="2">
        <v>3520</v>
      </c>
      <c r="B3522" s="3">
        <v>82658</v>
      </c>
      <c r="C3522" s="2" t="s">
        <v>21198</v>
      </c>
      <c r="D3522" s="2" t="s">
        <v>21199</v>
      </c>
      <c r="E3522" s="2" t="s">
        <v>23</v>
      </c>
      <c r="F3522" s="2" t="s">
        <v>15</v>
      </c>
      <c r="G3522" s="3">
        <v>27500</v>
      </c>
      <c r="H3522" s="6">
        <f>VLOOKUP(F3522,Exchange_rates!$A$1:$B$13,2,FALSE)</f>
        <v>1</v>
      </c>
      <c r="I3522" s="6">
        <f t="shared" ref="I3522:I3585" si="110">G3522*H3522</f>
        <v>27500</v>
      </c>
      <c r="J3522" s="3">
        <f t="shared" ref="J3522:J3585" si="111">B3522*H3522</f>
        <v>82658</v>
      </c>
      <c r="K3522" s="2" t="s">
        <v>47</v>
      </c>
      <c r="L3522" t="s">
        <v>28180</v>
      </c>
      <c r="M3522" s="2">
        <v>1233</v>
      </c>
      <c r="N3522" s="2" t="s">
        <v>21200</v>
      </c>
      <c r="O3522" s="2" t="s">
        <v>21201</v>
      </c>
      <c r="P3522" s="2" t="s">
        <v>21202</v>
      </c>
      <c r="Q3522" s="2" t="s">
        <v>21203</v>
      </c>
      <c r="R3522">
        <v>7</v>
      </c>
      <c r="S3522" s="9">
        <f>SUM(pledge_tiers!B3522:F3522)/pledge_tiers!CZ3522</f>
        <v>0.98187808896210871</v>
      </c>
      <c r="T3522" s="8">
        <f>SUM(pledge_tiers!G3522:K3522)/pledge_tiers!CZ3522</f>
        <v>1.8121911037891267E-2</v>
      </c>
      <c r="U3522" s="8">
        <f>SUM(pledge_tiers!L3522:CX3522)/pledge_tiers!CZ3522</f>
        <v>0</v>
      </c>
      <c r="V3522">
        <f>VLOOKUP(A3522,cluster_membership!$A$1:$B$4001,2,FALSE)</f>
        <v>5</v>
      </c>
    </row>
    <row r="3523" spans="1:22" x14ac:dyDescent="0.2">
      <c r="A3523" s="2">
        <v>3521</v>
      </c>
      <c r="B3523" s="3">
        <v>57667</v>
      </c>
      <c r="C3523" s="2" t="s">
        <v>21204</v>
      </c>
      <c r="D3523" s="2" t="s">
        <v>21205</v>
      </c>
      <c r="E3523" s="2" t="s">
        <v>559</v>
      </c>
      <c r="F3523" s="2" t="s">
        <v>15</v>
      </c>
      <c r="G3523" s="3">
        <v>50000</v>
      </c>
      <c r="H3523" s="6">
        <f>VLOOKUP(F3523,Exchange_rates!$A$1:$B$13,2,FALSE)</f>
        <v>1</v>
      </c>
      <c r="I3523" s="6">
        <f t="shared" si="110"/>
        <v>50000</v>
      </c>
      <c r="J3523" s="3">
        <f t="shared" si="111"/>
        <v>57667</v>
      </c>
      <c r="K3523" s="2" t="s">
        <v>414</v>
      </c>
      <c r="L3523" t="s">
        <v>28187</v>
      </c>
      <c r="M3523" s="2">
        <v>1232</v>
      </c>
      <c r="N3523" s="2" t="s">
        <v>21206</v>
      </c>
      <c r="O3523" s="2" t="s">
        <v>21207</v>
      </c>
      <c r="P3523" s="2" t="s">
        <v>21208</v>
      </c>
      <c r="Q3523" s="2" t="s">
        <v>21209</v>
      </c>
      <c r="R3523">
        <v>21</v>
      </c>
      <c r="S3523" s="9">
        <f>SUM(pledge_tiers!B3523:F3523)/pledge_tiers!CZ3523</f>
        <v>0.75103734439834025</v>
      </c>
      <c r="T3523" s="8">
        <f>SUM(pledge_tiers!G3523:K3523)/pledge_tiers!CZ3523</f>
        <v>0.15186721991701244</v>
      </c>
      <c r="U3523" s="8">
        <f>SUM(pledge_tiers!L3523:CX3523)/pledge_tiers!CZ3523</f>
        <v>9.7095435684647305E-2</v>
      </c>
      <c r="V3523">
        <f>VLOOKUP(A3523,cluster_membership!$A$1:$B$4001,2,FALSE)</f>
        <v>5</v>
      </c>
    </row>
    <row r="3524" spans="1:22" x14ac:dyDescent="0.2">
      <c r="A3524" s="2">
        <v>3522</v>
      </c>
      <c r="B3524" s="3">
        <v>43342</v>
      </c>
      <c r="C3524" s="2" t="s">
        <v>21210</v>
      </c>
      <c r="D3524" s="2" t="s">
        <v>21211</v>
      </c>
      <c r="E3524" s="2" t="s">
        <v>14</v>
      </c>
      <c r="F3524" s="2" t="s">
        <v>15</v>
      </c>
      <c r="G3524" s="3">
        <v>15000</v>
      </c>
      <c r="H3524" s="6">
        <f>VLOOKUP(F3524,Exchange_rates!$A$1:$B$13,2,FALSE)</f>
        <v>1</v>
      </c>
      <c r="I3524" s="6">
        <f t="shared" si="110"/>
        <v>15000</v>
      </c>
      <c r="J3524" s="3">
        <f t="shared" si="111"/>
        <v>43342</v>
      </c>
      <c r="K3524" s="2" t="s">
        <v>560</v>
      </c>
      <c r="L3524" t="s">
        <v>28180</v>
      </c>
      <c r="M3524" s="2">
        <v>1232</v>
      </c>
      <c r="N3524" s="2" t="s">
        <v>21212</v>
      </c>
      <c r="O3524" s="2" t="s">
        <v>21213</v>
      </c>
      <c r="P3524" s="2" t="s">
        <v>21214</v>
      </c>
      <c r="Q3524" s="2" t="s">
        <v>21215</v>
      </c>
      <c r="R3524">
        <v>9</v>
      </c>
      <c r="S3524" s="9">
        <f>SUM(pledge_tiers!B3524:F3524)/pledge_tiers!CZ3524</f>
        <v>0.98003327787021632</v>
      </c>
      <c r="T3524" s="8">
        <f>SUM(pledge_tiers!G3524:K3524)/pledge_tiers!CZ3524</f>
        <v>1.9966722129783693E-2</v>
      </c>
      <c r="U3524" s="8">
        <f>SUM(pledge_tiers!L3524:CX3524)/pledge_tiers!CZ3524</f>
        <v>0</v>
      </c>
      <c r="V3524">
        <f>VLOOKUP(A3524,cluster_membership!$A$1:$B$4001,2,FALSE)</f>
        <v>5</v>
      </c>
    </row>
    <row r="3525" spans="1:22" x14ac:dyDescent="0.2">
      <c r="A3525" s="2">
        <v>3523</v>
      </c>
      <c r="B3525" s="3">
        <v>78023</v>
      </c>
      <c r="C3525" s="2" t="s">
        <v>21216</v>
      </c>
      <c r="D3525" s="2" t="s">
        <v>7940</v>
      </c>
      <c r="E3525" s="2" t="s">
        <v>14</v>
      </c>
      <c r="F3525" s="2" t="s">
        <v>15</v>
      </c>
      <c r="G3525" s="3">
        <v>10000</v>
      </c>
      <c r="H3525" s="6">
        <f>VLOOKUP(F3525,Exchange_rates!$A$1:$B$13,2,FALSE)</f>
        <v>1</v>
      </c>
      <c r="I3525" s="6">
        <f t="shared" si="110"/>
        <v>10000</v>
      </c>
      <c r="J3525" s="3">
        <f t="shared" si="111"/>
        <v>78023</v>
      </c>
      <c r="K3525" s="2" t="s">
        <v>122</v>
      </c>
      <c r="L3525" t="s">
        <v>28180</v>
      </c>
      <c r="M3525" s="2">
        <v>1232</v>
      </c>
      <c r="N3525" s="2" t="s">
        <v>21217</v>
      </c>
      <c r="O3525" s="2" t="s">
        <v>21218</v>
      </c>
      <c r="P3525" s="2" t="s">
        <v>21219</v>
      </c>
      <c r="Q3525" s="2" t="s">
        <v>21220</v>
      </c>
      <c r="R3525">
        <v>12</v>
      </c>
      <c r="S3525" s="9">
        <f>SUM(pledge_tiers!B3525:F3525)/pledge_tiers!CZ3525</f>
        <v>0.75101708706265258</v>
      </c>
      <c r="T3525" s="8">
        <f>SUM(pledge_tiers!G3525:K3525)/pledge_tiers!CZ3525</f>
        <v>0.24816924328722539</v>
      </c>
      <c r="U3525" s="8">
        <f>SUM(pledge_tiers!L3525:CX3525)/pledge_tiers!CZ3525</f>
        <v>8.1366965012205042E-4</v>
      </c>
      <c r="V3525">
        <f>VLOOKUP(A3525,cluster_membership!$A$1:$B$4001,2,FALSE)</f>
        <v>5</v>
      </c>
    </row>
    <row r="3526" spans="1:22" x14ac:dyDescent="0.2">
      <c r="A3526" s="2">
        <v>3524</v>
      </c>
      <c r="B3526" s="3">
        <v>73062</v>
      </c>
      <c r="C3526" s="2" t="s">
        <v>21221</v>
      </c>
      <c r="D3526" s="2" t="s">
        <v>21222</v>
      </c>
      <c r="E3526" s="2" t="s">
        <v>23</v>
      </c>
      <c r="F3526" s="2" t="s">
        <v>15</v>
      </c>
      <c r="G3526" s="3">
        <v>70000</v>
      </c>
      <c r="H3526" s="6">
        <f>VLOOKUP(F3526,Exchange_rates!$A$1:$B$13,2,FALSE)</f>
        <v>1</v>
      </c>
      <c r="I3526" s="6">
        <f t="shared" si="110"/>
        <v>70000</v>
      </c>
      <c r="J3526" s="3">
        <f t="shared" si="111"/>
        <v>73062</v>
      </c>
      <c r="K3526" s="2" t="s">
        <v>14644</v>
      </c>
      <c r="L3526" t="s">
        <v>28180</v>
      </c>
      <c r="M3526" s="2">
        <v>1231</v>
      </c>
      <c r="N3526" s="2" t="s">
        <v>21223</v>
      </c>
      <c r="O3526" s="2" t="s">
        <v>21224</v>
      </c>
      <c r="P3526" s="2" t="s">
        <v>21225</v>
      </c>
      <c r="Q3526" s="2" t="s">
        <v>21226</v>
      </c>
      <c r="R3526">
        <v>11</v>
      </c>
      <c r="S3526" s="9">
        <f>SUM(pledge_tiers!B3526:F3526)/pledge_tiers!CZ3526</f>
        <v>0.75822368421052633</v>
      </c>
      <c r="T3526" s="8">
        <f>SUM(pledge_tiers!G3526:K3526)/pledge_tiers!CZ3526</f>
        <v>0.24013157894736842</v>
      </c>
      <c r="U3526" s="8">
        <f>SUM(pledge_tiers!L3526:CX3526)/pledge_tiers!CZ3526</f>
        <v>1.6447368421052631E-3</v>
      </c>
      <c r="V3526">
        <f>VLOOKUP(A3526,cluster_membership!$A$1:$B$4001,2,FALSE)</f>
        <v>5</v>
      </c>
    </row>
    <row r="3527" spans="1:22" x14ac:dyDescent="0.2">
      <c r="A3527" s="2">
        <v>3525</v>
      </c>
      <c r="B3527" s="3">
        <v>46418</v>
      </c>
      <c r="C3527" s="2" t="s">
        <v>21227</v>
      </c>
      <c r="D3527" s="2" t="s">
        <v>1888</v>
      </c>
      <c r="E3527" s="2" t="s">
        <v>23</v>
      </c>
      <c r="F3527" s="2" t="s">
        <v>15</v>
      </c>
      <c r="G3527" s="3">
        <v>20000</v>
      </c>
      <c r="H3527" s="6">
        <f>VLOOKUP(F3527,Exchange_rates!$A$1:$B$13,2,FALSE)</f>
        <v>1</v>
      </c>
      <c r="I3527" s="6">
        <f t="shared" si="110"/>
        <v>20000</v>
      </c>
      <c r="J3527" s="3">
        <f t="shared" si="111"/>
        <v>46418</v>
      </c>
      <c r="K3527" s="2" t="s">
        <v>1889</v>
      </c>
      <c r="L3527" t="s">
        <v>28180</v>
      </c>
      <c r="M3527" s="2">
        <v>1231</v>
      </c>
      <c r="N3527" s="2" t="s">
        <v>21228</v>
      </c>
      <c r="O3527" s="2" t="s">
        <v>21229</v>
      </c>
      <c r="P3527" s="2" t="s">
        <v>21230</v>
      </c>
      <c r="Q3527" s="2" t="s">
        <v>21231</v>
      </c>
      <c r="R3527">
        <v>9</v>
      </c>
      <c r="S3527" s="9">
        <f>SUM(pledge_tiers!B3527:F3527)/pledge_tiers!CZ3527</f>
        <v>0.65246449456975775</v>
      </c>
      <c r="T3527" s="8">
        <f>SUM(pledge_tiers!G3527:K3527)/pledge_tiers!CZ3527</f>
        <v>0.34753550543024225</v>
      </c>
      <c r="U3527" s="8">
        <f>SUM(pledge_tiers!L3527:CX3527)/pledge_tiers!CZ3527</f>
        <v>0</v>
      </c>
      <c r="V3527">
        <f>VLOOKUP(A3527,cluster_membership!$A$1:$B$4001,2,FALSE)</f>
        <v>5</v>
      </c>
    </row>
    <row r="3528" spans="1:22" x14ac:dyDescent="0.2">
      <c r="A3528" s="2">
        <v>3526</v>
      </c>
      <c r="B3528" s="3">
        <v>67108</v>
      </c>
      <c r="C3528" s="2" t="s">
        <v>21232</v>
      </c>
      <c r="D3528" s="2" t="s">
        <v>1056</v>
      </c>
      <c r="E3528" s="2" t="s">
        <v>1057</v>
      </c>
      <c r="F3528" s="2" t="s">
        <v>15</v>
      </c>
      <c r="G3528" s="3">
        <v>5000</v>
      </c>
      <c r="H3528" s="6">
        <f>VLOOKUP(F3528,Exchange_rates!$A$1:$B$13,2,FALSE)</f>
        <v>1</v>
      </c>
      <c r="I3528" s="6">
        <f t="shared" si="110"/>
        <v>5000</v>
      </c>
      <c r="J3528" s="3">
        <f t="shared" si="111"/>
        <v>67108</v>
      </c>
      <c r="K3528" s="2" t="s">
        <v>250</v>
      </c>
      <c r="L3528" t="s">
        <v>28180</v>
      </c>
      <c r="M3528" s="2">
        <v>1231</v>
      </c>
      <c r="N3528" s="2" t="s">
        <v>21233</v>
      </c>
      <c r="O3528" s="2" t="s">
        <v>21234</v>
      </c>
      <c r="P3528" s="2" t="s">
        <v>21235</v>
      </c>
      <c r="Q3528" s="2" t="s">
        <v>21236</v>
      </c>
      <c r="R3528">
        <v>11</v>
      </c>
      <c r="S3528" s="9">
        <f>SUM(pledge_tiers!B3528:F3528)/pledge_tiers!CZ3528</f>
        <v>0.82544861337683528</v>
      </c>
      <c r="T3528" s="8">
        <f>SUM(pledge_tiers!G3528:K3528)/pledge_tiers!CZ3528</f>
        <v>0.17373572593800979</v>
      </c>
      <c r="U3528" s="8">
        <f>SUM(pledge_tiers!L3528:CX3528)/pledge_tiers!CZ3528</f>
        <v>8.1566068515497557E-4</v>
      </c>
      <c r="V3528">
        <f>VLOOKUP(A3528,cluster_membership!$A$1:$B$4001,2,FALSE)</f>
        <v>5</v>
      </c>
    </row>
    <row r="3529" spans="1:22" x14ac:dyDescent="0.2">
      <c r="A3529" s="2">
        <v>3527</v>
      </c>
      <c r="B3529" s="3">
        <v>61324</v>
      </c>
      <c r="C3529" s="2" t="s">
        <v>21237</v>
      </c>
      <c r="D3529" s="2" t="s">
        <v>21238</v>
      </c>
      <c r="E3529" s="2" t="s">
        <v>820</v>
      </c>
      <c r="F3529" s="2" t="s">
        <v>15</v>
      </c>
      <c r="G3529" s="3">
        <v>15000</v>
      </c>
      <c r="H3529" s="6">
        <f>VLOOKUP(F3529,Exchange_rates!$A$1:$B$13,2,FALSE)</f>
        <v>1</v>
      </c>
      <c r="I3529" s="6">
        <f t="shared" si="110"/>
        <v>15000</v>
      </c>
      <c r="J3529" s="3">
        <f t="shared" si="111"/>
        <v>61324</v>
      </c>
      <c r="K3529" s="2" t="s">
        <v>560</v>
      </c>
      <c r="L3529" t="s">
        <v>28180</v>
      </c>
      <c r="M3529" s="2">
        <v>1231</v>
      </c>
      <c r="N3529" s="2" t="s">
        <v>21239</v>
      </c>
      <c r="O3529" s="2" t="s">
        <v>21240</v>
      </c>
      <c r="P3529" s="2" t="s">
        <v>21241</v>
      </c>
      <c r="Q3529" s="2" t="s">
        <v>21242</v>
      </c>
      <c r="R3529">
        <v>8</v>
      </c>
      <c r="S3529" s="9">
        <f>SUM(pledge_tiers!B3529:F3529)/pledge_tiers!CZ3529</f>
        <v>0.98598516075845011</v>
      </c>
      <c r="T3529" s="8">
        <f>SUM(pledge_tiers!G3529:K3529)/pledge_tiers!CZ3529</f>
        <v>1.4014839241549877E-2</v>
      </c>
      <c r="U3529" s="8">
        <f>SUM(pledge_tiers!L3529:CX3529)/pledge_tiers!CZ3529</f>
        <v>0</v>
      </c>
      <c r="V3529">
        <f>VLOOKUP(A3529,cluster_membership!$A$1:$B$4001,2,FALSE)</f>
        <v>5</v>
      </c>
    </row>
    <row r="3530" spans="1:22" x14ac:dyDescent="0.2">
      <c r="A3530" s="2">
        <v>3528</v>
      </c>
      <c r="B3530" s="3">
        <v>100360</v>
      </c>
      <c r="C3530" s="2" t="s">
        <v>21243</v>
      </c>
      <c r="D3530" s="2" t="s">
        <v>21244</v>
      </c>
      <c r="E3530" s="2" t="s">
        <v>834</v>
      </c>
      <c r="F3530" s="2" t="s">
        <v>75</v>
      </c>
      <c r="G3530" s="3">
        <v>20000</v>
      </c>
      <c r="H3530" s="6">
        <f>VLOOKUP(F3530,Exchange_rates!$A$1:$B$13,2,FALSE)</f>
        <v>1.24</v>
      </c>
      <c r="I3530" s="6">
        <f t="shared" si="110"/>
        <v>24800</v>
      </c>
      <c r="J3530" s="3">
        <f t="shared" si="111"/>
        <v>124446.39999999999</v>
      </c>
      <c r="K3530" s="2" t="s">
        <v>827</v>
      </c>
      <c r="L3530" t="s">
        <v>28181</v>
      </c>
      <c r="M3530" s="2">
        <v>1231</v>
      </c>
      <c r="N3530" s="2" t="s">
        <v>21245</v>
      </c>
      <c r="O3530" s="2" t="s">
        <v>21246</v>
      </c>
      <c r="P3530" s="2" t="s">
        <v>21247</v>
      </c>
      <c r="Q3530" s="2" t="s">
        <v>21248</v>
      </c>
      <c r="R3530">
        <v>18</v>
      </c>
      <c r="S3530" s="9">
        <f>SUM(pledge_tiers!B3530:F3530)/pledge_tiers!CZ3530</f>
        <v>0.84408163265306124</v>
      </c>
      <c r="T3530" s="8">
        <f>SUM(pledge_tiers!G3530:K3530)/pledge_tiers!CZ3530</f>
        <v>0.14693877551020409</v>
      </c>
      <c r="U3530" s="8">
        <f>SUM(pledge_tiers!L3530:CX3530)/pledge_tiers!CZ3530</f>
        <v>8.979591836734694E-3</v>
      </c>
      <c r="V3530">
        <f>VLOOKUP(A3530,cluster_membership!$A$1:$B$4001,2,FALSE)</f>
        <v>5</v>
      </c>
    </row>
    <row r="3531" spans="1:22" x14ac:dyDescent="0.2">
      <c r="A3531" s="2">
        <v>3529</v>
      </c>
      <c r="B3531" s="3">
        <v>81549</v>
      </c>
      <c r="C3531" s="2" t="s">
        <v>21249</v>
      </c>
      <c r="D3531" s="2" t="s">
        <v>21250</v>
      </c>
      <c r="E3531" s="2" t="s">
        <v>559</v>
      </c>
      <c r="F3531" s="2" t="s">
        <v>15</v>
      </c>
      <c r="G3531" s="3">
        <v>75000</v>
      </c>
      <c r="H3531" s="6">
        <f>VLOOKUP(F3531,Exchange_rates!$A$1:$B$13,2,FALSE)</f>
        <v>1</v>
      </c>
      <c r="I3531" s="6">
        <f t="shared" si="110"/>
        <v>75000</v>
      </c>
      <c r="J3531" s="3">
        <f t="shared" si="111"/>
        <v>81549</v>
      </c>
      <c r="K3531" s="2" t="s">
        <v>560</v>
      </c>
      <c r="L3531" t="s">
        <v>28180</v>
      </c>
      <c r="M3531" s="2">
        <v>1231</v>
      </c>
      <c r="N3531" s="2" t="s">
        <v>21251</v>
      </c>
      <c r="O3531" s="2" t="s">
        <v>21252</v>
      </c>
      <c r="P3531" s="2" t="s">
        <v>21253</v>
      </c>
      <c r="Q3531" s="2" t="s">
        <v>21254</v>
      </c>
      <c r="R3531">
        <v>15</v>
      </c>
      <c r="S3531" s="9">
        <f>SUM(pledge_tiers!B3531:F3531)/pledge_tiers!CZ3531</f>
        <v>0.75335892514395397</v>
      </c>
      <c r="T3531" s="8">
        <f>SUM(pledge_tiers!G3531:K3531)/pledge_tiers!CZ3531</f>
        <v>0.23704414587332054</v>
      </c>
      <c r="U3531" s="8">
        <f>SUM(pledge_tiers!L3531:CX3531)/pledge_tiers!CZ3531</f>
        <v>9.5969289827255271E-3</v>
      </c>
      <c r="V3531">
        <f>VLOOKUP(A3531,cluster_membership!$A$1:$B$4001,2,FALSE)</f>
        <v>5</v>
      </c>
    </row>
    <row r="3532" spans="1:22" x14ac:dyDescent="0.2">
      <c r="A3532" s="2">
        <v>3530</v>
      </c>
      <c r="B3532" s="3">
        <v>35153</v>
      </c>
      <c r="C3532" s="2" t="s">
        <v>7032</v>
      </c>
      <c r="D3532" s="2" t="s">
        <v>7033</v>
      </c>
      <c r="E3532" s="2" t="s">
        <v>23</v>
      </c>
      <c r="F3532" s="2" t="s">
        <v>15</v>
      </c>
      <c r="G3532" s="3">
        <v>2500</v>
      </c>
      <c r="H3532" s="6">
        <f>VLOOKUP(F3532,Exchange_rates!$A$1:$B$13,2,FALSE)</f>
        <v>1</v>
      </c>
      <c r="I3532" s="6">
        <f t="shared" si="110"/>
        <v>2500</v>
      </c>
      <c r="J3532" s="3">
        <f t="shared" si="111"/>
        <v>35153</v>
      </c>
      <c r="K3532" s="2" t="s">
        <v>611</v>
      </c>
      <c r="L3532" t="s">
        <v>28180</v>
      </c>
      <c r="M3532" s="2">
        <v>1229</v>
      </c>
      <c r="N3532" s="2" t="s">
        <v>21255</v>
      </c>
      <c r="O3532" s="2" t="s">
        <v>21256</v>
      </c>
      <c r="P3532" s="2" t="s">
        <v>21257</v>
      </c>
      <c r="Q3532" s="2" t="s">
        <v>21258</v>
      </c>
      <c r="R3532">
        <v>5</v>
      </c>
      <c r="S3532" s="9">
        <f>SUM(pledge_tiers!B3532:F3532)/pledge_tiers!CZ3532</f>
        <v>1</v>
      </c>
      <c r="T3532" s="8">
        <f>SUM(pledge_tiers!G3532:K3532)/pledge_tiers!CZ3532</f>
        <v>0</v>
      </c>
      <c r="U3532" s="8">
        <f>SUM(pledge_tiers!L3532:CX3532)/pledge_tiers!CZ3532</f>
        <v>0</v>
      </c>
      <c r="V3532">
        <f>VLOOKUP(A3532,cluster_membership!$A$1:$B$4001,2,FALSE)</f>
        <v>5</v>
      </c>
    </row>
    <row r="3533" spans="1:22" x14ac:dyDescent="0.2">
      <c r="A3533" s="2">
        <v>3531</v>
      </c>
      <c r="B3533" s="3">
        <v>168850</v>
      </c>
      <c r="C3533" s="2" t="s">
        <v>21259</v>
      </c>
      <c r="D3533" s="2" t="s">
        <v>21260</v>
      </c>
      <c r="E3533" s="2" t="s">
        <v>534</v>
      </c>
      <c r="F3533" s="2" t="s">
        <v>945</v>
      </c>
      <c r="G3533" s="3">
        <v>100000</v>
      </c>
      <c r="H3533" s="6">
        <f>VLOOKUP(F3533,Exchange_rates!$A$1:$B$13,2,FALSE)</f>
        <v>1.06</v>
      </c>
      <c r="I3533" s="6">
        <f t="shared" si="110"/>
        <v>106000</v>
      </c>
      <c r="J3533" s="3">
        <f t="shared" si="111"/>
        <v>178981</v>
      </c>
      <c r="K3533" s="2" t="s">
        <v>2730</v>
      </c>
      <c r="L3533" t="s">
        <v>28190</v>
      </c>
      <c r="M3533" s="2">
        <v>1229</v>
      </c>
      <c r="N3533" s="2" t="s">
        <v>21261</v>
      </c>
      <c r="O3533" s="2" t="s">
        <v>21262</v>
      </c>
      <c r="P3533" s="2" t="s">
        <v>21263</v>
      </c>
      <c r="Q3533" s="2" t="s">
        <v>21264</v>
      </c>
      <c r="R3533">
        <v>20</v>
      </c>
      <c r="S3533" s="9">
        <f>SUM(pledge_tiers!B3533:F3533)/pledge_tiers!CZ3533</f>
        <v>0.38512396694214879</v>
      </c>
      <c r="T3533" s="8">
        <f>SUM(pledge_tiers!G3533:K3533)/pledge_tiers!CZ3533</f>
        <v>0.31157024793388427</v>
      </c>
      <c r="U3533" s="8">
        <f>SUM(pledge_tiers!L3533:CX3533)/pledge_tiers!CZ3533</f>
        <v>0.30330578512396694</v>
      </c>
      <c r="V3533">
        <f>VLOOKUP(A3533,cluster_membership!$A$1:$B$4001,2,FALSE)</f>
        <v>5</v>
      </c>
    </row>
    <row r="3534" spans="1:22" x14ac:dyDescent="0.2">
      <c r="A3534" s="2">
        <v>3532</v>
      </c>
      <c r="B3534" s="3">
        <v>107783</v>
      </c>
      <c r="C3534" s="2" t="s">
        <v>21265</v>
      </c>
      <c r="D3534" s="2" t="s">
        <v>2775</v>
      </c>
      <c r="E3534" s="2" t="s">
        <v>581</v>
      </c>
      <c r="F3534" s="2" t="s">
        <v>15</v>
      </c>
      <c r="G3534" s="3">
        <v>50000</v>
      </c>
      <c r="H3534" s="6">
        <f>VLOOKUP(F3534,Exchange_rates!$A$1:$B$13,2,FALSE)</f>
        <v>1</v>
      </c>
      <c r="I3534" s="6">
        <f t="shared" si="110"/>
        <v>50000</v>
      </c>
      <c r="J3534" s="3">
        <f t="shared" si="111"/>
        <v>107783</v>
      </c>
      <c r="K3534" s="2" t="s">
        <v>136</v>
      </c>
      <c r="L3534" t="s">
        <v>28180</v>
      </c>
      <c r="M3534" s="2">
        <v>1229</v>
      </c>
      <c r="N3534" s="2" t="s">
        <v>21266</v>
      </c>
      <c r="O3534" s="2" t="s">
        <v>21267</v>
      </c>
      <c r="P3534" s="2" t="s">
        <v>21268</v>
      </c>
      <c r="Q3534" s="2" t="s">
        <v>21269</v>
      </c>
      <c r="R3534">
        <v>5</v>
      </c>
      <c r="S3534" s="9">
        <f>SUM(pledge_tiers!B3534:F3534)/pledge_tiers!CZ3534</f>
        <v>1</v>
      </c>
      <c r="T3534" s="8">
        <f>SUM(pledge_tiers!G3534:K3534)/pledge_tiers!CZ3534</f>
        <v>0</v>
      </c>
      <c r="U3534" s="8">
        <f>SUM(pledge_tiers!L3534:CX3534)/pledge_tiers!CZ3534</f>
        <v>0</v>
      </c>
      <c r="V3534">
        <f>VLOOKUP(A3534,cluster_membership!$A$1:$B$4001,2,FALSE)</f>
        <v>5</v>
      </c>
    </row>
    <row r="3535" spans="1:22" x14ac:dyDescent="0.2">
      <c r="A3535" s="2">
        <v>3533</v>
      </c>
      <c r="B3535" s="3">
        <v>169170</v>
      </c>
      <c r="C3535" s="2" t="s">
        <v>21270</v>
      </c>
      <c r="D3535" s="2" t="s">
        <v>21271</v>
      </c>
      <c r="E3535" s="2" t="s">
        <v>38</v>
      </c>
      <c r="F3535" s="2" t="s">
        <v>15</v>
      </c>
      <c r="G3535" s="3">
        <v>150000</v>
      </c>
      <c r="H3535" s="6">
        <f>VLOOKUP(F3535,Exchange_rates!$A$1:$B$13,2,FALSE)</f>
        <v>1</v>
      </c>
      <c r="I3535" s="6">
        <f t="shared" si="110"/>
        <v>150000</v>
      </c>
      <c r="J3535" s="3">
        <f t="shared" si="111"/>
        <v>169170</v>
      </c>
      <c r="K3535" s="2" t="s">
        <v>560</v>
      </c>
      <c r="L3535" t="s">
        <v>28180</v>
      </c>
      <c r="M3535" s="2">
        <v>1229</v>
      </c>
      <c r="N3535" s="2" t="s">
        <v>21272</v>
      </c>
      <c r="O3535" s="2" t="s">
        <v>21273</v>
      </c>
      <c r="P3535" s="2" t="s">
        <v>21274</v>
      </c>
      <c r="Q3535" s="2" t="s">
        <v>21275</v>
      </c>
      <c r="R3535">
        <v>20</v>
      </c>
      <c r="S3535" s="9">
        <f>SUM(pledge_tiers!B3535:F3535)/pledge_tiers!CZ3535</f>
        <v>0.7909011373578303</v>
      </c>
      <c r="T3535" s="8">
        <f>SUM(pledge_tiers!G3535:K3535)/pledge_tiers!CZ3535</f>
        <v>0.10761154855643044</v>
      </c>
      <c r="U3535" s="8">
        <f>SUM(pledge_tiers!L3535:CX3535)/pledge_tiers!CZ3535</f>
        <v>0.10148731408573929</v>
      </c>
      <c r="V3535">
        <f>VLOOKUP(A3535,cluster_membership!$A$1:$B$4001,2,FALSE)</f>
        <v>5</v>
      </c>
    </row>
    <row r="3536" spans="1:22" x14ac:dyDescent="0.2">
      <c r="A3536" s="2">
        <v>3534</v>
      </c>
      <c r="B3536" s="3">
        <v>86248</v>
      </c>
      <c r="C3536" s="2" t="s">
        <v>21276</v>
      </c>
      <c r="D3536" s="2" t="s">
        <v>10231</v>
      </c>
      <c r="E3536" s="2" t="s">
        <v>83</v>
      </c>
      <c r="F3536" s="2" t="s">
        <v>15</v>
      </c>
      <c r="G3536" s="3">
        <v>20000</v>
      </c>
      <c r="H3536" s="6">
        <f>VLOOKUP(F3536,Exchange_rates!$A$1:$B$13,2,FALSE)</f>
        <v>1</v>
      </c>
      <c r="I3536" s="6">
        <f t="shared" si="110"/>
        <v>20000</v>
      </c>
      <c r="J3536" s="3">
        <f t="shared" si="111"/>
        <v>86248</v>
      </c>
      <c r="K3536" s="2" t="s">
        <v>4906</v>
      </c>
      <c r="L3536" t="s">
        <v>28210</v>
      </c>
      <c r="M3536" s="2">
        <v>1229</v>
      </c>
      <c r="N3536" s="2" t="s">
        <v>21277</v>
      </c>
      <c r="O3536" s="2" t="s">
        <v>21278</v>
      </c>
      <c r="P3536" s="2" t="s">
        <v>21279</v>
      </c>
      <c r="Q3536" s="2" t="s">
        <v>21280</v>
      </c>
      <c r="R3536">
        <v>22</v>
      </c>
      <c r="S3536" s="9">
        <f>SUM(pledge_tiers!B3536:F3536)/pledge_tiers!CZ3536</f>
        <v>0.15177065767284992</v>
      </c>
      <c r="T3536" s="8">
        <f>SUM(pledge_tiers!G3536:K3536)/pledge_tiers!CZ3536</f>
        <v>0.38870151770657674</v>
      </c>
      <c r="U3536" s="8">
        <f>SUM(pledge_tiers!L3536:CX3536)/pledge_tiers!CZ3536</f>
        <v>0.45952782462057334</v>
      </c>
      <c r="V3536">
        <f>VLOOKUP(A3536,cluster_membership!$A$1:$B$4001,2,FALSE)</f>
        <v>5</v>
      </c>
    </row>
    <row r="3537" spans="1:22" x14ac:dyDescent="0.2">
      <c r="A3537" s="2">
        <v>3535</v>
      </c>
      <c r="B3537" s="3">
        <v>83762</v>
      </c>
      <c r="C3537" s="2" t="s">
        <v>21281</v>
      </c>
      <c r="D3537" s="2" t="s">
        <v>21282</v>
      </c>
      <c r="E3537" s="2" t="s">
        <v>651</v>
      </c>
      <c r="F3537" s="2" t="s">
        <v>15</v>
      </c>
      <c r="G3537" s="3">
        <v>75000</v>
      </c>
      <c r="H3537" s="6">
        <f>VLOOKUP(F3537,Exchange_rates!$A$1:$B$13,2,FALSE)</f>
        <v>1</v>
      </c>
      <c r="I3537" s="6">
        <f t="shared" si="110"/>
        <v>75000</v>
      </c>
      <c r="J3537" s="3">
        <f t="shared" si="111"/>
        <v>83762</v>
      </c>
      <c r="K3537" s="2" t="s">
        <v>47</v>
      </c>
      <c r="L3537" t="s">
        <v>28180</v>
      </c>
      <c r="M3537" s="2">
        <v>1229</v>
      </c>
      <c r="N3537" s="2" t="s">
        <v>21283</v>
      </c>
      <c r="O3537" s="2" t="s">
        <v>21284</v>
      </c>
      <c r="P3537" s="2" t="s">
        <v>21285</v>
      </c>
      <c r="Q3537" s="2" t="s">
        <v>21286</v>
      </c>
      <c r="R3537">
        <v>65</v>
      </c>
      <c r="S3537" s="9">
        <f>SUM(pledge_tiers!B3537:F3537)/pledge_tiers!CZ3537</f>
        <v>0.15117289313640314</v>
      </c>
      <c r="T3537" s="8">
        <f>SUM(pledge_tiers!G3537:K3537)/pledge_tiers!CZ3537</f>
        <v>0.33796698523023455</v>
      </c>
      <c r="U3537" s="8">
        <f>SUM(pledge_tiers!L3537:CX3537)/pledge_tiers!CZ3537</f>
        <v>0.51086012163336225</v>
      </c>
      <c r="V3537">
        <f>VLOOKUP(A3537,cluster_membership!$A$1:$B$4001,2,FALSE)</f>
        <v>5</v>
      </c>
    </row>
    <row r="3538" spans="1:22" x14ac:dyDescent="0.2">
      <c r="A3538" s="2">
        <v>3536</v>
      </c>
      <c r="B3538" s="3">
        <v>56728</v>
      </c>
      <c r="C3538" s="2" t="s">
        <v>21287</v>
      </c>
      <c r="D3538" s="2" t="s">
        <v>21288</v>
      </c>
      <c r="E3538" s="2" t="s">
        <v>379</v>
      </c>
      <c r="F3538" s="2" t="s">
        <v>15</v>
      </c>
      <c r="G3538" s="3">
        <v>12000</v>
      </c>
      <c r="H3538" s="6">
        <f>VLOOKUP(F3538,Exchange_rates!$A$1:$B$13,2,FALSE)</f>
        <v>1</v>
      </c>
      <c r="I3538" s="6">
        <f t="shared" si="110"/>
        <v>12000</v>
      </c>
      <c r="J3538" s="3">
        <f t="shared" si="111"/>
        <v>56728</v>
      </c>
      <c r="K3538" s="2" t="s">
        <v>47</v>
      </c>
      <c r="L3538" t="s">
        <v>28180</v>
      </c>
      <c r="M3538" s="2">
        <v>1229</v>
      </c>
      <c r="N3538" s="2" t="s">
        <v>21289</v>
      </c>
      <c r="O3538" s="2" t="s">
        <v>21290</v>
      </c>
      <c r="P3538" s="2" t="s">
        <v>21291</v>
      </c>
      <c r="Q3538" s="2" t="s">
        <v>21292</v>
      </c>
      <c r="R3538">
        <v>16</v>
      </c>
      <c r="S3538" s="9">
        <f>SUM(pledge_tiers!B3538:F3538)/pledge_tiers!CZ3538</f>
        <v>0.90527256478999107</v>
      </c>
      <c r="T3538" s="8">
        <f>SUM(pledge_tiers!G3538:K3538)/pledge_tiers!CZ3538</f>
        <v>6.7917783735478104E-2</v>
      </c>
      <c r="U3538" s="8">
        <f>SUM(pledge_tiers!L3538:CX3538)/pledge_tiers!CZ3538</f>
        <v>2.6809651474530832E-2</v>
      </c>
      <c r="V3538">
        <f>VLOOKUP(A3538,cluster_membership!$A$1:$B$4001,2,FALSE)</f>
        <v>5</v>
      </c>
    </row>
    <row r="3539" spans="1:22" x14ac:dyDescent="0.2">
      <c r="A3539" s="2">
        <v>3537</v>
      </c>
      <c r="B3539" s="3">
        <v>162386</v>
      </c>
      <c r="C3539" s="2" t="s">
        <v>21293</v>
      </c>
      <c r="D3539" s="2" t="s">
        <v>21294</v>
      </c>
      <c r="E3539" s="2" t="s">
        <v>189</v>
      </c>
      <c r="F3539" s="2" t="s">
        <v>15</v>
      </c>
      <c r="G3539" s="3">
        <v>150000</v>
      </c>
      <c r="H3539" s="6">
        <f>VLOOKUP(F3539,Exchange_rates!$A$1:$B$13,2,FALSE)</f>
        <v>1</v>
      </c>
      <c r="I3539" s="6">
        <f t="shared" si="110"/>
        <v>150000</v>
      </c>
      <c r="J3539" s="3">
        <f t="shared" si="111"/>
        <v>162386</v>
      </c>
      <c r="K3539" s="2" t="s">
        <v>6532</v>
      </c>
      <c r="L3539" t="s">
        <v>28180</v>
      </c>
      <c r="M3539" s="2">
        <v>1228</v>
      </c>
      <c r="N3539" s="2" t="s">
        <v>21295</v>
      </c>
      <c r="O3539" s="2" t="s">
        <v>21296</v>
      </c>
      <c r="P3539" s="2" t="s">
        <v>21297</v>
      </c>
      <c r="Q3539" s="2" t="s">
        <v>21298</v>
      </c>
      <c r="R3539">
        <v>15</v>
      </c>
      <c r="S3539" s="9">
        <f>SUM(pledge_tiers!B3539:F3539)/pledge_tiers!CZ3539</f>
        <v>0.79949452401010956</v>
      </c>
      <c r="T3539" s="8">
        <f>SUM(pledge_tiers!G3539:K3539)/pledge_tiers!CZ3539</f>
        <v>0.15669755686604886</v>
      </c>
      <c r="U3539" s="8">
        <f>SUM(pledge_tiers!L3539:CX3539)/pledge_tiers!CZ3539</f>
        <v>4.3807919123841618E-2</v>
      </c>
      <c r="V3539">
        <f>VLOOKUP(A3539,cluster_membership!$A$1:$B$4001,2,FALSE)</f>
        <v>5</v>
      </c>
    </row>
    <row r="3540" spans="1:22" x14ac:dyDescent="0.2">
      <c r="A3540" s="2">
        <v>3538</v>
      </c>
      <c r="B3540" s="3">
        <v>19907</v>
      </c>
      <c r="C3540" s="2" t="s">
        <v>21299</v>
      </c>
      <c r="D3540" s="2" t="s">
        <v>7832</v>
      </c>
      <c r="E3540" s="2" t="s">
        <v>14</v>
      </c>
      <c r="F3540" s="2" t="s">
        <v>15</v>
      </c>
      <c r="G3540" s="3">
        <v>1000</v>
      </c>
      <c r="H3540" s="6">
        <f>VLOOKUP(F3540,Exchange_rates!$A$1:$B$13,2,FALSE)</f>
        <v>1</v>
      </c>
      <c r="I3540" s="6">
        <f t="shared" si="110"/>
        <v>1000</v>
      </c>
      <c r="J3540" s="3">
        <f t="shared" si="111"/>
        <v>19907</v>
      </c>
      <c r="K3540" s="2" t="s">
        <v>7833</v>
      </c>
      <c r="L3540" t="s">
        <v>28217</v>
      </c>
      <c r="M3540" s="2">
        <v>1228</v>
      </c>
      <c r="N3540" s="2" t="s">
        <v>21300</v>
      </c>
      <c r="O3540" s="2" t="s">
        <v>21301</v>
      </c>
      <c r="P3540" s="2" t="s">
        <v>21302</v>
      </c>
      <c r="Q3540" s="2" t="s">
        <v>21303</v>
      </c>
      <c r="R3540">
        <v>2</v>
      </c>
      <c r="S3540" s="9">
        <f>SUM(pledge_tiers!B3540:F3540)/pledge_tiers!CZ3540</f>
        <v>1</v>
      </c>
      <c r="T3540" s="8">
        <f>SUM(pledge_tiers!G3540:K3540)/pledge_tiers!CZ3540</f>
        <v>0</v>
      </c>
      <c r="U3540" s="8">
        <f>SUM(pledge_tiers!L3540:CX3540)/pledge_tiers!CZ3540</f>
        <v>0</v>
      </c>
      <c r="V3540">
        <f>VLOOKUP(A3540,cluster_membership!$A$1:$B$4001,2,FALSE)</f>
        <v>5</v>
      </c>
    </row>
    <row r="3541" spans="1:22" x14ac:dyDescent="0.2">
      <c r="A3541" s="2">
        <v>3539</v>
      </c>
      <c r="B3541" s="3">
        <v>53186</v>
      </c>
      <c r="C3541" s="2" t="s">
        <v>21304</v>
      </c>
      <c r="D3541" s="2" t="s">
        <v>19031</v>
      </c>
      <c r="E3541" s="2" t="s">
        <v>1712</v>
      </c>
      <c r="F3541" s="2" t="s">
        <v>15</v>
      </c>
      <c r="G3541" s="3">
        <v>5000</v>
      </c>
      <c r="H3541" s="6">
        <f>VLOOKUP(F3541,Exchange_rates!$A$1:$B$13,2,FALSE)</f>
        <v>1</v>
      </c>
      <c r="I3541" s="6">
        <f t="shared" si="110"/>
        <v>5000</v>
      </c>
      <c r="J3541" s="3">
        <f t="shared" si="111"/>
        <v>53186</v>
      </c>
      <c r="K3541" s="2" t="s">
        <v>16</v>
      </c>
      <c r="L3541" t="s">
        <v>28180</v>
      </c>
      <c r="M3541" s="2">
        <v>1228</v>
      </c>
      <c r="N3541" s="2" t="s">
        <v>21305</v>
      </c>
      <c r="O3541" s="2" t="s">
        <v>21306</v>
      </c>
      <c r="P3541" s="2" t="s">
        <v>21307</v>
      </c>
      <c r="Q3541" s="2" t="s">
        <v>21308</v>
      </c>
      <c r="R3541">
        <v>17</v>
      </c>
      <c r="S3541" s="9">
        <f>SUM(pledge_tiers!B3541:F3541)/pledge_tiers!CZ3541</f>
        <v>0.51842751842751844</v>
      </c>
      <c r="T3541" s="8">
        <f>SUM(pledge_tiers!G3541:K3541)/pledge_tiers!CZ3541</f>
        <v>0.37182637182637185</v>
      </c>
      <c r="U3541" s="8">
        <f>SUM(pledge_tiers!L3541:CX3541)/pledge_tiers!CZ3541</f>
        <v>0.10974610974610975</v>
      </c>
      <c r="V3541">
        <f>VLOOKUP(A3541,cluster_membership!$A$1:$B$4001,2,FALSE)</f>
        <v>5</v>
      </c>
    </row>
    <row r="3542" spans="1:22" x14ac:dyDescent="0.2">
      <c r="A3542" s="2">
        <v>3540</v>
      </c>
      <c r="B3542" s="3">
        <v>19620</v>
      </c>
      <c r="C3542" s="2" t="s">
        <v>21309</v>
      </c>
      <c r="D3542" s="2" t="s">
        <v>21310</v>
      </c>
      <c r="E3542" s="2" t="s">
        <v>14</v>
      </c>
      <c r="F3542" s="2" t="s">
        <v>15</v>
      </c>
      <c r="G3542" s="3">
        <v>2200</v>
      </c>
      <c r="H3542" s="6">
        <f>VLOOKUP(F3542,Exchange_rates!$A$1:$B$13,2,FALSE)</f>
        <v>1</v>
      </c>
      <c r="I3542" s="6">
        <f t="shared" si="110"/>
        <v>2200</v>
      </c>
      <c r="J3542" s="3">
        <f t="shared" si="111"/>
        <v>19620</v>
      </c>
      <c r="K3542" s="2" t="s">
        <v>47</v>
      </c>
      <c r="L3542" t="s">
        <v>28180</v>
      </c>
      <c r="M3542" s="2">
        <v>1228</v>
      </c>
      <c r="N3542" s="2" t="s">
        <v>21311</v>
      </c>
      <c r="O3542" s="2" t="s">
        <v>21312</v>
      </c>
      <c r="P3542" s="2" t="s">
        <v>21313</v>
      </c>
      <c r="Q3542" s="2" t="s">
        <v>21314</v>
      </c>
      <c r="R3542">
        <v>4</v>
      </c>
      <c r="S3542" s="9">
        <f>SUM(pledge_tiers!B3542:F3542)/pledge_tiers!CZ3542</f>
        <v>1</v>
      </c>
      <c r="T3542" s="8">
        <f>SUM(pledge_tiers!G3542:K3542)/pledge_tiers!CZ3542</f>
        <v>0</v>
      </c>
      <c r="U3542" s="8">
        <f>SUM(pledge_tiers!L3542:CX3542)/pledge_tiers!CZ3542</f>
        <v>0</v>
      </c>
      <c r="V3542">
        <f>VLOOKUP(A3542,cluster_membership!$A$1:$B$4001,2,FALSE)</f>
        <v>5</v>
      </c>
    </row>
    <row r="3543" spans="1:22" x14ac:dyDescent="0.2">
      <c r="A3543" s="2">
        <v>3541</v>
      </c>
      <c r="B3543" s="3">
        <v>70701</v>
      </c>
      <c r="C3543" s="2" t="s">
        <v>21315</v>
      </c>
      <c r="D3543" s="2" t="s">
        <v>21316</v>
      </c>
      <c r="E3543" s="2" t="s">
        <v>23</v>
      </c>
      <c r="F3543" s="2" t="s">
        <v>15</v>
      </c>
      <c r="G3543" s="3">
        <v>5000</v>
      </c>
      <c r="H3543" s="6">
        <f>VLOOKUP(F3543,Exchange_rates!$A$1:$B$13,2,FALSE)</f>
        <v>1</v>
      </c>
      <c r="I3543" s="6">
        <f t="shared" si="110"/>
        <v>5000</v>
      </c>
      <c r="J3543" s="3">
        <f t="shared" si="111"/>
        <v>70701</v>
      </c>
      <c r="K3543" s="2" t="s">
        <v>16</v>
      </c>
      <c r="L3543" t="s">
        <v>28180</v>
      </c>
      <c r="M3543" s="2">
        <v>1228</v>
      </c>
      <c r="N3543" s="2" t="s">
        <v>21317</v>
      </c>
      <c r="O3543" s="2" t="s">
        <v>21318</v>
      </c>
      <c r="P3543" s="2" t="s">
        <v>21319</v>
      </c>
      <c r="Q3543" s="2" t="s">
        <v>21320</v>
      </c>
      <c r="R3543">
        <v>12</v>
      </c>
      <c r="S3543" s="9">
        <f>SUM(pledge_tiers!B3543:F3543)/pledge_tiers!CZ3543</f>
        <v>0.31281198003327787</v>
      </c>
      <c r="T3543" s="8">
        <f>SUM(pledge_tiers!G3543:K3543)/pledge_tiers!CZ3543</f>
        <v>0.6797004991680532</v>
      </c>
      <c r="U3543" s="8">
        <f>SUM(pledge_tiers!L3543:CX3543)/pledge_tiers!CZ3543</f>
        <v>7.4875207986688855E-3</v>
      </c>
      <c r="V3543">
        <f>VLOOKUP(A3543,cluster_membership!$A$1:$B$4001,2,FALSE)</f>
        <v>5</v>
      </c>
    </row>
    <row r="3544" spans="1:22" x14ac:dyDescent="0.2">
      <c r="A3544" s="2">
        <v>3542</v>
      </c>
      <c r="B3544" s="3">
        <v>47527</v>
      </c>
      <c r="C3544" s="2" t="s">
        <v>21321</v>
      </c>
      <c r="D3544" s="2" t="s">
        <v>7289</v>
      </c>
      <c r="E3544" s="2" t="s">
        <v>14</v>
      </c>
      <c r="F3544" s="2" t="s">
        <v>15</v>
      </c>
      <c r="G3544" s="3">
        <v>25000</v>
      </c>
      <c r="H3544" s="6">
        <f>VLOOKUP(F3544,Exchange_rates!$A$1:$B$13,2,FALSE)</f>
        <v>1</v>
      </c>
      <c r="I3544" s="6">
        <f t="shared" si="110"/>
        <v>25000</v>
      </c>
      <c r="J3544" s="3">
        <f t="shared" si="111"/>
        <v>47527</v>
      </c>
      <c r="K3544" s="2" t="s">
        <v>752</v>
      </c>
      <c r="L3544" t="s">
        <v>28180</v>
      </c>
      <c r="M3544" s="2">
        <v>1227</v>
      </c>
      <c r="N3544" s="2" t="s">
        <v>21322</v>
      </c>
      <c r="O3544" s="2" t="s">
        <v>21323</v>
      </c>
      <c r="P3544" s="2" t="s">
        <v>21324</v>
      </c>
      <c r="Q3544" s="2" t="s">
        <v>21325</v>
      </c>
      <c r="R3544">
        <v>4</v>
      </c>
      <c r="S3544" s="9">
        <f>SUM(pledge_tiers!B3544:F3544)/pledge_tiers!CZ3544</f>
        <v>1</v>
      </c>
      <c r="T3544" s="8">
        <f>SUM(pledge_tiers!G3544:K3544)/pledge_tiers!CZ3544</f>
        <v>0</v>
      </c>
      <c r="U3544" s="8">
        <f>SUM(pledge_tiers!L3544:CX3544)/pledge_tiers!CZ3544</f>
        <v>0</v>
      </c>
      <c r="V3544">
        <f>VLOOKUP(A3544,cluster_membership!$A$1:$B$4001,2,FALSE)</f>
        <v>5</v>
      </c>
    </row>
    <row r="3545" spans="1:22" x14ac:dyDescent="0.2">
      <c r="A3545" s="2">
        <v>3543</v>
      </c>
      <c r="B3545" s="3">
        <v>105141</v>
      </c>
      <c r="C3545" s="2" t="s">
        <v>21326</v>
      </c>
      <c r="D3545" s="2" t="s">
        <v>21327</v>
      </c>
      <c r="E3545" s="2" t="s">
        <v>477</v>
      </c>
      <c r="F3545" s="2" t="s">
        <v>15</v>
      </c>
      <c r="G3545" s="3">
        <v>75000</v>
      </c>
      <c r="H3545" s="6">
        <f>VLOOKUP(F3545,Exchange_rates!$A$1:$B$13,2,FALSE)</f>
        <v>1</v>
      </c>
      <c r="I3545" s="6">
        <f t="shared" si="110"/>
        <v>75000</v>
      </c>
      <c r="J3545" s="3">
        <f t="shared" si="111"/>
        <v>105141</v>
      </c>
      <c r="K3545" s="2" t="s">
        <v>271</v>
      </c>
      <c r="L3545" t="s">
        <v>28182</v>
      </c>
      <c r="M3545" s="2">
        <v>1227</v>
      </c>
      <c r="N3545" s="2" t="s">
        <v>21328</v>
      </c>
      <c r="O3545" s="2" t="s">
        <v>21329</v>
      </c>
      <c r="P3545" s="2" t="s">
        <v>21330</v>
      </c>
      <c r="Q3545" s="2" t="s">
        <v>21331</v>
      </c>
      <c r="R3545">
        <v>10</v>
      </c>
      <c r="S3545" s="9">
        <f>SUM(pledge_tiers!B3545:F3545)/pledge_tiers!CZ3545</f>
        <v>0.95363636363636362</v>
      </c>
      <c r="T3545" s="8">
        <f>SUM(pledge_tiers!G3545:K3545)/pledge_tiers!CZ3545</f>
        <v>4.6363636363636364E-2</v>
      </c>
      <c r="U3545" s="8">
        <f>SUM(pledge_tiers!L3545:CX3545)/pledge_tiers!CZ3545</f>
        <v>0</v>
      </c>
      <c r="V3545">
        <f>VLOOKUP(A3545,cluster_membership!$A$1:$B$4001,2,FALSE)</f>
        <v>5</v>
      </c>
    </row>
    <row r="3546" spans="1:22" x14ac:dyDescent="0.2">
      <c r="A3546" s="2">
        <v>3544</v>
      </c>
      <c r="B3546" s="3">
        <v>57397</v>
      </c>
      <c r="C3546" s="2" t="s">
        <v>21332</v>
      </c>
      <c r="D3546" s="2" t="s">
        <v>21333</v>
      </c>
      <c r="E3546" s="2" t="s">
        <v>2162</v>
      </c>
      <c r="F3546" s="2" t="s">
        <v>15</v>
      </c>
      <c r="G3546" s="3">
        <v>20000</v>
      </c>
      <c r="H3546" s="6">
        <f>VLOOKUP(F3546,Exchange_rates!$A$1:$B$13,2,FALSE)</f>
        <v>1</v>
      </c>
      <c r="I3546" s="6">
        <f t="shared" si="110"/>
        <v>20000</v>
      </c>
      <c r="J3546" s="3">
        <f t="shared" si="111"/>
        <v>57397</v>
      </c>
      <c r="K3546" s="2" t="s">
        <v>21334</v>
      </c>
      <c r="L3546" t="s">
        <v>28180</v>
      </c>
      <c r="M3546" s="2">
        <v>1227</v>
      </c>
      <c r="N3546" s="2" t="s">
        <v>21335</v>
      </c>
      <c r="O3546" s="2" t="s">
        <v>21336</v>
      </c>
      <c r="P3546" s="2" t="s">
        <v>21337</v>
      </c>
      <c r="Q3546" s="2" t="s">
        <v>21338</v>
      </c>
      <c r="R3546">
        <v>14</v>
      </c>
      <c r="S3546" s="9">
        <f>SUM(pledge_tiers!B3546:F3546)/pledge_tiers!CZ3546</f>
        <v>0.82995594713656384</v>
      </c>
      <c r="T3546" s="8">
        <f>SUM(pledge_tiers!G3546:K3546)/pledge_tiers!CZ3546</f>
        <v>0.16475770925110131</v>
      </c>
      <c r="U3546" s="8">
        <f>SUM(pledge_tiers!L3546:CX3546)/pledge_tiers!CZ3546</f>
        <v>5.2863436123348016E-3</v>
      </c>
      <c r="V3546">
        <f>VLOOKUP(A3546,cluster_membership!$A$1:$B$4001,2,FALSE)</f>
        <v>5</v>
      </c>
    </row>
    <row r="3547" spans="1:22" x14ac:dyDescent="0.2">
      <c r="A3547" s="2">
        <v>3545</v>
      </c>
      <c r="B3547" s="3">
        <v>67764</v>
      </c>
      <c r="C3547" s="2" t="s">
        <v>21339</v>
      </c>
      <c r="D3547" s="2" t="s">
        <v>9152</v>
      </c>
      <c r="E3547" s="2" t="s">
        <v>46</v>
      </c>
      <c r="F3547" s="2" t="s">
        <v>15</v>
      </c>
      <c r="G3547" s="3">
        <v>65000</v>
      </c>
      <c r="H3547" s="6">
        <f>VLOOKUP(F3547,Exchange_rates!$A$1:$B$13,2,FALSE)</f>
        <v>1</v>
      </c>
      <c r="I3547" s="6">
        <f t="shared" si="110"/>
        <v>65000</v>
      </c>
      <c r="J3547" s="3">
        <f t="shared" si="111"/>
        <v>67764</v>
      </c>
      <c r="K3547" s="2" t="s">
        <v>1475</v>
      </c>
      <c r="L3547" t="s">
        <v>28180</v>
      </c>
      <c r="M3547" s="2">
        <v>1227</v>
      </c>
      <c r="N3547" s="2" t="s">
        <v>21340</v>
      </c>
      <c r="O3547" s="2" t="s">
        <v>21341</v>
      </c>
      <c r="P3547" s="2" t="s">
        <v>21342</v>
      </c>
      <c r="Q3547" s="2" t="s">
        <v>21343</v>
      </c>
      <c r="R3547">
        <v>17</v>
      </c>
      <c r="S3547" s="9">
        <f>SUM(pledge_tiers!B3547:F3547)/pledge_tiers!CZ3547</f>
        <v>0.76678141135972466</v>
      </c>
      <c r="T3547" s="8">
        <f>SUM(pledge_tiers!G3547:K3547)/pledge_tiers!CZ3547</f>
        <v>0.20137693631669534</v>
      </c>
      <c r="U3547" s="8">
        <f>SUM(pledge_tiers!L3547:CX3547)/pledge_tiers!CZ3547</f>
        <v>3.1841652323580036E-2</v>
      </c>
      <c r="V3547">
        <f>VLOOKUP(A3547,cluster_membership!$A$1:$B$4001,2,FALSE)</f>
        <v>5</v>
      </c>
    </row>
    <row r="3548" spans="1:22" x14ac:dyDescent="0.2">
      <c r="A3548" s="2">
        <v>3546</v>
      </c>
      <c r="B3548" s="3">
        <v>148637</v>
      </c>
      <c r="C3548" s="2" t="s">
        <v>21344</v>
      </c>
      <c r="D3548" s="2" t="s">
        <v>21345</v>
      </c>
      <c r="E3548" s="2" t="s">
        <v>1057</v>
      </c>
      <c r="F3548" s="2" t="s">
        <v>15</v>
      </c>
      <c r="G3548" s="3">
        <v>35000</v>
      </c>
      <c r="H3548" s="6">
        <f>VLOOKUP(F3548,Exchange_rates!$A$1:$B$13,2,FALSE)</f>
        <v>1</v>
      </c>
      <c r="I3548" s="6">
        <f t="shared" si="110"/>
        <v>35000</v>
      </c>
      <c r="J3548" s="3">
        <f t="shared" si="111"/>
        <v>148637</v>
      </c>
      <c r="K3548" s="2" t="s">
        <v>611</v>
      </c>
      <c r="L3548" t="s">
        <v>28180</v>
      </c>
      <c r="M3548" s="2">
        <v>1226</v>
      </c>
      <c r="N3548" s="2" t="s">
        <v>21346</v>
      </c>
      <c r="O3548" s="2" t="s">
        <v>21347</v>
      </c>
      <c r="P3548" s="2" t="s">
        <v>21348</v>
      </c>
      <c r="Q3548" s="2" t="s">
        <v>21349</v>
      </c>
      <c r="R3548">
        <v>29</v>
      </c>
      <c r="S3548" s="9">
        <f>SUM(pledge_tiers!B3548:F3548)/pledge_tiers!CZ3548</f>
        <v>0.27675585284280935</v>
      </c>
      <c r="T3548" s="8">
        <f>SUM(pledge_tiers!G3548:K3548)/pledge_tiers!CZ3548</f>
        <v>0.33277591973244147</v>
      </c>
      <c r="U3548" s="8">
        <f>SUM(pledge_tiers!L3548:CX3548)/pledge_tiers!CZ3548</f>
        <v>0.39046822742474918</v>
      </c>
      <c r="V3548">
        <f>VLOOKUP(A3548,cluster_membership!$A$1:$B$4001,2,FALSE)</f>
        <v>5</v>
      </c>
    </row>
    <row r="3549" spans="1:22" x14ac:dyDescent="0.2">
      <c r="A3549" s="2">
        <v>3547</v>
      </c>
      <c r="B3549" s="3">
        <v>30787</v>
      </c>
      <c r="C3549" s="2" t="s">
        <v>21350</v>
      </c>
      <c r="D3549" s="2" t="s">
        <v>21351</v>
      </c>
      <c r="E3549" s="2" t="s">
        <v>497</v>
      </c>
      <c r="F3549" s="2" t="s">
        <v>75</v>
      </c>
      <c r="G3549" s="3">
        <v>25000</v>
      </c>
      <c r="H3549" s="6">
        <f>VLOOKUP(F3549,Exchange_rates!$A$1:$B$13,2,FALSE)</f>
        <v>1.24</v>
      </c>
      <c r="I3549" s="6">
        <f t="shared" si="110"/>
        <v>31000</v>
      </c>
      <c r="J3549" s="3">
        <f t="shared" si="111"/>
        <v>38175.879999999997</v>
      </c>
      <c r="K3549" s="2" t="s">
        <v>827</v>
      </c>
      <c r="L3549" t="s">
        <v>28181</v>
      </c>
      <c r="M3549" s="2">
        <v>1226</v>
      </c>
      <c r="N3549" s="2" t="s">
        <v>21352</v>
      </c>
      <c r="O3549" s="2" t="s">
        <v>21353</v>
      </c>
      <c r="P3549" s="2" t="s">
        <v>21354</v>
      </c>
      <c r="Q3549" s="2" t="s">
        <v>21355</v>
      </c>
      <c r="R3549">
        <v>16</v>
      </c>
      <c r="S3549" s="9">
        <f>SUM(pledge_tiers!B3549:F3549)/pledge_tiers!CZ3549</f>
        <v>0.67886855241264554</v>
      </c>
      <c r="T3549" s="8">
        <f>SUM(pledge_tiers!G3549:K3549)/pledge_tiers!CZ3549</f>
        <v>0.27204658901830281</v>
      </c>
      <c r="U3549" s="8">
        <f>SUM(pledge_tiers!L3549:CX3549)/pledge_tiers!CZ3549</f>
        <v>4.9084858569051579E-2</v>
      </c>
      <c r="V3549">
        <f>VLOOKUP(A3549,cluster_membership!$A$1:$B$4001,2,FALSE)</f>
        <v>5</v>
      </c>
    </row>
    <row r="3550" spans="1:22" x14ac:dyDescent="0.2">
      <c r="A3550" s="2">
        <v>3548</v>
      </c>
      <c r="B3550" s="3">
        <v>68121</v>
      </c>
      <c r="C3550" s="2" t="s">
        <v>21356</v>
      </c>
      <c r="D3550" s="2" t="s">
        <v>21357</v>
      </c>
      <c r="E3550" s="2" t="s">
        <v>189</v>
      </c>
      <c r="F3550" s="2" t="s">
        <v>75</v>
      </c>
      <c r="G3550" s="3">
        <v>30000</v>
      </c>
      <c r="H3550" s="6">
        <f>VLOOKUP(F3550,Exchange_rates!$A$1:$B$13,2,FALSE)</f>
        <v>1.24</v>
      </c>
      <c r="I3550" s="6">
        <f t="shared" si="110"/>
        <v>37200</v>
      </c>
      <c r="J3550" s="3">
        <f t="shared" si="111"/>
        <v>84470.04</v>
      </c>
      <c r="K3550" s="2" t="s">
        <v>21358</v>
      </c>
      <c r="L3550" t="s">
        <v>28181</v>
      </c>
      <c r="M3550" s="2">
        <v>1226</v>
      </c>
      <c r="N3550" s="2" t="s">
        <v>21359</v>
      </c>
      <c r="O3550" s="2" t="s">
        <v>21360</v>
      </c>
      <c r="P3550" s="2" t="s">
        <v>21361</v>
      </c>
      <c r="Q3550" s="2" t="s">
        <v>21362</v>
      </c>
      <c r="R3550">
        <v>9</v>
      </c>
      <c r="S3550" s="9">
        <f>SUM(pledge_tiers!B3550:F3550)/pledge_tiers!CZ3550</f>
        <v>0.78004905968928862</v>
      </c>
      <c r="T3550" s="8">
        <f>SUM(pledge_tiers!G3550:K3550)/pledge_tiers!CZ3550</f>
        <v>0.21995094031071136</v>
      </c>
      <c r="U3550" s="8">
        <f>SUM(pledge_tiers!L3550:CX3550)/pledge_tiers!CZ3550</f>
        <v>0</v>
      </c>
      <c r="V3550">
        <f>VLOOKUP(A3550,cluster_membership!$A$1:$B$4001,2,FALSE)</f>
        <v>5</v>
      </c>
    </row>
    <row r="3551" spans="1:22" x14ac:dyDescent="0.2">
      <c r="A3551" s="2">
        <v>3549</v>
      </c>
      <c r="B3551" s="3">
        <v>39156</v>
      </c>
      <c r="C3551" s="2" t="s">
        <v>21363</v>
      </c>
      <c r="D3551" s="2" t="s">
        <v>21364</v>
      </c>
      <c r="E3551" s="2" t="s">
        <v>46</v>
      </c>
      <c r="F3551" s="2" t="s">
        <v>15</v>
      </c>
      <c r="G3551" s="3">
        <v>35000</v>
      </c>
      <c r="H3551" s="6">
        <f>VLOOKUP(F3551,Exchange_rates!$A$1:$B$13,2,FALSE)</f>
        <v>1</v>
      </c>
      <c r="I3551" s="6">
        <f t="shared" si="110"/>
        <v>35000</v>
      </c>
      <c r="J3551" s="3">
        <f t="shared" si="111"/>
        <v>39156</v>
      </c>
      <c r="K3551" s="2" t="s">
        <v>4269</v>
      </c>
      <c r="L3551" t="s">
        <v>28192</v>
      </c>
      <c r="M3551" s="2">
        <v>1225</v>
      </c>
      <c r="N3551" s="2" t="s">
        <v>21365</v>
      </c>
      <c r="O3551" s="2" t="s">
        <v>21366</v>
      </c>
      <c r="P3551" s="2" t="s">
        <v>21367</v>
      </c>
      <c r="Q3551" s="2" t="s">
        <v>21368</v>
      </c>
      <c r="R3551">
        <v>26</v>
      </c>
      <c r="S3551" s="9">
        <f>SUM(pledge_tiers!B3551:F3551)/pledge_tiers!CZ3551</f>
        <v>0.70871369294605813</v>
      </c>
      <c r="T3551" s="8">
        <f>SUM(pledge_tiers!G3551:K3551)/pledge_tiers!CZ3551</f>
        <v>0.1908713692946058</v>
      </c>
      <c r="U3551" s="8">
        <f>SUM(pledge_tiers!L3551:CX3551)/pledge_tiers!CZ3551</f>
        <v>0.1004149377593361</v>
      </c>
      <c r="V3551">
        <f>VLOOKUP(A3551,cluster_membership!$A$1:$B$4001,2,FALSE)</f>
        <v>5</v>
      </c>
    </row>
    <row r="3552" spans="1:22" x14ac:dyDescent="0.2">
      <c r="A3552" s="2">
        <v>3550</v>
      </c>
      <c r="B3552" s="3">
        <v>68985</v>
      </c>
      <c r="C3552" s="2" t="s">
        <v>21369</v>
      </c>
      <c r="D3552" s="2" t="s">
        <v>21370</v>
      </c>
      <c r="E3552" s="2" t="s">
        <v>559</v>
      </c>
      <c r="F3552" s="2" t="s">
        <v>15</v>
      </c>
      <c r="G3552" s="3">
        <v>42000</v>
      </c>
      <c r="H3552" s="6">
        <f>VLOOKUP(F3552,Exchange_rates!$A$1:$B$13,2,FALSE)</f>
        <v>1</v>
      </c>
      <c r="I3552" s="6">
        <f t="shared" si="110"/>
        <v>42000</v>
      </c>
      <c r="J3552" s="3">
        <f t="shared" si="111"/>
        <v>68985</v>
      </c>
      <c r="K3552" s="2" t="s">
        <v>257</v>
      </c>
      <c r="L3552" t="s">
        <v>28180</v>
      </c>
      <c r="M3552" s="2">
        <v>1225</v>
      </c>
      <c r="N3552" s="2" t="s">
        <v>21371</v>
      </c>
      <c r="O3552" s="2" t="s">
        <v>21372</v>
      </c>
      <c r="P3552" s="2" t="s">
        <v>21373</v>
      </c>
      <c r="Q3552" s="2" t="s">
        <v>21374</v>
      </c>
      <c r="R3552">
        <v>47</v>
      </c>
      <c r="S3552" s="9">
        <f>SUM(pledge_tiers!B3552:F3552)/pledge_tiers!CZ3552</f>
        <v>0.54472984942426927</v>
      </c>
      <c r="T3552" s="8">
        <f>SUM(pledge_tiers!G3552:K3552)/pledge_tiers!CZ3552</f>
        <v>0.1966341895482728</v>
      </c>
      <c r="U3552" s="8">
        <f>SUM(pledge_tiers!L3552:CX3552)/pledge_tiers!CZ3552</f>
        <v>0.25863596102745795</v>
      </c>
      <c r="V3552">
        <f>VLOOKUP(A3552,cluster_membership!$A$1:$B$4001,2,FALSE)</f>
        <v>5</v>
      </c>
    </row>
    <row r="3553" spans="1:22" x14ac:dyDescent="0.2">
      <c r="A3553" s="2">
        <v>3551</v>
      </c>
      <c r="B3553" s="3">
        <v>79335</v>
      </c>
      <c r="C3553" s="2" t="s">
        <v>21375</v>
      </c>
      <c r="D3553" s="2" t="s">
        <v>21376</v>
      </c>
      <c r="E3553" s="2" t="s">
        <v>6405</v>
      </c>
      <c r="F3553" s="2" t="s">
        <v>15</v>
      </c>
      <c r="G3553" s="3">
        <v>18500</v>
      </c>
      <c r="H3553" s="6">
        <f>VLOOKUP(F3553,Exchange_rates!$A$1:$B$13,2,FALSE)</f>
        <v>1</v>
      </c>
      <c r="I3553" s="6">
        <f t="shared" si="110"/>
        <v>18500</v>
      </c>
      <c r="J3553" s="3">
        <f t="shared" si="111"/>
        <v>79335</v>
      </c>
      <c r="K3553" s="2" t="s">
        <v>47</v>
      </c>
      <c r="L3553" t="s">
        <v>28180</v>
      </c>
      <c r="M3553" s="2">
        <v>1224</v>
      </c>
      <c r="N3553" s="2" t="s">
        <v>21377</v>
      </c>
      <c r="O3553" s="2" t="s">
        <v>21378</v>
      </c>
      <c r="P3553" s="2" t="s">
        <v>21379</v>
      </c>
      <c r="Q3553" s="2" t="s">
        <v>21380</v>
      </c>
      <c r="R3553">
        <v>34</v>
      </c>
      <c r="S3553" s="9">
        <f>SUM(pledge_tiers!B3553:F3553)/pledge_tiers!CZ3553</f>
        <v>0.33965375103050288</v>
      </c>
      <c r="T3553" s="8">
        <f>SUM(pledge_tiers!G3553:K3553)/pledge_tiers!CZ3553</f>
        <v>0.26298433635614182</v>
      </c>
      <c r="U3553" s="8">
        <f>SUM(pledge_tiers!L3553:CX3553)/pledge_tiers!CZ3553</f>
        <v>0.39736191261335529</v>
      </c>
      <c r="V3553">
        <f>VLOOKUP(A3553,cluster_membership!$A$1:$B$4001,2,FALSE)</f>
        <v>5</v>
      </c>
    </row>
    <row r="3554" spans="1:22" x14ac:dyDescent="0.2">
      <c r="A3554" s="2">
        <v>3552</v>
      </c>
      <c r="B3554" s="3">
        <v>37290</v>
      </c>
      <c r="C3554" s="2" t="s">
        <v>21381</v>
      </c>
      <c r="D3554" s="2" t="s">
        <v>7832</v>
      </c>
      <c r="E3554" s="2" t="s">
        <v>14</v>
      </c>
      <c r="F3554" s="2" t="s">
        <v>15</v>
      </c>
      <c r="G3554" s="3">
        <v>10000</v>
      </c>
      <c r="H3554" s="6">
        <f>VLOOKUP(F3554,Exchange_rates!$A$1:$B$13,2,FALSE)</f>
        <v>1</v>
      </c>
      <c r="I3554" s="6">
        <f t="shared" si="110"/>
        <v>10000</v>
      </c>
      <c r="J3554" s="3">
        <f t="shared" si="111"/>
        <v>37290</v>
      </c>
      <c r="K3554" s="2" t="s">
        <v>278</v>
      </c>
      <c r="L3554" t="s">
        <v>28180</v>
      </c>
      <c r="M3554" s="2">
        <v>1224</v>
      </c>
      <c r="N3554" s="2" t="s">
        <v>21382</v>
      </c>
      <c r="O3554" s="2" t="s">
        <v>21383</v>
      </c>
      <c r="P3554" s="2" t="s">
        <v>21384</v>
      </c>
      <c r="Q3554" s="2" t="s">
        <v>21385</v>
      </c>
      <c r="R3554">
        <v>4</v>
      </c>
      <c r="S3554" s="9">
        <f>SUM(pledge_tiers!B3554:F3554)/pledge_tiers!CZ3554</f>
        <v>1</v>
      </c>
      <c r="T3554" s="8">
        <f>SUM(pledge_tiers!G3554:K3554)/pledge_tiers!CZ3554</f>
        <v>0</v>
      </c>
      <c r="U3554" s="8">
        <f>SUM(pledge_tiers!L3554:CX3554)/pledge_tiers!CZ3554</f>
        <v>0</v>
      </c>
      <c r="V3554">
        <f>VLOOKUP(A3554,cluster_membership!$A$1:$B$4001,2,FALSE)</f>
        <v>5</v>
      </c>
    </row>
    <row r="3555" spans="1:22" x14ac:dyDescent="0.2">
      <c r="A3555" s="2">
        <v>3553</v>
      </c>
      <c r="B3555" s="3">
        <v>18636</v>
      </c>
      <c r="C3555" s="2" t="s">
        <v>21386</v>
      </c>
      <c r="D3555" s="2" t="s">
        <v>14141</v>
      </c>
      <c r="E3555" s="2" t="s">
        <v>8123</v>
      </c>
      <c r="F3555" s="2" t="s">
        <v>75</v>
      </c>
      <c r="G3555" s="3">
        <v>3000</v>
      </c>
      <c r="H3555" s="6">
        <f>VLOOKUP(F3555,Exchange_rates!$A$1:$B$13,2,FALSE)</f>
        <v>1.24</v>
      </c>
      <c r="I3555" s="6">
        <f t="shared" si="110"/>
        <v>3720</v>
      </c>
      <c r="J3555" s="3">
        <f t="shared" si="111"/>
        <v>23108.639999999999</v>
      </c>
      <c r="K3555" s="2" t="s">
        <v>827</v>
      </c>
      <c r="L3555" t="s">
        <v>28181</v>
      </c>
      <c r="M3555" s="2">
        <v>1224</v>
      </c>
      <c r="N3555" s="2" t="s">
        <v>21387</v>
      </c>
      <c r="O3555" s="2" t="s">
        <v>21388</v>
      </c>
      <c r="P3555" s="2" t="s">
        <v>21389</v>
      </c>
      <c r="Q3555" s="2" t="s">
        <v>21390</v>
      </c>
      <c r="R3555">
        <v>3</v>
      </c>
      <c r="S3555" s="9">
        <f>SUM(pledge_tiers!B3555:F3555)/pledge_tiers!CZ3555</f>
        <v>1</v>
      </c>
      <c r="T3555" s="8">
        <f>SUM(pledge_tiers!G3555:K3555)/pledge_tiers!CZ3555</f>
        <v>0</v>
      </c>
      <c r="U3555" s="8">
        <f>SUM(pledge_tiers!L3555:CX3555)/pledge_tiers!CZ3555</f>
        <v>0</v>
      </c>
      <c r="V3555">
        <f>VLOOKUP(A3555,cluster_membership!$A$1:$B$4001,2,FALSE)</f>
        <v>5</v>
      </c>
    </row>
    <row r="3556" spans="1:22" x14ac:dyDescent="0.2">
      <c r="A3556" s="2">
        <v>3554</v>
      </c>
      <c r="B3556" s="3">
        <v>48697</v>
      </c>
      <c r="C3556" s="2" t="s">
        <v>21391</v>
      </c>
      <c r="D3556" s="2" t="s">
        <v>10149</v>
      </c>
      <c r="E3556" s="2" t="s">
        <v>1712</v>
      </c>
      <c r="F3556" s="2" t="s">
        <v>75</v>
      </c>
      <c r="G3556" s="3">
        <v>40000</v>
      </c>
      <c r="H3556" s="6">
        <f>VLOOKUP(F3556,Exchange_rates!$A$1:$B$13,2,FALSE)</f>
        <v>1.24</v>
      </c>
      <c r="I3556" s="6">
        <f t="shared" si="110"/>
        <v>49600</v>
      </c>
      <c r="J3556" s="3">
        <f t="shared" si="111"/>
        <v>60384.28</v>
      </c>
      <c r="K3556" s="2" t="s">
        <v>827</v>
      </c>
      <c r="L3556" t="s">
        <v>28181</v>
      </c>
      <c r="M3556" s="2">
        <v>1224</v>
      </c>
      <c r="N3556" s="2" t="s">
        <v>21392</v>
      </c>
      <c r="O3556" s="2" t="s">
        <v>21393</v>
      </c>
      <c r="P3556" s="2" t="s">
        <v>21394</v>
      </c>
      <c r="Q3556" s="2" t="s">
        <v>21395</v>
      </c>
      <c r="R3556">
        <v>6</v>
      </c>
      <c r="S3556" s="9">
        <f>SUM(pledge_tiers!B3556:F3556)/pledge_tiers!CZ3556</f>
        <v>0.94031071136549471</v>
      </c>
      <c r="T3556" s="8">
        <f>SUM(pledge_tiers!G3556:K3556)/pledge_tiers!CZ3556</f>
        <v>5.9689288634505316E-2</v>
      </c>
      <c r="U3556" s="8">
        <f>SUM(pledge_tiers!L3556:CX3556)/pledge_tiers!CZ3556</f>
        <v>0</v>
      </c>
      <c r="V3556">
        <f>VLOOKUP(A3556,cluster_membership!$A$1:$B$4001,2,FALSE)</f>
        <v>5</v>
      </c>
    </row>
    <row r="3557" spans="1:22" x14ac:dyDescent="0.2">
      <c r="A3557" s="2">
        <v>3555</v>
      </c>
      <c r="B3557" s="3">
        <v>46447</v>
      </c>
      <c r="C3557" s="2" t="s">
        <v>21396</v>
      </c>
      <c r="D3557" s="2" t="s">
        <v>21397</v>
      </c>
      <c r="E3557" s="2" t="s">
        <v>665</v>
      </c>
      <c r="F3557" s="2" t="s">
        <v>15</v>
      </c>
      <c r="G3557" s="3">
        <v>10000</v>
      </c>
      <c r="H3557" s="6">
        <f>VLOOKUP(F3557,Exchange_rates!$A$1:$B$13,2,FALSE)</f>
        <v>1</v>
      </c>
      <c r="I3557" s="6">
        <f t="shared" si="110"/>
        <v>10000</v>
      </c>
      <c r="J3557" s="3">
        <f t="shared" si="111"/>
        <v>46447</v>
      </c>
      <c r="K3557" s="2" t="s">
        <v>1115</v>
      </c>
      <c r="L3557" t="s">
        <v>28180</v>
      </c>
      <c r="M3557" s="2">
        <v>1224</v>
      </c>
      <c r="N3557" s="2" t="s">
        <v>21398</v>
      </c>
      <c r="O3557" s="2" t="s">
        <v>21399</v>
      </c>
      <c r="P3557" s="2" t="s">
        <v>21400</v>
      </c>
      <c r="Q3557" s="2" t="s">
        <v>21401</v>
      </c>
      <c r="R3557">
        <v>23</v>
      </c>
      <c r="S3557" s="9">
        <f>SUM(pledge_tiers!B3557:F3557)/pledge_tiers!CZ3557</f>
        <v>0.37788778877887791</v>
      </c>
      <c r="T3557" s="8">
        <f>SUM(pledge_tiers!G3557:K3557)/pledge_tiers!CZ3557</f>
        <v>0.46452145214521451</v>
      </c>
      <c r="U3557" s="8">
        <f>SUM(pledge_tiers!L3557:CX3557)/pledge_tiers!CZ3557</f>
        <v>0.15759075907590758</v>
      </c>
      <c r="V3557">
        <f>VLOOKUP(A3557,cluster_membership!$A$1:$B$4001,2,FALSE)</f>
        <v>5</v>
      </c>
    </row>
    <row r="3558" spans="1:22" x14ac:dyDescent="0.2">
      <c r="A3558" s="2">
        <v>3556</v>
      </c>
      <c r="B3558" s="3">
        <v>18497</v>
      </c>
      <c r="C3558" s="2" t="s">
        <v>21402</v>
      </c>
      <c r="D3558" s="2" t="s">
        <v>21403</v>
      </c>
      <c r="E3558" s="2" t="s">
        <v>1909</v>
      </c>
      <c r="F3558" s="2" t="s">
        <v>15</v>
      </c>
      <c r="G3558" s="3">
        <v>7000</v>
      </c>
      <c r="H3558" s="6">
        <f>VLOOKUP(F3558,Exchange_rates!$A$1:$B$13,2,FALSE)</f>
        <v>1</v>
      </c>
      <c r="I3558" s="6">
        <f t="shared" si="110"/>
        <v>7000</v>
      </c>
      <c r="J3558" s="3">
        <f t="shared" si="111"/>
        <v>18497</v>
      </c>
      <c r="K3558" s="2" t="s">
        <v>6303</v>
      </c>
      <c r="L3558" t="s">
        <v>28180</v>
      </c>
      <c r="M3558" s="2">
        <v>1222</v>
      </c>
      <c r="N3558" s="2" t="s">
        <v>21404</v>
      </c>
      <c r="O3558" s="2" t="s">
        <v>19099</v>
      </c>
      <c r="P3558" s="2" t="s">
        <v>21405</v>
      </c>
      <c r="Q3558" s="2" t="s">
        <v>21406</v>
      </c>
      <c r="R3558">
        <v>1</v>
      </c>
      <c r="S3558" s="9">
        <f>SUM(pledge_tiers!B3558:F3558)/pledge_tiers!CZ3558</f>
        <v>1</v>
      </c>
      <c r="T3558" s="8">
        <f>SUM(pledge_tiers!G3558:K3558)/pledge_tiers!CZ3558</f>
        <v>0</v>
      </c>
      <c r="U3558" s="8">
        <f>SUM(pledge_tiers!L3558:CX3558)/pledge_tiers!CZ3558</f>
        <v>0</v>
      </c>
      <c r="V3558">
        <f>VLOOKUP(A3558,cluster_membership!$A$1:$B$4001,2,FALSE)</f>
        <v>5</v>
      </c>
    </row>
    <row r="3559" spans="1:22" x14ac:dyDescent="0.2">
      <c r="A3559" s="2">
        <v>3557</v>
      </c>
      <c r="B3559" s="3">
        <v>61072</v>
      </c>
      <c r="C3559" s="2" t="s">
        <v>21407</v>
      </c>
      <c r="D3559" s="2" t="s">
        <v>21408</v>
      </c>
      <c r="E3559" s="2" t="s">
        <v>46</v>
      </c>
      <c r="F3559" s="2" t="s">
        <v>15</v>
      </c>
      <c r="G3559" s="3">
        <v>60000</v>
      </c>
      <c r="H3559" s="6">
        <f>VLOOKUP(F3559,Exchange_rates!$A$1:$B$13,2,FALSE)</f>
        <v>1</v>
      </c>
      <c r="I3559" s="6">
        <f t="shared" si="110"/>
        <v>60000</v>
      </c>
      <c r="J3559" s="3">
        <f t="shared" si="111"/>
        <v>61072</v>
      </c>
      <c r="K3559" s="2" t="s">
        <v>209</v>
      </c>
      <c r="L3559" t="s">
        <v>28184</v>
      </c>
      <c r="M3559" s="2">
        <v>1222</v>
      </c>
      <c r="N3559" s="2" t="s">
        <v>21409</v>
      </c>
      <c r="O3559" s="2" t="s">
        <v>21410</v>
      </c>
      <c r="P3559" s="2" t="s">
        <v>21411</v>
      </c>
      <c r="Q3559" s="2" t="s">
        <v>21412</v>
      </c>
      <c r="R3559">
        <v>29</v>
      </c>
      <c r="S3559" s="9">
        <f>SUM(pledge_tiers!B3559:F3559)/pledge_tiers!CZ3559</f>
        <v>0.67930750206100576</v>
      </c>
      <c r="T3559" s="8">
        <f>SUM(pledge_tiers!G3559:K3559)/pledge_tiers!CZ3559</f>
        <v>0.24237427864798022</v>
      </c>
      <c r="U3559" s="8">
        <f>SUM(pledge_tiers!L3559:CX3559)/pledge_tiers!CZ3559</f>
        <v>7.8318219291014013E-2</v>
      </c>
      <c r="V3559">
        <f>VLOOKUP(A3559,cluster_membership!$A$1:$B$4001,2,FALSE)</f>
        <v>5</v>
      </c>
    </row>
    <row r="3560" spans="1:22" x14ac:dyDescent="0.2">
      <c r="A3560" s="2">
        <v>3558</v>
      </c>
      <c r="B3560" s="3">
        <v>66638</v>
      </c>
      <c r="C3560" s="2" t="s">
        <v>21413</v>
      </c>
      <c r="D3560" s="2" t="s">
        <v>7289</v>
      </c>
      <c r="E3560" s="2" t="s">
        <v>14</v>
      </c>
      <c r="F3560" s="2" t="s">
        <v>15</v>
      </c>
      <c r="G3560" s="3">
        <v>100</v>
      </c>
      <c r="H3560" s="6">
        <f>VLOOKUP(F3560,Exchange_rates!$A$1:$B$13,2,FALSE)</f>
        <v>1</v>
      </c>
      <c r="I3560" s="6">
        <f t="shared" si="110"/>
        <v>100</v>
      </c>
      <c r="J3560" s="3">
        <f t="shared" si="111"/>
        <v>66638</v>
      </c>
      <c r="K3560" s="2" t="s">
        <v>752</v>
      </c>
      <c r="L3560" t="s">
        <v>28180</v>
      </c>
      <c r="M3560" s="2">
        <v>1222</v>
      </c>
      <c r="N3560" s="2" t="s">
        <v>21414</v>
      </c>
      <c r="O3560" s="2" t="s">
        <v>21415</v>
      </c>
      <c r="P3560" s="2" t="s">
        <v>21416</v>
      </c>
      <c r="Q3560" s="2" t="s">
        <v>21417</v>
      </c>
      <c r="R3560">
        <v>4</v>
      </c>
      <c r="S3560" s="9">
        <f>SUM(pledge_tiers!B3560:F3560)/pledge_tiers!CZ3560</f>
        <v>1</v>
      </c>
      <c r="T3560" s="8">
        <f>SUM(pledge_tiers!G3560:K3560)/pledge_tiers!CZ3560</f>
        <v>0</v>
      </c>
      <c r="U3560" s="8">
        <f>SUM(pledge_tiers!L3560:CX3560)/pledge_tiers!CZ3560</f>
        <v>0</v>
      </c>
      <c r="V3560">
        <f>VLOOKUP(A3560,cluster_membership!$A$1:$B$4001,2,FALSE)</f>
        <v>5</v>
      </c>
    </row>
    <row r="3561" spans="1:22" x14ac:dyDescent="0.2">
      <c r="A3561" s="2">
        <v>3559</v>
      </c>
      <c r="B3561" s="3">
        <v>37087</v>
      </c>
      <c r="C3561" s="2" t="s">
        <v>21418</v>
      </c>
      <c r="D3561" s="2" t="s">
        <v>21419</v>
      </c>
      <c r="E3561" s="2" t="s">
        <v>189</v>
      </c>
      <c r="F3561" s="2" t="s">
        <v>15</v>
      </c>
      <c r="G3561" s="3">
        <v>3000</v>
      </c>
      <c r="H3561" s="6">
        <f>VLOOKUP(F3561,Exchange_rates!$A$1:$B$13,2,FALSE)</f>
        <v>1</v>
      </c>
      <c r="I3561" s="6">
        <f t="shared" si="110"/>
        <v>3000</v>
      </c>
      <c r="J3561" s="3">
        <f t="shared" si="111"/>
        <v>37087</v>
      </c>
      <c r="K3561" s="2" t="s">
        <v>21420</v>
      </c>
      <c r="L3561" t="s">
        <v>28180</v>
      </c>
      <c r="M3561" s="2">
        <v>1222</v>
      </c>
      <c r="N3561" s="2" t="s">
        <v>21421</v>
      </c>
      <c r="O3561" s="2" t="s">
        <v>21422</v>
      </c>
      <c r="P3561" s="2" t="s">
        <v>21423</v>
      </c>
      <c r="Q3561" s="2" t="s">
        <v>21424</v>
      </c>
      <c r="R3561">
        <v>17</v>
      </c>
      <c r="S3561" s="9">
        <f>SUM(pledge_tiers!B3561:F3561)/pledge_tiers!CZ3561</f>
        <v>0.66502463054187189</v>
      </c>
      <c r="T3561" s="8">
        <f>SUM(pledge_tiers!G3561:K3561)/pledge_tiers!CZ3561</f>
        <v>0.22249589490968802</v>
      </c>
      <c r="U3561" s="8">
        <f>SUM(pledge_tiers!L3561:CX3561)/pledge_tiers!CZ3561</f>
        <v>0.11247947454844007</v>
      </c>
      <c r="V3561">
        <f>VLOOKUP(A3561,cluster_membership!$A$1:$B$4001,2,FALSE)</f>
        <v>5</v>
      </c>
    </row>
    <row r="3562" spans="1:22" x14ac:dyDescent="0.2">
      <c r="A3562" s="2">
        <v>3560</v>
      </c>
      <c r="B3562" s="3">
        <v>85870</v>
      </c>
      <c r="C3562" s="2" t="s">
        <v>21425</v>
      </c>
      <c r="D3562" s="2" t="s">
        <v>21426</v>
      </c>
      <c r="E3562" s="2" t="s">
        <v>559</v>
      </c>
      <c r="F3562" s="2" t="s">
        <v>84</v>
      </c>
      <c r="G3562" s="3">
        <v>75000</v>
      </c>
      <c r="H3562" s="6">
        <f>VLOOKUP(F3562,Exchange_rates!$A$1:$B$13,2,FALSE)</f>
        <v>0.76</v>
      </c>
      <c r="I3562" s="6">
        <f t="shared" si="110"/>
        <v>57000</v>
      </c>
      <c r="J3562" s="3">
        <f t="shared" si="111"/>
        <v>65261.200000000004</v>
      </c>
      <c r="K3562" s="2" t="s">
        <v>1388</v>
      </c>
      <c r="L3562" t="s">
        <v>28182</v>
      </c>
      <c r="M3562" s="2">
        <v>1222</v>
      </c>
      <c r="N3562" s="2" t="s">
        <v>21427</v>
      </c>
      <c r="O3562" s="2" t="s">
        <v>21428</v>
      </c>
      <c r="P3562" s="2" t="s">
        <v>21429</v>
      </c>
      <c r="Q3562" s="2" t="s">
        <v>21430</v>
      </c>
      <c r="R3562">
        <v>10</v>
      </c>
      <c r="S3562" s="9">
        <f>SUM(pledge_tiers!B3562:F3562)/pledge_tiers!CZ3562</f>
        <v>0.9800190294957184</v>
      </c>
      <c r="T3562" s="8">
        <f>SUM(pledge_tiers!G3562:K3562)/pledge_tiers!CZ3562</f>
        <v>1.9980970504281638E-2</v>
      </c>
      <c r="U3562" s="8">
        <f>SUM(pledge_tiers!L3562:CX3562)/pledge_tiers!CZ3562</f>
        <v>0</v>
      </c>
      <c r="V3562">
        <f>VLOOKUP(A3562,cluster_membership!$A$1:$B$4001,2,FALSE)</f>
        <v>5</v>
      </c>
    </row>
    <row r="3563" spans="1:22" x14ac:dyDescent="0.2">
      <c r="A3563" s="2">
        <v>3561</v>
      </c>
      <c r="B3563" s="3">
        <v>78700</v>
      </c>
      <c r="C3563" s="2" t="s">
        <v>21431</v>
      </c>
      <c r="D3563" s="2" t="s">
        <v>1604</v>
      </c>
      <c r="E3563" s="2" t="s">
        <v>559</v>
      </c>
      <c r="F3563" s="2" t="s">
        <v>15</v>
      </c>
      <c r="G3563" s="3">
        <v>75000</v>
      </c>
      <c r="H3563" s="6">
        <f>VLOOKUP(F3563,Exchange_rates!$A$1:$B$13,2,FALSE)</f>
        <v>1</v>
      </c>
      <c r="I3563" s="6">
        <f t="shared" si="110"/>
        <v>75000</v>
      </c>
      <c r="J3563" s="3">
        <f t="shared" si="111"/>
        <v>78700</v>
      </c>
      <c r="K3563" s="2" t="s">
        <v>257</v>
      </c>
      <c r="L3563" t="s">
        <v>28180</v>
      </c>
      <c r="M3563" s="2">
        <v>1222</v>
      </c>
      <c r="N3563" s="2" t="s">
        <v>21432</v>
      </c>
      <c r="O3563" s="2" t="s">
        <v>21433</v>
      </c>
      <c r="P3563" s="2" t="s">
        <v>21434</v>
      </c>
      <c r="Q3563" s="2" t="s">
        <v>21435</v>
      </c>
      <c r="R3563">
        <v>37</v>
      </c>
      <c r="S3563" s="9">
        <f>SUM(pledge_tiers!B3563:F3563)/pledge_tiers!CZ3563</f>
        <v>0.76010781671159033</v>
      </c>
      <c r="T3563" s="8">
        <f>SUM(pledge_tiers!G3563:K3563)/pledge_tiers!CZ3563</f>
        <v>7.9964061096136574E-2</v>
      </c>
      <c r="U3563" s="8">
        <f>SUM(pledge_tiers!L3563:CX3563)/pledge_tiers!CZ3563</f>
        <v>0.15992812219227315</v>
      </c>
      <c r="V3563">
        <f>VLOOKUP(A3563,cluster_membership!$A$1:$B$4001,2,FALSE)</f>
        <v>5</v>
      </c>
    </row>
    <row r="3564" spans="1:22" x14ac:dyDescent="0.2">
      <c r="A3564" s="2">
        <v>3562</v>
      </c>
      <c r="B3564" s="3">
        <v>154591</v>
      </c>
      <c r="C3564" s="2" t="s">
        <v>21436</v>
      </c>
      <c r="D3564" s="2" t="s">
        <v>7370</v>
      </c>
      <c r="E3564" s="2" t="s">
        <v>14</v>
      </c>
      <c r="F3564" s="2" t="s">
        <v>15</v>
      </c>
      <c r="G3564" s="3">
        <v>30000</v>
      </c>
      <c r="H3564" s="6">
        <f>VLOOKUP(F3564,Exchange_rates!$A$1:$B$13,2,FALSE)</f>
        <v>1</v>
      </c>
      <c r="I3564" s="6">
        <f t="shared" si="110"/>
        <v>30000</v>
      </c>
      <c r="J3564" s="3">
        <f t="shared" si="111"/>
        <v>154591</v>
      </c>
      <c r="K3564" s="2" t="s">
        <v>7371</v>
      </c>
      <c r="L3564" t="s">
        <v>28180</v>
      </c>
      <c r="M3564" s="2">
        <v>1222</v>
      </c>
      <c r="N3564" s="2" t="s">
        <v>21437</v>
      </c>
      <c r="O3564" s="2" t="s">
        <v>21438</v>
      </c>
      <c r="P3564" s="2" t="s">
        <v>21439</v>
      </c>
      <c r="Q3564" s="2" t="s">
        <v>21440</v>
      </c>
      <c r="R3564">
        <v>26</v>
      </c>
      <c r="S3564" s="9">
        <f>SUM(pledge_tiers!B3564:F3564)/pledge_tiers!CZ3564</f>
        <v>2.7340513670256836E-2</v>
      </c>
      <c r="T3564" s="8">
        <f>SUM(pledge_tiers!G3564:K3564)/pledge_tiers!CZ3564</f>
        <v>0.46975973487986744</v>
      </c>
      <c r="U3564" s="8">
        <f>SUM(pledge_tiers!L3564:CX3564)/pledge_tiers!CZ3564</f>
        <v>0.50289975144987575</v>
      </c>
      <c r="V3564">
        <f>VLOOKUP(A3564,cluster_membership!$A$1:$B$4001,2,FALSE)</f>
        <v>5</v>
      </c>
    </row>
    <row r="3565" spans="1:22" x14ac:dyDescent="0.2">
      <c r="A3565" s="2">
        <v>3563</v>
      </c>
      <c r="B3565" s="3">
        <v>58081</v>
      </c>
      <c r="C3565" s="2" t="s">
        <v>21441</v>
      </c>
      <c r="D3565" s="2" t="s">
        <v>21442</v>
      </c>
      <c r="E3565" s="2" t="s">
        <v>6405</v>
      </c>
      <c r="F3565" s="2" t="s">
        <v>15</v>
      </c>
      <c r="G3565" s="3">
        <v>50000</v>
      </c>
      <c r="H3565" s="6">
        <f>VLOOKUP(F3565,Exchange_rates!$A$1:$B$13,2,FALSE)</f>
        <v>1</v>
      </c>
      <c r="I3565" s="6">
        <f t="shared" si="110"/>
        <v>50000</v>
      </c>
      <c r="J3565" s="3">
        <f t="shared" si="111"/>
        <v>58081</v>
      </c>
      <c r="K3565" s="2" t="s">
        <v>257</v>
      </c>
      <c r="L3565" t="s">
        <v>28180</v>
      </c>
      <c r="M3565" s="2">
        <v>1221</v>
      </c>
      <c r="N3565" s="2" t="s">
        <v>21443</v>
      </c>
      <c r="O3565" s="2" t="s">
        <v>21444</v>
      </c>
      <c r="P3565" s="2" t="s">
        <v>21445</v>
      </c>
      <c r="Q3565" s="2" t="s">
        <v>21446</v>
      </c>
      <c r="R3565">
        <v>24</v>
      </c>
      <c r="S3565" s="9">
        <f>SUM(pledge_tiers!B3565:F3565)/pledge_tiers!CZ3565</f>
        <v>0.38296112489660877</v>
      </c>
      <c r="T3565" s="8">
        <f>SUM(pledge_tiers!G3565:K3565)/pledge_tiers!CZ3565</f>
        <v>0.44830438378825477</v>
      </c>
      <c r="U3565" s="8">
        <f>SUM(pledge_tiers!L3565:CX3565)/pledge_tiers!CZ3565</f>
        <v>0.16873449131513649</v>
      </c>
      <c r="V3565">
        <f>VLOOKUP(A3565,cluster_membership!$A$1:$B$4001,2,FALSE)</f>
        <v>5</v>
      </c>
    </row>
    <row r="3566" spans="1:22" x14ac:dyDescent="0.2">
      <c r="A3566" s="2">
        <v>3564</v>
      </c>
      <c r="B3566" s="3">
        <v>701416</v>
      </c>
      <c r="C3566" s="2" t="s">
        <v>21447</v>
      </c>
      <c r="D3566" s="2" t="s">
        <v>21448</v>
      </c>
      <c r="E3566" s="2" t="s">
        <v>189</v>
      </c>
      <c r="F3566" s="2" t="s">
        <v>15</v>
      </c>
      <c r="G3566" s="3">
        <v>100000</v>
      </c>
      <c r="H3566" s="6">
        <f>VLOOKUP(F3566,Exchange_rates!$A$1:$B$13,2,FALSE)</f>
        <v>1</v>
      </c>
      <c r="I3566" s="6">
        <f t="shared" si="110"/>
        <v>100000</v>
      </c>
      <c r="J3566" s="3">
        <f t="shared" si="111"/>
        <v>701416</v>
      </c>
      <c r="K3566" s="2" t="s">
        <v>16</v>
      </c>
      <c r="L3566" t="s">
        <v>28180</v>
      </c>
      <c r="M3566" s="2">
        <v>1221</v>
      </c>
      <c r="N3566" s="2" t="s">
        <v>21449</v>
      </c>
      <c r="O3566" s="2" t="s">
        <v>21450</v>
      </c>
      <c r="P3566" s="2" t="s">
        <v>21451</v>
      </c>
      <c r="Q3566" s="2" t="s">
        <v>21452</v>
      </c>
      <c r="R3566">
        <v>8</v>
      </c>
      <c r="S3566" s="9">
        <f>SUM(pledge_tiers!B3566:F3566)/pledge_tiers!CZ3566</f>
        <v>0.97883149872988995</v>
      </c>
      <c r="T3566" s="8">
        <f>SUM(pledge_tiers!G3566:K3566)/pledge_tiers!CZ3566</f>
        <v>2.1168501270110076E-2</v>
      </c>
      <c r="U3566" s="8">
        <f>SUM(pledge_tiers!L3566:CX3566)/pledge_tiers!CZ3566</f>
        <v>0</v>
      </c>
      <c r="V3566">
        <f>VLOOKUP(A3566,cluster_membership!$A$1:$B$4001,2,FALSE)</f>
        <v>5</v>
      </c>
    </row>
    <row r="3567" spans="1:22" x14ac:dyDescent="0.2">
      <c r="A3567" s="2">
        <v>3565</v>
      </c>
      <c r="B3567" s="3">
        <v>38767</v>
      </c>
      <c r="C3567" s="2" t="s">
        <v>21453</v>
      </c>
      <c r="D3567" s="2" t="s">
        <v>21454</v>
      </c>
      <c r="E3567" s="2" t="s">
        <v>46</v>
      </c>
      <c r="F3567" s="2" t="s">
        <v>15</v>
      </c>
      <c r="G3567" s="3">
        <v>15000</v>
      </c>
      <c r="H3567" s="6">
        <f>VLOOKUP(F3567,Exchange_rates!$A$1:$B$13,2,FALSE)</f>
        <v>1</v>
      </c>
      <c r="I3567" s="6">
        <f t="shared" si="110"/>
        <v>15000</v>
      </c>
      <c r="J3567" s="3">
        <f t="shared" si="111"/>
        <v>38767</v>
      </c>
      <c r="K3567" s="2" t="s">
        <v>257</v>
      </c>
      <c r="L3567" t="s">
        <v>28180</v>
      </c>
      <c r="M3567" s="2">
        <v>1221</v>
      </c>
      <c r="N3567" s="2" t="s">
        <v>21455</v>
      </c>
      <c r="O3567" s="2" t="s">
        <v>21456</v>
      </c>
      <c r="P3567" s="2" t="s">
        <v>21457</v>
      </c>
      <c r="Q3567" s="2" t="s">
        <v>21458</v>
      </c>
      <c r="R3567">
        <v>12</v>
      </c>
      <c r="S3567" s="9">
        <f>SUM(pledge_tiers!B3567:F3567)/pledge_tiers!CZ3567</f>
        <v>0.96212121212121215</v>
      </c>
      <c r="T3567" s="8">
        <f>SUM(pledge_tiers!G3567:K3567)/pledge_tiers!CZ3567</f>
        <v>3.787878787878788E-2</v>
      </c>
      <c r="U3567" s="8">
        <f>SUM(pledge_tiers!L3567:CX3567)/pledge_tiers!CZ3567</f>
        <v>0</v>
      </c>
      <c r="V3567">
        <f>VLOOKUP(A3567,cluster_membership!$A$1:$B$4001,2,FALSE)</f>
        <v>5</v>
      </c>
    </row>
    <row r="3568" spans="1:22" x14ac:dyDescent="0.2">
      <c r="A3568" s="2">
        <v>3566</v>
      </c>
      <c r="B3568" s="3">
        <v>36334</v>
      </c>
      <c r="C3568" s="2" t="s">
        <v>21459</v>
      </c>
      <c r="D3568" s="2" t="s">
        <v>14238</v>
      </c>
      <c r="E3568" s="2" t="s">
        <v>14</v>
      </c>
      <c r="F3568" s="2" t="s">
        <v>15</v>
      </c>
      <c r="G3568" s="3">
        <v>3000</v>
      </c>
      <c r="H3568" s="6">
        <f>VLOOKUP(F3568,Exchange_rates!$A$1:$B$13,2,FALSE)</f>
        <v>1</v>
      </c>
      <c r="I3568" s="6">
        <f t="shared" si="110"/>
        <v>3000</v>
      </c>
      <c r="J3568" s="3">
        <f t="shared" si="111"/>
        <v>36334</v>
      </c>
      <c r="K3568" s="2" t="s">
        <v>3143</v>
      </c>
      <c r="L3568" t="s">
        <v>28180</v>
      </c>
      <c r="M3568" s="2">
        <v>1221</v>
      </c>
      <c r="N3568" s="2" t="s">
        <v>21460</v>
      </c>
      <c r="O3568" s="2" t="s">
        <v>21461</v>
      </c>
      <c r="P3568" s="2" t="s">
        <v>21462</v>
      </c>
      <c r="Q3568" s="2" t="s">
        <v>21463</v>
      </c>
      <c r="R3568">
        <v>11</v>
      </c>
      <c r="S3568" s="9">
        <f>SUM(pledge_tiers!B3568:F3568)/pledge_tiers!CZ3568</f>
        <v>0.92769104354971244</v>
      </c>
      <c r="T3568" s="8">
        <f>SUM(pledge_tiers!G3568:K3568)/pledge_tiers!CZ3568</f>
        <v>6.9843878389482333E-2</v>
      </c>
      <c r="U3568" s="8">
        <f>SUM(pledge_tiers!L3568:CX3568)/pledge_tiers!CZ3568</f>
        <v>2.4650780608052587E-3</v>
      </c>
      <c r="V3568">
        <f>VLOOKUP(A3568,cluster_membership!$A$1:$B$4001,2,FALSE)</f>
        <v>5</v>
      </c>
    </row>
    <row r="3569" spans="1:22" x14ac:dyDescent="0.2">
      <c r="A3569" s="2">
        <v>3567</v>
      </c>
      <c r="B3569" s="3">
        <v>153346</v>
      </c>
      <c r="C3569" s="2" t="s">
        <v>21464</v>
      </c>
      <c r="D3569" s="2" t="s">
        <v>21465</v>
      </c>
      <c r="E3569" s="2" t="s">
        <v>1173</v>
      </c>
      <c r="F3569" s="2" t="s">
        <v>15</v>
      </c>
      <c r="G3569" s="3">
        <v>150000</v>
      </c>
      <c r="H3569" s="6">
        <f>VLOOKUP(F3569,Exchange_rates!$A$1:$B$13,2,FALSE)</f>
        <v>1</v>
      </c>
      <c r="I3569" s="6">
        <f t="shared" si="110"/>
        <v>150000</v>
      </c>
      <c r="J3569" s="3">
        <f t="shared" si="111"/>
        <v>153346</v>
      </c>
      <c r="K3569" s="2" t="s">
        <v>162</v>
      </c>
      <c r="L3569" t="s">
        <v>28180</v>
      </c>
      <c r="M3569" s="2">
        <v>1220</v>
      </c>
      <c r="N3569" s="2" t="s">
        <v>21466</v>
      </c>
      <c r="O3569" s="2" t="s">
        <v>21467</v>
      </c>
      <c r="P3569" s="2" t="s">
        <v>21468</v>
      </c>
      <c r="Q3569" s="2" t="s">
        <v>21469</v>
      </c>
      <c r="R3569">
        <v>27</v>
      </c>
      <c r="S3569" s="9">
        <f>SUM(pledge_tiers!B3569:F3569)/pledge_tiers!CZ3569</f>
        <v>0.70057034220532322</v>
      </c>
      <c r="T3569" s="8">
        <f>SUM(pledge_tiers!G3569:K3569)/pledge_tiers!CZ3569</f>
        <v>0.18821292775665399</v>
      </c>
      <c r="U3569" s="8">
        <f>SUM(pledge_tiers!L3569:CX3569)/pledge_tiers!CZ3569</f>
        <v>0.11121673003802281</v>
      </c>
      <c r="V3569">
        <f>VLOOKUP(A3569,cluster_membership!$A$1:$B$4001,2,FALSE)</f>
        <v>5</v>
      </c>
    </row>
    <row r="3570" spans="1:22" x14ac:dyDescent="0.2">
      <c r="A3570" s="2">
        <v>3568</v>
      </c>
      <c r="B3570" s="3">
        <v>219996</v>
      </c>
      <c r="C3570" s="2" t="s">
        <v>21470</v>
      </c>
      <c r="D3570" s="2" t="s">
        <v>21471</v>
      </c>
      <c r="E3570" s="2" t="s">
        <v>581</v>
      </c>
      <c r="F3570" s="2" t="s">
        <v>15</v>
      </c>
      <c r="G3570" s="3">
        <v>3000</v>
      </c>
      <c r="H3570" s="6">
        <f>VLOOKUP(F3570,Exchange_rates!$A$1:$B$13,2,FALSE)</f>
        <v>1</v>
      </c>
      <c r="I3570" s="6">
        <f t="shared" si="110"/>
        <v>3000</v>
      </c>
      <c r="J3570" s="3">
        <f t="shared" si="111"/>
        <v>219996</v>
      </c>
      <c r="K3570" s="2" t="s">
        <v>21472</v>
      </c>
      <c r="L3570" t="s">
        <v>28180</v>
      </c>
      <c r="M3570" s="2">
        <v>1220</v>
      </c>
      <c r="N3570" s="2" t="s">
        <v>21473</v>
      </c>
      <c r="O3570" s="2" t="s">
        <v>21474</v>
      </c>
      <c r="P3570" s="2" t="s">
        <v>21475</v>
      </c>
      <c r="Q3570" s="2" t="s">
        <v>21476</v>
      </c>
      <c r="R3570">
        <v>11</v>
      </c>
      <c r="S3570" s="9">
        <f>SUM(pledge_tiers!B3570:F3570)/pledge_tiers!CZ3570</f>
        <v>0.31265508684863524</v>
      </c>
      <c r="T3570" s="8">
        <f>SUM(pledge_tiers!G3570:K3570)/pledge_tiers!CZ3570</f>
        <v>0.20512820512820512</v>
      </c>
      <c r="U3570" s="8">
        <f>SUM(pledge_tiers!L3570:CX3570)/pledge_tiers!CZ3570</f>
        <v>0.48221670802315963</v>
      </c>
      <c r="V3570">
        <f>VLOOKUP(A3570,cluster_membership!$A$1:$B$4001,2,FALSE)</f>
        <v>5</v>
      </c>
    </row>
    <row r="3571" spans="1:22" x14ac:dyDescent="0.2">
      <c r="A3571" s="2">
        <v>3569</v>
      </c>
      <c r="B3571" s="3">
        <v>89068</v>
      </c>
      <c r="C3571" s="2" t="s">
        <v>21477</v>
      </c>
      <c r="D3571" s="2" t="s">
        <v>21478</v>
      </c>
      <c r="E3571" s="2" t="s">
        <v>2162</v>
      </c>
      <c r="F3571" s="2" t="s">
        <v>15</v>
      </c>
      <c r="G3571" s="3">
        <v>75000</v>
      </c>
      <c r="H3571" s="6">
        <f>VLOOKUP(F3571,Exchange_rates!$A$1:$B$13,2,FALSE)</f>
        <v>1</v>
      </c>
      <c r="I3571" s="6">
        <f t="shared" si="110"/>
        <v>75000</v>
      </c>
      <c r="J3571" s="3">
        <f t="shared" si="111"/>
        <v>89068</v>
      </c>
      <c r="K3571" s="2" t="s">
        <v>257</v>
      </c>
      <c r="L3571" t="s">
        <v>28180</v>
      </c>
      <c r="M3571" s="2">
        <v>1220</v>
      </c>
      <c r="N3571" s="2" t="s">
        <v>21479</v>
      </c>
      <c r="O3571" s="2" t="s">
        <v>21480</v>
      </c>
      <c r="P3571" s="2" t="s">
        <v>21481</v>
      </c>
      <c r="Q3571" s="2" t="s">
        <v>21482</v>
      </c>
      <c r="R3571">
        <v>19</v>
      </c>
      <c r="S3571" s="9">
        <f>SUM(pledge_tiers!B3571:F3571)/pledge_tiers!CZ3571</f>
        <v>0.76010781671159033</v>
      </c>
      <c r="T3571" s="8">
        <f>SUM(pledge_tiers!G3571:K3571)/pledge_tiers!CZ3571</f>
        <v>0.18418688230008984</v>
      </c>
      <c r="U3571" s="8">
        <f>SUM(pledge_tiers!L3571:CX3571)/pledge_tiers!CZ3571</f>
        <v>5.5705300988319856E-2</v>
      </c>
      <c r="V3571">
        <f>VLOOKUP(A3571,cluster_membership!$A$1:$B$4001,2,FALSE)</f>
        <v>5</v>
      </c>
    </row>
    <row r="3572" spans="1:22" x14ac:dyDescent="0.2">
      <c r="A3572" s="2">
        <v>3570</v>
      </c>
      <c r="B3572" s="3">
        <v>98895</v>
      </c>
      <c r="C3572" s="2" t="s">
        <v>21483</v>
      </c>
      <c r="D3572" s="2" t="s">
        <v>21484</v>
      </c>
      <c r="E3572" s="2" t="s">
        <v>665</v>
      </c>
      <c r="F3572" s="2" t="s">
        <v>15</v>
      </c>
      <c r="G3572" s="3">
        <v>30000</v>
      </c>
      <c r="H3572" s="6">
        <f>VLOOKUP(F3572,Exchange_rates!$A$1:$B$13,2,FALSE)</f>
        <v>1</v>
      </c>
      <c r="I3572" s="6">
        <f t="shared" si="110"/>
        <v>30000</v>
      </c>
      <c r="J3572" s="3">
        <f t="shared" si="111"/>
        <v>98895</v>
      </c>
      <c r="K3572" s="2" t="s">
        <v>2802</v>
      </c>
      <c r="L3572" t="s">
        <v>28180</v>
      </c>
      <c r="M3572" s="2">
        <v>1220</v>
      </c>
      <c r="N3572" s="2" t="s">
        <v>21485</v>
      </c>
      <c r="O3572" s="2" t="s">
        <v>21486</v>
      </c>
      <c r="P3572" s="2" t="s">
        <v>21487</v>
      </c>
      <c r="Q3572" s="2" t="s">
        <v>21488</v>
      </c>
      <c r="R3572">
        <v>19</v>
      </c>
      <c r="S3572" s="9">
        <f>SUM(pledge_tiers!B3572:F3572)/pledge_tiers!CZ3572</f>
        <v>0.46622185154295248</v>
      </c>
      <c r="T3572" s="8">
        <f>SUM(pledge_tiers!G3572:K3572)/pledge_tiers!CZ3572</f>
        <v>0.408673894912427</v>
      </c>
      <c r="U3572" s="8">
        <f>SUM(pledge_tiers!L3572:CX3572)/pledge_tiers!CZ3572</f>
        <v>0.12510425354462051</v>
      </c>
      <c r="V3572">
        <f>VLOOKUP(A3572,cluster_membership!$A$1:$B$4001,2,FALSE)</f>
        <v>5</v>
      </c>
    </row>
    <row r="3573" spans="1:22" x14ac:dyDescent="0.2">
      <c r="A3573" s="2">
        <v>3571</v>
      </c>
      <c r="B3573" s="3">
        <v>22564</v>
      </c>
      <c r="C3573" s="2" t="s">
        <v>21489</v>
      </c>
      <c r="D3573" s="2" t="s">
        <v>8740</v>
      </c>
      <c r="E3573" s="2" t="s">
        <v>189</v>
      </c>
      <c r="F3573" s="2" t="s">
        <v>75</v>
      </c>
      <c r="G3573" s="3">
        <v>3456</v>
      </c>
      <c r="H3573" s="6">
        <f>VLOOKUP(F3573,Exchange_rates!$A$1:$B$13,2,FALSE)</f>
        <v>1.24</v>
      </c>
      <c r="I3573" s="6">
        <f t="shared" si="110"/>
        <v>4285.4399999999996</v>
      </c>
      <c r="J3573" s="3">
        <f t="shared" si="111"/>
        <v>27979.360000000001</v>
      </c>
      <c r="K3573" s="2" t="s">
        <v>1761</v>
      </c>
      <c r="L3573" t="s">
        <v>28181</v>
      </c>
      <c r="M3573" s="2">
        <v>1220</v>
      </c>
      <c r="N3573" s="2" t="s">
        <v>21490</v>
      </c>
      <c r="O3573" s="2" t="s">
        <v>21491</v>
      </c>
      <c r="P3573" s="2" t="s">
        <v>21492</v>
      </c>
      <c r="Q3573" s="2" t="s">
        <v>21493</v>
      </c>
      <c r="R3573">
        <v>6</v>
      </c>
      <c r="S3573" s="9">
        <f>SUM(pledge_tiers!B3573:F3573)/pledge_tiers!CZ3573</f>
        <v>0.9967023907666942</v>
      </c>
      <c r="T3573" s="8">
        <f>SUM(pledge_tiers!G3573:K3573)/pledge_tiers!CZ3573</f>
        <v>3.2976092333058533E-3</v>
      </c>
      <c r="U3573" s="8">
        <f>SUM(pledge_tiers!L3573:CX3573)/pledge_tiers!CZ3573</f>
        <v>0</v>
      </c>
      <c r="V3573">
        <f>VLOOKUP(A3573,cluster_membership!$A$1:$B$4001,2,FALSE)</f>
        <v>5</v>
      </c>
    </row>
    <row r="3574" spans="1:22" x14ac:dyDescent="0.2">
      <c r="A3574" s="2">
        <v>3572</v>
      </c>
      <c r="B3574" s="3">
        <v>132524</v>
      </c>
      <c r="C3574" s="2" t="s">
        <v>21494</v>
      </c>
      <c r="D3574" s="2" t="s">
        <v>21495</v>
      </c>
      <c r="E3574" s="2" t="s">
        <v>189</v>
      </c>
      <c r="F3574" s="2" t="s">
        <v>15</v>
      </c>
      <c r="G3574" s="3">
        <v>38000</v>
      </c>
      <c r="H3574" s="6">
        <f>VLOOKUP(F3574,Exchange_rates!$A$1:$B$13,2,FALSE)</f>
        <v>1</v>
      </c>
      <c r="I3574" s="6">
        <f t="shared" si="110"/>
        <v>38000</v>
      </c>
      <c r="J3574" s="3">
        <f t="shared" si="111"/>
        <v>132524</v>
      </c>
      <c r="K3574" s="2" t="s">
        <v>827</v>
      </c>
      <c r="L3574" t="s">
        <v>28181</v>
      </c>
      <c r="M3574" s="2">
        <v>1219</v>
      </c>
      <c r="N3574" s="2" t="s">
        <v>21496</v>
      </c>
      <c r="O3574" s="2" t="s">
        <v>21497</v>
      </c>
      <c r="P3574" s="2" t="s">
        <v>21498</v>
      </c>
      <c r="Q3574" s="2" t="s">
        <v>21499</v>
      </c>
      <c r="R3574">
        <v>10</v>
      </c>
      <c r="S3574" s="9">
        <f>SUM(pledge_tiers!B3574:F3574)/pledge_tiers!CZ3574</f>
        <v>0.91046025104602513</v>
      </c>
      <c r="T3574" s="8">
        <f>SUM(pledge_tiers!G3574:K3574)/pledge_tiers!CZ3574</f>
        <v>8.9539748953974901E-2</v>
      </c>
      <c r="U3574" s="8">
        <f>SUM(pledge_tiers!L3574:CX3574)/pledge_tiers!CZ3574</f>
        <v>0</v>
      </c>
      <c r="V3574">
        <f>VLOOKUP(A3574,cluster_membership!$A$1:$B$4001,2,FALSE)</f>
        <v>5</v>
      </c>
    </row>
    <row r="3575" spans="1:22" x14ac:dyDescent="0.2">
      <c r="A3575" s="2">
        <v>3573</v>
      </c>
      <c r="B3575" s="3">
        <v>102924</v>
      </c>
      <c r="C3575" s="2" t="s">
        <v>21500</v>
      </c>
      <c r="D3575" s="2" t="s">
        <v>21501</v>
      </c>
      <c r="E3575" s="2" t="s">
        <v>23</v>
      </c>
      <c r="F3575" s="2" t="s">
        <v>15</v>
      </c>
      <c r="G3575" s="3">
        <v>20000</v>
      </c>
      <c r="H3575" s="6">
        <f>VLOOKUP(F3575,Exchange_rates!$A$1:$B$13,2,FALSE)</f>
        <v>1</v>
      </c>
      <c r="I3575" s="6">
        <f t="shared" si="110"/>
        <v>20000</v>
      </c>
      <c r="J3575" s="3">
        <f t="shared" si="111"/>
        <v>102924</v>
      </c>
      <c r="K3575" s="2" t="s">
        <v>560</v>
      </c>
      <c r="L3575" t="s">
        <v>28180</v>
      </c>
      <c r="M3575" s="2">
        <v>1219</v>
      </c>
      <c r="N3575" s="2" t="s">
        <v>21502</v>
      </c>
      <c r="O3575" s="2" t="s">
        <v>21503</v>
      </c>
      <c r="P3575" s="2" t="s">
        <v>21504</v>
      </c>
      <c r="Q3575" s="2" t="s">
        <v>21505</v>
      </c>
      <c r="R3575">
        <v>13</v>
      </c>
      <c r="S3575" s="9">
        <f>SUM(pledge_tiers!B3575:F3575)/pledge_tiers!CZ3575</f>
        <v>0.42028985507246375</v>
      </c>
      <c r="T3575" s="8">
        <f>SUM(pledge_tiers!G3575:K3575)/pledge_tiers!CZ3575</f>
        <v>0.26001705029838024</v>
      </c>
      <c r="U3575" s="8">
        <f>SUM(pledge_tiers!L3575:CX3575)/pledge_tiers!CZ3575</f>
        <v>0.31969309462915602</v>
      </c>
      <c r="V3575">
        <f>VLOOKUP(A3575,cluster_membership!$A$1:$B$4001,2,FALSE)</f>
        <v>5</v>
      </c>
    </row>
    <row r="3576" spans="1:22" x14ac:dyDescent="0.2">
      <c r="A3576" s="2">
        <v>3574</v>
      </c>
      <c r="B3576" s="3">
        <v>50705</v>
      </c>
      <c r="C3576" s="2" t="s">
        <v>21506</v>
      </c>
      <c r="D3576" s="2" t="s">
        <v>2831</v>
      </c>
      <c r="E3576" s="2" t="s">
        <v>14</v>
      </c>
      <c r="F3576" s="2" t="s">
        <v>15</v>
      </c>
      <c r="G3576" s="3">
        <v>5000</v>
      </c>
      <c r="H3576" s="6">
        <f>VLOOKUP(F3576,Exchange_rates!$A$1:$B$13,2,FALSE)</f>
        <v>1</v>
      </c>
      <c r="I3576" s="6">
        <f t="shared" si="110"/>
        <v>5000</v>
      </c>
      <c r="J3576" s="3">
        <f t="shared" si="111"/>
        <v>50705</v>
      </c>
      <c r="K3576" s="2" t="s">
        <v>2832</v>
      </c>
      <c r="L3576" t="s">
        <v>28180</v>
      </c>
      <c r="M3576" s="2">
        <v>1218</v>
      </c>
      <c r="N3576" s="2" t="s">
        <v>21507</v>
      </c>
      <c r="O3576" s="2" t="s">
        <v>21508</v>
      </c>
      <c r="P3576" s="2" t="s">
        <v>21509</v>
      </c>
      <c r="Q3576" s="2" t="s">
        <v>21510</v>
      </c>
      <c r="R3576">
        <v>4</v>
      </c>
      <c r="S3576" s="9">
        <f>SUM(pledge_tiers!B3576:F3576)/pledge_tiers!CZ3576</f>
        <v>1</v>
      </c>
      <c r="T3576" s="8">
        <f>SUM(pledge_tiers!G3576:K3576)/pledge_tiers!CZ3576</f>
        <v>0</v>
      </c>
      <c r="U3576" s="8">
        <f>SUM(pledge_tiers!L3576:CX3576)/pledge_tiers!CZ3576</f>
        <v>0</v>
      </c>
      <c r="V3576">
        <f>VLOOKUP(A3576,cluster_membership!$A$1:$B$4001,2,FALSE)</f>
        <v>5</v>
      </c>
    </row>
    <row r="3577" spans="1:22" x14ac:dyDescent="0.2">
      <c r="A3577" s="2">
        <v>3575</v>
      </c>
      <c r="B3577" s="3">
        <v>91378</v>
      </c>
      <c r="C3577" s="2" t="s">
        <v>21511</v>
      </c>
      <c r="D3577" s="2" t="s">
        <v>21512</v>
      </c>
      <c r="E3577" s="2" t="s">
        <v>6435</v>
      </c>
      <c r="F3577" s="2" t="s">
        <v>15</v>
      </c>
      <c r="G3577" s="3">
        <v>75000</v>
      </c>
      <c r="H3577" s="6">
        <f>VLOOKUP(F3577,Exchange_rates!$A$1:$B$13,2,FALSE)</f>
        <v>1</v>
      </c>
      <c r="I3577" s="6">
        <f t="shared" si="110"/>
        <v>75000</v>
      </c>
      <c r="J3577" s="3">
        <f t="shared" si="111"/>
        <v>91378</v>
      </c>
      <c r="K3577" s="2" t="s">
        <v>527</v>
      </c>
      <c r="L3577" t="s">
        <v>28180</v>
      </c>
      <c r="M3577" s="2">
        <v>1218</v>
      </c>
      <c r="N3577" s="2" t="s">
        <v>21513</v>
      </c>
      <c r="O3577" s="2" t="s">
        <v>21514</v>
      </c>
      <c r="P3577" s="2" t="s">
        <v>21515</v>
      </c>
      <c r="Q3577" s="2" t="s">
        <v>21516</v>
      </c>
      <c r="R3577">
        <v>18</v>
      </c>
      <c r="S3577" s="9">
        <f>SUM(pledge_tiers!B3577:F3577)/pledge_tiers!CZ3577</f>
        <v>0.86644951140065152</v>
      </c>
      <c r="T3577" s="8">
        <f>SUM(pledge_tiers!G3577:K3577)/pledge_tiers!CZ3577</f>
        <v>0.10857763300760044</v>
      </c>
      <c r="U3577" s="8">
        <f>SUM(pledge_tiers!L3577:CX3577)/pledge_tiers!CZ3577</f>
        <v>2.4972855591748101E-2</v>
      </c>
      <c r="V3577">
        <f>VLOOKUP(A3577,cluster_membership!$A$1:$B$4001,2,FALSE)</f>
        <v>5</v>
      </c>
    </row>
    <row r="3578" spans="1:22" x14ac:dyDescent="0.2">
      <c r="A3578" s="2">
        <v>3576</v>
      </c>
      <c r="B3578" s="3">
        <v>55821</v>
      </c>
      <c r="C3578" s="2" t="s">
        <v>21517</v>
      </c>
      <c r="D3578" s="2" t="s">
        <v>21518</v>
      </c>
      <c r="E3578" s="2" t="s">
        <v>4094</v>
      </c>
      <c r="F3578" s="2" t="s">
        <v>15</v>
      </c>
      <c r="G3578" s="3">
        <v>12500</v>
      </c>
      <c r="H3578" s="6">
        <f>VLOOKUP(F3578,Exchange_rates!$A$1:$B$13,2,FALSE)</f>
        <v>1</v>
      </c>
      <c r="I3578" s="6">
        <f t="shared" si="110"/>
        <v>12500</v>
      </c>
      <c r="J3578" s="3">
        <f t="shared" si="111"/>
        <v>55821</v>
      </c>
      <c r="K3578" s="2" t="s">
        <v>1889</v>
      </c>
      <c r="L3578" t="s">
        <v>28180</v>
      </c>
      <c r="M3578" s="2">
        <v>1218</v>
      </c>
      <c r="N3578" s="2" t="s">
        <v>21519</v>
      </c>
      <c r="O3578" s="2" t="s">
        <v>21520</v>
      </c>
      <c r="P3578" s="2" t="s">
        <v>21521</v>
      </c>
      <c r="Q3578" s="2" t="s">
        <v>21522</v>
      </c>
      <c r="R3578">
        <v>12</v>
      </c>
      <c r="S3578" s="9">
        <f>SUM(pledge_tiers!B3578:F3578)/pledge_tiers!CZ3578</f>
        <v>0.81306865177832921</v>
      </c>
      <c r="T3578" s="8">
        <f>SUM(pledge_tiers!G3578:K3578)/pledge_tiers!CZ3578</f>
        <v>0.17783291976840365</v>
      </c>
      <c r="U3578" s="8">
        <f>SUM(pledge_tiers!L3578:CX3578)/pledge_tiers!CZ3578</f>
        <v>9.0984284532671638E-3</v>
      </c>
      <c r="V3578">
        <f>VLOOKUP(A3578,cluster_membership!$A$1:$B$4001,2,FALSE)</f>
        <v>5</v>
      </c>
    </row>
    <row r="3579" spans="1:22" x14ac:dyDescent="0.2">
      <c r="A3579" s="2">
        <v>3577</v>
      </c>
      <c r="B3579" s="3">
        <v>209132</v>
      </c>
      <c r="C3579" s="2" t="s">
        <v>21523</v>
      </c>
      <c r="D3579" s="2" t="s">
        <v>21524</v>
      </c>
      <c r="E3579" s="2" t="s">
        <v>189</v>
      </c>
      <c r="F3579" s="2" t="s">
        <v>15</v>
      </c>
      <c r="G3579" s="3">
        <v>20000</v>
      </c>
      <c r="H3579" s="6">
        <f>VLOOKUP(F3579,Exchange_rates!$A$1:$B$13,2,FALSE)</f>
        <v>1</v>
      </c>
      <c r="I3579" s="6">
        <f t="shared" si="110"/>
        <v>20000</v>
      </c>
      <c r="J3579" s="3">
        <f t="shared" si="111"/>
        <v>209132</v>
      </c>
      <c r="K3579" s="2" t="s">
        <v>3577</v>
      </c>
      <c r="L3579" t="s">
        <v>28180</v>
      </c>
      <c r="M3579" s="2">
        <v>1218</v>
      </c>
      <c r="N3579" s="2" t="s">
        <v>21525</v>
      </c>
      <c r="O3579" s="2" t="s">
        <v>21526</v>
      </c>
      <c r="P3579" s="2" t="s">
        <v>21527</v>
      </c>
      <c r="Q3579" s="2" t="s">
        <v>21528</v>
      </c>
      <c r="R3579">
        <v>11</v>
      </c>
      <c r="S3579" s="9">
        <f>SUM(pledge_tiers!B3579:F3579)/pledge_tiers!CZ3579</f>
        <v>0.53189726594863296</v>
      </c>
      <c r="T3579" s="8">
        <f>SUM(pledge_tiers!G3579:K3579)/pledge_tiers!CZ3579</f>
        <v>0.45318972659486328</v>
      </c>
      <c r="U3579" s="8">
        <f>SUM(pledge_tiers!L3579:CX3579)/pledge_tiers!CZ3579</f>
        <v>1.4913007456503728E-2</v>
      </c>
      <c r="V3579">
        <f>VLOOKUP(A3579,cluster_membership!$A$1:$B$4001,2,FALSE)</f>
        <v>5</v>
      </c>
    </row>
    <row r="3580" spans="1:22" x14ac:dyDescent="0.2">
      <c r="A3580" s="2">
        <v>3578</v>
      </c>
      <c r="B3580" s="3">
        <v>86059</v>
      </c>
      <c r="C3580" s="2" t="s">
        <v>21529</v>
      </c>
      <c r="D3580" s="2" t="s">
        <v>21530</v>
      </c>
      <c r="E3580" s="2" t="s">
        <v>559</v>
      </c>
      <c r="F3580" s="2" t="s">
        <v>15</v>
      </c>
      <c r="G3580" s="3">
        <v>80000</v>
      </c>
      <c r="H3580" s="6">
        <f>VLOOKUP(F3580,Exchange_rates!$A$1:$B$13,2,FALSE)</f>
        <v>1</v>
      </c>
      <c r="I3580" s="6">
        <f t="shared" si="110"/>
        <v>80000</v>
      </c>
      <c r="J3580" s="3">
        <f t="shared" si="111"/>
        <v>86059</v>
      </c>
      <c r="K3580" s="2" t="s">
        <v>16</v>
      </c>
      <c r="L3580" t="s">
        <v>28180</v>
      </c>
      <c r="M3580" s="2">
        <v>1218</v>
      </c>
      <c r="N3580" s="2" t="s">
        <v>21531</v>
      </c>
      <c r="O3580" s="2" t="s">
        <v>21532</v>
      </c>
      <c r="P3580" s="2" t="s">
        <v>21533</v>
      </c>
      <c r="Q3580" s="2" t="s">
        <v>21534</v>
      </c>
      <c r="R3580">
        <v>16</v>
      </c>
      <c r="S3580" s="9">
        <f>SUM(pledge_tiers!B3580:F3580)/pledge_tiers!CZ3580</f>
        <v>0.71065989847715738</v>
      </c>
      <c r="T3580" s="8">
        <f>SUM(pledge_tiers!G3580:K3580)/pledge_tiers!CZ3580</f>
        <v>0.25888324873096447</v>
      </c>
      <c r="U3580" s="8">
        <f>SUM(pledge_tiers!L3580:CX3580)/pledge_tiers!CZ3580</f>
        <v>3.0456852791878174E-2</v>
      </c>
      <c r="V3580">
        <f>VLOOKUP(A3580,cluster_membership!$A$1:$B$4001,2,FALSE)</f>
        <v>5</v>
      </c>
    </row>
    <row r="3581" spans="1:22" x14ac:dyDescent="0.2">
      <c r="A3581" s="2">
        <v>3579</v>
      </c>
      <c r="B3581" s="3">
        <v>47864</v>
      </c>
      <c r="C3581" s="2" t="s">
        <v>21535</v>
      </c>
      <c r="D3581" s="2" t="s">
        <v>21536</v>
      </c>
      <c r="E3581" s="2" t="s">
        <v>23</v>
      </c>
      <c r="F3581" s="2" t="s">
        <v>15</v>
      </c>
      <c r="G3581" s="3">
        <v>12000</v>
      </c>
      <c r="H3581" s="6">
        <f>VLOOKUP(F3581,Exchange_rates!$A$1:$B$13,2,FALSE)</f>
        <v>1</v>
      </c>
      <c r="I3581" s="6">
        <f t="shared" si="110"/>
        <v>12000</v>
      </c>
      <c r="J3581" s="3">
        <f t="shared" si="111"/>
        <v>47864</v>
      </c>
      <c r="K3581" s="2" t="s">
        <v>24</v>
      </c>
      <c r="L3581" t="s">
        <v>28180</v>
      </c>
      <c r="M3581" s="2">
        <v>1218</v>
      </c>
      <c r="N3581" s="2" t="s">
        <v>21537</v>
      </c>
      <c r="O3581" s="2" t="s">
        <v>21538</v>
      </c>
      <c r="P3581" s="2" t="s">
        <v>21539</v>
      </c>
      <c r="Q3581" s="2" t="s">
        <v>21540</v>
      </c>
      <c r="R3581">
        <v>9</v>
      </c>
      <c r="S3581" s="9">
        <f>SUM(pledge_tiers!B3581:F3581)/pledge_tiers!CZ3581</f>
        <v>0.97755610972568574</v>
      </c>
      <c r="T3581" s="8">
        <f>SUM(pledge_tiers!G3581:K3581)/pledge_tiers!CZ3581</f>
        <v>2.2443890274314215E-2</v>
      </c>
      <c r="U3581" s="8">
        <f>SUM(pledge_tiers!L3581:CX3581)/pledge_tiers!CZ3581</f>
        <v>0</v>
      </c>
      <c r="V3581">
        <f>VLOOKUP(A3581,cluster_membership!$A$1:$B$4001,2,FALSE)</f>
        <v>5</v>
      </c>
    </row>
    <row r="3582" spans="1:22" x14ac:dyDescent="0.2">
      <c r="A3582" s="2">
        <v>3580</v>
      </c>
      <c r="B3582" s="3">
        <v>166840</v>
      </c>
      <c r="C3582" s="2" t="s">
        <v>21541</v>
      </c>
      <c r="D3582" s="2" t="s">
        <v>21542</v>
      </c>
      <c r="E3582" s="2" t="s">
        <v>189</v>
      </c>
      <c r="F3582" s="2" t="s">
        <v>945</v>
      </c>
      <c r="G3582" s="3">
        <v>55000</v>
      </c>
      <c r="H3582" s="6">
        <f>VLOOKUP(F3582,Exchange_rates!$A$1:$B$13,2,FALSE)</f>
        <v>1.06</v>
      </c>
      <c r="I3582" s="6">
        <f t="shared" si="110"/>
        <v>58300</v>
      </c>
      <c r="J3582" s="3">
        <f t="shared" si="111"/>
        <v>176850.40000000002</v>
      </c>
      <c r="K3582" s="2" t="s">
        <v>21543</v>
      </c>
      <c r="L3582" t="s">
        <v>28199</v>
      </c>
      <c r="M3582" s="2">
        <v>1217</v>
      </c>
      <c r="N3582" s="2" t="s">
        <v>21544</v>
      </c>
      <c r="O3582" s="2" t="s">
        <v>21545</v>
      </c>
      <c r="P3582" s="2" t="s">
        <v>21546</v>
      </c>
      <c r="Q3582" s="2" t="s">
        <v>21547</v>
      </c>
      <c r="R3582">
        <v>11</v>
      </c>
      <c r="S3582" s="9">
        <f>SUM(pledge_tiers!B3582:F3582)/pledge_tiers!CZ3582</f>
        <v>0.39546599496221663</v>
      </c>
      <c r="T3582" s="8">
        <f>SUM(pledge_tiers!G3582:K3582)/pledge_tiers!CZ3582</f>
        <v>0.60369437447523089</v>
      </c>
      <c r="U3582" s="8">
        <f>SUM(pledge_tiers!L3582:CX3582)/pledge_tiers!CZ3582</f>
        <v>8.3963056255247689E-4</v>
      </c>
      <c r="V3582">
        <f>VLOOKUP(A3582,cluster_membership!$A$1:$B$4001,2,FALSE)</f>
        <v>5</v>
      </c>
    </row>
    <row r="3583" spans="1:22" x14ac:dyDescent="0.2">
      <c r="A3583" s="2">
        <v>3581</v>
      </c>
      <c r="B3583" s="3">
        <v>44039</v>
      </c>
      <c r="C3583" s="2" t="s">
        <v>21548</v>
      </c>
      <c r="D3583" s="2" t="s">
        <v>21549</v>
      </c>
      <c r="E3583" s="2" t="s">
        <v>46</v>
      </c>
      <c r="F3583" s="2" t="s">
        <v>15</v>
      </c>
      <c r="G3583" s="3">
        <v>3000</v>
      </c>
      <c r="H3583" s="6">
        <f>VLOOKUP(F3583,Exchange_rates!$A$1:$B$13,2,FALSE)</f>
        <v>1</v>
      </c>
      <c r="I3583" s="6">
        <f t="shared" si="110"/>
        <v>3000</v>
      </c>
      <c r="J3583" s="3">
        <f t="shared" si="111"/>
        <v>44039</v>
      </c>
      <c r="K3583" s="2" t="s">
        <v>39</v>
      </c>
      <c r="L3583" t="s">
        <v>28180</v>
      </c>
      <c r="M3583" s="2">
        <v>1217</v>
      </c>
      <c r="N3583" s="2" t="s">
        <v>21550</v>
      </c>
      <c r="O3583" s="2" t="s">
        <v>21551</v>
      </c>
      <c r="P3583" s="2" t="s">
        <v>21552</v>
      </c>
      <c r="Q3583" s="2" t="s">
        <v>21553</v>
      </c>
      <c r="R3583">
        <v>15</v>
      </c>
      <c r="S3583" s="9">
        <f>SUM(pledge_tiers!B3583:F3583)/pledge_tiers!CZ3583</f>
        <v>0.71500843170320405</v>
      </c>
      <c r="T3583" s="8">
        <f>SUM(pledge_tiers!G3583:K3583)/pledge_tiers!CZ3583</f>
        <v>0.26222596964586847</v>
      </c>
      <c r="U3583" s="8">
        <f>SUM(pledge_tiers!L3583:CX3583)/pledge_tiers!CZ3583</f>
        <v>2.2765598650927487E-2</v>
      </c>
      <c r="V3583">
        <f>VLOOKUP(A3583,cluster_membership!$A$1:$B$4001,2,FALSE)</f>
        <v>5</v>
      </c>
    </row>
    <row r="3584" spans="1:22" x14ac:dyDescent="0.2">
      <c r="A3584" s="2">
        <v>3582</v>
      </c>
      <c r="B3584" s="3">
        <v>33813</v>
      </c>
      <c r="C3584" s="2" t="s">
        <v>21554</v>
      </c>
      <c r="D3584" s="2" t="s">
        <v>21555</v>
      </c>
      <c r="E3584" s="2" t="s">
        <v>3118</v>
      </c>
      <c r="F3584" s="2" t="s">
        <v>15</v>
      </c>
      <c r="G3584" s="3">
        <v>23000</v>
      </c>
      <c r="H3584" s="6">
        <f>VLOOKUP(F3584,Exchange_rates!$A$1:$B$13,2,FALSE)</f>
        <v>1</v>
      </c>
      <c r="I3584" s="6">
        <f t="shared" si="110"/>
        <v>23000</v>
      </c>
      <c r="J3584" s="3">
        <f t="shared" si="111"/>
        <v>33813</v>
      </c>
      <c r="K3584" s="2" t="s">
        <v>24</v>
      </c>
      <c r="L3584" t="s">
        <v>28180</v>
      </c>
      <c r="M3584" s="2">
        <v>1217</v>
      </c>
      <c r="N3584" s="2" t="s">
        <v>21556</v>
      </c>
      <c r="O3584" s="2" t="s">
        <v>21557</v>
      </c>
      <c r="P3584" s="2" t="s">
        <v>21558</v>
      </c>
      <c r="Q3584" s="2" t="s">
        <v>21559</v>
      </c>
      <c r="R3584">
        <v>8</v>
      </c>
      <c r="S3584" s="9">
        <f>SUM(pledge_tiers!B3584:F3584)/pledge_tiers!CZ3584</f>
        <v>0.96256239600665561</v>
      </c>
      <c r="T3584" s="8">
        <f>SUM(pledge_tiers!G3584:K3584)/pledge_tiers!CZ3584</f>
        <v>3.7437603993344427E-2</v>
      </c>
      <c r="U3584" s="8">
        <f>SUM(pledge_tiers!L3584:CX3584)/pledge_tiers!CZ3584</f>
        <v>0</v>
      </c>
      <c r="V3584">
        <f>VLOOKUP(A3584,cluster_membership!$A$1:$B$4001,2,FALSE)</f>
        <v>5</v>
      </c>
    </row>
    <row r="3585" spans="1:22" x14ac:dyDescent="0.2">
      <c r="A3585" s="2">
        <v>3583</v>
      </c>
      <c r="B3585" s="3">
        <v>26096</v>
      </c>
      <c r="C3585" s="2" t="s">
        <v>21560</v>
      </c>
      <c r="D3585" s="2" t="s">
        <v>21561</v>
      </c>
      <c r="E3585" s="2" t="s">
        <v>46</v>
      </c>
      <c r="F3585" s="2" t="s">
        <v>15</v>
      </c>
      <c r="G3585" s="3">
        <v>15000</v>
      </c>
      <c r="H3585" s="6">
        <f>VLOOKUP(F3585,Exchange_rates!$A$1:$B$13,2,FALSE)</f>
        <v>1</v>
      </c>
      <c r="I3585" s="6">
        <f t="shared" si="110"/>
        <v>15000</v>
      </c>
      <c r="J3585" s="3">
        <f t="shared" si="111"/>
        <v>26096</v>
      </c>
      <c r="K3585" s="2" t="s">
        <v>136</v>
      </c>
      <c r="L3585" t="s">
        <v>28180</v>
      </c>
      <c r="M3585" s="2">
        <v>1216</v>
      </c>
      <c r="N3585" s="2" t="s">
        <v>21562</v>
      </c>
      <c r="O3585" s="2" t="s">
        <v>21563</v>
      </c>
      <c r="P3585" s="2" t="s">
        <v>21564</v>
      </c>
      <c r="Q3585" s="2" t="s">
        <v>21565</v>
      </c>
      <c r="R3585">
        <v>17</v>
      </c>
      <c r="S3585" s="9">
        <f>SUM(pledge_tiers!B3585:F3585)/pledge_tiers!CZ3585</f>
        <v>0.64676616915422891</v>
      </c>
      <c r="T3585" s="8">
        <f>SUM(pledge_tiers!G3585:K3585)/pledge_tiers!CZ3585</f>
        <v>0.32918739635157546</v>
      </c>
      <c r="U3585" s="8">
        <f>SUM(pledge_tiers!L3585:CX3585)/pledge_tiers!CZ3585</f>
        <v>2.404643449419569E-2</v>
      </c>
      <c r="V3585">
        <f>VLOOKUP(A3585,cluster_membership!$A$1:$B$4001,2,FALSE)</f>
        <v>5</v>
      </c>
    </row>
    <row r="3586" spans="1:22" x14ac:dyDescent="0.2">
      <c r="A3586" s="2">
        <v>3584</v>
      </c>
      <c r="B3586" s="3">
        <v>55001</v>
      </c>
      <c r="C3586" s="2" t="s">
        <v>21566</v>
      </c>
      <c r="D3586" s="2" t="s">
        <v>10906</v>
      </c>
      <c r="E3586" s="2" t="s">
        <v>14</v>
      </c>
      <c r="F3586" s="2" t="s">
        <v>15</v>
      </c>
      <c r="G3586" s="3">
        <v>18000</v>
      </c>
      <c r="H3586" s="6">
        <f>VLOOKUP(F3586,Exchange_rates!$A$1:$B$13,2,FALSE)</f>
        <v>1</v>
      </c>
      <c r="I3586" s="6">
        <f t="shared" ref="I3586:I3649" si="112">G3586*H3586</f>
        <v>18000</v>
      </c>
      <c r="J3586" s="3">
        <f t="shared" ref="J3586:J3649" si="113">B3586*H3586</f>
        <v>55001</v>
      </c>
      <c r="K3586" s="2" t="s">
        <v>2041</v>
      </c>
      <c r="L3586" t="s">
        <v>28180</v>
      </c>
      <c r="M3586" s="2">
        <v>1216</v>
      </c>
      <c r="N3586" s="2" t="s">
        <v>21567</v>
      </c>
      <c r="O3586" s="2" t="s">
        <v>21568</v>
      </c>
      <c r="P3586" s="2" t="s">
        <v>21569</v>
      </c>
      <c r="Q3586" s="2" t="s">
        <v>21570</v>
      </c>
      <c r="R3586">
        <v>22</v>
      </c>
      <c r="S3586" s="9">
        <f>SUM(pledge_tiers!B3586:F3586)/pledge_tiers!CZ3586</f>
        <v>0.83276450511945388</v>
      </c>
      <c r="T3586" s="8">
        <f>SUM(pledge_tiers!G3586:K3586)/pledge_tiers!CZ3586</f>
        <v>0.1348122866894198</v>
      </c>
      <c r="U3586" s="8">
        <f>SUM(pledge_tiers!L3586:CX3586)/pledge_tiers!CZ3586</f>
        <v>3.2423208191126277E-2</v>
      </c>
      <c r="V3586">
        <f>VLOOKUP(A3586,cluster_membership!$A$1:$B$4001,2,FALSE)</f>
        <v>5</v>
      </c>
    </row>
    <row r="3587" spans="1:22" x14ac:dyDescent="0.2">
      <c r="A3587" s="2">
        <v>3585</v>
      </c>
      <c r="B3587" s="3">
        <v>38579</v>
      </c>
      <c r="C3587" s="2" t="s">
        <v>21571</v>
      </c>
      <c r="D3587" s="2" t="s">
        <v>21572</v>
      </c>
      <c r="E3587" s="2" t="s">
        <v>2062</v>
      </c>
      <c r="F3587" s="2" t="s">
        <v>945</v>
      </c>
      <c r="G3587" s="3">
        <v>30000</v>
      </c>
      <c r="H3587" s="6">
        <f>VLOOKUP(F3587,Exchange_rates!$A$1:$B$13,2,FALSE)</f>
        <v>1.06</v>
      </c>
      <c r="I3587" s="6">
        <f t="shared" si="112"/>
        <v>31800</v>
      </c>
      <c r="J3587" s="3">
        <f t="shared" si="113"/>
        <v>40893.740000000005</v>
      </c>
      <c r="K3587" s="2" t="s">
        <v>4990</v>
      </c>
      <c r="L3587" t="s">
        <v>28199</v>
      </c>
      <c r="M3587" s="2">
        <v>1215</v>
      </c>
      <c r="N3587" s="2" t="s">
        <v>21573</v>
      </c>
      <c r="O3587" s="2" t="s">
        <v>21574</v>
      </c>
      <c r="P3587" s="2" t="s">
        <v>21575</v>
      </c>
      <c r="Q3587" s="2" t="s">
        <v>21576</v>
      </c>
      <c r="R3587">
        <v>17</v>
      </c>
      <c r="S3587" s="9">
        <f>SUM(pledge_tiers!B3587:F3587)/pledge_tiers!CZ3587</f>
        <v>0.79569892473118276</v>
      </c>
      <c r="T3587" s="8">
        <f>SUM(pledge_tiers!G3587:K3587)/pledge_tiers!CZ3587</f>
        <v>0.18189964157706093</v>
      </c>
      <c r="U3587" s="8">
        <f>SUM(pledge_tiers!L3587:CX3587)/pledge_tiers!CZ3587</f>
        <v>2.2401433691756272E-2</v>
      </c>
      <c r="V3587">
        <f>VLOOKUP(A3587,cluster_membership!$A$1:$B$4001,2,FALSE)</f>
        <v>5</v>
      </c>
    </row>
    <row r="3588" spans="1:22" x14ac:dyDescent="0.2">
      <c r="A3588" s="2">
        <v>3586</v>
      </c>
      <c r="B3588" s="3">
        <v>52214</v>
      </c>
      <c r="C3588" s="2" t="s">
        <v>21577</v>
      </c>
      <c r="D3588" s="2" t="s">
        <v>21578</v>
      </c>
      <c r="E3588" s="2" t="s">
        <v>847</v>
      </c>
      <c r="F3588" s="2" t="s">
        <v>15</v>
      </c>
      <c r="G3588" s="3">
        <v>18000</v>
      </c>
      <c r="H3588" s="6">
        <f>VLOOKUP(F3588,Exchange_rates!$A$1:$B$13,2,FALSE)</f>
        <v>1</v>
      </c>
      <c r="I3588" s="6">
        <f t="shared" si="112"/>
        <v>18000</v>
      </c>
      <c r="J3588" s="3">
        <f t="shared" si="113"/>
        <v>52214</v>
      </c>
      <c r="K3588" s="2" t="s">
        <v>3577</v>
      </c>
      <c r="L3588" t="s">
        <v>28180</v>
      </c>
      <c r="M3588" s="2">
        <v>1214</v>
      </c>
      <c r="N3588" s="2" t="s">
        <v>21579</v>
      </c>
      <c r="O3588" s="2" t="s">
        <v>21580</v>
      </c>
      <c r="P3588" s="2" t="s">
        <v>21581</v>
      </c>
      <c r="Q3588" s="2" t="s">
        <v>21582</v>
      </c>
      <c r="R3588">
        <v>9</v>
      </c>
      <c r="S3588" s="9">
        <f>SUM(pledge_tiers!B3588:F3588)/pledge_tiers!CZ3588</f>
        <v>0.89316239316239321</v>
      </c>
      <c r="T3588" s="8">
        <f>SUM(pledge_tiers!G3588:K3588)/pledge_tiers!CZ3588</f>
        <v>0.10683760683760683</v>
      </c>
      <c r="U3588" s="8">
        <f>SUM(pledge_tiers!L3588:CX3588)/pledge_tiers!CZ3588</f>
        <v>0</v>
      </c>
      <c r="V3588">
        <f>VLOOKUP(A3588,cluster_membership!$A$1:$B$4001,2,FALSE)</f>
        <v>5</v>
      </c>
    </row>
    <row r="3589" spans="1:22" x14ac:dyDescent="0.2">
      <c r="A3589" s="2">
        <v>3587</v>
      </c>
      <c r="B3589" s="3">
        <v>60898</v>
      </c>
      <c r="C3589" s="2" t="s">
        <v>21583</v>
      </c>
      <c r="D3589" s="2" t="s">
        <v>19247</v>
      </c>
      <c r="E3589" s="2" t="s">
        <v>14</v>
      </c>
      <c r="F3589" s="2" t="s">
        <v>15</v>
      </c>
      <c r="G3589" s="3">
        <v>10000</v>
      </c>
      <c r="H3589" s="6">
        <f>VLOOKUP(F3589,Exchange_rates!$A$1:$B$13,2,FALSE)</f>
        <v>1</v>
      </c>
      <c r="I3589" s="6">
        <f t="shared" si="112"/>
        <v>10000</v>
      </c>
      <c r="J3589" s="3">
        <f t="shared" si="113"/>
        <v>60898</v>
      </c>
      <c r="K3589" s="2" t="s">
        <v>16</v>
      </c>
      <c r="L3589" t="s">
        <v>28180</v>
      </c>
      <c r="M3589" s="2">
        <v>1214</v>
      </c>
      <c r="N3589" s="2" t="s">
        <v>21584</v>
      </c>
      <c r="O3589" s="2" t="s">
        <v>21585</v>
      </c>
      <c r="P3589" s="2" t="s">
        <v>21586</v>
      </c>
      <c r="Q3589" s="2" t="s">
        <v>21587</v>
      </c>
      <c r="R3589">
        <v>12</v>
      </c>
      <c r="S3589" s="9">
        <f>SUM(pledge_tiers!B3589:F3589)/pledge_tiers!CZ3589</f>
        <v>0.66859504132231407</v>
      </c>
      <c r="T3589" s="8">
        <f>SUM(pledge_tiers!G3589:K3589)/pledge_tiers!CZ3589</f>
        <v>0.22644628099173553</v>
      </c>
      <c r="U3589" s="8">
        <f>SUM(pledge_tiers!L3589:CX3589)/pledge_tiers!CZ3589</f>
        <v>0.10495867768595041</v>
      </c>
      <c r="V3589">
        <f>VLOOKUP(A3589,cluster_membership!$A$1:$B$4001,2,FALSE)</f>
        <v>5</v>
      </c>
    </row>
    <row r="3590" spans="1:22" x14ac:dyDescent="0.2">
      <c r="A3590" s="2">
        <v>3588</v>
      </c>
      <c r="B3590" s="3">
        <v>28739</v>
      </c>
      <c r="C3590" s="2" t="s">
        <v>21588</v>
      </c>
      <c r="D3590" s="2" t="s">
        <v>21589</v>
      </c>
      <c r="E3590" s="2" t="s">
        <v>46</v>
      </c>
      <c r="F3590" s="2" t="s">
        <v>15</v>
      </c>
      <c r="G3590" s="3">
        <v>25000</v>
      </c>
      <c r="H3590" s="6">
        <f>VLOOKUP(F3590,Exchange_rates!$A$1:$B$13,2,FALSE)</f>
        <v>1</v>
      </c>
      <c r="I3590" s="6">
        <f t="shared" si="112"/>
        <v>25000</v>
      </c>
      <c r="J3590" s="3">
        <f t="shared" si="113"/>
        <v>28739</v>
      </c>
      <c r="K3590" s="2" t="s">
        <v>4964</v>
      </c>
      <c r="L3590" t="s">
        <v>28180</v>
      </c>
      <c r="M3590" s="2">
        <v>1214</v>
      </c>
      <c r="N3590" s="2" t="s">
        <v>21590</v>
      </c>
      <c r="O3590" s="2" t="s">
        <v>21591</v>
      </c>
      <c r="P3590" s="2" t="s">
        <v>21592</v>
      </c>
      <c r="Q3590" s="2" t="s">
        <v>21593</v>
      </c>
      <c r="R3590">
        <v>11</v>
      </c>
      <c r="S3590" s="9">
        <f>SUM(pledge_tiers!B3590:F3590)/pledge_tiers!CZ3590</f>
        <v>0.93677204658901825</v>
      </c>
      <c r="T3590" s="8">
        <f>SUM(pledge_tiers!G3590:K3590)/pledge_tiers!CZ3590</f>
        <v>6.2396006655574043E-2</v>
      </c>
      <c r="U3590" s="8">
        <f>SUM(pledge_tiers!L3590:CX3590)/pledge_tiers!CZ3590</f>
        <v>8.3194675540765393E-4</v>
      </c>
      <c r="V3590">
        <f>VLOOKUP(A3590,cluster_membership!$A$1:$B$4001,2,FALSE)</f>
        <v>5</v>
      </c>
    </row>
    <row r="3591" spans="1:22" x14ac:dyDescent="0.2">
      <c r="A3591" s="2">
        <v>3589</v>
      </c>
      <c r="B3591" s="3">
        <v>9500</v>
      </c>
      <c r="C3591" s="2" t="s">
        <v>21594</v>
      </c>
      <c r="D3591" s="2" t="s">
        <v>21595</v>
      </c>
      <c r="E3591" s="2" t="s">
        <v>14</v>
      </c>
      <c r="F3591" s="2" t="s">
        <v>15</v>
      </c>
      <c r="G3591" s="3">
        <v>100</v>
      </c>
      <c r="H3591" s="6">
        <f>VLOOKUP(F3591,Exchange_rates!$A$1:$B$13,2,FALSE)</f>
        <v>1</v>
      </c>
      <c r="I3591" s="6">
        <f t="shared" si="112"/>
        <v>100</v>
      </c>
      <c r="J3591" s="3">
        <f t="shared" si="113"/>
        <v>9500</v>
      </c>
      <c r="K3591" s="2" t="s">
        <v>527</v>
      </c>
      <c r="L3591" t="s">
        <v>28180</v>
      </c>
      <c r="M3591" s="2">
        <v>1214</v>
      </c>
      <c r="N3591" s="2" t="s">
        <v>21596</v>
      </c>
      <c r="O3591" s="2" t="s">
        <v>19099</v>
      </c>
      <c r="P3591" s="2" t="s">
        <v>21597</v>
      </c>
      <c r="Q3591" s="2" t="s">
        <v>21598</v>
      </c>
      <c r="R3591">
        <v>1</v>
      </c>
      <c r="S3591" s="9">
        <f>SUM(pledge_tiers!B3591:F3591)/pledge_tiers!CZ3591</f>
        <v>1</v>
      </c>
      <c r="T3591" s="8">
        <f>SUM(pledge_tiers!G3591:K3591)/pledge_tiers!CZ3591</f>
        <v>0</v>
      </c>
      <c r="U3591" s="8">
        <f>SUM(pledge_tiers!L3591:CX3591)/pledge_tiers!CZ3591</f>
        <v>0</v>
      </c>
      <c r="V3591">
        <f>VLOOKUP(A3591,cluster_membership!$A$1:$B$4001,2,FALSE)</f>
        <v>5</v>
      </c>
    </row>
    <row r="3592" spans="1:22" x14ac:dyDescent="0.2">
      <c r="A3592" s="2">
        <v>3590</v>
      </c>
      <c r="B3592" s="3">
        <v>360788</v>
      </c>
      <c r="C3592" s="2" t="s">
        <v>21599</v>
      </c>
      <c r="D3592" s="2" t="s">
        <v>21600</v>
      </c>
      <c r="E3592" s="2" t="s">
        <v>1255</v>
      </c>
      <c r="F3592" s="2" t="s">
        <v>15</v>
      </c>
      <c r="G3592" s="3">
        <v>310000</v>
      </c>
      <c r="H3592" s="6">
        <f>VLOOKUP(F3592,Exchange_rates!$A$1:$B$13,2,FALSE)</f>
        <v>1</v>
      </c>
      <c r="I3592" s="6">
        <f t="shared" si="112"/>
        <v>310000</v>
      </c>
      <c r="J3592" s="3">
        <f t="shared" si="113"/>
        <v>360788</v>
      </c>
      <c r="K3592" s="2" t="s">
        <v>6532</v>
      </c>
      <c r="L3592" t="s">
        <v>28180</v>
      </c>
      <c r="M3592" s="2">
        <v>1213</v>
      </c>
      <c r="N3592" s="2" t="s">
        <v>21601</v>
      </c>
      <c r="O3592" s="2" t="s">
        <v>21602</v>
      </c>
      <c r="P3592" s="2" t="s">
        <v>21603</v>
      </c>
      <c r="Q3592" s="2" t="s">
        <v>21604</v>
      </c>
      <c r="R3592">
        <v>37</v>
      </c>
      <c r="S3592" s="9">
        <f>SUM(pledge_tiers!B3592:F3592)/pledge_tiers!CZ3592</f>
        <v>0.10249999999999999</v>
      </c>
      <c r="T3592" s="8">
        <f>SUM(pledge_tiers!G3592:K3592)/pledge_tiers!CZ3592</f>
        <v>0.28583333333333333</v>
      </c>
      <c r="U3592" s="8">
        <f>SUM(pledge_tiers!L3592:CX3592)/pledge_tiers!CZ3592</f>
        <v>0.61166666666666669</v>
      </c>
      <c r="V3592">
        <f>VLOOKUP(A3592,cluster_membership!$A$1:$B$4001,2,FALSE)</f>
        <v>5</v>
      </c>
    </row>
    <row r="3593" spans="1:22" x14ac:dyDescent="0.2">
      <c r="A3593" s="2">
        <v>3591</v>
      </c>
      <c r="B3593" s="3">
        <v>33523</v>
      </c>
      <c r="C3593" s="2" t="s">
        <v>21605</v>
      </c>
      <c r="D3593" s="2" t="s">
        <v>17812</v>
      </c>
      <c r="E3593" s="2" t="s">
        <v>14</v>
      </c>
      <c r="F3593" s="2" t="s">
        <v>15</v>
      </c>
      <c r="G3593" s="3">
        <v>10000</v>
      </c>
      <c r="H3593" s="6">
        <f>VLOOKUP(F3593,Exchange_rates!$A$1:$B$13,2,FALSE)</f>
        <v>1</v>
      </c>
      <c r="I3593" s="6">
        <f t="shared" si="112"/>
        <v>10000</v>
      </c>
      <c r="J3593" s="3">
        <f t="shared" si="113"/>
        <v>33523</v>
      </c>
      <c r="K3593" s="2" t="s">
        <v>122</v>
      </c>
      <c r="L3593" t="s">
        <v>28180</v>
      </c>
      <c r="M3593" s="2">
        <v>1213</v>
      </c>
      <c r="N3593" s="2" t="s">
        <v>21606</v>
      </c>
      <c r="O3593" s="2" t="s">
        <v>21607</v>
      </c>
      <c r="P3593" s="2" t="s">
        <v>21608</v>
      </c>
      <c r="Q3593" s="2" t="s">
        <v>21609</v>
      </c>
      <c r="R3593">
        <v>4</v>
      </c>
      <c r="S3593" s="9">
        <f>SUM(pledge_tiers!B3593:F3593)/pledge_tiers!CZ3593</f>
        <v>1</v>
      </c>
      <c r="T3593" s="8">
        <f>SUM(pledge_tiers!G3593:K3593)/pledge_tiers!CZ3593</f>
        <v>0</v>
      </c>
      <c r="U3593" s="8">
        <f>SUM(pledge_tiers!L3593:CX3593)/pledge_tiers!CZ3593</f>
        <v>0</v>
      </c>
      <c r="V3593">
        <f>VLOOKUP(A3593,cluster_membership!$A$1:$B$4001,2,FALSE)</f>
        <v>5</v>
      </c>
    </row>
    <row r="3594" spans="1:22" x14ac:dyDescent="0.2">
      <c r="A3594" s="2">
        <v>3592</v>
      </c>
      <c r="B3594" s="3">
        <v>36676</v>
      </c>
      <c r="C3594" s="2" t="s">
        <v>21610</v>
      </c>
      <c r="D3594" s="2" t="s">
        <v>21611</v>
      </c>
      <c r="E3594" s="2" t="s">
        <v>2175</v>
      </c>
      <c r="F3594" s="2" t="s">
        <v>15</v>
      </c>
      <c r="G3594" s="3">
        <v>10000</v>
      </c>
      <c r="H3594" s="6">
        <f>VLOOKUP(F3594,Exchange_rates!$A$1:$B$13,2,FALSE)</f>
        <v>1</v>
      </c>
      <c r="I3594" s="6">
        <f t="shared" si="112"/>
        <v>10000</v>
      </c>
      <c r="J3594" s="3">
        <f t="shared" si="113"/>
        <v>36676</v>
      </c>
      <c r="K3594" s="2" t="s">
        <v>21612</v>
      </c>
      <c r="L3594" t="s">
        <v>28180</v>
      </c>
      <c r="M3594" s="2">
        <v>1213</v>
      </c>
      <c r="N3594" s="2" t="s">
        <v>21613</v>
      </c>
      <c r="O3594" s="2" t="s">
        <v>21614</v>
      </c>
      <c r="P3594" s="2" t="s">
        <v>21615</v>
      </c>
      <c r="Q3594" s="2" t="s">
        <v>21616</v>
      </c>
      <c r="R3594">
        <v>17</v>
      </c>
      <c r="S3594" s="9">
        <f>SUM(pledge_tiers!B3594:F3594)/pledge_tiers!CZ3594</f>
        <v>0.57939189189189189</v>
      </c>
      <c r="T3594" s="8">
        <f>SUM(pledge_tiers!G3594:K3594)/pledge_tiers!CZ3594</f>
        <v>0.35304054054054052</v>
      </c>
      <c r="U3594" s="8">
        <f>SUM(pledge_tiers!L3594:CX3594)/pledge_tiers!CZ3594</f>
        <v>6.7567567567567571E-2</v>
      </c>
      <c r="V3594">
        <f>VLOOKUP(A3594,cluster_membership!$A$1:$B$4001,2,FALSE)</f>
        <v>5</v>
      </c>
    </row>
    <row r="3595" spans="1:22" x14ac:dyDescent="0.2">
      <c r="A3595" s="2">
        <v>3593</v>
      </c>
      <c r="B3595" s="3">
        <v>35544</v>
      </c>
      <c r="C3595" s="2" t="s">
        <v>21617</v>
      </c>
      <c r="D3595" s="2" t="s">
        <v>21618</v>
      </c>
      <c r="E3595" s="2" t="s">
        <v>46</v>
      </c>
      <c r="F3595" s="2" t="s">
        <v>15</v>
      </c>
      <c r="G3595" s="3">
        <v>25000</v>
      </c>
      <c r="H3595" s="6">
        <f>VLOOKUP(F3595,Exchange_rates!$A$1:$B$13,2,FALSE)</f>
        <v>1</v>
      </c>
      <c r="I3595" s="6">
        <f t="shared" si="112"/>
        <v>25000</v>
      </c>
      <c r="J3595" s="3">
        <f t="shared" si="113"/>
        <v>35544</v>
      </c>
      <c r="K3595" s="2" t="s">
        <v>1256</v>
      </c>
      <c r="L3595" t="s">
        <v>28189</v>
      </c>
      <c r="M3595" s="2">
        <v>1212</v>
      </c>
      <c r="N3595" s="2" t="s">
        <v>21619</v>
      </c>
      <c r="O3595" s="2" t="s">
        <v>21620</v>
      </c>
      <c r="P3595" s="2" t="s">
        <v>21621</v>
      </c>
      <c r="Q3595" s="2" t="s">
        <v>21622</v>
      </c>
      <c r="R3595">
        <v>16</v>
      </c>
      <c r="S3595" s="9">
        <f>SUM(pledge_tiers!B3595:F3595)/pledge_tiers!CZ3595</f>
        <v>0.77001703577512781</v>
      </c>
      <c r="T3595" s="8">
        <f>SUM(pledge_tiers!G3595:K3595)/pledge_tiers!CZ3595</f>
        <v>0.22657580919931858</v>
      </c>
      <c r="U3595" s="8">
        <f>SUM(pledge_tiers!L3595:CX3595)/pledge_tiers!CZ3595</f>
        <v>3.4071550255536627E-3</v>
      </c>
      <c r="V3595">
        <f>VLOOKUP(A3595,cluster_membership!$A$1:$B$4001,2,FALSE)</f>
        <v>5</v>
      </c>
    </row>
    <row r="3596" spans="1:22" x14ac:dyDescent="0.2">
      <c r="A3596" s="2">
        <v>3594</v>
      </c>
      <c r="B3596" s="3">
        <v>52103</v>
      </c>
      <c r="C3596" s="2" t="s">
        <v>21623</v>
      </c>
      <c r="D3596" s="2" t="s">
        <v>9542</v>
      </c>
      <c r="E3596" s="2" t="s">
        <v>23</v>
      </c>
      <c r="F3596" s="2" t="s">
        <v>15</v>
      </c>
      <c r="G3596" s="3">
        <v>13000</v>
      </c>
      <c r="H3596" s="6">
        <f>VLOOKUP(F3596,Exchange_rates!$A$1:$B$13,2,FALSE)</f>
        <v>1</v>
      </c>
      <c r="I3596" s="6">
        <f t="shared" si="112"/>
        <v>13000</v>
      </c>
      <c r="J3596" s="3">
        <f t="shared" si="113"/>
        <v>52103</v>
      </c>
      <c r="K3596" s="2" t="s">
        <v>1548</v>
      </c>
      <c r="L3596" t="s">
        <v>28180</v>
      </c>
      <c r="M3596" s="2">
        <v>1212</v>
      </c>
      <c r="N3596" s="2" t="s">
        <v>21624</v>
      </c>
      <c r="O3596" s="2" t="s">
        <v>21625</v>
      </c>
      <c r="P3596" s="2" t="s">
        <v>21626</v>
      </c>
      <c r="Q3596" s="2" t="s">
        <v>21627</v>
      </c>
      <c r="R3596">
        <v>1</v>
      </c>
      <c r="S3596" s="9">
        <f>SUM(pledge_tiers!B3596:F3596)/pledge_tiers!CZ3596</f>
        <v>1</v>
      </c>
      <c r="T3596" s="8">
        <f>SUM(pledge_tiers!G3596:K3596)/pledge_tiers!CZ3596</f>
        <v>0</v>
      </c>
      <c r="U3596" s="8">
        <f>SUM(pledge_tiers!L3596:CX3596)/pledge_tiers!CZ3596</f>
        <v>0</v>
      </c>
      <c r="V3596">
        <f>VLOOKUP(A3596,cluster_membership!$A$1:$B$4001,2,FALSE)</f>
        <v>5</v>
      </c>
    </row>
    <row r="3597" spans="1:22" x14ac:dyDescent="0.2">
      <c r="A3597" s="2">
        <v>3595</v>
      </c>
      <c r="B3597" s="3">
        <v>26059</v>
      </c>
      <c r="C3597" s="2" t="s">
        <v>21628</v>
      </c>
      <c r="D3597" s="2" t="s">
        <v>21629</v>
      </c>
      <c r="E3597" s="2" t="s">
        <v>2062</v>
      </c>
      <c r="F3597" s="2" t="s">
        <v>15</v>
      </c>
      <c r="G3597" s="3">
        <v>2500</v>
      </c>
      <c r="H3597" s="6">
        <f>VLOOKUP(F3597,Exchange_rates!$A$1:$B$13,2,FALSE)</f>
        <v>1</v>
      </c>
      <c r="I3597" s="6">
        <f t="shared" si="112"/>
        <v>2500</v>
      </c>
      <c r="J3597" s="3">
        <f t="shared" si="113"/>
        <v>26059</v>
      </c>
      <c r="K3597" s="2" t="s">
        <v>47</v>
      </c>
      <c r="L3597" t="s">
        <v>28180</v>
      </c>
      <c r="M3597" s="2">
        <v>1212</v>
      </c>
      <c r="N3597" s="2" t="s">
        <v>21630</v>
      </c>
      <c r="O3597" s="2" t="s">
        <v>21631</v>
      </c>
      <c r="P3597" s="2" t="s">
        <v>21632</v>
      </c>
      <c r="Q3597" s="2" t="s">
        <v>21633</v>
      </c>
      <c r="R3597">
        <v>9</v>
      </c>
      <c r="S3597" s="9">
        <f>SUM(pledge_tiers!B3597:F3597)/pledge_tiers!CZ3597</f>
        <v>0.95774647887323938</v>
      </c>
      <c r="T3597" s="8">
        <f>SUM(pledge_tiers!G3597:K3597)/pledge_tiers!CZ3597</f>
        <v>4.2253521126760563E-2</v>
      </c>
      <c r="U3597" s="8">
        <f>SUM(pledge_tiers!L3597:CX3597)/pledge_tiers!CZ3597</f>
        <v>0</v>
      </c>
      <c r="V3597">
        <f>VLOOKUP(A3597,cluster_membership!$A$1:$B$4001,2,FALSE)</f>
        <v>5</v>
      </c>
    </row>
    <row r="3598" spans="1:22" x14ac:dyDescent="0.2">
      <c r="A3598" s="2">
        <v>3596</v>
      </c>
      <c r="B3598" s="3">
        <v>62938</v>
      </c>
      <c r="C3598" s="2" t="s">
        <v>21634</v>
      </c>
      <c r="D3598" s="2" t="s">
        <v>21635</v>
      </c>
      <c r="E3598" s="2" t="s">
        <v>23</v>
      </c>
      <c r="F3598" s="2" t="s">
        <v>15</v>
      </c>
      <c r="G3598" s="3">
        <v>15000</v>
      </c>
      <c r="H3598" s="6">
        <f>VLOOKUP(F3598,Exchange_rates!$A$1:$B$13,2,FALSE)</f>
        <v>1</v>
      </c>
      <c r="I3598" s="6">
        <f t="shared" si="112"/>
        <v>15000</v>
      </c>
      <c r="J3598" s="3">
        <f t="shared" si="113"/>
        <v>62938</v>
      </c>
      <c r="K3598" s="2" t="s">
        <v>9982</v>
      </c>
      <c r="L3598" t="s">
        <v>28180</v>
      </c>
      <c r="M3598" s="2">
        <v>1212</v>
      </c>
      <c r="N3598" s="2" t="s">
        <v>21636</v>
      </c>
      <c r="O3598" s="2" t="s">
        <v>21637</v>
      </c>
      <c r="P3598" s="2" t="s">
        <v>21638</v>
      </c>
      <c r="Q3598" s="2" t="s">
        <v>21639</v>
      </c>
      <c r="R3598">
        <v>6</v>
      </c>
      <c r="S3598" s="9">
        <f>SUM(pledge_tiers!B3598:F3598)/pledge_tiers!CZ3598</f>
        <v>0.995787700084246</v>
      </c>
      <c r="T3598" s="8">
        <f>SUM(pledge_tiers!G3598:K3598)/pledge_tiers!CZ3598</f>
        <v>4.2122999157540014E-3</v>
      </c>
      <c r="U3598" s="8">
        <f>SUM(pledge_tiers!L3598:CX3598)/pledge_tiers!CZ3598</f>
        <v>0</v>
      </c>
      <c r="V3598">
        <f>VLOOKUP(A3598,cluster_membership!$A$1:$B$4001,2,FALSE)</f>
        <v>5</v>
      </c>
    </row>
    <row r="3599" spans="1:22" x14ac:dyDescent="0.2">
      <c r="A3599" s="2">
        <v>3597</v>
      </c>
      <c r="B3599" s="3">
        <v>221298</v>
      </c>
      <c r="C3599" s="2" t="s">
        <v>21640</v>
      </c>
      <c r="D3599" s="2" t="s">
        <v>21641</v>
      </c>
      <c r="E3599" s="2" t="s">
        <v>23</v>
      </c>
      <c r="F3599" s="2" t="s">
        <v>15</v>
      </c>
      <c r="G3599" s="3">
        <v>200000</v>
      </c>
      <c r="H3599" s="6">
        <f>VLOOKUP(F3599,Exchange_rates!$A$1:$B$13,2,FALSE)</f>
        <v>1</v>
      </c>
      <c r="I3599" s="6">
        <f t="shared" si="112"/>
        <v>200000</v>
      </c>
      <c r="J3599" s="3">
        <f t="shared" si="113"/>
        <v>221298</v>
      </c>
      <c r="K3599" s="2" t="s">
        <v>68</v>
      </c>
      <c r="L3599" t="s">
        <v>28180</v>
      </c>
      <c r="M3599" s="2">
        <v>1212</v>
      </c>
      <c r="N3599" s="2" t="s">
        <v>21642</v>
      </c>
      <c r="O3599" s="2" t="s">
        <v>21643</v>
      </c>
      <c r="P3599" s="2" t="s">
        <v>21644</v>
      </c>
      <c r="Q3599" s="2" t="s">
        <v>21645</v>
      </c>
      <c r="R3599">
        <v>13</v>
      </c>
      <c r="S3599" s="9">
        <f>SUM(pledge_tiers!B3599:F3599)/pledge_tiers!CZ3599</f>
        <v>0.40100250626566414</v>
      </c>
      <c r="T3599" s="8">
        <f>SUM(pledge_tiers!G3599:K3599)/pledge_tiers!CZ3599</f>
        <v>0.57309941520467833</v>
      </c>
      <c r="U3599" s="8">
        <f>SUM(pledge_tiers!L3599:CX3599)/pledge_tiers!CZ3599</f>
        <v>2.5898078529657476E-2</v>
      </c>
      <c r="V3599">
        <f>VLOOKUP(A3599,cluster_membership!$A$1:$B$4001,2,FALSE)</f>
        <v>5</v>
      </c>
    </row>
    <row r="3600" spans="1:22" x14ac:dyDescent="0.2">
      <c r="A3600" s="2">
        <v>3598</v>
      </c>
      <c r="B3600" s="3">
        <v>63478</v>
      </c>
      <c r="C3600" s="2" t="s">
        <v>21646</v>
      </c>
      <c r="D3600" s="2" t="s">
        <v>16892</v>
      </c>
      <c r="E3600" s="2" t="s">
        <v>189</v>
      </c>
      <c r="F3600" s="2" t="s">
        <v>15</v>
      </c>
      <c r="G3600" s="3">
        <v>18000</v>
      </c>
      <c r="H3600" s="6">
        <f>VLOOKUP(F3600,Exchange_rates!$A$1:$B$13,2,FALSE)</f>
        <v>1</v>
      </c>
      <c r="I3600" s="6">
        <f t="shared" si="112"/>
        <v>18000</v>
      </c>
      <c r="J3600" s="3">
        <f t="shared" si="113"/>
        <v>63478</v>
      </c>
      <c r="K3600" s="2" t="s">
        <v>1475</v>
      </c>
      <c r="L3600" t="s">
        <v>28180</v>
      </c>
      <c r="M3600" s="2">
        <v>1211</v>
      </c>
      <c r="N3600" s="2" t="s">
        <v>21647</v>
      </c>
      <c r="O3600" s="2" t="s">
        <v>21648</v>
      </c>
      <c r="P3600" s="2" t="s">
        <v>21649</v>
      </c>
      <c r="Q3600" s="2" t="s">
        <v>21650</v>
      </c>
      <c r="R3600">
        <v>9</v>
      </c>
      <c r="S3600" s="9">
        <f>SUM(pledge_tiers!B3600:F3600)/pledge_tiers!CZ3600</f>
        <v>0.77777777777777779</v>
      </c>
      <c r="T3600" s="8">
        <f>SUM(pledge_tiers!G3600:K3600)/pledge_tiers!CZ3600</f>
        <v>0.22222222222222221</v>
      </c>
      <c r="U3600" s="8">
        <f>SUM(pledge_tiers!L3600:CX3600)/pledge_tiers!CZ3600</f>
        <v>0</v>
      </c>
      <c r="V3600">
        <f>VLOOKUP(A3600,cluster_membership!$A$1:$B$4001,2,FALSE)</f>
        <v>5</v>
      </c>
    </row>
    <row r="3601" spans="1:22" x14ac:dyDescent="0.2">
      <c r="A3601" s="2">
        <v>3599</v>
      </c>
      <c r="B3601" s="3">
        <v>12443</v>
      </c>
      <c r="C3601" s="2" t="s">
        <v>21651</v>
      </c>
      <c r="D3601" s="2" t="s">
        <v>2610</v>
      </c>
      <c r="E3601" s="2" t="s">
        <v>1064</v>
      </c>
      <c r="F3601" s="2" t="s">
        <v>15</v>
      </c>
      <c r="G3601" s="3">
        <v>10000</v>
      </c>
      <c r="H3601" s="6">
        <f>VLOOKUP(F3601,Exchange_rates!$A$1:$B$13,2,FALSE)</f>
        <v>1</v>
      </c>
      <c r="I3601" s="6">
        <f t="shared" si="112"/>
        <v>10000</v>
      </c>
      <c r="J3601" s="3">
        <f t="shared" si="113"/>
        <v>12443</v>
      </c>
      <c r="K3601" s="2" t="s">
        <v>257</v>
      </c>
      <c r="L3601" t="s">
        <v>28180</v>
      </c>
      <c r="M3601" s="2">
        <v>1211</v>
      </c>
      <c r="N3601" s="2" t="s">
        <v>21652</v>
      </c>
      <c r="O3601" s="2" t="s">
        <v>21653</v>
      </c>
      <c r="P3601" s="2" t="s">
        <v>21654</v>
      </c>
      <c r="Q3601" s="2" t="s">
        <v>21655</v>
      </c>
      <c r="R3601">
        <v>5</v>
      </c>
      <c r="S3601" s="9">
        <f>SUM(pledge_tiers!B3601:F3601)/pledge_tiers!CZ3601</f>
        <v>1</v>
      </c>
      <c r="T3601" s="8">
        <f>SUM(pledge_tiers!G3601:K3601)/pledge_tiers!CZ3601</f>
        <v>0</v>
      </c>
      <c r="U3601" s="8">
        <f>SUM(pledge_tiers!L3601:CX3601)/pledge_tiers!CZ3601</f>
        <v>0</v>
      </c>
      <c r="V3601">
        <f>VLOOKUP(A3601,cluster_membership!$A$1:$B$4001,2,FALSE)</f>
        <v>5</v>
      </c>
    </row>
    <row r="3602" spans="1:22" x14ac:dyDescent="0.2">
      <c r="A3602" s="2">
        <v>3600</v>
      </c>
      <c r="B3602" s="3">
        <v>12443</v>
      </c>
      <c r="C3602" s="2" t="s">
        <v>21651</v>
      </c>
      <c r="D3602" s="2" t="s">
        <v>2610</v>
      </c>
      <c r="E3602" s="2" t="s">
        <v>1064</v>
      </c>
      <c r="F3602" s="2" t="s">
        <v>15</v>
      </c>
      <c r="G3602" s="3">
        <v>10000</v>
      </c>
      <c r="H3602" s="6">
        <f>VLOOKUP(F3602,Exchange_rates!$A$1:$B$13,2,FALSE)</f>
        <v>1</v>
      </c>
      <c r="I3602" s="6">
        <f t="shared" si="112"/>
        <v>10000</v>
      </c>
      <c r="J3602" s="3">
        <f t="shared" si="113"/>
        <v>12443</v>
      </c>
      <c r="K3602" s="2" t="s">
        <v>257</v>
      </c>
      <c r="L3602" t="s">
        <v>28180</v>
      </c>
      <c r="M3602" s="2">
        <v>1211</v>
      </c>
      <c r="N3602" s="2" t="s">
        <v>21652</v>
      </c>
      <c r="O3602" s="2" t="s">
        <v>21653</v>
      </c>
      <c r="P3602" s="2" t="s">
        <v>21654</v>
      </c>
      <c r="Q3602" s="2" t="s">
        <v>21655</v>
      </c>
      <c r="R3602">
        <v>5</v>
      </c>
      <c r="S3602" s="9">
        <f>SUM(pledge_tiers!B3602:F3602)/pledge_tiers!CZ3602</f>
        <v>1</v>
      </c>
      <c r="T3602" s="8">
        <f>SUM(pledge_tiers!G3602:K3602)/pledge_tiers!CZ3602</f>
        <v>0</v>
      </c>
      <c r="U3602" s="8">
        <f>SUM(pledge_tiers!L3602:CX3602)/pledge_tiers!CZ3602</f>
        <v>0</v>
      </c>
      <c r="V3602">
        <f>VLOOKUP(A3602,cluster_membership!$A$1:$B$4001,2,FALSE)</f>
        <v>5</v>
      </c>
    </row>
    <row r="3603" spans="1:22" x14ac:dyDescent="0.2">
      <c r="A3603" s="2">
        <v>3601</v>
      </c>
      <c r="B3603" s="3">
        <v>105734</v>
      </c>
      <c r="C3603" s="2" t="s">
        <v>21656</v>
      </c>
      <c r="D3603" s="2" t="s">
        <v>21657</v>
      </c>
      <c r="E3603" s="2" t="s">
        <v>5187</v>
      </c>
      <c r="F3603" s="2" t="s">
        <v>15</v>
      </c>
      <c r="G3603" s="3">
        <v>27000</v>
      </c>
      <c r="H3603" s="6">
        <f>VLOOKUP(F3603,Exchange_rates!$A$1:$B$13,2,FALSE)</f>
        <v>1</v>
      </c>
      <c r="I3603" s="6">
        <f t="shared" si="112"/>
        <v>27000</v>
      </c>
      <c r="J3603" s="3">
        <f t="shared" si="113"/>
        <v>105734</v>
      </c>
      <c r="K3603" s="2" t="s">
        <v>21658</v>
      </c>
      <c r="L3603" t="s">
        <v>28180</v>
      </c>
      <c r="M3603" s="2">
        <v>1211</v>
      </c>
      <c r="N3603" s="2" t="s">
        <v>21659</v>
      </c>
      <c r="O3603" s="2" t="s">
        <v>21660</v>
      </c>
      <c r="P3603" s="2" t="s">
        <v>21661</v>
      </c>
      <c r="Q3603" s="2" t="s">
        <v>21662</v>
      </c>
      <c r="R3603">
        <v>19</v>
      </c>
      <c r="S3603" s="9">
        <f>SUM(pledge_tiers!B3603:F3603)/pledge_tiers!CZ3603</f>
        <v>0.50124069478908184</v>
      </c>
      <c r="T3603" s="8">
        <f>SUM(pledge_tiers!G3603:K3603)/pledge_tiers!CZ3603</f>
        <v>0.26881720430107525</v>
      </c>
      <c r="U3603" s="8">
        <f>SUM(pledge_tiers!L3603:CX3603)/pledge_tiers!CZ3603</f>
        <v>0.22994210090984285</v>
      </c>
      <c r="V3603">
        <f>VLOOKUP(A3603,cluster_membership!$A$1:$B$4001,2,FALSE)</f>
        <v>5</v>
      </c>
    </row>
    <row r="3604" spans="1:22" x14ac:dyDescent="0.2">
      <c r="A3604" s="2">
        <v>3602</v>
      </c>
      <c r="B3604" s="3">
        <v>64545</v>
      </c>
      <c r="C3604" s="2" t="s">
        <v>21663</v>
      </c>
      <c r="D3604" s="2" t="s">
        <v>21664</v>
      </c>
      <c r="E3604" s="2" t="s">
        <v>14</v>
      </c>
      <c r="F3604" s="2" t="s">
        <v>15</v>
      </c>
      <c r="G3604" s="3">
        <v>25000</v>
      </c>
      <c r="H3604" s="6">
        <f>VLOOKUP(F3604,Exchange_rates!$A$1:$B$13,2,FALSE)</f>
        <v>1</v>
      </c>
      <c r="I3604" s="6">
        <f t="shared" si="112"/>
        <v>25000</v>
      </c>
      <c r="J3604" s="3">
        <f t="shared" si="113"/>
        <v>64545</v>
      </c>
      <c r="K3604" s="2" t="s">
        <v>21665</v>
      </c>
      <c r="L3604" t="s">
        <v>28180</v>
      </c>
      <c r="M3604" s="2">
        <v>1211</v>
      </c>
      <c r="N3604" s="2" t="s">
        <v>21666</v>
      </c>
      <c r="O3604" s="2" t="s">
        <v>21667</v>
      </c>
      <c r="P3604" s="2" t="s">
        <v>21668</v>
      </c>
      <c r="Q3604" s="2" t="s">
        <v>21669</v>
      </c>
      <c r="R3604">
        <v>13</v>
      </c>
      <c r="S3604" s="9">
        <f>SUM(pledge_tiers!B3604:F3604)/pledge_tiers!CZ3604</f>
        <v>0.9605042016806723</v>
      </c>
      <c r="T3604" s="8">
        <f>SUM(pledge_tiers!G3604:K3604)/pledge_tiers!CZ3604</f>
        <v>3.7815126050420166E-2</v>
      </c>
      <c r="U3604" s="8">
        <f>SUM(pledge_tiers!L3604:CX3604)/pledge_tiers!CZ3604</f>
        <v>1.6806722689075631E-3</v>
      </c>
      <c r="V3604">
        <f>VLOOKUP(A3604,cluster_membership!$A$1:$B$4001,2,FALSE)</f>
        <v>5</v>
      </c>
    </row>
    <row r="3605" spans="1:22" x14ac:dyDescent="0.2">
      <c r="A3605" s="2">
        <v>3603</v>
      </c>
      <c r="B3605" s="3">
        <v>45650</v>
      </c>
      <c r="C3605" s="2" t="s">
        <v>21670</v>
      </c>
      <c r="D3605" s="2" t="s">
        <v>21671</v>
      </c>
      <c r="E3605" s="2" t="s">
        <v>46</v>
      </c>
      <c r="F3605" s="2" t="s">
        <v>15</v>
      </c>
      <c r="G3605" s="3">
        <v>20000</v>
      </c>
      <c r="H3605" s="6">
        <f>VLOOKUP(F3605,Exchange_rates!$A$1:$B$13,2,FALSE)</f>
        <v>1</v>
      </c>
      <c r="I3605" s="6">
        <f t="shared" si="112"/>
        <v>20000</v>
      </c>
      <c r="J3605" s="3">
        <f t="shared" si="113"/>
        <v>45650</v>
      </c>
      <c r="K3605" s="2" t="s">
        <v>278</v>
      </c>
      <c r="L3605" t="s">
        <v>28180</v>
      </c>
      <c r="M3605" s="2">
        <v>1210</v>
      </c>
      <c r="N3605" s="2" t="s">
        <v>21672</v>
      </c>
      <c r="O3605" s="2" t="s">
        <v>21673</v>
      </c>
      <c r="P3605" s="2" t="s">
        <v>21674</v>
      </c>
      <c r="Q3605" s="2" t="s">
        <v>21675</v>
      </c>
      <c r="R3605">
        <v>12</v>
      </c>
      <c r="S3605" s="9">
        <f>SUM(pledge_tiers!B3605:F3605)/pledge_tiers!CZ3605</f>
        <v>0.83675213675213678</v>
      </c>
      <c r="T3605" s="8">
        <f>SUM(pledge_tiers!G3605:K3605)/pledge_tiers!CZ3605</f>
        <v>0.1623931623931624</v>
      </c>
      <c r="U3605" s="8">
        <f>SUM(pledge_tiers!L3605:CX3605)/pledge_tiers!CZ3605</f>
        <v>8.547008547008547E-4</v>
      </c>
      <c r="V3605">
        <f>VLOOKUP(A3605,cluster_membership!$A$1:$B$4001,2,FALSE)</f>
        <v>5</v>
      </c>
    </row>
    <row r="3606" spans="1:22" x14ac:dyDescent="0.2">
      <c r="A3606" s="2">
        <v>3604</v>
      </c>
      <c r="B3606" s="3">
        <v>115482</v>
      </c>
      <c r="C3606" s="2" t="s">
        <v>21676</v>
      </c>
      <c r="D3606" s="2" t="s">
        <v>21677</v>
      </c>
      <c r="E3606" s="2" t="s">
        <v>1712</v>
      </c>
      <c r="F3606" s="2" t="s">
        <v>15</v>
      </c>
      <c r="G3606" s="3">
        <v>40000</v>
      </c>
      <c r="H3606" s="6">
        <f>VLOOKUP(F3606,Exchange_rates!$A$1:$B$13,2,FALSE)</f>
        <v>1</v>
      </c>
      <c r="I3606" s="6">
        <f t="shared" si="112"/>
        <v>40000</v>
      </c>
      <c r="J3606" s="3">
        <f t="shared" si="113"/>
        <v>115482</v>
      </c>
      <c r="K3606" s="2" t="s">
        <v>16505</v>
      </c>
      <c r="L3606" t="s">
        <v>28180</v>
      </c>
      <c r="M3606" s="2">
        <v>1209</v>
      </c>
      <c r="N3606" s="2" t="s">
        <v>21678</v>
      </c>
      <c r="O3606" s="2" t="s">
        <v>21679</v>
      </c>
      <c r="P3606" s="2" t="s">
        <v>21680</v>
      </c>
      <c r="Q3606" s="2" t="s">
        <v>21681</v>
      </c>
      <c r="R3606">
        <v>41</v>
      </c>
      <c r="S3606" s="9">
        <f>SUM(pledge_tiers!B3606:F3606)/pledge_tiers!CZ3606</f>
        <v>0.35210084033613448</v>
      </c>
      <c r="T3606" s="8">
        <f>SUM(pledge_tiers!G3606:K3606)/pledge_tiers!CZ3606</f>
        <v>0.29327731092436976</v>
      </c>
      <c r="U3606" s="8">
        <f>SUM(pledge_tiers!L3606:CX3606)/pledge_tiers!CZ3606</f>
        <v>0.35462184873949582</v>
      </c>
      <c r="V3606">
        <f>VLOOKUP(A3606,cluster_membership!$A$1:$B$4001,2,FALSE)</f>
        <v>5</v>
      </c>
    </row>
    <row r="3607" spans="1:22" x14ac:dyDescent="0.2">
      <c r="A3607" s="2">
        <v>3605</v>
      </c>
      <c r="B3607" s="3">
        <v>32593</v>
      </c>
      <c r="C3607" s="2" t="s">
        <v>21682</v>
      </c>
      <c r="D3607" s="2" t="s">
        <v>21683</v>
      </c>
      <c r="E3607" s="2" t="s">
        <v>23</v>
      </c>
      <c r="F3607" s="2" t="s">
        <v>15</v>
      </c>
      <c r="G3607" s="3">
        <v>24000</v>
      </c>
      <c r="H3607" s="6">
        <f>VLOOKUP(F3607,Exchange_rates!$A$1:$B$13,2,FALSE)</f>
        <v>1</v>
      </c>
      <c r="I3607" s="6">
        <f t="shared" si="112"/>
        <v>24000</v>
      </c>
      <c r="J3607" s="3">
        <f t="shared" si="113"/>
        <v>32593</v>
      </c>
      <c r="K3607" s="2" t="s">
        <v>136</v>
      </c>
      <c r="L3607" t="s">
        <v>28180</v>
      </c>
      <c r="M3607" s="2">
        <v>1209</v>
      </c>
      <c r="N3607" s="2" t="s">
        <v>21684</v>
      </c>
      <c r="O3607" s="2" t="s">
        <v>21685</v>
      </c>
      <c r="P3607" s="2" t="s">
        <v>21686</v>
      </c>
      <c r="Q3607" s="2" t="s">
        <v>21687</v>
      </c>
      <c r="R3607">
        <v>13</v>
      </c>
      <c r="S3607" s="9">
        <f>SUM(pledge_tiers!B3607:F3607)/pledge_tiers!CZ3607</f>
        <v>0.60994102780117943</v>
      </c>
      <c r="T3607" s="8">
        <f>SUM(pledge_tiers!G3607:K3607)/pledge_tiers!CZ3607</f>
        <v>0.36141533277169335</v>
      </c>
      <c r="U3607" s="8">
        <f>SUM(pledge_tiers!L3607:CX3607)/pledge_tiers!CZ3607</f>
        <v>2.8643639427127211E-2</v>
      </c>
      <c r="V3607">
        <f>VLOOKUP(A3607,cluster_membership!$A$1:$B$4001,2,FALSE)</f>
        <v>5</v>
      </c>
    </row>
    <row r="3608" spans="1:22" x14ac:dyDescent="0.2">
      <c r="A3608" s="2">
        <v>3606</v>
      </c>
      <c r="B3608" s="3">
        <v>161149</v>
      </c>
      <c r="C3608" s="2" t="s">
        <v>21688</v>
      </c>
      <c r="D3608" s="2" t="s">
        <v>21689</v>
      </c>
      <c r="E3608" s="2" t="s">
        <v>189</v>
      </c>
      <c r="F3608" s="2" t="s">
        <v>15</v>
      </c>
      <c r="G3608" s="3">
        <v>70000</v>
      </c>
      <c r="H3608" s="6">
        <f>VLOOKUP(F3608,Exchange_rates!$A$1:$B$13,2,FALSE)</f>
        <v>1</v>
      </c>
      <c r="I3608" s="6">
        <f t="shared" si="112"/>
        <v>70000</v>
      </c>
      <c r="J3608" s="3">
        <f t="shared" si="113"/>
        <v>161149</v>
      </c>
      <c r="K3608" s="2" t="s">
        <v>946</v>
      </c>
      <c r="L3608" t="s">
        <v>28191</v>
      </c>
      <c r="M3608" s="2">
        <v>1208</v>
      </c>
      <c r="N3608" s="2" t="s">
        <v>21690</v>
      </c>
      <c r="O3608" s="2" t="s">
        <v>21691</v>
      </c>
      <c r="P3608" s="2" t="s">
        <v>21692</v>
      </c>
      <c r="Q3608" s="2" t="s">
        <v>21693</v>
      </c>
      <c r="R3608">
        <v>8</v>
      </c>
      <c r="S3608" s="9">
        <f>SUM(pledge_tiers!B3608:F3608)/pledge_tiers!CZ3608</f>
        <v>0.83503401360544216</v>
      </c>
      <c r="T3608" s="8">
        <f>SUM(pledge_tiers!G3608:K3608)/pledge_tiers!CZ3608</f>
        <v>0.16496598639455781</v>
      </c>
      <c r="U3608" s="8">
        <f>SUM(pledge_tiers!L3608:CX3608)/pledge_tiers!CZ3608</f>
        <v>0</v>
      </c>
      <c r="V3608">
        <f>VLOOKUP(A3608,cluster_membership!$A$1:$B$4001,2,FALSE)</f>
        <v>5</v>
      </c>
    </row>
    <row r="3609" spans="1:22" x14ac:dyDescent="0.2">
      <c r="A3609" s="2">
        <v>3607</v>
      </c>
      <c r="B3609" s="3">
        <v>373916</v>
      </c>
      <c r="C3609" s="2" t="s">
        <v>21694</v>
      </c>
      <c r="D3609" s="2" t="s">
        <v>21695</v>
      </c>
      <c r="E3609" s="2" t="s">
        <v>573</v>
      </c>
      <c r="F3609" s="2" t="s">
        <v>15</v>
      </c>
      <c r="G3609" s="3">
        <v>100000</v>
      </c>
      <c r="H3609" s="6">
        <f>VLOOKUP(F3609,Exchange_rates!$A$1:$B$13,2,FALSE)</f>
        <v>1</v>
      </c>
      <c r="I3609" s="6">
        <f t="shared" si="112"/>
        <v>100000</v>
      </c>
      <c r="J3609" s="3">
        <f t="shared" si="113"/>
        <v>373916</v>
      </c>
      <c r="K3609" s="2" t="s">
        <v>1548</v>
      </c>
      <c r="L3609" t="s">
        <v>28180</v>
      </c>
      <c r="M3609" s="2">
        <v>1208</v>
      </c>
      <c r="N3609" s="2" t="s">
        <v>21696</v>
      </c>
      <c r="O3609" s="2" t="s">
        <v>21697</v>
      </c>
      <c r="P3609" s="2" t="s">
        <v>21698</v>
      </c>
      <c r="Q3609" s="2" t="s">
        <v>21699</v>
      </c>
      <c r="R3609">
        <v>10</v>
      </c>
      <c r="S3609" s="9">
        <f>SUM(pledge_tiers!B3609:F3609)/pledge_tiers!CZ3609</f>
        <v>0.94199134199134205</v>
      </c>
      <c r="T3609" s="8">
        <f>SUM(pledge_tiers!G3609:K3609)/pledge_tiers!CZ3609</f>
        <v>5.8008658008658009E-2</v>
      </c>
      <c r="U3609" s="8">
        <f>SUM(pledge_tiers!L3609:CX3609)/pledge_tiers!CZ3609</f>
        <v>0</v>
      </c>
      <c r="V3609">
        <f>VLOOKUP(A3609,cluster_membership!$A$1:$B$4001,2,FALSE)</f>
        <v>5</v>
      </c>
    </row>
    <row r="3610" spans="1:22" x14ac:dyDescent="0.2">
      <c r="A3610" s="2">
        <v>3608</v>
      </c>
      <c r="B3610" s="3">
        <v>212194</v>
      </c>
      <c r="C3610" s="2" t="s">
        <v>21700</v>
      </c>
      <c r="D3610" s="2" t="s">
        <v>21701</v>
      </c>
      <c r="E3610" s="2" t="s">
        <v>46</v>
      </c>
      <c r="F3610" s="2" t="s">
        <v>15</v>
      </c>
      <c r="G3610" s="3">
        <v>100000</v>
      </c>
      <c r="H3610" s="6">
        <f>VLOOKUP(F3610,Exchange_rates!$A$1:$B$13,2,FALSE)</f>
        <v>1</v>
      </c>
      <c r="I3610" s="6">
        <f t="shared" si="112"/>
        <v>100000</v>
      </c>
      <c r="J3610" s="3">
        <f t="shared" si="113"/>
        <v>212194</v>
      </c>
      <c r="K3610" s="2" t="s">
        <v>946</v>
      </c>
      <c r="L3610" t="s">
        <v>28191</v>
      </c>
      <c r="M3610" s="2">
        <v>1208</v>
      </c>
      <c r="N3610" s="2" t="s">
        <v>21702</v>
      </c>
      <c r="O3610" s="2" t="s">
        <v>21703</v>
      </c>
      <c r="P3610" s="2" t="s">
        <v>21704</v>
      </c>
      <c r="Q3610" s="2" t="s">
        <v>21705</v>
      </c>
      <c r="R3610">
        <v>25</v>
      </c>
      <c r="S3610" s="9">
        <f>SUM(pledge_tiers!B3610:F3610)/pledge_tiers!CZ3610</f>
        <v>0.1858108108108108</v>
      </c>
      <c r="T3610" s="8">
        <f>SUM(pledge_tiers!G3610:K3610)/pledge_tiers!CZ3610</f>
        <v>0.48902027027027029</v>
      </c>
      <c r="U3610" s="8">
        <f>SUM(pledge_tiers!L3610:CX3610)/pledge_tiers!CZ3610</f>
        <v>0.32516891891891891</v>
      </c>
      <c r="V3610">
        <f>VLOOKUP(A3610,cluster_membership!$A$1:$B$4001,2,FALSE)</f>
        <v>5</v>
      </c>
    </row>
    <row r="3611" spans="1:22" x14ac:dyDescent="0.2">
      <c r="A3611" s="2">
        <v>3609</v>
      </c>
      <c r="B3611" s="3">
        <v>615600</v>
      </c>
      <c r="C3611" s="2" t="s">
        <v>21706</v>
      </c>
      <c r="D3611" s="2" t="s">
        <v>21707</v>
      </c>
      <c r="E3611" s="2" t="s">
        <v>1858</v>
      </c>
      <c r="F3611" s="2" t="s">
        <v>15</v>
      </c>
      <c r="G3611" s="3">
        <v>36000</v>
      </c>
      <c r="H3611" s="6">
        <f>VLOOKUP(F3611,Exchange_rates!$A$1:$B$13,2,FALSE)</f>
        <v>1</v>
      </c>
      <c r="I3611" s="6">
        <f t="shared" si="112"/>
        <v>36000</v>
      </c>
      <c r="J3611" s="3">
        <f t="shared" si="113"/>
        <v>615600</v>
      </c>
      <c r="K3611" s="2" t="s">
        <v>47</v>
      </c>
      <c r="L3611" t="s">
        <v>28180</v>
      </c>
      <c r="M3611" s="2">
        <v>1208</v>
      </c>
      <c r="N3611" s="2" t="s">
        <v>21708</v>
      </c>
      <c r="O3611" s="2" t="s">
        <v>21709</v>
      </c>
      <c r="P3611" s="2" t="s">
        <v>21710</v>
      </c>
      <c r="Q3611" s="2" t="s">
        <v>21711</v>
      </c>
      <c r="R3611">
        <v>11</v>
      </c>
      <c r="S3611" s="9">
        <f>SUM(pledge_tiers!B3611:F3611)/pledge_tiers!CZ3611</f>
        <v>0.48903878583473864</v>
      </c>
      <c r="T3611" s="8">
        <f>SUM(pledge_tiers!G3611:K3611)/pledge_tiers!CZ3611</f>
        <v>0.50252951096121412</v>
      </c>
      <c r="U3611" s="8">
        <f>SUM(pledge_tiers!L3611:CX3611)/pledge_tiers!CZ3611</f>
        <v>8.4317032040472171E-3</v>
      </c>
      <c r="V3611">
        <f>VLOOKUP(A3611,cluster_membership!$A$1:$B$4001,2,FALSE)</f>
        <v>5</v>
      </c>
    </row>
    <row r="3612" spans="1:22" x14ac:dyDescent="0.2">
      <c r="A3612" s="2">
        <v>3610</v>
      </c>
      <c r="B3612" s="3">
        <v>160150</v>
      </c>
      <c r="C3612" s="2" t="s">
        <v>21712</v>
      </c>
      <c r="D3612" s="2" t="s">
        <v>21713</v>
      </c>
      <c r="E3612" s="2" t="s">
        <v>534</v>
      </c>
      <c r="F3612" s="2" t="s">
        <v>15</v>
      </c>
      <c r="G3612" s="3">
        <v>50000</v>
      </c>
      <c r="H3612" s="6">
        <f>VLOOKUP(F3612,Exchange_rates!$A$1:$B$13,2,FALSE)</f>
        <v>1</v>
      </c>
      <c r="I3612" s="6">
        <f t="shared" si="112"/>
        <v>50000</v>
      </c>
      <c r="J3612" s="3">
        <f t="shared" si="113"/>
        <v>160150</v>
      </c>
      <c r="K3612" s="2" t="s">
        <v>47</v>
      </c>
      <c r="L3612" t="s">
        <v>28180</v>
      </c>
      <c r="M3612" s="2">
        <v>1208</v>
      </c>
      <c r="N3612" s="2" t="s">
        <v>21714</v>
      </c>
      <c r="O3612" s="2" t="s">
        <v>21715</v>
      </c>
      <c r="P3612" s="2" t="s">
        <v>21716</v>
      </c>
      <c r="Q3612" s="2" t="s">
        <v>21717</v>
      </c>
      <c r="R3612">
        <v>10</v>
      </c>
      <c r="S3612" s="9">
        <f>SUM(pledge_tiers!B3612:F3612)/pledge_tiers!CZ3612</f>
        <v>0.8936170212765957</v>
      </c>
      <c r="T3612" s="8">
        <f>SUM(pledge_tiers!G3612:K3612)/pledge_tiers!CZ3612</f>
        <v>0.10638297872340426</v>
      </c>
      <c r="U3612" s="8">
        <f>SUM(pledge_tiers!L3612:CX3612)/pledge_tiers!CZ3612</f>
        <v>0</v>
      </c>
      <c r="V3612">
        <f>VLOOKUP(A3612,cluster_membership!$A$1:$B$4001,2,FALSE)</f>
        <v>5</v>
      </c>
    </row>
    <row r="3613" spans="1:22" x14ac:dyDescent="0.2">
      <c r="A3613" s="2">
        <v>3611</v>
      </c>
      <c r="B3613" s="3">
        <v>124182</v>
      </c>
      <c r="C3613" s="2" t="s">
        <v>20315</v>
      </c>
      <c r="D3613" s="2" t="s">
        <v>20316</v>
      </c>
      <c r="E3613" s="2" t="s">
        <v>23</v>
      </c>
      <c r="F3613" s="2" t="s">
        <v>15</v>
      </c>
      <c r="G3613" s="3">
        <v>20000</v>
      </c>
      <c r="H3613" s="6">
        <f>VLOOKUP(F3613,Exchange_rates!$A$1:$B$13,2,FALSE)</f>
        <v>1</v>
      </c>
      <c r="I3613" s="6">
        <f t="shared" si="112"/>
        <v>20000</v>
      </c>
      <c r="J3613" s="3">
        <f t="shared" si="113"/>
        <v>124182</v>
      </c>
      <c r="K3613" s="2" t="s">
        <v>21718</v>
      </c>
      <c r="L3613" t="s">
        <v>28193</v>
      </c>
      <c r="M3613" s="2">
        <v>1208</v>
      </c>
      <c r="N3613" s="2" t="s">
        <v>21719</v>
      </c>
      <c r="O3613" s="2" t="s">
        <v>21720</v>
      </c>
      <c r="P3613" s="2" t="s">
        <v>21721</v>
      </c>
      <c r="Q3613" s="2" t="s">
        <v>21722</v>
      </c>
      <c r="R3613">
        <v>18</v>
      </c>
      <c r="S3613" s="9">
        <f>SUM(pledge_tiers!B3613:F3613)/pledge_tiers!CZ3613</f>
        <v>0.31333333333333335</v>
      </c>
      <c r="T3613" s="8">
        <f>SUM(pledge_tiers!G3613:K3613)/pledge_tiers!CZ3613</f>
        <v>0.47499999999999998</v>
      </c>
      <c r="U3613" s="8">
        <f>SUM(pledge_tiers!L3613:CX3613)/pledge_tiers!CZ3613</f>
        <v>0.21166666666666667</v>
      </c>
      <c r="V3613">
        <f>VLOOKUP(A3613,cluster_membership!$A$1:$B$4001,2,FALSE)</f>
        <v>5</v>
      </c>
    </row>
    <row r="3614" spans="1:22" x14ac:dyDescent="0.2">
      <c r="A3614" s="2">
        <v>3612</v>
      </c>
      <c r="B3614" s="3">
        <v>68611</v>
      </c>
      <c r="C3614" s="2" t="s">
        <v>21723</v>
      </c>
      <c r="D3614" s="2" t="s">
        <v>12866</v>
      </c>
      <c r="E3614" s="2" t="s">
        <v>1173</v>
      </c>
      <c r="F3614" s="2" t="s">
        <v>15</v>
      </c>
      <c r="G3614" s="3">
        <v>20000</v>
      </c>
      <c r="H3614" s="6">
        <f>VLOOKUP(F3614,Exchange_rates!$A$1:$B$13,2,FALSE)</f>
        <v>1</v>
      </c>
      <c r="I3614" s="6">
        <f t="shared" si="112"/>
        <v>20000</v>
      </c>
      <c r="J3614" s="3">
        <f t="shared" si="113"/>
        <v>68611</v>
      </c>
      <c r="K3614" s="2" t="s">
        <v>21724</v>
      </c>
      <c r="L3614" t="s">
        <v>28180</v>
      </c>
      <c r="M3614" s="2">
        <v>1207</v>
      </c>
      <c r="N3614" s="2" t="s">
        <v>21725</v>
      </c>
      <c r="O3614" s="2" t="s">
        <v>21726</v>
      </c>
      <c r="P3614" s="2" t="s">
        <v>21727</v>
      </c>
      <c r="Q3614" s="2" t="s">
        <v>21728</v>
      </c>
      <c r="R3614">
        <v>98</v>
      </c>
      <c r="S3614" s="9">
        <f>SUM(pledge_tiers!B3614:F3614)/pledge_tiers!CZ3614</f>
        <v>0.18554006968641115</v>
      </c>
      <c r="T3614" s="8">
        <f>SUM(pledge_tiers!G3614:K3614)/pledge_tiers!CZ3614</f>
        <v>0.27003484320557491</v>
      </c>
      <c r="U3614" s="8">
        <f>SUM(pledge_tiers!L3614:CX3614)/pledge_tiers!CZ3614</f>
        <v>0.54442508710801396</v>
      </c>
      <c r="V3614">
        <f>VLOOKUP(A3614,cluster_membership!$A$1:$B$4001,2,FALSE)</f>
        <v>5</v>
      </c>
    </row>
    <row r="3615" spans="1:22" x14ac:dyDescent="0.2">
      <c r="A3615" s="2">
        <v>3613</v>
      </c>
      <c r="B3615" s="3">
        <v>42852</v>
      </c>
      <c r="C3615" s="2" t="s">
        <v>21729</v>
      </c>
      <c r="D3615" s="2" t="s">
        <v>21730</v>
      </c>
      <c r="E3615" s="2" t="s">
        <v>14</v>
      </c>
      <c r="F3615" s="2" t="s">
        <v>15</v>
      </c>
      <c r="G3615" s="3">
        <v>30000</v>
      </c>
      <c r="H3615" s="6">
        <f>VLOOKUP(F3615,Exchange_rates!$A$1:$B$13,2,FALSE)</f>
        <v>1</v>
      </c>
      <c r="I3615" s="6">
        <f t="shared" si="112"/>
        <v>30000</v>
      </c>
      <c r="J3615" s="3">
        <f t="shared" si="113"/>
        <v>42852</v>
      </c>
      <c r="K3615" s="2" t="s">
        <v>16</v>
      </c>
      <c r="L3615" t="s">
        <v>28180</v>
      </c>
      <c r="M3615" s="2">
        <v>1207</v>
      </c>
      <c r="N3615" s="2" t="s">
        <v>21731</v>
      </c>
      <c r="O3615" s="2" t="s">
        <v>21732</v>
      </c>
      <c r="P3615" s="2" t="s">
        <v>21733</v>
      </c>
      <c r="Q3615" s="2" t="s">
        <v>21734</v>
      </c>
      <c r="R3615">
        <v>14</v>
      </c>
      <c r="S3615" s="9">
        <f>SUM(pledge_tiers!B3615:F3615)/pledge_tiers!CZ3615</f>
        <v>0.59813874788494081</v>
      </c>
      <c r="T3615" s="8">
        <f>SUM(pledge_tiers!G3615:K3615)/pledge_tiers!CZ3615</f>
        <v>0.30964467005076141</v>
      </c>
      <c r="U3615" s="8">
        <f>SUM(pledge_tiers!L3615:CX3615)/pledge_tiers!CZ3615</f>
        <v>9.2216582064297795E-2</v>
      </c>
      <c r="V3615">
        <f>VLOOKUP(A3615,cluster_membership!$A$1:$B$4001,2,FALSE)</f>
        <v>5</v>
      </c>
    </row>
    <row r="3616" spans="1:22" x14ac:dyDescent="0.2">
      <c r="A3616" s="2">
        <v>3614</v>
      </c>
      <c r="B3616" s="3">
        <v>46015</v>
      </c>
      <c r="C3616" s="2" t="s">
        <v>21735</v>
      </c>
      <c r="D3616" s="2" t="s">
        <v>6844</v>
      </c>
      <c r="E3616" s="2" t="s">
        <v>23</v>
      </c>
      <c r="F3616" s="2" t="s">
        <v>15</v>
      </c>
      <c r="G3616" s="3">
        <v>10000</v>
      </c>
      <c r="H3616" s="6">
        <f>VLOOKUP(F3616,Exchange_rates!$A$1:$B$13,2,FALSE)</f>
        <v>1</v>
      </c>
      <c r="I3616" s="6">
        <f t="shared" si="112"/>
        <v>10000</v>
      </c>
      <c r="J3616" s="3">
        <f t="shared" si="113"/>
        <v>46015</v>
      </c>
      <c r="K3616" s="2" t="s">
        <v>3463</v>
      </c>
      <c r="L3616" t="s">
        <v>28180</v>
      </c>
      <c r="M3616" s="2">
        <v>1207</v>
      </c>
      <c r="N3616" s="2" t="s">
        <v>21736</v>
      </c>
      <c r="O3616" s="2" t="s">
        <v>21737</v>
      </c>
      <c r="P3616" s="2" t="s">
        <v>21738</v>
      </c>
      <c r="Q3616" s="2" t="s">
        <v>21739</v>
      </c>
      <c r="R3616">
        <v>14</v>
      </c>
      <c r="S3616" s="9">
        <f>SUM(pledge_tiers!B3616:F3616)/pledge_tiers!CZ3616</f>
        <v>0.72863070539419084</v>
      </c>
      <c r="T3616" s="8">
        <f>SUM(pledge_tiers!G3616:K3616)/pledge_tiers!CZ3616</f>
        <v>0.17261410788381742</v>
      </c>
      <c r="U3616" s="8">
        <f>SUM(pledge_tiers!L3616:CX3616)/pledge_tiers!CZ3616</f>
        <v>9.8755186721991697E-2</v>
      </c>
      <c r="V3616">
        <f>VLOOKUP(A3616,cluster_membership!$A$1:$B$4001,2,FALSE)</f>
        <v>5</v>
      </c>
    </row>
    <row r="3617" spans="1:22" x14ac:dyDescent="0.2">
      <c r="A3617" s="2">
        <v>3615</v>
      </c>
      <c r="B3617" s="3">
        <v>87561</v>
      </c>
      <c r="C3617" s="2" t="s">
        <v>21740</v>
      </c>
      <c r="D3617" s="2" t="s">
        <v>2863</v>
      </c>
      <c r="E3617" s="2" t="s">
        <v>46</v>
      </c>
      <c r="F3617" s="2" t="s">
        <v>15</v>
      </c>
      <c r="G3617" s="3">
        <v>20000</v>
      </c>
      <c r="H3617" s="6">
        <f>VLOOKUP(F3617,Exchange_rates!$A$1:$B$13,2,FALSE)</f>
        <v>1</v>
      </c>
      <c r="I3617" s="6">
        <f t="shared" si="112"/>
        <v>20000</v>
      </c>
      <c r="J3617" s="3">
        <f t="shared" si="113"/>
        <v>87561</v>
      </c>
      <c r="K3617" s="2" t="s">
        <v>92</v>
      </c>
      <c r="L3617" t="s">
        <v>28183</v>
      </c>
      <c r="M3617" s="2">
        <v>1207</v>
      </c>
      <c r="N3617" s="2" t="s">
        <v>21741</v>
      </c>
      <c r="O3617" s="2" t="s">
        <v>21742</v>
      </c>
      <c r="P3617" s="2" t="s">
        <v>21743</v>
      </c>
      <c r="Q3617" s="2" t="s">
        <v>21744</v>
      </c>
      <c r="R3617">
        <v>11</v>
      </c>
      <c r="S3617" s="9">
        <f>SUM(pledge_tiers!B3617:F3617)/pledge_tiers!CZ3617</f>
        <v>0.62686567164179108</v>
      </c>
      <c r="T3617" s="8">
        <f>SUM(pledge_tiers!G3617:K3617)/pledge_tiers!CZ3617</f>
        <v>0.37064676616915421</v>
      </c>
      <c r="U3617" s="8">
        <f>SUM(pledge_tiers!L3617:CX3617)/pledge_tiers!CZ3617</f>
        <v>2.4875621890547263E-3</v>
      </c>
      <c r="V3617">
        <f>VLOOKUP(A3617,cluster_membership!$A$1:$B$4001,2,FALSE)</f>
        <v>5</v>
      </c>
    </row>
    <row r="3618" spans="1:22" x14ac:dyDescent="0.2">
      <c r="A3618" s="2">
        <v>3616</v>
      </c>
      <c r="B3618" s="3">
        <v>65484</v>
      </c>
      <c r="C3618" s="2" t="s">
        <v>21745</v>
      </c>
      <c r="D3618" s="2" t="s">
        <v>15947</v>
      </c>
      <c r="E3618" s="2" t="s">
        <v>5187</v>
      </c>
      <c r="F3618" s="2" t="s">
        <v>84</v>
      </c>
      <c r="G3618" s="3">
        <v>56000</v>
      </c>
      <c r="H3618" s="6">
        <f>VLOOKUP(F3618,Exchange_rates!$A$1:$B$13,2,FALSE)</f>
        <v>0.76</v>
      </c>
      <c r="I3618" s="6">
        <f t="shared" si="112"/>
        <v>42560</v>
      </c>
      <c r="J3618" s="3">
        <f t="shared" si="113"/>
        <v>49767.840000000004</v>
      </c>
      <c r="K3618" s="2" t="s">
        <v>85</v>
      </c>
      <c r="L3618" t="s">
        <v>28182</v>
      </c>
      <c r="M3618" s="2">
        <v>1206</v>
      </c>
      <c r="N3618" s="2" t="s">
        <v>21746</v>
      </c>
      <c r="O3618" s="2" t="s">
        <v>21747</v>
      </c>
      <c r="P3618" s="2" t="s">
        <v>21748</v>
      </c>
      <c r="Q3618" s="2" t="s">
        <v>21749</v>
      </c>
      <c r="R3618">
        <v>41</v>
      </c>
      <c r="S3618" s="9">
        <f>SUM(pledge_tiers!B3618:F3618)/pledge_tiers!CZ3618</f>
        <v>0.22616033755274262</v>
      </c>
      <c r="T3618" s="8">
        <f>SUM(pledge_tiers!G3618:K3618)/pledge_tiers!CZ3618</f>
        <v>0.60421940928270046</v>
      </c>
      <c r="U3618" s="8">
        <f>SUM(pledge_tiers!L3618:CX3618)/pledge_tiers!CZ3618</f>
        <v>0.16962025316455695</v>
      </c>
      <c r="V3618">
        <f>VLOOKUP(A3618,cluster_membership!$A$1:$B$4001,2,FALSE)</f>
        <v>5</v>
      </c>
    </row>
    <row r="3619" spans="1:22" x14ac:dyDescent="0.2">
      <c r="A3619" s="2">
        <v>3617</v>
      </c>
      <c r="B3619" s="3">
        <v>50056</v>
      </c>
      <c r="C3619" s="2" t="s">
        <v>21750</v>
      </c>
      <c r="D3619" s="2" t="s">
        <v>21751</v>
      </c>
      <c r="E3619" s="2" t="s">
        <v>10562</v>
      </c>
      <c r="F3619" s="2" t="s">
        <v>15</v>
      </c>
      <c r="G3619" s="3">
        <v>10000</v>
      </c>
      <c r="H3619" s="6">
        <f>VLOOKUP(F3619,Exchange_rates!$A$1:$B$13,2,FALSE)</f>
        <v>1</v>
      </c>
      <c r="I3619" s="6">
        <f t="shared" si="112"/>
        <v>10000</v>
      </c>
      <c r="J3619" s="3">
        <f t="shared" si="113"/>
        <v>50056</v>
      </c>
      <c r="K3619" s="2" t="s">
        <v>527</v>
      </c>
      <c r="L3619" t="s">
        <v>28180</v>
      </c>
      <c r="M3619" s="2">
        <v>1206</v>
      </c>
      <c r="N3619" s="2" t="s">
        <v>21752</v>
      </c>
      <c r="O3619" s="2" t="s">
        <v>21753</v>
      </c>
      <c r="P3619" s="2" t="s">
        <v>21754</v>
      </c>
      <c r="Q3619" s="2" t="s">
        <v>21755</v>
      </c>
      <c r="R3619">
        <v>17</v>
      </c>
      <c r="S3619" s="9">
        <f>SUM(pledge_tiers!B3619:F3619)/pledge_tiers!CZ3619</f>
        <v>0.78728813559322031</v>
      </c>
      <c r="T3619" s="8">
        <f>SUM(pledge_tiers!G3619:K3619)/pledge_tiers!CZ3619</f>
        <v>0.15847457627118644</v>
      </c>
      <c r="U3619" s="8">
        <f>SUM(pledge_tiers!L3619:CX3619)/pledge_tiers!CZ3619</f>
        <v>5.4237288135593219E-2</v>
      </c>
      <c r="V3619">
        <f>VLOOKUP(A3619,cluster_membership!$A$1:$B$4001,2,FALSE)</f>
        <v>5</v>
      </c>
    </row>
    <row r="3620" spans="1:22" x14ac:dyDescent="0.2">
      <c r="A3620" s="2">
        <v>3618</v>
      </c>
      <c r="B3620" s="3">
        <v>29771</v>
      </c>
      <c r="C3620" s="2" t="s">
        <v>21756</v>
      </c>
      <c r="D3620" s="2" t="s">
        <v>4397</v>
      </c>
      <c r="E3620" s="2" t="s">
        <v>665</v>
      </c>
      <c r="F3620" s="2" t="s">
        <v>15</v>
      </c>
      <c r="G3620" s="3">
        <v>10000</v>
      </c>
      <c r="H3620" s="6">
        <f>VLOOKUP(F3620,Exchange_rates!$A$1:$B$13,2,FALSE)</f>
        <v>1</v>
      </c>
      <c r="I3620" s="6">
        <f t="shared" si="112"/>
        <v>10000</v>
      </c>
      <c r="J3620" s="3">
        <f t="shared" si="113"/>
        <v>29771</v>
      </c>
      <c r="K3620" s="2" t="s">
        <v>2048</v>
      </c>
      <c r="L3620" t="s">
        <v>28180</v>
      </c>
      <c r="M3620" s="2">
        <v>1206</v>
      </c>
      <c r="N3620" s="2" t="s">
        <v>21757</v>
      </c>
      <c r="O3620" s="2" t="s">
        <v>21758</v>
      </c>
      <c r="P3620" s="2" t="s">
        <v>21759</v>
      </c>
      <c r="Q3620" s="2" t="s">
        <v>21760</v>
      </c>
      <c r="R3620">
        <v>5</v>
      </c>
      <c r="S3620" s="9">
        <f>SUM(pledge_tiers!B3620:F3620)/pledge_tiers!CZ3620</f>
        <v>1</v>
      </c>
      <c r="T3620" s="8">
        <f>SUM(pledge_tiers!G3620:K3620)/pledge_tiers!CZ3620</f>
        <v>0</v>
      </c>
      <c r="U3620" s="8">
        <f>SUM(pledge_tiers!L3620:CX3620)/pledge_tiers!CZ3620</f>
        <v>0</v>
      </c>
      <c r="V3620">
        <f>VLOOKUP(A3620,cluster_membership!$A$1:$B$4001,2,FALSE)</f>
        <v>5</v>
      </c>
    </row>
    <row r="3621" spans="1:22" x14ac:dyDescent="0.2">
      <c r="A3621" s="2">
        <v>3619</v>
      </c>
      <c r="B3621" s="3">
        <v>61510</v>
      </c>
      <c r="C3621" s="2" t="s">
        <v>21761</v>
      </c>
      <c r="D3621" s="2" t="s">
        <v>21762</v>
      </c>
      <c r="E3621" s="2" t="s">
        <v>1699</v>
      </c>
      <c r="F3621" s="2" t="s">
        <v>15</v>
      </c>
      <c r="G3621" s="3">
        <v>25000</v>
      </c>
      <c r="H3621" s="6">
        <f>VLOOKUP(F3621,Exchange_rates!$A$1:$B$13,2,FALSE)</f>
        <v>1</v>
      </c>
      <c r="I3621" s="6">
        <f t="shared" si="112"/>
        <v>25000</v>
      </c>
      <c r="J3621" s="3">
        <f t="shared" si="113"/>
        <v>61510</v>
      </c>
      <c r="K3621" s="2" t="s">
        <v>3463</v>
      </c>
      <c r="L3621" t="s">
        <v>28180</v>
      </c>
      <c r="M3621" s="2">
        <v>1205</v>
      </c>
      <c r="N3621" s="2" t="s">
        <v>21763</v>
      </c>
      <c r="O3621" s="2" t="s">
        <v>21764</v>
      </c>
      <c r="P3621" s="2" t="s">
        <v>21765</v>
      </c>
      <c r="Q3621" s="2" t="s">
        <v>21766</v>
      </c>
      <c r="R3621">
        <v>7</v>
      </c>
      <c r="S3621" s="9">
        <f>SUM(pledge_tiers!B3621:F3621)/pledge_tiers!CZ3621</f>
        <v>0.99251870324189528</v>
      </c>
      <c r="T3621" s="8">
        <f>SUM(pledge_tiers!G3621:K3621)/pledge_tiers!CZ3621</f>
        <v>7.481296758104738E-3</v>
      </c>
      <c r="U3621" s="8">
        <f>SUM(pledge_tiers!L3621:CX3621)/pledge_tiers!CZ3621</f>
        <v>0</v>
      </c>
      <c r="V3621">
        <f>VLOOKUP(A3621,cluster_membership!$A$1:$B$4001,2,FALSE)</f>
        <v>5</v>
      </c>
    </row>
    <row r="3622" spans="1:22" x14ac:dyDescent="0.2">
      <c r="A3622" s="2">
        <v>3620</v>
      </c>
      <c r="B3622" s="3">
        <v>61510</v>
      </c>
      <c r="C3622" s="2" t="s">
        <v>21761</v>
      </c>
      <c r="D3622" s="2" t="s">
        <v>21762</v>
      </c>
      <c r="E3622" s="2" t="s">
        <v>1699</v>
      </c>
      <c r="F3622" s="2" t="s">
        <v>15</v>
      </c>
      <c r="G3622" s="3">
        <v>25000</v>
      </c>
      <c r="H3622" s="6">
        <f>VLOOKUP(F3622,Exchange_rates!$A$1:$B$13,2,FALSE)</f>
        <v>1</v>
      </c>
      <c r="I3622" s="6">
        <f t="shared" si="112"/>
        <v>25000</v>
      </c>
      <c r="J3622" s="3">
        <f t="shared" si="113"/>
        <v>61510</v>
      </c>
      <c r="K3622" s="2" t="s">
        <v>3463</v>
      </c>
      <c r="L3622" t="s">
        <v>28180</v>
      </c>
      <c r="M3622" s="2">
        <v>1205</v>
      </c>
      <c r="N3622" s="2" t="s">
        <v>21763</v>
      </c>
      <c r="O3622" s="2" t="s">
        <v>21764</v>
      </c>
      <c r="P3622" s="2" t="s">
        <v>21765</v>
      </c>
      <c r="Q3622" s="2" t="s">
        <v>21766</v>
      </c>
      <c r="R3622">
        <v>7</v>
      </c>
      <c r="S3622" s="9">
        <f>SUM(pledge_tiers!B3622:F3622)/pledge_tiers!CZ3622</f>
        <v>0.99251870324189528</v>
      </c>
      <c r="T3622" s="8">
        <f>SUM(pledge_tiers!G3622:K3622)/pledge_tiers!CZ3622</f>
        <v>7.481296758104738E-3</v>
      </c>
      <c r="U3622" s="8">
        <f>SUM(pledge_tiers!L3622:CX3622)/pledge_tiers!CZ3622</f>
        <v>0</v>
      </c>
      <c r="V3622">
        <f>VLOOKUP(A3622,cluster_membership!$A$1:$B$4001,2,FALSE)</f>
        <v>5</v>
      </c>
    </row>
    <row r="3623" spans="1:22" x14ac:dyDescent="0.2">
      <c r="A3623" s="2">
        <v>3621</v>
      </c>
      <c r="B3623" s="3">
        <v>80977</v>
      </c>
      <c r="C3623" s="2" t="s">
        <v>21767</v>
      </c>
      <c r="D3623" s="2" t="s">
        <v>21768</v>
      </c>
      <c r="E3623" s="2" t="s">
        <v>23</v>
      </c>
      <c r="F3623" s="2" t="s">
        <v>15</v>
      </c>
      <c r="G3623" s="3">
        <v>75000</v>
      </c>
      <c r="H3623" s="6">
        <f>VLOOKUP(F3623,Exchange_rates!$A$1:$B$13,2,FALSE)</f>
        <v>1</v>
      </c>
      <c r="I3623" s="6">
        <f t="shared" si="112"/>
        <v>75000</v>
      </c>
      <c r="J3623" s="3">
        <f t="shared" si="113"/>
        <v>80977</v>
      </c>
      <c r="K3623" s="2" t="s">
        <v>527</v>
      </c>
      <c r="L3623" t="s">
        <v>28180</v>
      </c>
      <c r="M3623" s="2">
        <v>1205</v>
      </c>
      <c r="N3623" s="2" t="s">
        <v>21769</v>
      </c>
      <c r="O3623" s="2" t="s">
        <v>21770</v>
      </c>
      <c r="P3623" s="2" t="s">
        <v>21771</v>
      </c>
      <c r="Q3623" s="2" t="s">
        <v>21772</v>
      </c>
      <c r="R3623">
        <v>18</v>
      </c>
      <c r="S3623" s="9">
        <f>SUM(pledge_tiers!B3623:F3623)/pledge_tiers!CZ3623</f>
        <v>0.39319148936170212</v>
      </c>
      <c r="T3623" s="8">
        <f>SUM(pledge_tiers!G3623:K3623)/pledge_tiers!CZ3623</f>
        <v>0.5787234042553191</v>
      </c>
      <c r="U3623" s="8">
        <f>SUM(pledge_tiers!L3623:CX3623)/pledge_tiers!CZ3623</f>
        <v>2.8085106382978724E-2</v>
      </c>
      <c r="V3623">
        <f>VLOOKUP(A3623,cluster_membership!$A$1:$B$4001,2,FALSE)</f>
        <v>5</v>
      </c>
    </row>
    <row r="3624" spans="1:22" x14ac:dyDescent="0.2">
      <c r="A3624" s="2">
        <v>3622</v>
      </c>
      <c r="B3624" s="3">
        <v>49295</v>
      </c>
      <c r="C3624" s="2" t="s">
        <v>21773</v>
      </c>
      <c r="D3624" s="2" t="s">
        <v>21774</v>
      </c>
      <c r="E3624" s="2" t="s">
        <v>1005</v>
      </c>
      <c r="F3624" s="2" t="s">
        <v>15</v>
      </c>
      <c r="G3624" s="3">
        <v>1200</v>
      </c>
      <c r="H3624" s="6">
        <f>VLOOKUP(F3624,Exchange_rates!$A$1:$B$13,2,FALSE)</f>
        <v>1</v>
      </c>
      <c r="I3624" s="6">
        <f t="shared" si="112"/>
        <v>1200</v>
      </c>
      <c r="J3624" s="3">
        <f t="shared" si="113"/>
        <v>49295</v>
      </c>
      <c r="K3624" s="2" t="s">
        <v>149</v>
      </c>
      <c r="L3624" t="s">
        <v>28180</v>
      </c>
      <c r="M3624" s="2">
        <v>1205</v>
      </c>
      <c r="N3624" s="2" t="s">
        <v>21775</v>
      </c>
      <c r="O3624" s="2" t="s">
        <v>21776</v>
      </c>
      <c r="P3624" s="2" t="s">
        <v>21777</v>
      </c>
      <c r="Q3624" s="2" t="s">
        <v>21778</v>
      </c>
      <c r="R3624">
        <v>4</v>
      </c>
      <c r="S3624" s="9">
        <f>SUM(pledge_tiers!B3624:F3624)/pledge_tiers!CZ3624</f>
        <v>1</v>
      </c>
      <c r="T3624" s="8">
        <f>SUM(pledge_tiers!G3624:K3624)/pledge_tiers!CZ3624</f>
        <v>0</v>
      </c>
      <c r="U3624" s="8">
        <f>SUM(pledge_tiers!L3624:CX3624)/pledge_tiers!CZ3624</f>
        <v>0</v>
      </c>
      <c r="V3624">
        <f>VLOOKUP(A3624,cluster_membership!$A$1:$B$4001,2,FALSE)</f>
        <v>5</v>
      </c>
    </row>
    <row r="3625" spans="1:22" x14ac:dyDescent="0.2">
      <c r="A3625" s="2">
        <v>3623</v>
      </c>
      <c r="B3625" s="3">
        <v>155069</v>
      </c>
      <c r="C3625" s="2" t="s">
        <v>21779</v>
      </c>
      <c r="D3625" s="2" t="s">
        <v>21780</v>
      </c>
      <c r="E3625" s="2" t="s">
        <v>83</v>
      </c>
      <c r="F3625" s="2" t="s">
        <v>84</v>
      </c>
      <c r="G3625" s="3">
        <v>40000</v>
      </c>
      <c r="H3625" s="6">
        <f>VLOOKUP(F3625,Exchange_rates!$A$1:$B$13,2,FALSE)</f>
        <v>0.76</v>
      </c>
      <c r="I3625" s="6">
        <f t="shared" si="112"/>
        <v>30400</v>
      </c>
      <c r="J3625" s="3">
        <f t="shared" si="113"/>
        <v>117852.44</v>
      </c>
      <c r="K3625" s="2" t="s">
        <v>1388</v>
      </c>
      <c r="L3625" t="s">
        <v>28182</v>
      </c>
      <c r="M3625" s="2">
        <v>1205</v>
      </c>
      <c r="N3625" s="2" t="s">
        <v>21781</v>
      </c>
      <c r="O3625" s="2" t="s">
        <v>21782</v>
      </c>
      <c r="P3625" s="2" t="s">
        <v>21783</v>
      </c>
      <c r="Q3625" s="2" t="s">
        <v>21784</v>
      </c>
      <c r="R3625">
        <v>12</v>
      </c>
      <c r="S3625" s="9">
        <f>SUM(pledge_tiers!B3625:F3625)/pledge_tiers!CZ3625</f>
        <v>0.59644670050761417</v>
      </c>
      <c r="T3625" s="8">
        <f>SUM(pledge_tiers!G3625:K3625)/pledge_tiers!CZ3625</f>
        <v>0.35617597292724196</v>
      </c>
      <c r="U3625" s="8">
        <f>SUM(pledge_tiers!L3625:CX3625)/pledge_tiers!CZ3625</f>
        <v>4.7377326565143825E-2</v>
      </c>
      <c r="V3625">
        <f>VLOOKUP(A3625,cluster_membership!$A$1:$B$4001,2,FALSE)</f>
        <v>5</v>
      </c>
    </row>
    <row r="3626" spans="1:22" x14ac:dyDescent="0.2">
      <c r="A3626" s="2">
        <v>3624</v>
      </c>
      <c r="B3626" s="3">
        <v>50273</v>
      </c>
      <c r="C3626" s="2" t="s">
        <v>21785</v>
      </c>
      <c r="D3626" s="2" t="s">
        <v>21786</v>
      </c>
      <c r="E3626" s="2" t="s">
        <v>998</v>
      </c>
      <c r="F3626" s="2" t="s">
        <v>15</v>
      </c>
      <c r="G3626" s="3">
        <v>4985</v>
      </c>
      <c r="H3626" s="6">
        <f>VLOOKUP(F3626,Exchange_rates!$A$1:$B$13,2,FALSE)</f>
        <v>1</v>
      </c>
      <c r="I3626" s="6">
        <f t="shared" si="112"/>
        <v>4985</v>
      </c>
      <c r="J3626" s="3">
        <f t="shared" si="113"/>
        <v>50273</v>
      </c>
      <c r="K3626" s="2" t="s">
        <v>3430</v>
      </c>
      <c r="L3626" t="s">
        <v>28180</v>
      </c>
      <c r="M3626" s="2">
        <v>1204</v>
      </c>
      <c r="N3626" s="2" t="s">
        <v>21787</v>
      </c>
      <c r="O3626" s="2" t="s">
        <v>21788</v>
      </c>
      <c r="P3626" s="2" t="s">
        <v>21789</v>
      </c>
      <c r="Q3626" s="2" t="s">
        <v>21790</v>
      </c>
      <c r="R3626">
        <v>8</v>
      </c>
      <c r="S3626" s="9">
        <f>SUM(pledge_tiers!B3626:F3626)/pledge_tiers!CZ3626</f>
        <v>0.99534342258440045</v>
      </c>
      <c r="T3626" s="8">
        <f>SUM(pledge_tiers!G3626:K3626)/pledge_tiers!CZ3626</f>
        <v>4.6565774155995342E-3</v>
      </c>
      <c r="U3626" s="8">
        <f>SUM(pledge_tiers!L3626:CX3626)/pledge_tiers!CZ3626</f>
        <v>0</v>
      </c>
      <c r="V3626">
        <f>VLOOKUP(A3626,cluster_membership!$A$1:$B$4001,2,FALSE)</f>
        <v>5</v>
      </c>
    </row>
    <row r="3627" spans="1:22" x14ac:dyDescent="0.2">
      <c r="A3627" s="2">
        <v>3625</v>
      </c>
      <c r="B3627" s="3">
        <v>296922</v>
      </c>
      <c r="C3627" s="2" t="s">
        <v>21791</v>
      </c>
      <c r="D3627" s="2" t="s">
        <v>21792</v>
      </c>
      <c r="E3627" s="2" t="s">
        <v>83</v>
      </c>
      <c r="F3627" s="2" t="s">
        <v>945</v>
      </c>
      <c r="G3627" s="3">
        <v>40000</v>
      </c>
      <c r="H3627" s="6">
        <f>VLOOKUP(F3627,Exchange_rates!$A$1:$B$13,2,FALSE)</f>
        <v>1.06</v>
      </c>
      <c r="I3627" s="6">
        <f t="shared" si="112"/>
        <v>42400</v>
      </c>
      <c r="J3627" s="3">
        <f t="shared" si="113"/>
        <v>314737.32</v>
      </c>
      <c r="K3627" s="2" t="s">
        <v>2730</v>
      </c>
      <c r="L3627" t="s">
        <v>28190</v>
      </c>
      <c r="M3627" s="2">
        <v>1204</v>
      </c>
      <c r="N3627" s="2" t="s">
        <v>21793</v>
      </c>
      <c r="O3627" s="2" t="s">
        <v>21794</v>
      </c>
      <c r="P3627" s="2" t="s">
        <v>21795</v>
      </c>
      <c r="Q3627" s="2" t="s">
        <v>21796</v>
      </c>
      <c r="R3627">
        <v>8</v>
      </c>
      <c r="S3627" s="9">
        <f>SUM(pledge_tiers!B3627:F3627)/pledge_tiers!CZ3627</f>
        <v>0.95604395604395609</v>
      </c>
      <c r="T3627" s="8">
        <f>SUM(pledge_tiers!G3627:K3627)/pledge_tiers!CZ3627</f>
        <v>4.3956043956043959E-2</v>
      </c>
      <c r="U3627" s="8">
        <f>SUM(pledge_tiers!L3627:CX3627)/pledge_tiers!CZ3627</f>
        <v>0</v>
      </c>
      <c r="V3627">
        <f>VLOOKUP(A3627,cluster_membership!$A$1:$B$4001,2,FALSE)</f>
        <v>5</v>
      </c>
    </row>
    <row r="3628" spans="1:22" x14ac:dyDescent="0.2">
      <c r="A3628" s="2">
        <v>3626</v>
      </c>
      <c r="B3628" s="3">
        <v>38841</v>
      </c>
      <c r="C3628" s="2" t="s">
        <v>21797</v>
      </c>
      <c r="D3628" s="2" t="s">
        <v>9542</v>
      </c>
      <c r="E3628" s="2" t="s">
        <v>23</v>
      </c>
      <c r="F3628" s="2" t="s">
        <v>15</v>
      </c>
      <c r="G3628" s="3">
        <v>17000</v>
      </c>
      <c r="H3628" s="6">
        <f>VLOOKUP(F3628,Exchange_rates!$A$1:$B$13,2,FALSE)</f>
        <v>1</v>
      </c>
      <c r="I3628" s="6">
        <f t="shared" si="112"/>
        <v>17000</v>
      </c>
      <c r="J3628" s="3">
        <f t="shared" si="113"/>
        <v>38841</v>
      </c>
      <c r="K3628" s="2" t="s">
        <v>1548</v>
      </c>
      <c r="L3628" t="s">
        <v>28180</v>
      </c>
      <c r="M3628" s="2">
        <v>1204</v>
      </c>
      <c r="N3628" s="2" t="s">
        <v>21798</v>
      </c>
      <c r="O3628" s="2" t="s">
        <v>21799</v>
      </c>
      <c r="P3628" s="2" t="s">
        <v>21800</v>
      </c>
      <c r="Q3628" s="2" t="s">
        <v>21801</v>
      </c>
      <c r="R3628">
        <v>3</v>
      </c>
      <c r="S3628" s="9">
        <f>SUM(pledge_tiers!B3628:F3628)/pledge_tiers!CZ3628</f>
        <v>1</v>
      </c>
      <c r="T3628" s="8">
        <f>SUM(pledge_tiers!G3628:K3628)/pledge_tiers!CZ3628</f>
        <v>0</v>
      </c>
      <c r="U3628" s="8">
        <f>SUM(pledge_tiers!L3628:CX3628)/pledge_tiers!CZ3628</f>
        <v>0</v>
      </c>
      <c r="V3628">
        <f>VLOOKUP(A3628,cluster_membership!$A$1:$B$4001,2,FALSE)</f>
        <v>5</v>
      </c>
    </row>
    <row r="3629" spans="1:22" x14ac:dyDescent="0.2">
      <c r="A3629" s="2">
        <v>3627</v>
      </c>
      <c r="B3629" s="3">
        <v>51912</v>
      </c>
      <c r="C3629" s="2" t="s">
        <v>21802</v>
      </c>
      <c r="D3629" s="2" t="s">
        <v>21803</v>
      </c>
      <c r="E3629" s="2" t="s">
        <v>14</v>
      </c>
      <c r="F3629" s="2" t="s">
        <v>15</v>
      </c>
      <c r="G3629" s="3">
        <v>25000</v>
      </c>
      <c r="H3629" s="6">
        <f>VLOOKUP(F3629,Exchange_rates!$A$1:$B$13,2,FALSE)</f>
        <v>1</v>
      </c>
      <c r="I3629" s="6">
        <f t="shared" si="112"/>
        <v>25000</v>
      </c>
      <c r="J3629" s="3">
        <f t="shared" si="113"/>
        <v>51912</v>
      </c>
      <c r="K3629" s="2" t="s">
        <v>338</v>
      </c>
      <c r="L3629" t="s">
        <v>28180</v>
      </c>
      <c r="M3629" s="2">
        <v>1204</v>
      </c>
      <c r="N3629" s="2" t="s">
        <v>21804</v>
      </c>
      <c r="O3629" s="2" t="s">
        <v>21805</v>
      </c>
      <c r="P3629" s="2" t="s">
        <v>21806</v>
      </c>
      <c r="Q3629" s="2" t="s">
        <v>21807</v>
      </c>
      <c r="R3629">
        <v>13</v>
      </c>
      <c r="S3629" s="9">
        <f>SUM(pledge_tiers!B3629:F3629)/pledge_tiers!CZ3629</f>
        <v>0.91129707112970715</v>
      </c>
      <c r="T3629" s="8">
        <f>SUM(pledge_tiers!G3629:K3629)/pledge_tiers!CZ3629</f>
        <v>8.6192468619246856E-2</v>
      </c>
      <c r="U3629" s="8">
        <f>SUM(pledge_tiers!L3629:CX3629)/pledge_tiers!CZ3629</f>
        <v>2.5104602510460251E-3</v>
      </c>
      <c r="V3629">
        <f>VLOOKUP(A3629,cluster_membership!$A$1:$B$4001,2,FALSE)</f>
        <v>5</v>
      </c>
    </row>
    <row r="3630" spans="1:22" x14ac:dyDescent="0.2">
      <c r="A3630" s="2">
        <v>3628</v>
      </c>
      <c r="B3630" s="3">
        <v>96051</v>
      </c>
      <c r="C3630" s="2" t="s">
        <v>21808</v>
      </c>
      <c r="D3630" s="2" t="s">
        <v>21809</v>
      </c>
      <c r="E3630" s="2" t="s">
        <v>83</v>
      </c>
      <c r="F3630" s="2" t="s">
        <v>945</v>
      </c>
      <c r="G3630" s="3">
        <v>30000</v>
      </c>
      <c r="H3630" s="6">
        <f>VLOOKUP(F3630,Exchange_rates!$A$1:$B$13,2,FALSE)</f>
        <v>1.06</v>
      </c>
      <c r="I3630" s="6">
        <f t="shared" si="112"/>
        <v>31800</v>
      </c>
      <c r="J3630" s="3">
        <f t="shared" si="113"/>
        <v>101814.06000000001</v>
      </c>
      <c r="K3630" s="2" t="s">
        <v>21810</v>
      </c>
      <c r="L3630" t="s">
        <v>28191</v>
      </c>
      <c r="M3630" s="2">
        <v>1204</v>
      </c>
      <c r="N3630" s="2" t="s">
        <v>21811</v>
      </c>
      <c r="O3630" s="2" t="s">
        <v>21812</v>
      </c>
      <c r="P3630" s="2" t="s">
        <v>21813</v>
      </c>
      <c r="Q3630" s="2" t="s">
        <v>21814</v>
      </c>
      <c r="R3630">
        <v>6</v>
      </c>
      <c r="S3630" s="9">
        <f>SUM(pledge_tiers!B3630:F3630)/pledge_tiers!CZ3630</f>
        <v>0.99665831244778613</v>
      </c>
      <c r="T3630" s="8">
        <f>SUM(pledge_tiers!G3630:K3630)/pledge_tiers!CZ3630</f>
        <v>3.3416875522138678E-3</v>
      </c>
      <c r="U3630" s="8">
        <f>SUM(pledge_tiers!L3630:CX3630)/pledge_tiers!CZ3630</f>
        <v>0</v>
      </c>
      <c r="V3630">
        <f>VLOOKUP(A3630,cluster_membership!$A$1:$B$4001,2,FALSE)</f>
        <v>5</v>
      </c>
    </row>
    <row r="3631" spans="1:22" x14ac:dyDescent="0.2">
      <c r="A3631" s="2">
        <v>3629</v>
      </c>
      <c r="B3631" s="3">
        <v>198415</v>
      </c>
      <c r="C3631" s="2" t="s">
        <v>21815</v>
      </c>
      <c r="D3631" s="2" t="s">
        <v>14850</v>
      </c>
      <c r="E3631" s="2" t="s">
        <v>14</v>
      </c>
      <c r="F3631" s="2" t="s">
        <v>75</v>
      </c>
      <c r="G3631" s="3">
        <v>21000</v>
      </c>
      <c r="H3631" s="6">
        <f>VLOOKUP(F3631,Exchange_rates!$A$1:$B$13,2,FALSE)</f>
        <v>1.24</v>
      </c>
      <c r="I3631" s="6">
        <f t="shared" si="112"/>
        <v>26040</v>
      </c>
      <c r="J3631" s="3">
        <f t="shared" si="113"/>
        <v>246034.6</v>
      </c>
      <c r="K3631" s="2" t="s">
        <v>1159</v>
      </c>
      <c r="L3631" t="s">
        <v>28181</v>
      </c>
      <c r="M3631" s="2">
        <v>1204</v>
      </c>
      <c r="N3631" s="2" t="s">
        <v>21816</v>
      </c>
      <c r="O3631" s="2" t="s">
        <v>21817</v>
      </c>
      <c r="P3631" s="2" t="s">
        <v>21818</v>
      </c>
      <c r="Q3631" s="2" t="s">
        <v>21819</v>
      </c>
      <c r="R3631">
        <v>11</v>
      </c>
      <c r="S3631" s="9">
        <f>SUM(pledge_tiers!B3631:F3631)/pledge_tiers!CZ3631</f>
        <v>0.73221757322175729</v>
      </c>
      <c r="T3631" s="8">
        <f>SUM(pledge_tiers!G3631:K3631)/pledge_tiers!CZ3631</f>
        <v>0.25774058577405856</v>
      </c>
      <c r="U3631" s="8">
        <f>SUM(pledge_tiers!L3631:CX3631)/pledge_tiers!CZ3631</f>
        <v>1.00418410041841E-2</v>
      </c>
      <c r="V3631">
        <f>VLOOKUP(A3631,cluster_membership!$A$1:$B$4001,2,FALSE)</f>
        <v>5</v>
      </c>
    </row>
    <row r="3632" spans="1:22" x14ac:dyDescent="0.2">
      <c r="A3632" s="2">
        <v>3630</v>
      </c>
      <c r="B3632" s="3">
        <v>41647</v>
      </c>
      <c r="C3632" s="2" t="s">
        <v>21820</v>
      </c>
      <c r="D3632" s="2" t="s">
        <v>6727</v>
      </c>
      <c r="E3632" s="2" t="s">
        <v>6435</v>
      </c>
      <c r="F3632" s="2" t="s">
        <v>15</v>
      </c>
      <c r="G3632" s="3">
        <v>25000</v>
      </c>
      <c r="H3632" s="6">
        <f>VLOOKUP(F3632,Exchange_rates!$A$1:$B$13,2,FALSE)</f>
        <v>1</v>
      </c>
      <c r="I3632" s="6">
        <f t="shared" si="112"/>
        <v>25000</v>
      </c>
      <c r="J3632" s="3">
        <f t="shared" si="113"/>
        <v>41647</v>
      </c>
      <c r="K3632" s="2" t="s">
        <v>257</v>
      </c>
      <c r="L3632" t="s">
        <v>28180</v>
      </c>
      <c r="M3632" s="2">
        <v>1203</v>
      </c>
      <c r="N3632" s="2" t="s">
        <v>21821</v>
      </c>
      <c r="O3632" s="2" t="s">
        <v>21822</v>
      </c>
      <c r="P3632" s="2" t="e">
        <f>+POOL: A Floating POOL in the River For Everyone</f>
        <v>#NAME?</v>
      </c>
      <c r="Q3632" s="2" t="s">
        <v>21823</v>
      </c>
      <c r="R3632">
        <v>11</v>
      </c>
      <c r="S3632" s="9">
        <f>SUM(pledge_tiers!B3632:F3632)/pledge_tiers!CZ3632</f>
        <v>0.92474129821260587</v>
      </c>
      <c r="T3632" s="8">
        <f>SUM(pledge_tiers!G3632:K3632)/pledge_tiers!CZ3632</f>
        <v>7.5258701787394161E-2</v>
      </c>
      <c r="U3632" s="8">
        <f>SUM(pledge_tiers!L3632:CX3632)/pledge_tiers!CZ3632</f>
        <v>0</v>
      </c>
      <c r="V3632">
        <f>VLOOKUP(A3632,cluster_membership!$A$1:$B$4001,2,FALSE)</f>
        <v>5</v>
      </c>
    </row>
    <row r="3633" spans="1:22" x14ac:dyDescent="0.2">
      <c r="A3633" s="2">
        <v>3631</v>
      </c>
      <c r="B3633" s="3">
        <v>328579</v>
      </c>
      <c r="C3633" s="2" t="s">
        <v>21824</v>
      </c>
      <c r="D3633" s="2" t="s">
        <v>11067</v>
      </c>
      <c r="E3633" s="2" t="s">
        <v>23</v>
      </c>
      <c r="F3633" s="2" t="s">
        <v>15</v>
      </c>
      <c r="G3633" s="3">
        <v>80000</v>
      </c>
      <c r="H3633" s="6">
        <f>VLOOKUP(F3633,Exchange_rates!$A$1:$B$13,2,FALSE)</f>
        <v>1</v>
      </c>
      <c r="I3633" s="6">
        <f t="shared" si="112"/>
        <v>80000</v>
      </c>
      <c r="J3633" s="3">
        <f t="shared" si="113"/>
        <v>328579</v>
      </c>
      <c r="K3633" s="2" t="s">
        <v>1256</v>
      </c>
      <c r="L3633" t="s">
        <v>28189</v>
      </c>
      <c r="M3633" s="2">
        <v>1203</v>
      </c>
      <c r="N3633" s="2" t="s">
        <v>21825</v>
      </c>
      <c r="O3633" s="2" t="s">
        <v>21826</v>
      </c>
      <c r="P3633" s="2" t="s">
        <v>21827</v>
      </c>
      <c r="Q3633" s="2" t="s">
        <v>21828</v>
      </c>
      <c r="R3633">
        <v>7</v>
      </c>
      <c r="S3633" s="9">
        <f>SUM(pledge_tiers!B3633:F3633)/pledge_tiers!CZ3633</f>
        <v>0.77463581833761785</v>
      </c>
      <c r="T3633" s="8">
        <f>SUM(pledge_tiers!G3633:K3633)/pledge_tiers!CZ3633</f>
        <v>0.22536418166238217</v>
      </c>
      <c r="U3633" s="8">
        <f>SUM(pledge_tiers!L3633:CX3633)/pledge_tiers!CZ3633</f>
        <v>0</v>
      </c>
      <c r="V3633">
        <f>VLOOKUP(A3633,cluster_membership!$A$1:$B$4001,2,FALSE)</f>
        <v>5</v>
      </c>
    </row>
    <row r="3634" spans="1:22" x14ac:dyDescent="0.2">
      <c r="A3634" s="2">
        <v>3632</v>
      </c>
      <c r="B3634" s="3">
        <v>39376</v>
      </c>
      <c r="C3634" s="2" t="s">
        <v>21829</v>
      </c>
      <c r="D3634" s="2" t="s">
        <v>21830</v>
      </c>
      <c r="E3634" s="2" t="s">
        <v>1064</v>
      </c>
      <c r="F3634" s="2" t="s">
        <v>15</v>
      </c>
      <c r="G3634" s="3">
        <v>35000</v>
      </c>
      <c r="H3634" s="6">
        <f>VLOOKUP(F3634,Exchange_rates!$A$1:$B$13,2,FALSE)</f>
        <v>1</v>
      </c>
      <c r="I3634" s="6">
        <f t="shared" si="112"/>
        <v>35000</v>
      </c>
      <c r="J3634" s="3">
        <f t="shared" si="113"/>
        <v>39376</v>
      </c>
      <c r="K3634" s="2" t="s">
        <v>19688</v>
      </c>
      <c r="L3634" t="s">
        <v>28180</v>
      </c>
      <c r="M3634" s="2">
        <v>1203</v>
      </c>
      <c r="N3634" s="2" t="s">
        <v>21831</v>
      </c>
      <c r="O3634" s="2" t="s">
        <v>21832</v>
      </c>
      <c r="P3634" s="2" t="s">
        <v>21833</v>
      </c>
      <c r="Q3634" s="2" t="s">
        <v>21834</v>
      </c>
      <c r="R3634">
        <v>6</v>
      </c>
      <c r="S3634" s="9">
        <f>SUM(pledge_tiers!B3634:F3634)/pledge_tiers!CZ3634</f>
        <v>0.99406276505513147</v>
      </c>
      <c r="T3634" s="8">
        <f>SUM(pledge_tiers!G3634:K3634)/pledge_tiers!CZ3634</f>
        <v>5.9372349448685328E-3</v>
      </c>
      <c r="U3634" s="8">
        <f>SUM(pledge_tiers!L3634:CX3634)/pledge_tiers!CZ3634</f>
        <v>0</v>
      </c>
      <c r="V3634">
        <f>VLOOKUP(A3634,cluster_membership!$A$1:$B$4001,2,FALSE)</f>
        <v>5</v>
      </c>
    </row>
    <row r="3635" spans="1:22" x14ac:dyDescent="0.2">
      <c r="A3635" s="2">
        <v>3633</v>
      </c>
      <c r="B3635" s="3">
        <v>67819</v>
      </c>
      <c r="C3635" s="2" t="s">
        <v>21835</v>
      </c>
      <c r="D3635" s="2" t="s">
        <v>21836</v>
      </c>
      <c r="E3635" s="2" t="s">
        <v>23</v>
      </c>
      <c r="F3635" s="2" t="s">
        <v>15</v>
      </c>
      <c r="G3635" s="3">
        <v>40000</v>
      </c>
      <c r="H3635" s="6">
        <f>VLOOKUP(F3635,Exchange_rates!$A$1:$B$13,2,FALSE)</f>
        <v>1</v>
      </c>
      <c r="I3635" s="6">
        <f t="shared" si="112"/>
        <v>40000</v>
      </c>
      <c r="J3635" s="3">
        <f t="shared" si="113"/>
        <v>67819</v>
      </c>
      <c r="K3635" s="2" t="s">
        <v>21837</v>
      </c>
      <c r="L3635" t="s">
        <v>28180</v>
      </c>
      <c r="M3635" s="2">
        <v>1203</v>
      </c>
      <c r="N3635" s="2" t="s">
        <v>21838</v>
      </c>
      <c r="O3635" s="2" t="s">
        <v>21839</v>
      </c>
      <c r="P3635" s="2" t="s">
        <v>21840</v>
      </c>
      <c r="Q3635" s="2" t="s">
        <v>21841</v>
      </c>
      <c r="R3635">
        <v>10</v>
      </c>
      <c r="S3635" s="9">
        <f>SUM(pledge_tiers!B3635:F3635)/pledge_tiers!CZ3635</f>
        <v>0.78260869565217395</v>
      </c>
      <c r="T3635" s="8">
        <f>SUM(pledge_tiers!G3635:K3635)/pledge_tiers!CZ3635</f>
        <v>0.21739130434782608</v>
      </c>
      <c r="U3635" s="8">
        <f>SUM(pledge_tiers!L3635:CX3635)/pledge_tiers!CZ3635</f>
        <v>0</v>
      </c>
      <c r="V3635">
        <f>VLOOKUP(A3635,cluster_membership!$A$1:$B$4001,2,FALSE)</f>
        <v>5</v>
      </c>
    </row>
    <row r="3636" spans="1:22" x14ac:dyDescent="0.2">
      <c r="A3636" s="2">
        <v>3634</v>
      </c>
      <c r="B3636" s="3">
        <v>276610</v>
      </c>
      <c r="C3636" s="2" t="s">
        <v>21842</v>
      </c>
      <c r="D3636" s="2" t="s">
        <v>21843</v>
      </c>
      <c r="E3636" s="2" t="s">
        <v>1357</v>
      </c>
      <c r="F3636" s="2" t="s">
        <v>15</v>
      </c>
      <c r="G3636" s="3">
        <v>30000</v>
      </c>
      <c r="H3636" s="6">
        <f>VLOOKUP(F3636,Exchange_rates!$A$1:$B$13,2,FALSE)</f>
        <v>1</v>
      </c>
      <c r="I3636" s="6">
        <f t="shared" si="112"/>
        <v>30000</v>
      </c>
      <c r="J3636" s="3">
        <f t="shared" si="113"/>
        <v>276610</v>
      </c>
      <c r="K3636" s="2" t="s">
        <v>257</v>
      </c>
      <c r="L3636" t="s">
        <v>28180</v>
      </c>
      <c r="M3636" s="2">
        <v>1203</v>
      </c>
      <c r="N3636" s="2" t="s">
        <v>21844</v>
      </c>
      <c r="O3636" s="2" t="s">
        <v>21845</v>
      </c>
      <c r="P3636" s="2" t="s">
        <v>21846</v>
      </c>
      <c r="Q3636" s="2" t="s">
        <v>21847</v>
      </c>
      <c r="R3636">
        <v>7</v>
      </c>
      <c r="S3636" s="9">
        <f>SUM(pledge_tiers!B3636:F3636)/pledge_tiers!CZ3636</f>
        <v>0.9931798806479113</v>
      </c>
      <c r="T3636" s="8">
        <f>SUM(pledge_tiers!G3636:K3636)/pledge_tiers!CZ3636</f>
        <v>6.8201193520886615E-3</v>
      </c>
      <c r="U3636" s="8">
        <f>SUM(pledge_tiers!L3636:CX3636)/pledge_tiers!CZ3636</f>
        <v>0</v>
      </c>
      <c r="V3636">
        <f>VLOOKUP(A3636,cluster_membership!$A$1:$B$4001,2,FALSE)</f>
        <v>5</v>
      </c>
    </row>
    <row r="3637" spans="1:22" x14ac:dyDescent="0.2">
      <c r="A3637" s="2">
        <v>3635</v>
      </c>
      <c r="B3637" s="3">
        <v>80974</v>
      </c>
      <c r="C3637" s="2" t="s">
        <v>21848</v>
      </c>
      <c r="D3637" s="2" t="s">
        <v>21849</v>
      </c>
      <c r="E3637" s="2" t="s">
        <v>298</v>
      </c>
      <c r="F3637" s="2" t="s">
        <v>15</v>
      </c>
      <c r="G3637" s="3">
        <v>40000</v>
      </c>
      <c r="H3637" s="6">
        <f>VLOOKUP(F3637,Exchange_rates!$A$1:$B$13,2,FALSE)</f>
        <v>1</v>
      </c>
      <c r="I3637" s="6">
        <f t="shared" si="112"/>
        <v>40000</v>
      </c>
      <c r="J3637" s="3">
        <f t="shared" si="113"/>
        <v>80974</v>
      </c>
      <c r="K3637" s="2" t="s">
        <v>162</v>
      </c>
      <c r="L3637" t="s">
        <v>28180</v>
      </c>
      <c r="M3637" s="2">
        <v>1203</v>
      </c>
      <c r="N3637" s="2" t="s">
        <v>21850</v>
      </c>
      <c r="O3637" s="2" t="s">
        <v>21851</v>
      </c>
      <c r="P3637" s="2" t="s">
        <v>21852</v>
      </c>
      <c r="Q3637" s="2" t="s">
        <v>21853</v>
      </c>
      <c r="R3637">
        <v>24</v>
      </c>
      <c r="S3637" s="9">
        <f>SUM(pledge_tiers!B3637:F3637)/pledge_tiers!CZ3637</f>
        <v>0.77950043066322139</v>
      </c>
      <c r="T3637" s="8">
        <f>SUM(pledge_tiers!G3637:K3637)/pledge_tiers!CZ3637</f>
        <v>0.16106804478897502</v>
      </c>
      <c r="U3637" s="8">
        <f>SUM(pledge_tiers!L3637:CX3637)/pledge_tiers!CZ3637</f>
        <v>5.9431524547803614E-2</v>
      </c>
      <c r="V3637">
        <f>VLOOKUP(A3637,cluster_membership!$A$1:$B$4001,2,FALSE)</f>
        <v>5</v>
      </c>
    </row>
    <row r="3638" spans="1:22" x14ac:dyDescent="0.2">
      <c r="A3638" s="2">
        <v>3636</v>
      </c>
      <c r="B3638" s="3">
        <v>49349</v>
      </c>
      <c r="C3638" s="2" t="s">
        <v>21854</v>
      </c>
      <c r="D3638" s="2" t="s">
        <v>21855</v>
      </c>
      <c r="E3638" s="2" t="s">
        <v>46</v>
      </c>
      <c r="F3638" s="2" t="s">
        <v>75</v>
      </c>
      <c r="G3638" s="3">
        <v>40000</v>
      </c>
      <c r="H3638" s="6">
        <f>VLOOKUP(F3638,Exchange_rates!$A$1:$B$13,2,FALSE)</f>
        <v>1.24</v>
      </c>
      <c r="I3638" s="6">
        <f t="shared" si="112"/>
        <v>49600</v>
      </c>
      <c r="J3638" s="3">
        <f t="shared" si="113"/>
        <v>61192.76</v>
      </c>
      <c r="K3638" s="2" t="s">
        <v>1761</v>
      </c>
      <c r="L3638" t="s">
        <v>28181</v>
      </c>
      <c r="M3638" s="2">
        <v>1203</v>
      </c>
      <c r="N3638" s="2" t="s">
        <v>21856</v>
      </c>
      <c r="O3638" s="2" t="s">
        <v>21857</v>
      </c>
      <c r="P3638" s="2" t="s">
        <v>21858</v>
      </c>
      <c r="Q3638" s="2" t="s">
        <v>21859</v>
      </c>
      <c r="R3638">
        <v>14</v>
      </c>
      <c r="S3638" s="9">
        <f>SUM(pledge_tiers!B3638:F3638)/pledge_tiers!CZ3638</f>
        <v>0.73732335827098916</v>
      </c>
      <c r="T3638" s="8">
        <f>SUM(pledge_tiers!G3638:K3638)/pledge_tiers!CZ3638</f>
        <v>0.256857855361596</v>
      </c>
      <c r="U3638" s="8">
        <f>SUM(pledge_tiers!L3638:CX3638)/pledge_tiers!CZ3638</f>
        <v>5.8187863674147968E-3</v>
      </c>
      <c r="V3638">
        <f>VLOOKUP(A3638,cluster_membership!$A$1:$B$4001,2,FALSE)</f>
        <v>5</v>
      </c>
    </row>
    <row r="3639" spans="1:22" x14ac:dyDescent="0.2">
      <c r="A3639" s="2">
        <v>3637</v>
      </c>
      <c r="B3639" s="3">
        <v>27354</v>
      </c>
      <c r="C3639" s="2" t="s">
        <v>21860</v>
      </c>
      <c r="D3639" s="2" t="s">
        <v>9218</v>
      </c>
      <c r="E3639" s="2" t="s">
        <v>14</v>
      </c>
      <c r="F3639" s="2" t="s">
        <v>15</v>
      </c>
      <c r="G3639" s="3">
        <v>9000</v>
      </c>
      <c r="H3639" s="6">
        <f>VLOOKUP(F3639,Exchange_rates!$A$1:$B$13,2,FALSE)</f>
        <v>1</v>
      </c>
      <c r="I3639" s="6">
        <f t="shared" si="112"/>
        <v>9000</v>
      </c>
      <c r="J3639" s="3">
        <f t="shared" si="113"/>
        <v>27354</v>
      </c>
      <c r="K3639" s="2" t="s">
        <v>1103</v>
      </c>
      <c r="L3639" t="s">
        <v>28180</v>
      </c>
      <c r="M3639" s="2">
        <v>1203</v>
      </c>
      <c r="N3639" s="2" t="s">
        <v>21861</v>
      </c>
      <c r="O3639" s="2" t="s">
        <v>21862</v>
      </c>
      <c r="P3639" s="2" t="s">
        <v>21863</v>
      </c>
      <c r="Q3639" s="2" t="s">
        <v>21864</v>
      </c>
      <c r="R3639">
        <v>11</v>
      </c>
      <c r="S3639" s="9">
        <f>SUM(pledge_tiers!B3639:F3639)/pledge_tiers!CZ3639</f>
        <v>0.83235540653813911</v>
      </c>
      <c r="T3639" s="8">
        <f>SUM(pledge_tiers!G3639:K3639)/pledge_tiers!CZ3639</f>
        <v>0.1567476948868399</v>
      </c>
      <c r="U3639" s="8">
        <f>SUM(pledge_tiers!L3639:CX3639)/pledge_tiers!CZ3639</f>
        <v>1.0896898575020955E-2</v>
      </c>
      <c r="V3639">
        <f>VLOOKUP(A3639,cluster_membership!$A$1:$B$4001,2,FALSE)</f>
        <v>5</v>
      </c>
    </row>
    <row r="3640" spans="1:22" x14ac:dyDescent="0.2">
      <c r="A3640" s="2">
        <v>3638</v>
      </c>
      <c r="B3640" s="3">
        <v>364289</v>
      </c>
      <c r="C3640" s="2" t="s">
        <v>21865</v>
      </c>
      <c r="D3640" s="2" t="s">
        <v>21866</v>
      </c>
      <c r="E3640" s="2" t="s">
        <v>7221</v>
      </c>
      <c r="F3640" s="2" t="s">
        <v>2288</v>
      </c>
      <c r="G3640" s="3">
        <v>295000</v>
      </c>
      <c r="H3640" s="6">
        <f>VLOOKUP(F3640,Exchange_rates!$A$1:$B$13,2,FALSE)</f>
        <v>0.11</v>
      </c>
      <c r="I3640" s="6">
        <f t="shared" si="112"/>
        <v>32450</v>
      </c>
      <c r="J3640" s="3">
        <f t="shared" si="113"/>
        <v>40071.79</v>
      </c>
      <c r="K3640" s="2" t="s">
        <v>1678</v>
      </c>
      <c r="L3640" t="s">
        <v>28189</v>
      </c>
      <c r="M3640" s="2">
        <v>1203</v>
      </c>
      <c r="N3640" s="2" t="s">
        <v>21867</v>
      </c>
      <c r="O3640" s="2" t="s">
        <v>21868</v>
      </c>
      <c r="P3640" s="2" t="s">
        <v>21869</v>
      </c>
      <c r="Q3640" s="2" t="s">
        <v>21870</v>
      </c>
      <c r="R3640">
        <v>10</v>
      </c>
      <c r="S3640" s="9">
        <f>SUM(pledge_tiers!B3640:F3640)/pledge_tiers!CZ3640</f>
        <v>0.53773584905660377</v>
      </c>
      <c r="T3640" s="8">
        <f>SUM(pledge_tiers!G3640:K3640)/pledge_tiers!CZ3640</f>
        <v>0.46226415094339623</v>
      </c>
      <c r="U3640" s="8">
        <f>SUM(pledge_tiers!L3640:CX3640)/pledge_tiers!CZ3640</f>
        <v>0</v>
      </c>
      <c r="V3640">
        <f>VLOOKUP(A3640,cluster_membership!$A$1:$B$4001,2,FALSE)</f>
        <v>5</v>
      </c>
    </row>
    <row r="3641" spans="1:22" x14ac:dyDescent="0.2">
      <c r="A3641" s="2">
        <v>3639</v>
      </c>
      <c r="B3641" s="3">
        <v>63423</v>
      </c>
      <c r="C3641" s="2" t="s">
        <v>21871</v>
      </c>
      <c r="D3641" s="2" t="s">
        <v>21872</v>
      </c>
      <c r="E3641" s="2" t="s">
        <v>868</v>
      </c>
      <c r="F3641" s="2" t="s">
        <v>15</v>
      </c>
      <c r="G3641" s="3">
        <v>30000</v>
      </c>
      <c r="H3641" s="6">
        <f>VLOOKUP(F3641,Exchange_rates!$A$1:$B$13,2,FALSE)</f>
        <v>1</v>
      </c>
      <c r="I3641" s="6">
        <f t="shared" si="112"/>
        <v>30000</v>
      </c>
      <c r="J3641" s="3">
        <f t="shared" si="113"/>
        <v>63423</v>
      </c>
      <c r="K3641" s="2" t="s">
        <v>278</v>
      </c>
      <c r="L3641" t="s">
        <v>28180</v>
      </c>
      <c r="M3641" s="2">
        <v>1203</v>
      </c>
      <c r="N3641" s="2" t="s">
        <v>21873</v>
      </c>
      <c r="O3641" s="2" t="s">
        <v>21874</v>
      </c>
      <c r="P3641" s="2" t="s">
        <v>21875</v>
      </c>
      <c r="Q3641" s="2" t="s">
        <v>21876</v>
      </c>
      <c r="R3641">
        <v>10</v>
      </c>
      <c r="S3641" s="9">
        <f>SUM(pledge_tiers!B3641:F3641)/pledge_tiers!CZ3641</f>
        <v>0.97133220910623941</v>
      </c>
      <c r="T3641" s="8">
        <f>SUM(pledge_tiers!G3641:K3641)/pledge_tiers!CZ3641</f>
        <v>2.866779089376054E-2</v>
      </c>
      <c r="U3641" s="8">
        <f>SUM(pledge_tiers!L3641:CX3641)/pledge_tiers!CZ3641</f>
        <v>0</v>
      </c>
      <c r="V3641">
        <f>VLOOKUP(A3641,cluster_membership!$A$1:$B$4001,2,FALSE)</f>
        <v>5</v>
      </c>
    </row>
    <row r="3642" spans="1:22" x14ac:dyDescent="0.2">
      <c r="A3642" s="2">
        <v>3640</v>
      </c>
      <c r="B3642" s="3">
        <v>60611</v>
      </c>
      <c r="C3642" s="2" t="s">
        <v>21877</v>
      </c>
      <c r="D3642" s="2" t="s">
        <v>21878</v>
      </c>
      <c r="E3642" s="2" t="s">
        <v>46</v>
      </c>
      <c r="F3642" s="2" t="s">
        <v>15</v>
      </c>
      <c r="G3642" s="3">
        <v>50000</v>
      </c>
      <c r="H3642" s="6">
        <f>VLOOKUP(F3642,Exchange_rates!$A$1:$B$13,2,FALSE)</f>
        <v>1</v>
      </c>
      <c r="I3642" s="6">
        <f t="shared" si="112"/>
        <v>50000</v>
      </c>
      <c r="J3642" s="3">
        <f t="shared" si="113"/>
        <v>60611</v>
      </c>
      <c r="K3642" s="2" t="s">
        <v>9407</v>
      </c>
      <c r="L3642" t="s">
        <v>28188</v>
      </c>
      <c r="M3642" s="2">
        <v>1202</v>
      </c>
      <c r="N3642" s="2" t="s">
        <v>21879</v>
      </c>
      <c r="O3642" s="2" t="s">
        <v>21880</v>
      </c>
      <c r="P3642" s="2" t="s">
        <v>21881</v>
      </c>
      <c r="Q3642" s="2" t="s">
        <v>21882</v>
      </c>
      <c r="R3642">
        <v>44</v>
      </c>
      <c r="S3642" s="9">
        <f>SUM(pledge_tiers!B3642:F3642)/pledge_tiers!CZ3642</f>
        <v>0.3883248730964467</v>
      </c>
      <c r="T3642" s="8">
        <f>SUM(pledge_tiers!G3642:K3642)/pledge_tiers!CZ3642</f>
        <v>0.36463620981387479</v>
      </c>
      <c r="U3642" s="8">
        <f>SUM(pledge_tiers!L3642:CX3642)/pledge_tiers!CZ3642</f>
        <v>0.24703891708967851</v>
      </c>
      <c r="V3642">
        <f>VLOOKUP(A3642,cluster_membership!$A$1:$B$4001,2,FALSE)</f>
        <v>5</v>
      </c>
    </row>
    <row r="3643" spans="1:22" x14ac:dyDescent="0.2">
      <c r="A3643" s="2">
        <v>3641</v>
      </c>
      <c r="B3643" s="3">
        <v>183449</v>
      </c>
      <c r="C3643" s="2" t="s">
        <v>21883</v>
      </c>
      <c r="D3643" s="2" t="s">
        <v>21884</v>
      </c>
      <c r="E3643" s="2" t="s">
        <v>1255</v>
      </c>
      <c r="F3643" s="2" t="s">
        <v>15</v>
      </c>
      <c r="G3643" s="3">
        <v>75000</v>
      </c>
      <c r="H3643" s="6">
        <f>VLOOKUP(F3643,Exchange_rates!$A$1:$B$13,2,FALSE)</f>
        <v>1</v>
      </c>
      <c r="I3643" s="6">
        <f t="shared" si="112"/>
        <v>75000</v>
      </c>
      <c r="J3643" s="3">
        <f t="shared" si="113"/>
        <v>183449</v>
      </c>
      <c r="K3643" s="2" t="s">
        <v>380</v>
      </c>
      <c r="L3643" t="s">
        <v>28180</v>
      </c>
      <c r="M3643" s="2">
        <v>1202</v>
      </c>
      <c r="N3643" s="2" t="s">
        <v>21885</v>
      </c>
      <c r="O3643" s="2" t="s">
        <v>21886</v>
      </c>
      <c r="P3643" s="2" t="s">
        <v>21887</v>
      </c>
      <c r="Q3643" s="2" t="s">
        <v>21888</v>
      </c>
      <c r="R3643">
        <v>7</v>
      </c>
      <c r="S3643" s="9">
        <f>SUM(pledge_tiers!B3643:F3643)/pledge_tiers!CZ3643</f>
        <v>0.89039932030586233</v>
      </c>
      <c r="T3643" s="8">
        <f>SUM(pledge_tiers!G3643:K3643)/pledge_tiers!CZ3643</f>
        <v>0.10960067969413764</v>
      </c>
      <c r="U3643" s="8">
        <f>SUM(pledge_tiers!L3643:CX3643)/pledge_tiers!CZ3643</f>
        <v>0</v>
      </c>
      <c r="V3643">
        <f>VLOOKUP(A3643,cluster_membership!$A$1:$B$4001,2,FALSE)</f>
        <v>5</v>
      </c>
    </row>
    <row r="3644" spans="1:22" x14ac:dyDescent="0.2">
      <c r="A3644" s="2">
        <v>3642</v>
      </c>
      <c r="B3644" s="3">
        <v>111159</v>
      </c>
      <c r="C3644" s="2" t="s">
        <v>21889</v>
      </c>
      <c r="D3644" s="2" t="s">
        <v>21890</v>
      </c>
      <c r="E3644" s="2" t="s">
        <v>1357</v>
      </c>
      <c r="F3644" s="2" t="s">
        <v>945</v>
      </c>
      <c r="G3644" s="3">
        <v>62000</v>
      </c>
      <c r="H3644" s="6">
        <f>VLOOKUP(F3644,Exchange_rates!$A$1:$B$13,2,FALSE)</f>
        <v>1.06</v>
      </c>
      <c r="I3644" s="6">
        <f t="shared" si="112"/>
        <v>65720</v>
      </c>
      <c r="J3644" s="3">
        <f t="shared" si="113"/>
        <v>117828.54000000001</v>
      </c>
      <c r="K3644" s="2" t="s">
        <v>2730</v>
      </c>
      <c r="L3644" t="s">
        <v>28190</v>
      </c>
      <c r="M3644" s="2">
        <v>1202</v>
      </c>
      <c r="N3644" s="2" t="s">
        <v>21891</v>
      </c>
      <c r="O3644" s="2" t="s">
        <v>21892</v>
      </c>
      <c r="P3644" s="2" t="s">
        <v>21893</v>
      </c>
      <c r="Q3644" s="2" t="s">
        <v>21894</v>
      </c>
      <c r="R3644">
        <v>3</v>
      </c>
      <c r="S3644" s="9">
        <f>SUM(pledge_tiers!B3644:F3644)/pledge_tiers!CZ3644</f>
        <v>1</v>
      </c>
      <c r="T3644" s="8">
        <f>SUM(pledge_tiers!G3644:K3644)/pledge_tiers!CZ3644</f>
        <v>0</v>
      </c>
      <c r="U3644" s="8">
        <f>SUM(pledge_tiers!L3644:CX3644)/pledge_tiers!CZ3644</f>
        <v>0</v>
      </c>
      <c r="V3644">
        <f>VLOOKUP(A3644,cluster_membership!$A$1:$B$4001,2,FALSE)</f>
        <v>5</v>
      </c>
    </row>
    <row r="3645" spans="1:22" x14ac:dyDescent="0.2">
      <c r="A3645" s="2">
        <v>3643</v>
      </c>
      <c r="B3645" s="3">
        <v>49514</v>
      </c>
      <c r="C3645" s="2" t="s">
        <v>21895</v>
      </c>
      <c r="D3645" s="2" t="s">
        <v>21896</v>
      </c>
      <c r="E3645" s="2" t="s">
        <v>16720</v>
      </c>
      <c r="F3645" s="2" t="s">
        <v>15</v>
      </c>
      <c r="G3645" s="3">
        <v>4500</v>
      </c>
      <c r="H3645" s="6">
        <f>VLOOKUP(F3645,Exchange_rates!$A$1:$B$13,2,FALSE)</f>
        <v>1</v>
      </c>
      <c r="I3645" s="6">
        <f t="shared" si="112"/>
        <v>4500</v>
      </c>
      <c r="J3645" s="3">
        <f t="shared" si="113"/>
        <v>49514</v>
      </c>
      <c r="K3645" s="2" t="s">
        <v>560</v>
      </c>
      <c r="L3645" t="s">
        <v>28180</v>
      </c>
      <c r="M3645" s="2">
        <v>1202</v>
      </c>
      <c r="N3645" s="2" t="s">
        <v>21897</v>
      </c>
      <c r="O3645" s="2" t="s">
        <v>21898</v>
      </c>
      <c r="P3645" s="2" t="s">
        <v>21899</v>
      </c>
      <c r="Q3645" s="2" t="s">
        <v>21900</v>
      </c>
      <c r="R3645">
        <v>23</v>
      </c>
      <c r="S3645" s="9">
        <f>SUM(pledge_tiers!B3645:F3645)/pledge_tiers!CZ3645</f>
        <v>0.78655462184873948</v>
      </c>
      <c r="T3645" s="8">
        <f>SUM(pledge_tiers!G3645:K3645)/pledge_tiers!CZ3645</f>
        <v>0.15966386554621848</v>
      </c>
      <c r="U3645" s="8">
        <f>SUM(pledge_tiers!L3645:CX3645)/pledge_tiers!CZ3645</f>
        <v>5.378151260504202E-2</v>
      </c>
      <c r="V3645">
        <f>VLOOKUP(A3645,cluster_membership!$A$1:$B$4001,2,FALSE)</f>
        <v>5</v>
      </c>
    </row>
    <row r="3646" spans="1:22" x14ac:dyDescent="0.2">
      <c r="A3646" s="2">
        <v>3644</v>
      </c>
      <c r="B3646" s="3">
        <v>54743</v>
      </c>
      <c r="C3646" s="2" t="s">
        <v>21901</v>
      </c>
      <c r="D3646" s="2" t="s">
        <v>21902</v>
      </c>
      <c r="E3646" s="2" t="s">
        <v>1173</v>
      </c>
      <c r="F3646" s="2" t="s">
        <v>15</v>
      </c>
      <c r="G3646" s="3">
        <v>25000</v>
      </c>
      <c r="H3646" s="6">
        <f>VLOOKUP(F3646,Exchange_rates!$A$1:$B$13,2,FALSE)</f>
        <v>1</v>
      </c>
      <c r="I3646" s="6">
        <f t="shared" si="112"/>
        <v>25000</v>
      </c>
      <c r="J3646" s="3">
        <f t="shared" si="113"/>
        <v>54743</v>
      </c>
      <c r="K3646" s="2" t="s">
        <v>16</v>
      </c>
      <c r="L3646" t="s">
        <v>28180</v>
      </c>
      <c r="M3646" s="2">
        <v>1201</v>
      </c>
      <c r="N3646" s="2" t="s">
        <v>21903</v>
      </c>
      <c r="O3646" s="2" t="s">
        <v>21904</v>
      </c>
      <c r="P3646" s="2" t="s">
        <v>21905</v>
      </c>
      <c r="Q3646" s="2" t="s">
        <v>21906</v>
      </c>
      <c r="R3646">
        <v>11</v>
      </c>
      <c r="S3646" s="9">
        <f>SUM(pledge_tiers!B3646:F3646)/pledge_tiers!CZ3646</f>
        <v>0.90008613264427217</v>
      </c>
      <c r="T3646" s="8">
        <f>SUM(pledge_tiers!G3646:K3646)/pledge_tiers!CZ3646</f>
        <v>9.9913867355727826E-2</v>
      </c>
      <c r="U3646" s="8">
        <f>SUM(pledge_tiers!L3646:CX3646)/pledge_tiers!CZ3646</f>
        <v>0</v>
      </c>
      <c r="V3646">
        <f>VLOOKUP(A3646,cluster_membership!$A$1:$B$4001,2,FALSE)</f>
        <v>5</v>
      </c>
    </row>
    <row r="3647" spans="1:22" x14ac:dyDescent="0.2">
      <c r="A3647" s="2">
        <v>3645</v>
      </c>
      <c r="B3647" s="3">
        <v>35524</v>
      </c>
      <c r="C3647" s="2" t="s">
        <v>21907</v>
      </c>
      <c r="D3647" s="2" t="s">
        <v>1262</v>
      </c>
      <c r="E3647" s="2" t="s">
        <v>14</v>
      </c>
      <c r="F3647" s="2" t="s">
        <v>15</v>
      </c>
      <c r="G3647" s="3">
        <v>21700</v>
      </c>
      <c r="H3647" s="6">
        <f>VLOOKUP(F3647,Exchange_rates!$A$1:$B$13,2,FALSE)</f>
        <v>1</v>
      </c>
      <c r="I3647" s="6">
        <f t="shared" si="112"/>
        <v>21700</v>
      </c>
      <c r="J3647" s="3">
        <f t="shared" si="113"/>
        <v>35524</v>
      </c>
      <c r="K3647" s="2" t="s">
        <v>190</v>
      </c>
      <c r="L3647" t="s">
        <v>28180</v>
      </c>
      <c r="M3647" s="2">
        <v>1200</v>
      </c>
      <c r="N3647" s="2" t="s">
        <v>21908</v>
      </c>
      <c r="O3647" s="2" t="s">
        <v>21909</v>
      </c>
      <c r="P3647" s="2" t="s">
        <v>21910</v>
      </c>
      <c r="Q3647" s="2" t="s">
        <v>21911</v>
      </c>
      <c r="R3647">
        <v>13</v>
      </c>
      <c r="S3647" s="9">
        <f>SUM(pledge_tiers!B3647:F3647)/pledge_tiers!CZ3647</f>
        <v>0.75</v>
      </c>
      <c r="T3647" s="8">
        <f>SUM(pledge_tiers!G3647:K3647)/pledge_tiers!CZ3647</f>
        <v>0.2348993288590604</v>
      </c>
      <c r="U3647" s="8">
        <f>SUM(pledge_tiers!L3647:CX3647)/pledge_tiers!CZ3647</f>
        <v>1.5100671140939598E-2</v>
      </c>
      <c r="V3647">
        <f>VLOOKUP(A3647,cluster_membership!$A$1:$B$4001,2,FALSE)</f>
        <v>5</v>
      </c>
    </row>
    <row r="3648" spans="1:22" x14ac:dyDescent="0.2">
      <c r="A3648" s="2">
        <v>3646</v>
      </c>
      <c r="B3648" s="3">
        <v>39508</v>
      </c>
      <c r="C3648" s="2" t="s">
        <v>21912</v>
      </c>
      <c r="D3648" s="2" t="s">
        <v>18693</v>
      </c>
      <c r="E3648" s="2" t="s">
        <v>23</v>
      </c>
      <c r="F3648" s="2" t="s">
        <v>15</v>
      </c>
      <c r="G3648" s="3">
        <v>2500</v>
      </c>
      <c r="H3648" s="6">
        <f>VLOOKUP(F3648,Exchange_rates!$A$1:$B$13,2,FALSE)</f>
        <v>1</v>
      </c>
      <c r="I3648" s="6">
        <f t="shared" si="112"/>
        <v>2500</v>
      </c>
      <c r="J3648" s="3">
        <f t="shared" si="113"/>
        <v>39508</v>
      </c>
      <c r="K3648" s="2" t="s">
        <v>1103</v>
      </c>
      <c r="L3648" t="s">
        <v>28180</v>
      </c>
      <c r="M3648" s="2">
        <v>1200</v>
      </c>
      <c r="N3648" s="2" t="s">
        <v>21913</v>
      </c>
      <c r="O3648" s="2" t="s">
        <v>21914</v>
      </c>
      <c r="P3648" s="2" t="s">
        <v>21915</v>
      </c>
      <c r="Q3648" s="2" t="s">
        <v>21916</v>
      </c>
      <c r="R3648">
        <v>17</v>
      </c>
      <c r="S3648" s="9">
        <f>SUM(pledge_tiers!B3648:F3648)/pledge_tiers!CZ3648</f>
        <v>0.41512605042016809</v>
      </c>
      <c r="T3648" s="8">
        <f>SUM(pledge_tiers!G3648:K3648)/pledge_tiers!CZ3648</f>
        <v>0.30084033613445377</v>
      </c>
      <c r="U3648" s="8">
        <f>SUM(pledge_tiers!L3648:CX3648)/pledge_tiers!CZ3648</f>
        <v>0.28403361344537814</v>
      </c>
      <c r="V3648">
        <f>VLOOKUP(A3648,cluster_membership!$A$1:$B$4001,2,FALSE)</f>
        <v>5</v>
      </c>
    </row>
    <row r="3649" spans="1:22" x14ac:dyDescent="0.2">
      <c r="A3649" s="2">
        <v>3647</v>
      </c>
      <c r="B3649" s="3">
        <v>79374</v>
      </c>
      <c r="C3649" s="2" t="s">
        <v>21917</v>
      </c>
      <c r="D3649" s="2" t="s">
        <v>11607</v>
      </c>
      <c r="E3649" s="2" t="s">
        <v>1005</v>
      </c>
      <c r="F3649" s="2" t="s">
        <v>15</v>
      </c>
      <c r="G3649" s="3">
        <v>35000</v>
      </c>
      <c r="H3649" s="6">
        <f>VLOOKUP(F3649,Exchange_rates!$A$1:$B$13,2,FALSE)</f>
        <v>1</v>
      </c>
      <c r="I3649" s="6">
        <f t="shared" si="112"/>
        <v>35000</v>
      </c>
      <c r="J3649" s="3">
        <f t="shared" si="113"/>
        <v>79374</v>
      </c>
      <c r="K3649" s="2" t="s">
        <v>560</v>
      </c>
      <c r="L3649" t="s">
        <v>28180</v>
      </c>
      <c r="M3649" s="2">
        <v>1200</v>
      </c>
      <c r="N3649" s="2" t="s">
        <v>21918</v>
      </c>
      <c r="O3649" s="2" t="s">
        <v>21919</v>
      </c>
      <c r="P3649" s="2" t="s">
        <v>21920</v>
      </c>
      <c r="Q3649" s="2" t="s">
        <v>21921</v>
      </c>
      <c r="R3649">
        <v>23</v>
      </c>
      <c r="S3649" s="9">
        <f>SUM(pledge_tiers!B3649:F3649)/pledge_tiers!CZ3649</f>
        <v>0.92280390417036384</v>
      </c>
      <c r="T3649" s="8">
        <f>SUM(pledge_tiers!G3649:K3649)/pledge_tiers!CZ3649</f>
        <v>6.9210292812777283E-2</v>
      </c>
      <c r="U3649" s="8">
        <f>SUM(pledge_tiers!L3649:CX3649)/pledge_tiers!CZ3649</f>
        <v>7.9858030168589167E-3</v>
      </c>
      <c r="V3649">
        <f>VLOOKUP(A3649,cluster_membership!$A$1:$B$4001,2,FALSE)</f>
        <v>5</v>
      </c>
    </row>
    <row r="3650" spans="1:22" x14ac:dyDescent="0.2">
      <c r="A3650" s="2">
        <v>3648</v>
      </c>
      <c r="B3650" s="3">
        <v>53996</v>
      </c>
      <c r="C3650" s="2" t="s">
        <v>21922</v>
      </c>
      <c r="D3650" s="2" t="s">
        <v>16516</v>
      </c>
      <c r="E3650" s="2" t="s">
        <v>14</v>
      </c>
      <c r="F3650" s="2" t="s">
        <v>15</v>
      </c>
      <c r="G3650" s="3">
        <v>10000</v>
      </c>
      <c r="H3650" s="6">
        <f>VLOOKUP(F3650,Exchange_rates!$A$1:$B$13,2,FALSE)</f>
        <v>1</v>
      </c>
      <c r="I3650" s="6">
        <f t="shared" ref="I3650:I3713" si="114">G3650*H3650</f>
        <v>10000</v>
      </c>
      <c r="J3650" s="3">
        <f t="shared" ref="J3650:J3713" si="115">B3650*H3650</f>
        <v>53996</v>
      </c>
      <c r="K3650" s="2" t="s">
        <v>720</v>
      </c>
      <c r="L3650" t="s">
        <v>28180</v>
      </c>
      <c r="M3650" s="2">
        <v>1199</v>
      </c>
      <c r="N3650" s="2" t="s">
        <v>21923</v>
      </c>
      <c r="O3650" s="2" t="s">
        <v>21924</v>
      </c>
      <c r="P3650" s="2" t="s">
        <v>21925</v>
      </c>
      <c r="Q3650" s="2" t="s">
        <v>21926</v>
      </c>
      <c r="R3650">
        <v>3</v>
      </c>
      <c r="S3650" s="9">
        <f>SUM(pledge_tiers!B3650:F3650)/pledge_tiers!CZ3650</f>
        <v>1</v>
      </c>
      <c r="T3650" s="8">
        <f>SUM(pledge_tiers!G3650:K3650)/pledge_tiers!CZ3650</f>
        <v>0</v>
      </c>
      <c r="U3650" s="8">
        <f>SUM(pledge_tiers!L3650:CX3650)/pledge_tiers!CZ3650</f>
        <v>0</v>
      </c>
      <c r="V3650">
        <f>VLOOKUP(A3650,cluster_membership!$A$1:$B$4001,2,FALSE)</f>
        <v>5</v>
      </c>
    </row>
    <row r="3651" spans="1:22" x14ac:dyDescent="0.2">
      <c r="A3651" s="2">
        <v>3649</v>
      </c>
      <c r="B3651" s="3">
        <v>32699</v>
      </c>
      <c r="C3651" s="2" t="s">
        <v>21927</v>
      </c>
      <c r="D3651" s="2" t="s">
        <v>21928</v>
      </c>
      <c r="E3651" s="2" t="s">
        <v>21929</v>
      </c>
      <c r="F3651" s="2" t="s">
        <v>945</v>
      </c>
      <c r="G3651" s="3">
        <v>8700</v>
      </c>
      <c r="H3651" s="6">
        <f>VLOOKUP(F3651,Exchange_rates!$A$1:$B$13,2,FALSE)</f>
        <v>1.06</v>
      </c>
      <c r="I3651" s="6">
        <f t="shared" si="114"/>
        <v>9222</v>
      </c>
      <c r="J3651" s="3">
        <f t="shared" si="115"/>
        <v>34660.94</v>
      </c>
      <c r="K3651" s="2" t="s">
        <v>21930</v>
      </c>
      <c r="L3651" t="s">
        <v>28191</v>
      </c>
      <c r="M3651" s="2">
        <v>1199</v>
      </c>
      <c r="N3651" s="2" t="s">
        <v>21931</v>
      </c>
      <c r="O3651" s="2" t="s">
        <v>21932</v>
      </c>
      <c r="P3651" s="2" t="s">
        <v>21933</v>
      </c>
      <c r="Q3651" s="2" t="s">
        <v>21934</v>
      </c>
      <c r="R3651">
        <v>7</v>
      </c>
      <c r="S3651" s="9">
        <f>SUM(pledge_tiers!B3651:F3651)/pledge_tiers!CZ3651</f>
        <v>0.98819561551433388</v>
      </c>
      <c r="T3651" s="8">
        <f>SUM(pledge_tiers!G3651:K3651)/pledge_tiers!CZ3651</f>
        <v>1.1804384485666104E-2</v>
      </c>
      <c r="U3651" s="8">
        <f>SUM(pledge_tiers!L3651:CX3651)/pledge_tiers!CZ3651</f>
        <v>0</v>
      </c>
      <c r="V3651">
        <f>VLOOKUP(A3651,cluster_membership!$A$1:$B$4001,2,FALSE)</f>
        <v>5</v>
      </c>
    </row>
    <row r="3652" spans="1:22" x14ac:dyDescent="0.2">
      <c r="A3652" s="2">
        <v>3650</v>
      </c>
      <c r="B3652" s="3">
        <v>53891</v>
      </c>
      <c r="C3652" s="2" t="s">
        <v>21935</v>
      </c>
      <c r="D3652" s="2" t="s">
        <v>21936</v>
      </c>
      <c r="E3652" s="2" t="s">
        <v>2967</v>
      </c>
      <c r="F3652" s="2" t="s">
        <v>15</v>
      </c>
      <c r="G3652" s="3">
        <v>20000</v>
      </c>
      <c r="H3652" s="6">
        <f>VLOOKUP(F3652,Exchange_rates!$A$1:$B$13,2,FALSE)</f>
        <v>1</v>
      </c>
      <c r="I3652" s="6">
        <f t="shared" si="114"/>
        <v>20000</v>
      </c>
      <c r="J3652" s="3">
        <f t="shared" si="115"/>
        <v>53891</v>
      </c>
      <c r="K3652" s="2" t="s">
        <v>15074</v>
      </c>
      <c r="L3652" t="s">
        <v>28180</v>
      </c>
      <c r="M3652" s="2">
        <v>1199</v>
      </c>
      <c r="N3652" s="2" t="s">
        <v>21937</v>
      </c>
      <c r="O3652" s="2" t="s">
        <v>21938</v>
      </c>
      <c r="P3652" s="2" t="s">
        <v>21939</v>
      </c>
      <c r="Q3652" s="2" t="s">
        <v>21940</v>
      </c>
      <c r="R3652">
        <v>13</v>
      </c>
      <c r="S3652" s="9">
        <f>SUM(pledge_tiers!B3652:F3652)/pledge_tiers!CZ3652</f>
        <v>0.32745591939546598</v>
      </c>
      <c r="T3652" s="8">
        <f>SUM(pledge_tiers!G3652:K3652)/pledge_tiers!CZ3652</f>
        <v>0.6658270361041142</v>
      </c>
      <c r="U3652" s="8">
        <f>SUM(pledge_tiers!L3652:CX3652)/pledge_tiers!CZ3652</f>
        <v>6.7170445004198151E-3</v>
      </c>
      <c r="V3652">
        <f>VLOOKUP(A3652,cluster_membership!$A$1:$B$4001,2,FALSE)</f>
        <v>5</v>
      </c>
    </row>
    <row r="3653" spans="1:22" x14ac:dyDescent="0.2">
      <c r="A3653" s="2">
        <v>3651</v>
      </c>
      <c r="B3653" s="3">
        <v>151072</v>
      </c>
      <c r="C3653" s="2" t="s">
        <v>21941</v>
      </c>
      <c r="D3653" s="2" t="s">
        <v>4364</v>
      </c>
      <c r="E3653" s="2" t="s">
        <v>14</v>
      </c>
      <c r="F3653" s="2" t="s">
        <v>75</v>
      </c>
      <c r="G3653" s="3">
        <v>11000</v>
      </c>
      <c r="H3653" s="6">
        <f>VLOOKUP(F3653,Exchange_rates!$A$1:$B$13,2,FALSE)</f>
        <v>1.24</v>
      </c>
      <c r="I3653" s="6">
        <f t="shared" si="114"/>
        <v>13640</v>
      </c>
      <c r="J3653" s="3">
        <f t="shared" si="115"/>
        <v>187329.28</v>
      </c>
      <c r="K3653" s="2" t="s">
        <v>827</v>
      </c>
      <c r="L3653" t="s">
        <v>28181</v>
      </c>
      <c r="M3653" s="2">
        <v>1199</v>
      </c>
      <c r="N3653" s="2" t="s">
        <v>21942</v>
      </c>
      <c r="O3653" s="2" t="s">
        <v>21943</v>
      </c>
      <c r="P3653" s="2" t="s">
        <v>21944</v>
      </c>
      <c r="Q3653" s="2" t="s">
        <v>21945</v>
      </c>
      <c r="R3653">
        <v>24</v>
      </c>
      <c r="S3653" s="9">
        <f>SUM(pledge_tiers!B3653:F3653)/pledge_tiers!CZ3653</f>
        <v>0.38830715532286214</v>
      </c>
      <c r="T3653" s="8">
        <f>SUM(pledge_tiers!G3653:K3653)/pledge_tiers!CZ3653</f>
        <v>0.32460732984293195</v>
      </c>
      <c r="U3653" s="8">
        <f>SUM(pledge_tiers!L3653:CX3653)/pledge_tiers!CZ3653</f>
        <v>0.28708551483420591</v>
      </c>
      <c r="V3653">
        <f>VLOOKUP(A3653,cluster_membership!$A$1:$B$4001,2,FALSE)</f>
        <v>5</v>
      </c>
    </row>
    <row r="3654" spans="1:22" x14ac:dyDescent="0.2">
      <c r="A3654" s="2">
        <v>3652</v>
      </c>
      <c r="B3654" s="3">
        <v>60266</v>
      </c>
      <c r="C3654" s="2" t="s">
        <v>21946</v>
      </c>
      <c r="D3654" s="2" t="s">
        <v>21947</v>
      </c>
      <c r="E3654" s="2" t="s">
        <v>46</v>
      </c>
      <c r="F3654" s="2" t="s">
        <v>15</v>
      </c>
      <c r="G3654" s="3">
        <v>40000</v>
      </c>
      <c r="H3654" s="6">
        <f>VLOOKUP(F3654,Exchange_rates!$A$1:$B$13,2,FALSE)</f>
        <v>1</v>
      </c>
      <c r="I3654" s="6">
        <f t="shared" si="114"/>
        <v>40000</v>
      </c>
      <c r="J3654" s="3">
        <f t="shared" si="115"/>
        <v>60266</v>
      </c>
      <c r="K3654" s="2" t="s">
        <v>5063</v>
      </c>
      <c r="L3654" t="s">
        <v>28180</v>
      </c>
      <c r="M3654" s="2">
        <v>1199</v>
      </c>
      <c r="N3654" s="2" t="s">
        <v>21948</v>
      </c>
      <c r="O3654" s="2" t="s">
        <v>21949</v>
      </c>
      <c r="P3654" s="2" t="s">
        <v>21950</v>
      </c>
      <c r="Q3654" s="2" t="s">
        <v>21951</v>
      </c>
      <c r="R3654">
        <v>19</v>
      </c>
      <c r="S3654" s="9">
        <f>SUM(pledge_tiers!B3654:F3654)/pledge_tiers!CZ3654</f>
        <v>0.7741116751269036</v>
      </c>
      <c r="T3654" s="8">
        <f>SUM(pledge_tiers!G3654:K3654)/pledge_tiers!CZ3654</f>
        <v>0.18612521150592218</v>
      </c>
      <c r="U3654" s="8">
        <f>SUM(pledge_tiers!L3654:CX3654)/pledge_tiers!CZ3654</f>
        <v>3.976311336717428E-2</v>
      </c>
      <c r="V3654">
        <f>VLOOKUP(A3654,cluster_membership!$A$1:$B$4001,2,FALSE)</f>
        <v>5</v>
      </c>
    </row>
    <row r="3655" spans="1:22" x14ac:dyDescent="0.2">
      <c r="A3655" s="2">
        <v>3653</v>
      </c>
      <c r="B3655" s="3">
        <v>86474</v>
      </c>
      <c r="C3655" s="2" t="s">
        <v>21952</v>
      </c>
      <c r="D3655" s="2" t="s">
        <v>11442</v>
      </c>
      <c r="E3655" s="2" t="s">
        <v>14</v>
      </c>
      <c r="F3655" s="2" t="s">
        <v>15</v>
      </c>
      <c r="G3655" s="3">
        <v>10000</v>
      </c>
      <c r="H3655" s="6">
        <f>VLOOKUP(F3655,Exchange_rates!$A$1:$B$13,2,FALSE)</f>
        <v>1</v>
      </c>
      <c r="I3655" s="6">
        <f t="shared" si="114"/>
        <v>10000</v>
      </c>
      <c r="J3655" s="3">
        <f t="shared" si="115"/>
        <v>86474</v>
      </c>
      <c r="K3655" s="2" t="s">
        <v>190</v>
      </c>
      <c r="L3655" t="s">
        <v>28180</v>
      </c>
      <c r="M3655" s="2">
        <v>1198</v>
      </c>
      <c r="N3655" s="2" t="s">
        <v>21953</v>
      </c>
      <c r="O3655" s="2" t="s">
        <v>21954</v>
      </c>
      <c r="P3655" s="2" t="s">
        <v>21955</v>
      </c>
      <c r="Q3655" s="2" t="s">
        <v>21956</v>
      </c>
      <c r="R3655">
        <v>7</v>
      </c>
      <c r="S3655" s="9">
        <f>SUM(pledge_tiers!B3655:F3655)/pledge_tiers!CZ3655</f>
        <v>0.79682274247491636</v>
      </c>
      <c r="T3655" s="8">
        <f>SUM(pledge_tiers!G3655:K3655)/pledge_tiers!CZ3655</f>
        <v>0.20317725752508362</v>
      </c>
      <c r="U3655" s="8">
        <f>SUM(pledge_tiers!L3655:CX3655)/pledge_tiers!CZ3655</f>
        <v>0</v>
      </c>
      <c r="V3655">
        <f>VLOOKUP(A3655,cluster_membership!$A$1:$B$4001,2,FALSE)</f>
        <v>5</v>
      </c>
    </row>
    <row r="3656" spans="1:22" x14ac:dyDescent="0.2">
      <c r="A3656" s="2">
        <v>3654</v>
      </c>
      <c r="B3656" s="3">
        <v>17689</v>
      </c>
      <c r="C3656" s="2" t="s">
        <v>21957</v>
      </c>
      <c r="D3656" s="2" t="s">
        <v>21958</v>
      </c>
      <c r="E3656" s="2" t="s">
        <v>46</v>
      </c>
      <c r="F3656" s="2" t="s">
        <v>75</v>
      </c>
      <c r="G3656" s="3">
        <v>6000</v>
      </c>
      <c r="H3656" s="6">
        <f>VLOOKUP(F3656,Exchange_rates!$A$1:$B$13,2,FALSE)</f>
        <v>1.24</v>
      </c>
      <c r="I3656" s="6">
        <f t="shared" si="114"/>
        <v>7440</v>
      </c>
      <c r="J3656" s="3">
        <f t="shared" si="115"/>
        <v>21934.36</v>
      </c>
      <c r="K3656" s="2" t="s">
        <v>2463</v>
      </c>
      <c r="L3656" t="s">
        <v>28202</v>
      </c>
      <c r="M3656" s="2">
        <v>1198</v>
      </c>
      <c r="N3656" s="2" t="s">
        <v>21959</v>
      </c>
      <c r="O3656" s="2" t="s">
        <v>21960</v>
      </c>
      <c r="P3656" s="2" t="s">
        <v>21961</v>
      </c>
      <c r="Q3656" s="2" t="s">
        <v>21962</v>
      </c>
      <c r="R3656">
        <v>16</v>
      </c>
      <c r="S3656" s="9">
        <f>SUM(pledge_tiers!B3656:F3656)/pledge_tiers!CZ3656</f>
        <v>0.83333333333333337</v>
      </c>
      <c r="T3656" s="8">
        <f>SUM(pledge_tiers!G3656:K3656)/pledge_tiers!CZ3656</f>
        <v>0.13651591289782244</v>
      </c>
      <c r="U3656" s="8">
        <f>SUM(pledge_tiers!L3656:CX3656)/pledge_tiers!CZ3656</f>
        <v>3.015075376884422E-2</v>
      </c>
      <c r="V3656">
        <f>VLOOKUP(A3656,cluster_membership!$A$1:$B$4001,2,FALSE)</f>
        <v>5</v>
      </c>
    </row>
    <row r="3657" spans="1:22" x14ac:dyDescent="0.2">
      <c r="A3657" s="2">
        <v>3655</v>
      </c>
      <c r="B3657" s="3">
        <v>48808</v>
      </c>
      <c r="C3657" s="2" t="s">
        <v>21963</v>
      </c>
      <c r="D3657" s="2" t="s">
        <v>3749</v>
      </c>
      <c r="E3657" s="2" t="s">
        <v>14</v>
      </c>
      <c r="F3657" s="2" t="s">
        <v>15</v>
      </c>
      <c r="G3657" s="3">
        <v>3000</v>
      </c>
      <c r="H3657" s="6">
        <f>VLOOKUP(F3657,Exchange_rates!$A$1:$B$13,2,FALSE)</f>
        <v>1</v>
      </c>
      <c r="I3657" s="6">
        <f t="shared" si="114"/>
        <v>3000</v>
      </c>
      <c r="J3657" s="3">
        <f t="shared" si="115"/>
        <v>48808</v>
      </c>
      <c r="K3657" s="2" t="s">
        <v>3750</v>
      </c>
      <c r="L3657" t="s">
        <v>28180</v>
      </c>
      <c r="M3657" s="2">
        <v>1198</v>
      </c>
      <c r="N3657" s="2" t="s">
        <v>21964</v>
      </c>
      <c r="O3657" s="2" t="s">
        <v>21965</v>
      </c>
      <c r="P3657" s="2" t="s">
        <v>21966</v>
      </c>
      <c r="Q3657" s="2" t="s">
        <v>21967</v>
      </c>
      <c r="R3657">
        <v>24</v>
      </c>
      <c r="S3657" s="9">
        <f>SUM(pledge_tiers!B3657:F3657)/pledge_tiers!CZ3657</f>
        <v>0.54530201342281881</v>
      </c>
      <c r="T3657" s="8">
        <f>SUM(pledge_tiers!G3657:K3657)/pledge_tiers!CZ3657</f>
        <v>0.25419463087248323</v>
      </c>
      <c r="U3657" s="8">
        <f>SUM(pledge_tiers!L3657:CX3657)/pledge_tiers!CZ3657</f>
        <v>0.20050335570469799</v>
      </c>
      <c r="V3657">
        <f>VLOOKUP(A3657,cluster_membership!$A$1:$B$4001,2,FALSE)</f>
        <v>5</v>
      </c>
    </row>
    <row r="3658" spans="1:22" x14ac:dyDescent="0.2">
      <c r="A3658" s="2">
        <v>3656</v>
      </c>
      <c r="B3658" s="3">
        <v>79367</v>
      </c>
      <c r="C3658" s="2" t="s">
        <v>21968</v>
      </c>
      <c r="D3658" s="2" t="s">
        <v>21969</v>
      </c>
      <c r="E3658" s="2" t="s">
        <v>46</v>
      </c>
      <c r="F3658" s="2" t="s">
        <v>84</v>
      </c>
      <c r="G3658" s="3">
        <v>75000</v>
      </c>
      <c r="H3658" s="6">
        <f>VLOOKUP(F3658,Exchange_rates!$A$1:$B$13,2,FALSE)</f>
        <v>0.76</v>
      </c>
      <c r="I3658" s="6">
        <f t="shared" si="114"/>
        <v>57000</v>
      </c>
      <c r="J3658" s="3">
        <f t="shared" si="115"/>
        <v>60318.92</v>
      </c>
      <c r="K3658" s="2" t="s">
        <v>1343</v>
      </c>
      <c r="L3658" t="s">
        <v>28182</v>
      </c>
      <c r="M3658" s="2">
        <v>1198</v>
      </c>
      <c r="N3658" s="2" t="s">
        <v>21970</v>
      </c>
      <c r="O3658" s="2" t="s">
        <v>21971</v>
      </c>
      <c r="P3658" s="2" t="s">
        <v>21972</v>
      </c>
      <c r="Q3658" s="2" t="s">
        <v>21973</v>
      </c>
      <c r="R3658">
        <v>21</v>
      </c>
      <c r="S3658" s="9">
        <f>SUM(pledge_tiers!B3658:F3658)/pledge_tiers!CZ3658</f>
        <v>0.48578811369509045</v>
      </c>
      <c r="T3658" s="8">
        <f>SUM(pledge_tiers!G3658:K3658)/pledge_tiers!CZ3658</f>
        <v>0.37553832902670115</v>
      </c>
      <c r="U3658" s="8">
        <f>SUM(pledge_tiers!L3658:CX3658)/pledge_tiers!CZ3658</f>
        <v>0.13867355727820843</v>
      </c>
      <c r="V3658">
        <f>VLOOKUP(A3658,cluster_membership!$A$1:$B$4001,2,FALSE)</f>
        <v>5</v>
      </c>
    </row>
    <row r="3659" spans="1:22" x14ac:dyDescent="0.2">
      <c r="A3659" s="2">
        <v>3657</v>
      </c>
      <c r="B3659" s="3">
        <v>412270</v>
      </c>
      <c r="C3659" s="2" t="s">
        <v>21974</v>
      </c>
      <c r="D3659" s="2" t="s">
        <v>21975</v>
      </c>
      <c r="E3659" s="2" t="s">
        <v>23</v>
      </c>
      <c r="F3659" s="2" t="s">
        <v>15</v>
      </c>
      <c r="G3659" s="3">
        <v>75000</v>
      </c>
      <c r="H3659" s="6">
        <f>VLOOKUP(F3659,Exchange_rates!$A$1:$B$13,2,FALSE)</f>
        <v>1</v>
      </c>
      <c r="I3659" s="6">
        <f t="shared" si="114"/>
        <v>75000</v>
      </c>
      <c r="J3659" s="3">
        <f t="shared" si="115"/>
        <v>412270</v>
      </c>
      <c r="K3659" s="2" t="s">
        <v>778</v>
      </c>
      <c r="L3659" t="s">
        <v>28180</v>
      </c>
      <c r="M3659" s="2">
        <v>1198</v>
      </c>
      <c r="N3659" s="2" t="s">
        <v>21976</v>
      </c>
      <c r="O3659" s="2" t="s">
        <v>21977</v>
      </c>
      <c r="P3659" s="2" t="s">
        <v>21978</v>
      </c>
      <c r="Q3659" s="2" t="s">
        <v>21979</v>
      </c>
      <c r="R3659">
        <v>27</v>
      </c>
      <c r="S3659" s="9">
        <f>SUM(pledge_tiers!B3659:F3659)/pledge_tiers!CZ3659</f>
        <v>8.074011774600505E-2</v>
      </c>
      <c r="T3659" s="8">
        <f>SUM(pledge_tiers!G3659:K3659)/pledge_tiers!CZ3659</f>
        <v>0.23717409587888982</v>
      </c>
      <c r="U3659" s="8">
        <f>SUM(pledge_tiers!L3659:CX3659)/pledge_tiers!CZ3659</f>
        <v>0.68208578637510509</v>
      </c>
      <c r="V3659">
        <f>VLOOKUP(A3659,cluster_membership!$A$1:$B$4001,2,FALSE)</f>
        <v>5</v>
      </c>
    </row>
    <row r="3660" spans="1:22" x14ac:dyDescent="0.2">
      <c r="A3660" s="2">
        <v>3658</v>
      </c>
      <c r="B3660" s="3">
        <v>37317</v>
      </c>
      <c r="C3660" s="2" t="s">
        <v>21980</v>
      </c>
      <c r="D3660" s="2" t="s">
        <v>21981</v>
      </c>
      <c r="E3660" s="2" t="s">
        <v>6182</v>
      </c>
      <c r="F3660" s="2" t="s">
        <v>15</v>
      </c>
      <c r="G3660" s="3">
        <v>18628</v>
      </c>
      <c r="H3660" s="6">
        <f>VLOOKUP(F3660,Exchange_rates!$A$1:$B$13,2,FALSE)</f>
        <v>1</v>
      </c>
      <c r="I3660" s="6">
        <f t="shared" si="114"/>
        <v>18628</v>
      </c>
      <c r="J3660" s="3">
        <f t="shared" si="115"/>
        <v>37317</v>
      </c>
      <c r="K3660" s="2" t="s">
        <v>21982</v>
      </c>
      <c r="L3660" t="s">
        <v>28180</v>
      </c>
      <c r="M3660" s="2">
        <v>1198</v>
      </c>
      <c r="N3660" s="2" t="s">
        <v>21983</v>
      </c>
      <c r="O3660" s="2" t="s">
        <v>21984</v>
      </c>
      <c r="P3660" s="2" t="s">
        <v>21985</v>
      </c>
      <c r="Q3660" s="2" t="s">
        <v>21986</v>
      </c>
      <c r="R3660">
        <v>11</v>
      </c>
      <c r="S3660" s="9">
        <f>SUM(pledge_tiers!B3660:F3660)/pledge_tiers!CZ3660</f>
        <v>0.94528619528619529</v>
      </c>
      <c r="T3660" s="8">
        <f>SUM(pledge_tiers!G3660:K3660)/pledge_tiers!CZ3660</f>
        <v>5.4713804713804715E-2</v>
      </c>
      <c r="U3660" s="8">
        <f>SUM(pledge_tiers!L3660:CX3660)/pledge_tiers!CZ3660</f>
        <v>0</v>
      </c>
      <c r="V3660">
        <f>VLOOKUP(A3660,cluster_membership!$A$1:$B$4001,2,FALSE)</f>
        <v>5</v>
      </c>
    </row>
    <row r="3661" spans="1:22" x14ac:dyDescent="0.2">
      <c r="A3661" s="2">
        <v>3659</v>
      </c>
      <c r="B3661" s="3">
        <v>57168</v>
      </c>
      <c r="C3661" s="2" t="s">
        <v>21987</v>
      </c>
      <c r="D3661" s="2" t="s">
        <v>21988</v>
      </c>
      <c r="E3661" s="2" t="s">
        <v>14</v>
      </c>
      <c r="F3661" s="2" t="s">
        <v>15</v>
      </c>
      <c r="G3661" s="3">
        <v>12000</v>
      </c>
      <c r="H3661" s="6">
        <f>VLOOKUP(F3661,Exchange_rates!$A$1:$B$13,2,FALSE)</f>
        <v>1</v>
      </c>
      <c r="I3661" s="6">
        <f t="shared" si="114"/>
        <v>12000</v>
      </c>
      <c r="J3661" s="3">
        <f t="shared" si="115"/>
        <v>57168</v>
      </c>
      <c r="K3661" s="2" t="s">
        <v>21989</v>
      </c>
      <c r="L3661" t="s">
        <v>28180</v>
      </c>
      <c r="M3661" s="2">
        <v>1197</v>
      </c>
      <c r="N3661" s="2" t="s">
        <v>21990</v>
      </c>
      <c r="O3661" s="2" t="s">
        <v>21991</v>
      </c>
      <c r="P3661" s="2" t="s">
        <v>21992</v>
      </c>
      <c r="Q3661" s="2" t="s">
        <v>21993</v>
      </c>
      <c r="R3661">
        <v>20</v>
      </c>
      <c r="S3661" s="9">
        <f>SUM(pledge_tiers!B3661:F3661)/pledge_tiers!CZ3661</f>
        <v>0.23277310924369748</v>
      </c>
      <c r="T3661" s="8">
        <f>SUM(pledge_tiers!G3661:K3661)/pledge_tiers!CZ3661</f>
        <v>0.44201680672268906</v>
      </c>
      <c r="U3661" s="8">
        <f>SUM(pledge_tiers!L3661:CX3661)/pledge_tiers!CZ3661</f>
        <v>0.32521008403361346</v>
      </c>
      <c r="V3661">
        <f>VLOOKUP(A3661,cluster_membership!$A$1:$B$4001,2,FALSE)</f>
        <v>5</v>
      </c>
    </row>
    <row r="3662" spans="1:22" x14ac:dyDescent="0.2">
      <c r="A3662" s="2">
        <v>3660</v>
      </c>
      <c r="B3662" s="3">
        <v>111258</v>
      </c>
      <c r="C3662" s="2" t="s">
        <v>21994</v>
      </c>
      <c r="D3662" s="2" t="s">
        <v>1285</v>
      </c>
      <c r="E3662" s="2" t="s">
        <v>14</v>
      </c>
      <c r="F3662" s="2" t="s">
        <v>15</v>
      </c>
      <c r="G3662" s="3">
        <v>20000</v>
      </c>
      <c r="H3662" s="6">
        <f>VLOOKUP(F3662,Exchange_rates!$A$1:$B$13,2,FALSE)</f>
        <v>1</v>
      </c>
      <c r="I3662" s="6">
        <f t="shared" si="114"/>
        <v>20000</v>
      </c>
      <c r="J3662" s="3">
        <f t="shared" si="115"/>
        <v>111258</v>
      </c>
      <c r="K3662" s="2" t="s">
        <v>505</v>
      </c>
      <c r="L3662" t="s">
        <v>28180</v>
      </c>
      <c r="M3662" s="2">
        <v>1197</v>
      </c>
      <c r="N3662" s="2" t="s">
        <v>21995</v>
      </c>
      <c r="O3662" s="2" t="s">
        <v>21996</v>
      </c>
      <c r="P3662" s="2" t="s">
        <v>21997</v>
      </c>
      <c r="Q3662" s="2" t="s">
        <v>21998</v>
      </c>
      <c r="R3662">
        <v>18</v>
      </c>
      <c r="S3662" s="9">
        <f>SUM(pledge_tiers!B3662:F3662)/pledge_tiers!CZ3662</f>
        <v>0.21843003412969283</v>
      </c>
      <c r="T3662" s="8">
        <f>SUM(pledge_tiers!G3662:K3662)/pledge_tiers!CZ3662</f>
        <v>0.29522184300341298</v>
      </c>
      <c r="U3662" s="8">
        <f>SUM(pledge_tiers!L3662:CX3662)/pledge_tiers!CZ3662</f>
        <v>0.48634812286689422</v>
      </c>
      <c r="V3662">
        <f>VLOOKUP(A3662,cluster_membership!$A$1:$B$4001,2,FALSE)</f>
        <v>5</v>
      </c>
    </row>
    <row r="3663" spans="1:22" x14ac:dyDescent="0.2">
      <c r="A3663" s="2">
        <v>3661</v>
      </c>
      <c r="B3663" s="3">
        <v>115524</v>
      </c>
      <c r="C3663" s="2" t="s">
        <v>21999</v>
      </c>
      <c r="D3663" s="2" t="s">
        <v>22000</v>
      </c>
      <c r="E3663" s="2" t="s">
        <v>559</v>
      </c>
      <c r="F3663" s="2" t="s">
        <v>15</v>
      </c>
      <c r="G3663" s="3">
        <v>100000</v>
      </c>
      <c r="H3663" s="6">
        <f>VLOOKUP(F3663,Exchange_rates!$A$1:$B$13,2,FALSE)</f>
        <v>1</v>
      </c>
      <c r="I3663" s="6">
        <f t="shared" si="114"/>
        <v>100000</v>
      </c>
      <c r="J3663" s="3">
        <f t="shared" si="115"/>
        <v>115524</v>
      </c>
      <c r="K3663" s="2" t="s">
        <v>257</v>
      </c>
      <c r="L3663" t="s">
        <v>28180</v>
      </c>
      <c r="M3663" s="2">
        <v>1197</v>
      </c>
      <c r="N3663" s="2" t="s">
        <v>22001</v>
      </c>
      <c r="O3663" s="2" t="s">
        <v>22002</v>
      </c>
      <c r="P3663" s="2" t="s">
        <v>22003</v>
      </c>
      <c r="Q3663" s="2" t="s">
        <v>22004</v>
      </c>
      <c r="R3663">
        <v>29</v>
      </c>
      <c r="S3663" s="9">
        <f>SUM(pledge_tiers!B3663:F3663)/pledge_tiers!CZ3663</f>
        <v>0.38447488584474887</v>
      </c>
      <c r="T3663" s="8">
        <f>SUM(pledge_tiers!G3663:K3663)/pledge_tiers!CZ3663</f>
        <v>0.27305936073059361</v>
      </c>
      <c r="U3663" s="8">
        <f>SUM(pledge_tiers!L3663:CX3663)/pledge_tiers!CZ3663</f>
        <v>0.34246575342465752</v>
      </c>
      <c r="V3663">
        <f>VLOOKUP(A3663,cluster_membership!$A$1:$B$4001,2,FALSE)</f>
        <v>5</v>
      </c>
    </row>
    <row r="3664" spans="1:22" x14ac:dyDescent="0.2">
      <c r="A3664" s="2">
        <v>3662</v>
      </c>
      <c r="B3664" s="3">
        <v>79929</v>
      </c>
      <c r="C3664" s="2" t="s">
        <v>22005</v>
      </c>
      <c r="D3664" s="2" t="s">
        <v>22006</v>
      </c>
      <c r="E3664" s="2" t="s">
        <v>14</v>
      </c>
      <c r="F3664" s="2" t="s">
        <v>15</v>
      </c>
      <c r="G3664" s="3">
        <v>5000</v>
      </c>
      <c r="H3664" s="6">
        <f>VLOOKUP(F3664,Exchange_rates!$A$1:$B$13,2,FALSE)</f>
        <v>1</v>
      </c>
      <c r="I3664" s="6">
        <f t="shared" si="114"/>
        <v>5000</v>
      </c>
      <c r="J3664" s="3">
        <f t="shared" si="115"/>
        <v>79929</v>
      </c>
      <c r="K3664" s="2" t="s">
        <v>250</v>
      </c>
      <c r="L3664" t="s">
        <v>28180</v>
      </c>
      <c r="M3664" s="2">
        <v>1197</v>
      </c>
      <c r="N3664" s="2" t="s">
        <v>22007</v>
      </c>
      <c r="O3664" s="2" t="s">
        <v>22008</v>
      </c>
      <c r="P3664" s="2" t="s">
        <v>22009</v>
      </c>
      <c r="Q3664" s="2" t="s">
        <v>22010</v>
      </c>
      <c r="R3664">
        <v>45</v>
      </c>
      <c r="S3664" s="9">
        <f>SUM(pledge_tiers!B3664:F3664)/pledge_tiers!CZ3664</f>
        <v>7.724601175482787E-2</v>
      </c>
      <c r="T3664" s="8">
        <f>SUM(pledge_tiers!G3664:K3664)/pledge_tiers!CZ3664</f>
        <v>0.15113350125944586</v>
      </c>
      <c r="U3664" s="8">
        <f>SUM(pledge_tiers!L3664:CX3664)/pledge_tiers!CZ3664</f>
        <v>0.77162048698572627</v>
      </c>
      <c r="V3664">
        <f>VLOOKUP(A3664,cluster_membership!$A$1:$B$4001,2,FALSE)</f>
        <v>5</v>
      </c>
    </row>
    <row r="3665" spans="1:22" x14ac:dyDescent="0.2">
      <c r="A3665" s="2">
        <v>3663</v>
      </c>
      <c r="B3665" s="3">
        <v>28518</v>
      </c>
      <c r="C3665" s="2" t="s">
        <v>22011</v>
      </c>
      <c r="D3665" s="2" t="s">
        <v>22012</v>
      </c>
      <c r="E3665" s="2" t="s">
        <v>14</v>
      </c>
      <c r="F3665" s="2" t="s">
        <v>75</v>
      </c>
      <c r="G3665" s="3">
        <v>4000</v>
      </c>
      <c r="H3665" s="6">
        <f>VLOOKUP(F3665,Exchange_rates!$A$1:$B$13,2,FALSE)</f>
        <v>1.24</v>
      </c>
      <c r="I3665" s="6">
        <f t="shared" si="114"/>
        <v>4960</v>
      </c>
      <c r="J3665" s="3">
        <f t="shared" si="115"/>
        <v>35362.32</v>
      </c>
      <c r="K3665" s="2" t="s">
        <v>827</v>
      </c>
      <c r="L3665" t="s">
        <v>28181</v>
      </c>
      <c r="M3665" s="2">
        <v>1197</v>
      </c>
      <c r="N3665" s="2" t="s">
        <v>22013</v>
      </c>
      <c r="O3665" s="2" t="s">
        <v>22014</v>
      </c>
      <c r="P3665" s="2" t="s">
        <v>22015</v>
      </c>
      <c r="Q3665" s="2" t="s">
        <v>22016</v>
      </c>
      <c r="R3665">
        <v>5</v>
      </c>
      <c r="S3665" s="9">
        <f>SUM(pledge_tiers!B3665:F3665)/pledge_tiers!CZ3665</f>
        <v>1</v>
      </c>
      <c r="T3665" s="8">
        <f>SUM(pledge_tiers!G3665:K3665)/pledge_tiers!CZ3665</f>
        <v>0</v>
      </c>
      <c r="U3665" s="8">
        <f>SUM(pledge_tiers!L3665:CX3665)/pledge_tiers!CZ3665</f>
        <v>0</v>
      </c>
      <c r="V3665">
        <f>VLOOKUP(A3665,cluster_membership!$A$1:$B$4001,2,FALSE)</f>
        <v>5</v>
      </c>
    </row>
    <row r="3666" spans="1:22" x14ac:dyDescent="0.2">
      <c r="A3666" s="2">
        <v>3664</v>
      </c>
      <c r="B3666" s="3">
        <v>52505</v>
      </c>
      <c r="C3666" s="2" t="s">
        <v>22017</v>
      </c>
      <c r="D3666" s="2" t="s">
        <v>22018</v>
      </c>
      <c r="E3666" s="2" t="s">
        <v>298</v>
      </c>
      <c r="F3666" s="2" t="s">
        <v>15</v>
      </c>
      <c r="G3666" s="3">
        <v>5000</v>
      </c>
      <c r="H3666" s="6">
        <f>VLOOKUP(F3666,Exchange_rates!$A$1:$B$13,2,FALSE)</f>
        <v>1</v>
      </c>
      <c r="I3666" s="6">
        <f t="shared" si="114"/>
        <v>5000</v>
      </c>
      <c r="J3666" s="3">
        <f t="shared" si="115"/>
        <v>52505</v>
      </c>
      <c r="K3666" s="2" t="s">
        <v>162</v>
      </c>
      <c r="L3666" t="s">
        <v>28180</v>
      </c>
      <c r="M3666" s="2">
        <v>1196</v>
      </c>
      <c r="N3666" s="2" t="s">
        <v>22019</v>
      </c>
      <c r="O3666" s="2" t="s">
        <v>22020</v>
      </c>
      <c r="P3666" s="2" t="s">
        <v>22021</v>
      </c>
      <c r="Q3666" s="2" t="s">
        <v>22022</v>
      </c>
      <c r="R3666">
        <v>29</v>
      </c>
      <c r="S3666" s="9">
        <f>SUM(pledge_tiers!B3666:F3666)/pledge_tiers!CZ3666</f>
        <v>0.6401006711409396</v>
      </c>
      <c r="T3666" s="8">
        <f>SUM(pledge_tiers!G3666:K3666)/pledge_tiers!CZ3666</f>
        <v>0.22231543624161074</v>
      </c>
      <c r="U3666" s="8">
        <f>SUM(pledge_tiers!L3666:CX3666)/pledge_tiers!CZ3666</f>
        <v>0.13758389261744966</v>
      </c>
      <c r="V3666">
        <f>VLOOKUP(A3666,cluster_membership!$A$1:$B$4001,2,FALSE)</f>
        <v>5</v>
      </c>
    </row>
    <row r="3667" spans="1:22" x14ac:dyDescent="0.2">
      <c r="A3667" s="2">
        <v>3665</v>
      </c>
      <c r="B3667" s="3">
        <v>244155</v>
      </c>
      <c r="C3667" s="2" t="s">
        <v>22023</v>
      </c>
      <c r="D3667" s="2" t="s">
        <v>22024</v>
      </c>
      <c r="E3667" s="2" t="s">
        <v>14</v>
      </c>
      <c r="F3667" s="2" t="s">
        <v>15</v>
      </c>
      <c r="G3667" s="3">
        <v>29995</v>
      </c>
      <c r="H3667" s="6">
        <f>VLOOKUP(F3667,Exchange_rates!$A$1:$B$13,2,FALSE)</f>
        <v>1</v>
      </c>
      <c r="I3667" s="6">
        <f t="shared" si="114"/>
        <v>29995</v>
      </c>
      <c r="J3667" s="3">
        <f t="shared" si="115"/>
        <v>244155</v>
      </c>
      <c r="K3667" s="2" t="s">
        <v>22025</v>
      </c>
      <c r="L3667" t="s">
        <v>28180</v>
      </c>
      <c r="M3667" s="2">
        <v>1195</v>
      </c>
      <c r="N3667" s="2" t="s">
        <v>22026</v>
      </c>
      <c r="O3667" s="2" t="s">
        <v>22027</v>
      </c>
      <c r="P3667" s="2" t="s">
        <v>22028</v>
      </c>
      <c r="Q3667" s="2" t="s">
        <v>22029</v>
      </c>
      <c r="R3667">
        <v>20</v>
      </c>
      <c r="S3667" s="9">
        <f>SUM(pledge_tiers!B3667:F3667)/pledge_tiers!CZ3667</f>
        <v>0.39174389216512218</v>
      </c>
      <c r="T3667" s="8">
        <f>SUM(pledge_tiers!G3667:K3667)/pledge_tiers!CZ3667</f>
        <v>8.0033698399326031E-2</v>
      </c>
      <c r="U3667" s="8">
        <f>SUM(pledge_tiers!L3667:CX3667)/pledge_tiers!CZ3667</f>
        <v>0.52822240943555177</v>
      </c>
      <c r="V3667">
        <f>VLOOKUP(A3667,cluster_membership!$A$1:$B$4001,2,FALSE)</f>
        <v>5</v>
      </c>
    </row>
    <row r="3668" spans="1:22" x14ac:dyDescent="0.2">
      <c r="A3668" s="2">
        <v>3666</v>
      </c>
      <c r="B3668" s="3">
        <v>70575</v>
      </c>
      <c r="C3668" s="2" t="s">
        <v>22030</v>
      </c>
      <c r="D3668" s="2" t="s">
        <v>22031</v>
      </c>
      <c r="E3668" s="2" t="s">
        <v>477</v>
      </c>
      <c r="F3668" s="2" t="s">
        <v>15</v>
      </c>
      <c r="G3668" s="3">
        <v>40000</v>
      </c>
      <c r="H3668" s="6">
        <f>VLOOKUP(F3668,Exchange_rates!$A$1:$B$13,2,FALSE)</f>
        <v>1</v>
      </c>
      <c r="I3668" s="6">
        <f t="shared" si="114"/>
        <v>40000</v>
      </c>
      <c r="J3668" s="3">
        <f t="shared" si="115"/>
        <v>70575</v>
      </c>
      <c r="K3668" s="2" t="s">
        <v>3208</v>
      </c>
      <c r="L3668" t="s">
        <v>28180</v>
      </c>
      <c r="M3668" s="2">
        <v>1195</v>
      </c>
      <c r="N3668" s="2" t="s">
        <v>22032</v>
      </c>
      <c r="O3668" s="2" t="s">
        <v>22033</v>
      </c>
      <c r="P3668" s="2" t="s">
        <v>22034</v>
      </c>
      <c r="Q3668" s="2" t="s">
        <v>22035</v>
      </c>
      <c r="R3668">
        <v>22</v>
      </c>
      <c r="S3668" s="9">
        <f>SUM(pledge_tiers!B3668:F3668)/pledge_tiers!CZ3668</f>
        <v>0.72202486678507993</v>
      </c>
      <c r="T3668" s="8">
        <f>SUM(pledge_tiers!G3668:K3668)/pledge_tiers!CZ3668</f>
        <v>0.21492007104795738</v>
      </c>
      <c r="U3668" s="8">
        <f>SUM(pledge_tiers!L3668:CX3668)/pledge_tiers!CZ3668</f>
        <v>6.3055062166962703E-2</v>
      </c>
      <c r="V3668">
        <f>VLOOKUP(A3668,cluster_membership!$A$1:$B$4001,2,FALSE)</f>
        <v>5</v>
      </c>
    </row>
    <row r="3669" spans="1:22" x14ac:dyDescent="0.2">
      <c r="A3669" s="2">
        <v>3667</v>
      </c>
      <c r="B3669" s="3">
        <v>49899</v>
      </c>
      <c r="C3669" s="2" t="s">
        <v>22036</v>
      </c>
      <c r="D3669" s="2" t="s">
        <v>22037</v>
      </c>
      <c r="E3669" s="2" t="s">
        <v>46</v>
      </c>
      <c r="F3669" s="2" t="s">
        <v>15</v>
      </c>
      <c r="G3669" s="3">
        <v>25000</v>
      </c>
      <c r="H3669" s="6">
        <f>VLOOKUP(F3669,Exchange_rates!$A$1:$B$13,2,FALSE)</f>
        <v>1</v>
      </c>
      <c r="I3669" s="6">
        <f t="shared" si="114"/>
        <v>25000</v>
      </c>
      <c r="J3669" s="3">
        <f t="shared" si="115"/>
        <v>49899</v>
      </c>
      <c r="K3669" s="2" t="s">
        <v>10269</v>
      </c>
      <c r="L3669" t="s">
        <v>28181</v>
      </c>
      <c r="M3669" s="2">
        <v>1195</v>
      </c>
      <c r="N3669" s="2" t="s">
        <v>22038</v>
      </c>
      <c r="O3669" s="2" t="s">
        <v>22039</v>
      </c>
      <c r="P3669" s="2" t="s">
        <v>22040</v>
      </c>
      <c r="Q3669" s="2" t="s">
        <v>22041</v>
      </c>
      <c r="R3669">
        <v>12</v>
      </c>
      <c r="S3669" s="9">
        <f>SUM(pledge_tiers!B3669:F3669)/pledge_tiers!CZ3669</f>
        <v>0.93548387096774188</v>
      </c>
      <c r="T3669" s="8">
        <f>SUM(pledge_tiers!G3669:K3669)/pledge_tiers!CZ3669</f>
        <v>5.9422750424448216E-2</v>
      </c>
      <c r="U3669" s="8">
        <f>SUM(pledge_tiers!L3669:CX3669)/pledge_tiers!CZ3669</f>
        <v>5.0933786078098476E-3</v>
      </c>
      <c r="V3669">
        <f>VLOOKUP(A3669,cluster_membership!$A$1:$B$4001,2,FALSE)</f>
        <v>5</v>
      </c>
    </row>
    <row r="3670" spans="1:22" x14ac:dyDescent="0.2">
      <c r="A3670" s="2">
        <v>3668</v>
      </c>
      <c r="B3670" s="3">
        <v>40345</v>
      </c>
      <c r="C3670" s="2" t="s">
        <v>22042</v>
      </c>
      <c r="D3670" s="2" t="s">
        <v>22043</v>
      </c>
      <c r="E3670" s="2" t="s">
        <v>23</v>
      </c>
      <c r="F3670" s="2" t="s">
        <v>15</v>
      </c>
      <c r="G3670" s="3">
        <v>20000</v>
      </c>
      <c r="H3670" s="6">
        <f>VLOOKUP(F3670,Exchange_rates!$A$1:$B$13,2,FALSE)</f>
        <v>1</v>
      </c>
      <c r="I3670" s="6">
        <f t="shared" si="114"/>
        <v>20000</v>
      </c>
      <c r="J3670" s="3">
        <f t="shared" si="115"/>
        <v>40345</v>
      </c>
      <c r="K3670" s="2" t="s">
        <v>47</v>
      </c>
      <c r="L3670" t="s">
        <v>28180</v>
      </c>
      <c r="M3670" s="2">
        <v>1195</v>
      </c>
      <c r="N3670" s="2" t="s">
        <v>22044</v>
      </c>
      <c r="O3670" s="2" t="s">
        <v>22045</v>
      </c>
      <c r="P3670" s="2" t="s">
        <v>22046</v>
      </c>
      <c r="Q3670" s="2" t="s">
        <v>22047</v>
      </c>
      <c r="R3670">
        <v>6</v>
      </c>
      <c r="S3670" s="9">
        <f>SUM(pledge_tiers!B3670:F3670)/pledge_tiers!CZ3670</f>
        <v>0.98054145516074454</v>
      </c>
      <c r="T3670" s="8">
        <f>SUM(pledge_tiers!G3670:K3670)/pledge_tiers!CZ3670</f>
        <v>1.94585448392555E-2</v>
      </c>
      <c r="U3670" s="8">
        <f>SUM(pledge_tiers!L3670:CX3670)/pledge_tiers!CZ3670</f>
        <v>0</v>
      </c>
      <c r="V3670">
        <f>VLOOKUP(A3670,cluster_membership!$A$1:$B$4001,2,FALSE)</f>
        <v>5</v>
      </c>
    </row>
    <row r="3671" spans="1:22" x14ac:dyDescent="0.2">
      <c r="A3671" s="2">
        <v>3669</v>
      </c>
      <c r="B3671" s="3">
        <v>34547</v>
      </c>
      <c r="C3671" s="2" t="s">
        <v>22048</v>
      </c>
      <c r="D3671" s="2" t="s">
        <v>22049</v>
      </c>
      <c r="E3671" s="2" t="s">
        <v>14</v>
      </c>
      <c r="F3671" s="2" t="s">
        <v>75</v>
      </c>
      <c r="G3671" s="3">
        <v>22000</v>
      </c>
      <c r="H3671" s="6">
        <f>VLOOKUP(F3671,Exchange_rates!$A$1:$B$13,2,FALSE)</f>
        <v>1.24</v>
      </c>
      <c r="I3671" s="6">
        <f t="shared" si="114"/>
        <v>27280</v>
      </c>
      <c r="J3671" s="3">
        <f t="shared" si="115"/>
        <v>42838.28</v>
      </c>
      <c r="K3671" s="2" t="s">
        <v>827</v>
      </c>
      <c r="L3671" t="s">
        <v>28181</v>
      </c>
      <c r="M3671" s="2">
        <v>1195</v>
      </c>
      <c r="N3671" s="2" t="s">
        <v>22050</v>
      </c>
      <c r="O3671" s="2" t="s">
        <v>22051</v>
      </c>
      <c r="P3671" s="2" t="s">
        <v>22052</v>
      </c>
      <c r="Q3671" s="2" t="s">
        <v>22053</v>
      </c>
      <c r="R3671">
        <v>14</v>
      </c>
      <c r="S3671" s="9">
        <f>SUM(pledge_tiers!B3671:F3671)/pledge_tiers!CZ3671</f>
        <v>0.47774979009235935</v>
      </c>
      <c r="T3671" s="8">
        <f>SUM(pledge_tiers!G3671:K3671)/pledge_tiers!CZ3671</f>
        <v>0.52057094878253574</v>
      </c>
      <c r="U3671" s="8">
        <f>SUM(pledge_tiers!L3671:CX3671)/pledge_tiers!CZ3671</f>
        <v>1.6792611251049538E-3</v>
      </c>
      <c r="V3671">
        <f>VLOOKUP(A3671,cluster_membership!$A$1:$B$4001,2,FALSE)</f>
        <v>5</v>
      </c>
    </row>
    <row r="3672" spans="1:22" x14ac:dyDescent="0.2">
      <c r="A3672" s="2">
        <v>3670</v>
      </c>
      <c r="B3672" s="3">
        <v>50331</v>
      </c>
      <c r="C3672" s="2" t="s">
        <v>22054</v>
      </c>
      <c r="D3672" s="2" t="s">
        <v>22055</v>
      </c>
      <c r="E3672" s="2" t="s">
        <v>46</v>
      </c>
      <c r="F3672" s="2" t="s">
        <v>15</v>
      </c>
      <c r="G3672" s="3">
        <v>50000</v>
      </c>
      <c r="H3672" s="6">
        <f>VLOOKUP(F3672,Exchange_rates!$A$1:$B$13,2,FALSE)</f>
        <v>1</v>
      </c>
      <c r="I3672" s="6">
        <f t="shared" si="114"/>
        <v>50000</v>
      </c>
      <c r="J3672" s="3">
        <f t="shared" si="115"/>
        <v>50331</v>
      </c>
      <c r="K3672" s="2" t="s">
        <v>22056</v>
      </c>
      <c r="L3672" t="s">
        <v>28180</v>
      </c>
      <c r="M3672" s="2">
        <v>1194</v>
      </c>
      <c r="N3672" s="2" t="s">
        <v>22057</v>
      </c>
      <c r="O3672" s="2" t="s">
        <v>22058</v>
      </c>
      <c r="P3672" s="2" t="s">
        <v>22059</v>
      </c>
      <c r="Q3672" s="2" t="s">
        <v>22060</v>
      </c>
      <c r="R3672">
        <v>19</v>
      </c>
      <c r="S3672" s="9">
        <f>SUM(pledge_tiers!B3672:F3672)/pledge_tiers!CZ3672</f>
        <v>0.93160173160173165</v>
      </c>
      <c r="T3672" s="8">
        <f>SUM(pledge_tiers!G3672:K3672)/pledge_tiers!CZ3672</f>
        <v>5.1082251082251083E-2</v>
      </c>
      <c r="U3672" s="8">
        <f>SUM(pledge_tiers!L3672:CX3672)/pledge_tiers!CZ3672</f>
        <v>1.7316017316017316E-2</v>
      </c>
      <c r="V3672">
        <f>VLOOKUP(A3672,cluster_membership!$A$1:$B$4001,2,FALSE)</f>
        <v>5</v>
      </c>
    </row>
    <row r="3673" spans="1:22" x14ac:dyDescent="0.2">
      <c r="A3673" s="2">
        <v>3671</v>
      </c>
      <c r="B3673" s="3">
        <v>41679</v>
      </c>
      <c r="C3673" s="2" t="s">
        <v>22061</v>
      </c>
      <c r="D3673" s="2" t="s">
        <v>22062</v>
      </c>
      <c r="E3673" s="2" t="s">
        <v>12168</v>
      </c>
      <c r="F3673" s="2" t="s">
        <v>75</v>
      </c>
      <c r="G3673" s="3">
        <v>30000</v>
      </c>
      <c r="H3673" s="6">
        <f>VLOOKUP(F3673,Exchange_rates!$A$1:$B$13,2,FALSE)</f>
        <v>1.24</v>
      </c>
      <c r="I3673" s="6">
        <f t="shared" si="114"/>
        <v>37200</v>
      </c>
      <c r="J3673" s="3">
        <f t="shared" si="115"/>
        <v>51681.96</v>
      </c>
      <c r="K3673" s="2" t="s">
        <v>8065</v>
      </c>
      <c r="L3673" t="s">
        <v>28196</v>
      </c>
      <c r="M3673" s="2">
        <v>1194</v>
      </c>
      <c r="N3673" s="2" t="s">
        <v>22063</v>
      </c>
      <c r="O3673" s="2" t="s">
        <v>22064</v>
      </c>
      <c r="P3673" s="2" t="s">
        <v>22065</v>
      </c>
      <c r="Q3673" s="2" t="s">
        <v>22066</v>
      </c>
      <c r="R3673">
        <v>24</v>
      </c>
      <c r="S3673" s="9">
        <f>SUM(pledge_tiers!B3673:F3673)/pledge_tiers!CZ3673</f>
        <v>0.78291194420226673</v>
      </c>
      <c r="T3673" s="8">
        <f>SUM(pledge_tiers!G3673:K3673)/pledge_tiers!CZ3673</f>
        <v>0.14821272885789014</v>
      </c>
      <c r="U3673" s="8">
        <f>SUM(pledge_tiers!L3673:CX3673)/pledge_tiers!CZ3673</f>
        <v>6.8875326939843065E-2</v>
      </c>
      <c r="V3673">
        <f>VLOOKUP(A3673,cluster_membership!$A$1:$B$4001,2,FALSE)</f>
        <v>5</v>
      </c>
    </row>
    <row r="3674" spans="1:22" x14ac:dyDescent="0.2">
      <c r="A3674" s="2">
        <v>3672</v>
      </c>
      <c r="B3674" s="3">
        <v>36996</v>
      </c>
      <c r="C3674" s="2" t="s">
        <v>22067</v>
      </c>
      <c r="D3674" s="2" t="s">
        <v>22068</v>
      </c>
      <c r="E3674" s="2" t="s">
        <v>46</v>
      </c>
      <c r="F3674" s="2" t="s">
        <v>945</v>
      </c>
      <c r="G3674" s="3">
        <v>30000</v>
      </c>
      <c r="H3674" s="6">
        <f>VLOOKUP(F3674,Exchange_rates!$A$1:$B$13,2,FALSE)</f>
        <v>1.06</v>
      </c>
      <c r="I3674" s="6">
        <f t="shared" si="114"/>
        <v>31800</v>
      </c>
      <c r="J3674" s="3">
        <f t="shared" si="115"/>
        <v>39215.760000000002</v>
      </c>
      <c r="K3674" s="2" t="s">
        <v>22069</v>
      </c>
      <c r="L3674" t="s">
        <v>28199</v>
      </c>
      <c r="M3674" s="2">
        <v>1194</v>
      </c>
      <c r="N3674" s="2" t="s">
        <v>22070</v>
      </c>
      <c r="O3674" s="2" t="s">
        <v>22071</v>
      </c>
      <c r="P3674" s="2" t="s">
        <v>22072</v>
      </c>
      <c r="Q3674" s="2" t="s">
        <v>22073</v>
      </c>
      <c r="R3674">
        <v>18</v>
      </c>
      <c r="S3674" s="9">
        <f>SUM(pledge_tiers!B3674:F3674)/pledge_tiers!CZ3674</f>
        <v>0.75088028169014087</v>
      </c>
      <c r="T3674" s="8">
        <f>SUM(pledge_tiers!G3674:K3674)/pledge_tiers!CZ3674</f>
        <v>0.1954225352112676</v>
      </c>
      <c r="U3674" s="8">
        <f>SUM(pledge_tiers!L3674:CX3674)/pledge_tiers!CZ3674</f>
        <v>5.3697183098591547E-2</v>
      </c>
      <c r="V3674">
        <f>VLOOKUP(A3674,cluster_membership!$A$1:$B$4001,2,FALSE)</f>
        <v>5</v>
      </c>
    </row>
    <row r="3675" spans="1:22" x14ac:dyDescent="0.2">
      <c r="A3675" s="2">
        <v>3673</v>
      </c>
      <c r="B3675" s="3">
        <v>80608</v>
      </c>
      <c r="C3675" s="2" t="s">
        <v>22074</v>
      </c>
      <c r="D3675" s="2" t="s">
        <v>9468</v>
      </c>
      <c r="E3675" s="2" t="s">
        <v>497</v>
      </c>
      <c r="F3675" s="2" t="s">
        <v>15</v>
      </c>
      <c r="G3675" s="3">
        <v>4000</v>
      </c>
      <c r="H3675" s="6">
        <f>VLOOKUP(F3675,Exchange_rates!$A$1:$B$13,2,FALSE)</f>
        <v>1</v>
      </c>
      <c r="I3675" s="6">
        <f t="shared" si="114"/>
        <v>4000</v>
      </c>
      <c r="J3675" s="3">
        <f t="shared" si="115"/>
        <v>80608</v>
      </c>
      <c r="K3675" s="2" t="s">
        <v>1103</v>
      </c>
      <c r="L3675" t="s">
        <v>28180</v>
      </c>
      <c r="M3675" s="2">
        <v>1193</v>
      </c>
      <c r="N3675" s="2" t="s">
        <v>22075</v>
      </c>
      <c r="O3675" s="2" t="s">
        <v>22076</v>
      </c>
      <c r="P3675" s="2" t="s">
        <v>22077</v>
      </c>
      <c r="Q3675" s="2" t="s">
        <v>22078</v>
      </c>
      <c r="R3675">
        <v>43</v>
      </c>
      <c r="S3675" s="9">
        <f>SUM(pledge_tiers!B3675:F3675)/pledge_tiers!CZ3675</f>
        <v>0.20805369127516779</v>
      </c>
      <c r="T3675" s="8">
        <f>SUM(pledge_tiers!G3675:K3675)/pledge_tiers!CZ3675</f>
        <v>0.19798657718120805</v>
      </c>
      <c r="U3675" s="8">
        <f>SUM(pledge_tiers!L3675:CX3675)/pledge_tiers!CZ3675</f>
        <v>0.59395973154362414</v>
      </c>
      <c r="V3675">
        <f>VLOOKUP(A3675,cluster_membership!$A$1:$B$4001,2,FALSE)</f>
        <v>5</v>
      </c>
    </row>
    <row r="3676" spans="1:22" x14ac:dyDescent="0.2">
      <c r="A3676" s="2">
        <v>3674</v>
      </c>
      <c r="B3676" s="3">
        <v>42660</v>
      </c>
      <c r="C3676" s="2" t="s">
        <v>22079</v>
      </c>
      <c r="D3676" s="2" t="s">
        <v>17199</v>
      </c>
      <c r="E3676" s="2" t="s">
        <v>14</v>
      </c>
      <c r="F3676" s="2" t="s">
        <v>15</v>
      </c>
      <c r="G3676" s="3">
        <v>15000</v>
      </c>
      <c r="H3676" s="6">
        <f>VLOOKUP(F3676,Exchange_rates!$A$1:$B$13,2,FALSE)</f>
        <v>1</v>
      </c>
      <c r="I3676" s="6">
        <f t="shared" si="114"/>
        <v>15000</v>
      </c>
      <c r="J3676" s="3">
        <f t="shared" si="115"/>
        <v>42660</v>
      </c>
      <c r="K3676" s="2" t="s">
        <v>17200</v>
      </c>
      <c r="L3676" t="s">
        <v>28180</v>
      </c>
      <c r="M3676" s="2">
        <v>1193</v>
      </c>
      <c r="N3676" s="2" t="s">
        <v>22080</v>
      </c>
      <c r="O3676" s="2" t="s">
        <v>22081</v>
      </c>
      <c r="P3676" s="2" t="s">
        <v>22082</v>
      </c>
      <c r="Q3676" s="2" t="s">
        <v>22083</v>
      </c>
      <c r="R3676">
        <v>46</v>
      </c>
      <c r="S3676" s="9">
        <f>SUM(pledge_tiers!B3676:F3676)/pledge_tiers!CZ3676</f>
        <v>0.41344537815126048</v>
      </c>
      <c r="T3676" s="8">
        <f>SUM(pledge_tiers!G3676:K3676)/pledge_tiers!CZ3676</f>
        <v>0.37983193277310923</v>
      </c>
      <c r="U3676" s="8">
        <f>SUM(pledge_tiers!L3676:CX3676)/pledge_tiers!CZ3676</f>
        <v>0.20672268907563024</v>
      </c>
      <c r="V3676">
        <f>VLOOKUP(A3676,cluster_membership!$A$1:$B$4001,2,FALSE)</f>
        <v>5</v>
      </c>
    </row>
    <row r="3677" spans="1:22" x14ac:dyDescent="0.2">
      <c r="A3677" s="2">
        <v>3675</v>
      </c>
      <c r="B3677" s="3">
        <v>56332</v>
      </c>
      <c r="C3677" s="2" t="s">
        <v>22084</v>
      </c>
      <c r="D3677" s="2" t="s">
        <v>22085</v>
      </c>
      <c r="E3677" s="2" t="s">
        <v>1057</v>
      </c>
      <c r="F3677" s="2" t="s">
        <v>15</v>
      </c>
      <c r="G3677" s="3">
        <v>8000</v>
      </c>
      <c r="H3677" s="6">
        <f>VLOOKUP(F3677,Exchange_rates!$A$1:$B$13,2,FALSE)</f>
        <v>1</v>
      </c>
      <c r="I3677" s="6">
        <f t="shared" si="114"/>
        <v>8000</v>
      </c>
      <c r="J3677" s="3">
        <f t="shared" si="115"/>
        <v>56332</v>
      </c>
      <c r="K3677" s="2" t="s">
        <v>2730</v>
      </c>
      <c r="L3677" t="s">
        <v>28190</v>
      </c>
      <c r="M3677" s="2">
        <v>1193</v>
      </c>
      <c r="N3677" s="2" t="s">
        <v>22086</v>
      </c>
      <c r="O3677" s="2" t="s">
        <v>22087</v>
      </c>
      <c r="P3677" s="2" t="s">
        <v>22088</v>
      </c>
      <c r="Q3677" s="2" t="s">
        <v>22089</v>
      </c>
      <c r="R3677">
        <v>13</v>
      </c>
      <c r="S3677" s="9">
        <f>SUM(pledge_tiers!B3677:F3677)/pledge_tiers!CZ3677</f>
        <v>0.88888888888888884</v>
      </c>
      <c r="T3677" s="8">
        <f>SUM(pledge_tiers!G3677:K3677)/pledge_tiers!CZ3677</f>
        <v>0.1111111111111111</v>
      </c>
      <c r="U3677" s="8">
        <f>SUM(pledge_tiers!L3677:CX3677)/pledge_tiers!CZ3677</f>
        <v>0</v>
      </c>
      <c r="V3677">
        <f>VLOOKUP(A3677,cluster_membership!$A$1:$B$4001,2,FALSE)</f>
        <v>5</v>
      </c>
    </row>
    <row r="3678" spans="1:22" x14ac:dyDescent="0.2">
      <c r="A3678" s="2">
        <v>3676</v>
      </c>
      <c r="B3678" s="3">
        <v>37354</v>
      </c>
      <c r="C3678" s="2" t="s">
        <v>22090</v>
      </c>
      <c r="D3678" s="2" t="s">
        <v>22091</v>
      </c>
      <c r="E3678" s="2" t="s">
        <v>14</v>
      </c>
      <c r="F3678" s="2" t="s">
        <v>15</v>
      </c>
      <c r="G3678" s="3">
        <v>15000</v>
      </c>
      <c r="H3678" s="6">
        <f>VLOOKUP(F3678,Exchange_rates!$A$1:$B$13,2,FALSE)</f>
        <v>1</v>
      </c>
      <c r="I3678" s="6">
        <f t="shared" si="114"/>
        <v>15000</v>
      </c>
      <c r="J3678" s="3">
        <f t="shared" si="115"/>
        <v>37354</v>
      </c>
      <c r="K3678" s="2" t="s">
        <v>3252</v>
      </c>
      <c r="L3678" t="s">
        <v>28180</v>
      </c>
      <c r="M3678" s="2">
        <v>1193</v>
      </c>
      <c r="N3678" s="2" t="s">
        <v>22092</v>
      </c>
      <c r="O3678" s="2" t="s">
        <v>22093</v>
      </c>
      <c r="P3678" s="2" t="s">
        <v>22094</v>
      </c>
      <c r="Q3678" s="2" t="s">
        <v>22095</v>
      </c>
      <c r="R3678">
        <v>9</v>
      </c>
      <c r="S3678" s="9">
        <f>SUM(pledge_tiers!B3678:F3678)/pledge_tiers!CZ3678</f>
        <v>0.94821731748726656</v>
      </c>
      <c r="T3678" s="8">
        <f>SUM(pledge_tiers!G3678:K3678)/pledge_tiers!CZ3678</f>
        <v>5.1782682512733449E-2</v>
      </c>
      <c r="U3678" s="8">
        <f>SUM(pledge_tiers!L3678:CX3678)/pledge_tiers!CZ3678</f>
        <v>0</v>
      </c>
      <c r="V3678">
        <f>VLOOKUP(A3678,cluster_membership!$A$1:$B$4001,2,FALSE)</f>
        <v>5</v>
      </c>
    </row>
    <row r="3679" spans="1:22" x14ac:dyDescent="0.2">
      <c r="A3679" s="2">
        <v>3677</v>
      </c>
      <c r="B3679" s="3">
        <v>28568</v>
      </c>
      <c r="C3679" s="2" t="s">
        <v>22096</v>
      </c>
      <c r="D3679" s="2" t="s">
        <v>22097</v>
      </c>
      <c r="E3679" s="2" t="s">
        <v>685</v>
      </c>
      <c r="F3679" s="2" t="s">
        <v>15</v>
      </c>
      <c r="G3679" s="3">
        <v>4500</v>
      </c>
      <c r="H3679" s="6">
        <f>VLOOKUP(F3679,Exchange_rates!$A$1:$B$13,2,FALSE)</f>
        <v>1</v>
      </c>
      <c r="I3679" s="6">
        <f t="shared" si="114"/>
        <v>4500</v>
      </c>
      <c r="J3679" s="3">
        <f t="shared" si="115"/>
        <v>28568</v>
      </c>
      <c r="K3679" s="2" t="s">
        <v>827</v>
      </c>
      <c r="L3679" t="s">
        <v>28181</v>
      </c>
      <c r="M3679" s="2">
        <v>1192</v>
      </c>
      <c r="N3679" s="2" t="s">
        <v>22098</v>
      </c>
      <c r="O3679" s="2" t="s">
        <v>22099</v>
      </c>
      <c r="P3679" s="2" t="s">
        <v>22100</v>
      </c>
      <c r="Q3679" s="2" t="s">
        <v>22101</v>
      </c>
      <c r="R3679">
        <v>20</v>
      </c>
      <c r="S3679" s="9">
        <f>SUM(pledge_tiers!B3679:F3679)/pledge_tiers!CZ3679</f>
        <v>0.54987212276214836</v>
      </c>
      <c r="T3679" s="8">
        <f>SUM(pledge_tiers!G3679:K3679)/pledge_tiers!CZ3679</f>
        <v>0.33418584825234443</v>
      </c>
      <c r="U3679" s="8">
        <f>SUM(pledge_tiers!L3679:CX3679)/pledge_tiers!CZ3679</f>
        <v>0.11594202898550725</v>
      </c>
      <c r="V3679">
        <f>VLOOKUP(A3679,cluster_membership!$A$1:$B$4001,2,FALSE)</f>
        <v>5</v>
      </c>
    </row>
    <row r="3680" spans="1:22" x14ac:dyDescent="0.2">
      <c r="A3680" s="2">
        <v>3678</v>
      </c>
      <c r="B3680" s="3">
        <v>57304</v>
      </c>
      <c r="C3680" s="2" t="s">
        <v>22102</v>
      </c>
      <c r="D3680" s="2" t="s">
        <v>22103</v>
      </c>
      <c r="E3680" s="2" t="s">
        <v>559</v>
      </c>
      <c r="F3680" s="2" t="s">
        <v>15</v>
      </c>
      <c r="G3680" s="3">
        <v>35500</v>
      </c>
      <c r="H3680" s="6">
        <f>VLOOKUP(F3680,Exchange_rates!$A$1:$B$13,2,FALSE)</f>
        <v>1</v>
      </c>
      <c r="I3680" s="6">
        <f t="shared" si="114"/>
        <v>35500</v>
      </c>
      <c r="J3680" s="3">
        <f t="shared" si="115"/>
        <v>57304</v>
      </c>
      <c r="K3680" s="2" t="s">
        <v>47</v>
      </c>
      <c r="L3680" t="s">
        <v>28180</v>
      </c>
      <c r="M3680" s="2">
        <v>1192</v>
      </c>
      <c r="N3680" s="2" t="s">
        <v>22104</v>
      </c>
      <c r="O3680" s="2" t="s">
        <v>22105</v>
      </c>
      <c r="P3680" s="2" t="s">
        <v>22106</v>
      </c>
      <c r="Q3680" s="2" t="s">
        <v>22107</v>
      </c>
      <c r="R3680">
        <v>9</v>
      </c>
      <c r="S3680" s="9">
        <f>SUM(pledge_tiers!B3680:F3680)/pledge_tiers!CZ3680</f>
        <v>0.98641304347826086</v>
      </c>
      <c r="T3680" s="8">
        <f>SUM(pledge_tiers!G3680:K3680)/pledge_tiers!CZ3680</f>
        <v>1.358695652173913E-2</v>
      </c>
      <c r="U3680" s="8">
        <f>SUM(pledge_tiers!L3680:CX3680)/pledge_tiers!CZ3680</f>
        <v>0</v>
      </c>
      <c r="V3680">
        <f>VLOOKUP(A3680,cluster_membership!$A$1:$B$4001,2,FALSE)</f>
        <v>5</v>
      </c>
    </row>
    <row r="3681" spans="1:22" x14ac:dyDescent="0.2">
      <c r="A3681" s="2">
        <v>3679</v>
      </c>
      <c r="B3681" s="3">
        <v>58462</v>
      </c>
      <c r="C3681" s="2" t="s">
        <v>22108</v>
      </c>
      <c r="D3681" s="2" t="s">
        <v>22109</v>
      </c>
      <c r="E3681" s="2" t="s">
        <v>23</v>
      </c>
      <c r="F3681" s="2" t="s">
        <v>15</v>
      </c>
      <c r="G3681" s="3">
        <v>4000</v>
      </c>
      <c r="H3681" s="6">
        <f>VLOOKUP(F3681,Exchange_rates!$A$1:$B$13,2,FALSE)</f>
        <v>1</v>
      </c>
      <c r="I3681" s="6">
        <f t="shared" si="114"/>
        <v>4000</v>
      </c>
      <c r="J3681" s="3">
        <f t="shared" si="115"/>
        <v>58462</v>
      </c>
      <c r="K3681" s="2" t="s">
        <v>257</v>
      </c>
      <c r="L3681" t="s">
        <v>28180</v>
      </c>
      <c r="M3681" s="2">
        <v>1191</v>
      </c>
      <c r="N3681" s="2" t="s">
        <v>22110</v>
      </c>
      <c r="O3681" s="2" t="s">
        <v>22111</v>
      </c>
      <c r="P3681" s="2" t="s">
        <v>22112</v>
      </c>
      <c r="Q3681" s="2" t="s">
        <v>22113</v>
      </c>
      <c r="R3681">
        <v>6</v>
      </c>
      <c r="S3681" s="9">
        <f>SUM(pledge_tiers!B3681:F3681)/pledge_tiers!CZ3681</f>
        <v>0.96711635750421587</v>
      </c>
      <c r="T3681" s="8">
        <f>SUM(pledge_tiers!G3681:K3681)/pledge_tiers!CZ3681</f>
        <v>3.2883642495784147E-2</v>
      </c>
      <c r="U3681" s="8">
        <f>SUM(pledge_tiers!L3681:CX3681)/pledge_tiers!CZ3681</f>
        <v>0</v>
      </c>
      <c r="V3681">
        <f>VLOOKUP(A3681,cluster_membership!$A$1:$B$4001,2,FALSE)</f>
        <v>5</v>
      </c>
    </row>
    <row r="3682" spans="1:22" x14ac:dyDescent="0.2">
      <c r="A3682" s="2">
        <v>3680</v>
      </c>
      <c r="B3682" s="3">
        <v>13151</v>
      </c>
      <c r="C3682" s="2" t="s">
        <v>22114</v>
      </c>
      <c r="D3682" s="2" t="s">
        <v>22115</v>
      </c>
      <c r="E3682" s="2" t="s">
        <v>46</v>
      </c>
      <c r="F3682" s="2" t="s">
        <v>15</v>
      </c>
      <c r="G3682" s="3">
        <v>5000</v>
      </c>
      <c r="H3682" s="6">
        <f>VLOOKUP(F3682,Exchange_rates!$A$1:$B$13,2,FALSE)</f>
        <v>1</v>
      </c>
      <c r="I3682" s="6">
        <f t="shared" si="114"/>
        <v>5000</v>
      </c>
      <c r="J3682" s="3">
        <f t="shared" si="115"/>
        <v>13151</v>
      </c>
      <c r="K3682" s="2" t="s">
        <v>1598</v>
      </c>
      <c r="L3682" t="s">
        <v>28180</v>
      </c>
      <c r="M3682" s="2">
        <v>1191</v>
      </c>
      <c r="N3682" s="2" t="s">
        <v>22116</v>
      </c>
      <c r="O3682" s="2" t="s">
        <v>22117</v>
      </c>
      <c r="P3682" s="2" t="s">
        <v>22118</v>
      </c>
      <c r="Q3682" s="2" t="s">
        <v>22119</v>
      </c>
      <c r="R3682">
        <v>14</v>
      </c>
      <c r="S3682" s="9">
        <f>SUM(pledge_tiers!B3682:F3682)/pledge_tiers!CZ3682</f>
        <v>0.9008403361344538</v>
      </c>
      <c r="T3682" s="8">
        <f>SUM(pledge_tiers!G3682:K3682)/pledge_tiers!CZ3682</f>
        <v>9.6638655462184878E-2</v>
      </c>
      <c r="U3682" s="8">
        <f>SUM(pledge_tiers!L3682:CX3682)/pledge_tiers!CZ3682</f>
        <v>2.5210084033613447E-3</v>
      </c>
      <c r="V3682">
        <f>VLOOKUP(A3682,cluster_membership!$A$1:$B$4001,2,FALSE)</f>
        <v>5</v>
      </c>
    </row>
    <row r="3683" spans="1:22" x14ac:dyDescent="0.2">
      <c r="A3683" s="2">
        <v>3681</v>
      </c>
      <c r="B3683" s="3">
        <v>56817</v>
      </c>
      <c r="C3683" s="2" t="s">
        <v>22120</v>
      </c>
      <c r="D3683" s="2" t="s">
        <v>22121</v>
      </c>
      <c r="E3683" s="2" t="s">
        <v>2162</v>
      </c>
      <c r="F3683" s="2" t="s">
        <v>15</v>
      </c>
      <c r="G3683" s="3">
        <v>50000</v>
      </c>
      <c r="H3683" s="6">
        <f>VLOOKUP(F3683,Exchange_rates!$A$1:$B$13,2,FALSE)</f>
        <v>1</v>
      </c>
      <c r="I3683" s="6">
        <f t="shared" si="114"/>
        <v>50000</v>
      </c>
      <c r="J3683" s="3">
        <f t="shared" si="115"/>
        <v>56817</v>
      </c>
      <c r="K3683" s="2" t="s">
        <v>16</v>
      </c>
      <c r="L3683" t="s">
        <v>28180</v>
      </c>
      <c r="M3683" s="2">
        <v>1190</v>
      </c>
      <c r="N3683" s="2" t="s">
        <v>22122</v>
      </c>
      <c r="O3683" s="2" t="s">
        <v>22123</v>
      </c>
      <c r="P3683" s="2" t="s">
        <v>22124</v>
      </c>
      <c r="Q3683" s="2" t="s">
        <v>22125</v>
      </c>
      <c r="R3683">
        <v>30</v>
      </c>
      <c r="S3683" s="9">
        <f>SUM(pledge_tiers!B3683:F3683)/pledge_tiers!CZ3683</f>
        <v>0.85278276481149018</v>
      </c>
      <c r="T3683" s="8">
        <f>SUM(pledge_tiers!G3683:K3683)/pledge_tiers!CZ3683</f>
        <v>0.10682226211849193</v>
      </c>
      <c r="U3683" s="8">
        <f>SUM(pledge_tiers!L3683:CX3683)/pledge_tiers!CZ3683</f>
        <v>4.039497307001795E-2</v>
      </c>
      <c r="V3683">
        <f>VLOOKUP(A3683,cluster_membership!$A$1:$B$4001,2,FALSE)</f>
        <v>5</v>
      </c>
    </row>
    <row r="3684" spans="1:22" x14ac:dyDescent="0.2">
      <c r="A3684" s="2">
        <v>3682</v>
      </c>
      <c r="B3684" s="3">
        <v>229594</v>
      </c>
      <c r="C3684" s="2" t="s">
        <v>22126</v>
      </c>
      <c r="D3684" s="2" t="s">
        <v>22127</v>
      </c>
      <c r="E3684" s="2" t="s">
        <v>189</v>
      </c>
      <c r="F3684" s="2" t="s">
        <v>15</v>
      </c>
      <c r="G3684" s="3">
        <v>36000</v>
      </c>
      <c r="H3684" s="6">
        <f>VLOOKUP(F3684,Exchange_rates!$A$1:$B$13,2,FALSE)</f>
        <v>1</v>
      </c>
      <c r="I3684" s="6">
        <f t="shared" si="114"/>
        <v>36000</v>
      </c>
      <c r="J3684" s="3">
        <f t="shared" si="115"/>
        <v>229594</v>
      </c>
      <c r="K3684" s="2" t="s">
        <v>85</v>
      </c>
      <c r="L3684" t="s">
        <v>28182</v>
      </c>
      <c r="M3684" s="2">
        <v>1190</v>
      </c>
      <c r="N3684" s="2" t="s">
        <v>22128</v>
      </c>
      <c r="O3684" s="2" t="s">
        <v>22129</v>
      </c>
      <c r="P3684" s="2" t="s">
        <v>22130</v>
      </c>
      <c r="Q3684" s="2" t="s">
        <v>22131</v>
      </c>
      <c r="R3684">
        <v>7</v>
      </c>
      <c r="S3684" s="9">
        <f>SUM(pledge_tiers!B3684:F3684)/pledge_tiers!CZ3684</f>
        <v>0.95068027210884354</v>
      </c>
      <c r="T3684" s="8">
        <f>SUM(pledge_tiers!G3684:K3684)/pledge_tiers!CZ3684</f>
        <v>4.9319727891156462E-2</v>
      </c>
      <c r="U3684" s="8">
        <f>SUM(pledge_tiers!L3684:CX3684)/pledge_tiers!CZ3684</f>
        <v>0</v>
      </c>
      <c r="V3684">
        <f>VLOOKUP(A3684,cluster_membership!$A$1:$B$4001,2,FALSE)</f>
        <v>5</v>
      </c>
    </row>
    <row r="3685" spans="1:22" x14ac:dyDescent="0.2">
      <c r="A3685" s="2">
        <v>3683</v>
      </c>
      <c r="B3685" s="3">
        <v>65817</v>
      </c>
      <c r="C3685" s="2" t="s">
        <v>22132</v>
      </c>
      <c r="D3685" s="2" t="s">
        <v>22133</v>
      </c>
      <c r="E3685" s="2" t="s">
        <v>14</v>
      </c>
      <c r="F3685" s="2" t="s">
        <v>15</v>
      </c>
      <c r="G3685" s="3">
        <v>11000</v>
      </c>
      <c r="H3685" s="6">
        <f>VLOOKUP(F3685,Exchange_rates!$A$1:$B$13,2,FALSE)</f>
        <v>1</v>
      </c>
      <c r="I3685" s="6">
        <f t="shared" si="114"/>
        <v>11000</v>
      </c>
      <c r="J3685" s="3">
        <f t="shared" si="115"/>
        <v>65817</v>
      </c>
      <c r="K3685" s="2" t="s">
        <v>22134</v>
      </c>
      <c r="L3685" t="s">
        <v>28180</v>
      </c>
      <c r="M3685" s="2">
        <v>1190</v>
      </c>
      <c r="N3685" s="2" t="s">
        <v>22135</v>
      </c>
      <c r="O3685" s="2" t="s">
        <v>22136</v>
      </c>
      <c r="P3685" s="2" t="s">
        <v>22137</v>
      </c>
      <c r="Q3685" s="2" t="s">
        <v>22138</v>
      </c>
      <c r="R3685">
        <v>15</v>
      </c>
      <c r="S3685" s="9">
        <f>SUM(pledge_tiers!B3685:F3685)/pledge_tiers!CZ3685</f>
        <v>0.11479591836734694</v>
      </c>
      <c r="T3685" s="8">
        <f>SUM(pledge_tiers!G3685:K3685)/pledge_tiers!CZ3685</f>
        <v>0.6768707482993197</v>
      </c>
      <c r="U3685" s="8">
        <f>SUM(pledge_tiers!L3685:CX3685)/pledge_tiers!CZ3685</f>
        <v>0.20833333333333334</v>
      </c>
      <c r="V3685">
        <f>VLOOKUP(A3685,cluster_membership!$A$1:$B$4001,2,FALSE)</f>
        <v>5</v>
      </c>
    </row>
    <row r="3686" spans="1:22" x14ac:dyDescent="0.2">
      <c r="A3686" s="2">
        <v>3684</v>
      </c>
      <c r="B3686" s="3">
        <v>330506</v>
      </c>
      <c r="C3686" s="2" t="s">
        <v>22139</v>
      </c>
      <c r="D3686" s="2" t="s">
        <v>22140</v>
      </c>
      <c r="E3686" s="2" t="s">
        <v>23</v>
      </c>
      <c r="F3686" s="2" t="s">
        <v>15</v>
      </c>
      <c r="G3686" s="3">
        <v>150000</v>
      </c>
      <c r="H3686" s="6">
        <f>VLOOKUP(F3686,Exchange_rates!$A$1:$B$13,2,FALSE)</f>
        <v>1</v>
      </c>
      <c r="I3686" s="6">
        <f t="shared" si="114"/>
        <v>150000</v>
      </c>
      <c r="J3686" s="3">
        <f t="shared" si="115"/>
        <v>330506</v>
      </c>
      <c r="K3686" s="2" t="s">
        <v>47</v>
      </c>
      <c r="L3686" t="s">
        <v>28180</v>
      </c>
      <c r="M3686" s="2">
        <v>1190</v>
      </c>
      <c r="N3686" s="2" t="s">
        <v>22141</v>
      </c>
      <c r="O3686" s="2" t="s">
        <v>22142</v>
      </c>
      <c r="P3686" s="2" t="s">
        <v>22143</v>
      </c>
      <c r="Q3686" s="2" t="s">
        <v>22144</v>
      </c>
      <c r="R3686">
        <v>6</v>
      </c>
      <c r="S3686" s="9">
        <f>SUM(pledge_tiers!B3686:F3686)/pledge_tiers!CZ3686</f>
        <v>0.44030482641828961</v>
      </c>
      <c r="T3686" s="8">
        <f>SUM(pledge_tiers!G3686:K3686)/pledge_tiers!CZ3686</f>
        <v>0.55969517358171039</v>
      </c>
      <c r="U3686" s="8">
        <f>SUM(pledge_tiers!L3686:CX3686)/pledge_tiers!CZ3686</f>
        <v>0</v>
      </c>
      <c r="V3686">
        <f>VLOOKUP(A3686,cluster_membership!$A$1:$B$4001,2,FALSE)</f>
        <v>5</v>
      </c>
    </row>
    <row r="3687" spans="1:22" x14ac:dyDescent="0.2">
      <c r="A3687" s="2">
        <v>3685</v>
      </c>
      <c r="B3687" s="3">
        <v>52342</v>
      </c>
      <c r="C3687" s="2" t="s">
        <v>22145</v>
      </c>
      <c r="D3687" s="2" t="s">
        <v>17138</v>
      </c>
      <c r="E3687" s="2" t="s">
        <v>14</v>
      </c>
      <c r="F3687" s="2" t="s">
        <v>15</v>
      </c>
      <c r="G3687" s="3">
        <v>15000</v>
      </c>
      <c r="H3687" s="6">
        <f>VLOOKUP(F3687,Exchange_rates!$A$1:$B$13,2,FALSE)</f>
        <v>1</v>
      </c>
      <c r="I3687" s="6">
        <f t="shared" si="114"/>
        <v>15000</v>
      </c>
      <c r="J3687" s="3">
        <f t="shared" si="115"/>
        <v>52342</v>
      </c>
      <c r="K3687" s="2" t="s">
        <v>861</v>
      </c>
      <c r="L3687" t="s">
        <v>28180</v>
      </c>
      <c r="M3687" s="2">
        <v>1190</v>
      </c>
      <c r="N3687" s="2" t="s">
        <v>22146</v>
      </c>
      <c r="O3687" s="2" t="s">
        <v>22147</v>
      </c>
      <c r="P3687" s="2" t="s">
        <v>22148</v>
      </c>
      <c r="Q3687" s="2" t="s">
        <v>22149</v>
      </c>
      <c r="R3687">
        <v>2</v>
      </c>
      <c r="S3687" s="9">
        <f>SUM(pledge_tiers!B3687:F3687)/pledge_tiers!CZ3687</f>
        <v>1</v>
      </c>
      <c r="T3687" s="8">
        <f>SUM(pledge_tiers!G3687:K3687)/pledge_tiers!CZ3687</f>
        <v>0</v>
      </c>
      <c r="U3687" s="8">
        <f>SUM(pledge_tiers!L3687:CX3687)/pledge_tiers!CZ3687</f>
        <v>0</v>
      </c>
      <c r="V3687">
        <f>VLOOKUP(A3687,cluster_membership!$A$1:$B$4001,2,FALSE)</f>
        <v>5</v>
      </c>
    </row>
    <row r="3688" spans="1:22" x14ac:dyDescent="0.2">
      <c r="A3688" s="2">
        <v>3686</v>
      </c>
      <c r="B3688" s="3">
        <v>52931</v>
      </c>
      <c r="C3688" s="2" t="s">
        <v>22150</v>
      </c>
      <c r="D3688" s="2" t="s">
        <v>2634</v>
      </c>
      <c r="E3688" s="2" t="s">
        <v>46</v>
      </c>
      <c r="F3688" s="2" t="s">
        <v>15</v>
      </c>
      <c r="G3688" s="3">
        <v>50000</v>
      </c>
      <c r="H3688" s="6">
        <f>VLOOKUP(F3688,Exchange_rates!$A$1:$B$13,2,FALSE)</f>
        <v>1</v>
      </c>
      <c r="I3688" s="6">
        <f t="shared" si="114"/>
        <v>50000</v>
      </c>
      <c r="J3688" s="3">
        <f t="shared" si="115"/>
        <v>52931</v>
      </c>
      <c r="K3688" s="2" t="s">
        <v>22151</v>
      </c>
      <c r="L3688" t="s">
        <v>28190</v>
      </c>
      <c r="M3688" s="2">
        <v>1190</v>
      </c>
      <c r="N3688" s="2" t="s">
        <v>22152</v>
      </c>
      <c r="O3688" s="2" t="s">
        <v>22153</v>
      </c>
      <c r="P3688" s="2" t="s">
        <v>22154</v>
      </c>
      <c r="Q3688" s="2" t="s">
        <v>22155</v>
      </c>
      <c r="R3688">
        <v>11</v>
      </c>
      <c r="S3688" s="9">
        <f>SUM(pledge_tiers!B3688:F3688)/pledge_tiers!CZ3688</f>
        <v>0.86768447837150131</v>
      </c>
      <c r="T3688" s="8">
        <f>SUM(pledge_tiers!G3688:K3688)/pledge_tiers!CZ3688</f>
        <v>0.12977099236641221</v>
      </c>
      <c r="U3688" s="8">
        <f>SUM(pledge_tiers!L3688:CX3688)/pledge_tiers!CZ3688</f>
        <v>2.5445292620865142E-3</v>
      </c>
      <c r="V3688">
        <f>VLOOKUP(A3688,cluster_membership!$A$1:$B$4001,2,FALSE)</f>
        <v>5</v>
      </c>
    </row>
    <row r="3689" spans="1:22" x14ac:dyDescent="0.2">
      <c r="A3689" s="2">
        <v>3687</v>
      </c>
      <c r="B3689" s="3">
        <v>38774</v>
      </c>
      <c r="C3689" s="2" t="s">
        <v>22156</v>
      </c>
      <c r="D3689" s="2" t="s">
        <v>22157</v>
      </c>
      <c r="E3689" s="2" t="s">
        <v>14</v>
      </c>
      <c r="F3689" s="2" t="s">
        <v>15</v>
      </c>
      <c r="G3689" s="3">
        <v>7000</v>
      </c>
      <c r="H3689" s="6">
        <f>VLOOKUP(F3689,Exchange_rates!$A$1:$B$13,2,FALSE)</f>
        <v>1</v>
      </c>
      <c r="I3689" s="6">
        <f t="shared" si="114"/>
        <v>7000</v>
      </c>
      <c r="J3689" s="3">
        <f t="shared" si="115"/>
        <v>38774</v>
      </c>
      <c r="K3689" s="2" t="s">
        <v>22158</v>
      </c>
      <c r="L3689" t="s">
        <v>28180</v>
      </c>
      <c r="M3689" s="2">
        <v>1189</v>
      </c>
      <c r="N3689" s="2" t="s">
        <v>22159</v>
      </c>
      <c r="O3689" s="2" t="s">
        <v>22160</v>
      </c>
      <c r="P3689" s="2" t="s">
        <v>22161</v>
      </c>
      <c r="Q3689" s="2" t="s">
        <v>22162</v>
      </c>
      <c r="R3689">
        <v>7</v>
      </c>
      <c r="S3689" s="9">
        <f>SUM(pledge_tiers!B3689:F3689)/pledge_tiers!CZ3689</f>
        <v>0.99829205807002563</v>
      </c>
      <c r="T3689" s="8">
        <f>SUM(pledge_tiers!G3689:K3689)/pledge_tiers!CZ3689</f>
        <v>1.7079419299743809E-3</v>
      </c>
      <c r="U3689" s="8">
        <f>SUM(pledge_tiers!L3689:CX3689)/pledge_tiers!CZ3689</f>
        <v>0</v>
      </c>
      <c r="V3689">
        <f>VLOOKUP(A3689,cluster_membership!$A$1:$B$4001,2,FALSE)</f>
        <v>5</v>
      </c>
    </row>
    <row r="3690" spans="1:22" x14ac:dyDescent="0.2">
      <c r="A3690" s="2">
        <v>3688</v>
      </c>
      <c r="B3690" s="3">
        <v>31575</v>
      </c>
      <c r="C3690" s="2" t="s">
        <v>22163</v>
      </c>
      <c r="D3690" s="2" t="s">
        <v>22164</v>
      </c>
      <c r="E3690" s="2" t="s">
        <v>1712</v>
      </c>
      <c r="F3690" s="2" t="s">
        <v>15</v>
      </c>
      <c r="G3690" s="3">
        <v>5000</v>
      </c>
      <c r="H3690" s="6">
        <f>VLOOKUP(F3690,Exchange_rates!$A$1:$B$13,2,FALSE)</f>
        <v>1</v>
      </c>
      <c r="I3690" s="6">
        <f t="shared" si="114"/>
        <v>5000</v>
      </c>
      <c r="J3690" s="3">
        <f t="shared" si="115"/>
        <v>31575</v>
      </c>
      <c r="K3690" s="2" t="s">
        <v>257</v>
      </c>
      <c r="L3690" t="s">
        <v>28180</v>
      </c>
      <c r="M3690" s="2">
        <v>1189</v>
      </c>
      <c r="N3690" s="2" t="s">
        <v>22165</v>
      </c>
      <c r="O3690" s="2" t="s">
        <v>22166</v>
      </c>
      <c r="P3690" s="2" t="s">
        <v>22167</v>
      </c>
      <c r="Q3690" s="2" t="s">
        <v>22168</v>
      </c>
      <c r="R3690">
        <v>6</v>
      </c>
      <c r="S3690" s="9">
        <f>SUM(pledge_tiers!B3690:F3690)/pledge_tiers!CZ3690</f>
        <v>0.99574105621805797</v>
      </c>
      <c r="T3690" s="8">
        <f>SUM(pledge_tiers!G3690:K3690)/pledge_tiers!CZ3690</f>
        <v>4.2589437819420782E-3</v>
      </c>
      <c r="U3690" s="8">
        <f>SUM(pledge_tiers!L3690:CX3690)/pledge_tiers!CZ3690</f>
        <v>0</v>
      </c>
      <c r="V3690">
        <f>VLOOKUP(A3690,cluster_membership!$A$1:$B$4001,2,FALSE)</f>
        <v>5</v>
      </c>
    </row>
    <row r="3691" spans="1:22" x14ac:dyDescent="0.2">
      <c r="A3691" s="2">
        <v>3689</v>
      </c>
      <c r="B3691" s="3">
        <v>38155</v>
      </c>
      <c r="C3691" s="2" t="s">
        <v>22169</v>
      </c>
      <c r="D3691" s="2" t="s">
        <v>22170</v>
      </c>
      <c r="E3691" s="2" t="s">
        <v>46</v>
      </c>
      <c r="F3691" s="2" t="s">
        <v>84</v>
      </c>
      <c r="G3691" s="3">
        <v>17000</v>
      </c>
      <c r="H3691" s="6">
        <f>VLOOKUP(F3691,Exchange_rates!$A$1:$B$13,2,FALSE)</f>
        <v>0.76</v>
      </c>
      <c r="I3691" s="6">
        <f t="shared" si="114"/>
        <v>12920</v>
      </c>
      <c r="J3691" s="3">
        <f t="shared" si="115"/>
        <v>28997.8</v>
      </c>
      <c r="K3691" s="2" t="s">
        <v>1343</v>
      </c>
      <c r="L3691" t="s">
        <v>28182</v>
      </c>
      <c r="M3691" s="2">
        <v>1189</v>
      </c>
      <c r="N3691" s="2" t="s">
        <v>22171</v>
      </c>
      <c r="O3691" s="2" t="s">
        <v>22172</v>
      </c>
      <c r="P3691" s="2" t="s">
        <v>22173</v>
      </c>
      <c r="Q3691" s="2" t="s">
        <v>22174</v>
      </c>
      <c r="R3691">
        <v>14</v>
      </c>
      <c r="S3691" s="9">
        <f>SUM(pledge_tiers!B3691:F3691)/pledge_tiers!CZ3691</f>
        <v>0.86915077989601386</v>
      </c>
      <c r="T3691" s="8">
        <f>SUM(pledge_tiers!G3691:K3691)/pledge_tiers!CZ3691</f>
        <v>0.11525129982668977</v>
      </c>
      <c r="U3691" s="8">
        <f>SUM(pledge_tiers!L3691:CX3691)/pledge_tiers!CZ3691</f>
        <v>1.5597920277296361E-2</v>
      </c>
      <c r="V3691">
        <f>VLOOKUP(A3691,cluster_membership!$A$1:$B$4001,2,FALSE)</f>
        <v>5</v>
      </c>
    </row>
    <row r="3692" spans="1:22" x14ac:dyDescent="0.2">
      <c r="A3692" s="2">
        <v>3690</v>
      </c>
      <c r="B3692" s="3">
        <v>47092</v>
      </c>
      <c r="C3692" s="2" t="s">
        <v>22175</v>
      </c>
      <c r="D3692" s="2" t="s">
        <v>12110</v>
      </c>
      <c r="E3692" s="2" t="s">
        <v>14</v>
      </c>
      <c r="F3692" s="2" t="s">
        <v>15</v>
      </c>
      <c r="G3692" s="3">
        <v>5000</v>
      </c>
      <c r="H3692" s="6">
        <f>VLOOKUP(F3692,Exchange_rates!$A$1:$B$13,2,FALSE)</f>
        <v>1</v>
      </c>
      <c r="I3692" s="6">
        <f t="shared" si="114"/>
        <v>5000</v>
      </c>
      <c r="J3692" s="3">
        <f t="shared" si="115"/>
        <v>47092</v>
      </c>
      <c r="K3692" s="2" t="s">
        <v>3577</v>
      </c>
      <c r="L3692" t="s">
        <v>28180</v>
      </c>
      <c r="M3692" s="2">
        <v>1188</v>
      </c>
      <c r="N3692" s="2" t="s">
        <v>22176</v>
      </c>
      <c r="O3692" s="2" t="s">
        <v>22177</v>
      </c>
      <c r="P3692" s="2" t="s">
        <v>22178</v>
      </c>
      <c r="Q3692" s="2" t="s">
        <v>22179</v>
      </c>
      <c r="R3692">
        <v>12</v>
      </c>
      <c r="S3692" s="9">
        <f>SUM(pledge_tiers!B3692:F3692)/pledge_tiers!CZ3692</f>
        <v>0.34641638225255972</v>
      </c>
      <c r="T3692" s="8">
        <f>SUM(pledge_tiers!G3692:K3692)/pledge_tiers!CZ3692</f>
        <v>0.64846416382252559</v>
      </c>
      <c r="U3692" s="8">
        <f>SUM(pledge_tiers!L3692:CX3692)/pledge_tiers!CZ3692</f>
        <v>5.1194539249146756E-3</v>
      </c>
      <c r="V3692">
        <f>VLOOKUP(A3692,cluster_membership!$A$1:$B$4001,2,FALSE)</f>
        <v>5</v>
      </c>
    </row>
    <row r="3693" spans="1:22" x14ac:dyDescent="0.2">
      <c r="A3693" s="2">
        <v>3691</v>
      </c>
      <c r="B3693" s="3">
        <v>36143</v>
      </c>
      <c r="C3693" s="2" t="s">
        <v>22180</v>
      </c>
      <c r="D3693" s="2" t="s">
        <v>13386</v>
      </c>
      <c r="E3693" s="2" t="s">
        <v>14</v>
      </c>
      <c r="F3693" s="2" t="s">
        <v>15</v>
      </c>
      <c r="G3693" s="3">
        <v>8000</v>
      </c>
      <c r="H3693" s="6">
        <f>VLOOKUP(F3693,Exchange_rates!$A$1:$B$13,2,FALSE)</f>
        <v>1</v>
      </c>
      <c r="I3693" s="6">
        <f t="shared" si="114"/>
        <v>8000</v>
      </c>
      <c r="J3693" s="3">
        <f t="shared" si="115"/>
        <v>36143</v>
      </c>
      <c r="K3693" s="2" t="s">
        <v>3463</v>
      </c>
      <c r="L3693" t="s">
        <v>28180</v>
      </c>
      <c r="M3693" s="2">
        <v>1188</v>
      </c>
      <c r="N3693" s="2" t="s">
        <v>22181</v>
      </c>
      <c r="O3693" s="2" t="s">
        <v>22182</v>
      </c>
      <c r="P3693" s="2" t="s">
        <v>22183</v>
      </c>
      <c r="Q3693" s="2" t="s">
        <v>22184</v>
      </c>
      <c r="R3693">
        <v>7</v>
      </c>
      <c r="S3693" s="9">
        <f>SUM(pledge_tiers!B3693:F3693)/pledge_tiers!CZ3693</f>
        <v>0.98815566835871405</v>
      </c>
      <c r="T3693" s="8">
        <f>SUM(pledge_tiers!G3693:K3693)/pledge_tiers!CZ3693</f>
        <v>1.1844331641285956E-2</v>
      </c>
      <c r="U3693" s="8">
        <f>SUM(pledge_tiers!L3693:CX3693)/pledge_tiers!CZ3693</f>
        <v>0</v>
      </c>
      <c r="V3693">
        <f>VLOOKUP(A3693,cluster_membership!$A$1:$B$4001,2,FALSE)</f>
        <v>5</v>
      </c>
    </row>
    <row r="3694" spans="1:22" x14ac:dyDescent="0.2">
      <c r="A3694" s="2">
        <v>3692</v>
      </c>
      <c r="B3694" s="3">
        <v>141832</v>
      </c>
      <c r="C3694" s="2" t="s">
        <v>22185</v>
      </c>
      <c r="D3694" s="2" t="s">
        <v>22186</v>
      </c>
      <c r="E3694" s="2" t="s">
        <v>23</v>
      </c>
      <c r="F3694" s="2" t="s">
        <v>15</v>
      </c>
      <c r="G3694" s="3">
        <v>30000</v>
      </c>
      <c r="H3694" s="6">
        <f>VLOOKUP(F3694,Exchange_rates!$A$1:$B$13,2,FALSE)</f>
        <v>1</v>
      </c>
      <c r="I3694" s="6">
        <f t="shared" si="114"/>
        <v>30000</v>
      </c>
      <c r="J3694" s="3">
        <f t="shared" si="115"/>
        <v>141832</v>
      </c>
      <c r="K3694" s="2" t="s">
        <v>257</v>
      </c>
      <c r="L3694" t="s">
        <v>28180</v>
      </c>
      <c r="M3694" s="2">
        <v>1188</v>
      </c>
      <c r="N3694" s="2" t="s">
        <v>22187</v>
      </c>
      <c r="O3694" s="2" t="s">
        <v>22188</v>
      </c>
      <c r="P3694" s="2" t="s">
        <v>22189</v>
      </c>
      <c r="Q3694" s="2" t="s">
        <v>22190</v>
      </c>
      <c r="R3694">
        <v>8</v>
      </c>
      <c r="S3694" s="9">
        <f>SUM(pledge_tiers!B3694:F3694)/pledge_tiers!CZ3694</f>
        <v>0.64432989690721654</v>
      </c>
      <c r="T3694" s="8">
        <f>SUM(pledge_tiers!G3694:K3694)/pledge_tiers!CZ3694</f>
        <v>0.35567010309278352</v>
      </c>
      <c r="U3694" s="8">
        <f>SUM(pledge_tiers!L3694:CX3694)/pledge_tiers!CZ3694</f>
        <v>0</v>
      </c>
      <c r="V3694">
        <f>VLOOKUP(A3694,cluster_membership!$A$1:$B$4001,2,FALSE)</f>
        <v>5</v>
      </c>
    </row>
    <row r="3695" spans="1:22" x14ac:dyDescent="0.2">
      <c r="A3695" s="2">
        <v>3693</v>
      </c>
      <c r="B3695" s="3">
        <v>46253</v>
      </c>
      <c r="C3695" s="2" t="s">
        <v>22191</v>
      </c>
      <c r="D3695" s="2" t="s">
        <v>22192</v>
      </c>
      <c r="E3695" s="2" t="s">
        <v>23</v>
      </c>
      <c r="F3695" s="2" t="s">
        <v>15</v>
      </c>
      <c r="G3695" s="3">
        <v>11000</v>
      </c>
      <c r="H3695" s="6">
        <f>VLOOKUP(F3695,Exchange_rates!$A$1:$B$13,2,FALSE)</f>
        <v>1</v>
      </c>
      <c r="I3695" s="6">
        <f t="shared" si="114"/>
        <v>11000</v>
      </c>
      <c r="J3695" s="3">
        <f t="shared" si="115"/>
        <v>46253</v>
      </c>
      <c r="K3695" s="2" t="s">
        <v>7566</v>
      </c>
      <c r="L3695" t="s">
        <v>28180</v>
      </c>
      <c r="M3695" s="2">
        <v>1188</v>
      </c>
      <c r="N3695" s="2" t="s">
        <v>22193</v>
      </c>
      <c r="O3695" s="2" t="s">
        <v>22194</v>
      </c>
      <c r="P3695" s="2" t="s">
        <v>22195</v>
      </c>
      <c r="Q3695" s="2" t="s">
        <v>22196</v>
      </c>
      <c r="R3695">
        <v>12</v>
      </c>
      <c r="S3695" s="9">
        <f>SUM(pledge_tiers!B3695:F3695)/pledge_tiers!CZ3695</f>
        <v>0.67116357504215851</v>
      </c>
      <c r="T3695" s="8">
        <f>SUM(pledge_tiers!G3695:K3695)/pledge_tiers!CZ3695</f>
        <v>0.30438448566610454</v>
      </c>
      <c r="U3695" s="8">
        <f>SUM(pledge_tiers!L3695:CX3695)/pledge_tiers!CZ3695</f>
        <v>2.4451939291736932E-2</v>
      </c>
      <c r="V3695">
        <f>VLOOKUP(A3695,cluster_membership!$A$1:$B$4001,2,FALSE)</f>
        <v>5</v>
      </c>
    </row>
    <row r="3696" spans="1:22" x14ac:dyDescent="0.2">
      <c r="A3696" s="2">
        <v>3694</v>
      </c>
      <c r="B3696" s="3">
        <v>32803</v>
      </c>
      <c r="C3696" s="2" t="s">
        <v>22197</v>
      </c>
      <c r="D3696" s="2" t="s">
        <v>20526</v>
      </c>
      <c r="E3696" s="2" t="s">
        <v>189</v>
      </c>
      <c r="F3696" s="2" t="s">
        <v>15</v>
      </c>
      <c r="G3696" s="3">
        <v>687</v>
      </c>
      <c r="H3696" s="6">
        <f>VLOOKUP(F3696,Exchange_rates!$A$1:$B$13,2,FALSE)</f>
        <v>1</v>
      </c>
      <c r="I3696" s="6">
        <f t="shared" si="114"/>
        <v>687</v>
      </c>
      <c r="J3696" s="3">
        <f t="shared" si="115"/>
        <v>32803</v>
      </c>
      <c r="K3696" s="2" t="s">
        <v>3050</v>
      </c>
      <c r="L3696" t="s">
        <v>28180</v>
      </c>
      <c r="M3696" s="2">
        <v>1187</v>
      </c>
      <c r="N3696" s="2" t="s">
        <v>22198</v>
      </c>
      <c r="O3696" s="2" t="s">
        <v>22199</v>
      </c>
      <c r="P3696" s="2" t="s">
        <v>22200</v>
      </c>
      <c r="Q3696" s="2" t="s">
        <v>22201</v>
      </c>
      <c r="R3696">
        <v>7</v>
      </c>
      <c r="S3696" s="9">
        <f>SUM(pledge_tiers!B3696:F3696)/pledge_tiers!CZ3696</f>
        <v>0.97631133671742809</v>
      </c>
      <c r="T3696" s="8">
        <f>SUM(pledge_tiers!G3696:K3696)/pledge_tiers!CZ3696</f>
        <v>2.3688663282571912E-2</v>
      </c>
      <c r="U3696" s="8">
        <f>SUM(pledge_tiers!L3696:CX3696)/pledge_tiers!CZ3696</f>
        <v>0</v>
      </c>
      <c r="V3696">
        <f>VLOOKUP(A3696,cluster_membership!$A$1:$B$4001,2,FALSE)</f>
        <v>5</v>
      </c>
    </row>
    <row r="3697" spans="1:22" x14ac:dyDescent="0.2">
      <c r="A3697" s="2">
        <v>3695</v>
      </c>
      <c r="B3697" s="3">
        <v>48960</v>
      </c>
      <c r="C3697" s="2" t="s">
        <v>22202</v>
      </c>
      <c r="D3697" s="2" t="s">
        <v>22203</v>
      </c>
      <c r="E3697" s="2" t="s">
        <v>534</v>
      </c>
      <c r="F3697" s="2" t="s">
        <v>15</v>
      </c>
      <c r="G3697" s="3">
        <v>7000</v>
      </c>
      <c r="H3697" s="6">
        <f>VLOOKUP(F3697,Exchange_rates!$A$1:$B$13,2,FALSE)</f>
        <v>1</v>
      </c>
      <c r="I3697" s="6">
        <f t="shared" si="114"/>
        <v>7000</v>
      </c>
      <c r="J3697" s="3">
        <f t="shared" si="115"/>
        <v>48960</v>
      </c>
      <c r="K3697" s="2" t="s">
        <v>505</v>
      </c>
      <c r="L3697" t="s">
        <v>28180</v>
      </c>
      <c r="M3697" s="2">
        <v>1187</v>
      </c>
      <c r="N3697" s="2" t="s">
        <v>22204</v>
      </c>
      <c r="O3697" s="2" t="s">
        <v>22205</v>
      </c>
      <c r="P3697" s="2" t="s">
        <v>22206</v>
      </c>
      <c r="Q3697" s="2" t="s">
        <v>22207</v>
      </c>
      <c r="R3697">
        <v>5</v>
      </c>
      <c r="S3697" s="9">
        <f>SUM(pledge_tiers!B3697:F3697)/pledge_tiers!CZ3697</f>
        <v>1</v>
      </c>
      <c r="T3697" s="8">
        <f>SUM(pledge_tiers!G3697:K3697)/pledge_tiers!CZ3697</f>
        <v>0</v>
      </c>
      <c r="U3697" s="8">
        <f>SUM(pledge_tiers!L3697:CX3697)/pledge_tiers!CZ3697</f>
        <v>0</v>
      </c>
      <c r="V3697">
        <f>VLOOKUP(A3697,cluster_membership!$A$1:$B$4001,2,FALSE)</f>
        <v>5</v>
      </c>
    </row>
    <row r="3698" spans="1:22" x14ac:dyDescent="0.2">
      <c r="A3698" s="2">
        <v>3696</v>
      </c>
      <c r="B3698" s="3">
        <v>109699</v>
      </c>
      <c r="C3698" s="2" t="s">
        <v>22208</v>
      </c>
      <c r="D3698" s="2" t="s">
        <v>16886</v>
      </c>
      <c r="E3698" s="2" t="s">
        <v>581</v>
      </c>
      <c r="F3698" s="2" t="s">
        <v>15</v>
      </c>
      <c r="G3698" s="3">
        <v>10000</v>
      </c>
      <c r="H3698" s="6">
        <f>VLOOKUP(F3698,Exchange_rates!$A$1:$B$13,2,FALSE)</f>
        <v>1</v>
      </c>
      <c r="I3698" s="6">
        <f t="shared" si="114"/>
        <v>10000</v>
      </c>
      <c r="J3698" s="3">
        <f t="shared" si="115"/>
        <v>109699</v>
      </c>
      <c r="K3698" s="2" t="s">
        <v>4080</v>
      </c>
      <c r="L3698" t="s">
        <v>28180</v>
      </c>
      <c r="M3698" s="2">
        <v>1186</v>
      </c>
      <c r="N3698" s="2" t="s">
        <v>22209</v>
      </c>
      <c r="O3698" s="2" t="s">
        <v>22210</v>
      </c>
      <c r="P3698" s="2" t="s">
        <v>22211</v>
      </c>
      <c r="Q3698" s="2" t="s">
        <v>22212</v>
      </c>
      <c r="R3698">
        <v>22</v>
      </c>
      <c r="S3698" s="9">
        <f>SUM(pledge_tiers!B3698:F3698)/pledge_tiers!CZ3698</f>
        <v>0.15780445969125215</v>
      </c>
      <c r="T3698" s="8">
        <f>SUM(pledge_tiers!G3698:K3698)/pledge_tiers!CZ3698</f>
        <v>0.35849056603773582</v>
      </c>
      <c r="U3698" s="8">
        <f>SUM(pledge_tiers!L3698:CX3698)/pledge_tiers!CZ3698</f>
        <v>0.483704974271012</v>
      </c>
      <c r="V3698">
        <f>VLOOKUP(A3698,cluster_membership!$A$1:$B$4001,2,FALSE)</f>
        <v>5</v>
      </c>
    </row>
    <row r="3699" spans="1:22" x14ac:dyDescent="0.2">
      <c r="A3699" s="2">
        <v>3697</v>
      </c>
      <c r="B3699" s="3">
        <v>383623</v>
      </c>
      <c r="C3699" s="2" t="s">
        <v>22213</v>
      </c>
      <c r="D3699" s="2" t="s">
        <v>22214</v>
      </c>
      <c r="E3699" s="2" t="s">
        <v>23</v>
      </c>
      <c r="F3699" s="2" t="s">
        <v>75</v>
      </c>
      <c r="G3699" s="3">
        <v>380000</v>
      </c>
      <c r="H3699" s="6">
        <f>VLOOKUP(F3699,Exchange_rates!$A$1:$B$13,2,FALSE)</f>
        <v>1.24</v>
      </c>
      <c r="I3699" s="6">
        <f t="shared" si="114"/>
        <v>471200</v>
      </c>
      <c r="J3699" s="3">
        <f t="shared" si="115"/>
        <v>475692.52</v>
      </c>
      <c r="K3699" s="2" t="s">
        <v>827</v>
      </c>
      <c r="L3699" t="s">
        <v>28181</v>
      </c>
      <c r="M3699" s="2">
        <v>1186</v>
      </c>
      <c r="N3699" s="2" t="s">
        <v>22215</v>
      </c>
      <c r="O3699" s="2" t="s">
        <v>22216</v>
      </c>
      <c r="P3699" s="2" t="s">
        <v>22217</v>
      </c>
      <c r="Q3699" s="2" t="s">
        <v>22218</v>
      </c>
      <c r="R3699">
        <v>9</v>
      </c>
      <c r="S3699" s="9">
        <f>SUM(pledge_tiers!B3699:F3699)/pledge_tiers!CZ3699</f>
        <v>0.91651865008880995</v>
      </c>
      <c r="T3699" s="8">
        <f>SUM(pledge_tiers!G3699:K3699)/pledge_tiers!CZ3699</f>
        <v>8.348134991119005E-2</v>
      </c>
      <c r="U3699" s="8">
        <f>SUM(pledge_tiers!L3699:CX3699)/pledge_tiers!CZ3699</f>
        <v>0</v>
      </c>
      <c r="V3699">
        <f>VLOOKUP(A3699,cluster_membership!$A$1:$B$4001,2,FALSE)</f>
        <v>5</v>
      </c>
    </row>
    <row r="3700" spans="1:22" x14ac:dyDescent="0.2">
      <c r="A3700" s="2">
        <v>3698</v>
      </c>
      <c r="B3700" s="3">
        <v>27127</v>
      </c>
      <c r="C3700" s="2" t="s">
        <v>22219</v>
      </c>
      <c r="D3700" s="2" t="s">
        <v>7289</v>
      </c>
      <c r="E3700" s="2" t="s">
        <v>14</v>
      </c>
      <c r="F3700" s="2" t="s">
        <v>15</v>
      </c>
      <c r="G3700" s="3">
        <v>5000</v>
      </c>
      <c r="H3700" s="6">
        <f>VLOOKUP(F3700,Exchange_rates!$A$1:$B$13,2,FALSE)</f>
        <v>1</v>
      </c>
      <c r="I3700" s="6">
        <f t="shared" si="114"/>
        <v>5000</v>
      </c>
      <c r="J3700" s="3">
        <f t="shared" si="115"/>
        <v>27127</v>
      </c>
      <c r="K3700" s="2" t="s">
        <v>611</v>
      </c>
      <c r="L3700" t="s">
        <v>28180</v>
      </c>
      <c r="M3700" s="2">
        <v>1186</v>
      </c>
      <c r="N3700" s="2" t="s">
        <v>22220</v>
      </c>
      <c r="O3700" s="2" t="s">
        <v>22221</v>
      </c>
      <c r="P3700" s="2" t="s">
        <v>22222</v>
      </c>
      <c r="Q3700" s="2" t="s">
        <v>22223</v>
      </c>
      <c r="R3700">
        <v>7</v>
      </c>
      <c r="S3700" s="9">
        <f>SUM(pledge_tiers!B3700:F3700)/pledge_tiers!CZ3700</f>
        <v>0.99743370402053033</v>
      </c>
      <c r="T3700" s="8">
        <f>SUM(pledge_tiers!G3700:K3700)/pledge_tiers!CZ3700</f>
        <v>2.5662959794696323E-3</v>
      </c>
      <c r="U3700" s="8">
        <f>SUM(pledge_tiers!L3700:CX3700)/pledge_tiers!CZ3700</f>
        <v>0</v>
      </c>
      <c r="V3700">
        <f>VLOOKUP(A3700,cluster_membership!$A$1:$B$4001,2,FALSE)</f>
        <v>5</v>
      </c>
    </row>
    <row r="3701" spans="1:22" x14ac:dyDescent="0.2">
      <c r="A3701" s="2">
        <v>3699</v>
      </c>
      <c r="B3701" s="3">
        <v>79206</v>
      </c>
      <c r="C3701" s="2" t="s">
        <v>22224</v>
      </c>
      <c r="D3701" s="2" t="s">
        <v>22225</v>
      </c>
      <c r="E3701" s="2" t="s">
        <v>9153</v>
      </c>
      <c r="F3701" s="2" t="s">
        <v>15</v>
      </c>
      <c r="G3701" s="3">
        <v>14125</v>
      </c>
      <c r="H3701" s="6">
        <f>VLOOKUP(F3701,Exchange_rates!$A$1:$B$13,2,FALSE)</f>
        <v>1</v>
      </c>
      <c r="I3701" s="6">
        <f t="shared" si="114"/>
        <v>14125</v>
      </c>
      <c r="J3701" s="3">
        <f t="shared" si="115"/>
        <v>79206</v>
      </c>
      <c r="K3701" s="2" t="s">
        <v>16</v>
      </c>
      <c r="L3701" t="s">
        <v>28180</v>
      </c>
      <c r="M3701" s="2">
        <v>1185</v>
      </c>
      <c r="N3701" s="2" t="s">
        <v>22226</v>
      </c>
      <c r="O3701" s="2" t="s">
        <v>22227</v>
      </c>
      <c r="P3701" s="2" t="s">
        <v>22228</v>
      </c>
      <c r="Q3701" s="2" t="s">
        <v>22229</v>
      </c>
      <c r="R3701">
        <v>21</v>
      </c>
      <c r="S3701" s="9">
        <f>SUM(pledge_tiers!B3701:F3701)/pledge_tiers!CZ3701</f>
        <v>0.21489001692047377</v>
      </c>
      <c r="T3701" s="8">
        <f>SUM(pledge_tiers!G3701:K3701)/pledge_tiers!CZ3701</f>
        <v>0.58291032148900168</v>
      </c>
      <c r="U3701" s="8">
        <f>SUM(pledge_tiers!L3701:CX3701)/pledge_tiers!CZ3701</f>
        <v>0.20219966159052452</v>
      </c>
      <c r="V3701">
        <f>VLOOKUP(A3701,cluster_membership!$A$1:$B$4001,2,FALSE)</f>
        <v>5</v>
      </c>
    </row>
    <row r="3702" spans="1:22" x14ac:dyDescent="0.2">
      <c r="A3702" s="2">
        <v>3700</v>
      </c>
      <c r="B3702" s="3">
        <v>101607</v>
      </c>
      <c r="C3702" s="2" t="s">
        <v>22230</v>
      </c>
      <c r="D3702" s="2" t="s">
        <v>22231</v>
      </c>
      <c r="E3702" s="2" t="s">
        <v>23</v>
      </c>
      <c r="F3702" s="2" t="s">
        <v>15</v>
      </c>
      <c r="G3702" s="3">
        <v>11000</v>
      </c>
      <c r="H3702" s="6">
        <f>VLOOKUP(F3702,Exchange_rates!$A$1:$B$13,2,FALSE)</f>
        <v>1</v>
      </c>
      <c r="I3702" s="6">
        <f t="shared" si="114"/>
        <v>11000</v>
      </c>
      <c r="J3702" s="3">
        <f t="shared" si="115"/>
        <v>101607</v>
      </c>
      <c r="K3702" s="2" t="s">
        <v>22232</v>
      </c>
      <c r="L3702" t="s">
        <v>28180</v>
      </c>
      <c r="M3702" s="2">
        <v>1185</v>
      </c>
      <c r="N3702" s="2" t="s">
        <v>22233</v>
      </c>
      <c r="O3702" s="2" t="s">
        <v>22234</v>
      </c>
      <c r="P3702" s="2" t="s">
        <v>22235</v>
      </c>
      <c r="Q3702" s="2" t="s">
        <v>22236</v>
      </c>
      <c r="R3702">
        <v>10</v>
      </c>
      <c r="S3702" s="9">
        <f>SUM(pledge_tiers!B3702:F3702)/pledge_tiers!CZ3702</f>
        <v>0.20598290598290597</v>
      </c>
      <c r="T3702" s="8">
        <f>SUM(pledge_tiers!G3702:K3702)/pledge_tiers!CZ3702</f>
        <v>0.79401709401709397</v>
      </c>
      <c r="U3702" s="8">
        <f>SUM(pledge_tiers!L3702:CX3702)/pledge_tiers!CZ3702</f>
        <v>0</v>
      </c>
      <c r="V3702">
        <f>VLOOKUP(A3702,cluster_membership!$A$1:$B$4001,2,FALSE)</f>
        <v>5</v>
      </c>
    </row>
    <row r="3703" spans="1:22" x14ac:dyDescent="0.2">
      <c r="A3703" s="2">
        <v>3701</v>
      </c>
      <c r="B3703" s="3">
        <v>96799</v>
      </c>
      <c r="C3703" s="2" t="s">
        <v>22237</v>
      </c>
      <c r="D3703" s="2" t="s">
        <v>22238</v>
      </c>
      <c r="E3703" s="2" t="s">
        <v>330</v>
      </c>
      <c r="F3703" s="2" t="s">
        <v>15</v>
      </c>
      <c r="G3703" s="3">
        <v>50000</v>
      </c>
      <c r="H3703" s="6">
        <f>VLOOKUP(F3703,Exchange_rates!$A$1:$B$13,2,FALSE)</f>
        <v>1</v>
      </c>
      <c r="I3703" s="6">
        <f t="shared" si="114"/>
        <v>50000</v>
      </c>
      <c r="J3703" s="3">
        <f t="shared" si="115"/>
        <v>96799</v>
      </c>
      <c r="K3703" s="2" t="s">
        <v>3651</v>
      </c>
      <c r="L3703" t="s">
        <v>28180</v>
      </c>
      <c r="M3703" s="2">
        <v>1185</v>
      </c>
      <c r="N3703" s="2" t="s">
        <v>22239</v>
      </c>
      <c r="O3703" s="2" t="s">
        <v>22240</v>
      </c>
      <c r="P3703" s="2" t="s">
        <v>22241</v>
      </c>
      <c r="Q3703" s="2" t="s">
        <v>22242</v>
      </c>
      <c r="R3703">
        <v>16</v>
      </c>
      <c r="S3703" s="9">
        <f>SUM(pledge_tiers!B3703:F3703)/pledge_tiers!CZ3703</f>
        <v>0.76134122287968442</v>
      </c>
      <c r="T3703" s="8">
        <f>SUM(pledge_tiers!G3703:K3703)/pledge_tiers!CZ3703</f>
        <v>0.23076923076923078</v>
      </c>
      <c r="U3703" s="8">
        <f>SUM(pledge_tiers!L3703:CX3703)/pledge_tiers!CZ3703</f>
        <v>7.889546351084813E-3</v>
      </c>
      <c r="V3703">
        <f>VLOOKUP(A3703,cluster_membership!$A$1:$B$4001,2,FALSE)</f>
        <v>5</v>
      </c>
    </row>
    <row r="3704" spans="1:22" x14ac:dyDescent="0.2">
      <c r="A3704" s="2">
        <v>3702</v>
      </c>
      <c r="B3704" s="3">
        <v>25214</v>
      </c>
      <c r="C3704" s="2" t="s">
        <v>22243</v>
      </c>
      <c r="D3704" s="2" t="s">
        <v>22097</v>
      </c>
      <c r="E3704" s="2" t="s">
        <v>685</v>
      </c>
      <c r="F3704" s="2" t="s">
        <v>15</v>
      </c>
      <c r="G3704" s="3">
        <v>6000</v>
      </c>
      <c r="H3704" s="6">
        <f>VLOOKUP(F3704,Exchange_rates!$A$1:$B$13,2,FALSE)</f>
        <v>1</v>
      </c>
      <c r="I3704" s="6">
        <f t="shared" si="114"/>
        <v>6000</v>
      </c>
      <c r="J3704" s="3">
        <f t="shared" si="115"/>
        <v>25214</v>
      </c>
      <c r="K3704" s="2" t="s">
        <v>331</v>
      </c>
      <c r="L3704" t="s">
        <v>28180</v>
      </c>
      <c r="M3704" s="2">
        <v>1185</v>
      </c>
      <c r="N3704" s="2" t="s">
        <v>22244</v>
      </c>
      <c r="O3704" s="2" t="s">
        <v>22245</v>
      </c>
      <c r="P3704" s="2" t="s">
        <v>22246</v>
      </c>
      <c r="Q3704" s="2" t="s">
        <v>22247</v>
      </c>
      <c r="R3704">
        <v>17</v>
      </c>
      <c r="S3704" s="9">
        <f>SUM(pledge_tiers!B3704:F3704)/pledge_tiers!CZ3704</f>
        <v>0.80952380952380953</v>
      </c>
      <c r="T3704" s="8">
        <f>SUM(pledge_tiers!G3704:K3704)/pledge_tiers!CZ3704</f>
        <v>0.10969387755102041</v>
      </c>
      <c r="U3704" s="8">
        <f>SUM(pledge_tiers!L3704:CX3704)/pledge_tiers!CZ3704</f>
        <v>8.0782312925170074E-2</v>
      </c>
      <c r="V3704">
        <f>VLOOKUP(A3704,cluster_membership!$A$1:$B$4001,2,FALSE)</f>
        <v>5</v>
      </c>
    </row>
    <row r="3705" spans="1:22" x14ac:dyDescent="0.2">
      <c r="A3705" s="2">
        <v>3703</v>
      </c>
      <c r="B3705" s="3">
        <v>71999</v>
      </c>
      <c r="C3705" s="2" t="s">
        <v>22248</v>
      </c>
      <c r="D3705" s="2" t="s">
        <v>16773</v>
      </c>
      <c r="E3705" s="2" t="s">
        <v>665</v>
      </c>
      <c r="F3705" s="2" t="s">
        <v>15</v>
      </c>
      <c r="G3705" s="3">
        <v>20000</v>
      </c>
      <c r="H3705" s="6">
        <f>VLOOKUP(F3705,Exchange_rates!$A$1:$B$13,2,FALSE)</f>
        <v>1</v>
      </c>
      <c r="I3705" s="6">
        <f t="shared" si="114"/>
        <v>20000</v>
      </c>
      <c r="J3705" s="3">
        <f t="shared" si="115"/>
        <v>71999</v>
      </c>
      <c r="K3705" s="2" t="s">
        <v>16774</v>
      </c>
      <c r="L3705" t="s">
        <v>28180</v>
      </c>
      <c r="M3705" s="2">
        <v>1185</v>
      </c>
      <c r="N3705" s="2" t="s">
        <v>22249</v>
      </c>
      <c r="O3705" s="2" t="s">
        <v>22250</v>
      </c>
      <c r="P3705" s="2" t="s">
        <v>22251</v>
      </c>
      <c r="Q3705" s="2" t="s">
        <v>22252</v>
      </c>
      <c r="R3705">
        <v>28</v>
      </c>
      <c r="S3705" s="9">
        <f>SUM(pledge_tiers!B3705:F3705)/pledge_tiers!CZ3705</f>
        <v>0.68177929854576558</v>
      </c>
      <c r="T3705" s="8">
        <f>SUM(pledge_tiers!G3705:K3705)/pledge_tiers!CZ3705</f>
        <v>0.2660393498716852</v>
      </c>
      <c r="U3705" s="8">
        <f>SUM(pledge_tiers!L3705:CX3705)/pledge_tiers!CZ3705</f>
        <v>5.218135158254919E-2</v>
      </c>
      <c r="V3705">
        <f>VLOOKUP(A3705,cluster_membership!$A$1:$B$4001,2,FALSE)</f>
        <v>5</v>
      </c>
    </row>
    <row r="3706" spans="1:22" x14ac:dyDescent="0.2">
      <c r="A3706" s="2">
        <v>3704</v>
      </c>
      <c r="B3706" s="3">
        <v>58916</v>
      </c>
      <c r="C3706" s="2" t="s">
        <v>22253</v>
      </c>
      <c r="D3706" s="2" t="s">
        <v>22254</v>
      </c>
      <c r="E3706" s="2" t="s">
        <v>22255</v>
      </c>
      <c r="F3706" s="2" t="s">
        <v>15</v>
      </c>
      <c r="G3706" s="3">
        <v>9000</v>
      </c>
      <c r="H3706" s="6">
        <f>VLOOKUP(F3706,Exchange_rates!$A$1:$B$13,2,FALSE)</f>
        <v>1</v>
      </c>
      <c r="I3706" s="6">
        <f t="shared" si="114"/>
        <v>9000</v>
      </c>
      <c r="J3706" s="3">
        <f t="shared" si="115"/>
        <v>58916</v>
      </c>
      <c r="K3706" s="2" t="s">
        <v>22256</v>
      </c>
      <c r="L3706" t="s">
        <v>28182</v>
      </c>
      <c r="M3706" s="2">
        <v>1185</v>
      </c>
      <c r="N3706" s="2" t="s">
        <v>22257</v>
      </c>
      <c r="O3706" s="2" t="s">
        <v>22258</v>
      </c>
      <c r="P3706" s="2" t="s">
        <v>22259</v>
      </c>
      <c r="Q3706" s="2" t="s">
        <v>22260</v>
      </c>
      <c r="R3706">
        <v>11</v>
      </c>
      <c r="S3706" s="9">
        <f>SUM(pledge_tiers!B3706:F3706)/pledge_tiers!CZ3706</f>
        <v>0.73036896877956481</v>
      </c>
      <c r="T3706" s="8">
        <f>SUM(pledge_tiers!G3706:K3706)/pledge_tiers!CZ3706</f>
        <v>0.26963103122043519</v>
      </c>
      <c r="U3706" s="8">
        <f>SUM(pledge_tiers!L3706:CX3706)/pledge_tiers!CZ3706</f>
        <v>0</v>
      </c>
      <c r="V3706">
        <f>VLOOKUP(A3706,cluster_membership!$A$1:$B$4001,2,FALSE)</f>
        <v>5</v>
      </c>
    </row>
    <row r="3707" spans="1:22" x14ac:dyDescent="0.2">
      <c r="A3707" s="2">
        <v>3705</v>
      </c>
      <c r="B3707" s="3">
        <v>276745</v>
      </c>
      <c r="C3707" s="2" t="s">
        <v>22261</v>
      </c>
      <c r="D3707" s="2" t="s">
        <v>5391</v>
      </c>
      <c r="E3707" s="2" t="s">
        <v>14</v>
      </c>
      <c r="F3707" s="2" t="s">
        <v>15</v>
      </c>
      <c r="G3707" s="3">
        <v>30000</v>
      </c>
      <c r="H3707" s="6">
        <f>VLOOKUP(F3707,Exchange_rates!$A$1:$B$13,2,FALSE)</f>
        <v>1</v>
      </c>
      <c r="I3707" s="6">
        <f t="shared" si="114"/>
        <v>30000</v>
      </c>
      <c r="J3707" s="3">
        <f t="shared" si="115"/>
        <v>276745</v>
      </c>
      <c r="K3707" s="2" t="s">
        <v>5392</v>
      </c>
      <c r="L3707" t="s">
        <v>28204</v>
      </c>
      <c r="M3707" s="2">
        <v>1183</v>
      </c>
      <c r="N3707" s="2" t="s">
        <v>22262</v>
      </c>
      <c r="O3707" s="2" t="s">
        <v>22263</v>
      </c>
      <c r="P3707" s="2" t="s">
        <v>22264</v>
      </c>
      <c r="Q3707" s="2" t="s">
        <v>22265</v>
      </c>
      <c r="R3707">
        <v>16</v>
      </c>
      <c r="S3707" s="9">
        <f>SUM(pledge_tiers!B3707:F3707)/pledge_tiers!CZ3707</f>
        <v>0.18553191489361703</v>
      </c>
      <c r="T3707" s="8">
        <f>SUM(pledge_tiers!G3707:K3707)/pledge_tiers!CZ3707</f>
        <v>0.39319148936170212</v>
      </c>
      <c r="U3707" s="8">
        <f>SUM(pledge_tiers!L3707:CX3707)/pledge_tiers!CZ3707</f>
        <v>0.42127659574468085</v>
      </c>
      <c r="V3707">
        <f>VLOOKUP(A3707,cluster_membership!$A$1:$B$4001,2,FALSE)</f>
        <v>5</v>
      </c>
    </row>
    <row r="3708" spans="1:22" x14ac:dyDescent="0.2">
      <c r="A3708" s="2">
        <v>3706</v>
      </c>
      <c r="B3708" s="3">
        <v>21223</v>
      </c>
      <c r="C3708" s="2" t="s">
        <v>22266</v>
      </c>
      <c r="D3708" s="2" t="s">
        <v>22267</v>
      </c>
      <c r="E3708" s="2" t="s">
        <v>14</v>
      </c>
      <c r="F3708" s="2" t="s">
        <v>15</v>
      </c>
      <c r="G3708" s="3">
        <v>10000</v>
      </c>
      <c r="H3708" s="6">
        <f>VLOOKUP(F3708,Exchange_rates!$A$1:$B$13,2,FALSE)</f>
        <v>1</v>
      </c>
      <c r="I3708" s="6">
        <f t="shared" si="114"/>
        <v>10000</v>
      </c>
      <c r="J3708" s="3">
        <f t="shared" si="115"/>
        <v>21223</v>
      </c>
      <c r="K3708" s="2" t="s">
        <v>22268</v>
      </c>
      <c r="L3708" t="s">
        <v>28180</v>
      </c>
      <c r="M3708" s="2">
        <v>1183</v>
      </c>
      <c r="N3708" s="2" t="s">
        <v>22269</v>
      </c>
      <c r="O3708" s="2" t="s">
        <v>22270</v>
      </c>
      <c r="P3708" s="2" t="s">
        <v>22271</v>
      </c>
      <c r="Q3708" s="2" t="s">
        <v>22272</v>
      </c>
      <c r="R3708">
        <v>4</v>
      </c>
      <c r="S3708" s="9">
        <f>SUM(pledge_tiers!B3708:F3708)/pledge_tiers!CZ3708</f>
        <v>1</v>
      </c>
      <c r="T3708" s="8">
        <f>SUM(pledge_tiers!G3708:K3708)/pledge_tiers!CZ3708</f>
        <v>0</v>
      </c>
      <c r="U3708" s="8">
        <f>SUM(pledge_tiers!L3708:CX3708)/pledge_tiers!CZ3708</f>
        <v>0</v>
      </c>
      <c r="V3708">
        <f>VLOOKUP(A3708,cluster_membership!$A$1:$B$4001,2,FALSE)</f>
        <v>5</v>
      </c>
    </row>
    <row r="3709" spans="1:22" x14ac:dyDescent="0.2">
      <c r="A3709" s="2">
        <v>3707</v>
      </c>
      <c r="B3709" s="3">
        <v>71856</v>
      </c>
      <c r="C3709" s="2" t="s">
        <v>22273</v>
      </c>
      <c r="D3709" s="2" t="s">
        <v>22274</v>
      </c>
      <c r="E3709" s="2" t="s">
        <v>477</v>
      </c>
      <c r="F3709" s="2" t="s">
        <v>15</v>
      </c>
      <c r="G3709" s="3">
        <v>55000</v>
      </c>
      <c r="H3709" s="6">
        <f>VLOOKUP(F3709,Exchange_rates!$A$1:$B$13,2,FALSE)</f>
        <v>1</v>
      </c>
      <c r="I3709" s="6">
        <f t="shared" si="114"/>
        <v>55000</v>
      </c>
      <c r="J3709" s="3">
        <f t="shared" si="115"/>
        <v>71856</v>
      </c>
      <c r="K3709" s="2" t="s">
        <v>257</v>
      </c>
      <c r="L3709" t="s">
        <v>28180</v>
      </c>
      <c r="M3709" s="2">
        <v>1183</v>
      </c>
      <c r="N3709" s="2" t="s">
        <v>22275</v>
      </c>
      <c r="O3709" s="2" t="s">
        <v>22276</v>
      </c>
      <c r="P3709" s="2" t="s">
        <v>22277</v>
      </c>
      <c r="Q3709" s="2" t="s">
        <v>22278</v>
      </c>
      <c r="R3709">
        <v>11</v>
      </c>
      <c r="S3709" s="9">
        <f>SUM(pledge_tiers!B3709:F3709)/pledge_tiers!CZ3709</f>
        <v>0.96424815983175605</v>
      </c>
      <c r="T3709" s="8">
        <f>SUM(pledge_tiers!G3709:K3709)/pledge_tiers!CZ3709</f>
        <v>3.4700315457413249E-2</v>
      </c>
      <c r="U3709" s="8">
        <f>SUM(pledge_tiers!L3709:CX3709)/pledge_tiers!CZ3709</f>
        <v>1.0515247108307045E-3</v>
      </c>
      <c r="V3709">
        <f>VLOOKUP(A3709,cluster_membership!$A$1:$B$4001,2,FALSE)</f>
        <v>5</v>
      </c>
    </row>
    <row r="3710" spans="1:22" x14ac:dyDescent="0.2">
      <c r="A3710" s="2">
        <v>3708</v>
      </c>
      <c r="B3710" s="3">
        <v>85176</v>
      </c>
      <c r="C3710" s="2" t="s">
        <v>22279</v>
      </c>
      <c r="D3710" s="2" t="s">
        <v>22280</v>
      </c>
      <c r="E3710" s="2" t="s">
        <v>22281</v>
      </c>
      <c r="F3710" s="2" t="s">
        <v>15</v>
      </c>
      <c r="G3710" s="3">
        <v>75000</v>
      </c>
      <c r="H3710" s="6">
        <f>VLOOKUP(F3710,Exchange_rates!$A$1:$B$13,2,FALSE)</f>
        <v>1</v>
      </c>
      <c r="I3710" s="6">
        <f t="shared" si="114"/>
        <v>75000</v>
      </c>
      <c r="J3710" s="3">
        <f t="shared" si="115"/>
        <v>85176</v>
      </c>
      <c r="K3710" s="2" t="s">
        <v>827</v>
      </c>
      <c r="L3710" t="s">
        <v>28181</v>
      </c>
      <c r="M3710" s="2">
        <v>1183</v>
      </c>
      <c r="N3710" s="2" t="s">
        <v>22282</v>
      </c>
      <c r="O3710" s="2" t="s">
        <v>22283</v>
      </c>
      <c r="P3710" s="2" t="s">
        <v>22284</v>
      </c>
      <c r="Q3710" s="2" t="s">
        <v>22285</v>
      </c>
      <c r="R3710">
        <v>9</v>
      </c>
      <c r="S3710" s="9">
        <f>SUM(pledge_tiers!B3710:F3710)/pledge_tiers!CZ3710</f>
        <v>0.98628795298726735</v>
      </c>
      <c r="T3710" s="8">
        <f>SUM(pledge_tiers!G3710:K3710)/pledge_tiers!CZ3710</f>
        <v>1.3712047012732615E-2</v>
      </c>
      <c r="U3710" s="8">
        <f>SUM(pledge_tiers!L3710:CX3710)/pledge_tiers!CZ3710</f>
        <v>0</v>
      </c>
      <c r="V3710">
        <f>VLOOKUP(A3710,cluster_membership!$A$1:$B$4001,2,FALSE)</f>
        <v>5</v>
      </c>
    </row>
    <row r="3711" spans="1:22" x14ac:dyDescent="0.2">
      <c r="A3711" s="2">
        <v>3709</v>
      </c>
      <c r="B3711" s="3">
        <v>43869</v>
      </c>
      <c r="C3711" s="2" t="s">
        <v>22286</v>
      </c>
      <c r="D3711" s="2" t="s">
        <v>22287</v>
      </c>
      <c r="E3711" s="2" t="s">
        <v>14</v>
      </c>
      <c r="F3711" s="2" t="s">
        <v>15</v>
      </c>
      <c r="G3711" s="3">
        <v>7500</v>
      </c>
      <c r="H3711" s="6">
        <f>VLOOKUP(F3711,Exchange_rates!$A$1:$B$13,2,FALSE)</f>
        <v>1</v>
      </c>
      <c r="I3711" s="6">
        <f t="shared" si="114"/>
        <v>7500</v>
      </c>
      <c r="J3711" s="3">
        <f t="shared" si="115"/>
        <v>43869</v>
      </c>
      <c r="K3711" s="2" t="s">
        <v>1523</v>
      </c>
      <c r="L3711" t="s">
        <v>28180</v>
      </c>
      <c r="M3711" s="2">
        <v>1183</v>
      </c>
      <c r="N3711" s="2" t="s">
        <v>22288</v>
      </c>
      <c r="O3711" s="2" t="s">
        <v>22289</v>
      </c>
      <c r="P3711" s="2" t="s">
        <v>22290</v>
      </c>
      <c r="Q3711" s="2" t="s">
        <v>22291</v>
      </c>
      <c r="R3711">
        <v>42</v>
      </c>
      <c r="S3711" s="9">
        <f>SUM(pledge_tiers!B3711:F3711)/pledge_tiers!CZ3711</f>
        <v>0.41411564625850339</v>
      </c>
      <c r="T3711" s="8">
        <f>SUM(pledge_tiers!G3711:K3711)/pledge_tiers!CZ3711</f>
        <v>0.22363945578231292</v>
      </c>
      <c r="U3711" s="8">
        <f>SUM(pledge_tiers!L3711:CX3711)/pledge_tiers!CZ3711</f>
        <v>0.36224489795918369</v>
      </c>
      <c r="V3711">
        <f>VLOOKUP(A3711,cluster_membership!$A$1:$B$4001,2,FALSE)</f>
        <v>5</v>
      </c>
    </row>
    <row r="3712" spans="1:22" x14ac:dyDescent="0.2">
      <c r="A3712" s="2">
        <v>3710</v>
      </c>
      <c r="B3712" s="3">
        <v>42560</v>
      </c>
      <c r="C3712" s="2" t="s">
        <v>22292</v>
      </c>
      <c r="D3712" s="2" t="s">
        <v>12246</v>
      </c>
      <c r="E3712" s="2" t="s">
        <v>23</v>
      </c>
      <c r="F3712" s="2" t="s">
        <v>15</v>
      </c>
      <c r="G3712" s="3">
        <v>2500</v>
      </c>
      <c r="H3712" s="6">
        <f>VLOOKUP(F3712,Exchange_rates!$A$1:$B$13,2,FALSE)</f>
        <v>1</v>
      </c>
      <c r="I3712" s="6">
        <f t="shared" si="114"/>
        <v>2500</v>
      </c>
      <c r="J3712" s="3">
        <f t="shared" si="115"/>
        <v>42560</v>
      </c>
      <c r="K3712" s="2" t="s">
        <v>12247</v>
      </c>
      <c r="L3712" t="s">
        <v>28180</v>
      </c>
      <c r="M3712" s="2">
        <v>1182</v>
      </c>
      <c r="N3712" s="2" t="s">
        <v>22293</v>
      </c>
      <c r="O3712" s="2" t="s">
        <v>22294</v>
      </c>
      <c r="P3712" s="2" t="s">
        <v>22295</v>
      </c>
      <c r="Q3712" s="2" t="s">
        <v>22296</v>
      </c>
      <c r="R3712">
        <v>33</v>
      </c>
      <c r="S3712" s="9">
        <f>SUM(pledge_tiers!B3712:F3712)/pledge_tiers!CZ3712</f>
        <v>0.1013745704467354</v>
      </c>
      <c r="T3712" s="8">
        <f>SUM(pledge_tiers!G3712:K3712)/pledge_tiers!CZ3712</f>
        <v>1.8900343642611683E-2</v>
      </c>
      <c r="U3712" s="8">
        <f>SUM(pledge_tiers!L3712:CX3712)/pledge_tiers!CZ3712</f>
        <v>0.8797250859106529</v>
      </c>
      <c r="V3712">
        <f>VLOOKUP(A3712,cluster_membership!$A$1:$B$4001,2,FALSE)</f>
        <v>5</v>
      </c>
    </row>
    <row r="3713" spans="1:22" x14ac:dyDescent="0.2">
      <c r="A3713" s="2">
        <v>3711</v>
      </c>
      <c r="B3713" s="3">
        <v>160892</v>
      </c>
      <c r="C3713" s="2" t="s">
        <v>22297</v>
      </c>
      <c r="D3713" s="2" t="s">
        <v>22298</v>
      </c>
      <c r="E3713" s="2" t="s">
        <v>1699</v>
      </c>
      <c r="F3713" s="2" t="s">
        <v>84</v>
      </c>
      <c r="G3713" s="3">
        <v>25000</v>
      </c>
      <c r="H3713" s="6">
        <f>VLOOKUP(F3713,Exchange_rates!$A$1:$B$13,2,FALSE)</f>
        <v>0.76</v>
      </c>
      <c r="I3713" s="6">
        <f t="shared" si="114"/>
        <v>19000</v>
      </c>
      <c r="J3713" s="3">
        <f t="shared" si="115"/>
        <v>122277.92</v>
      </c>
      <c r="K3713" s="2" t="s">
        <v>271</v>
      </c>
      <c r="L3713" t="s">
        <v>28182</v>
      </c>
      <c r="M3713" s="2">
        <v>1182</v>
      </c>
      <c r="N3713" s="2" t="s">
        <v>22299</v>
      </c>
      <c r="O3713" s="2" t="s">
        <v>22300</v>
      </c>
      <c r="P3713" s="2" t="s">
        <v>22301</v>
      </c>
      <c r="Q3713" s="2" t="s">
        <v>22302</v>
      </c>
      <c r="R3713">
        <v>37</v>
      </c>
      <c r="S3713" s="9">
        <f>SUM(pledge_tiers!B3713:F3713)/pledge_tiers!CZ3713</f>
        <v>0.6327054794520548</v>
      </c>
      <c r="T3713" s="8">
        <f>SUM(pledge_tiers!G3713:K3713)/pledge_tiers!CZ3713</f>
        <v>0.24571917808219179</v>
      </c>
      <c r="U3713" s="8">
        <f>SUM(pledge_tiers!L3713:CX3713)/pledge_tiers!CZ3713</f>
        <v>0.12157534246575342</v>
      </c>
      <c r="V3713">
        <f>VLOOKUP(A3713,cluster_membership!$A$1:$B$4001,2,FALSE)</f>
        <v>5</v>
      </c>
    </row>
    <row r="3714" spans="1:22" x14ac:dyDescent="0.2">
      <c r="A3714" s="2">
        <v>3712</v>
      </c>
      <c r="B3714" s="3">
        <v>96293</v>
      </c>
      <c r="C3714" s="2" t="s">
        <v>22303</v>
      </c>
      <c r="D3714" s="2" t="s">
        <v>22304</v>
      </c>
      <c r="E3714" s="2" t="s">
        <v>23</v>
      </c>
      <c r="F3714" s="2" t="s">
        <v>15</v>
      </c>
      <c r="G3714" s="3">
        <v>55000</v>
      </c>
      <c r="H3714" s="6">
        <f>VLOOKUP(F3714,Exchange_rates!$A$1:$B$13,2,FALSE)</f>
        <v>1</v>
      </c>
      <c r="I3714" s="6">
        <f t="shared" ref="I3714:I3777" si="116">G3714*H3714</f>
        <v>55000</v>
      </c>
      <c r="J3714" s="3">
        <f t="shared" ref="J3714:J3777" si="117">B3714*H3714</f>
        <v>96293</v>
      </c>
      <c r="K3714" s="2" t="s">
        <v>1889</v>
      </c>
      <c r="L3714" t="s">
        <v>28180</v>
      </c>
      <c r="M3714" s="2">
        <v>1182</v>
      </c>
      <c r="N3714" s="2" t="s">
        <v>22305</v>
      </c>
      <c r="O3714" s="2" t="s">
        <v>22306</v>
      </c>
      <c r="P3714" s="2" t="s">
        <v>22307</v>
      </c>
      <c r="Q3714" s="2" t="s">
        <v>22308</v>
      </c>
      <c r="R3714">
        <v>13</v>
      </c>
      <c r="S3714" s="9">
        <f>SUM(pledge_tiers!B3714:F3714)/pledge_tiers!CZ3714</f>
        <v>0.625</v>
      </c>
      <c r="T3714" s="8">
        <f>SUM(pledge_tiers!G3714:K3714)/pledge_tiers!CZ3714</f>
        <v>0.34075342465753422</v>
      </c>
      <c r="U3714" s="8">
        <f>SUM(pledge_tiers!L3714:CX3714)/pledge_tiers!CZ3714</f>
        <v>3.4246575342465752E-2</v>
      </c>
      <c r="V3714">
        <f>VLOOKUP(A3714,cluster_membership!$A$1:$B$4001,2,FALSE)</f>
        <v>5</v>
      </c>
    </row>
    <row r="3715" spans="1:22" x14ac:dyDescent="0.2">
      <c r="A3715" s="2">
        <v>3713</v>
      </c>
      <c r="B3715" s="3">
        <v>51311</v>
      </c>
      <c r="C3715" s="2" t="s">
        <v>22309</v>
      </c>
      <c r="D3715" s="2" t="s">
        <v>22310</v>
      </c>
      <c r="E3715" s="2" t="s">
        <v>868</v>
      </c>
      <c r="F3715" s="2" t="s">
        <v>15</v>
      </c>
      <c r="G3715" s="3">
        <v>7000</v>
      </c>
      <c r="H3715" s="6">
        <f>VLOOKUP(F3715,Exchange_rates!$A$1:$B$13,2,FALSE)</f>
        <v>1</v>
      </c>
      <c r="I3715" s="6">
        <f t="shared" si="116"/>
        <v>7000</v>
      </c>
      <c r="J3715" s="3">
        <f t="shared" si="117"/>
        <v>51311</v>
      </c>
      <c r="K3715" s="2" t="s">
        <v>22311</v>
      </c>
      <c r="L3715" t="s">
        <v>28180</v>
      </c>
      <c r="M3715" s="2">
        <v>1182</v>
      </c>
      <c r="N3715" s="2" t="s">
        <v>22312</v>
      </c>
      <c r="O3715" s="2" t="s">
        <v>22313</v>
      </c>
      <c r="P3715" s="2" t="s">
        <v>22314</v>
      </c>
      <c r="Q3715" s="2" t="s">
        <v>22315</v>
      </c>
      <c r="R3715">
        <v>14</v>
      </c>
      <c r="S3715" s="9">
        <f>SUM(pledge_tiers!B3715:F3715)/pledge_tiers!CZ3715</f>
        <v>1.877133105802048E-2</v>
      </c>
      <c r="T3715" s="8">
        <f>SUM(pledge_tiers!G3715:K3715)/pledge_tiers!CZ3715</f>
        <v>0.75853242320819114</v>
      </c>
      <c r="U3715" s="8">
        <f>SUM(pledge_tiers!L3715:CX3715)/pledge_tiers!CZ3715</f>
        <v>0.22269624573378841</v>
      </c>
      <c r="V3715">
        <f>VLOOKUP(A3715,cluster_membership!$A$1:$B$4001,2,FALSE)</f>
        <v>5</v>
      </c>
    </row>
    <row r="3716" spans="1:22" x14ac:dyDescent="0.2">
      <c r="A3716" s="2">
        <v>3714</v>
      </c>
      <c r="B3716" s="3">
        <v>31597</v>
      </c>
      <c r="C3716" s="2" t="s">
        <v>22316</v>
      </c>
      <c r="D3716" s="2" t="s">
        <v>22317</v>
      </c>
      <c r="E3716" s="2" t="s">
        <v>10562</v>
      </c>
      <c r="F3716" s="2" t="s">
        <v>15</v>
      </c>
      <c r="G3716" s="3">
        <v>12000</v>
      </c>
      <c r="H3716" s="6">
        <f>VLOOKUP(F3716,Exchange_rates!$A$1:$B$13,2,FALSE)</f>
        <v>1</v>
      </c>
      <c r="I3716" s="6">
        <f t="shared" si="116"/>
        <v>12000</v>
      </c>
      <c r="J3716" s="3">
        <f t="shared" si="117"/>
        <v>31597</v>
      </c>
      <c r="K3716" s="2" t="s">
        <v>257</v>
      </c>
      <c r="L3716" t="s">
        <v>28180</v>
      </c>
      <c r="M3716" s="2">
        <v>1181</v>
      </c>
      <c r="N3716" s="2" t="s">
        <v>22318</v>
      </c>
      <c r="O3716" s="2" t="s">
        <v>22319</v>
      </c>
      <c r="P3716" s="2" t="s">
        <v>22320</v>
      </c>
      <c r="Q3716" s="2" t="s">
        <v>22321</v>
      </c>
      <c r="R3716">
        <v>47</v>
      </c>
      <c r="S3716" s="9">
        <f>SUM(pledge_tiers!B3716:F3716)/pledge_tiers!CZ3716</f>
        <v>0.76567944250871078</v>
      </c>
      <c r="T3716" s="8">
        <f>SUM(pledge_tiers!G3716:K3716)/pledge_tiers!CZ3716</f>
        <v>0.10801393728222997</v>
      </c>
      <c r="U3716" s="8">
        <f>SUM(pledge_tiers!L3716:CX3716)/pledge_tiers!CZ3716</f>
        <v>0.12630662020905922</v>
      </c>
      <c r="V3716">
        <f>VLOOKUP(A3716,cluster_membership!$A$1:$B$4001,2,FALSE)</f>
        <v>5</v>
      </c>
    </row>
    <row r="3717" spans="1:22" x14ac:dyDescent="0.2">
      <c r="A3717" s="2">
        <v>3715</v>
      </c>
      <c r="B3717" s="3">
        <v>128722</v>
      </c>
      <c r="C3717" s="2" t="s">
        <v>22322</v>
      </c>
      <c r="D3717" s="2" t="s">
        <v>20726</v>
      </c>
      <c r="E3717" s="2" t="s">
        <v>665</v>
      </c>
      <c r="F3717" s="2" t="s">
        <v>15</v>
      </c>
      <c r="G3717" s="3">
        <v>13500</v>
      </c>
      <c r="H3717" s="6">
        <f>VLOOKUP(F3717,Exchange_rates!$A$1:$B$13,2,FALSE)</f>
        <v>1</v>
      </c>
      <c r="I3717" s="6">
        <f t="shared" si="116"/>
        <v>13500</v>
      </c>
      <c r="J3717" s="3">
        <f t="shared" si="117"/>
        <v>128722</v>
      </c>
      <c r="K3717" s="2" t="s">
        <v>257</v>
      </c>
      <c r="L3717" t="s">
        <v>28180</v>
      </c>
      <c r="M3717" s="2">
        <v>1181</v>
      </c>
      <c r="N3717" s="2" t="s">
        <v>22323</v>
      </c>
      <c r="O3717" s="2" t="s">
        <v>22324</v>
      </c>
      <c r="P3717" s="2" t="s">
        <v>22325</v>
      </c>
      <c r="Q3717" s="2" t="s">
        <v>22326</v>
      </c>
      <c r="R3717">
        <v>10</v>
      </c>
      <c r="S3717" s="9">
        <f>SUM(pledge_tiers!B3717:F3717)/pledge_tiers!CZ3717</f>
        <v>0.96515679442508706</v>
      </c>
      <c r="T3717" s="8">
        <f>SUM(pledge_tiers!G3717:K3717)/pledge_tiers!CZ3717</f>
        <v>3.484320557491289E-2</v>
      </c>
      <c r="U3717" s="8">
        <f>SUM(pledge_tiers!L3717:CX3717)/pledge_tiers!CZ3717</f>
        <v>0</v>
      </c>
      <c r="V3717">
        <f>VLOOKUP(A3717,cluster_membership!$A$1:$B$4001,2,FALSE)</f>
        <v>5</v>
      </c>
    </row>
    <row r="3718" spans="1:22" x14ac:dyDescent="0.2">
      <c r="A3718" s="2">
        <v>3716</v>
      </c>
      <c r="B3718" s="3">
        <v>62779</v>
      </c>
      <c r="C3718" s="2" t="s">
        <v>22327</v>
      </c>
      <c r="D3718" s="2" t="s">
        <v>22328</v>
      </c>
      <c r="E3718" s="2" t="s">
        <v>1005</v>
      </c>
      <c r="F3718" s="2" t="s">
        <v>15</v>
      </c>
      <c r="G3718" s="3">
        <v>1500</v>
      </c>
      <c r="H3718" s="6">
        <f>VLOOKUP(F3718,Exchange_rates!$A$1:$B$13,2,FALSE)</f>
        <v>1</v>
      </c>
      <c r="I3718" s="6">
        <f t="shared" si="116"/>
        <v>1500</v>
      </c>
      <c r="J3718" s="3">
        <f t="shared" si="117"/>
        <v>62779</v>
      </c>
      <c r="K3718" s="2" t="s">
        <v>278</v>
      </c>
      <c r="L3718" t="s">
        <v>28180</v>
      </c>
      <c r="M3718" s="2">
        <v>1180</v>
      </c>
      <c r="N3718" s="2" t="s">
        <v>22329</v>
      </c>
      <c r="O3718" s="2" t="s">
        <v>22330</v>
      </c>
      <c r="P3718" s="2" t="s">
        <v>22331</v>
      </c>
      <c r="Q3718" s="2" t="s">
        <v>22332</v>
      </c>
      <c r="R3718">
        <v>7</v>
      </c>
      <c r="S3718" s="9">
        <f>SUM(pledge_tiers!B3718:F3718)/pledge_tiers!CZ3718</f>
        <v>0.94202898550724634</v>
      </c>
      <c r="T3718" s="8">
        <f>SUM(pledge_tiers!G3718:K3718)/pledge_tiers!CZ3718</f>
        <v>5.7971014492753624E-2</v>
      </c>
      <c r="U3718" s="8">
        <f>SUM(pledge_tiers!L3718:CX3718)/pledge_tiers!CZ3718</f>
        <v>0</v>
      </c>
      <c r="V3718">
        <f>VLOOKUP(A3718,cluster_membership!$A$1:$B$4001,2,FALSE)</f>
        <v>5</v>
      </c>
    </row>
    <row r="3719" spans="1:22" x14ac:dyDescent="0.2">
      <c r="A3719" s="2">
        <v>3717</v>
      </c>
      <c r="B3719" s="3">
        <v>36766</v>
      </c>
      <c r="C3719" s="2" t="s">
        <v>22333</v>
      </c>
      <c r="D3719" s="2" t="s">
        <v>22334</v>
      </c>
      <c r="E3719" s="2" t="s">
        <v>46</v>
      </c>
      <c r="F3719" s="2" t="s">
        <v>15</v>
      </c>
      <c r="G3719" s="3">
        <v>29060</v>
      </c>
      <c r="H3719" s="6">
        <f>VLOOKUP(F3719,Exchange_rates!$A$1:$B$13,2,FALSE)</f>
        <v>1</v>
      </c>
      <c r="I3719" s="6">
        <f t="shared" si="116"/>
        <v>29060</v>
      </c>
      <c r="J3719" s="3">
        <f t="shared" si="117"/>
        <v>36766</v>
      </c>
      <c r="K3719" s="2" t="s">
        <v>250</v>
      </c>
      <c r="L3719" t="s">
        <v>28180</v>
      </c>
      <c r="M3719" s="2">
        <v>1180</v>
      </c>
      <c r="N3719" s="2" t="s">
        <v>22335</v>
      </c>
      <c r="O3719" s="2" t="s">
        <v>22336</v>
      </c>
      <c r="P3719" s="2" t="s">
        <v>22337</v>
      </c>
      <c r="Q3719" s="2" t="s">
        <v>22338</v>
      </c>
      <c r="R3719">
        <v>11</v>
      </c>
      <c r="S3719" s="9">
        <f>SUM(pledge_tiers!B3719:F3719)/pledge_tiers!CZ3719</f>
        <v>0.97791519434628971</v>
      </c>
      <c r="T3719" s="8">
        <f>SUM(pledge_tiers!G3719:K3719)/pledge_tiers!CZ3719</f>
        <v>1.8551236749116608E-2</v>
      </c>
      <c r="U3719" s="8">
        <f>SUM(pledge_tiers!L3719:CX3719)/pledge_tiers!CZ3719</f>
        <v>3.5335689045936395E-3</v>
      </c>
      <c r="V3719">
        <f>VLOOKUP(A3719,cluster_membership!$A$1:$B$4001,2,FALSE)</f>
        <v>5</v>
      </c>
    </row>
    <row r="3720" spans="1:22" x14ac:dyDescent="0.2">
      <c r="A3720" s="2">
        <v>3718</v>
      </c>
      <c r="B3720" s="3">
        <v>266707</v>
      </c>
      <c r="C3720" s="2" t="s">
        <v>22339</v>
      </c>
      <c r="D3720" s="2" t="s">
        <v>22340</v>
      </c>
      <c r="E3720" s="2" t="s">
        <v>1173</v>
      </c>
      <c r="F3720" s="2" t="s">
        <v>2288</v>
      </c>
      <c r="G3720" s="3">
        <v>225000</v>
      </c>
      <c r="H3720" s="6">
        <f>VLOOKUP(F3720,Exchange_rates!$A$1:$B$13,2,FALSE)</f>
        <v>0.11</v>
      </c>
      <c r="I3720" s="6">
        <f t="shared" si="116"/>
        <v>24750</v>
      </c>
      <c r="J3720" s="3">
        <f t="shared" si="117"/>
        <v>29337.77</v>
      </c>
      <c r="K3720" s="2" t="s">
        <v>22341</v>
      </c>
      <c r="L3720" t="s">
        <v>28180</v>
      </c>
      <c r="M3720" s="2">
        <v>1180</v>
      </c>
      <c r="N3720" s="2" t="s">
        <v>22342</v>
      </c>
      <c r="O3720" s="2" t="s">
        <v>22343</v>
      </c>
      <c r="P3720" s="2" t="s">
        <v>22344</v>
      </c>
      <c r="Q3720" s="2" t="s">
        <v>22345</v>
      </c>
      <c r="R3720">
        <v>15</v>
      </c>
      <c r="S3720" s="9">
        <f>SUM(pledge_tiers!B3720:F3720)/pledge_tiers!CZ3720</f>
        <v>0.84159378036929056</v>
      </c>
      <c r="T3720" s="8">
        <f>SUM(pledge_tiers!G3720:K3720)/pledge_tiers!CZ3720</f>
        <v>0.13994169096209913</v>
      </c>
      <c r="U3720" s="8">
        <f>SUM(pledge_tiers!L3720:CX3720)/pledge_tiers!CZ3720</f>
        <v>1.84645286686103E-2</v>
      </c>
      <c r="V3720">
        <f>VLOOKUP(A3720,cluster_membership!$A$1:$B$4001,2,FALSE)</f>
        <v>5</v>
      </c>
    </row>
    <row r="3721" spans="1:22" x14ac:dyDescent="0.2">
      <c r="A3721" s="2">
        <v>3719</v>
      </c>
      <c r="B3721" s="3">
        <v>130078</v>
      </c>
      <c r="C3721" s="2" t="s">
        <v>22346</v>
      </c>
      <c r="D3721" s="2" t="s">
        <v>9079</v>
      </c>
      <c r="E3721" s="2" t="s">
        <v>23</v>
      </c>
      <c r="F3721" s="2" t="s">
        <v>15</v>
      </c>
      <c r="G3721" s="3">
        <v>30000</v>
      </c>
      <c r="H3721" s="6">
        <f>VLOOKUP(F3721,Exchange_rates!$A$1:$B$13,2,FALSE)</f>
        <v>1</v>
      </c>
      <c r="I3721" s="6">
        <f t="shared" si="116"/>
        <v>30000</v>
      </c>
      <c r="J3721" s="3">
        <f t="shared" si="117"/>
        <v>130078</v>
      </c>
      <c r="K3721" s="2" t="s">
        <v>47</v>
      </c>
      <c r="L3721" t="s">
        <v>28180</v>
      </c>
      <c r="M3721" s="2">
        <v>1179</v>
      </c>
      <c r="N3721" s="2" t="s">
        <v>22347</v>
      </c>
      <c r="O3721" s="2" t="s">
        <v>22348</v>
      </c>
      <c r="P3721" s="2" t="s">
        <v>22349</v>
      </c>
      <c r="Q3721" s="2" t="s">
        <v>22350</v>
      </c>
      <c r="R3721">
        <v>5</v>
      </c>
      <c r="S3721" s="9">
        <f>SUM(pledge_tiers!B3721:F3721)/pledge_tiers!CZ3721</f>
        <v>1</v>
      </c>
      <c r="T3721" s="8">
        <f>SUM(pledge_tiers!G3721:K3721)/pledge_tiers!CZ3721</f>
        <v>0</v>
      </c>
      <c r="U3721" s="8">
        <f>SUM(pledge_tiers!L3721:CX3721)/pledge_tiers!CZ3721</f>
        <v>0</v>
      </c>
      <c r="V3721">
        <f>VLOOKUP(A3721,cluster_membership!$A$1:$B$4001,2,FALSE)</f>
        <v>5</v>
      </c>
    </row>
    <row r="3722" spans="1:22" x14ac:dyDescent="0.2">
      <c r="A3722" s="2">
        <v>3720</v>
      </c>
      <c r="B3722" s="3">
        <v>130078</v>
      </c>
      <c r="C3722" s="2" t="s">
        <v>22346</v>
      </c>
      <c r="D3722" s="2" t="s">
        <v>9079</v>
      </c>
      <c r="E3722" s="2" t="s">
        <v>23</v>
      </c>
      <c r="F3722" s="2" t="s">
        <v>15</v>
      </c>
      <c r="G3722" s="3">
        <v>30000</v>
      </c>
      <c r="H3722" s="6">
        <f>VLOOKUP(F3722,Exchange_rates!$A$1:$B$13,2,FALSE)</f>
        <v>1</v>
      </c>
      <c r="I3722" s="6">
        <f t="shared" si="116"/>
        <v>30000</v>
      </c>
      <c r="J3722" s="3">
        <f t="shared" si="117"/>
        <v>130078</v>
      </c>
      <c r="K3722" s="2" t="s">
        <v>47</v>
      </c>
      <c r="L3722" t="s">
        <v>28180</v>
      </c>
      <c r="M3722" s="2">
        <v>1179</v>
      </c>
      <c r="N3722" s="2" t="s">
        <v>22347</v>
      </c>
      <c r="O3722" s="2" t="s">
        <v>22348</v>
      </c>
      <c r="P3722" s="2" t="s">
        <v>22349</v>
      </c>
      <c r="Q3722" s="2" t="s">
        <v>22350</v>
      </c>
      <c r="R3722">
        <v>5</v>
      </c>
      <c r="S3722" s="9">
        <f>SUM(pledge_tiers!B3722:F3722)/pledge_tiers!CZ3722</f>
        <v>1</v>
      </c>
      <c r="T3722" s="8">
        <f>SUM(pledge_tiers!G3722:K3722)/pledge_tiers!CZ3722</f>
        <v>0</v>
      </c>
      <c r="U3722" s="8">
        <f>SUM(pledge_tiers!L3722:CX3722)/pledge_tiers!CZ3722</f>
        <v>0</v>
      </c>
      <c r="V3722">
        <f>VLOOKUP(A3722,cluster_membership!$A$1:$B$4001,2,FALSE)</f>
        <v>5</v>
      </c>
    </row>
    <row r="3723" spans="1:22" x14ac:dyDescent="0.2">
      <c r="A3723" s="2">
        <v>3721</v>
      </c>
      <c r="B3723" s="3">
        <v>62016</v>
      </c>
      <c r="C3723" s="2" t="s">
        <v>22351</v>
      </c>
      <c r="D3723" s="2" t="s">
        <v>22352</v>
      </c>
      <c r="E3723" s="2" t="s">
        <v>820</v>
      </c>
      <c r="F3723" s="2" t="s">
        <v>84</v>
      </c>
      <c r="G3723" s="3">
        <v>27500</v>
      </c>
      <c r="H3723" s="6">
        <f>VLOOKUP(F3723,Exchange_rates!$A$1:$B$13,2,FALSE)</f>
        <v>0.76</v>
      </c>
      <c r="I3723" s="6">
        <f t="shared" si="116"/>
        <v>20900</v>
      </c>
      <c r="J3723" s="3">
        <f t="shared" si="117"/>
        <v>47132.160000000003</v>
      </c>
      <c r="K3723" s="2" t="s">
        <v>85</v>
      </c>
      <c r="L3723" t="s">
        <v>28182</v>
      </c>
      <c r="M3723" s="2">
        <v>1179</v>
      </c>
      <c r="N3723" s="2" t="s">
        <v>22353</v>
      </c>
      <c r="O3723" s="2" t="s">
        <v>22354</v>
      </c>
      <c r="P3723" s="2" t="s">
        <v>22355</v>
      </c>
      <c r="Q3723" s="2" t="s">
        <v>22356</v>
      </c>
      <c r="R3723">
        <v>14</v>
      </c>
      <c r="S3723" s="9">
        <f>SUM(pledge_tiers!B3723:F3723)/pledge_tiers!CZ3723</f>
        <v>0.86312118570183083</v>
      </c>
      <c r="T3723" s="8">
        <f>SUM(pledge_tiers!G3723:K3723)/pledge_tiers!CZ3723</f>
        <v>0.12205754141238012</v>
      </c>
      <c r="U3723" s="8">
        <f>SUM(pledge_tiers!L3723:CX3723)/pledge_tiers!CZ3723</f>
        <v>1.4821272885789015E-2</v>
      </c>
      <c r="V3723">
        <f>VLOOKUP(A3723,cluster_membership!$A$1:$B$4001,2,FALSE)</f>
        <v>5</v>
      </c>
    </row>
    <row r="3724" spans="1:22" x14ac:dyDescent="0.2">
      <c r="A3724" s="2">
        <v>3722</v>
      </c>
      <c r="B3724" s="3">
        <v>50970</v>
      </c>
      <c r="C3724" s="2" t="s">
        <v>22357</v>
      </c>
      <c r="D3724" s="2" t="s">
        <v>22358</v>
      </c>
      <c r="E3724" s="2" t="s">
        <v>2175</v>
      </c>
      <c r="F3724" s="2" t="s">
        <v>15</v>
      </c>
      <c r="G3724" s="3">
        <v>5000</v>
      </c>
      <c r="H3724" s="6">
        <f>VLOOKUP(F3724,Exchange_rates!$A$1:$B$13,2,FALSE)</f>
        <v>1</v>
      </c>
      <c r="I3724" s="6">
        <f t="shared" si="116"/>
        <v>5000</v>
      </c>
      <c r="J3724" s="3">
        <f t="shared" si="117"/>
        <v>50970</v>
      </c>
      <c r="K3724" s="2" t="s">
        <v>527</v>
      </c>
      <c r="L3724" t="s">
        <v>28180</v>
      </c>
      <c r="M3724" s="2">
        <v>1178</v>
      </c>
      <c r="N3724" s="2" t="s">
        <v>22359</v>
      </c>
      <c r="O3724" s="2" t="s">
        <v>22360</v>
      </c>
      <c r="P3724" s="2" t="s">
        <v>22361</v>
      </c>
      <c r="Q3724" s="2" t="s">
        <v>22362</v>
      </c>
      <c r="R3724">
        <v>11</v>
      </c>
      <c r="S3724" s="9">
        <f>SUM(pledge_tiers!B3724:F3724)/pledge_tiers!CZ3724</f>
        <v>0.97003424657534243</v>
      </c>
      <c r="T3724" s="8">
        <f>SUM(pledge_tiers!G3724:K3724)/pledge_tiers!CZ3724</f>
        <v>2.9965753424657533E-2</v>
      </c>
      <c r="U3724" s="8">
        <f>SUM(pledge_tiers!L3724:CX3724)/pledge_tiers!CZ3724</f>
        <v>0</v>
      </c>
      <c r="V3724">
        <f>VLOOKUP(A3724,cluster_membership!$A$1:$B$4001,2,FALSE)</f>
        <v>5</v>
      </c>
    </row>
    <row r="3725" spans="1:22" x14ac:dyDescent="0.2">
      <c r="A3725" s="2">
        <v>3723</v>
      </c>
      <c r="B3725" s="3">
        <v>131814</v>
      </c>
      <c r="C3725" s="2" t="s">
        <v>22363</v>
      </c>
      <c r="D3725" s="2" t="s">
        <v>22364</v>
      </c>
      <c r="E3725" s="2" t="s">
        <v>23</v>
      </c>
      <c r="F3725" s="2" t="s">
        <v>15</v>
      </c>
      <c r="G3725" s="3">
        <v>60000</v>
      </c>
      <c r="H3725" s="6">
        <f>VLOOKUP(F3725,Exchange_rates!$A$1:$B$13,2,FALSE)</f>
        <v>1</v>
      </c>
      <c r="I3725" s="6">
        <f t="shared" si="116"/>
        <v>60000</v>
      </c>
      <c r="J3725" s="3">
        <f t="shared" si="117"/>
        <v>131814</v>
      </c>
      <c r="K3725" s="2" t="s">
        <v>162</v>
      </c>
      <c r="L3725" t="s">
        <v>28180</v>
      </c>
      <c r="M3725" s="2">
        <v>1178</v>
      </c>
      <c r="N3725" s="2" t="s">
        <v>22365</v>
      </c>
      <c r="O3725" s="2" t="s">
        <v>22366</v>
      </c>
      <c r="P3725" s="2" t="s">
        <v>22367</v>
      </c>
      <c r="Q3725" s="2" t="s">
        <v>22368</v>
      </c>
      <c r="R3725">
        <v>24</v>
      </c>
      <c r="S3725" s="9">
        <f>SUM(pledge_tiers!B3725:F3725)/pledge_tiers!CZ3725</f>
        <v>0.24312714776632302</v>
      </c>
      <c r="T3725" s="8">
        <f>SUM(pledge_tiers!G3725:K3725)/pledge_tiers!CZ3725</f>
        <v>0.45189003436426117</v>
      </c>
      <c r="U3725" s="8">
        <f>SUM(pledge_tiers!L3725:CX3725)/pledge_tiers!CZ3725</f>
        <v>0.30498281786941583</v>
      </c>
      <c r="V3725">
        <f>VLOOKUP(A3725,cluster_membership!$A$1:$B$4001,2,FALSE)</f>
        <v>5</v>
      </c>
    </row>
    <row r="3726" spans="1:22" x14ac:dyDescent="0.2">
      <c r="A3726" s="2">
        <v>3724</v>
      </c>
      <c r="B3726" s="3">
        <v>51481</v>
      </c>
      <c r="C3726" s="2" t="s">
        <v>22369</v>
      </c>
      <c r="D3726" s="2" t="s">
        <v>971</v>
      </c>
      <c r="E3726" s="2" t="s">
        <v>14</v>
      </c>
      <c r="F3726" s="2" t="s">
        <v>15</v>
      </c>
      <c r="G3726" s="3">
        <v>20000</v>
      </c>
      <c r="H3726" s="6">
        <f>VLOOKUP(F3726,Exchange_rates!$A$1:$B$13,2,FALSE)</f>
        <v>1</v>
      </c>
      <c r="I3726" s="6">
        <f t="shared" si="116"/>
        <v>20000</v>
      </c>
      <c r="J3726" s="3">
        <f t="shared" si="117"/>
        <v>51481</v>
      </c>
      <c r="K3726" s="2" t="s">
        <v>972</v>
      </c>
      <c r="L3726" t="s">
        <v>28180</v>
      </c>
      <c r="M3726" s="2">
        <v>1178</v>
      </c>
      <c r="N3726" s="2" t="s">
        <v>22370</v>
      </c>
      <c r="O3726" s="2" t="s">
        <v>22371</v>
      </c>
      <c r="P3726" s="2" t="s">
        <v>22372</v>
      </c>
      <c r="Q3726" s="2" t="s">
        <v>22373</v>
      </c>
      <c r="R3726">
        <v>27</v>
      </c>
      <c r="S3726" s="9">
        <f>SUM(pledge_tiers!B3726:F3726)/pledge_tiers!CZ3726</f>
        <v>0.27405498281786944</v>
      </c>
      <c r="T3726" s="8">
        <f>SUM(pledge_tiers!G3726:K3726)/pledge_tiers!CZ3726</f>
        <v>0.58161512027491413</v>
      </c>
      <c r="U3726" s="8">
        <f>SUM(pledge_tiers!L3726:CX3726)/pledge_tiers!CZ3726</f>
        <v>0.14432989690721648</v>
      </c>
      <c r="V3726">
        <f>VLOOKUP(A3726,cluster_membership!$A$1:$B$4001,2,FALSE)</f>
        <v>5</v>
      </c>
    </row>
    <row r="3727" spans="1:22" x14ac:dyDescent="0.2">
      <c r="A3727" s="2">
        <v>3725</v>
      </c>
      <c r="B3727" s="3">
        <v>25299</v>
      </c>
      <c r="C3727" s="2" t="s">
        <v>22374</v>
      </c>
      <c r="D3727" s="2" t="s">
        <v>22375</v>
      </c>
      <c r="E3727" s="2" t="s">
        <v>298</v>
      </c>
      <c r="F3727" s="2" t="s">
        <v>15</v>
      </c>
      <c r="G3727" s="3">
        <v>15000</v>
      </c>
      <c r="H3727" s="6">
        <f>VLOOKUP(F3727,Exchange_rates!$A$1:$B$13,2,FALSE)</f>
        <v>1</v>
      </c>
      <c r="I3727" s="6">
        <f t="shared" si="116"/>
        <v>15000</v>
      </c>
      <c r="J3727" s="3">
        <f t="shared" si="117"/>
        <v>25299</v>
      </c>
      <c r="K3727" s="2" t="s">
        <v>13568</v>
      </c>
      <c r="L3727" t="s">
        <v>28187</v>
      </c>
      <c r="M3727" s="2">
        <v>1178</v>
      </c>
      <c r="N3727" s="2" t="s">
        <v>22376</v>
      </c>
      <c r="O3727" s="2" t="s">
        <v>22377</v>
      </c>
      <c r="P3727" s="2" t="s">
        <v>22378</v>
      </c>
      <c r="Q3727" s="2" t="s">
        <v>22379</v>
      </c>
      <c r="R3727">
        <v>5</v>
      </c>
      <c r="S3727" s="9">
        <f>SUM(pledge_tiers!B3727:F3727)/pledge_tiers!CZ3727</f>
        <v>1</v>
      </c>
      <c r="T3727" s="8">
        <f>SUM(pledge_tiers!G3727:K3727)/pledge_tiers!CZ3727</f>
        <v>0</v>
      </c>
      <c r="U3727" s="8">
        <f>SUM(pledge_tiers!L3727:CX3727)/pledge_tiers!CZ3727</f>
        <v>0</v>
      </c>
      <c r="V3727">
        <f>VLOOKUP(A3727,cluster_membership!$A$1:$B$4001,2,FALSE)</f>
        <v>5</v>
      </c>
    </row>
    <row r="3728" spans="1:22" x14ac:dyDescent="0.2">
      <c r="A3728" s="2">
        <v>3726</v>
      </c>
      <c r="B3728" s="3">
        <v>149788</v>
      </c>
      <c r="C3728" s="2" t="s">
        <v>22380</v>
      </c>
      <c r="D3728" s="2" t="s">
        <v>22381</v>
      </c>
      <c r="E3728" s="2" t="s">
        <v>868</v>
      </c>
      <c r="F3728" s="2" t="s">
        <v>15</v>
      </c>
      <c r="G3728" s="3">
        <v>10000</v>
      </c>
      <c r="H3728" s="6">
        <f>VLOOKUP(F3728,Exchange_rates!$A$1:$B$13,2,FALSE)</f>
        <v>1</v>
      </c>
      <c r="I3728" s="6">
        <f t="shared" si="116"/>
        <v>10000</v>
      </c>
      <c r="J3728" s="3">
        <f t="shared" si="117"/>
        <v>149788</v>
      </c>
      <c r="K3728" s="2" t="s">
        <v>22382</v>
      </c>
      <c r="L3728" t="s">
        <v>28180</v>
      </c>
      <c r="M3728" s="2">
        <v>1178</v>
      </c>
      <c r="N3728" s="2" t="s">
        <v>22383</v>
      </c>
      <c r="O3728" s="2" t="s">
        <v>22384</v>
      </c>
      <c r="P3728" s="2" t="s">
        <v>22385</v>
      </c>
      <c r="Q3728" s="2" t="s">
        <v>22386</v>
      </c>
      <c r="R3728">
        <v>26</v>
      </c>
      <c r="S3728" s="9">
        <f>SUM(pledge_tiers!B3728:F3728)/pledge_tiers!CZ3728</f>
        <v>7.5666380051590709E-2</v>
      </c>
      <c r="T3728" s="8">
        <f>SUM(pledge_tiers!G3728:K3728)/pledge_tiers!CZ3728</f>
        <v>0.40928632846087704</v>
      </c>
      <c r="U3728" s="8">
        <f>SUM(pledge_tiers!L3728:CX3728)/pledge_tiers!CZ3728</f>
        <v>0.51504729148753225</v>
      </c>
      <c r="V3728">
        <f>VLOOKUP(A3728,cluster_membership!$A$1:$B$4001,2,FALSE)</f>
        <v>5</v>
      </c>
    </row>
    <row r="3729" spans="1:22" x14ac:dyDescent="0.2">
      <c r="A3729" s="2">
        <v>3727</v>
      </c>
      <c r="B3729" s="3">
        <v>84176</v>
      </c>
      <c r="C3729" s="2" t="s">
        <v>22387</v>
      </c>
      <c r="D3729" s="2" t="s">
        <v>1285</v>
      </c>
      <c r="E3729" s="2" t="s">
        <v>14</v>
      </c>
      <c r="F3729" s="2" t="s">
        <v>15</v>
      </c>
      <c r="G3729" s="3">
        <v>40000</v>
      </c>
      <c r="H3729" s="6">
        <f>VLOOKUP(F3729,Exchange_rates!$A$1:$B$13,2,FALSE)</f>
        <v>1</v>
      </c>
      <c r="I3729" s="6">
        <f t="shared" si="116"/>
        <v>40000</v>
      </c>
      <c r="J3729" s="3">
        <f t="shared" si="117"/>
        <v>84176</v>
      </c>
      <c r="K3729" s="2" t="s">
        <v>505</v>
      </c>
      <c r="L3729" t="s">
        <v>28180</v>
      </c>
      <c r="M3729" s="2">
        <v>1178</v>
      </c>
      <c r="N3729" s="2" t="s">
        <v>22388</v>
      </c>
      <c r="O3729" s="2" t="s">
        <v>22389</v>
      </c>
      <c r="P3729" s="2" t="s">
        <v>22390</v>
      </c>
      <c r="Q3729" s="2" t="s">
        <v>22391</v>
      </c>
      <c r="R3729">
        <v>2</v>
      </c>
      <c r="S3729" s="9">
        <f>SUM(pledge_tiers!B3729:F3729)/pledge_tiers!CZ3729</f>
        <v>1</v>
      </c>
      <c r="T3729" s="8">
        <f>SUM(pledge_tiers!G3729:K3729)/pledge_tiers!CZ3729</f>
        <v>0</v>
      </c>
      <c r="U3729" s="8">
        <f>SUM(pledge_tiers!L3729:CX3729)/pledge_tiers!CZ3729</f>
        <v>0</v>
      </c>
      <c r="V3729">
        <f>VLOOKUP(A3729,cluster_membership!$A$1:$B$4001,2,FALSE)</f>
        <v>5</v>
      </c>
    </row>
    <row r="3730" spans="1:22" x14ac:dyDescent="0.2">
      <c r="A3730" s="2">
        <v>3728</v>
      </c>
      <c r="B3730" s="3">
        <v>47305</v>
      </c>
      <c r="C3730" s="2" t="s">
        <v>22392</v>
      </c>
      <c r="D3730" s="2" t="s">
        <v>22393</v>
      </c>
      <c r="E3730" s="2" t="s">
        <v>46</v>
      </c>
      <c r="F3730" s="2" t="s">
        <v>15</v>
      </c>
      <c r="G3730" s="3">
        <v>40000</v>
      </c>
      <c r="H3730" s="6">
        <f>VLOOKUP(F3730,Exchange_rates!$A$1:$B$13,2,FALSE)</f>
        <v>1</v>
      </c>
      <c r="I3730" s="6">
        <f t="shared" si="116"/>
        <v>40000</v>
      </c>
      <c r="J3730" s="3">
        <f t="shared" si="117"/>
        <v>47305</v>
      </c>
      <c r="K3730" s="2" t="s">
        <v>611</v>
      </c>
      <c r="L3730" t="s">
        <v>28180</v>
      </c>
      <c r="M3730" s="2">
        <v>1178</v>
      </c>
      <c r="N3730" s="2" t="s">
        <v>22394</v>
      </c>
      <c r="O3730" s="2" t="s">
        <v>22395</v>
      </c>
      <c r="P3730" s="2" t="s">
        <v>22396</v>
      </c>
      <c r="Q3730" s="2" t="s">
        <v>22397</v>
      </c>
      <c r="R3730">
        <v>26</v>
      </c>
      <c r="S3730" s="9">
        <f>SUM(pledge_tiers!B3730:F3730)/pledge_tiers!CZ3730</f>
        <v>0.78406169665809766</v>
      </c>
      <c r="T3730" s="8">
        <f>SUM(pledge_tiers!G3730:K3730)/pledge_tiers!CZ3730</f>
        <v>0.16281062553556128</v>
      </c>
      <c r="U3730" s="8">
        <f>SUM(pledge_tiers!L3730:CX3730)/pledge_tiers!CZ3730</f>
        <v>5.3127677806341048E-2</v>
      </c>
      <c r="V3730">
        <f>VLOOKUP(A3730,cluster_membership!$A$1:$B$4001,2,FALSE)</f>
        <v>5</v>
      </c>
    </row>
    <row r="3731" spans="1:22" x14ac:dyDescent="0.2">
      <c r="A3731" s="2">
        <v>3729</v>
      </c>
      <c r="B3731" s="3">
        <v>742739</v>
      </c>
      <c r="C3731" s="2" t="s">
        <v>22398</v>
      </c>
      <c r="D3731" s="2" t="s">
        <v>22399</v>
      </c>
      <c r="E3731" s="2" t="s">
        <v>83</v>
      </c>
      <c r="F3731" s="2" t="s">
        <v>15</v>
      </c>
      <c r="G3731" s="3">
        <v>100000</v>
      </c>
      <c r="H3731" s="6">
        <f>VLOOKUP(F3731,Exchange_rates!$A$1:$B$13,2,FALSE)</f>
        <v>1</v>
      </c>
      <c r="I3731" s="6">
        <f t="shared" si="116"/>
        <v>100000</v>
      </c>
      <c r="J3731" s="3">
        <f t="shared" si="117"/>
        <v>742739</v>
      </c>
      <c r="K3731" s="2" t="s">
        <v>1310</v>
      </c>
      <c r="L3731" t="s">
        <v>28185</v>
      </c>
      <c r="M3731" s="2">
        <v>1178</v>
      </c>
      <c r="N3731" s="2" t="s">
        <v>22400</v>
      </c>
      <c r="O3731" s="2" t="s">
        <v>22401</v>
      </c>
      <c r="P3731" s="2" t="s">
        <v>22402</v>
      </c>
      <c r="Q3731" s="2" t="s">
        <v>22403</v>
      </c>
      <c r="R3731">
        <v>7</v>
      </c>
      <c r="S3731" s="9">
        <f>SUM(pledge_tiers!B3731:F3731)/pledge_tiers!CZ3731</f>
        <v>0.9803754266211604</v>
      </c>
      <c r="T3731" s="8">
        <f>SUM(pledge_tiers!G3731:K3731)/pledge_tiers!CZ3731</f>
        <v>1.9624573378839591E-2</v>
      </c>
      <c r="U3731" s="8">
        <f>SUM(pledge_tiers!L3731:CX3731)/pledge_tiers!CZ3731</f>
        <v>0</v>
      </c>
      <c r="V3731">
        <f>VLOOKUP(A3731,cluster_membership!$A$1:$B$4001,2,FALSE)</f>
        <v>5</v>
      </c>
    </row>
    <row r="3732" spans="1:22" x14ac:dyDescent="0.2">
      <c r="A3732" s="2">
        <v>3730</v>
      </c>
      <c r="B3732" s="3">
        <v>104609</v>
      </c>
      <c r="C3732" s="2" t="s">
        <v>22404</v>
      </c>
      <c r="D3732" s="2" t="s">
        <v>22405</v>
      </c>
      <c r="E3732" s="2" t="s">
        <v>534</v>
      </c>
      <c r="F3732" s="2" t="s">
        <v>15</v>
      </c>
      <c r="G3732" s="3">
        <v>100000</v>
      </c>
      <c r="H3732" s="6">
        <f>VLOOKUP(F3732,Exchange_rates!$A$1:$B$13,2,FALSE)</f>
        <v>1</v>
      </c>
      <c r="I3732" s="6">
        <f t="shared" si="116"/>
        <v>100000</v>
      </c>
      <c r="J3732" s="3">
        <f t="shared" si="117"/>
        <v>104609</v>
      </c>
      <c r="K3732" s="2" t="s">
        <v>16</v>
      </c>
      <c r="L3732" t="s">
        <v>28180</v>
      </c>
      <c r="M3732" s="2">
        <v>1177</v>
      </c>
      <c r="N3732" s="2" t="s">
        <v>22406</v>
      </c>
      <c r="O3732" s="2" t="s">
        <v>22407</v>
      </c>
      <c r="P3732" s="2" t="s">
        <v>22408</v>
      </c>
      <c r="Q3732" s="2" t="s">
        <v>22409</v>
      </c>
      <c r="R3732">
        <v>14</v>
      </c>
      <c r="S3732" s="9">
        <f>SUM(pledge_tiers!B3732:F3732)/pledge_tiers!CZ3732</f>
        <v>0.86586414445399829</v>
      </c>
      <c r="T3732" s="8">
        <f>SUM(pledge_tiers!G3732:K3732)/pledge_tiers!CZ3732</f>
        <v>8.5124677558039555E-2</v>
      </c>
      <c r="U3732" s="8">
        <f>SUM(pledge_tiers!L3732:CX3732)/pledge_tiers!CZ3732</f>
        <v>4.9011177987962166E-2</v>
      </c>
      <c r="V3732">
        <f>VLOOKUP(A3732,cluster_membership!$A$1:$B$4001,2,FALSE)</f>
        <v>5</v>
      </c>
    </row>
    <row r="3733" spans="1:22" x14ac:dyDescent="0.2">
      <c r="A3733" s="2">
        <v>3731</v>
      </c>
      <c r="B3733" s="3">
        <v>118781</v>
      </c>
      <c r="C3733" s="2" t="s">
        <v>22410</v>
      </c>
      <c r="D3733" s="2" t="s">
        <v>21501</v>
      </c>
      <c r="E3733" s="2" t="s">
        <v>23</v>
      </c>
      <c r="F3733" s="2" t="s">
        <v>15</v>
      </c>
      <c r="G3733" s="3">
        <v>30000</v>
      </c>
      <c r="H3733" s="6">
        <f>VLOOKUP(F3733,Exchange_rates!$A$1:$B$13,2,FALSE)</f>
        <v>1</v>
      </c>
      <c r="I3733" s="6">
        <f t="shared" si="116"/>
        <v>30000</v>
      </c>
      <c r="J3733" s="3">
        <f t="shared" si="117"/>
        <v>118781</v>
      </c>
      <c r="K3733" s="2" t="s">
        <v>560</v>
      </c>
      <c r="L3733" t="s">
        <v>28180</v>
      </c>
      <c r="M3733" s="2">
        <v>1177</v>
      </c>
      <c r="N3733" s="2" t="s">
        <v>22411</v>
      </c>
      <c r="O3733" s="2" t="s">
        <v>22412</v>
      </c>
      <c r="P3733" s="2" t="s">
        <v>22413</v>
      </c>
      <c r="Q3733" s="2" t="s">
        <v>22414</v>
      </c>
      <c r="R3733">
        <v>14</v>
      </c>
      <c r="S3733" s="9">
        <f>SUM(pledge_tiers!B3733:F3733)/pledge_tiers!CZ3733</f>
        <v>0.26859142607174102</v>
      </c>
      <c r="T3733" s="8">
        <f>SUM(pledge_tiers!G3733:K3733)/pledge_tiers!CZ3733</f>
        <v>0.40069991251093612</v>
      </c>
      <c r="U3733" s="8">
        <f>SUM(pledge_tiers!L3733:CX3733)/pledge_tiers!CZ3733</f>
        <v>0.33070866141732286</v>
      </c>
      <c r="V3733">
        <f>VLOOKUP(A3733,cluster_membership!$A$1:$B$4001,2,FALSE)</f>
        <v>5</v>
      </c>
    </row>
    <row r="3734" spans="1:22" x14ac:dyDescent="0.2">
      <c r="A3734" s="2">
        <v>3732</v>
      </c>
      <c r="B3734" s="3">
        <v>507241</v>
      </c>
      <c r="C3734" s="2" t="s">
        <v>22415</v>
      </c>
      <c r="D3734" s="2" t="s">
        <v>22416</v>
      </c>
      <c r="E3734" s="2" t="s">
        <v>534</v>
      </c>
      <c r="F3734" s="2" t="s">
        <v>15</v>
      </c>
      <c r="G3734" s="3">
        <v>50000</v>
      </c>
      <c r="H3734" s="6">
        <f>VLOOKUP(F3734,Exchange_rates!$A$1:$B$13,2,FALSE)</f>
        <v>1</v>
      </c>
      <c r="I3734" s="6">
        <f t="shared" si="116"/>
        <v>50000</v>
      </c>
      <c r="J3734" s="3">
        <f t="shared" si="117"/>
        <v>507241</v>
      </c>
      <c r="K3734" s="2" t="s">
        <v>22417</v>
      </c>
      <c r="L3734" t="s">
        <v>28180</v>
      </c>
      <c r="M3734" s="2">
        <v>1177</v>
      </c>
      <c r="N3734" s="2" t="s">
        <v>22418</v>
      </c>
      <c r="O3734" s="2" t="s">
        <v>22419</v>
      </c>
      <c r="P3734" s="2" t="s">
        <v>22420</v>
      </c>
      <c r="Q3734" s="2" t="s">
        <v>22421</v>
      </c>
      <c r="R3734">
        <v>6</v>
      </c>
      <c r="S3734" s="9">
        <f>SUM(pledge_tiers!B3734:F3734)/pledge_tiers!CZ3734</f>
        <v>0.88638334778837813</v>
      </c>
      <c r="T3734" s="8">
        <f>SUM(pledge_tiers!G3734:K3734)/pledge_tiers!CZ3734</f>
        <v>0.11361665221162186</v>
      </c>
      <c r="U3734" s="8">
        <f>SUM(pledge_tiers!L3734:CX3734)/pledge_tiers!CZ3734</f>
        <v>0</v>
      </c>
      <c r="V3734">
        <f>VLOOKUP(A3734,cluster_membership!$A$1:$B$4001,2,FALSE)</f>
        <v>5</v>
      </c>
    </row>
    <row r="3735" spans="1:22" x14ac:dyDescent="0.2">
      <c r="A3735" s="2">
        <v>3733</v>
      </c>
      <c r="B3735" s="3">
        <v>58910</v>
      </c>
      <c r="C3735" s="2" t="s">
        <v>22422</v>
      </c>
      <c r="D3735" s="2" t="s">
        <v>22423</v>
      </c>
      <c r="E3735" s="2" t="s">
        <v>470</v>
      </c>
      <c r="F3735" s="2" t="s">
        <v>75</v>
      </c>
      <c r="G3735" s="3">
        <v>40000</v>
      </c>
      <c r="H3735" s="6">
        <f>VLOOKUP(F3735,Exchange_rates!$A$1:$B$13,2,FALSE)</f>
        <v>1.24</v>
      </c>
      <c r="I3735" s="6">
        <f t="shared" si="116"/>
        <v>49600</v>
      </c>
      <c r="J3735" s="3">
        <f t="shared" si="117"/>
        <v>73048.399999999994</v>
      </c>
      <c r="K3735" s="2" t="s">
        <v>827</v>
      </c>
      <c r="L3735" t="s">
        <v>28181</v>
      </c>
      <c r="M3735" s="2">
        <v>1177</v>
      </c>
      <c r="N3735" s="2" t="s">
        <v>22424</v>
      </c>
      <c r="O3735" s="2" t="s">
        <v>22425</v>
      </c>
      <c r="P3735" s="2" t="s">
        <v>22426</v>
      </c>
      <c r="Q3735" s="2" t="s">
        <v>22427</v>
      </c>
      <c r="R3735">
        <v>9</v>
      </c>
      <c r="S3735" s="9">
        <f>SUM(pledge_tiers!B3735:F3735)/pledge_tiers!CZ3735</f>
        <v>0.84788245462402767</v>
      </c>
      <c r="T3735" s="8">
        <f>SUM(pledge_tiers!G3735:K3735)/pledge_tiers!CZ3735</f>
        <v>0.15211754537597233</v>
      </c>
      <c r="U3735" s="8">
        <f>SUM(pledge_tiers!L3735:CX3735)/pledge_tiers!CZ3735</f>
        <v>0</v>
      </c>
      <c r="V3735">
        <f>VLOOKUP(A3735,cluster_membership!$A$1:$B$4001,2,FALSE)</f>
        <v>5</v>
      </c>
    </row>
    <row r="3736" spans="1:22" x14ac:dyDescent="0.2">
      <c r="A3736" s="2">
        <v>3734</v>
      </c>
      <c r="B3736" s="3">
        <v>40136</v>
      </c>
      <c r="C3736" s="2" t="s">
        <v>22428</v>
      </c>
      <c r="D3736" s="2" t="s">
        <v>22429</v>
      </c>
      <c r="E3736" s="2" t="s">
        <v>14</v>
      </c>
      <c r="F3736" s="2" t="s">
        <v>15</v>
      </c>
      <c r="G3736" s="3">
        <v>3000</v>
      </c>
      <c r="H3736" s="6">
        <f>VLOOKUP(F3736,Exchange_rates!$A$1:$B$13,2,FALSE)</f>
        <v>1</v>
      </c>
      <c r="I3736" s="6">
        <f t="shared" si="116"/>
        <v>3000</v>
      </c>
      <c r="J3736" s="3">
        <f t="shared" si="117"/>
        <v>40136</v>
      </c>
      <c r="K3736" s="2" t="s">
        <v>505</v>
      </c>
      <c r="L3736" t="s">
        <v>28180</v>
      </c>
      <c r="M3736" s="2">
        <v>1176</v>
      </c>
      <c r="N3736" s="2" t="s">
        <v>22430</v>
      </c>
      <c r="O3736" s="2" t="s">
        <v>22431</v>
      </c>
      <c r="P3736" s="2" t="s">
        <v>22432</v>
      </c>
      <c r="Q3736" s="2" t="s">
        <v>22433</v>
      </c>
      <c r="R3736">
        <v>9</v>
      </c>
      <c r="S3736" s="9">
        <f>SUM(pledge_tiers!B3736:F3736)/pledge_tiers!CZ3736</f>
        <v>0.98456260720411659</v>
      </c>
      <c r="T3736" s="8">
        <f>SUM(pledge_tiers!G3736:K3736)/pledge_tiers!CZ3736</f>
        <v>1.5437392795883362E-2</v>
      </c>
      <c r="U3736" s="8">
        <f>SUM(pledge_tiers!L3736:CX3736)/pledge_tiers!CZ3736</f>
        <v>0</v>
      </c>
      <c r="V3736">
        <f>VLOOKUP(A3736,cluster_membership!$A$1:$B$4001,2,FALSE)</f>
        <v>5</v>
      </c>
    </row>
    <row r="3737" spans="1:22" x14ac:dyDescent="0.2">
      <c r="A3737" s="2">
        <v>3735</v>
      </c>
      <c r="B3737" s="3">
        <v>24313</v>
      </c>
      <c r="C3737" s="2" t="s">
        <v>22434</v>
      </c>
      <c r="D3737" s="2" t="s">
        <v>14898</v>
      </c>
      <c r="E3737" s="2" t="s">
        <v>23</v>
      </c>
      <c r="F3737" s="2" t="s">
        <v>15</v>
      </c>
      <c r="G3737" s="3">
        <v>14000</v>
      </c>
      <c r="H3737" s="6">
        <f>VLOOKUP(F3737,Exchange_rates!$A$1:$B$13,2,FALSE)</f>
        <v>1</v>
      </c>
      <c r="I3737" s="6">
        <f t="shared" si="116"/>
        <v>14000</v>
      </c>
      <c r="J3737" s="3">
        <f t="shared" si="117"/>
        <v>24313</v>
      </c>
      <c r="K3737" s="2" t="s">
        <v>162</v>
      </c>
      <c r="L3737" t="s">
        <v>28180</v>
      </c>
      <c r="M3737" s="2">
        <v>1176</v>
      </c>
      <c r="N3737" s="2" t="s">
        <v>22435</v>
      </c>
      <c r="O3737" s="2" t="s">
        <v>22436</v>
      </c>
      <c r="P3737" s="2" t="s">
        <v>22437</v>
      </c>
      <c r="Q3737" s="2" t="s">
        <v>22438</v>
      </c>
      <c r="R3737">
        <v>6</v>
      </c>
      <c r="S3737" s="9">
        <f>SUM(pledge_tiers!B3737:F3737)/pledge_tiers!CZ3737</f>
        <v>0.94592274678111588</v>
      </c>
      <c r="T3737" s="8">
        <f>SUM(pledge_tiers!G3737:K3737)/pledge_tiers!CZ3737</f>
        <v>5.4077253218884118E-2</v>
      </c>
      <c r="U3737" s="8">
        <f>SUM(pledge_tiers!L3737:CX3737)/pledge_tiers!CZ3737</f>
        <v>0</v>
      </c>
      <c r="V3737">
        <f>VLOOKUP(A3737,cluster_membership!$A$1:$B$4001,2,FALSE)</f>
        <v>5</v>
      </c>
    </row>
    <row r="3738" spans="1:22" x14ac:dyDescent="0.2">
      <c r="A3738" s="2">
        <v>3736</v>
      </c>
      <c r="B3738" s="3">
        <v>78453</v>
      </c>
      <c r="C3738" s="2" t="s">
        <v>22439</v>
      </c>
      <c r="D3738" s="2" t="s">
        <v>22440</v>
      </c>
      <c r="E3738" s="2" t="s">
        <v>14</v>
      </c>
      <c r="F3738" s="2" t="s">
        <v>15</v>
      </c>
      <c r="G3738" s="3">
        <v>75000</v>
      </c>
      <c r="H3738" s="6">
        <f>VLOOKUP(F3738,Exchange_rates!$A$1:$B$13,2,FALSE)</f>
        <v>1</v>
      </c>
      <c r="I3738" s="6">
        <f t="shared" si="116"/>
        <v>75000</v>
      </c>
      <c r="J3738" s="3">
        <f t="shared" si="117"/>
        <v>78453</v>
      </c>
      <c r="K3738" s="2" t="s">
        <v>16</v>
      </c>
      <c r="L3738" t="s">
        <v>28180</v>
      </c>
      <c r="M3738" s="2">
        <v>1176</v>
      </c>
      <c r="N3738" s="2" t="s">
        <v>22441</v>
      </c>
      <c r="O3738" s="2" t="s">
        <v>22442</v>
      </c>
      <c r="P3738" s="2" t="s">
        <v>22443</v>
      </c>
      <c r="Q3738" s="2" t="s">
        <v>22444</v>
      </c>
      <c r="R3738">
        <v>14</v>
      </c>
      <c r="S3738" s="9">
        <f>SUM(pledge_tiers!B3738:F3738)/pledge_tiers!CZ3738</f>
        <v>0.7437661220980224</v>
      </c>
      <c r="T3738" s="8">
        <f>SUM(pledge_tiers!G3738:K3738)/pledge_tiers!CZ3738</f>
        <v>0.25279449699054168</v>
      </c>
      <c r="U3738" s="8">
        <f>SUM(pledge_tiers!L3738:CX3738)/pledge_tiers!CZ3738</f>
        <v>3.4393809114359416E-3</v>
      </c>
      <c r="V3738">
        <f>VLOOKUP(A3738,cluster_membership!$A$1:$B$4001,2,FALSE)</f>
        <v>5</v>
      </c>
    </row>
    <row r="3739" spans="1:22" x14ac:dyDescent="0.2">
      <c r="A3739" s="2">
        <v>3737</v>
      </c>
      <c r="B3739" s="3">
        <v>81089</v>
      </c>
      <c r="C3739" s="2" t="s">
        <v>22445</v>
      </c>
      <c r="D3739" s="2" t="s">
        <v>22446</v>
      </c>
      <c r="E3739" s="2" t="s">
        <v>2062</v>
      </c>
      <c r="F3739" s="2" t="s">
        <v>945</v>
      </c>
      <c r="G3739" s="3">
        <v>20000</v>
      </c>
      <c r="H3739" s="6">
        <f>VLOOKUP(F3739,Exchange_rates!$A$1:$B$13,2,FALSE)</f>
        <v>1.06</v>
      </c>
      <c r="I3739" s="6">
        <f t="shared" si="116"/>
        <v>21200</v>
      </c>
      <c r="J3739" s="3">
        <f t="shared" si="117"/>
        <v>85954.340000000011</v>
      </c>
      <c r="K3739" s="2" t="s">
        <v>946</v>
      </c>
      <c r="L3739" t="s">
        <v>28191</v>
      </c>
      <c r="M3739" s="2">
        <v>1176</v>
      </c>
      <c r="N3739" s="2" t="s">
        <v>22447</v>
      </c>
      <c r="O3739" s="2" t="s">
        <v>22448</v>
      </c>
      <c r="P3739" s="2" t="s">
        <v>22449</v>
      </c>
      <c r="Q3739" s="2" t="s">
        <v>22450</v>
      </c>
      <c r="R3739">
        <v>12</v>
      </c>
      <c r="S3739" s="9">
        <f>SUM(pledge_tiers!B3739:F3739)/pledge_tiers!CZ3739</f>
        <v>0.75279931093884578</v>
      </c>
      <c r="T3739" s="8">
        <f>SUM(pledge_tiers!G3739:K3739)/pledge_tiers!CZ3739</f>
        <v>0.24289405684754523</v>
      </c>
      <c r="U3739" s="8">
        <f>SUM(pledge_tiers!L3739:CX3739)/pledge_tiers!CZ3739</f>
        <v>4.3066322136089581E-3</v>
      </c>
      <c r="V3739">
        <f>VLOOKUP(A3739,cluster_membership!$A$1:$B$4001,2,FALSE)</f>
        <v>5</v>
      </c>
    </row>
    <row r="3740" spans="1:22" x14ac:dyDescent="0.2">
      <c r="A3740" s="2">
        <v>3738</v>
      </c>
      <c r="B3740" s="3">
        <v>7177</v>
      </c>
      <c r="C3740" s="2" t="s">
        <v>22451</v>
      </c>
      <c r="D3740" s="2" t="s">
        <v>22452</v>
      </c>
      <c r="E3740" s="2" t="s">
        <v>2062</v>
      </c>
      <c r="F3740" s="2" t="s">
        <v>84</v>
      </c>
      <c r="G3740" s="3">
        <v>800</v>
      </c>
      <c r="H3740" s="6">
        <f>VLOOKUP(F3740,Exchange_rates!$A$1:$B$13,2,FALSE)</f>
        <v>0.76</v>
      </c>
      <c r="I3740" s="6">
        <f t="shared" si="116"/>
        <v>608</v>
      </c>
      <c r="J3740" s="3">
        <f t="shared" si="117"/>
        <v>5454.52</v>
      </c>
      <c r="K3740" s="2" t="s">
        <v>22453</v>
      </c>
      <c r="L3740" t="s">
        <v>28182</v>
      </c>
      <c r="M3740" s="2">
        <v>1176</v>
      </c>
      <c r="N3740" s="2" t="s">
        <v>22454</v>
      </c>
      <c r="O3740" s="2" t="s">
        <v>22455</v>
      </c>
      <c r="P3740" s="2" t="s">
        <v>22456</v>
      </c>
      <c r="Q3740" s="2" t="s">
        <v>22457</v>
      </c>
      <c r="R3740">
        <v>8</v>
      </c>
      <c r="S3740" s="9">
        <f>SUM(pledge_tiers!B3740:F3740)/pledge_tiers!CZ3740</f>
        <v>0.94273504273504272</v>
      </c>
      <c r="T3740" s="8">
        <f>SUM(pledge_tiers!G3740:K3740)/pledge_tiers!CZ3740</f>
        <v>5.7264957264957263E-2</v>
      </c>
      <c r="U3740" s="8">
        <f>SUM(pledge_tiers!L3740:CX3740)/pledge_tiers!CZ3740</f>
        <v>0</v>
      </c>
      <c r="V3740">
        <f>VLOOKUP(A3740,cluster_membership!$A$1:$B$4001,2,FALSE)</f>
        <v>5</v>
      </c>
    </row>
    <row r="3741" spans="1:22" x14ac:dyDescent="0.2">
      <c r="A3741" s="2">
        <v>3739</v>
      </c>
      <c r="B3741" s="3">
        <v>84728</v>
      </c>
      <c r="C3741" s="2" t="s">
        <v>22458</v>
      </c>
      <c r="D3741" s="2" t="s">
        <v>17999</v>
      </c>
      <c r="E3741" s="2" t="s">
        <v>23</v>
      </c>
      <c r="F3741" s="2" t="s">
        <v>15</v>
      </c>
      <c r="G3741" s="3">
        <v>18000</v>
      </c>
      <c r="H3741" s="6">
        <f>VLOOKUP(F3741,Exchange_rates!$A$1:$B$13,2,FALSE)</f>
        <v>1</v>
      </c>
      <c r="I3741" s="6">
        <f t="shared" si="116"/>
        <v>18000</v>
      </c>
      <c r="J3741" s="3">
        <f t="shared" si="117"/>
        <v>84728</v>
      </c>
      <c r="K3741" s="2" t="s">
        <v>380</v>
      </c>
      <c r="L3741" t="s">
        <v>28180</v>
      </c>
      <c r="M3741" s="2">
        <v>1175</v>
      </c>
      <c r="N3741" s="2" t="s">
        <v>22459</v>
      </c>
      <c r="O3741" s="2" t="s">
        <v>22460</v>
      </c>
      <c r="P3741" s="2" t="s">
        <v>22461</v>
      </c>
      <c r="Q3741" s="2" t="s">
        <v>22462</v>
      </c>
      <c r="R3741">
        <v>10</v>
      </c>
      <c r="S3741" s="9">
        <f>SUM(pledge_tiers!B3741:F3741)/pledge_tiers!CZ3741</f>
        <v>0.82290748898678412</v>
      </c>
      <c r="T3741" s="8">
        <f>SUM(pledge_tiers!G3741:K3741)/pledge_tiers!CZ3741</f>
        <v>0.17709251101321585</v>
      </c>
      <c r="U3741" s="8">
        <f>SUM(pledge_tiers!L3741:CX3741)/pledge_tiers!CZ3741</f>
        <v>0</v>
      </c>
      <c r="V3741">
        <f>VLOOKUP(A3741,cluster_membership!$A$1:$B$4001,2,FALSE)</f>
        <v>5</v>
      </c>
    </row>
    <row r="3742" spans="1:22" x14ac:dyDescent="0.2">
      <c r="A3742" s="2">
        <v>3740</v>
      </c>
      <c r="B3742" s="3">
        <v>77006</v>
      </c>
      <c r="C3742" s="2" t="s">
        <v>22463</v>
      </c>
      <c r="D3742" s="2" t="s">
        <v>18955</v>
      </c>
      <c r="E3742" s="2" t="s">
        <v>559</v>
      </c>
      <c r="F3742" s="2" t="s">
        <v>15</v>
      </c>
      <c r="G3742" s="3">
        <v>50000</v>
      </c>
      <c r="H3742" s="6">
        <f>VLOOKUP(F3742,Exchange_rates!$A$1:$B$13,2,FALSE)</f>
        <v>1</v>
      </c>
      <c r="I3742" s="6">
        <f t="shared" si="116"/>
        <v>50000</v>
      </c>
      <c r="J3742" s="3">
        <f t="shared" si="117"/>
        <v>77006</v>
      </c>
      <c r="K3742" s="2" t="s">
        <v>136</v>
      </c>
      <c r="L3742" t="s">
        <v>28180</v>
      </c>
      <c r="M3742" s="2">
        <v>1175</v>
      </c>
      <c r="N3742" s="2" t="s">
        <v>22464</v>
      </c>
      <c r="O3742" s="2" t="s">
        <v>22465</v>
      </c>
      <c r="P3742" s="2" t="s">
        <v>22466</v>
      </c>
      <c r="Q3742" s="2" t="s">
        <v>22467</v>
      </c>
      <c r="R3742">
        <v>14</v>
      </c>
      <c r="S3742" s="9">
        <f>SUM(pledge_tiers!B3742:F3742)/pledge_tiers!CZ3742</f>
        <v>0.8666666666666667</v>
      </c>
      <c r="T3742" s="8">
        <f>SUM(pledge_tiers!G3742:K3742)/pledge_tiers!CZ3742</f>
        <v>0.12835820895522387</v>
      </c>
      <c r="U3742" s="8">
        <f>SUM(pledge_tiers!L3742:CX3742)/pledge_tiers!CZ3742</f>
        <v>4.9751243781094526E-3</v>
      </c>
      <c r="V3742">
        <f>VLOOKUP(A3742,cluster_membership!$A$1:$B$4001,2,FALSE)</f>
        <v>5</v>
      </c>
    </row>
    <row r="3743" spans="1:22" x14ac:dyDescent="0.2">
      <c r="A3743" s="2">
        <v>3741</v>
      </c>
      <c r="B3743" s="3">
        <v>52668</v>
      </c>
      <c r="C3743" s="2" t="s">
        <v>22468</v>
      </c>
      <c r="D3743" s="2" t="s">
        <v>22469</v>
      </c>
      <c r="E3743" s="2" t="s">
        <v>1005</v>
      </c>
      <c r="F3743" s="2" t="s">
        <v>15</v>
      </c>
      <c r="G3743" s="3">
        <v>16950</v>
      </c>
      <c r="H3743" s="6">
        <f>VLOOKUP(F3743,Exchange_rates!$A$1:$B$13,2,FALSE)</f>
        <v>1</v>
      </c>
      <c r="I3743" s="6">
        <f t="shared" si="116"/>
        <v>16950</v>
      </c>
      <c r="J3743" s="3">
        <f t="shared" si="117"/>
        <v>52668</v>
      </c>
      <c r="K3743" s="2" t="s">
        <v>162</v>
      </c>
      <c r="L3743" t="s">
        <v>28180</v>
      </c>
      <c r="M3743" s="2">
        <v>1175</v>
      </c>
      <c r="N3743" s="2" t="s">
        <v>22470</v>
      </c>
      <c r="O3743" s="2" t="s">
        <v>22471</v>
      </c>
      <c r="P3743" s="2" t="s">
        <v>22472</v>
      </c>
      <c r="Q3743" s="2" t="s">
        <v>22473</v>
      </c>
      <c r="R3743">
        <v>7</v>
      </c>
      <c r="S3743" s="9">
        <f>SUM(pledge_tiers!B3743:F3743)/pledge_tiers!CZ3743</f>
        <v>0.99380530973451331</v>
      </c>
      <c r="T3743" s="8">
        <f>SUM(pledge_tiers!G3743:K3743)/pledge_tiers!CZ3743</f>
        <v>6.1946902654867256E-3</v>
      </c>
      <c r="U3743" s="8">
        <f>SUM(pledge_tiers!L3743:CX3743)/pledge_tiers!CZ3743</f>
        <v>0</v>
      </c>
      <c r="V3743">
        <f>VLOOKUP(A3743,cluster_membership!$A$1:$B$4001,2,FALSE)</f>
        <v>5</v>
      </c>
    </row>
    <row r="3744" spans="1:22" x14ac:dyDescent="0.2">
      <c r="A3744" s="2">
        <v>3742</v>
      </c>
      <c r="B3744" s="3">
        <v>106429</v>
      </c>
      <c r="C3744" s="2" t="s">
        <v>22474</v>
      </c>
      <c r="D3744" s="2" t="s">
        <v>22475</v>
      </c>
      <c r="E3744" s="2" t="s">
        <v>1173</v>
      </c>
      <c r="F3744" s="2" t="s">
        <v>15</v>
      </c>
      <c r="G3744" s="3">
        <v>100000</v>
      </c>
      <c r="H3744" s="6">
        <f>VLOOKUP(F3744,Exchange_rates!$A$1:$B$13,2,FALSE)</f>
        <v>1</v>
      </c>
      <c r="I3744" s="6">
        <f t="shared" si="116"/>
        <v>100000</v>
      </c>
      <c r="J3744" s="3">
        <f t="shared" si="117"/>
        <v>106429</v>
      </c>
      <c r="K3744" s="2" t="s">
        <v>257</v>
      </c>
      <c r="L3744" t="s">
        <v>28180</v>
      </c>
      <c r="M3744" s="2">
        <v>1175</v>
      </c>
      <c r="N3744" s="2" t="s">
        <v>22476</v>
      </c>
      <c r="O3744" s="2" t="s">
        <v>22477</v>
      </c>
      <c r="P3744" s="2" t="s">
        <v>22478</v>
      </c>
      <c r="Q3744" s="2" t="s">
        <v>22479</v>
      </c>
      <c r="R3744">
        <v>33</v>
      </c>
      <c r="S3744" s="9">
        <f>SUM(pledge_tiers!B3744:F3744)/pledge_tiers!CZ3744</f>
        <v>8.1850533807829182E-2</v>
      </c>
      <c r="T3744" s="8">
        <f>SUM(pledge_tiers!G3744:K3744)/pledge_tiers!CZ3744</f>
        <v>0.70462633451957291</v>
      </c>
      <c r="U3744" s="8">
        <f>SUM(pledge_tiers!L3744:CX3744)/pledge_tiers!CZ3744</f>
        <v>0.21352313167259787</v>
      </c>
      <c r="V3744">
        <f>VLOOKUP(A3744,cluster_membership!$A$1:$B$4001,2,FALSE)</f>
        <v>5</v>
      </c>
    </row>
    <row r="3745" spans="1:22" x14ac:dyDescent="0.2">
      <c r="A3745" s="2">
        <v>3743</v>
      </c>
      <c r="B3745" s="3">
        <v>132739</v>
      </c>
      <c r="C3745" s="2" t="s">
        <v>22480</v>
      </c>
      <c r="D3745" s="2" t="s">
        <v>22481</v>
      </c>
      <c r="E3745" s="2" t="s">
        <v>23</v>
      </c>
      <c r="F3745" s="2" t="s">
        <v>15</v>
      </c>
      <c r="G3745" s="3">
        <v>100000</v>
      </c>
      <c r="H3745" s="6">
        <f>VLOOKUP(F3745,Exchange_rates!$A$1:$B$13,2,FALSE)</f>
        <v>1</v>
      </c>
      <c r="I3745" s="6">
        <f t="shared" si="116"/>
        <v>100000</v>
      </c>
      <c r="J3745" s="3">
        <f t="shared" si="117"/>
        <v>132739</v>
      </c>
      <c r="K3745" s="2" t="s">
        <v>47</v>
      </c>
      <c r="L3745" t="s">
        <v>28180</v>
      </c>
      <c r="M3745" s="2">
        <v>1175</v>
      </c>
      <c r="N3745" s="2" t="s">
        <v>22482</v>
      </c>
      <c r="O3745" s="2" t="s">
        <v>22483</v>
      </c>
      <c r="P3745" s="2" t="s">
        <v>22484</v>
      </c>
      <c r="Q3745" s="2" t="s">
        <v>22485</v>
      </c>
      <c r="R3745">
        <v>3</v>
      </c>
      <c r="S3745" s="9">
        <f>SUM(pledge_tiers!B3745:F3745)/pledge_tiers!CZ3745</f>
        <v>1</v>
      </c>
      <c r="T3745" s="8">
        <f>SUM(pledge_tiers!G3745:K3745)/pledge_tiers!CZ3745</f>
        <v>0</v>
      </c>
      <c r="U3745" s="8">
        <f>SUM(pledge_tiers!L3745:CX3745)/pledge_tiers!CZ3745</f>
        <v>0</v>
      </c>
      <c r="V3745">
        <f>VLOOKUP(A3745,cluster_membership!$A$1:$B$4001,2,FALSE)</f>
        <v>5</v>
      </c>
    </row>
    <row r="3746" spans="1:22" x14ac:dyDescent="0.2">
      <c r="A3746" s="2">
        <v>3744</v>
      </c>
      <c r="B3746" s="3">
        <v>291920</v>
      </c>
      <c r="C3746" s="2" t="s">
        <v>22486</v>
      </c>
      <c r="D3746" s="2" t="s">
        <v>22487</v>
      </c>
      <c r="E3746" s="2" t="s">
        <v>14</v>
      </c>
      <c r="F3746" s="2" t="s">
        <v>15</v>
      </c>
      <c r="G3746" s="3">
        <v>9000</v>
      </c>
      <c r="H3746" s="6">
        <f>VLOOKUP(F3746,Exchange_rates!$A$1:$B$13,2,FALSE)</f>
        <v>1</v>
      </c>
      <c r="I3746" s="6">
        <f t="shared" si="116"/>
        <v>9000</v>
      </c>
      <c r="J3746" s="3">
        <f t="shared" si="117"/>
        <v>291920</v>
      </c>
      <c r="K3746" s="2" t="s">
        <v>22488</v>
      </c>
      <c r="L3746" t="s">
        <v>28180</v>
      </c>
      <c r="M3746" s="2">
        <v>1174</v>
      </c>
      <c r="N3746" s="2" t="s">
        <v>22489</v>
      </c>
      <c r="O3746" s="2" t="s">
        <v>22490</v>
      </c>
      <c r="P3746" s="2" t="s">
        <v>22491</v>
      </c>
      <c r="Q3746" s="2" t="s">
        <v>22492</v>
      </c>
      <c r="R3746">
        <v>100</v>
      </c>
      <c r="S3746" s="9">
        <f>SUM(pledge_tiers!B3746:F3746)/pledge_tiers!CZ3746</f>
        <v>0.13653136531365315</v>
      </c>
      <c r="T3746" s="8">
        <f>SUM(pledge_tiers!G3746:K3746)/pledge_tiers!CZ3746</f>
        <v>7.0110701107011064E-2</v>
      </c>
      <c r="U3746" s="8">
        <f>SUM(pledge_tiers!L3746:CX3746)/pledge_tiers!CZ3746</f>
        <v>0.79335793357933582</v>
      </c>
      <c r="V3746">
        <f>VLOOKUP(A3746,cluster_membership!$A$1:$B$4001,2,FALSE)</f>
        <v>5</v>
      </c>
    </row>
    <row r="3747" spans="1:22" x14ac:dyDescent="0.2">
      <c r="A3747" s="2">
        <v>3745</v>
      </c>
      <c r="B3747" s="3">
        <v>188970</v>
      </c>
      <c r="C3747" s="2" t="s">
        <v>22493</v>
      </c>
      <c r="D3747" s="2" t="s">
        <v>22494</v>
      </c>
      <c r="E3747" s="2" t="s">
        <v>1173</v>
      </c>
      <c r="F3747" s="2" t="s">
        <v>15</v>
      </c>
      <c r="G3747" s="3">
        <v>175000</v>
      </c>
      <c r="H3747" s="6">
        <f>VLOOKUP(F3747,Exchange_rates!$A$1:$B$13,2,FALSE)</f>
        <v>1</v>
      </c>
      <c r="I3747" s="6">
        <f t="shared" si="116"/>
        <v>175000</v>
      </c>
      <c r="J3747" s="3">
        <f t="shared" si="117"/>
        <v>188970</v>
      </c>
      <c r="K3747" s="2" t="s">
        <v>686</v>
      </c>
      <c r="L3747" t="s">
        <v>28180</v>
      </c>
      <c r="M3747" s="2">
        <v>1174</v>
      </c>
      <c r="N3747" s="2" t="s">
        <v>22495</v>
      </c>
      <c r="O3747" s="2" t="s">
        <v>22496</v>
      </c>
      <c r="P3747" s="2" t="s">
        <v>22497</v>
      </c>
      <c r="Q3747" s="2" t="s">
        <v>22498</v>
      </c>
      <c r="R3747">
        <v>44</v>
      </c>
      <c r="S3747" s="9">
        <f>SUM(pledge_tiers!B3747:F3747)/pledge_tiers!CZ3747</f>
        <v>0.15807860262008733</v>
      </c>
      <c r="T3747" s="8">
        <f>SUM(pledge_tiers!G3747:K3747)/pledge_tiers!CZ3747</f>
        <v>0.57554585152838433</v>
      </c>
      <c r="U3747" s="8">
        <f>SUM(pledge_tiers!L3747:CX3747)/pledge_tiers!CZ3747</f>
        <v>0.26637554585152839</v>
      </c>
      <c r="V3747">
        <f>VLOOKUP(A3747,cluster_membership!$A$1:$B$4001,2,FALSE)</f>
        <v>5</v>
      </c>
    </row>
    <row r="3748" spans="1:22" x14ac:dyDescent="0.2">
      <c r="A3748" s="2">
        <v>3746</v>
      </c>
      <c r="B3748" s="3">
        <v>48245</v>
      </c>
      <c r="C3748" s="2" t="s">
        <v>22499</v>
      </c>
      <c r="D3748" s="2" t="s">
        <v>22500</v>
      </c>
      <c r="E3748" s="2" t="s">
        <v>1064</v>
      </c>
      <c r="F3748" s="2" t="s">
        <v>15</v>
      </c>
      <c r="G3748" s="3">
        <v>40000</v>
      </c>
      <c r="H3748" s="6">
        <f>VLOOKUP(F3748,Exchange_rates!$A$1:$B$13,2,FALSE)</f>
        <v>1</v>
      </c>
      <c r="I3748" s="6">
        <f t="shared" si="116"/>
        <v>40000</v>
      </c>
      <c r="J3748" s="3">
        <f t="shared" si="117"/>
        <v>48245</v>
      </c>
      <c r="K3748" s="2" t="s">
        <v>250</v>
      </c>
      <c r="L3748" t="s">
        <v>28180</v>
      </c>
      <c r="M3748" s="2">
        <v>1174</v>
      </c>
      <c r="N3748" s="2" t="s">
        <v>22501</v>
      </c>
      <c r="O3748" s="2" t="s">
        <v>22502</v>
      </c>
      <c r="P3748" s="2" t="s">
        <v>22503</v>
      </c>
      <c r="Q3748" s="2" t="s">
        <v>22504</v>
      </c>
      <c r="R3748">
        <v>10</v>
      </c>
      <c r="S3748" s="9">
        <f>SUM(pledge_tiers!B3748:F3748)/pledge_tiers!CZ3748</f>
        <v>0.96634189548272809</v>
      </c>
      <c r="T3748" s="8">
        <f>SUM(pledge_tiers!G3748:K3748)/pledge_tiers!CZ3748</f>
        <v>3.3658104517271921E-2</v>
      </c>
      <c r="U3748" s="8">
        <f>SUM(pledge_tiers!L3748:CX3748)/pledge_tiers!CZ3748</f>
        <v>0</v>
      </c>
      <c r="V3748">
        <f>VLOOKUP(A3748,cluster_membership!$A$1:$B$4001,2,FALSE)</f>
        <v>5</v>
      </c>
    </row>
    <row r="3749" spans="1:22" x14ac:dyDescent="0.2">
      <c r="A3749" s="2">
        <v>3747</v>
      </c>
      <c r="B3749" s="3">
        <v>77504</v>
      </c>
      <c r="C3749" s="2" t="s">
        <v>22505</v>
      </c>
      <c r="D3749" s="2" t="s">
        <v>22506</v>
      </c>
      <c r="E3749" s="2" t="s">
        <v>83</v>
      </c>
      <c r="F3749" s="2" t="s">
        <v>15</v>
      </c>
      <c r="G3749" s="3">
        <v>50000</v>
      </c>
      <c r="H3749" s="6">
        <f>VLOOKUP(F3749,Exchange_rates!$A$1:$B$13,2,FALSE)</f>
        <v>1</v>
      </c>
      <c r="I3749" s="6">
        <f t="shared" si="116"/>
        <v>50000</v>
      </c>
      <c r="J3749" s="3">
        <f t="shared" si="117"/>
        <v>77504</v>
      </c>
      <c r="K3749" s="2" t="s">
        <v>16344</v>
      </c>
      <c r="L3749" t="s">
        <v>28228</v>
      </c>
      <c r="M3749" s="2">
        <v>1174</v>
      </c>
      <c r="N3749" s="2" t="s">
        <v>22507</v>
      </c>
      <c r="O3749" s="2" t="s">
        <v>22508</v>
      </c>
      <c r="P3749" s="2" t="s">
        <v>22509</v>
      </c>
      <c r="Q3749" s="2" t="s">
        <v>22510</v>
      </c>
      <c r="R3749">
        <v>15</v>
      </c>
      <c r="S3749" s="9">
        <f>SUM(pledge_tiers!B3749:F3749)/pledge_tiers!CZ3749</f>
        <v>0.58909444985394355</v>
      </c>
      <c r="T3749" s="8">
        <f>SUM(pledge_tiers!G3749:K3749)/pledge_tiers!CZ3749</f>
        <v>0.37779941577409931</v>
      </c>
      <c r="U3749" s="8">
        <f>SUM(pledge_tiers!L3749:CX3749)/pledge_tiers!CZ3749</f>
        <v>3.3106134371957155E-2</v>
      </c>
      <c r="V3749">
        <f>VLOOKUP(A3749,cluster_membership!$A$1:$B$4001,2,FALSE)</f>
        <v>5</v>
      </c>
    </row>
    <row r="3750" spans="1:22" x14ac:dyDescent="0.2">
      <c r="A3750" s="2">
        <v>3748</v>
      </c>
      <c r="B3750" s="3">
        <v>45274</v>
      </c>
      <c r="C3750" s="2" t="s">
        <v>22511</v>
      </c>
      <c r="D3750" s="2" t="s">
        <v>22512</v>
      </c>
      <c r="E3750" s="2" t="s">
        <v>23</v>
      </c>
      <c r="F3750" s="2" t="s">
        <v>413</v>
      </c>
      <c r="G3750" s="3">
        <v>1000</v>
      </c>
      <c r="H3750" s="6">
        <f>VLOOKUP(F3750,Exchange_rates!$A$1:$B$13,2,FALSE)</f>
        <v>0.77</v>
      </c>
      <c r="I3750" s="6">
        <f t="shared" si="116"/>
        <v>770</v>
      </c>
      <c r="J3750" s="3">
        <f t="shared" si="117"/>
        <v>34860.980000000003</v>
      </c>
      <c r="K3750" s="2" t="s">
        <v>22513</v>
      </c>
      <c r="L3750" t="s">
        <v>28187</v>
      </c>
      <c r="M3750" s="2">
        <v>1174</v>
      </c>
      <c r="N3750" s="2" t="s">
        <v>22514</v>
      </c>
      <c r="O3750" s="2" t="s">
        <v>22515</v>
      </c>
      <c r="P3750" s="2" t="s">
        <v>22516</v>
      </c>
      <c r="Q3750" s="2" t="s">
        <v>22517</v>
      </c>
      <c r="R3750">
        <v>6</v>
      </c>
      <c r="S3750" s="9">
        <f>SUM(pledge_tiers!B3750:F3750)/pledge_tiers!CZ3750</f>
        <v>0.96068376068376071</v>
      </c>
      <c r="T3750" s="8">
        <f>SUM(pledge_tiers!G3750:K3750)/pledge_tiers!CZ3750</f>
        <v>3.9316239316239315E-2</v>
      </c>
      <c r="U3750" s="8">
        <f>SUM(pledge_tiers!L3750:CX3750)/pledge_tiers!CZ3750</f>
        <v>0</v>
      </c>
      <c r="V3750">
        <f>VLOOKUP(A3750,cluster_membership!$A$1:$B$4001,2,FALSE)</f>
        <v>5</v>
      </c>
    </row>
    <row r="3751" spans="1:22" x14ac:dyDescent="0.2">
      <c r="A3751" s="2">
        <v>3749</v>
      </c>
      <c r="B3751" s="3">
        <v>106888</v>
      </c>
      <c r="C3751" s="2" t="s">
        <v>22518</v>
      </c>
      <c r="D3751" s="2" t="s">
        <v>22519</v>
      </c>
      <c r="E3751" s="2" t="s">
        <v>5785</v>
      </c>
      <c r="F3751" s="2" t="s">
        <v>413</v>
      </c>
      <c r="G3751" s="3">
        <v>45000</v>
      </c>
      <c r="H3751" s="6">
        <f>VLOOKUP(F3751,Exchange_rates!$A$1:$B$13,2,FALSE)</f>
        <v>0.77</v>
      </c>
      <c r="I3751" s="6">
        <f t="shared" si="116"/>
        <v>34650</v>
      </c>
      <c r="J3751" s="3">
        <f t="shared" si="117"/>
        <v>82303.759999999995</v>
      </c>
      <c r="K3751" s="2" t="s">
        <v>658</v>
      </c>
      <c r="L3751" t="s">
        <v>28187</v>
      </c>
      <c r="M3751" s="2">
        <v>1174</v>
      </c>
      <c r="N3751" s="2" t="s">
        <v>22520</v>
      </c>
      <c r="O3751" s="2" t="s">
        <v>22521</v>
      </c>
      <c r="P3751" s="2" t="s">
        <v>22522</v>
      </c>
      <c r="Q3751" s="2" t="s">
        <v>22523</v>
      </c>
      <c r="R3751">
        <v>7</v>
      </c>
      <c r="S3751" s="9">
        <f>SUM(pledge_tiers!B3751:F3751)/pledge_tiers!CZ3751</f>
        <v>0.97855917667238423</v>
      </c>
      <c r="T3751" s="8">
        <f>SUM(pledge_tiers!G3751:K3751)/pledge_tiers!CZ3751</f>
        <v>2.1440823327615779E-2</v>
      </c>
      <c r="U3751" s="8">
        <f>SUM(pledge_tiers!L3751:CX3751)/pledge_tiers!CZ3751</f>
        <v>0</v>
      </c>
      <c r="V3751">
        <f>VLOOKUP(A3751,cluster_membership!$A$1:$B$4001,2,FALSE)</f>
        <v>5</v>
      </c>
    </row>
    <row r="3752" spans="1:22" x14ac:dyDescent="0.2">
      <c r="A3752" s="2">
        <v>3750</v>
      </c>
      <c r="B3752" s="3">
        <v>53890</v>
      </c>
      <c r="C3752" s="2" t="s">
        <v>22524</v>
      </c>
      <c r="D3752" s="2" t="s">
        <v>22525</v>
      </c>
      <c r="E3752" s="2" t="s">
        <v>10562</v>
      </c>
      <c r="F3752" s="2" t="s">
        <v>15</v>
      </c>
      <c r="G3752" s="3">
        <v>40000</v>
      </c>
      <c r="H3752" s="6">
        <f>VLOOKUP(F3752,Exchange_rates!$A$1:$B$13,2,FALSE)</f>
        <v>1</v>
      </c>
      <c r="I3752" s="6">
        <f t="shared" si="116"/>
        <v>40000</v>
      </c>
      <c r="J3752" s="3">
        <f t="shared" si="117"/>
        <v>53890</v>
      </c>
      <c r="K3752" s="2" t="s">
        <v>257</v>
      </c>
      <c r="L3752" t="s">
        <v>28180</v>
      </c>
      <c r="M3752" s="2">
        <v>1174</v>
      </c>
      <c r="N3752" s="2" t="s">
        <v>22526</v>
      </c>
      <c r="O3752" s="2" t="s">
        <v>22527</v>
      </c>
      <c r="P3752" s="2" t="s">
        <v>22528</v>
      </c>
      <c r="Q3752" s="2" t="s">
        <v>22529</v>
      </c>
      <c r="R3752">
        <v>28</v>
      </c>
      <c r="S3752" s="9">
        <f>SUM(pledge_tiers!B3752:F3752)/pledge_tiers!CZ3752</f>
        <v>0.19377162629757785</v>
      </c>
      <c r="T3752" s="8">
        <f>SUM(pledge_tiers!G3752:K3752)/pledge_tiers!CZ3752</f>
        <v>0.6470588235294118</v>
      </c>
      <c r="U3752" s="8">
        <f>SUM(pledge_tiers!L3752:CX3752)/pledge_tiers!CZ3752</f>
        <v>0.15916955017301038</v>
      </c>
      <c r="V3752">
        <f>VLOOKUP(A3752,cluster_membership!$A$1:$B$4001,2,FALSE)</f>
        <v>5</v>
      </c>
    </row>
    <row r="3753" spans="1:22" x14ac:dyDescent="0.2">
      <c r="A3753" s="2">
        <v>3751</v>
      </c>
      <c r="B3753" s="3">
        <v>84004</v>
      </c>
      <c r="C3753" s="2" t="s">
        <v>22530</v>
      </c>
      <c r="D3753" s="2" t="s">
        <v>22531</v>
      </c>
      <c r="E3753" s="2" t="s">
        <v>559</v>
      </c>
      <c r="F3753" s="2" t="s">
        <v>15</v>
      </c>
      <c r="G3753" s="3">
        <v>50000</v>
      </c>
      <c r="H3753" s="6">
        <f>VLOOKUP(F3753,Exchange_rates!$A$1:$B$13,2,FALSE)</f>
        <v>1</v>
      </c>
      <c r="I3753" s="6">
        <f t="shared" si="116"/>
        <v>50000</v>
      </c>
      <c r="J3753" s="3">
        <f t="shared" si="117"/>
        <v>84004</v>
      </c>
      <c r="K3753" s="2" t="s">
        <v>16</v>
      </c>
      <c r="L3753" t="s">
        <v>28180</v>
      </c>
      <c r="M3753" s="2">
        <v>1173</v>
      </c>
      <c r="N3753" s="2" t="s">
        <v>22532</v>
      </c>
      <c r="O3753" s="2" t="s">
        <v>22533</v>
      </c>
      <c r="P3753" s="2" t="s">
        <v>22534</v>
      </c>
      <c r="Q3753" s="2" t="s">
        <v>22535</v>
      </c>
      <c r="R3753">
        <v>17</v>
      </c>
      <c r="S3753" s="9">
        <f>SUM(pledge_tiers!B3753:F3753)/pledge_tiers!CZ3753</f>
        <v>0.872794800371402</v>
      </c>
      <c r="T3753" s="8">
        <f>SUM(pledge_tiers!G3753:K3753)/pledge_tiers!CZ3753</f>
        <v>0.11606313834726091</v>
      </c>
      <c r="U3753" s="8">
        <f>SUM(pledge_tiers!L3753:CX3753)/pledge_tiers!CZ3753</f>
        <v>1.1142061281337047E-2</v>
      </c>
      <c r="V3753">
        <f>VLOOKUP(A3753,cluster_membership!$A$1:$B$4001,2,FALSE)</f>
        <v>5</v>
      </c>
    </row>
    <row r="3754" spans="1:22" x14ac:dyDescent="0.2">
      <c r="A3754" s="2">
        <v>3752</v>
      </c>
      <c r="B3754" s="3">
        <v>65216</v>
      </c>
      <c r="C3754" s="2" t="s">
        <v>22536</v>
      </c>
      <c r="D3754" s="2" t="s">
        <v>18343</v>
      </c>
      <c r="E3754" s="2" t="s">
        <v>665</v>
      </c>
      <c r="F3754" s="2" t="s">
        <v>15</v>
      </c>
      <c r="G3754" s="3">
        <v>10000</v>
      </c>
      <c r="H3754" s="6">
        <f>VLOOKUP(F3754,Exchange_rates!$A$1:$B$13,2,FALSE)</f>
        <v>1</v>
      </c>
      <c r="I3754" s="6">
        <f t="shared" si="116"/>
        <v>10000</v>
      </c>
      <c r="J3754" s="3">
        <f t="shared" si="117"/>
        <v>65216</v>
      </c>
      <c r="K3754" s="2" t="s">
        <v>257</v>
      </c>
      <c r="L3754" t="s">
        <v>28180</v>
      </c>
      <c r="M3754" s="2">
        <v>1173</v>
      </c>
      <c r="N3754" s="2" t="s">
        <v>22537</v>
      </c>
      <c r="O3754" s="2" t="s">
        <v>22538</v>
      </c>
      <c r="P3754" s="2" t="s">
        <v>22539</v>
      </c>
      <c r="Q3754" s="2" t="s">
        <v>22540</v>
      </c>
      <c r="R3754">
        <v>11</v>
      </c>
      <c r="S3754" s="9">
        <f>SUM(pledge_tiers!B3754:F3754)/pledge_tiers!CZ3754</f>
        <v>0.49784668389319553</v>
      </c>
      <c r="T3754" s="8">
        <f>SUM(pledge_tiers!G3754:K3754)/pledge_tiers!CZ3754</f>
        <v>0.50129198966408273</v>
      </c>
      <c r="U3754" s="8">
        <f>SUM(pledge_tiers!L3754:CX3754)/pledge_tiers!CZ3754</f>
        <v>8.6132644272179156E-4</v>
      </c>
      <c r="V3754">
        <f>VLOOKUP(A3754,cluster_membership!$A$1:$B$4001,2,FALSE)</f>
        <v>5</v>
      </c>
    </row>
    <row r="3755" spans="1:22" x14ac:dyDescent="0.2">
      <c r="A3755" s="2">
        <v>3753</v>
      </c>
      <c r="B3755" s="3">
        <v>107724</v>
      </c>
      <c r="C3755" s="2" t="s">
        <v>22541</v>
      </c>
      <c r="D3755" s="2" t="s">
        <v>9387</v>
      </c>
      <c r="E3755" s="2" t="s">
        <v>14</v>
      </c>
      <c r="F3755" s="2" t="s">
        <v>15</v>
      </c>
      <c r="G3755" s="3">
        <v>20000</v>
      </c>
      <c r="H3755" s="6">
        <f>VLOOKUP(F3755,Exchange_rates!$A$1:$B$13,2,FALSE)</f>
        <v>1</v>
      </c>
      <c r="I3755" s="6">
        <f t="shared" si="116"/>
        <v>20000</v>
      </c>
      <c r="J3755" s="3">
        <f t="shared" si="117"/>
        <v>107724</v>
      </c>
      <c r="K3755" s="2" t="s">
        <v>9388</v>
      </c>
      <c r="L3755" t="s">
        <v>28222</v>
      </c>
      <c r="M3755" s="2">
        <v>1173</v>
      </c>
      <c r="N3755" s="2" t="s">
        <v>22542</v>
      </c>
      <c r="O3755" s="2" t="s">
        <v>22543</v>
      </c>
      <c r="P3755" s="2" t="s">
        <v>22544</v>
      </c>
      <c r="Q3755" s="2" t="s">
        <v>22545</v>
      </c>
      <c r="R3755">
        <v>8</v>
      </c>
      <c r="S3755" s="9">
        <f>SUM(pledge_tiers!B3755:F3755)/pledge_tiers!CZ3755</f>
        <v>0.911130284728214</v>
      </c>
      <c r="T3755" s="8">
        <f>SUM(pledge_tiers!G3755:K3755)/pledge_tiers!CZ3755</f>
        <v>8.8869715271786026E-2</v>
      </c>
      <c r="U3755" s="8">
        <f>SUM(pledge_tiers!L3755:CX3755)/pledge_tiers!CZ3755</f>
        <v>0</v>
      </c>
      <c r="V3755">
        <f>VLOOKUP(A3755,cluster_membership!$A$1:$B$4001,2,FALSE)</f>
        <v>5</v>
      </c>
    </row>
    <row r="3756" spans="1:22" x14ac:dyDescent="0.2">
      <c r="A3756" s="2">
        <v>3754</v>
      </c>
      <c r="B3756" s="3">
        <v>177421</v>
      </c>
      <c r="C3756" s="2" t="s">
        <v>22546</v>
      </c>
      <c r="D3756" s="2" t="s">
        <v>22547</v>
      </c>
      <c r="E3756" s="2" t="s">
        <v>559</v>
      </c>
      <c r="F3756" s="2" t="s">
        <v>15</v>
      </c>
      <c r="G3756" s="3">
        <v>133000</v>
      </c>
      <c r="H3756" s="6">
        <f>VLOOKUP(F3756,Exchange_rates!$A$1:$B$13,2,FALSE)</f>
        <v>1</v>
      </c>
      <c r="I3756" s="6">
        <f t="shared" si="116"/>
        <v>133000</v>
      </c>
      <c r="J3756" s="3">
        <f t="shared" si="117"/>
        <v>177421</v>
      </c>
      <c r="K3756" s="2" t="s">
        <v>24</v>
      </c>
      <c r="L3756" t="s">
        <v>28180</v>
      </c>
      <c r="M3756" s="2">
        <v>1173</v>
      </c>
      <c r="N3756" s="2" t="s">
        <v>22548</v>
      </c>
      <c r="O3756" s="2" t="s">
        <v>22549</v>
      </c>
      <c r="P3756" s="2" t="s">
        <v>22550</v>
      </c>
      <c r="Q3756" s="2" t="s">
        <v>22551</v>
      </c>
      <c r="R3756">
        <v>46</v>
      </c>
      <c r="S3756" s="9">
        <f>SUM(pledge_tiers!B3756:F3756)/pledge_tiers!CZ3756</f>
        <v>0.52695829094608337</v>
      </c>
      <c r="T3756" s="8">
        <f>SUM(pledge_tiers!G3756:K3756)/pledge_tiers!CZ3756</f>
        <v>0.19226856561546288</v>
      </c>
      <c r="U3756" s="8">
        <f>SUM(pledge_tiers!L3756:CX3756)/pledge_tiers!CZ3756</f>
        <v>0.28077314343845372</v>
      </c>
      <c r="V3756">
        <f>VLOOKUP(A3756,cluster_membership!$A$1:$B$4001,2,FALSE)</f>
        <v>5</v>
      </c>
    </row>
    <row r="3757" spans="1:22" x14ac:dyDescent="0.2">
      <c r="A3757" s="2">
        <v>3755</v>
      </c>
      <c r="B3757" s="3">
        <v>26681</v>
      </c>
      <c r="C3757" s="2" t="s">
        <v>22552</v>
      </c>
      <c r="D3757" s="2" t="s">
        <v>22553</v>
      </c>
      <c r="E3757" s="2" t="s">
        <v>14</v>
      </c>
      <c r="F3757" s="2" t="s">
        <v>15</v>
      </c>
      <c r="G3757" s="3">
        <v>5500</v>
      </c>
      <c r="H3757" s="6">
        <f>VLOOKUP(F3757,Exchange_rates!$A$1:$B$13,2,FALSE)</f>
        <v>1</v>
      </c>
      <c r="I3757" s="6">
        <f t="shared" si="116"/>
        <v>5500</v>
      </c>
      <c r="J3757" s="3">
        <f t="shared" si="117"/>
        <v>26681</v>
      </c>
      <c r="K3757" s="2" t="s">
        <v>3266</v>
      </c>
      <c r="L3757" t="s">
        <v>28180</v>
      </c>
      <c r="M3757" s="2">
        <v>1172</v>
      </c>
      <c r="N3757" s="2" t="s">
        <v>22554</v>
      </c>
      <c r="O3757" s="2" t="s">
        <v>22555</v>
      </c>
      <c r="P3757" s="2" t="s">
        <v>22556</v>
      </c>
      <c r="Q3757" s="2" t="s">
        <v>22557</v>
      </c>
      <c r="R3757">
        <v>18</v>
      </c>
      <c r="S3757" s="9">
        <f>SUM(pledge_tiers!B3757:F3757)/pledge_tiers!CZ3757</f>
        <v>0.94027303754266212</v>
      </c>
      <c r="T3757" s="8">
        <f>SUM(pledge_tiers!G3757:K3757)/pledge_tiers!CZ3757</f>
        <v>5.7167235494880543E-2</v>
      </c>
      <c r="U3757" s="8">
        <f>SUM(pledge_tiers!L3757:CX3757)/pledge_tiers!CZ3757</f>
        <v>2.5597269624573378E-3</v>
      </c>
      <c r="V3757">
        <f>VLOOKUP(A3757,cluster_membership!$A$1:$B$4001,2,FALSE)</f>
        <v>5</v>
      </c>
    </row>
    <row r="3758" spans="1:22" x14ac:dyDescent="0.2">
      <c r="A3758" s="2">
        <v>3756</v>
      </c>
      <c r="B3758" s="3">
        <v>37860</v>
      </c>
      <c r="C3758" s="2" t="s">
        <v>22558</v>
      </c>
      <c r="D3758" s="2" t="s">
        <v>10298</v>
      </c>
      <c r="E3758" s="2" t="s">
        <v>14</v>
      </c>
      <c r="F3758" s="2" t="s">
        <v>15</v>
      </c>
      <c r="G3758" s="3">
        <v>6000</v>
      </c>
      <c r="H3758" s="6">
        <f>VLOOKUP(F3758,Exchange_rates!$A$1:$B$13,2,FALSE)</f>
        <v>1</v>
      </c>
      <c r="I3758" s="6">
        <f t="shared" si="116"/>
        <v>6000</v>
      </c>
      <c r="J3758" s="3">
        <f t="shared" si="117"/>
        <v>37860</v>
      </c>
      <c r="K3758" s="2" t="s">
        <v>22559</v>
      </c>
      <c r="L3758" t="s">
        <v>28180</v>
      </c>
      <c r="M3758" s="2">
        <v>1172</v>
      </c>
      <c r="N3758" s="2" t="s">
        <v>22560</v>
      </c>
      <c r="O3758" s="2" t="s">
        <v>22561</v>
      </c>
      <c r="P3758" s="2" t="s">
        <v>22562</v>
      </c>
      <c r="Q3758" s="2" t="s">
        <v>22563</v>
      </c>
      <c r="R3758">
        <v>9</v>
      </c>
      <c r="S3758" s="9">
        <f>SUM(pledge_tiers!B3758:F3758)/pledge_tiers!CZ3758</f>
        <v>0.96213425129087782</v>
      </c>
      <c r="T3758" s="8">
        <f>SUM(pledge_tiers!G3758:K3758)/pledge_tiers!CZ3758</f>
        <v>3.7865748709122203E-2</v>
      </c>
      <c r="U3758" s="8">
        <f>SUM(pledge_tiers!L3758:CX3758)/pledge_tiers!CZ3758</f>
        <v>0</v>
      </c>
      <c r="V3758">
        <f>VLOOKUP(A3758,cluster_membership!$A$1:$B$4001,2,FALSE)</f>
        <v>5</v>
      </c>
    </row>
    <row r="3759" spans="1:22" x14ac:dyDescent="0.2">
      <c r="A3759" s="2">
        <v>3757</v>
      </c>
      <c r="B3759" s="3">
        <v>52198</v>
      </c>
      <c r="C3759" s="2" t="s">
        <v>22564</v>
      </c>
      <c r="D3759" s="2" t="s">
        <v>6660</v>
      </c>
      <c r="E3759" s="2" t="s">
        <v>14</v>
      </c>
      <c r="F3759" s="2" t="s">
        <v>15</v>
      </c>
      <c r="G3759" s="3">
        <v>20000</v>
      </c>
      <c r="H3759" s="6">
        <f>VLOOKUP(F3759,Exchange_rates!$A$1:$B$13,2,FALSE)</f>
        <v>1</v>
      </c>
      <c r="I3759" s="6">
        <f t="shared" si="116"/>
        <v>20000</v>
      </c>
      <c r="J3759" s="3">
        <f t="shared" si="117"/>
        <v>52198</v>
      </c>
      <c r="K3759" s="2" t="s">
        <v>2320</v>
      </c>
      <c r="L3759" t="s">
        <v>28180</v>
      </c>
      <c r="M3759" s="2">
        <v>1172</v>
      </c>
      <c r="N3759" s="2" t="s">
        <v>22565</v>
      </c>
      <c r="O3759" s="2" t="s">
        <v>22566</v>
      </c>
      <c r="P3759" s="2" t="s">
        <v>22567</v>
      </c>
      <c r="Q3759" s="2" t="s">
        <v>22568</v>
      </c>
      <c r="R3759">
        <v>16</v>
      </c>
      <c r="S3759" s="9">
        <f>SUM(pledge_tiers!B3759:F3759)/pledge_tiers!CZ3759</f>
        <v>0.89196197061365601</v>
      </c>
      <c r="T3759" s="8">
        <f>SUM(pledge_tiers!G3759:K3759)/pledge_tiers!CZ3759</f>
        <v>8.5566119273984442E-2</v>
      </c>
      <c r="U3759" s="8">
        <f>SUM(pledge_tiers!L3759:CX3759)/pledge_tiers!CZ3759</f>
        <v>2.247191011235955E-2</v>
      </c>
      <c r="V3759">
        <f>VLOOKUP(A3759,cluster_membership!$A$1:$B$4001,2,FALSE)</f>
        <v>5</v>
      </c>
    </row>
    <row r="3760" spans="1:22" x14ac:dyDescent="0.2">
      <c r="A3760" s="2">
        <v>3758</v>
      </c>
      <c r="B3760" s="3">
        <v>37186</v>
      </c>
      <c r="C3760" s="2" t="s">
        <v>22569</v>
      </c>
      <c r="D3760" s="2" t="s">
        <v>22570</v>
      </c>
      <c r="E3760" s="2" t="s">
        <v>83</v>
      </c>
      <c r="F3760" s="2" t="s">
        <v>15</v>
      </c>
      <c r="G3760" s="3">
        <v>8000</v>
      </c>
      <c r="H3760" s="6">
        <f>VLOOKUP(F3760,Exchange_rates!$A$1:$B$13,2,FALSE)</f>
        <v>1</v>
      </c>
      <c r="I3760" s="6">
        <f t="shared" si="116"/>
        <v>8000</v>
      </c>
      <c r="J3760" s="3">
        <f t="shared" si="117"/>
        <v>37186</v>
      </c>
      <c r="K3760" s="2" t="s">
        <v>22571</v>
      </c>
      <c r="L3760" t="s">
        <v>28180</v>
      </c>
      <c r="M3760" s="2">
        <v>1171</v>
      </c>
      <c r="N3760" s="2" t="s">
        <v>22572</v>
      </c>
      <c r="O3760" s="2" t="s">
        <v>22573</v>
      </c>
      <c r="P3760" s="2" t="s">
        <v>22574</v>
      </c>
      <c r="Q3760" s="2" t="s">
        <v>22575</v>
      </c>
      <c r="R3760">
        <v>12</v>
      </c>
      <c r="S3760" s="9">
        <f>SUM(pledge_tiers!B3760:F3760)/pledge_tiers!CZ3760</f>
        <v>0.30968858131487892</v>
      </c>
      <c r="T3760" s="8">
        <f>SUM(pledge_tiers!G3760:K3760)/pledge_tiers!CZ3760</f>
        <v>0.48788927335640137</v>
      </c>
      <c r="U3760" s="8">
        <f>SUM(pledge_tiers!L3760:CX3760)/pledge_tiers!CZ3760</f>
        <v>0.20242214532871972</v>
      </c>
      <c r="V3760">
        <f>VLOOKUP(A3760,cluster_membership!$A$1:$B$4001,2,FALSE)</f>
        <v>5</v>
      </c>
    </row>
    <row r="3761" spans="1:22" x14ac:dyDescent="0.2">
      <c r="A3761" s="2">
        <v>3759</v>
      </c>
      <c r="B3761" s="3">
        <v>24486</v>
      </c>
      <c r="C3761" s="2" t="s">
        <v>22576</v>
      </c>
      <c r="D3761" s="2" t="s">
        <v>22577</v>
      </c>
      <c r="E3761" s="2" t="s">
        <v>23</v>
      </c>
      <c r="F3761" s="2" t="s">
        <v>15</v>
      </c>
      <c r="G3761" s="3">
        <v>24000</v>
      </c>
      <c r="H3761" s="6">
        <f>VLOOKUP(F3761,Exchange_rates!$A$1:$B$13,2,FALSE)</f>
        <v>1</v>
      </c>
      <c r="I3761" s="6">
        <f t="shared" si="116"/>
        <v>24000</v>
      </c>
      <c r="J3761" s="3">
        <f t="shared" si="117"/>
        <v>24486</v>
      </c>
      <c r="K3761" s="2" t="s">
        <v>1044</v>
      </c>
      <c r="L3761" t="s">
        <v>28180</v>
      </c>
      <c r="M3761" s="2">
        <v>1171</v>
      </c>
      <c r="N3761" s="2" t="s">
        <v>22578</v>
      </c>
      <c r="O3761" s="2" t="s">
        <v>22579</v>
      </c>
      <c r="P3761" s="2" t="s">
        <v>22580</v>
      </c>
      <c r="Q3761" s="2" t="s">
        <v>22581</v>
      </c>
      <c r="R3761">
        <v>8</v>
      </c>
      <c r="S3761" s="9">
        <f>SUM(pledge_tiers!B3761:F3761)/pledge_tiers!CZ3761</f>
        <v>0.97998259355961703</v>
      </c>
      <c r="T3761" s="8">
        <f>SUM(pledge_tiers!G3761:K3761)/pledge_tiers!CZ3761</f>
        <v>2.0017406440382943E-2</v>
      </c>
      <c r="U3761" s="8">
        <f>SUM(pledge_tiers!L3761:CX3761)/pledge_tiers!CZ3761</f>
        <v>0</v>
      </c>
      <c r="V3761">
        <f>VLOOKUP(A3761,cluster_membership!$A$1:$B$4001,2,FALSE)</f>
        <v>5</v>
      </c>
    </row>
    <row r="3762" spans="1:22" x14ac:dyDescent="0.2">
      <c r="A3762" s="2">
        <v>3760</v>
      </c>
      <c r="B3762" s="3">
        <v>76239</v>
      </c>
      <c r="C3762" s="2" t="s">
        <v>22582</v>
      </c>
      <c r="D3762" s="2" t="s">
        <v>22583</v>
      </c>
      <c r="E3762" s="2" t="s">
        <v>83</v>
      </c>
      <c r="F3762" s="2" t="s">
        <v>15</v>
      </c>
      <c r="G3762" s="3">
        <v>25000</v>
      </c>
      <c r="H3762" s="6">
        <f>VLOOKUP(F3762,Exchange_rates!$A$1:$B$13,2,FALSE)</f>
        <v>1</v>
      </c>
      <c r="I3762" s="6">
        <f t="shared" si="116"/>
        <v>25000</v>
      </c>
      <c r="J3762" s="3">
        <f t="shared" si="117"/>
        <v>76239</v>
      </c>
      <c r="K3762" s="2" t="s">
        <v>278</v>
      </c>
      <c r="L3762" t="s">
        <v>28180</v>
      </c>
      <c r="M3762" s="2">
        <v>1171</v>
      </c>
      <c r="N3762" s="2" t="s">
        <v>22584</v>
      </c>
      <c r="O3762" s="2" t="s">
        <v>22585</v>
      </c>
      <c r="P3762" s="2" t="s">
        <v>22586</v>
      </c>
      <c r="Q3762" s="2" t="s">
        <v>22587</v>
      </c>
      <c r="R3762">
        <v>7</v>
      </c>
      <c r="S3762" s="9">
        <f>SUM(pledge_tiers!B3762:F3762)/pledge_tiers!CZ3762</f>
        <v>0.86821705426356588</v>
      </c>
      <c r="T3762" s="8">
        <f>SUM(pledge_tiers!G3762:K3762)/pledge_tiers!CZ3762</f>
        <v>0.13178294573643412</v>
      </c>
      <c r="U3762" s="8">
        <f>SUM(pledge_tiers!L3762:CX3762)/pledge_tiers!CZ3762</f>
        <v>0</v>
      </c>
      <c r="V3762">
        <f>VLOOKUP(A3762,cluster_membership!$A$1:$B$4001,2,FALSE)</f>
        <v>5</v>
      </c>
    </row>
    <row r="3763" spans="1:22" x14ac:dyDescent="0.2">
      <c r="A3763" s="2">
        <v>3761</v>
      </c>
      <c r="B3763" s="3">
        <v>110700</v>
      </c>
      <c r="C3763" s="2" t="s">
        <v>22588</v>
      </c>
      <c r="D3763" s="2" t="s">
        <v>22589</v>
      </c>
      <c r="E3763" s="2" t="s">
        <v>1173</v>
      </c>
      <c r="F3763" s="2" t="s">
        <v>15</v>
      </c>
      <c r="G3763" s="3">
        <v>100000</v>
      </c>
      <c r="H3763" s="6">
        <f>VLOOKUP(F3763,Exchange_rates!$A$1:$B$13,2,FALSE)</f>
        <v>1</v>
      </c>
      <c r="I3763" s="6">
        <f t="shared" si="116"/>
        <v>100000</v>
      </c>
      <c r="J3763" s="3">
        <f t="shared" si="117"/>
        <v>110700</v>
      </c>
      <c r="K3763" s="2" t="s">
        <v>16</v>
      </c>
      <c r="L3763" t="s">
        <v>28180</v>
      </c>
      <c r="M3763" s="2">
        <v>1171</v>
      </c>
      <c r="N3763" s="2" t="s">
        <v>22590</v>
      </c>
      <c r="O3763" s="2" t="s">
        <v>22591</v>
      </c>
      <c r="P3763" s="2" t="s">
        <v>22592</v>
      </c>
      <c r="Q3763" s="2" t="s">
        <v>22593</v>
      </c>
      <c r="R3763">
        <v>7</v>
      </c>
      <c r="S3763" s="9">
        <f>SUM(pledge_tiers!B3763:F3763)/pledge_tiers!CZ3763</f>
        <v>0.99593495934959353</v>
      </c>
      <c r="T3763" s="8">
        <f>SUM(pledge_tiers!G3763:K3763)/pledge_tiers!CZ3763</f>
        <v>4.0650406504065045E-3</v>
      </c>
      <c r="U3763" s="8">
        <f>SUM(pledge_tiers!L3763:CX3763)/pledge_tiers!CZ3763</f>
        <v>0</v>
      </c>
      <c r="V3763">
        <f>VLOOKUP(A3763,cluster_membership!$A$1:$B$4001,2,FALSE)</f>
        <v>5</v>
      </c>
    </row>
    <row r="3764" spans="1:22" x14ac:dyDescent="0.2">
      <c r="A3764" s="2">
        <v>3762</v>
      </c>
      <c r="B3764" s="3">
        <v>95688</v>
      </c>
      <c r="C3764" s="2" t="s">
        <v>22594</v>
      </c>
      <c r="D3764" s="2" t="s">
        <v>22595</v>
      </c>
      <c r="E3764" s="2" t="s">
        <v>189</v>
      </c>
      <c r="F3764" s="2" t="s">
        <v>75</v>
      </c>
      <c r="G3764" s="3">
        <v>50000</v>
      </c>
      <c r="H3764" s="6">
        <f>VLOOKUP(F3764,Exchange_rates!$A$1:$B$13,2,FALSE)</f>
        <v>1.24</v>
      </c>
      <c r="I3764" s="6">
        <f t="shared" si="116"/>
        <v>62000</v>
      </c>
      <c r="J3764" s="3">
        <f t="shared" si="117"/>
        <v>118653.12</v>
      </c>
      <c r="K3764" s="2" t="s">
        <v>22596</v>
      </c>
      <c r="L3764" t="s">
        <v>28181</v>
      </c>
      <c r="M3764" s="2">
        <v>1170</v>
      </c>
      <c r="N3764" s="2" t="s">
        <v>22597</v>
      </c>
      <c r="O3764" s="2" t="s">
        <v>22598</v>
      </c>
      <c r="P3764" s="2" t="s">
        <v>22599</v>
      </c>
      <c r="Q3764" s="2" t="s">
        <v>22600</v>
      </c>
      <c r="R3764">
        <v>21</v>
      </c>
      <c r="S3764" s="9">
        <f>SUM(pledge_tiers!B3764:F3764)/pledge_tiers!CZ3764</f>
        <v>0.2248263888888889</v>
      </c>
      <c r="T3764" s="8">
        <f>SUM(pledge_tiers!G3764:K3764)/pledge_tiers!CZ3764</f>
        <v>0.68142361111111116</v>
      </c>
      <c r="U3764" s="8">
        <f>SUM(pledge_tiers!L3764:CX3764)/pledge_tiers!CZ3764</f>
        <v>9.375E-2</v>
      </c>
      <c r="V3764">
        <f>VLOOKUP(A3764,cluster_membership!$A$1:$B$4001,2,FALSE)</f>
        <v>5</v>
      </c>
    </row>
    <row r="3765" spans="1:22" x14ac:dyDescent="0.2">
      <c r="A3765" s="2">
        <v>3763</v>
      </c>
      <c r="B3765" s="3">
        <v>64285</v>
      </c>
      <c r="C3765" s="2" t="s">
        <v>22601</v>
      </c>
      <c r="D3765" s="2" t="s">
        <v>2113</v>
      </c>
      <c r="E3765" s="2" t="s">
        <v>14</v>
      </c>
      <c r="F3765" s="2" t="s">
        <v>15</v>
      </c>
      <c r="G3765" s="3">
        <v>15000</v>
      </c>
      <c r="H3765" s="6">
        <f>VLOOKUP(F3765,Exchange_rates!$A$1:$B$13,2,FALSE)</f>
        <v>1</v>
      </c>
      <c r="I3765" s="6">
        <f t="shared" si="116"/>
        <v>15000</v>
      </c>
      <c r="J3765" s="3">
        <f t="shared" si="117"/>
        <v>64285</v>
      </c>
      <c r="K3765" s="2" t="s">
        <v>2114</v>
      </c>
      <c r="L3765" t="s">
        <v>28180</v>
      </c>
      <c r="M3765" s="2">
        <v>1170</v>
      </c>
      <c r="N3765" s="2" t="s">
        <v>22602</v>
      </c>
      <c r="O3765" s="2" t="s">
        <v>22603</v>
      </c>
      <c r="P3765" s="2" t="s">
        <v>22604</v>
      </c>
      <c r="Q3765" s="2" t="s">
        <v>22605</v>
      </c>
      <c r="R3765">
        <v>6</v>
      </c>
      <c r="S3765" s="9">
        <f>SUM(pledge_tiers!B3765:F3765)/pledge_tiers!CZ3765</f>
        <v>0.97639860139860135</v>
      </c>
      <c r="T3765" s="8">
        <f>SUM(pledge_tiers!G3765:K3765)/pledge_tiers!CZ3765</f>
        <v>2.36013986013986E-2</v>
      </c>
      <c r="U3765" s="8">
        <f>SUM(pledge_tiers!L3765:CX3765)/pledge_tiers!CZ3765</f>
        <v>0</v>
      </c>
      <c r="V3765">
        <f>VLOOKUP(A3765,cluster_membership!$A$1:$B$4001,2,FALSE)</f>
        <v>5</v>
      </c>
    </row>
    <row r="3766" spans="1:22" x14ac:dyDescent="0.2">
      <c r="A3766" s="2">
        <v>3764</v>
      </c>
      <c r="B3766" s="3">
        <v>63169</v>
      </c>
      <c r="C3766" s="2" t="s">
        <v>22606</v>
      </c>
      <c r="D3766" s="2" t="s">
        <v>22607</v>
      </c>
      <c r="E3766" s="2" t="s">
        <v>6405</v>
      </c>
      <c r="F3766" s="2" t="s">
        <v>15</v>
      </c>
      <c r="G3766" s="3">
        <v>50000</v>
      </c>
      <c r="H3766" s="6">
        <f>VLOOKUP(F3766,Exchange_rates!$A$1:$B$13,2,FALSE)</f>
        <v>1</v>
      </c>
      <c r="I3766" s="6">
        <f t="shared" si="116"/>
        <v>50000</v>
      </c>
      <c r="J3766" s="3">
        <f t="shared" si="117"/>
        <v>63169</v>
      </c>
      <c r="K3766" s="2" t="s">
        <v>22608</v>
      </c>
      <c r="L3766" t="s">
        <v>28180</v>
      </c>
      <c r="M3766" s="2">
        <v>1169</v>
      </c>
      <c r="N3766" s="2" t="s">
        <v>22609</v>
      </c>
      <c r="O3766" s="2" t="s">
        <v>22610</v>
      </c>
      <c r="P3766" s="2" t="s">
        <v>22611</v>
      </c>
      <c r="Q3766" s="2" t="s">
        <v>22612</v>
      </c>
      <c r="R3766">
        <v>41</v>
      </c>
      <c r="S3766" s="9">
        <f>SUM(pledge_tiers!B3766:F3766)/pledge_tiers!CZ3766</f>
        <v>0.28275862068965518</v>
      </c>
      <c r="T3766" s="8">
        <f>SUM(pledge_tiers!G3766:K3766)/pledge_tiers!CZ3766</f>
        <v>0.24568965517241378</v>
      </c>
      <c r="U3766" s="8">
        <f>SUM(pledge_tiers!L3766:CX3766)/pledge_tiers!CZ3766</f>
        <v>0.47155172413793106</v>
      </c>
      <c r="V3766">
        <f>VLOOKUP(A3766,cluster_membership!$A$1:$B$4001,2,FALSE)</f>
        <v>5</v>
      </c>
    </row>
    <row r="3767" spans="1:22" x14ac:dyDescent="0.2">
      <c r="A3767" s="2">
        <v>3765</v>
      </c>
      <c r="B3767" s="3">
        <v>67725</v>
      </c>
      <c r="C3767" s="2" t="s">
        <v>22613</v>
      </c>
      <c r="D3767" s="2" t="s">
        <v>4397</v>
      </c>
      <c r="E3767" s="2" t="s">
        <v>1005</v>
      </c>
      <c r="F3767" s="2" t="s">
        <v>15</v>
      </c>
      <c r="G3767" s="3">
        <v>20000</v>
      </c>
      <c r="H3767" s="6">
        <f>VLOOKUP(F3767,Exchange_rates!$A$1:$B$13,2,FALSE)</f>
        <v>1</v>
      </c>
      <c r="I3767" s="6">
        <f t="shared" si="116"/>
        <v>20000</v>
      </c>
      <c r="J3767" s="3">
        <f t="shared" si="117"/>
        <v>67725</v>
      </c>
      <c r="K3767" s="2" t="s">
        <v>2048</v>
      </c>
      <c r="L3767" t="s">
        <v>28180</v>
      </c>
      <c r="M3767" s="2">
        <v>1169</v>
      </c>
      <c r="N3767" s="2" t="s">
        <v>22614</v>
      </c>
      <c r="O3767" s="2" t="s">
        <v>22615</v>
      </c>
      <c r="P3767" s="2" t="s">
        <v>22616</v>
      </c>
      <c r="Q3767" s="2" t="s">
        <v>22617</v>
      </c>
      <c r="R3767">
        <v>6</v>
      </c>
      <c r="S3767" s="9">
        <f>SUM(pledge_tiers!B3767:F3767)/pledge_tiers!CZ3767</f>
        <v>0.99743150684931503</v>
      </c>
      <c r="T3767" s="8">
        <f>SUM(pledge_tiers!G3767:K3767)/pledge_tiers!CZ3767</f>
        <v>2.5684931506849314E-3</v>
      </c>
      <c r="U3767" s="8">
        <f>SUM(pledge_tiers!L3767:CX3767)/pledge_tiers!CZ3767</f>
        <v>0</v>
      </c>
      <c r="V3767">
        <f>VLOOKUP(A3767,cluster_membership!$A$1:$B$4001,2,FALSE)</f>
        <v>5</v>
      </c>
    </row>
    <row r="3768" spans="1:22" x14ac:dyDescent="0.2">
      <c r="A3768" s="2">
        <v>3766</v>
      </c>
      <c r="B3768" s="3">
        <v>246612</v>
      </c>
      <c r="C3768" s="2" t="s">
        <v>22618</v>
      </c>
      <c r="D3768" s="2" t="s">
        <v>22619</v>
      </c>
      <c r="E3768" s="2" t="s">
        <v>189</v>
      </c>
      <c r="F3768" s="2" t="s">
        <v>15</v>
      </c>
      <c r="G3768" s="3">
        <v>70000</v>
      </c>
      <c r="H3768" s="6">
        <f>VLOOKUP(F3768,Exchange_rates!$A$1:$B$13,2,FALSE)</f>
        <v>1</v>
      </c>
      <c r="I3768" s="6">
        <f t="shared" si="116"/>
        <v>70000</v>
      </c>
      <c r="J3768" s="3">
        <f t="shared" si="117"/>
        <v>246612</v>
      </c>
      <c r="K3768" s="2" t="s">
        <v>47</v>
      </c>
      <c r="L3768" t="s">
        <v>28180</v>
      </c>
      <c r="M3768" s="2">
        <v>1169</v>
      </c>
      <c r="N3768" s="2" t="s">
        <v>22620</v>
      </c>
      <c r="O3768" s="2" t="s">
        <v>22621</v>
      </c>
      <c r="P3768" s="2" t="s">
        <v>22622</v>
      </c>
      <c r="Q3768" s="2" t="s">
        <v>22623</v>
      </c>
      <c r="R3768">
        <v>15</v>
      </c>
      <c r="S3768" s="9">
        <f>SUM(pledge_tiers!B3768:F3768)/pledge_tiers!CZ3768</f>
        <v>0.21276595744680851</v>
      </c>
      <c r="T3768" s="8">
        <f>SUM(pledge_tiers!G3768:K3768)/pledge_tiers!CZ3768</f>
        <v>0.69414893617021278</v>
      </c>
      <c r="U3768" s="8">
        <f>SUM(pledge_tiers!L3768:CX3768)/pledge_tiers!CZ3768</f>
        <v>9.3085106382978719E-2</v>
      </c>
      <c r="V3768">
        <f>VLOOKUP(A3768,cluster_membership!$A$1:$B$4001,2,FALSE)</f>
        <v>5</v>
      </c>
    </row>
    <row r="3769" spans="1:22" x14ac:dyDescent="0.2">
      <c r="A3769" s="2">
        <v>3767</v>
      </c>
      <c r="B3769" s="3">
        <v>19988</v>
      </c>
      <c r="C3769" s="2" t="s">
        <v>22624</v>
      </c>
      <c r="D3769" s="2" t="s">
        <v>11578</v>
      </c>
      <c r="E3769" s="2" t="s">
        <v>14</v>
      </c>
      <c r="F3769" s="2" t="s">
        <v>15</v>
      </c>
      <c r="G3769" s="3">
        <v>500</v>
      </c>
      <c r="H3769" s="6">
        <f>VLOOKUP(F3769,Exchange_rates!$A$1:$B$13,2,FALSE)</f>
        <v>1</v>
      </c>
      <c r="I3769" s="6">
        <f t="shared" si="116"/>
        <v>500</v>
      </c>
      <c r="J3769" s="3">
        <f t="shared" si="117"/>
        <v>19988</v>
      </c>
      <c r="K3769" s="2" t="s">
        <v>560</v>
      </c>
      <c r="L3769" t="s">
        <v>28180</v>
      </c>
      <c r="M3769" s="2">
        <v>1168</v>
      </c>
      <c r="N3769" s="2" t="s">
        <v>22625</v>
      </c>
      <c r="O3769" s="2" t="s">
        <v>5798</v>
      </c>
      <c r="P3769" s="2" t="s">
        <v>22626</v>
      </c>
      <c r="Q3769" s="2" t="s">
        <v>22627</v>
      </c>
      <c r="R3769">
        <v>1</v>
      </c>
      <c r="S3769" s="9">
        <f>SUM(pledge_tiers!B3769:F3769)/pledge_tiers!CZ3769</f>
        <v>1</v>
      </c>
      <c r="T3769" s="8">
        <f>SUM(pledge_tiers!G3769:K3769)/pledge_tiers!CZ3769</f>
        <v>0</v>
      </c>
      <c r="U3769" s="8">
        <f>SUM(pledge_tiers!L3769:CX3769)/pledge_tiers!CZ3769</f>
        <v>0</v>
      </c>
      <c r="V3769">
        <f>VLOOKUP(A3769,cluster_membership!$A$1:$B$4001,2,FALSE)</f>
        <v>5</v>
      </c>
    </row>
    <row r="3770" spans="1:22" x14ac:dyDescent="0.2">
      <c r="A3770" s="2">
        <v>3768</v>
      </c>
      <c r="B3770" s="3">
        <v>26040</v>
      </c>
      <c r="C3770" s="2" t="s">
        <v>22628</v>
      </c>
      <c r="D3770" s="2" t="s">
        <v>22629</v>
      </c>
      <c r="E3770" s="2" t="s">
        <v>497</v>
      </c>
      <c r="F3770" s="2" t="s">
        <v>15</v>
      </c>
      <c r="G3770" s="3">
        <v>20000</v>
      </c>
      <c r="H3770" s="6">
        <f>VLOOKUP(F3770,Exchange_rates!$A$1:$B$13,2,FALSE)</f>
        <v>1</v>
      </c>
      <c r="I3770" s="6">
        <f t="shared" si="116"/>
        <v>20000</v>
      </c>
      <c r="J3770" s="3">
        <f t="shared" si="117"/>
        <v>26040</v>
      </c>
      <c r="K3770" s="2" t="s">
        <v>3143</v>
      </c>
      <c r="L3770" t="s">
        <v>28180</v>
      </c>
      <c r="M3770" s="2">
        <v>1168</v>
      </c>
      <c r="N3770" s="2" t="s">
        <v>22630</v>
      </c>
      <c r="O3770" s="2" t="s">
        <v>22631</v>
      </c>
      <c r="P3770" s="2" t="s">
        <v>22632</v>
      </c>
      <c r="Q3770" s="2" t="s">
        <v>22633</v>
      </c>
      <c r="R3770">
        <v>8</v>
      </c>
      <c r="S3770" s="9">
        <f>SUM(pledge_tiers!B3770:F3770)/pledge_tiers!CZ3770</f>
        <v>0.92446351931330473</v>
      </c>
      <c r="T3770" s="8">
        <f>SUM(pledge_tiers!G3770:K3770)/pledge_tiers!CZ3770</f>
        <v>7.5536480686695273E-2</v>
      </c>
      <c r="U3770" s="8">
        <f>SUM(pledge_tiers!L3770:CX3770)/pledge_tiers!CZ3770</f>
        <v>0</v>
      </c>
      <c r="V3770">
        <f>VLOOKUP(A3770,cluster_membership!$A$1:$B$4001,2,FALSE)</f>
        <v>5</v>
      </c>
    </row>
    <row r="3771" spans="1:22" x14ac:dyDescent="0.2">
      <c r="A3771" s="2">
        <v>3769</v>
      </c>
      <c r="B3771" s="3">
        <v>27522</v>
      </c>
      <c r="C3771" s="2" t="s">
        <v>22634</v>
      </c>
      <c r="D3771" s="2" t="s">
        <v>22635</v>
      </c>
      <c r="E3771" s="2" t="s">
        <v>46</v>
      </c>
      <c r="F3771" s="2" t="s">
        <v>15</v>
      </c>
      <c r="G3771" s="3">
        <v>5000</v>
      </c>
      <c r="H3771" s="6">
        <f>VLOOKUP(F3771,Exchange_rates!$A$1:$B$13,2,FALSE)</f>
        <v>1</v>
      </c>
      <c r="I3771" s="6">
        <f t="shared" si="116"/>
        <v>5000</v>
      </c>
      <c r="J3771" s="3">
        <f t="shared" si="117"/>
        <v>27522</v>
      </c>
      <c r="K3771" s="2" t="s">
        <v>22636</v>
      </c>
      <c r="L3771" t="s">
        <v>28180</v>
      </c>
      <c r="M3771" s="2">
        <v>1167</v>
      </c>
      <c r="N3771" s="2" t="s">
        <v>22637</v>
      </c>
      <c r="O3771" s="2" t="s">
        <v>22638</v>
      </c>
      <c r="P3771" s="2" t="s">
        <v>22639</v>
      </c>
      <c r="Q3771" s="2" t="s">
        <v>22640</v>
      </c>
      <c r="R3771">
        <v>12</v>
      </c>
      <c r="S3771" s="9">
        <f>SUM(pledge_tiers!B3771:F3771)/pledge_tiers!CZ3771</f>
        <v>0.86967854039965242</v>
      </c>
      <c r="T3771" s="8">
        <f>SUM(pledge_tiers!G3771:K3771)/pledge_tiers!CZ3771</f>
        <v>0.12945264986967853</v>
      </c>
      <c r="U3771" s="8">
        <f>SUM(pledge_tiers!L3771:CX3771)/pledge_tiers!CZ3771</f>
        <v>8.6880973066898344E-4</v>
      </c>
      <c r="V3771">
        <f>VLOOKUP(A3771,cluster_membership!$A$1:$B$4001,2,FALSE)</f>
        <v>5</v>
      </c>
    </row>
    <row r="3772" spans="1:22" x14ac:dyDescent="0.2">
      <c r="A3772" s="2">
        <v>3770</v>
      </c>
      <c r="B3772" s="3">
        <v>36967</v>
      </c>
      <c r="C3772" s="2" t="s">
        <v>22641</v>
      </c>
      <c r="D3772" s="2" t="s">
        <v>3081</v>
      </c>
      <c r="E3772" s="2" t="s">
        <v>46</v>
      </c>
      <c r="F3772" s="2" t="s">
        <v>15</v>
      </c>
      <c r="G3772" s="3">
        <v>20000</v>
      </c>
      <c r="H3772" s="6">
        <f>VLOOKUP(F3772,Exchange_rates!$A$1:$B$13,2,FALSE)</f>
        <v>1</v>
      </c>
      <c r="I3772" s="6">
        <f t="shared" si="116"/>
        <v>20000</v>
      </c>
      <c r="J3772" s="3">
        <f t="shared" si="117"/>
        <v>36967</v>
      </c>
      <c r="K3772" s="2" t="s">
        <v>2802</v>
      </c>
      <c r="L3772" t="s">
        <v>28180</v>
      </c>
      <c r="M3772" s="2">
        <v>1167</v>
      </c>
      <c r="N3772" s="2" t="s">
        <v>22642</v>
      </c>
      <c r="O3772" s="2" t="s">
        <v>22643</v>
      </c>
      <c r="P3772" s="2" t="s">
        <v>22644</v>
      </c>
      <c r="Q3772" s="2" t="s">
        <v>22645</v>
      </c>
      <c r="R3772">
        <v>4</v>
      </c>
      <c r="S3772" s="9">
        <f>SUM(pledge_tiers!B3772:F3772)/pledge_tiers!CZ3772</f>
        <v>1</v>
      </c>
      <c r="T3772" s="8">
        <f>SUM(pledge_tiers!G3772:K3772)/pledge_tiers!CZ3772</f>
        <v>0</v>
      </c>
      <c r="U3772" s="8">
        <f>SUM(pledge_tiers!L3772:CX3772)/pledge_tiers!CZ3772</f>
        <v>0</v>
      </c>
      <c r="V3772">
        <f>VLOOKUP(A3772,cluster_membership!$A$1:$B$4001,2,FALSE)</f>
        <v>5</v>
      </c>
    </row>
    <row r="3773" spans="1:22" x14ac:dyDescent="0.2">
      <c r="A3773" s="2">
        <v>3771</v>
      </c>
      <c r="B3773" s="3">
        <v>47431</v>
      </c>
      <c r="C3773" s="2" t="s">
        <v>22646</v>
      </c>
      <c r="D3773" s="2" t="s">
        <v>22647</v>
      </c>
      <c r="E3773" s="2" t="s">
        <v>534</v>
      </c>
      <c r="F3773" s="2" t="s">
        <v>75</v>
      </c>
      <c r="G3773" s="3">
        <v>20000</v>
      </c>
      <c r="H3773" s="6">
        <f>VLOOKUP(F3773,Exchange_rates!$A$1:$B$13,2,FALSE)</f>
        <v>1.24</v>
      </c>
      <c r="I3773" s="6">
        <f t="shared" si="116"/>
        <v>24800</v>
      </c>
      <c r="J3773" s="3">
        <f t="shared" si="117"/>
        <v>58814.44</v>
      </c>
      <c r="K3773" s="2" t="s">
        <v>4906</v>
      </c>
      <c r="L3773" t="s">
        <v>28210</v>
      </c>
      <c r="M3773" s="2">
        <v>1167</v>
      </c>
      <c r="N3773" s="2" t="s">
        <v>22648</v>
      </c>
      <c r="O3773" s="2" t="s">
        <v>22649</v>
      </c>
      <c r="P3773" s="2" t="s">
        <v>22650</v>
      </c>
      <c r="Q3773" s="2" t="s">
        <v>22651</v>
      </c>
      <c r="R3773">
        <v>10</v>
      </c>
      <c r="S3773" s="9">
        <f>SUM(pledge_tiers!B3773:F3773)/pledge_tiers!CZ3773</f>
        <v>0.76770293609671847</v>
      </c>
      <c r="T3773" s="8">
        <f>SUM(pledge_tiers!G3773:K3773)/pledge_tiers!CZ3773</f>
        <v>0.23229706390328153</v>
      </c>
      <c r="U3773" s="8">
        <f>SUM(pledge_tiers!L3773:CX3773)/pledge_tiers!CZ3773</f>
        <v>0</v>
      </c>
      <c r="V3773">
        <f>VLOOKUP(A3773,cluster_membership!$A$1:$B$4001,2,FALSE)</f>
        <v>5</v>
      </c>
    </row>
    <row r="3774" spans="1:22" x14ac:dyDescent="0.2">
      <c r="A3774" s="2">
        <v>3772</v>
      </c>
      <c r="B3774" s="3">
        <v>25078</v>
      </c>
      <c r="C3774" s="2" t="s">
        <v>22652</v>
      </c>
      <c r="D3774" s="2" t="s">
        <v>20701</v>
      </c>
      <c r="E3774" s="2" t="s">
        <v>820</v>
      </c>
      <c r="F3774" s="2" t="s">
        <v>15</v>
      </c>
      <c r="G3774" s="3">
        <v>500</v>
      </c>
      <c r="H3774" s="6">
        <f>VLOOKUP(F3774,Exchange_rates!$A$1:$B$13,2,FALSE)</f>
        <v>1</v>
      </c>
      <c r="I3774" s="6">
        <f t="shared" si="116"/>
        <v>500</v>
      </c>
      <c r="J3774" s="3">
        <f t="shared" si="117"/>
        <v>25078</v>
      </c>
      <c r="K3774" s="2" t="s">
        <v>20702</v>
      </c>
      <c r="L3774" t="s">
        <v>28180</v>
      </c>
      <c r="M3774" s="2">
        <v>1166</v>
      </c>
      <c r="N3774" s="2" t="s">
        <v>22653</v>
      </c>
      <c r="O3774" s="2" t="s">
        <v>22654</v>
      </c>
      <c r="P3774" s="2" t="s">
        <v>22655</v>
      </c>
      <c r="Q3774" s="2" t="s">
        <v>22656</v>
      </c>
      <c r="R3774">
        <v>19</v>
      </c>
      <c r="S3774" s="9">
        <f>SUM(pledge_tiers!B3774:F3774)/pledge_tiers!CZ3774</f>
        <v>0.90525409130060297</v>
      </c>
      <c r="T3774" s="8">
        <f>SUM(pledge_tiers!G3774:K3774)/pledge_tiers!CZ3774</f>
        <v>9.3884582256675286E-2</v>
      </c>
      <c r="U3774" s="8">
        <f>SUM(pledge_tiers!L3774:CX3774)/pledge_tiers!CZ3774</f>
        <v>8.6132644272179156E-4</v>
      </c>
      <c r="V3774">
        <f>VLOOKUP(A3774,cluster_membership!$A$1:$B$4001,2,FALSE)</f>
        <v>5</v>
      </c>
    </row>
    <row r="3775" spans="1:22" x14ac:dyDescent="0.2">
      <c r="A3775" s="2">
        <v>3773</v>
      </c>
      <c r="B3775" s="3">
        <v>92145</v>
      </c>
      <c r="C3775" s="2" t="s">
        <v>22657</v>
      </c>
      <c r="D3775" s="2" t="s">
        <v>22658</v>
      </c>
      <c r="E3775" s="2" t="s">
        <v>22659</v>
      </c>
      <c r="F3775" s="2" t="s">
        <v>15</v>
      </c>
      <c r="G3775" s="3">
        <v>20000</v>
      </c>
      <c r="H3775" s="6">
        <f>VLOOKUP(F3775,Exchange_rates!$A$1:$B$13,2,FALSE)</f>
        <v>1</v>
      </c>
      <c r="I3775" s="6">
        <f t="shared" si="116"/>
        <v>20000</v>
      </c>
      <c r="J3775" s="3">
        <f t="shared" si="117"/>
        <v>92145</v>
      </c>
      <c r="K3775" s="2" t="s">
        <v>22660</v>
      </c>
      <c r="L3775" t="s">
        <v>28180</v>
      </c>
      <c r="M3775" s="2">
        <v>1166</v>
      </c>
      <c r="N3775" s="2" t="s">
        <v>22661</v>
      </c>
      <c r="O3775" s="2" t="s">
        <v>22662</v>
      </c>
      <c r="P3775" s="2" t="s">
        <v>22663</v>
      </c>
      <c r="Q3775" s="2" t="s">
        <v>22664</v>
      </c>
      <c r="R3775">
        <v>33</v>
      </c>
      <c r="S3775" s="9">
        <f>SUM(pledge_tiers!B3775:F3775)/pledge_tiers!CZ3775</f>
        <v>0.10335917312661498</v>
      </c>
      <c r="T3775" s="8">
        <f>SUM(pledge_tiers!G3775:K3775)/pledge_tiers!CZ3775</f>
        <v>0.23514211886304909</v>
      </c>
      <c r="U3775" s="8">
        <f>SUM(pledge_tiers!L3775:CX3775)/pledge_tiers!CZ3775</f>
        <v>0.66149870801033595</v>
      </c>
      <c r="V3775">
        <f>VLOOKUP(A3775,cluster_membership!$A$1:$B$4001,2,FALSE)</f>
        <v>5</v>
      </c>
    </row>
    <row r="3776" spans="1:22" x14ac:dyDescent="0.2">
      <c r="A3776" s="2">
        <v>3774</v>
      </c>
      <c r="B3776" s="3">
        <v>110255</v>
      </c>
      <c r="C3776" s="2" t="s">
        <v>22665</v>
      </c>
      <c r="D3776" s="2" t="s">
        <v>22666</v>
      </c>
      <c r="E3776" s="2" t="s">
        <v>559</v>
      </c>
      <c r="F3776" s="2" t="s">
        <v>15</v>
      </c>
      <c r="G3776" s="3">
        <v>100000</v>
      </c>
      <c r="H3776" s="6">
        <f>VLOOKUP(F3776,Exchange_rates!$A$1:$B$13,2,FALSE)</f>
        <v>1</v>
      </c>
      <c r="I3776" s="6">
        <f t="shared" si="116"/>
        <v>100000</v>
      </c>
      <c r="J3776" s="3">
        <f t="shared" si="117"/>
        <v>110255</v>
      </c>
      <c r="K3776" s="2" t="s">
        <v>560</v>
      </c>
      <c r="L3776" t="s">
        <v>28180</v>
      </c>
      <c r="M3776" s="2">
        <v>1166</v>
      </c>
      <c r="N3776" s="2" t="s">
        <v>22667</v>
      </c>
      <c r="O3776" s="2" t="s">
        <v>22668</v>
      </c>
      <c r="P3776" s="2" t="s">
        <v>22669</v>
      </c>
      <c r="Q3776" s="2" t="s">
        <v>22670</v>
      </c>
      <c r="R3776">
        <v>20</v>
      </c>
      <c r="S3776" s="9">
        <f>SUM(pledge_tiers!B3776:F3776)/pledge_tiers!CZ3776</f>
        <v>0.63616792249730891</v>
      </c>
      <c r="T3776" s="8">
        <f>SUM(pledge_tiers!G3776:K3776)/pledge_tiers!CZ3776</f>
        <v>0.30247578040904199</v>
      </c>
      <c r="U3776" s="8">
        <f>SUM(pledge_tiers!L3776:CX3776)/pledge_tiers!CZ3776</f>
        <v>6.1356297093649086E-2</v>
      </c>
      <c r="V3776">
        <f>VLOOKUP(A3776,cluster_membership!$A$1:$B$4001,2,FALSE)</f>
        <v>5</v>
      </c>
    </row>
    <row r="3777" spans="1:22" x14ac:dyDescent="0.2">
      <c r="A3777" s="2">
        <v>3775</v>
      </c>
      <c r="B3777" s="3">
        <v>452528</v>
      </c>
      <c r="C3777" s="2" t="s">
        <v>22671</v>
      </c>
      <c r="D3777" s="2" t="s">
        <v>16732</v>
      </c>
      <c r="E3777" s="2" t="s">
        <v>23</v>
      </c>
      <c r="F3777" s="2" t="s">
        <v>15</v>
      </c>
      <c r="G3777" s="3">
        <v>140000</v>
      </c>
      <c r="H3777" s="6">
        <f>VLOOKUP(F3777,Exchange_rates!$A$1:$B$13,2,FALSE)</f>
        <v>1</v>
      </c>
      <c r="I3777" s="6">
        <f t="shared" si="116"/>
        <v>140000</v>
      </c>
      <c r="J3777" s="3">
        <f t="shared" si="117"/>
        <v>452528</v>
      </c>
      <c r="K3777" s="2" t="s">
        <v>16733</v>
      </c>
      <c r="L3777" t="s">
        <v>28180</v>
      </c>
      <c r="M3777" s="2">
        <v>1166</v>
      </c>
      <c r="N3777" s="2" t="s">
        <v>22672</v>
      </c>
      <c r="O3777" s="2" t="s">
        <v>22673</v>
      </c>
      <c r="P3777" s="2" t="s">
        <v>22674</v>
      </c>
      <c r="Q3777" s="2" t="s">
        <v>22675</v>
      </c>
      <c r="R3777">
        <v>55</v>
      </c>
      <c r="S3777" s="9">
        <f>SUM(pledge_tiers!B3777:F3777)/pledge_tiers!CZ3777</f>
        <v>7.1551724137931039E-2</v>
      </c>
      <c r="T3777" s="8">
        <f>SUM(pledge_tiers!G3777:K3777)/pledge_tiers!CZ3777</f>
        <v>0.14827586206896551</v>
      </c>
      <c r="U3777" s="8">
        <f>SUM(pledge_tiers!L3777:CX3777)/pledge_tiers!CZ3777</f>
        <v>0.78017241379310343</v>
      </c>
      <c r="V3777">
        <f>VLOOKUP(A3777,cluster_membership!$A$1:$B$4001,2,FALSE)</f>
        <v>5</v>
      </c>
    </row>
    <row r="3778" spans="1:22" x14ac:dyDescent="0.2">
      <c r="A3778" s="2">
        <v>3776</v>
      </c>
      <c r="B3778" s="3">
        <v>73518</v>
      </c>
      <c r="C3778" s="2" t="s">
        <v>22676</v>
      </c>
      <c r="D3778" s="2" t="s">
        <v>22677</v>
      </c>
      <c r="E3778" s="2" t="s">
        <v>14</v>
      </c>
      <c r="F3778" s="2" t="s">
        <v>945</v>
      </c>
      <c r="G3778" s="3">
        <v>20000</v>
      </c>
      <c r="H3778" s="6">
        <f>VLOOKUP(F3778,Exchange_rates!$A$1:$B$13,2,FALSE)</f>
        <v>1.06</v>
      </c>
      <c r="I3778" s="6">
        <f t="shared" ref="I3778:I3841" si="118">G3778*H3778</f>
        <v>21200</v>
      </c>
      <c r="J3778" s="3">
        <f t="shared" ref="J3778:J3841" si="119">B3778*H3778</f>
        <v>77929.08</v>
      </c>
      <c r="K3778" s="2" t="s">
        <v>20442</v>
      </c>
      <c r="L3778" t="s">
        <v>28235</v>
      </c>
      <c r="M3778" s="2">
        <v>1166</v>
      </c>
      <c r="N3778" s="2" t="s">
        <v>22678</v>
      </c>
      <c r="O3778" s="2" t="s">
        <v>22679</v>
      </c>
      <c r="P3778" s="2" t="s">
        <v>22680</v>
      </c>
      <c r="Q3778" s="2" t="s">
        <v>22681</v>
      </c>
      <c r="R3778">
        <v>4</v>
      </c>
      <c r="S3778" s="9">
        <f>SUM(pledge_tiers!B3778:F3778)/pledge_tiers!CZ3778</f>
        <v>1</v>
      </c>
      <c r="T3778" s="8">
        <f>SUM(pledge_tiers!G3778:K3778)/pledge_tiers!CZ3778</f>
        <v>0</v>
      </c>
      <c r="U3778" s="8">
        <f>SUM(pledge_tiers!L3778:CX3778)/pledge_tiers!CZ3778</f>
        <v>0</v>
      </c>
      <c r="V3778">
        <f>VLOOKUP(A3778,cluster_membership!$A$1:$B$4001,2,FALSE)</f>
        <v>5</v>
      </c>
    </row>
    <row r="3779" spans="1:22" x14ac:dyDescent="0.2">
      <c r="A3779" s="2">
        <v>3777</v>
      </c>
      <c r="B3779" s="3">
        <v>123002</v>
      </c>
      <c r="C3779" s="2" t="s">
        <v>22682</v>
      </c>
      <c r="D3779" s="2" t="s">
        <v>22683</v>
      </c>
      <c r="E3779" s="2" t="s">
        <v>834</v>
      </c>
      <c r="F3779" s="2" t="s">
        <v>15</v>
      </c>
      <c r="G3779" s="3">
        <v>100000</v>
      </c>
      <c r="H3779" s="6">
        <f>VLOOKUP(F3779,Exchange_rates!$A$1:$B$13,2,FALSE)</f>
        <v>1</v>
      </c>
      <c r="I3779" s="6">
        <f t="shared" si="118"/>
        <v>100000</v>
      </c>
      <c r="J3779" s="3">
        <f t="shared" si="119"/>
        <v>123002</v>
      </c>
      <c r="K3779" s="2" t="s">
        <v>6532</v>
      </c>
      <c r="L3779" t="s">
        <v>28180</v>
      </c>
      <c r="M3779" s="2">
        <v>1166</v>
      </c>
      <c r="N3779" s="2" t="s">
        <v>22684</v>
      </c>
      <c r="O3779" s="2" t="s">
        <v>22685</v>
      </c>
      <c r="P3779" s="2" t="s">
        <v>22686</v>
      </c>
      <c r="Q3779" s="2" t="s">
        <v>22687</v>
      </c>
      <c r="R3779">
        <v>16</v>
      </c>
      <c r="S3779" s="9">
        <f>SUM(pledge_tiers!B3779:F3779)/pledge_tiers!CZ3779</f>
        <v>0.70530973451327439</v>
      </c>
      <c r="T3779" s="8">
        <f>SUM(pledge_tiers!G3779:K3779)/pledge_tiers!CZ3779</f>
        <v>0.16371681415929204</v>
      </c>
      <c r="U3779" s="8">
        <f>SUM(pledge_tiers!L3779:CX3779)/pledge_tiers!CZ3779</f>
        <v>0.13097345132743363</v>
      </c>
      <c r="V3779">
        <f>VLOOKUP(A3779,cluster_membership!$A$1:$B$4001,2,FALSE)</f>
        <v>5</v>
      </c>
    </row>
    <row r="3780" spans="1:22" x14ac:dyDescent="0.2">
      <c r="A3780" s="2">
        <v>3778</v>
      </c>
      <c r="B3780" s="3">
        <v>121329</v>
      </c>
      <c r="C3780" s="2" t="s">
        <v>22688</v>
      </c>
      <c r="D3780" s="2" t="s">
        <v>22689</v>
      </c>
      <c r="E3780" s="2" t="s">
        <v>23</v>
      </c>
      <c r="F3780" s="2" t="s">
        <v>15</v>
      </c>
      <c r="G3780" s="3">
        <v>100000</v>
      </c>
      <c r="H3780" s="6">
        <f>VLOOKUP(F3780,Exchange_rates!$A$1:$B$13,2,FALSE)</f>
        <v>1</v>
      </c>
      <c r="I3780" s="6">
        <f t="shared" si="118"/>
        <v>100000</v>
      </c>
      <c r="J3780" s="3">
        <f t="shared" si="119"/>
        <v>121329</v>
      </c>
      <c r="K3780" s="2" t="s">
        <v>5175</v>
      </c>
      <c r="L3780" t="s">
        <v>28180</v>
      </c>
      <c r="M3780" s="2">
        <v>1165</v>
      </c>
      <c r="N3780" s="2" t="s">
        <v>22690</v>
      </c>
      <c r="O3780" s="2" t="s">
        <v>22691</v>
      </c>
      <c r="P3780" s="2" t="s">
        <v>22692</v>
      </c>
      <c r="Q3780" s="2" t="s">
        <v>22693</v>
      </c>
      <c r="R3780">
        <v>22</v>
      </c>
      <c r="S3780" s="9">
        <f>SUM(pledge_tiers!B3780:F3780)/pledge_tiers!CZ3780</f>
        <v>0.24090121317157712</v>
      </c>
      <c r="T3780" s="8">
        <f>SUM(pledge_tiers!G3780:K3780)/pledge_tiers!CZ3780</f>
        <v>0.45320623916811092</v>
      </c>
      <c r="U3780" s="8">
        <f>SUM(pledge_tiers!L3780:CX3780)/pledge_tiers!CZ3780</f>
        <v>0.30589254766031193</v>
      </c>
      <c r="V3780">
        <f>VLOOKUP(A3780,cluster_membership!$A$1:$B$4001,2,FALSE)</f>
        <v>5</v>
      </c>
    </row>
    <row r="3781" spans="1:22" x14ac:dyDescent="0.2">
      <c r="A3781" s="2">
        <v>3779</v>
      </c>
      <c r="B3781" s="3">
        <v>79962</v>
      </c>
      <c r="C3781" s="2" t="s">
        <v>22694</v>
      </c>
      <c r="D3781" s="2" t="s">
        <v>22695</v>
      </c>
      <c r="E3781" s="2" t="s">
        <v>470</v>
      </c>
      <c r="F3781" s="2" t="s">
        <v>75</v>
      </c>
      <c r="G3781" s="3">
        <v>50000</v>
      </c>
      <c r="H3781" s="6">
        <f>VLOOKUP(F3781,Exchange_rates!$A$1:$B$13,2,FALSE)</f>
        <v>1.24</v>
      </c>
      <c r="I3781" s="6">
        <f t="shared" si="118"/>
        <v>62000</v>
      </c>
      <c r="J3781" s="3">
        <f t="shared" si="119"/>
        <v>99152.88</v>
      </c>
      <c r="K3781" s="2" t="s">
        <v>291</v>
      </c>
      <c r="L3781" t="s">
        <v>28181</v>
      </c>
      <c r="M3781" s="2">
        <v>1165</v>
      </c>
      <c r="N3781" s="2" t="s">
        <v>22696</v>
      </c>
      <c r="O3781" s="2" t="s">
        <v>22697</v>
      </c>
      <c r="P3781" s="2" t="s">
        <v>22698</v>
      </c>
      <c r="Q3781" s="2" t="s">
        <v>22699</v>
      </c>
      <c r="R3781">
        <v>4</v>
      </c>
      <c r="S3781" s="9">
        <f>SUM(pledge_tiers!B3781:F3781)/pledge_tiers!CZ3781</f>
        <v>1</v>
      </c>
      <c r="T3781" s="8">
        <f>SUM(pledge_tiers!G3781:K3781)/pledge_tiers!CZ3781</f>
        <v>0</v>
      </c>
      <c r="U3781" s="8">
        <f>SUM(pledge_tiers!L3781:CX3781)/pledge_tiers!CZ3781</f>
        <v>0</v>
      </c>
      <c r="V3781">
        <f>VLOOKUP(A3781,cluster_membership!$A$1:$B$4001,2,FALSE)</f>
        <v>5</v>
      </c>
    </row>
    <row r="3782" spans="1:22" x14ac:dyDescent="0.2">
      <c r="A3782" s="2">
        <v>3780</v>
      </c>
      <c r="B3782" s="3">
        <v>51863</v>
      </c>
      <c r="C3782" s="2" t="s">
        <v>22700</v>
      </c>
      <c r="D3782" s="2" t="s">
        <v>22701</v>
      </c>
      <c r="E3782" s="2" t="s">
        <v>4573</v>
      </c>
      <c r="F3782" s="2" t="s">
        <v>15</v>
      </c>
      <c r="G3782" s="3">
        <v>25000</v>
      </c>
      <c r="H3782" s="6">
        <f>VLOOKUP(F3782,Exchange_rates!$A$1:$B$13,2,FALSE)</f>
        <v>1</v>
      </c>
      <c r="I3782" s="6">
        <f t="shared" si="118"/>
        <v>25000</v>
      </c>
      <c r="J3782" s="3">
        <f t="shared" si="119"/>
        <v>51863</v>
      </c>
      <c r="K3782" s="2" t="s">
        <v>16</v>
      </c>
      <c r="L3782" t="s">
        <v>28180</v>
      </c>
      <c r="M3782" s="2">
        <v>1164</v>
      </c>
      <c r="N3782" s="2" t="s">
        <v>22702</v>
      </c>
      <c r="O3782" s="2" t="s">
        <v>22703</v>
      </c>
      <c r="P3782" s="2" t="s">
        <v>22704</v>
      </c>
      <c r="Q3782" s="2" t="s">
        <v>22705</v>
      </c>
      <c r="R3782">
        <v>26</v>
      </c>
      <c r="S3782" s="9">
        <f>SUM(pledge_tiers!B3782:F3782)/pledge_tiers!CZ3782</f>
        <v>0.33246977547495682</v>
      </c>
      <c r="T3782" s="8">
        <f>SUM(pledge_tiers!G3782:K3782)/pledge_tiers!CZ3782</f>
        <v>0.30224525043177891</v>
      </c>
      <c r="U3782" s="8">
        <f>SUM(pledge_tiers!L3782:CX3782)/pledge_tiers!CZ3782</f>
        <v>0.36528497409326427</v>
      </c>
      <c r="V3782">
        <f>VLOOKUP(A3782,cluster_membership!$A$1:$B$4001,2,FALSE)</f>
        <v>5</v>
      </c>
    </row>
    <row r="3783" spans="1:22" x14ac:dyDescent="0.2">
      <c r="A3783" s="2">
        <v>3781</v>
      </c>
      <c r="B3783" s="3">
        <v>24061</v>
      </c>
      <c r="C3783" s="2" t="s">
        <v>22706</v>
      </c>
      <c r="D3783" s="2" t="s">
        <v>22707</v>
      </c>
      <c r="E3783" s="2" t="s">
        <v>14</v>
      </c>
      <c r="F3783" s="2" t="s">
        <v>75</v>
      </c>
      <c r="G3783" s="3">
        <v>3000</v>
      </c>
      <c r="H3783" s="6">
        <f>VLOOKUP(F3783,Exchange_rates!$A$1:$B$13,2,FALSE)</f>
        <v>1.24</v>
      </c>
      <c r="I3783" s="6">
        <f t="shared" si="118"/>
        <v>3720</v>
      </c>
      <c r="J3783" s="3">
        <f t="shared" si="119"/>
        <v>29835.64</v>
      </c>
      <c r="K3783" s="2" t="s">
        <v>827</v>
      </c>
      <c r="L3783" t="s">
        <v>28181</v>
      </c>
      <c r="M3783" s="2">
        <v>1164</v>
      </c>
      <c r="N3783" s="2" t="s">
        <v>22708</v>
      </c>
      <c r="O3783" s="2" t="s">
        <v>22709</v>
      </c>
      <c r="P3783" s="2" t="s">
        <v>22710</v>
      </c>
      <c r="Q3783" s="2" t="s">
        <v>22711</v>
      </c>
      <c r="R3783">
        <v>30</v>
      </c>
      <c r="S3783" s="9">
        <f>SUM(pledge_tiers!B3783:F3783)/pledge_tiers!CZ3783</f>
        <v>0.32758620689655171</v>
      </c>
      <c r="T3783" s="8">
        <f>SUM(pledge_tiers!G3783:K3783)/pledge_tiers!CZ3783</f>
        <v>0.29310344827586204</v>
      </c>
      <c r="U3783" s="8">
        <f>SUM(pledge_tiers!L3783:CX3783)/pledge_tiers!CZ3783</f>
        <v>0.37931034482758619</v>
      </c>
      <c r="V3783">
        <f>VLOOKUP(A3783,cluster_membership!$A$1:$B$4001,2,FALSE)</f>
        <v>5</v>
      </c>
    </row>
    <row r="3784" spans="1:22" x14ac:dyDescent="0.2">
      <c r="A3784" s="2">
        <v>3782</v>
      </c>
      <c r="B3784" s="3">
        <v>14653</v>
      </c>
      <c r="C3784" s="2" t="s">
        <v>22712</v>
      </c>
      <c r="D3784" s="2" t="s">
        <v>2831</v>
      </c>
      <c r="E3784" s="2" t="s">
        <v>14</v>
      </c>
      <c r="F3784" s="2" t="s">
        <v>15</v>
      </c>
      <c r="G3784" s="3">
        <v>5000</v>
      </c>
      <c r="H3784" s="6">
        <f>VLOOKUP(F3784,Exchange_rates!$A$1:$B$13,2,FALSE)</f>
        <v>1</v>
      </c>
      <c r="I3784" s="6">
        <f t="shared" si="118"/>
        <v>5000</v>
      </c>
      <c r="J3784" s="3">
        <f t="shared" si="119"/>
        <v>14653</v>
      </c>
      <c r="K3784" s="2" t="s">
        <v>2832</v>
      </c>
      <c r="L3784" t="s">
        <v>28180</v>
      </c>
      <c r="M3784" s="2">
        <v>1164</v>
      </c>
      <c r="N3784" s="2" t="s">
        <v>22713</v>
      </c>
      <c r="O3784" s="2" t="s">
        <v>22714</v>
      </c>
      <c r="P3784" s="2" t="s">
        <v>22715</v>
      </c>
      <c r="Q3784" s="2" t="s">
        <v>22716</v>
      </c>
      <c r="R3784">
        <v>5</v>
      </c>
      <c r="S3784" s="9">
        <f>SUM(pledge_tiers!B3784:F3784)/pledge_tiers!CZ3784</f>
        <v>1</v>
      </c>
      <c r="T3784" s="8">
        <f>SUM(pledge_tiers!G3784:K3784)/pledge_tiers!CZ3784</f>
        <v>0</v>
      </c>
      <c r="U3784" s="8">
        <f>SUM(pledge_tiers!L3784:CX3784)/pledge_tiers!CZ3784</f>
        <v>0</v>
      </c>
      <c r="V3784">
        <f>VLOOKUP(A3784,cluster_membership!$A$1:$B$4001,2,FALSE)</f>
        <v>5</v>
      </c>
    </row>
    <row r="3785" spans="1:22" x14ac:dyDescent="0.2">
      <c r="A3785" s="2">
        <v>3783</v>
      </c>
      <c r="B3785" s="3">
        <v>47066</v>
      </c>
      <c r="C3785" s="2" t="s">
        <v>22717</v>
      </c>
      <c r="D3785" s="2" t="s">
        <v>17934</v>
      </c>
      <c r="E3785" s="2" t="s">
        <v>651</v>
      </c>
      <c r="F3785" s="2" t="s">
        <v>75</v>
      </c>
      <c r="G3785" s="3">
        <v>20000</v>
      </c>
      <c r="H3785" s="6">
        <f>VLOOKUP(F3785,Exchange_rates!$A$1:$B$13,2,FALSE)</f>
        <v>1.24</v>
      </c>
      <c r="I3785" s="6">
        <f t="shared" si="118"/>
        <v>24800</v>
      </c>
      <c r="J3785" s="3">
        <f t="shared" si="119"/>
        <v>58361.84</v>
      </c>
      <c r="K3785" s="2" t="s">
        <v>22718</v>
      </c>
      <c r="L3785" t="s">
        <v>28181</v>
      </c>
      <c r="M3785" s="2">
        <v>1164</v>
      </c>
      <c r="N3785" s="2" t="s">
        <v>22719</v>
      </c>
      <c r="O3785" s="2" t="s">
        <v>22720</v>
      </c>
      <c r="P3785" s="2" t="s">
        <v>22721</v>
      </c>
      <c r="Q3785" s="2" t="s">
        <v>22722</v>
      </c>
      <c r="R3785">
        <v>26</v>
      </c>
      <c r="S3785" s="9">
        <f>SUM(pledge_tiers!B3785:F3785)/pledge_tiers!CZ3785</f>
        <v>0.77374784110535411</v>
      </c>
      <c r="T3785" s="8">
        <f>SUM(pledge_tiers!G3785:K3785)/pledge_tiers!CZ3785</f>
        <v>5.8721934369602762E-2</v>
      </c>
      <c r="U3785" s="8">
        <f>SUM(pledge_tiers!L3785:CX3785)/pledge_tiers!CZ3785</f>
        <v>0.16753022452504318</v>
      </c>
      <c r="V3785">
        <f>VLOOKUP(A3785,cluster_membership!$A$1:$B$4001,2,FALSE)</f>
        <v>5</v>
      </c>
    </row>
    <row r="3786" spans="1:22" x14ac:dyDescent="0.2">
      <c r="A3786" s="2">
        <v>3784</v>
      </c>
      <c r="B3786" s="3">
        <v>151963</v>
      </c>
      <c r="C3786" s="2" t="s">
        <v>22723</v>
      </c>
      <c r="D3786" s="2" t="s">
        <v>12104</v>
      </c>
      <c r="E3786" s="2" t="s">
        <v>23</v>
      </c>
      <c r="F3786" s="2" t="s">
        <v>15</v>
      </c>
      <c r="G3786" s="3">
        <v>50000</v>
      </c>
      <c r="H3786" s="6">
        <f>VLOOKUP(F3786,Exchange_rates!$A$1:$B$13,2,FALSE)</f>
        <v>1</v>
      </c>
      <c r="I3786" s="6">
        <f t="shared" si="118"/>
        <v>50000</v>
      </c>
      <c r="J3786" s="3">
        <f t="shared" si="119"/>
        <v>151963</v>
      </c>
      <c r="K3786" s="2" t="s">
        <v>47</v>
      </c>
      <c r="L3786" t="s">
        <v>28180</v>
      </c>
      <c r="M3786" s="2">
        <v>1164</v>
      </c>
      <c r="N3786" s="2" t="s">
        <v>22724</v>
      </c>
      <c r="O3786" s="2" t="s">
        <v>22725</v>
      </c>
      <c r="P3786" s="2" t="s">
        <v>22726</v>
      </c>
      <c r="Q3786" s="2" t="s">
        <v>22727</v>
      </c>
      <c r="R3786">
        <v>19</v>
      </c>
      <c r="S3786" s="9">
        <f>SUM(pledge_tiers!B3786:F3786)/pledge_tiers!CZ3786</f>
        <v>0.1763180639585134</v>
      </c>
      <c r="T3786" s="8">
        <f>SUM(pledge_tiers!G3786:K3786)/pledge_tiers!CZ3786</f>
        <v>0.31719965427830599</v>
      </c>
      <c r="U3786" s="8">
        <f>SUM(pledge_tiers!L3786:CX3786)/pledge_tiers!CZ3786</f>
        <v>0.50648228176318066</v>
      </c>
      <c r="V3786">
        <f>VLOOKUP(A3786,cluster_membership!$A$1:$B$4001,2,FALSE)</f>
        <v>5</v>
      </c>
    </row>
    <row r="3787" spans="1:22" x14ac:dyDescent="0.2">
      <c r="A3787" s="2">
        <v>3785</v>
      </c>
      <c r="B3787" s="3">
        <v>50161</v>
      </c>
      <c r="C3787" s="2" t="s">
        <v>22728</v>
      </c>
      <c r="D3787" s="2" t="s">
        <v>22729</v>
      </c>
      <c r="E3787" s="2" t="s">
        <v>46</v>
      </c>
      <c r="F3787" s="2" t="s">
        <v>15</v>
      </c>
      <c r="G3787" s="3">
        <v>50000</v>
      </c>
      <c r="H3787" s="6">
        <f>VLOOKUP(F3787,Exchange_rates!$A$1:$B$13,2,FALSE)</f>
        <v>1</v>
      </c>
      <c r="I3787" s="6">
        <f t="shared" si="118"/>
        <v>50000</v>
      </c>
      <c r="J3787" s="3">
        <f t="shared" si="119"/>
        <v>50161</v>
      </c>
      <c r="K3787" s="2" t="s">
        <v>527</v>
      </c>
      <c r="L3787" t="s">
        <v>28180</v>
      </c>
      <c r="M3787" s="2">
        <v>1163</v>
      </c>
      <c r="N3787" s="2" t="s">
        <v>22730</v>
      </c>
      <c r="O3787" s="2" t="s">
        <v>22731</v>
      </c>
      <c r="P3787" s="2" t="s">
        <v>22732</v>
      </c>
      <c r="Q3787" s="2" t="s">
        <v>22733</v>
      </c>
      <c r="R3787">
        <v>15</v>
      </c>
      <c r="S3787" s="9">
        <f>SUM(pledge_tiers!B3787:F3787)/pledge_tiers!CZ3787</f>
        <v>0.67157712305025996</v>
      </c>
      <c r="T3787" s="8">
        <f>SUM(pledge_tiers!G3787:K3787)/pledge_tiers!CZ3787</f>
        <v>0.30415944540727902</v>
      </c>
      <c r="U3787" s="8">
        <f>SUM(pledge_tiers!L3787:CX3787)/pledge_tiers!CZ3787</f>
        <v>2.4263431542461005E-2</v>
      </c>
      <c r="V3787">
        <f>VLOOKUP(A3787,cluster_membership!$A$1:$B$4001,2,FALSE)</f>
        <v>5</v>
      </c>
    </row>
    <row r="3788" spans="1:22" x14ac:dyDescent="0.2">
      <c r="A3788" s="2">
        <v>3786</v>
      </c>
      <c r="B3788" s="3">
        <v>32217</v>
      </c>
      <c r="C3788" s="2" t="s">
        <v>22734</v>
      </c>
      <c r="D3788" s="2" t="s">
        <v>22735</v>
      </c>
      <c r="E3788" s="2" t="s">
        <v>46</v>
      </c>
      <c r="F3788" s="2" t="s">
        <v>15</v>
      </c>
      <c r="G3788" s="3">
        <v>12000</v>
      </c>
      <c r="H3788" s="6">
        <f>VLOOKUP(F3788,Exchange_rates!$A$1:$B$13,2,FALSE)</f>
        <v>1</v>
      </c>
      <c r="I3788" s="6">
        <f t="shared" si="118"/>
        <v>12000</v>
      </c>
      <c r="J3788" s="3">
        <f t="shared" si="119"/>
        <v>32217</v>
      </c>
      <c r="K3788" s="2" t="s">
        <v>527</v>
      </c>
      <c r="L3788" t="s">
        <v>28180</v>
      </c>
      <c r="M3788" s="2">
        <v>1163</v>
      </c>
      <c r="N3788" s="2" t="s">
        <v>22736</v>
      </c>
      <c r="O3788" s="2" t="s">
        <v>22737</v>
      </c>
      <c r="P3788" s="2" t="s">
        <v>22738</v>
      </c>
      <c r="Q3788" s="2" t="s">
        <v>22739</v>
      </c>
      <c r="R3788">
        <v>16</v>
      </c>
      <c r="S3788" s="9">
        <f>SUM(pledge_tiers!B3788:F3788)/pledge_tiers!CZ3788</f>
        <v>0.93646649260226289</v>
      </c>
      <c r="T3788" s="8">
        <f>SUM(pledge_tiers!G3788:K3788)/pledge_tiers!CZ3788</f>
        <v>5.3959965187119235E-2</v>
      </c>
      <c r="U3788" s="8">
        <f>SUM(pledge_tiers!L3788:CX3788)/pledge_tiers!CZ3788</f>
        <v>9.5735422106179285E-3</v>
      </c>
      <c r="V3788">
        <f>VLOOKUP(A3788,cluster_membership!$A$1:$B$4001,2,FALSE)</f>
        <v>5</v>
      </c>
    </row>
    <row r="3789" spans="1:22" x14ac:dyDescent="0.2">
      <c r="A3789" s="2">
        <v>3787</v>
      </c>
      <c r="B3789" s="3">
        <v>34664</v>
      </c>
      <c r="C3789" s="2" t="s">
        <v>22740</v>
      </c>
      <c r="D3789" s="2" t="s">
        <v>22741</v>
      </c>
      <c r="E3789" s="2" t="s">
        <v>470</v>
      </c>
      <c r="F3789" s="2" t="s">
        <v>15</v>
      </c>
      <c r="G3789" s="3">
        <v>15000</v>
      </c>
      <c r="H3789" s="6">
        <f>VLOOKUP(F3789,Exchange_rates!$A$1:$B$13,2,FALSE)</f>
        <v>1</v>
      </c>
      <c r="I3789" s="6">
        <f t="shared" si="118"/>
        <v>15000</v>
      </c>
      <c r="J3789" s="3">
        <f t="shared" si="119"/>
        <v>34664</v>
      </c>
      <c r="K3789" s="2" t="s">
        <v>560</v>
      </c>
      <c r="L3789" t="s">
        <v>28180</v>
      </c>
      <c r="M3789" s="2">
        <v>1162</v>
      </c>
      <c r="N3789" s="2" t="s">
        <v>22742</v>
      </c>
      <c r="O3789" s="2" t="s">
        <v>22743</v>
      </c>
      <c r="P3789" s="2" t="s">
        <v>22744</v>
      </c>
      <c r="Q3789" s="2" t="s">
        <v>22745</v>
      </c>
      <c r="R3789">
        <v>9</v>
      </c>
      <c r="S3789" s="9">
        <f>SUM(pledge_tiers!B3789:F3789)/pledge_tiers!CZ3789</f>
        <v>0.97115384615384615</v>
      </c>
      <c r="T3789" s="8">
        <f>SUM(pledge_tiers!G3789:K3789)/pledge_tiers!CZ3789</f>
        <v>2.8846153846153848E-2</v>
      </c>
      <c r="U3789" s="8">
        <f>SUM(pledge_tiers!L3789:CX3789)/pledge_tiers!CZ3789</f>
        <v>0</v>
      </c>
      <c r="V3789">
        <f>VLOOKUP(A3789,cluster_membership!$A$1:$B$4001,2,FALSE)</f>
        <v>5</v>
      </c>
    </row>
    <row r="3790" spans="1:22" x14ac:dyDescent="0.2">
      <c r="A3790" s="2">
        <v>3788</v>
      </c>
      <c r="B3790" s="3">
        <v>52660</v>
      </c>
      <c r="C3790" s="2" t="s">
        <v>22746</v>
      </c>
      <c r="D3790" s="2" t="s">
        <v>22747</v>
      </c>
      <c r="E3790" s="2" t="s">
        <v>23</v>
      </c>
      <c r="F3790" s="2" t="s">
        <v>15</v>
      </c>
      <c r="G3790" s="3">
        <v>4000</v>
      </c>
      <c r="H3790" s="6">
        <f>VLOOKUP(F3790,Exchange_rates!$A$1:$B$13,2,FALSE)</f>
        <v>1</v>
      </c>
      <c r="I3790" s="6">
        <f t="shared" si="118"/>
        <v>4000</v>
      </c>
      <c r="J3790" s="3">
        <f t="shared" si="119"/>
        <v>52660</v>
      </c>
      <c r="K3790" s="2" t="s">
        <v>162</v>
      </c>
      <c r="L3790" t="s">
        <v>28180</v>
      </c>
      <c r="M3790" s="2">
        <v>1161</v>
      </c>
      <c r="N3790" s="2" t="s">
        <v>22748</v>
      </c>
      <c r="O3790" s="2" t="s">
        <v>22749</v>
      </c>
      <c r="P3790" s="2" t="s">
        <v>22750</v>
      </c>
      <c r="Q3790" s="2" t="s">
        <v>22751</v>
      </c>
      <c r="R3790">
        <v>9</v>
      </c>
      <c r="S3790" s="9">
        <f>SUM(pledge_tiers!B3790:F3790)/pledge_tiers!CZ3790</f>
        <v>0.88484848484848488</v>
      </c>
      <c r="T3790" s="8">
        <f>SUM(pledge_tiers!G3790:K3790)/pledge_tiers!CZ3790</f>
        <v>0.11515151515151516</v>
      </c>
      <c r="U3790" s="8">
        <f>SUM(pledge_tiers!L3790:CX3790)/pledge_tiers!CZ3790</f>
        <v>0</v>
      </c>
      <c r="V3790">
        <f>VLOOKUP(A3790,cluster_membership!$A$1:$B$4001,2,FALSE)</f>
        <v>5</v>
      </c>
    </row>
    <row r="3791" spans="1:22" x14ac:dyDescent="0.2">
      <c r="A3791" s="2">
        <v>3789</v>
      </c>
      <c r="B3791" s="3">
        <v>48984</v>
      </c>
      <c r="C3791" s="2" t="s">
        <v>22752</v>
      </c>
      <c r="D3791" s="2" t="s">
        <v>22753</v>
      </c>
      <c r="E3791" s="2" t="s">
        <v>1005</v>
      </c>
      <c r="F3791" s="2" t="s">
        <v>413</v>
      </c>
      <c r="G3791" s="3">
        <v>8000</v>
      </c>
      <c r="H3791" s="6">
        <f>VLOOKUP(F3791,Exchange_rates!$A$1:$B$13,2,FALSE)</f>
        <v>0.77</v>
      </c>
      <c r="I3791" s="6">
        <f t="shared" si="118"/>
        <v>6160</v>
      </c>
      <c r="J3791" s="3">
        <f t="shared" si="119"/>
        <v>37717.68</v>
      </c>
      <c r="K3791" s="2" t="s">
        <v>13568</v>
      </c>
      <c r="L3791" t="s">
        <v>28187</v>
      </c>
      <c r="M3791" s="2">
        <v>1161</v>
      </c>
      <c r="N3791" s="2" t="s">
        <v>22754</v>
      </c>
      <c r="O3791" s="2" t="s">
        <v>22755</v>
      </c>
      <c r="P3791" s="2" t="s">
        <v>22756</v>
      </c>
      <c r="Q3791" s="2" t="s">
        <v>22757</v>
      </c>
      <c r="R3791">
        <v>6</v>
      </c>
      <c r="S3791" s="9">
        <f>SUM(pledge_tiers!B3791:F3791)/pledge_tiers!CZ3791</f>
        <v>0.91168831168831166</v>
      </c>
      <c r="T3791" s="8">
        <f>SUM(pledge_tiers!G3791:K3791)/pledge_tiers!CZ3791</f>
        <v>8.8311688311688313E-2</v>
      </c>
      <c r="U3791" s="8">
        <f>SUM(pledge_tiers!L3791:CX3791)/pledge_tiers!CZ3791</f>
        <v>0</v>
      </c>
      <c r="V3791">
        <f>VLOOKUP(A3791,cluster_membership!$A$1:$B$4001,2,FALSE)</f>
        <v>5</v>
      </c>
    </row>
    <row r="3792" spans="1:22" x14ac:dyDescent="0.2">
      <c r="A3792" s="2">
        <v>3790</v>
      </c>
      <c r="B3792" s="3">
        <v>442227</v>
      </c>
      <c r="C3792" s="2" t="s">
        <v>22758</v>
      </c>
      <c r="D3792" s="2" t="s">
        <v>22759</v>
      </c>
      <c r="E3792" s="2" t="s">
        <v>83</v>
      </c>
      <c r="F3792" s="2" t="s">
        <v>15</v>
      </c>
      <c r="G3792" s="3">
        <v>250000</v>
      </c>
      <c r="H3792" s="6">
        <f>VLOOKUP(F3792,Exchange_rates!$A$1:$B$13,2,FALSE)</f>
        <v>1</v>
      </c>
      <c r="I3792" s="6">
        <f t="shared" si="118"/>
        <v>250000</v>
      </c>
      <c r="J3792" s="3">
        <f t="shared" si="119"/>
        <v>442227</v>
      </c>
      <c r="K3792" s="2" t="s">
        <v>16</v>
      </c>
      <c r="L3792" t="s">
        <v>28180</v>
      </c>
      <c r="M3792" s="2">
        <v>1161</v>
      </c>
      <c r="N3792" s="2" t="s">
        <v>22760</v>
      </c>
      <c r="O3792" s="2" t="s">
        <v>22761</v>
      </c>
      <c r="P3792" s="2" t="s">
        <v>22762</v>
      </c>
      <c r="Q3792" s="2" t="s">
        <v>22763</v>
      </c>
      <c r="R3792">
        <v>6</v>
      </c>
      <c r="S3792" s="9">
        <f>SUM(pledge_tiers!B3792:F3792)/pledge_tiers!CZ3792</f>
        <v>0.96442687747035571</v>
      </c>
      <c r="T3792" s="8">
        <f>SUM(pledge_tiers!G3792:K3792)/pledge_tiers!CZ3792</f>
        <v>3.5573122529644272E-2</v>
      </c>
      <c r="U3792" s="8">
        <f>SUM(pledge_tiers!L3792:CX3792)/pledge_tiers!CZ3792</f>
        <v>0</v>
      </c>
      <c r="V3792">
        <f>VLOOKUP(A3792,cluster_membership!$A$1:$B$4001,2,FALSE)</f>
        <v>5</v>
      </c>
    </row>
    <row r="3793" spans="1:22" x14ac:dyDescent="0.2">
      <c r="A3793" s="2">
        <v>3791</v>
      </c>
      <c r="B3793" s="3">
        <v>33561</v>
      </c>
      <c r="C3793" s="2" t="s">
        <v>22764</v>
      </c>
      <c r="D3793" s="2" t="s">
        <v>22765</v>
      </c>
      <c r="E3793" s="2" t="s">
        <v>1712</v>
      </c>
      <c r="F3793" s="2" t="s">
        <v>15</v>
      </c>
      <c r="G3793" s="3">
        <v>6000</v>
      </c>
      <c r="H3793" s="6">
        <f>VLOOKUP(F3793,Exchange_rates!$A$1:$B$13,2,FALSE)</f>
        <v>1</v>
      </c>
      <c r="I3793" s="6">
        <f t="shared" si="118"/>
        <v>6000</v>
      </c>
      <c r="J3793" s="3">
        <f t="shared" si="119"/>
        <v>33561</v>
      </c>
      <c r="K3793" s="2" t="s">
        <v>18088</v>
      </c>
      <c r="L3793" t="s">
        <v>28180</v>
      </c>
      <c r="M3793" s="2">
        <v>1161</v>
      </c>
      <c r="N3793" s="2" t="s">
        <v>22766</v>
      </c>
      <c r="O3793" s="2" t="s">
        <v>22767</v>
      </c>
      <c r="P3793" s="2" t="s">
        <v>22768</v>
      </c>
      <c r="Q3793" s="2" t="s">
        <v>22769</v>
      </c>
      <c r="R3793">
        <v>7</v>
      </c>
      <c r="S3793" s="9">
        <f>SUM(pledge_tiers!B3793:F3793)/pledge_tiers!CZ3793</f>
        <v>0.88744588744588748</v>
      </c>
      <c r="T3793" s="8">
        <f>SUM(pledge_tiers!G3793:K3793)/pledge_tiers!CZ3793</f>
        <v>0.11255411255411256</v>
      </c>
      <c r="U3793" s="8">
        <f>SUM(pledge_tiers!L3793:CX3793)/pledge_tiers!CZ3793</f>
        <v>0</v>
      </c>
      <c r="V3793">
        <f>VLOOKUP(A3793,cluster_membership!$A$1:$B$4001,2,FALSE)</f>
        <v>5</v>
      </c>
    </row>
    <row r="3794" spans="1:22" x14ac:dyDescent="0.2">
      <c r="A3794" s="2">
        <v>3792</v>
      </c>
      <c r="B3794" s="3">
        <v>66487</v>
      </c>
      <c r="C3794" s="2" t="s">
        <v>22770</v>
      </c>
      <c r="D3794" s="2" t="s">
        <v>22771</v>
      </c>
      <c r="E3794" s="2" t="s">
        <v>46</v>
      </c>
      <c r="F3794" s="2" t="s">
        <v>15</v>
      </c>
      <c r="G3794" s="3">
        <v>50000</v>
      </c>
      <c r="H3794" s="6">
        <f>VLOOKUP(F3794,Exchange_rates!$A$1:$B$13,2,FALSE)</f>
        <v>1</v>
      </c>
      <c r="I3794" s="6">
        <f t="shared" si="118"/>
        <v>50000</v>
      </c>
      <c r="J3794" s="3">
        <f t="shared" si="119"/>
        <v>66487</v>
      </c>
      <c r="K3794" s="2" t="s">
        <v>47</v>
      </c>
      <c r="L3794" t="s">
        <v>28180</v>
      </c>
      <c r="M3794" s="2">
        <v>1160</v>
      </c>
      <c r="N3794" s="2" t="s">
        <v>22772</v>
      </c>
      <c r="O3794" s="2" t="s">
        <v>22773</v>
      </c>
      <c r="P3794" s="2" t="s">
        <v>22774</v>
      </c>
      <c r="Q3794" s="2" t="s">
        <v>22775</v>
      </c>
      <c r="R3794">
        <v>8</v>
      </c>
      <c r="S3794" s="9">
        <f>SUM(pledge_tiers!B3794:F3794)/pledge_tiers!CZ3794</f>
        <v>0.98305084745762716</v>
      </c>
      <c r="T3794" s="8">
        <f>SUM(pledge_tiers!G3794:K3794)/pledge_tiers!CZ3794</f>
        <v>1.6949152542372881E-2</v>
      </c>
      <c r="U3794" s="8">
        <f>SUM(pledge_tiers!L3794:CX3794)/pledge_tiers!CZ3794</f>
        <v>0</v>
      </c>
      <c r="V3794">
        <f>VLOOKUP(A3794,cluster_membership!$A$1:$B$4001,2,FALSE)</f>
        <v>5</v>
      </c>
    </row>
    <row r="3795" spans="1:22" x14ac:dyDescent="0.2">
      <c r="A3795" s="2">
        <v>3793</v>
      </c>
      <c r="B3795" s="3">
        <v>48067</v>
      </c>
      <c r="C3795" s="2" t="s">
        <v>22776</v>
      </c>
      <c r="D3795" s="2" t="s">
        <v>22777</v>
      </c>
      <c r="E3795" s="2" t="s">
        <v>14</v>
      </c>
      <c r="F3795" s="2" t="s">
        <v>15</v>
      </c>
      <c r="G3795" s="3">
        <v>3500</v>
      </c>
      <c r="H3795" s="6">
        <f>VLOOKUP(F3795,Exchange_rates!$A$1:$B$13,2,FALSE)</f>
        <v>1</v>
      </c>
      <c r="I3795" s="6">
        <f t="shared" si="118"/>
        <v>3500</v>
      </c>
      <c r="J3795" s="3">
        <f t="shared" si="119"/>
        <v>48067</v>
      </c>
      <c r="K3795" s="2" t="s">
        <v>3245</v>
      </c>
      <c r="L3795" t="s">
        <v>28180</v>
      </c>
      <c r="M3795" s="2">
        <v>1160</v>
      </c>
      <c r="N3795" s="2" t="s">
        <v>22778</v>
      </c>
      <c r="O3795" s="2" t="s">
        <v>22779</v>
      </c>
      <c r="P3795" s="2" t="s">
        <v>22780</v>
      </c>
      <c r="Q3795" s="2" t="s">
        <v>22781</v>
      </c>
      <c r="R3795">
        <v>13</v>
      </c>
      <c r="S3795" s="9">
        <f>SUM(pledge_tiers!B3795:F3795)/pledge_tiers!CZ3795</f>
        <v>0.8828125</v>
      </c>
      <c r="T3795" s="8">
        <f>SUM(pledge_tiers!G3795:K3795)/pledge_tiers!CZ3795</f>
        <v>0.10069444444444445</v>
      </c>
      <c r="U3795" s="8">
        <f>SUM(pledge_tiers!L3795:CX3795)/pledge_tiers!CZ3795</f>
        <v>1.6493055555555556E-2</v>
      </c>
      <c r="V3795">
        <f>VLOOKUP(A3795,cluster_membership!$A$1:$B$4001,2,FALSE)</f>
        <v>5</v>
      </c>
    </row>
    <row r="3796" spans="1:22" x14ac:dyDescent="0.2">
      <c r="A3796" s="2">
        <v>3794</v>
      </c>
      <c r="B3796" s="3">
        <v>54855</v>
      </c>
      <c r="C3796" s="2" t="s">
        <v>22782</v>
      </c>
      <c r="D3796" s="2" t="s">
        <v>22783</v>
      </c>
      <c r="E3796" s="2" t="s">
        <v>820</v>
      </c>
      <c r="F3796" s="2" t="s">
        <v>15</v>
      </c>
      <c r="G3796" s="3">
        <v>10000</v>
      </c>
      <c r="H3796" s="6">
        <f>VLOOKUP(F3796,Exchange_rates!$A$1:$B$13,2,FALSE)</f>
        <v>1</v>
      </c>
      <c r="I3796" s="6">
        <f t="shared" si="118"/>
        <v>10000</v>
      </c>
      <c r="J3796" s="3">
        <f t="shared" si="119"/>
        <v>54855</v>
      </c>
      <c r="K3796" s="2" t="s">
        <v>527</v>
      </c>
      <c r="L3796" t="s">
        <v>28180</v>
      </c>
      <c r="M3796" s="2">
        <v>1160</v>
      </c>
      <c r="N3796" s="2" t="s">
        <v>22784</v>
      </c>
      <c r="O3796" s="2" t="s">
        <v>22785</v>
      </c>
      <c r="P3796" s="2" t="s">
        <v>22786</v>
      </c>
      <c r="Q3796" s="2" t="s">
        <v>22787</v>
      </c>
      <c r="R3796">
        <v>7</v>
      </c>
      <c r="S3796" s="9">
        <f>SUM(pledge_tiers!B3796:F3796)/pledge_tiers!CZ3796</f>
        <v>0.97458369851007887</v>
      </c>
      <c r="T3796" s="8">
        <f>SUM(pledge_tiers!G3796:K3796)/pledge_tiers!CZ3796</f>
        <v>2.5416301489921123E-2</v>
      </c>
      <c r="U3796" s="8">
        <f>SUM(pledge_tiers!L3796:CX3796)/pledge_tiers!CZ3796</f>
        <v>0</v>
      </c>
      <c r="V3796">
        <f>VLOOKUP(A3796,cluster_membership!$A$1:$B$4001,2,FALSE)</f>
        <v>5</v>
      </c>
    </row>
    <row r="3797" spans="1:22" x14ac:dyDescent="0.2">
      <c r="A3797" s="2">
        <v>3795</v>
      </c>
      <c r="B3797" s="3">
        <v>37049</v>
      </c>
      <c r="C3797" s="2" t="s">
        <v>22788</v>
      </c>
      <c r="D3797" s="2" t="s">
        <v>2742</v>
      </c>
      <c r="E3797" s="2" t="s">
        <v>14</v>
      </c>
      <c r="F3797" s="2" t="s">
        <v>15</v>
      </c>
      <c r="G3797" s="3">
        <v>15000</v>
      </c>
      <c r="H3797" s="6">
        <f>VLOOKUP(F3797,Exchange_rates!$A$1:$B$13,2,FALSE)</f>
        <v>1</v>
      </c>
      <c r="I3797" s="6">
        <f t="shared" si="118"/>
        <v>15000</v>
      </c>
      <c r="J3797" s="3">
        <f t="shared" si="119"/>
        <v>37049</v>
      </c>
      <c r="K3797" s="2" t="s">
        <v>39</v>
      </c>
      <c r="L3797" t="s">
        <v>28180</v>
      </c>
      <c r="M3797" s="2">
        <v>1159</v>
      </c>
      <c r="N3797" s="2" t="s">
        <v>22789</v>
      </c>
      <c r="O3797" s="2" t="s">
        <v>22790</v>
      </c>
      <c r="P3797" s="2" t="s">
        <v>22791</v>
      </c>
      <c r="Q3797" s="2" t="s">
        <v>22792</v>
      </c>
      <c r="R3797">
        <v>4</v>
      </c>
      <c r="S3797" s="9">
        <f>SUM(pledge_tiers!B3797:F3797)/pledge_tiers!CZ3797</f>
        <v>1</v>
      </c>
      <c r="T3797" s="8">
        <f>SUM(pledge_tiers!G3797:K3797)/pledge_tiers!CZ3797</f>
        <v>0</v>
      </c>
      <c r="U3797" s="8">
        <f>SUM(pledge_tiers!L3797:CX3797)/pledge_tiers!CZ3797</f>
        <v>0</v>
      </c>
      <c r="V3797">
        <f>VLOOKUP(A3797,cluster_membership!$A$1:$B$4001,2,FALSE)</f>
        <v>5</v>
      </c>
    </row>
    <row r="3798" spans="1:22" x14ac:dyDescent="0.2">
      <c r="A3798" s="2">
        <v>3796</v>
      </c>
      <c r="B3798" s="3">
        <v>87407</v>
      </c>
      <c r="C3798" s="2" t="s">
        <v>22793</v>
      </c>
      <c r="D3798" s="2" t="s">
        <v>22794</v>
      </c>
      <c r="E3798" s="2" t="s">
        <v>23</v>
      </c>
      <c r="F3798" s="2" t="s">
        <v>15</v>
      </c>
      <c r="G3798" s="3">
        <v>6000</v>
      </c>
      <c r="H3798" s="6">
        <f>VLOOKUP(F3798,Exchange_rates!$A$1:$B$13,2,FALSE)</f>
        <v>1</v>
      </c>
      <c r="I3798" s="6">
        <f t="shared" si="118"/>
        <v>6000</v>
      </c>
      <c r="J3798" s="3">
        <f t="shared" si="119"/>
        <v>87407</v>
      </c>
      <c r="K3798" s="2" t="s">
        <v>278</v>
      </c>
      <c r="L3798" t="s">
        <v>28180</v>
      </c>
      <c r="M3798" s="2">
        <v>1159</v>
      </c>
      <c r="N3798" s="2" t="s">
        <v>22795</v>
      </c>
      <c r="O3798" s="2" t="s">
        <v>22796</v>
      </c>
      <c r="P3798" s="2" t="s">
        <v>22797</v>
      </c>
      <c r="Q3798" s="2" t="s">
        <v>22798</v>
      </c>
      <c r="R3798">
        <v>10</v>
      </c>
      <c r="S3798" s="9">
        <f>SUM(pledge_tiers!B3798:F3798)/pledge_tiers!CZ3798</f>
        <v>0.88571428571428568</v>
      </c>
      <c r="T3798" s="8">
        <f>SUM(pledge_tiers!G3798:K3798)/pledge_tiers!CZ3798</f>
        <v>0.11428571428571428</v>
      </c>
      <c r="U3798" s="8">
        <f>SUM(pledge_tiers!L3798:CX3798)/pledge_tiers!CZ3798</f>
        <v>0</v>
      </c>
      <c r="V3798">
        <f>VLOOKUP(A3798,cluster_membership!$A$1:$B$4001,2,FALSE)</f>
        <v>5</v>
      </c>
    </row>
    <row r="3799" spans="1:22" x14ac:dyDescent="0.2">
      <c r="A3799" s="2">
        <v>3797</v>
      </c>
      <c r="B3799" s="3">
        <v>45509</v>
      </c>
      <c r="C3799" s="2" t="s">
        <v>22799</v>
      </c>
      <c r="D3799" s="2" t="s">
        <v>22800</v>
      </c>
      <c r="E3799" s="2" t="s">
        <v>14</v>
      </c>
      <c r="F3799" s="2" t="s">
        <v>15</v>
      </c>
      <c r="G3799" s="3">
        <v>32000</v>
      </c>
      <c r="H3799" s="6">
        <f>VLOOKUP(F3799,Exchange_rates!$A$1:$B$13,2,FALSE)</f>
        <v>1</v>
      </c>
      <c r="I3799" s="6">
        <f t="shared" si="118"/>
        <v>32000</v>
      </c>
      <c r="J3799" s="3">
        <f t="shared" si="119"/>
        <v>45509</v>
      </c>
      <c r="K3799" s="2" t="s">
        <v>162</v>
      </c>
      <c r="L3799" t="s">
        <v>28180</v>
      </c>
      <c r="M3799" s="2">
        <v>1159</v>
      </c>
      <c r="N3799" s="2" t="s">
        <v>22801</v>
      </c>
      <c r="O3799" s="2" t="s">
        <v>22802</v>
      </c>
      <c r="P3799" s="2" t="s">
        <v>22803</v>
      </c>
      <c r="Q3799" s="2" t="s">
        <v>22804</v>
      </c>
      <c r="R3799">
        <v>16</v>
      </c>
      <c r="S3799" s="9">
        <f>SUM(pledge_tiers!B3799:F3799)/pledge_tiers!CZ3799</f>
        <v>0.98868581375108788</v>
      </c>
      <c r="T3799" s="8">
        <f>SUM(pledge_tiers!G3799:K3799)/pledge_tiers!CZ3799</f>
        <v>7.832898172323759E-3</v>
      </c>
      <c r="U3799" s="8">
        <f>SUM(pledge_tiers!L3799:CX3799)/pledge_tiers!CZ3799</f>
        <v>3.4812880765883376E-3</v>
      </c>
      <c r="V3799">
        <f>VLOOKUP(A3799,cluster_membership!$A$1:$B$4001,2,FALSE)</f>
        <v>5</v>
      </c>
    </row>
    <row r="3800" spans="1:22" x14ac:dyDescent="0.2">
      <c r="A3800" s="2">
        <v>3798</v>
      </c>
      <c r="B3800" s="3">
        <v>412994</v>
      </c>
      <c r="C3800" s="2" t="s">
        <v>22805</v>
      </c>
      <c r="D3800" s="2" t="s">
        <v>22806</v>
      </c>
      <c r="E3800" s="2" t="s">
        <v>23</v>
      </c>
      <c r="F3800" s="2" t="s">
        <v>15</v>
      </c>
      <c r="G3800" s="3">
        <v>165000</v>
      </c>
      <c r="H3800" s="6">
        <f>VLOOKUP(F3800,Exchange_rates!$A$1:$B$13,2,FALSE)</f>
        <v>1</v>
      </c>
      <c r="I3800" s="6">
        <f t="shared" si="118"/>
        <v>165000</v>
      </c>
      <c r="J3800" s="3">
        <f t="shared" si="119"/>
        <v>412994</v>
      </c>
      <c r="K3800" s="2" t="s">
        <v>162</v>
      </c>
      <c r="L3800" t="s">
        <v>28180</v>
      </c>
      <c r="M3800" s="2">
        <v>1159</v>
      </c>
      <c r="N3800" s="2" t="s">
        <v>22807</v>
      </c>
      <c r="O3800" s="2" t="s">
        <v>22808</v>
      </c>
      <c r="P3800" s="2" t="s">
        <v>22809</v>
      </c>
      <c r="Q3800" s="2" t="s">
        <v>22810</v>
      </c>
      <c r="R3800">
        <v>13</v>
      </c>
      <c r="S3800" s="9">
        <f>SUM(pledge_tiers!B3800:F3800)/pledge_tiers!CZ3800</f>
        <v>0.44991055456171736</v>
      </c>
      <c r="T3800" s="8">
        <f>SUM(pledge_tiers!G3800:K3800)/pledge_tiers!CZ3800</f>
        <v>0.50983899821109124</v>
      </c>
      <c r="U3800" s="8">
        <f>SUM(pledge_tiers!L3800:CX3800)/pledge_tiers!CZ3800</f>
        <v>4.0250447227191413E-2</v>
      </c>
      <c r="V3800">
        <f>VLOOKUP(A3800,cluster_membership!$A$1:$B$4001,2,FALSE)</f>
        <v>5</v>
      </c>
    </row>
    <row r="3801" spans="1:22" x14ac:dyDescent="0.2">
      <c r="A3801" s="2">
        <v>3799</v>
      </c>
      <c r="B3801" s="3">
        <v>530838</v>
      </c>
      <c r="C3801" s="2" t="s">
        <v>22811</v>
      </c>
      <c r="D3801" s="2" t="s">
        <v>22812</v>
      </c>
      <c r="E3801" s="2" t="s">
        <v>23</v>
      </c>
      <c r="F3801" s="2" t="s">
        <v>15</v>
      </c>
      <c r="G3801" s="3">
        <v>100000</v>
      </c>
      <c r="H3801" s="6">
        <f>VLOOKUP(F3801,Exchange_rates!$A$1:$B$13,2,FALSE)</f>
        <v>1</v>
      </c>
      <c r="I3801" s="6">
        <f t="shared" si="118"/>
        <v>100000</v>
      </c>
      <c r="J3801" s="3">
        <f t="shared" si="119"/>
        <v>530838</v>
      </c>
      <c r="K3801" s="2" t="s">
        <v>16</v>
      </c>
      <c r="L3801" t="s">
        <v>28180</v>
      </c>
      <c r="M3801" s="2">
        <v>1159</v>
      </c>
      <c r="N3801" s="2" t="s">
        <v>22813</v>
      </c>
      <c r="O3801" s="2" t="s">
        <v>22814</v>
      </c>
      <c r="P3801" s="2" t="s">
        <v>22815</v>
      </c>
      <c r="Q3801" s="2" t="s">
        <v>22816</v>
      </c>
      <c r="R3801">
        <v>15</v>
      </c>
      <c r="S3801" s="9">
        <f>SUM(pledge_tiers!B3801:F3801)/pledge_tiers!CZ3801</f>
        <v>0.59295154185022025</v>
      </c>
      <c r="T3801" s="8">
        <f>SUM(pledge_tiers!G3801:K3801)/pledge_tiers!CZ3801</f>
        <v>0.36651982378854625</v>
      </c>
      <c r="U3801" s="8">
        <f>SUM(pledge_tiers!L3801:CX3801)/pledge_tiers!CZ3801</f>
        <v>4.0528634361233482E-2</v>
      </c>
      <c r="V3801">
        <f>VLOOKUP(A3801,cluster_membership!$A$1:$B$4001,2,FALSE)</f>
        <v>5</v>
      </c>
    </row>
    <row r="3802" spans="1:22" x14ac:dyDescent="0.2">
      <c r="A3802" s="2">
        <v>3800</v>
      </c>
      <c r="B3802" s="3">
        <v>63955</v>
      </c>
      <c r="C3802" s="2" t="s">
        <v>22817</v>
      </c>
      <c r="D3802" s="2" t="s">
        <v>4397</v>
      </c>
      <c r="E3802" s="2" t="s">
        <v>1005</v>
      </c>
      <c r="F3802" s="2" t="s">
        <v>15</v>
      </c>
      <c r="G3802" s="3">
        <v>20000</v>
      </c>
      <c r="H3802" s="6">
        <f>VLOOKUP(F3802,Exchange_rates!$A$1:$B$13,2,FALSE)</f>
        <v>1</v>
      </c>
      <c r="I3802" s="6">
        <f t="shared" si="118"/>
        <v>20000</v>
      </c>
      <c r="J3802" s="3">
        <f t="shared" si="119"/>
        <v>63955</v>
      </c>
      <c r="K3802" s="2" t="s">
        <v>2048</v>
      </c>
      <c r="L3802" t="s">
        <v>28180</v>
      </c>
      <c r="M3802" s="2">
        <v>1159</v>
      </c>
      <c r="N3802" s="2" t="s">
        <v>22818</v>
      </c>
      <c r="O3802" s="2" t="s">
        <v>22819</v>
      </c>
      <c r="P3802" s="2" t="s">
        <v>22820</v>
      </c>
      <c r="Q3802" s="2" t="s">
        <v>22821</v>
      </c>
      <c r="R3802">
        <v>5</v>
      </c>
      <c r="S3802" s="9">
        <f>SUM(pledge_tiers!B3802:F3802)/pledge_tiers!CZ3802</f>
        <v>1</v>
      </c>
      <c r="T3802" s="8">
        <f>SUM(pledge_tiers!G3802:K3802)/pledge_tiers!CZ3802</f>
        <v>0</v>
      </c>
      <c r="U3802" s="8">
        <f>SUM(pledge_tiers!L3802:CX3802)/pledge_tiers!CZ3802</f>
        <v>0</v>
      </c>
      <c r="V3802">
        <f>VLOOKUP(A3802,cluster_membership!$A$1:$B$4001,2,FALSE)</f>
        <v>5</v>
      </c>
    </row>
    <row r="3803" spans="1:22" x14ac:dyDescent="0.2">
      <c r="A3803" s="2">
        <v>3801</v>
      </c>
      <c r="B3803" s="3">
        <v>58680</v>
      </c>
      <c r="C3803" s="2" t="s">
        <v>22822</v>
      </c>
      <c r="D3803" s="2" t="s">
        <v>22823</v>
      </c>
      <c r="E3803" s="2" t="s">
        <v>46</v>
      </c>
      <c r="F3803" s="2" t="s">
        <v>15</v>
      </c>
      <c r="G3803" s="3">
        <v>50000</v>
      </c>
      <c r="H3803" s="6">
        <f>VLOOKUP(F3803,Exchange_rates!$A$1:$B$13,2,FALSE)</f>
        <v>1</v>
      </c>
      <c r="I3803" s="6">
        <f t="shared" si="118"/>
        <v>50000</v>
      </c>
      <c r="J3803" s="3">
        <f t="shared" si="119"/>
        <v>58680</v>
      </c>
      <c r="K3803" s="2" t="s">
        <v>3119</v>
      </c>
      <c r="L3803" t="s">
        <v>28180</v>
      </c>
      <c r="M3803" s="2">
        <v>1159</v>
      </c>
      <c r="N3803" s="2" t="s">
        <v>22824</v>
      </c>
      <c r="O3803" s="2" t="s">
        <v>22825</v>
      </c>
      <c r="P3803" s="2" t="s">
        <v>22826</v>
      </c>
      <c r="Q3803" s="2" t="s">
        <v>22827</v>
      </c>
      <c r="R3803">
        <v>17</v>
      </c>
      <c r="S3803" s="9">
        <f>SUM(pledge_tiers!B3803:F3803)/pledge_tiers!CZ3803</f>
        <v>0.84339457567804021</v>
      </c>
      <c r="T3803" s="8">
        <f>SUM(pledge_tiers!G3803:K3803)/pledge_tiers!CZ3803</f>
        <v>0.12948381452318461</v>
      </c>
      <c r="U3803" s="8">
        <f>SUM(pledge_tiers!L3803:CX3803)/pledge_tiers!CZ3803</f>
        <v>2.7121609798775152E-2</v>
      </c>
      <c r="V3803">
        <f>VLOOKUP(A3803,cluster_membership!$A$1:$B$4001,2,FALSE)</f>
        <v>5</v>
      </c>
    </row>
    <row r="3804" spans="1:22" x14ac:dyDescent="0.2">
      <c r="A3804" s="2">
        <v>3802</v>
      </c>
      <c r="B3804" s="3">
        <v>46680</v>
      </c>
      <c r="C3804" s="2" t="s">
        <v>22828</v>
      </c>
      <c r="D3804" s="2" t="s">
        <v>7080</v>
      </c>
      <c r="E3804" s="2" t="s">
        <v>46</v>
      </c>
      <c r="F3804" s="2" t="s">
        <v>15</v>
      </c>
      <c r="G3804" s="3">
        <v>30000</v>
      </c>
      <c r="H3804" s="6">
        <f>VLOOKUP(F3804,Exchange_rates!$A$1:$B$13,2,FALSE)</f>
        <v>1</v>
      </c>
      <c r="I3804" s="6">
        <f t="shared" si="118"/>
        <v>30000</v>
      </c>
      <c r="J3804" s="3">
        <f t="shared" si="119"/>
        <v>46680</v>
      </c>
      <c r="K3804" s="2" t="s">
        <v>946</v>
      </c>
      <c r="L3804" t="s">
        <v>28191</v>
      </c>
      <c r="M3804" s="2">
        <v>1158</v>
      </c>
      <c r="N3804" s="2" t="s">
        <v>22829</v>
      </c>
      <c r="O3804" s="2" t="s">
        <v>22830</v>
      </c>
      <c r="P3804" s="2" t="s">
        <v>22831</v>
      </c>
      <c r="Q3804" s="2" t="s">
        <v>22832</v>
      </c>
      <c r="R3804">
        <v>17</v>
      </c>
      <c r="S3804" s="9">
        <f>SUM(pledge_tiers!B3804:F3804)/pledge_tiers!CZ3804</f>
        <v>0.68237347294938921</v>
      </c>
      <c r="T3804" s="8">
        <f>SUM(pledge_tiers!G3804:K3804)/pledge_tiers!CZ3804</f>
        <v>0.30977312390924955</v>
      </c>
      <c r="U3804" s="8">
        <f>SUM(pledge_tiers!L3804:CX3804)/pledge_tiers!CZ3804</f>
        <v>7.8534031413612562E-3</v>
      </c>
      <c r="V3804">
        <f>VLOOKUP(A3804,cluster_membership!$A$1:$B$4001,2,FALSE)</f>
        <v>5</v>
      </c>
    </row>
    <row r="3805" spans="1:22" x14ac:dyDescent="0.2">
      <c r="A3805" s="2">
        <v>3803</v>
      </c>
      <c r="B3805" s="3">
        <v>167301</v>
      </c>
      <c r="C3805" s="2" t="s">
        <v>22833</v>
      </c>
      <c r="D3805" s="2" t="s">
        <v>22834</v>
      </c>
      <c r="E3805" s="2" t="s">
        <v>83</v>
      </c>
      <c r="F3805" s="2" t="s">
        <v>15</v>
      </c>
      <c r="G3805" s="3">
        <v>20000</v>
      </c>
      <c r="H3805" s="6">
        <f>VLOOKUP(F3805,Exchange_rates!$A$1:$B$13,2,FALSE)</f>
        <v>1</v>
      </c>
      <c r="I3805" s="6">
        <f t="shared" si="118"/>
        <v>20000</v>
      </c>
      <c r="J3805" s="3">
        <f t="shared" si="119"/>
        <v>167301</v>
      </c>
      <c r="K3805" s="2" t="s">
        <v>122</v>
      </c>
      <c r="L3805" t="s">
        <v>28180</v>
      </c>
      <c r="M3805" s="2">
        <v>1158</v>
      </c>
      <c r="N3805" s="2" t="s">
        <v>22835</v>
      </c>
      <c r="O3805" s="2" t="s">
        <v>22836</v>
      </c>
      <c r="P3805" s="2" t="s">
        <v>22837</v>
      </c>
      <c r="Q3805" s="2" t="s">
        <v>22838</v>
      </c>
      <c r="R3805">
        <v>11</v>
      </c>
      <c r="S3805" s="9">
        <f>SUM(pledge_tiers!B3805:F3805)/pledge_tiers!CZ3805</f>
        <v>0.86371527777777779</v>
      </c>
      <c r="T3805" s="8">
        <f>SUM(pledge_tiers!G3805:K3805)/pledge_tiers!CZ3805</f>
        <v>0.13541666666666666</v>
      </c>
      <c r="U3805" s="8">
        <f>SUM(pledge_tiers!L3805:CX3805)/pledge_tiers!CZ3805</f>
        <v>8.6805555555555551E-4</v>
      </c>
      <c r="V3805">
        <f>VLOOKUP(A3805,cluster_membership!$A$1:$B$4001,2,FALSE)</f>
        <v>5</v>
      </c>
    </row>
    <row r="3806" spans="1:22" x14ac:dyDescent="0.2">
      <c r="A3806" s="2">
        <v>3804</v>
      </c>
      <c r="B3806" s="3">
        <v>39742</v>
      </c>
      <c r="C3806" s="2" t="s">
        <v>22839</v>
      </c>
      <c r="D3806" s="2" t="s">
        <v>22840</v>
      </c>
      <c r="E3806" s="2" t="s">
        <v>23</v>
      </c>
      <c r="F3806" s="2" t="s">
        <v>15</v>
      </c>
      <c r="G3806" s="3">
        <v>21000</v>
      </c>
      <c r="H3806" s="6">
        <f>VLOOKUP(F3806,Exchange_rates!$A$1:$B$13,2,FALSE)</f>
        <v>1</v>
      </c>
      <c r="I3806" s="6">
        <f t="shared" si="118"/>
        <v>21000</v>
      </c>
      <c r="J3806" s="3">
        <f t="shared" si="119"/>
        <v>39742</v>
      </c>
      <c r="K3806" s="2" t="s">
        <v>68</v>
      </c>
      <c r="L3806" t="s">
        <v>28180</v>
      </c>
      <c r="M3806" s="2">
        <v>1158</v>
      </c>
      <c r="N3806" s="2" t="s">
        <v>22841</v>
      </c>
      <c r="O3806" s="2" t="s">
        <v>22842</v>
      </c>
      <c r="P3806" s="2" t="s">
        <v>22843</v>
      </c>
      <c r="Q3806" s="2" t="s">
        <v>22844</v>
      </c>
      <c r="R3806">
        <v>14</v>
      </c>
      <c r="S3806" s="9">
        <f>SUM(pledge_tiers!B3806:F3806)/pledge_tiers!CZ3806</f>
        <v>0.77883781439722466</v>
      </c>
      <c r="T3806" s="8">
        <f>SUM(pledge_tiers!G3806:K3806)/pledge_tiers!CZ3806</f>
        <v>0.11361665221162186</v>
      </c>
      <c r="U3806" s="8">
        <f>SUM(pledge_tiers!L3806:CX3806)/pledge_tiers!CZ3806</f>
        <v>0.10754553339115351</v>
      </c>
      <c r="V3806">
        <f>VLOOKUP(A3806,cluster_membership!$A$1:$B$4001,2,FALSE)</f>
        <v>5</v>
      </c>
    </row>
    <row r="3807" spans="1:22" x14ac:dyDescent="0.2">
      <c r="A3807" s="2">
        <v>3805</v>
      </c>
      <c r="B3807" s="3">
        <v>207115</v>
      </c>
      <c r="C3807" s="2" t="s">
        <v>22845</v>
      </c>
      <c r="D3807" s="2" t="s">
        <v>22846</v>
      </c>
      <c r="E3807" s="2" t="s">
        <v>14</v>
      </c>
      <c r="F3807" s="2" t="s">
        <v>15</v>
      </c>
      <c r="G3807" s="3">
        <v>30000</v>
      </c>
      <c r="H3807" s="6">
        <f>VLOOKUP(F3807,Exchange_rates!$A$1:$B$13,2,FALSE)</f>
        <v>1</v>
      </c>
      <c r="I3807" s="6">
        <f t="shared" si="118"/>
        <v>30000</v>
      </c>
      <c r="J3807" s="3">
        <f t="shared" si="119"/>
        <v>207115</v>
      </c>
      <c r="K3807" s="2" t="s">
        <v>22847</v>
      </c>
      <c r="L3807" t="s">
        <v>28180</v>
      </c>
      <c r="M3807" s="2">
        <v>1158</v>
      </c>
      <c r="N3807" s="2" t="s">
        <v>22848</v>
      </c>
      <c r="O3807" s="2" t="s">
        <v>22849</v>
      </c>
      <c r="P3807" s="2" t="s">
        <v>22850</v>
      </c>
      <c r="Q3807" s="2" t="s">
        <v>22851</v>
      </c>
      <c r="R3807">
        <v>16</v>
      </c>
      <c r="S3807" s="9">
        <f>SUM(pledge_tiers!B3807:F3807)/pledge_tiers!CZ3807</f>
        <v>0.45335658238884047</v>
      </c>
      <c r="T3807" s="8">
        <f>SUM(pledge_tiers!G3807:K3807)/pledge_tiers!CZ3807</f>
        <v>0.29380993897122931</v>
      </c>
      <c r="U3807" s="8">
        <f>SUM(pledge_tiers!L3807:CX3807)/pledge_tiers!CZ3807</f>
        <v>0.25283347863993028</v>
      </c>
      <c r="V3807">
        <f>VLOOKUP(A3807,cluster_membership!$A$1:$B$4001,2,FALSE)</f>
        <v>5</v>
      </c>
    </row>
    <row r="3808" spans="1:22" x14ac:dyDescent="0.2">
      <c r="A3808" s="2">
        <v>3806</v>
      </c>
      <c r="B3808" s="3">
        <v>78871</v>
      </c>
      <c r="C3808" s="2" t="s">
        <v>22852</v>
      </c>
      <c r="D3808" s="2" t="s">
        <v>22853</v>
      </c>
      <c r="E3808" s="2" t="s">
        <v>189</v>
      </c>
      <c r="F3808" s="2" t="s">
        <v>15</v>
      </c>
      <c r="G3808" s="3">
        <v>20000</v>
      </c>
      <c r="H3808" s="6">
        <f>VLOOKUP(F3808,Exchange_rates!$A$1:$B$13,2,FALSE)</f>
        <v>1</v>
      </c>
      <c r="I3808" s="6">
        <f t="shared" si="118"/>
        <v>20000</v>
      </c>
      <c r="J3808" s="3">
        <f t="shared" si="119"/>
        <v>78871</v>
      </c>
      <c r="K3808" s="2" t="s">
        <v>92</v>
      </c>
      <c r="L3808" t="s">
        <v>28183</v>
      </c>
      <c r="M3808" s="2">
        <v>1157</v>
      </c>
      <c r="N3808" s="2" t="s">
        <v>22854</v>
      </c>
      <c r="O3808" s="2" t="s">
        <v>22855</v>
      </c>
      <c r="P3808" s="2" t="s">
        <v>22856</v>
      </c>
      <c r="Q3808" s="2" t="s">
        <v>22857</v>
      </c>
      <c r="R3808">
        <v>4</v>
      </c>
      <c r="S3808" s="9">
        <f>SUM(pledge_tiers!B3808:F3808)/pledge_tiers!CZ3808</f>
        <v>1</v>
      </c>
      <c r="T3808" s="8">
        <f>SUM(pledge_tiers!G3808:K3808)/pledge_tiers!CZ3808</f>
        <v>0</v>
      </c>
      <c r="U3808" s="8">
        <f>SUM(pledge_tiers!L3808:CX3808)/pledge_tiers!CZ3808</f>
        <v>0</v>
      </c>
      <c r="V3808">
        <f>VLOOKUP(A3808,cluster_membership!$A$1:$B$4001,2,FALSE)</f>
        <v>5</v>
      </c>
    </row>
    <row r="3809" spans="1:22" x14ac:dyDescent="0.2">
      <c r="A3809" s="2">
        <v>3807</v>
      </c>
      <c r="B3809" s="3">
        <v>245516</v>
      </c>
      <c r="C3809" s="2" t="s">
        <v>22858</v>
      </c>
      <c r="D3809" s="2" t="s">
        <v>22859</v>
      </c>
      <c r="E3809" s="2" t="s">
        <v>23</v>
      </c>
      <c r="F3809" s="2" t="s">
        <v>15</v>
      </c>
      <c r="G3809" s="3">
        <v>50000</v>
      </c>
      <c r="H3809" s="6">
        <f>VLOOKUP(F3809,Exchange_rates!$A$1:$B$13,2,FALSE)</f>
        <v>1</v>
      </c>
      <c r="I3809" s="6">
        <f t="shared" si="118"/>
        <v>50000</v>
      </c>
      <c r="J3809" s="3">
        <f t="shared" si="119"/>
        <v>245516</v>
      </c>
      <c r="K3809" s="2" t="s">
        <v>47</v>
      </c>
      <c r="L3809" t="s">
        <v>28180</v>
      </c>
      <c r="M3809" s="2">
        <v>1157</v>
      </c>
      <c r="N3809" s="2" t="s">
        <v>22860</v>
      </c>
      <c r="O3809" s="2" t="s">
        <v>22861</v>
      </c>
      <c r="P3809" s="2" t="s">
        <v>22862</v>
      </c>
      <c r="Q3809" s="2" t="s">
        <v>22863</v>
      </c>
      <c r="R3809">
        <v>14</v>
      </c>
      <c r="S3809" s="9">
        <f>SUM(pledge_tiers!B3809:F3809)/pledge_tiers!CZ3809</f>
        <v>0.22330097087378642</v>
      </c>
      <c r="T3809" s="8">
        <f>SUM(pledge_tiers!G3809:K3809)/pledge_tiers!CZ3809</f>
        <v>0.61341571050308918</v>
      </c>
      <c r="U3809" s="8">
        <f>SUM(pledge_tiers!L3809:CX3809)/pledge_tiers!CZ3809</f>
        <v>0.16328331862312445</v>
      </c>
      <c r="V3809">
        <f>VLOOKUP(A3809,cluster_membership!$A$1:$B$4001,2,FALSE)</f>
        <v>5</v>
      </c>
    </row>
    <row r="3810" spans="1:22" x14ac:dyDescent="0.2">
      <c r="A3810" s="2">
        <v>3808</v>
      </c>
      <c r="B3810" s="3">
        <v>32524</v>
      </c>
      <c r="C3810" s="2" t="s">
        <v>22864</v>
      </c>
      <c r="D3810" s="2" t="s">
        <v>22865</v>
      </c>
      <c r="E3810" s="2" t="s">
        <v>46</v>
      </c>
      <c r="F3810" s="2" t="s">
        <v>15</v>
      </c>
      <c r="G3810" s="3">
        <v>25000</v>
      </c>
      <c r="H3810" s="6">
        <f>VLOOKUP(F3810,Exchange_rates!$A$1:$B$13,2,FALSE)</f>
        <v>1</v>
      </c>
      <c r="I3810" s="6">
        <f t="shared" si="118"/>
        <v>25000</v>
      </c>
      <c r="J3810" s="3">
        <f t="shared" si="119"/>
        <v>32524</v>
      </c>
      <c r="K3810" s="2" t="s">
        <v>22866</v>
      </c>
      <c r="L3810" t="s">
        <v>28180</v>
      </c>
      <c r="M3810" s="2">
        <v>1157</v>
      </c>
      <c r="N3810" s="2" t="s">
        <v>22867</v>
      </c>
      <c r="O3810" s="2" t="s">
        <v>22868</v>
      </c>
      <c r="P3810" s="2" t="s">
        <v>22869</v>
      </c>
      <c r="Q3810" s="2" t="s">
        <v>22870</v>
      </c>
      <c r="R3810">
        <v>17</v>
      </c>
      <c r="S3810" s="9">
        <f>SUM(pledge_tiers!B3810:F3810)/pledge_tiers!CZ3810</f>
        <v>0.95442114858705562</v>
      </c>
      <c r="T3810" s="8">
        <f>SUM(pledge_tiers!G3810:K3810)/pledge_tiers!CZ3810</f>
        <v>4.0109389243391066E-2</v>
      </c>
      <c r="U3810" s="8">
        <f>SUM(pledge_tiers!L3810:CX3810)/pledge_tiers!CZ3810</f>
        <v>5.4694621695533276E-3</v>
      </c>
      <c r="V3810">
        <f>VLOOKUP(A3810,cluster_membership!$A$1:$B$4001,2,FALSE)</f>
        <v>5</v>
      </c>
    </row>
    <row r="3811" spans="1:22" x14ac:dyDescent="0.2">
      <c r="A3811" s="2">
        <v>3809</v>
      </c>
      <c r="B3811" s="3">
        <v>116140</v>
      </c>
      <c r="C3811" s="2" t="s">
        <v>22871</v>
      </c>
      <c r="D3811" s="2" t="s">
        <v>22872</v>
      </c>
      <c r="E3811" s="2" t="s">
        <v>1699</v>
      </c>
      <c r="F3811" s="2" t="s">
        <v>15</v>
      </c>
      <c r="G3811" s="3">
        <v>12000</v>
      </c>
      <c r="H3811" s="6">
        <f>VLOOKUP(F3811,Exchange_rates!$A$1:$B$13,2,FALSE)</f>
        <v>1</v>
      </c>
      <c r="I3811" s="6">
        <f t="shared" si="118"/>
        <v>12000</v>
      </c>
      <c r="J3811" s="3">
        <f t="shared" si="119"/>
        <v>116140</v>
      </c>
      <c r="K3811" s="2" t="s">
        <v>250</v>
      </c>
      <c r="L3811" t="s">
        <v>28180</v>
      </c>
      <c r="M3811" s="2">
        <v>1157</v>
      </c>
      <c r="N3811" s="2" t="s">
        <v>22873</v>
      </c>
      <c r="O3811" s="2" t="s">
        <v>22874</v>
      </c>
      <c r="P3811" s="2" t="s">
        <v>22875</v>
      </c>
      <c r="Q3811" s="2" t="s">
        <v>22876</v>
      </c>
      <c r="R3811">
        <v>11</v>
      </c>
      <c r="S3811" s="9">
        <f>SUM(pledge_tiers!B3811:F3811)/pledge_tiers!CZ3811</f>
        <v>0.57478260869565212</v>
      </c>
      <c r="T3811" s="8">
        <f>SUM(pledge_tiers!G3811:K3811)/pledge_tiers!CZ3811</f>
        <v>0.42173913043478262</v>
      </c>
      <c r="U3811" s="8">
        <f>SUM(pledge_tiers!L3811:CX3811)/pledge_tiers!CZ3811</f>
        <v>3.4782608695652175E-3</v>
      </c>
      <c r="V3811">
        <f>VLOOKUP(A3811,cluster_membership!$A$1:$B$4001,2,FALSE)</f>
        <v>5</v>
      </c>
    </row>
    <row r="3812" spans="1:22" x14ac:dyDescent="0.2">
      <c r="A3812" s="2">
        <v>3810</v>
      </c>
      <c r="B3812" s="3">
        <v>37933</v>
      </c>
      <c r="C3812" s="2" t="s">
        <v>22877</v>
      </c>
      <c r="D3812" s="2" t="s">
        <v>22878</v>
      </c>
      <c r="E3812" s="2" t="s">
        <v>46</v>
      </c>
      <c r="F3812" s="2" t="s">
        <v>84</v>
      </c>
      <c r="G3812" s="3">
        <v>30000</v>
      </c>
      <c r="H3812" s="6">
        <f>VLOOKUP(F3812,Exchange_rates!$A$1:$B$13,2,FALSE)</f>
        <v>0.76</v>
      </c>
      <c r="I3812" s="6">
        <f t="shared" si="118"/>
        <v>22800</v>
      </c>
      <c r="J3812" s="3">
        <f t="shared" si="119"/>
        <v>28829.08</v>
      </c>
      <c r="K3812" s="2" t="s">
        <v>271</v>
      </c>
      <c r="L3812" t="s">
        <v>28182</v>
      </c>
      <c r="M3812" s="2">
        <v>1157</v>
      </c>
      <c r="N3812" s="2" t="s">
        <v>22879</v>
      </c>
      <c r="O3812" s="2" t="s">
        <v>22880</v>
      </c>
      <c r="P3812" s="2" t="s">
        <v>22881</v>
      </c>
      <c r="Q3812" s="2" t="s">
        <v>22882</v>
      </c>
      <c r="R3812">
        <v>18</v>
      </c>
      <c r="S3812" s="9">
        <f>SUM(pledge_tiers!B3812:F3812)/pledge_tiers!CZ3812</f>
        <v>0.74345549738219896</v>
      </c>
      <c r="T3812" s="8">
        <f>SUM(pledge_tiers!G3812:K3812)/pledge_tiers!CZ3812</f>
        <v>0.2356020942408377</v>
      </c>
      <c r="U3812" s="8">
        <f>SUM(pledge_tiers!L3812:CX3812)/pledge_tiers!CZ3812</f>
        <v>2.0942408376963352E-2</v>
      </c>
      <c r="V3812">
        <f>VLOOKUP(A3812,cluster_membership!$A$1:$B$4001,2,FALSE)</f>
        <v>5</v>
      </c>
    </row>
    <row r="3813" spans="1:22" x14ac:dyDescent="0.2">
      <c r="A3813" s="2">
        <v>3811</v>
      </c>
      <c r="B3813" s="3">
        <v>191961</v>
      </c>
      <c r="C3813" s="2" t="s">
        <v>22883</v>
      </c>
      <c r="D3813" s="2" t="s">
        <v>22884</v>
      </c>
      <c r="E3813" s="2" t="s">
        <v>1330</v>
      </c>
      <c r="F3813" s="2" t="s">
        <v>945</v>
      </c>
      <c r="G3813" s="3">
        <v>39600</v>
      </c>
      <c r="H3813" s="6">
        <f>VLOOKUP(F3813,Exchange_rates!$A$1:$B$13,2,FALSE)</f>
        <v>1.06</v>
      </c>
      <c r="I3813" s="6">
        <f t="shared" si="118"/>
        <v>41976</v>
      </c>
      <c r="J3813" s="3">
        <f t="shared" si="119"/>
        <v>203478.66</v>
      </c>
      <c r="K3813" s="2" t="s">
        <v>7335</v>
      </c>
      <c r="L3813" t="s">
        <v>28191</v>
      </c>
      <c r="M3813" s="2">
        <v>1156</v>
      </c>
      <c r="N3813" s="2" t="s">
        <v>22885</v>
      </c>
      <c r="O3813" s="2" t="s">
        <v>22886</v>
      </c>
      <c r="P3813" s="2" t="s">
        <v>22887</v>
      </c>
      <c r="Q3813" s="2" t="s">
        <v>22888</v>
      </c>
      <c r="R3813">
        <v>10</v>
      </c>
      <c r="S3813" s="9">
        <f>SUM(pledge_tiers!B3813:F3813)/pledge_tiers!CZ3813</f>
        <v>0.86288209606986899</v>
      </c>
      <c r="T3813" s="8">
        <f>SUM(pledge_tiers!G3813:K3813)/pledge_tiers!CZ3813</f>
        <v>0.13711790393013101</v>
      </c>
      <c r="U3813" s="8">
        <f>SUM(pledge_tiers!L3813:CX3813)/pledge_tiers!CZ3813</f>
        <v>0</v>
      </c>
      <c r="V3813">
        <f>VLOOKUP(A3813,cluster_membership!$A$1:$B$4001,2,FALSE)</f>
        <v>5</v>
      </c>
    </row>
    <row r="3814" spans="1:22" x14ac:dyDescent="0.2">
      <c r="A3814" s="2">
        <v>3812</v>
      </c>
      <c r="B3814" s="3">
        <v>33146</v>
      </c>
      <c r="C3814" s="2" t="s">
        <v>22889</v>
      </c>
      <c r="D3814" s="2" t="s">
        <v>5415</v>
      </c>
      <c r="E3814" s="2" t="s">
        <v>998</v>
      </c>
      <c r="F3814" s="2" t="s">
        <v>75</v>
      </c>
      <c r="G3814" s="3">
        <v>30000</v>
      </c>
      <c r="H3814" s="6">
        <f>VLOOKUP(F3814,Exchange_rates!$A$1:$B$13,2,FALSE)</f>
        <v>1.24</v>
      </c>
      <c r="I3814" s="6">
        <f t="shared" si="118"/>
        <v>37200</v>
      </c>
      <c r="J3814" s="3">
        <f t="shared" si="119"/>
        <v>41101.040000000001</v>
      </c>
      <c r="K3814" s="2" t="s">
        <v>827</v>
      </c>
      <c r="L3814" t="s">
        <v>28181</v>
      </c>
      <c r="M3814" s="2">
        <v>1156</v>
      </c>
      <c r="N3814" s="2" t="s">
        <v>22890</v>
      </c>
      <c r="O3814" s="2" t="s">
        <v>22891</v>
      </c>
      <c r="P3814" s="2" t="s">
        <v>22892</v>
      </c>
      <c r="Q3814" s="2" t="s">
        <v>22893</v>
      </c>
      <c r="R3814">
        <v>12</v>
      </c>
      <c r="S3814" s="9">
        <f>SUM(pledge_tiers!B3814:F3814)/pledge_tiers!CZ3814</f>
        <v>0.90257879656160456</v>
      </c>
      <c r="T3814" s="8">
        <f>SUM(pledge_tiers!G3814:K3814)/pledge_tiers!CZ3814</f>
        <v>9.4555873925501438E-2</v>
      </c>
      <c r="U3814" s="8">
        <f>SUM(pledge_tiers!L3814:CX3814)/pledge_tiers!CZ3814</f>
        <v>2.8653295128939827E-3</v>
      </c>
      <c r="V3814">
        <f>VLOOKUP(A3814,cluster_membership!$A$1:$B$4001,2,FALSE)</f>
        <v>5</v>
      </c>
    </row>
    <row r="3815" spans="1:22" x14ac:dyDescent="0.2">
      <c r="A3815" s="2">
        <v>3813</v>
      </c>
      <c r="B3815" s="3">
        <v>101507</v>
      </c>
      <c r="C3815" s="2" t="s">
        <v>22894</v>
      </c>
      <c r="D3815" s="2" t="s">
        <v>19433</v>
      </c>
      <c r="E3815" s="2" t="s">
        <v>14</v>
      </c>
      <c r="F3815" s="2" t="s">
        <v>15</v>
      </c>
      <c r="G3815" s="3">
        <v>20000</v>
      </c>
      <c r="H3815" s="6">
        <f>VLOOKUP(F3815,Exchange_rates!$A$1:$B$13,2,FALSE)</f>
        <v>1</v>
      </c>
      <c r="I3815" s="6">
        <f t="shared" si="118"/>
        <v>20000</v>
      </c>
      <c r="J3815" s="3">
        <f t="shared" si="119"/>
        <v>101507</v>
      </c>
      <c r="K3815" s="2" t="s">
        <v>9004</v>
      </c>
      <c r="L3815" t="s">
        <v>28180</v>
      </c>
      <c r="M3815" s="2">
        <v>1155</v>
      </c>
      <c r="N3815" s="2" t="s">
        <v>22895</v>
      </c>
      <c r="O3815" s="2" t="s">
        <v>22896</v>
      </c>
      <c r="P3815" s="2" t="s">
        <v>22897</v>
      </c>
      <c r="Q3815" s="2" t="s">
        <v>22898</v>
      </c>
      <c r="R3815">
        <v>12</v>
      </c>
      <c r="S3815" s="9">
        <f>SUM(pledge_tiers!B3815:F3815)/pledge_tiers!CZ3815</f>
        <v>0.95549738219895286</v>
      </c>
      <c r="T3815" s="8">
        <f>SUM(pledge_tiers!G3815:K3815)/pledge_tiers!CZ3815</f>
        <v>4.3630017452006981E-2</v>
      </c>
      <c r="U3815" s="8">
        <f>SUM(pledge_tiers!L3815:CX3815)/pledge_tiers!CZ3815</f>
        <v>8.7260034904013963E-4</v>
      </c>
      <c r="V3815">
        <f>VLOOKUP(A3815,cluster_membership!$A$1:$B$4001,2,FALSE)</f>
        <v>5</v>
      </c>
    </row>
    <row r="3816" spans="1:22" x14ac:dyDescent="0.2">
      <c r="A3816" s="2">
        <v>3814</v>
      </c>
      <c r="B3816" s="3">
        <v>10486</v>
      </c>
      <c r="C3816" s="2" t="s">
        <v>22899</v>
      </c>
      <c r="D3816" s="2" t="s">
        <v>22900</v>
      </c>
      <c r="E3816" s="2" t="s">
        <v>46</v>
      </c>
      <c r="F3816" s="2" t="s">
        <v>15</v>
      </c>
      <c r="G3816" s="3">
        <v>1000</v>
      </c>
      <c r="H3816" s="6">
        <f>VLOOKUP(F3816,Exchange_rates!$A$1:$B$13,2,FALSE)</f>
        <v>1</v>
      </c>
      <c r="I3816" s="6">
        <f t="shared" si="118"/>
        <v>1000</v>
      </c>
      <c r="J3816" s="3">
        <f t="shared" si="119"/>
        <v>10486</v>
      </c>
      <c r="K3816" s="2" t="s">
        <v>22901</v>
      </c>
      <c r="L3816" t="s">
        <v>28180</v>
      </c>
      <c r="M3816" s="2">
        <v>1155</v>
      </c>
      <c r="N3816" s="2" t="s">
        <v>22902</v>
      </c>
      <c r="O3816" s="2" t="s">
        <v>22903</v>
      </c>
      <c r="P3816" s="2" t="s">
        <v>22904</v>
      </c>
      <c r="Q3816" s="2" t="s">
        <v>22905</v>
      </c>
      <c r="R3816">
        <v>5</v>
      </c>
      <c r="S3816" s="9">
        <f>SUM(pledge_tiers!B3816:F3816)/pledge_tiers!CZ3816</f>
        <v>1</v>
      </c>
      <c r="T3816" s="8">
        <f>SUM(pledge_tiers!G3816:K3816)/pledge_tiers!CZ3816</f>
        <v>0</v>
      </c>
      <c r="U3816" s="8">
        <f>SUM(pledge_tiers!L3816:CX3816)/pledge_tiers!CZ3816</f>
        <v>0</v>
      </c>
      <c r="V3816">
        <f>VLOOKUP(A3816,cluster_membership!$A$1:$B$4001,2,FALSE)</f>
        <v>5</v>
      </c>
    </row>
    <row r="3817" spans="1:22" x14ac:dyDescent="0.2">
      <c r="A3817" s="2">
        <v>3815</v>
      </c>
      <c r="B3817" s="3">
        <v>47895</v>
      </c>
      <c r="C3817" s="2" t="s">
        <v>22906</v>
      </c>
      <c r="D3817" s="2" t="s">
        <v>22907</v>
      </c>
      <c r="E3817" s="2" t="s">
        <v>14737</v>
      </c>
      <c r="F3817" s="2" t="s">
        <v>15</v>
      </c>
      <c r="G3817" s="3">
        <v>45000</v>
      </c>
      <c r="H3817" s="6">
        <f>VLOOKUP(F3817,Exchange_rates!$A$1:$B$13,2,FALSE)</f>
        <v>1</v>
      </c>
      <c r="I3817" s="6">
        <f t="shared" si="118"/>
        <v>45000</v>
      </c>
      <c r="J3817" s="3">
        <f t="shared" si="119"/>
        <v>47895</v>
      </c>
      <c r="K3817" s="2" t="s">
        <v>22908</v>
      </c>
      <c r="L3817" t="s">
        <v>28180</v>
      </c>
      <c r="M3817" s="2">
        <v>1155</v>
      </c>
      <c r="N3817" s="2" t="s">
        <v>22909</v>
      </c>
      <c r="O3817" s="2" t="s">
        <v>22910</v>
      </c>
      <c r="P3817" s="2" t="s">
        <v>22911</v>
      </c>
      <c r="Q3817" s="2" t="s">
        <v>22912</v>
      </c>
      <c r="R3817">
        <v>11</v>
      </c>
      <c r="S3817" s="9">
        <f>SUM(pledge_tiers!B3817:F3817)/pledge_tiers!CZ3817</f>
        <v>0.77215189873417722</v>
      </c>
      <c r="T3817" s="8">
        <f>SUM(pledge_tiers!G3817:K3817)/pledge_tiers!CZ3817</f>
        <v>0.22784810126582278</v>
      </c>
      <c r="U3817" s="8">
        <f>SUM(pledge_tiers!L3817:CX3817)/pledge_tiers!CZ3817</f>
        <v>0</v>
      </c>
      <c r="V3817">
        <f>VLOOKUP(A3817,cluster_membership!$A$1:$B$4001,2,FALSE)</f>
        <v>5</v>
      </c>
    </row>
    <row r="3818" spans="1:22" x14ac:dyDescent="0.2">
      <c r="A3818" s="2">
        <v>3816</v>
      </c>
      <c r="B3818" s="3">
        <v>210203</v>
      </c>
      <c r="C3818" s="2" t="s">
        <v>22913</v>
      </c>
      <c r="D3818" s="2" t="s">
        <v>22914</v>
      </c>
      <c r="E3818" s="2" t="s">
        <v>847</v>
      </c>
      <c r="F3818" s="2" t="s">
        <v>15</v>
      </c>
      <c r="G3818" s="3">
        <v>25000</v>
      </c>
      <c r="H3818" s="6">
        <f>VLOOKUP(F3818,Exchange_rates!$A$1:$B$13,2,FALSE)</f>
        <v>1</v>
      </c>
      <c r="I3818" s="6">
        <f t="shared" si="118"/>
        <v>25000</v>
      </c>
      <c r="J3818" s="3">
        <f t="shared" si="119"/>
        <v>210203</v>
      </c>
      <c r="K3818" s="2" t="s">
        <v>380</v>
      </c>
      <c r="L3818" t="s">
        <v>28180</v>
      </c>
      <c r="M3818" s="2">
        <v>1155</v>
      </c>
      <c r="N3818" s="2" t="s">
        <v>22915</v>
      </c>
      <c r="O3818" s="2" t="s">
        <v>22916</v>
      </c>
      <c r="P3818" s="2" t="s">
        <v>22917</v>
      </c>
      <c r="Q3818" s="2" t="s">
        <v>22918</v>
      </c>
      <c r="R3818">
        <v>10</v>
      </c>
      <c r="S3818" s="9">
        <f>SUM(pledge_tiers!B3818:F3818)/pledge_tiers!CZ3818</f>
        <v>0.82243816254416957</v>
      </c>
      <c r="T3818" s="8">
        <f>SUM(pledge_tiers!G3818:K3818)/pledge_tiers!CZ3818</f>
        <v>0.1775618374558304</v>
      </c>
      <c r="U3818" s="8">
        <f>SUM(pledge_tiers!L3818:CX3818)/pledge_tiers!CZ3818</f>
        <v>0</v>
      </c>
      <c r="V3818">
        <f>VLOOKUP(A3818,cluster_membership!$A$1:$B$4001,2,FALSE)</f>
        <v>5</v>
      </c>
    </row>
    <row r="3819" spans="1:22" x14ac:dyDescent="0.2">
      <c r="A3819" s="2">
        <v>3817</v>
      </c>
      <c r="B3819" s="3">
        <v>210597</v>
      </c>
      <c r="C3819" s="2" t="s">
        <v>22919</v>
      </c>
      <c r="D3819" s="2" t="s">
        <v>22920</v>
      </c>
      <c r="E3819" s="2" t="s">
        <v>23</v>
      </c>
      <c r="F3819" s="2" t="s">
        <v>15</v>
      </c>
      <c r="G3819" s="3">
        <v>115000</v>
      </c>
      <c r="H3819" s="6">
        <f>VLOOKUP(F3819,Exchange_rates!$A$1:$B$13,2,FALSE)</f>
        <v>1</v>
      </c>
      <c r="I3819" s="6">
        <f t="shared" si="118"/>
        <v>115000</v>
      </c>
      <c r="J3819" s="3">
        <f t="shared" si="119"/>
        <v>210597</v>
      </c>
      <c r="K3819" s="2" t="s">
        <v>278</v>
      </c>
      <c r="L3819" t="s">
        <v>28180</v>
      </c>
      <c r="M3819" s="2">
        <v>1154</v>
      </c>
      <c r="N3819" s="2" t="s">
        <v>22921</v>
      </c>
      <c r="O3819" s="2" t="s">
        <v>22922</v>
      </c>
      <c r="P3819" s="2" t="s">
        <v>22923</v>
      </c>
      <c r="Q3819" s="2" t="s">
        <v>22924</v>
      </c>
      <c r="R3819">
        <v>12</v>
      </c>
      <c r="S3819" s="9">
        <f>SUM(pledge_tiers!B3819:F3819)/pledge_tiers!CZ3819</f>
        <v>0.23015165031222123</v>
      </c>
      <c r="T3819" s="8">
        <f>SUM(pledge_tiers!G3819:K3819)/pledge_tiers!CZ3819</f>
        <v>0.76895628902765389</v>
      </c>
      <c r="U3819" s="8">
        <f>SUM(pledge_tiers!L3819:CX3819)/pledge_tiers!CZ3819</f>
        <v>8.9206066012488853E-4</v>
      </c>
      <c r="V3819">
        <f>VLOOKUP(A3819,cluster_membership!$A$1:$B$4001,2,FALSE)</f>
        <v>5</v>
      </c>
    </row>
    <row r="3820" spans="1:22" x14ac:dyDescent="0.2">
      <c r="A3820" s="2">
        <v>3818</v>
      </c>
      <c r="B3820" s="3">
        <v>85964</v>
      </c>
      <c r="C3820" s="2" t="s">
        <v>22925</v>
      </c>
      <c r="D3820" s="2" t="s">
        <v>22926</v>
      </c>
      <c r="E3820" s="2" t="s">
        <v>23</v>
      </c>
      <c r="F3820" s="2" t="s">
        <v>15</v>
      </c>
      <c r="G3820" s="3">
        <v>25000</v>
      </c>
      <c r="H3820" s="6">
        <f>VLOOKUP(F3820,Exchange_rates!$A$1:$B$13,2,FALSE)</f>
        <v>1</v>
      </c>
      <c r="I3820" s="6">
        <f t="shared" si="118"/>
        <v>25000</v>
      </c>
      <c r="J3820" s="3">
        <f t="shared" si="119"/>
        <v>85964</v>
      </c>
      <c r="K3820" s="2" t="s">
        <v>54</v>
      </c>
      <c r="L3820" t="s">
        <v>28180</v>
      </c>
      <c r="M3820" s="2">
        <v>1154</v>
      </c>
      <c r="N3820" s="2" t="s">
        <v>22927</v>
      </c>
      <c r="O3820" s="2" t="s">
        <v>22928</v>
      </c>
      <c r="P3820" s="2" t="s">
        <v>22929</v>
      </c>
      <c r="Q3820" s="2" t="s">
        <v>22930</v>
      </c>
      <c r="R3820">
        <v>11</v>
      </c>
      <c r="S3820" s="9">
        <f>SUM(pledge_tiers!B3820:F3820)/pledge_tiers!CZ3820</f>
        <v>0.6855721393034826</v>
      </c>
      <c r="T3820" s="8">
        <f>SUM(pledge_tiers!G3820:K3820)/pledge_tiers!CZ3820</f>
        <v>0.3144278606965174</v>
      </c>
      <c r="U3820" s="8">
        <f>SUM(pledge_tiers!L3820:CX3820)/pledge_tiers!CZ3820</f>
        <v>0</v>
      </c>
      <c r="V3820">
        <f>VLOOKUP(A3820,cluster_membership!$A$1:$B$4001,2,FALSE)</f>
        <v>5</v>
      </c>
    </row>
    <row r="3821" spans="1:22" x14ac:dyDescent="0.2">
      <c r="A3821" s="2">
        <v>3819</v>
      </c>
      <c r="B3821" s="3">
        <v>37184</v>
      </c>
      <c r="C3821" s="2" t="s">
        <v>22931</v>
      </c>
      <c r="D3821" s="2" t="s">
        <v>16579</v>
      </c>
      <c r="E3821" s="2" t="s">
        <v>23</v>
      </c>
      <c r="F3821" s="2" t="s">
        <v>15</v>
      </c>
      <c r="G3821" s="3">
        <v>7000</v>
      </c>
      <c r="H3821" s="6">
        <f>VLOOKUP(F3821,Exchange_rates!$A$1:$B$13,2,FALSE)</f>
        <v>1</v>
      </c>
      <c r="I3821" s="6">
        <f t="shared" si="118"/>
        <v>7000</v>
      </c>
      <c r="J3821" s="3">
        <f t="shared" si="119"/>
        <v>37184</v>
      </c>
      <c r="K3821" s="2" t="s">
        <v>16580</v>
      </c>
      <c r="L3821" t="s">
        <v>28180</v>
      </c>
      <c r="M3821" s="2">
        <v>1154</v>
      </c>
      <c r="N3821" s="2" t="s">
        <v>22932</v>
      </c>
      <c r="O3821" s="2" t="s">
        <v>22933</v>
      </c>
      <c r="P3821" s="2" t="s">
        <v>22934</v>
      </c>
      <c r="Q3821" s="2" t="s">
        <v>22935</v>
      </c>
      <c r="R3821">
        <v>4</v>
      </c>
      <c r="S3821" s="9">
        <f>SUM(pledge_tiers!B3821:F3821)/pledge_tiers!CZ3821</f>
        <v>1</v>
      </c>
      <c r="T3821" s="8">
        <f>SUM(pledge_tiers!G3821:K3821)/pledge_tiers!CZ3821</f>
        <v>0</v>
      </c>
      <c r="U3821" s="8">
        <f>SUM(pledge_tiers!L3821:CX3821)/pledge_tiers!CZ3821</f>
        <v>0</v>
      </c>
      <c r="V3821">
        <f>VLOOKUP(A3821,cluster_membership!$A$1:$B$4001,2,FALSE)</f>
        <v>5</v>
      </c>
    </row>
    <row r="3822" spans="1:22" x14ac:dyDescent="0.2">
      <c r="A3822" s="2">
        <v>3820</v>
      </c>
      <c r="B3822" s="3">
        <v>26949</v>
      </c>
      <c r="C3822" s="2" t="s">
        <v>22936</v>
      </c>
      <c r="D3822" s="2" t="s">
        <v>22937</v>
      </c>
      <c r="E3822" s="2" t="s">
        <v>534</v>
      </c>
      <c r="F3822" s="2" t="s">
        <v>75</v>
      </c>
      <c r="G3822" s="3">
        <v>6000</v>
      </c>
      <c r="H3822" s="6">
        <f>VLOOKUP(F3822,Exchange_rates!$A$1:$B$13,2,FALSE)</f>
        <v>1.24</v>
      </c>
      <c r="I3822" s="6">
        <f t="shared" si="118"/>
        <v>7440</v>
      </c>
      <c r="J3822" s="3">
        <f t="shared" si="119"/>
        <v>33416.76</v>
      </c>
      <c r="K3822" s="2" t="s">
        <v>827</v>
      </c>
      <c r="L3822" t="s">
        <v>28181</v>
      </c>
      <c r="M3822" s="2">
        <v>1154</v>
      </c>
      <c r="N3822" s="2" t="s">
        <v>22938</v>
      </c>
      <c r="O3822" s="2" t="s">
        <v>22939</v>
      </c>
      <c r="P3822" s="2" t="s">
        <v>22940</v>
      </c>
      <c r="Q3822" s="2" t="s">
        <v>22941</v>
      </c>
      <c r="R3822">
        <v>9</v>
      </c>
      <c r="S3822" s="9">
        <f>SUM(pledge_tiers!B3822:F3822)/pledge_tiers!CZ3822</f>
        <v>0.85152838427947597</v>
      </c>
      <c r="T3822" s="8">
        <f>SUM(pledge_tiers!G3822:K3822)/pledge_tiers!CZ3822</f>
        <v>0.14847161572052403</v>
      </c>
      <c r="U3822" s="8">
        <f>SUM(pledge_tiers!L3822:CX3822)/pledge_tiers!CZ3822</f>
        <v>0</v>
      </c>
      <c r="V3822">
        <f>VLOOKUP(A3822,cluster_membership!$A$1:$B$4001,2,FALSE)</f>
        <v>5</v>
      </c>
    </row>
    <row r="3823" spans="1:22" x14ac:dyDescent="0.2">
      <c r="A3823" s="2">
        <v>3821</v>
      </c>
      <c r="B3823" s="3">
        <v>100892</v>
      </c>
      <c r="C3823" s="2" t="s">
        <v>22942</v>
      </c>
      <c r="D3823" s="2" t="s">
        <v>22943</v>
      </c>
      <c r="E3823" s="2" t="s">
        <v>31</v>
      </c>
      <c r="F3823" s="2" t="s">
        <v>15</v>
      </c>
      <c r="G3823" s="3">
        <v>100000</v>
      </c>
      <c r="H3823" s="6">
        <f>VLOOKUP(F3823,Exchange_rates!$A$1:$B$13,2,FALSE)</f>
        <v>1</v>
      </c>
      <c r="I3823" s="6">
        <f t="shared" si="118"/>
        <v>100000</v>
      </c>
      <c r="J3823" s="3">
        <f t="shared" si="119"/>
        <v>100892</v>
      </c>
      <c r="K3823" s="2" t="s">
        <v>47</v>
      </c>
      <c r="L3823" t="s">
        <v>28180</v>
      </c>
      <c r="M3823" s="2">
        <v>1153</v>
      </c>
      <c r="N3823" s="2" t="s">
        <v>22944</v>
      </c>
      <c r="O3823" s="2" t="s">
        <v>22945</v>
      </c>
      <c r="P3823" s="2" t="s">
        <v>22946</v>
      </c>
      <c r="Q3823" s="2" t="s">
        <v>22947</v>
      </c>
      <c r="R3823">
        <v>41</v>
      </c>
      <c r="S3823" s="9">
        <f>SUM(pledge_tiers!B3823:F3823)/pledge_tiers!CZ3823</f>
        <v>0.64829106945975745</v>
      </c>
      <c r="T3823" s="8">
        <f>SUM(pledge_tiers!G3823:K3823)/pledge_tiers!CZ3823</f>
        <v>4.7409040793825796E-2</v>
      </c>
      <c r="U3823" s="8">
        <f>SUM(pledge_tiers!L3823:CX3823)/pledge_tiers!CZ3823</f>
        <v>0.30429988974641675</v>
      </c>
      <c r="V3823">
        <f>VLOOKUP(A3823,cluster_membership!$A$1:$B$4001,2,FALSE)</f>
        <v>5</v>
      </c>
    </row>
    <row r="3824" spans="1:22" x14ac:dyDescent="0.2">
      <c r="A3824" s="2">
        <v>3822</v>
      </c>
      <c r="B3824" s="3">
        <v>77611</v>
      </c>
      <c r="C3824" s="2" t="s">
        <v>22948</v>
      </c>
      <c r="D3824" s="2" t="s">
        <v>8343</v>
      </c>
      <c r="E3824" s="2" t="s">
        <v>14</v>
      </c>
      <c r="F3824" s="2" t="s">
        <v>15</v>
      </c>
      <c r="G3824" s="3">
        <v>21000</v>
      </c>
      <c r="H3824" s="6">
        <f>VLOOKUP(F3824,Exchange_rates!$A$1:$B$13,2,FALSE)</f>
        <v>1</v>
      </c>
      <c r="I3824" s="6">
        <f t="shared" si="118"/>
        <v>21000</v>
      </c>
      <c r="J3824" s="3">
        <f t="shared" si="119"/>
        <v>77611</v>
      </c>
      <c r="K3824" s="2" t="s">
        <v>3463</v>
      </c>
      <c r="L3824" t="s">
        <v>28180</v>
      </c>
      <c r="M3824" s="2">
        <v>1153</v>
      </c>
      <c r="N3824" s="2" t="s">
        <v>22949</v>
      </c>
      <c r="O3824" s="2" t="s">
        <v>22950</v>
      </c>
      <c r="P3824" s="2" t="s">
        <v>22951</v>
      </c>
      <c r="Q3824" s="2" t="s">
        <v>22952</v>
      </c>
      <c r="R3824">
        <v>35</v>
      </c>
      <c r="S3824" s="9">
        <f>SUM(pledge_tiers!B3824:F3824)/pledge_tiers!CZ3824</f>
        <v>0.1731940818102698</v>
      </c>
      <c r="T3824" s="8">
        <f>SUM(pledge_tiers!G3824:K3824)/pledge_tiers!CZ3824</f>
        <v>0.17580504786771106</v>
      </c>
      <c r="U3824" s="8">
        <f>SUM(pledge_tiers!L3824:CX3824)/pledge_tiers!CZ3824</f>
        <v>0.65100087032201914</v>
      </c>
      <c r="V3824">
        <f>VLOOKUP(A3824,cluster_membership!$A$1:$B$4001,2,FALSE)</f>
        <v>5</v>
      </c>
    </row>
    <row r="3825" spans="1:22" x14ac:dyDescent="0.2">
      <c r="A3825" s="2">
        <v>3823</v>
      </c>
      <c r="B3825" s="3">
        <v>60431</v>
      </c>
      <c r="C3825" s="2" t="s">
        <v>22953</v>
      </c>
      <c r="D3825" s="2" t="s">
        <v>22954</v>
      </c>
      <c r="E3825" s="2" t="s">
        <v>22955</v>
      </c>
      <c r="F3825" s="2" t="s">
        <v>15</v>
      </c>
      <c r="G3825" s="3">
        <v>10000</v>
      </c>
      <c r="H3825" s="6">
        <f>VLOOKUP(F3825,Exchange_rates!$A$1:$B$13,2,FALSE)</f>
        <v>1</v>
      </c>
      <c r="I3825" s="6">
        <f t="shared" si="118"/>
        <v>10000</v>
      </c>
      <c r="J3825" s="3">
        <f t="shared" si="119"/>
        <v>60431</v>
      </c>
      <c r="K3825" s="2" t="s">
        <v>47</v>
      </c>
      <c r="L3825" t="s">
        <v>28180</v>
      </c>
      <c r="M3825" s="2">
        <v>1153</v>
      </c>
      <c r="N3825" s="2" t="s">
        <v>22956</v>
      </c>
      <c r="O3825" s="2" t="s">
        <v>22957</v>
      </c>
      <c r="P3825" s="2" t="s">
        <v>22958</v>
      </c>
      <c r="Q3825" s="2" t="s">
        <v>22959</v>
      </c>
      <c r="R3825">
        <v>19</v>
      </c>
      <c r="S3825" s="9">
        <f>SUM(pledge_tiers!B3825:F3825)/pledge_tiers!CZ3825</f>
        <v>0.61238938053097347</v>
      </c>
      <c r="T3825" s="8">
        <f>SUM(pledge_tiers!G3825:K3825)/pledge_tiers!CZ3825</f>
        <v>0.3</v>
      </c>
      <c r="U3825" s="8">
        <f>SUM(pledge_tiers!L3825:CX3825)/pledge_tiers!CZ3825</f>
        <v>8.7610619469026554E-2</v>
      </c>
      <c r="V3825">
        <f>VLOOKUP(A3825,cluster_membership!$A$1:$B$4001,2,FALSE)</f>
        <v>5</v>
      </c>
    </row>
    <row r="3826" spans="1:22" x14ac:dyDescent="0.2">
      <c r="A3826" s="2">
        <v>3824</v>
      </c>
      <c r="B3826" s="3">
        <v>74858</v>
      </c>
      <c r="C3826" s="2" t="s">
        <v>22960</v>
      </c>
      <c r="D3826" s="2" t="s">
        <v>22961</v>
      </c>
      <c r="E3826" s="2" t="s">
        <v>14</v>
      </c>
      <c r="F3826" s="2" t="s">
        <v>15</v>
      </c>
      <c r="G3826" s="3">
        <v>7500</v>
      </c>
      <c r="H3826" s="6">
        <f>VLOOKUP(F3826,Exchange_rates!$A$1:$B$13,2,FALSE)</f>
        <v>1</v>
      </c>
      <c r="I3826" s="6">
        <f t="shared" si="118"/>
        <v>7500</v>
      </c>
      <c r="J3826" s="3">
        <f t="shared" si="119"/>
        <v>74858</v>
      </c>
      <c r="K3826" s="2" t="s">
        <v>12546</v>
      </c>
      <c r="L3826" t="s">
        <v>28180</v>
      </c>
      <c r="M3826" s="2">
        <v>1153</v>
      </c>
      <c r="N3826" s="2" t="s">
        <v>22962</v>
      </c>
      <c r="O3826" s="2" t="s">
        <v>22963</v>
      </c>
      <c r="P3826" s="2" t="s">
        <v>22964</v>
      </c>
      <c r="Q3826" s="2" t="s">
        <v>22965</v>
      </c>
      <c r="R3826">
        <v>6</v>
      </c>
      <c r="S3826" s="9">
        <f>SUM(pledge_tiers!B3826:F3826)/pledge_tiers!CZ3826</f>
        <v>0.9668989547038328</v>
      </c>
      <c r="T3826" s="8">
        <f>SUM(pledge_tiers!G3826:K3826)/pledge_tiers!CZ3826</f>
        <v>3.3101045296167246E-2</v>
      </c>
      <c r="U3826" s="8">
        <f>SUM(pledge_tiers!L3826:CX3826)/pledge_tiers!CZ3826</f>
        <v>0</v>
      </c>
      <c r="V3826">
        <f>VLOOKUP(A3826,cluster_membership!$A$1:$B$4001,2,FALSE)</f>
        <v>5</v>
      </c>
    </row>
    <row r="3827" spans="1:22" x14ac:dyDescent="0.2">
      <c r="A3827" s="2">
        <v>3825</v>
      </c>
      <c r="B3827" s="3">
        <v>49301</v>
      </c>
      <c r="C3827" s="2" t="s">
        <v>22966</v>
      </c>
      <c r="D3827" s="2" t="s">
        <v>22967</v>
      </c>
      <c r="E3827" s="2" t="s">
        <v>23</v>
      </c>
      <c r="F3827" s="2" t="s">
        <v>15</v>
      </c>
      <c r="G3827" s="3">
        <v>20000</v>
      </c>
      <c r="H3827" s="6">
        <f>VLOOKUP(F3827,Exchange_rates!$A$1:$B$13,2,FALSE)</f>
        <v>1</v>
      </c>
      <c r="I3827" s="6">
        <f t="shared" si="118"/>
        <v>20000</v>
      </c>
      <c r="J3827" s="3">
        <f t="shared" si="119"/>
        <v>49301</v>
      </c>
      <c r="K3827" s="2" t="s">
        <v>827</v>
      </c>
      <c r="L3827" t="s">
        <v>28181</v>
      </c>
      <c r="M3827" s="2">
        <v>1153</v>
      </c>
      <c r="N3827" s="2" t="s">
        <v>22968</v>
      </c>
      <c r="O3827" s="2" t="s">
        <v>22969</v>
      </c>
      <c r="P3827" s="2" t="s">
        <v>22970</v>
      </c>
      <c r="Q3827" s="2" t="s">
        <v>22971</v>
      </c>
      <c r="R3827">
        <v>7</v>
      </c>
      <c r="S3827" s="9">
        <f>SUM(pledge_tiers!B3827:F3827)/pledge_tiers!CZ3827</f>
        <v>0.89469103568320274</v>
      </c>
      <c r="T3827" s="8">
        <f>SUM(pledge_tiers!G3827:K3827)/pledge_tiers!CZ3827</f>
        <v>0.10530896431679722</v>
      </c>
      <c r="U3827" s="8">
        <f>SUM(pledge_tiers!L3827:CX3827)/pledge_tiers!CZ3827</f>
        <v>0</v>
      </c>
      <c r="V3827">
        <f>VLOOKUP(A3827,cluster_membership!$A$1:$B$4001,2,FALSE)</f>
        <v>5</v>
      </c>
    </row>
    <row r="3828" spans="1:22" x14ac:dyDescent="0.2">
      <c r="A3828" s="2">
        <v>3826</v>
      </c>
      <c r="B3828" s="3">
        <v>104958</v>
      </c>
      <c r="C3828" s="2" t="s">
        <v>22972</v>
      </c>
      <c r="D3828" s="2" t="s">
        <v>22973</v>
      </c>
      <c r="E3828" s="2" t="s">
        <v>1858</v>
      </c>
      <c r="F3828" s="2" t="s">
        <v>413</v>
      </c>
      <c r="G3828" s="3">
        <v>20000</v>
      </c>
      <c r="H3828" s="6">
        <f>VLOOKUP(F3828,Exchange_rates!$A$1:$B$13,2,FALSE)</f>
        <v>0.77</v>
      </c>
      <c r="I3828" s="6">
        <f t="shared" si="118"/>
        <v>15400</v>
      </c>
      <c r="J3828" s="3">
        <f t="shared" si="119"/>
        <v>80817.66</v>
      </c>
      <c r="K3828" s="2" t="s">
        <v>1535</v>
      </c>
      <c r="L3828" t="s">
        <v>28187</v>
      </c>
      <c r="M3828" s="2">
        <v>1153</v>
      </c>
      <c r="N3828" s="2" t="s">
        <v>22974</v>
      </c>
      <c r="O3828" s="2" t="s">
        <v>22975</v>
      </c>
      <c r="P3828" s="2" t="s">
        <v>22976</v>
      </c>
      <c r="Q3828" s="2" t="s">
        <v>22977</v>
      </c>
      <c r="R3828">
        <v>9</v>
      </c>
      <c r="S3828" s="9">
        <f>SUM(pledge_tiers!B3828:F3828)/pledge_tiers!CZ3828</f>
        <v>0.74674761491760622</v>
      </c>
      <c r="T3828" s="8">
        <f>SUM(pledge_tiers!G3828:K3828)/pledge_tiers!CZ3828</f>
        <v>0.25325238508239378</v>
      </c>
      <c r="U3828" s="8">
        <f>SUM(pledge_tiers!L3828:CX3828)/pledge_tiers!CZ3828</f>
        <v>0</v>
      </c>
      <c r="V3828">
        <f>VLOOKUP(A3828,cluster_membership!$A$1:$B$4001,2,FALSE)</f>
        <v>5</v>
      </c>
    </row>
    <row r="3829" spans="1:22" x14ac:dyDescent="0.2">
      <c r="A3829" s="2">
        <v>3827</v>
      </c>
      <c r="B3829" s="3">
        <v>114796</v>
      </c>
      <c r="C3829" s="2" t="s">
        <v>22978</v>
      </c>
      <c r="D3829" s="2" t="s">
        <v>22979</v>
      </c>
      <c r="E3829" s="2" t="s">
        <v>83</v>
      </c>
      <c r="F3829" s="2" t="s">
        <v>15</v>
      </c>
      <c r="G3829" s="3">
        <v>32000</v>
      </c>
      <c r="H3829" s="6">
        <f>VLOOKUP(F3829,Exchange_rates!$A$1:$B$13,2,FALSE)</f>
        <v>1</v>
      </c>
      <c r="I3829" s="6">
        <f t="shared" si="118"/>
        <v>32000</v>
      </c>
      <c r="J3829" s="3">
        <f t="shared" si="119"/>
        <v>114796</v>
      </c>
      <c r="K3829" s="2" t="s">
        <v>527</v>
      </c>
      <c r="L3829" t="s">
        <v>28180</v>
      </c>
      <c r="M3829" s="2">
        <v>1152</v>
      </c>
      <c r="N3829" s="2" t="s">
        <v>22980</v>
      </c>
      <c r="O3829" s="2" t="s">
        <v>22981</v>
      </c>
      <c r="P3829" s="2" t="s">
        <v>22982</v>
      </c>
      <c r="Q3829" s="2" t="s">
        <v>22983</v>
      </c>
      <c r="R3829">
        <v>6</v>
      </c>
      <c r="S3829" s="9">
        <f>SUM(pledge_tiers!B3829:F3829)/pledge_tiers!CZ3829</f>
        <v>0.97975352112676062</v>
      </c>
      <c r="T3829" s="8">
        <f>SUM(pledge_tiers!G3829:K3829)/pledge_tiers!CZ3829</f>
        <v>2.0246478873239437E-2</v>
      </c>
      <c r="U3829" s="8">
        <f>SUM(pledge_tiers!L3829:CX3829)/pledge_tiers!CZ3829</f>
        <v>0</v>
      </c>
      <c r="V3829">
        <f>VLOOKUP(A3829,cluster_membership!$A$1:$B$4001,2,FALSE)</f>
        <v>5</v>
      </c>
    </row>
    <row r="3830" spans="1:22" x14ac:dyDescent="0.2">
      <c r="A3830" s="2">
        <v>3828</v>
      </c>
      <c r="B3830" s="3">
        <v>83424</v>
      </c>
      <c r="C3830" s="2" t="s">
        <v>22984</v>
      </c>
      <c r="D3830" s="2" t="s">
        <v>22985</v>
      </c>
      <c r="E3830" s="2" t="s">
        <v>1858</v>
      </c>
      <c r="F3830" s="2" t="s">
        <v>15</v>
      </c>
      <c r="G3830" s="3">
        <v>80000</v>
      </c>
      <c r="H3830" s="6">
        <f>VLOOKUP(F3830,Exchange_rates!$A$1:$B$13,2,FALSE)</f>
        <v>1</v>
      </c>
      <c r="I3830" s="6">
        <f t="shared" si="118"/>
        <v>80000</v>
      </c>
      <c r="J3830" s="3">
        <f t="shared" si="119"/>
        <v>83424</v>
      </c>
      <c r="K3830" s="2" t="s">
        <v>1616</v>
      </c>
      <c r="L3830" t="s">
        <v>28180</v>
      </c>
      <c r="M3830" s="2">
        <v>1152</v>
      </c>
      <c r="N3830" s="2" t="s">
        <v>22986</v>
      </c>
      <c r="O3830" s="2" t="s">
        <v>22987</v>
      </c>
      <c r="P3830" s="2" t="s">
        <v>22988</v>
      </c>
      <c r="Q3830" s="2" t="s">
        <v>22989</v>
      </c>
      <c r="R3830">
        <v>9</v>
      </c>
      <c r="S3830" s="9">
        <f>SUM(pledge_tiers!B3830:F3830)/pledge_tiers!CZ3830</f>
        <v>0.97310756972111556</v>
      </c>
      <c r="T3830" s="8">
        <f>SUM(pledge_tiers!G3830:K3830)/pledge_tiers!CZ3830</f>
        <v>2.6892430278884463E-2</v>
      </c>
      <c r="U3830" s="8">
        <f>SUM(pledge_tiers!L3830:CX3830)/pledge_tiers!CZ3830</f>
        <v>0</v>
      </c>
      <c r="V3830">
        <f>VLOOKUP(A3830,cluster_membership!$A$1:$B$4001,2,FALSE)</f>
        <v>5</v>
      </c>
    </row>
    <row r="3831" spans="1:22" x14ac:dyDescent="0.2">
      <c r="A3831" s="2">
        <v>3829</v>
      </c>
      <c r="B3831" s="3">
        <v>186394</v>
      </c>
      <c r="C3831" s="2" t="s">
        <v>22990</v>
      </c>
      <c r="D3831" s="2" t="s">
        <v>14850</v>
      </c>
      <c r="E3831" s="2" t="s">
        <v>14</v>
      </c>
      <c r="F3831" s="2" t="s">
        <v>75</v>
      </c>
      <c r="G3831" s="3">
        <v>21000</v>
      </c>
      <c r="H3831" s="6">
        <f>VLOOKUP(F3831,Exchange_rates!$A$1:$B$13,2,FALSE)</f>
        <v>1.24</v>
      </c>
      <c r="I3831" s="6">
        <f t="shared" si="118"/>
        <v>26040</v>
      </c>
      <c r="J3831" s="3">
        <f t="shared" si="119"/>
        <v>231128.56</v>
      </c>
      <c r="K3831" s="2" t="s">
        <v>1159</v>
      </c>
      <c r="L3831" t="s">
        <v>28181</v>
      </c>
      <c r="M3831" s="2">
        <v>1151</v>
      </c>
      <c r="N3831" s="2" t="s">
        <v>22991</v>
      </c>
      <c r="O3831" s="2" t="s">
        <v>22992</v>
      </c>
      <c r="P3831" s="2" t="s">
        <v>22993</v>
      </c>
      <c r="Q3831" s="2" t="s">
        <v>22994</v>
      </c>
      <c r="R3831">
        <v>14</v>
      </c>
      <c r="S3831" s="9">
        <f>SUM(pledge_tiers!B3831:F3831)/pledge_tiers!CZ3831</f>
        <v>0.66695957820738139</v>
      </c>
      <c r="T3831" s="8">
        <f>SUM(pledge_tiers!G3831:K3831)/pledge_tiers!CZ3831</f>
        <v>0.27328646748681901</v>
      </c>
      <c r="U3831" s="8">
        <f>SUM(pledge_tiers!L3831:CX3831)/pledge_tiers!CZ3831</f>
        <v>5.9753954305799648E-2</v>
      </c>
      <c r="V3831">
        <f>VLOOKUP(A3831,cluster_membership!$A$1:$B$4001,2,FALSE)</f>
        <v>5</v>
      </c>
    </row>
    <row r="3832" spans="1:22" x14ac:dyDescent="0.2">
      <c r="A3832" s="2">
        <v>3830</v>
      </c>
      <c r="B3832" s="3">
        <v>140146</v>
      </c>
      <c r="C3832" s="2" t="s">
        <v>22995</v>
      </c>
      <c r="D3832" s="2" t="s">
        <v>4322</v>
      </c>
      <c r="E3832" s="2" t="s">
        <v>534</v>
      </c>
      <c r="F3832" s="2" t="s">
        <v>15</v>
      </c>
      <c r="G3832" s="3">
        <v>10000</v>
      </c>
      <c r="H3832" s="6">
        <f>VLOOKUP(F3832,Exchange_rates!$A$1:$B$13,2,FALSE)</f>
        <v>1</v>
      </c>
      <c r="I3832" s="6">
        <f t="shared" si="118"/>
        <v>10000</v>
      </c>
      <c r="J3832" s="3">
        <f t="shared" si="119"/>
        <v>140146</v>
      </c>
      <c r="K3832" s="2" t="s">
        <v>338</v>
      </c>
      <c r="L3832" t="s">
        <v>28180</v>
      </c>
      <c r="M3832" s="2">
        <v>1151</v>
      </c>
      <c r="N3832" s="2" t="s">
        <v>22996</v>
      </c>
      <c r="O3832" s="2" t="s">
        <v>22997</v>
      </c>
      <c r="P3832" s="2" t="s">
        <v>22998</v>
      </c>
      <c r="Q3832" s="2" t="s">
        <v>22999</v>
      </c>
      <c r="R3832">
        <v>16</v>
      </c>
      <c r="S3832" s="9">
        <f>SUM(pledge_tiers!B3832:F3832)/pledge_tiers!CZ3832</f>
        <v>0.15539947322212466</v>
      </c>
      <c r="T3832" s="8">
        <f>SUM(pledge_tiers!G3832:K3832)/pledge_tiers!CZ3832</f>
        <v>0.22124670763827919</v>
      </c>
      <c r="U3832" s="8">
        <f>SUM(pledge_tiers!L3832:CX3832)/pledge_tiers!CZ3832</f>
        <v>0.62335381913959609</v>
      </c>
      <c r="V3832">
        <f>VLOOKUP(A3832,cluster_membership!$A$1:$B$4001,2,FALSE)</f>
        <v>5</v>
      </c>
    </row>
    <row r="3833" spans="1:22" x14ac:dyDescent="0.2">
      <c r="A3833" s="2">
        <v>3831</v>
      </c>
      <c r="B3833" s="3">
        <v>46134</v>
      </c>
      <c r="C3833" s="2" t="s">
        <v>23000</v>
      </c>
      <c r="D3833" s="2" t="s">
        <v>23001</v>
      </c>
      <c r="E3833" s="2" t="s">
        <v>534</v>
      </c>
      <c r="F3833" s="2" t="s">
        <v>15</v>
      </c>
      <c r="G3833" s="3">
        <v>15000</v>
      </c>
      <c r="H3833" s="6">
        <f>VLOOKUP(F3833,Exchange_rates!$A$1:$B$13,2,FALSE)</f>
        <v>1</v>
      </c>
      <c r="I3833" s="6">
        <f t="shared" si="118"/>
        <v>15000</v>
      </c>
      <c r="J3833" s="3">
        <f t="shared" si="119"/>
        <v>46134</v>
      </c>
      <c r="K3833" s="2" t="s">
        <v>16</v>
      </c>
      <c r="L3833" t="s">
        <v>28180</v>
      </c>
      <c r="M3833" s="2">
        <v>1150</v>
      </c>
      <c r="N3833" s="2" t="s">
        <v>23002</v>
      </c>
      <c r="O3833" s="2" t="s">
        <v>23003</v>
      </c>
      <c r="P3833" s="2" t="s">
        <v>23004</v>
      </c>
      <c r="Q3833" s="2" t="s">
        <v>23005</v>
      </c>
      <c r="R3833">
        <v>8</v>
      </c>
      <c r="S3833" s="9">
        <f>SUM(pledge_tiers!B3833:F3833)/pledge_tiers!CZ3833</f>
        <v>0.85563380281690138</v>
      </c>
      <c r="T3833" s="8">
        <f>SUM(pledge_tiers!G3833:K3833)/pledge_tiers!CZ3833</f>
        <v>0.14436619718309859</v>
      </c>
      <c r="U3833" s="8">
        <f>SUM(pledge_tiers!L3833:CX3833)/pledge_tiers!CZ3833</f>
        <v>0</v>
      </c>
      <c r="V3833">
        <f>VLOOKUP(A3833,cluster_membership!$A$1:$B$4001,2,FALSE)</f>
        <v>5</v>
      </c>
    </row>
    <row r="3834" spans="1:22" x14ac:dyDescent="0.2">
      <c r="A3834" s="2">
        <v>3832</v>
      </c>
      <c r="B3834" s="3">
        <v>574114</v>
      </c>
      <c r="C3834" s="2" t="s">
        <v>23006</v>
      </c>
      <c r="D3834" s="2" t="s">
        <v>23007</v>
      </c>
      <c r="E3834" s="2" t="s">
        <v>83</v>
      </c>
      <c r="F3834" s="2" t="s">
        <v>15</v>
      </c>
      <c r="G3834" s="3">
        <v>100000</v>
      </c>
      <c r="H3834" s="6">
        <f>VLOOKUP(F3834,Exchange_rates!$A$1:$B$13,2,FALSE)</f>
        <v>1</v>
      </c>
      <c r="I3834" s="6">
        <f t="shared" si="118"/>
        <v>100000</v>
      </c>
      <c r="J3834" s="3">
        <f t="shared" si="119"/>
        <v>574114</v>
      </c>
      <c r="K3834" s="2" t="s">
        <v>47</v>
      </c>
      <c r="L3834" t="s">
        <v>28180</v>
      </c>
      <c r="M3834" s="2">
        <v>1149</v>
      </c>
      <c r="N3834" s="2" t="s">
        <v>23008</v>
      </c>
      <c r="O3834" s="2" t="s">
        <v>23009</v>
      </c>
      <c r="P3834" s="2" t="s">
        <v>23010</v>
      </c>
      <c r="Q3834" s="2" t="s">
        <v>23011</v>
      </c>
      <c r="R3834">
        <v>9</v>
      </c>
      <c r="S3834" s="9">
        <f>SUM(pledge_tiers!B3834:F3834)/pledge_tiers!CZ3834</f>
        <v>0.93594306049822062</v>
      </c>
      <c r="T3834" s="8">
        <f>SUM(pledge_tiers!G3834:K3834)/pledge_tiers!CZ3834</f>
        <v>6.4056939501779361E-2</v>
      </c>
      <c r="U3834" s="8">
        <f>SUM(pledge_tiers!L3834:CX3834)/pledge_tiers!CZ3834</f>
        <v>0</v>
      </c>
      <c r="V3834">
        <f>VLOOKUP(A3834,cluster_membership!$A$1:$B$4001,2,FALSE)</f>
        <v>5</v>
      </c>
    </row>
    <row r="3835" spans="1:22" x14ac:dyDescent="0.2">
      <c r="A3835" s="2">
        <v>3833</v>
      </c>
      <c r="B3835" s="3">
        <v>35568</v>
      </c>
      <c r="C3835" s="2" t="s">
        <v>23012</v>
      </c>
      <c r="D3835" s="2" t="s">
        <v>23013</v>
      </c>
      <c r="E3835" s="2" t="s">
        <v>820</v>
      </c>
      <c r="F3835" s="2" t="s">
        <v>15</v>
      </c>
      <c r="G3835" s="3">
        <v>8000</v>
      </c>
      <c r="H3835" s="6">
        <f>VLOOKUP(F3835,Exchange_rates!$A$1:$B$13,2,FALSE)</f>
        <v>1</v>
      </c>
      <c r="I3835" s="6">
        <f t="shared" si="118"/>
        <v>8000</v>
      </c>
      <c r="J3835" s="3">
        <f t="shared" si="119"/>
        <v>35568</v>
      </c>
      <c r="K3835" s="2" t="s">
        <v>23014</v>
      </c>
      <c r="L3835" t="s">
        <v>28180</v>
      </c>
      <c r="M3835" s="2">
        <v>1149</v>
      </c>
      <c r="N3835" s="2" t="s">
        <v>23015</v>
      </c>
      <c r="O3835" s="2" t="s">
        <v>23016</v>
      </c>
      <c r="P3835" s="2" t="s">
        <v>23017</v>
      </c>
      <c r="Q3835" s="2" t="s">
        <v>23018</v>
      </c>
      <c r="R3835">
        <v>19</v>
      </c>
      <c r="S3835" s="9">
        <f>SUM(pledge_tiers!B3835:F3835)/pledge_tiers!CZ3835</f>
        <v>0.8</v>
      </c>
      <c r="T3835" s="8">
        <f>SUM(pledge_tiers!G3835:K3835)/pledge_tiers!CZ3835</f>
        <v>0.14625550660792952</v>
      </c>
      <c r="U3835" s="8">
        <f>SUM(pledge_tiers!L3835:CX3835)/pledge_tiers!CZ3835</f>
        <v>5.3744493392070485E-2</v>
      </c>
      <c r="V3835">
        <f>VLOOKUP(A3835,cluster_membership!$A$1:$B$4001,2,FALSE)</f>
        <v>5</v>
      </c>
    </row>
    <row r="3836" spans="1:22" x14ac:dyDescent="0.2">
      <c r="A3836" s="2">
        <v>3834</v>
      </c>
      <c r="B3836" s="3">
        <v>57507</v>
      </c>
      <c r="C3836" s="2" t="s">
        <v>23019</v>
      </c>
      <c r="D3836" s="2" t="s">
        <v>19140</v>
      </c>
      <c r="E3836" s="2" t="s">
        <v>1005</v>
      </c>
      <c r="F3836" s="2" t="s">
        <v>15</v>
      </c>
      <c r="G3836" s="3">
        <v>7500</v>
      </c>
      <c r="H3836" s="6">
        <f>VLOOKUP(F3836,Exchange_rates!$A$1:$B$13,2,FALSE)</f>
        <v>1</v>
      </c>
      <c r="I3836" s="6">
        <f t="shared" si="118"/>
        <v>7500</v>
      </c>
      <c r="J3836" s="3">
        <f t="shared" si="119"/>
        <v>57507</v>
      </c>
      <c r="K3836" s="2" t="s">
        <v>5096</v>
      </c>
      <c r="L3836" t="s">
        <v>28180</v>
      </c>
      <c r="M3836" s="2">
        <v>1149</v>
      </c>
      <c r="N3836" s="2" t="s">
        <v>23020</v>
      </c>
      <c r="O3836" s="2" t="s">
        <v>23021</v>
      </c>
      <c r="P3836" s="2" t="s">
        <v>23022</v>
      </c>
      <c r="Q3836" s="2" t="s">
        <v>23023</v>
      </c>
      <c r="R3836">
        <v>7</v>
      </c>
      <c r="S3836" s="9">
        <f>SUM(pledge_tiers!B3836:F3836)/pledge_tiers!CZ3836</f>
        <v>0.58508771929824566</v>
      </c>
      <c r="T3836" s="8">
        <f>SUM(pledge_tiers!G3836:K3836)/pledge_tiers!CZ3836</f>
        <v>0.4149122807017544</v>
      </c>
      <c r="U3836" s="8">
        <f>SUM(pledge_tiers!L3836:CX3836)/pledge_tiers!CZ3836</f>
        <v>0</v>
      </c>
      <c r="V3836">
        <f>VLOOKUP(A3836,cluster_membership!$A$1:$B$4001,2,FALSE)</f>
        <v>5</v>
      </c>
    </row>
    <row r="3837" spans="1:22" x14ac:dyDescent="0.2">
      <c r="A3837" s="2">
        <v>3835</v>
      </c>
      <c r="B3837" s="3">
        <v>53120</v>
      </c>
      <c r="C3837" s="2" t="s">
        <v>23024</v>
      </c>
      <c r="D3837" s="2" t="s">
        <v>23025</v>
      </c>
      <c r="E3837" s="2" t="s">
        <v>46</v>
      </c>
      <c r="F3837" s="2" t="s">
        <v>945</v>
      </c>
      <c r="G3837" s="3">
        <v>40000</v>
      </c>
      <c r="H3837" s="6">
        <f>VLOOKUP(F3837,Exchange_rates!$A$1:$B$13,2,FALSE)</f>
        <v>1.06</v>
      </c>
      <c r="I3837" s="6">
        <f t="shared" si="118"/>
        <v>42400</v>
      </c>
      <c r="J3837" s="3">
        <f t="shared" si="119"/>
        <v>56307.200000000004</v>
      </c>
      <c r="K3837" s="2" t="s">
        <v>5076</v>
      </c>
      <c r="L3837" t="s">
        <v>28191</v>
      </c>
      <c r="M3837" s="2">
        <v>1149</v>
      </c>
      <c r="N3837" s="2" t="s">
        <v>23026</v>
      </c>
      <c r="O3837" s="2" t="s">
        <v>23027</v>
      </c>
      <c r="P3837" s="2" t="s">
        <v>23028</v>
      </c>
      <c r="Q3837" s="2" t="s">
        <v>23029</v>
      </c>
      <c r="R3837">
        <v>20</v>
      </c>
      <c r="S3837" s="9">
        <f>SUM(pledge_tiers!B3837:F3837)/pledge_tiers!CZ3837</f>
        <v>0.75639894086496029</v>
      </c>
      <c r="T3837" s="8">
        <f>SUM(pledge_tiers!G3837:K3837)/pledge_tiers!CZ3837</f>
        <v>0.16857899382171226</v>
      </c>
      <c r="U3837" s="8">
        <f>SUM(pledge_tiers!L3837:CX3837)/pledge_tiers!CZ3837</f>
        <v>7.5022065313327446E-2</v>
      </c>
      <c r="V3837">
        <f>VLOOKUP(A3837,cluster_membership!$A$1:$B$4001,2,FALSE)</f>
        <v>5</v>
      </c>
    </row>
    <row r="3838" spans="1:22" x14ac:dyDescent="0.2">
      <c r="A3838" s="2">
        <v>3836</v>
      </c>
      <c r="B3838" s="3">
        <v>63491</v>
      </c>
      <c r="C3838" s="2" t="s">
        <v>23030</v>
      </c>
      <c r="D3838" s="2" t="s">
        <v>23031</v>
      </c>
      <c r="E3838" s="2" t="s">
        <v>15067</v>
      </c>
      <c r="F3838" s="2" t="s">
        <v>15</v>
      </c>
      <c r="G3838" s="3">
        <v>50000</v>
      </c>
      <c r="H3838" s="6">
        <f>VLOOKUP(F3838,Exchange_rates!$A$1:$B$13,2,FALSE)</f>
        <v>1</v>
      </c>
      <c r="I3838" s="6">
        <f t="shared" si="118"/>
        <v>50000</v>
      </c>
      <c r="J3838" s="3">
        <f t="shared" si="119"/>
        <v>63491</v>
      </c>
      <c r="K3838" s="2" t="s">
        <v>6303</v>
      </c>
      <c r="L3838" t="s">
        <v>28180</v>
      </c>
      <c r="M3838" s="2">
        <v>1149</v>
      </c>
      <c r="N3838" s="2" t="s">
        <v>23032</v>
      </c>
      <c r="O3838" s="2" t="s">
        <v>23033</v>
      </c>
      <c r="P3838" s="2" t="s">
        <v>23034</v>
      </c>
      <c r="Q3838" s="2" t="s">
        <v>23035</v>
      </c>
      <c r="R3838">
        <v>21</v>
      </c>
      <c r="S3838" s="9">
        <f>SUM(pledge_tiers!B3838:F3838)/pledge_tiers!CZ3838</f>
        <v>0.58143607705779332</v>
      </c>
      <c r="T3838" s="8">
        <f>SUM(pledge_tiers!G3838:K3838)/pledge_tiers!CZ3838</f>
        <v>0.35901926444833626</v>
      </c>
      <c r="U3838" s="8">
        <f>SUM(pledge_tiers!L3838:CX3838)/pledge_tiers!CZ3838</f>
        <v>5.9544658493870403E-2</v>
      </c>
      <c r="V3838">
        <f>VLOOKUP(A3838,cluster_membership!$A$1:$B$4001,2,FALSE)</f>
        <v>5</v>
      </c>
    </row>
    <row r="3839" spans="1:22" x14ac:dyDescent="0.2">
      <c r="A3839" s="2">
        <v>3837</v>
      </c>
      <c r="B3839" s="3">
        <v>101030</v>
      </c>
      <c r="C3839" s="2" t="s">
        <v>23036</v>
      </c>
      <c r="D3839" s="2" t="s">
        <v>23037</v>
      </c>
      <c r="E3839" s="2" t="s">
        <v>1173</v>
      </c>
      <c r="F3839" s="2" t="s">
        <v>15</v>
      </c>
      <c r="G3839" s="3">
        <v>80000</v>
      </c>
      <c r="H3839" s="6">
        <f>VLOOKUP(F3839,Exchange_rates!$A$1:$B$13,2,FALSE)</f>
        <v>1</v>
      </c>
      <c r="I3839" s="6">
        <f t="shared" si="118"/>
        <v>80000</v>
      </c>
      <c r="J3839" s="3">
        <f t="shared" si="119"/>
        <v>101030</v>
      </c>
      <c r="K3839" s="2" t="s">
        <v>16154</v>
      </c>
      <c r="L3839" t="s">
        <v>28180</v>
      </c>
      <c r="M3839" s="2">
        <v>1149</v>
      </c>
      <c r="N3839" s="2" t="s">
        <v>23038</v>
      </c>
      <c r="O3839" s="2" t="s">
        <v>23039</v>
      </c>
      <c r="P3839" s="2" t="s">
        <v>23040</v>
      </c>
      <c r="Q3839" s="2" t="s">
        <v>23041</v>
      </c>
      <c r="R3839">
        <v>14</v>
      </c>
      <c r="S3839" s="9">
        <f>SUM(pledge_tiers!B3839:F3839)/pledge_tiers!CZ3839</f>
        <v>0.7728102189781022</v>
      </c>
      <c r="T3839" s="8">
        <f>SUM(pledge_tiers!G3839:K3839)/pledge_tiers!CZ3839</f>
        <v>0.21806569343065693</v>
      </c>
      <c r="U3839" s="8">
        <f>SUM(pledge_tiers!L3839:CX3839)/pledge_tiers!CZ3839</f>
        <v>9.1240875912408752E-3</v>
      </c>
      <c r="V3839">
        <f>VLOOKUP(A3839,cluster_membership!$A$1:$B$4001,2,FALSE)</f>
        <v>5</v>
      </c>
    </row>
    <row r="3840" spans="1:22" x14ac:dyDescent="0.2">
      <c r="A3840" s="2">
        <v>3838</v>
      </c>
      <c r="B3840" s="3">
        <v>72926</v>
      </c>
      <c r="C3840" s="2" t="s">
        <v>9325</v>
      </c>
      <c r="D3840" s="2" t="s">
        <v>9326</v>
      </c>
      <c r="E3840" s="2" t="s">
        <v>23</v>
      </c>
      <c r="F3840" s="2" t="s">
        <v>15</v>
      </c>
      <c r="G3840" s="3">
        <v>6000</v>
      </c>
      <c r="H3840" s="6">
        <f>VLOOKUP(F3840,Exchange_rates!$A$1:$B$13,2,FALSE)</f>
        <v>1</v>
      </c>
      <c r="I3840" s="6">
        <f t="shared" si="118"/>
        <v>6000</v>
      </c>
      <c r="J3840" s="3">
        <f t="shared" si="119"/>
        <v>72926</v>
      </c>
      <c r="K3840" s="2" t="s">
        <v>560</v>
      </c>
      <c r="L3840" t="s">
        <v>28180</v>
      </c>
      <c r="M3840" s="2">
        <v>1149</v>
      </c>
      <c r="N3840" s="2" t="s">
        <v>23042</v>
      </c>
      <c r="O3840" s="2" t="s">
        <v>23043</v>
      </c>
      <c r="P3840" s="2" t="s">
        <v>23044</v>
      </c>
      <c r="Q3840" s="2" t="s">
        <v>23045</v>
      </c>
      <c r="R3840">
        <v>17</v>
      </c>
      <c r="S3840" s="9">
        <f>SUM(pledge_tiers!B3840:F3840)/pledge_tiers!CZ3840</f>
        <v>0.47560975609756095</v>
      </c>
      <c r="T3840" s="8">
        <f>SUM(pledge_tiers!G3840:K3840)/pledge_tiers!CZ3840</f>
        <v>0.39634146341463417</v>
      </c>
      <c r="U3840" s="8">
        <f>SUM(pledge_tiers!L3840:CX3840)/pledge_tiers!CZ3840</f>
        <v>0.12804878048780488</v>
      </c>
      <c r="V3840">
        <f>VLOOKUP(A3840,cluster_membership!$A$1:$B$4001,2,FALSE)</f>
        <v>5</v>
      </c>
    </row>
    <row r="3841" spans="1:22" x14ac:dyDescent="0.2">
      <c r="A3841" s="2">
        <v>3839</v>
      </c>
      <c r="B3841" s="3">
        <v>103762</v>
      </c>
      <c r="C3841" s="2" t="s">
        <v>23046</v>
      </c>
      <c r="D3841" s="2" t="s">
        <v>23047</v>
      </c>
      <c r="E3841" s="2" t="s">
        <v>379</v>
      </c>
      <c r="F3841" s="2" t="s">
        <v>15</v>
      </c>
      <c r="G3841" s="3">
        <v>40000</v>
      </c>
      <c r="H3841" s="6">
        <f>VLOOKUP(F3841,Exchange_rates!$A$1:$B$13,2,FALSE)</f>
        <v>1</v>
      </c>
      <c r="I3841" s="6">
        <f t="shared" si="118"/>
        <v>40000</v>
      </c>
      <c r="J3841" s="3">
        <f t="shared" si="119"/>
        <v>103762</v>
      </c>
      <c r="K3841" s="2" t="s">
        <v>136</v>
      </c>
      <c r="L3841" t="s">
        <v>28180</v>
      </c>
      <c r="M3841" s="2">
        <v>1148</v>
      </c>
      <c r="N3841" s="2" t="s">
        <v>23048</v>
      </c>
      <c r="O3841" s="2" t="s">
        <v>23049</v>
      </c>
      <c r="P3841" s="2" t="s">
        <v>23050</v>
      </c>
      <c r="Q3841" s="2" t="s">
        <v>23051</v>
      </c>
      <c r="R3841">
        <v>16</v>
      </c>
      <c r="S3841" s="9">
        <f>SUM(pledge_tiers!B3841:F3841)/pledge_tiers!CZ3841</f>
        <v>0.92849404117009748</v>
      </c>
      <c r="T3841" s="8">
        <f>SUM(pledge_tiers!G3841:K3841)/pledge_tiers!CZ3841</f>
        <v>5.6338028169014086E-2</v>
      </c>
      <c r="U3841" s="8">
        <f>SUM(pledge_tiers!L3841:CX3841)/pledge_tiers!CZ3841</f>
        <v>1.5167930660888408E-2</v>
      </c>
      <c r="V3841">
        <f>VLOOKUP(A3841,cluster_membership!$A$1:$B$4001,2,FALSE)</f>
        <v>5</v>
      </c>
    </row>
    <row r="3842" spans="1:22" x14ac:dyDescent="0.2">
      <c r="A3842" s="2">
        <v>3840</v>
      </c>
      <c r="B3842" s="3">
        <v>103762</v>
      </c>
      <c r="C3842" s="2" t="s">
        <v>23046</v>
      </c>
      <c r="D3842" s="2" t="s">
        <v>23047</v>
      </c>
      <c r="E3842" s="2" t="s">
        <v>379</v>
      </c>
      <c r="F3842" s="2" t="s">
        <v>15</v>
      </c>
      <c r="G3842" s="3">
        <v>40000</v>
      </c>
      <c r="H3842" s="6">
        <f>VLOOKUP(F3842,Exchange_rates!$A$1:$B$13,2,FALSE)</f>
        <v>1</v>
      </c>
      <c r="I3842" s="6">
        <f t="shared" ref="I3842:I3905" si="120">G3842*H3842</f>
        <v>40000</v>
      </c>
      <c r="J3842" s="3">
        <f t="shared" ref="J3842:J3905" si="121">B3842*H3842</f>
        <v>103762</v>
      </c>
      <c r="K3842" s="2" t="s">
        <v>136</v>
      </c>
      <c r="L3842" t="s">
        <v>28180</v>
      </c>
      <c r="M3842" s="2">
        <v>1148</v>
      </c>
      <c r="N3842" s="2" t="s">
        <v>23048</v>
      </c>
      <c r="O3842" s="2" t="s">
        <v>23049</v>
      </c>
      <c r="P3842" s="2" t="s">
        <v>23050</v>
      </c>
      <c r="Q3842" s="2" t="s">
        <v>23051</v>
      </c>
      <c r="R3842">
        <v>16</v>
      </c>
      <c r="S3842" s="9">
        <f>SUM(pledge_tiers!B3842:F3842)/pledge_tiers!CZ3842</f>
        <v>0.92849404117009748</v>
      </c>
      <c r="T3842" s="8">
        <f>SUM(pledge_tiers!G3842:K3842)/pledge_tiers!CZ3842</f>
        <v>5.6338028169014086E-2</v>
      </c>
      <c r="U3842" s="8">
        <f>SUM(pledge_tiers!L3842:CX3842)/pledge_tiers!CZ3842</f>
        <v>1.5167930660888408E-2</v>
      </c>
      <c r="V3842">
        <f>VLOOKUP(A3842,cluster_membership!$A$1:$B$4001,2,FALSE)</f>
        <v>5</v>
      </c>
    </row>
    <row r="3843" spans="1:22" x14ac:dyDescent="0.2">
      <c r="A3843" s="2">
        <v>3841</v>
      </c>
      <c r="B3843" s="3">
        <v>444370</v>
      </c>
      <c r="C3843" s="2" t="s">
        <v>23052</v>
      </c>
      <c r="D3843" s="2" t="s">
        <v>9224</v>
      </c>
      <c r="E3843" s="2" t="s">
        <v>23</v>
      </c>
      <c r="F3843" s="2" t="s">
        <v>15</v>
      </c>
      <c r="G3843" s="3">
        <v>40000</v>
      </c>
      <c r="H3843" s="6">
        <f>VLOOKUP(F3843,Exchange_rates!$A$1:$B$13,2,FALSE)</f>
        <v>1</v>
      </c>
      <c r="I3843" s="6">
        <f t="shared" si="120"/>
        <v>40000</v>
      </c>
      <c r="J3843" s="3">
        <f t="shared" si="121"/>
        <v>444370</v>
      </c>
      <c r="K3843" s="2" t="s">
        <v>47</v>
      </c>
      <c r="L3843" t="s">
        <v>28180</v>
      </c>
      <c r="M3843" s="2">
        <v>1148</v>
      </c>
      <c r="N3843" s="2" t="s">
        <v>23053</v>
      </c>
      <c r="O3843" s="2" t="s">
        <v>23054</v>
      </c>
      <c r="P3843" s="2" t="s">
        <v>23055</v>
      </c>
      <c r="Q3843" s="2" t="s">
        <v>23056</v>
      </c>
      <c r="R3843">
        <v>18</v>
      </c>
      <c r="S3843" s="9">
        <f>SUM(pledge_tiers!B3843:F3843)/pledge_tiers!CZ3843</f>
        <v>0.11213235294117647</v>
      </c>
      <c r="T3843" s="8">
        <f>SUM(pledge_tiers!G3843:K3843)/pledge_tiers!CZ3843</f>
        <v>0.31893382352941174</v>
      </c>
      <c r="U3843" s="8">
        <f>SUM(pledge_tiers!L3843:CX3843)/pledge_tiers!CZ3843</f>
        <v>0.5689338235294118</v>
      </c>
      <c r="V3843">
        <f>VLOOKUP(A3843,cluster_membership!$A$1:$B$4001,2,FALSE)</f>
        <v>5</v>
      </c>
    </row>
    <row r="3844" spans="1:22" x14ac:dyDescent="0.2">
      <c r="A3844" s="2">
        <v>3842</v>
      </c>
      <c r="B3844" s="3">
        <v>46166</v>
      </c>
      <c r="C3844" s="2" t="s">
        <v>23057</v>
      </c>
      <c r="D3844" s="2" t="s">
        <v>23058</v>
      </c>
      <c r="E3844" s="2" t="s">
        <v>14</v>
      </c>
      <c r="F3844" s="2" t="s">
        <v>15</v>
      </c>
      <c r="G3844" s="3">
        <v>15000</v>
      </c>
      <c r="H3844" s="6">
        <f>VLOOKUP(F3844,Exchange_rates!$A$1:$B$13,2,FALSE)</f>
        <v>1</v>
      </c>
      <c r="I3844" s="6">
        <f t="shared" si="120"/>
        <v>15000</v>
      </c>
      <c r="J3844" s="3">
        <f t="shared" si="121"/>
        <v>46166</v>
      </c>
      <c r="K3844" s="2" t="s">
        <v>23059</v>
      </c>
      <c r="L3844" t="s">
        <v>28180</v>
      </c>
      <c r="M3844" s="2">
        <v>1148</v>
      </c>
      <c r="N3844" s="2" t="s">
        <v>23060</v>
      </c>
      <c r="O3844" s="2" t="s">
        <v>23061</v>
      </c>
      <c r="P3844" s="2" t="s">
        <v>23062</v>
      </c>
      <c r="Q3844" s="2" t="s">
        <v>23063</v>
      </c>
      <c r="R3844">
        <v>9</v>
      </c>
      <c r="S3844" s="9">
        <f>SUM(pledge_tiers!B3844:F3844)/pledge_tiers!CZ3844</f>
        <v>0.60279965004374458</v>
      </c>
      <c r="T3844" s="8">
        <f>SUM(pledge_tiers!G3844:K3844)/pledge_tiers!CZ3844</f>
        <v>0.39720034995625547</v>
      </c>
      <c r="U3844" s="8">
        <f>SUM(pledge_tiers!L3844:CX3844)/pledge_tiers!CZ3844</f>
        <v>0</v>
      </c>
      <c r="V3844">
        <f>VLOOKUP(A3844,cluster_membership!$A$1:$B$4001,2,FALSE)</f>
        <v>5</v>
      </c>
    </row>
    <row r="3845" spans="1:22" x14ac:dyDescent="0.2">
      <c r="A3845" s="2">
        <v>3843</v>
      </c>
      <c r="B3845" s="3">
        <v>84981</v>
      </c>
      <c r="C3845" s="2" t="s">
        <v>23064</v>
      </c>
      <c r="D3845" s="2" t="s">
        <v>14333</v>
      </c>
      <c r="E3845" s="2" t="s">
        <v>685</v>
      </c>
      <c r="F3845" s="2" t="s">
        <v>15</v>
      </c>
      <c r="G3845" s="3">
        <v>24000</v>
      </c>
      <c r="H3845" s="6">
        <f>VLOOKUP(F3845,Exchange_rates!$A$1:$B$13,2,FALSE)</f>
        <v>1</v>
      </c>
      <c r="I3845" s="6">
        <f t="shared" si="120"/>
        <v>24000</v>
      </c>
      <c r="J3845" s="3">
        <f t="shared" si="121"/>
        <v>84981</v>
      </c>
      <c r="K3845" s="2" t="s">
        <v>3050</v>
      </c>
      <c r="L3845" t="s">
        <v>28180</v>
      </c>
      <c r="M3845" s="2">
        <v>1148</v>
      </c>
      <c r="N3845" s="2" t="s">
        <v>23065</v>
      </c>
      <c r="O3845" s="2" t="s">
        <v>23066</v>
      </c>
      <c r="P3845" s="2" t="s">
        <v>23067</v>
      </c>
      <c r="Q3845" s="2" t="s">
        <v>23068</v>
      </c>
      <c r="R3845">
        <v>25</v>
      </c>
      <c r="S3845" s="9">
        <f>SUM(pledge_tiers!B3845:F3845)/pledge_tiers!CZ3845</f>
        <v>0.46883720930232559</v>
      </c>
      <c r="T3845" s="8">
        <f>SUM(pledge_tiers!G3845:K3845)/pledge_tiers!CZ3845</f>
        <v>0.21116279069767441</v>
      </c>
      <c r="U3845" s="8">
        <f>SUM(pledge_tiers!L3845:CX3845)/pledge_tiers!CZ3845</f>
        <v>0.32</v>
      </c>
      <c r="V3845">
        <f>VLOOKUP(A3845,cluster_membership!$A$1:$B$4001,2,FALSE)</f>
        <v>5</v>
      </c>
    </row>
    <row r="3846" spans="1:22" x14ac:dyDescent="0.2">
      <c r="A3846" s="2">
        <v>3844</v>
      </c>
      <c r="B3846" s="3">
        <v>51011</v>
      </c>
      <c r="C3846" s="2" t="s">
        <v>23069</v>
      </c>
      <c r="D3846" s="2" t="s">
        <v>23070</v>
      </c>
      <c r="E3846" s="2" t="s">
        <v>23</v>
      </c>
      <c r="F3846" s="2" t="s">
        <v>15</v>
      </c>
      <c r="G3846" s="3">
        <v>5000</v>
      </c>
      <c r="H3846" s="6">
        <f>VLOOKUP(F3846,Exchange_rates!$A$1:$B$13,2,FALSE)</f>
        <v>1</v>
      </c>
      <c r="I3846" s="6">
        <f t="shared" si="120"/>
        <v>5000</v>
      </c>
      <c r="J3846" s="3">
        <f t="shared" si="121"/>
        <v>51011</v>
      </c>
      <c r="K3846" s="2" t="s">
        <v>3292</v>
      </c>
      <c r="L3846" t="s">
        <v>28180</v>
      </c>
      <c r="M3846" s="2">
        <v>1148</v>
      </c>
      <c r="N3846" s="2" t="s">
        <v>23071</v>
      </c>
      <c r="O3846" s="2" t="s">
        <v>23072</v>
      </c>
      <c r="P3846" s="2" t="s">
        <v>23073</v>
      </c>
      <c r="Q3846" s="2" t="s">
        <v>23074</v>
      </c>
      <c r="R3846">
        <v>16</v>
      </c>
      <c r="S3846" s="9">
        <f>SUM(pledge_tiers!B3846:F3846)/pledge_tiers!CZ3846</f>
        <v>0.52200704225352113</v>
      </c>
      <c r="T3846" s="8">
        <f>SUM(pledge_tiers!G3846:K3846)/pledge_tiers!CZ3846</f>
        <v>0.35035211267605632</v>
      </c>
      <c r="U3846" s="8">
        <f>SUM(pledge_tiers!L3846:CX3846)/pledge_tiers!CZ3846</f>
        <v>0.12764084507042253</v>
      </c>
      <c r="V3846">
        <f>VLOOKUP(A3846,cluster_membership!$A$1:$B$4001,2,FALSE)</f>
        <v>5</v>
      </c>
    </row>
    <row r="3847" spans="1:22" x14ac:dyDescent="0.2">
      <c r="A3847" s="2">
        <v>3845</v>
      </c>
      <c r="B3847" s="3">
        <v>63313</v>
      </c>
      <c r="C3847" s="2" t="s">
        <v>23075</v>
      </c>
      <c r="D3847" s="2" t="s">
        <v>4397</v>
      </c>
      <c r="E3847" s="2" t="s">
        <v>1005</v>
      </c>
      <c r="F3847" s="2" t="s">
        <v>15</v>
      </c>
      <c r="G3847" s="3">
        <v>20000</v>
      </c>
      <c r="H3847" s="6">
        <f>VLOOKUP(F3847,Exchange_rates!$A$1:$B$13,2,FALSE)</f>
        <v>1</v>
      </c>
      <c r="I3847" s="6">
        <f t="shared" si="120"/>
        <v>20000</v>
      </c>
      <c r="J3847" s="3">
        <f t="shared" si="121"/>
        <v>63313</v>
      </c>
      <c r="K3847" s="2" t="s">
        <v>2048</v>
      </c>
      <c r="L3847" t="s">
        <v>28180</v>
      </c>
      <c r="M3847" s="2">
        <v>1148</v>
      </c>
      <c r="N3847" s="2" t="s">
        <v>23076</v>
      </c>
      <c r="O3847" s="2" t="s">
        <v>22615</v>
      </c>
      <c r="P3847" s="2" t="s">
        <v>23077</v>
      </c>
      <c r="Q3847" s="2" t="s">
        <v>23078</v>
      </c>
      <c r="R3847">
        <v>6</v>
      </c>
      <c r="S3847" s="9">
        <f>SUM(pledge_tiers!B3847:F3847)/pledge_tiers!CZ3847</f>
        <v>0.99912816041848296</v>
      </c>
      <c r="T3847" s="8">
        <f>SUM(pledge_tiers!G3847:K3847)/pledge_tiers!CZ3847</f>
        <v>8.7183958151700091E-4</v>
      </c>
      <c r="U3847" s="8">
        <f>SUM(pledge_tiers!L3847:CX3847)/pledge_tiers!CZ3847</f>
        <v>0</v>
      </c>
      <c r="V3847">
        <f>VLOOKUP(A3847,cluster_membership!$A$1:$B$4001,2,FALSE)</f>
        <v>5</v>
      </c>
    </row>
    <row r="3848" spans="1:22" x14ac:dyDescent="0.2">
      <c r="A3848" s="2">
        <v>3846</v>
      </c>
      <c r="B3848" s="3">
        <v>124288</v>
      </c>
      <c r="C3848" s="2" t="s">
        <v>23079</v>
      </c>
      <c r="D3848" s="2" t="s">
        <v>23080</v>
      </c>
      <c r="E3848" s="2" t="s">
        <v>46</v>
      </c>
      <c r="F3848" s="2" t="s">
        <v>15</v>
      </c>
      <c r="G3848" s="3">
        <v>100000</v>
      </c>
      <c r="H3848" s="6">
        <f>VLOOKUP(F3848,Exchange_rates!$A$1:$B$13,2,FALSE)</f>
        <v>1</v>
      </c>
      <c r="I3848" s="6">
        <f t="shared" si="120"/>
        <v>100000</v>
      </c>
      <c r="J3848" s="3">
        <f t="shared" si="121"/>
        <v>124288</v>
      </c>
      <c r="K3848" s="2" t="s">
        <v>47</v>
      </c>
      <c r="L3848" t="s">
        <v>28180</v>
      </c>
      <c r="M3848" s="2">
        <v>1147</v>
      </c>
      <c r="N3848" s="2" t="s">
        <v>23081</v>
      </c>
      <c r="O3848" s="2" t="s">
        <v>23082</v>
      </c>
      <c r="P3848" s="2" t="s">
        <v>23083</v>
      </c>
      <c r="Q3848" s="2" t="s">
        <v>23084</v>
      </c>
      <c r="R3848">
        <v>15</v>
      </c>
      <c r="S3848" s="9">
        <f>SUM(pledge_tiers!B3848:F3848)/pledge_tiers!CZ3848</f>
        <v>0.54658385093167705</v>
      </c>
      <c r="T3848" s="8">
        <f>SUM(pledge_tiers!G3848:K3848)/pledge_tiers!CZ3848</f>
        <v>0.44276841171251108</v>
      </c>
      <c r="U3848" s="8">
        <f>SUM(pledge_tiers!L3848:CX3848)/pledge_tiers!CZ3848</f>
        <v>1.064773735581189E-2</v>
      </c>
      <c r="V3848">
        <f>VLOOKUP(A3848,cluster_membership!$A$1:$B$4001,2,FALSE)</f>
        <v>5</v>
      </c>
    </row>
    <row r="3849" spans="1:22" x14ac:dyDescent="0.2">
      <c r="A3849" s="2">
        <v>3847</v>
      </c>
      <c r="B3849" s="3">
        <v>58830</v>
      </c>
      <c r="C3849" s="2" t="s">
        <v>23085</v>
      </c>
      <c r="D3849" s="2" t="s">
        <v>23086</v>
      </c>
      <c r="E3849" s="2" t="s">
        <v>5445</v>
      </c>
      <c r="F3849" s="2" t="s">
        <v>15</v>
      </c>
      <c r="G3849" s="3">
        <v>42000</v>
      </c>
      <c r="H3849" s="6">
        <f>VLOOKUP(F3849,Exchange_rates!$A$1:$B$13,2,FALSE)</f>
        <v>1</v>
      </c>
      <c r="I3849" s="6">
        <f t="shared" si="120"/>
        <v>42000</v>
      </c>
      <c r="J3849" s="3">
        <f t="shared" si="121"/>
        <v>58830</v>
      </c>
      <c r="K3849" s="2" t="s">
        <v>16</v>
      </c>
      <c r="L3849" t="s">
        <v>28180</v>
      </c>
      <c r="M3849" s="2">
        <v>1147</v>
      </c>
      <c r="N3849" s="2" t="s">
        <v>23087</v>
      </c>
      <c r="O3849" s="2" t="s">
        <v>23088</v>
      </c>
      <c r="P3849" s="2" t="s">
        <v>23089</v>
      </c>
      <c r="Q3849" s="2" t="s">
        <v>23090</v>
      </c>
      <c r="R3849">
        <v>12</v>
      </c>
      <c r="S3849" s="9">
        <f>SUM(pledge_tiers!B3849:F3849)/pledge_tiers!CZ3849</f>
        <v>0.87318840579710144</v>
      </c>
      <c r="T3849" s="8">
        <f>SUM(pledge_tiers!G3849:K3849)/pledge_tiers!CZ3849</f>
        <v>0.12681159420289856</v>
      </c>
      <c r="U3849" s="8">
        <f>SUM(pledge_tiers!L3849:CX3849)/pledge_tiers!CZ3849</f>
        <v>0</v>
      </c>
      <c r="V3849">
        <f>VLOOKUP(A3849,cluster_membership!$A$1:$B$4001,2,FALSE)</f>
        <v>5</v>
      </c>
    </row>
    <row r="3850" spans="1:22" x14ac:dyDescent="0.2">
      <c r="A3850" s="2">
        <v>3848</v>
      </c>
      <c r="B3850" s="3">
        <v>36888</v>
      </c>
      <c r="C3850" s="2" t="s">
        <v>23091</v>
      </c>
      <c r="D3850" s="2" t="s">
        <v>23092</v>
      </c>
      <c r="E3850" s="2" t="s">
        <v>46</v>
      </c>
      <c r="F3850" s="2" t="s">
        <v>15</v>
      </c>
      <c r="G3850" s="3">
        <v>32000</v>
      </c>
      <c r="H3850" s="6">
        <f>VLOOKUP(F3850,Exchange_rates!$A$1:$B$13,2,FALSE)</f>
        <v>1</v>
      </c>
      <c r="I3850" s="6">
        <f t="shared" si="120"/>
        <v>32000</v>
      </c>
      <c r="J3850" s="3">
        <f t="shared" si="121"/>
        <v>36888</v>
      </c>
      <c r="K3850" s="2" t="s">
        <v>23093</v>
      </c>
      <c r="L3850" t="s">
        <v>28180</v>
      </c>
      <c r="M3850" s="2">
        <v>1146</v>
      </c>
      <c r="N3850" s="2" t="s">
        <v>23094</v>
      </c>
      <c r="O3850" s="2" t="s">
        <v>23095</v>
      </c>
      <c r="P3850" s="2" t="s">
        <v>23096</v>
      </c>
      <c r="Q3850" s="2" t="s">
        <v>23097</v>
      </c>
      <c r="R3850">
        <v>11</v>
      </c>
      <c r="S3850" s="9">
        <f>SUM(pledge_tiers!B3850:F3850)/pledge_tiers!CZ3850</f>
        <v>0.93409490333919154</v>
      </c>
      <c r="T3850" s="8">
        <f>SUM(pledge_tiers!G3850:K3850)/pledge_tiers!CZ3850</f>
        <v>6.5026362038664326E-2</v>
      </c>
      <c r="U3850" s="8">
        <f>SUM(pledge_tiers!L3850:CX3850)/pledge_tiers!CZ3850</f>
        <v>8.7873462214411243E-4</v>
      </c>
      <c r="V3850">
        <f>VLOOKUP(A3850,cluster_membership!$A$1:$B$4001,2,FALSE)</f>
        <v>5</v>
      </c>
    </row>
    <row r="3851" spans="1:22" x14ac:dyDescent="0.2">
      <c r="A3851" s="2">
        <v>3849</v>
      </c>
      <c r="B3851" s="3">
        <v>120929</v>
      </c>
      <c r="C3851" s="2" t="s">
        <v>23098</v>
      </c>
      <c r="D3851" s="2" t="s">
        <v>23099</v>
      </c>
      <c r="E3851" s="2" t="s">
        <v>189</v>
      </c>
      <c r="F3851" s="2" t="s">
        <v>15</v>
      </c>
      <c r="G3851" s="3">
        <v>100000</v>
      </c>
      <c r="H3851" s="6">
        <f>VLOOKUP(F3851,Exchange_rates!$A$1:$B$13,2,FALSE)</f>
        <v>1</v>
      </c>
      <c r="I3851" s="6">
        <f t="shared" si="120"/>
        <v>100000</v>
      </c>
      <c r="J3851" s="3">
        <f t="shared" si="121"/>
        <v>120929</v>
      </c>
      <c r="K3851" s="2" t="s">
        <v>8065</v>
      </c>
      <c r="L3851" t="s">
        <v>28196</v>
      </c>
      <c r="M3851" s="2">
        <v>1146</v>
      </c>
      <c r="N3851" s="2" t="s">
        <v>23100</v>
      </c>
      <c r="O3851" s="2" t="s">
        <v>23101</v>
      </c>
      <c r="P3851" s="2" t="s">
        <v>23102</v>
      </c>
      <c r="Q3851" s="2" t="s">
        <v>23103</v>
      </c>
      <c r="R3851">
        <v>14</v>
      </c>
      <c r="S3851" s="9">
        <f>SUM(pledge_tiers!B3851:F3851)/pledge_tiers!CZ3851</f>
        <v>0.42067089755213055</v>
      </c>
      <c r="T3851" s="8">
        <f>SUM(pledge_tiers!G3851:K3851)/pledge_tiers!CZ3851</f>
        <v>0.51586582048957386</v>
      </c>
      <c r="U3851" s="8">
        <f>SUM(pledge_tiers!L3851:CX3851)/pledge_tiers!CZ3851</f>
        <v>6.3463281958295564E-2</v>
      </c>
      <c r="V3851">
        <f>VLOOKUP(A3851,cluster_membership!$A$1:$B$4001,2,FALSE)</f>
        <v>5</v>
      </c>
    </row>
    <row r="3852" spans="1:22" x14ac:dyDescent="0.2">
      <c r="A3852" s="2">
        <v>3850</v>
      </c>
      <c r="B3852" s="3">
        <v>62533</v>
      </c>
      <c r="C3852" s="2" t="s">
        <v>23104</v>
      </c>
      <c r="D3852" s="2" t="s">
        <v>23105</v>
      </c>
      <c r="E3852" s="2" t="s">
        <v>14737</v>
      </c>
      <c r="F3852" s="2" t="s">
        <v>15</v>
      </c>
      <c r="G3852" s="3">
        <v>60000</v>
      </c>
      <c r="H3852" s="6">
        <f>VLOOKUP(F3852,Exchange_rates!$A$1:$B$13,2,FALSE)</f>
        <v>1</v>
      </c>
      <c r="I3852" s="6">
        <f t="shared" si="120"/>
        <v>60000</v>
      </c>
      <c r="J3852" s="3">
        <f t="shared" si="121"/>
        <v>62533</v>
      </c>
      <c r="K3852" s="2" t="s">
        <v>250</v>
      </c>
      <c r="L3852" t="s">
        <v>28180</v>
      </c>
      <c r="M3852" s="2">
        <v>1146</v>
      </c>
      <c r="N3852" s="2" t="s">
        <v>23106</v>
      </c>
      <c r="O3852" s="2" t="s">
        <v>23107</v>
      </c>
      <c r="P3852" s="2" t="s">
        <v>23108</v>
      </c>
      <c r="Q3852" s="2" t="s">
        <v>23109</v>
      </c>
      <c r="R3852">
        <v>20</v>
      </c>
      <c r="S3852" s="9">
        <f>SUM(pledge_tiers!B3852:F3852)/pledge_tiers!CZ3852</f>
        <v>0.58840037418147806</v>
      </c>
      <c r="T3852" s="8">
        <f>SUM(pledge_tiers!G3852:K3852)/pledge_tiers!CZ3852</f>
        <v>0.31711880261927033</v>
      </c>
      <c r="U3852" s="8">
        <f>SUM(pledge_tiers!L3852:CX3852)/pledge_tiers!CZ3852</f>
        <v>9.4480823199251635E-2</v>
      </c>
      <c r="V3852">
        <f>VLOOKUP(A3852,cluster_membership!$A$1:$B$4001,2,FALSE)</f>
        <v>5</v>
      </c>
    </row>
    <row r="3853" spans="1:22" x14ac:dyDescent="0.2">
      <c r="A3853" s="2">
        <v>3851</v>
      </c>
      <c r="B3853" s="3">
        <v>76147</v>
      </c>
      <c r="C3853" s="2" t="s">
        <v>23110</v>
      </c>
      <c r="D3853" s="2" t="s">
        <v>23111</v>
      </c>
      <c r="E3853" s="2" t="s">
        <v>23</v>
      </c>
      <c r="F3853" s="2" t="s">
        <v>84</v>
      </c>
      <c r="G3853" s="3">
        <v>54000</v>
      </c>
      <c r="H3853" s="6">
        <f>VLOOKUP(F3853,Exchange_rates!$A$1:$B$13,2,FALSE)</f>
        <v>0.76</v>
      </c>
      <c r="I3853" s="6">
        <f t="shared" si="120"/>
        <v>41040</v>
      </c>
      <c r="J3853" s="3">
        <f t="shared" si="121"/>
        <v>57871.72</v>
      </c>
      <c r="K3853" s="2" t="s">
        <v>8627</v>
      </c>
      <c r="L3853" t="s">
        <v>28182</v>
      </c>
      <c r="M3853" s="2">
        <v>1146</v>
      </c>
      <c r="N3853" s="2" t="s">
        <v>23112</v>
      </c>
      <c r="O3853" s="2" t="s">
        <v>23113</v>
      </c>
      <c r="P3853" s="2" t="s">
        <v>23114</v>
      </c>
      <c r="Q3853" s="2" t="s">
        <v>23115</v>
      </c>
      <c r="R3853">
        <v>18</v>
      </c>
      <c r="S3853" s="9">
        <f>SUM(pledge_tiers!B3853:F3853)/pledge_tiers!CZ3853</f>
        <v>0.84972170686456405</v>
      </c>
      <c r="T3853" s="8">
        <f>SUM(pledge_tiers!G3853:K3853)/pledge_tiers!CZ3853</f>
        <v>0.13821892393320964</v>
      </c>
      <c r="U3853" s="8">
        <f>SUM(pledge_tiers!L3853:CX3853)/pledge_tiers!CZ3853</f>
        <v>1.2059369202226345E-2</v>
      </c>
      <c r="V3853">
        <f>VLOOKUP(A3853,cluster_membership!$A$1:$B$4001,2,FALSE)</f>
        <v>5</v>
      </c>
    </row>
    <row r="3854" spans="1:22" x14ac:dyDescent="0.2">
      <c r="A3854" s="2">
        <v>3852</v>
      </c>
      <c r="B3854" s="3">
        <v>38033</v>
      </c>
      <c r="C3854" s="2" t="s">
        <v>23116</v>
      </c>
      <c r="D3854" s="2" t="s">
        <v>23117</v>
      </c>
      <c r="E3854" s="2" t="s">
        <v>46</v>
      </c>
      <c r="F3854" s="2" t="s">
        <v>84</v>
      </c>
      <c r="G3854" s="3">
        <v>15000</v>
      </c>
      <c r="H3854" s="6">
        <f>VLOOKUP(F3854,Exchange_rates!$A$1:$B$13,2,FALSE)</f>
        <v>0.76</v>
      </c>
      <c r="I3854" s="6">
        <f t="shared" si="120"/>
        <v>11400</v>
      </c>
      <c r="J3854" s="3">
        <f t="shared" si="121"/>
        <v>28905.08</v>
      </c>
      <c r="K3854" s="2" t="s">
        <v>271</v>
      </c>
      <c r="L3854" t="s">
        <v>28182</v>
      </c>
      <c r="M3854" s="2">
        <v>1145</v>
      </c>
      <c r="N3854" s="2" t="s">
        <v>23118</v>
      </c>
      <c r="O3854" s="2" t="s">
        <v>23119</v>
      </c>
      <c r="P3854" s="2" t="s">
        <v>23120</v>
      </c>
      <c r="Q3854" s="2" t="s">
        <v>23121</v>
      </c>
      <c r="R3854">
        <v>11</v>
      </c>
      <c r="S3854" s="9">
        <f>SUM(pledge_tiers!B3854:F3854)/pledge_tiers!CZ3854</f>
        <v>0.90941072999120498</v>
      </c>
      <c r="T3854" s="8">
        <f>SUM(pledge_tiers!G3854:K3854)/pledge_tiers!CZ3854</f>
        <v>9.0589270008795075E-2</v>
      </c>
      <c r="U3854" s="8">
        <f>SUM(pledge_tiers!L3854:CX3854)/pledge_tiers!CZ3854</f>
        <v>0</v>
      </c>
      <c r="V3854">
        <f>VLOOKUP(A3854,cluster_membership!$A$1:$B$4001,2,FALSE)</f>
        <v>5</v>
      </c>
    </row>
    <row r="3855" spans="1:22" x14ac:dyDescent="0.2">
      <c r="A3855" s="2">
        <v>3853</v>
      </c>
      <c r="B3855" s="3">
        <v>21579</v>
      </c>
      <c r="C3855" s="2" t="s">
        <v>23122</v>
      </c>
      <c r="D3855" s="2" t="s">
        <v>23123</v>
      </c>
      <c r="E3855" s="2" t="s">
        <v>46</v>
      </c>
      <c r="F3855" s="2" t="s">
        <v>15</v>
      </c>
      <c r="G3855" s="3">
        <v>20000</v>
      </c>
      <c r="H3855" s="6">
        <f>VLOOKUP(F3855,Exchange_rates!$A$1:$B$13,2,FALSE)</f>
        <v>1</v>
      </c>
      <c r="I3855" s="6">
        <f t="shared" si="120"/>
        <v>20000</v>
      </c>
      <c r="J3855" s="3">
        <f t="shared" si="121"/>
        <v>21579</v>
      </c>
      <c r="K3855" s="2" t="s">
        <v>23124</v>
      </c>
      <c r="L3855" t="s">
        <v>28180</v>
      </c>
      <c r="M3855" s="2">
        <v>1144</v>
      </c>
      <c r="N3855" s="2" t="s">
        <v>23125</v>
      </c>
      <c r="O3855" s="2" t="s">
        <v>23126</v>
      </c>
      <c r="P3855" s="2" t="s">
        <v>23127</v>
      </c>
      <c r="Q3855" s="2" t="s">
        <v>23128</v>
      </c>
      <c r="R3855">
        <v>19</v>
      </c>
      <c r="S3855" s="9">
        <f>SUM(pledge_tiers!B3855:F3855)/pledge_tiers!CZ3855</f>
        <v>0.93392857142857144</v>
      </c>
      <c r="T3855" s="8">
        <f>SUM(pledge_tiers!G3855:K3855)/pledge_tiers!CZ3855</f>
        <v>5.5357142857142855E-2</v>
      </c>
      <c r="U3855" s="8">
        <f>SUM(pledge_tiers!L3855:CX3855)/pledge_tiers!CZ3855</f>
        <v>1.0714285714285714E-2</v>
      </c>
      <c r="V3855">
        <f>VLOOKUP(A3855,cluster_membership!$A$1:$B$4001,2,FALSE)</f>
        <v>5</v>
      </c>
    </row>
    <row r="3856" spans="1:22" x14ac:dyDescent="0.2">
      <c r="A3856" s="2">
        <v>3854</v>
      </c>
      <c r="B3856" s="3">
        <v>50055</v>
      </c>
      <c r="C3856" s="2" t="s">
        <v>23129</v>
      </c>
      <c r="D3856" s="2" t="s">
        <v>23130</v>
      </c>
      <c r="E3856" s="2" t="s">
        <v>497</v>
      </c>
      <c r="F3856" s="2" t="s">
        <v>15</v>
      </c>
      <c r="G3856" s="3">
        <v>12000</v>
      </c>
      <c r="H3856" s="6">
        <f>VLOOKUP(F3856,Exchange_rates!$A$1:$B$13,2,FALSE)</f>
        <v>1</v>
      </c>
      <c r="I3856" s="6">
        <f t="shared" si="120"/>
        <v>12000</v>
      </c>
      <c r="J3856" s="3">
        <f t="shared" si="121"/>
        <v>50055</v>
      </c>
      <c r="K3856" s="2" t="s">
        <v>560</v>
      </c>
      <c r="L3856" t="s">
        <v>28180</v>
      </c>
      <c r="M3856" s="2">
        <v>1144</v>
      </c>
      <c r="N3856" s="2" t="s">
        <v>23131</v>
      </c>
      <c r="O3856" s="2" t="s">
        <v>23132</v>
      </c>
      <c r="P3856" s="2" t="s">
        <v>23133</v>
      </c>
      <c r="Q3856" s="2" t="s">
        <v>23134</v>
      </c>
      <c r="R3856">
        <v>10</v>
      </c>
      <c r="S3856" s="9">
        <f>SUM(pledge_tiers!B3856:F3856)/pledge_tiers!CZ3856</f>
        <v>0.94148936170212771</v>
      </c>
      <c r="T3856" s="8">
        <f>SUM(pledge_tiers!G3856:K3856)/pledge_tiers!CZ3856</f>
        <v>5.8510638297872342E-2</v>
      </c>
      <c r="U3856" s="8">
        <f>SUM(pledge_tiers!L3856:CX3856)/pledge_tiers!CZ3856</f>
        <v>0</v>
      </c>
      <c r="V3856">
        <f>VLOOKUP(A3856,cluster_membership!$A$1:$B$4001,2,FALSE)</f>
        <v>5</v>
      </c>
    </row>
    <row r="3857" spans="1:22" x14ac:dyDescent="0.2">
      <c r="A3857" s="2">
        <v>3855</v>
      </c>
      <c r="B3857" s="3">
        <v>72941</v>
      </c>
      <c r="C3857" s="2" t="s">
        <v>23135</v>
      </c>
      <c r="D3857" s="2" t="s">
        <v>23136</v>
      </c>
      <c r="E3857" s="2" t="s">
        <v>477</v>
      </c>
      <c r="F3857" s="2" t="s">
        <v>15</v>
      </c>
      <c r="G3857" s="3">
        <v>12000</v>
      </c>
      <c r="H3857" s="6">
        <f>VLOOKUP(F3857,Exchange_rates!$A$1:$B$13,2,FALSE)</f>
        <v>1</v>
      </c>
      <c r="I3857" s="6">
        <f t="shared" si="120"/>
        <v>12000</v>
      </c>
      <c r="J3857" s="3">
        <f t="shared" si="121"/>
        <v>72941</v>
      </c>
      <c r="K3857" s="2" t="s">
        <v>2839</v>
      </c>
      <c r="L3857" t="s">
        <v>28180</v>
      </c>
      <c r="M3857" s="2">
        <v>1143</v>
      </c>
      <c r="N3857" s="2" t="s">
        <v>23137</v>
      </c>
      <c r="O3857" s="2" t="s">
        <v>23138</v>
      </c>
      <c r="P3857" s="2" t="s">
        <v>23139</v>
      </c>
      <c r="Q3857" s="2" t="s">
        <v>23140</v>
      </c>
      <c r="R3857">
        <v>25</v>
      </c>
      <c r="S3857" s="9">
        <f>SUM(pledge_tiers!B3857:F3857)/pledge_tiers!CZ3857</f>
        <v>0.18665464382326422</v>
      </c>
      <c r="T3857" s="8">
        <f>SUM(pledge_tiers!G3857:K3857)/pledge_tiers!CZ3857</f>
        <v>0.64472497745716861</v>
      </c>
      <c r="U3857" s="8">
        <f>SUM(pledge_tiers!L3857:CX3857)/pledge_tiers!CZ3857</f>
        <v>0.16862037871956717</v>
      </c>
      <c r="V3857">
        <f>VLOOKUP(A3857,cluster_membership!$A$1:$B$4001,2,FALSE)</f>
        <v>5</v>
      </c>
    </row>
    <row r="3858" spans="1:22" x14ac:dyDescent="0.2">
      <c r="A3858" s="2">
        <v>3856</v>
      </c>
      <c r="B3858" s="3">
        <v>101863</v>
      </c>
      <c r="C3858" s="2" t="s">
        <v>23141</v>
      </c>
      <c r="D3858" s="2" t="s">
        <v>23142</v>
      </c>
      <c r="E3858" s="2" t="s">
        <v>1699</v>
      </c>
      <c r="F3858" s="2" t="s">
        <v>84</v>
      </c>
      <c r="G3858" s="3">
        <v>50000</v>
      </c>
      <c r="H3858" s="6">
        <f>VLOOKUP(F3858,Exchange_rates!$A$1:$B$13,2,FALSE)</f>
        <v>0.76</v>
      </c>
      <c r="I3858" s="6">
        <f t="shared" si="120"/>
        <v>38000</v>
      </c>
      <c r="J3858" s="3">
        <f t="shared" si="121"/>
        <v>77415.88</v>
      </c>
      <c r="K3858" s="2" t="s">
        <v>85</v>
      </c>
      <c r="L3858" t="s">
        <v>28182</v>
      </c>
      <c r="M3858" s="2">
        <v>1142</v>
      </c>
      <c r="N3858" s="2" t="s">
        <v>23143</v>
      </c>
      <c r="O3858" s="2" t="s">
        <v>23144</v>
      </c>
      <c r="P3858" s="2" t="s">
        <v>23145</v>
      </c>
      <c r="Q3858" s="2" t="s">
        <v>23146</v>
      </c>
      <c r="R3858">
        <v>15</v>
      </c>
      <c r="S3858" s="9">
        <f>SUM(pledge_tiers!B3858:F3858)/pledge_tiers!CZ3858</f>
        <v>0.11337466784765279</v>
      </c>
      <c r="T3858" s="8">
        <f>SUM(pledge_tiers!G3858:K3858)/pledge_tiers!CZ3858</f>
        <v>0.84942426926483616</v>
      </c>
      <c r="U3858" s="8">
        <f>SUM(pledge_tiers!L3858:CX3858)/pledge_tiers!CZ3858</f>
        <v>3.7201062887511072E-2</v>
      </c>
      <c r="V3858">
        <f>VLOOKUP(A3858,cluster_membership!$A$1:$B$4001,2,FALSE)</f>
        <v>5</v>
      </c>
    </row>
    <row r="3859" spans="1:22" x14ac:dyDescent="0.2">
      <c r="A3859" s="2">
        <v>3857</v>
      </c>
      <c r="B3859" s="3">
        <v>180623</v>
      </c>
      <c r="C3859" s="2" t="s">
        <v>23147</v>
      </c>
      <c r="D3859" s="2" t="s">
        <v>23148</v>
      </c>
      <c r="E3859" s="2" t="s">
        <v>83</v>
      </c>
      <c r="F3859" s="2" t="s">
        <v>15</v>
      </c>
      <c r="G3859" s="3">
        <v>100000</v>
      </c>
      <c r="H3859" s="6">
        <f>VLOOKUP(F3859,Exchange_rates!$A$1:$B$13,2,FALSE)</f>
        <v>1</v>
      </c>
      <c r="I3859" s="6">
        <f t="shared" si="120"/>
        <v>100000</v>
      </c>
      <c r="J3859" s="3">
        <f t="shared" si="121"/>
        <v>180623</v>
      </c>
      <c r="K3859" s="2" t="s">
        <v>39</v>
      </c>
      <c r="L3859" t="s">
        <v>28180</v>
      </c>
      <c r="M3859" s="2">
        <v>1142</v>
      </c>
      <c r="N3859" s="2" t="s">
        <v>23149</v>
      </c>
      <c r="O3859" s="2" t="s">
        <v>23150</v>
      </c>
      <c r="P3859" s="2" t="s">
        <v>23151</v>
      </c>
      <c r="Q3859" s="2" t="s">
        <v>23152</v>
      </c>
      <c r="R3859">
        <v>7</v>
      </c>
      <c r="S3859" s="9">
        <f>SUM(pledge_tiers!B3859:F3859)/pledge_tiers!CZ3859</f>
        <v>0.9936594202898551</v>
      </c>
      <c r="T3859" s="8">
        <f>SUM(pledge_tiers!G3859:K3859)/pledge_tiers!CZ3859</f>
        <v>6.3405797101449279E-3</v>
      </c>
      <c r="U3859" s="8">
        <f>SUM(pledge_tiers!L3859:CX3859)/pledge_tiers!CZ3859</f>
        <v>0</v>
      </c>
      <c r="V3859">
        <f>VLOOKUP(A3859,cluster_membership!$A$1:$B$4001,2,FALSE)</f>
        <v>5</v>
      </c>
    </row>
    <row r="3860" spans="1:22" x14ac:dyDescent="0.2">
      <c r="A3860" s="2">
        <v>3858</v>
      </c>
      <c r="B3860" s="3">
        <v>24174</v>
      </c>
      <c r="C3860" s="2" t="s">
        <v>23153</v>
      </c>
      <c r="D3860" s="2" t="s">
        <v>2281</v>
      </c>
      <c r="E3860" s="2" t="s">
        <v>14</v>
      </c>
      <c r="F3860" s="2" t="s">
        <v>15</v>
      </c>
      <c r="G3860" s="3">
        <v>5000</v>
      </c>
      <c r="H3860" s="6">
        <f>VLOOKUP(F3860,Exchange_rates!$A$1:$B$13,2,FALSE)</f>
        <v>1</v>
      </c>
      <c r="I3860" s="6">
        <f t="shared" si="120"/>
        <v>5000</v>
      </c>
      <c r="J3860" s="3">
        <f t="shared" si="121"/>
        <v>24174</v>
      </c>
      <c r="K3860" s="2" t="s">
        <v>527</v>
      </c>
      <c r="L3860" t="s">
        <v>28180</v>
      </c>
      <c r="M3860" s="2">
        <v>1142</v>
      </c>
      <c r="N3860" s="2" t="s">
        <v>23154</v>
      </c>
      <c r="O3860" s="2" t="s">
        <v>23155</v>
      </c>
      <c r="P3860" s="2" t="s">
        <v>23156</v>
      </c>
      <c r="Q3860" s="2" t="s">
        <v>23157</v>
      </c>
      <c r="R3860">
        <v>2</v>
      </c>
      <c r="S3860" s="9">
        <f>SUM(pledge_tiers!B3860:F3860)/pledge_tiers!CZ3860</f>
        <v>1</v>
      </c>
      <c r="T3860" s="8">
        <f>SUM(pledge_tiers!G3860:K3860)/pledge_tiers!CZ3860</f>
        <v>0</v>
      </c>
      <c r="U3860" s="8">
        <f>SUM(pledge_tiers!L3860:CX3860)/pledge_tiers!CZ3860</f>
        <v>0</v>
      </c>
      <c r="V3860">
        <f>VLOOKUP(A3860,cluster_membership!$A$1:$B$4001,2,FALSE)</f>
        <v>5</v>
      </c>
    </row>
    <row r="3861" spans="1:22" x14ac:dyDescent="0.2">
      <c r="A3861" s="2">
        <v>3859</v>
      </c>
      <c r="B3861" s="3">
        <v>226542</v>
      </c>
      <c r="C3861" s="2" t="s">
        <v>23158</v>
      </c>
      <c r="D3861" s="2" t="s">
        <v>23159</v>
      </c>
      <c r="E3861" s="2" t="s">
        <v>14</v>
      </c>
      <c r="F3861" s="2" t="s">
        <v>15</v>
      </c>
      <c r="G3861" s="3">
        <v>20000</v>
      </c>
      <c r="H3861" s="6">
        <f>VLOOKUP(F3861,Exchange_rates!$A$1:$B$13,2,FALSE)</f>
        <v>1</v>
      </c>
      <c r="I3861" s="6">
        <f t="shared" si="120"/>
        <v>20000</v>
      </c>
      <c r="J3861" s="3">
        <f t="shared" si="121"/>
        <v>226542</v>
      </c>
      <c r="K3861" s="2" t="s">
        <v>250</v>
      </c>
      <c r="L3861" t="s">
        <v>28180</v>
      </c>
      <c r="M3861" s="2">
        <v>1141</v>
      </c>
      <c r="N3861" s="2" t="s">
        <v>23160</v>
      </c>
      <c r="O3861" s="2" t="s">
        <v>23161</v>
      </c>
      <c r="P3861" s="2" t="s">
        <v>23162</v>
      </c>
      <c r="Q3861" s="2" t="s">
        <v>23163</v>
      </c>
      <c r="R3861">
        <v>8</v>
      </c>
      <c r="S3861" s="9">
        <f>SUM(pledge_tiers!B3861:F3861)/pledge_tiers!CZ3861</f>
        <v>0.67922794117647056</v>
      </c>
      <c r="T3861" s="8">
        <f>SUM(pledge_tiers!G3861:K3861)/pledge_tiers!CZ3861</f>
        <v>0.32077205882352944</v>
      </c>
      <c r="U3861" s="8">
        <f>SUM(pledge_tiers!L3861:CX3861)/pledge_tiers!CZ3861</f>
        <v>0</v>
      </c>
      <c r="V3861">
        <f>VLOOKUP(A3861,cluster_membership!$A$1:$B$4001,2,FALSE)</f>
        <v>5</v>
      </c>
    </row>
    <row r="3862" spans="1:22" x14ac:dyDescent="0.2">
      <c r="A3862" s="2">
        <v>3860</v>
      </c>
      <c r="B3862" s="3">
        <v>73517</v>
      </c>
      <c r="C3862" s="2" t="s">
        <v>23164</v>
      </c>
      <c r="D3862" s="2" t="s">
        <v>23165</v>
      </c>
      <c r="E3862" s="2" t="s">
        <v>23</v>
      </c>
      <c r="F3862" s="2" t="s">
        <v>15</v>
      </c>
      <c r="G3862" s="3">
        <v>60000</v>
      </c>
      <c r="H3862" s="6">
        <f>VLOOKUP(F3862,Exchange_rates!$A$1:$B$13,2,FALSE)</f>
        <v>1</v>
      </c>
      <c r="I3862" s="6">
        <f t="shared" si="120"/>
        <v>60000</v>
      </c>
      <c r="J3862" s="3">
        <f t="shared" si="121"/>
        <v>73517</v>
      </c>
      <c r="K3862" s="2" t="s">
        <v>278</v>
      </c>
      <c r="L3862" t="s">
        <v>28180</v>
      </c>
      <c r="M3862" s="2">
        <v>1141</v>
      </c>
      <c r="N3862" s="2" t="s">
        <v>23166</v>
      </c>
      <c r="O3862" s="2" t="s">
        <v>23167</v>
      </c>
      <c r="P3862" s="2" t="s">
        <v>23168</v>
      </c>
      <c r="Q3862" s="2" t="s">
        <v>23169</v>
      </c>
      <c r="R3862">
        <v>14</v>
      </c>
      <c r="S3862" s="9">
        <f>SUM(pledge_tiers!B3862:F3862)/pledge_tiers!CZ3862</f>
        <v>0.93811659192825114</v>
      </c>
      <c r="T3862" s="8">
        <f>SUM(pledge_tiers!G3862:K3862)/pledge_tiers!CZ3862</f>
        <v>5.4708520179372194E-2</v>
      </c>
      <c r="U3862" s="8">
        <f>SUM(pledge_tiers!L3862:CX3862)/pledge_tiers!CZ3862</f>
        <v>7.1748878923766817E-3</v>
      </c>
      <c r="V3862">
        <f>VLOOKUP(A3862,cluster_membership!$A$1:$B$4001,2,FALSE)</f>
        <v>5</v>
      </c>
    </row>
    <row r="3863" spans="1:22" x14ac:dyDescent="0.2">
      <c r="A3863" s="2">
        <v>3861</v>
      </c>
      <c r="B3863" s="3">
        <v>49210</v>
      </c>
      <c r="C3863" s="2" t="s">
        <v>23170</v>
      </c>
      <c r="D3863" s="2" t="s">
        <v>23171</v>
      </c>
      <c r="E3863" s="2" t="s">
        <v>559</v>
      </c>
      <c r="F3863" s="2" t="s">
        <v>15</v>
      </c>
      <c r="G3863" s="3">
        <v>20000</v>
      </c>
      <c r="H3863" s="6">
        <f>VLOOKUP(F3863,Exchange_rates!$A$1:$B$13,2,FALSE)</f>
        <v>1</v>
      </c>
      <c r="I3863" s="6">
        <f t="shared" si="120"/>
        <v>20000</v>
      </c>
      <c r="J3863" s="3">
        <f t="shared" si="121"/>
        <v>49210</v>
      </c>
      <c r="K3863" s="2" t="s">
        <v>16</v>
      </c>
      <c r="L3863" t="s">
        <v>28180</v>
      </c>
      <c r="M3863" s="2">
        <v>1141</v>
      </c>
      <c r="N3863" s="2" t="s">
        <v>23172</v>
      </c>
      <c r="O3863" s="2" t="s">
        <v>23173</v>
      </c>
      <c r="P3863" s="2" t="s">
        <v>23174</v>
      </c>
      <c r="Q3863" s="2" t="s">
        <v>23175</v>
      </c>
      <c r="R3863">
        <v>27</v>
      </c>
      <c r="S3863" s="9">
        <f>SUM(pledge_tiers!B3863:F3863)/pledge_tiers!CZ3863</f>
        <v>0.97338065661047024</v>
      </c>
      <c r="T3863" s="8">
        <f>SUM(pledge_tiers!G3863:K3863)/pledge_tiers!CZ3863</f>
        <v>1.5971606033717833E-2</v>
      </c>
      <c r="U3863" s="8">
        <f>SUM(pledge_tiers!L3863:CX3863)/pledge_tiers!CZ3863</f>
        <v>1.064773735581189E-2</v>
      </c>
      <c r="V3863">
        <f>VLOOKUP(A3863,cluster_membership!$A$1:$B$4001,2,FALSE)</f>
        <v>5</v>
      </c>
    </row>
    <row r="3864" spans="1:22" x14ac:dyDescent="0.2">
      <c r="A3864" s="2">
        <v>3862</v>
      </c>
      <c r="B3864" s="3">
        <v>36861</v>
      </c>
      <c r="C3864" s="2" t="s">
        <v>23176</v>
      </c>
      <c r="D3864" s="2" t="s">
        <v>22765</v>
      </c>
      <c r="E3864" s="2" t="s">
        <v>1712</v>
      </c>
      <c r="F3864" s="2" t="s">
        <v>15</v>
      </c>
      <c r="G3864" s="3">
        <v>6000</v>
      </c>
      <c r="H3864" s="6">
        <f>VLOOKUP(F3864,Exchange_rates!$A$1:$B$13,2,FALSE)</f>
        <v>1</v>
      </c>
      <c r="I3864" s="6">
        <f t="shared" si="120"/>
        <v>6000</v>
      </c>
      <c r="J3864" s="3">
        <f t="shared" si="121"/>
        <v>36861</v>
      </c>
      <c r="K3864" s="2" t="s">
        <v>18088</v>
      </c>
      <c r="L3864" t="s">
        <v>28180</v>
      </c>
      <c r="M3864" s="2">
        <v>1141</v>
      </c>
      <c r="N3864" s="2" t="s">
        <v>23177</v>
      </c>
      <c r="O3864" s="2" t="s">
        <v>23178</v>
      </c>
      <c r="P3864" s="2" t="s">
        <v>23179</v>
      </c>
      <c r="Q3864" s="2" t="s">
        <v>23180</v>
      </c>
      <c r="R3864">
        <v>5</v>
      </c>
      <c r="S3864" s="9">
        <f>SUM(pledge_tiers!B3864:F3864)/pledge_tiers!CZ3864</f>
        <v>1</v>
      </c>
      <c r="T3864" s="8">
        <f>SUM(pledge_tiers!G3864:K3864)/pledge_tiers!CZ3864</f>
        <v>0</v>
      </c>
      <c r="U3864" s="8">
        <f>SUM(pledge_tiers!L3864:CX3864)/pledge_tiers!CZ3864</f>
        <v>0</v>
      </c>
      <c r="V3864">
        <f>VLOOKUP(A3864,cluster_membership!$A$1:$B$4001,2,FALSE)</f>
        <v>5</v>
      </c>
    </row>
    <row r="3865" spans="1:22" x14ac:dyDescent="0.2">
      <c r="A3865" s="2">
        <v>3863</v>
      </c>
      <c r="B3865" s="3">
        <v>117648</v>
      </c>
      <c r="C3865" s="2" t="s">
        <v>23181</v>
      </c>
      <c r="D3865" s="2" t="s">
        <v>4516</v>
      </c>
      <c r="E3865" s="2" t="s">
        <v>497</v>
      </c>
      <c r="F3865" s="2" t="s">
        <v>15</v>
      </c>
      <c r="G3865" s="3">
        <v>8000</v>
      </c>
      <c r="H3865" s="6">
        <f>VLOOKUP(F3865,Exchange_rates!$A$1:$B$13,2,FALSE)</f>
        <v>1</v>
      </c>
      <c r="I3865" s="6">
        <f t="shared" si="120"/>
        <v>8000</v>
      </c>
      <c r="J3865" s="3">
        <f t="shared" si="121"/>
        <v>117648</v>
      </c>
      <c r="K3865" s="2" t="s">
        <v>4517</v>
      </c>
      <c r="L3865" t="s">
        <v>28180</v>
      </c>
      <c r="M3865" s="2">
        <v>1140</v>
      </c>
      <c r="N3865" s="2" t="s">
        <v>23182</v>
      </c>
      <c r="O3865" s="2" t="s">
        <v>23183</v>
      </c>
      <c r="P3865" s="2" t="s">
        <v>23184</v>
      </c>
      <c r="Q3865" s="2" t="s">
        <v>23185</v>
      </c>
      <c r="R3865">
        <v>16</v>
      </c>
      <c r="S3865" s="9">
        <f>SUM(pledge_tiers!B3865:F3865)/pledge_tiers!CZ3865</f>
        <v>0.60355555555555551</v>
      </c>
      <c r="T3865" s="8">
        <f>SUM(pledge_tiers!G3865:K3865)/pledge_tiers!CZ3865</f>
        <v>0.35644444444444445</v>
      </c>
      <c r="U3865" s="8">
        <f>SUM(pledge_tiers!L3865:CX3865)/pledge_tiers!CZ3865</f>
        <v>0.04</v>
      </c>
      <c r="V3865">
        <f>VLOOKUP(A3865,cluster_membership!$A$1:$B$4001,2,FALSE)</f>
        <v>5</v>
      </c>
    </row>
    <row r="3866" spans="1:22" x14ac:dyDescent="0.2">
      <c r="A3866" s="2">
        <v>3864</v>
      </c>
      <c r="B3866" s="3">
        <v>63634</v>
      </c>
      <c r="C3866" s="2" t="s">
        <v>23186</v>
      </c>
      <c r="D3866" s="2" t="s">
        <v>23187</v>
      </c>
      <c r="E3866" s="2" t="s">
        <v>685</v>
      </c>
      <c r="F3866" s="2" t="s">
        <v>15</v>
      </c>
      <c r="G3866" s="3">
        <v>6000</v>
      </c>
      <c r="H3866" s="6">
        <f>VLOOKUP(F3866,Exchange_rates!$A$1:$B$13,2,FALSE)</f>
        <v>1</v>
      </c>
      <c r="I3866" s="6">
        <f t="shared" si="120"/>
        <v>6000</v>
      </c>
      <c r="J3866" s="3">
        <f t="shared" si="121"/>
        <v>63634</v>
      </c>
      <c r="K3866" s="2" t="s">
        <v>23188</v>
      </c>
      <c r="L3866" t="s">
        <v>28180</v>
      </c>
      <c r="M3866" s="2">
        <v>1140</v>
      </c>
      <c r="N3866" s="2" t="s">
        <v>23189</v>
      </c>
      <c r="O3866" s="2" t="s">
        <v>23190</v>
      </c>
      <c r="P3866" s="2" t="s">
        <v>23191</v>
      </c>
      <c r="Q3866" s="2" t="s">
        <v>23192</v>
      </c>
      <c r="R3866">
        <v>27</v>
      </c>
      <c r="S3866" s="9">
        <f>SUM(pledge_tiers!B3866:F3866)/pledge_tiers!CZ3866</f>
        <v>0.49558303886925797</v>
      </c>
      <c r="T3866" s="8">
        <f>SUM(pledge_tiers!G3866:K3866)/pledge_tiers!CZ3866</f>
        <v>0.30830388692579508</v>
      </c>
      <c r="U3866" s="8">
        <f>SUM(pledge_tiers!L3866:CX3866)/pledge_tiers!CZ3866</f>
        <v>0.196113074204947</v>
      </c>
      <c r="V3866">
        <f>VLOOKUP(A3866,cluster_membership!$A$1:$B$4001,2,FALSE)</f>
        <v>5</v>
      </c>
    </row>
    <row r="3867" spans="1:22" x14ac:dyDescent="0.2">
      <c r="A3867" s="2">
        <v>3865</v>
      </c>
      <c r="B3867" s="3">
        <v>59115</v>
      </c>
      <c r="C3867" s="2" t="s">
        <v>23193</v>
      </c>
      <c r="D3867" s="2" t="s">
        <v>23194</v>
      </c>
      <c r="E3867" s="2" t="s">
        <v>573</v>
      </c>
      <c r="F3867" s="2" t="s">
        <v>15</v>
      </c>
      <c r="G3867" s="3">
        <v>15000</v>
      </c>
      <c r="H3867" s="6">
        <f>VLOOKUP(F3867,Exchange_rates!$A$1:$B$13,2,FALSE)</f>
        <v>1</v>
      </c>
      <c r="I3867" s="6">
        <f t="shared" si="120"/>
        <v>15000</v>
      </c>
      <c r="J3867" s="3">
        <f t="shared" si="121"/>
        <v>59115</v>
      </c>
      <c r="K3867" s="2" t="s">
        <v>6532</v>
      </c>
      <c r="L3867" t="s">
        <v>28180</v>
      </c>
      <c r="M3867" s="2">
        <v>1140</v>
      </c>
      <c r="N3867" s="2" t="s">
        <v>23195</v>
      </c>
      <c r="O3867" s="2" t="s">
        <v>23196</v>
      </c>
      <c r="P3867" s="2" t="s">
        <v>23197</v>
      </c>
      <c r="Q3867" s="2" t="s">
        <v>23198</v>
      </c>
      <c r="R3867">
        <v>14</v>
      </c>
      <c r="S3867" s="9">
        <f>SUM(pledge_tiers!B3867:F3867)/pledge_tiers!CZ3867</f>
        <v>0.72686832740213525</v>
      </c>
      <c r="T3867" s="8">
        <f>SUM(pledge_tiers!G3867:K3867)/pledge_tiers!CZ3867</f>
        <v>0.2597864768683274</v>
      </c>
      <c r="U3867" s="8">
        <f>SUM(pledge_tiers!L3867:CX3867)/pledge_tiers!CZ3867</f>
        <v>1.3345195729537367E-2</v>
      </c>
      <c r="V3867">
        <f>VLOOKUP(A3867,cluster_membership!$A$1:$B$4001,2,FALSE)</f>
        <v>5</v>
      </c>
    </row>
    <row r="3868" spans="1:22" x14ac:dyDescent="0.2">
      <c r="A3868" s="2">
        <v>3866</v>
      </c>
      <c r="B3868" s="3">
        <v>59740</v>
      </c>
      <c r="C3868" s="2" t="s">
        <v>23199</v>
      </c>
      <c r="D3868" s="2" t="s">
        <v>2863</v>
      </c>
      <c r="E3868" s="2" t="s">
        <v>46</v>
      </c>
      <c r="F3868" s="2" t="s">
        <v>15</v>
      </c>
      <c r="G3868" s="3">
        <v>10000</v>
      </c>
      <c r="H3868" s="6">
        <f>VLOOKUP(F3868,Exchange_rates!$A$1:$B$13,2,FALSE)</f>
        <v>1</v>
      </c>
      <c r="I3868" s="6">
        <f t="shared" si="120"/>
        <v>10000</v>
      </c>
      <c r="J3868" s="3">
        <f t="shared" si="121"/>
        <v>59740</v>
      </c>
      <c r="K3868" s="2" t="s">
        <v>23200</v>
      </c>
      <c r="L3868" t="s">
        <v>28183</v>
      </c>
      <c r="M3868" s="2">
        <v>1140</v>
      </c>
      <c r="N3868" s="2" t="s">
        <v>23201</v>
      </c>
      <c r="O3868" s="2" t="s">
        <v>23202</v>
      </c>
      <c r="P3868" s="2" t="s">
        <v>23203</v>
      </c>
      <c r="Q3868" s="2" t="s">
        <v>23204</v>
      </c>
      <c r="R3868">
        <v>18</v>
      </c>
      <c r="S3868" s="9">
        <f>SUM(pledge_tiers!B3868:F3868)/pledge_tiers!CZ3868</f>
        <v>0.82562277580071175</v>
      </c>
      <c r="T3868" s="8">
        <f>SUM(pledge_tiers!G3868:K3868)/pledge_tiers!CZ3868</f>
        <v>0.15925266903914589</v>
      </c>
      <c r="U3868" s="8">
        <f>SUM(pledge_tiers!L3868:CX3868)/pledge_tiers!CZ3868</f>
        <v>1.5124555160142349E-2</v>
      </c>
      <c r="V3868">
        <f>VLOOKUP(A3868,cluster_membership!$A$1:$B$4001,2,FALSE)</f>
        <v>5</v>
      </c>
    </row>
    <row r="3869" spans="1:22" x14ac:dyDescent="0.2">
      <c r="A3869" s="2">
        <v>3867</v>
      </c>
      <c r="B3869" s="3">
        <v>28115</v>
      </c>
      <c r="C3869" s="2" t="s">
        <v>23205</v>
      </c>
      <c r="D3869" s="2" t="s">
        <v>23206</v>
      </c>
      <c r="E3869" s="2" t="s">
        <v>534</v>
      </c>
      <c r="F3869" s="2" t="s">
        <v>75</v>
      </c>
      <c r="G3869" s="3">
        <v>15000</v>
      </c>
      <c r="H3869" s="6">
        <f>VLOOKUP(F3869,Exchange_rates!$A$1:$B$13,2,FALSE)</f>
        <v>1.24</v>
      </c>
      <c r="I3869" s="6">
        <f t="shared" si="120"/>
        <v>18600</v>
      </c>
      <c r="J3869" s="3">
        <f t="shared" si="121"/>
        <v>34862.6</v>
      </c>
      <c r="K3869" s="2" t="s">
        <v>827</v>
      </c>
      <c r="L3869" t="s">
        <v>28181</v>
      </c>
      <c r="M3869" s="2">
        <v>1140</v>
      </c>
      <c r="N3869" s="2" t="s">
        <v>23207</v>
      </c>
      <c r="O3869" s="2" t="s">
        <v>23208</v>
      </c>
      <c r="P3869" s="2" t="s">
        <v>23209</v>
      </c>
      <c r="Q3869" s="2" t="s">
        <v>23210</v>
      </c>
      <c r="R3869">
        <v>24</v>
      </c>
      <c r="S3869" s="9">
        <f>SUM(pledge_tiers!B3869:F3869)/pledge_tiers!CZ3869</f>
        <v>0.39035087719298245</v>
      </c>
      <c r="T3869" s="8">
        <f>SUM(pledge_tiers!G3869:K3869)/pledge_tiers!CZ3869</f>
        <v>0.33859649122807017</v>
      </c>
      <c r="U3869" s="8">
        <f>SUM(pledge_tiers!L3869:CX3869)/pledge_tiers!CZ3869</f>
        <v>0.27105263157894738</v>
      </c>
      <c r="V3869">
        <f>VLOOKUP(A3869,cluster_membership!$A$1:$B$4001,2,FALSE)</f>
        <v>5</v>
      </c>
    </row>
    <row r="3870" spans="1:22" x14ac:dyDescent="0.2">
      <c r="A3870" s="2">
        <v>3868</v>
      </c>
      <c r="B3870" s="3">
        <v>14751</v>
      </c>
      <c r="C3870" s="2" t="s">
        <v>23211</v>
      </c>
      <c r="D3870" s="2" t="s">
        <v>23212</v>
      </c>
      <c r="E3870" s="2" t="s">
        <v>46</v>
      </c>
      <c r="F3870" s="2" t="s">
        <v>15</v>
      </c>
      <c r="G3870" s="3">
        <v>2500</v>
      </c>
      <c r="H3870" s="6">
        <f>VLOOKUP(F3870,Exchange_rates!$A$1:$B$13,2,FALSE)</f>
        <v>1</v>
      </c>
      <c r="I3870" s="6">
        <f t="shared" si="120"/>
        <v>2500</v>
      </c>
      <c r="J3870" s="3">
        <f t="shared" si="121"/>
        <v>14751</v>
      </c>
      <c r="K3870" s="2" t="s">
        <v>23213</v>
      </c>
      <c r="L3870" t="s">
        <v>28180</v>
      </c>
      <c r="M3870" s="2">
        <v>1139</v>
      </c>
      <c r="N3870" s="2" t="s">
        <v>23214</v>
      </c>
      <c r="O3870" s="2" t="s">
        <v>23215</v>
      </c>
      <c r="P3870" s="2" t="s">
        <v>23216</v>
      </c>
      <c r="Q3870" s="2" t="s">
        <v>23217</v>
      </c>
      <c r="R3870">
        <v>7</v>
      </c>
      <c r="S3870" s="9">
        <f>SUM(pledge_tiers!B3870:F3870)/pledge_tiers!CZ3870</f>
        <v>0.99560632688927941</v>
      </c>
      <c r="T3870" s="8">
        <f>SUM(pledge_tiers!G3870:K3870)/pledge_tiers!CZ3870</f>
        <v>4.3936731107205628E-3</v>
      </c>
      <c r="U3870" s="8">
        <f>SUM(pledge_tiers!L3870:CX3870)/pledge_tiers!CZ3870</f>
        <v>0</v>
      </c>
      <c r="V3870">
        <f>VLOOKUP(A3870,cluster_membership!$A$1:$B$4001,2,FALSE)</f>
        <v>5</v>
      </c>
    </row>
    <row r="3871" spans="1:22" x14ac:dyDescent="0.2">
      <c r="A3871" s="2">
        <v>3869</v>
      </c>
      <c r="B3871" s="3">
        <v>71334</v>
      </c>
      <c r="C3871" s="2" t="s">
        <v>23218</v>
      </c>
      <c r="D3871" s="2" t="s">
        <v>23219</v>
      </c>
      <c r="E3871" s="2" t="s">
        <v>15167</v>
      </c>
      <c r="F3871" s="2" t="s">
        <v>15</v>
      </c>
      <c r="G3871" s="3">
        <v>5000</v>
      </c>
      <c r="H3871" s="6">
        <f>VLOOKUP(F3871,Exchange_rates!$A$1:$B$13,2,FALSE)</f>
        <v>1</v>
      </c>
      <c r="I3871" s="6">
        <f t="shared" si="120"/>
        <v>5000</v>
      </c>
      <c r="J3871" s="3">
        <f t="shared" si="121"/>
        <v>71334</v>
      </c>
      <c r="K3871" s="2" t="s">
        <v>47</v>
      </c>
      <c r="L3871" t="s">
        <v>28180</v>
      </c>
      <c r="M3871" s="2">
        <v>1139</v>
      </c>
      <c r="N3871" s="2" t="s">
        <v>23220</v>
      </c>
      <c r="O3871" s="2" t="s">
        <v>23221</v>
      </c>
      <c r="P3871" s="2" t="s">
        <v>23222</v>
      </c>
      <c r="Q3871" s="2" t="s">
        <v>23223</v>
      </c>
      <c r="R3871">
        <v>14</v>
      </c>
      <c r="S3871" s="9">
        <f>SUM(pledge_tiers!B3871:F3871)/pledge_tiers!CZ3871</f>
        <v>0.16534040671971706</v>
      </c>
      <c r="T3871" s="8">
        <f>SUM(pledge_tiers!G3871:K3871)/pledge_tiers!CZ3871</f>
        <v>0.45711759504862953</v>
      </c>
      <c r="U3871" s="8">
        <f>SUM(pledge_tiers!L3871:CX3871)/pledge_tiers!CZ3871</f>
        <v>0.37754199823165341</v>
      </c>
      <c r="V3871">
        <f>VLOOKUP(A3871,cluster_membership!$A$1:$B$4001,2,FALSE)</f>
        <v>5</v>
      </c>
    </row>
    <row r="3872" spans="1:22" x14ac:dyDescent="0.2">
      <c r="A3872" s="2">
        <v>3870</v>
      </c>
      <c r="B3872" s="3">
        <v>72140</v>
      </c>
      <c r="C3872" s="2" t="s">
        <v>23224</v>
      </c>
      <c r="D3872" s="2" t="s">
        <v>23225</v>
      </c>
      <c r="E3872" s="2" t="s">
        <v>2162</v>
      </c>
      <c r="F3872" s="2" t="s">
        <v>15</v>
      </c>
      <c r="G3872" s="3">
        <v>55000</v>
      </c>
      <c r="H3872" s="6">
        <f>VLOOKUP(F3872,Exchange_rates!$A$1:$B$13,2,FALSE)</f>
        <v>1</v>
      </c>
      <c r="I3872" s="6">
        <f t="shared" si="120"/>
        <v>55000</v>
      </c>
      <c r="J3872" s="3">
        <f t="shared" si="121"/>
        <v>72140</v>
      </c>
      <c r="K3872" s="2" t="s">
        <v>16</v>
      </c>
      <c r="L3872" t="s">
        <v>28180</v>
      </c>
      <c r="M3872" s="2">
        <v>1139</v>
      </c>
      <c r="N3872" s="2" t="s">
        <v>23226</v>
      </c>
      <c r="O3872" s="2" t="s">
        <v>23227</v>
      </c>
      <c r="P3872" s="2" t="s">
        <v>23228</v>
      </c>
      <c r="Q3872" s="2" t="s">
        <v>23229</v>
      </c>
      <c r="R3872">
        <v>12</v>
      </c>
      <c r="S3872" s="9">
        <f>SUM(pledge_tiers!B3872:F3872)/pledge_tiers!CZ3872</f>
        <v>0.92314730100640441</v>
      </c>
      <c r="T3872" s="8">
        <f>SUM(pledge_tiers!G3872:K3872)/pledge_tiers!CZ3872</f>
        <v>7.5022872827081422E-2</v>
      </c>
      <c r="U3872" s="8">
        <f>SUM(pledge_tiers!L3872:CX3872)/pledge_tiers!CZ3872</f>
        <v>1.8298261665141812E-3</v>
      </c>
      <c r="V3872">
        <f>VLOOKUP(A3872,cluster_membership!$A$1:$B$4001,2,FALSE)</f>
        <v>5</v>
      </c>
    </row>
    <row r="3873" spans="1:22" x14ac:dyDescent="0.2">
      <c r="A3873" s="2">
        <v>3871</v>
      </c>
      <c r="B3873" s="3">
        <v>128961</v>
      </c>
      <c r="C3873" s="2" t="s">
        <v>23230</v>
      </c>
      <c r="D3873" s="2" t="s">
        <v>23231</v>
      </c>
      <c r="E3873" s="2" t="s">
        <v>847</v>
      </c>
      <c r="F3873" s="2" t="s">
        <v>75</v>
      </c>
      <c r="G3873" s="3">
        <v>100000</v>
      </c>
      <c r="H3873" s="6">
        <f>VLOOKUP(F3873,Exchange_rates!$A$1:$B$13,2,FALSE)</f>
        <v>1.24</v>
      </c>
      <c r="I3873" s="6">
        <f t="shared" si="120"/>
        <v>124000</v>
      </c>
      <c r="J3873" s="3">
        <f t="shared" si="121"/>
        <v>159911.63999999998</v>
      </c>
      <c r="K3873" s="2" t="s">
        <v>827</v>
      </c>
      <c r="L3873" t="s">
        <v>28181</v>
      </c>
      <c r="M3873" s="2">
        <v>1139</v>
      </c>
      <c r="N3873" s="2" t="s">
        <v>23232</v>
      </c>
      <c r="O3873" s="2" t="s">
        <v>23233</v>
      </c>
      <c r="P3873" s="2" t="s">
        <v>23234</v>
      </c>
      <c r="Q3873" s="2" t="s">
        <v>23235</v>
      </c>
      <c r="R3873">
        <v>6</v>
      </c>
      <c r="S3873" s="9">
        <f>SUM(pledge_tiers!B3873:F3873)/pledge_tiers!CZ3873</f>
        <v>0.99733096085409256</v>
      </c>
      <c r="T3873" s="8">
        <f>SUM(pledge_tiers!G3873:K3873)/pledge_tiers!CZ3873</f>
        <v>2.6690391459074734E-3</v>
      </c>
      <c r="U3873" s="8">
        <f>SUM(pledge_tiers!L3873:CX3873)/pledge_tiers!CZ3873</f>
        <v>0</v>
      </c>
      <c r="V3873">
        <f>VLOOKUP(A3873,cluster_membership!$A$1:$B$4001,2,FALSE)</f>
        <v>5</v>
      </c>
    </row>
    <row r="3874" spans="1:22" x14ac:dyDescent="0.2">
      <c r="A3874" s="2">
        <v>3872</v>
      </c>
      <c r="B3874" s="3">
        <v>66703</v>
      </c>
      <c r="C3874" s="2" t="s">
        <v>23236</v>
      </c>
      <c r="D3874" s="2" t="s">
        <v>344</v>
      </c>
      <c r="E3874" s="2" t="s">
        <v>14</v>
      </c>
      <c r="F3874" s="2" t="s">
        <v>15</v>
      </c>
      <c r="G3874" s="3">
        <v>25000</v>
      </c>
      <c r="H3874" s="6">
        <f>VLOOKUP(F3874,Exchange_rates!$A$1:$B$13,2,FALSE)</f>
        <v>1</v>
      </c>
      <c r="I3874" s="6">
        <f t="shared" si="120"/>
        <v>25000</v>
      </c>
      <c r="J3874" s="3">
        <f t="shared" si="121"/>
        <v>66703</v>
      </c>
      <c r="K3874" s="2" t="s">
        <v>345</v>
      </c>
      <c r="L3874" t="s">
        <v>28180</v>
      </c>
      <c r="M3874" s="2">
        <v>1139</v>
      </c>
      <c r="N3874" s="2" t="s">
        <v>23237</v>
      </c>
      <c r="O3874" s="2" t="s">
        <v>6235</v>
      </c>
      <c r="P3874" s="2" t="s">
        <v>23238</v>
      </c>
      <c r="Q3874" s="2" t="s">
        <v>23239</v>
      </c>
      <c r="R3874">
        <v>2</v>
      </c>
      <c r="S3874" s="9">
        <f>SUM(pledge_tiers!B3874:F3874)/pledge_tiers!CZ3874</f>
        <v>1</v>
      </c>
      <c r="T3874" s="8">
        <f>SUM(pledge_tiers!G3874:K3874)/pledge_tiers!CZ3874</f>
        <v>0</v>
      </c>
      <c r="U3874" s="8">
        <f>SUM(pledge_tiers!L3874:CX3874)/pledge_tiers!CZ3874</f>
        <v>0</v>
      </c>
      <c r="V3874">
        <f>VLOOKUP(A3874,cluster_membership!$A$1:$B$4001,2,FALSE)</f>
        <v>5</v>
      </c>
    </row>
    <row r="3875" spans="1:22" x14ac:dyDescent="0.2">
      <c r="A3875" s="2">
        <v>3873</v>
      </c>
      <c r="B3875" s="3">
        <v>42372</v>
      </c>
      <c r="C3875" s="2" t="s">
        <v>23240</v>
      </c>
      <c r="D3875" s="2" t="s">
        <v>23241</v>
      </c>
      <c r="E3875" s="2" t="s">
        <v>1699</v>
      </c>
      <c r="F3875" s="2" t="s">
        <v>15</v>
      </c>
      <c r="G3875" s="3">
        <v>8000</v>
      </c>
      <c r="H3875" s="6">
        <f>VLOOKUP(F3875,Exchange_rates!$A$1:$B$13,2,FALSE)</f>
        <v>1</v>
      </c>
      <c r="I3875" s="6">
        <f t="shared" si="120"/>
        <v>8000</v>
      </c>
      <c r="J3875" s="3">
        <f t="shared" si="121"/>
        <v>42372</v>
      </c>
      <c r="K3875" s="2" t="s">
        <v>250</v>
      </c>
      <c r="L3875" t="s">
        <v>28180</v>
      </c>
      <c r="M3875" s="2">
        <v>1138</v>
      </c>
      <c r="N3875" s="2" t="s">
        <v>23242</v>
      </c>
      <c r="O3875" s="2" t="s">
        <v>23243</v>
      </c>
      <c r="P3875" s="2" t="s">
        <v>23244</v>
      </c>
      <c r="Q3875" s="2" t="s">
        <v>23245</v>
      </c>
      <c r="R3875">
        <v>10</v>
      </c>
      <c r="S3875" s="9">
        <f>SUM(pledge_tiers!B3875:F3875)/pledge_tiers!CZ3875</f>
        <v>0.79121863799283154</v>
      </c>
      <c r="T3875" s="8">
        <f>SUM(pledge_tiers!G3875:K3875)/pledge_tiers!CZ3875</f>
        <v>0.20878136200716846</v>
      </c>
      <c r="U3875" s="8">
        <f>SUM(pledge_tiers!L3875:CX3875)/pledge_tiers!CZ3875</f>
        <v>0</v>
      </c>
      <c r="V3875">
        <f>VLOOKUP(A3875,cluster_membership!$A$1:$B$4001,2,FALSE)</f>
        <v>5</v>
      </c>
    </row>
    <row r="3876" spans="1:22" x14ac:dyDescent="0.2">
      <c r="A3876" s="2">
        <v>3874</v>
      </c>
      <c r="B3876" s="3">
        <v>48718</v>
      </c>
      <c r="C3876" s="2" t="s">
        <v>23246</v>
      </c>
      <c r="D3876" s="2" t="s">
        <v>23247</v>
      </c>
      <c r="E3876" s="2" t="s">
        <v>23</v>
      </c>
      <c r="F3876" s="2" t="s">
        <v>75</v>
      </c>
      <c r="G3876" s="3">
        <v>40000</v>
      </c>
      <c r="H3876" s="6">
        <f>VLOOKUP(F3876,Exchange_rates!$A$1:$B$13,2,FALSE)</f>
        <v>1.24</v>
      </c>
      <c r="I3876" s="6">
        <f t="shared" si="120"/>
        <v>49600</v>
      </c>
      <c r="J3876" s="3">
        <f t="shared" si="121"/>
        <v>60410.32</v>
      </c>
      <c r="K3876" s="2" t="s">
        <v>827</v>
      </c>
      <c r="L3876" t="s">
        <v>28181</v>
      </c>
      <c r="M3876" s="2">
        <v>1138</v>
      </c>
      <c r="N3876" s="2" t="s">
        <v>23248</v>
      </c>
      <c r="O3876" s="2" t="s">
        <v>23249</v>
      </c>
      <c r="P3876" s="2" t="s">
        <v>23250</v>
      </c>
      <c r="Q3876" s="2" t="s">
        <v>23251</v>
      </c>
      <c r="R3876">
        <v>7</v>
      </c>
      <c r="S3876" s="9">
        <f>SUM(pledge_tiers!B3876:F3876)/pledge_tiers!CZ3876</f>
        <v>0.98283649503161696</v>
      </c>
      <c r="T3876" s="8">
        <f>SUM(pledge_tiers!G3876:K3876)/pledge_tiers!CZ3876</f>
        <v>1.7163504968383016E-2</v>
      </c>
      <c r="U3876" s="8">
        <f>SUM(pledge_tiers!L3876:CX3876)/pledge_tiers!CZ3876</f>
        <v>0</v>
      </c>
      <c r="V3876">
        <f>VLOOKUP(A3876,cluster_membership!$A$1:$B$4001,2,FALSE)</f>
        <v>5</v>
      </c>
    </row>
    <row r="3877" spans="1:22" x14ac:dyDescent="0.2">
      <c r="A3877" s="2">
        <v>3875</v>
      </c>
      <c r="B3877" s="3">
        <v>37092</v>
      </c>
      <c r="C3877" s="2" t="s">
        <v>23252</v>
      </c>
      <c r="D3877" s="2" t="s">
        <v>23253</v>
      </c>
      <c r="E3877" s="2" t="s">
        <v>14</v>
      </c>
      <c r="F3877" s="2" t="s">
        <v>15</v>
      </c>
      <c r="G3877" s="3">
        <v>13000</v>
      </c>
      <c r="H3877" s="6">
        <f>VLOOKUP(F3877,Exchange_rates!$A$1:$B$13,2,FALSE)</f>
        <v>1</v>
      </c>
      <c r="I3877" s="6">
        <f t="shared" si="120"/>
        <v>13000</v>
      </c>
      <c r="J3877" s="3">
        <f t="shared" si="121"/>
        <v>37092</v>
      </c>
      <c r="K3877" s="2" t="s">
        <v>1237</v>
      </c>
      <c r="L3877" t="s">
        <v>28180</v>
      </c>
      <c r="M3877" s="2">
        <v>1138</v>
      </c>
      <c r="N3877" s="2" t="s">
        <v>23254</v>
      </c>
      <c r="O3877" s="2" t="s">
        <v>23255</v>
      </c>
      <c r="P3877" s="2" t="s">
        <v>23256</v>
      </c>
      <c r="Q3877" s="2" t="s">
        <v>23257</v>
      </c>
      <c r="R3877">
        <v>16</v>
      </c>
      <c r="S3877" s="9">
        <f>SUM(pledge_tiers!B3877:F3877)/pledge_tiers!CZ3877</f>
        <v>0.90176991150442476</v>
      </c>
      <c r="T3877" s="8">
        <f>SUM(pledge_tiers!G3877:K3877)/pledge_tiers!CZ3877</f>
        <v>7.9646017699115043E-2</v>
      </c>
      <c r="U3877" s="8">
        <f>SUM(pledge_tiers!L3877:CX3877)/pledge_tiers!CZ3877</f>
        <v>1.8584070796460177E-2</v>
      </c>
      <c r="V3877">
        <f>VLOOKUP(A3877,cluster_membership!$A$1:$B$4001,2,FALSE)</f>
        <v>5</v>
      </c>
    </row>
    <row r="3878" spans="1:22" x14ac:dyDescent="0.2">
      <c r="A3878" s="2">
        <v>3876</v>
      </c>
      <c r="B3878" s="3">
        <v>88046</v>
      </c>
      <c r="C3878" s="2" t="s">
        <v>23258</v>
      </c>
      <c r="D3878" s="2" t="s">
        <v>8858</v>
      </c>
      <c r="E3878" s="2" t="s">
        <v>14</v>
      </c>
      <c r="F3878" s="2" t="s">
        <v>15</v>
      </c>
      <c r="G3878" s="3">
        <v>21000</v>
      </c>
      <c r="H3878" s="6">
        <f>VLOOKUP(F3878,Exchange_rates!$A$1:$B$13,2,FALSE)</f>
        <v>1</v>
      </c>
      <c r="I3878" s="6">
        <f t="shared" si="120"/>
        <v>21000</v>
      </c>
      <c r="J3878" s="3">
        <f t="shared" si="121"/>
        <v>88046</v>
      </c>
      <c r="K3878" s="2" t="s">
        <v>305</v>
      </c>
      <c r="L3878" t="s">
        <v>28180</v>
      </c>
      <c r="M3878" s="2">
        <v>1138</v>
      </c>
      <c r="N3878" s="2" t="s">
        <v>23259</v>
      </c>
      <c r="O3878" s="2" t="s">
        <v>23260</v>
      </c>
      <c r="P3878" s="2" t="s">
        <v>23261</v>
      </c>
      <c r="Q3878" s="2" t="s">
        <v>23262</v>
      </c>
      <c r="R3878">
        <v>6</v>
      </c>
      <c r="S3878" s="9">
        <f>SUM(pledge_tiers!B3878:F3878)/pledge_tiers!CZ3878</f>
        <v>0.79240282685512364</v>
      </c>
      <c r="T3878" s="8">
        <f>SUM(pledge_tiers!G3878:K3878)/pledge_tiers!CZ3878</f>
        <v>0.20759717314487633</v>
      </c>
      <c r="U3878" s="8">
        <f>SUM(pledge_tiers!L3878:CX3878)/pledge_tiers!CZ3878</f>
        <v>0</v>
      </c>
      <c r="V3878">
        <f>VLOOKUP(A3878,cluster_membership!$A$1:$B$4001,2,FALSE)</f>
        <v>5</v>
      </c>
    </row>
    <row r="3879" spans="1:22" x14ac:dyDescent="0.2">
      <c r="A3879" s="2">
        <v>3877</v>
      </c>
      <c r="B3879" s="3">
        <v>81146</v>
      </c>
      <c r="C3879" s="2" t="s">
        <v>23263</v>
      </c>
      <c r="D3879" s="2" t="s">
        <v>23264</v>
      </c>
      <c r="E3879" s="2" t="s">
        <v>651</v>
      </c>
      <c r="F3879" s="2" t="s">
        <v>75</v>
      </c>
      <c r="G3879" s="3">
        <v>67000</v>
      </c>
      <c r="H3879" s="6">
        <f>VLOOKUP(F3879,Exchange_rates!$A$1:$B$13,2,FALSE)</f>
        <v>1.24</v>
      </c>
      <c r="I3879" s="6">
        <f t="shared" si="120"/>
        <v>83080</v>
      </c>
      <c r="J3879" s="3">
        <f t="shared" si="121"/>
        <v>100621.04</v>
      </c>
      <c r="K3879" s="2" t="s">
        <v>827</v>
      </c>
      <c r="L3879" t="s">
        <v>28181</v>
      </c>
      <c r="M3879" s="2">
        <v>1138</v>
      </c>
      <c r="N3879" s="2" t="s">
        <v>23265</v>
      </c>
      <c r="O3879" s="2" t="s">
        <v>23266</v>
      </c>
      <c r="P3879" s="2" t="s">
        <v>23267</v>
      </c>
      <c r="Q3879" s="2" t="s">
        <v>23268</v>
      </c>
      <c r="R3879">
        <v>9</v>
      </c>
      <c r="S3879" s="9">
        <f>SUM(pledge_tiers!B3879:F3879)/pledge_tiers!CZ3879</f>
        <v>0.22468916518650089</v>
      </c>
      <c r="T3879" s="8">
        <f>SUM(pledge_tiers!G3879:K3879)/pledge_tiers!CZ3879</f>
        <v>0.77531083481349916</v>
      </c>
      <c r="U3879" s="8">
        <f>SUM(pledge_tiers!L3879:CX3879)/pledge_tiers!CZ3879</f>
        <v>0</v>
      </c>
      <c r="V3879">
        <f>VLOOKUP(A3879,cluster_membership!$A$1:$B$4001,2,FALSE)</f>
        <v>5</v>
      </c>
    </row>
    <row r="3880" spans="1:22" x14ac:dyDescent="0.2">
      <c r="A3880" s="2">
        <v>3878</v>
      </c>
      <c r="B3880" s="3">
        <v>52694</v>
      </c>
      <c r="C3880" s="2" t="s">
        <v>23269</v>
      </c>
      <c r="D3880" s="2" t="s">
        <v>23270</v>
      </c>
      <c r="E3880" s="2" t="s">
        <v>1211</v>
      </c>
      <c r="F3880" s="2" t="s">
        <v>15</v>
      </c>
      <c r="G3880" s="3">
        <v>30000</v>
      </c>
      <c r="H3880" s="6">
        <f>VLOOKUP(F3880,Exchange_rates!$A$1:$B$13,2,FALSE)</f>
        <v>1</v>
      </c>
      <c r="I3880" s="6">
        <f t="shared" si="120"/>
        <v>30000</v>
      </c>
      <c r="J3880" s="3">
        <f t="shared" si="121"/>
        <v>52694</v>
      </c>
      <c r="K3880" s="2" t="s">
        <v>23271</v>
      </c>
      <c r="L3880" t="s">
        <v>28193</v>
      </c>
      <c r="M3880" s="2">
        <v>1137</v>
      </c>
      <c r="N3880" s="2" t="s">
        <v>23272</v>
      </c>
      <c r="O3880" s="2" t="s">
        <v>23273</v>
      </c>
      <c r="P3880" s="2" t="s">
        <v>23274</v>
      </c>
      <c r="Q3880" s="2" t="s">
        <v>23275</v>
      </c>
      <c r="R3880">
        <v>6</v>
      </c>
      <c r="S3880" s="9">
        <f>SUM(pledge_tiers!B3880:F3880)/pledge_tiers!CZ3880</f>
        <v>0.99375557537912573</v>
      </c>
      <c r="T3880" s="8">
        <f>SUM(pledge_tiers!G3880:K3880)/pledge_tiers!CZ3880</f>
        <v>6.2444246208742194E-3</v>
      </c>
      <c r="U3880" s="8">
        <f>SUM(pledge_tiers!L3880:CX3880)/pledge_tiers!CZ3880</f>
        <v>0</v>
      </c>
      <c r="V3880">
        <f>VLOOKUP(A3880,cluster_membership!$A$1:$B$4001,2,FALSE)</f>
        <v>5</v>
      </c>
    </row>
    <row r="3881" spans="1:22" x14ac:dyDescent="0.2">
      <c r="A3881" s="2">
        <v>3879</v>
      </c>
      <c r="B3881" s="3">
        <v>94426</v>
      </c>
      <c r="C3881" s="2" t="s">
        <v>23276</v>
      </c>
      <c r="D3881" s="2" t="s">
        <v>23277</v>
      </c>
      <c r="E3881" s="2" t="s">
        <v>834</v>
      </c>
      <c r="F3881" s="2" t="s">
        <v>15</v>
      </c>
      <c r="G3881" s="3">
        <v>15000</v>
      </c>
      <c r="H3881" s="6">
        <f>VLOOKUP(F3881,Exchange_rates!$A$1:$B$13,2,FALSE)</f>
        <v>1</v>
      </c>
      <c r="I3881" s="6">
        <f t="shared" si="120"/>
        <v>15000</v>
      </c>
      <c r="J3881" s="3">
        <f t="shared" si="121"/>
        <v>94426</v>
      </c>
      <c r="K3881" s="2" t="s">
        <v>1237</v>
      </c>
      <c r="L3881" t="s">
        <v>28180</v>
      </c>
      <c r="M3881" s="2">
        <v>1137</v>
      </c>
      <c r="N3881" s="2" t="s">
        <v>23278</v>
      </c>
      <c r="O3881" s="2" t="s">
        <v>23279</v>
      </c>
      <c r="P3881" s="2" t="s">
        <v>23280</v>
      </c>
      <c r="Q3881" s="2" t="s">
        <v>23281</v>
      </c>
      <c r="R3881">
        <v>16</v>
      </c>
      <c r="S3881" s="9">
        <f>SUM(pledge_tiers!B3881:F3881)/pledge_tiers!CZ3881</f>
        <v>0.31569664902998235</v>
      </c>
      <c r="T3881" s="8">
        <f>SUM(pledge_tiers!G3881:K3881)/pledge_tiers!CZ3881</f>
        <v>0.52116402116402116</v>
      </c>
      <c r="U3881" s="8">
        <f>SUM(pledge_tiers!L3881:CX3881)/pledge_tiers!CZ3881</f>
        <v>0.16313932980599646</v>
      </c>
      <c r="V3881">
        <f>VLOOKUP(A3881,cluster_membership!$A$1:$B$4001,2,FALSE)</f>
        <v>5</v>
      </c>
    </row>
    <row r="3882" spans="1:22" x14ac:dyDescent="0.2">
      <c r="A3882" s="2">
        <v>3880</v>
      </c>
      <c r="B3882" s="3">
        <v>34662</v>
      </c>
      <c r="C3882" s="2" t="s">
        <v>23282</v>
      </c>
      <c r="D3882" s="2" t="s">
        <v>2863</v>
      </c>
      <c r="E3882" s="2" t="s">
        <v>46</v>
      </c>
      <c r="F3882" s="2" t="s">
        <v>15</v>
      </c>
      <c r="G3882" s="3">
        <v>5000</v>
      </c>
      <c r="H3882" s="6">
        <f>VLOOKUP(F3882,Exchange_rates!$A$1:$B$13,2,FALSE)</f>
        <v>1</v>
      </c>
      <c r="I3882" s="6">
        <f t="shared" si="120"/>
        <v>5000</v>
      </c>
      <c r="J3882" s="3">
        <f t="shared" si="121"/>
        <v>34662</v>
      </c>
      <c r="K3882" s="2" t="s">
        <v>92</v>
      </c>
      <c r="L3882" t="s">
        <v>28183</v>
      </c>
      <c r="M3882" s="2">
        <v>1137</v>
      </c>
      <c r="N3882" s="2" t="s">
        <v>23283</v>
      </c>
      <c r="O3882" s="2" t="s">
        <v>23284</v>
      </c>
      <c r="P3882" s="2" t="s">
        <v>23285</v>
      </c>
      <c r="Q3882" s="2" t="s">
        <v>23286</v>
      </c>
      <c r="R3882">
        <v>12</v>
      </c>
      <c r="S3882" s="9">
        <f>SUM(pledge_tiers!B3882:F3882)/pledge_tiers!CZ3882</f>
        <v>0.77966101694915257</v>
      </c>
      <c r="T3882" s="8">
        <f>SUM(pledge_tiers!G3882:K3882)/pledge_tiers!CZ3882</f>
        <v>0.21320249776984834</v>
      </c>
      <c r="U3882" s="8">
        <f>SUM(pledge_tiers!L3882:CX3882)/pledge_tiers!CZ3882</f>
        <v>7.1364852809991082E-3</v>
      </c>
      <c r="V3882">
        <f>VLOOKUP(A3882,cluster_membership!$A$1:$B$4001,2,FALSE)</f>
        <v>5</v>
      </c>
    </row>
    <row r="3883" spans="1:22" x14ac:dyDescent="0.2">
      <c r="A3883" s="2">
        <v>3881</v>
      </c>
      <c r="B3883" s="3">
        <v>58508</v>
      </c>
      <c r="C3883" s="2" t="s">
        <v>23287</v>
      </c>
      <c r="D3883" s="2" t="s">
        <v>23288</v>
      </c>
      <c r="E3883" s="2" t="s">
        <v>9153</v>
      </c>
      <c r="F3883" s="2" t="s">
        <v>15</v>
      </c>
      <c r="G3883" s="3">
        <v>15000</v>
      </c>
      <c r="H3883" s="6">
        <f>VLOOKUP(F3883,Exchange_rates!$A$1:$B$13,2,FALSE)</f>
        <v>1</v>
      </c>
      <c r="I3883" s="6">
        <f t="shared" si="120"/>
        <v>15000</v>
      </c>
      <c r="J3883" s="3">
        <f t="shared" si="121"/>
        <v>58508</v>
      </c>
      <c r="K3883" s="2" t="s">
        <v>16</v>
      </c>
      <c r="L3883" t="s">
        <v>28180</v>
      </c>
      <c r="M3883" s="2">
        <v>1137</v>
      </c>
      <c r="N3883" s="2" t="s">
        <v>23289</v>
      </c>
      <c r="O3883" s="2" t="s">
        <v>23290</v>
      </c>
      <c r="P3883" s="2" t="s">
        <v>23291</v>
      </c>
      <c r="Q3883" s="2" t="s">
        <v>23292</v>
      </c>
      <c r="R3883">
        <v>14</v>
      </c>
      <c r="S3883" s="9">
        <f>SUM(pledge_tiers!B3883:F3883)/pledge_tiers!CZ3883</f>
        <v>0.15915119363395225</v>
      </c>
      <c r="T3883" s="8">
        <f>SUM(pledge_tiers!G3883:K3883)/pledge_tiers!CZ3883</f>
        <v>0.82935455349248455</v>
      </c>
      <c r="U3883" s="8">
        <f>SUM(pledge_tiers!L3883:CX3883)/pledge_tiers!CZ3883</f>
        <v>1.1494252873563218E-2</v>
      </c>
      <c r="V3883">
        <f>VLOOKUP(A3883,cluster_membership!$A$1:$B$4001,2,FALSE)</f>
        <v>5</v>
      </c>
    </row>
    <row r="3884" spans="1:22" x14ac:dyDescent="0.2">
      <c r="A3884" s="2">
        <v>3882</v>
      </c>
      <c r="B3884" s="3">
        <v>52800</v>
      </c>
      <c r="C3884" s="2" t="s">
        <v>23293</v>
      </c>
      <c r="D3884" s="2" t="s">
        <v>23294</v>
      </c>
      <c r="E3884" s="2" t="s">
        <v>14</v>
      </c>
      <c r="F3884" s="2" t="s">
        <v>15</v>
      </c>
      <c r="G3884" s="3">
        <v>1000</v>
      </c>
      <c r="H3884" s="6">
        <f>VLOOKUP(F3884,Exchange_rates!$A$1:$B$13,2,FALSE)</f>
        <v>1</v>
      </c>
      <c r="I3884" s="6">
        <f t="shared" si="120"/>
        <v>1000</v>
      </c>
      <c r="J3884" s="3">
        <f t="shared" si="121"/>
        <v>52800</v>
      </c>
      <c r="K3884" s="2" t="s">
        <v>8543</v>
      </c>
      <c r="L3884" t="s">
        <v>28180</v>
      </c>
      <c r="M3884" s="2">
        <v>1137</v>
      </c>
      <c r="N3884" s="2" t="s">
        <v>23295</v>
      </c>
      <c r="O3884" s="2" t="s">
        <v>23296</v>
      </c>
      <c r="P3884" s="2" t="s">
        <v>23297</v>
      </c>
      <c r="Q3884" s="2" t="s">
        <v>23298</v>
      </c>
      <c r="R3884">
        <v>12</v>
      </c>
      <c r="S3884" s="9">
        <f>SUM(pledge_tiers!B3884:F3884)/pledge_tiers!CZ3884</f>
        <v>0.66578483245149911</v>
      </c>
      <c r="T3884" s="8">
        <f>SUM(pledge_tiers!G3884:K3884)/pledge_tiers!CZ3884</f>
        <v>0.33421516754850089</v>
      </c>
      <c r="U3884" s="8">
        <f>SUM(pledge_tiers!L3884:CX3884)/pledge_tiers!CZ3884</f>
        <v>0</v>
      </c>
      <c r="V3884">
        <f>VLOOKUP(A3884,cluster_membership!$A$1:$B$4001,2,FALSE)</f>
        <v>5</v>
      </c>
    </row>
    <row r="3885" spans="1:22" x14ac:dyDescent="0.2">
      <c r="A3885" s="2">
        <v>3883</v>
      </c>
      <c r="B3885" s="3">
        <v>17829</v>
      </c>
      <c r="C3885" s="2" t="s">
        <v>23299</v>
      </c>
      <c r="D3885" s="2" t="s">
        <v>23300</v>
      </c>
      <c r="E3885" s="2" t="s">
        <v>23</v>
      </c>
      <c r="F3885" s="2" t="s">
        <v>413</v>
      </c>
      <c r="G3885" s="3">
        <v>10000</v>
      </c>
      <c r="H3885" s="6">
        <f>VLOOKUP(F3885,Exchange_rates!$A$1:$B$13,2,FALSE)</f>
        <v>0.77</v>
      </c>
      <c r="I3885" s="6">
        <f t="shared" si="120"/>
        <v>7700</v>
      </c>
      <c r="J3885" s="3">
        <f t="shared" si="121"/>
        <v>13728.33</v>
      </c>
      <c r="K3885" s="2" t="s">
        <v>414</v>
      </c>
      <c r="L3885" t="s">
        <v>28187</v>
      </c>
      <c r="M3885" s="2">
        <v>1137</v>
      </c>
      <c r="N3885" s="2" t="s">
        <v>23301</v>
      </c>
      <c r="O3885" s="2" t="s">
        <v>23302</v>
      </c>
      <c r="P3885" s="2" t="s">
        <v>23303</v>
      </c>
      <c r="Q3885" s="2" t="s">
        <v>23304</v>
      </c>
      <c r="R3885">
        <v>3</v>
      </c>
      <c r="S3885" s="9">
        <f>SUM(pledge_tiers!B3885:F3885)/pledge_tiers!CZ3885</f>
        <v>1</v>
      </c>
      <c r="T3885" s="8">
        <f>SUM(pledge_tiers!G3885:K3885)/pledge_tiers!CZ3885</f>
        <v>0</v>
      </c>
      <c r="U3885" s="8">
        <f>SUM(pledge_tiers!L3885:CX3885)/pledge_tiers!CZ3885</f>
        <v>0</v>
      </c>
      <c r="V3885">
        <f>VLOOKUP(A3885,cluster_membership!$A$1:$B$4001,2,FALSE)</f>
        <v>5</v>
      </c>
    </row>
    <row r="3886" spans="1:22" x14ac:dyDescent="0.2">
      <c r="A3886" s="2">
        <v>3884</v>
      </c>
      <c r="B3886" s="3">
        <v>55391</v>
      </c>
      <c r="C3886" s="2" t="s">
        <v>23305</v>
      </c>
      <c r="D3886" s="2" t="s">
        <v>23306</v>
      </c>
      <c r="E3886" s="2" t="s">
        <v>14</v>
      </c>
      <c r="F3886" s="2" t="s">
        <v>15</v>
      </c>
      <c r="G3886" s="3">
        <v>20000</v>
      </c>
      <c r="H3886" s="6">
        <f>VLOOKUP(F3886,Exchange_rates!$A$1:$B$13,2,FALSE)</f>
        <v>1</v>
      </c>
      <c r="I3886" s="6">
        <f t="shared" si="120"/>
        <v>20000</v>
      </c>
      <c r="J3886" s="3">
        <f t="shared" si="121"/>
        <v>55391</v>
      </c>
      <c r="K3886" s="2" t="s">
        <v>527</v>
      </c>
      <c r="L3886" t="s">
        <v>28180</v>
      </c>
      <c r="M3886" s="2">
        <v>1136</v>
      </c>
      <c r="N3886" s="2" t="s">
        <v>23307</v>
      </c>
      <c r="O3886" s="2" t="s">
        <v>23308</v>
      </c>
      <c r="P3886" s="2" t="s">
        <v>23309</v>
      </c>
      <c r="Q3886" s="2" t="s">
        <v>23310</v>
      </c>
      <c r="R3886">
        <v>10</v>
      </c>
      <c r="S3886" s="9">
        <f>SUM(pledge_tiers!B3886:F3886)/pledge_tiers!CZ3886</f>
        <v>0.75843694493783309</v>
      </c>
      <c r="T3886" s="8">
        <f>SUM(pledge_tiers!G3886:K3886)/pledge_tiers!CZ3886</f>
        <v>0.24156305506216696</v>
      </c>
      <c r="U3886" s="8">
        <f>SUM(pledge_tiers!L3886:CX3886)/pledge_tiers!CZ3886</f>
        <v>0</v>
      </c>
      <c r="V3886">
        <f>VLOOKUP(A3886,cluster_membership!$A$1:$B$4001,2,FALSE)</f>
        <v>5</v>
      </c>
    </row>
    <row r="3887" spans="1:22" x14ac:dyDescent="0.2">
      <c r="A3887" s="2">
        <v>3885</v>
      </c>
      <c r="B3887" s="3">
        <v>61255</v>
      </c>
      <c r="C3887" s="2" t="s">
        <v>23311</v>
      </c>
      <c r="D3887" s="2" t="s">
        <v>23312</v>
      </c>
      <c r="E3887" s="2" t="s">
        <v>23</v>
      </c>
      <c r="F3887" s="2" t="s">
        <v>15</v>
      </c>
      <c r="G3887" s="3">
        <v>10000</v>
      </c>
      <c r="H3887" s="6">
        <f>VLOOKUP(F3887,Exchange_rates!$A$1:$B$13,2,FALSE)</f>
        <v>1</v>
      </c>
      <c r="I3887" s="6">
        <f t="shared" si="120"/>
        <v>10000</v>
      </c>
      <c r="J3887" s="3">
        <f t="shared" si="121"/>
        <v>61255</v>
      </c>
      <c r="K3887" s="2" t="s">
        <v>278</v>
      </c>
      <c r="L3887" t="s">
        <v>28180</v>
      </c>
      <c r="M3887" s="2">
        <v>1136</v>
      </c>
      <c r="N3887" s="2" t="s">
        <v>23313</v>
      </c>
      <c r="O3887" s="2" t="s">
        <v>23314</v>
      </c>
      <c r="P3887" s="2" t="s">
        <v>23315</v>
      </c>
      <c r="Q3887" s="2" t="s">
        <v>23316</v>
      </c>
      <c r="R3887">
        <v>9</v>
      </c>
      <c r="S3887" s="9">
        <f>SUM(pledge_tiers!B3887:F3887)/pledge_tiers!CZ3887</f>
        <v>0.7844364937388193</v>
      </c>
      <c r="T3887" s="8">
        <f>SUM(pledge_tiers!G3887:K3887)/pledge_tiers!CZ3887</f>
        <v>0.21556350626118068</v>
      </c>
      <c r="U3887" s="8">
        <f>SUM(pledge_tiers!L3887:CX3887)/pledge_tiers!CZ3887</f>
        <v>0</v>
      </c>
      <c r="V3887">
        <f>VLOOKUP(A3887,cluster_membership!$A$1:$B$4001,2,FALSE)</f>
        <v>5</v>
      </c>
    </row>
    <row r="3888" spans="1:22" x14ac:dyDescent="0.2">
      <c r="A3888" s="2">
        <v>3886</v>
      </c>
      <c r="B3888" s="3">
        <v>112246</v>
      </c>
      <c r="C3888" s="2" t="s">
        <v>23317</v>
      </c>
      <c r="D3888" s="2" t="s">
        <v>7940</v>
      </c>
      <c r="E3888" s="2" t="s">
        <v>14</v>
      </c>
      <c r="F3888" s="2" t="s">
        <v>15</v>
      </c>
      <c r="G3888" s="3">
        <v>20000</v>
      </c>
      <c r="H3888" s="6">
        <f>VLOOKUP(F3888,Exchange_rates!$A$1:$B$13,2,FALSE)</f>
        <v>1</v>
      </c>
      <c r="I3888" s="6">
        <f t="shared" si="120"/>
        <v>20000</v>
      </c>
      <c r="J3888" s="3">
        <f t="shared" si="121"/>
        <v>112246</v>
      </c>
      <c r="K3888" s="2" t="s">
        <v>122</v>
      </c>
      <c r="L3888" t="s">
        <v>28180</v>
      </c>
      <c r="M3888" s="2">
        <v>1135</v>
      </c>
      <c r="N3888" s="2" t="s">
        <v>23318</v>
      </c>
      <c r="O3888" s="2" t="s">
        <v>23319</v>
      </c>
      <c r="P3888" s="2" t="s">
        <v>23320</v>
      </c>
      <c r="Q3888" s="2" t="s">
        <v>23321</v>
      </c>
      <c r="R3888">
        <v>18</v>
      </c>
      <c r="S3888" s="9">
        <f>SUM(pledge_tiers!B3888:F3888)/pledge_tiers!CZ3888</f>
        <v>0.61036639857015196</v>
      </c>
      <c r="T3888" s="8">
        <f>SUM(pledge_tiers!G3888:K3888)/pledge_tiers!CZ3888</f>
        <v>0.33958891867739055</v>
      </c>
      <c r="U3888" s="8">
        <f>SUM(pledge_tiers!L3888:CX3888)/pledge_tiers!CZ3888</f>
        <v>5.0044682752457555E-2</v>
      </c>
      <c r="V3888">
        <f>VLOOKUP(A3888,cluster_membership!$A$1:$B$4001,2,FALSE)</f>
        <v>5</v>
      </c>
    </row>
    <row r="3889" spans="1:22" x14ac:dyDescent="0.2">
      <c r="A3889" s="2">
        <v>3887</v>
      </c>
      <c r="B3889" s="3">
        <v>64127</v>
      </c>
      <c r="C3889" s="2" t="s">
        <v>23322</v>
      </c>
      <c r="D3889" s="2" t="s">
        <v>23323</v>
      </c>
      <c r="E3889" s="2" t="s">
        <v>23</v>
      </c>
      <c r="F3889" s="2" t="s">
        <v>15</v>
      </c>
      <c r="G3889" s="3">
        <v>50000</v>
      </c>
      <c r="H3889" s="6">
        <f>VLOOKUP(F3889,Exchange_rates!$A$1:$B$13,2,FALSE)</f>
        <v>1</v>
      </c>
      <c r="I3889" s="6">
        <f t="shared" si="120"/>
        <v>50000</v>
      </c>
      <c r="J3889" s="3">
        <f t="shared" si="121"/>
        <v>64127</v>
      </c>
      <c r="K3889" s="2" t="s">
        <v>257</v>
      </c>
      <c r="L3889" t="s">
        <v>28180</v>
      </c>
      <c r="M3889" s="2">
        <v>1135</v>
      </c>
      <c r="N3889" s="2" t="s">
        <v>23324</v>
      </c>
      <c r="O3889" s="2" t="s">
        <v>23325</v>
      </c>
      <c r="P3889" s="2" t="s">
        <v>23326</v>
      </c>
      <c r="Q3889" s="2" t="s">
        <v>23327</v>
      </c>
      <c r="R3889">
        <v>13</v>
      </c>
      <c r="S3889" s="9">
        <f>SUM(pledge_tiers!B3889:F3889)/pledge_tiers!CZ3889</f>
        <v>0.59907407407407409</v>
      </c>
      <c r="T3889" s="8">
        <f>SUM(pledge_tiers!G3889:K3889)/pledge_tiers!CZ3889</f>
        <v>0.38333333333333336</v>
      </c>
      <c r="U3889" s="8">
        <f>SUM(pledge_tiers!L3889:CX3889)/pledge_tiers!CZ3889</f>
        <v>1.7592592592592594E-2</v>
      </c>
      <c r="V3889">
        <f>VLOOKUP(A3889,cluster_membership!$A$1:$B$4001,2,FALSE)</f>
        <v>5</v>
      </c>
    </row>
    <row r="3890" spans="1:22" x14ac:dyDescent="0.2">
      <c r="A3890" s="2">
        <v>3888</v>
      </c>
      <c r="B3890" s="3">
        <v>51305</v>
      </c>
      <c r="C3890" s="2" t="s">
        <v>23328</v>
      </c>
      <c r="D3890" s="2" t="s">
        <v>23329</v>
      </c>
      <c r="E3890" s="2" t="s">
        <v>23</v>
      </c>
      <c r="F3890" s="2" t="s">
        <v>75</v>
      </c>
      <c r="G3890" s="3">
        <v>1000</v>
      </c>
      <c r="H3890" s="6">
        <f>VLOOKUP(F3890,Exchange_rates!$A$1:$B$13,2,FALSE)</f>
        <v>1.24</v>
      </c>
      <c r="I3890" s="6">
        <f t="shared" si="120"/>
        <v>1240</v>
      </c>
      <c r="J3890" s="3">
        <f t="shared" si="121"/>
        <v>63618.2</v>
      </c>
      <c r="K3890" s="2" t="s">
        <v>23330</v>
      </c>
      <c r="L3890" t="s">
        <v>28181</v>
      </c>
      <c r="M3890" s="2">
        <v>1135</v>
      </c>
      <c r="N3890" s="2" t="s">
        <v>23331</v>
      </c>
      <c r="O3890" s="2" t="s">
        <v>23332</v>
      </c>
      <c r="P3890" s="2" t="s">
        <v>23333</v>
      </c>
      <c r="Q3890" s="2" t="s">
        <v>23334</v>
      </c>
      <c r="R3890">
        <v>18</v>
      </c>
      <c r="S3890" s="9">
        <f>SUM(pledge_tiers!B3890:F3890)/pledge_tiers!CZ3890</f>
        <v>0.33096085409252668</v>
      </c>
      <c r="T3890" s="8">
        <f>SUM(pledge_tiers!G3890:K3890)/pledge_tiers!CZ3890</f>
        <v>0.54537366548042709</v>
      </c>
      <c r="U3890" s="8">
        <f>SUM(pledge_tiers!L3890:CX3890)/pledge_tiers!CZ3890</f>
        <v>0.12366548042704627</v>
      </c>
      <c r="V3890">
        <f>VLOOKUP(A3890,cluster_membership!$A$1:$B$4001,2,FALSE)</f>
        <v>5</v>
      </c>
    </row>
    <row r="3891" spans="1:22" x14ac:dyDescent="0.2">
      <c r="A3891" s="2">
        <v>3889</v>
      </c>
      <c r="B3891" s="3">
        <v>162903</v>
      </c>
      <c r="C3891" s="2" t="s">
        <v>23335</v>
      </c>
      <c r="D3891" s="2" t="s">
        <v>23336</v>
      </c>
      <c r="E3891" s="2" t="s">
        <v>559</v>
      </c>
      <c r="F3891" s="2" t="s">
        <v>15</v>
      </c>
      <c r="G3891" s="3">
        <v>150000</v>
      </c>
      <c r="H3891" s="6">
        <f>VLOOKUP(F3891,Exchange_rates!$A$1:$B$13,2,FALSE)</f>
        <v>1</v>
      </c>
      <c r="I3891" s="6">
        <f t="shared" si="120"/>
        <v>150000</v>
      </c>
      <c r="J3891" s="3">
        <f t="shared" si="121"/>
        <v>162903</v>
      </c>
      <c r="K3891" s="2" t="s">
        <v>257</v>
      </c>
      <c r="L3891" t="s">
        <v>28180</v>
      </c>
      <c r="M3891" s="2">
        <v>1135</v>
      </c>
      <c r="N3891" s="2" t="s">
        <v>23337</v>
      </c>
      <c r="O3891" s="2" t="s">
        <v>23338</v>
      </c>
      <c r="P3891" s="2" t="s">
        <v>23339</v>
      </c>
      <c r="Q3891" s="2" t="s">
        <v>23340</v>
      </c>
      <c r="R3891">
        <v>22</v>
      </c>
      <c r="S3891" s="9">
        <f>SUM(pledge_tiers!B3891:F3891)/pledge_tiers!CZ3891</f>
        <v>0.78187250996015933</v>
      </c>
      <c r="T3891" s="8">
        <f>SUM(pledge_tiers!G3891:K3891)/pledge_tiers!CZ3891</f>
        <v>0.16533864541832669</v>
      </c>
      <c r="U3891" s="8">
        <f>SUM(pledge_tiers!L3891:CX3891)/pledge_tiers!CZ3891</f>
        <v>5.2788844621513946E-2</v>
      </c>
      <c r="V3891">
        <f>VLOOKUP(A3891,cluster_membership!$A$1:$B$4001,2,FALSE)</f>
        <v>5</v>
      </c>
    </row>
    <row r="3892" spans="1:22" x14ac:dyDescent="0.2">
      <c r="A3892" s="2">
        <v>3890</v>
      </c>
      <c r="B3892" s="3">
        <v>52264</v>
      </c>
      <c r="C3892" s="2" t="s">
        <v>23341</v>
      </c>
      <c r="D3892" s="2" t="s">
        <v>2831</v>
      </c>
      <c r="E3892" s="2" t="s">
        <v>14</v>
      </c>
      <c r="F3892" s="2" t="s">
        <v>15</v>
      </c>
      <c r="G3892" s="3">
        <v>5000</v>
      </c>
      <c r="H3892" s="6">
        <f>VLOOKUP(F3892,Exchange_rates!$A$1:$B$13,2,FALSE)</f>
        <v>1</v>
      </c>
      <c r="I3892" s="6">
        <f t="shared" si="120"/>
        <v>5000</v>
      </c>
      <c r="J3892" s="3">
        <f t="shared" si="121"/>
        <v>52264</v>
      </c>
      <c r="K3892" s="2" t="s">
        <v>2832</v>
      </c>
      <c r="L3892" t="s">
        <v>28180</v>
      </c>
      <c r="M3892" s="2">
        <v>1135</v>
      </c>
      <c r="N3892" s="2" t="s">
        <v>23342</v>
      </c>
      <c r="O3892" s="2" t="s">
        <v>23343</v>
      </c>
      <c r="P3892" s="2" t="s">
        <v>23344</v>
      </c>
      <c r="Q3892" s="2" t="s">
        <v>23345</v>
      </c>
      <c r="R3892">
        <v>11</v>
      </c>
      <c r="S3892" s="9">
        <f>SUM(pledge_tiers!B3892:F3892)/pledge_tiers!CZ3892</f>
        <v>0.82275132275132279</v>
      </c>
      <c r="T3892" s="8">
        <f>SUM(pledge_tiers!G3892:K3892)/pledge_tiers!CZ3892</f>
        <v>0.16843033509700175</v>
      </c>
      <c r="U3892" s="8">
        <f>SUM(pledge_tiers!L3892:CX3892)/pledge_tiers!CZ3892</f>
        <v>8.8183421516754845E-3</v>
      </c>
      <c r="V3892">
        <f>VLOOKUP(A3892,cluster_membership!$A$1:$B$4001,2,FALSE)</f>
        <v>5</v>
      </c>
    </row>
    <row r="3893" spans="1:22" x14ac:dyDescent="0.2">
      <c r="A3893" s="2">
        <v>3891</v>
      </c>
      <c r="B3893" s="3">
        <v>152552</v>
      </c>
      <c r="C3893" s="2" t="s">
        <v>23346</v>
      </c>
      <c r="D3893" s="2" t="s">
        <v>17909</v>
      </c>
      <c r="E3893" s="2" t="s">
        <v>14</v>
      </c>
      <c r="F3893" s="2" t="s">
        <v>15</v>
      </c>
      <c r="G3893" s="3">
        <v>10000</v>
      </c>
      <c r="H3893" s="6">
        <f>VLOOKUP(F3893,Exchange_rates!$A$1:$B$13,2,FALSE)</f>
        <v>1</v>
      </c>
      <c r="I3893" s="6">
        <f t="shared" si="120"/>
        <v>10000</v>
      </c>
      <c r="J3893" s="3">
        <f t="shared" si="121"/>
        <v>152552</v>
      </c>
      <c r="K3893" s="2" t="s">
        <v>136</v>
      </c>
      <c r="L3893" t="s">
        <v>28180</v>
      </c>
      <c r="M3893" s="2">
        <v>1135</v>
      </c>
      <c r="N3893" s="2" t="s">
        <v>23347</v>
      </c>
      <c r="O3893" s="2" t="s">
        <v>23348</v>
      </c>
      <c r="P3893" s="2" t="s">
        <v>23349</v>
      </c>
      <c r="Q3893" s="2" t="s">
        <v>23350</v>
      </c>
      <c r="R3893">
        <v>6</v>
      </c>
      <c r="S3893" s="9">
        <f>SUM(pledge_tiers!B3893:F3893)/pledge_tiers!CZ3893</f>
        <v>0.95181818181818179</v>
      </c>
      <c r="T3893" s="8">
        <f>SUM(pledge_tiers!G3893:K3893)/pledge_tiers!CZ3893</f>
        <v>4.818181818181818E-2</v>
      </c>
      <c r="U3893" s="8">
        <f>SUM(pledge_tiers!L3893:CX3893)/pledge_tiers!CZ3893</f>
        <v>0</v>
      </c>
      <c r="V3893">
        <f>VLOOKUP(A3893,cluster_membership!$A$1:$B$4001,2,FALSE)</f>
        <v>5</v>
      </c>
    </row>
    <row r="3894" spans="1:22" x14ac:dyDescent="0.2">
      <c r="A3894" s="2">
        <v>3892</v>
      </c>
      <c r="B3894" s="3">
        <v>139243</v>
      </c>
      <c r="C3894" s="2" t="s">
        <v>23351</v>
      </c>
      <c r="D3894" s="2" t="s">
        <v>23352</v>
      </c>
      <c r="E3894" s="2" t="s">
        <v>14</v>
      </c>
      <c r="F3894" s="2" t="s">
        <v>15</v>
      </c>
      <c r="G3894" s="3">
        <v>20000</v>
      </c>
      <c r="H3894" s="6">
        <f>VLOOKUP(F3894,Exchange_rates!$A$1:$B$13,2,FALSE)</f>
        <v>1</v>
      </c>
      <c r="I3894" s="6">
        <f t="shared" si="120"/>
        <v>20000</v>
      </c>
      <c r="J3894" s="3">
        <f t="shared" si="121"/>
        <v>139243</v>
      </c>
      <c r="K3894" s="2" t="s">
        <v>136</v>
      </c>
      <c r="L3894" t="s">
        <v>28180</v>
      </c>
      <c r="M3894" s="2">
        <v>1134</v>
      </c>
      <c r="N3894" s="2" t="s">
        <v>23353</v>
      </c>
      <c r="O3894" s="2" t="s">
        <v>23354</v>
      </c>
      <c r="P3894" s="2" t="s">
        <v>23355</v>
      </c>
      <c r="Q3894" s="2" t="s">
        <v>23356</v>
      </c>
      <c r="R3894">
        <v>17</v>
      </c>
      <c r="S3894" s="9">
        <f>SUM(pledge_tiers!B3894:F3894)/pledge_tiers!CZ3894</f>
        <v>0.53309156844968264</v>
      </c>
      <c r="T3894" s="8">
        <f>SUM(pledge_tiers!G3894:K3894)/pledge_tiers!CZ3894</f>
        <v>0.4043517679057117</v>
      </c>
      <c r="U3894" s="8">
        <f>SUM(pledge_tiers!L3894:CX3894)/pledge_tiers!CZ3894</f>
        <v>6.2556663644605617E-2</v>
      </c>
      <c r="V3894">
        <f>VLOOKUP(A3894,cluster_membership!$A$1:$B$4001,2,FALSE)</f>
        <v>5</v>
      </c>
    </row>
    <row r="3895" spans="1:22" x14ac:dyDescent="0.2">
      <c r="A3895" s="2">
        <v>3893</v>
      </c>
      <c r="B3895" s="3">
        <v>96326</v>
      </c>
      <c r="C3895" s="2" t="s">
        <v>23357</v>
      </c>
      <c r="D3895" s="2" t="s">
        <v>4345</v>
      </c>
      <c r="E3895" s="2" t="s">
        <v>497</v>
      </c>
      <c r="F3895" s="2" t="s">
        <v>15</v>
      </c>
      <c r="G3895" s="3">
        <v>50000</v>
      </c>
      <c r="H3895" s="6">
        <f>VLOOKUP(F3895,Exchange_rates!$A$1:$B$13,2,FALSE)</f>
        <v>1</v>
      </c>
      <c r="I3895" s="6">
        <f t="shared" si="120"/>
        <v>50000</v>
      </c>
      <c r="J3895" s="3">
        <f t="shared" si="121"/>
        <v>96326</v>
      </c>
      <c r="K3895" s="2" t="s">
        <v>4346</v>
      </c>
      <c r="L3895" t="s">
        <v>28180</v>
      </c>
      <c r="M3895" s="2">
        <v>1134</v>
      </c>
      <c r="N3895" s="2" t="s">
        <v>23358</v>
      </c>
      <c r="O3895" s="2" t="s">
        <v>23359</v>
      </c>
      <c r="P3895" s="2" t="s">
        <v>23360</v>
      </c>
      <c r="Q3895" s="2" t="s">
        <v>23361</v>
      </c>
      <c r="R3895">
        <v>20</v>
      </c>
      <c r="S3895" s="9">
        <f>SUM(pledge_tiers!B3895:F3895)/pledge_tiers!CZ3895</f>
        <v>0.86054721977052073</v>
      </c>
      <c r="T3895" s="8">
        <f>SUM(pledge_tiers!G3895:K3895)/pledge_tiers!CZ3895</f>
        <v>9.6204766107678724E-2</v>
      </c>
      <c r="U3895" s="8">
        <f>SUM(pledge_tiers!L3895:CX3895)/pledge_tiers!CZ3895</f>
        <v>4.3248014121800529E-2</v>
      </c>
      <c r="V3895">
        <f>VLOOKUP(A3895,cluster_membership!$A$1:$B$4001,2,FALSE)</f>
        <v>5</v>
      </c>
    </row>
    <row r="3896" spans="1:22" x14ac:dyDescent="0.2">
      <c r="A3896" s="2">
        <v>3894</v>
      </c>
      <c r="B3896" s="3">
        <v>18763</v>
      </c>
      <c r="C3896" s="2" t="s">
        <v>23362</v>
      </c>
      <c r="D3896" s="2" t="s">
        <v>19402</v>
      </c>
      <c r="E3896" s="2" t="s">
        <v>14</v>
      </c>
      <c r="F3896" s="2" t="s">
        <v>15</v>
      </c>
      <c r="G3896" s="3">
        <v>500</v>
      </c>
      <c r="H3896" s="6">
        <f>VLOOKUP(F3896,Exchange_rates!$A$1:$B$13,2,FALSE)</f>
        <v>1</v>
      </c>
      <c r="I3896" s="6">
        <f t="shared" si="120"/>
        <v>500</v>
      </c>
      <c r="J3896" s="3">
        <f t="shared" si="121"/>
        <v>18763</v>
      </c>
      <c r="K3896" s="2" t="s">
        <v>20708</v>
      </c>
      <c r="L3896" t="s">
        <v>28180</v>
      </c>
      <c r="M3896" s="2">
        <v>1134</v>
      </c>
      <c r="N3896" s="2" t="s">
        <v>23363</v>
      </c>
      <c r="O3896" s="2" t="s">
        <v>23364</v>
      </c>
      <c r="P3896" s="2" t="s">
        <v>23365</v>
      </c>
      <c r="Q3896" s="2" t="s">
        <v>23366</v>
      </c>
      <c r="R3896">
        <v>8</v>
      </c>
      <c r="S3896" s="9">
        <f>SUM(pledge_tiers!B3896:F3896)/pledge_tiers!CZ3896</f>
        <v>0.82874889086069214</v>
      </c>
      <c r="T3896" s="8">
        <f>SUM(pledge_tiers!G3896:K3896)/pledge_tiers!CZ3896</f>
        <v>0.17125110913930788</v>
      </c>
      <c r="U3896" s="8">
        <f>SUM(pledge_tiers!L3896:CX3896)/pledge_tiers!CZ3896</f>
        <v>0</v>
      </c>
      <c r="V3896">
        <f>VLOOKUP(A3896,cluster_membership!$A$1:$B$4001,2,FALSE)</f>
        <v>5</v>
      </c>
    </row>
    <row r="3897" spans="1:22" x14ac:dyDescent="0.2">
      <c r="A3897" s="2">
        <v>3895</v>
      </c>
      <c r="B3897" s="3">
        <v>107235</v>
      </c>
      <c r="C3897" s="2" t="s">
        <v>23367</v>
      </c>
      <c r="D3897" s="2" t="s">
        <v>23368</v>
      </c>
      <c r="E3897" s="2" t="s">
        <v>559</v>
      </c>
      <c r="F3897" s="2" t="s">
        <v>15</v>
      </c>
      <c r="G3897" s="3">
        <v>60000</v>
      </c>
      <c r="H3897" s="6">
        <f>VLOOKUP(F3897,Exchange_rates!$A$1:$B$13,2,FALSE)</f>
        <v>1</v>
      </c>
      <c r="I3897" s="6">
        <f t="shared" si="120"/>
        <v>60000</v>
      </c>
      <c r="J3897" s="3">
        <f t="shared" si="121"/>
        <v>107235</v>
      </c>
      <c r="K3897" s="2" t="s">
        <v>122</v>
      </c>
      <c r="L3897" t="s">
        <v>28180</v>
      </c>
      <c r="M3897" s="2">
        <v>1134</v>
      </c>
      <c r="N3897" s="2" t="s">
        <v>23369</v>
      </c>
      <c r="O3897" s="2" t="s">
        <v>23370</v>
      </c>
      <c r="P3897" s="2" t="s">
        <v>23371</v>
      </c>
      <c r="Q3897" s="2" t="s">
        <v>23372</v>
      </c>
      <c r="R3897">
        <v>21</v>
      </c>
      <c r="S3897" s="9">
        <f>SUM(pledge_tiers!B3897:F3897)/pledge_tiers!CZ3897</f>
        <v>0.66603951081843837</v>
      </c>
      <c r="T3897" s="8">
        <f>SUM(pledge_tiers!G3897:K3897)/pledge_tiers!CZ3897</f>
        <v>0.28598306679209784</v>
      </c>
      <c r="U3897" s="8">
        <f>SUM(pledge_tiers!L3897:CX3897)/pledge_tiers!CZ3897</f>
        <v>4.7977422389463779E-2</v>
      </c>
      <c r="V3897">
        <f>VLOOKUP(A3897,cluster_membership!$A$1:$B$4001,2,FALSE)</f>
        <v>5</v>
      </c>
    </row>
    <row r="3898" spans="1:22" x14ac:dyDescent="0.2">
      <c r="A3898" s="2">
        <v>3896</v>
      </c>
      <c r="B3898" s="3">
        <v>51225</v>
      </c>
      <c r="C3898" s="2" t="s">
        <v>23373</v>
      </c>
      <c r="D3898" s="2" t="s">
        <v>15823</v>
      </c>
      <c r="E3898" s="2" t="s">
        <v>847</v>
      </c>
      <c r="F3898" s="2" t="s">
        <v>15</v>
      </c>
      <c r="G3898" s="3">
        <v>1600</v>
      </c>
      <c r="H3898" s="6">
        <f>VLOOKUP(F3898,Exchange_rates!$A$1:$B$13,2,FALSE)</f>
        <v>1</v>
      </c>
      <c r="I3898" s="6">
        <f t="shared" si="120"/>
        <v>1600</v>
      </c>
      <c r="J3898" s="3">
        <f t="shared" si="121"/>
        <v>51225</v>
      </c>
      <c r="K3898" s="2" t="s">
        <v>15824</v>
      </c>
      <c r="L3898" t="s">
        <v>28180</v>
      </c>
      <c r="M3898" s="2">
        <v>1134</v>
      </c>
      <c r="N3898" s="2" t="s">
        <v>23374</v>
      </c>
      <c r="O3898" s="2" t="s">
        <v>23375</v>
      </c>
      <c r="P3898" s="2" t="s">
        <v>23376</v>
      </c>
      <c r="Q3898" s="2" t="s">
        <v>23377</v>
      </c>
      <c r="R3898">
        <v>18</v>
      </c>
      <c r="S3898" s="9">
        <f>SUM(pledge_tiers!B3898:F3898)/pledge_tiers!CZ3898</f>
        <v>0.33836589698046182</v>
      </c>
      <c r="T3898" s="8">
        <f>SUM(pledge_tiers!G3898:K3898)/pledge_tiers!CZ3898</f>
        <v>0.50355239786856132</v>
      </c>
      <c r="U3898" s="8">
        <f>SUM(pledge_tiers!L3898:CX3898)/pledge_tiers!CZ3898</f>
        <v>0.15808170515097691</v>
      </c>
      <c r="V3898">
        <f>VLOOKUP(A3898,cluster_membership!$A$1:$B$4001,2,FALSE)</f>
        <v>5</v>
      </c>
    </row>
    <row r="3899" spans="1:22" x14ac:dyDescent="0.2">
      <c r="A3899" s="2">
        <v>3897</v>
      </c>
      <c r="B3899" s="3">
        <v>12165</v>
      </c>
      <c r="C3899" s="2" t="s">
        <v>23378</v>
      </c>
      <c r="D3899" s="2" t="s">
        <v>23379</v>
      </c>
      <c r="E3899" s="2" t="s">
        <v>46</v>
      </c>
      <c r="F3899" s="2" t="s">
        <v>75</v>
      </c>
      <c r="G3899" s="3">
        <v>7500</v>
      </c>
      <c r="H3899" s="6">
        <f>VLOOKUP(F3899,Exchange_rates!$A$1:$B$13,2,FALSE)</f>
        <v>1.24</v>
      </c>
      <c r="I3899" s="6">
        <f t="shared" si="120"/>
        <v>9300</v>
      </c>
      <c r="J3899" s="3">
        <f t="shared" si="121"/>
        <v>15084.6</v>
      </c>
      <c r="K3899" s="2" t="s">
        <v>827</v>
      </c>
      <c r="L3899" t="s">
        <v>28181</v>
      </c>
      <c r="M3899" s="2">
        <v>1134</v>
      </c>
      <c r="N3899" s="2" t="s">
        <v>23380</v>
      </c>
      <c r="O3899" s="2" t="s">
        <v>23381</v>
      </c>
      <c r="P3899" s="2" t="s">
        <v>23382</v>
      </c>
      <c r="Q3899" s="2" t="s">
        <v>23383</v>
      </c>
      <c r="R3899">
        <v>19</v>
      </c>
      <c r="S3899" s="9">
        <f>SUM(pledge_tiers!B3899:F3899)/pledge_tiers!CZ3899</f>
        <v>0.83259521700620021</v>
      </c>
      <c r="T3899" s="8">
        <f>SUM(pledge_tiers!G3899:K3899)/pledge_tiers!CZ3899</f>
        <v>0.15854738706820196</v>
      </c>
      <c r="U3899" s="8">
        <f>SUM(pledge_tiers!L3899:CX3899)/pledge_tiers!CZ3899</f>
        <v>8.8573959255978749E-3</v>
      </c>
      <c r="V3899">
        <f>VLOOKUP(A3899,cluster_membership!$A$1:$B$4001,2,FALSE)</f>
        <v>5</v>
      </c>
    </row>
    <row r="3900" spans="1:22" x14ac:dyDescent="0.2">
      <c r="A3900" s="2">
        <v>3898</v>
      </c>
      <c r="B3900" s="3">
        <v>233940</v>
      </c>
      <c r="C3900" s="2" t="s">
        <v>23384</v>
      </c>
      <c r="D3900" s="2" t="s">
        <v>23385</v>
      </c>
      <c r="E3900" s="2" t="s">
        <v>23</v>
      </c>
      <c r="F3900" s="2" t="s">
        <v>15</v>
      </c>
      <c r="G3900" s="3">
        <v>60000</v>
      </c>
      <c r="H3900" s="6">
        <f>VLOOKUP(F3900,Exchange_rates!$A$1:$B$13,2,FALSE)</f>
        <v>1</v>
      </c>
      <c r="I3900" s="6">
        <f t="shared" si="120"/>
        <v>60000</v>
      </c>
      <c r="J3900" s="3">
        <f t="shared" si="121"/>
        <v>233940</v>
      </c>
      <c r="K3900" s="2" t="s">
        <v>278</v>
      </c>
      <c r="L3900" t="s">
        <v>28180</v>
      </c>
      <c r="M3900" s="2">
        <v>1133</v>
      </c>
      <c r="N3900" s="2" t="s">
        <v>23386</v>
      </c>
      <c r="O3900" s="2" t="s">
        <v>23387</v>
      </c>
      <c r="P3900" s="2" t="s">
        <v>23388</v>
      </c>
      <c r="Q3900" s="2" t="s">
        <v>23389</v>
      </c>
      <c r="R3900">
        <v>10</v>
      </c>
      <c r="S3900" s="9">
        <f>SUM(pledge_tiers!B3900:F3900)/pledge_tiers!CZ3900</f>
        <v>0.64232902033271722</v>
      </c>
      <c r="T3900" s="8">
        <f>SUM(pledge_tiers!G3900:K3900)/pledge_tiers!CZ3900</f>
        <v>0.35767097966728278</v>
      </c>
      <c r="U3900" s="8">
        <f>SUM(pledge_tiers!L3900:CX3900)/pledge_tiers!CZ3900</f>
        <v>0</v>
      </c>
      <c r="V3900">
        <f>VLOOKUP(A3900,cluster_membership!$A$1:$B$4001,2,FALSE)</f>
        <v>5</v>
      </c>
    </row>
    <row r="3901" spans="1:22" x14ac:dyDescent="0.2">
      <c r="A3901" s="2">
        <v>3899</v>
      </c>
      <c r="B3901" s="3">
        <v>53705</v>
      </c>
      <c r="C3901" s="2" t="s">
        <v>23390</v>
      </c>
      <c r="D3901" s="2" t="s">
        <v>23391</v>
      </c>
      <c r="E3901" s="2" t="s">
        <v>23</v>
      </c>
      <c r="F3901" s="2" t="s">
        <v>15</v>
      </c>
      <c r="G3901" s="3">
        <v>11450</v>
      </c>
      <c r="H3901" s="6">
        <f>VLOOKUP(F3901,Exchange_rates!$A$1:$B$13,2,FALSE)</f>
        <v>1</v>
      </c>
      <c r="I3901" s="6">
        <f t="shared" si="120"/>
        <v>11450</v>
      </c>
      <c r="J3901" s="3">
        <f t="shared" si="121"/>
        <v>53705</v>
      </c>
      <c r="K3901" s="2" t="s">
        <v>505</v>
      </c>
      <c r="L3901" t="s">
        <v>28180</v>
      </c>
      <c r="M3901" s="2">
        <v>1133</v>
      </c>
      <c r="N3901" s="2" t="s">
        <v>23392</v>
      </c>
      <c r="O3901" s="2" t="s">
        <v>23393</v>
      </c>
      <c r="P3901" s="2" t="s">
        <v>23394</v>
      </c>
      <c r="Q3901" s="2" t="s">
        <v>23395</v>
      </c>
      <c r="R3901">
        <v>12</v>
      </c>
      <c r="S3901" s="9">
        <f>SUM(pledge_tiers!B3901:F3901)/pledge_tiers!CZ3901</f>
        <v>0.82155477031802115</v>
      </c>
      <c r="T3901" s="8">
        <f>SUM(pledge_tiers!G3901:K3901)/pledge_tiers!CZ3901</f>
        <v>0.17667844522968199</v>
      </c>
      <c r="U3901" s="8">
        <f>SUM(pledge_tiers!L3901:CX3901)/pledge_tiers!CZ3901</f>
        <v>1.7667844522968198E-3</v>
      </c>
      <c r="V3901">
        <f>VLOOKUP(A3901,cluster_membership!$A$1:$B$4001,2,FALSE)</f>
        <v>5</v>
      </c>
    </row>
    <row r="3902" spans="1:22" x14ac:dyDescent="0.2">
      <c r="A3902" s="2">
        <v>3900</v>
      </c>
      <c r="B3902" s="3">
        <v>23148</v>
      </c>
      <c r="C3902" s="2" t="s">
        <v>23396</v>
      </c>
      <c r="D3902" s="2" t="s">
        <v>23397</v>
      </c>
      <c r="E3902" s="2" t="s">
        <v>1712</v>
      </c>
      <c r="F3902" s="2" t="s">
        <v>15</v>
      </c>
      <c r="G3902" s="3">
        <v>2000</v>
      </c>
      <c r="H3902" s="6">
        <f>VLOOKUP(F3902,Exchange_rates!$A$1:$B$13,2,FALSE)</f>
        <v>1</v>
      </c>
      <c r="I3902" s="6">
        <f t="shared" si="120"/>
        <v>2000</v>
      </c>
      <c r="J3902" s="3">
        <f t="shared" si="121"/>
        <v>23148</v>
      </c>
      <c r="K3902" s="2" t="s">
        <v>3577</v>
      </c>
      <c r="L3902" t="s">
        <v>28180</v>
      </c>
      <c r="M3902" s="2">
        <v>1132</v>
      </c>
      <c r="N3902" s="2" t="s">
        <v>23398</v>
      </c>
      <c r="O3902" s="2" t="s">
        <v>23399</v>
      </c>
      <c r="P3902" s="2" t="s">
        <v>23400</v>
      </c>
      <c r="Q3902" s="2" t="s">
        <v>23401</v>
      </c>
      <c r="R3902">
        <v>12</v>
      </c>
      <c r="S3902" s="9">
        <f>SUM(pledge_tiers!B3902:F3902)/pledge_tiers!CZ3902</f>
        <v>0.88581623550401423</v>
      </c>
      <c r="T3902" s="8">
        <f>SUM(pledge_tiers!G3902:K3902)/pledge_tiers!CZ3902</f>
        <v>0.11150758251561106</v>
      </c>
      <c r="U3902" s="8">
        <f>SUM(pledge_tiers!L3902:CX3902)/pledge_tiers!CZ3902</f>
        <v>2.6761819803746653E-3</v>
      </c>
      <c r="V3902">
        <f>VLOOKUP(A3902,cluster_membership!$A$1:$B$4001,2,FALSE)</f>
        <v>5</v>
      </c>
    </row>
    <row r="3903" spans="1:22" x14ac:dyDescent="0.2">
      <c r="A3903" s="2">
        <v>3901</v>
      </c>
      <c r="B3903" s="3">
        <v>85426</v>
      </c>
      <c r="C3903" s="2" t="s">
        <v>23402</v>
      </c>
      <c r="D3903" s="2" t="s">
        <v>23403</v>
      </c>
      <c r="E3903" s="2" t="s">
        <v>23</v>
      </c>
      <c r="F3903" s="2" t="s">
        <v>15</v>
      </c>
      <c r="G3903" s="3">
        <v>46000</v>
      </c>
      <c r="H3903" s="6">
        <f>VLOOKUP(F3903,Exchange_rates!$A$1:$B$13,2,FALSE)</f>
        <v>1</v>
      </c>
      <c r="I3903" s="6">
        <f t="shared" si="120"/>
        <v>46000</v>
      </c>
      <c r="J3903" s="3">
        <f t="shared" si="121"/>
        <v>85426</v>
      </c>
      <c r="K3903" s="2" t="s">
        <v>16</v>
      </c>
      <c r="L3903" t="s">
        <v>28180</v>
      </c>
      <c r="M3903" s="2">
        <v>1132</v>
      </c>
      <c r="N3903" s="2" t="s">
        <v>23404</v>
      </c>
      <c r="O3903" s="2" t="s">
        <v>23405</v>
      </c>
      <c r="P3903" s="2" t="s">
        <v>23406</v>
      </c>
      <c r="Q3903" s="2" t="s">
        <v>23407</v>
      </c>
      <c r="R3903">
        <v>7</v>
      </c>
      <c r="S3903" s="9">
        <f>SUM(pledge_tiers!B3903:F3903)/pledge_tiers!CZ3903</f>
        <v>0.99728260869565222</v>
      </c>
      <c r="T3903" s="8">
        <f>SUM(pledge_tiers!G3903:K3903)/pledge_tiers!CZ3903</f>
        <v>2.717391304347826E-3</v>
      </c>
      <c r="U3903" s="8">
        <f>SUM(pledge_tiers!L3903:CX3903)/pledge_tiers!CZ3903</f>
        <v>0</v>
      </c>
      <c r="V3903">
        <f>VLOOKUP(A3903,cluster_membership!$A$1:$B$4001,2,FALSE)</f>
        <v>5</v>
      </c>
    </row>
    <row r="3904" spans="1:22" x14ac:dyDescent="0.2">
      <c r="A3904" s="2">
        <v>3902</v>
      </c>
      <c r="B3904" s="3">
        <v>91542</v>
      </c>
      <c r="C3904" s="2" t="s">
        <v>23408</v>
      </c>
      <c r="D3904" s="2" t="s">
        <v>22487</v>
      </c>
      <c r="E3904" s="2" t="s">
        <v>14</v>
      </c>
      <c r="F3904" s="2" t="s">
        <v>15</v>
      </c>
      <c r="G3904" s="3">
        <v>300</v>
      </c>
      <c r="H3904" s="6">
        <f>VLOOKUP(F3904,Exchange_rates!$A$1:$B$13,2,FALSE)</f>
        <v>1</v>
      </c>
      <c r="I3904" s="6">
        <f t="shared" si="120"/>
        <v>300</v>
      </c>
      <c r="J3904" s="3">
        <f t="shared" si="121"/>
        <v>91542</v>
      </c>
      <c r="K3904" s="2" t="s">
        <v>22488</v>
      </c>
      <c r="L3904" t="s">
        <v>28180</v>
      </c>
      <c r="M3904" s="2">
        <v>1131</v>
      </c>
      <c r="N3904" s="2" t="s">
        <v>23409</v>
      </c>
      <c r="O3904" s="2" t="s">
        <v>23410</v>
      </c>
      <c r="P3904" s="2" t="s">
        <v>23411</v>
      </c>
      <c r="Q3904" s="2" t="s">
        <v>23412</v>
      </c>
      <c r="R3904">
        <v>40</v>
      </c>
      <c r="S3904" s="9">
        <f>SUM(pledge_tiers!B3904:F3904)/pledge_tiers!CZ3904</f>
        <v>0.44553571428571431</v>
      </c>
      <c r="T3904" s="8">
        <f>SUM(pledge_tiers!G3904:K3904)/pledge_tiers!CZ3904</f>
        <v>0.23392857142857143</v>
      </c>
      <c r="U3904" s="8">
        <f>SUM(pledge_tiers!L3904:CX3904)/pledge_tiers!CZ3904</f>
        <v>0.32053571428571431</v>
      </c>
      <c r="V3904">
        <f>VLOOKUP(A3904,cluster_membership!$A$1:$B$4001,2,FALSE)</f>
        <v>5</v>
      </c>
    </row>
    <row r="3905" spans="1:22" x14ac:dyDescent="0.2">
      <c r="A3905" s="2">
        <v>3903</v>
      </c>
      <c r="B3905" s="3">
        <v>47483</v>
      </c>
      <c r="C3905" s="2" t="s">
        <v>23413</v>
      </c>
      <c r="D3905" s="2" t="s">
        <v>23414</v>
      </c>
      <c r="E3905" s="2" t="s">
        <v>685</v>
      </c>
      <c r="F3905" s="2" t="s">
        <v>15</v>
      </c>
      <c r="G3905" s="3">
        <v>15000</v>
      </c>
      <c r="H3905" s="6">
        <f>VLOOKUP(F3905,Exchange_rates!$A$1:$B$13,2,FALSE)</f>
        <v>1</v>
      </c>
      <c r="I3905" s="6">
        <f t="shared" si="120"/>
        <v>15000</v>
      </c>
      <c r="J3905" s="3">
        <f t="shared" si="121"/>
        <v>47483</v>
      </c>
      <c r="K3905" s="2" t="s">
        <v>162</v>
      </c>
      <c r="L3905" t="s">
        <v>28180</v>
      </c>
      <c r="M3905" s="2">
        <v>1131</v>
      </c>
      <c r="N3905" s="2" t="s">
        <v>23415</v>
      </c>
      <c r="O3905" s="2" t="s">
        <v>23416</v>
      </c>
      <c r="P3905" s="2" t="s">
        <v>23417</v>
      </c>
      <c r="Q3905" s="2" t="s">
        <v>23418</v>
      </c>
      <c r="R3905">
        <v>39</v>
      </c>
      <c r="S3905" s="9">
        <f>SUM(pledge_tiers!B3905:F3905)/pledge_tiers!CZ3905</f>
        <v>0.31266846361185985</v>
      </c>
      <c r="T3905" s="8">
        <f>SUM(pledge_tiers!G3905:K3905)/pledge_tiers!CZ3905</f>
        <v>0.34141958670260558</v>
      </c>
      <c r="U3905" s="8">
        <f>SUM(pledge_tiers!L3905:CX3905)/pledge_tiers!CZ3905</f>
        <v>0.34591194968553457</v>
      </c>
      <c r="V3905">
        <f>VLOOKUP(A3905,cluster_membership!$A$1:$B$4001,2,FALSE)</f>
        <v>5</v>
      </c>
    </row>
    <row r="3906" spans="1:22" x14ac:dyDescent="0.2">
      <c r="A3906" s="2">
        <v>3904</v>
      </c>
      <c r="B3906" s="3">
        <v>82935</v>
      </c>
      <c r="C3906" s="2" t="s">
        <v>23419</v>
      </c>
      <c r="D3906" s="2" t="s">
        <v>6152</v>
      </c>
      <c r="E3906" s="2" t="s">
        <v>14</v>
      </c>
      <c r="F3906" s="2" t="s">
        <v>15</v>
      </c>
      <c r="G3906" s="3">
        <v>20000</v>
      </c>
      <c r="H3906" s="6">
        <f>VLOOKUP(F3906,Exchange_rates!$A$1:$B$13,2,FALSE)</f>
        <v>1</v>
      </c>
      <c r="I3906" s="6">
        <f t="shared" ref="I3906:I3969" si="122">G3906*H3906</f>
        <v>20000</v>
      </c>
      <c r="J3906" s="3">
        <f t="shared" ref="J3906:J3969" si="123">B3906*H3906</f>
        <v>82935</v>
      </c>
      <c r="K3906" s="2" t="s">
        <v>3266</v>
      </c>
      <c r="L3906" t="s">
        <v>28180</v>
      </c>
      <c r="M3906" s="2">
        <v>1131</v>
      </c>
      <c r="N3906" s="2" t="s">
        <v>23420</v>
      </c>
      <c r="O3906" s="2" t="s">
        <v>23421</v>
      </c>
      <c r="P3906" s="2" t="s">
        <v>23422</v>
      </c>
      <c r="Q3906" s="2" t="s">
        <v>23423</v>
      </c>
      <c r="R3906">
        <v>9</v>
      </c>
      <c r="S3906" s="9">
        <f>SUM(pledge_tiers!B3906:F3906)/pledge_tiers!CZ3906</f>
        <v>0.8330373001776199</v>
      </c>
      <c r="T3906" s="8">
        <f>SUM(pledge_tiers!G3906:K3906)/pledge_tiers!CZ3906</f>
        <v>0.1669626998223801</v>
      </c>
      <c r="U3906" s="8">
        <f>SUM(pledge_tiers!L3906:CX3906)/pledge_tiers!CZ3906</f>
        <v>0</v>
      </c>
      <c r="V3906">
        <f>VLOOKUP(A3906,cluster_membership!$A$1:$B$4001,2,FALSE)</f>
        <v>5</v>
      </c>
    </row>
    <row r="3907" spans="1:22" x14ac:dyDescent="0.2">
      <c r="A3907" s="2">
        <v>3905</v>
      </c>
      <c r="B3907" s="3">
        <v>73860</v>
      </c>
      <c r="C3907" s="2" t="s">
        <v>23424</v>
      </c>
      <c r="D3907" s="2" t="s">
        <v>23425</v>
      </c>
      <c r="E3907" s="2" t="s">
        <v>1712</v>
      </c>
      <c r="F3907" s="2" t="s">
        <v>15</v>
      </c>
      <c r="G3907" s="3">
        <v>10000</v>
      </c>
      <c r="H3907" s="6">
        <f>VLOOKUP(F3907,Exchange_rates!$A$1:$B$13,2,FALSE)</f>
        <v>1</v>
      </c>
      <c r="I3907" s="6">
        <f t="shared" si="122"/>
        <v>10000</v>
      </c>
      <c r="J3907" s="3">
        <f t="shared" si="123"/>
        <v>73860</v>
      </c>
      <c r="K3907" s="2" t="s">
        <v>1237</v>
      </c>
      <c r="L3907" t="s">
        <v>28180</v>
      </c>
      <c r="M3907" s="2">
        <v>1131</v>
      </c>
      <c r="N3907" s="2" t="s">
        <v>23426</v>
      </c>
      <c r="O3907" s="2" t="s">
        <v>23427</v>
      </c>
      <c r="P3907" s="2" t="s">
        <v>23428</v>
      </c>
      <c r="Q3907" s="2" t="s">
        <v>23429</v>
      </c>
      <c r="R3907">
        <v>29</v>
      </c>
      <c r="S3907" s="9">
        <f>SUM(pledge_tiers!B3907:F3907)/pledge_tiers!CZ3907</f>
        <v>0.87433628318584067</v>
      </c>
      <c r="T3907" s="8">
        <f>SUM(pledge_tiers!G3907:K3907)/pledge_tiers!CZ3907</f>
        <v>6.3716814159292035E-2</v>
      </c>
      <c r="U3907" s="8">
        <f>SUM(pledge_tiers!L3907:CX3907)/pledge_tiers!CZ3907</f>
        <v>6.1946902654867256E-2</v>
      </c>
      <c r="V3907">
        <f>VLOOKUP(A3907,cluster_membership!$A$1:$B$4001,2,FALSE)</f>
        <v>5</v>
      </c>
    </row>
    <row r="3908" spans="1:22" x14ac:dyDescent="0.2">
      <c r="A3908" s="2">
        <v>3906</v>
      </c>
      <c r="B3908" s="3">
        <v>100589</v>
      </c>
      <c r="C3908" s="2" t="s">
        <v>23430</v>
      </c>
      <c r="D3908" s="2" t="s">
        <v>23431</v>
      </c>
      <c r="E3908" s="2" t="s">
        <v>83</v>
      </c>
      <c r="F3908" s="2" t="s">
        <v>15</v>
      </c>
      <c r="G3908" s="3">
        <v>50000</v>
      </c>
      <c r="H3908" s="6">
        <f>VLOOKUP(F3908,Exchange_rates!$A$1:$B$13,2,FALSE)</f>
        <v>1</v>
      </c>
      <c r="I3908" s="6">
        <f t="shared" si="122"/>
        <v>50000</v>
      </c>
      <c r="J3908" s="3">
        <f t="shared" si="123"/>
        <v>100589</v>
      </c>
      <c r="K3908" s="2" t="s">
        <v>8814</v>
      </c>
      <c r="L3908" t="s">
        <v>28185</v>
      </c>
      <c r="M3908" s="2">
        <v>1131</v>
      </c>
      <c r="N3908" s="2" t="s">
        <v>23432</v>
      </c>
      <c r="O3908" s="2" t="s">
        <v>23433</v>
      </c>
      <c r="P3908" s="2" t="s">
        <v>23434</v>
      </c>
      <c r="Q3908" s="2" t="s">
        <v>23435</v>
      </c>
      <c r="R3908">
        <v>9</v>
      </c>
      <c r="S3908" s="9">
        <f>SUM(pledge_tiers!B3908:F3908)/pledge_tiers!CZ3908</f>
        <v>0.96302975653742107</v>
      </c>
      <c r="T3908" s="8">
        <f>SUM(pledge_tiers!G3908:K3908)/pledge_tiers!CZ3908</f>
        <v>3.6970243462578899E-2</v>
      </c>
      <c r="U3908" s="8">
        <f>SUM(pledge_tiers!L3908:CX3908)/pledge_tiers!CZ3908</f>
        <v>0</v>
      </c>
      <c r="V3908">
        <f>VLOOKUP(A3908,cluster_membership!$A$1:$B$4001,2,FALSE)</f>
        <v>5</v>
      </c>
    </row>
    <row r="3909" spans="1:22" x14ac:dyDescent="0.2">
      <c r="A3909" s="2">
        <v>3907</v>
      </c>
      <c r="B3909" s="3">
        <v>38709</v>
      </c>
      <c r="C3909" s="2" t="s">
        <v>23436</v>
      </c>
      <c r="D3909" s="2" t="s">
        <v>23437</v>
      </c>
      <c r="E3909" s="2" t="s">
        <v>2550</v>
      </c>
      <c r="F3909" s="2" t="s">
        <v>15</v>
      </c>
      <c r="G3909" s="3">
        <v>30000</v>
      </c>
      <c r="H3909" s="6">
        <f>VLOOKUP(F3909,Exchange_rates!$A$1:$B$13,2,FALSE)</f>
        <v>1</v>
      </c>
      <c r="I3909" s="6">
        <f t="shared" si="122"/>
        <v>30000</v>
      </c>
      <c r="J3909" s="3">
        <f t="shared" si="123"/>
        <v>38709</v>
      </c>
      <c r="K3909" s="2" t="s">
        <v>61</v>
      </c>
      <c r="L3909" t="s">
        <v>28180</v>
      </c>
      <c r="M3909" s="2">
        <v>1130</v>
      </c>
      <c r="N3909" s="2" t="s">
        <v>23438</v>
      </c>
      <c r="O3909" s="2" t="s">
        <v>23439</v>
      </c>
      <c r="P3909" s="2" t="s">
        <v>23440</v>
      </c>
      <c r="Q3909" s="2" t="s">
        <v>23441</v>
      </c>
      <c r="R3909">
        <v>19</v>
      </c>
      <c r="S3909" s="9">
        <f>SUM(pledge_tiers!B3909:F3909)/pledge_tiers!CZ3909</f>
        <v>0.62511130899376666</v>
      </c>
      <c r="T3909" s="8">
        <f>SUM(pledge_tiers!G3909:K3909)/pledge_tiers!CZ3909</f>
        <v>0.3535173642030276</v>
      </c>
      <c r="U3909" s="8">
        <f>SUM(pledge_tiers!L3909:CX3909)/pledge_tiers!CZ3909</f>
        <v>2.1371326803205699E-2</v>
      </c>
      <c r="V3909">
        <f>VLOOKUP(A3909,cluster_membership!$A$1:$B$4001,2,FALSE)</f>
        <v>5</v>
      </c>
    </row>
    <row r="3910" spans="1:22" x14ac:dyDescent="0.2">
      <c r="A3910" s="2">
        <v>3908</v>
      </c>
      <c r="B3910" s="3">
        <v>102699</v>
      </c>
      <c r="C3910" s="2" t="s">
        <v>23442</v>
      </c>
      <c r="D3910" s="2" t="s">
        <v>23443</v>
      </c>
      <c r="E3910" s="2" t="s">
        <v>83</v>
      </c>
      <c r="F3910" s="2" t="s">
        <v>15</v>
      </c>
      <c r="G3910" s="3">
        <v>100000</v>
      </c>
      <c r="H3910" s="6">
        <f>VLOOKUP(F3910,Exchange_rates!$A$1:$B$13,2,FALSE)</f>
        <v>1</v>
      </c>
      <c r="I3910" s="6">
        <f t="shared" si="122"/>
        <v>100000</v>
      </c>
      <c r="J3910" s="3">
        <f t="shared" si="123"/>
        <v>102699</v>
      </c>
      <c r="K3910" s="2" t="s">
        <v>16</v>
      </c>
      <c r="L3910" t="s">
        <v>28180</v>
      </c>
      <c r="M3910" s="2">
        <v>1130</v>
      </c>
      <c r="N3910" s="2" t="s">
        <v>23444</v>
      </c>
      <c r="O3910" s="2" t="s">
        <v>23445</v>
      </c>
      <c r="P3910" s="2" t="s">
        <v>23446</v>
      </c>
      <c r="Q3910" s="2" t="s">
        <v>23447</v>
      </c>
      <c r="R3910">
        <v>22</v>
      </c>
      <c r="S3910" s="9">
        <f>SUM(pledge_tiers!B3910:F3910)/pledge_tiers!CZ3910</f>
        <v>0.52989880404783807</v>
      </c>
      <c r="T3910" s="8">
        <f>SUM(pledge_tiers!G3910:K3910)/pledge_tiers!CZ3910</f>
        <v>0.39466421343146274</v>
      </c>
      <c r="U3910" s="8">
        <f>SUM(pledge_tiers!L3910:CX3910)/pledge_tiers!CZ3910</f>
        <v>7.5436982520699178E-2</v>
      </c>
      <c r="V3910">
        <f>VLOOKUP(A3910,cluster_membership!$A$1:$B$4001,2,FALSE)</f>
        <v>5</v>
      </c>
    </row>
    <row r="3911" spans="1:22" x14ac:dyDescent="0.2">
      <c r="A3911" s="2">
        <v>3909</v>
      </c>
      <c r="B3911" s="3">
        <v>136665</v>
      </c>
      <c r="C3911" s="2" t="s">
        <v>23448</v>
      </c>
      <c r="D3911" s="2" t="s">
        <v>23449</v>
      </c>
      <c r="E3911" s="2" t="s">
        <v>189</v>
      </c>
      <c r="F3911" s="2" t="s">
        <v>15</v>
      </c>
      <c r="G3911" s="3">
        <v>75000</v>
      </c>
      <c r="H3911" s="6">
        <f>VLOOKUP(F3911,Exchange_rates!$A$1:$B$13,2,FALSE)</f>
        <v>1</v>
      </c>
      <c r="I3911" s="6">
        <f t="shared" si="122"/>
        <v>75000</v>
      </c>
      <c r="J3911" s="3">
        <f t="shared" si="123"/>
        <v>136665</v>
      </c>
      <c r="K3911" s="2" t="s">
        <v>394</v>
      </c>
      <c r="L3911" t="s">
        <v>28180</v>
      </c>
      <c r="M3911" s="2">
        <v>1130</v>
      </c>
      <c r="N3911" s="2" t="s">
        <v>23450</v>
      </c>
      <c r="O3911" s="2" t="s">
        <v>23451</v>
      </c>
      <c r="P3911" s="2" t="s">
        <v>23452</v>
      </c>
      <c r="Q3911" s="2" t="s">
        <v>23453</v>
      </c>
      <c r="R3911">
        <v>13</v>
      </c>
      <c r="S3911" s="9">
        <f>SUM(pledge_tiers!B3911:F3911)/pledge_tiers!CZ3911</f>
        <v>0.94535519125683065</v>
      </c>
      <c r="T3911" s="8">
        <f>SUM(pledge_tiers!G3911:K3911)/pledge_tiers!CZ3911</f>
        <v>5.3734061930783242E-2</v>
      </c>
      <c r="U3911" s="8">
        <f>SUM(pledge_tiers!L3911:CX3911)/pledge_tiers!CZ3911</f>
        <v>9.1074681238615665E-4</v>
      </c>
      <c r="V3911">
        <f>VLOOKUP(A3911,cluster_membership!$A$1:$B$4001,2,FALSE)</f>
        <v>5</v>
      </c>
    </row>
    <row r="3912" spans="1:22" x14ac:dyDescent="0.2">
      <c r="A3912" s="2">
        <v>3910</v>
      </c>
      <c r="B3912" s="3">
        <v>16685</v>
      </c>
      <c r="C3912" s="2" t="s">
        <v>23454</v>
      </c>
      <c r="D3912" s="2" t="s">
        <v>23455</v>
      </c>
      <c r="E3912" s="2" t="s">
        <v>534</v>
      </c>
      <c r="F3912" s="2" t="s">
        <v>15</v>
      </c>
      <c r="G3912" s="3">
        <v>3000</v>
      </c>
      <c r="H3912" s="6">
        <f>VLOOKUP(F3912,Exchange_rates!$A$1:$B$13,2,FALSE)</f>
        <v>1</v>
      </c>
      <c r="I3912" s="6">
        <f t="shared" si="122"/>
        <v>3000</v>
      </c>
      <c r="J3912" s="3">
        <f t="shared" si="123"/>
        <v>16685</v>
      </c>
      <c r="K3912" s="2" t="s">
        <v>250</v>
      </c>
      <c r="L3912" t="s">
        <v>28180</v>
      </c>
      <c r="M3912" s="2">
        <v>1130</v>
      </c>
      <c r="N3912" s="2" t="s">
        <v>23456</v>
      </c>
      <c r="O3912" s="2" t="s">
        <v>23457</v>
      </c>
      <c r="P3912" s="2" t="s">
        <v>23458</v>
      </c>
      <c r="Q3912" s="2" t="s">
        <v>23459</v>
      </c>
      <c r="R3912">
        <v>16</v>
      </c>
      <c r="S3912" s="9">
        <f>SUM(pledge_tiers!B3912:F3912)/pledge_tiers!CZ3912</f>
        <v>0.33865248226950356</v>
      </c>
      <c r="T3912" s="8">
        <f>SUM(pledge_tiers!G3912:K3912)/pledge_tiers!CZ3912</f>
        <v>0.55762411347517726</v>
      </c>
      <c r="U3912" s="8">
        <f>SUM(pledge_tiers!L3912:CX3912)/pledge_tiers!CZ3912</f>
        <v>0.10372340425531915</v>
      </c>
      <c r="V3912">
        <f>VLOOKUP(A3912,cluster_membership!$A$1:$B$4001,2,FALSE)</f>
        <v>5</v>
      </c>
    </row>
    <row r="3913" spans="1:22" x14ac:dyDescent="0.2">
      <c r="A3913" s="2">
        <v>3911</v>
      </c>
      <c r="B3913" s="3">
        <v>132538</v>
      </c>
      <c r="C3913" s="2" t="s">
        <v>23460</v>
      </c>
      <c r="D3913" s="2" t="s">
        <v>12494</v>
      </c>
      <c r="E3913" s="2" t="s">
        <v>3118</v>
      </c>
      <c r="F3913" s="2" t="s">
        <v>15</v>
      </c>
      <c r="G3913" s="3">
        <v>18400</v>
      </c>
      <c r="H3913" s="6">
        <f>VLOOKUP(F3913,Exchange_rates!$A$1:$B$13,2,FALSE)</f>
        <v>1</v>
      </c>
      <c r="I3913" s="6">
        <f t="shared" si="122"/>
        <v>18400</v>
      </c>
      <c r="J3913" s="3">
        <f t="shared" si="123"/>
        <v>132538</v>
      </c>
      <c r="K3913" s="2" t="s">
        <v>162</v>
      </c>
      <c r="L3913" t="s">
        <v>28180</v>
      </c>
      <c r="M3913" s="2">
        <v>1130</v>
      </c>
      <c r="N3913" s="2" t="s">
        <v>23461</v>
      </c>
      <c r="O3913" s="2" t="s">
        <v>23462</v>
      </c>
      <c r="P3913" s="2" t="s">
        <v>23463</v>
      </c>
      <c r="Q3913" s="2" t="s">
        <v>23464</v>
      </c>
      <c r="R3913">
        <v>43</v>
      </c>
      <c r="S3913" s="9">
        <f>SUM(pledge_tiers!B3913:F3913)/pledge_tiers!CZ3913</f>
        <v>0.11812443642921551</v>
      </c>
      <c r="T3913" s="8">
        <f>SUM(pledge_tiers!G3913:K3913)/pledge_tiers!CZ3913</f>
        <v>0.39224526600541026</v>
      </c>
      <c r="U3913" s="8">
        <f>SUM(pledge_tiers!L3913:CX3913)/pledge_tiers!CZ3913</f>
        <v>0.48963029756537418</v>
      </c>
      <c r="V3913">
        <f>VLOOKUP(A3913,cluster_membership!$A$1:$B$4001,2,FALSE)</f>
        <v>5</v>
      </c>
    </row>
    <row r="3914" spans="1:22" x14ac:dyDescent="0.2">
      <c r="A3914" s="2">
        <v>3912</v>
      </c>
      <c r="B3914" s="3">
        <v>171551</v>
      </c>
      <c r="C3914" s="2" t="s">
        <v>23465</v>
      </c>
      <c r="D3914" s="2" t="s">
        <v>4792</v>
      </c>
      <c r="E3914" s="2" t="s">
        <v>23</v>
      </c>
      <c r="F3914" s="2" t="s">
        <v>15</v>
      </c>
      <c r="G3914" s="3">
        <v>12000</v>
      </c>
      <c r="H3914" s="6">
        <f>VLOOKUP(F3914,Exchange_rates!$A$1:$B$13,2,FALSE)</f>
        <v>1</v>
      </c>
      <c r="I3914" s="6">
        <f t="shared" si="122"/>
        <v>12000</v>
      </c>
      <c r="J3914" s="3">
        <f t="shared" si="123"/>
        <v>171551</v>
      </c>
      <c r="K3914" s="2" t="s">
        <v>560</v>
      </c>
      <c r="L3914" t="s">
        <v>28180</v>
      </c>
      <c r="M3914" s="2">
        <v>1129</v>
      </c>
      <c r="N3914" s="2" t="s">
        <v>23466</v>
      </c>
      <c r="O3914" s="2" t="s">
        <v>23467</v>
      </c>
      <c r="P3914" s="2" t="s">
        <v>23468</v>
      </c>
      <c r="Q3914" s="2" t="s">
        <v>23469</v>
      </c>
      <c r="R3914">
        <v>5</v>
      </c>
      <c r="S3914" s="9">
        <f>SUM(pledge_tiers!B3914:F3914)/pledge_tiers!CZ3914</f>
        <v>1</v>
      </c>
      <c r="T3914" s="8">
        <f>SUM(pledge_tiers!G3914:K3914)/pledge_tiers!CZ3914</f>
        <v>0</v>
      </c>
      <c r="U3914" s="8">
        <f>SUM(pledge_tiers!L3914:CX3914)/pledge_tiers!CZ3914</f>
        <v>0</v>
      </c>
      <c r="V3914">
        <f>VLOOKUP(A3914,cluster_membership!$A$1:$B$4001,2,FALSE)</f>
        <v>5</v>
      </c>
    </row>
    <row r="3915" spans="1:22" x14ac:dyDescent="0.2">
      <c r="A3915" s="2">
        <v>3913</v>
      </c>
      <c r="B3915" s="3">
        <v>50624</v>
      </c>
      <c r="C3915" s="2" t="s">
        <v>23470</v>
      </c>
      <c r="D3915" s="2" t="s">
        <v>23471</v>
      </c>
      <c r="E3915" s="2" t="s">
        <v>23</v>
      </c>
      <c r="F3915" s="2" t="s">
        <v>15</v>
      </c>
      <c r="G3915" s="3">
        <v>25000</v>
      </c>
      <c r="H3915" s="6">
        <f>VLOOKUP(F3915,Exchange_rates!$A$1:$B$13,2,FALSE)</f>
        <v>1</v>
      </c>
      <c r="I3915" s="6">
        <f t="shared" si="122"/>
        <v>25000</v>
      </c>
      <c r="J3915" s="3">
        <f t="shared" si="123"/>
        <v>50624</v>
      </c>
      <c r="K3915" s="2" t="s">
        <v>136</v>
      </c>
      <c r="L3915" t="s">
        <v>28180</v>
      </c>
      <c r="M3915" s="2">
        <v>1129</v>
      </c>
      <c r="N3915" s="2" t="s">
        <v>23472</v>
      </c>
      <c r="O3915" s="2" t="s">
        <v>23473</v>
      </c>
      <c r="P3915" s="2" t="s">
        <v>23474</v>
      </c>
      <c r="Q3915" s="2" t="s">
        <v>23475</v>
      </c>
      <c r="R3915">
        <v>8</v>
      </c>
      <c r="S3915" s="9">
        <f>SUM(pledge_tiers!B3915:F3915)/pledge_tiers!CZ3915</f>
        <v>0.99288256227758009</v>
      </c>
      <c r="T3915" s="8">
        <f>SUM(pledge_tiers!G3915:K3915)/pledge_tiers!CZ3915</f>
        <v>7.1174377224199285E-3</v>
      </c>
      <c r="U3915" s="8">
        <f>SUM(pledge_tiers!L3915:CX3915)/pledge_tiers!CZ3915</f>
        <v>0</v>
      </c>
      <c r="V3915">
        <f>VLOOKUP(A3915,cluster_membership!$A$1:$B$4001,2,FALSE)</f>
        <v>5</v>
      </c>
    </row>
    <row r="3916" spans="1:22" x14ac:dyDescent="0.2">
      <c r="A3916" s="2">
        <v>3914</v>
      </c>
      <c r="B3916" s="3">
        <v>38226</v>
      </c>
      <c r="C3916" s="2" t="s">
        <v>23476</v>
      </c>
      <c r="D3916" s="2" t="s">
        <v>19055</v>
      </c>
      <c r="E3916" s="2" t="s">
        <v>23</v>
      </c>
      <c r="F3916" s="2" t="s">
        <v>15</v>
      </c>
      <c r="G3916" s="3">
        <v>5000</v>
      </c>
      <c r="H3916" s="6">
        <f>VLOOKUP(F3916,Exchange_rates!$A$1:$B$13,2,FALSE)</f>
        <v>1</v>
      </c>
      <c r="I3916" s="6">
        <f t="shared" si="122"/>
        <v>5000</v>
      </c>
      <c r="J3916" s="3">
        <f t="shared" si="123"/>
        <v>38226</v>
      </c>
      <c r="K3916" s="2" t="s">
        <v>13508</v>
      </c>
      <c r="L3916" t="s">
        <v>28180</v>
      </c>
      <c r="M3916" s="2">
        <v>1129</v>
      </c>
      <c r="N3916" s="2" t="s">
        <v>23477</v>
      </c>
      <c r="O3916" s="2" t="s">
        <v>23478</v>
      </c>
      <c r="P3916" s="2" t="s">
        <v>23479</v>
      </c>
      <c r="Q3916" s="2" t="s">
        <v>23480</v>
      </c>
      <c r="R3916">
        <v>9</v>
      </c>
      <c r="S3916" s="9">
        <f>SUM(pledge_tiers!B3916:F3916)/pledge_tiers!CZ3916</f>
        <v>0.96444444444444444</v>
      </c>
      <c r="T3916" s="8">
        <f>SUM(pledge_tiers!G3916:K3916)/pledge_tiers!CZ3916</f>
        <v>3.5555555555555556E-2</v>
      </c>
      <c r="U3916" s="8">
        <f>SUM(pledge_tiers!L3916:CX3916)/pledge_tiers!CZ3916</f>
        <v>0</v>
      </c>
      <c r="V3916">
        <f>VLOOKUP(A3916,cluster_membership!$A$1:$B$4001,2,FALSE)</f>
        <v>5</v>
      </c>
    </row>
    <row r="3917" spans="1:22" x14ac:dyDescent="0.2">
      <c r="A3917" s="2">
        <v>3915</v>
      </c>
      <c r="B3917" s="3">
        <v>66625</v>
      </c>
      <c r="C3917" s="2" t="s">
        <v>23481</v>
      </c>
      <c r="D3917" s="2" t="s">
        <v>11781</v>
      </c>
      <c r="E3917" s="2" t="s">
        <v>1173</v>
      </c>
      <c r="F3917" s="2" t="s">
        <v>15</v>
      </c>
      <c r="G3917" s="3">
        <v>20000</v>
      </c>
      <c r="H3917" s="6">
        <f>VLOOKUP(F3917,Exchange_rates!$A$1:$B$13,2,FALSE)</f>
        <v>1</v>
      </c>
      <c r="I3917" s="6">
        <f t="shared" si="122"/>
        <v>20000</v>
      </c>
      <c r="J3917" s="3">
        <f t="shared" si="123"/>
        <v>66625</v>
      </c>
      <c r="K3917" s="2" t="s">
        <v>16</v>
      </c>
      <c r="L3917" t="s">
        <v>28180</v>
      </c>
      <c r="M3917" s="2">
        <v>1129</v>
      </c>
      <c r="N3917" s="2" t="s">
        <v>23482</v>
      </c>
      <c r="O3917" s="2" t="s">
        <v>23483</v>
      </c>
      <c r="P3917" s="2" t="s">
        <v>23484</v>
      </c>
      <c r="Q3917" s="2" t="s">
        <v>23485</v>
      </c>
      <c r="R3917">
        <v>14</v>
      </c>
      <c r="S3917" s="9">
        <f>SUM(pledge_tiers!B3917:F3917)/pledge_tiers!CZ3917</f>
        <v>0.75477099236641221</v>
      </c>
      <c r="T3917" s="8">
        <f>SUM(pledge_tiers!G3917:K3917)/pledge_tiers!CZ3917</f>
        <v>0.23282442748091603</v>
      </c>
      <c r="U3917" s="8">
        <f>SUM(pledge_tiers!L3917:CX3917)/pledge_tiers!CZ3917</f>
        <v>1.2404580152671756E-2</v>
      </c>
      <c r="V3917">
        <f>VLOOKUP(A3917,cluster_membership!$A$1:$B$4001,2,FALSE)</f>
        <v>5</v>
      </c>
    </row>
    <row r="3918" spans="1:22" x14ac:dyDescent="0.2">
      <c r="A3918" s="2">
        <v>3916</v>
      </c>
      <c r="B3918" s="3">
        <v>69167</v>
      </c>
      <c r="C3918" s="2" t="s">
        <v>23486</v>
      </c>
      <c r="D3918" s="2" t="s">
        <v>23487</v>
      </c>
      <c r="E3918" s="2" t="s">
        <v>834</v>
      </c>
      <c r="F3918" s="2" t="s">
        <v>15</v>
      </c>
      <c r="G3918" s="3">
        <v>10000</v>
      </c>
      <c r="H3918" s="6">
        <f>VLOOKUP(F3918,Exchange_rates!$A$1:$B$13,2,FALSE)</f>
        <v>1</v>
      </c>
      <c r="I3918" s="6">
        <f t="shared" si="122"/>
        <v>10000</v>
      </c>
      <c r="J3918" s="3">
        <f t="shared" si="123"/>
        <v>69167</v>
      </c>
      <c r="K3918" s="2" t="s">
        <v>47</v>
      </c>
      <c r="L3918" t="s">
        <v>28180</v>
      </c>
      <c r="M3918" s="2">
        <v>1129</v>
      </c>
      <c r="N3918" s="2" t="s">
        <v>23488</v>
      </c>
      <c r="O3918" s="2" t="s">
        <v>23489</v>
      </c>
      <c r="P3918" s="2" t="s">
        <v>23490</v>
      </c>
      <c r="Q3918" s="2" t="s">
        <v>23491</v>
      </c>
      <c r="R3918">
        <v>17</v>
      </c>
      <c r="S3918" s="9">
        <f>SUM(pledge_tiers!B3918:F3918)/pledge_tiers!CZ3918</f>
        <v>0.23152270703472841</v>
      </c>
      <c r="T3918" s="8">
        <f>SUM(pledge_tiers!G3918:K3918)/pledge_tiers!CZ3918</f>
        <v>0.44790739091718612</v>
      </c>
      <c r="U3918" s="8">
        <f>SUM(pledge_tiers!L3918:CX3918)/pledge_tiers!CZ3918</f>
        <v>0.3205699020480855</v>
      </c>
      <c r="V3918">
        <f>VLOOKUP(A3918,cluster_membership!$A$1:$B$4001,2,FALSE)</f>
        <v>5</v>
      </c>
    </row>
    <row r="3919" spans="1:22" x14ac:dyDescent="0.2">
      <c r="A3919" s="2">
        <v>3917</v>
      </c>
      <c r="B3919" s="3">
        <v>38368</v>
      </c>
      <c r="C3919" s="2" t="s">
        <v>23492</v>
      </c>
      <c r="D3919" s="2" t="s">
        <v>23493</v>
      </c>
      <c r="E3919" s="2" t="s">
        <v>14</v>
      </c>
      <c r="F3919" s="2" t="s">
        <v>15</v>
      </c>
      <c r="G3919" s="3">
        <v>23800</v>
      </c>
      <c r="H3919" s="6">
        <f>VLOOKUP(F3919,Exchange_rates!$A$1:$B$13,2,FALSE)</f>
        <v>1</v>
      </c>
      <c r="I3919" s="6">
        <f t="shared" si="122"/>
        <v>23800</v>
      </c>
      <c r="J3919" s="3">
        <f t="shared" si="123"/>
        <v>38368</v>
      </c>
      <c r="K3919" s="2" t="s">
        <v>257</v>
      </c>
      <c r="L3919" t="s">
        <v>28180</v>
      </c>
      <c r="M3919" s="2">
        <v>1129</v>
      </c>
      <c r="N3919" s="2" t="s">
        <v>23494</v>
      </c>
      <c r="O3919" s="2" t="s">
        <v>23495</v>
      </c>
      <c r="P3919" s="2" t="s">
        <v>23496</v>
      </c>
      <c r="Q3919" s="2" t="s">
        <v>23497</v>
      </c>
      <c r="R3919">
        <v>7</v>
      </c>
      <c r="S3919" s="9">
        <f>SUM(pledge_tiers!B3919:F3919)/pledge_tiers!CZ3919</f>
        <v>0.99286351471900092</v>
      </c>
      <c r="T3919" s="8">
        <f>SUM(pledge_tiers!G3919:K3919)/pledge_tiers!CZ3919</f>
        <v>7.1364852809991082E-3</v>
      </c>
      <c r="U3919" s="8">
        <f>SUM(pledge_tiers!L3919:CX3919)/pledge_tiers!CZ3919</f>
        <v>0</v>
      </c>
      <c r="V3919">
        <f>VLOOKUP(A3919,cluster_membership!$A$1:$B$4001,2,FALSE)</f>
        <v>5</v>
      </c>
    </row>
    <row r="3920" spans="1:22" x14ac:dyDescent="0.2">
      <c r="A3920" s="2">
        <v>3918</v>
      </c>
      <c r="B3920" s="3">
        <v>239035</v>
      </c>
      <c r="C3920" s="2" t="s">
        <v>23498</v>
      </c>
      <c r="D3920" s="2" t="s">
        <v>23499</v>
      </c>
      <c r="E3920" s="2" t="s">
        <v>189</v>
      </c>
      <c r="F3920" s="2" t="s">
        <v>15</v>
      </c>
      <c r="G3920" s="3">
        <v>20000</v>
      </c>
      <c r="H3920" s="6">
        <f>VLOOKUP(F3920,Exchange_rates!$A$1:$B$13,2,FALSE)</f>
        <v>1</v>
      </c>
      <c r="I3920" s="6">
        <f t="shared" si="122"/>
        <v>20000</v>
      </c>
      <c r="J3920" s="3">
        <f t="shared" si="123"/>
        <v>239035</v>
      </c>
      <c r="K3920" s="2" t="s">
        <v>47</v>
      </c>
      <c r="L3920" t="s">
        <v>28180</v>
      </c>
      <c r="M3920" s="2">
        <v>1129</v>
      </c>
      <c r="N3920" s="2" t="s">
        <v>23500</v>
      </c>
      <c r="O3920" s="2" t="s">
        <v>23501</v>
      </c>
      <c r="P3920" s="2" t="s">
        <v>23502</v>
      </c>
      <c r="Q3920" s="2" t="s">
        <v>23503</v>
      </c>
      <c r="R3920">
        <v>9</v>
      </c>
      <c r="S3920" s="9">
        <f>SUM(pledge_tiers!B3920:F3920)/pledge_tiers!CZ3920</f>
        <v>7.9395085066162566E-2</v>
      </c>
      <c r="T3920" s="8">
        <f>SUM(pledge_tiers!G3920:K3920)/pledge_tiers!CZ3920</f>
        <v>0.92060491493383745</v>
      </c>
      <c r="U3920" s="8">
        <f>SUM(pledge_tiers!L3920:CX3920)/pledge_tiers!CZ3920</f>
        <v>0</v>
      </c>
      <c r="V3920">
        <f>VLOOKUP(A3920,cluster_membership!$A$1:$B$4001,2,FALSE)</f>
        <v>5</v>
      </c>
    </row>
    <row r="3921" spans="1:22" x14ac:dyDescent="0.2">
      <c r="A3921" s="2">
        <v>3919</v>
      </c>
      <c r="B3921" s="3">
        <v>101610</v>
      </c>
      <c r="C3921" s="2" t="s">
        <v>23504</v>
      </c>
      <c r="D3921" s="2" t="s">
        <v>23505</v>
      </c>
      <c r="E3921" s="2" t="s">
        <v>38</v>
      </c>
      <c r="F3921" s="2" t="s">
        <v>15</v>
      </c>
      <c r="G3921" s="3">
        <v>60000</v>
      </c>
      <c r="H3921" s="6">
        <f>VLOOKUP(F3921,Exchange_rates!$A$1:$B$13,2,FALSE)</f>
        <v>1</v>
      </c>
      <c r="I3921" s="6">
        <f t="shared" si="122"/>
        <v>60000</v>
      </c>
      <c r="J3921" s="3">
        <f t="shared" si="123"/>
        <v>101610</v>
      </c>
      <c r="K3921" s="2" t="s">
        <v>23506</v>
      </c>
      <c r="L3921" t="s">
        <v>28181</v>
      </c>
      <c r="M3921" s="2">
        <v>1128</v>
      </c>
      <c r="N3921" s="2" t="s">
        <v>23507</v>
      </c>
      <c r="O3921" s="2" t="s">
        <v>23508</v>
      </c>
      <c r="P3921" s="2" t="s">
        <v>23509</v>
      </c>
      <c r="Q3921" s="2" t="s">
        <v>23510</v>
      </c>
      <c r="R3921">
        <v>12</v>
      </c>
      <c r="S3921" s="9">
        <f>SUM(pledge_tiers!B3921:F3921)/pledge_tiers!CZ3921</f>
        <v>0.74610449129239231</v>
      </c>
      <c r="T3921" s="8">
        <f>SUM(pledge_tiers!G3921:K3921)/pledge_tiers!CZ3921</f>
        <v>0.25114573785517874</v>
      </c>
      <c r="U3921" s="8">
        <f>SUM(pledge_tiers!L3921:CX3921)/pledge_tiers!CZ3921</f>
        <v>2.7497708524289641E-3</v>
      </c>
      <c r="V3921">
        <f>VLOOKUP(A3921,cluster_membership!$A$1:$B$4001,2,FALSE)</f>
        <v>5</v>
      </c>
    </row>
    <row r="3922" spans="1:22" x14ac:dyDescent="0.2">
      <c r="A3922" s="2">
        <v>3920</v>
      </c>
      <c r="B3922" s="3">
        <v>24686</v>
      </c>
      <c r="C3922" s="2" t="s">
        <v>23511</v>
      </c>
      <c r="D3922" s="2" t="s">
        <v>11430</v>
      </c>
      <c r="E3922" s="2" t="s">
        <v>23</v>
      </c>
      <c r="F3922" s="2" t="s">
        <v>84</v>
      </c>
      <c r="G3922" s="3">
        <v>3000</v>
      </c>
      <c r="H3922" s="6">
        <f>VLOOKUP(F3922,Exchange_rates!$A$1:$B$13,2,FALSE)</f>
        <v>0.76</v>
      </c>
      <c r="I3922" s="6">
        <f t="shared" si="122"/>
        <v>2280</v>
      </c>
      <c r="J3922" s="3">
        <f t="shared" si="123"/>
        <v>18761.36</v>
      </c>
      <c r="K3922" s="2" t="s">
        <v>271</v>
      </c>
      <c r="L3922" t="s">
        <v>28182</v>
      </c>
      <c r="M3922" s="2">
        <v>1128</v>
      </c>
      <c r="N3922" s="2" t="s">
        <v>23512</v>
      </c>
      <c r="O3922" s="2" t="s">
        <v>23513</v>
      </c>
      <c r="P3922" s="2" t="s">
        <v>23514</v>
      </c>
      <c r="Q3922" s="2" t="s">
        <v>23515</v>
      </c>
      <c r="R3922">
        <v>6</v>
      </c>
      <c r="S3922" s="9">
        <f>SUM(pledge_tiers!B3922:F3922)/pledge_tiers!CZ3922</f>
        <v>0.30303030303030304</v>
      </c>
      <c r="T3922" s="8">
        <f>SUM(pledge_tiers!G3922:K3922)/pledge_tiers!CZ3922</f>
        <v>0.69696969696969702</v>
      </c>
      <c r="U3922" s="8">
        <f>SUM(pledge_tiers!L3922:CX3922)/pledge_tiers!CZ3922</f>
        <v>0</v>
      </c>
      <c r="V3922">
        <f>VLOOKUP(A3922,cluster_membership!$A$1:$B$4001,2,FALSE)</f>
        <v>5</v>
      </c>
    </row>
    <row r="3923" spans="1:22" x14ac:dyDescent="0.2">
      <c r="A3923" s="2">
        <v>3921</v>
      </c>
      <c r="B3923" s="3">
        <v>41759</v>
      </c>
      <c r="C3923" s="2" t="s">
        <v>23516</v>
      </c>
      <c r="D3923" s="2" t="s">
        <v>23517</v>
      </c>
      <c r="E3923" s="2" t="s">
        <v>23</v>
      </c>
      <c r="F3923" s="2" t="s">
        <v>15</v>
      </c>
      <c r="G3923" s="3">
        <v>7500</v>
      </c>
      <c r="H3923" s="6">
        <f>VLOOKUP(F3923,Exchange_rates!$A$1:$B$13,2,FALSE)</f>
        <v>1</v>
      </c>
      <c r="I3923" s="6">
        <f t="shared" si="122"/>
        <v>7500</v>
      </c>
      <c r="J3923" s="3">
        <f t="shared" si="123"/>
        <v>41759</v>
      </c>
      <c r="K3923" s="2" t="s">
        <v>47</v>
      </c>
      <c r="L3923" t="s">
        <v>28180</v>
      </c>
      <c r="M3923" s="2">
        <v>1127</v>
      </c>
      <c r="N3923" s="2" t="s">
        <v>23518</v>
      </c>
      <c r="O3923" s="2" t="s">
        <v>23519</v>
      </c>
      <c r="P3923" s="2" t="s">
        <v>23520</v>
      </c>
      <c r="Q3923" s="2" t="s">
        <v>23521</v>
      </c>
      <c r="R3923">
        <v>12</v>
      </c>
      <c r="S3923" s="9">
        <f>SUM(pledge_tiers!B3923:F3923)/pledge_tiers!CZ3923</f>
        <v>0.59838998211091232</v>
      </c>
      <c r="T3923" s="8">
        <f>SUM(pledge_tiers!G3923:K3923)/pledge_tiers!CZ3923</f>
        <v>0.3676207513416816</v>
      </c>
      <c r="U3923" s="8">
        <f>SUM(pledge_tiers!L3923:CX3923)/pledge_tiers!CZ3923</f>
        <v>3.3989266547406083E-2</v>
      </c>
      <c r="V3923">
        <f>VLOOKUP(A3923,cluster_membership!$A$1:$B$4001,2,FALSE)</f>
        <v>5</v>
      </c>
    </row>
    <row r="3924" spans="1:22" x14ac:dyDescent="0.2">
      <c r="A3924" s="2">
        <v>3922</v>
      </c>
      <c r="B3924" s="3">
        <v>88245</v>
      </c>
      <c r="C3924" s="2" t="s">
        <v>23522</v>
      </c>
      <c r="D3924" s="2" t="s">
        <v>23523</v>
      </c>
      <c r="E3924" s="2" t="s">
        <v>14</v>
      </c>
      <c r="F3924" s="2" t="s">
        <v>15</v>
      </c>
      <c r="G3924" s="3">
        <v>50000</v>
      </c>
      <c r="H3924" s="6">
        <f>VLOOKUP(F3924,Exchange_rates!$A$1:$B$13,2,FALSE)</f>
        <v>1</v>
      </c>
      <c r="I3924" s="6">
        <f t="shared" si="122"/>
        <v>50000</v>
      </c>
      <c r="J3924" s="3">
        <f t="shared" si="123"/>
        <v>88245</v>
      </c>
      <c r="K3924" s="2" t="s">
        <v>23524</v>
      </c>
      <c r="L3924" t="s">
        <v>28180</v>
      </c>
      <c r="M3924" s="2">
        <v>1126</v>
      </c>
      <c r="N3924" s="2" t="s">
        <v>23525</v>
      </c>
      <c r="O3924" s="2" t="s">
        <v>23526</v>
      </c>
      <c r="P3924" s="2" t="s">
        <v>23527</v>
      </c>
      <c r="Q3924" s="2" t="s">
        <v>23528</v>
      </c>
      <c r="R3924">
        <v>27</v>
      </c>
      <c r="S3924" s="9">
        <f>SUM(pledge_tiers!B3924:F3924)/pledge_tiers!CZ3924</f>
        <v>0.26372637263726373</v>
      </c>
      <c r="T3924" s="8">
        <f>SUM(pledge_tiers!G3924:K3924)/pledge_tiers!CZ3924</f>
        <v>0.47794779477947796</v>
      </c>
      <c r="U3924" s="8">
        <f>SUM(pledge_tiers!L3924:CX3924)/pledge_tiers!CZ3924</f>
        <v>0.25832583258325831</v>
      </c>
      <c r="V3924">
        <f>VLOOKUP(A3924,cluster_membership!$A$1:$B$4001,2,FALSE)</f>
        <v>5</v>
      </c>
    </row>
    <row r="3925" spans="1:22" x14ac:dyDescent="0.2">
      <c r="A3925" s="2">
        <v>3923</v>
      </c>
      <c r="B3925" s="3">
        <v>140058</v>
      </c>
      <c r="C3925" s="2" t="s">
        <v>23529</v>
      </c>
      <c r="D3925" s="2" t="s">
        <v>23530</v>
      </c>
      <c r="E3925" s="2" t="s">
        <v>14</v>
      </c>
      <c r="F3925" s="2" t="s">
        <v>15</v>
      </c>
      <c r="G3925" s="3">
        <v>20000</v>
      </c>
      <c r="H3925" s="6">
        <f>VLOOKUP(F3925,Exchange_rates!$A$1:$B$13,2,FALSE)</f>
        <v>1</v>
      </c>
      <c r="I3925" s="6">
        <f t="shared" si="122"/>
        <v>20000</v>
      </c>
      <c r="J3925" s="3">
        <f t="shared" si="123"/>
        <v>140058</v>
      </c>
      <c r="K3925" s="2" t="s">
        <v>23531</v>
      </c>
      <c r="L3925" t="s">
        <v>28180</v>
      </c>
      <c r="M3925" s="2">
        <v>1126</v>
      </c>
      <c r="N3925" s="2" t="s">
        <v>23532</v>
      </c>
      <c r="O3925" s="2" t="s">
        <v>23533</v>
      </c>
      <c r="P3925" s="2" t="s">
        <v>23534</v>
      </c>
      <c r="Q3925" s="2" t="s">
        <v>23535</v>
      </c>
      <c r="R3925">
        <v>23</v>
      </c>
      <c r="S3925" s="9">
        <f>SUM(pledge_tiers!B3925:F3925)/pledge_tiers!CZ3925</f>
        <v>0.15652951699463327</v>
      </c>
      <c r="T3925" s="8">
        <f>SUM(pledge_tiers!G3925:K3925)/pledge_tiers!CZ3925</f>
        <v>0.49373881932021468</v>
      </c>
      <c r="U3925" s="8">
        <f>SUM(pledge_tiers!L3925:CX3925)/pledge_tiers!CZ3925</f>
        <v>0.34973166368515207</v>
      </c>
      <c r="V3925">
        <f>VLOOKUP(A3925,cluster_membership!$A$1:$B$4001,2,FALSE)</f>
        <v>5</v>
      </c>
    </row>
    <row r="3926" spans="1:22" x14ac:dyDescent="0.2">
      <c r="A3926" s="2">
        <v>3924</v>
      </c>
      <c r="B3926" s="3">
        <v>81423</v>
      </c>
      <c r="C3926" s="2" t="s">
        <v>23536</v>
      </c>
      <c r="D3926" s="2" t="s">
        <v>23537</v>
      </c>
      <c r="E3926" s="2" t="s">
        <v>470</v>
      </c>
      <c r="F3926" s="2" t="s">
        <v>15</v>
      </c>
      <c r="G3926" s="3">
        <v>20000</v>
      </c>
      <c r="H3926" s="6">
        <f>VLOOKUP(F3926,Exchange_rates!$A$1:$B$13,2,FALSE)</f>
        <v>1</v>
      </c>
      <c r="I3926" s="6">
        <f t="shared" si="122"/>
        <v>20000</v>
      </c>
      <c r="J3926" s="3">
        <f t="shared" si="123"/>
        <v>81423</v>
      </c>
      <c r="K3926" s="2" t="s">
        <v>4906</v>
      </c>
      <c r="L3926" t="s">
        <v>28210</v>
      </c>
      <c r="M3926" s="2">
        <v>1126</v>
      </c>
      <c r="N3926" s="2" t="s">
        <v>23538</v>
      </c>
      <c r="O3926" s="2" t="s">
        <v>23539</v>
      </c>
      <c r="P3926" s="2" t="s">
        <v>23540</v>
      </c>
      <c r="Q3926" s="2" t="s">
        <v>23541</v>
      </c>
      <c r="R3926">
        <v>9</v>
      </c>
      <c r="S3926" s="9">
        <f>SUM(pledge_tiers!B3926:F3926)/pledge_tiers!CZ3926</f>
        <v>0.96610169491525422</v>
      </c>
      <c r="T3926" s="8">
        <f>SUM(pledge_tiers!G3926:K3926)/pledge_tiers!CZ3926</f>
        <v>3.3898305084745763E-2</v>
      </c>
      <c r="U3926" s="8">
        <f>SUM(pledge_tiers!L3926:CX3926)/pledge_tiers!CZ3926</f>
        <v>0</v>
      </c>
      <c r="V3926">
        <f>VLOOKUP(A3926,cluster_membership!$A$1:$B$4001,2,FALSE)</f>
        <v>5</v>
      </c>
    </row>
    <row r="3927" spans="1:22" x14ac:dyDescent="0.2">
      <c r="A3927" s="2">
        <v>3925</v>
      </c>
      <c r="B3927" s="3">
        <v>34053</v>
      </c>
      <c r="C3927" s="2" t="s">
        <v>23542</v>
      </c>
      <c r="D3927" s="2" t="s">
        <v>23543</v>
      </c>
      <c r="E3927" s="2" t="s">
        <v>46</v>
      </c>
      <c r="F3927" s="2" t="s">
        <v>15</v>
      </c>
      <c r="G3927" s="3">
        <v>30000</v>
      </c>
      <c r="H3927" s="6">
        <f>VLOOKUP(F3927,Exchange_rates!$A$1:$B$13,2,FALSE)</f>
        <v>1</v>
      </c>
      <c r="I3927" s="6">
        <f t="shared" si="122"/>
        <v>30000</v>
      </c>
      <c r="J3927" s="3">
        <f t="shared" si="123"/>
        <v>34053</v>
      </c>
      <c r="K3927" s="2" t="s">
        <v>2419</v>
      </c>
      <c r="L3927" t="s">
        <v>28180</v>
      </c>
      <c r="M3927" s="2">
        <v>1125</v>
      </c>
      <c r="N3927" s="2" t="s">
        <v>23544</v>
      </c>
      <c r="O3927" s="2" t="s">
        <v>23545</v>
      </c>
      <c r="P3927" s="2" t="s">
        <v>23546</v>
      </c>
      <c r="Q3927" s="2" t="s">
        <v>23547</v>
      </c>
      <c r="R3927">
        <v>10</v>
      </c>
      <c r="S3927" s="9">
        <f>SUM(pledge_tiers!B3927:F3927)/pledge_tiers!CZ3927</f>
        <v>0.95126353790613716</v>
      </c>
      <c r="T3927" s="8">
        <f>SUM(pledge_tiers!G3927:K3927)/pledge_tiers!CZ3927</f>
        <v>4.8736462093862815E-2</v>
      </c>
      <c r="U3927" s="8">
        <f>SUM(pledge_tiers!L3927:CX3927)/pledge_tiers!CZ3927</f>
        <v>0</v>
      </c>
      <c r="V3927">
        <f>VLOOKUP(A3927,cluster_membership!$A$1:$B$4001,2,FALSE)</f>
        <v>5</v>
      </c>
    </row>
    <row r="3928" spans="1:22" x14ac:dyDescent="0.2">
      <c r="A3928" s="2">
        <v>3926</v>
      </c>
      <c r="B3928" s="3">
        <v>75884</v>
      </c>
      <c r="C3928" s="2" t="s">
        <v>23548</v>
      </c>
      <c r="D3928" s="2" t="s">
        <v>23264</v>
      </c>
      <c r="E3928" s="2" t="s">
        <v>1699</v>
      </c>
      <c r="F3928" s="2" t="s">
        <v>75</v>
      </c>
      <c r="G3928" s="3">
        <v>68000</v>
      </c>
      <c r="H3928" s="6">
        <f>VLOOKUP(F3928,Exchange_rates!$A$1:$B$13,2,FALSE)</f>
        <v>1.24</v>
      </c>
      <c r="I3928" s="6">
        <f t="shared" si="122"/>
        <v>84320</v>
      </c>
      <c r="J3928" s="3">
        <f t="shared" si="123"/>
        <v>94096.16</v>
      </c>
      <c r="K3928" s="2" t="s">
        <v>827</v>
      </c>
      <c r="L3928" t="s">
        <v>28181</v>
      </c>
      <c r="M3928" s="2">
        <v>1125</v>
      </c>
      <c r="N3928" s="2" t="s">
        <v>23549</v>
      </c>
      <c r="O3928" s="2" t="s">
        <v>23550</v>
      </c>
      <c r="P3928" s="2" t="s">
        <v>23551</v>
      </c>
      <c r="Q3928" s="2" t="s">
        <v>23552</v>
      </c>
      <c r="R3928">
        <v>11</v>
      </c>
      <c r="S3928" s="9">
        <f>SUM(pledge_tiers!B3928:F3928)/pledge_tiers!CZ3928</f>
        <v>0.86178861788617889</v>
      </c>
      <c r="T3928" s="8">
        <f>SUM(pledge_tiers!G3928:K3928)/pledge_tiers!CZ3928</f>
        <v>0.13640469738030714</v>
      </c>
      <c r="U3928" s="8">
        <f>SUM(pledge_tiers!L3928:CX3928)/pledge_tiers!CZ3928</f>
        <v>1.8066847335140017E-3</v>
      </c>
      <c r="V3928">
        <f>VLOOKUP(A3928,cluster_membership!$A$1:$B$4001,2,FALSE)</f>
        <v>5</v>
      </c>
    </row>
    <row r="3929" spans="1:22" x14ac:dyDescent="0.2">
      <c r="A3929" s="2">
        <v>3927</v>
      </c>
      <c r="B3929" s="3">
        <v>91876</v>
      </c>
      <c r="C3929" s="2" t="s">
        <v>23553</v>
      </c>
      <c r="D3929" s="2" t="s">
        <v>23554</v>
      </c>
      <c r="E3929" s="2" t="s">
        <v>14</v>
      </c>
      <c r="F3929" s="2" t="s">
        <v>15</v>
      </c>
      <c r="G3929" s="3">
        <v>40000</v>
      </c>
      <c r="H3929" s="6">
        <f>VLOOKUP(F3929,Exchange_rates!$A$1:$B$13,2,FALSE)</f>
        <v>1</v>
      </c>
      <c r="I3929" s="6">
        <f t="shared" si="122"/>
        <v>40000</v>
      </c>
      <c r="J3929" s="3">
        <f t="shared" si="123"/>
        <v>91876</v>
      </c>
      <c r="K3929" s="2" t="s">
        <v>3266</v>
      </c>
      <c r="L3929" t="s">
        <v>28180</v>
      </c>
      <c r="M3929" s="2">
        <v>1125</v>
      </c>
      <c r="N3929" s="2" t="s">
        <v>23555</v>
      </c>
      <c r="O3929" s="2" t="s">
        <v>23556</v>
      </c>
      <c r="P3929" s="2" t="s">
        <v>23557</v>
      </c>
      <c r="Q3929" s="2" t="s">
        <v>23558</v>
      </c>
      <c r="R3929">
        <v>3</v>
      </c>
      <c r="S3929" s="9">
        <f>SUM(pledge_tiers!B3929:F3929)/pledge_tiers!CZ3929</f>
        <v>1</v>
      </c>
      <c r="T3929" s="8">
        <f>SUM(pledge_tiers!G3929:K3929)/pledge_tiers!CZ3929</f>
        <v>0</v>
      </c>
      <c r="U3929" s="8">
        <f>SUM(pledge_tiers!L3929:CX3929)/pledge_tiers!CZ3929</f>
        <v>0</v>
      </c>
      <c r="V3929">
        <f>VLOOKUP(A3929,cluster_membership!$A$1:$B$4001,2,FALSE)</f>
        <v>5</v>
      </c>
    </row>
    <row r="3930" spans="1:22" x14ac:dyDescent="0.2">
      <c r="A3930" s="2">
        <v>3928</v>
      </c>
      <c r="B3930" s="3">
        <v>23670</v>
      </c>
      <c r="C3930" s="2" t="s">
        <v>23559</v>
      </c>
      <c r="D3930" s="2" t="s">
        <v>8349</v>
      </c>
      <c r="E3930" s="2" t="s">
        <v>14</v>
      </c>
      <c r="F3930" s="2" t="s">
        <v>15</v>
      </c>
      <c r="G3930" s="3">
        <v>6000</v>
      </c>
      <c r="H3930" s="6">
        <f>VLOOKUP(F3930,Exchange_rates!$A$1:$B$13,2,FALSE)</f>
        <v>1</v>
      </c>
      <c r="I3930" s="6">
        <f t="shared" si="122"/>
        <v>6000</v>
      </c>
      <c r="J3930" s="3">
        <f t="shared" si="123"/>
        <v>23670</v>
      </c>
      <c r="K3930" s="2" t="s">
        <v>505</v>
      </c>
      <c r="L3930" t="s">
        <v>28180</v>
      </c>
      <c r="M3930" s="2">
        <v>1125</v>
      </c>
      <c r="N3930" s="2" t="s">
        <v>23560</v>
      </c>
      <c r="O3930" s="2" t="s">
        <v>23561</v>
      </c>
      <c r="P3930" s="2" t="s">
        <v>23562</v>
      </c>
      <c r="Q3930" s="2" t="s">
        <v>23563</v>
      </c>
      <c r="R3930">
        <v>5</v>
      </c>
      <c r="S3930" s="9">
        <f>SUM(pledge_tiers!B3930:F3930)/pledge_tiers!CZ3930</f>
        <v>1</v>
      </c>
      <c r="T3930" s="8">
        <f>SUM(pledge_tiers!G3930:K3930)/pledge_tiers!CZ3930</f>
        <v>0</v>
      </c>
      <c r="U3930" s="8">
        <f>SUM(pledge_tiers!L3930:CX3930)/pledge_tiers!CZ3930</f>
        <v>0</v>
      </c>
      <c r="V3930">
        <f>VLOOKUP(A3930,cluster_membership!$A$1:$B$4001,2,FALSE)</f>
        <v>5</v>
      </c>
    </row>
    <row r="3931" spans="1:22" x14ac:dyDescent="0.2">
      <c r="A3931" s="2">
        <v>3929</v>
      </c>
      <c r="B3931" s="3">
        <v>170118</v>
      </c>
      <c r="C3931" s="2" t="s">
        <v>23564</v>
      </c>
      <c r="D3931" s="2" t="s">
        <v>23565</v>
      </c>
      <c r="E3931" s="2" t="s">
        <v>14</v>
      </c>
      <c r="F3931" s="2" t="s">
        <v>15</v>
      </c>
      <c r="G3931" s="3">
        <v>40000</v>
      </c>
      <c r="H3931" s="6">
        <f>VLOOKUP(F3931,Exchange_rates!$A$1:$B$13,2,FALSE)</f>
        <v>1</v>
      </c>
      <c r="I3931" s="6">
        <f t="shared" si="122"/>
        <v>40000</v>
      </c>
      <c r="J3931" s="3">
        <f t="shared" si="123"/>
        <v>170118</v>
      </c>
      <c r="K3931" s="2" t="s">
        <v>23566</v>
      </c>
      <c r="L3931" t="s">
        <v>28180</v>
      </c>
      <c r="M3931" s="2">
        <v>1125</v>
      </c>
      <c r="N3931" s="2" t="s">
        <v>23567</v>
      </c>
      <c r="O3931" s="2" t="s">
        <v>23568</v>
      </c>
      <c r="P3931" s="2" t="s">
        <v>23569</v>
      </c>
      <c r="Q3931" s="2" t="s">
        <v>23570</v>
      </c>
      <c r="R3931">
        <v>8</v>
      </c>
      <c r="S3931" s="9">
        <f>SUM(pledge_tiers!B3931:F3931)/pledge_tiers!CZ3931</f>
        <v>0.99710144927536237</v>
      </c>
      <c r="T3931" s="8">
        <f>SUM(pledge_tiers!G3931:K3931)/pledge_tiers!CZ3931</f>
        <v>2.8985507246376812E-3</v>
      </c>
      <c r="U3931" s="8">
        <f>SUM(pledge_tiers!L3931:CX3931)/pledge_tiers!CZ3931</f>
        <v>0</v>
      </c>
      <c r="V3931">
        <f>VLOOKUP(A3931,cluster_membership!$A$1:$B$4001,2,FALSE)</f>
        <v>5</v>
      </c>
    </row>
    <row r="3932" spans="1:22" x14ac:dyDescent="0.2">
      <c r="A3932" s="2">
        <v>3930</v>
      </c>
      <c r="B3932" s="3">
        <v>58081</v>
      </c>
      <c r="C3932" s="2" t="s">
        <v>23571</v>
      </c>
      <c r="D3932" s="2" t="s">
        <v>23572</v>
      </c>
      <c r="E3932" s="2" t="s">
        <v>651</v>
      </c>
      <c r="F3932" s="2" t="s">
        <v>15</v>
      </c>
      <c r="G3932" s="3">
        <v>50000</v>
      </c>
      <c r="H3932" s="6">
        <f>VLOOKUP(F3932,Exchange_rates!$A$1:$B$13,2,FALSE)</f>
        <v>1</v>
      </c>
      <c r="I3932" s="6">
        <f t="shared" si="122"/>
        <v>50000</v>
      </c>
      <c r="J3932" s="3">
        <f t="shared" si="123"/>
        <v>58081</v>
      </c>
      <c r="K3932" s="2" t="s">
        <v>23573</v>
      </c>
      <c r="L3932" t="s">
        <v>28180</v>
      </c>
      <c r="M3932" s="2">
        <v>1124</v>
      </c>
      <c r="N3932" s="2" t="s">
        <v>23574</v>
      </c>
      <c r="O3932" s="2" t="s">
        <v>23575</v>
      </c>
      <c r="P3932" s="2" t="s">
        <v>23576</v>
      </c>
      <c r="Q3932" s="2" t="s">
        <v>23577</v>
      </c>
      <c r="R3932">
        <v>33</v>
      </c>
      <c r="S3932" s="9">
        <f>SUM(pledge_tiers!B3932:F3932)/pledge_tiers!CZ3932</f>
        <v>0.34787234042553189</v>
      </c>
      <c r="T3932" s="8">
        <f>SUM(pledge_tiers!G3932:K3932)/pledge_tiers!CZ3932</f>
        <v>0.31063829787234043</v>
      </c>
      <c r="U3932" s="8">
        <f>SUM(pledge_tiers!L3932:CX3932)/pledge_tiers!CZ3932</f>
        <v>0.34148936170212768</v>
      </c>
      <c r="V3932">
        <f>VLOOKUP(A3932,cluster_membership!$A$1:$B$4001,2,FALSE)</f>
        <v>5</v>
      </c>
    </row>
    <row r="3933" spans="1:22" x14ac:dyDescent="0.2">
      <c r="A3933" s="2">
        <v>3931</v>
      </c>
      <c r="B3933" s="3">
        <v>94844</v>
      </c>
      <c r="C3933" s="2" t="s">
        <v>23578</v>
      </c>
      <c r="D3933" s="2" t="s">
        <v>23579</v>
      </c>
      <c r="E3933" s="2" t="s">
        <v>298</v>
      </c>
      <c r="F3933" s="2" t="s">
        <v>15</v>
      </c>
      <c r="G3933" s="3">
        <v>75000</v>
      </c>
      <c r="H3933" s="6">
        <f>VLOOKUP(F3933,Exchange_rates!$A$1:$B$13,2,FALSE)</f>
        <v>1</v>
      </c>
      <c r="I3933" s="6">
        <f t="shared" si="122"/>
        <v>75000</v>
      </c>
      <c r="J3933" s="3">
        <f t="shared" si="123"/>
        <v>94844</v>
      </c>
      <c r="K3933" s="2" t="s">
        <v>4585</v>
      </c>
      <c r="L3933" t="s">
        <v>28180</v>
      </c>
      <c r="M3933" s="2">
        <v>1124</v>
      </c>
      <c r="N3933" s="2" t="s">
        <v>23580</v>
      </c>
      <c r="O3933" s="2" t="s">
        <v>23581</v>
      </c>
      <c r="P3933" s="2" t="s">
        <v>23582</v>
      </c>
      <c r="Q3933" s="2" t="s">
        <v>23583</v>
      </c>
      <c r="R3933">
        <v>18</v>
      </c>
      <c r="S3933" s="9">
        <f>SUM(pledge_tiers!B3933:F3933)/pledge_tiers!CZ3933</f>
        <v>0.55345911949685533</v>
      </c>
      <c r="T3933" s="8">
        <f>SUM(pledge_tiers!G3933:K3933)/pledge_tiers!CZ3933</f>
        <v>0.41419586702605571</v>
      </c>
      <c r="U3933" s="8">
        <f>SUM(pledge_tiers!L3933:CX3933)/pledge_tiers!CZ3933</f>
        <v>3.2345013477088951E-2</v>
      </c>
      <c r="V3933">
        <f>VLOOKUP(A3933,cluster_membership!$A$1:$B$4001,2,FALSE)</f>
        <v>5</v>
      </c>
    </row>
    <row r="3934" spans="1:22" x14ac:dyDescent="0.2">
      <c r="A3934" s="2">
        <v>3932</v>
      </c>
      <c r="B3934" s="3">
        <v>38163</v>
      </c>
      <c r="C3934" s="2" t="s">
        <v>23584</v>
      </c>
      <c r="D3934" s="2" t="s">
        <v>23585</v>
      </c>
      <c r="E3934" s="2" t="s">
        <v>189</v>
      </c>
      <c r="F3934" s="2" t="s">
        <v>413</v>
      </c>
      <c r="G3934" s="3">
        <v>4000</v>
      </c>
      <c r="H3934" s="6">
        <f>VLOOKUP(F3934,Exchange_rates!$A$1:$B$13,2,FALSE)</f>
        <v>0.77</v>
      </c>
      <c r="I3934" s="6">
        <f t="shared" si="122"/>
        <v>3080</v>
      </c>
      <c r="J3934" s="3">
        <f t="shared" si="123"/>
        <v>29385.510000000002</v>
      </c>
      <c r="K3934" s="2" t="s">
        <v>23586</v>
      </c>
      <c r="L3934" t="s">
        <v>28187</v>
      </c>
      <c r="M3934" s="2">
        <v>1124</v>
      </c>
      <c r="N3934" s="2" t="s">
        <v>23587</v>
      </c>
      <c r="O3934" s="2" t="s">
        <v>23588</v>
      </c>
      <c r="P3934" s="2" t="s">
        <v>23589</v>
      </c>
      <c r="Q3934" s="2" t="s">
        <v>23590</v>
      </c>
      <c r="R3934">
        <v>5</v>
      </c>
      <c r="S3934" s="9">
        <f>SUM(pledge_tiers!B3934:F3934)/pledge_tiers!CZ3934</f>
        <v>1</v>
      </c>
      <c r="T3934" s="8">
        <f>SUM(pledge_tiers!G3934:K3934)/pledge_tiers!CZ3934</f>
        <v>0</v>
      </c>
      <c r="U3934" s="8">
        <f>SUM(pledge_tiers!L3934:CX3934)/pledge_tiers!CZ3934</f>
        <v>0</v>
      </c>
      <c r="V3934">
        <f>VLOOKUP(A3934,cluster_membership!$A$1:$B$4001,2,FALSE)</f>
        <v>5</v>
      </c>
    </row>
    <row r="3935" spans="1:22" x14ac:dyDescent="0.2">
      <c r="A3935" s="2">
        <v>3933</v>
      </c>
      <c r="B3935" s="3">
        <v>73606</v>
      </c>
      <c r="C3935" s="2" t="s">
        <v>23591</v>
      </c>
      <c r="D3935" s="2" t="s">
        <v>23592</v>
      </c>
      <c r="E3935" s="2" t="s">
        <v>1858</v>
      </c>
      <c r="F3935" s="2" t="s">
        <v>15</v>
      </c>
      <c r="G3935" s="3">
        <v>50000</v>
      </c>
      <c r="H3935" s="6">
        <f>VLOOKUP(F3935,Exchange_rates!$A$1:$B$13,2,FALSE)</f>
        <v>1</v>
      </c>
      <c r="I3935" s="6">
        <f t="shared" si="122"/>
        <v>50000</v>
      </c>
      <c r="J3935" s="3">
        <f t="shared" si="123"/>
        <v>73606</v>
      </c>
      <c r="K3935" s="2" t="s">
        <v>4439</v>
      </c>
      <c r="L3935" t="s">
        <v>28180</v>
      </c>
      <c r="M3935" s="2">
        <v>1123</v>
      </c>
      <c r="N3935" s="2" t="s">
        <v>23593</v>
      </c>
      <c r="O3935" s="2" t="s">
        <v>23594</v>
      </c>
      <c r="P3935" s="2" t="s">
        <v>23595</v>
      </c>
      <c r="Q3935" s="2" t="s">
        <v>23596</v>
      </c>
      <c r="R3935">
        <v>10</v>
      </c>
      <c r="S3935" s="9">
        <f>SUM(pledge_tiers!B3935:F3935)/pledge_tiers!CZ3935</f>
        <v>0.93033913840513294</v>
      </c>
      <c r="T3935" s="8">
        <f>SUM(pledge_tiers!G3935:K3935)/pledge_tiers!CZ3935</f>
        <v>6.9660861594867091E-2</v>
      </c>
      <c r="U3935" s="8">
        <f>SUM(pledge_tiers!L3935:CX3935)/pledge_tiers!CZ3935</f>
        <v>0</v>
      </c>
      <c r="V3935">
        <f>VLOOKUP(A3935,cluster_membership!$A$1:$B$4001,2,FALSE)</f>
        <v>5</v>
      </c>
    </row>
    <row r="3936" spans="1:22" x14ac:dyDescent="0.2">
      <c r="A3936" s="2">
        <v>3934</v>
      </c>
      <c r="B3936" s="3">
        <v>31609</v>
      </c>
      <c r="C3936" s="2" t="s">
        <v>23597</v>
      </c>
      <c r="D3936" s="2" t="s">
        <v>23598</v>
      </c>
      <c r="E3936" s="2" t="s">
        <v>23</v>
      </c>
      <c r="F3936" s="2" t="s">
        <v>15</v>
      </c>
      <c r="G3936" s="3">
        <v>5000</v>
      </c>
      <c r="H3936" s="6">
        <f>VLOOKUP(F3936,Exchange_rates!$A$1:$B$13,2,FALSE)</f>
        <v>1</v>
      </c>
      <c r="I3936" s="6">
        <f t="shared" si="122"/>
        <v>5000</v>
      </c>
      <c r="J3936" s="3">
        <f t="shared" si="123"/>
        <v>31609</v>
      </c>
      <c r="K3936" s="2" t="s">
        <v>305</v>
      </c>
      <c r="L3936" t="s">
        <v>28180</v>
      </c>
      <c r="M3936" s="2">
        <v>1123</v>
      </c>
      <c r="N3936" s="2" t="s">
        <v>23599</v>
      </c>
      <c r="O3936" s="2" t="s">
        <v>23600</v>
      </c>
      <c r="P3936" s="2" t="s">
        <v>23601</v>
      </c>
      <c r="Q3936" s="2" t="s">
        <v>23602</v>
      </c>
      <c r="R3936">
        <v>7</v>
      </c>
      <c r="S3936" s="9">
        <f>SUM(pledge_tiers!B3936:F3936)/pledge_tiers!CZ3936</f>
        <v>0.96250000000000002</v>
      </c>
      <c r="T3936" s="8">
        <f>SUM(pledge_tiers!G3936:K3936)/pledge_tiers!CZ3936</f>
        <v>3.7499999999999999E-2</v>
      </c>
      <c r="U3936" s="8">
        <f>SUM(pledge_tiers!L3936:CX3936)/pledge_tiers!CZ3936</f>
        <v>0</v>
      </c>
      <c r="V3936">
        <f>VLOOKUP(A3936,cluster_membership!$A$1:$B$4001,2,FALSE)</f>
        <v>5</v>
      </c>
    </row>
    <row r="3937" spans="1:22" x14ac:dyDescent="0.2">
      <c r="A3937" s="2">
        <v>3935</v>
      </c>
      <c r="B3937" s="3">
        <v>64751</v>
      </c>
      <c r="C3937" s="2" t="s">
        <v>23603</v>
      </c>
      <c r="D3937" s="2" t="s">
        <v>23604</v>
      </c>
      <c r="E3937" s="2" t="s">
        <v>559</v>
      </c>
      <c r="F3937" s="2" t="s">
        <v>15</v>
      </c>
      <c r="G3937" s="3">
        <v>60000</v>
      </c>
      <c r="H3937" s="6">
        <f>VLOOKUP(F3937,Exchange_rates!$A$1:$B$13,2,FALSE)</f>
        <v>1</v>
      </c>
      <c r="I3937" s="6">
        <f t="shared" si="122"/>
        <v>60000</v>
      </c>
      <c r="J3937" s="3">
        <f t="shared" si="123"/>
        <v>64751</v>
      </c>
      <c r="K3937" s="2" t="s">
        <v>560</v>
      </c>
      <c r="L3937" t="s">
        <v>28180</v>
      </c>
      <c r="M3937" s="2">
        <v>1123</v>
      </c>
      <c r="N3937" s="2" t="s">
        <v>23605</v>
      </c>
      <c r="O3937" s="2" t="s">
        <v>23606</v>
      </c>
      <c r="P3937" s="2" t="s">
        <v>23607</v>
      </c>
      <c r="Q3937" s="2" t="s">
        <v>23608</v>
      </c>
      <c r="R3937">
        <v>19</v>
      </c>
      <c r="S3937" s="9">
        <f>SUM(pledge_tiers!B3937:F3937)/pledge_tiers!CZ3937</f>
        <v>0.74816369359916057</v>
      </c>
      <c r="T3937" s="8">
        <f>SUM(pledge_tiers!G3937:K3937)/pledge_tiers!CZ3937</f>
        <v>0.22035676810073451</v>
      </c>
      <c r="U3937" s="8">
        <f>SUM(pledge_tiers!L3937:CX3937)/pledge_tiers!CZ3937</f>
        <v>3.1479538300104928E-2</v>
      </c>
      <c r="V3937">
        <f>VLOOKUP(A3937,cluster_membership!$A$1:$B$4001,2,FALSE)</f>
        <v>5</v>
      </c>
    </row>
    <row r="3938" spans="1:22" x14ac:dyDescent="0.2">
      <c r="A3938" s="2">
        <v>3936</v>
      </c>
      <c r="B3938" s="3">
        <v>38339</v>
      </c>
      <c r="C3938" s="2" t="s">
        <v>23609</v>
      </c>
      <c r="D3938" s="2" t="s">
        <v>23610</v>
      </c>
      <c r="E3938" s="2" t="s">
        <v>14</v>
      </c>
      <c r="F3938" s="2" t="s">
        <v>15</v>
      </c>
      <c r="G3938" s="3">
        <v>5000</v>
      </c>
      <c r="H3938" s="6">
        <f>VLOOKUP(F3938,Exchange_rates!$A$1:$B$13,2,FALSE)</f>
        <v>1</v>
      </c>
      <c r="I3938" s="6">
        <f t="shared" si="122"/>
        <v>5000</v>
      </c>
      <c r="J3938" s="3">
        <f t="shared" si="123"/>
        <v>38339</v>
      </c>
      <c r="K3938" s="2" t="s">
        <v>162</v>
      </c>
      <c r="L3938" t="s">
        <v>28180</v>
      </c>
      <c r="M3938" s="2">
        <v>1122</v>
      </c>
      <c r="N3938" s="2" t="s">
        <v>23611</v>
      </c>
      <c r="O3938" s="2" t="s">
        <v>23612</v>
      </c>
      <c r="P3938" s="2" t="s">
        <v>23613</v>
      </c>
      <c r="Q3938" s="2" t="s">
        <v>23614</v>
      </c>
      <c r="R3938">
        <v>7</v>
      </c>
      <c r="S3938" s="9">
        <f>SUM(pledge_tiers!B3938:F3938)/pledge_tiers!CZ3938</f>
        <v>0.99373881932021468</v>
      </c>
      <c r="T3938" s="8">
        <f>SUM(pledge_tiers!G3938:K3938)/pledge_tiers!CZ3938</f>
        <v>6.2611806797853312E-3</v>
      </c>
      <c r="U3938" s="8">
        <f>SUM(pledge_tiers!L3938:CX3938)/pledge_tiers!CZ3938</f>
        <v>0</v>
      </c>
      <c r="V3938">
        <f>VLOOKUP(A3938,cluster_membership!$A$1:$B$4001,2,FALSE)</f>
        <v>5</v>
      </c>
    </row>
    <row r="3939" spans="1:22" x14ac:dyDescent="0.2">
      <c r="A3939" s="2">
        <v>3937</v>
      </c>
      <c r="B3939" s="3">
        <v>89761</v>
      </c>
      <c r="C3939" s="2" t="s">
        <v>23615</v>
      </c>
      <c r="D3939" s="2" t="s">
        <v>23616</v>
      </c>
      <c r="E3939" s="2" t="s">
        <v>83</v>
      </c>
      <c r="F3939" s="2" t="s">
        <v>15</v>
      </c>
      <c r="G3939" s="3">
        <v>50000</v>
      </c>
      <c r="H3939" s="6">
        <f>VLOOKUP(F3939,Exchange_rates!$A$1:$B$13,2,FALSE)</f>
        <v>1</v>
      </c>
      <c r="I3939" s="6">
        <f t="shared" si="122"/>
        <v>50000</v>
      </c>
      <c r="J3939" s="3">
        <f t="shared" si="123"/>
        <v>89761</v>
      </c>
      <c r="K3939" s="2" t="s">
        <v>23617</v>
      </c>
      <c r="L3939" t="s">
        <v>28180</v>
      </c>
      <c r="M3939" s="2">
        <v>1122</v>
      </c>
      <c r="N3939" s="2" t="s">
        <v>23618</v>
      </c>
      <c r="O3939" s="2" t="s">
        <v>23619</v>
      </c>
      <c r="P3939" s="2" t="s">
        <v>23620</v>
      </c>
      <c r="Q3939" s="2" t="s">
        <v>23621</v>
      </c>
      <c r="R3939">
        <v>15</v>
      </c>
      <c r="S3939" s="9">
        <f>SUM(pledge_tiers!B3939:F3939)/pledge_tiers!CZ3939</f>
        <v>0.63636363636363635</v>
      </c>
      <c r="T3939" s="8">
        <f>SUM(pledge_tiers!G3939:K3939)/pledge_tiers!CZ3939</f>
        <v>0.32323232323232326</v>
      </c>
      <c r="U3939" s="8">
        <f>SUM(pledge_tiers!L3939:CX3939)/pledge_tiers!CZ3939</f>
        <v>4.0404040404040407E-2</v>
      </c>
      <c r="V3939">
        <f>VLOOKUP(A3939,cluster_membership!$A$1:$B$4001,2,FALSE)</f>
        <v>5</v>
      </c>
    </row>
    <row r="3940" spans="1:22" x14ac:dyDescent="0.2">
      <c r="A3940" s="2">
        <v>3938</v>
      </c>
      <c r="B3940" s="3">
        <v>55941</v>
      </c>
      <c r="C3940" s="2" t="s">
        <v>23622</v>
      </c>
      <c r="D3940" s="2" t="s">
        <v>23623</v>
      </c>
      <c r="E3940" s="2" t="s">
        <v>9153</v>
      </c>
      <c r="F3940" s="2" t="s">
        <v>15</v>
      </c>
      <c r="G3940" s="3">
        <v>12000</v>
      </c>
      <c r="H3940" s="6">
        <f>VLOOKUP(F3940,Exchange_rates!$A$1:$B$13,2,FALSE)</f>
        <v>1</v>
      </c>
      <c r="I3940" s="6">
        <f t="shared" si="122"/>
        <v>12000</v>
      </c>
      <c r="J3940" s="3">
        <f t="shared" si="123"/>
        <v>55941</v>
      </c>
      <c r="K3940" s="2" t="s">
        <v>39</v>
      </c>
      <c r="L3940" t="s">
        <v>28180</v>
      </c>
      <c r="M3940" s="2">
        <v>1122</v>
      </c>
      <c r="N3940" s="2" t="s">
        <v>23624</v>
      </c>
      <c r="O3940" s="2" t="s">
        <v>23625</v>
      </c>
      <c r="P3940" s="2" t="s">
        <v>23626</v>
      </c>
      <c r="Q3940" s="2" t="s">
        <v>23627</v>
      </c>
      <c r="R3940">
        <v>9</v>
      </c>
      <c r="S3940" s="9">
        <f>SUM(pledge_tiers!B3940:F3940)/pledge_tiers!CZ3940</f>
        <v>0.88103756708407877</v>
      </c>
      <c r="T3940" s="8">
        <f>SUM(pledge_tiers!G3940:K3940)/pledge_tiers!CZ3940</f>
        <v>0.11896243291592129</v>
      </c>
      <c r="U3940" s="8">
        <f>SUM(pledge_tiers!L3940:CX3940)/pledge_tiers!CZ3940</f>
        <v>0</v>
      </c>
      <c r="V3940">
        <f>VLOOKUP(A3940,cluster_membership!$A$1:$B$4001,2,FALSE)</f>
        <v>5</v>
      </c>
    </row>
    <row r="3941" spans="1:22" x14ac:dyDescent="0.2">
      <c r="A3941" s="2">
        <v>3939</v>
      </c>
      <c r="B3941" s="3">
        <v>94270</v>
      </c>
      <c r="C3941" s="2" t="s">
        <v>23628</v>
      </c>
      <c r="D3941" s="2" t="s">
        <v>23629</v>
      </c>
      <c r="E3941" s="2" t="s">
        <v>46</v>
      </c>
      <c r="F3941" s="2" t="s">
        <v>15</v>
      </c>
      <c r="G3941" s="3">
        <v>65000</v>
      </c>
      <c r="H3941" s="6">
        <f>VLOOKUP(F3941,Exchange_rates!$A$1:$B$13,2,FALSE)</f>
        <v>1</v>
      </c>
      <c r="I3941" s="6">
        <f t="shared" si="122"/>
        <v>65000</v>
      </c>
      <c r="J3941" s="3">
        <f t="shared" si="123"/>
        <v>94270</v>
      </c>
      <c r="K3941" s="2" t="s">
        <v>23630</v>
      </c>
      <c r="L3941" t="s">
        <v>28180</v>
      </c>
      <c r="M3941" s="2">
        <v>1122</v>
      </c>
      <c r="N3941" s="2" t="s">
        <v>23631</v>
      </c>
      <c r="O3941" s="2" t="s">
        <v>23632</v>
      </c>
      <c r="P3941" s="2" t="s">
        <v>23633</v>
      </c>
      <c r="Q3941" s="2" t="s">
        <v>23634</v>
      </c>
      <c r="R3941">
        <v>11</v>
      </c>
      <c r="S3941" s="9">
        <f>SUM(pledge_tiers!B3941:F3941)/pledge_tiers!CZ3941</f>
        <v>0.96579657965796584</v>
      </c>
      <c r="T3941" s="8">
        <f>SUM(pledge_tiers!G3941:K3941)/pledge_tiers!CZ3941</f>
        <v>3.4203420342034205E-2</v>
      </c>
      <c r="U3941" s="8">
        <f>SUM(pledge_tiers!L3941:CX3941)/pledge_tiers!CZ3941</f>
        <v>0</v>
      </c>
      <c r="V3941">
        <f>VLOOKUP(A3941,cluster_membership!$A$1:$B$4001,2,FALSE)</f>
        <v>5</v>
      </c>
    </row>
    <row r="3942" spans="1:22" x14ac:dyDescent="0.2">
      <c r="A3942" s="2">
        <v>3940</v>
      </c>
      <c r="B3942" s="3">
        <v>46530</v>
      </c>
      <c r="C3942" s="2" t="s">
        <v>23635</v>
      </c>
      <c r="D3942" s="2" t="s">
        <v>23636</v>
      </c>
      <c r="E3942" s="2" t="s">
        <v>1005</v>
      </c>
      <c r="F3942" s="2" t="s">
        <v>15</v>
      </c>
      <c r="G3942" s="3">
        <v>1228</v>
      </c>
      <c r="H3942" s="6">
        <f>VLOOKUP(F3942,Exchange_rates!$A$1:$B$13,2,FALSE)</f>
        <v>1</v>
      </c>
      <c r="I3942" s="6">
        <f t="shared" si="122"/>
        <v>1228</v>
      </c>
      <c r="J3942" s="3">
        <f t="shared" si="123"/>
        <v>46530</v>
      </c>
      <c r="K3942" s="2" t="s">
        <v>7178</v>
      </c>
      <c r="L3942" t="s">
        <v>28180</v>
      </c>
      <c r="M3942" s="2">
        <v>1122</v>
      </c>
      <c r="N3942" s="2" t="s">
        <v>23637</v>
      </c>
      <c r="O3942" s="2" t="s">
        <v>23638</v>
      </c>
      <c r="P3942" s="2" t="s">
        <v>23639</v>
      </c>
      <c r="Q3942" s="2" t="s">
        <v>23640</v>
      </c>
      <c r="R3942">
        <v>21</v>
      </c>
      <c r="S3942" s="9">
        <f>SUM(pledge_tiers!B3942:F3942)/pledge_tiers!CZ3942</f>
        <v>0.40538116591928253</v>
      </c>
      <c r="T3942" s="8">
        <f>SUM(pledge_tiers!G3942:K3942)/pledge_tiers!CZ3942</f>
        <v>0.27623318385650225</v>
      </c>
      <c r="U3942" s="8">
        <f>SUM(pledge_tiers!L3942:CX3942)/pledge_tiers!CZ3942</f>
        <v>0.31838565022421522</v>
      </c>
      <c r="V3942">
        <f>VLOOKUP(A3942,cluster_membership!$A$1:$B$4001,2,FALSE)</f>
        <v>5</v>
      </c>
    </row>
    <row r="3943" spans="1:22" x14ac:dyDescent="0.2">
      <c r="A3943" s="2">
        <v>3941</v>
      </c>
      <c r="B3943" s="3">
        <v>80771</v>
      </c>
      <c r="C3943" s="2" t="s">
        <v>23641</v>
      </c>
      <c r="D3943" s="2" t="s">
        <v>23642</v>
      </c>
      <c r="E3943" s="2" t="s">
        <v>7221</v>
      </c>
      <c r="F3943" s="2" t="s">
        <v>15</v>
      </c>
      <c r="G3943" s="3">
        <v>25000</v>
      </c>
      <c r="H3943" s="6">
        <f>VLOOKUP(F3943,Exchange_rates!$A$1:$B$13,2,FALSE)</f>
        <v>1</v>
      </c>
      <c r="I3943" s="6">
        <f t="shared" si="122"/>
        <v>25000</v>
      </c>
      <c r="J3943" s="3">
        <f t="shared" si="123"/>
        <v>80771</v>
      </c>
      <c r="K3943" s="2" t="s">
        <v>16</v>
      </c>
      <c r="L3943" t="s">
        <v>28180</v>
      </c>
      <c r="M3943" s="2">
        <v>1121</v>
      </c>
      <c r="N3943" s="2" t="s">
        <v>23643</v>
      </c>
      <c r="O3943" s="2" t="s">
        <v>23644</v>
      </c>
      <c r="P3943" s="2" t="s">
        <v>23645</v>
      </c>
      <c r="Q3943" s="2" t="s">
        <v>23646</v>
      </c>
      <c r="R3943">
        <v>8</v>
      </c>
      <c r="S3943" s="9">
        <f>SUM(pledge_tiers!B3943:F3943)/pledge_tiers!CZ3943</f>
        <v>0.97294860234445446</v>
      </c>
      <c r="T3943" s="8">
        <f>SUM(pledge_tiers!G3943:K3943)/pledge_tiers!CZ3943</f>
        <v>2.7051397655545536E-2</v>
      </c>
      <c r="U3943" s="8">
        <f>SUM(pledge_tiers!L3943:CX3943)/pledge_tiers!CZ3943</f>
        <v>0</v>
      </c>
      <c r="V3943">
        <f>VLOOKUP(A3943,cluster_membership!$A$1:$B$4001,2,FALSE)</f>
        <v>5</v>
      </c>
    </row>
    <row r="3944" spans="1:22" x14ac:dyDescent="0.2">
      <c r="A3944" s="2">
        <v>3942</v>
      </c>
      <c r="B3944" s="3">
        <v>52869</v>
      </c>
      <c r="C3944" s="2" t="s">
        <v>23647</v>
      </c>
      <c r="D3944" s="2" t="s">
        <v>23648</v>
      </c>
      <c r="E3944" s="2" t="s">
        <v>23</v>
      </c>
      <c r="F3944" s="2" t="s">
        <v>15</v>
      </c>
      <c r="G3944" s="3">
        <v>52250</v>
      </c>
      <c r="H3944" s="6">
        <f>VLOOKUP(F3944,Exchange_rates!$A$1:$B$13,2,FALSE)</f>
        <v>1</v>
      </c>
      <c r="I3944" s="6">
        <f t="shared" si="122"/>
        <v>52250</v>
      </c>
      <c r="J3944" s="3">
        <f t="shared" si="123"/>
        <v>52869</v>
      </c>
      <c r="K3944" s="2" t="s">
        <v>23649</v>
      </c>
      <c r="L3944" t="s">
        <v>28180</v>
      </c>
      <c r="M3944" s="2">
        <v>1121</v>
      </c>
      <c r="N3944" s="2" t="s">
        <v>23650</v>
      </c>
      <c r="O3944" s="2" t="s">
        <v>23651</v>
      </c>
      <c r="P3944" s="2" t="s">
        <v>23652</v>
      </c>
      <c r="Q3944" s="2" t="s">
        <v>23653</v>
      </c>
      <c r="R3944">
        <v>6</v>
      </c>
      <c r="S3944" s="9">
        <f>SUM(pledge_tiers!B3944:F3944)/pledge_tiers!CZ3944</f>
        <v>0.92088316467341302</v>
      </c>
      <c r="T3944" s="8">
        <f>SUM(pledge_tiers!G3944:K3944)/pledge_tiers!CZ3944</f>
        <v>7.9116835326586935E-2</v>
      </c>
      <c r="U3944" s="8">
        <f>SUM(pledge_tiers!L3944:CX3944)/pledge_tiers!CZ3944</f>
        <v>0</v>
      </c>
      <c r="V3944">
        <f>VLOOKUP(A3944,cluster_membership!$A$1:$B$4001,2,FALSE)</f>
        <v>5</v>
      </c>
    </row>
    <row r="3945" spans="1:22" x14ac:dyDescent="0.2">
      <c r="A3945" s="2">
        <v>3943</v>
      </c>
      <c r="B3945" s="3">
        <v>42258</v>
      </c>
      <c r="C3945" s="2" t="s">
        <v>23654</v>
      </c>
      <c r="D3945" s="2" t="s">
        <v>23655</v>
      </c>
      <c r="E3945" s="2" t="s">
        <v>23</v>
      </c>
      <c r="F3945" s="2" t="s">
        <v>15</v>
      </c>
      <c r="G3945" s="3">
        <v>18000</v>
      </c>
      <c r="H3945" s="6">
        <f>VLOOKUP(F3945,Exchange_rates!$A$1:$B$13,2,FALSE)</f>
        <v>1</v>
      </c>
      <c r="I3945" s="6">
        <f t="shared" si="122"/>
        <v>18000</v>
      </c>
      <c r="J3945" s="3">
        <f t="shared" si="123"/>
        <v>42258</v>
      </c>
      <c r="K3945" s="2" t="s">
        <v>122</v>
      </c>
      <c r="L3945" t="s">
        <v>28180</v>
      </c>
      <c r="M3945" s="2">
        <v>1121</v>
      </c>
      <c r="N3945" s="2" t="s">
        <v>23656</v>
      </c>
      <c r="O3945" s="2" t="s">
        <v>23657</v>
      </c>
      <c r="P3945" s="2" t="s">
        <v>23658</v>
      </c>
      <c r="Q3945" s="2" t="s">
        <v>23659</v>
      </c>
      <c r="R3945">
        <v>5</v>
      </c>
      <c r="S3945" s="9">
        <f>SUM(pledge_tiers!B3945:F3945)/pledge_tiers!CZ3945</f>
        <v>1</v>
      </c>
      <c r="T3945" s="8">
        <f>SUM(pledge_tiers!G3945:K3945)/pledge_tiers!CZ3945</f>
        <v>0</v>
      </c>
      <c r="U3945" s="8">
        <f>SUM(pledge_tiers!L3945:CX3945)/pledge_tiers!CZ3945</f>
        <v>0</v>
      </c>
      <c r="V3945">
        <f>VLOOKUP(A3945,cluster_membership!$A$1:$B$4001,2,FALSE)</f>
        <v>5</v>
      </c>
    </row>
    <row r="3946" spans="1:22" x14ac:dyDescent="0.2">
      <c r="A3946" s="2">
        <v>3944</v>
      </c>
      <c r="B3946" s="3">
        <v>127520</v>
      </c>
      <c r="C3946" s="2" t="s">
        <v>23660</v>
      </c>
      <c r="D3946" s="2" t="s">
        <v>23661</v>
      </c>
      <c r="E3946" s="2" t="s">
        <v>83</v>
      </c>
      <c r="F3946" s="2" t="s">
        <v>15</v>
      </c>
      <c r="G3946" s="3">
        <v>99000</v>
      </c>
      <c r="H3946" s="6">
        <f>VLOOKUP(F3946,Exchange_rates!$A$1:$B$13,2,FALSE)</f>
        <v>1</v>
      </c>
      <c r="I3946" s="6">
        <f t="shared" si="122"/>
        <v>99000</v>
      </c>
      <c r="J3946" s="3">
        <f t="shared" si="123"/>
        <v>127520</v>
      </c>
      <c r="K3946" s="2" t="s">
        <v>23662</v>
      </c>
      <c r="L3946" t="s">
        <v>28180</v>
      </c>
      <c r="M3946" s="2">
        <v>1120</v>
      </c>
      <c r="N3946" s="2" t="s">
        <v>23663</v>
      </c>
      <c r="O3946" s="2" t="s">
        <v>23664</v>
      </c>
      <c r="P3946" s="2" t="s">
        <v>23665</v>
      </c>
      <c r="Q3946" s="2" t="s">
        <v>23666</v>
      </c>
      <c r="R3946">
        <v>13</v>
      </c>
      <c r="S3946" s="9">
        <f>SUM(pledge_tiers!B3946:F3946)/pledge_tiers!CZ3946</f>
        <v>0.76486988847583648</v>
      </c>
      <c r="T3946" s="8">
        <f>SUM(pledge_tiers!G3946:K3946)/pledge_tiers!CZ3946</f>
        <v>0.23048327137546468</v>
      </c>
      <c r="U3946" s="8">
        <f>SUM(pledge_tiers!L3946:CX3946)/pledge_tiers!CZ3946</f>
        <v>4.646840148698885E-3</v>
      </c>
      <c r="V3946">
        <f>VLOOKUP(A3946,cluster_membership!$A$1:$B$4001,2,FALSE)</f>
        <v>5</v>
      </c>
    </row>
    <row r="3947" spans="1:22" x14ac:dyDescent="0.2">
      <c r="A3947" s="2">
        <v>3945</v>
      </c>
      <c r="B3947" s="3">
        <v>25183</v>
      </c>
      <c r="C3947" s="2" t="s">
        <v>23667</v>
      </c>
      <c r="D3947" s="2" t="s">
        <v>23668</v>
      </c>
      <c r="E3947" s="2" t="s">
        <v>22659</v>
      </c>
      <c r="F3947" s="2" t="s">
        <v>15</v>
      </c>
      <c r="G3947" s="3">
        <v>3500</v>
      </c>
      <c r="H3947" s="6">
        <f>VLOOKUP(F3947,Exchange_rates!$A$1:$B$13,2,FALSE)</f>
        <v>1</v>
      </c>
      <c r="I3947" s="6">
        <f t="shared" si="122"/>
        <v>3500</v>
      </c>
      <c r="J3947" s="3">
        <f t="shared" si="123"/>
        <v>25183</v>
      </c>
      <c r="K3947" s="2" t="s">
        <v>3750</v>
      </c>
      <c r="L3947" t="s">
        <v>28180</v>
      </c>
      <c r="M3947" s="2">
        <v>1119</v>
      </c>
      <c r="N3947" s="2" t="s">
        <v>23669</v>
      </c>
      <c r="O3947" s="2" t="s">
        <v>23670</v>
      </c>
      <c r="P3947" s="2" t="s">
        <v>23671</v>
      </c>
      <c r="Q3947" s="2" t="s">
        <v>23672</v>
      </c>
      <c r="R3947">
        <v>11</v>
      </c>
      <c r="S3947" s="9">
        <f>SUM(pledge_tiers!B3947:F3947)/pledge_tiers!CZ3947</f>
        <v>0.85334555453712191</v>
      </c>
      <c r="T3947" s="8">
        <f>SUM(pledge_tiers!G3947:K3947)/pledge_tiers!CZ3947</f>
        <v>0.14390467461044912</v>
      </c>
      <c r="U3947" s="8">
        <f>SUM(pledge_tiers!L3947:CX3947)/pledge_tiers!CZ3947</f>
        <v>2.7497708524289641E-3</v>
      </c>
      <c r="V3947">
        <f>VLOOKUP(A3947,cluster_membership!$A$1:$B$4001,2,FALSE)</f>
        <v>5</v>
      </c>
    </row>
    <row r="3948" spans="1:22" x14ac:dyDescent="0.2">
      <c r="A3948" s="2">
        <v>3946</v>
      </c>
      <c r="B3948" s="3">
        <v>83341</v>
      </c>
      <c r="C3948" s="2" t="s">
        <v>23673</v>
      </c>
      <c r="D3948" s="2" t="s">
        <v>23674</v>
      </c>
      <c r="E3948" s="2" t="s">
        <v>189</v>
      </c>
      <c r="F3948" s="2" t="s">
        <v>15</v>
      </c>
      <c r="G3948" s="3">
        <v>60000</v>
      </c>
      <c r="H3948" s="6">
        <f>VLOOKUP(F3948,Exchange_rates!$A$1:$B$13,2,FALSE)</f>
        <v>1</v>
      </c>
      <c r="I3948" s="6">
        <f t="shared" si="122"/>
        <v>60000</v>
      </c>
      <c r="J3948" s="3">
        <f t="shared" si="123"/>
        <v>83341</v>
      </c>
      <c r="K3948" s="2" t="s">
        <v>560</v>
      </c>
      <c r="L3948" t="s">
        <v>28180</v>
      </c>
      <c r="M3948" s="2">
        <v>1119</v>
      </c>
      <c r="N3948" s="2" t="s">
        <v>23675</v>
      </c>
      <c r="O3948" s="2" t="s">
        <v>23676</v>
      </c>
      <c r="P3948" s="2" t="s">
        <v>23677</v>
      </c>
      <c r="Q3948" s="2" t="s">
        <v>23678</v>
      </c>
      <c r="R3948">
        <v>15</v>
      </c>
      <c r="S3948" s="9">
        <f>SUM(pledge_tiers!B3948:F3948)/pledge_tiers!CZ3948</f>
        <v>0.45421577515865819</v>
      </c>
      <c r="T3948" s="8">
        <f>SUM(pledge_tiers!G3948:K3948)/pledge_tiers!CZ3948</f>
        <v>0.44968268359020852</v>
      </c>
      <c r="U3948" s="8">
        <f>SUM(pledge_tiers!L3948:CX3948)/pledge_tiers!CZ3948</f>
        <v>9.6101541251133279E-2</v>
      </c>
      <c r="V3948">
        <f>VLOOKUP(A3948,cluster_membership!$A$1:$B$4001,2,FALSE)</f>
        <v>5</v>
      </c>
    </row>
    <row r="3949" spans="1:22" x14ac:dyDescent="0.2">
      <c r="A3949" s="2">
        <v>3947</v>
      </c>
      <c r="B3949" s="3">
        <v>89104</v>
      </c>
      <c r="C3949" s="2" t="s">
        <v>23679</v>
      </c>
      <c r="D3949" s="2" t="s">
        <v>23680</v>
      </c>
      <c r="E3949" s="2" t="s">
        <v>23</v>
      </c>
      <c r="F3949" s="2" t="s">
        <v>15</v>
      </c>
      <c r="G3949" s="3">
        <v>60000</v>
      </c>
      <c r="H3949" s="6">
        <f>VLOOKUP(F3949,Exchange_rates!$A$1:$B$13,2,FALSE)</f>
        <v>1</v>
      </c>
      <c r="I3949" s="6">
        <f t="shared" si="122"/>
        <v>60000</v>
      </c>
      <c r="J3949" s="3">
        <f t="shared" si="123"/>
        <v>89104</v>
      </c>
      <c r="K3949" s="2" t="s">
        <v>162</v>
      </c>
      <c r="L3949" t="s">
        <v>28180</v>
      </c>
      <c r="M3949" s="2">
        <v>1118</v>
      </c>
      <c r="N3949" s="2" t="s">
        <v>23681</v>
      </c>
      <c r="O3949" s="2" t="s">
        <v>23682</v>
      </c>
      <c r="P3949" s="2" t="s">
        <v>23683</v>
      </c>
      <c r="Q3949" s="2" t="s">
        <v>23684</v>
      </c>
      <c r="R3949">
        <v>6</v>
      </c>
      <c r="S3949" s="9">
        <f>SUM(pledge_tiers!B3949:F3949)/pledge_tiers!CZ3949</f>
        <v>0.90419708029197077</v>
      </c>
      <c r="T3949" s="8">
        <f>SUM(pledge_tiers!G3949:K3949)/pledge_tiers!CZ3949</f>
        <v>9.5802919708029191E-2</v>
      </c>
      <c r="U3949" s="8">
        <f>SUM(pledge_tiers!L3949:CX3949)/pledge_tiers!CZ3949</f>
        <v>0</v>
      </c>
      <c r="V3949">
        <f>VLOOKUP(A3949,cluster_membership!$A$1:$B$4001,2,FALSE)</f>
        <v>5</v>
      </c>
    </row>
    <row r="3950" spans="1:22" x14ac:dyDescent="0.2">
      <c r="A3950" s="2">
        <v>3948</v>
      </c>
      <c r="B3950" s="3">
        <v>41200</v>
      </c>
      <c r="C3950" s="2" t="s">
        <v>23685</v>
      </c>
      <c r="D3950" s="2" t="s">
        <v>23686</v>
      </c>
      <c r="E3950" s="2" t="s">
        <v>665</v>
      </c>
      <c r="F3950" s="2" t="s">
        <v>15</v>
      </c>
      <c r="G3950" s="3">
        <v>5000</v>
      </c>
      <c r="H3950" s="6">
        <f>VLOOKUP(F3950,Exchange_rates!$A$1:$B$13,2,FALSE)</f>
        <v>1</v>
      </c>
      <c r="I3950" s="6">
        <f t="shared" si="122"/>
        <v>5000</v>
      </c>
      <c r="J3950" s="3">
        <f t="shared" si="123"/>
        <v>41200</v>
      </c>
      <c r="K3950" s="2" t="s">
        <v>1044</v>
      </c>
      <c r="L3950" t="s">
        <v>28180</v>
      </c>
      <c r="M3950" s="2">
        <v>1118</v>
      </c>
      <c r="N3950" s="2" t="s">
        <v>23687</v>
      </c>
      <c r="O3950" s="2" t="s">
        <v>23688</v>
      </c>
      <c r="P3950" s="2" t="s">
        <v>23689</v>
      </c>
      <c r="Q3950" s="2" t="s">
        <v>23690</v>
      </c>
      <c r="R3950">
        <v>15</v>
      </c>
      <c r="S3950" s="9">
        <f>SUM(pledge_tiers!B3950:F3950)/pledge_tiers!CZ3950</f>
        <v>0.42421524663677129</v>
      </c>
      <c r="T3950" s="8">
        <f>SUM(pledge_tiers!G3950:K3950)/pledge_tiers!CZ3950</f>
        <v>0.52735426008968611</v>
      </c>
      <c r="U3950" s="8">
        <f>SUM(pledge_tiers!L3950:CX3950)/pledge_tiers!CZ3950</f>
        <v>4.8430493273542603E-2</v>
      </c>
      <c r="V3950">
        <f>VLOOKUP(A3950,cluster_membership!$A$1:$B$4001,2,FALSE)</f>
        <v>5</v>
      </c>
    </row>
    <row r="3951" spans="1:22" x14ac:dyDescent="0.2">
      <c r="A3951" s="2">
        <v>3949</v>
      </c>
      <c r="B3951" s="3">
        <v>48981</v>
      </c>
      <c r="C3951" s="2" t="s">
        <v>23691</v>
      </c>
      <c r="D3951" s="2" t="s">
        <v>8490</v>
      </c>
      <c r="E3951" s="2" t="s">
        <v>14</v>
      </c>
      <c r="F3951" s="2" t="s">
        <v>15</v>
      </c>
      <c r="G3951" s="3">
        <v>5000</v>
      </c>
      <c r="H3951" s="6">
        <f>VLOOKUP(F3951,Exchange_rates!$A$1:$B$13,2,FALSE)</f>
        <v>1</v>
      </c>
      <c r="I3951" s="6">
        <f t="shared" si="122"/>
        <v>5000</v>
      </c>
      <c r="J3951" s="3">
        <f t="shared" si="123"/>
        <v>48981</v>
      </c>
      <c r="K3951" s="2" t="s">
        <v>257</v>
      </c>
      <c r="L3951" t="s">
        <v>28180</v>
      </c>
      <c r="M3951" s="2">
        <v>1118</v>
      </c>
      <c r="N3951" s="2" t="s">
        <v>23692</v>
      </c>
      <c r="O3951" s="2" t="s">
        <v>23693</v>
      </c>
      <c r="P3951" s="2" t="s">
        <v>23694</v>
      </c>
      <c r="Q3951" s="2" t="s">
        <v>23695</v>
      </c>
      <c r="R3951">
        <v>3</v>
      </c>
      <c r="S3951" s="9">
        <f>SUM(pledge_tiers!B3951:F3951)/pledge_tiers!CZ3951</f>
        <v>1</v>
      </c>
      <c r="T3951" s="8">
        <f>SUM(pledge_tiers!G3951:K3951)/pledge_tiers!CZ3951</f>
        <v>0</v>
      </c>
      <c r="U3951" s="8">
        <f>SUM(pledge_tiers!L3951:CX3951)/pledge_tiers!CZ3951</f>
        <v>0</v>
      </c>
      <c r="V3951">
        <f>VLOOKUP(A3951,cluster_membership!$A$1:$B$4001,2,FALSE)</f>
        <v>5</v>
      </c>
    </row>
    <row r="3952" spans="1:22" x14ac:dyDescent="0.2">
      <c r="A3952" s="2">
        <v>3950</v>
      </c>
      <c r="B3952" s="3">
        <v>26535</v>
      </c>
      <c r="C3952" s="2" t="s">
        <v>23696</v>
      </c>
      <c r="D3952" s="2" t="s">
        <v>23610</v>
      </c>
      <c r="E3952" s="2" t="s">
        <v>14</v>
      </c>
      <c r="F3952" s="2" t="s">
        <v>413</v>
      </c>
      <c r="G3952" s="3">
        <v>5000</v>
      </c>
      <c r="H3952" s="6">
        <f>VLOOKUP(F3952,Exchange_rates!$A$1:$B$13,2,FALSE)</f>
        <v>0.77</v>
      </c>
      <c r="I3952" s="6">
        <f t="shared" si="122"/>
        <v>3850</v>
      </c>
      <c r="J3952" s="3">
        <f t="shared" si="123"/>
        <v>20431.95</v>
      </c>
      <c r="K3952" s="2" t="s">
        <v>658</v>
      </c>
      <c r="L3952" t="s">
        <v>28187</v>
      </c>
      <c r="M3952" s="2">
        <v>1118</v>
      </c>
      <c r="N3952" s="2" t="s">
        <v>23697</v>
      </c>
      <c r="O3952" s="2" t="s">
        <v>23698</v>
      </c>
      <c r="P3952" s="2" t="s">
        <v>23699</v>
      </c>
      <c r="Q3952" s="2" t="s">
        <v>23700</v>
      </c>
      <c r="R3952">
        <v>6</v>
      </c>
      <c r="S3952" s="9">
        <f>SUM(pledge_tiers!B3952:F3952)/pledge_tiers!CZ3952</f>
        <v>0.989247311827957</v>
      </c>
      <c r="T3952" s="8">
        <f>SUM(pledge_tiers!G3952:K3952)/pledge_tiers!CZ3952</f>
        <v>1.0752688172043012E-2</v>
      </c>
      <c r="U3952" s="8">
        <f>SUM(pledge_tiers!L3952:CX3952)/pledge_tiers!CZ3952</f>
        <v>0</v>
      </c>
      <c r="V3952">
        <f>VLOOKUP(A3952,cluster_membership!$A$1:$B$4001,2,FALSE)</f>
        <v>5</v>
      </c>
    </row>
    <row r="3953" spans="1:22" x14ac:dyDescent="0.2">
      <c r="A3953" s="2">
        <v>3951</v>
      </c>
      <c r="B3953" s="3">
        <v>65742</v>
      </c>
      <c r="C3953" s="2" t="s">
        <v>23701</v>
      </c>
      <c r="D3953" s="2" t="s">
        <v>23702</v>
      </c>
      <c r="E3953" s="2" t="s">
        <v>83</v>
      </c>
      <c r="F3953" s="2" t="s">
        <v>15</v>
      </c>
      <c r="G3953" s="3">
        <v>5000</v>
      </c>
      <c r="H3953" s="6">
        <f>VLOOKUP(F3953,Exchange_rates!$A$1:$B$13,2,FALSE)</f>
        <v>1</v>
      </c>
      <c r="I3953" s="6">
        <f t="shared" si="122"/>
        <v>5000</v>
      </c>
      <c r="J3953" s="3">
        <f t="shared" si="123"/>
        <v>65742</v>
      </c>
      <c r="K3953" s="2" t="s">
        <v>8814</v>
      </c>
      <c r="L3953" t="s">
        <v>28185</v>
      </c>
      <c r="M3953" s="2">
        <v>1118</v>
      </c>
      <c r="N3953" s="2" t="s">
        <v>23703</v>
      </c>
      <c r="O3953" s="2" t="s">
        <v>23704</v>
      </c>
      <c r="P3953" s="2" t="s">
        <v>23705</v>
      </c>
      <c r="Q3953" s="2" t="s">
        <v>23706</v>
      </c>
      <c r="R3953">
        <v>9</v>
      </c>
      <c r="S3953" s="9">
        <f>SUM(pledge_tiers!B3953:F3953)/pledge_tiers!CZ3953</f>
        <v>0.84747292418772568</v>
      </c>
      <c r="T3953" s="8">
        <f>SUM(pledge_tiers!G3953:K3953)/pledge_tiers!CZ3953</f>
        <v>0.15252707581227437</v>
      </c>
      <c r="U3953" s="8">
        <f>SUM(pledge_tiers!L3953:CX3953)/pledge_tiers!CZ3953</f>
        <v>0</v>
      </c>
      <c r="V3953">
        <f>VLOOKUP(A3953,cluster_membership!$A$1:$B$4001,2,FALSE)</f>
        <v>5</v>
      </c>
    </row>
    <row r="3954" spans="1:22" x14ac:dyDescent="0.2">
      <c r="A3954" s="2">
        <v>3952</v>
      </c>
      <c r="B3954" s="3">
        <v>7052</v>
      </c>
      <c r="C3954" s="2" t="s">
        <v>23707</v>
      </c>
      <c r="D3954" s="2" t="s">
        <v>23708</v>
      </c>
      <c r="E3954" s="2" t="s">
        <v>1173</v>
      </c>
      <c r="F3954" s="2" t="s">
        <v>15</v>
      </c>
      <c r="G3954" s="3">
        <v>5000</v>
      </c>
      <c r="H3954" s="6">
        <f>VLOOKUP(F3954,Exchange_rates!$A$1:$B$13,2,FALSE)</f>
        <v>1</v>
      </c>
      <c r="I3954" s="6">
        <f t="shared" si="122"/>
        <v>5000</v>
      </c>
      <c r="J3954" s="3">
        <f t="shared" si="123"/>
        <v>7052</v>
      </c>
      <c r="K3954" s="2" t="s">
        <v>23709</v>
      </c>
      <c r="L3954" t="s">
        <v>28180</v>
      </c>
      <c r="M3954" s="2">
        <v>1118</v>
      </c>
      <c r="N3954" s="2" t="s">
        <v>23710</v>
      </c>
      <c r="O3954" s="2" t="s">
        <v>23711</v>
      </c>
      <c r="P3954" s="2" t="s">
        <v>23712</v>
      </c>
      <c r="Q3954" s="2" t="s">
        <v>23713</v>
      </c>
      <c r="R3954">
        <v>2</v>
      </c>
      <c r="S3954" s="9">
        <f>SUM(pledge_tiers!B3954:F3954)/pledge_tiers!CZ3954</f>
        <v>1</v>
      </c>
      <c r="T3954" s="8">
        <f>SUM(pledge_tiers!G3954:K3954)/pledge_tiers!CZ3954</f>
        <v>0</v>
      </c>
      <c r="U3954" s="8">
        <f>SUM(pledge_tiers!L3954:CX3954)/pledge_tiers!CZ3954</f>
        <v>0</v>
      </c>
      <c r="V3954">
        <f>VLOOKUP(A3954,cluster_membership!$A$1:$B$4001,2,FALSE)</f>
        <v>5</v>
      </c>
    </row>
    <row r="3955" spans="1:22" x14ac:dyDescent="0.2">
      <c r="A3955" s="2">
        <v>3953</v>
      </c>
      <c r="B3955" s="3">
        <v>116706</v>
      </c>
      <c r="C3955" s="2" t="s">
        <v>23714</v>
      </c>
      <c r="D3955" s="2" t="s">
        <v>4345</v>
      </c>
      <c r="E3955" s="2" t="s">
        <v>14</v>
      </c>
      <c r="F3955" s="2" t="s">
        <v>15</v>
      </c>
      <c r="G3955" s="3">
        <v>40000</v>
      </c>
      <c r="H3955" s="6">
        <f>VLOOKUP(F3955,Exchange_rates!$A$1:$B$13,2,FALSE)</f>
        <v>1</v>
      </c>
      <c r="I3955" s="6">
        <f t="shared" si="122"/>
        <v>40000</v>
      </c>
      <c r="J3955" s="3">
        <f t="shared" si="123"/>
        <v>116706</v>
      </c>
      <c r="K3955" s="2" t="s">
        <v>4346</v>
      </c>
      <c r="L3955" t="s">
        <v>28180</v>
      </c>
      <c r="M3955" s="2">
        <v>1118</v>
      </c>
      <c r="N3955" s="2" t="s">
        <v>23715</v>
      </c>
      <c r="O3955" s="2" t="s">
        <v>23716</v>
      </c>
      <c r="P3955" s="2" t="s">
        <v>23717</v>
      </c>
      <c r="Q3955" s="2" t="s">
        <v>23718</v>
      </c>
      <c r="R3955">
        <v>23</v>
      </c>
      <c r="S3955" s="9">
        <f>SUM(pledge_tiers!B3955:F3955)/pledge_tiers!CZ3955</f>
        <v>0.26992753623188404</v>
      </c>
      <c r="T3955" s="8">
        <f>SUM(pledge_tiers!G3955:K3955)/pledge_tiers!CZ3955</f>
        <v>0.36231884057971014</v>
      </c>
      <c r="U3955" s="8">
        <f>SUM(pledge_tiers!L3955:CX3955)/pledge_tiers!CZ3955</f>
        <v>0.36775362318840582</v>
      </c>
      <c r="V3955">
        <f>VLOOKUP(A3955,cluster_membership!$A$1:$B$4001,2,FALSE)</f>
        <v>5</v>
      </c>
    </row>
    <row r="3956" spans="1:22" x14ac:dyDescent="0.2">
      <c r="A3956" s="2">
        <v>3954</v>
      </c>
      <c r="B3956" s="3">
        <v>35695</v>
      </c>
      <c r="C3956" s="2" t="s">
        <v>23719</v>
      </c>
      <c r="D3956" s="2" t="s">
        <v>1808</v>
      </c>
      <c r="E3956" s="2" t="s">
        <v>14</v>
      </c>
      <c r="F3956" s="2" t="s">
        <v>15</v>
      </c>
      <c r="G3956" s="3">
        <v>15000</v>
      </c>
      <c r="H3956" s="6">
        <f>VLOOKUP(F3956,Exchange_rates!$A$1:$B$13,2,FALSE)</f>
        <v>1</v>
      </c>
      <c r="I3956" s="6">
        <f t="shared" si="122"/>
        <v>15000</v>
      </c>
      <c r="J3956" s="3">
        <f t="shared" si="123"/>
        <v>35695</v>
      </c>
      <c r="K3956" s="2" t="s">
        <v>47</v>
      </c>
      <c r="L3956" t="s">
        <v>28180</v>
      </c>
      <c r="M3956" s="2">
        <v>1117</v>
      </c>
      <c r="N3956" s="2" t="s">
        <v>23720</v>
      </c>
      <c r="O3956" s="2" t="s">
        <v>23721</v>
      </c>
      <c r="P3956" s="2" t="s">
        <v>23722</v>
      </c>
      <c r="Q3956" s="2" t="s">
        <v>23723</v>
      </c>
      <c r="R3956">
        <v>3</v>
      </c>
      <c r="S3956" s="9">
        <f>SUM(pledge_tiers!B3956:F3956)/pledge_tiers!CZ3956</f>
        <v>1</v>
      </c>
      <c r="T3956" s="8">
        <f>SUM(pledge_tiers!G3956:K3956)/pledge_tiers!CZ3956</f>
        <v>0</v>
      </c>
      <c r="U3956" s="8">
        <f>SUM(pledge_tiers!L3956:CX3956)/pledge_tiers!CZ3956</f>
        <v>0</v>
      </c>
      <c r="V3956">
        <f>VLOOKUP(A3956,cluster_membership!$A$1:$B$4001,2,FALSE)</f>
        <v>5</v>
      </c>
    </row>
    <row r="3957" spans="1:22" x14ac:dyDescent="0.2">
      <c r="A3957" s="2">
        <v>3955</v>
      </c>
      <c r="B3957" s="3">
        <v>20711</v>
      </c>
      <c r="C3957" s="2" t="s">
        <v>23724</v>
      </c>
      <c r="D3957" s="2" t="s">
        <v>22049</v>
      </c>
      <c r="E3957" s="2" t="s">
        <v>14</v>
      </c>
      <c r="F3957" s="2" t="s">
        <v>75</v>
      </c>
      <c r="G3957" s="3">
        <v>2000</v>
      </c>
      <c r="H3957" s="6">
        <f>VLOOKUP(F3957,Exchange_rates!$A$1:$B$13,2,FALSE)</f>
        <v>1.24</v>
      </c>
      <c r="I3957" s="6">
        <f t="shared" si="122"/>
        <v>2480</v>
      </c>
      <c r="J3957" s="3">
        <f t="shared" si="123"/>
        <v>25681.64</v>
      </c>
      <c r="K3957" s="2" t="s">
        <v>658</v>
      </c>
      <c r="L3957" t="s">
        <v>28187</v>
      </c>
      <c r="M3957" s="2">
        <v>1117</v>
      </c>
      <c r="N3957" s="2" t="s">
        <v>23725</v>
      </c>
      <c r="O3957" s="2" t="s">
        <v>23726</v>
      </c>
      <c r="P3957" s="2" t="s">
        <v>23727</v>
      </c>
      <c r="Q3957" s="2" t="s">
        <v>23728</v>
      </c>
      <c r="R3957">
        <v>15</v>
      </c>
      <c r="S3957" s="9">
        <f>SUM(pledge_tiers!B3957:F3957)/pledge_tiers!CZ3957</f>
        <v>0.65829596412556057</v>
      </c>
      <c r="T3957" s="8">
        <f>SUM(pledge_tiers!G3957:K3957)/pledge_tiers!CZ3957</f>
        <v>0.33094170403587442</v>
      </c>
      <c r="U3957" s="8">
        <f>SUM(pledge_tiers!L3957:CX3957)/pledge_tiers!CZ3957</f>
        <v>1.0762331838565023E-2</v>
      </c>
      <c r="V3957">
        <f>VLOOKUP(A3957,cluster_membership!$A$1:$B$4001,2,FALSE)</f>
        <v>5</v>
      </c>
    </row>
    <row r="3958" spans="1:22" x14ac:dyDescent="0.2">
      <c r="A3958" s="2">
        <v>3956</v>
      </c>
      <c r="B3958" s="3">
        <v>113028</v>
      </c>
      <c r="C3958" s="2" t="s">
        <v>23729</v>
      </c>
      <c r="D3958" s="2" t="s">
        <v>3087</v>
      </c>
      <c r="E3958" s="2" t="s">
        <v>2162</v>
      </c>
      <c r="F3958" s="2" t="s">
        <v>15</v>
      </c>
      <c r="G3958" s="3">
        <v>60000</v>
      </c>
      <c r="H3958" s="6">
        <f>VLOOKUP(F3958,Exchange_rates!$A$1:$B$13,2,FALSE)</f>
        <v>1</v>
      </c>
      <c r="I3958" s="6">
        <f t="shared" si="122"/>
        <v>60000</v>
      </c>
      <c r="J3958" s="3">
        <f t="shared" si="123"/>
        <v>113028</v>
      </c>
      <c r="K3958" s="2" t="s">
        <v>527</v>
      </c>
      <c r="L3958" t="s">
        <v>28180</v>
      </c>
      <c r="M3958" s="2">
        <v>1117</v>
      </c>
      <c r="N3958" s="2" t="s">
        <v>23730</v>
      </c>
      <c r="O3958" s="2" t="s">
        <v>23731</v>
      </c>
      <c r="P3958" s="2" t="s">
        <v>23732</v>
      </c>
      <c r="Q3958" s="2" t="s">
        <v>23733</v>
      </c>
      <c r="R3958">
        <v>16</v>
      </c>
      <c r="S3958" s="9">
        <f>SUM(pledge_tiers!B3958:F3958)/pledge_tiers!CZ3958</f>
        <v>0.93936567164179108</v>
      </c>
      <c r="T3958" s="8">
        <f>SUM(pledge_tiers!G3958:K3958)/pledge_tiers!CZ3958</f>
        <v>5.7835820895522388E-2</v>
      </c>
      <c r="U3958" s="8">
        <f>SUM(pledge_tiers!L3958:CX3958)/pledge_tiers!CZ3958</f>
        <v>2.798507462686567E-3</v>
      </c>
      <c r="V3958">
        <f>VLOOKUP(A3958,cluster_membership!$A$1:$B$4001,2,FALSE)</f>
        <v>5</v>
      </c>
    </row>
    <row r="3959" spans="1:22" x14ac:dyDescent="0.2">
      <c r="A3959" s="2">
        <v>3957</v>
      </c>
      <c r="B3959" s="3">
        <v>49404</v>
      </c>
      <c r="C3959" s="2" t="s">
        <v>23734</v>
      </c>
      <c r="D3959" s="2" t="s">
        <v>7370</v>
      </c>
      <c r="E3959" s="2" t="s">
        <v>46</v>
      </c>
      <c r="F3959" s="2" t="s">
        <v>15</v>
      </c>
      <c r="G3959" s="3">
        <v>10000</v>
      </c>
      <c r="H3959" s="6">
        <f>VLOOKUP(F3959,Exchange_rates!$A$1:$B$13,2,FALSE)</f>
        <v>1</v>
      </c>
      <c r="I3959" s="6">
        <f t="shared" si="122"/>
        <v>10000</v>
      </c>
      <c r="J3959" s="3">
        <f t="shared" si="123"/>
        <v>49404</v>
      </c>
      <c r="K3959" s="2" t="s">
        <v>7371</v>
      </c>
      <c r="L3959" t="s">
        <v>28180</v>
      </c>
      <c r="M3959" s="2">
        <v>1117</v>
      </c>
      <c r="N3959" s="2" t="s">
        <v>23735</v>
      </c>
      <c r="O3959" s="2" t="s">
        <v>23736</v>
      </c>
      <c r="P3959" s="2" t="s">
        <v>23737</v>
      </c>
      <c r="Q3959" s="2" t="s">
        <v>23738</v>
      </c>
      <c r="R3959">
        <v>8</v>
      </c>
      <c r="S3959" s="9">
        <f>SUM(pledge_tiers!B3959:F3959)/pledge_tiers!CZ3959</f>
        <v>0.63971248876909259</v>
      </c>
      <c r="T3959" s="8">
        <f>SUM(pledge_tiers!G3959:K3959)/pledge_tiers!CZ3959</f>
        <v>0.36028751123090746</v>
      </c>
      <c r="U3959" s="8">
        <f>SUM(pledge_tiers!L3959:CX3959)/pledge_tiers!CZ3959</f>
        <v>0</v>
      </c>
      <c r="V3959">
        <f>VLOOKUP(A3959,cluster_membership!$A$1:$B$4001,2,FALSE)</f>
        <v>5</v>
      </c>
    </row>
    <row r="3960" spans="1:22" x14ac:dyDescent="0.2">
      <c r="A3960" s="2">
        <v>3958</v>
      </c>
      <c r="B3960" s="3">
        <v>130001</v>
      </c>
      <c r="C3960" s="2" t="s">
        <v>23739</v>
      </c>
      <c r="D3960" s="2" t="s">
        <v>23740</v>
      </c>
      <c r="E3960" s="2" t="s">
        <v>1909</v>
      </c>
      <c r="F3960" s="2" t="s">
        <v>15</v>
      </c>
      <c r="G3960" s="3">
        <v>125000</v>
      </c>
      <c r="H3960" s="6">
        <f>VLOOKUP(F3960,Exchange_rates!$A$1:$B$13,2,FALSE)</f>
        <v>1</v>
      </c>
      <c r="I3960" s="6">
        <f t="shared" si="122"/>
        <v>125000</v>
      </c>
      <c r="J3960" s="3">
        <f t="shared" si="123"/>
        <v>130001</v>
      </c>
      <c r="K3960" s="2" t="s">
        <v>10992</v>
      </c>
      <c r="L3960" t="s">
        <v>28204</v>
      </c>
      <c r="M3960" s="2">
        <v>1117</v>
      </c>
      <c r="N3960" s="2" t="s">
        <v>23741</v>
      </c>
      <c r="O3960" s="2" t="s">
        <v>23742</v>
      </c>
      <c r="P3960" s="2" t="s">
        <v>23743</v>
      </c>
      <c r="Q3960" s="2" t="s">
        <v>23744</v>
      </c>
      <c r="R3960">
        <v>10</v>
      </c>
      <c r="S3960" s="9">
        <f>SUM(pledge_tiers!B3960:F3960)/pledge_tiers!CZ3960</f>
        <v>0.94723926380368095</v>
      </c>
      <c r="T3960" s="8">
        <f>SUM(pledge_tiers!G3960:K3960)/pledge_tiers!CZ3960</f>
        <v>5.2760736196319019E-2</v>
      </c>
      <c r="U3960" s="8">
        <f>SUM(pledge_tiers!L3960:CX3960)/pledge_tiers!CZ3960</f>
        <v>0</v>
      </c>
      <c r="V3960">
        <f>VLOOKUP(A3960,cluster_membership!$A$1:$B$4001,2,FALSE)</f>
        <v>5</v>
      </c>
    </row>
    <row r="3961" spans="1:22" x14ac:dyDescent="0.2">
      <c r="A3961" s="2">
        <v>3959</v>
      </c>
      <c r="B3961" s="3">
        <v>67284</v>
      </c>
      <c r="C3961" s="2" t="s">
        <v>23745</v>
      </c>
      <c r="D3961" s="2" t="s">
        <v>23746</v>
      </c>
      <c r="E3961" s="2" t="s">
        <v>14</v>
      </c>
      <c r="F3961" s="2" t="s">
        <v>15</v>
      </c>
      <c r="G3961" s="3">
        <v>38500</v>
      </c>
      <c r="H3961" s="6">
        <f>VLOOKUP(F3961,Exchange_rates!$A$1:$B$13,2,FALSE)</f>
        <v>1</v>
      </c>
      <c r="I3961" s="6">
        <f t="shared" si="122"/>
        <v>38500</v>
      </c>
      <c r="J3961" s="3">
        <f t="shared" si="123"/>
        <v>67284</v>
      </c>
      <c r="K3961" s="2" t="s">
        <v>136</v>
      </c>
      <c r="L3961" t="s">
        <v>28180</v>
      </c>
      <c r="M3961" s="2">
        <v>1117</v>
      </c>
      <c r="N3961" s="2" t="s">
        <v>23747</v>
      </c>
      <c r="O3961" s="2" t="s">
        <v>23748</v>
      </c>
      <c r="P3961" s="2" t="s">
        <v>23749</v>
      </c>
      <c r="Q3961" s="2" t="s">
        <v>23750</v>
      </c>
      <c r="R3961">
        <v>11</v>
      </c>
      <c r="S3961" s="9">
        <f>SUM(pledge_tiers!B3961:F3961)/pledge_tiers!CZ3961</f>
        <v>0.97438243366880151</v>
      </c>
      <c r="T3961" s="8">
        <f>SUM(pledge_tiers!G3961:K3961)/pledge_tiers!CZ3961</f>
        <v>2.5617566331198535E-2</v>
      </c>
      <c r="U3961" s="8">
        <f>SUM(pledge_tiers!L3961:CX3961)/pledge_tiers!CZ3961</f>
        <v>0</v>
      </c>
      <c r="V3961">
        <f>VLOOKUP(A3961,cluster_membership!$A$1:$B$4001,2,FALSE)</f>
        <v>5</v>
      </c>
    </row>
    <row r="3962" spans="1:22" x14ac:dyDescent="0.2">
      <c r="A3962" s="2">
        <v>3960</v>
      </c>
      <c r="B3962" s="3">
        <v>86035</v>
      </c>
      <c r="C3962" s="2" t="s">
        <v>23751</v>
      </c>
      <c r="D3962" s="2" t="s">
        <v>23752</v>
      </c>
      <c r="E3962" s="2" t="s">
        <v>1211</v>
      </c>
      <c r="F3962" s="2" t="s">
        <v>15</v>
      </c>
      <c r="G3962" s="3">
        <v>15000</v>
      </c>
      <c r="H3962" s="6">
        <f>VLOOKUP(F3962,Exchange_rates!$A$1:$B$13,2,FALSE)</f>
        <v>1</v>
      </c>
      <c r="I3962" s="6">
        <f t="shared" si="122"/>
        <v>15000</v>
      </c>
      <c r="J3962" s="3">
        <f t="shared" si="123"/>
        <v>86035</v>
      </c>
      <c r="K3962" s="2" t="s">
        <v>16</v>
      </c>
      <c r="L3962" t="s">
        <v>28180</v>
      </c>
      <c r="M3962" s="2">
        <v>1116</v>
      </c>
      <c r="N3962" s="2" t="s">
        <v>23753</v>
      </c>
      <c r="O3962" s="2" t="s">
        <v>23754</v>
      </c>
      <c r="P3962" s="2" t="s">
        <v>23755</v>
      </c>
      <c r="Q3962" s="2" t="s">
        <v>23756</v>
      </c>
      <c r="R3962">
        <v>11</v>
      </c>
      <c r="S3962" s="9">
        <f>SUM(pledge_tiers!B3962:F3962)/pledge_tiers!CZ3962</f>
        <v>0.89655172413793105</v>
      </c>
      <c r="T3962" s="8">
        <f>SUM(pledge_tiers!G3962:K3962)/pledge_tiers!CZ3962</f>
        <v>0.10163339382940109</v>
      </c>
      <c r="U3962" s="8">
        <f>SUM(pledge_tiers!L3962:CX3962)/pledge_tiers!CZ3962</f>
        <v>1.8148820326678765E-3</v>
      </c>
      <c r="V3962">
        <f>VLOOKUP(A3962,cluster_membership!$A$1:$B$4001,2,FALSE)</f>
        <v>5</v>
      </c>
    </row>
    <row r="3963" spans="1:22" x14ac:dyDescent="0.2">
      <c r="A3963" s="2">
        <v>3961</v>
      </c>
      <c r="B3963" s="3">
        <v>51376</v>
      </c>
      <c r="C3963" s="2" t="s">
        <v>23757</v>
      </c>
      <c r="D3963" s="2" t="s">
        <v>23758</v>
      </c>
      <c r="E3963" s="2" t="s">
        <v>685</v>
      </c>
      <c r="F3963" s="2" t="s">
        <v>15</v>
      </c>
      <c r="G3963" s="3">
        <v>20000</v>
      </c>
      <c r="H3963" s="6">
        <f>VLOOKUP(F3963,Exchange_rates!$A$1:$B$13,2,FALSE)</f>
        <v>1</v>
      </c>
      <c r="I3963" s="6">
        <f t="shared" si="122"/>
        <v>20000</v>
      </c>
      <c r="J3963" s="3">
        <f t="shared" si="123"/>
        <v>51376</v>
      </c>
      <c r="K3963" s="2" t="s">
        <v>686</v>
      </c>
      <c r="L3963" t="s">
        <v>28180</v>
      </c>
      <c r="M3963" s="2">
        <v>1116</v>
      </c>
      <c r="N3963" s="2" t="s">
        <v>23759</v>
      </c>
      <c r="O3963" s="2" t="s">
        <v>23760</v>
      </c>
      <c r="P3963" s="2" t="s">
        <v>23761</v>
      </c>
      <c r="Q3963" s="2" t="s">
        <v>23762</v>
      </c>
      <c r="R3963">
        <v>18</v>
      </c>
      <c r="S3963" s="9">
        <f>SUM(pledge_tiers!B3963:F3963)/pledge_tiers!CZ3963</f>
        <v>0.61441441441441447</v>
      </c>
      <c r="T3963" s="8">
        <f>SUM(pledge_tiers!G3963:K3963)/pledge_tiers!CZ3963</f>
        <v>0.36036036036036034</v>
      </c>
      <c r="U3963" s="8">
        <f>SUM(pledge_tiers!L3963:CX3963)/pledge_tiers!CZ3963</f>
        <v>2.5225225225225224E-2</v>
      </c>
      <c r="V3963">
        <f>VLOOKUP(A3963,cluster_membership!$A$1:$B$4001,2,FALSE)</f>
        <v>5</v>
      </c>
    </row>
    <row r="3964" spans="1:22" x14ac:dyDescent="0.2">
      <c r="A3964" s="2">
        <v>3962</v>
      </c>
      <c r="B3964" s="3">
        <v>35495</v>
      </c>
      <c r="C3964" s="2" t="s">
        <v>23763</v>
      </c>
      <c r="D3964" s="2" t="s">
        <v>23764</v>
      </c>
      <c r="E3964" s="2" t="s">
        <v>46</v>
      </c>
      <c r="F3964" s="2" t="s">
        <v>15</v>
      </c>
      <c r="G3964" s="3">
        <v>25000</v>
      </c>
      <c r="H3964" s="6">
        <f>VLOOKUP(F3964,Exchange_rates!$A$1:$B$13,2,FALSE)</f>
        <v>1</v>
      </c>
      <c r="I3964" s="6">
        <f t="shared" si="122"/>
        <v>25000</v>
      </c>
      <c r="J3964" s="3">
        <f t="shared" si="123"/>
        <v>35495</v>
      </c>
      <c r="K3964" s="2" t="s">
        <v>2543</v>
      </c>
      <c r="L3964" t="s">
        <v>28180</v>
      </c>
      <c r="M3964" s="2">
        <v>1114</v>
      </c>
      <c r="N3964" s="2" t="s">
        <v>23765</v>
      </c>
      <c r="O3964" s="2" t="s">
        <v>23766</v>
      </c>
      <c r="P3964" s="2" t="s">
        <v>23767</v>
      </c>
      <c r="Q3964" s="2" t="s">
        <v>23768</v>
      </c>
      <c r="R3964">
        <v>14</v>
      </c>
      <c r="S3964" s="9">
        <f>SUM(pledge_tiers!B3964:F3964)/pledge_tiers!CZ3964</f>
        <v>0.84636614535418586</v>
      </c>
      <c r="T3964" s="8">
        <f>SUM(pledge_tiers!G3964:K3964)/pledge_tiers!CZ3964</f>
        <v>0.15179392824287027</v>
      </c>
      <c r="U3964" s="8">
        <f>SUM(pledge_tiers!L3964:CX3964)/pledge_tiers!CZ3964</f>
        <v>1.8399264029438822E-3</v>
      </c>
      <c r="V3964">
        <f>VLOOKUP(A3964,cluster_membership!$A$1:$B$4001,2,FALSE)</f>
        <v>5</v>
      </c>
    </row>
    <row r="3965" spans="1:22" x14ac:dyDescent="0.2">
      <c r="A3965" s="2">
        <v>3963</v>
      </c>
      <c r="B3965" s="3">
        <v>34258</v>
      </c>
      <c r="C3965" s="2" t="s">
        <v>23769</v>
      </c>
      <c r="D3965" s="2" t="s">
        <v>23770</v>
      </c>
      <c r="E3965" s="2" t="s">
        <v>23</v>
      </c>
      <c r="F3965" s="2" t="s">
        <v>15</v>
      </c>
      <c r="G3965" s="3">
        <v>9600</v>
      </c>
      <c r="H3965" s="6">
        <f>VLOOKUP(F3965,Exchange_rates!$A$1:$B$13,2,FALSE)</f>
        <v>1</v>
      </c>
      <c r="I3965" s="6">
        <f t="shared" si="122"/>
        <v>9600</v>
      </c>
      <c r="J3965" s="3">
        <f t="shared" si="123"/>
        <v>34258</v>
      </c>
      <c r="K3965" s="2" t="s">
        <v>505</v>
      </c>
      <c r="L3965" t="s">
        <v>28180</v>
      </c>
      <c r="M3965" s="2">
        <v>1114</v>
      </c>
      <c r="N3965" s="2" t="s">
        <v>23771</v>
      </c>
      <c r="O3965" s="2" t="s">
        <v>23772</v>
      </c>
      <c r="P3965" s="2" t="s">
        <v>23773</v>
      </c>
      <c r="Q3965" s="2" t="s">
        <v>23774</v>
      </c>
      <c r="R3965">
        <v>5</v>
      </c>
      <c r="S3965" s="9">
        <f>SUM(pledge_tiers!B3965:F3965)/pledge_tiers!CZ3965</f>
        <v>1</v>
      </c>
      <c r="T3965" s="8">
        <f>SUM(pledge_tiers!G3965:K3965)/pledge_tiers!CZ3965</f>
        <v>0</v>
      </c>
      <c r="U3965" s="8">
        <f>SUM(pledge_tiers!L3965:CX3965)/pledge_tiers!CZ3965</f>
        <v>0</v>
      </c>
      <c r="V3965">
        <f>VLOOKUP(A3965,cluster_membership!$A$1:$B$4001,2,FALSE)</f>
        <v>5</v>
      </c>
    </row>
    <row r="3966" spans="1:22" x14ac:dyDescent="0.2">
      <c r="A3966" s="2">
        <v>3964</v>
      </c>
      <c r="B3966" s="3">
        <v>51962</v>
      </c>
      <c r="C3966" s="2" t="s">
        <v>23775</v>
      </c>
      <c r="D3966" s="2" t="s">
        <v>23776</v>
      </c>
      <c r="E3966" s="2" t="s">
        <v>23</v>
      </c>
      <c r="F3966" s="2" t="s">
        <v>84</v>
      </c>
      <c r="G3966" s="3">
        <v>15000</v>
      </c>
      <c r="H3966" s="6">
        <f>VLOOKUP(F3966,Exchange_rates!$A$1:$B$13,2,FALSE)</f>
        <v>0.76</v>
      </c>
      <c r="I3966" s="6">
        <f t="shared" si="122"/>
        <v>11400</v>
      </c>
      <c r="J3966" s="3">
        <f t="shared" si="123"/>
        <v>39491.120000000003</v>
      </c>
      <c r="K3966" s="2" t="s">
        <v>85</v>
      </c>
      <c r="L3966" t="s">
        <v>28182</v>
      </c>
      <c r="M3966" s="2">
        <v>1114</v>
      </c>
      <c r="N3966" s="2" t="s">
        <v>23777</v>
      </c>
      <c r="O3966" s="2" t="s">
        <v>23778</v>
      </c>
      <c r="P3966" s="2" t="s">
        <v>23779</v>
      </c>
      <c r="Q3966" s="2" t="s">
        <v>23780</v>
      </c>
      <c r="R3966">
        <v>8</v>
      </c>
      <c r="S3966" s="9">
        <f>SUM(pledge_tiers!B3966:F3966)/pledge_tiers!CZ3966</f>
        <v>0.379746835443038</v>
      </c>
      <c r="T3966" s="8">
        <f>SUM(pledge_tiers!G3966:K3966)/pledge_tiers!CZ3966</f>
        <v>0.620253164556962</v>
      </c>
      <c r="U3966" s="8">
        <f>SUM(pledge_tiers!L3966:CX3966)/pledge_tiers!CZ3966</f>
        <v>0</v>
      </c>
      <c r="V3966">
        <f>VLOOKUP(A3966,cluster_membership!$A$1:$B$4001,2,FALSE)</f>
        <v>5</v>
      </c>
    </row>
    <row r="3967" spans="1:22" x14ac:dyDescent="0.2">
      <c r="A3967" s="2">
        <v>3965</v>
      </c>
      <c r="B3967" s="3">
        <v>51839</v>
      </c>
      <c r="C3967" s="2" t="s">
        <v>23781</v>
      </c>
      <c r="D3967" s="2" t="s">
        <v>23782</v>
      </c>
      <c r="E3967" s="2" t="s">
        <v>1005</v>
      </c>
      <c r="F3967" s="2" t="s">
        <v>15</v>
      </c>
      <c r="G3967" s="3">
        <v>25000</v>
      </c>
      <c r="H3967" s="6">
        <f>VLOOKUP(F3967,Exchange_rates!$A$1:$B$13,2,FALSE)</f>
        <v>1</v>
      </c>
      <c r="I3967" s="6">
        <f t="shared" si="122"/>
        <v>25000</v>
      </c>
      <c r="J3967" s="3">
        <f t="shared" si="123"/>
        <v>51839</v>
      </c>
      <c r="K3967" s="2" t="s">
        <v>2802</v>
      </c>
      <c r="L3967" t="s">
        <v>28180</v>
      </c>
      <c r="M3967" s="2">
        <v>1114</v>
      </c>
      <c r="N3967" s="2" t="s">
        <v>23783</v>
      </c>
      <c r="O3967" s="2" t="s">
        <v>23784</v>
      </c>
      <c r="P3967" s="2" t="s">
        <v>23785</v>
      </c>
      <c r="Q3967" s="2" t="s">
        <v>23786</v>
      </c>
      <c r="R3967">
        <v>13</v>
      </c>
      <c r="S3967" s="9">
        <f>SUM(pledge_tiers!B3967:F3967)/pledge_tiers!CZ3967</f>
        <v>0.84195402298850575</v>
      </c>
      <c r="T3967" s="8">
        <f>SUM(pledge_tiers!G3967:K3967)/pledge_tiers!CZ3967</f>
        <v>9.9616858237547887E-2</v>
      </c>
      <c r="U3967" s="8">
        <f>SUM(pledge_tiers!L3967:CX3967)/pledge_tiers!CZ3967</f>
        <v>5.842911877394636E-2</v>
      </c>
      <c r="V3967">
        <f>VLOOKUP(A3967,cluster_membership!$A$1:$B$4001,2,FALSE)</f>
        <v>5</v>
      </c>
    </row>
    <row r="3968" spans="1:22" x14ac:dyDescent="0.2">
      <c r="A3968" s="2">
        <v>3966</v>
      </c>
      <c r="B3968" s="3">
        <v>48922</v>
      </c>
      <c r="C3968" s="2" t="s">
        <v>23787</v>
      </c>
      <c r="D3968" s="2" t="s">
        <v>23788</v>
      </c>
      <c r="E3968" s="2" t="s">
        <v>477</v>
      </c>
      <c r="F3968" s="2" t="s">
        <v>15</v>
      </c>
      <c r="G3968" s="3">
        <v>30000</v>
      </c>
      <c r="H3968" s="6">
        <f>VLOOKUP(F3968,Exchange_rates!$A$1:$B$13,2,FALSE)</f>
        <v>1</v>
      </c>
      <c r="I3968" s="6">
        <f t="shared" si="122"/>
        <v>30000</v>
      </c>
      <c r="J3968" s="3">
        <f t="shared" si="123"/>
        <v>48922</v>
      </c>
      <c r="K3968" s="2" t="s">
        <v>3430</v>
      </c>
      <c r="L3968" t="s">
        <v>28180</v>
      </c>
      <c r="M3968" s="2">
        <v>1114</v>
      </c>
      <c r="N3968" s="2" t="s">
        <v>23789</v>
      </c>
      <c r="O3968" s="2" t="s">
        <v>23790</v>
      </c>
      <c r="P3968" s="2" t="s">
        <v>23791</v>
      </c>
      <c r="Q3968" s="2" t="s">
        <v>23792</v>
      </c>
      <c r="R3968">
        <v>19</v>
      </c>
      <c r="S3968" s="9">
        <f>SUM(pledge_tiers!B3968:F3968)/pledge_tiers!CZ3968</f>
        <v>0.90138248847926272</v>
      </c>
      <c r="T3968" s="8">
        <f>SUM(pledge_tiers!G3968:K3968)/pledge_tiers!CZ3968</f>
        <v>7.8341013824884786E-2</v>
      </c>
      <c r="U3968" s="8">
        <f>SUM(pledge_tiers!L3968:CX3968)/pledge_tiers!CZ3968</f>
        <v>2.0276497695852536E-2</v>
      </c>
      <c r="V3968">
        <f>VLOOKUP(A3968,cluster_membership!$A$1:$B$4001,2,FALSE)</f>
        <v>5</v>
      </c>
    </row>
    <row r="3969" spans="1:22" x14ac:dyDescent="0.2">
      <c r="A3969" s="2">
        <v>3967</v>
      </c>
      <c r="B3969" s="3">
        <v>30551</v>
      </c>
      <c r="C3969" s="2" t="s">
        <v>23793</v>
      </c>
      <c r="D3969" s="2" t="s">
        <v>23794</v>
      </c>
      <c r="E3969" s="2" t="s">
        <v>23</v>
      </c>
      <c r="F3969" s="2" t="s">
        <v>15</v>
      </c>
      <c r="G3969" s="3">
        <v>25000</v>
      </c>
      <c r="H3969" s="6">
        <f>VLOOKUP(F3969,Exchange_rates!$A$1:$B$13,2,FALSE)</f>
        <v>1</v>
      </c>
      <c r="I3969" s="6">
        <f t="shared" si="122"/>
        <v>25000</v>
      </c>
      <c r="J3969" s="3">
        <f t="shared" si="123"/>
        <v>30551</v>
      </c>
      <c r="K3969" s="2" t="s">
        <v>190</v>
      </c>
      <c r="L3969" t="s">
        <v>28180</v>
      </c>
      <c r="M3969" s="2">
        <v>1114</v>
      </c>
      <c r="N3969" s="2" t="s">
        <v>23795</v>
      </c>
      <c r="O3969" s="2" t="s">
        <v>23796</v>
      </c>
      <c r="P3969" s="2" t="s">
        <v>23797</v>
      </c>
      <c r="Q3969" s="2" t="s">
        <v>23798</v>
      </c>
      <c r="R3969">
        <v>7</v>
      </c>
      <c r="S3969" s="9">
        <f>SUM(pledge_tiers!B3969:F3969)/pledge_tiers!CZ3969</f>
        <v>0.67307692307692313</v>
      </c>
      <c r="T3969" s="8">
        <f>SUM(pledge_tiers!G3969:K3969)/pledge_tiers!CZ3969</f>
        <v>0.32692307692307693</v>
      </c>
      <c r="U3969" s="8">
        <f>SUM(pledge_tiers!L3969:CX3969)/pledge_tiers!CZ3969</f>
        <v>0</v>
      </c>
      <c r="V3969">
        <f>VLOOKUP(A3969,cluster_membership!$A$1:$B$4001,2,FALSE)</f>
        <v>5</v>
      </c>
    </row>
    <row r="3970" spans="1:22" x14ac:dyDescent="0.2">
      <c r="A3970" s="2">
        <v>3968</v>
      </c>
      <c r="B3970" s="3">
        <v>157814</v>
      </c>
      <c r="C3970" s="2" t="s">
        <v>23799</v>
      </c>
      <c r="D3970" s="2" t="s">
        <v>23800</v>
      </c>
      <c r="E3970" s="2" t="s">
        <v>534</v>
      </c>
      <c r="F3970" s="2" t="s">
        <v>15</v>
      </c>
      <c r="G3970" s="3">
        <v>65000</v>
      </c>
      <c r="H3970" s="6">
        <f>VLOOKUP(F3970,Exchange_rates!$A$1:$B$13,2,FALSE)</f>
        <v>1</v>
      </c>
      <c r="I3970" s="6">
        <f t="shared" ref="I3970:I4001" si="124">G3970*H3970</f>
        <v>65000</v>
      </c>
      <c r="J3970" s="3">
        <f t="shared" ref="J3970:J4001" si="125">B3970*H3970</f>
        <v>157814</v>
      </c>
      <c r="K3970" s="2" t="s">
        <v>23801</v>
      </c>
      <c r="L3970" t="s">
        <v>28237</v>
      </c>
      <c r="M3970" s="2">
        <v>1113</v>
      </c>
      <c r="N3970" s="2" t="s">
        <v>23802</v>
      </c>
      <c r="O3970" s="2" t="s">
        <v>23803</v>
      </c>
      <c r="P3970" s="2" t="s">
        <v>23804</v>
      </c>
      <c r="Q3970" s="2" t="s">
        <v>23805</v>
      </c>
      <c r="R3970">
        <v>9</v>
      </c>
      <c r="S3970" s="9">
        <f>SUM(pledge_tiers!B3970:F3970)/pledge_tiers!CZ3970</f>
        <v>0.93064667291471415</v>
      </c>
      <c r="T3970" s="8">
        <f>SUM(pledge_tiers!G3970:K3970)/pledge_tiers!CZ3970</f>
        <v>6.9353327085285854E-2</v>
      </c>
      <c r="U3970" s="8">
        <f>SUM(pledge_tiers!L3970:CX3970)/pledge_tiers!CZ3970</f>
        <v>0</v>
      </c>
      <c r="V3970">
        <f>VLOOKUP(A3970,cluster_membership!$A$1:$B$4001,2,FALSE)</f>
        <v>5</v>
      </c>
    </row>
    <row r="3971" spans="1:22" x14ac:dyDescent="0.2">
      <c r="A3971" s="2">
        <v>3969</v>
      </c>
      <c r="B3971" s="3">
        <v>17921</v>
      </c>
      <c r="C3971" s="2" t="s">
        <v>23806</v>
      </c>
      <c r="D3971" s="2" t="s">
        <v>23807</v>
      </c>
      <c r="E3971" s="2" t="s">
        <v>23</v>
      </c>
      <c r="F3971" s="2" t="s">
        <v>15</v>
      </c>
      <c r="G3971" s="3">
        <v>9000</v>
      </c>
      <c r="H3971" s="6">
        <f>VLOOKUP(F3971,Exchange_rates!$A$1:$B$13,2,FALSE)</f>
        <v>1</v>
      </c>
      <c r="I3971" s="6">
        <f t="shared" si="124"/>
        <v>9000</v>
      </c>
      <c r="J3971" s="3">
        <f t="shared" si="125"/>
        <v>17921</v>
      </c>
      <c r="K3971" s="2" t="s">
        <v>1343</v>
      </c>
      <c r="L3971" t="s">
        <v>28182</v>
      </c>
      <c r="M3971" s="2">
        <v>1113</v>
      </c>
      <c r="N3971" s="2" t="s">
        <v>23808</v>
      </c>
      <c r="O3971" s="2" t="s">
        <v>23809</v>
      </c>
      <c r="P3971" s="2" t="s">
        <v>23810</v>
      </c>
      <c r="Q3971" s="2" t="s">
        <v>23811</v>
      </c>
      <c r="R3971">
        <v>7</v>
      </c>
      <c r="S3971" s="9">
        <f>SUM(pledge_tiers!B3971:F3971)/pledge_tiers!CZ3971</f>
        <v>0.99633363886342807</v>
      </c>
      <c r="T3971" s="8">
        <f>SUM(pledge_tiers!G3971:K3971)/pledge_tiers!CZ3971</f>
        <v>3.6663611365719525E-3</v>
      </c>
      <c r="U3971" s="8">
        <f>SUM(pledge_tiers!L3971:CX3971)/pledge_tiers!CZ3971</f>
        <v>0</v>
      </c>
      <c r="V3971">
        <f>VLOOKUP(A3971,cluster_membership!$A$1:$B$4001,2,FALSE)</f>
        <v>5</v>
      </c>
    </row>
    <row r="3972" spans="1:22" x14ac:dyDescent="0.2">
      <c r="A3972" s="2">
        <v>3970</v>
      </c>
      <c r="B3972" s="3">
        <v>16692</v>
      </c>
      <c r="C3972" s="2" t="s">
        <v>23812</v>
      </c>
      <c r="D3972" s="2" t="s">
        <v>13520</v>
      </c>
      <c r="E3972" s="2" t="s">
        <v>2550</v>
      </c>
      <c r="F3972" s="2" t="s">
        <v>75</v>
      </c>
      <c r="G3972" s="3">
        <v>10000</v>
      </c>
      <c r="H3972" s="6">
        <f>VLOOKUP(F3972,Exchange_rates!$A$1:$B$13,2,FALSE)</f>
        <v>1.24</v>
      </c>
      <c r="I3972" s="6">
        <f t="shared" si="124"/>
        <v>12400</v>
      </c>
      <c r="J3972" s="3">
        <f t="shared" si="125"/>
        <v>20698.079999999998</v>
      </c>
      <c r="K3972" s="2" t="s">
        <v>23813</v>
      </c>
      <c r="L3972" t="s">
        <v>28181</v>
      </c>
      <c r="M3972" s="2">
        <v>1113</v>
      </c>
      <c r="N3972" s="2" t="s">
        <v>23814</v>
      </c>
      <c r="O3972" s="2" t="s">
        <v>23815</v>
      </c>
      <c r="P3972" s="2" t="s">
        <v>23816</v>
      </c>
      <c r="Q3972" s="2" t="s">
        <v>23817</v>
      </c>
      <c r="R3972">
        <v>12</v>
      </c>
      <c r="S3972" s="9">
        <f>SUM(pledge_tiers!B3972:F3972)/pledge_tiers!CZ3972</f>
        <v>0.67357980162308384</v>
      </c>
      <c r="T3972" s="8">
        <f>SUM(pledge_tiers!G3972:K3972)/pledge_tiers!CZ3972</f>
        <v>0.29576194770063119</v>
      </c>
      <c r="U3972" s="8">
        <f>SUM(pledge_tiers!L3972:CX3972)/pledge_tiers!CZ3972</f>
        <v>3.0658250676284943E-2</v>
      </c>
      <c r="V3972">
        <f>VLOOKUP(A3972,cluster_membership!$A$1:$B$4001,2,FALSE)</f>
        <v>5</v>
      </c>
    </row>
    <row r="3973" spans="1:22" x14ac:dyDescent="0.2">
      <c r="A3973" s="2">
        <v>3971</v>
      </c>
      <c r="B3973" s="3">
        <v>100348</v>
      </c>
      <c r="C3973" s="2" t="s">
        <v>23818</v>
      </c>
      <c r="D3973" s="2" t="s">
        <v>23819</v>
      </c>
      <c r="E3973" s="2" t="s">
        <v>46</v>
      </c>
      <c r="F3973" s="2" t="s">
        <v>15</v>
      </c>
      <c r="G3973" s="3">
        <v>30000</v>
      </c>
      <c r="H3973" s="6">
        <f>VLOOKUP(F3973,Exchange_rates!$A$1:$B$13,2,FALSE)</f>
        <v>1</v>
      </c>
      <c r="I3973" s="6">
        <f t="shared" si="124"/>
        <v>30000</v>
      </c>
      <c r="J3973" s="3">
        <f t="shared" si="125"/>
        <v>100348</v>
      </c>
      <c r="K3973" s="2" t="s">
        <v>39</v>
      </c>
      <c r="L3973" t="s">
        <v>28180</v>
      </c>
      <c r="M3973" s="2">
        <v>1113</v>
      </c>
      <c r="N3973" s="2" t="s">
        <v>23820</v>
      </c>
      <c r="O3973" s="2" t="s">
        <v>23821</v>
      </c>
      <c r="P3973" s="2" t="s">
        <v>23822</v>
      </c>
      <c r="Q3973" s="2" t="s">
        <v>23823</v>
      </c>
      <c r="R3973">
        <v>16</v>
      </c>
      <c r="S3973" s="9">
        <f>SUM(pledge_tiers!B3973:F3973)/pledge_tiers!CZ3973</f>
        <v>0.7646520146520146</v>
      </c>
      <c r="T3973" s="8">
        <f>SUM(pledge_tiers!G3973:K3973)/pledge_tiers!CZ3973</f>
        <v>0.20512820512820512</v>
      </c>
      <c r="U3973" s="8">
        <f>SUM(pledge_tiers!L3973:CX3973)/pledge_tiers!CZ3973</f>
        <v>3.021978021978022E-2</v>
      </c>
      <c r="V3973">
        <f>VLOOKUP(A3973,cluster_membership!$A$1:$B$4001,2,FALSE)</f>
        <v>5</v>
      </c>
    </row>
    <row r="3974" spans="1:22" x14ac:dyDescent="0.2">
      <c r="A3974" s="2">
        <v>3972</v>
      </c>
      <c r="B3974" s="3">
        <v>30303</v>
      </c>
      <c r="C3974" s="2" t="s">
        <v>23824</v>
      </c>
      <c r="D3974" s="2" t="s">
        <v>14662</v>
      </c>
      <c r="E3974" s="2" t="s">
        <v>14</v>
      </c>
      <c r="F3974" s="2" t="s">
        <v>15</v>
      </c>
      <c r="G3974" s="3">
        <v>2500</v>
      </c>
      <c r="H3974" s="6">
        <f>VLOOKUP(F3974,Exchange_rates!$A$1:$B$13,2,FALSE)</f>
        <v>1</v>
      </c>
      <c r="I3974" s="6">
        <f t="shared" si="124"/>
        <v>2500</v>
      </c>
      <c r="J3974" s="3">
        <f t="shared" si="125"/>
        <v>30303</v>
      </c>
      <c r="K3974" s="2" t="s">
        <v>527</v>
      </c>
      <c r="L3974" t="s">
        <v>28180</v>
      </c>
      <c r="M3974" s="2">
        <v>1113</v>
      </c>
      <c r="N3974" s="2" t="s">
        <v>23825</v>
      </c>
      <c r="O3974" s="2" t="s">
        <v>23826</v>
      </c>
      <c r="P3974" s="2" t="s">
        <v>23827</v>
      </c>
      <c r="Q3974" s="2" t="s">
        <v>23828</v>
      </c>
      <c r="R3974">
        <v>12</v>
      </c>
      <c r="S3974" s="9">
        <f>SUM(pledge_tiers!B3974:F3974)/pledge_tiers!CZ3974</f>
        <v>0.98280542986425334</v>
      </c>
      <c r="T3974" s="8">
        <f>SUM(pledge_tiers!G3974:K3974)/pledge_tiers!CZ3974</f>
        <v>1.7194570135746608E-2</v>
      </c>
      <c r="U3974" s="8">
        <f>SUM(pledge_tiers!L3974:CX3974)/pledge_tiers!CZ3974</f>
        <v>0</v>
      </c>
      <c r="V3974">
        <f>VLOOKUP(A3974,cluster_membership!$A$1:$B$4001,2,FALSE)</f>
        <v>5</v>
      </c>
    </row>
    <row r="3975" spans="1:22" x14ac:dyDescent="0.2">
      <c r="A3975" s="2">
        <v>3973</v>
      </c>
      <c r="B3975" s="3">
        <v>122264</v>
      </c>
      <c r="C3975" s="2" t="s">
        <v>23829</v>
      </c>
      <c r="D3975" s="2" t="s">
        <v>21501</v>
      </c>
      <c r="E3975" s="2" t="s">
        <v>23</v>
      </c>
      <c r="F3975" s="2" t="s">
        <v>15</v>
      </c>
      <c r="G3975" s="3">
        <v>50000</v>
      </c>
      <c r="H3975" s="6">
        <f>VLOOKUP(F3975,Exchange_rates!$A$1:$B$13,2,FALSE)</f>
        <v>1</v>
      </c>
      <c r="I3975" s="6">
        <f t="shared" si="124"/>
        <v>50000</v>
      </c>
      <c r="J3975" s="3">
        <f t="shared" si="125"/>
        <v>122264</v>
      </c>
      <c r="K3975" s="2" t="s">
        <v>560</v>
      </c>
      <c r="L3975" t="s">
        <v>28180</v>
      </c>
      <c r="M3975" s="2">
        <v>1113</v>
      </c>
      <c r="N3975" s="2" t="s">
        <v>23830</v>
      </c>
      <c r="O3975" s="2" t="s">
        <v>23831</v>
      </c>
      <c r="P3975" s="2" t="s">
        <v>23832</v>
      </c>
      <c r="Q3975" s="2" t="s">
        <v>23833</v>
      </c>
      <c r="R3975">
        <v>19</v>
      </c>
      <c r="S3975" s="9">
        <f>SUM(pledge_tiers!B3975:F3975)/pledge_tiers!CZ3975</f>
        <v>0.3414405986903648</v>
      </c>
      <c r="T3975" s="8">
        <f>SUM(pledge_tiers!G3975:K3975)/pledge_tiers!CZ3975</f>
        <v>0.11318989710009354</v>
      </c>
      <c r="U3975" s="8">
        <f>SUM(pledge_tiers!L3975:CX3975)/pledge_tiers!CZ3975</f>
        <v>0.54536950420954167</v>
      </c>
      <c r="V3975">
        <f>VLOOKUP(A3975,cluster_membership!$A$1:$B$4001,2,FALSE)</f>
        <v>5</v>
      </c>
    </row>
    <row r="3976" spans="1:22" x14ac:dyDescent="0.2">
      <c r="A3976" s="2">
        <v>3974</v>
      </c>
      <c r="B3976" s="3">
        <v>105147</v>
      </c>
      <c r="C3976" s="2" t="s">
        <v>23834</v>
      </c>
      <c r="D3976" s="2" t="s">
        <v>23835</v>
      </c>
      <c r="E3976" s="2" t="s">
        <v>14</v>
      </c>
      <c r="F3976" s="2" t="s">
        <v>75</v>
      </c>
      <c r="G3976" s="3">
        <v>40000</v>
      </c>
      <c r="H3976" s="6">
        <f>VLOOKUP(F3976,Exchange_rates!$A$1:$B$13,2,FALSE)</f>
        <v>1.24</v>
      </c>
      <c r="I3976" s="6">
        <f t="shared" si="124"/>
        <v>49600</v>
      </c>
      <c r="J3976" s="3">
        <f t="shared" si="125"/>
        <v>130382.28</v>
      </c>
      <c r="K3976" s="2" t="s">
        <v>827</v>
      </c>
      <c r="L3976" t="s">
        <v>28181</v>
      </c>
      <c r="M3976" s="2">
        <v>1112</v>
      </c>
      <c r="N3976" s="2" t="s">
        <v>23836</v>
      </c>
      <c r="O3976" s="2" t="s">
        <v>23837</v>
      </c>
      <c r="P3976" s="2" t="s">
        <v>23838</v>
      </c>
      <c r="Q3976" s="2" t="s">
        <v>23839</v>
      </c>
      <c r="R3976">
        <v>5</v>
      </c>
      <c r="S3976" s="9">
        <f>SUM(pledge_tiers!B3976:F3976)/pledge_tiers!CZ3976</f>
        <v>1</v>
      </c>
      <c r="T3976" s="8">
        <f>SUM(pledge_tiers!G3976:K3976)/pledge_tiers!CZ3976</f>
        <v>0</v>
      </c>
      <c r="U3976" s="8">
        <f>SUM(pledge_tiers!L3976:CX3976)/pledge_tiers!CZ3976</f>
        <v>0</v>
      </c>
      <c r="V3976">
        <f>VLOOKUP(A3976,cluster_membership!$A$1:$B$4001,2,FALSE)</f>
        <v>5</v>
      </c>
    </row>
    <row r="3977" spans="1:22" x14ac:dyDescent="0.2">
      <c r="A3977" s="2">
        <v>3975</v>
      </c>
      <c r="B3977" s="3">
        <v>155838</v>
      </c>
      <c r="C3977" s="2" t="s">
        <v>23840</v>
      </c>
      <c r="D3977" s="2" t="s">
        <v>23841</v>
      </c>
      <c r="E3977" s="2" t="s">
        <v>189</v>
      </c>
      <c r="F3977" s="2" t="s">
        <v>15</v>
      </c>
      <c r="G3977" s="3">
        <v>75000</v>
      </c>
      <c r="H3977" s="6">
        <f>VLOOKUP(F3977,Exchange_rates!$A$1:$B$13,2,FALSE)</f>
        <v>1</v>
      </c>
      <c r="I3977" s="6">
        <f t="shared" si="124"/>
        <v>75000</v>
      </c>
      <c r="J3977" s="3">
        <f t="shared" si="125"/>
        <v>155838</v>
      </c>
      <c r="K3977" s="2" t="s">
        <v>22417</v>
      </c>
      <c r="L3977" t="s">
        <v>28180</v>
      </c>
      <c r="M3977" s="2">
        <v>1112</v>
      </c>
      <c r="N3977" s="2" t="s">
        <v>23842</v>
      </c>
      <c r="O3977" s="2" t="s">
        <v>23843</v>
      </c>
      <c r="P3977" s="2" t="s">
        <v>23844</v>
      </c>
      <c r="Q3977" s="2" t="s">
        <v>23845</v>
      </c>
      <c r="R3977">
        <v>11</v>
      </c>
      <c r="S3977" s="9">
        <f>SUM(pledge_tiers!B3977:F3977)/pledge_tiers!CZ3977</f>
        <v>0.7</v>
      </c>
      <c r="T3977" s="8">
        <f>SUM(pledge_tiers!G3977:K3977)/pledge_tiers!CZ3977</f>
        <v>0.3</v>
      </c>
      <c r="U3977" s="8">
        <f>SUM(pledge_tiers!L3977:CX3977)/pledge_tiers!CZ3977</f>
        <v>0</v>
      </c>
      <c r="V3977">
        <f>VLOOKUP(A3977,cluster_membership!$A$1:$B$4001,2,FALSE)</f>
        <v>5</v>
      </c>
    </row>
    <row r="3978" spans="1:22" x14ac:dyDescent="0.2">
      <c r="A3978" s="2">
        <v>3976</v>
      </c>
      <c r="B3978" s="3">
        <v>378725</v>
      </c>
      <c r="C3978" s="2" t="s">
        <v>23846</v>
      </c>
      <c r="D3978" s="2" t="s">
        <v>23847</v>
      </c>
      <c r="E3978" s="2" t="s">
        <v>2967</v>
      </c>
      <c r="F3978" s="2" t="s">
        <v>7918</v>
      </c>
      <c r="G3978" s="3">
        <v>85000</v>
      </c>
      <c r="H3978" s="6">
        <f>VLOOKUP(F3978,Exchange_rates!$A$1:$B$13,2,FALSE)</f>
        <v>0.14000000000000001</v>
      </c>
      <c r="I3978" s="6">
        <f t="shared" si="124"/>
        <v>11900.000000000002</v>
      </c>
      <c r="J3978" s="3">
        <f t="shared" si="125"/>
        <v>53021.500000000007</v>
      </c>
      <c r="K3978" s="2" t="s">
        <v>1449</v>
      </c>
      <c r="L3978" t="s">
        <v>28195</v>
      </c>
      <c r="M3978" s="2">
        <v>1112</v>
      </c>
      <c r="N3978" s="2" t="s">
        <v>23848</v>
      </c>
      <c r="O3978" s="2" t="s">
        <v>23849</v>
      </c>
      <c r="P3978" s="2" t="s">
        <v>23850</v>
      </c>
      <c r="Q3978" s="2" t="s">
        <v>23851</v>
      </c>
      <c r="R3978">
        <v>9</v>
      </c>
      <c r="S3978" s="9">
        <f>SUM(pledge_tiers!B3978:F3978)/pledge_tiers!CZ3978</f>
        <v>0.84148550724637683</v>
      </c>
      <c r="T3978" s="8">
        <f>SUM(pledge_tiers!G3978:K3978)/pledge_tiers!CZ3978</f>
        <v>0.1585144927536232</v>
      </c>
      <c r="U3978" s="8">
        <f>SUM(pledge_tiers!L3978:CX3978)/pledge_tiers!CZ3978</f>
        <v>0</v>
      </c>
      <c r="V3978">
        <f>VLOOKUP(A3978,cluster_membership!$A$1:$B$4001,2,FALSE)</f>
        <v>5</v>
      </c>
    </row>
    <row r="3979" spans="1:22" x14ac:dyDescent="0.2">
      <c r="A3979" s="2">
        <v>3977</v>
      </c>
      <c r="B3979" s="3">
        <v>42901</v>
      </c>
      <c r="C3979" s="2" t="s">
        <v>23852</v>
      </c>
      <c r="D3979" s="2" t="s">
        <v>16258</v>
      </c>
      <c r="E3979" s="2" t="s">
        <v>23</v>
      </c>
      <c r="F3979" s="2" t="s">
        <v>15</v>
      </c>
      <c r="G3979" s="3">
        <v>1000</v>
      </c>
      <c r="H3979" s="6">
        <f>VLOOKUP(F3979,Exchange_rates!$A$1:$B$13,2,FALSE)</f>
        <v>1</v>
      </c>
      <c r="I3979" s="6">
        <f t="shared" si="124"/>
        <v>1000</v>
      </c>
      <c r="J3979" s="3">
        <f t="shared" si="125"/>
        <v>42901</v>
      </c>
      <c r="K3979" s="2" t="s">
        <v>16259</v>
      </c>
      <c r="L3979" t="s">
        <v>28180</v>
      </c>
      <c r="M3979" s="2">
        <v>1112</v>
      </c>
      <c r="N3979" s="2" t="s">
        <v>23853</v>
      </c>
      <c r="O3979" s="2" t="s">
        <v>23854</v>
      </c>
      <c r="P3979" s="2" t="s">
        <v>23855</v>
      </c>
      <c r="Q3979" s="2" t="s">
        <v>23856</v>
      </c>
      <c r="R3979">
        <v>11</v>
      </c>
      <c r="S3979" s="9">
        <f>SUM(pledge_tiers!B3979:F3979)/pledge_tiers!CZ3979</f>
        <v>0.82695810564663019</v>
      </c>
      <c r="T3979" s="8">
        <f>SUM(pledge_tiers!G3979:K3979)/pledge_tiers!CZ3979</f>
        <v>0.16757741347905283</v>
      </c>
      <c r="U3979" s="8">
        <f>SUM(pledge_tiers!L3979:CX3979)/pledge_tiers!CZ3979</f>
        <v>5.4644808743169399E-3</v>
      </c>
      <c r="V3979">
        <f>VLOOKUP(A3979,cluster_membership!$A$1:$B$4001,2,FALSE)</f>
        <v>5</v>
      </c>
    </row>
    <row r="3980" spans="1:22" x14ac:dyDescent="0.2">
      <c r="A3980" s="2">
        <v>3978</v>
      </c>
      <c r="B3980" s="3">
        <v>82811</v>
      </c>
      <c r="C3980" s="2" t="s">
        <v>23857</v>
      </c>
      <c r="D3980" s="2" t="s">
        <v>23858</v>
      </c>
      <c r="E3980" s="2" t="s">
        <v>1699</v>
      </c>
      <c r="F3980" s="2" t="s">
        <v>15</v>
      </c>
      <c r="G3980" s="3">
        <v>1000</v>
      </c>
      <c r="H3980" s="6">
        <f>VLOOKUP(F3980,Exchange_rates!$A$1:$B$13,2,FALSE)</f>
        <v>1</v>
      </c>
      <c r="I3980" s="6">
        <f t="shared" si="124"/>
        <v>1000</v>
      </c>
      <c r="J3980" s="3">
        <f t="shared" si="125"/>
        <v>82811</v>
      </c>
      <c r="K3980" s="2" t="s">
        <v>23859</v>
      </c>
      <c r="L3980" t="s">
        <v>28201</v>
      </c>
      <c r="M3980" s="2">
        <v>1112</v>
      </c>
      <c r="N3980" s="2" t="s">
        <v>23860</v>
      </c>
      <c r="O3980" s="2" t="s">
        <v>23861</v>
      </c>
      <c r="P3980" s="2" t="s">
        <v>23862</v>
      </c>
      <c r="Q3980" s="2" t="s">
        <v>23863</v>
      </c>
      <c r="R3980">
        <v>5</v>
      </c>
      <c r="S3980" s="9">
        <f>SUM(pledge_tiers!B3980:F3980)/pledge_tiers!CZ3980</f>
        <v>1</v>
      </c>
      <c r="T3980" s="8">
        <f>SUM(pledge_tiers!G3980:K3980)/pledge_tiers!CZ3980</f>
        <v>0</v>
      </c>
      <c r="U3980" s="8">
        <f>SUM(pledge_tiers!L3980:CX3980)/pledge_tiers!CZ3980</f>
        <v>0</v>
      </c>
      <c r="V3980">
        <f>VLOOKUP(A3980,cluster_membership!$A$1:$B$4001,2,FALSE)</f>
        <v>5</v>
      </c>
    </row>
    <row r="3981" spans="1:22" x14ac:dyDescent="0.2">
      <c r="A3981" s="2">
        <v>3979</v>
      </c>
      <c r="B3981" s="3">
        <v>51213</v>
      </c>
      <c r="C3981" s="2" t="s">
        <v>23864</v>
      </c>
      <c r="D3981" s="2" t="s">
        <v>5493</v>
      </c>
      <c r="E3981" s="2" t="s">
        <v>23</v>
      </c>
      <c r="F3981" s="2" t="s">
        <v>15</v>
      </c>
      <c r="G3981" s="3">
        <v>48000</v>
      </c>
      <c r="H3981" s="6">
        <f>VLOOKUP(F3981,Exchange_rates!$A$1:$B$13,2,FALSE)</f>
        <v>1</v>
      </c>
      <c r="I3981" s="6">
        <f t="shared" si="124"/>
        <v>48000</v>
      </c>
      <c r="J3981" s="3">
        <f t="shared" si="125"/>
        <v>51213</v>
      </c>
      <c r="K3981" s="2" t="s">
        <v>1343</v>
      </c>
      <c r="L3981" t="s">
        <v>28182</v>
      </c>
      <c r="M3981" s="2">
        <v>1112</v>
      </c>
      <c r="N3981" s="2" t="s">
        <v>23865</v>
      </c>
      <c r="O3981" s="2" t="s">
        <v>23866</v>
      </c>
      <c r="P3981" s="2" t="s">
        <v>23867</v>
      </c>
      <c r="Q3981" s="2" t="s">
        <v>23868</v>
      </c>
      <c r="R3981">
        <v>11</v>
      </c>
      <c r="S3981" s="9">
        <f>SUM(pledge_tiers!B3981:F3981)/pledge_tiers!CZ3981</f>
        <v>0.81826484018264845</v>
      </c>
      <c r="T3981" s="8">
        <f>SUM(pledge_tiers!G3981:K3981)/pledge_tiers!CZ3981</f>
        <v>0.18082191780821918</v>
      </c>
      <c r="U3981" s="8">
        <f>SUM(pledge_tiers!L3981:CX3981)/pledge_tiers!CZ3981</f>
        <v>9.1324200913242006E-4</v>
      </c>
      <c r="V3981">
        <f>VLOOKUP(A3981,cluster_membership!$A$1:$B$4001,2,FALSE)</f>
        <v>5</v>
      </c>
    </row>
    <row r="3982" spans="1:22" x14ac:dyDescent="0.2">
      <c r="A3982" s="2">
        <v>3980</v>
      </c>
      <c r="B3982" s="3">
        <v>91465</v>
      </c>
      <c r="C3982" s="2" t="s">
        <v>23869</v>
      </c>
      <c r="D3982" s="2" t="s">
        <v>23870</v>
      </c>
      <c r="E3982" s="2" t="s">
        <v>3037</v>
      </c>
      <c r="F3982" s="2" t="s">
        <v>15</v>
      </c>
      <c r="G3982" s="3">
        <v>45000</v>
      </c>
      <c r="H3982" s="6">
        <f>VLOOKUP(F3982,Exchange_rates!$A$1:$B$13,2,FALSE)</f>
        <v>1</v>
      </c>
      <c r="I3982" s="6">
        <f t="shared" si="124"/>
        <v>45000</v>
      </c>
      <c r="J3982" s="3">
        <f t="shared" si="125"/>
        <v>91465</v>
      </c>
      <c r="K3982" s="2" t="s">
        <v>5278</v>
      </c>
      <c r="L3982" t="s">
        <v>28180</v>
      </c>
      <c r="M3982" s="2">
        <v>1112</v>
      </c>
      <c r="N3982" s="2" t="s">
        <v>23871</v>
      </c>
      <c r="O3982" s="2" t="s">
        <v>23872</v>
      </c>
      <c r="P3982" s="2" t="s">
        <v>23873</v>
      </c>
      <c r="Q3982" s="2" t="s">
        <v>23874</v>
      </c>
      <c r="R3982">
        <v>47</v>
      </c>
      <c r="S3982" s="9">
        <f>SUM(pledge_tiers!B3982:F3982)/pledge_tiers!CZ3982</f>
        <v>8.2872928176795577E-2</v>
      </c>
      <c r="T3982" s="8">
        <f>SUM(pledge_tiers!G3982:K3982)/pledge_tiers!CZ3982</f>
        <v>0.63535911602209949</v>
      </c>
      <c r="U3982" s="8">
        <f>SUM(pledge_tiers!L3982:CX3982)/pledge_tiers!CZ3982</f>
        <v>0.28176795580110497</v>
      </c>
      <c r="V3982">
        <f>VLOOKUP(A3982,cluster_membership!$A$1:$B$4001,2,FALSE)</f>
        <v>5</v>
      </c>
    </row>
    <row r="3983" spans="1:22" x14ac:dyDescent="0.2">
      <c r="A3983" s="2">
        <v>3981</v>
      </c>
      <c r="B3983" s="3">
        <v>31107</v>
      </c>
      <c r="C3983" s="2" t="s">
        <v>23875</v>
      </c>
      <c r="D3983" s="2" t="s">
        <v>4397</v>
      </c>
      <c r="E3983" s="2" t="s">
        <v>1330</v>
      </c>
      <c r="F3983" s="2" t="s">
        <v>15</v>
      </c>
      <c r="G3983" s="3">
        <v>10000</v>
      </c>
      <c r="H3983" s="6">
        <f>VLOOKUP(F3983,Exchange_rates!$A$1:$B$13,2,FALSE)</f>
        <v>1</v>
      </c>
      <c r="I3983" s="6">
        <f t="shared" si="124"/>
        <v>10000</v>
      </c>
      <c r="J3983" s="3">
        <f t="shared" si="125"/>
        <v>31107</v>
      </c>
      <c r="K3983" s="2" t="s">
        <v>2048</v>
      </c>
      <c r="L3983" t="s">
        <v>28180</v>
      </c>
      <c r="M3983" s="2">
        <v>1111</v>
      </c>
      <c r="N3983" s="2" t="s">
        <v>23876</v>
      </c>
      <c r="O3983" s="2" t="s">
        <v>23877</v>
      </c>
      <c r="P3983" s="2" t="s">
        <v>23878</v>
      </c>
      <c r="Q3983" s="2" t="s">
        <v>23879</v>
      </c>
      <c r="R3983">
        <v>6</v>
      </c>
      <c r="S3983" s="9">
        <f>SUM(pledge_tiers!B3983:F3983)/pledge_tiers!CZ3983</f>
        <v>0.99729972997299732</v>
      </c>
      <c r="T3983" s="8">
        <f>SUM(pledge_tiers!G3983:K3983)/pledge_tiers!CZ3983</f>
        <v>2.7002700270027003E-3</v>
      </c>
      <c r="U3983" s="8">
        <f>SUM(pledge_tiers!L3983:CX3983)/pledge_tiers!CZ3983</f>
        <v>0</v>
      </c>
      <c r="V3983">
        <f>VLOOKUP(A3983,cluster_membership!$A$1:$B$4001,2,FALSE)</f>
        <v>5</v>
      </c>
    </row>
    <row r="3984" spans="1:22" x14ac:dyDescent="0.2">
      <c r="A3984" s="2">
        <v>3982</v>
      </c>
      <c r="B3984" s="3">
        <v>37622</v>
      </c>
      <c r="C3984" s="2" t="s">
        <v>23880</v>
      </c>
      <c r="D3984" s="2" t="s">
        <v>23881</v>
      </c>
      <c r="E3984" s="2" t="s">
        <v>46</v>
      </c>
      <c r="F3984" s="2" t="s">
        <v>15</v>
      </c>
      <c r="G3984" s="3">
        <v>30000</v>
      </c>
      <c r="H3984" s="6">
        <f>VLOOKUP(F3984,Exchange_rates!$A$1:$B$13,2,FALSE)</f>
        <v>1</v>
      </c>
      <c r="I3984" s="6">
        <f t="shared" si="124"/>
        <v>30000</v>
      </c>
      <c r="J3984" s="3">
        <f t="shared" si="125"/>
        <v>37622</v>
      </c>
      <c r="K3984" s="2" t="s">
        <v>720</v>
      </c>
      <c r="L3984" t="s">
        <v>28180</v>
      </c>
      <c r="M3984" s="2">
        <v>1111</v>
      </c>
      <c r="N3984" s="2" t="s">
        <v>23882</v>
      </c>
      <c r="O3984" s="2" t="s">
        <v>23883</v>
      </c>
      <c r="P3984" s="2" t="s">
        <v>23884</v>
      </c>
      <c r="Q3984" s="2" t="s">
        <v>23885</v>
      </c>
      <c r="R3984">
        <v>20</v>
      </c>
      <c r="S3984" s="9">
        <f>SUM(pledge_tiers!B3984:F3984)/pledge_tiers!CZ3984</f>
        <v>0.83876980428704562</v>
      </c>
      <c r="T3984" s="8">
        <f>SUM(pledge_tiers!G3984:K3984)/pledge_tiers!CZ3984</f>
        <v>0.14725069897483692</v>
      </c>
      <c r="U3984" s="8">
        <f>SUM(pledge_tiers!L3984:CX3984)/pledge_tiers!CZ3984</f>
        <v>1.3979496738117428E-2</v>
      </c>
      <c r="V3984">
        <f>VLOOKUP(A3984,cluster_membership!$A$1:$B$4001,2,FALSE)</f>
        <v>5</v>
      </c>
    </row>
    <row r="3985" spans="1:22" x14ac:dyDescent="0.2">
      <c r="A3985" s="2">
        <v>3983</v>
      </c>
      <c r="B3985" s="3">
        <v>82056</v>
      </c>
      <c r="C3985" s="2" t="s">
        <v>23886</v>
      </c>
      <c r="D3985" s="2" t="s">
        <v>23887</v>
      </c>
      <c r="E3985" s="2" t="s">
        <v>14</v>
      </c>
      <c r="F3985" s="2" t="s">
        <v>15</v>
      </c>
      <c r="G3985" s="3">
        <v>25000</v>
      </c>
      <c r="H3985" s="6">
        <f>VLOOKUP(F3985,Exchange_rates!$A$1:$B$13,2,FALSE)</f>
        <v>1</v>
      </c>
      <c r="I3985" s="6">
        <f t="shared" si="124"/>
        <v>25000</v>
      </c>
      <c r="J3985" s="3">
        <f t="shared" si="125"/>
        <v>82056</v>
      </c>
      <c r="K3985" s="2" t="s">
        <v>1548</v>
      </c>
      <c r="L3985" t="s">
        <v>28180</v>
      </c>
      <c r="M3985" s="2">
        <v>1111</v>
      </c>
      <c r="N3985" s="2" t="s">
        <v>23888</v>
      </c>
      <c r="O3985" s="2" t="s">
        <v>23889</v>
      </c>
      <c r="P3985" s="2" t="s">
        <v>23890</v>
      </c>
      <c r="Q3985" s="2" t="s">
        <v>23891</v>
      </c>
      <c r="R3985">
        <v>8</v>
      </c>
      <c r="S3985" s="9">
        <f>SUM(pledge_tiers!B3985:F3985)/pledge_tiers!CZ3985</f>
        <v>0.97363636363636363</v>
      </c>
      <c r="T3985" s="8">
        <f>SUM(pledge_tiers!G3985:K3985)/pledge_tiers!CZ3985</f>
        <v>2.6363636363636363E-2</v>
      </c>
      <c r="U3985" s="8">
        <f>SUM(pledge_tiers!L3985:CX3985)/pledge_tiers!CZ3985</f>
        <v>0</v>
      </c>
      <c r="V3985">
        <f>VLOOKUP(A3985,cluster_membership!$A$1:$B$4001,2,FALSE)</f>
        <v>5</v>
      </c>
    </row>
    <row r="3986" spans="1:22" x14ac:dyDescent="0.2">
      <c r="A3986" s="2">
        <v>3984</v>
      </c>
      <c r="B3986" s="3">
        <v>108893</v>
      </c>
      <c r="C3986" s="2" t="s">
        <v>23892</v>
      </c>
      <c r="D3986" s="2" t="s">
        <v>23893</v>
      </c>
      <c r="E3986" s="2" t="s">
        <v>23894</v>
      </c>
      <c r="F3986" s="2" t="s">
        <v>15</v>
      </c>
      <c r="G3986" s="3">
        <v>35000</v>
      </c>
      <c r="H3986" s="6">
        <f>VLOOKUP(F3986,Exchange_rates!$A$1:$B$13,2,FALSE)</f>
        <v>1</v>
      </c>
      <c r="I3986" s="6">
        <f t="shared" si="124"/>
        <v>35000</v>
      </c>
      <c r="J3986" s="3">
        <f t="shared" si="125"/>
        <v>108893</v>
      </c>
      <c r="K3986" s="2" t="s">
        <v>23895</v>
      </c>
      <c r="L3986" t="s">
        <v>28238</v>
      </c>
      <c r="M3986" s="2">
        <v>1111</v>
      </c>
      <c r="N3986" s="2" t="s">
        <v>23896</v>
      </c>
      <c r="O3986" s="2" t="s">
        <v>23897</v>
      </c>
      <c r="P3986" s="2" t="s">
        <v>23898</v>
      </c>
      <c r="Q3986" s="2" t="s">
        <v>23899</v>
      </c>
      <c r="R3986">
        <v>23</v>
      </c>
      <c r="S3986" s="9">
        <f>SUM(pledge_tiers!B3986:F3986)/pledge_tiers!CZ3986</f>
        <v>0.1918819188191882</v>
      </c>
      <c r="T3986" s="8">
        <f>SUM(pledge_tiers!G3986:K3986)/pledge_tiers!CZ3986</f>
        <v>0.47509225092250923</v>
      </c>
      <c r="U3986" s="8">
        <f>SUM(pledge_tiers!L3986:CX3986)/pledge_tiers!CZ3986</f>
        <v>0.33302583025830257</v>
      </c>
      <c r="V3986">
        <f>VLOOKUP(A3986,cluster_membership!$A$1:$B$4001,2,FALSE)</f>
        <v>5</v>
      </c>
    </row>
    <row r="3987" spans="1:22" x14ac:dyDescent="0.2">
      <c r="A3987" s="2">
        <v>3985</v>
      </c>
      <c r="B3987" s="3">
        <v>40356</v>
      </c>
      <c r="C3987" s="2" t="s">
        <v>23900</v>
      </c>
      <c r="D3987" s="2" t="s">
        <v>14098</v>
      </c>
      <c r="E3987" s="2" t="s">
        <v>1064</v>
      </c>
      <c r="F3987" s="2" t="s">
        <v>15</v>
      </c>
      <c r="G3987" s="3">
        <v>750</v>
      </c>
      <c r="H3987" s="6">
        <f>VLOOKUP(F3987,Exchange_rates!$A$1:$B$13,2,FALSE)</f>
        <v>1</v>
      </c>
      <c r="I3987" s="6">
        <f t="shared" si="124"/>
        <v>750</v>
      </c>
      <c r="J3987" s="3">
        <f t="shared" si="125"/>
        <v>40356</v>
      </c>
      <c r="K3987" s="2" t="s">
        <v>1475</v>
      </c>
      <c r="L3987" t="s">
        <v>28180</v>
      </c>
      <c r="M3987" s="2">
        <v>1111</v>
      </c>
      <c r="N3987" s="2" t="s">
        <v>23901</v>
      </c>
      <c r="O3987" s="2" t="s">
        <v>23902</v>
      </c>
      <c r="P3987" s="2" t="s">
        <v>23903</v>
      </c>
      <c r="Q3987" s="2" t="s">
        <v>23904</v>
      </c>
      <c r="R3987">
        <v>6</v>
      </c>
      <c r="S3987" s="9">
        <f>SUM(pledge_tiers!B3987:F3987)/pledge_tiers!CZ3987</f>
        <v>0.81589147286821706</v>
      </c>
      <c r="T3987" s="8">
        <f>SUM(pledge_tiers!G3987:K3987)/pledge_tiers!CZ3987</f>
        <v>0.18410852713178294</v>
      </c>
      <c r="U3987" s="8">
        <f>SUM(pledge_tiers!L3987:CX3987)/pledge_tiers!CZ3987</f>
        <v>0</v>
      </c>
      <c r="V3987">
        <f>VLOOKUP(A3987,cluster_membership!$A$1:$B$4001,2,FALSE)</f>
        <v>5</v>
      </c>
    </row>
    <row r="3988" spans="1:22" x14ac:dyDescent="0.2">
      <c r="A3988" s="2">
        <v>3986</v>
      </c>
      <c r="B3988" s="3">
        <v>69829</v>
      </c>
      <c r="C3988" s="2" t="s">
        <v>23905</v>
      </c>
      <c r="D3988" s="2" t="s">
        <v>23906</v>
      </c>
      <c r="E3988" s="2" t="s">
        <v>23</v>
      </c>
      <c r="F3988" s="2" t="s">
        <v>15</v>
      </c>
      <c r="G3988" s="3">
        <v>5000</v>
      </c>
      <c r="H3988" s="6">
        <f>VLOOKUP(F3988,Exchange_rates!$A$1:$B$13,2,FALSE)</f>
        <v>1</v>
      </c>
      <c r="I3988" s="6">
        <f t="shared" si="124"/>
        <v>5000</v>
      </c>
      <c r="J3988" s="3">
        <f t="shared" si="125"/>
        <v>69829</v>
      </c>
      <c r="K3988" s="2" t="s">
        <v>136</v>
      </c>
      <c r="L3988" t="s">
        <v>28180</v>
      </c>
      <c r="M3988" s="2">
        <v>1111</v>
      </c>
      <c r="N3988" s="2" t="s">
        <v>23907</v>
      </c>
      <c r="O3988" s="2" t="s">
        <v>23908</v>
      </c>
      <c r="P3988" s="2" t="s">
        <v>23909</v>
      </c>
      <c r="Q3988" s="2" t="s">
        <v>23910</v>
      </c>
      <c r="R3988">
        <v>13</v>
      </c>
      <c r="S3988" s="9">
        <f>SUM(pledge_tiers!B3988:F3988)/pledge_tiers!CZ3988</f>
        <v>0.45537340619307831</v>
      </c>
      <c r="T3988" s="8">
        <f>SUM(pledge_tiers!G3988:K3988)/pledge_tiers!CZ3988</f>
        <v>0.51912568306010931</v>
      </c>
      <c r="U3988" s="8">
        <f>SUM(pledge_tiers!L3988:CX3988)/pledge_tiers!CZ3988</f>
        <v>2.5500910746812388E-2</v>
      </c>
      <c r="V3988">
        <f>VLOOKUP(A3988,cluster_membership!$A$1:$B$4001,2,FALSE)</f>
        <v>5</v>
      </c>
    </row>
    <row r="3989" spans="1:22" x14ac:dyDescent="0.2">
      <c r="A3989" s="2">
        <v>3987</v>
      </c>
      <c r="B3989" s="3">
        <v>67767</v>
      </c>
      <c r="C3989" s="2" t="s">
        <v>23911</v>
      </c>
      <c r="D3989" s="2" t="s">
        <v>23912</v>
      </c>
      <c r="E3989" s="2" t="s">
        <v>23</v>
      </c>
      <c r="F3989" s="2" t="s">
        <v>15</v>
      </c>
      <c r="G3989" s="3">
        <v>40000</v>
      </c>
      <c r="H3989" s="6">
        <f>VLOOKUP(F3989,Exchange_rates!$A$1:$B$13,2,FALSE)</f>
        <v>1</v>
      </c>
      <c r="I3989" s="6">
        <f t="shared" si="124"/>
        <v>40000</v>
      </c>
      <c r="J3989" s="3">
        <f t="shared" si="125"/>
        <v>67767</v>
      </c>
      <c r="K3989" s="2" t="s">
        <v>162</v>
      </c>
      <c r="L3989" t="s">
        <v>28180</v>
      </c>
      <c r="M3989" s="2">
        <v>1111</v>
      </c>
      <c r="N3989" s="2" t="s">
        <v>23913</v>
      </c>
      <c r="O3989" s="2" t="s">
        <v>23914</v>
      </c>
      <c r="P3989" s="2" t="s">
        <v>23915</v>
      </c>
      <c r="Q3989" s="2" t="s">
        <v>23916</v>
      </c>
      <c r="R3989">
        <v>5</v>
      </c>
      <c r="S3989" s="9">
        <f>SUM(pledge_tiers!B3989:F3989)/pledge_tiers!CZ3989</f>
        <v>1</v>
      </c>
      <c r="T3989" s="8">
        <f>SUM(pledge_tiers!G3989:K3989)/pledge_tiers!CZ3989</f>
        <v>0</v>
      </c>
      <c r="U3989" s="8">
        <f>SUM(pledge_tiers!L3989:CX3989)/pledge_tiers!CZ3989</f>
        <v>0</v>
      </c>
      <c r="V3989">
        <f>VLOOKUP(A3989,cluster_membership!$A$1:$B$4001,2,FALSE)</f>
        <v>5</v>
      </c>
    </row>
    <row r="3990" spans="1:22" x14ac:dyDescent="0.2">
      <c r="A3990" s="2">
        <v>3988</v>
      </c>
      <c r="B3990" s="3">
        <v>47450</v>
      </c>
      <c r="C3990" s="2" t="s">
        <v>23917</v>
      </c>
      <c r="D3990" s="2" t="s">
        <v>23918</v>
      </c>
      <c r="E3990" s="2" t="s">
        <v>11165</v>
      </c>
      <c r="F3990" s="2" t="s">
        <v>15</v>
      </c>
      <c r="G3990" s="3">
        <v>40000</v>
      </c>
      <c r="H3990" s="6">
        <f>VLOOKUP(F3990,Exchange_rates!$A$1:$B$13,2,FALSE)</f>
        <v>1</v>
      </c>
      <c r="I3990" s="6">
        <f t="shared" si="124"/>
        <v>40000</v>
      </c>
      <c r="J3990" s="3">
        <f t="shared" si="125"/>
        <v>47450</v>
      </c>
      <c r="K3990" s="2" t="s">
        <v>1237</v>
      </c>
      <c r="L3990" t="s">
        <v>28180</v>
      </c>
      <c r="M3990" s="2">
        <v>1110</v>
      </c>
      <c r="N3990" s="2" t="s">
        <v>23919</v>
      </c>
      <c r="O3990" s="2" t="s">
        <v>23920</v>
      </c>
      <c r="P3990" s="2" t="s">
        <v>23921</v>
      </c>
      <c r="Q3990" s="2" t="s">
        <v>23922</v>
      </c>
      <c r="R3990">
        <v>10</v>
      </c>
      <c r="S3990" s="9">
        <f>SUM(pledge_tiers!B3990:F3990)/pledge_tiers!CZ3990</f>
        <v>0.97817715019255458</v>
      </c>
      <c r="T3990" s="8">
        <f>SUM(pledge_tiers!G3990:K3990)/pledge_tiers!CZ3990</f>
        <v>2.1822849807445442E-2</v>
      </c>
      <c r="U3990" s="8">
        <f>SUM(pledge_tiers!L3990:CX3990)/pledge_tiers!CZ3990</f>
        <v>0</v>
      </c>
      <c r="V3990">
        <f>VLOOKUP(A3990,cluster_membership!$A$1:$B$4001,2,FALSE)</f>
        <v>5</v>
      </c>
    </row>
    <row r="3991" spans="1:22" x14ac:dyDescent="0.2">
      <c r="A3991" s="2">
        <v>3989</v>
      </c>
      <c r="B3991" s="3">
        <v>47321</v>
      </c>
      <c r="C3991" s="2" t="s">
        <v>23923</v>
      </c>
      <c r="D3991" s="2" t="s">
        <v>23924</v>
      </c>
      <c r="E3991" s="2" t="s">
        <v>14</v>
      </c>
      <c r="F3991" s="2" t="s">
        <v>15</v>
      </c>
      <c r="G3991" s="3">
        <v>15000</v>
      </c>
      <c r="H3991" s="6">
        <f>VLOOKUP(F3991,Exchange_rates!$A$1:$B$13,2,FALSE)</f>
        <v>1</v>
      </c>
      <c r="I3991" s="6">
        <f t="shared" si="124"/>
        <v>15000</v>
      </c>
      <c r="J3991" s="3">
        <f t="shared" si="125"/>
        <v>47321</v>
      </c>
      <c r="K3991" s="2" t="s">
        <v>4868</v>
      </c>
      <c r="L3991" t="s">
        <v>28180</v>
      </c>
      <c r="M3991" s="2">
        <v>1110</v>
      </c>
      <c r="N3991" s="2" t="s">
        <v>23925</v>
      </c>
      <c r="O3991" s="2" t="s">
        <v>23926</v>
      </c>
      <c r="P3991" s="2" t="s">
        <v>23927</v>
      </c>
      <c r="Q3991" s="2" t="s">
        <v>23928</v>
      </c>
      <c r="R3991">
        <v>8</v>
      </c>
      <c r="S3991" s="9">
        <f>SUM(pledge_tiers!B3991:F3991)/pledge_tiers!CZ3991</f>
        <v>0.64560439560439564</v>
      </c>
      <c r="T3991" s="8">
        <f>SUM(pledge_tiers!G3991:K3991)/pledge_tiers!CZ3991</f>
        <v>0.35439560439560441</v>
      </c>
      <c r="U3991" s="8">
        <f>SUM(pledge_tiers!L3991:CX3991)/pledge_tiers!CZ3991</f>
        <v>0</v>
      </c>
      <c r="V3991">
        <f>VLOOKUP(A3991,cluster_membership!$A$1:$B$4001,2,FALSE)</f>
        <v>5</v>
      </c>
    </row>
    <row r="3992" spans="1:22" x14ac:dyDescent="0.2">
      <c r="A3992" s="2">
        <v>3990</v>
      </c>
      <c r="B3992" s="3">
        <v>17570</v>
      </c>
      <c r="C3992" s="2" t="s">
        <v>23929</v>
      </c>
      <c r="D3992" s="2" t="s">
        <v>23930</v>
      </c>
      <c r="E3992" s="2" t="s">
        <v>46</v>
      </c>
      <c r="F3992" s="2" t="s">
        <v>75</v>
      </c>
      <c r="G3992" s="3">
        <v>12000</v>
      </c>
      <c r="H3992" s="6">
        <f>VLOOKUP(F3992,Exchange_rates!$A$1:$B$13,2,FALSE)</f>
        <v>1.24</v>
      </c>
      <c r="I3992" s="6">
        <f t="shared" si="124"/>
        <v>14880</v>
      </c>
      <c r="J3992" s="3">
        <f t="shared" si="125"/>
        <v>21786.799999999999</v>
      </c>
      <c r="K3992" s="2" t="s">
        <v>827</v>
      </c>
      <c r="L3992" t="s">
        <v>28181</v>
      </c>
      <c r="M3992" s="2">
        <v>1110</v>
      </c>
      <c r="N3992" s="2" t="s">
        <v>23931</v>
      </c>
      <c r="O3992" s="2" t="s">
        <v>23932</v>
      </c>
      <c r="P3992" s="2" t="s">
        <v>23933</v>
      </c>
      <c r="Q3992" s="2" t="s">
        <v>23934</v>
      </c>
      <c r="R3992">
        <v>10</v>
      </c>
      <c r="S3992" s="9">
        <f>SUM(pledge_tiers!B3992:F3992)/pledge_tiers!CZ3992</f>
        <v>0.94922937443336353</v>
      </c>
      <c r="T3992" s="8">
        <f>SUM(pledge_tiers!G3992:K3992)/pledge_tiers!CZ3992</f>
        <v>5.0770625566636446E-2</v>
      </c>
      <c r="U3992" s="8">
        <f>SUM(pledge_tiers!L3992:CX3992)/pledge_tiers!CZ3992</f>
        <v>0</v>
      </c>
      <c r="V3992">
        <f>VLOOKUP(A3992,cluster_membership!$A$1:$B$4001,2,FALSE)</f>
        <v>5</v>
      </c>
    </row>
    <row r="3993" spans="1:22" x14ac:dyDescent="0.2">
      <c r="A3993" s="2">
        <v>3991</v>
      </c>
      <c r="B3993" s="3">
        <v>147396</v>
      </c>
      <c r="C3993" s="2" t="s">
        <v>23935</v>
      </c>
      <c r="D3993" s="2" t="s">
        <v>23936</v>
      </c>
      <c r="E3993" s="2" t="s">
        <v>23</v>
      </c>
      <c r="F3993" s="2" t="s">
        <v>15</v>
      </c>
      <c r="G3993" s="3">
        <v>5000</v>
      </c>
      <c r="H3993" s="6">
        <f>VLOOKUP(F3993,Exchange_rates!$A$1:$B$13,2,FALSE)</f>
        <v>1</v>
      </c>
      <c r="I3993" s="6">
        <f t="shared" si="124"/>
        <v>5000</v>
      </c>
      <c r="J3993" s="3">
        <f t="shared" si="125"/>
        <v>147396</v>
      </c>
      <c r="K3993" s="2" t="s">
        <v>23937</v>
      </c>
      <c r="L3993" t="s">
        <v>28213</v>
      </c>
      <c r="M3993" s="2">
        <v>1110</v>
      </c>
      <c r="N3993" s="2" t="s">
        <v>23938</v>
      </c>
      <c r="O3993" s="2" t="s">
        <v>23939</v>
      </c>
      <c r="P3993" s="2" t="s">
        <v>23940</v>
      </c>
      <c r="Q3993" s="2" t="s">
        <v>23941</v>
      </c>
      <c r="R3993">
        <v>17</v>
      </c>
      <c r="S3993" s="9">
        <f>SUM(pledge_tiers!B3993:F3993)/pledge_tiers!CZ3993</f>
        <v>0.17630597014925373</v>
      </c>
      <c r="T3993" s="8">
        <f>SUM(pledge_tiers!G3993:K3993)/pledge_tiers!CZ3993</f>
        <v>0.51212686567164178</v>
      </c>
      <c r="U3993" s="8">
        <f>SUM(pledge_tiers!L3993:CX3993)/pledge_tiers!CZ3993</f>
        <v>0.31156716417910446</v>
      </c>
      <c r="V3993">
        <f>VLOOKUP(A3993,cluster_membership!$A$1:$B$4001,2,FALSE)</f>
        <v>5</v>
      </c>
    </row>
    <row r="3994" spans="1:22" x14ac:dyDescent="0.2">
      <c r="A3994" s="2">
        <v>3992</v>
      </c>
      <c r="B3994" s="3">
        <v>145034</v>
      </c>
      <c r="C3994" s="2" t="s">
        <v>23942</v>
      </c>
      <c r="D3994" s="2" t="s">
        <v>23943</v>
      </c>
      <c r="E3994" s="2" t="s">
        <v>189</v>
      </c>
      <c r="F3994" s="2" t="s">
        <v>15</v>
      </c>
      <c r="G3994" s="3">
        <v>25000</v>
      </c>
      <c r="H3994" s="6">
        <f>VLOOKUP(F3994,Exchange_rates!$A$1:$B$13,2,FALSE)</f>
        <v>1</v>
      </c>
      <c r="I3994" s="6">
        <f t="shared" si="124"/>
        <v>25000</v>
      </c>
      <c r="J3994" s="3">
        <f t="shared" si="125"/>
        <v>145034</v>
      </c>
      <c r="K3994" s="2" t="s">
        <v>527</v>
      </c>
      <c r="L3994" t="s">
        <v>28180</v>
      </c>
      <c r="M3994" s="2">
        <v>1110</v>
      </c>
      <c r="N3994" s="2" t="s">
        <v>23944</v>
      </c>
      <c r="O3994" s="2" t="s">
        <v>23945</v>
      </c>
      <c r="P3994" s="2" t="s">
        <v>23946</v>
      </c>
      <c r="Q3994" s="2" t="s">
        <v>23947</v>
      </c>
      <c r="R3994">
        <v>4</v>
      </c>
      <c r="S3994" s="9">
        <f>SUM(pledge_tiers!B3994:F3994)/pledge_tiers!CZ3994</f>
        <v>1</v>
      </c>
      <c r="T3994" s="8">
        <f>SUM(pledge_tiers!G3994:K3994)/pledge_tiers!CZ3994</f>
        <v>0</v>
      </c>
      <c r="U3994" s="8">
        <f>SUM(pledge_tiers!L3994:CX3994)/pledge_tiers!CZ3994</f>
        <v>0</v>
      </c>
      <c r="V3994">
        <f>VLOOKUP(A3994,cluster_membership!$A$1:$B$4001,2,FALSE)</f>
        <v>5</v>
      </c>
    </row>
    <row r="3995" spans="1:22" x14ac:dyDescent="0.2">
      <c r="A3995" s="2">
        <v>3993</v>
      </c>
      <c r="B3995" s="3">
        <v>467167</v>
      </c>
      <c r="C3995" s="2" t="s">
        <v>23948</v>
      </c>
      <c r="D3995" s="2" t="s">
        <v>23949</v>
      </c>
      <c r="E3995" s="2" t="s">
        <v>23</v>
      </c>
      <c r="F3995" s="2" t="s">
        <v>15</v>
      </c>
      <c r="G3995" s="3">
        <v>100000</v>
      </c>
      <c r="H3995" s="6">
        <f>VLOOKUP(F3995,Exchange_rates!$A$1:$B$13,2,FALSE)</f>
        <v>1</v>
      </c>
      <c r="I3995" s="6">
        <f t="shared" si="124"/>
        <v>100000</v>
      </c>
      <c r="J3995" s="3">
        <f t="shared" si="125"/>
        <v>467167</v>
      </c>
      <c r="K3995" s="2" t="s">
        <v>54</v>
      </c>
      <c r="L3995" t="s">
        <v>28180</v>
      </c>
      <c r="M3995" s="2">
        <v>1110</v>
      </c>
      <c r="N3995" s="2" t="s">
        <v>23950</v>
      </c>
      <c r="O3995" s="2" t="s">
        <v>23951</v>
      </c>
      <c r="P3995" s="2" t="s">
        <v>23952</v>
      </c>
      <c r="Q3995" s="2" t="s">
        <v>23953</v>
      </c>
      <c r="R3995">
        <v>11</v>
      </c>
      <c r="S3995" s="9">
        <f>SUM(pledge_tiers!B3995:F3995)/pledge_tiers!CZ3995</f>
        <v>0.69829222011385195</v>
      </c>
      <c r="T3995" s="8">
        <f>SUM(pledge_tiers!G3995:K3995)/pledge_tiers!CZ3995</f>
        <v>0.29981024667931688</v>
      </c>
      <c r="U3995" s="8">
        <f>SUM(pledge_tiers!L3995:CX3995)/pledge_tiers!CZ3995</f>
        <v>1.8975332068311196E-3</v>
      </c>
      <c r="V3995">
        <f>VLOOKUP(A3995,cluster_membership!$A$1:$B$4001,2,FALSE)</f>
        <v>5</v>
      </c>
    </row>
    <row r="3996" spans="1:22" x14ac:dyDescent="0.2">
      <c r="A3996" s="2">
        <v>3994</v>
      </c>
      <c r="B3996" s="3">
        <v>46982</v>
      </c>
      <c r="C3996" s="2" t="s">
        <v>23954</v>
      </c>
      <c r="D3996" s="2" t="s">
        <v>23955</v>
      </c>
      <c r="E3996" s="2" t="s">
        <v>8058</v>
      </c>
      <c r="F3996" s="2" t="s">
        <v>15</v>
      </c>
      <c r="G3996" s="3">
        <v>10000</v>
      </c>
      <c r="H3996" s="6">
        <f>VLOOKUP(F3996,Exchange_rates!$A$1:$B$13,2,FALSE)</f>
        <v>1</v>
      </c>
      <c r="I3996" s="6">
        <f t="shared" si="124"/>
        <v>10000</v>
      </c>
      <c r="J3996" s="3">
        <f t="shared" si="125"/>
        <v>46982</v>
      </c>
      <c r="K3996" s="2" t="s">
        <v>190</v>
      </c>
      <c r="L3996" t="s">
        <v>28180</v>
      </c>
      <c r="M3996" s="2">
        <v>1109</v>
      </c>
      <c r="N3996" s="2" t="s">
        <v>23956</v>
      </c>
      <c r="O3996" s="2" t="s">
        <v>23957</v>
      </c>
      <c r="P3996" s="2" t="s">
        <v>23958</v>
      </c>
      <c r="Q3996" s="2" t="s">
        <v>23959</v>
      </c>
      <c r="R3996">
        <v>7</v>
      </c>
      <c r="S3996" s="9">
        <f>SUM(pledge_tiers!B3996:F3996)/pledge_tiers!CZ3996</f>
        <v>0.94791666666666663</v>
      </c>
      <c r="T3996" s="8">
        <f>SUM(pledge_tiers!G3996:K3996)/pledge_tiers!CZ3996</f>
        <v>5.2083333333333336E-2</v>
      </c>
      <c r="U3996" s="8">
        <f>SUM(pledge_tiers!L3996:CX3996)/pledge_tiers!CZ3996</f>
        <v>0</v>
      </c>
      <c r="V3996">
        <f>VLOOKUP(A3996,cluster_membership!$A$1:$B$4001,2,FALSE)</f>
        <v>5</v>
      </c>
    </row>
    <row r="3997" spans="1:22" x14ac:dyDescent="0.2">
      <c r="A3997" s="2">
        <v>3995</v>
      </c>
      <c r="B3997" s="3">
        <v>93331</v>
      </c>
      <c r="C3997" s="2" t="s">
        <v>23960</v>
      </c>
      <c r="D3997" s="2" t="s">
        <v>4516</v>
      </c>
      <c r="E3997" s="2" t="s">
        <v>14</v>
      </c>
      <c r="F3997" s="2" t="s">
        <v>15</v>
      </c>
      <c r="G3997" s="3">
        <v>5000</v>
      </c>
      <c r="H3997" s="6">
        <f>VLOOKUP(F3997,Exchange_rates!$A$1:$B$13,2,FALSE)</f>
        <v>1</v>
      </c>
      <c r="I3997" s="6">
        <f t="shared" si="124"/>
        <v>5000</v>
      </c>
      <c r="J3997" s="3">
        <f t="shared" si="125"/>
        <v>93331</v>
      </c>
      <c r="K3997" s="2" t="s">
        <v>4517</v>
      </c>
      <c r="L3997" t="s">
        <v>28180</v>
      </c>
      <c r="M3997" s="2">
        <v>1109</v>
      </c>
      <c r="N3997" s="2" t="s">
        <v>23961</v>
      </c>
      <c r="O3997" s="2" t="s">
        <v>23962</v>
      </c>
      <c r="P3997" s="2" t="s">
        <v>23963</v>
      </c>
      <c r="Q3997" s="2" t="s">
        <v>23964</v>
      </c>
      <c r="R3997">
        <v>8</v>
      </c>
      <c r="S3997" s="9">
        <f>SUM(pledge_tiers!B3997:F3997)/pledge_tiers!CZ3997</f>
        <v>0.89233576642335766</v>
      </c>
      <c r="T3997" s="8">
        <f>SUM(pledge_tiers!G3997:K3997)/pledge_tiers!CZ3997</f>
        <v>0.10766423357664233</v>
      </c>
      <c r="U3997" s="8">
        <f>SUM(pledge_tiers!L3997:CX3997)/pledge_tiers!CZ3997</f>
        <v>0</v>
      </c>
      <c r="V3997">
        <f>VLOOKUP(A3997,cluster_membership!$A$1:$B$4001,2,FALSE)</f>
        <v>5</v>
      </c>
    </row>
    <row r="3998" spans="1:22" x14ac:dyDescent="0.2">
      <c r="A3998" s="2">
        <v>3996</v>
      </c>
      <c r="B3998" s="3">
        <v>186144</v>
      </c>
      <c r="C3998" s="2" t="s">
        <v>23965</v>
      </c>
      <c r="D3998" s="2" t="s">
        <v>23966</v>
      </c>
      <c r="E3998" s="2" t="s">
        <v>534</v>
      </c>
      <c r="F3998" s="2" t="s">
        <v>15</v>
      </c>
      <c r="G3998" s="3">
        <v>60000</v>
      </c>
      <c r="H3998" s="6">
        <f>VLOOKUP(F3998,Exchange_rates!$A$1:$B$13,2,FALSE)</f>
        <v>1</v>
      </c>
      <c r="I3998" s="6">
        <f t="shared" si="124"/>
        <v>60000</v>
      </c>
      <c r="J3998" s="3">
        <f t="shared" si="125"/>
        <v>186144</v>
      </c>
      <c r="K3998" s="2" t="s">
        <v>122</v>
      </c>
      <c r="L3998" t="s">
        <v>28180</v>
      </c>
      <c r="M3998" s="2">
        <v>1109</v>
      </c>
      <c r="N3998" s="2" t="s">
        <v>23967</v>
      </c>
      <c r="O3998" s="2" t="s">
        <v>23968</v>
      </c>
      <c r="P3998" s="2" t="s">
        <v>23969</v>
      </c>
      <c r="Q3998" s="2" t="s">
        <v>23970</v>
      </c>
      <c r="R3998">
        <v>9</v>
      </c>
      <c r="S3998" s="9">
        <f>SUM(pledge_tiers!B3998:F3998)/pledge_tiers!CZ3998</f>
        <v>0.94977168949771684</v>
      </c>
      <c r="T3998" s="8">
        <f>SUM(pledge_tiers!G3998:K3998)/pledge_tiers!CZ3998</f>
        <v>5.0228310502283102E-2</v>
      </c>
      <c r="U3998" s="8">
        <f>SUM(pledge_tiers!L3998:CX3998)/pledge_tiers!CZ3998</f>
        <v>0</v>
      </c>
      <c r="V3998">
        <f>VLOOKUP(A3998,cluster_membership!$A$1:$B$4001,2,FALSE)</f>
        <v>5</v>
      </c>
    </row>
    <row r="3999" spans="1:22" x14ac:dyDescent="0.2">
      <c r="A3999" s="2">
        <v>3997</v>
      </c>
      <c r="B3999" s="3">
        <v>60955</v>
      </c>
      <c r="C3999" s="2" t="s">
        <v>23971</v>
      </c>
      <c r="D3999" s="2" t="s">
        <v>10231</v>
      </c>
      <c r="E3999" s="2" t="s">
        <v>189</v>
      </c>
      <c r="F3999" s="2" t="s">
        <v>15</v>
      </c>
      <c r="G3999" s="3">
        <v>20000</v>
      </c>
      <c r="H3999" s="6">
        <f>VLOOKUP(F3999,Exchange_rates!$A$1:$B$13,2,FALSE)</f>
        <v>1</v>
      </c>
      <c r="I3999" s="6">
        <f t="shared" si="124"/>
        <v>20000</v>
      </c>
      <c r="J3999" s="3">
        <f t="shared" si="125"/>
        <v>60955</v>
      </c>
      <c r="K3999" s="2" t="s">
        <v>4906</v>
      </c>
      <c r="L3999" t="s">
        <v>28210</v>
      </c>
      <c r="M3999" s="2">
        <v>1109</v>
      </c>
      <c r="N3999" s="2" t="s">
        <v>23972</v>
      </c>
      <c r="O3999" s="2" t="s">
        <v>23973</v>
      </c>
      <c r="P3999" s="2" t="s">
        <v>23974</v>
      </c>
      <c r="Q3999" s="2" t="s">
        <v>23975</v>
      </c>
      <c r="R3999">
        <v>15</v>
      </c>
      <c r="S3999" s="9">
        <f>SUM(pledge_tiers!B3999:F3999)/pledge_tiers!CZ3999</f>
        <v>0.43790248390064396</v>
      </c>
      <c r="T3999" s="8">
        <f>SUM(pledge_tiers!G3999:K3999)/pledge_tiers!CZ3999</f>
        <v>0.42686292548298066</v>
      </c>
      <c r="U3999" s="8">
        <f>SUM(pledge_tiers!L3999:CX3999)/pledge_tiers!CZ3999</f>
        <v>0.13523459061637536</v>
      </c>
      <c r="V3999">
        <f>VLOOKUP(A3999,cluster_membership!$A$1:$B$4001,2,FALSE)</f>
        <v>5</v>
      </c>
    </row>
    <row r="4000" spans="1:22" x14ac:dyDescent="0.2">
      <c r="A4000" s="2">
        <v>3998</v>
      </c>
      <c r="B4000" s="3">
        <v>69452</v>
      </c>
      <c r="C4000" s="2" t="s">
        <v>23976</v>
      </c>
      <c r="D4000" s="2" t="s">
        <v>23977</v>
      </c>
      <c r="E4000" s="2" t="s">
        <v>1005</v>
      </c>
      <c r="F4000" s="2" t="s">
        <v>4831</v>
      </c>
      <c r="G4000" s="3">
        <v>40000</v>
      </c>
      <c r="H4000" s="6">
        <f>VLOOKUP(F4000,Exchange_rates!$A$1:$B$13,2,FALSE)</f>
        <v>0.72</v>
      </c>
      <c r="I4000" s="6">
        <f t="shared" si="124"/>
        <v>28800</v>
      </c>
      <c r="J4000" s="3">
        <f t="shared" si="125"/>
        <v>50005.439999999995</v>
      </c>
      <c r="K4000" s="2" t="s">
        <v>23978</v>
      </c>
      <c r="L4000" t="s">
        <v>28180</v>
      </c>
      <c r="M4000" s="2">
        <v>1109</v>
      </c>
      <c r="N4000" s="2" t="s">
        <v>23979</v>
      </c>
      <c r="O4000" s="2" t="s">
        <v>23980</v>
      </c>
      <c r="P4000" s="2" t="s">
        <v>23981</v>
      </c>
      <c r="Q4000" s="2" t="s">
        <v>23982</v>
      </c>
      <c r="R4000">
        <v>19</v>
      </c>
      <c r="S4000" s="9">
        <f>SUM(pledge_tiers!B4000:F4000)/pledge_tiers!CZ4000</f>
        <v>0.25610859728506785</v>
      </c>
      <c r="T4000" s="8">
        <f>SUM(pledge_tiers!G4000:K4000)/pledge_tiers!CZ4000</f>
        <v>0.54298642533936647</v>
      </c>
      <c r="U4000" s="8">
        <f>SUM(pledge_tiers!L4000:CX4000)/pledge_tiers!CZ4000</f>
        <v>0.20090497737556562</v>
      </c>
      <c r="V4000">
        <f>VLOOKUP(A4000,cluster_membership!$A$1:$B$4001,2,FALSE)</f>
        <v>5</v>
      </c>
    </row>
    <row r="4001" spans="1:22" x14ac:dyDescent="0.2">
      <c r="A4001" s="2">
        <v>3999</v>
      </c>
      <c r="B4001" s="3">
        <v>24409</v>
      </c>
      <c r="C4001" s="2" t="s">
        <v>23983</v>
      </c>
      <c r="D4001" s="2" t="s">
        <v>23984</v>
      </c>
      <c r="E4001" s="2" t="s">
        <v>1699</v>
      </c>
      <c r="F4001" s="2" t="s">
        <v>75</v>
      </c>
      <c r="G4001" s="3">
        <v>10000</v>
      </c>
      <c r="H4001" s="6">
        <f>VLOOKUP(F4001,Exchange_rates!$A$1:$B$13,2,FALSE)</f>
        <v>1.24</v>
      </c>
      <c r="I4001" s="6">
        <f t="shared" si="124"/>
        <v>12400</v>
      </c>
      <c r="J4001" s="3">
        <f t="shared" si="125"/>
        <v>30267.16</v>
      </c>
      <c r="K4001" s="2" t="s">
        <v>827</v>
      </c>
      <c r="L4001" t="s">
        <v>28181</v>
      </c>
      <c r="M4001" s="2">
        <v>1109</v>
      </c>
      <c r="N4001" s="2" t="s">
        <v>23985</v>
      </c>
      <c r="O4001" s="2" t="s">
        <v>23986</v>
      </c>
      <c r="P4001" s="2" t="s">
        <v>23987</v>
      </c>
      <c r="Q4001" s="2" t="s">
        <v>23988</v>
      </c>
      <c r="R4001">
        <v>7</v>
      </c>
      <c r="S4001" s="9">
        <f>SUM(pledge_tiers!B4001:F4001)/pledge_tiers!CZ4001</f>
        <v>0.99909255898366611</v>
      </c>
      <c r="T4001" s="8">
        <f>SUM(pledge_tiers!G4001:K4001)/pledge_tiers!CZ4001</f>
        <v>9.0744101633393826E-4</v>
      </c>
      <c r="U4001" s="8">
        <f>SUM(pledge_tiers!L4001:CX4001)/pledge_tiers!CZ4001</f>
        <v>0</v>
      </c>
      <c r="V4001">
        <f>VLOOKUP(A4001,cluster_membership!$A$1:$B$4001,2,FALSE)</f>
        <v>5</v>
      </c>
    </row>
  </sheetData>
  <autoFilter ref="A1:Q4001">
    <sortState ref="A2:P4001">
      <sortCondition ref="A1:A4001"/>
    </sortState>
  </autoFilter>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4001"/>
  <sheetViews>
    <sheetView workbookViewId="0">
      <selection activeCell="C2" sqref="C2"/>
    </sheetView>
  </sheetViews>
  <sheetFormatPr baseColWidth="10" defaultRowHeight="16" x14ac:dyDescent="0.2"/>
  <cols>
    <col min="3" max="3" width="234.6640625" bestFit="1" customWidth="1"/>
  </cols>
  <sheetData>
    <row r="1" spans="1:3" x14ac:dyDescent="0.2">
      <c r="A1" t="s">
        <v>23998</v>
      </c>
      <c r="B1" t="s">
        <v>1</v>
      </c>
      <c r="C1" t="s">
        <v>28071</v>
      </c>
    </row>
    <row r="2" spans="1:3" x14ac:dyDescent="0.2">
      <c r="A2" s="2">
        <v>0</v>
      </c>
      <c r="B2" s="2" t="s">
        <v>12</v>
      </c>
      <c r="C2" t="s">
        <v>24101</v>
      </c>
    </row>
    <row r="3" spans="1:3" x14ac:dyDescent="0.2">
      <c r="A3" s="2">
        <v>1</v>
      </c>
      <c r="B3" s="2" t="s">
        <v>21</v>
      </c>
      <c r="C3" t="s">
        <v>24102</v>
      </c>
    </row>
    <row r="4" spans="1:3" x14ac:dyDescent="0.2">
      <c r="A4" s="2">
        <v>2</v>
      </c>
      <c r="B4" s="2" t="s">
        <v>29</v>
      </c>
      <c r="C4" t="s">
        <v>24100</v>
      </c>
    </row>
    <row r="5" spans="1:3" x14ac:dyDescent="0.2">
      <c r="A5" s="2">
        <v>3</v>
      </c>
      <c r="B5" s="2" t="s">
        <v>36</v>
      </c>
      <c r="C5" t="s">
        <v>24103</v>
      </c>
    </row>
    <row r="6" spans="1:3" x14ac:dyDescent="0.2">
      <c r="A6" s="2">
        <v>4</v>
      </c>
      <c r="B6" s="2" t="s">
        <v>44</v>
      </c>
      <c r="C6" t="s">
        <v>24104</v>
      </c>
    </row>
    <row r="7" spans="1:3" x14ac:dyDescent="0.2">
      <c r="A7" s="2">
        <v>5</v>
      </c>
      <c r="B7" s="2" t="s">
        <v>52</v>
      </c>
      <c r="C7" t="s">
        <v>24105</v>
      </c>
    </row>
    <row r="8" spans="1:3" x14ac:dyDescent="0.2">
      <c r="A8" s="2">
        <v>6</v>
      </c>
      <c r="B8" s="2" t="s">
        <v>59</v>
      </c>
      <c r="C8" t="s">
        <v>24106</v>
      </c>
    </row>
    <row r="9" spans="1:3" x14ac:dyDescent="0.2">
      <c r="A9" s="2">
        <v>7</v>
      </c>
      <c r="B9" s="2" t="s">
        <v>66</v>
      </c>
      <c r="C9" t="s">
        <v>24107</v>
      </c>
    </row>
    <row r="10" spans="1:3" x14ac:dyDescent="0.2">
      <c r="A10" s="2">
        <v>8</v>
      </c>
      <c r="B10" s="2" t="s">
        <v>73</v>
      </c>
      <c r="C10" t="s">
        <v>24108</v>
      </c>
    </row>
    <row r="11" spans="1:3" x14ac:dyDescent="0.2">
      <c r="A11" s="2">
        <v>9</v>
      </c>
      <c r="B11" s="2" t="s">
        <v>81</v>
      </c>
      <c r="C11" t="s">
        <v>24109</v>
      </c>
    </row>
    <row r="12" spans="1:3" x14ac:dyDescent="0.2">
      <c r="A12" s="2">
        <v>10</v>
      </c>
      <c r="B12" s="2" t="s">
        <v>90</v>
      </c>
      <c r="C12" t="s">
        <v>24110</v>
      </c>
    </row>
    <row r="13" spans="1:3" x14ac:dyDescent="0.2">
      <c r="A13" s="2">
        <v>11</v>
      </c>
      <c r="B13" s="2" t="s">
        <v>97</v>
      </c>
      <c r="C13" t="s">
        <v>24111</v>
      </c>
    </row>
    <row r="14" spans="1:3" x14ac:dyDescent="0.2">
      <c r="A14" s="2">
        <v>12</v>
      </c>
      <c r="B14" s="2" t="s">
        <v>102</v>
      </c>
      <c r="C14" t="s">
        <v>24112</v>
      </c>
    </row>
    <row r="15" spans="1:3" x14ac:dyDescent="0.2">
      <c r="A15" s="2">
        <v>13</v>
      </c>
      <c r="B15" s="2" t="s">
        <v>108</v>
      </c>
      <c r="C15" t="s">
        <v>24113</v>
      </c>
    </row>
    <row r="16" spans="1:3" x14ac:dyDescent="0.2">
      <c r="A16" s="2">
        <v>14</v>
      </c>
      <c r="B16" s="2" t="s">
        <v>114</v>
      </c>
      <c r="C16" t="s">
        <v>24114</v>
      </c>
    </row>
    <row r="17" spans="1:3" x14ac:dyDescent="0.2">
      <c r="A17" s="2">
        <v>15</v>
      </c>
      <c r="B17" s="2" t="s">
        <v>120</v>
      </c>
      <c r="C17" t="s">
        <v>24115</v>
      </c>
    </row>
    <row r="18" spans="1:3" x14ac:dyDescent="0.2">
      <c r="A18" s="2">
        <v>16</v>
      </c>
      <c r="B18" s="2" t="s">
        <v>127</v>
      </c>
      <c r="C18" t="s">
        <v>24116</v>
      </c>
    </row>
    <row r="19" spans="1:3" x14ac:dyDescent="0.2">
      <c r="A19" s="2">
        <v>17</v>
      </c>
      <c r="B19" s="2" t="s">
        <v>134</v>
      </c>
      <c r="C19" t="s">
        <v>24117</v>
      </c>
    </row>
    <row r="20" spans="1:3" x14ac:dyDescent="0.2">
      <c r="A20" s="2">
        <v>18</v>
      </c>
      <c r="B20" s="2" t="s">
        <v>141</v>
      </c>
      <c r="C20" t="s">
        <v>24118</v>
      </c>
    </row>
    <row r="21" spans="1:3" x14ac:dyDescent="0.2">
      <c r="A21" s="2">
        <v>19</v>
      </c>
      <c r="B21" s="2" t="s">
        <v>146</v>
      </c>
      <c r="C21" t="s">
        <v>24119</v>
      </c>
    </row>
    <row r="22" spans="1:3" x14ac:dyDescent="0.2">
      <c r="A22" s="2">
        <v>20</v>
      </c>
      <c r="B22" s="2" t="s">
        <v>154</v>
      </c>
      <c r="C22" t="s">
        <v>24120</v>
      </c>
    </row>
    <row r="23" spans="1:3" x14ac:dyDescent="0.2">
      <c r="A23" s="2">
        <v>21</v>
      </c>
      <c r="B23" s="2" t="s">
        <v>160</v>
      </c>
      <c r="C23" t="s">
        <v>24121</v>
      </c>
    </row>
    <row r="24" spans="1:3" x14ac:dyDescent="0.2">
      <c r="A24" s="2">
        <v>22</v>
      </c>
      <c r="B24" s="2" t="s">
        <v>167</v>
      </c>
      <c r="C24" t="s">
        <v>24122</v>
      </c>
    </row>
    <row r="25" spans="1:3" x14ac:dyDescent="0.2">
      <c r="A25" s="2">
        <v>23</v>
      </c>
      <c r="B25" s="2" t="s">
        <v>174</v>
      </c>
      <c r="C25" t="s">
        <v>24123</v>
      </c>
    </row>
    <row r="26" spans="1:3" x14ac:dyDescent="0.2">
      <c r="A26" s="2">
        <v>24</v>
      </c>
      <c r="B26" s="2" t="s">
        <v>181</v>
      </c>
      <c r="C26" t="s">
        <v>24124</v>
      </c>
    </row>
    <row r="27" spans="1:3" x14ac:dyDescent="0.2">
      <c r="A27" s="2">
        <v>25</v>
      </c>
      <c r="B27" s="2" t="s">
        <v>187</v>
      </c>
      <c r="C27" t="s">
        <v>24125</v>
      </c>
    </row>
    <row r="28" spans="1:3" x14ac:dyDescent="0.2">
      <c r="A28" s="2">
        <v>26</v>
      </c>
      <c r="B28" s="2" t="s">
        <v>195</v>
      </c>
      <c r="C28" t="s">
        <v>24126</v>
      </c>
    </row>
    <row r="29" spans="1:3" x14ac:dyDescent="0.2">
      <c r="A29" s="2">
        <v>27</v>
      </c>
      <c r="B29" s="2" t="s">
        <v>201</v>
      </c>
      <c r="C29" t="s">
        <v>24127</v>
      </c>
    </row>
    <row r="30" spans="1:3" x14ac:dyDescent="0.2">
      <c r="A30" s="2">
        <v>28</v>
      </c>
      <c r="B30" s="2" t="s">
        <v>207</v>
      </c>
      <c r="C30" t="s">
        <v>24128</v>
      </c>
    </row>
    <row r="31" spans="1:3" x14ac:dyDescent="0.2">
      <c r="A31" s="2">
        <v>29</v>
      </c>
      <c r="B31" s="2" t="s">
        <v>214</v>
      </c>
      <c r="C31" t="s">
        <v>24129</v>
      </c>
    </row>
    <row r="32" spans="1:3" x14ac:dyDescent="0.2">
      <c r="A32" s="2">
        <v>30</v>
      </c>
      <c r="B32" s="2" t="s">
        <v>220</v>
      </c>
      <c r="C32" t="s">
        <v>24130</v>
      </c>
    </row>
    <row r="33" spans="1:3" x14ac:dyDescent="0.2">
      <c r="A33" s="2">
        <v>31</v>
      </c>
      <c r="B33" s="2" t="s">
        <v>226</v>
      </c>
      <c r="C33" t="s">
        <v>24131</v>
      </c>
    </row>
    <row r="34" spans="1:3" x14ac:dyDescent="0.2">
      <c r="A34" s="2">
        <v>32</v>
      </c>
      <c r="B34" s="2" t="s">
        <v>231</v>
      </c>
      <c r="C34" t="s">
        <v>24132</v>
      </c>
    </row>
    <row r="35" spans="1:3" x14ac:dyDescent="0.2">
      <c r="A35" s="2">
        <v>33</v>
      </c>
      <c r="B35" s="2" t="s">
        <v>236</v>
      </c>
      <c r="C35" t="s">
        <v>24133</v>
      </c>
    </row>
    <row r="36" spans="1:3" x14ac:dyDescent="0.2">
      <c r="A36" s="2">
        <v>34</v>
      </c>
      <c r="B36" s="2" t="s">
        <v>241</v>
      </c>
      <c r="C36" t="s">
        <v>24134</v>
      </c>
    </row>
    <row r="37" spans="1:3" x14ac:dyDescent="0.2">
      <c r="A37" s="2">
        <v>35</v>
      </c>
      <c r="B37" s="2" t="s">
        <v>248</v>
      </c>
      <c r="C37" t="s">
        <v>24135</v>
      </c>
    </row>
    <row r="38" spans="1:3" x14ac:dyDescent="0.2">
      <c r="A38" s="2">
        <v>36</v>
      </c>
      <c r="B38" s="2" t="s">
        <v>255</v>
      </c>
      <c r="C38" t="s">
        <v>24136</v>
      </c>
    </row>
    <row r="39" spans="1:3" x14ac:dyDescent="0.2">
      <c r="A39" s="2">
        <v>37</v>
      </c>
      <c r="B39" s="2" t="s">
        <v>262</v>
      </c>
      <c r="C39" t="s">
        <v>24137</v>
      </c>
    </row>
    <row r="40" spans="1:3" x14ac:dyDescent="0.2">
      <c r="A40" s="2">
        <v>38</v>
      </c>
      <c r="B40" s="2" t="s">
        <v>269</v>
      </c>
      <c r="C40" t="s">
        <v>24138</v>
      </c>
    </row>
    <row r="41" spans="1:3" x14ac:dyDescent="0.2">
      <c r="A41" s="2">
        <v>39</v>
      </c>
      <c r="B41" s="2" t="s">
        <v>276</v>
      </c>
      <c r="C41" t="s">
        <v>24139</v>
      </c>
    </row>
    <row r="42" spans="1:3" x14ac:dyDescent="0.2">
      <c r="A42" s="2">
        <v>40</v>
      </c>
      <c r="B42" s="2" t="s">
        <v>283</v>
      </c>
      <c r="C42" t="s">
        <v>24140</v>
      </c>
    </row>
    <row r="43" spans="1:3" x14ac:dyDescent="0.2">
      <c r="A43" s="2">
        <v>41</v>
      </c>
      <c r="B43" s="2" t="s">
        <v>289</v>
      </c>
      <c r="C43" t="s">
        <v>24141</v>
      </c>
    </row>
    <row r="44" spans="1:3" x14ac:dyDescent="0.2">
      <c r="A44" s="2">
        <v>42</v>
      </c>
      <c r="B44" s="2" t="s">
        <v>296</v>
      </c>
      <c r="C44" t="s">
        <v>24142</v>
      </c>
    </row>
    <row r="45" spans="1:3" x14ac:dyDescent="0.2">
      <c r="A45" s="2">
        <v>43</v>
      </c>
      <c r="B45" s="2" t="s">
        <v>303</v>
      </c>
      <c r="C45" t="s">
        <v>24143</v>
      </c>
    </row>
    <row r="46" spans="1:3" x14ac:dyDescent="0.2">
      <c r="A46" s="2">
        <v>44</v>
      </c>
      <c r="B46" s="2" t="s">
        <v>310</v>
      </c>
      <c r="C46" t="s">
        <v>24144</v>
      </c>
    </row>
    <row r="47" spans="1:3" x14ac:dyDescent="0.2">
      <c r="A47" s="2">
        <v>45</v>
      </c>
      <c r="B47" s="2" t="s">
        <v>316</v>
      </c>
      <c r="C47" t="s">
        <v>24145</v>
      </c>
    </row>
    <row r="48" spans="1:3" x14ac:dyDescent="0.2">
      <c r="A48" s="2">
        <v>46</v>
      </c>
      <c r="B48" s="2" t="s">
        <v>322</v>
      </c>
      <c r="C48" t="s">
        <v>24146</v>
      </c>
    </row>
    <row r="49" spans="1:3" x14ac:dyDescent="0.2">
      <c r="A49" s="2">
        <v>47</v>
      </c>
      <c r="B49" s="2" t="s">
        <v>328</v>
      </c>
      <c r="C49" t="s">
        <v>24147</v>
      </c>
    </row>
    <row r="50" spans="1:3" x14ac:dyDescent="0.2">
      <c r="A50" s="2">
        <v>48</v>
      </c>
      <c r="B50" s="2" t="s">
        <v>336</v>
      </c>
      <c r="C50" t="s">
        <v>24148</v>
      </c>
    </row>
    <row r="51" spans="1:3" x14ac:dyDescent="0.2">
      <c r="A51" s="2">
        <v>49</v>
      </c>
      <c r="B51" s="2" t="s">
        <v>343</v>
      </c>
      <c r="C51" t="s">
        <v>24149</v>
      </c>
    </row>
    <row r="52" spans="1:3" x14ac:dyDescent="0.2">
      <c r="A52" s="2">
        <v>50</v>
      </c>
      <c r="B52" s="2" t="s">
        <v>350</v>
      </c>
      <c r="C52" t="s">
        <v>24150</v>
      </c>
    </row>
    <row r="53" spans="1:3" x14ac:dyDescent="0.2">
      <c r="A53" s="2">
        <v>51</v>
      </c>
      <c r="B53" s="2" t="s">
        <v>356</v>
      </c>
      <c r="C53" t="s">
        <v>24151</v>
      </c>
    </row>
    <row r="54" spans="1:3" x14ac:dyDescent="0.2">
      <c r="A54" s="2">
        <v>52</v>
      </c>
      <c r="B54" s="2" t="s">
        <v>363</v>
      </c>
      <c r="C54" t="s">
        <v>24152</v>
      </c>
    </row>
    <row r="55" spans="1:3" x14ac:dyDescent="0.2">
      <c r="A55" s="2">
        <v>53</v>
      </c>
      <c r="B55" s="2" t="s">
        <v>370</v>
      </c>
      <c r="C55" t="s">
        <v>24153</v>
      </c>
    </row>
    <row r="56" spans="1:3" x14ac:dyDescent="0.2">
      <c r="A56" s="2">
        <v>54</v>
      </c>
      <c r="B56" s="2" t="s">
        <v>377</v>
      </c>
      <c r="C56" t="s">
        <v>24154</v>
      </c>
    </row>
    <row r="57" spans="1:3" x14ac:dyDescent="0.2">
      <c r="A57" s="2">
        <v>55</v>
      </c>
      <c r="B57" s="2" t="s">
        <v>385</v>
      </c>
      <c r="C57" t="s">
        <v>24155</v>
      </c>
    </row>
    <row r="58" spans="1:3" x14ac:dyDescent="0.2">
      <c r="A58" s="2">
        <v>56</v>
      </c>
      <c r="B58" s="2" t="s">
        <v>392</v>
      </c>
      <c r="C58" t="s">
        <v>24156</v>
      </c>
    </row>
    <row r="59" spans="1:3" x14ac:dyDescent="0.2">
      <c r="A59" s="2">
        <v>57</v>
      </c>
      <c r="B59" s="2" t="s">
        <v>399</v>
      </c>
      <c r="C59" t="s">
        <v>24157</v>
      </c>
    </row>
    <row r="60" spans="1:3" x14ac:dyDescent="0.2">
      <c r="A60" s="2">
        <v>58</v>
      </c>
      <c r="B60" s="2" t="s">
        <v>406</v>
      </c>
      <c r="C60" t="s">
        <v>24158</v>
      </c>
    </row>
    <row r="61" spans="1:3" x14ac:dyDescent="0.2">
      <c r="A61" s="2">
        <v>59</v>
      </c>
      <c r="B61" s="2" t="s">
        <v>411</v>
      </c>
      <c r="C61" t="s">
        <v>24159</v>
      </c>
    </row>
    <row r="62" spans="1:3" x14ac:dyDescent="0.2">
      <c r="A62" s="2">
        <v>60</v>
      </c>
      <c r="B62" s="2" t="s">
        <v>419</v>
      </c>
      <c r="C62" t="s">
        <v>24160</v>
      </c>
    </row>
    <row r="63" spans="1:3" x14ac:dyDescent="0.2">
      <c r="A63" s="2">
        <v>61</v>
      </c>
      <c r="B63" s="2" t="s">
        <v>425</v>
      </c>
      <c r="C63" t="s">
        <v>24161</v>
      </c>
    </row>
    <row r="64" spans="1:3" x14ac:dyDescent="0.2">
      <c r="A64" s="2">
        <v>62</v>
      </c>
      <c r="B64" s="2" t="s">
        <v>431</v>
      </c>
      <c r="C64" t="s">
        <v>24162</v>
      </c>
    </row>
    <row r="65" spans="1:3" x14ac:dyDescent="0.2">
      <c r="A65" s="2">
        <v>63</v>
      </c>
      <c r="B65" s="2" t="s">
        <v>437</v>
      </c>
      <c r="C65" t="s">
        <v>24163</v>
      </c>
    </row>
    <row r="66" spans="1:3" x14ac:dyDescent="0.2">
      <c r="A66" s="2">
        <v>64</v>
      </c>
      <c r="B66" s="2" t="s">
        <v>443</v>
      </c>
      <c r="C66" t="s">
        <v>24164</v>
      </c>
    </row>
    <row r="67" spans="1:3" x14ac:dyDescent="0.2">
      <c r="A67" s="2">
        <v>65</v>
      </c>
      <c r="B67" s="2" t="s">
        <v>449</v>
      </c>
      <c r="C67" t="s">
        <v>24165</v>
      </c>
    </row>
    <row r="68" spans="1:3" x14ac:dyDescent="0.2">
      <c r="A68" s="2">
        <v>66</v>
      </c>
      <c r="B68" s="2" t="s">
        <v>455</v>
      </c>
      <c r="C68" t="s">
        <v>24166</v>
      </c>
    </row>
    <row r="69" spans="1:3" x14ac:dyDescent="0.2">
      <c r="A69" s="2">
        <v>67</v>
      </c>
      <c r="B69" s="2" t="s">
        <v>462</v>
      </c>
      <c r="C69" t="s">
        <v>24167</v>
      </c>
    </row>
    <row r="70" spans="1:3" x14ac:dyDescent="0.2">
      <c r="A70" s="2">
        <v>68</v>
      </c>
      <c r="B70" s="2" t="s">
        <v>468</v>
      </c>
      <c r="C70" t="s">
        <v>24168</v>
      </c>
    </row>
    <row r="71" spans="1:3" x14ac:dyDescent="0.2">
      <c r="A71" s="2">
        <v>69</v>
      </c>
      <c r="B71" s="2" t="s">
        <v>475</v>
      </c>
      <c r="C71" t="s">
        <v>24169</v>
      </c>
    </row>
    <row r="72" spans="1:3" x14ac:dyDescent="0.2">
      <c r="A72" s="2">
        <v>70</v>
      </c>
      <c r="B72" s="2" t="s">
        <v>482</v>
      </c>
      <c r="C72" t="s">
        <v>24170</v>
      </c>
    </row>
    <row r="73" spans="1:3" x14ac:dyDescent="0.2">
      <c r="A73" s="2">
        <v>71</v>
      </c>
      <c r="B73" s="2" t="s">
        <v>489</v>
      </c>
      <c r="C73" t="s">
        <v>24171</v>
      </c>
    </row>
    <row r="74" spans="1:3" x14ac:dyDescent="0.2">
      <c r="A74" s="2">
        <v>72</v>
      </c>
      <c r="B74" s="2" t="s">
        <v>495</v>
      </c>
      <c r="C74" t="s">
        <v>24172</v>
      </c>
    </row>
    <row r="75" spans="1:3" x14ac:dyDescent="0.2">
      <c r="A75" s="2">
        <v>73</v>
      </c>
      <c r="B75" s="2" t="s">
        <v>503</v>
      </c>
      <c r="C75" t="s">
        <v>24173</v>
      </c>
    </row>
    <row r="76" spans="1:3" x14ac:dyDescent="0.2">
      <c r="A76" s="2">
        <v>74</v>
      </c>
      <c r="B76" s="2" t="s">
        <v>510</v>
      </c>
      <c r="C76" t="s">
        <v>24174</v>
      </c>
    </row>
    <row r="77" spans="1:3" x14ac:dyDescent="0.2">
      <c r="A77" s="2">
        <v>75</v>
      </c>
      <c r="B77" s="2" t="s">
        <v>517</v>
      </c>
      <c r="C77" t="s">
        <v>24175</v>
      </c>
    </row>
    <row r="78" spans="1:3" x14ac:dyDescent="0.2">
      <c r="A78" s="2">
        <v>76</v>
      </c>
      <c r="B78" s="2" t="s">
        <v>525</v>
      </c>
      <c r="C78" t="s">
        <v>24176</v>
      </c>
    </row>
    <row r="79" spans="1:3" x14ac:dyDescent="0.2">
      <c r="A79" s="2">
        <v>77</v>
      </c>
      <c r="B79" s="2" t="s">
        <v>532</v>
      </c>
      <c r="C79" t="s">
        <v>24177</v>
      </c>
    </row>
    <row r="80" spans="1:3" x14ac:dyDescent="0.2">
      <c r="A80" s="2">
        <v>78</v>
      </c>
      <c r="B80" s="2" t="s">
        <v>539</v>
      </c>
      <c r="C80" t="s">
        <v>24178</v>
      </c>
    </row>
    <row r="81" spans="1:3" x14ac:dyDescent="0.2">
      <c r="A81" s="2">
        <v>79</v>
      </c>
      <c r="B81" s="2" t="s">
        <v>546</v>
      </c>
      <c r="C81" t="s">
        <v>24179</v>
      </c>
    </row>
    <row r="82" spans="1:3" x14ac:dyDescent="0.2">
      <c r="A82" s="2">
        <v>80</v>
      </c>
      <c r="B82" s="2" t="s">
        <v>551</v>
      </c>
      <c r="C82" t="s">
        <v>24180</v>
      </c>
    </row>
    <row r="83" spans="1:3" x14ac:dyDescent="0.2">
      <c r="A83" s="2">
        <v>81</v>
      </c>
      <c r="B83" s="2" t="s">
        <v>557</v>
      </c>
      <c r="C83" t="s">
        <v>24181</v>
      </c>
    </row>
    <row r="84" spans="1:3" x14ac:dyDescent="0.2">
      <c r="A84" s="2">
        <v>82</v>
      </c>
      <c r="B84" s="2" t="s">
        <v>565</v>
      </c>
      <c r="C84" t="s">
        <v>24182</v>
      </c>
    </row>
    <row r="85" spans="1:3" x14ac:dyDescent="0.2">
      <c r="A85" s="2">
        <v>83</v>
      </c>
      <c r="B85" s="2" t="s">
        <v>571</v>
      </c>
      <c r="C85" t="s">
        <v>24183</v>
      </c>
    </row>
    <row r="86" spans="1:3" x14ac:dyDescent="0.2">
      <c r="A86" s="2">
        <v>84</v>
      </c>
      <c r="B86" s="2" t="s">
        <v>579</v>
      </c>
      <c r="C86" t="s">
        <v>24184</v>
      </c>
    </row>
    <row r="87" spans="1:3" x14ac:dyDescent="0.2">
      <c r="A87" s="2">
        <v>85</v>
      </c>
      <c r="B87" s="2" t="s">
        <v>586</v>
      </c>
      <c r="C87" t="s">
        <v>24185</v>
      </c>
    </row>
    <row r="88" spans="1:3" x14ac:dyDescent="0.2">
      <c r="A88" s="2">
        <v>86</v>
      </c>
      <c r="B88" s="2" t="s">
        <v>592</v>
      </c>
      <c r="C88" t="s">
        <v>24186</v>
      </c>
    </row>
    <row r="89" spans="1:3" x14ac:dyDescent="0.2">
      <c r="A89" s="2">
        <v>87</v>
      </c>
      <c r="B89" s="2" t="s">
        <v>598</v>
      </c>
      <c r="C89" t="s">
        <v>24187</v>
      </c>
    </row>
    <row r="90" spans="1:3" x14ac:dyDescent="0.2">
      <c r="A90" s="2">
        <v>88</v>
      </c>
      <c r="B90" s="2" t="s">
        <v>603</v>
      </c>
      <c r="C90" t="s">
        <v>24188</v>
      </c>
    </row>
    <row r="91" spans="1:3" x14ac:dyDescent="0.2">
      <c r="A91" s="2">
        <v>89</v>
      </c>
      <c r="B91" s="2" t="s">
        <v>609</v>
      </c>
      <c r="C91" t="s">
        <v>24189</v>
      </c>
    </row>
    <row r="92" spans="1:3" x14ac:dyDescent="0.2">
      <c r="A92" s="2">
        <v>90</v>
      </c>
      <c r="B92" s="2" t="s">
        <v>616</v>
      </c>
      <c r="C92" t="s">
        <v>24190</v>
      </c>
    </row>
    <row r="93" spans="1:3" x14ac:dyDescent="0.2">
      <c r="A93" s="2">
        <v>91</v>
      </c>
      <c r="B93" s="2" t="s">
        <v>623</v>
      </c>
      <c r="C93" t="s">
        <v>24191</v>
      </c>
    </row>
    <row r="94" spans="1:3" x14ac:dyDescent="0.2">
      <c r="A94" s="2">
        <v>92</v>
      </c>
      <c r="B94" s="2" t="s">
        <v>630</v>
      </c>
      <c r="C94" t="s">
        <v>24192</v>
      </c>
    </row>
    <row r="95" spans="1:3" x14ac:dyDescent="0.2">
      <c r="A95" s="2">
        <v>93</v>
      </c>
      <c r="B95" s="2" t="s">
        <v>636</v>
      </c>
      <c r="C95" t="s">
        <v>24193</v>
      </c>
    </row>
    <row r="96" spans="1:3" x14ac:dyDescent="0.2">
      <c r="A96" s="2">
        <v>94</v>
      </c>
      <c r="B96" s="2" t="s">
        <v>643</v>
      </c>
      <c r="C96" t="s">
        <v>24194</v>
      </c>
    </row>
    <row r="97" spans="1:3" x14ac:dyDescent="0.2">
      <c r="A97" s="2">
        <v>95</v>
      </c>
      <c r="B97" s="2" t="s">
        <v>649</v>
      </c>
      <c r="C97" t="s">
        <v>24195</v>
      </c>
    </row>
    <row r="98" spans="1:3" x14ac:dyDescent="0.2">
      <c r="A98" s="2">
        <v>96</v>
      </c>
      <c r="B98" s="2" t="s">
        <v>656</v>
      </c>
      <c r="C98" t="s">
        <v>24196</v>
      </c>
    </row>
    <row r="99" spans="1:3" x14ac:dyDescent="0.2">
      <c r="A99" s="2">
        <v>97</v>
      </c>
      <c r="B99" s="2" t="s">
        <v>663</v>
      </c>
      <c r="C99" t="s">
        <v>24197</v>
      </c>
    </row>
    <row r="100" spans="1:3" x14ac:dyDescent="0.2">
      <c r="A100" s="2">
        <v>98</v>
      </c>
      <c r="B100" s="2" t="s">
        <v>671</v>
      </c>
      <c r="C100" t="s">
        <v>24198</v>
      </c>
    </row>
    <row r="101" spans="1:3" x14ac:dyDescent="0.2">
      <c r="A101" s="2">
        <v>99</v>
      </c>
      <c r="B101" s="2" t="s">
        <v>678</v>
      </c>
      <c r="C101" t="s">
        <v>24199</v>
      </c>
    </row>
    <row r="102" spans="1:3" x14ac:dyDescent="0.2">
      <c r="A102" s="2">
        <v>100</v>
      </c>
      <c r="B102" s="2" t="s">
        <v>683</v>
      </c>
      <c r="C102" t="s">
        <v>24200</v>
      </c>
    </row>
    <row r="103" spans="1:3" x14ac:dyDescent="0.2">
      <c r="A103" s="2">
        <v>101</v>
      </c>
      <c r="B103" s="2" t="s">
        <v>691</v>
      </c>
      <c r="C103" t="s">
        <v>24201</v>
      </c>
    </row>
    <row r="104" spans="1:3" x14ac:dyDescent="0.2">
      <c r="A104" s="2">
        <v>102</v>
      </c>
      <c r="B104" s="2" t="s">
        <v>699</v>
      </c>
      <c r="C104" t="s">
        <v>24202</v>
      </c>
    </row>
    <row r="105" spans="1:3" x14ac:dyDescent="0.2">
      <c r="A105" s="2">
        <v>103</v>
      </c>
      <c r="B105" s="2" t="s">
        <v>706</v>
      </c>
      <c r="C105" t="s">
        <v>24203</v>
      </c>
    </row>
    <row r="106" spans="1:3" x14ac:dyDescent="0.2">
      <c r="A106" s="2">
        <v>104</v>
      </c>
      <c r="B106" s="2" t="s">
        <v>712</v>
      </c>
      <c r="C106" t="s">
        <v>24204</v>
      </c>
    </row>
    <row r="107" spans="1:3" x14ac:dyDescent="0.2">
      <c r="A107" s="2">
        <v>105</v>
      </c>
      <c r="B107" s="2" t="s">
        <v>718</v>
      </c>
      <c r="C107" t="s">
        <v>24205</v>
      </c>
    </row>
    <row r="108" spans="1:3" x14ac:dyDescent="0.2">
      <c r="A108" s="2">
        <v>106</v>
      </c>
      <c r="B108" s="2" t="s">
        <v>725</v>
      </c>
      <c r="C108" t="s">
        <v>24206</v>
      </c>
    </row>
    <row r="109" spans="1:3" x14ac:dyDescent="0.2">
      <c r="A109" s="2">
        <v>107</v>
      </c>
      <c r="B109" s="2" t="s">
        <v>731</v>
      </c>
      <c r="C109" t="s">
        <v>24207</v>
      </c>
    </row>
    <row r="110" spans="1:3" x14ac:dyDescent="0.2">
      <c r="A110" s="2">
        <v>108</v>
      </c>
      <c r="B110" s="2" t="s">
        <v>738</v>
      </c>
      <c r="C110" t="s">
        <v>24208</v>
      </c>
    </row>
    <row r="111" spans="1:3" x14ac:dyDescent="0.2">
      <c r="A111" s="2">
        <v>109</v>
      </c>
      <c r="B111" s="2" t="s">
        <v>744</v>
      </c>
      <c r="C111" t="s">
        <v>24209</v>
      </c>
    </row>
    <row r="112" spans="1:3" x14ac:dyDescent="0.2">
      <c r="A112" s="2">
        <v>110</v>
      </c>
      <c r="B112" s="2" t="s">
        <v>750</v>
      </c>
      <c r="C112" t="s">
        <v>24210</v>
      </c>
    </row>
    <row r="113" spans="1:3" x14ac:dyDescent="0.2">
      <c r="A113" s="2">
        <v>111</v>
      </c>
      <c r="B113" s="2" t="s">
        <v>757</v>
      </c>
      <c r="C113" t="s">
        <v>24211</v>
      </c>
    </row>
    <row r="114" spans="1:3" x14ac:dyDescent="0.2">
      <c r="A114" s="2">
        <v>112</v>
      </c>
      <c r="B114" s="2" t="s">
        <v>763</v>
      </c>
      <c r="C114" t="s">
        <v>24212</v>
      </c>
    </row>
    <row r="115" spans="1:3" x14ac:dyDescent="0.2">
      <c r="A115" s="2">
        <v>113</v>
      </c>
      <c r="B115" s="2" t="s">
        <v>769</v>
      </c>
      <c r="C115" t="s">
        <v>24213</v>
      </c>
    </row>
    <row r="116" spans="1:3" x14ac:dyDescent="0.2">
      <c r="A116" s="2">
        <v>114</v>
      </c>
      <c r="B116" s="2" t="s">
        <v>776</v>
      </c>
      <c r="C116" t="s">
        <v>24214</v>
      </c>
    </row>
    <row r="117" spans="1:3" x14ac:dyDescent="0.2">
      <c r="A117" s="2">
        <v>115</v>
      </c>
      <c r="B117" s="2" t="s">
        <v>783</v>
      </c>
      <c r="C117" t="s">
        <v>24215</v>
      </c>
    </row>
    <row r="118" spans="1:3" x14ac:dyDescent="0.2">
      <c r="A118" s="2">
        <v>116</v>
      </c>
      <c r="B118" s="2" t="s">
        <v>789</v>
      </c>
      <c r="C118" t="s">
        <v>24216</v>
      </c>
    </row>
    <row r="119" spans="1:3" x14ac:dyDescent="0.2">
      <c r="A119" s="2">
        <v>117</v>
      </c>
      <c r="B119" s="2" t="s">
        <v>795</v>
      </c>
      <c r="C119" t="s">
        <v>24217</v>
      </c>
    </row>
    <row r="120" spans="1:3" x14ac:dyDescent="0.2">
      <c r="A120" s="2">
        <v>118</v>
      </c>
      <c r="B120" s="2" t="s">
        <v>801</v>
      </c>
      <c r="C120" t="s">
        <v>24218</v>
      </c>
    </row>
    <row r="121" spans="1:3" x14ac:dyDescent="0.2">
      <c r="A121" s="2">
        <v>119</v>
      </c>
      <c r="B121" s="2" t="s">
        <v>807</v>
      </c>
      <c r="C121" t="s">
        <v>24219</v>
      </c>
    </row>
    <row r="122" spans="1:3" x14ac:dyDescent="0.2">
      <c r="A122" s="2">
        <v>120</v>
      </c>
      <c r="B122" s="2" t="s">
        <v>813</v>
      </c>
      <c r="C122" t="s">
        <v>24220</v>
      </c>
    </row>
    <row r="123" spans="1:3" x14ac:dyDescent="0.2">
      <c r="A123" s="2">
        <v>121</v>
      </c>
      <c r="B123" s="2" t="s">
        <v>818</v>
      </c>
      <c r="C123" t="s">
        <v>24221</v>
      </c>
    </row>
    <row r="124" spans="1:3" x14ac:dyDescent="0.2">
      <c r="A124" s="2">
        <v>122</v>
      </c>
      <c r="B124" s="2" t="s">
        <v>825</v>
      </c>
      <c r="C124" t="s">
        <v>24222</v>
      </c>
    </row>
    <row r="125" spans="1:3" x14ac:dyDescent="0.2">
      <c r="A125" s="2">
        <v>123</v>
      </c>
      <c r="B125" s="2" t="s">
        <v>832</v>
      </c>
      <c r="C125" t="s">
        <v>24223</v>
      </c>
    </row>
    <row r="126" spans="1:3" x14ac:dyDescent="0.2">
      <c r="A126" s="2">
        <v>124</v>
      </c>
      <c r="B126" s="2" t="s">
        <v>839</v>
      </c>
      <c r="C126" t="s">
        <v>24224</v>
      </c>
    </row>
    <row r="127" spans="1:3" x14ac:dyDescent="0.2">
      <c r="A127" s="2">
        <v>125</v>
      </c>
      <c r="B127" s="2" t="s">
        <v>845</v>
      </c>
      <c r="C127" t="s">
        <v>24225</v>
      </c>
    </row>
    <row r="128" spans="1:3" x14ac:dyDescent="0.2">
      <c r="A128" s="2">
        <v>126</v>
      </c>
      <c r="B128" s="2" t="s">
        <v>852</v>
      </c>
      <c r="C128" t="s">
        <v>24226</v>
      </c>
    </row>
    <row r="129" spans="1:3" x14ac:dyDescent="0.2">
      <c r="A129" s="2">
        <v>127</v>
      </c>
      <c r="B129" s="2" t="s">
        <v>859</v>
      </c>
      <c r="C129" t="s">
        <v>24227</v>
      </c>
    </row>
    <row r="130" spans="1:3" x14ac:dyDescent="0.2">
      <c r="A130" s="2">
        <v>128</v>
      </c>
      <c r="B130" s="2" t="s">
        <v>866</v>
      </c>
      <c r="C130" t="s">
        <v>24228</v>
      </c>
    </row>
    <row r="131" spans="1:3" x14ac:dyDescent="0.2">
      <c r="A131" s="2">
        <v>129</v>
      </c>
      <c r="B131" s="2" t="s">
        <v>874</v>
      </c>
      <c r="C131" t="s">
        <v>24229</v>
      </c>
    </row>
    <row r="132" spans="1:3" x14ac:dyDescent="0.2">
      <c r="A132" s="2">
        <v>130</v>
      </c>
      <c r="B132" s="2" t="s">
        <v>881</v>
      </c>
      <c r="C132" t="s">
        <v>24230</v>
      </c>
    </row>
    <row r="133" spans="1:3" x14ac:dyDescent="0.2">
      <c r="A133" s="2">
        <v>131</v>
      </c>
      <c r="B133" s="2" t="s">
        <v>887</v>
      </c>
      <c r="C133" t="s">
        <v>24231</v>
      </c>
    </row>
    <row r="134" spans="1:3" x14ac:dyDescent="0.2">
      <c r="A134" s="2">
        <v>132</v>
      </c>
      <c r="B134" s="2" t="s">
        <v>893</v>
      </c>
      <c r="C134" t="s">
        <v>24232</v>
      </c>
    </row>
    <row r="135" spans="1:3" x14ac:dyDescent="0.2">
      <c r="A135" s="2">
        <v>133</v>
      </c>
      <c r="B135" s="2" t="s">
        <v>899</v>
      </c>
      <c r="C135" t="s">
        <v>24233</v>
      </c>
    </row>
    <row r="136" spans="1:3" x14ac:dyDescent="0.2">
      <c r="A136" s="2">
        <v>134</v>
      </c>
      <c r="B136" s="2" t="s">
        <v>905</v>
      </c>
      <c r="C136" t="s">
        <v>24234</v>
      </c>
    </row>
    <row r="137" spans="1:3" x14ac:dyDescent="0.2">
      <c r="A137" s="2">
        <v>135</v>
      </c>
      <c r="B137" s="2" t="s">
        <v>911</v>
      </c>
      <c r="C137" t="s">
        <v>24235</v>
      </c>
    </row>
    <row r="138" spans="1:3" x14ac:dyDescent="0.2">
      <c r="A138" s="2">
        <v>136</v>
      </c>
      <c r="B138" s="2" t="s">
        <v>917</v>
      </c>
      <c r="C138" t="s">
        <v>24236</v>
      </c>
    </row>
    <row r="139" spans="1:3" x14ac:dyDescent="0.2">
      <c r="A139" s="2">
        <v>137</v>
      </c>
      <c r="B139" s="2" t="s">
        <v>924</v>
      </c>
      <c r="C139" t="s">
        <v>24237</v>
      </c>
    </row>
    <row r="140" spans="1:3" x14ac:dyDescent="0.2">
      <c r="A140" s="2">
        <v>138</v>
      </c>
      <c r="B140" s="2" t="s">
        <v>931</v>
      </c>
      <c r="C140" t="s">
        <v>24238</v>
      </c>
    </row>
    <row r="141" spans="1:3" x14ac:dyDescent="0.2">
      <c r="A141" s="2">
        <v>139</v>
      </c>
      <c r="B141" s="2" t="s">
        <v>937</v>
      </c>
      <c r="C141" t="s">
        <v>24239</v>
      </c>
    </row>
    <row r="142" spans="1:3" x14ac:dyDescent="0.2">
      <c r="A142" s="2">
        <v>140</v>
      </c>
      <c r="B142" s="2" t="s">
        <v>943</v>
      </c>
      <c r="C142" t="s">
        <v>24240</v>
      </c>
    </row>
    <row r="143" spans="1:3" x14ac:dyDescent="0.2">
      <c r="A143" s="2">
        <v>141</v>
      </c>
      <c r="B143" s="2" t="s">
        <v>951</v>
      </c>
      <c r="C143" t="s">
        <v>24241</v>
      </c>
    </row>
    <row r="144" spans="1:3" x14ac:dyDescent="0.2">
      <c r="A144" s="2">
        <v>142</v>
      </c>
      <c r="B144" s="2" t="s">
        <v>958</v>
      </c>
      <c r="C144" t="s">
        <v>24242</v>
      </c>
    </row>
    <row r="145" spans="1:3" x14ac:dyDescent="0.2">
      <c r="A145" s="2">
        <v>143</v>
      </c>
      <c r="B145" s="2" t="s">
        <v>963</v>
      </c>
      <c r="C145" t="s">
        <v>24243</v>
      </c>
    </row>
    <row r="146" spans="1:3" x14ac:dyDescent="0.2">
      <c r="A146" s="2">
        <v>144</v>
      </c>
      <c r="B146" s="2" t="s">
        <v>970</v>
      </c>
      <c r="C146" t="s">
        <v>24244</v>
      </c>
    </row>
    <row r="147" spans="1:3" x14ac:dyDescent="0.2">
      <c r="A147" s="2">
        <v>145</v>
      </c>
      <c r="B147" s="2" t="s">
        <v>977</v>
      </c>
      <c r="C147" t="s">
        <v>24245</v>
      </c>
    </row>
    <row r="148" spans="1:3" x14ac:dyDescent="0.2">
      <c r="A148" s="2">
        <v>146</v>
      </c>
      <c r="B148" s="2" t="s">
        <v>984</v>
      </c>
      <c r="C148" t="s">
        <v>24246</v>
      </c>
    </row>
    <row r="149" spans="1:3" x14ac:dyDescent="0.2">
      <c r="A149" s="2">
        <v>147</v>
      </c>
      <c r="B149" s="2" t="s">
        <v>991</v>
      </c>
      <c r="C149" t="s">
        <v>24247</v>
      </c>
    </row>
    <row r="150" spans="1:3" x14ac:dyDescent="0.2">
      <c r="A150" s="2">
        <v>148</v>
      </c>
      <c r="B150" s="2" t="s">
        <v>996</v>
      </c>
      <c r="C150" t="s">
        <v>24248</v>
      </c>
    </row>
    <row r="151" spans="1:3" x14ac:dyDescent="0.2">
      <c r="A151" s="2">
        <v>149</v>
      </c>
      <c r="B151" s="2" t="s">
        <v>1003</v>
      </c>
      <c r="C151" t="s">
        <v>24249</v>
      </c>
    </row>
    <row r="152" spans="1:3" x14ac:dyDescent="0.2">
      <c r="A152" s="2">
        <v>150</v>
      </c>
      <c r="B152" s="2" t="s">
        <v>1011</v>
      </c>
      <c r="C152" t="s">
        <v>24250</v>
      </c>
    </row>
    <row r="153" spans="1:3" x14ac:dyDescent="0.2">
      <c r="A153" s="2">
        <v>151</v>
      </c>
      <c r="B153" s="2" t="s">
        <v>1018</v>
      </c>
      <c r="C153" t="s">
        <v>24251</v>
      </c>
    </row>
    <row r="154" spans="1:3" x14ac:dyDescent="0.2">
      <c r="A154" s="2">
        <v>152</v>
      </c>
      <c r="B154" s="2" t="s">
        <v>1024</v>
      </c>
      <c r="C154" t="s">
        <v>24252</v>
      </c>
    </row>
    <row r="155" spans="1:3" x14ac:dyDescent="0.2">
      <c r="A155" s="2">
        <v>153</v>
      </c>
      <c r="B155" s="2" t="s">
        <v>1030</v>
      </c>
      <c r="C155" t="s">
        <v>24253</v>
      </c>
    </row>
    <row r="156" spans="1:3" x14ac:dyDescent="0.2">
      <c r="A156" s="2">
        <v>154</v>
      </c>
      <c r="B156" s="2" t="s">
        <v>1036</v>
      </c>
      <c r="C156" t="s">
        <v>24254</v>
      </c>
    </row>
    <row r="157" spans="1:3" x14ac:dyDescent="0.2">
      <c r="A157" s="2">
        <v>155</v>
      </c>
      <c r="B157" s="2" t="s">
        <v>1042</v>
      </c>
      <c r="C157" t="s">
        <v>24255</v>
      </c>
    </row>
    <row r="158" spans="1:3" x14ac:dyDescent="0.2">
      <c r="A158" s="2">
        <v>156</v>
      </c>
      <c r="B158" s="2" t="s">
        <v>1049</v>
      </c>
      <c r="C158" t="s">
        <v>24256</v>
      </c>
    </row>
    <row r="159" spans="1:3" x14ac:dyDescent="0.2">
      <c r="A159" s="2">
        <v>157</v>
      </c>
      <c r="B159" s="2" t="s">
        <v>1055</v>
      </c>
      <c r="C159" t="s">
        <v>24257</v>
      </c>
    </row>
    <row r="160" spans="1:3" x14ac:dyDescent="0.2">
      <c r="A160" s="2">
        <v>158</v>
      </c>
      <c r="B160" s="2" t="s">
        <v>1062</v>
      </c>
      <c r="C160" t="s">
        <v>24258</v>
      </c>
    </row>
    <row r="161" spans="1:3" x14ac:dyDescent="0.2">
      <c r="A161" s="2">
        <v>159</v>
      </c>
      <c r="B161" s="2" t="s">
        <v>1069</v>
      </c>
      <c r="C161" t="s">
        <v>24259</v>
      </c>
    </row>
    <row r="162" spans="1:3" x14ac:dyDescent="0.2">
      <c r="A162" s="2">
        <v>160</v>
      </c>
      <c r="B162" s="2" t="s">
        <v>1076</v>
      </c>
      <c r="C162" t="s">
        <v>24260</v>
      </c>
    </row>
    <row r="163" spans="1:3" x14ac:dyDescent="0.2">
      <c r="A163" s="2">
        <v>161</v>
      </c>
      <c r="B163" s="2" t="s">
        <v>1083</v>
      </c>
      <c r="C163" t="s">
        <v>24261</v>
      </c>
    </row>
    <row r="164" spans="1:3" x14ac:dyDescent="0.2">
      <c r="A164" s="2">
        <v>162</v>
      </c>
      <c r="B164" s="2" t="s">
        <v>1089</v>
      </c>
      <c r="C164" t="s">
        <v>24262</v>
      </c>
    </row>
    <row r="165" spans="1:3" x14ac:dyDescent="0.2">
      <c r="A165" s="2">
        <v>163</v>
      </c>
      <c r="B165" s="2" t="s">
        <v>1095</v>
      </c>
      <c r="C165" t="s">
        <v>24263</v>
      </c>
    </row>
    <row r="166" spans="1:3" x14ac:dyDescent="0.2">
      <c r="A166" s="2">
        <v>164</v>
      </c>
      <c r="B166" s="2" t="s">
        <v>1101</v>
      </c>
      <c r="C166" t="s">
        <v>24264</v>
      </c>
    </row>
    <row r="167" spans="1:3" x14ac:dyDescent="0.2">
      <c r="A167" s="2">
        <v>165</v>
      </c>
      <c r="B167" s="2" t="s">
        <v>1108</v>
      </c>
      <c r="C167" t="s">
        <v>24265</v>
      </c>
    </row>
    <row r="168" spans="1:3" x14ac:dyDescent="0.2">
      <c r="A168" s="2">
        <v>166</v>
      </c>
      <c r="B168" s="2" t="s">
        <v>1113</v>
      </c>
      <c r="C168" t="s">
        <v>24266</v>
      </c>
    </row>
    <row r="169" spans="1:3" x14ac:dyDescent="0.2">
      <c r="A169" s="2">
        <v>167</v>
      </c>
      <c r="B169" s="2" t="s">
        <v>1120</v>
      </c>
      <c r="C169" t="s">
        <v>24267</v>
      </c>
    </row>
    <row r="170" spans="1:3" x14ac:dyDescent="0.2">
      <c r="A170" s="2">
        <v>168</v>
      </c>
      <c r="B170" s="2" t="s">
        <v>1127</v>
      </c>
      <c r="C170" t="s">
        <v>24268</v>
      </c>
    </row>
    <row r="171" spans="1:3" x14ac:dyDescent="0.2">
      <c r="A171" s="2">
        <v>169</v>
      </c>
      <c r="B171" s="2" t="s">
        <v>1133</v>
      </c>
      <c r="C171" t="s">
        <v>24269</v>
      </c>
    </row>
    <row r="172" spans="1:3" x14ac:dyDescent="0.2">
      <c r="A172" s="2">
        <v>170</v>
      </c>
      <c r="B172" s="2" t="s">
        <v>1139</v>
      </c>
      <c r="C172" t="s">
        <v>24270</v>
      </c>
    </row>
    <row r="173" spans="1:3" x14ac:dyDescent="0.2">
      <c r="A173" s="2">
        <v>171</v>
      </c>
      <c r="B173" s="2" t="s">
        <v>1146</v>
      </c>
      <c r="C173" t="s">
        <v>24271</v>
      </c>
    </row>
    <row r="174" spans="1:3" x14ac:dyDescent="0.2">
      <c r="A174" s="2">
        <v>172</v>
      </c>
      <c r="B174" s="2" t="s">
        <v>1151</v>
      </c>
      <c r="C174" t="s">
        <v>24272</v>
      </c>
    </row>
    <row r="175" spans="1:3" x14ac:dyDescent="0.2">
      <c r="A175" s="2">
        <v>173</v>
      </c>
      <c r="B175" s="2" t="s">
        <v>1157</v>
      </c>
      <c r="C175" t="s">
        <v>24273</v>
      </c>
    </row>
    <row r="176" spans="1:3" x14ac:dyDescent="0.2">
      <c r="A176" s="2">
        <v>174</v>
      </c>
      <c r="B176" s="2" t="s">
        <v>1164</v>
      </c>
      <c r="C176" t="s">
        <v>24274</v>
      </c>
    </row>
    <row r="177" spans="1:3" x14ac:dyDescent="0.2">
      <c r="A177" s="2">
        <v>175</v>
      </c>
      <c r="B177" s="2" t="s">
        <v>1171</v>
      </c>
      <c r="C177" t="s">
        <v>24275</v>
      </c>
    </row>
    <row r="178" spans="1:3" x14ac:dyDescent="0.2">
      <c r="A178" s="2">
        <v>176</v>
      </c>
      <c r="B178" s="2" t="s">
        <v>1178</v>
      </c>
      <c r="C178" t="s">
        <v>24276</v>
      </c>
    </row>
    <row r="179" spans="1:3" x14ac:dyDescent="0.2">
      <c r="A179" s="2">
        <v>177</v>
      </c>
      <c r="B179" s="2" t="s">
        <v>1184</v>
      </c>
      <c r="C179" t="s">
        <v>24277</v>
      </c>
    </row>
    <row r="180" spans="1:3" x14ac:dyDescent="0.2">
      <c r="A180" s="2">
        <v>178</v>
      </c>
      <c r="B180" s="2" t="s">
        <v>1190</v>
      </c>
      <c r="C180" t="s">
        <v>24278</v>
      </c>
    </row>
    <row r="181" spans="1:3" x14ac:dyDescent="0.2">
      <c r="A181" s="2">
        <v>179</v>
      </c>
      <c r="B181" s="2" t="s">
        <v>1196</v>
      </c>
      <c r="C181" t="s">
        <v>24279</v>
      </c>
    </row>
    <row r="182" spans="1:3" x14ac:dyDescent="0.2">
      <c r="A182" s="2">
        <v>180</v>
      </c>
      <c r="B182" s="2" t="s">
        <v>1203</v>
      </c>
      <c r="C182" t="s">
        <v>24280</v>
      </c>
    </row>
    <row r="183" spans="1:3" x14ac:dyDescent="0.2">
      <c r="A183" s="2">
        <v>181</v>
      </c>
      <c r="B183" s="2" t="s">
        <v>1209</v>
      </c>
      <c r="C183" t="s">
        <v>24281</v>
      </c>
    </row>
    <row r="184" spans="1:3" x14ac:dyDescent="0.2">
      <c r="A184" s="2">
        <v>182</v>
      </c>
      <c r="B184" s="2" t="s">
        <v>1216</v>
      </c>
      <c r="C184" t="s">
        <v>24282</v>
      </c>
    </row>
    <row r="185" spans="1:3" x14ac:dyDescent="0.2">
      <c r="A185" s="2">
        <v>183</v>
      </c>
      <c r="B185" s="2" t="s">
        <v>1222</v>
      </c>
      <c r="C185" t="s">
        <v>24283</v>
      </c>
    </row>
    <row r="186" spans="1:3" x14ac:dyDescent="0.2">
      <c r="A186" s="2">
        <v>184</v>
      </c>
      <c r="B186" s="2" t="s">
        <v>1229</v>
      </c>
      <c r="C186" t="s">
        <v>24284</v>
      </c>
    </row>
    <row r="187" spans="1:3" x14ac:dyDescent="0.2">
      <c r="A187" s="2">
        <v>185</v>
      </c>
      <c r="B187" s="2" t="s">
        <v>1235</v>
      </c>
      <c r="C187" t="s">
        <v>24285</v>
      </c>
    </row>
    <row r="188" spans="1:3" x14ac:dyDescent="0.2">
      <c r="A188" s="2">
        <v>186</v>
      </c>
      <c r="B188" s="2" t="s">
        <v>1242</v>
      </c>
      <c r="C188" t="s">
        <v>24286</v>
      </c>
    </row>
    <row r="189" spans="1:3" x14ac:dyDescent="0.2">
      <c r="A189" s="2">
        <v>187</v>
      </c>
      <c r="B189" s="2" t="s">
        <v>1248</v>
      </c>
      <c r="C189" t="s">
        <v>24287</v>
      </c>
    </row>
    <row r="190" spans="1:3" x14ac:dyDescent="0.2">
      <c r="A190" s="2">
        <v>188</v>
      </c>
      <c r="B190" s="2" t="s">
        <v>1253</v>
      </c>
      <c r="C190" t="s">
        <v>24288</v>
      </c>
    </row>
    <row r="191" spans="1:3" x14ac:dyDescent="0.2">
      <c r="A191" s="2">
        <v>189</v>
      </c>
      <c r="B191" s="2" t="s">
        <v>1261</v>
      </c>
      <c r="C191" t="s">
        <v>24289</v>
      </c>
    </row>
    <row r="192" spans="1:3" x14ac:dyDescent="0.2">
      <c r="A192" s="2">
        <v>190</v>
      </c>
      <c r="B192" s="2" t="s">
        <v>1268</v>
      </c>
      <c r="C192" t="s">
        <v>24290</v>
      </c>
    </row>
    <row r="193" spans="1:3" x14ac:dyDescent="0.2">
      <c r="A193" s="2">
        <v>191</v>
      </c>
      <c r="B193" s="2" t="s">
        <v>1274</v>
      </c>
      <c r="C193" t="s">
        <v>24291</v>
      </c>
    </row>
    <row r="194" spans="1:3" x14ac:dyDescent="0.2">
      <c r="A194" s="2">
        <v>192</v>
      </c>
      <c r="B194" s="2" t="s">
        <v>1280</v>
      </c>
      <c r="C194" t="s">
        <v>24292</v>
      </c>
    </row>
    <row r="195" spans="1:3" x14ac:dyDescent="0.2">
      <c r="A195" s="2">
        <v>193</v>
      </c>
      <c r="B195" s="2" t="s">
        <v>1284</v>
      </c>
      <c r="C195" t="s">
        <v>24293</v>
      </c>
    </row>
    <row r="196" spans="1:3" x14ac:dyDescent="0.2">
      <c r="A196" s="2">
        <v>194</v>
      </c>
      <c r="B196" s="2" t="s">
        <v>1290</v>
      </c>
      <c r="C196" t="s">
        <v>24294</v>
      </c>
    </row>
    <row r="197" spans="1:3" x14ac:dyDescent="0.2">
      <c r="A197" s="2">
        <v>195</v>
      </c>
      <c r="B197" s="2" t="s">
        <v>1296</v>
      </c>
      <c r="C197" t="s">
        <v>24295</v>
      </c>
    </row>
    <row r="198" spans="1:3" x14ac:dyDescent="0.2">
      <c r="A198" s="2">
        <v>196</v>
      </c>
      <c r="B198" s="2" t="s">
        <v>1303</v>
      </c>
      <c r="C198" t="s">
        <v>24296</v>
      </c>
    </row>
    <row r="199" spans="1:3" x14ac:dyDescent="0.2">
      <c r="A199" s="2">
        <v>197</v>
      </c>
      <c r="B199" s="2" t="s">
        <v>1308</v>
      </c>
      <c r="C199" t="s">
        <v>24297</v>
      </c>
    </row>
    <row r="200" spans="1:3" x14ac:dyDescent="0.2">
      <c r="A200" s="2">
        <v>198</v>
      </c>
      <c r="B200" s="2" t="s">
        <v>1315</v>
      </c>
      <c r="C200" t="s">
        <v>24298</v>
      </c>
    </row>
    <row r="201" spans="1:3" x14ac:dyDescent="0.2">
      <c r="A201" s="2">
        <v>199</v>
      </c>
      <c r="B201" s="2" t="s">
        <v>1322</v>
      </c>
      <c r="C201" t="s">
        <v>24299</v>
      </c>
    </row>
    <row r="202" spans="1:3" x14ac:dyDescent="0.2">
      <c r="A202" s="2">
        <v>200</v>
      </c>
      <c r="B202" s="2" t="s">
        <v>1328</v>
      </c>
      <c r="C202" t="s">
        <v>24300</v>
      </c>
    </row>
    <row r="203" spans="1:3" x14ac:dyDescent="0.2">
      <c r="A203" s="2">
        <v>201</v>
      </c>
      <c r="B203" s="2" t="s">
        <v>1335</v>
      </c>
      <c r="C203" t="s">
        <v>24301</v>
      </c>
    </row>
    <row r="204" spans="1:3" x14ac:dyDescent="0.2">
      <c r="A204" s="2">
        <v>202</v>
      </c>
      <c r="B204" s="2" t="s">
        <v>1341</v>
      </c>
      <c r="C204" t="s">
        <v>24302</v>
      </c>
    </row>
    <row r="205" spans="1:3" x14ac:dyDescent="0.2">
      <c r="A205" s="2">
        <v>203</v>
      </c>
      <c r="B205" s="2" t="s">
        <v>1348</v>
      </c>
      <c r="C205" t="s">
        <v>24303</v>
      </c>
    </row>
    <row r="206" spans="1:3" x14ac:dyDescent="0.2">
      <c r="A206" s="2">
        <v>204</v>
      </c>
      <c r="B206" s="2" t="s">
        <v>1355</v>
      </c>
      <c r="C206" t="s">
        <v>24304</v>
      </c>
    </row>
    <row r="207" spans="1:3" x14ac:dyDescent="0.2">
      <c r="A207" s="2">
        <v>205</v>
      </c>
      <c r="B207" s="2" t="s">
        <v>1362</v>
      </c>
      <c r="C207" t="s">
        <v>24305</v>
      </c>
    </row>
    <row r="208" spans="1:3" x14ac:dyDescent="0.2">
      <c r="A208" s="2">
        <v>206</v>
      </c>
      <c r="B208" s="2" t="s">
        <v>1367</v>
      </c>
      <c r="C208" t="s">
        <v>24306</v>
      </c>
    </row>
    <row r="209" spans="1:3" x14ac:dyDescent="0.2">
      <c r="A209" s="2">
        <v>207</v>
      </c>
      <c r="B209" s="2" t="s">
        <v>1373</v>
      </c>
      <c r="C209" t="s">
        <v>24307</v>
      </c>
    </row>
    <row r="210" spans="1:3" x14ac:dyDescent="0.2">
      <c r="A210" s="2">
        <v>208</v>
      </c>
      <c r="B210" s="2" t="s">
        <v>1379</v>
      </c>
      <c r="C210" t="s">
        <v>24308</v>
      </c>
    </row>
    <row r="211" spans="1:3" x14ac:dyDescent="0.2">
      <c r="A211" s="2">
        <v>209</v>
      </c>
      <c r="B211" s="2" t="s">
        <v>1386</v>
      </c>
      <c r="C211" t="s">
        <v>24309</v>
      </c>
    </row>
    <row r="212" spans="1:3" x14ac:dyDescent="0.2">
      <c r="A212" s="2">
        <v>210</v>
      </c>
      <c r="B212" s="2" t="s">
        <v>1393</v>
      </c>
      <c r="C212" t="s">
        <v>24310</v>
      </c>
    </row>
    <row r="213" spans="1:3" x14ac:dyDescent="0.2">
      <c r="A213" s="2">
        <v>211</v>
      </c>
      <c r="B213" s="2" t="s">
        <v>1399</v>
      </c>
      <c r="C213" t="s">
        <v>24311</v>
      </c>
    </row>
    <row r="214" spans="1:3" x14ac:dyDescent="0.2">
      <c r="A214" s="2">
        <v>212</v>
      </c>
      <c r="B214" s="2" t="s">
        <v>1404</v>
      </c>
      <c r="C214" t="s">
        <v>24312</v>
      </c>
    </row>
    <row r="215" spans="1:3" x14ac:dyDescent="0.2">
      <c r="A215" s="2">
        <v>213</v>
      </c>
      <c r="B215" s="2" t="s">
        <v>1410</v>
      </c>
      <c r="C215" t="s">
        <v>24313</v>
      </c>
    </row>
    <row r="216" spans="1:3" x14ac:dyDescent="0.2">
      <c r="A216" s="2">
        <v>214</v>
      </c>
      <c r="B216" s="2" t="s">
        <v>1417</v>
      </c>
      <c r="C216" t="s">
        <v>24314</v>
      </c>
    </row>
    <row r="217" spans="1:3" x14ac:dyDescent="0.2">
      <c r="A217" s="2">
        <v>215</v>
      </c>
      <c r="B217" s="2" t="s">
        <v>1424</v>
      </c>
      <c r="C217" t="s">
        <v>24315</v>
      </c>
    </row>
    <row r="218" spans="1:3" x14ac:dyDescent="0.2">
      <c r="A218" s="2">
        <v>216</v>
      </c>
      <c r="B218" s="2" t="s">
        <v>1430</v>
      </c>
      <c r="C218" t="s">
        <v>24316</v>
      </c>
    </row>
    <row r="219" spans="1:3" x14ac:dyDescent="0.2">
      <c r="A219" s="2">
        <v>217</v>
      </c>
      <c r="B219" s="2" t="s">
        <v>1436</v>
      </c>
      <c r="C219" t="s">
        <v>24317</v>
      </c>
    </row>
    <row r="220" spans="1:3" x14ac:dyDescent="0.2">
      <c r="A220" s="2">
        <v>218</v>
      </c>
      <c r="B220" s="2" t="s">
        <v>1441</v>
      </c>
      <c r="C220" t="s">
        <v>24318</v>
      </c>
    </row>
    <row r="221" spans="1:3" x14ac:dyDescent="0.2">
      <c r="A221" s="2">
        <v>219</v>
      </c>
      <c r="B221" s="2" t="s">
        <v>1447</v>
      </c>
      <c r="C221" t="s">
        <v>24319</v>
      </c>
    </row>
    <row r="222" spans="1:3" x14ac:dyDescent="0.2">
      <c r="A222" s="2">
        <v>220</v>
      </c>
      <c r="B222" s="2" t="s">
        <v>1454</v>
      </c>
      <c r="C222" t="s">
        <v>24320</v>
      </c>
    </row>
    <row r="223" spans="1:3" x14ac:dyDescent="0.2">
      <c r="A223" s="2">
        <v>221</v>
      </c>
      <c r="B223" s="2" t="s">
        <v>1460</v>
      </c>
      <c r="C223" t="s">
        <v>24321</v>
      </c>
    </row>
    <row r="224" spans="1:3" x14ac:dyDescent="0.2">
      <c r="A224" s="2">
        <v>222</v>
      </c>
      <c r="B224" s="2" t="s">
        <v>1467</v>
      </c>
      <c r="C224" t="s">
        <v>24322</v>
      </c>
    </row>
    <row r="225" spans="1:3" x14ac:dyDescent="0.2">
      <c r="A225" s="2">
        <v>223</v>
      </c>
      <c r="B225" s="2" t="s">
        <v>1474</v>
      </c>
      <c r="C225" t="s">
        <v>24323</v>
      </c>
    </row>
    <row r="226" spans="1:3" x14ac:dyDescent="0.2">
      <c r="A226" s="2">
        <v>224</v>
      </c>
      <c r="B226" s="2" t="s">
        <v>1480</v>
      </c>
      <c r="C226" t="s">
        <v>24324</v>
      </c>
    </row>
    <row r="227" spans="1:3" x14ac:dyDescent="0.2">
      <c r="A227" s="2">
        <v>225</v>
      </c>
      <c r="B227" s="2" t="s">
        <v>1486</v>
      </c>
      <c r="C227" t="s">
        <v>24325</v>
      </c>
    </row>
    <row r="228" spans="1:3" x14ac:dyDescent="0.2">
      <c r="A228" s="2">
        <v>226</v>
      </c>
      <c r="B228" s="2" t="s">
        <v>1491</v>
      </c>
      <c r="C228" t="s">
        <v>24326</v>
      </c>
    </row>
    <row r="229" spans="1:3" x14ac:dyDescent="0.2">
      <c r="A229" s="2">
        <v>227</v>
      </c>
      <c r="B229" s="2" t="s">
        <v>1497</v>
      </c>
      <c r="C229" t="s">
        <v>24327</v>
      </c>
    </row>
    <row r="230" spans="1:3" x14ac:dyDescent="0.2">
      <c r="A230" s="2">
        <v>228</v>
      </c>
      <c r="B230" s="2" t="s">
        <v>1503</v>
      </c>
      <c r="C230" t="s">
        <v>24328</v>
      </c>
    </row>
    <row r="231" spans="1:3" x14ac:dyDescent="0.2">
      <c r="A231" s="2">
        <v>229</v>
      </c>
      <c r="B231" s="2" t="s">
        <v>1510</v>
      </c>
      <c r="C231" t="s">
        <v>24329</v>
      </c>
    </row>
    <row r="232" spans="1:3" x14ac:dyDescent="0.2">
      <c r="A232" s="2">
        <v>230</v>
      </c>
      <c r="B232" s="2" t="s">
        <v>1516</v>
      </c>
      <c r="C232" t="s">
        <v>24330</v>
      </c>
    </row>
    <row r="233" spans="1:3" x14ac:dyDescent="0.2">
      <c r="A233" s="2">
        <v>231</v>
      </c>
      <c r="B233" s="2" t="s">
        <v>1522</v>
      </c>
      <c r="C233" t="s">
        <v>24331</v>
      </c>
    </row>
    <row r="234" spans="1:3" x14ac:dyDescent="0.2">
      <c r="A234" s="2">
        <v>232</v>
      </c>
      <c r="B234" s="2" t="s">
        <v>1528</v>
      </c>
      <c r="C234" t="s">
        <v>24332</v>
      </c>
    </row>
    <row r="235" spans="1:3" x14ac:dyDescent="0.2">
      <c r="A235" s="2">
        <v>233</v>
      </c>
      <c r="B235" s="2" t="s">
        <v>1533</v>
      </c>
      <c r="C235" t="s">
        <v>24333</v>
      </c>
    </row>
    <row r="236" spans="1:3" x14ac:dyDescent="0.2">
      <c r="A236" s="2">
        <v>234</v>
      </c>
      <c r="B236" s="2" t="s">
        <v>1540</v>
      </c>
      <c r="C236" t="s">
        <v>24334</v>
      </c>
    </row>
    <row r="237" spans="1:3" x14ac:dyDescent="0.2">
      <c r="A237" s="2">
        <v>235</v>
      </c>
      <c r="B237" s="2" t="s">
        <v>1546</v>
      </c>
      <c r="C237" t="s">
        <v>24335</v>
      </c>
    </row>
    <row r="238" spans="1:3" x14ac:dyDescent="0.2">
      <c r="A238" s="2">
        <v>236</v>
      </c>
      <c r="B238" s="2" t="s">
        <v>1553</v>
      </c>
      <c r="C238" t="s">
        <v>24336</v>
      </c>
    </row>
    <row r="239" spans="1:3" x14ac:dyDescent="0.2">
      <c r="A239" s="2">
        <v>237</v>
      </c>
      <c r="B239" s="2" t="s">
        <v>1560</v>
      </c>
      <c r="C239" t="s">
        <v>24337</v>
      </c>
    </row>
    <row r="240" spans="1:3" x14ac:dyDescent="0.2">
      <c r="A240" s="2">
        <v>238</v>
      </c>
      <c r="B240" s="2" t="s">
        <v>1566</v>
      </c>
      <c r="C240" t="s">
        <v>24338</v>
      </c>
    </row>
    <row r="241" spans="1:3" x14ac:dyDescent="0.2">
      <c r="A241" s="2">
        <v>239</v>
      </c>
      <c r="B241" s="2" t="s">
        <v>1572</v>
      </c>
      <c r="C241" t="s">
        <v>24339</v>
      </c>
    </row>
    <row r="242" spans="1:3" x14ac:dyDescent="0.2">
      <c r="A242" s="2">
        <v>240</v>
      </c>
      <c r="B242" s="2" t="s">
        <v>1578</v>
      </c>
      <c r="C242" t="s">
        <v>24340</v>
      </c>
    </row>
    <row r="243" spans="1:3" x14ac:dyDescent="0.2">
      <c r="A243" s="2">
        <v>241</v>
      </c>
      <c r="B243" s="2" t="s">
        <v>1584</v>
      </c>
      <c r="C243" t="s">
        <v>24341</v>
      </c>
    </row>
    <row r="244" spans="1:3" x14ac:dyDescent="0.2">
      <c r="A244" s="2">
        <v>242</v>
      </c>
      <c r="B244" s="2" t="s">
        <v>1590</v>
      </c>
      <c r="C244" t="s">
        <v>24342</v>
      </c>
    </row>
    <row r="245" spans="1:3" x14ac:dyDescent="0.2">
      <c r="A245" s="2">
        <v>243</v>
      </c>
      <c r="B245" s="2" t="s">
        <v>1596</v>
      </c>
      <c r="C245" t="s">
        <v>24343</v>
      </c>
    </row>
    <row r="246" spans="1:3" x14ac:dyDescent="0.2">
      <c r="A246" s="2">
        <v>244</v>
      </c>
      <c r="B246" s="2" t="s">
        <v>1603</v>
      </c>
      <c r="C246" t="s">
        <v>24344</v>
      </c>
    </row>
    <row r="247" spans="1:3" x14ac:dyDescent="0.2">
      <c r="A247" s="2">
        <v>245</v>
      </c>
      <c r="B247" s="2" t="s">
        <v>1609</v>
      </c>
      <c r="C247" t="s">
        <v>24345</v>
      </c>
    </row>
    <row r="248" spans="1:3" x14ac:dyDescent="0.2">
      <c r="A248" s="2">
        <v>246</v>
      </c>
      <c r="B248" s="2" t="s">
        <v>1615</v>
      </c>
      <c r="C248" t="s">
        <v>24346</v>
      </c>
    </row>
    <row r="249" spans="1:3" x14ac:dyDescent="0.2">
      <c r="A249" s="2">
        <v>247</v>
      </c>
      <c r="B249" s="2" t="s">
        <v>1621</v>
      </c>
      <c r="C249" t="s">
        <v>24347</v>
      </c>
    </row>
    <row r="250" spans="1:3" x14ac:dyDescent="0.2">
      <c r="A250" s="2">
        <v>248</v>
      </c>
      <c r="B250" s="2" t="s">
        <v>1627</v>
      </c>
      <c r="C250" t="s">
        <v>24348</v>
      </c>
    </row>
    <row r="251" spans="1:3" x14ac:dyDescent="0.2">
      <c r="A251" s="2">
        <v>249</v>
      </c>
      <c r="B251" s="2" t="s">
        <v>1634</v>
      </c>
      <c r="C251" t="s">
        <v>24349</v>
      </c>
    </row>
    <row r="252" spans="1:3" x14ac:dyDescent="0.2">
      <c r="A252" s="2">
        <v>250</v>
      </c>
      <c r="B252" s="2" t="s">
        <v>1641</v>
      </c>
      <c r="C252" t="s">
        <v>24350</v>
      </c>
    </row>
    <row r="253" spans="1:3" x14ac:dyDescent="0.2">
      <c r="A253" s="2">
        <v>251</v>
      </c>
      <c r="B253" s="2" t="s">
        <v>1647</v>
      </c>
      <c r="C253" t="s">
        <v>24351</v>
      </c>
    </row>
    <row r="254" spans="1:3" x14ac:dyDescent="0.2">
      <c r="A254" s="2">
        <v>252</v>
      </c>
      <c r="B254" s="2" t="s">
        <v>1653</v>
      </c>
      <c r="C254" t="s">
        <v>24352</v>
      </c>
    </row>
    <row r="255" spans="1:3" x14ac:dyDescent="0.2">
      <c r="A255" s="2">
        <v>253</v>
      </c>
      <c r="B255" s="2" t="s">
        <v>1659</v>
      </c>
      <c r="C255" t="s">
        <v>24353</v>
      </c>
    </row>
    <row r="256" spans="1:3" x14ac:dyDescent="0.2">
      <c r="A256" s="2">
        <v>254</v>
      </c>
      <c r="B256" s="2" t="s">
        <v>1665</v>
      </c>
      <c r="C256" t="s">
        <v>24354</v>
      </c>
    </row>
    <row r="257" spans="1:3" x14ac:dyDescent="0.2">
      <c r="A257" s="2">
        <v>255</v>
      </c>
      <c r="B257" s="2" t="s">
        <v>1671</v>
      </c>
      <c r="C257" t="s">
        <v>24355</v>
      </c>
    </row>
    <row r="258" spans="1:3" x14ac:dyDescent="0.2">
      <c r="A258" s="2">
        <v>256</v>
      </c>
      <c r="B258" s="2" t="s">
        <v>1676</v>
      </c>
      <c r="C258" t="s">
        <v>24356</v>
      </c>
    </row>
    <row r="259" spans="1:3" x14ac:dyDescent="0.2">
      <c r="A259" s="2">
        <v>257</v>
      </c>
      <c r="B259" s="2" t="s">
        <v>1683</v>
      </c>
      <c r="C259" t="s">
        <v>24357</v>
      </c>
    </row>
    <row r="260" spans="1:3" x14ac:dyDescent="0.2">
      <c r="A260" s="2">
        <v>258</v>
      </c>
      <c r="B260" s="2" t="s">
        <v>1690</v>
      </c>
      <c r="C260" t="s">
        <v>24358</v>
      </c>
    </row>
    <row r="261" spans="1:3" x14ac:dyDescent="0.2">
      <c r="A261" s="2">
        <v>259</v>
      </c>
      <c r="B261" s="2" t="s">
        <v>1697</v>
      </c>
      <c r="C261" t="s">
        <v>24359</v>
      </c>
    </row>
    <row r="262" spans="1:3" x14ac:dyDescent="0.2">
      <c r="A262" s="2">
        <v>260</v>
      </c>
      <c r="B262" s="2" t="s">
        <v>1704</v>
      </c>
      <c r="C262" t="s">
        <v>24360</v>
      </c>
    </row>
    <row r="263" spans="1:3" x14ac:dyDescent="0.2">
      <c r="A263" s="2">
        <v>261</v>
      </c>
      <c r="B263" s="2" t="s">
        <v>1710</v>
      </c>
      <c r="C263" t="s">
        <v>24361</v>
      </c>
    </row>
    <row r="264" spans="1:3" x14ac:dyDescent="0.2">
      <c r="A264" s="2">
        <v>262</v>
      </c>
      <c r="B264" s="2" t="s">
        <v>1717</v>
      </c>
      <c r="C264" t="s">
        <v>24362</v>
      </c>
    </row>
    <row r="265" spans="1:3" x14ac:dyDescent="0.2">
      <c r="A265" s="2">
        <v>263</v>
      </c>
      <c r="B265" s="2" t="s">
        <v>1723</v>
      </c>
      <c r="C265" t="s">
        <v>24363</v>
      </c>
    </row>
    <row r="266" spans="1:3" x14ac:dyDescent="0.2">
      <c r="A266" s="2">
        <v>264</v>
      </c>
      <c r="B266" s="2" t="s">
        <v>1730</v>
      </c>
      <c r="C266" t="s">
        <v>24364</v>
      </c>
    </row>
    <row r="267" spans="1:3" x14ac:dyDescent="0.2">
      <c r="A267" s="2">
        <v>265</v>
      </c>
      <c r="B267" s="2" t="s">
        <v>1735</v>
      </c>
      <c r="C267" t="s">
        <v>24365</v>
      </c>
    </row>
    <row r="268" spans="1:3" x14ac:dyDescent="0.2">
      <c r="A268" s="2">
        <v>266</v>
      </c>
      <c r="B268" s="2" t="s">
        <v>1741</v>
      </c>
      <c r="C268" t="s">
        <v>24366</v>
      </c>
    </row>
    <row r="269" spans="1:3" x14ac:dyDescent="0.2">
      <c r="A269" s="2">
        <v>267</v>
      </c>
      <c r="B269" s="2" t="s">
        <v>1747</v>
      </c>
      <c r="C269" t="s">
        <v>24367</v>
      </c>
    </row>
    <row r="270" spans="1:3" x14ac:dyDescent="0.2">
      <c r="A270" s="2">
        <v>268</v>
      </c>
      <c r="B270" s="2" t="s">
        <v>1753</v>
      </c>
      <c r="C270" t="s">
        <v>24368</v>
      </c>
    </row>
    <row r="271" spans="1:3" x14ac:dyDescent="0.2">
      <c r="A271" s="2">
        <v>269</v>
      </c>
      <c r="B271" s="2" t="s">
        <v>1759</v>
      </c>
      <c r="C271" t="s">
        <v>24369</v>
      </c>
    </row>
    <row r="272" spans="1:3" x14ac:dyDescent="0.2">
      <c r="A272" s="2">
        <v>270</v>
      </c>
      <c r="B272" s="2" t="s">
        <v>1766</v>
      </c>
      <c r="C272" t="s">
        <v>24370</v>
      </c>
    </row>
    <row r="273" spans="1:3" x14ac:dyDescent="0.2">
      <c r="A273" s="2">
        <v>271</v>
      </c>
      <c r="B273" s="2" t="s">
        <v>1773</v>
      </c>
      <c r="C273" t="s">
        <v>24371</v>
      </c>
    </row>
    <row r="274" spans="1:3" x14ac:dyDescent="0.2">
      <c r="A274" s="2">
        <v>272</v>
      </c>
      <c r="B274" s="2" t="s">
        <v>1778</v>
      </c>
      <c r="C274" t="s">
        <v>24372</v>
      </c>
    </row>
    <row r="275" spans="1:3" x14ac:dyDescent="0.2">
      <c r="A275" s="2">
        <v>273</v>
      </c>
      <c r="B275" s="2" t="s">
        <v>1784</v>
      </c>
      <c r="C275" t="s">
        <v>24373</v>
      </c>
    </row>
    <row r="276" spans="1:3" x14ac:dyDescent="0.2">
      <c r="A276" s="2">
        <v>274</v>
      </c>
      <c r="B276" s="2" t="s">
        <v>1790</v>
      </c>
    </row>
    <row r="277" spans="1:3" x14ac:dyDescent="0.2">
      <c r="A277" s="2">
        <v>275</v>
      </c>
      <c r="B277" s="2" t="s">
        <v>1796</v>
      </c>
      <c r="C277" t="s">
        <v>24374</v>
      </c>
    </row>
    <row r="278" spans="1:3" x14ac:dyDescent="0.2">
      <c r="A278" s="2">
        <v>276</v>
      </c>
      <c r="B278" s="2" t="s">
        <v>1801</v>
      </c>
      <c r="C278" t="s">
        <v>24375</v>
      </c>
    </row>
    <row r="279" spans="1:3" x14ac:dyDescent="0.2">
      <c r="A279" s="2">
        <v>277</v>
      </c>
      <c r="B279" s="2" t="s">
        <v>1807</v>
      </c>
      <c r="C279" t="s">
        <v>24376</v>
      </c>
    </row>
    <row r="280" spans="1:3" x14ac:dyDescent="0.2">
      <c r="A280" s="2">
        <v>278</v>
      </c>
      <c r="B280" s="2" t="s">
        <v>1813</v>
      </c>
      <c r="C280" t="s">
        <v>24377</v>
      </c>
    </row>
    <row r="281" spans="1:3" x14ac:dyDescent="0.2">
      <c r="A281" s="2">
        <v>279</v>
      </c>
      <c r="B281" s="2" t="s">
        <v>1819</v>
      </c>
      <c r="C281" t="s">
        <v>24378</v>
      </c>
    </row>
    <row r="282" spans="1:3" x14ac:dyDescent="0.2">
      <c r="A282" s="2">
        <v>280</v>
      </c>
      <c r="B282" s="2" t="s">
        <v>1825</v>
      </c>
      <c r="C282" t="s">
        <v>24379</v>
      </c>
    </row>
    <row r="283" spans="1:3" x14ac:dyDescent="0.2">
      <c r="A283" s="2">
        <v>281</v>
      </c>
      <c r="B283" s="2" t="s">
        <v>1832</v>
      </c>
      <c r="C283" t="s">
        <v>24380</v>
      </c>
    </row>
    <row r="284" spans="1:3" x14ac:dyDescent="0.2">
      <c r="A284" s="2">
        <v>282</v>
      </c>
      <c r="B284" s="2" t="s">
        <v>1838</v>
      </c>
      <c r="C284" t="s">
        <v>24381</v>
      </c>
    </row>
    <row r="285" spans="1:3" x14ac:dyDescent="0.2">
      <c r="A285" s="2">
        <v>283</v>
      </c>
      <c r="B285" s="2" t="s">
        <v>1844</v>
      </c>
      <c r="C285" t="s">
        <v>24382</v>
      </c>
    </row>
    <row r="286" spans="1:3" x14ac:dyDescent="0.2">
      <c r="A286" s="2">
        <v>284</v>
      </c>
      <c r="B286" s="2" t="s">
        <v>1850</v>
      </c>
      <c r="C286" t="s">
        <v>24383</v>
      </c>
    </row>
    <row r="287" spans="1:3" x14ac:dyDescent="0.2">
      <c r="A287" s="2">
        <v>285</v>
      </c>
      <c r="B287" s="2" t="s">
        <v>1856</v>
      </c>
      <c r="C287" t="s">
        <v>24384</v>
      </c>
    </row>
    <row r="288" spans="1:3" x14ac:dyDescent="0.2">
      <c r="A288" s="2">
        <v>286</v>
      </c>
      <c r="B288" s="2" t="s">
        <v>1863</v>
      </c>
      <c r="C288" t="s">
        <v>24385</v>
      </c>
    </row>
    <row r="289" spans="1:3" x14ac:dyDescent="0.2">
      <c r="A289" s="2">
        <v>287</v>
      </c>
      <c r="B289" s="2" t="s">
        <v>1870</v>
      </c>
      <c r="C289" t="s">
        <v>24386</v>
      </c>
    </row>
    <row r="290" spans="1:3" x14ac:dyDescent="0.2">
      <c r="A290" s="2">
        <v>288</v>
      </c>
      <c r="B290" s="2" t="s">
        <v>1876</v>
      </c>
      <c r="C290" t="s">
        <v>24387</v>
      </c>
    </row>
    <row r="291" spans="1:3" x14ac:dyDescent="0.2">
      <c r="A291" s="2">
        <v>289</v>
      </c>
      <c r="B291" s="2" t="s">
        <v>1882</v>
      </c>
      <c r="C291" t="s">
        <v>24388</v>
      </c>
    </row>
    <row r="292" spans="1:3" x14ac:dyDescent="0.2">
      <c r="A292" s="2">
        <v>290</v>
      </c>
      <c r="B292" s="2" t="s">
        <v>1887</v>
      </c>
      <c r="C292" t="s">
        <v>24389</v>
      </c>
    </row>
    <row r="293" spans="1:3" x14ac:dyDescent="0.2">
      <c r="A293" s="2">
        <v>291</v>
      </c>
      <c r="B293" s="2" t="s">
        <v>1894</v>
      </c>
      <c r="C293" t="s">
        <v>24390</v>
      </c>
    </row>
    <row r="294" spans="1:3" x14ac:dyDescent="0.2">
      <c r="A294" s="2">
        <v>292</v>
      </c>
      <c r="B294" s="2" t="s">
        <v>1900</v>
      </c>
      <c r="C294" t="s">
        <v>24391</v>
      </c>
    </row>
    <row r="295" spans="1:3" x14ac:dyDescent="0.2">
      <c r="A295" s="2">
        <v>293</v>
      </c>
      <c r="B295" s="2" t="s">
        <v>1907</v>
      </c>
      <c r="C295" t="s">
        <v>24392</v>
      </c>
    </row>
    <row r="296" spans="1:3" x14ac:dyDescent="0.2">
      <c r="A296" s="2">
        <v>294</v>
      </c>
      <c r="B296" s="2" t="s">
        <v>1915</v>
      </c>
      <c r="C296" t="s">
        <v>24393</v>
      </c>
    </row>
    <row r="297" spans="1:3" x14ac:dyDescent="0.2">
      <c r="A297" s="2">
        <v>295</v>
      </c>
      <c r="B297" s="2" t="s">
        <v>1921</v>
      </c>
      <c r="C297" t="s">
        <v>24394</v>
      </c>
    </row>
    <row r="298" spans="1:3" x14ac:dyDescent="0.2">
      <c r="A298" s="2">
        <v>296</v>
      </c>
      <c r="B298" s="2" t="s">
        <v>1927</v>
      </c>
      <c r="C298" t="s">
        <v>24395</v>
      </c>
    </row>
    <row r="299" spans="1:3" x14ac:dyDescent="0.2">
      <c r="A299" s="2">
        <v>297</v>
      </c>
      <c r="B299" s="2" t="s">
        <v>1934</v>
      </c>
      <c r="C299" t="s">
        <v>24396</v>
      </c>
    </row>
    <row r="300" spans="1:3" x14ac:dyDescent="0.2">
      <c r="A300" s="2">
        <v>298</v>
      </c>
      <c r="B300" s="2" t="s">
        <v>1941</v>
      </c>
      <c r="C300" t="s">
        <v>24397</v>
      </c>
    </row>
    <row r="301" spans="1:3" x14ac:dyDescent="0.2">
      <c r="A301" s="2">
        <v>299</v>
      </c>
      <c r="B301" s="2" t="s">
        <v>1947</v>
      </c>
      <c r="C301" t="s">
        <v>24398</v>
      </c>
    </row>
    <row r="302" spans="1:3" x14ac:dyDescent="0.2">
      <c r="A302" s="2">
        <v>300</v>
      </c>
      <c r="B302" s="2" t="s">
        <v>1954</v>
      </c>
      <c r="C302" t="s">
        <v>24399</v>
      </c>
    </row>
    <row r="303" spans="1:3" x14ac:dyDescent="0.2">
      <c r="A303" s="2">
        <v>301</v>
      </c>
      <c r="B303" s="2" t="s">
        <v>1960</v>
      </c>
      <c r="C303" t="s">
        <v>24400</v>
      </c>
    </row>
    <row r="304" spans="1:3" x14ac:dyDescent="0.2">
      <c r="A304" s="2">
        <v>302</v>
      </c>
      <c r="B304" s="2" t="s">
        <v>1966</v>
      </c>
      <c r="C304" t="s">
        <v>24401</v>
      </c>
    </row>
    <row r="305" spans="1:3" x14ac:dyDescent="0.2">
      <c r="A305" s="2">
        <v>303</v>
      </c>
      <c r="B305" s="2" t="s">
        <v>1972</v>
      </c>
      <c r="C305" t="s">
        <v>24402</v>
      </c>
    </row>
    <row r="306" spans="1:3" x14ac:dyDescent="0.2">
      <c r="A306" s="2">
        <v>304</v>
      </c>
      <c r="B306" s="2" t="s">
        <v>1979</v>
      </c>
      <c r="C306" t="s">
        <v>24403</v>
      </c>
    </row>
    <row r="307" spans="1:3" x14ac:dyDescent="0.2">
      <c r="A307" s="2">
        <v>305</v>
      </c>
      <c r="B307" s="2" t="s">
        <v>1984</v>
      </c>
      <c r="C307" t="s">
        <v>24404</v>
      </c>
    </row>
    <row r="308" spans="1:3" x14ac:dyDescent="0.2">
      <c r="A308" s="2">
        <v>306</v>
      </c>
      <c r="B308" s="2" t="s">
        <v>1990</v>
      </c>
      <c r="C308" t="s">
        <v>24405</v>
      </c>
    </row>
    <row r="309" spans="1:3" x14ac:dyDescent="0.2">
      <c r="A309" s="2">
        <v>307</v>
      </c>
      <c r="B309" s="2" t="s">
        <v>1997</v>
      </c>
      <c r="C309" t="s">
        <v>24406</v>
      </c>
    </row>
    <row r="310" spans="1:3" x14ac:dyDescent="0.2">
      <c r="A310" s="2">
        <v>308</v>
      </c>
      <c r="B310" s="2" t="s">
        <v>2003</v>
      </c>
      <c r="C310" t="s">
        <v>24407</v>
      </c>
    </row>
    <row r="311" spans="1:3" x14ac:dyDescent="0.2">
      <c r="A311" s="2">
        <v>309</v>
      </c>
      <c r="B311" s="2" t="s">
        <v>2009</v>
      </c>
      <c r="C311" t="s">
        <v>24408</v>
      </c>
    </row>
    <row r="312" spans="1:3" x14ac:dyDescent="0.2">
      <c r="A312" s="2">
        <v>310</v>
      </c>
      <c r="B312" s="2" t="s">
        <v>2016</v>
      </c>
      <c r="C312" t="s">
        <v>24409</v>
      </c>
    </row>
    <row r="313" spans="1:3" x14ac:dyDescent="0.2">
      <c r="A313" s="2">
        <v>311</v>
      </c>
      <c r="B313" s="2" t="s">
        <v>2022</v>
      </c>
      <c r="C313" t="s">
        <v>24410</v>
      </c>
    </row>
    <row r="314" spans="1:3" x14ac:dyDescent="0.2">
      <c r="A314" s="2">
        <v>312</v>
      </c>
      <c r="B314" s="2" t="s">
        <v>2027</v>
      </c>
      <c r="C314" t="s">
        <v>24411</v>
      </c>
    </row>
    <row r="315" spans="1:3" x14ac:dyDescent="0.2">
      <c r="A315" s="2">
        <v>313</v>
      </c>
      <c r="B315" s="2" t="s">
        <v>2033</v>
      </c>
      <c r="C315" t="s">
        <v>24412</v>
      </c>
    </row>
    <row r="316" spans="1:3" x14ac:dyDescent="0.2">
      <c r="A316" s="2">
        <v>314</v>
      </c>
      <c r="B316" s="2" t="s">
        <v>2039</v>
      </c>
      <c r="C316" t="s">
        <v>24413</v>
      </c>
    </row>
    <row r="317" spans="1:3" x14ac:dyDescent="0.2">
      <c r="A317" s="2">
        <v>315</v>
      </c>
      <c r="B317" s="2" t="s">
        <v>2046</v>
      </c>
      <c r="C317" t="s">
        <v>24414</v>
      </c>
    </row>
    <row r="318" spans="1:3" x14ac:dyDescent="0.2">
      <c r="A318" s="2">
        <v>316</v>
      </c>
      <c r="B318" s="2" t="s">
        <v>2053</v>
      </c>
      <c r="C318" t="s">
        <v>24415</v>
      </c>
    </row>
    <row r="319" spans="1:3" x14ac:dyDescent="0.2">
      <c r="A319" s="2">
        <v>317</v>
      </c>
      <c r="B319" s="2" t="s">
        <v>2060</v>
      </c>
      <c r="C319" t="s">
        <v>24416</v>
      </c>
    </row>
    <row r="320" spans="1:3" x14ac:dyDescent="0.2">
      <c r="A320" s="2">
        <v>318</v>
      </c>
      <c r="B320" s="2" t="s">
        <v>2067</v>
      </c>
      <c r="C320" t="s">
        <v>24417</v>
      </c>
    </row>
    <row r="321" spans="1:3" x14ac:dyDescent="0.2">
      <c r="A321" s="2">
        <v>319</v>
      </c>
      <c r="B321" s="2" t="s">
        <v>2074</v>
      </c>
      <c r="C321" t="s">
        <v>24418</v>
      </c>
    </row>
    <row r="322" spans="1:3" x14ac:dyDescent="0.2">
      <c r="A322" s="2">
        <v>320</v>
      </c>
      <c r="B322" s="2" t="s">
        <v>2080</v>
      </c>
      <c r="C322" t="s">
        <v>24419</v>
      </c>
    </row>
    <row r="323" spans="1:3" x14ac:dyDescent="0.2">
      <c r="A323" s="2">
        <v>321</v>
      </c>
      <c r="B323" s="2" t="s">
        <v>2086</v>
      </c>
      <c r="C323" t="s">
        <v>24420</v>
      </c>
    </row>
    <row r="324" spans="1:3" x14ac:dyDescent="0.2">
      <c r="A324" s="2">
        <v>322</v>
      </c>
      <c r="B324" s="2" t="s">
        <v>2092</v>
      </c>
      <c r="C324" t="s">
        <v>24421</v>
      </c>
    </row>
    <row r="325" spans="1:3" x14ac:dyDescent="0.2">
      <c r="A325" s="2">
        <v>323</v>
      </c>
      <c r="B325" s="2" t="s">
        <v>2099</v>
      </c>
      <c r="C325" t="s">
        <v>24422</v>
      </c>
    </row>
    <row r="326" spans="1:3" x14ac:dyDescent="0.2">
      <c r="A326" s="2">
        <v>324</v>
      </c>
      <c r="B326" s="2" t="s">
        <v>2105</v>
      </c>
      <c r="C326" t="s">
        <v>24423</v>
      </c>
    </row>
    <row r="327" spans="1:3" x14ac:dyDescent="0.2">
      <c r="A327" s="2">
        <v>325</v>
      </c>
      <c r="B327" s="2" t="s">
        <v>2112</v>
      </c>
      <c r="C327" t="s">
        <v>24424</v>
      </c>
    </row>
    <row r="328" spans="1:3" x14ac:dyDescent="0.2">
      <c r="A328" s="2">
        <v>326</v>
      </c>
      <c r="B328" s="2" t="s">
        <v>2119</v>
      </c>
      <c r="C328" t="s">
        <v>24425</v>
      </c>
    </row>
    <row r="329" spans="1:3" x14ac:dyDescent="0.2">
      <c r="A329" s="2">
        <v>327</v>
      </c>
      <c r="B329" s="2" t="s">
        <v>2125</v>
      </c>
      <c r="C329" t="s">
        <v>24426</v>
      </c>
    </row>
    <row r="330" spans="1:3" x14ac:dyDescent="0.2">
      <c r="A330" s="2">
        <v>328</v>
      </c>
      <c r="B330" s="2" t="s">
        <v>2131</v>
      </c>
      <c r="C330" t="s">
        <v>24427</v>
      </c>
    </row>
    <row r="331" spans="1:3" x14ac:dyDescent="0.2">
      <c r="A331" s="2">
        <v>329</v>
      </c>
      <c r="B331" s="2" t="s">
        <v>2137</v>
      </c>
      <c r="C331" t="s">
        <v>24428</v>
      </c>
    </row>
    <row r="332" spans="1:3" x14ac:dyDescent="0.2">
      <c r="A332" s="2">
        <v>330</v>
      </c>
      <c r="B332" s="2" t="s">
        <v>2143</v>
      </c>
      <c r="C332" t="s">
        <v>24429</v>
      </c>
    </row>
    <row r="333" spans="1:3" x14ac:dyDescent="0.2">
      <c r="A333" s="2">
        <v>331</v>
      </c>
      <c r="B333" s="2" t="s">
        <v>2148</v>
      </c>
      <c r="C333" t="s">
        <v>24430</v>
      </c>
    </row>
    <row r="334" spans="1:3" x14ac:dyDescent="0.2">
      <c r="A334" s="2">
        <v>332</v>
      </c>
      <c r="B334" s="2" t="s">
        <v>2154</v>
      </c>
      <c r="C334" t="s">
        <v>24431</v>
      </c>
    </row>
    <row r="335" spans="1:3" x14ac:dyDescent="0.2">
      <c r="A335" s="2">
        <v>333</v>
      </c>
      <c r="B335" s="2" t="s">
        <v>2160</v>
      </c>
      <c r="C335" t="s">
        <v>24432</v>
      </c>
    </row>
    <row r="336" spans="1:3" x14ac:dyDescent="0.2">
      <c r="A336" s="2">
        <v>334</v>
      </c>
      <c r="B336" s="2" t="s">
        <v>2167</v>
      </c>
      <c r="C336" t="s">
        <v>24433</v>
      </c>
    </row>
    <row r="337" spans="1:3" x14ac:dyDescent="0.2">
      <c r="A337" s="2">
        <v>335</v>
      </c>
      <c r="B337" s="2" t="s">
        <v>2174</v>
      </c>
      <c r="C337" t="s">
        <v>24434</v>
      </c>
    </row>
    <row r="338" spans="1:3" x14ac:dyDescent="0.2">
      <c r="A338" s="2">
        <v>336</v>
      </c>
      <c r="B338" s="2" t="s">
        <v>2180</v>
      </c>
      <c r="C338" t="s">
        <v>24435</v>
      </c>
    </row>
    <row r="339" spans="1:3" x14ac:dyDescent="0.2">
      <c r="A339" s="2">
        <v>337</v>
      </c>
      <c r="B339" s="2" t="s">
        <v>2187</v>
      </c>
      <c r="C339" t="s">
        <v>24436</v>
      </c>
    </row>
    <row r="340" spans="1:3" x14ac:dyDescent="0.2">
      <c r="A340" s="2">
        <v>338</v>
      </c>
      <c r="B340" s="2" t="s">
        <v>2193</v>
      </c>
      <c r="C340" t="s">
        <v>24437</v>
      </c>
    </row>
    <row r="341" spans="1:3" x14ac:dyDescent="0.2">
      <c r="A341" s="2">
        <v>339</v>
      </c>
      <c r="B341" s="2" t="s">
        <v>2199</v>
      </c>
      <c r="C341" t="s">
        <v>24438</v>
      </c>
    </row>
    <row r="342" spans="1:3" x14ac:dyDescent="0.2">
      <c r="A342" s="2">
        <v>340</v>
      </c>
      <c r="B342" s="2" t="s">
        <v>2206</v>
      </c>
      <c r="C342" t="s">
        <v>24439</v>
      </c>
    </row>
    <row r="343" spans="1:3" x14ac:dyDescent="0.2">
      <c r="A343" s="2">
        <v>341</v>
      </c>
      <c r="B343" s="2" t="s">
        <v>2211</v>
      </c>
      <c r="C343" t="s">
        <v>24440</v>
      </c>
    </row>
    <row r="344" spans="1:3" x14ac:dyDescent="0.2">
      <c r="A344" s="2">
        <v>342</v>
      </c>
      <c r="B344" s="2" t="s">
        <v>2216</v>
      </c>
      <c r="C344" t="s">
        <v>24441</v>
      </c>
    </row>
    <row r="345" spans="1:3" x14ac:dyDescent="0.2">
      <c r="A345" s="2">
        <v>343</v>
      </c>
      <c r="B345" s="2" t="s">
        <v>2222</v>
      </c>
      <c r="C345" t="s">
        <v>24442</v>
      </c>
    </row>
    <row r="346" spans="1:3" x14ac:dyDescent="0.2">
      <c r="A346" s="2">
        <v>344</v>
      </c>
      <c r="B346" s="2" t="s">
        <v>2229</v>
      </c>
      <c r="C346" t="s">
        <v>24443</v>
      </c>
    </row>
    <row r="347" spans="1:3" x14ac:dyDescent="0.2">
      <c r="A347" s="2">
        <v>345</v>
      </c>
      <c r="B347" s="2" t="s">
        <v>2235</v>
      </c>
      <c r="C347" t="s">
        <v>24444</v>
      </c>
    </row>
    <row r="348" spans="1:3" x14ac:dyDescent="0.2">
      <c r="A348" s="2">
        <v>346</v>
      </c>
      <c r="B348" s="2" t="s">
        <v>2241</v>
      </c>
      <c r="C348" t="s">
        <v>24445</v>
      </c>
    </row>
    <row r="349" spans="1:3" x14ac:dyDescent="0.2">
      <c r="A349" s="2">
        <v>347</v>
      </c>
      <c r="B349" s="2" t="s">
        <v>2248</v>
      </c>
      <c r="C349" t="s">
        <v>24446</v>
      </c>
    </row>
    <row r="350" spans="1:3" x14ac:dyDescent="0.2">
      <c r="A350" s="2">
        <v>348</v>
      </c>
      <c r="B350" s="2" t="s">
        <v>2254</v>
      </c>
      <c r="C350" t="s">
        <v>24447</v>
      </c>
    </row>
    <row r="351" spans="1:3" x14ac:dyDescent="0.2">
      <c r="A351" s="2">
        <v>349</v>
      </c>
      <c r="B351" s="2" t="s">
        <v>2260</v>
      </c>
      <c r="C351" t="s">
        <v>24448</v>
      </c>
    </row>
    <row r="352" spans="1:3" x14ac:dyDescent="0.2">
      <c r="A352" s="2">
        <v>350</v>
      </c>
      <c r="B352" s="2" t="s">
        <v>2266</v>
      </c>
      <c r="C352" t="s">
        <v>24449</v>
      </c>
    </row>
    <row r="353" spans="1:3" x14ac:dyDescent="0.2">
      <c r="A353" s="2">
        <v>351</v>
      </c>
      <c r="B353" s="2" t="s">
        <v>2273</v>
      </c>
      <c r="C353" t="s">
        <v>24450</v>
      </c>
    </row>
    <row r="354" spans="1:3" x14ac:dyDescent="0.2">
      <c r="A354" s="2">
        <v>352</v>
      </c>
      <c r="B354" s="2" t="s">
        <v>2280</v>
      </c>
      <c r="C354" t="s">
        <v>24451</v>
      </c>
    </row>
    <row r="355" spans="1:3" x14ac:dyDescent="0.2">
      <c r="A355" s="2">
        <v>353</v>
      </c>
      <c r="B355" s="2" t="s">
        <v>2286</v>
      </c>
      <c r="C355" t="s">
        <v>24452</v>
      </c>
    </row>
    <row r="356" spans="1:3" x14ac:dyDescent="0.2">
      <c r="A356" s="2">
        <v>354</v>
      </c>
      <c r="B356" s="2" t="s">
        <v>2293</v>
      </c>
      <c r="C356" t="s">
        <v>24453</v>
      </c>
    </row>
    <row r="357" spans="1:3" x14ac:dyDescent="0.2">
      <c r="A357" s="2">
        <v>355</v>
      </c>
      <c r="B357" s="2" t="s">
        <v>2299</v>
      </c>
      <c r="C357" t="s">
        <v>24454</v>
      </c>
    </row>
    <row r="358" spans="1:3" x14ac:dyDescent="0.2">
      <c r="A358" s="2">
        <v>356</v>
      </c>
      <c r="B358" s="2" t="s">
        <v>2306</v>
      </c>
      <c r="C358" t="s">
        <v>24455</v>
      </c>
    </row>
    <row r="359" spans="1:3" x14ac:dyDescent="0.2">
      <c r="A359" s="2">
        <v>357</v>
      </c>
      <c r="B359" s="2" t="s">
        <v>2312</v>
      </c>
      <c r="C359" t="s">
        <v>24456</v>
      </c>
    </row>
    <row r="360" spans="1:3" x14ac:dyDescent="0.2">
      <c r="A360" s="2">
        <v>358</v>
      </c>
      <c r="B360" s="2" t="s">
        <v>2318</v>
      </c>
      <c r="C360" t="s">
        <v>24457</v>
      </c>
    </row>
    <row r="361" spans="1:3" x14ac:dyDescent="0.2">
      <c r="A361" s="2">
        <v>359</v>
      </c>
      <c r="B361" s="2" t="s">
        <v>2325</v>
      </c>
      <c r="C361" t="s">
        <v>24458</v>
      </c>
    </row>
    <row r="362" spans="1:3" x14ac:dyDescent="0.2">
      <c r="A362" s="2">
        <v>360</v>
      </c>
      <c r="B362" s="2" t="s">
        <v>2332</v>
      </c>
      <c r="C362" t="s">
        <v>24459</v>
      </c>
    </row>
    <row r="363" spans="1:3" x14ac:dyDescent="0.2">
      <c r="A363" s="2">
        <v>361</v>
      </c>
      <c r="B363" s="2" t="s">
        <v>2339</v>
      </c>
      <c r="C363" t="s">
        <v>24460</v>
      </c>
    </row>
    <row r="364" spans="1:3" x14ac:dyDescent="0.2">
      <c r="A364" s="2">
        <v>362</v>
      </c>
      <c r="B364" s="2" t="s">
        <v>2346</v>
      </c>
      <c r="C364" t="s">
        <v>24461</v>
      </c>
    </row>
    <row r="365" spans="1:3" x14ac:dyDescent="0.2">
      <c r="A365" s="2">
        <v>363</v>
      </c>
      <c r="B365" s="2" t="s">
        <v>2352</v>
      </c>
      <c r="C365" t="s">
        <v>24462</v>
      </c>
    </row>
    <row r="366" spans="1:3" x14ac:dyDescent="0.2">
      <c r="A366" s="2">
        <v>364</v>
      </c>
      <c r="B366" s="2" t="s">
        <v>2357</v>
      </c>
      <c r="C366" t="s">
        <v>24463</v>
      </c>
    </row>
    <row r="367" spans="1:3" x14ac:dyDescent="0.2">
      <c r="A367" s="2">
        <v>365</v>
      </c>
      <c r="B367" s="2" t="s">
        <v>2363</v>
      </c>
      <c r="C367" t="s">
        <v>24464</v>
      </c>
    </row>
    <row r="368" spans="1:3" x14ac:dyDescent="0.2">
      <c r="A368" s="2">
        <v>366</v>
      </c>
      <c r="B368" s="2" t="s">
        <v>2369</v>
      </c>
      <c r="C368" t="s">
        <v>24465</v>
      </c>
    </row>
    <row r="369" spans="1:3" x14ac:dyDescent="0.2">
      <c r="A369" s="2">
        <v>367</v>
      </c>
      <c r="B369" s="2" t="s">
        <v>2375</v>
      </c>
      <c r="C369" t="s">
        <v>24466</v>
      </c>
    </row>
    <row r="370" spans="1:3" x14ac:dyDescent="0.2">
      <c r="A370" s="2">
        <v>368</v>
      </c>
      <c r="B370" s="2" t="s">
        <v>2381</v>
      </c>
      <c r="C370" t="s">
        <v>24467</v>
      </c>
    </row>
    <row r="371" spans="1:3" x14ac:dyDescent="0.2">
      <c r="A371" s="2">
        <v>369</v>
      </c>
      <c r="B371" s="2" t="s">
        <v>2386</v>
      </c>
      <c r="C371" t="s">
        <v>24468</v>
      </c>
    </row>
    <row r="372" spans="1:3" x14ac:dyDescent="0.2">
      <c r="A372" s="2">
        <v>370</v>
      </c>
      <c r="B372" s="2" t="s">
        <v>2392</v>
      </c>
      <c r="C372" t="s">
        <v>24469</v>
      </c>
    </row>
    <row r="373" spans="1:3" x14ac:dyDescent="0.2">
      <c r="A373" s="2">
        <v>371</v>
      </c>
      <c r="B373" s="2" t="s">
        <v>2398</v>
      </c>
      <c r="C373" t="s">
        <v>24470</v>
      </c>
    </row>
    <row r="374" spans="1:3" x14ac:dyDescent="0.2">
      <c r="A374" s="2">
        <v>372</v>
      </c>
      <c r="B374" s="2" t="s">
        <v>2404</v>
      </c>
      <c r="C374" t="s">
        <v>24471</v>
      </c>
    </row>
    <row r="375" spans="1:3" x14ac:dyDescent="0.2">
      <c r="A375" s="2">
        <v>373</v>
      </c>
      <c r="B375" s="2" t="s">
        <v>2411</v>
      </c>
      <c r="C375" t="s">
        <v>24472</v>
      </c>
    </row>
    <row r="376" spans="1:3" x14ac:dyDescent="0.2">
      <c r="A376" s="2">
        <v>374</v>
      </c>
      <c r="B376" s="2" t="s">
        <v>2417</v>
      </c>
      <c r="C376" t="s">
        <v>24473</v>
      </c>
    </row>
    <row r="377" spans="1:3" x14ac:dyDescent="0.2">
      <c r="A377" s="2">
        <v>375</v>
      </c>
      <c r="B377" s="2" t="s">
        <v>2424</v>
      </c>
      <c r="C377" t="s">
        <v>24474</v>
      </c>
    </row>
    <row r="378" spans="1:3" x14ac:dyDescent="0.2">
      <c r="A378" s="2">
        <v>376</v>
      </c>
      <c r="B378" s="2" t="s">
        <v>2430</v>
      </c>
      <c r="C378" t="s">
        <v>24475</v>
      </c>
    </row>
    <row r="379" spans="1:3" x14ac:dyDescent="0.2">
      <c r="A379" s="2">
        <v>377</v>
      </c>
      <c r="B379" s="2" t="s">
        <v>2435</v>
      </c>
      <c r="C379" t="s">
        <v>24476</v>
      </c>
    </row>
    <row r="380" spans="1:3" x14ac:dyDescent="0.2">
      <c r="A380" s="2">
        <v>378</v>
      </c>
      <c r="B380" s="2" t="s">
        <v>2441</v>
      </c>
      <c r="C380" t="s">
        <v>24477</v>
      </c>
    </row>
    <row r="381" spans="1:3" x14ac:dyDescent="0.2">
      <c r="A381" s="2">
        <v>379</v>
      </c>
      <c r="B381" s="2" t="s">
        <v>2447</v>
      </c>
      <c r="C381" t="s">
        <v>24478</v>
      </c>
    </row>
    <row r="382" spans="1:3" x14ac:dyDescent="0.2">
      <c r="A382" s="2">
        <v>380</v>
      </c>
      <c r="B382" s="2" t="s">
        <v>2454</v>
      </c>
      <c r="C382" t="s">
        <v>24479</v>
      </c>
    </row>
    <row r="383" spans="1:3" x14ac:dyDescent="0.2">
      <c r="A383" s="2">
        <v>381</v>
      </c>
      <c r="B383" s="2" t="s">
        <v>2461</v>
      </c>
      <c r="C383" t="s">
        <v>24480</v>
      </c>
    </row>
    <row r="384" spans="1:3" x14ac:dyDescent="0.2">
      <c r="A384" s="2">
        <v>382</v>
      </c>
      <c r="B384" s="2" t="s">
        <v>2468</v>
      </c>
      <c r="C384" t="s">
        <v>24481</v>
      </c>
    </row>
    <row r="385" spans="1:3" x14ac:dyDescent="0.2">
      <c r="A385" s="2">
        <v>383</v>
      </c>
      <c r="B385" s="2" t="s">
        <v>2474</v>
      </c>
      <c r="C385" t="s">
        <v>24482</v>
      </c>
    </row>
    <row r="386" spans="1:3" x14ac:dyDescent="0.2">
      <c r="A386" s="2">
        <v>384</v>
      </c>
      <c r="B386" s="2" t="s">
        <v>2480</v>
      </c>
      <c r="C386" t="s">
        <v>24483</v>
      </c>
    </row>
    <row r="387" spans="1:3" x14ac:dyDescent="0.2">
      <c r="A387" s="2">
        <v>385</v>
      </c>
      <c r="B387" s="2" t="s">
        <v>2486</v>
      </c>
      <c r="C387" t="s">
        <v>24484</v>
      </c>
    </row>
    <row r="388" spans="1:3" x14ac:dyDescent="0.2">
      <c r="A388" s="2">
        <v>386</v>
      </c>
      <c r="B388" s="2" t="s">
        <v>2492</v>
      </c>
      <c r="C388" t="s">
        <v>24485</v>
      </c>
    </row>
    <row r="389" spans="1:3" x14ac:dyDescent="0.2">
      <c r="A389" s="2">
        <v>387</v>
      </c>
      <c r="B389" s="2" t="s">
        <v>2498</v>
      </c>
      <c r="C389" t="s">
        <v>24486</v>
      </c>
    </row>
    <row r="390" spans="1:3" x14ac:dyDescent="0.2">
      <c r="A390" s="2">
        <v>388</v>
      </c>
      <c r="B390" s="2" t="s">
        <v>2504</v>
      </c>
      <c r="C390" t="s">
        <v>24487</v>
      </c>
    </row>
    <row r="391" spans="1:3" x14ac:dyDescent="0.2">
      <c r="A391" s="2">
        <v>389</v>
      </c>
      <c r="B391" s="2" t="s">
        <v>2510</v>
      </c>
      <c r="C391" t="s">
        <v>24488</v>
      </c>
    </row>
    <row r="392" spans="1:3" x14ac:dyDescent="0.2">
      <c r="A392" s="2">
        <v>390</v>
      </c>
      <c r="B392" s="2" t="s">
        <v>2516</v>
      </c>
      <c r="C392" t="s">
        <v>24489</v>
      </c>
    </row>
    <row r="393" spans="1:3" x14ac:dyDescent="0.2">
      <c r="A393" s="2">
        <v>391</v>
      </c>
      <c r="B393" s="2" t="s">
        <v>2522</v>
      </c>
      <c r="C393" t="s">
        <v>24490</v>
      </c>
    </row>
    <row r="394" spans="1:3" x14ac:dyDescent="0.2">
      <c r="A394" s="2">
        <v>392</v>
      </c>
      <c r="B394" s="2" t="s">
        <v>2528</v>
      </c>
      <c r="C394" t="s">
        <v>24491</v>
      </c>
    </row>
    <row r="395" spans="1:3" x14ac:dyDescent="0.2">
      <c r="A395" s="2">
        <v>393</v>
      </c>
      <c r="B395" s="2" t="s">
        <v>2535</v>
      </c>
      <c r="C395" t="s">
        <v>24492</v>
      </c>
    </row>
    <row r="396" spans="1:3" x14ac:dyDescent="0.2">
      <c r="A396" s="2">
        <v>394</v>
      </c>
      <c r="B396" s="2" t="s">
        <v>2541</v>
      </c>
      <c r="C396" t="s">
        <v>24493</v>
      </c>
    </row>
    <row r="397" spans="1:3" x14ac:dyDescent="0.2">
      <c r="A397" s="2">
        <v>395</v>
      </c>
      <c r="B397" s="2" t="s">
        <v>2548</v>
      </c>
      <c r="C397" t="s">
        <v>24494</v>
      </c>
    </row>
    <row r="398" spans="1:3" x14ac:dyDescent="0.2">
      <c r="A398" s="2">
        <v>396</v>
      </c>
      <c r="B398" s="2" t="s">
        <v>2556</v>
      </c>
      <c r="C398" t="s">
        <v>24495</v>
      </c>
    </row>
    <row r="399" spans="1:3" x14ac:dyDescent="0.2">
      <c r="A399" s="2">
        <v>397</v>
      </c>
      <c r="B399" s="2" t="s">
        <v>2562</v>
      </c>
      <c r="C399" t="s">
        <v>24496</v>
      </c>
    </row>
    <row r="400" spans="1:3" x14ac:dyDescent="0.2">
      <c r="A400" s="2">
        <v>398</v>
      </c>
      <c r="B400" s="2" t="s">
        <v>2568</v>
      </c>
      <c r="C400" t="s">
        <v>24497</v>
      </c>
    </row>
    <row r="401" spans="1:3" x14ac:dyDescent="0.2">
      <c r="A401" s="2">
        <v>399</v>
      </c>
      <c r="B401" s="2" t="s">
        <v>2575</v>
      </c>
      <c r="C401" t="s">
        <v>24498</v>
      </c>
    </row>
    <row r="402" spans="1:3" x14ac:dyDescent="0.2">
      <c r="A402" s="2">
        <v>400</v>
      </c>
      <c r="B402" s="2" t="s">
        <v>2581</v>
      </c>
      <c r="C402" t="s">
        <v>24499</v>
      </c>
    </row>
    <row r="403" spans="1:3" x14ac:dyDescent="0.2">
      <c r="A403" s="2">
        <v>401</v>
      </c>
      <c r="B403" s="2" t="s">
        <v>2587</v>
      </c>
      <c r="C403" t="s">
        <v>24500</v>
      </c>
    </row>
    <row r="404" spans="1:3" x14ac:dyDescent="0.2">
      <c r="A404" s="2">
        <v>402</v>
      </c>
      <c r="B404" s="2" t="s">
        <v>2593</v>
      </c>
      <c r="C404" t="s">
        <v>24501</v>
      </c>
    </row>
    <row r="405" spans="1:3" x14ac:dyDescent="0.2">
      <c r="A405" s="2">
        <v>403</v>
      </c>
      <c r="B405" s="2" t="s">
        <v>2599</v>
      </c>
      <c r="C405" t="s">
        <v>24502</v>
      </c>
    </row>
    <row r="406" spans="1:3" x14ac:dyDescent="0.2">
      <c r="A406" s="2">
        <v>404</v>
      </c>
      <c r="B406" s="2" t="s">
        <v>2604</v>
      </c>
      <c r="C406" t="s">
        <v>24503</v>
      </c>
    </row>
    <row r="407" spans="1:3" x14ac:dyDescent="0.2">
      <c r="A407" s="2">
        <v>405</v>
      </c>
      <c r="B407" s="2" t="s">
        <v>2609</v>
      </c>
      <c r="C407" t="s">
        <v>24504</v>
      </c>
    </row>
    <row r="408" spans="1:3" x14ac:dyDescent="0.2">
      <c r="A408" s="2">
        <v>406</v>
      </c>
      <c r="B408" s="2" t="s">
        <v>2615</v>
      </c>
      <c r="C408" t="s">
        <v>24505</v>
      </c>
    </row>
    <row r="409" spans="1:3" x14ac:dyDescent="0.2">
      <c r="A409" s="2">
        <v>407</v>
      </c>
      <c r="B409" s="2" t="s">
        <v>2621</v>
      </c>
      <c r="C409" t="s">
        <v>24506</v>
      </c>
    </row>
    <row r="410" spans="1:3" x14ac:dyDescent="0.2">
      <c r="A410" s="2">
        <v>408</v>
      </c>
      <c r="B410" s="2" t="s">
        <v>2628</v>
      </c>
      <c r="C410" t="s">
        <v>24507</v>
      </c>
    </row>
    <row r="411" spans="1:3" x14ac:dyDescent="0.2">
      <c r="A411" s="2">
        <v>409</v>
      </c>
      <c r="B411" s="2" t="s">
        <v>2633</v>
      </c>
      <c r="C411" t="s">
        <v>24508</v>
      </c>
    </row>
    <row r="412" spans="1:3" x14ac:dyDescent="0.2">
      <c r="A412" s="2">
        <v>410</v>
      </c>
      <c r="B412" s="2" t="s">
        <v>2640</v>
      </c>
      <c r="C412" t="s">
        <v>24509</v>
      </c>
    </row>
    <row r="413" spans="1:3" x14ac:dyDescent="0.2">
      <c r="A413" s="2">
        <v>411</v>
      </c>
      <c r="B413" s="2" t="s">
        <v>2646</v>
      </c>
      <c r="C413" t="s">
        <v>24510</v>
      </c>
    </row>
    <row r="414" spans="1:3" x14ac:dyDescent="0.2">
      <c r="A414" s="2">
        <v>412</v>
      </c>
      <c r="B414" s="2" t="s">
        <v>2652</v>
      </c>
      <c r="C414" t="s">
        <v>24511</v>
      </c>
    </row>
    <row r="415" spans="1:3" x14ac:dyDescent="0.2">
      <c r="A415" s="2">
        <v>413</v>
      </c>
      <c r="B415" s="2" t="s">
        <v>2659</v>
      </c>
      <c r="C415" t="s">
        <v>24512</v>
      </c>
    </row>
    <row r="416" spans="1:3" x14ac:dyDescent="0.2">
      <c r="A416" s="2">
        <v>414</v>
      </c>
      <c r="B416" s="2" t="s">
        <v>2665</v>
      </c>
      <c r="C416" t="s">
        <v>24513</v>
      </c>
    </row>
    <row r="417" spans="1:3" x14ac:dyDescent="0.2">
      <c r="A417" s="2">
        <v>415</v>
      </c>
      <c r="B417" s="2" t="s">
        <v>2671</v>
      </c>
      <c r="C417" t="s">
        <v>24514</v>
      </c>
    </row>
    <row r="418" spans="1:3" x14ac:dyDescent="0.2">
      <c r="A418" s="2">
        <v>416</v>
      </c>
      <c r="B418" s="2" t="s">
        <v>2676</v>
      </c>
      <c r="C418" t="s">
        <v>24515</v>
      </c>
    </row>
    <row r="419" spans="1:3" x14ac:dyDescent="0.2">
      <c r="A419" s="2">
        <v>417</v>
      </c>
      <c r="B419" s="2" t="s">
        <v>2683</v>
      </c>
      <c r="C419" t="s">
        <v>24516</v>
      </c>
    </row>
    <row r="420" spans="1:3" x14ac:dyDescent="0.2">
      <c r="A420" s="2">
        <v>418</v>
      </c>
      <c r="B420" s="2" t="s">
        <v>2690</v>
      </c>
      <c r="C420" t="s">
        <v>24517</v>
      </c>
    </row>
    <row r="421" spans="1:3" x14ac:dyDescent="0.2">
      <c r="A421" s="2">
        <v>419</v>
      </c>
      <c r="B421" s="2" t="s">
        <v>2696</v>
      </c>
      <c r="C421" t="s">
        <v>24518</v>
      </c>
    </row>
    <row r="422" spans="1:3" x14ac:dyDescent="0.2">
      <c r="A422" s="2">
        <v>420</v>
      </c>
      <c r="B422" s="2" t="s">
        <v>2702</v>
      </c>
      <c r="C422" t="s">
        <v>24519</v>
      </c>
    </row>
    <row r="423" spans="1:3" x14ac:dyDescent="0.2">
      <c r="A423" s="2">
        <v>421</v>
      </c>
      <c r="B423" s="2" t="s">
        <v>2709</v>
      </c>
      <c r="C423" t="s">
        <v>24520</v>
      </c>
    </row>
    <row r="424" spans="1:3" x14ac:dyDescent="0.2">
      <c r="A424" s="2">
        <v>422</v>
      </c>
      <c r="B424" s="2" t="s">
        <v>2716</v>
      </c>
      <c r="C424" t="s">
        <v>24521</v>
      </c>
    </row>
    <row r="425" spans="1:3" x14ac:dyDescent="0.2">
      <c r="A425" s="2">
        <v>423</v>
      </c>
      <c r="B425" s="2" t="s">
        <v>2722</v>
      </c>
      <c r="C425" t="s">
        <v>24522</v>
      </c>
    </row>
    <row r="426" spans="1:3" x14ac:dyDescent="0.2">
      <c r="A426" s="2">
        <v>424</v>
      </c>
      <c r="B426" s="2" t="s">
        <v>2728</v>
      </c>
      <c r="C426" t="s">
        <v>24523</v>
      </c>
    </row>
    <row r="427" spans="1:3" x14ac:dyDescent="0.2">
      <c r="A427" s="2">
        <v>425</v>
      </c>
      <c r="B427" s="2" t="s">
        <v>2735</v>
      </c>
      <c r="C427" t="s">
        <v>24524</v>
      </c>
    </row>
    <row r="428" spans="1:3" x14ac:dyDescent="0.2">
      <c r="A428" s="2">
        <v>426</v>
      </c>
      <c r="B428" s="2" t="s">
        <v>2741</v>
      </c>
      <c r="C428" t="s">
        <v>24525</v>
      </c>
    </row>
    <row r="429" spans="1:3" x14ac:dyDescent="0.2">
      <c r="A429" s="2">
        <v>427</v>
      </c>
      <c r="B429" s="2" t="s">
        <v>2747</v>
      </c>
      <c r="C429" t="s">
        <v>24526</v>
      </c>
    </row>
    <row r="430" spans="1:3" x14ac:dyDescent="0.2">
      <c r="A430" s="2">
        <v>428</v>
      </c>
      <c r="B430" s="2" t="s">
        <v>2754</v>
      </c>
      <c r="C430" t="s">
        <v>24527</v>
      </c>
    </row>
    <row r="431" spans="1:3" x14ac:dyDescent="0.2">
      <c r="A431" s="2">
        <v>429</v>
      </c>
      <c r="B431" s="2" t="s">
        <v>2761</v>
      </c>
      <c r="C431" t="s">
        <v>24528</v>
      </c>
    </row>
    <row r="432" spans="1:3" x14ac:dyDescent="0.2">
      <c r="A432" s="2">
        <v>430</v>
      </c>
      <c r="B432" s="2" t="s">
        <v>2768</v>
      </c>
      <c r="C432" t="s">
        <v>24529</v>
      </c>
    </row>
    <row r="433" spans="1:3" x14ac:dyDescent="0.2">
      <c r="A433" s="2">
        <v>431</v>
      </c>
      <c r="B433" s="2" t="s">
        <v>2774</v>
      </c>
      <c r="C433" t="s">
        <v>24530</v>
      </c>
    </row>
    <row r="434" spans="1:3" x14ac:dyDescent="0.2">
      <c r="A434" s="2">
        <v>432</v>
      </c>
      <c r="B434" s="2" t="s">
        <v>2780</v>
      </c>
      <c r="C434" t="s">
        <v>24531</v>
      </c>
    </row>
    <row r="435" spans="1:3" x14ac:dyDescent="0.2">
      <c r="A435" s="2">
        <v>433</v>
      </c>
      <c r="B435" s="2" t="s">
        <v>2787</v>
      </c>
      <c r="C435" t="s">
        <v>24532</v>
      </c>
    </row>
    <row r="436" spans="1:3" x14ac:dyDescent="0.2">
      <c r="A436" s="2">
        <v>434</v>
      </c>
      <c r="B436" s="2" t="s">
        <v>2793</v>
      </c>
      <c r="C436" t="s">
        <v>24533</v>
      </c>
    </row>
    <row r="437" spans="1:3" x14ac:dyDescent="0.2">
      <c r="A437" s="2">
        <v>435</v>
      </c>
      <c r="B437" s="2" t="s">
        <v>2800</v>
      </c>
      <c r="C437" t="s">
        <v>24534</v>
      </c>
    </row>
    <row r="438" spans="1:3" x14ac:dyDescent="0.2">
      <c r="A438" s="2">
        <v>436</v>
      </c>
      <c r="B438" s="2" t="s">
        <v>2807</v>
      </c>
      <c r="C438" t="s">
        <v>24535</v>
      </c>
    </row>
    <row r="439" spans="1:3" x14ac:dyDescent="0.2">
      <c r="A439" s="2">
        <v>437</v>
      </c>
      <c r="B439" s="2" t="s">
        <v>2812</v>
      </c>
      <c r="C439" t="s">
        <v>24536</v>
      </c>
    </row>
    <row r="440" spans="1:3" x14ac:dyDescent="0.2">
      <c r="A440" s="2">
        <v>438</v>
      </c>
      <c r="B440" s="2" t="s">
        <v>2818</v>
      </c>
      <c r="C440" t="s">
        <v>24537</v>
      </c>
    </row>
    <row r="441" spans="1:3" x14ac:dyDescent="0.2">
      <c r="A441" s="2">
        <v>439</v>
      </c>
      <c r="B441" s="2" t="s">
        <v>2824</v>
      </c>
      <c r="C441" t="s">
        <v>24538</v>
      </c>
    </row>
    <row r="442" spans="1:3" x14ac:dyDescent="0.2">
      <c r="A442" s="2">
        <v>440</v>
      </c>
      <c r="B442" s="2" t="s">
        <v>2830</v>
      </c>
      <c r="C442" t="s">
        <v>24539</v>
      </c>
    </row>
    <row r="443" spans="1:3" x14ac:dyDescent="0.2">
      <c r="A443" s="2">
        <v>441</v>
      </c>
      <c r="B443" s="2" t="s">
        <v>2837</v>
      </c>
      <c r="C443" t="s">
        <v>24540</v>
      </c>
    </row>
    <row r="444" spans="1:3" x14ac:dyDescent="0.2">
      <c r="A444" s="2">
        <v>442</v>
      </c>
      <c r="B444" s="2" t="s">
        <v>2844</v>
      </c>
      <c r="C444" t="s">
        <v>24541</v>
      </c>
    </row>
    <row r="445" spans="1:3" x14ac:dyDescent="0.2">
      <c r="A445" s="2">
        <v>443</v>
      </c>
      <c r="B445" s="2" t="s">
        <v>2850</v>
      </c>
      <c r="C445" t="s">
        <v>24542</v>
      </c>
    </row>
    <row r="446" spans="1:3" x14ac:dyDescent="0.2">
      <c r="A446" s="2">
        <v>444</v>
      </c>
      <c r="B446" s="2" t="s">
        <v>2856</v>
      </c>
      <c r="C446" t="s">
        <v>24543</v>
      </c>
    </row>
    <row r="447" spans="1:3" x14ac:dyDescent="0.2">
      <c r="A447" s="2">
        <v>445</v>
      </c>
      <c r="B447" s="2" t="s">
        <v>2862</v>
      </c>
      <c r="C447" t="s">
        <v>24544</v>
      </c>
    </row>
    <row r="448" spans="1:3" x14ac:dyDescent="0.2">
      <c r="A448" s="2">
        <v>446</v>
      </c>
      <c r="B448" s="2" t="s">
        <v>2869</v>
      </c>
      <c r="C448" t="s">
        <v>24545</v>
      </c>
    </row>
    <row r="449" spans="1:3" x14ac:dyDescent="0.2">
      <c r="A449" s="2">
        <v>447</v>
      </c>
      <c r="B449" s="2" t="s">
        <v>2875</v>
      </c>
      <c r="C449" t="s">
        <v>24546</v>
      </c>
    </row>
    <row r="450" spans="1:3" x14ac:dyDescent="0.2">
      <c r="A450" s="2">
        <v>448</v>
      </c>
      <c r="B450" s="2" t="s">
        <v>2882</v>
      </c>
      <c r="C450" t="s">
        <v>24547</v>
      </c>
    </row>
    <row r="451" spans="1:3" x14ac:dyDescent="0.2">
      <c r="A451" s="2">
        <v>449</v>
      </c>
      <c r="B451" s="2" t="s">
        <v>2888</v>
      </c>
      <c r="C451" t="s">
        <v>24548</v>
      </c>
    </row>
    <row r="452" spans="1:3" x14ac:dyDescent="0.2">
      <c r="A452" s="2">
        <v>450</v>
      </c>
      <c r="B452" s="2" t="s">
        <v>2894</v>
      </c>
      <c r="C452" t="s">
        <v>24549</v>
      </c>
    </row>
    <row r="453" spans="1:3" x14ac:dyDescent="0.2">
      <c r="A453" s="2">
        <v>451</v>
      </c>
      <c r="B453" s="2" t="s">
        <v>2898</v>
      </c>
      <c r="C453" t="s">
        <v>24550</v>
      </c>
    </row>
    <row r="454" spans="1:3" x14ac:dyDescent="0.2">
      <c r="A454" s="2">
        <v>452</v>
      </c>
      <c r="B454" s="2" t="s">
        <v>2903</v>
      </c>
      <c r="C454" t="s">
        <v>24551</v>
      </c>
    </row>
    <row r="455" spans="1:3" x14ac:dyDescent="0.2">
      <c r="A455" s="2">
        <v>453</v>
      </c>
      <c r="B455" s="2" t="s">
        <v>2910</v>
      </c>
      <c r="C455" t="s">
        <v>24552</v>
      </c>
    </row>
    <row r="456" spans="1:3" x14ac:dyDescent="0.2">
      <c r="A456" s="2">
        <v>454</v>
      </c>
      <c r="B456" s="2" t="s">
        <v>2916</v>
      </c>
      <c r="C456" t="s">
        <v>24553</v>
      </c>
    </row>
    <row r="457" spans="1:3" x14ac:dyDescent="0.2">
      <c r="A457" s="2">
        <v>455</v>
      </c>
      <c r="B457" s="2" t="s">
        <v>2923</v>
      </c>
      <c r="C457" t="s">
        <v>24554</v>
      </c>
    </row>
    <row r="458" spans="1:3" x14ac:dyDescent="0.2">
      <c r="A458" s="2">
        <v>456</v>
      </c>
      <c r="B458" s="2" t="s">
        <v>2928</v>
      </c>
      <c r="C458" t="s">
        <v>24555</v>
      </c>
    </row>
    <row r="459" spans="1:3" x14ac:dyDescent="0.2">
      <c r="A459" s="2">
        <v>457</v>
      </c>
      <c r="B459" s="2" t="s">
        <v>2934</v>
      </c>
      <c r="C459" t="s">
        <v>24556</v>
      </c>
    </row>
    <row r="460" spans="1:3" x14ac:dyDescent="0.2">
      <c r="A460" s="2">
        <v>458</v>
      </c>
      <c r="B460" s="2" t="s">
        <v>2941</v>
      </c>
      <c r="C460" t="s">
        <v>24557</v>
      </c>
    </row>
    <row r="461" spans="1:3" x14ac:dyDescent="0.2">
      <c r="A461" s="2">
        <v>459</v>
      </c>
      <c r="B461" s="2" t="s">
        <v>2947</v>
      </c>
      <c r="C461" t="s">
        <v>24558</v>
      </c>
    </row>
    <row r="462" spans="1:3" x14ac:dyDescent="0.2">
      <c r="A462" s="2">
        <v>460</v>
      </c>
      <c r="B462" s="2" t="s">
        <v>2953</v>
      </c>
      <c r="C462" t="s">
        <v>24559</v>
      </c>
    </row>
    <row r="463" spans="1:3" x14ac:dyDescent="0.2">
      <c r="A463" s="2">
        <v>461</v>
      </c>
      <c r="B463" s="2" t="s">
        <v>2959</v>
      </c>
      <c r="C463" t="s">
        <v>24560</v>
      </c>
    </row>
    <row r="464" spans="1:3" x14ac:dyDescent="0.2">
      <c r="A464" s="2">
        <v>462</v>
      </c>
      <c r="B464" s="2" t="s">
        <v>2965</v>
      </c>
      <c r="C464" t="s">
        <v>24561</v>
      </c>
    </row>
    <row r="465" spans="1:3" x14ac:dyDescent="0.2">
      <c r="A465" s="2">
        <v>463</v>
      </c>
      <c r="B465" s="2" t="s">
        <v>2972</v>
      </c>
      <c r="C465" t="s">
        <v>24562</v>
      </c>
    </row>
    <row r="466" spans="1:3" x14ac:dyDescent="0.2">
      <c r="A466" s="2">
        <v>464</v>
      </c>
      <c r="B466" s="2" t="s">
        <v>2978</v>
      </c>
      <c r="C466" t="s">
        <v>24563</v>
      </c>
    </row>
    <row r="467" spans="1:3" x14ac:dyDescent="0.2">
      <c r="A467" s="2">
        <v>465</v>
      </c>
      <c r="B467" s="2" t="s">
        <v>2984</v>
      </c>
      <c r="C467" t="s">
        <v>24564</v>
      </c>
    </row>
    <row r="468" spans="1:3" x14ac:dyDescent="0.2">
      <c r="A468" s="2">
        <v>466</v>
      </c>
      <c r="B468" s="2" t="s">
        <v>2991</v>
      </c>
      <c r="C468" t="s">
        <v>24565</v>
      </c>
    </row>
    <row r="469" spans="1:3" x14ac:dyDescent="0.2">
      <c r="A469" s="2">
        <v>467</v>
      </c>
      <c r="B469" s="2" t="s">
        <v>2997</v>
      </c>
      <c r="C469" t="s">
        <v>24566</v>
      </c>
    </row>
    <row r="470" spans="1:3" x14ac:dyDescent="0.2">
      <c r="A470" s="2">
        <v>468</v>
      </c>
      <c r="B470" s="2" t="s">
        <v>3003</v>
      </c>
      <c r="C470" t="s">
        <v>24567</v>
      </c>
    </row>
    <row r="471" spans="1:3" x14ac:dyDescent="0.2">
      <c r="A471" s="2">
        <v>469</v>
      </c>
      <c r="B471" s="2" t="s">
        <v>3009</v>
      </c>
      <c r="C471" t="s">
        <v>24568</v>
      </c>
    </row>
    <row r="472" spans="1:3" x14ac:dyDescent="0.2">
      <c r="A472" s="2">
        <v>470</v>
      </c>
      <c r="B472" s="2" t="s">
        <v>3015</v>
      </c>
      <c r="C472" t="s">
        <v>24569</v>
      </c>
    </row>
    <row r="473" spans="1:3" x14ac:dyDescent="0.2">
      <c r="A473" s="2">
        <v>471</v>
      </c>
      <c r="B473" s="2" t="s">
        <v>3020</v>
      </c>
      <c r="C473" t="s">
        <v>24570</v>
      </c>
    </row>
    <row r="474" spans="1:3" x14ac:dyDescent="0.2">
      <c r="A474" s="2">
        <v>472</v>
      </c>
      <c r="B474" s="2" t="s">
        <v>3025</v>
      </c>
      <c r="C474" t="s">
        <v>24571</v>
      </c>
    </row>
    <row r="475" spans="1:3" x14ac:dyDescent="0.2">
      <c r="A475" s="2">
        <v>473</v>
      </c>
      <c r="B475" s="2" t="s">
        <v>3030</v>
      </c>
      <c r="C475" t="s">
        <v>24572</v>
      </c>
    </row>
    <row r="476" spans="1:3" x14ac:dyDescent="0.2">
      <c r="A476" s="2">
        <v>474</v>
      </c>
      <c r="B476" s="2" t="s">
        <v>3035</v>
      </c>
      <c r="C476" t="s">
        <v>24573</v>
      </c>
    </row>
    <row r="477" spans="1:3" x14ac:dyDescent="0.2">
      <c r="A477" s="2">
        <v>475</v>
      </c>
      <c r="B477" s="2" t="s">
        <v>3042</v>
      </c>
      <c r="C477" t="s">
        <v>24574</v>
      </c>
    </row>
    <row r="478" spans="1:3" x14ac:dyDescent="0.2">
      <c r="A478" s="2">
        <v>476</v>
      </c>
      <c r="B478" s="2" t="s">
        <v>3048</v>
      </c>
      <c r="C478" t="s">
        <v>24575</v>
      </c>
    </row>
    <row r="479" spans="1:3" x14ac:dyDescent="0.2">
      <c r="A479" s="2">
        <v>477</v>
      </c>
      <c r="B479" s="2" t="s">
        <v>3055</v>
      </c>
      <c r="C479" t="s">
        <v>24576</v>
      </c>
    </row>
    <row r="480" spans="1:3" x14ac:dyDescent="0.2">
      <c r="A480" s="2">
        <v>478</v>
      </c>
      <c r="B480" s="2" t="s">
        <v>3062</v>
      </c>
      <c r="C480" t="s">
        <v>24577</v>
      </c>
    </row>
    <row r="481" spans="1:3" x14ac:dyDescent="0.2">
      <c r="A481" s="2">
        <v>479</v>
      </c>
      <c r="B481" s="2" t="s">
        <v>3068</v>
      </c>
      <c r="C481" t="s">
        <v>24578</v>
      </c>
    </row>
    <row r="482" spans="1:3" x14ac:dyDescent="0.2">
      <c r="A482" s="2">
        <v>480</v>
      </c>
      <c r="B482" s="2" t="s">
        <v>3074</v>
      </c>
      <c r="C482" t="s">
        <v>24579</v>
      </c>
    </row>
    <row r="483" spans="1:3" x14ac:dyDescent="0.2">
      <c r="A483" s="2">
        <v>481</v>
      </c>
      <c r="B483" s="2" t="s">
        <v>3080</v>
      </c>
      <c r="C483" t="s">
        <v>24580</v>
      </c>
    </row>
    <row r="484" spans="1:3" x14ac:dyDescent="0.2">
      <c r="A484" s="2">
        <v>482</v>
      </c>
      <c r="B484" s="2" t="s">
        <v>3086</v>
      </c>
      <c r="C484" t="s">
        <v>24581</v>
      </c>
    </row>
    <row r="485" spans="1:3" x14ac:dyDescent="0.2">
      <c r="A485" s="2">
        <v>483</v>
      </c>
      <c r="B485" s="2" t="s">
        <v>3093</v>
      </c>
      <c r="C485" t="s">
        <v>24582</v>
      </c>
    </row>
    <row r="486" spans="1:3" x14ac:dyDescent="0.2">
      <c r="A486" s="2">
        <v>484</v>
      </c>
      <c r="B486" s="2" t="s">
        <v>3098</v>
      </c>
      <c r="C486" t="s">
        <v>24583</v>
      </c>
    </row>
    <row r="487" spans="1:3" x14ac:dyDescent="0.2">
      <c r="A487" s="2">
        <v>485</v>
      </c>
      <c r="B487" s="2" t="s">
        <v>3105</v>
      </c>
      <c r="C487" t="s">
        <v>24584</v>
      </c>
    </row>
    <row r="488" spans="1:3" x14ac:dyDescent="0.2">
      <c r="A488" s="2">
        <v>486</v>
      </c>
      <c r="B488" s="2" t="s">
        <v>3110</v>
      </c>
      <c r="C488" t="s">
        <v>24585</v>
      </c>
    </row>
    <row r="489" spans="1:3" x14ac:dyDescent="0.2">
      <c r="A489" s="2">
        <v>487</v>
      </c>
      <c r="B489" s="2" t="s">
        <v>3116</v>
      </c>
      <c r="C489" t="s">
        <v>24586</v>
      </c>
    </row>
    <row r="490" spans="1:3" x14ac:dyDescent="0.2">
      <c r="A490" s="2">
        <v>488</v>
      </c>
      <c r="B490" s="2" t="s">
        <v>3124</v>
      </c>
      <c r="C490" t="s">
        <v>24587</v>
      </c>
    </row>
    <row r="491" spans="1:3" x14ac:dyDescent="0.2">
      <c r="A491" s="2">
        <v>489</v>
      </c>
      <c r="B491" s="2" t="s">
        <v>3130</v>
      </c>
      <c r="C491" t="s">
        <v>24588</v>
      </c>
    </row>
    <row r="492" spans="1:3" x14ac:dyDescent="0.2">
      <c r="A492" s="2">
        <v>490</v>
      </c>
      <c r="B492" s="2" t="s">
        <v>3135</v>
      </c>
      <c r="C492" t="s">
        <v>24589</v>
      </c>
    </row>
    <row r="493" spans="1:3" x14ac:dyDescent="0.2">
      <c r="A493" s="2">
        <v>491</v>
      </c>
      <c r="B493" s="2" t="s">
        <v>3141</v>
      </c>
      <c r="C493" t="s">
        <v>24590</v>
      </c>
    </row>
    <row r="494" spans="1:3" x14ac:dyDescent="0.2">
      <c r="A494" s="2">
        <v>492</v>
      </c>
      <c r="B494" s="2" t="s">
        <v>3148</v>
      </c>
      <c r="C494" t="s">
        <v>24591</v>
      </c>
    </row>
    <row r="495" spans="1:3" x14ac:dyDescent="0.2">
      <c r="A495" s="2">
        <v>493</v>
      </c>
      <c r="B495" s="2" t="s">
        <v>3152</v>
      </c>
      <c r="C495" t="s">
        <v>24592</v>
      </c>
    </row>
    <row r="496" spans="1:3" x14ac:dyDescent="0.2">
      <c r="A496" s="2">
        <v>494</v>
      </c>
      <c r="B496" s="2" t="s">
        <v>3158</v>
      </c>
      <c r="C496" t="s">
        <v>24593</v>
      </c>
    </row>
    <row r="497" spans="1:3" x14ac:dyDescent="0.2">
      <c r="A497" s="2">
        <v>495</v>
      </c>
      <c r="B497" s="2" t="s">
        <v>3164</v>
      </c>
      <c r="C497" t="s">
        <v>24594</v>
      </c>
    </row>
    <row r="498" spans="1:3" x14ac:dyDescent="0.2">
      <c r="A498" s="2">
        <v>496</v>
      </c>
      <c r="B498" s="2" t="s">
        <v>3170</v>
      </c>
      <c r="C498" t="s">
        <v>24595</v>
      </c>
    </row>
    <row r="499" spans="1:3" x14ac:dyDescent="0.2">
      <c r="A499" s="2">
        <v>497</v>
      </c>
      <c r="B499" s="2" t="s">
        <v>3176</v>
      </c>
      <c r="C499" t="s">
        <v>24596</v>
      </c>
    </row>
    <row r="500" spans="1:3" x14ac:dyDescent="0.2">
      <c r="A500" s="2">
        <v>498</v>
      </c>
      <c r="B500" s="2" t="s">
        <v>3181</v>
      </c>
      <c r="C500" t="s">
        <v>24597</v>
      </c>
    </row>
    <row r="501" spans="1:3" x14ac:dyDescent="0.2">
      <c r="A501" s="2">
        <v>499</v>
      </c>
      <c r="B501" s="2" t="s">
        <v>3187</v>
      </c>
      <c r="C501" t="s">
        <v>24598</v>
      </c>
    </row>
    <row r="502" spans="1:3" x14ac:dyDescent="0.2">
      <c r="A502" s="2">
        <v>500</v>
      </c>
      <c r="B502" s="2" t="s">
        <v>3194</v>
      </c>
      <c r="C502" t="s">
        <v>24599</v>
      </c>
    </row>
    <row r="503" spans="1:3" x14ac:dyDescent="0.2">
      <c r="A503" s="2">
        <v>501</v>
      </c>
      <c r="B503" s="2" t="s">
        <v>3200</v>
      </c>
      <c r="C503" t="s">
        <v>24600</v>
      </c>
    </row>
    <row r="504" spans="1:3" x14ac:dyDescent="0.2">
      <c r="A504" s="2">
        <v>502</v>
      </c>
      <c r="B504" s="2" t="s">
        <v>3206</v>
      </c>
      <c r="C504" t="s">
        <v>24601</v>
      </c>
    </row>
    <row r="505" spans="1:3" x14ac:dyDescent="0.2">
      <c r="A505" s="2">
        <v>503</v>
      </c>
      <c r="B505" s="2" t="s">
        <v>3213</v>
      </c>
      <c r="C505" t="s">
        <v>24602</v>
      </c>
    </row>
    <row r="506" spans="1:3" x14ac:dyDescent="0.2">
      <c r="A506" s="2">
        <v>504</v>
      </c>
      <c r="B506" s="2" t="s">
        <v>3219</v>
      </c>
      <c r="C506" t="s">
        <v>24603</v>
      </c>
    </row>
    <row r="507" spans="1:3" x14ac:dyDescent="0.2">
      <c r="A507" s="2">
        <v>505</v>
      </c>
      <c r="B507" s="2" t="s">
        <v>3226</v>
      </c>
      <c r="C507" t="s">
        <v>24604</v>
      </c>
    </row>
    <row r="508" spans="1:3" x14ac:dyDescent="0.2">
      <c r="A508" s="2">
        <v>506</v>
      </c>
      <c r="B508" s="2" t="s">
        <v>3232</v>
      </c>
      <c r="C508" t="s">
        <v>24605</v>
      </c>
    </row>
    <row r="509" spans="1:3" x14ac:dyDescent="0.2">
      <c r="A509" s="2">
        <v>507</v>
      </c>
      <c r="B509" s="2" t="s">
        <v>3237</v>
      </c>
      <c r="C509" t="s">
        <v>24606</v>
      </c>
    </row>
    <row r="510" spans="1:3" x14ac:dyDescent="0.2">
      <c r="A510" s="2">
        <v>508</v>
      </c>
      <c r="B510" s="2" t="s">
        <v>3243</v>
      </c>
      <c r="C510" t="s">
        <v>24607</v>
      </c>
    </row>
    <row r="511" spans="1:3" x14ac:dyDescent="0.2">
      <c r="A511" s="2">
        <v>509</v>
      </c>
      <c r="B511" s="2" t="s">
        <v>3250</v>
      </c>
      <c r="C511" t="s">
        <v>24608</v>
      </c>
    </row>
    <row r="512" spans="1:3" x14ac:dyDescent="0.2">
      <c r="A512" s="2">
        <v>510</v>
      </c>
      <c r="B512" s="2" t="s">
        <v>3257</v>
      </c>
      <c r="C512" t="s">
        <v>24609</v>
      </c>
    </row>
    <row r="513" spans="1:3" x14ac:dyDescent="0.2">
      <c r="A513" s="2">
        <v>511</v>
      </c>
      <c r="B513" s="2" t="s">
        <v>3264</v>
      </c>
      <c r="C513" t="s">
        <v>24610</v>
      </c>
    </row>
    <row r="514" spans="1:3" x14ac:dyDescent="0.2">
      <c r="A514" s="2">
        <v>512</v>
      </c>
      <c r="B514" s="2" t="s">
        <v>3271</v>
      </c>
      <c r="C514" t="s">
        <v>24611</v>
      </c>
    </row>
    <row r="515" spans="1:3" x14ac:dyDescent="0.2">
      <c r="A515" s="2">
        <v>513</v>
      </c>
      <c r="B515" s="2" t="s">
        <v>3277</v>
      </c>
      <c r="C515" t="s">
        <v>24612</v>
      </c>
    </row>
    <row r="516" spans="1:3" x14ac:dyDescent="0.2">
      <c r="A516" s="2">
        <v>514</v>
      </c>
      <c r="B516" s="2" t="s">
        <v>3283</v>
      </c>
      <c r="C516" t="s">
        <v>24613</v>
      </c>
    </row>
    <row r="517" spans="1:3" x14ac:dyDescent="0.2">
      <c r="A517" s="2">
        <v>515</v>
      </c>
      <c r="B517" s="2" t="s">
        <v>3290</v>
      </c>
      <c r="C517" t="s">
        <v>24614</v>
      </c>
    </row>
    <row r="518" spans="1:3" x14ac:dyDescent="0.2">
      <c r="A518" s="2">
        <v>516</v>
      </c>
      <c r="B518" s="2" t="s">
        <v>3297</v>
      </c>
      <c r="C518" t="s">
        <v>24615</v>
      </c>
    </row>
    <row r="519" spans="1:3" x14ac:dyDescent="0.2">
      <c r="A519" s="2">
        <v>517</v>
      </c>
      <c r="B519" s="2" t="s">
        <v>3304</v>
      </c>
      <c r="C519" t="s">
        <v>24616</v>
      </c>
    </row>
    <row r="520" spans="1:3" x14ac:dyDescent="0.2">
      <c r="A520" s="2">
        <v>518</v>
      </c>
      <c r="B520" s="2" t="s">
        <v>3311</v>
      </c>
      <c r="C520" t="s">
        <v>24617</v>
      </c>
    </row>
    <row r="521" spans="1:3" x14ac:dyDescent="0.2">
      <c r="A521" s="2">
        <v>519</v>
      </c>
      <c r="B521" s="2" t="s">
        <v>3317</v>
      </c>
      <c r="C521" t="s">
        <v>24618</v>
      </c>
    </row>
    <row r="522" spans="1:3" x14ac:dyDescent="0.2">
      <c r="A522" s="2">
        <v>520</v>
      </c>
      <c r="B522" s="2" t="s">
        <v>3324</v>
      </c>
      <c r="C522" t="s">
        <v>24619</v>
      </c>
    </row>
    <row r="523" spans="1:3" x14ac:dyDescent="0.2">
      <c r="A523" s="2">
        <v>521</v>
      </c>
      <c r="B523" s="2" t="s">
        <v>3329</v>
      </c>
      <c r="C523" t="s">
        <v>24620</v>
      </c>
    </row>
    <row r="524" spans="1:3" x14ac:dyDescent="0.2">
      <c r="A524" s="2">
        <v>522</v>
      </c>
      <c r="B524" s="2" t="s">
        <v>3336</v>
      </c>
      <c r="C524" t="s">
        <v>24621</v>
      </c>
    </row>
    <row r="525" spans="1:3" x14ac:dyDescent="0.2">
      <c r="A525" s="2">
        <v>523</v>
      </c>
      <c r="B525" s="2" t="s">
        <v>3342</v>
      </c>
      <c r="C525" t="s">
        <v>24622</v>
      </c>
    </row>
    <row r="526" spans="1:3" x14ac:dyDescent="0.2">
      <c r="A526" s="2">
        <v>524</v>
      </c>
      <c r="B526" s="2" t="s">
        <v>3347</v>
      </c>
      <c r="C526" t="s">
        <v>24623</v>
      </c>
    </row>
    <row r="527" spans="1:3" x14ac:dyDescent="0.2">
      <c r="A527" s="2">
        <v>525</v>
      </c>
      <c r="B527" s="2" t="s">
        <v>3353</v>
      </c>
      <c r="C527" t="s">
        <v>24624</v>
      </c>
    </row>
    <row r="528" spans="1:3" x14ac:dyDescent="0.2">
      <c r="A528" s="2">
        <v>526</v>
      </c>
      <c r="B528" s="2" t="s">
        <v>3359</v>
      </c>
      <c r="C528" t="s">
        <v>24625</v>
      </c>
    </row>
    <row r="529" spans="1:3" x14ac:dyDescent="0.2">
      <c r="A529" s="2">
        <v>527</v>
      </c>
      <c r="B529" s="2" t="s">
        <v>3364</v>
      </c>
      <c r="C529" t="s">
        <v>24626</v>
      </c>
    </row>
    <row r="530" spans="1:3" x14ac:dyDescent="0.2">
      <c r="A530" s="2">
        <v>528</v>
      </c>
      <c r="B530" s="2" t="s">
        <v>3370</v>
      </c>
      <c r="C530" t="s">
        <v>24627</v>
      </c>
    </row>
    <row r="531" spans="1:3" x14ac:dyDescent="0.2">
      <c r="A531" s="2">
        <v>529</v>
      </c>
      <c r="B531" s="2" t="s">
        <v>3376</v>
      </c>
      <c r="C531" t="s">
        <v>24628</v>
      </c>
    </row>
    <row r="532" spans="1:3" x14ac:dyDescent="0.2">
      <c r="A532" s="2">
        <v>530</v>
      </c>
      <c r="B532" s="2" t="s">
        <v>3381</v>
      </c>
      <c r="C532" t="s">
        <v>24629</v>
      </c>
    </row>
    <row r="533" spans="1:3" x14ac:dyDescent="0.2">
      <c r="A533" s="2">
        <v>531</v>
      </c>
      <c r="B533" s="2" t="s">
        <v>3386</v>
      </c>
      <c r="C533" t="s">
        <v>24630</v>
      </c>
    </row>
    <row r="534" spans="1:3" x14ac:dyDescent="0.2">
      <c r="A534" s="2">
        <v>532</v>
      </c>
      <c r="B534" s="2" t="s">
        <v>3391</v>
      </c>
      <c r="C534" t="s">
        <v>24631</v>
      </c>
    </row>
    <row r="535" spans="1:3" x14ac:dyDescent="0.2">
      <c r="A535" s="2">
        <v>533</v>
      </c>
      <c r="B535" s="2" t="s">
        <v>3397</v>
      </c>
      <c r="C535" t="s">
        <v>24632</v>
      </c>
    </row>
    <row r="536" spans="1:3" x14ac:dyDescent="0.2">
      <c r="A536" s="2">
        <v>534</v>
      </c>
      <c r="B536" s="2" t="s">
        <v>3403</v>
      </c>
      <c r="C536" t="s">
        <v>24633</v>
      </c>
    </row>
    <row r="537" spans="1:3" x14ac:dyDescent="0.2">
      <c r="A537" s="2">
        <v>535</v>
      </c>
      <c r="B537" s="2" t="s">
        <v>3410</v>
      </c>
      <c r="C537" t="s">
        <v>24634</v>
      </c>
    </row>
    <row r="538" spans="1:3" x14ac:dyDescent="0.2">
      <c r="A538" s="2">
        <v>536</v>
      </c>
      <c r="B538" s="2" t="s">
        <v>3416</v>
      </c>
      <c r="C538" t="s">
        <v>24635</v>
      </c>
    </row>
    <row r="539" spans="1:3" x14ac:dyDescent="0.2">
      <c r="A539" s="2">
        <v>537</v>
      </c>
      <c r="B539" s="2" t="s">
        <v>3422</v>
      </c>
      <c r="C539" t="s">
        <v>24636</v>
      </c>
    </row>
    <row r="540" spans="1:3" x14ac:dyDescent="0.2">
      <c r="A540" s="2">
        <v>538</v>
      </c>
      <c r="B540" s="2" t="s">
        <v>3428</v>
      </c>
      <c r="C540" t="s">
        <v>24637</v>
      </c>
    </row>
    <row r="541" spans="1:3" x14ac:dyDescent="0.2">
      <c r="A541" s="2">
        <v>539</v>
      </c>
      <c r="B541" s="2" t="s">
        <v>3435</v>
      </c>
      <c r="C541" t="s">
        <v>24638</v>
      </c>
    </row>
    <row r="542" spans="1:3" x14ac:dyDescent="0.2">
      <c r="A542" s="2">
        <v>540</v>
      </c>
      <c r="B542" s="2" t="s">
        <v>3441</v>
      </c>
      <c r="C542" t="s">
        <v>24639</v>
      </c>
    </row>
    <row r="543" spans="1:3" x14ac:dyDescent="0.2">
      <c r="A543" s="2">
        <v>541</v>
      </c>
      <c r="B543" s="2" t="s">
        <v>3448</v>
      </c>
      <c r="C543" t="s">
        <v>24640</v>
      </c>
    </row>
    <row r="544" spans="1:3" x14ac:dyDescent="0.2">
      <c r="A544" s="2">
        <v>542</v>
      </c>
      <c r="B544" s="2" t="s">
        <v>3454</v>
      </c>
      <c r="C544" t="s">
        <v>24641</v>
      </c>
    </row>
    <row r="545" spans="1:3" x14ac:dyDescent="0.2">
      <c r="A545" s="2">
        <v>543</v>
      </c>
      <c r="B545" s="2" t="s">
        <v>3461</v>
      </c>
      <c r="C545" t="s">
        <v>24642</v>
      </c>
    </row>
    <row r="546" spans="1:3" x14ac:dyDescent="0.2">
      <c r="A546" s="2">
        <v>544</v>
      </c>
      <c r="B546" s="2" t="s">
        <v>3468</v>
      </c>
      <c r="C546" t="s">
        <v>24643</v>
      </c>
    </row>
    <row r="547" spans="1:3" x14ac:dyDescent="0.2">
      <c r="A547" s="2">
        <v>545</v>
      </c>
      <c r="B547" s="2" t="s">
        <v>3474</v>
      </c>
      <c r="C547" t="s">
        <v>24644</v>
      </c>
    </row>
    <row r="548" spans="1:3" x14ac:dyDescent="0.2">
      <c r="A548" s="2">
        <v>546</v>
      </c>
      <c r="B548" s="2" t="s">
        <v>3480</v>
      </c>
      <c r="C548" t="s">
        <v>24645</v>
      </c>
    </row>
    <row r="549" spans="1:3" x14ac:dyDescent="0.2">
      <c r="A549" s="2">
        <v>547</v>
      </c>
      <c r="B549" s="2" t="s">
        <v>3487</v>
      </c>
      <c r="C549" t="s">
        <v>24646</v>
      </c>
    </row>
    <row r="550" spans="1:3" x14ac:dyDescent="0.2">
      <c r="A550" s="2">
        <v>548</v>
      </c>
      <c r="B550" s="2" t="s">
        <v>3493</v>
      </c>
      <c r="C550" t="s">
        <v>24647</v>
      </c>
    </row>
    <row r="551" spans="1:3" x14ac:dyDescent="0.2">
      <c r="A551" s="2">
        <v>549</v>
      </c>
      <c r="B551" s="2" t="s">
        <v>3498</v>
      </c>
      <c r="C551" t="s">
        <v>24648</v>
      </c>
    </row>
    <row r="552" spans="1:3" x14ac:dyDescent="0.2">
      <c r="A552" s="2">
        <v>550</v>
      </c>
      <c r="B552" s="2" t="s">
        <v>3504</v>
      </c>
      <c r="C552" t="s">
        <v>24649</v>
      </c>
    </row>
    <row r="553" spans="1:3" x14ac:dyDescent="0.2">
      <c r="A553" s="2">
        <v>551</v>
      </c>
      <c r="B553" s="2" t="s">
        <v>3511</v>
      </c>
      <c r="C553" t="s">
        <v>24650</v>
      </c>
    </row>
    <row r="554" spans="1:3" x14ac:dyDescent="0.2">
      <c r="A554" s="2">
        <v>552</v>
      </c>
      <c r="B554" s="2" t="s">
        <v>3517</v>
      </c>
      <c r="C554" t="s">
        <v>24651</v>
      </c>
    </row>
    <row r="555" spans="1:3" x14ac:dyDescent="0.2">
      <c r="A555" s="2">
        <v>553</v>
      </c>
      <c r="B555" s="2" t="s">
        <v>3522</v>
      </c>
      <c r="C555" t="s">
        <v>24652</v>
      </c>
    </row>
    <row r="556" spans="1:3" x14ac:dyDescent="0.2">
      <c r="A556" s="2">
        <v>554</v>
      </c>
      <c r="B556" s="2" t="s">
        <v>3528</v>
      </c>
      <c r="C556" t="s">
        <v>24653</v>
      </c>
    </row>
    <row r="557" spans="1:3" x14ac:dyDescent="0.2">
      <c r="A557" s="2">
        <v>555</v>
      </c>
      <c r="B557" s="2" t="s">
        <v>3534</v>
      </c>
      <c r="C557" t="s">
        <v>24654</v>
      </c>
    </row>
    <row r="558" spans="1:3" x14ac:dyDescent="0.2">
      <c r="A558" s="2">
        <v>556</v>
      </c>
      <c r="B558" s="2" t="s">
        <v>3539</v>
      </c>
      <c r="C558" t="s">
        <v>24655</v>
      </c>
    </row>
    <row r="559" spans="1:3" x14ac:dyDescent="0.2">
      <c r="A559" s="2">
        <v>557</v>
      </c>
      <c r="B559" s="2" t="s">
        <v>3544</v>
      </c>
      <c r="C559" t="s">
        <v>24656</v>
      </c>
    </row>
    <row r="560" spans="1:3" x14ac:dyDescent="0.2">
      <c r="A560" s="2">
        <v>558</v>
      </c>
      <c r="B560" s="2" t="s">
        <v>3550</v>
      </c>
      <c r="C560" t="s">
        <v>24657</v>
      </c>
    </row>
    <row r="561" spans="1:3" x14ac:dyDescent="0.2">
      <c r="A561" s="2">
        <v>559</v>
      </c>
      <c r="B561" s="2" t="s">
        <v>3556</v>
      </c>
      <c r="C561" t="s">
        <v>24658</v>
      </c>
    </row>
    <row r="562" spans="1:3" x14ac:dyDescent="0.2">
      <c r="A562" s="2">
        <v>560</v>
      </c>
      <c r="B562" s="2" t="s">
        <v>3562</v>
      </c>
      <c r="C562" t="s">
        <v>24659</v>
      </c>
    </row>
    <row r="563" spans="1:3" x14ac:dyDescent="0.2">
      <c r="A563" s="2">
        <v>561</v>
      </c>
      <c r="B563" s="2" t="s">
        <v>3569</v>
      </c>
      <c r="C563" t="s">
        <v>24660</v>
      </c>
    </row>
    <row r="564" spans="1:3" x14ac:dyDescent="0.2">
      <c r="A564" s="2">
        <v>562</v>
      </c>
      <c r="B564" s="2" t="s">
        <v>3574</v>
      </c>
      <c r="C564" t="s">
        <v>24661</v>
      </c>
    </row>
    <row r="565" spans="1:3" x14ac:dyDescent="0.2">
      <c r="A565" s="2">
        <v>563</v>
      </c>
      <c r="B565" s="2" t="s">
        <v>3582</v>
      </c>
      <c r="C565" t="s">
        <v>24662</v>
      </c>
    </row>
    <row r="566" spans="1:3" x14ac:dyDescent="0.2">
      <c r="A566" s="2">
        <v>564</v>
      </c>
      <c r="B566" s="2" t="s">
        <v>3590</v>
      </c>
      <c r="C566" t="s">
        <v>24663</v>
      </c>
    </row>
    <row r="567" spans="1:3" x14ac:dyDescent="0.2">
      <c r="A567" s="2">
        <v>565</v>
      </c>
      <c r="B567" s="2" t="s">
        <v>3596</v>
      </c>
      <c r="C567" t="s">
        <v>24664</v>
      </c>
    </row>
    <row r="568" spans="1:3" x14ac:dyDescent="0.2">
      <c r="A568" s="2">
        <v>566</v>
      </c>
      <c r="B568" s="2" t="s">
        <v>3603</v>
      </c>
      <c r="C568" t="s">
        <v>24665</v>
      </c>
    </row>
    <row r="569" spans="1:3" x14ac:dyDescent="0.2">
      <c r="A569" s="2">
        <v>567</v>
      </c>
      <c r="B569" s="2" t="s">
        <v>3609</v>
      </c>
      <c r="C569" t="s">
        <v>24666</v>
      </c>
    </row>
    <row r="570" spans="1:3" x14ac:dyDescent="0.2">
      <c r="A570" s="2">
        <v>568</v>
      </c>
      <c r="B570" s="2" t="s">
        <v>3616</v>
      </c>
      <c r="C570" t="s">
        <v>24667</v>
      </c>
    </row>
    <row r="571" spans="1:3" x14ac:dyDescent="0.2">
      <c r="A571" s="2">
        <v>569</v>
      </c>
      <c r="B571" s="2" t="s">
        <v>3621</v>
      </c>
      <c r="C571" t="s">
        <v>24668</v>
      </c>
    </row>
    <row r="572" spans="1:3" x14ac:dyDescent="0.2">
      <c r="A572" s="2">
        <v>570</v>
      </c>
      <c r="B572" s="2" t="s">
        <v>3627</v>
      </c>
      <c r="C572" t="s">
        <v>24669</v>
      </c>
    </row>
    <row r="573" spans="1:3" x14ac:dyDescent="0.2">
      <c r="A573" s="2">
        <v>571</v>
      </c>
      <c r="B573" s="2" t="s">
        <v>3633</v>
      </c>
      <c r="C573" t="s">
        <v>24670</v>
      </c>
    </row>
    <row r="574" spans="1:3" x14ac:dyDescent="0.2">
      <c r="A574" s="2">
        <v>572</v>
      </c>
      <c r="B574" s="2" t="s">
        <v>3638</v>
      </c>
      <c r="C574" t="s">
        <v>24671</v>
      </c>
    </row>
    <row r="575" spans="1:3" x14ac:dyDescent="0.2">
      <c r="A575" s="2">
        <v>573</v>
      </c>
      <c r="B575" s="2" t="s">
        <v>3644</v>
      </c>
      <c r="C575" t="s">
        <v>24672</v>
      </c>
    </row>
    <row r="576" spans="1:3" x14ac:dyDescent="0.2">
      <c r="A576" s="2">
        <v>574</v>
      </c>
      <c r="B576" s="2" t="s">
        <v>3649</v>
      </c>
      <c r="C576" t="s">
        <v>24673</v>
      </c>
    </row>
    <row r="577" spans="1:3" x14ac:dyDescent="0.2">
      <c r="A577" s="2">
        <v>575</v>
      </c>
      <c r="B577" s="2" t="s">
        <v>3656</v>
      </c>
      <c r="C577" t="s">
        <v>24674</v>
      </c>
    </row>
    <row r="578" spans="1:3" x14ac:dyDescent="0.2">
      <c r="A578" s="2">
        <v>576</v>
      </c>
      <c r="B578" s="2" t="s">
        <v>3663</v>
      </c>
      <c r="C578" t="s">
        <v>24675</v>
      </c>
    </row>
    <row r="579" spans="1:3" x14ac:dyDescent="0.2">
      <c r="A579" s="2">
        <v>577</v>
      </c>
      <c r="B579" s="2" t="s">
        <v>3669</v>
      </c>
      <c r="C579" t="s">
        <v>24676</v>
      </c>
    </row>
    <row r="580" spans="1:3" x14ac:dyDescent="0.2">
      <c r="A580" s="2">
        <v>578</v>
      </c>
      <c r="B580" s="2" t="s">
        <v>3675</v>
      </c>
      <c r="C580" t="s">
        <v>24677</v>
      </c>
    </row>
    <row r="581" spans="1:3" x14ac:dyDescent="0.2">
      <c r="A581" s="2">
        <v>579</v>
      </c>
      <c r="B581" s="2" t="s">
        <v>3682</v>
      </c>
      <c r="C581" t="s">
        <v>24678</v>
      </c>
    </row>
    <row r="582" spans="1:3" x14ac:dyDescent="0.2">
      <c r="A582" s="2">
        <v>580</v>
      </c>
      <c r="B582" s="2" t="s">
        <v>3689</v>
      </c>
      <c r="C582" t="s">
        <v>24679</v>
      </c>
    </row>
    <row r="583" spans="1:3" x14ac:dyDescent="0.2">
      <c r="A583" s="2">
        <v>581</v>
      </c>
      <c r="B583" s="2" t="s">
        <v>3696</v>
      </c>
      <c r="C583" t="s">
        <v>24680</v>
      </c>
    </row>
    <row r="584" spans="1:3" x14ac:dyDescent="0.2">
      <c r="A584" s="2">
        <v>582</v>
      </c>
      <c r="B584" s="2" t="s">
        <v>3703</v>
      </c>
      <c r="C584" t="s">
        <v>24681</v>
      </c>
    </row>
    <row r="585" spans="1:3" x14ac:dyDescent="0.2">
      <c r="A585" s="2">
        <v>583</v>
      </c>
      <c r="B585" s="2" t="s">
        <v>3709</v>
      </c>
      <c r="C585" t="s">
        <v>24682</v>
      </c>
    </row>
    <row r="586" spans="1:3" x14ac:dyDescent="0.2">
      <c r="A586" s="2">
        <v>584</v>
      </c>
      <c r="B586" s="2" t="s">
        <v>3716</v>
      </c>
      <c r="C586" t="s">
        <v>24683</v>
      </c>
    </row>
    <row r="587" spans="1:3" x14ac:dyDescent="0.2">
      <c r="A587" s="2">
        <v>585</v>
      </c>
      <c r="B587" s="2" t="s">
        <v>3722</v>
      </c>
      <c r="C587" t="s">
        <v>24684</v>
      </c>
    </row>
    <row r="588" spans="1:3" x14ac:dyDescent="0.2">
      <c r="A588" s="2">
        <v>586</v>
      </c>
      <c r="B588" s="2" t="s">
        <v>3729</v>
      </c>
      <c r="C588" t="s">
        <v>24685</v>
      </c>
    </row>
    <row r="589" spans="1:3" x14ac:dyDescent="0.2">
      <c r="A589" s="2">
        <v>587</v>
      </c>
      <c r="B589" s="2" t="s">
        <v>3736</v>
      </c>
      <c r="C589" t="s">
        <v>24686</v>
      </c>
    </row>
    <row r="590" spans="1:3" x14ac:dyDescent="0.2">
      <c r="A590" s="2">
        <v>588</v>
      </c>
      <c r="B590" s="2" t="s">
        <v>3742</v>
      </c>
      <c r="C590" t="s">
        <v>24687</v>
      </c>
    </row>
    <row r="591" spans="1:3" x14ac:dyDescent="0.2">
      <c r="A591" s="2">
        <v>589</v>
      </c>
      <c r="B591" s="2" t="s">
        <v>3748</v>
      </c>
      <c r="C591" t="s">
        <v>24688</v>
      </c>
    </row>
    <row r="592" spans="1:3" x14ac:dyDescent="0.2">
      <c r="A592" s="2">
        <v>590</v>
      </c>
      <c r="B592" s="2" t="s">
        <v>3755</v>
      </c>
      <c r="C592" t="s">
        <v>24689</v>
      </c>
    </row>
    <row r="593" spans="1:3" x14ac:dyDescent="0.2">
      <c r="A593" s="2">
        <v>591</v>
      </c>
      <c r="B593" s="2" t="s">
        <v>3760</v>
      </c>
      <c r="C593" t="s">
        <v>24690</v>
      </c>
    </row>
    <row r="594" spans="1:3" x14ac:dyDescent="0.2">
      <c r="A594" s="2">
        <v>592</v>
      </c>
      <c r="B594" s="2" t="s">
        <v>3765</v>
      </c>
      <c r="C594" t="s">
        <v>24691</v>
      </c>
    </row>
    <row r="595" spans="1:3" x14ac:dyDescent="0.2">
      <c r="A595" s="2">
        <v>593</v>
      </c>
      <c r="B595" s="2" t="s">
        <v>3771</v>
      </c>
      <c r="C595" t="s">
        <v>24692</v>
      </c>
    </row>
    <row r="596" spans="1:3" x14ac:dyDescent="0.2">
      <c r="A596" s="2">
        <v>594</v>
      </c>
      <c r="B596" s="2" t="s">
        <v>3777</v>
      </c>
      <c r="C596" t="s">
        <v>24693</v>
      </c>
    </row>
    <row r="597" spans="1:3" x14ac:dyDescent="0.2">
      <c r="A597" s="2">
        <v>595</v>
      </c>
      <c r="B597" s="2" t="s">
        <v>3783</v>
      </c>
      <c r="C597" t="s">
        <v>24694</v>
      </c>
    </row>
    <row r="598" spans="1:3" x14ac:dyDescent="0.2">
      <c r="A598" s="2">
        <v>596</v>
      </c>
      <c r="B598" s="2" t="s">
        <v>3789</v>
      </c>
      <c r="C598" t="s">
        <v>24695</v>
      </c>
    </row>
    <row r="599" spans="1:3" x14ac:dyDescent="0.2">
      <c r="A599" s="2">
        <v>597</v>
      </c>
      <c r="B599" s="2" t="s">
        <v>3796</v>
      </c>
      <c r="C599" t="s">
        <v>24696</v>
      </c>
    </row>
    <row r="600" spans="1:3" x14ac:dyDescent="0.2">
      <c r="A600" s="2">
        <v>598</v>
      </c>
      <c r="B600" s="2" t="s">
        <v>3801</v>
      </c>
      <c r="C600" t="s">
        <v>24697</v>
      </c>
    </row>
    <row r="601" spans="1:3" x14ac:dyDescent="0.2">
      <c r="A601" s="2">
        <v>599</v>
      </c>
      <c r="B601" s="2" t="s">
        <v>3806</v>
      </c>
      <c r="C601" t="s">
        <v>24698</v>
      </c>
    </row>
    <row r="602" spans="1:3" x14ac:dyDescent="0.2">
      <c r="A602" s="2">
        <v>600</v>
      </c>
      <c r="B602" s="2" t="s">
        <v>3812</v>
      </c>
      <c r="C602" t="s">
        <v>24699</v>
      </c>
    </row>
    <row r="603" spans="1:3" x14ac:dyDescent="0.2">
      <c r="A603" s="2">
        <v>601</v>
      </c>
      <c r="B603" s="2" t="s">
        <v>3818</v>
      </c>
      <c r="C603" t="s">
        <v>24700</v>
      </c>
    </row>
    <row r="604" spans="1:3" x14ac:dyDescent="0.2">
      <c r="A604" s="2">
        <v>602</v>
      </c>
      <c r="B604" s="2" t="s">
        <v>3824</v>
      </c>
      <c r="C604" t="s">
        <v>24701</v>
      </c>
    </row>
    <row r="605" spans="1:3" x14ac:dyDescent="0.2">
      <c r="A605" s="2">
        <v>603</v>
      </c>
      <c r="B605" s="2" t="s">
        <v>3830</v>
      </c>
      <c r="C605" t="s">
        <v>24702</v>
      </c>
    </row>
    <row r="606" spans="1:3" x14ac:dyDescent="0.2">
      <c r="A606" s="2">
        <v>604</v>
      </c>
      <c r="B606" s="2" t="s">
        <v>3836</v>
      </c>
      <c r="C606" t="s">
        <v>24703</v>
      </c>
    </row>
    <row r="607" spans="1:3" x14ac:dyDescent="0.2">
      <c r="A607" s="2">
        <v>605</v>
      </c>
      <c r="B607" s="2" t="s">
        <v>3842</v>
      </c>
      <c r="C607" t="s">
        <v>24704</v>
      </c>
    </row>
    <row r="608" spans="1:3" x14ac:dyDescent="0.2">
      <c r="A608" s="2">
        <v>606</v>
      </c>
      <c r="B608" s="2" t="s">
        <v>3848</v>
      </c>
      <c r="C608" t="s">
        <v>24705</v>
      </c>
    </row>
    <row r="609" spans="1:3" x14ac:dyDescent="0.2">
      <c r="A609" s="2">
        <v>607</v>
      </c>
      <c r="B609" s="2" t="s">
        <v>3854</v>
      </c>
      <c r="C609" t="s">
        <v>24706</v>
      </c>
    </row>
    <row r="610" spans="1:3" x14ac:dyDescent="0.2">
      <c r="A610" s="2">
        <v>608</v>
      </c>
      <c r="B610" s="2" t="s">
        <v>3859</v>
      </c>
      <c r="C610" t="s">
        <v>24707</v>
      </c>
    </row>
    <row r="611" spans="1:3" x14ac:dyDescent="0.2">
      <c r="A611" s="2">
        <v>609</v>
      </c>
      <c r="B611" s="2" t="s">
        <v>3865</v>
      </c>
      <c r="C611" t="s">
        <v>24708</v>
      </c>
    </row>
    <row r="612" spans="1:3" x14ac:dyDescent="0.2">
      <c r="A612" s="2">
        <v>610</v>
      </c>
      <c r="B612" s="2" t="s">
        <v>3871</v>
      </c>
      <c r="C612" t="s">
        <v>24709</v>
      </c>
    </row>
    <row r="613" spans="1:3" x14ac:dyDescent="0.2">
      <c r="A613" s="2">
        <v>611</v>
      </c>
      <c r="B613" s="2" t="s">
        <v>3876</v>
      </c>
      <c r="C613" t="s">
        <v>24710</v>
      </c>
    </row>
    <row r="614" spans="1:3" x14ac:dyDescent="0.2">
      <c r="A614" s="2">
        <v>612</v>
      </c>
      <c r="B614" s="2" t="s">
        <v>3882</v>
      </c>
      <c r="C614" t="s">
        <v>24711</v>
      </c>
    </row>
    <row r="615" spans="1:3" x14ac:dyDescent="0.2">
      <c r="A615" s="2">
        <v>613</v>
      </c>
      <c r="B615" s="2" t="s">
        <v>3888</v>
      </c>
      <c r="C615" t="s">
        <v>24712</v>
      </c>
    </row>
    <row r="616" spans="1:3" x14ac:dyDescent="0.2">
      <c r="A616" s="2">
        <v>614</v>
      </c>
      <c r="B616" s="2" t="s">
        <v>3894</v>
      </c>
      <c r="C616" t="s">
        <v>24713</v>
      </c>
    </row>
    <row r="617" spans="1:3" x14ac:dyDescent="0.2">
      <c r="A617" s="2">
        <v>615</v>
      </c>
      <c r="B617" s="2" t="s">
        <v>3900</v>
      </c>
      <c r="C617" t="s">
        <v>24714</v>
      </c>
    </row>
    <row r="618" spans="1:3" x14ac:dyDescent="0.2">
      <c r="A618" s="2">
        <v>616</v>
      </c>
      <c r="B618" s="2" t="s">
        <v>3906</v>
      </c>
      <c r="C618" t="s">
        <v>24715</v>
      </c>
    </row>
    <row r="619" spans="1:3" x14ac:dyDescent="0.2">
      <c r="A619" s="2">
        <v>617</v>
      </c>
      <c r="B619" s="2" t="s">
        <v>3911</v>
      </c>
      <c r="C619" t="s">
        <v>24716</v>
      </c>
    </row>
    <row r="620" spans="1:3" x14ac:dyDescent="0.2">
      <c r="A620" s="2">
        <v>618</v>
      </c>
      <c r="B620" s="2" t="s">
        <v>3916</v>
      </c>
      <c r="C620" t="s">
        <v>24717</v>
      </c>
    </row>
    <row r="621" spans="1:3" x14ac:dyDescent="0.2">
      <c r="A621" s="2">
        <v>619</v>
      </c>
      <c r="B621" s="2" t="s">
        <v>3922</v>
      </c>
      <c r="C621" t="s">
        <v>24718</v>
      </c>
    </row>
    <row r="622" spans="1:3" x14ac:dyDescent="0.2">
      <c r="A622" s="2">
        <v>620</v>
      </c>
      <c r="B622" s="2" t="s">
        <v>3928</v>
      </c>
      <c r="C622" t="s">
        <v>24719</v>
      </c>
    </row>
    <row r="623" spans="1:3" x14ac:dyDescent="0.2">
      <c r="A623" s="2">
        <v>621</v>
      </c>
      <c r="B623" s="2" t="s">
        <v>3933</v>
      </c>
      <c r="C623" t="s">
        <v>24720</v>
      </c>
    </row>
    <row r="624" spans="1:3" x14ac:dyDescent="0.2">
      <c r="A624" s="2">
        <v>622</v>
      </c>
      <c r="B624" s="2" t="s">
        <v>3937</v>
      </c>
      <c r="C624" t="s">
        <v>24721</v>
      </c>
    </row>
    <row r="625" spans="1:3" x14ac:dyDescent="0.2">
      <c r="A625" s="2">
        <v>623</v>
      </c>
      <c r="B625" s="2" t="s">
        <v>3943</v>
      </c>
      <c r="C625" t="s">
        <v>24722</v>
      </c>
    </row>
    <row r="626" spans="1:3" x14ac:dyDescent="0.2">
      <c r="A626" s="2">
        <v>624</v>
      </c>
      <c r="B626" s="2" t="s">
        <v>3948</v>
      </c>
      <c r="C626" t="s">
        <v>24723</v>
      </c>
    </row>
    <row r="627" spans="1:3" x14ac:dyDescent="0.2">
      <c r="A627" s="2">
        <v>625</v>
      </c>
      <c r="B627" s="2" t="s">
        <v>3954</v>
      </c>
      <c r="C627" t="s">
        <v>24724</v>
      </c>
    </row>
    <row r="628" spans="1:3" x14ac:dyDescent="0.2">
      <c r="A628" s="2">
        <v>626</v>
      </c>
      <c r="B628" s="2" t="s">
        <v>3960</v>
      </c>
      <c r="C628" t="s">
        <v>24725</v>
      </c>
    </row>
    <row r="629" spans="1:3" x14ac:dyDescent="0.2">
      <c r="A629" s="2">
        <v>627</v>
      </c>
      <c r="B629" s="2" t="s">
        <v>3966</v>
      </c>
      <c r="C629" t="s">
        <v>24726</v>
      </c>
    </row>
    <row r="630" spans="1:3" x14ac:dyDescent="0.2">
      <c r="A630" s="2">
        <v>628</v>
      </c>
      <c r="B630" s="2" t="s">
        <v>3971</v>
      </c>
      <c r="C630" t="s">
        <v>24727</v>
      </c>
    </row>
    <row r="631" spans="1:3" x14ac:dyDescent="0.2">
      <c r="A631" s="2">
        <v>629</v>
      </c>
      <c r="B631" s="2" t="s">
        <v>3977</v>
      </c>
      <c r="C631" t="s">
        <v>24728</v>
      </c>
    </row>
    <row r="632" spans="1:3" x14ac:dyDescent="0.2">
      <c r="A632" s="2">
        <v>630</v>
      </c>
      <c r="B632" s="2" t="s">
        <v>3983</v>
      </c>
      <c r="C632" t="s">
        <v>24729</v>
      </c>
    </row>
    <row r="633" spans="1:3" x14ac:dyDescent="0.2">
      <c r="A633" s="2">
        <v>631</v>
      </c>
      <c r="B633" s="2" t="s">
        <v>3989</v>
      </c>
      <c r="C633" t="s">
        <v>24730</v>
      </c>
    </row>
    <row r="634" spans="1:3" x14ac:dyDescent="0.2">
      <c r="A634" s="2">
        <v>632</v>
      </c>
      <c r="B634" s="2" t="s">
        <v>3995</v>
      </c>
      <c r="C634" t="s">
        <v>24731</v>
      </c>
    </row>
    <row r="635" spans="1:3" x14ac:dyDescent="0.2">
      <c r="A635" s="2">
        <v>633</v>
      </c>
      <c r="B635" s="2" t="s">
        <v>4001</v>
      </c>
      <c r="C635" t="s">
        <v>24732</v>
      </c>
    </row>
    <row r="636" spans="1:3" x14ac:dyDescent="0.2">
      <c r="A636" s="2">
        <v>634</v>
      </c>
      <c r="B636" s="2" t="s">
        <v>4008</v>
      </c>
      <c r="C636" t="s">
        <v>24733</v>
      </c>
    </row>
    <row r="637" spans="1:3" x14ac:dyDescent="0.2">
      <c r="A637" s="2">
        <v>635</v>
      </c>
      <c r="B637" s="2" t="s">
        <v>4015</v>
      </c>
      <c r="C637" t="s">
        <v>24734</v>
      </c>
    </row>
    <row r="638" spans="1:3" x14ac:dyDescent="0.2">
      <c r="A638" s="2">
        <v>636</v>
      </c>
      <c r="B638" s="2" t="s">
        <v>4020</v>
      </c>
      <c r="C638" t="s">
        <v>24735</v>
      </c>
    </row>
    <row r="639" spans="1:3" x14ac:dyDescent="0.2">
      <c r="A639" s="2">
        <v>637</v>
      </c>
      <c r="B639" s="2" t="s">
        <v>4025</v>
      </c>
      <c r="C639" t="s">
        <v>24736</v>
      </c>
    </row>
    <row r="640" spans="1:3" x14ac:dyDescent="0.2">
      <c r="A640" s="2">
        <v>638</v>
      </c>
      <c r="B640" s="2" t="s">
        <v>4031</v>
      </c>
      <c r="C640" t="s">
        <v>24737</v>
      </c>
    </row>
    <row r="641" spans="1:3" x14ac:dyDescent="0.2">
      <c r="A641" s="2">
        <v>639</v>
      </c>
      <c r="B641" s="2" t="s">
        <v>4037</v>
      </c>
      <c r="C641" t="s">
        <v>24738</v>
      </c>
    </row>
    <row r="642" spans="1:3" x14ac:dyDescent="0.2">
      <c r="A642" s="2">
        <v>640</v>
      </c>
      <c r="B642" s="2" t="s">
        <v>4043</v>
      </c>
      <c r="C642" t="s">
        <v>24739</v>
      </c>
    </row>
    <row r="643" spans="1:3" x14ac:dyDescent="0.2">
      <c r="A643" s="2">
        <v>641</v>
      </c>
      <c r="B643" s="2" t="s">
        <v>4049</v>
      </c>
      <c r="C643" t="s">
        <v>24740</v>
      </c>
    </row>
    <row r="644" spans="1:3" x14ac:dyDescent="0.2">
      <c r="A644" s="2">
        <v>642</v>
      </c>
      <c r="B644" s="2" t="s">
        <v>4054</v>
      </c>
      <c r="C644" t="s">
        <v>24741</v>
      </c>
    </row>
    <row r="645" spans="1:3" x14ac:dyDescent="0.2">
      <c r="A645" s="2">
        <v>643</v>
      </c>
      <c r="B645" s="2" t="s">
        <v>4059</v>
      </c>
      <c r="C645" t="s">
        <v>24742</v>
      </c>
    </row>
    <row r="646" spans="1:3" x14ac:dyDescent="0.2">
      <c r="A646" s="2">
        <v>644</v>
      </c>
      <c r="B646" s="2" t="s">
        <v>4065</v>
      </c>
      <c r="C646" t="s">
        <v>24743</v>
      </c>
    </row>
    <row r="647" spans="1:3" x14ac:dyDescent="0.2">
      <c r="A647" s="2">
        <v>645</v>
      </c>
      <c r="B647" s="2" t="s">
        <v>4071</v>
      </c>
      <c r="C647" t="s">
        <v>24744</v>
      </c>
    </row>
    <row r="648" spans="1:3" x14ac:dyDescent="0.2">
      <c r="A648" s="2">
        <v>646</v>
      </c>
      <c r="B648" s="2" t="s">
        <v>4078</v>
      </c>
      <c r="C648" t="s">
        <v>24745</v>
      </c>
    </row>
    <row r="649" spans="1:3" x14ac:dyDescent="0.2">
      <c r="A649" s="2">
        <v>647</v>
      </c>
      <c r="B649" s="2" t="s">
        <v>4085</v>
      </c>
      <c r="C649" t="s">
        <v>24746</v>
      </c>
    </row>
    <row r="650" spans="1:3" x14ac:dyDescent="0.2">
      <c r="A650" s="2">
        <v>648</v>
      </c>
      <c r="B650" s="2" t="s">
        <v>4092</v>
      </c>
      <c r="C650" t="s">
        <v>24747</v>
      </c>
    </row>
    <row r="651" spans="1:3" x14ac:dyDescent="0.2">
      <c r="A651" s="2">
        <v>649</v>
      </c>
      <c r="B651" s="2" t="s">
        <v>4099</v>
      </c>
      <c r="C651" t="s">
        <v>24748</v>
      </c>
    </row>
    <row r="652" spans="1:3" x14ac:dyDescent="0.2">
      <c r="A652" s="2">
        <v>650</v>
      </c>
      <c r="B652" s="2" t="s">
        <v>4105</v>
      </c>
      <c r="C652" t="s">
        <v>24749</v>
      </c>
    </row>
    <row r="653" spans="1:3" x14ac:dyDescent="0.2">
      <c r="A653" s="2">
        <v>651</v>
      </c>
      <c r="B653" s="2" t="s">
        <v>4111</v>
      </c>
      <c r="C653" t="s">
        <v>24750</v>
      </c>
    </row>
    <row r="654" spans="1:3" x14ac:dyDescent="0.2">
      <c r="A654" s="2">
        <v>652</v>
      </c>
      <c r="B654" s="2" t="s">
        <v>4117</v>
      </c>
      <c r="C654" t="s">
        <v>24751</v>
      </c>
    </row>
    <row r="655" spans="1:3" x14ac:dyDescent="0.2">
      <c r="A655" s="2">
        <v>653</v>
      </c>
      <c r="B655" s="2" t="s">
        <v>4123</v>
      </c>
      <c r="C655" t="s">
        <v>24752</v>
      </c>
    </row>
    <row r="656" spans="1:3" x14ac:dyDescent="0.2">
      <c r="A656" s="2">
        <v>654</v>
      </c>
      <c r="B656" s="2" t="s">
        <v>4129</v>
      </c>
      <c r="C656" t="s">
        <v>24753</v>
      </c>
    </row>
    <row r="657" spans="1:3" x14ac:dyDescent="0.2">
      <c r="A657" s="2">
        <v>655</v>
      </c>
      <c r="B657" s="2" t="s">
        <v>4135</v>
      </c>
      <c r="C657" t="s">
        <v>24754</v>
      </c>
    </row>
    <row r="658" spans="1:3" x14ac:dyDescent="0.2">
      <c r="A658" s="2">
        <v>656</v>
      </c>
      <c r="B658" s="2" t="s">
        <v>4140</v>
      </c>
      <c r="C658" t="s">
        <v>24755</v>
      </c>
    </row>
    <row r="659" spans="1:3" x14ac:dyDescent="0.2">
      <c r="A659" s="2">
        <v>657</v>
      </c>
      <c r="B659" s="2" t="s">
        <v>4146</v>
      </c>
      <c r="C659" t="s">
        <v>24756</v>
      </c>
    </row>
    <row r="660" spans="1:3" x14ac:dyDescent="0.2">
      <c r="A660" s="2">
        <v>658</v>
      </c>
      <c r="B660" s="2" t="s">
        <v>4152</v>
      </c>
      <c r="C660" t="s">
        <v>24757</v>
      </c>
    </row>
    <row r="661" spans="1:3" x14ac:dyDescent="0.2">
      <c r="A661" s="2">
        <v>659</v>
      </c>
      <c r="B661" s="2" t="s">
        <v>4158</v>
      </c>
      <c r="C661" t="s">
        <v>24758</v>
      </c>
    </row>
    <row r="662" spans="1:3" x14ac:dyDescent="0.2">
      <c r="A662" s="2">
        <v>660</v>
      </c>
      <c r="B662" s="2" t="s">
        <v>4164</v>
      </c>
      <c r="C662" t="s">
        <v>24759</v>
      </c>
    </row>
    <row r="663" spans="1:3" x14ac:dyDescent="0.2">
      <c r="A663" s="2">
        <v>661</v>
      </c>
      <c r="B663" s="2" t="s">
        <v>4170</v>
      </c>
      <c r="C663" t="s">
        <v>24760</v>
      </c>
    </row>
    <row r="664" spans="1:3" x14ac:dyDescent="0.2">
      <c r="A664" s="2">
        <v>662</v>
      </c>
      <c r="B664" s="2" t="s">
        <v>4176</v>
      </c>
      <c r="C664" t="s">
        <v>24761</v>
      </c>
    </row>
    <row r="665" spans="1:3" x14ac:dyDescent="0.2">
      <c r="A665" s="2">
        <v>663</v>
      </c>
      <c r="B665" s="2" t="s">
        <v>4182</v>
      </c>
      <c r="C665" t="s">
        <v>24762</v>
      </c>
    </row>
    <row r="666" spans="1:3" x14ac:dyDescent="0.2">
      <c r="A666" s="2">
        <v>664</v>
      </c>
      <c r="B666" s="2" t="s">
        <v>4187</v>
      </c>
      <c r="C666" t="s">
        <v>24763</v>
      </c>
    </row>
    <row r="667" spans="1:3" x14ac:dyDescent="0.2">
      <c r="A667" s="2">
        <v>665</v>
      </c>
      <c r="B667" s="2" t="s">
        <v>4193</v>
      </c>
      <c r="C667" t="s">
        <v>24764</v>
      </c>
    </row>
    <row r="668" spans="1:3" x14ac:dyDescent="0.2">
      <c r="A668" s="2">
        <v>666</v>
      </c>
      <c r="B668" s="2" t="s">
        <v>4199</v>
      </c>
      <c r="C668" t="s">
        <v>24765</v>
      </c>
    </row>
    <row r="669" spans="1:3" x14ac:dyDescent="0.2">
      <c r="A669" s="2">
        <v>667</v>
      </c>
      <c r="B669" s="2" t="s">
        <v>4205</v>
      </c>
      <c r="C669" t="s">
        <v>24766</v>
      </c>
    </row>
    <row r="670" spans="1:3" x14ac:dyDescent="0.2">
      <c r="A670" s="2">
        <v>668</v>
      </c>
      <c r="B670" s="2" t="s">
        <v>4211</v>
      </c>
      <c r="C670" t="s">
        <v>24767</v>
      </c>
    </row>
    <row r="671" spans="1:3" x14ac:dyDescent="0.2">
      <c r="A671" s="2">
        <v>669</v>
      </c>
      <c r="B671" s="2" t="s">
        <v>4217</v>
      </c>
      <c r="C671" t="s">
        <v>24768</v>
      </c>
    </row>
    <row r="672" spans="1:3" x14ac:dyDescent="0.2">
      <c r="A672" s="2">
        <v>670</v>
      </c>
      <c r="B672" s="2" t="s">
        <v>4224</v>
      </c>
      <c r="C672" t="s">
        <v>24769</v>
      </c>
    </row>
    <row r="673" spans="1:3" x14ac:dyDescent="0.2">
      <c r="A673" s="2">
        <v>671</v>
      </c>
      <c r="B673" s="2" t="s">
        <v>4230</v>
      </c>
      <c r="C673" t="s">
        <v>24770</v>
      </c>
    </row>
    <row r="674" spans="1:3" x14ac:dyDescent="0.2">
      <c r="A674" s="2">
        <v>672</v>
      </c>
      <c r="B674" s="2" t="s">
        <v>4237</v>
      </c>
      <c r="C674" t="s">
        <v>24771</v>
      </c>
    </row>
    <row r="675" spans="1:3" x14ac:dyDescent="0.2">
      <c r="A675" s="2">
        <v>673</v>
      </c>
      <c r="B675" s="2" t="s">
        <v>4244</v>
      </c>
      <c r="C675" t="s">
        <v>24772</v>
      </c>
    </row>
    <row r="676" spans="1:3" x14ac:dyDescent="0.2">
      <c r="A676" s="2">
        <v>674</v>
      </c>
      <c r="B676" s="2" t="s">
        <v>4248</v>
      </c>
      <c r="C676" t="s">
        <v>24773</v>
      </c>
    </row>
    <row r="677" spans="1:3" x14ac:dyDescent="0.2">
      <c r="A677" s="2">
        <v>675</v>
      </c>
      <c r="B677" s="2" t="s">
        <v>4254</v>
      </c>
      <c r="C677" t="s">
        <v>24774</v>
      </c>
    </row>
    <row r="678" spans="1:3" x14ac:dyDescent="0.2">
      <c r="A678" s="2">
        <v>676</v>
      </c>
      <c r="B678" s="2" t="s">
        <v>4261</v>
      </c>
      <c r="C678" t="s">
        <v>24775</v>
      </c>
    </row>
    <row r="679" spans="1:3" x14ac:dyDescent="0.2">
      <c r="A679" s="2">
        <v>677</v>
      </c>
      <c r="B679" s="2" t="s">
        <v>4267</v>
      </c>
      <c r="C679" t="s">
        <v>24776</v>
      </c>
    </row>
    <row r="680" spans="1:3" x14ac:dyDescent="0.2">
      <c r="A680" s="2">
        <v>678</v>
      </c>
      <c r="B680" s="2" t="s">
        <v>4274</v>
      </c>
      <c r="C680" t="s">
        <v>24777</v>
      </c>
    </row>
    <row r="681" spans="1:3" x14ac:dyDescent="0.2">
      <c r="A681" s="2">
        <v>679</v>
      </c>
      <c r="B681" s="2" t="s">
        <v>4279</v>
      </c>
      <c r="C681" t="s">
        <v>24778</v>
      </c>
    </row>
    <row r="682" spans="1:3" x14ac:dyDescent="0.2">
      <c r="A682" s="2">
        <v>680</v>
      </c>
      <c r="B682" s="2" t="s">
        <v>4285</v>
      </c>
      <c r="C682" t="s">
        <v>24779</v>
      </c>
    </row>
    <row r="683" spans="1:3" x14ac:dyDescent="0.2">
      <c r="A683" s="2">
        <v>681</v>
      </c>
      <c r="B683" s="2" t="s">
        <v>4292</v>
      </c>
      <c r="C683" t="s">
        <v>24780</v>
      </c>
    </row>
    <row r="684" spans="1:3" x14ac:dyDescent="0.2">
      <c r="A684" s="2">
        <v>682</v>
      </c>
      <c r="B684" s="2" t="s">
        <v>4297</v>
      </c>
      <c r="C684" t="s">
        <v>24781</v>
      </c>
    </row>
    <row r="685" spans="1:3" x14ac:dyDescent="0.2">
      <c r="A685" s="2">
        <v>683</v>
      </c>
      <c r="B685" s="2" t="s">
        <v>4302</v>
      </c>
      <c r="C685" t="s">
        <v>24782</v>
      </c>
    </row>
    <row r="686" spans="1:3" x14ac:dyDescent="0.2">
      <c r="A686" s="2">
        <v>684</v>
      </c>
      <c r="B686" s="2" t="s">
        <v>4308</v>
      </c>
      <c r="C686" t="s">
        <v>24783</v>
      </c>
    </row>
    <row r="687" spans="1:3" x14ac:dyDescent="0.2">
      <c r="A687" s="2">
        <v>685</v>
      </c>
      <c r="B687" s="2" t="s">
        <v>4315</v>
      </c>
      <c r="C687" t="s">
        <v>24784</v>
      </c>
    </row>
    <row r="688" spans="1:3" x14ac:dyDescent="0.2">
      <c r="A688" s="2">
        <v>686</v>
      </c>
      <c r="B688" s="2" t="s">
        <v>4321</v>
      </c>
      <c r="C688" t="s">
        <v>24785</v>
      </c>
    </row>
    <row r="689" spans="1:3" x14ac:dyDescent="0.2">
      <c r="A689" s="2">
        <v>687</v>
      </c>
      <c r="B689" s="2" t="s">
        <v>4327</v>
      </c>
      <c r="C689" t="s">
        <v>24786</v>
      </c>
    </row>
    <row r="690" spans="1:3" x14ac:dyDescent="0.2">
      <c r="A690" s="2">
        <v>688</v>
      </c>
      <c r="B690" s="2" t="s">
        <v>4333</v>
      </c>
      <c r="C690" t="s">
        <v>24787</v>
      </c>
    </row>
    <row r="691" spans="1:3" x14ac:dyDescent="0.2">
      <c r="A691" s="2">
        <v>689</v>
      </c>
      <c r="B691" s="2" t="s">
        <v>4338</v>
      </c>
      <c r="C691" t="s">
        <v>24788</v>
      </c>
    </row>
    <row r="692" spans="1:3" x14ac:dyDescent="0.2">
      <c r="A692" s="2">
        <v>690</v>
      </c>
      <c r="B692" s="2" t="s">
        <v>4344</v>
      </c>
      <c r="C692" t="s">
        <v>24789</v>
      </c>
    </row>
    <row r="693" spans="1:3" x14ac:dyDescent="0.2">
      <c r="A693" s="2">
        <v>691</v>
      </c>
      <c r="B693" s="2" t="s">
        <v>4351</v>
      </c>
      <c r="C693" t="s">
        <v>24790</v>
      </c>
    </row>
    <row r="694" spans="1:3" x14ac:dyDescent="0.2">
      <c r="A694" s="2">
        <v>692</v>
      </c>
      <c r="B694" s="2" t="s">
        <v>4357</v>
      </c>
      <c r="C694" t="s">
        <v>24791</v>
      </c>
    </row>
    <row r="695" spans="1:3" x14ac:dyDescent="0.2">
      <c r="A695" s="2">
        <v>693</v>
      </c>
      <c r="B695" s="2" t="s">
        <v>4363</v>
      </c>
      <c r="C695" t="s">
        <v>24792</v>
      </c>
    </row>
    <row r="696" spans="1:3" x14ac:dyDescent="0.2">
      <c r="A696" s="2">
        <v>694</v>
      </c>
      <c r="B696" s="2" t="s">
        <v>4369</v>
      </c>
      <c r="C696" t="s">
        <v>24793</v>
      </c>
    </row>
    <row r="697" spans="1:3" x14ac:dyDescent="0.2">
      <c r="A697" s="2">
        <v>695</v>
      </c>
      <c r="B697" s="2" t="s">
        <v>4374</v>
      </c>
      <c r="C697" t="s">
        <v>24794</v>
      </c>
    </row>
    <row r="698" spans="1:3" x14ac:dyDescent="0.2">
      <c r="A698" s="2">
        <v>696</v>
      </c>
      <c r="B698" s="2" t="s">
        <v>4379</v>
      </c>
      <c r="C698" t="s">
        <v>24795</v>
      </c>
    </row>
    <row r="699" spans="1:3" x14ac:dyDescent="0.2">
      <c r="A699" s="2">
        <v>697</v>
      </c>
      <c r="B699" s="2" t="s">
        <v>4384</v>
      </c>
      <c r="C699" t="s">
        <v>24796</v>
      </c>
    </row>
    <row r="700" spans="1:3" x14ac:dyDescent="0.2">
      <c r="A700" s="2">
        <v>698</v>
      </c>
      <c r="B700" s="2" t="s">
        <v>4391</v>
      </c>
      <c r="C700" t="s">
        <v>24797</v>
      </c>
    </row>
    <row r="701" spans="1:3" x14ac:dyDescent="0.2">
      <c r="A701" s="2">
        <v>699</v>
      </c>
      <c r="B701" s="2" t="s">
        <v>4396</v>
      </c>
      <c r="C701" t="s">
        <v>24798</v>
      </c>
    </row>
    <row r="702" spans="1:3" x14ac:dyDescent="0.2">
      <c r="A702" s="2">
        <v>700</v>
      </c>
      <c r="B702" s="2" t="s">
        <v>4402</v>
      </c>
      <c r="C702" t="s">
        <v>24799</v>
      </c>
    </row>
    <row r="703" spans="1:3" x14ac:dyDescent="0.2">
      <c r="A703" s="2">
        <v>701</v>
      </c>
      <c r="B703" s="2" t="s">
        <v>4409</v>
      </c>
      <c r="C703" t="s">
        <v>24800</v>
      </c>
    </row>
    <row r="704" spans="1:3" x14ac:dyDescent="0.2">
      <c r="A704" s="2">
        <v>702</v>
      </c>
      <c r="B704" s="2" t="s">
        <v>4414</v>
      </c>
      <c r="C704" t="s">
        <v>24801</v>
      </c>
    </row>
    <row r="705" spans="1:3" x14ac:dyDescent="0.2">
      <c r="A705" s="2">
        <v>703</v>
      </c>
      <c r="B705" s="2" t="s">
        <v>4419</v>
      </c>
      <c r="C705" t="s">
        <v>24802</v>
      </c>
    </row>
    <row r="706" spans="1:3" x14ac:dyDescent="0.2">
      <c r="A706" s="2">
        <v>704</v>
      </c>
      <c r="B706" s="2" t="s">
        <v>4425</v>
      </c>
      <c r="C706" t="s">
        <v>24803</v>
      </c>
    </row>
    <row r="707" spans="1:3" x14ac:dyDescent="0.2">
      <c r="A707" s="2">
        <v>705</v>
      </c>
      <c r="B707" s="2" t="s">
        <v>4432</v>
      </c>
      <c r="C707" t="s">
        <v>24804</v>
      </c>
    </row>
    <row r="708" spans="1:3" x14ac:dyDescent="0.2">
      <c r="A708" s="2">
        <v>706</v>
      </c>
      <c r="B708" s="2" t="s">
        <v>4437</v>
      </c>
      <c r="C708" t="s">
        <v>24805</v>
      </c>
    </row>
    <row r="709" spans="1:3" x14ac:dyDescent="0.2">
      <c r="A709" s="2">
        <v>707</v>
      </c>
      <c r="B709" s="2" t="s">
        <v>4444</v>
      </c>
      <c r="C709" t="s">
        <v>24806</v>
      </c>
    </row>
    <row r="710" spans="1:3" x14ac:dyDescent="0.2">
      <c r="A710" s="2">
        <v>708</v>
      </c>
      <c r="B710" s="2" t="s">
        <v>4449</v>
      </c>
      <c r="C710" t="s">
        <v>24807</v>
      </c>
    </row>
    <row r="711" spans="1:3" x14ac:dyDescent="0.2">
      <c r="A711" s="2">
        <v>709</v>
      </c>
      <c r="B711" s="2" t="s">
        <v>4455</v>
      </c>
      <c r="C711" t="s">
        <v>24808</v>
      </c>
    </row>
    <row r="712" spans="1:3" x14ac:dyDescent="0.2">
      <c r="A712" s="2">
        <v>710</v>
      </c>
      <c r="B712" s="2" t="s">
        <v>4461</v>
      </c>
      <c r="C712" t="s">
        <v>24809</v>
      </c>
    </row>
    <row r="713" spans="1:3" x14ac:dyDescent="0.2">
      <c r="A713" s="2">
        <v>711</v>
      </c>
      <c r="B713" s="2" t="s">
        <v>4467</v>
      </c>
      <c r="C713" t="s">
        <v>24810</v>
      </c>
    </row>
    <row r="714" spans="1:3" x14ac:dyDescent="0.2">
      <c r="A714" s="2">
        <v>712</v>
      </c>
      <c r="B714" s="2" t="s">
        <v>4473</v>
      </c>
      <c r="C714" t="s">
        <v>24811</v>
      </c>
    </row>
    <row r="715" spans="1:3" x14ac:dyDescent="0.2">
      <c r="A715" s="2">
        <v>713</v>
      </c>
      <c r="B715" s="2" t="s">
        <v>4480</v>
      </c>
      <c r="C715" t="s">
        <v>24812</v>
      </c>
    </row>
    <row r="716" spans="1:3" x14ac:dyDescent="0.2">
      <c r="A716" s="2">
        <v>714</v>
      </c>
      <c r="B716" s="2" t="s">
        <v>4485</v>
      </c>
      <c r="C716" t="s">
        <v>24813</v>
      </c>
    </row>
    <row r="717" spans="1:3" x14ac:dyDescent="0.2">
      <c r="A717" s="2">
        <v>715</v>
      </c>
      <c r="B717" s="2" t="s">
        <v>4491</v>
      </c>
      <c r="C717" t="s">
        <v>24814</v>
      </c>
    </row>
    <row r="718" spans="1:3" x14ac:dyDescent="0.2">
      <c r="A718" s="2">
        <v>716</v>
      </c>
      <c r="B718" s="2" t="s">
        <v>4497</v>
      </c>
      <c r="C718" t="s">
        <v>24815</v>
      </c>
    </row>
    <row r="719" spans="1:3" x14ac:dyDescent="0.2">
      <c r="A719" s="2">
        <v>717</v>
      </c>
      <c r="B719" s="2" t="s">
        <v>4503</v>
      </c>
      <c r="C719" t="s">
        <v>24816</v>
      </c>
    </row>
    <row r="720" spans="1:3" x14ac:dyDescent="0.2">
      <c r="A720" s="2">
        <v>718</v>
      </c>
      <c r="B720" s="2" t="s">
        <v>4509</v>
      </c>
      <c r="C720" t="s">
        <v>24817</v>
      </c>
    </row>
    <row r="721" spans="1:3" x14ac:dyDescent="0.2">
      <c r="A721" s="2">
        <v>719</v>
      </c>
      <c r="B721" s="2" t="s">
        <v>4515</v>
      </c>
      <c r="C721" t="s">
        <v>24818</v>
      </c>
    </row>
    <row r="722" spans="1:3" x14ac:dyDescent="0.2">
      <c r="A722" s="2">
        <v>720</v>
      </c>
      <c r="B722" s="2" t="s">
        <v>4522</v>
      </c>
      <c r="C722" t="s">
        <v>24819</v>
      </c>
    </row>
    <row r="723" spans="1:3" x14ac:dyDescent="0.2">
      <c r="A723" s="2">
        <v>721</v>
      </c>
      <c r="B723" s="2" t="s">
        <v>4529</v>
      </c>
      <c r="C723" t="s">
        <v>24820</v>
      </c>
    </row>
    <row r="724" spans="1:3" x14ac:dyDescent="0.2">
      <c r="A724" s="2">
        <v>722</v>
      </c>
      <c r="B724" s="2" t="s">
        <v>4534</v>
      </c>
      <c r="C724" t="s">
        <v>24821</v>
      </c>
    </row>
    <row r="725" spans="1:3" x14ac:dyDescent="0.2">
      <c r="A725" s="2">
        <v>723</v>
      </c>
      <c r="B725" s="2" t="s">
        <v>4541</v>
      </c>
      <c r="C725" t="s">
        <v>24822</v>
      </c>
    </row>
    <row r="726" spans="1:3" x14ac:dyDescent="0.2">
      <c r="A726" s="2">
        <v>724</v>
      </c>
      <c r="B726" s="2" t="s">
        <v>4547</v>
      </c>
      <c r="C726" t="s">
        <v>24823</v>
      </c>
    </row>
    <row r="727" spans="1:3" x14ac:dyDescent="0.2">
      <c r="A727" s="2">
        <v>725</v>
      </c>
      <c r="B727" s="2" t="s">
        <v>4554</v>
      </c>
      <c r="C727" t="s">
        <v>24824</v>
      </c>
    </row>
    <row r="728" spans="1:3" x14ac:dyDescent="0.2">
      <c r="A728" s="2">
        <v>726</v>
      </c>
      <c r="B728" s="2" t="s">
        <v>4560</v>
      </c>
      <c r="C728" t="s">
        <v>24825</v>
      </c>
    </row>
    <row r="729" spans="1:3" x14ac:dyDescent="0.2">
      <c r="A729" s="2">
        <v>727</v>
      </c>
      <c r="B729" s="2" t="s">
        <v>4566</v>
      </c>
      <c r="C729" t="s">
        <v>24826</v>
      </c>
    </row>
    <row r="730" spans="1:3" x14ac:dyDescent="0.2">
      <c r="A730" s="2">
        <v>728</v>
      </c>
      <c r="B730" s="2" t="s">
        <v>4571</v>
      </c>
      <c r="C730" t="s">
        <v>24827</v>
      </c>
    </row>
    <row r="731" spans="1:3" x14ac:dyDescent="0.2">
      <c r="A731" s="2">
        <v>729</v>
      </c>
      <c r="B731" s="2" t="s">
        <v>4578</v>
      </c>
      <c r="C731" t="s">
        <v>24828</v>
      </c>
    </row>
    <row r="732" spans="1:3" x14ac:dyDescent="0.2">
      <c r="A732" s="2">
        <v>730</v>
      </c>
      <c r="B732" s="2" t="s">
        <v>4583</v>
      </c>
      <c r="C732" t="s">
        <v>24829</v>
      </c>
    </row>
    <row r="733" spans="1:3" x14ac:dyDescent="0.2">
      <c r="A733" s="2">
        <v>731</v>
      </c>
      <c r="B733" s="2" t="s">
        <v>4590</v>
      </c>
      <c r="C733" t="s">
        <v>24830</v>
      </c>
    </row>
    <row r="734" spans="1:3" x14ac:dyDescent="0.2">
      <c r="A734" s="2">
        <v>732</v>
      </c>
      <c r="B734" s="2" t="s">
        <v>4597</v>
      </c>
      <c r="C734" t="s">
        <v>24831</v>
      </c>
    </row>
    <row r="735" spans="1:3" x14ac:dyDescent="0.2">
      <c r="A735" s="2">
        <v>733</v>
      </c>
      <c r="B735" s="2" t="s">
        <v>4603</v>
      </c>
      <c r="C735" t="s">
        <v>24832</v>
      </c>
    </row>
    <row r="736" spans="1:3" x14ac:dyDescent="0.2">
      <c r="A736" s="2">
        <v>734</v>
      </c>
      <c r="B736" s="2" t="s">
        <v>4609</v>
      </c>
      <c r="C736" t="s">
        <v>24833</v>
      </c>
    </row>
    <row r="737" spans="1:3" x14ac:dyDescent="0.2">
      <c r="A737" s="2">
        <v>735</v>
      </c>
      <c r="B737" s="2" t="s">
        <v>4614</v>
      </c>
      <c r="C737" t="s">
        <v>24834</v>
      </c>
    </row>
    <row r="738" spans="1:3" x14ac:dyDescent="0.2">
      <c r="A738" s="2">
        <v>736</v>
      </c>
      <c r="B738" s="2" t="s">
        <v>4620</v>
      </c>
      <c r="C738" t="s">
        <v>24835</v>
      </c>
    </row>
    <row r="739" spans="1:3" x14ac:dyDescent="0.2">
      <c r="A739" s="2">
        <v>737</v>
      </c>
      <c r="B739" s="2" t="s">
        <v>4626</v>
      </c>
      <c r="C739" t="s">
        <v>24836</v>
      </c>
    </row>
    <row r="740" spans="1:3" x14ac:dyDescent="0.2">
      <c r="A740" s="2">
        <v>738</v>
      </c>
      <c r="B740" s="2" t="s">
        <v>4632</v>
      </c>
      <c r="C740" t="s">
        <v>24837</v>
      </c>
    </row>
    <row r="741" spans="1:3" x14ac:dyDescent="0.2">
      <c r="A741" s="2">
        <v>739</v>
      </c>
      <c r="B741" s="2" t="s">
        <v>4638</v>
      </c>
      <c r="C741" t="s">
        <v>24838</v>
      </c>
    </row>
    <row r="742" spans="1:3" x14ac:dyDescent="0.2">
      <c r="A742" s="2">
        <v>740</v>
      </c>
      <c r="B742" s="2" t="s">
        <v>4644</v>
      </c>
      <c r="C742" t="s">
        <v>24839</v>
      </c>
    </row>
    <row r="743" spans="1:3" x14ac:dyDescent="0.2">
      <c r="A743" s="2">
        <v>741</v>
      </c>
      <c r="B743" s="2" t="s">
        <v>4651</v>
      </c>
      <c r="C743" t="s">
        <v>24840</v>
      </c>
    </row>
    <row r="744" spans="1:3" x14ac:dyDescent="0.2">
      <c r="A744" s="2">
        <v>742</v>
      </c>
      <c r="B744" s="2" t="s">
        <v>4657</v>
      </c>
      <c r="C744" t="s">
        <v>24841</v>
      </c>
    </row>
    <row r="745" spans="1:3" x14ac:dyDescent="0.2">
      <c r="A745" s="2">
        <v>743</v>
      </c>
      <c r="B745" s="2" t="s">
        <v>4663</v>
      </c>
      <c r="C745" t="s">
        <v>24842</v>
      </c>
    </row>
    <row r="746" spans="1:3" x14ac:dyDescent="0.2">
      <c r="A746" s="2">
        <v>744</v>
      </c>
      <c r="B746" s="2" t="s">
        <v>4671</v>
      </c>
      <c r="C746" t="s">
        <v>24843</v>
      </c>
    </row>
    <row r="747" spans="1:3" x14ac:dyDescent="0.2">
      <c r="A747" s="2">
        <v>745</v>
      </c>
      <c r="B747" s="2" t="s">
        <v>4676</v>
      </c>
      <c r="C747" t="s">
        <v>24844</v>
      </c>
    </row>
    <row r="748" spans="1:3" x14ac:dyDescent="0.2">
      <c r="A748" s="2">
        <v>746</v>
      </c>
      <c r="B748" s="2" t="s">
        <v>4682</v>
      </c>
      <c r="C748" t="s">
        <v>24845</v>
      </c>
    </row>
    <row r="749" spans="1:3" x14ac:dyDescent="0.2">
      <c r="A749" s="2">
        <v>747</v>
      </c>
      <c r="B749" s="2" t="s">
        <v>4688</v>
      </c>
      <c r="C749" t="s">
        <v>24846</v>
      </c>
    </row>
    <row r="750" spans="1:3" x14ac:dyDescent="0.2">
      <c r="A750" s="2">
        <v>748</v>
      </c>
      <c r="B750" s="2" t="s">
        <v>4695</v>
      </c>
      <c r="C750" t="s">
        <v>24847</v>
      </c>
    </row>
    <row r="751" spans="1:3" x14ac:dyDescent="0.2">
      <c r="A751" s="2">
        <v>749</v>
      </c>
      <c r="B751" s="2" t="s">
        <v>4701</v>
      </c>
      <c r="C751" t="s">
        <v>24848</v>
      </c>
    </row>
    <row r="752" spans="1:3" x14ac:dyDescent="0.2">
      <c r="A752" s="2">
        <v>750</v>
      </c>
      <c r="B752" s="2" t="s">
        <v>4707</v>
      </c>
      <c r="C752" t="s">
        <v>24849</v>
      </c>
    </row>
    <row r="753" spans="1:3" x14ac:dyDescent="0.2">
      <c r="A753" s="2">
        <v>751</v>
      </c>
      <c r="B753" s="2" t="s">
        <v>4713</v>
      </c>
      <c r="C753" t="s">
        <v>24850</v>
      </c>
    </row>
    <row r="754" spans="1:3" x14ac:dyDescent="0.2">
      <c r="A754" s="2">
        <v>752</v>
      </c>
      <c r="B754" s="2" t="s">
        <v>4719</v>
      </c>
      <c r="C754" t="s">
        <v>24851</v>
      </c>
    </row>
    <row r="755" spans="1:3" x14ac:dyDescent="0.2">
      <c r="A755" s="2">
        <v>753</v>
      </c>
      <c r="B755" s="2" t="s">
        <v>4725</v>
      </c>
      <c r="C755" t="s">
        <v>24852</v>
      </c>
    </row>
    <row r="756" spans="1:3" x14ac:dyDescent="0.2">
      <c r="A756" s="2">
        <v>754</v>
      </c>
      <c r="B756" s="2" t="s">
        <v>4730</v>
      </c>
      <c r="C756" t="s">
        <v>24853</v>
      </c>
    </row>
    <row r="757" spans="1:3" x14ac:dyDescent="0.2">
      <c r="A757" s="2">
        <v>755</v>
      </c>
      <c r="B757" s="2" t="s">
        <v>4736</v>
      </c>
      <c r="C757" t="s">
        <v>24854</v>
      </c>
    </row>
    <row r="758" spans="1:3" x14ac:dyDescent="0.2">
      <c r="A758" s="2">
        <v>756</v>
      </c>
      <c r="B758" s="2" t="s">
        <v>4742</v>
      </c>
      <c r="C758" t="s">
        <v>24855</v>
      </c>
    </row>
    <row r="759" spans="1:3" x14ac:dyDescent="0.2">
      <c r="A759" s="2">
        <v>757</v>
      </c>
      <c r="B759" s="2" t="s">
        <v>4747</v>
      </c>
      <c r="C759" t="s">
        <v>24856</v>
      </c>
    </row>
    <row r="760" spans="1:3" x14ac:dyDescent="0.2">
      <c r="A760" s="2">
        <v>758</v>
      </c>
      <c r="B760" s="2" t="s">
        <v>4753</v>
      </c>
      <c r="C760" t="s">
        <v>24857</v>
      </c>
    </row>
    <row r="761" spans="1:3" x14ac:dyDescent="0.2">
      <c r="A761" s="2">
        <v>759</v>
      </c>
      <c r="B761" s="2" t="s">
        <v>4759</v>
      </c>
      <c r="C761" t="s">
        <v>24858</v>
      </c>
    </row>
    <row r="762" spans="1:3" x14ac:dyDescent="0.2">
      <c r="A762" s="2">
        <v>760</v>
      </c>
      <c r="B762" s="2" t="s">
        <v>4765</v>
      </c>
      <c r="C762" t="s">
        <v>24859</v>
      </c>
    </row>
    <row r="763" spans="1:3" x14ac:dyDescent="0.2">
      <c r="A763" s="2">
        <v>761</v>
      </c>
      <c r="B763" s="2" t="s">
        <v>4771</v>
      </c>
      <c r="C763" t="s">
        <v>24860</v>
      </c>
    </row>
    <row r="764" spans="1:3" x14ac:dyDescent="0.2">
      <c r="A764" s="2">
        <v>762</v>
      </c>
      <c r="B764" s="2" t="s">
        <v>4777</v>
      </c>
      <c r="C764" t="s">
        <v>24861</v>
      </c>
    </row>
    <row r="765" spans="1:3" x14ac:dyDescent="0.2">
      <c r="A765" s="2">
        <v>763</v>
      </c>
      <c r="B765" s="2" t="s">
        <v>4784</v>
      </c>
      <c r="C765" t="s">
        <v>24862</v>
      </c>
    </row>
    <row r="766" spans="1:3" x14ac:dyDescent="0.2">
      <c r="A766" s="2">
        <v>764</v>
      </c>
      <c r="B766" s="2" t="s">
        <v>4791</v>
      </c>
      <c r="C766" t="s">
        <v>24863</v>
      </c>
    </row>
    <row r="767" spans="1:3" x14ac:dyDescent="0.2">
      <c r="A767" s="2">
        <v>765</v>
      </c>
      <c r="B767" s="2" t="s">
        <v>4797</v>
      </c>
      <c r="C767" t="s">
        <v>24864</v>
      </c>
    </row>
    <row r="768" spans="1:3" x14ac:dyDescent="0.2">
      <c r="A768" s="2">
        <v>766</v>
      </c>
      <c r="B768" s="2" t="s">
        <v>4804</v>
      </c>
      <c r="C768" t="s">
        <v>24865</v>
      </c>
    </row>
    <row r="769" spans="1:3" x14ac:dyDescent="0.2">
      <c r="A769" s="2">
        <v>767</v>
      </c>
      <c r="B769" s="2" t="s">
        <v>4810</v>
      </c>
      <c r="C769" t="s">
        <v>24866</v>
      </c>
    </row>
    <row r="770" spans="1:3" x14ac:dyDescent="0.2">
      <c r="A770" s="2">
        <v>768</v>
      </c>
      <c r="B770" s="2" t="s">
        <v>4816</v>
      </c>
      <c r="C770" t="s">
        <v>24867</v>
      </c>
    </row>
    <row r="771" spans="1:3" x14ac:dyDescent="0.2">
      <c r="A771" s="2">
        <v>769</v>
      </c>
      <c r="B771" s="2" t="s">
        <v>4823</v>
      </c>
      <c r="C771" t="s">
        <v>24868</v>
      </c>
    </row>
    <row r="772" spans="1:3" x14ac:dyDescent="0.2">
      <c r="A772" s="2">
        <v>770</v>
      </c>
      <c r="B772" s="2" t="s">
        <v>4829</v>
      </c>
      <c r="C772" t="s">
        <v>24869</v>
      </c>
    </row>
    <row r="773" spans="1:3" x14ac:dyDescent="0.2">
      <c r="A773" s="2">
        <v>771</v>
      </c>
      <c r="B773" s="2" t="s">
        <v>4837</v>
      </c>
      <c r="C773" t="s">
        <v>24870</v>
      </c>
    </row>
    <row r="774" spans="1:3" x14ac:dyDescent="0.2">
      <c r="A774" s="2">
        <v>772</v>
      </c>
      <c r="B774" s="2" t="s">
        <v>4843</v>
      </c>
      <c r="C774" t="s">
        <v>24871</v>
      </c>
    </row>
    <row r="775" spans="1:3" x14ac:dyDescent="0.2">
      <c r="A775" s="2">
        <v>773</v>
      </c>
      <c r="B775" s="2" t="s">
        <v>4849</v>
      </c>
      <c r="C775" t="s">
        <v>24872</v>
      </c>
    </row>
    <row r="776" spans="1:3" x14ac:dyDescent="0.2">
      <c r="A776" s="2">
        <v>774</v>
      </c>
      <c r="B776" s="2" t="s">
        <v>4855</v>
      </c>
      <c r="C776" t="s">
        <v>24873</v>
      </c>
    </row>
    <row r="777" spans="1:3" x14ac:dyDescent="0.2">
      <c r="A777" s="2">
        <v>775</v>
      </c>
      <c r="B777" s="2" t="s">
        <v>4861</v>
      </c>
      <c r="C777" t="s">
        <v>24874</v>
      </c>
    </row>
    <row r="778" spans="1:3" x14ac:dyDescent="0.2">
      <c r="A778" s="2">
        <v>776</v>
      </c>
      <c r="B778" s="2" t="s">
        <v>4867</v>
      </c>
      <c r="C778" t="s">
        <v>24875</v>
      </c>
    </row>
    <row r="779" spans="1:3" x14ac:dyDescent="0.2">
      <c r="A779" s="2">
        <v>777</v>
      </c>
      <c r="B779" s="2" t="s">
        <v>4873</v>
      </c>
      <c r="C779" t="s">
        <v>24876</v>
      </c>
    </row>
    <row r="780" spans="1:3" x14ac:dyDescent="0.2">
      <c r="A780" s="2">
        <v>778</v>
      </c>
      <c r="B780" s="2" t="s">
        <v>4879</v>
      </c>
      <c r="C780" t="s">
        <v>24877</v>
      </c>
    </row>
    <row r="781" spans="1:3" x14ac:dyDescent="0.2">
      <c r="A781" s="2">
        <v>779</v>
      </c>
      <c r="B781" s="2" t="s">
        <v>4885</v>
      </c>
      <c r="C781" t="s">
        <v>24878</v>
      </c>
    </row>
    <row r="782" spans="1:3" x14ac:dyDescent="0.2">
      <c r="A782" s="2">
        <v>780</v>
      </c>
      <c r="B782" s="2" t="s">
        <v>4891</v>
      </c>
      <c r="C782" t="s">
        <v>24879</v>
      </c>
    </row>
    <row r="783" spans="1:3" x14ac:dyDescent="0.2">
      <c r="A783" s="2">
        <v>781</v>
      </c>
      <c r="B783" s="2" t="s">
        <v>4897</v>
      </c>
      <c r="C783" t="s">
        <v>24880</v>
      </c>
    </row>
    <row r="784" spans="1:3" x14ac:dyDescent="0.2">
      <c r="A784" s="2">
        <v>782</v>
      </c>
      <c r="B784" s="2" t="s">
        <v>4904</v>
      </c>
      <c r="C784" t="s">
        <v>24881</v>
      </c>
    </row>
    <row r="785" spans="1:3" x14ac:dyDescent="0.2">
      <c r="A785" s="2">
        <v>783</v>
      </c>
      <c r="B785" s="2" t="s">
        <v>4911</v>
      </c>
      <c r="C785" t="s">
        <v>24882</v>
      </c>
    </row>
    <row r="786" spans="1:3" x14ac:dyDescent="0.2">
      <c r="A786" s="2">
        <v>784</v>
      </c>
      <c r="B786" s="2" t="s">
        <v>4917</v>
      </c>
      <c r="C786" t="s">
        <v>24883</v>
      </c>
    </row>
    <row r="787" spans="1:3" x14ac:dyDescent="0.2">
      <c r="A787" s="2">
        <v>785</v>
      </c>
      <c r="B787" s="2" t="s">
        <v>4923</v>
      </c>
      <c r="C787" t="s">
        <v>24884</v>
      </c>
    </row>
    <row r="788" spans="1:3" x14ac:dyDescent="0.2">
      <c r="A788" s="2">
        <v>786</v>
      </c>
      <c r="B788" s="2" t="s">
        <v>4929</v>
      </c>
      <c r="C788" t="s">
        <v>24885</v>
      </c>
    </row>
    <row r="789" spans="1:3" x14ac:dyDescent="0.2">
      <c r="A789" s="2">
        <v>787</v>
      </c>
      <c r="B789" s="2" t="s">
        <v>4935</v>
      </c>
      <c r="C789" t="s">
        <v>24886</v>
      </c>
    </row>
    <row r="790" spans="1:3" x14ac:dyDescent="0.2">
      <c r="A790" s="2">
        <v>788</v>
      </c>
      <c r="B790" s="2" t="s">
        <v>4941</v>
      </c>
      <c r="C790" t="s">
        <v>24887</v>
      </c>
    </row>
    <row r="791" spans="1:3" x14ac:dyDescent="0.2">
      <c r="A791" s="2">
        <v>789</v>
      </c>
      <c r="B791" s="2" t="s">
        <v>4948</v>
      </c>
      <c r="C791" t="s">
        <v>24888</v>
      </c>
    </row>
    <row r="792" spans="1:3" x14ac:dyDescent="0.2">
      <c r="A792" s="2">
        <v>790</v>
      </c>
      <c r="B792" s="2" t="s">
        <v>4955</v>
      </c>
      <c r="C792" t="s">
        <v>24889</v>
      </c>
    </row>
    <row r="793" spans="1:3" x14ac:dyDescent="0.2">
      <c r="A793" s="2">
        <v>791</v>
      </c>
      <c r="B793" s="2" t="s">
        <v>4962</v>
      </c>
      <c r="C793" t="s">
        <v>24890</v>
      </c>
    </row>
    <row r="794" spans="1:3" x14ac:dyDescent="0.2">
      <c r="A794" s="2">
        <v>792</v>
      </c>
      <c r="B794" s="2" t="s">
        <v>4969</v>
      </c>
      <c r="C794" t="s">
        <v>24891</v>
      </c>
    </row>
    <row r="795" spans="1:3" x14ac:dyDescent="0.2">
      <c r="A795" s="2">
        <v>793</v>
      </c>
      <c r="B795" s="2" t="s">
        <v>4975</v>
      </c>
      <c r="C795" t="s">
        <v>24892</v>
      </c>
    </row>
    <row r="796" spans="1:3" x14ac:dyDescent="0.2">
      <c r="A796" s="2">
        <v>794</v>
      </c>
      <c r="B796" s="2" t="s">
        <v>4982</v>
      </c>
      <c r="C796" t="s">
        <v>24893</v>
      </c>
    </row>
    <row r="797" spans="1:3" x14ac:dyDescent="0.2">
      <c r="A797" s="2">
        <v>795</v>
      </c>
      <c r="B797" s="2" t="s">
        <v>4988</v>
      </c>
      <c r="C797" t="s">
        <v>24894</v>
      </c>
    </row>
    <row r="798" spans="1:3" x14ac:dyDescent="0.2">
      <c r="A798" s="2">
        <v>796</v>
      </c>
      <c r="B798" s="2" t="s">
        <v>4995</v>
      </c>
      <c r="C798" t="s">
        <v>24895</v>
      </c>
    </row>
    <row r="799" spans="1:3" x14ac:dyDescent="0.2">
      <c r="A799" s="2">
        <v>797</v>
      </c>
      <c r="B799" s="2" t="s">
        <v>5000</v>
      </c>
      <c r="C799" t="s">
        <v>24896</v>
      </c>
    </row>
    <row r="800" spans="1:3" x14ac:dyDescent="0.2">
      <c r="A800" s="2">
        <v>798</v>
      </c>
      <c r="B800" s="2" t="s">
        <v>5007</v>
      </c>
      <c r="C800" t="s">
        <v>24897</v>
      </c>
    </row>
    <row r="801" spans="1:3" x14ac:dyDescent="0.2">
      <c r="A801" s="2">
        <v>799</v>
      </c>
      <c r="B801" s="2" t="s">
        <v>5012</v>
      </c>
      <c r="C801" t="s">
        <v>24898</v>
      </c>
    </row>
    <row r="802" spans="1:3" x14ac:dyDescent="0.2">
      <c r="A802" s="2">
        <v>800</v>
      </c>
      <c r="B802" s="2" t="s">
        <v>5019</v>
      </c>
      <c r="C802" t="s">
        <v>24899</v>
      </c>
    </row>
    <row r="803" spans="1:3" x14ac:dyDescent="0.2">
      <c r="A803" s="2">
        <v>801</v>
      </c>
      <c r="B803" s="2" t="s">
        <v>5025</v>
      </c>
      <c r="C803" t="s">
        <v>24900</v>
      </c>
    </row>
    <row r="804" spans="1:3" x14ac:dyDescent="0.2">
      <c r="A804" s="2">
        <v>802</v>
      </c>
      <c r="B804" s="2" t="s">
        <v>5030</v>
      </c>
      <c r="C804" t="s">
        <v>24901</v>
      </c>
    </row>
    <row r="805" spans="1:3" x14ac:dyDescent="0.2">
      <c r="A805" s="2">
        <v>803</v>
      </c>
      <c r="B805" s="2" t="s">
        <v>5036</v>
      </c>
      <c r="C805" t="s">
        <v>24902</v>
      </c>
    </row>
    <row r="806" spans="1:3" x14ac:dyDescent="0.2">
      <c r="A806" s="2">
        <v>804</v>
      </c>
      <c r="B806" s="2" t="s">
        <v>5042</v>
      </c>
      <c r="C806" t="s">
        <v>24903</v>
      </c>
    </row>
    <row r="807" spans="1:3" x14ac:dyDescent="0.2">
      <c r="A807" s="2">
        <v>805</v>
      </c>
      <c r="B807" s="2" t="s">
        <v>5049</v>
      </c>
      <c r="C807" t="s">
        <v>24904</v>
      </c>
    </row>
    <row r="808" spans="1:3" x14ac:dyDescent="0.2">
      <c r="A808" s="2">
        <v>806</v>
      </c>
      <c r="B808" s="2" t="s">
        <v>5055</v>
      </c>
      <c r="C808" t="s">
        <v>24905</v>
      </c>
    </row>
    <row r="809" spans="1:3" x14ac:dyDescent="0.2">
      <c r="A809" s="2">
        <v>807</v>
      </c>
      <c r="B809" s="2" t="s">
        <v>5061</v>
      </c>
      <c r="C809" t="s">
        <v>24906</v>
      </c>
    </row>
    <row r="810" spans="1:3" x14ac:dyDescent="0.2">
      <c r="A810" s="2">
        <v>808</v>
      </c>
      <c r="B810" s="2" t="s">
        <v>5068</v>
      </c>
      <c r="C810" t="s">
        <v>24907</v>
      </c>
    </row>
    <row r="811" spans="1:3" x14ac:dyDescent="0.2">
      <c r="A811" s="2">
        <v>809</v>
      </c>
      <c r="B811" s="2" t="s">
        <v>5074</v>
      </c>
      <c r="C811" t="s">
        <v>24908</v>
      </c>
    </row>
    <row r="812" spans="1:3" x14ac:dyDescent="0.2">
      <c r="A812" s="2">
        <v>810</v>
      </c>
      <c r="B812" s="2" t="s">
        <v>5081</v>
      </c>
      <c r="C812" t="s">
        <v>24909</v>
      </c>
    </row>
    <row r="813" spans="1:3" x14ac:dyDescent="0.2">
      <c r="A813" s="2">
        <v>811</v>
      </c>
      <c r="B813" s="2" t="s">
        <v>5087</v>
      </c>
      <c r="C813" t="s">
        <v>24910</v>
      </c>
    </row>
    <row r="814" spans="1:3" x14ac:dyDescent="0.2">
      <c r="A814" s="2">
        <v>812</v>
      </c>
      <c r="B814" s="2" t="s">
        <v>5094</v>
      </c>
      <c r="C814" t="s">
        <v>24911</v>
      </c>
    </row>
    <row r="815" spans="1:3" x14ac:dyDescent="0.2">
      <c r="A815" s="2">
        <v>813</v>
      </c>
      <c r="B815" s="2" t="s">
        <v>5101</v>
      </c>
      <c r="C815" t="s">
        <v>24912</v>
      </c>
    </row>
    <row r="816" spans="1:3" x14ac:dyDescent="0.2">
      <c r="A816" s="2">
        <v>814</v>
      </c>
      <c r="B816" s="2" t="s">
        <v>5107</v>
      </c>
      <c r="C816" t="s">
        <v>24913</v>
      </c>
    </row>
    <row r="817" spans="1:3" x14ac:dyDescent="0.2">
      <c r="A817" s="2">
        <v>815</v>
      </c>
      <c r="B817" s="2" t="s">
        <v>5114</v>
      </c>
      <c r="C817" t="s">
        <v>24914</v>
      </c>
    </row>
    <row r="818" spans="1:3" x14ac:dyDescent="0.2">
      <c r="A818" s="2">
        <v>816</v>
      </c>
      <c r="B818" s="2" t="s">
        <v>5121</v>
      </c>
      <c r="C818" t="s">
        <v>24915</v>
      </c>
    </row>
    <row r="819" spans="1:3" x14ac:dyDescent="0.2">
      <c r="A819" s="2">
        <v>817</v>
      </c>
      <c r="B819" s="2" t="s">
        <v>5127</v>
      </c>
      <c r="C819" t="s">
        <v>24916</v>
      </c>
    </row>
    <row r="820" spans="1:3" x14ac:dyDescent="0.2">
      <c r="A820" s="2">
        <v>818</v>
      </c>
      <c r="B820" s="2" t="s">
        <v>5133</v>
      </c>
      <c r="C820" t="s">
        <v>24917</v>
      </c>
    </row>
    <row r="821" spans="1:3" x14ac:dyDescent="0.2">
      <c r="A821" s="2">
        <v>819</v>
      </c>
      <c r="B821" s="2" t="s">
        <v>5139</v>
      </c>
      <c r="C821" t="s">
        <v>24918</v>
      </c>
    </row>
    <row r="822" spans="1:3" x14ac:dyDescent="0.2">
      <c r="A822" s="2">
        <v>820</v>
      </c>
      <c r="B822" s="2" t="s">
        <v>5145</v>
      </c>
      <c r="C822" t="s">
        <v>24919</v>
      </c>
    </row>
    <row r="823" spans="1:3" x14ac:dyDescent="0.2">
      <c r="A823" s="2">
        <v>821</v>
      </c>
      <c r="B823" s="2" t="s">
        <v>5150</v>
      </c>
      <c r="C823" t="s">
        <v>24920</v>
      </c>
    </row>
    <row r="824" spans="1:3" x14ac:dyDescent="0.2">
      <c r="A824" s="2">
        <v>822</v>
      </c>
      <c r="B824" s="2" t="s">
        <v>5156</v>
      </c>
      <c r="C824" t="s">
        <v>24921</v>
      </c>
    </row>
    <row r="825" spans="1:3" x14ac:dyDescent="0.2">
      <c r="A825" s="2">
        <v>823</v>
      </c>
      <c r="B825" s="2" t="s">
        <v>5161</v>
      </c>
      <c r="C825" t="s">
        <v>24922</v>
      </c>
    </row>
    <row r="826" spans="1:3" x14ac:dyDescent="0.2">
      <c r="A826" s="2">
        <v>824</v>
      </c>
      <c r="B826" s="2" t="s">
        <v>5167</v>
      </c>
      <c r="C826" t="s">
        <v>24923</v>
      </c>
    </row>
    <row r="827" spans="1:3" x14ac:dyDescent="0.2">
      <c r="A827" s="2">
        <v>825</v>
      </c>
      <c r="B827" s="2" t="s">
        <v>5173</v>
      </c>
      <c r="C827" t="s">
        <v>24924</v>
      </c>
    </row>
    <row r="828" spans="1:3" x14ac:dyDescent="0.2">
      <c r="A828" s="2">
        <v>826</v>
      </c>
      <c r="B828" s="2" t="s">
        <v>5180</v>
      </c>
      <c r="C828" t="s">
        <v>24925</v>
      </c>
    </row>
    <row r="829" spans="1:3" x14ac:dyDescent="0.2">
      <c r="A829" s="2">
        <v>827</v>
      </c>
      <c r="B829" s="2" t="s">
        <v>5186</v>
      </c>
      <c r="C829" t="s">
        <v>24926</v>
      </c>
    </row>
    <row r="830" spans="1:3" x14ac:dyDescent="0.2">
      <c r="A830" s="2">
        <v>828</v>
      </c>
      <c r="B830" s="2" t="s">
        <v>5192</v>
      </c>
      <c r="C830" t="s">
        <v>24927</v>
      </c>
    </row>
    <row r="831" spans="1:3" x14ac:dyDescent="0.2">
      <c r="A831" s="2">
        <v>829</v>
      </c>
      <c r="B831" s="2" t="s">
        <v>5197</v>
      </c>
      <c r="C831" t="s">
        <v>24928</v>
      </c>
    </row>
    <row r="832" spans="1:3" x14ac:dyDescent="0.2">
      <c r="A832" s="2">
        <v>830</v>
      </c>
      <c r="B832" s="2" t="s">
        <v>5204</v>
      </c>
      <c r="C832" t="s">
        <v>24929</v>
      </c>
    </row>
    <row r="833" spans="1:3" x14ac:dyDescent="0.2">
      <c r="A833" s="2">
        <v>831</v>
      </c>
      <c r="B833" s="2" t="s">
        <v>5210</v>
      </c>
      <c r="C833" t="s">
        <v>24930</v>
      </c>
    </row>
    <row r="834" spans="1:3" x14ac:dyDescent="0.2">
      <c r="A834" s="2">
        <v>832</v>
      </c>
      <c r="B834" s="2" t="s">
        <v>5215</v>
      </c>
      <c r="C834" t="s">
        <v>24931</v>
      </c>
    </row>
    <row r="835" spans="1:3" x14ac:dyDescent="0.2">
      <c r="A835" s="2">
        <v>833</v>
      </c>
      <c r="B835" s="2" t="s">
        <v>5220</v>
      </c>
      <c r="C835" t="s">
        <v>24932</v>
      </c>
    </row>
    <row r="836" spans="1:3" x14ac:dyDescent="0.2">
      <c r="A836" s="2">
        <v>834</v>
      </c>
      <c r="B836" s="2" t="s">
        <v>5226</v>
      </c>
      <c r="C836" t="s">
        <v>24933</v>
      </c>
    </row>
    <row r="837" spans="1:3" x14ac:dyDescent="0.2">
      <c r="A837" s="2">
        <v>835</v>
      </c>
      <c r="B837" s="2" t="s">
        <v>5231</v>
      </c>
      <c r="C837" t="s">
        <v>24934</v>
      </c>
    </row>
    <row r="838" spans="1:3" x14ac:dyDescent="0.2">
      <c r="A838" s="2">
        <v>836</v>
      </c>
      <c r="B838" s="2" t="s">
        <v>5237</v>
      </c>
      <c r="C838" t="s">
        <v>24935</v>
      </c>
    </row>
    <row r="839" spans="1:3" x14ac:dyDescent="0.2">
      <c r="A839" s="2">
        <v>837</v>
      </c>
      <c r="B839" s="2" t="s">
        <v>5242</v>
      </c>
      <c r="C839" t="s">
        <v>24936</v>
      </c>
    </row>
    <row r="840" spans="1:3" x14ac:dyDescent="0.2">
      <c r="A840" s="2">
        <v>838</v>
      </c>
      <c r="B840" s="2" t="s">
        <v>5249</v>
      </c>
      <c r="C840" t="s">
        <v>24937</v>
      </c>
    </row>
    <row r="841" spans="1:3" x14ac:dyDescent="0.2">
      <c r="A841" s="2">
        <v>839</v>
      </c>
      <c r="B841" s="2" t="s">
        <v>5255</v>
      </c>
      <c r="C841" t="s">
        <v>24938</v>
      </c>
    </row>
    <row r="842" spans="1:3" x14ac:dyDescent="0.2">
      <c r="A842" s="2">
        <v>840</v>
      </c>
      <c r="B842" s="2" t="s">
        <v>5260</v>
      </c>
      <c r="C842" t="s">
        <v>24939</v>
      </c>
    </row>
    <row r="843" spans="1:3" x14ac:dyDescent="0.2">
      <c r="A843" s="2">
        <v>841</v>
      </c>
      <c r="B843" s="2" t="s">
        <v>5265</v>
      </c>
      <c r="C843" t="s">
        <v>24940</v>
      </c>
    </row>
    <row r="844" spans="1:3" x14ac:dyDescent="0.2">
      <c r="A844" s="2">
        <v>842</v>
      </c>
      <c r="B844" s="2" t="s">
        <v>1790</v>
      </c>
      <c r="C844" t="e">
        <v>#VALUE!</v>
      </c>
    </row>
    <row r="845" spans="1:3" x14ac:dyDescent="0.2">
      <c r="A845" s="2">
        <v>843</v>
      </c>
      <c r="B845" s="2" t="s">
        <v>5276</v>
      </c>
      <c r="C845" t="s">
        <v>24941</v>
      </c>
    </row>
    <row r="846" spans="1:3" x14ac:dyDescent="0.2">
      <c r="A846" s="2">
        <v>844</v>
      </c>
      <c r="B846" s="2" t="s">
        <v>5283</v>
      </c>
      <c r="C846" t="s">
        <v>24942</v>
      </c>
    </row>
    <row r="847" spans="1:3" x14ac:dyDescent="0.2">
      <c r="A847" s="2">
        <v>845</v>
      </c>
      <c r="B847" s="2" t="s">
        <v>5288</v>
      </c>
      <c r="C847" t="s">
        <v>24943</v>
      </c>
    </row>
    <row r="848" spans="1:3" x14ac:dyDescent="0.2">
      <c r="A848" s="2">
        <v>846</v>
      </c>
      <c r="B848" s="2" t="s">
        <v>5294</v>
      </c>
      <c r="C848" t="s">
        <v>24944</v>
      </c>
    </row>
    <row r="849" spans="1:3" x14ac:dyDescent="0.2">
      <c r="A849" s="2">
        <v>847</v>
      </c>
      <c r="B849" s="2" t="s">
        <v>5300</v>
      </c>
      <c r="C849" t="s">
        <v>24945</v>
      </c>
    </row>
    <row r="850" spans="1:3" x14ac:dyDescent="0.2">
      <c r="A850" s="2">
        <v>848</v>
      </c>
      <c r="B850" s="2" t="s">
        <v>5307</v>
      </c>
      <c r="C850" t="s">
        <v>24946</v>
      </c>
    </row>
    <row r="851" spans="1:3" x14ac:dyDescent="0.2">
      <c r="A851" s="2">
        <v>849</v>
      </c>
      <c r="B851" s="2" t="s">
        <v>5313</v>
      </c>
      <c r="C851" t="s">
        <v>24947</v>
      </c>
    </row>
    <row r="852" spans="1:3" x14ac:dyDescent="0.2">
      <c r="A852" s="2">
        <v>850</v>
      </c>
      <c r="B852" s="2" t="s">
        <v>5319</v>
      </c>
      <c r="C852" t="s">
        <v>24948</v>
      </c>
    </row>
    <row r="853" spans="1:3" x14ac:dyDescent="0.2">
      <c r="A853" s="2">
        <v>851</v>
      </c>
      <c r="B853" s="2" t="s">
        <v>5324</v>
      </c>
      <c r="C853" t="s">
        <v>24949</v>
      </c>
    </row>
    <row r="854" spans="1:3" x14ac:dyDescent="0.2">
      <c r="A854" s="2">
        <v>852</v>
      </c>
      <c r="B854" s="2" t="s">
        <v>5330</v>
      </c>
      <c r="C854" t="s">
        <v>24950</v>
      </c>
    </row>
    <row r="855" spans="1:3" x14ac:dyDescent="0.2">
      <c r="A855" s="2">
        <v>853</v>
      </c>
      <c r="B855" s="2" t="s">
        <v>5337</v>
      </c>
      <c r="C855" t="s">
        <v>24951</v>
      </c>
    </row>
    <row r="856" spans="1:3" x14ac:dyDescent="0.2">
      <c r="A856" s="2">
        <v>854</v>
      </c>
      <c r="B856" s="2" t="s">
        <v>5343</v>
      </c>
      <c r="C856" t="s">
        <v>24952</v>
      </c>
    </row>
    <row r="857" spans="1:3" x14ac:dyDescent="0.2">
      <c r="A857" s="2">
        <v>855</v>
      </c>
      <c r="B857" s="2" t="s">
        <v>5349</v>
      </c>
      <c r="C857" t="s">
        <v>24953</v>
      </c>
    </row>
    <row r="858" spans="1:3" x14ac:dyDescent="0.2">
      <c r="A858" s="2">
        <v>856</v>
      </c>
      <c r="B858" s="2" t="s">
        <v>5355</v>
      </c>
      <c r="C858" t="s">
        <v>24954</v>
      </c>
    </row>
    <row r="859" spans="1:3" x14ac:dyDescent="0.2">
      <c r="A859" s="2">
        <v>857</v>
      </c>
      <c r="B859" s="2" t="s">
        <v>5361</v>
      </c>
      <c r="C859" t="s">
        <v>24955</v>
      </c>
    </row>
    <row r="860" spans="1:3" x14ac:dyDescent="0.2">
      <c r="A860" s="2">
        <v>858</v>
      </c>
      <c r="B860" s="2" t="s">
        <v>5366</v>
      </c>
      <c r="C860" t="s">
        <v>24956</v>
      </c>
    </row>
    <row r="861" spans="1:3" x14ac:dyDescent="0.2">
      <c r="A861" s="2">
        <v>859</v>
      </c>
      <c r="B861" s="2" t="s">
        <v>5372</v>
      </c>
      <c r="C861" t="s">
        <v>24957</v>
      </c>
    </row>
    <row r="862" spans="1:3" x14ac:dyDescent="0.2">
      <c r="A862" s="2">
        <v>860</v>
      </c>
      <c r="B862" s="2" t="s">
        <v>5378</v>
      </c>
      <c r="C862" t="s">
        <v>24958</v>
      </c>
    </row>
    <row r="863" spans="1:3" x14ac:dyDescent="0.2">
      <c r="A863" s="2">
        <v>861</v>
      </c>
      <c r="B863" s="2" t="s">
        <v>5384</v>
      </c>
      <c r="C863" t="s">
        <v>24959</v>
      </c>
    </row>
    <row r="864" spans="1:3" x14ac:dyDescent="0.2">
      <c r="A864" s="2">
        <v>862</v>
      </c>
      <c r="B864" s="2" t="s">
        <v>5390</v>
      </c>
      <c r="C864" t="s">
        <v>24960</v>
      </c>
    </row>
    <row r="865" spans="1:3" x14ac:dyDescent="0.2">
      <c r="A865" s="2">
        <v>863</v>
      </c>
      <c r="B865" s="2" t="s">
        <v>5397</v>
      </c>
      <c r="C865" t="s">
        <v>24961</v>
      </c>
    </row>
    <row r="866" spans="1:3" x14ac:dyDescent="0.2">
      <c r="A866" s="2">
        <v>864</v>
      </c>
      <c r="B866" s="2" t="s">
        <v>5403</v>
      </c>
      <c r="C866" t="s">
        <v>24962</v>
      </c>
    </row>
    <row r="867" spans="1:3" x14ac:dyDescent="0.2">
      <c r="A867" s="2">
        <v>865</v>
      </c>
      <c r="B867" s="2" t="s">
        <v>5409</v>
      </c>
      <c r="C867" t="s">
        <v>24963</v>
      </c>
    </row>
    <row r="868" spans="1:3" x14ac:dyDescent="0.2">
      <c r="A868" s="2">
        <v>866</v>
      </c>
      <c r="B868" s="2" t="s">
        <v>5414</v>
      </c>
      <c r="C868" t="s">
        <v>24964</v>
      </c>
    </row>
    <row r="869" spans="1:3" x14ac:dyDescent="0.2">
      <c r="A869" s="2">
        <v>867</v>
      </c>
      <c r="B869" s="2" t="s">
        <v>5420</v>
      </c>
      <c r="C869" t="s">
        <v>24965</v>
      </c>
    </row>
    <row r="870" spans="1:3" x14ac:dyDescent="0.2">
      <c r="A870" s="2">
        <v>868</v>
      </c>
      <c r="B870" s="2" t="s">
        <v>5426</v>
      </c>
      <c r="C870" t="s">
        <v>24966</v>
      </c>
    </row>
    <row r="871" spans="1:3" x14ac:dyDescent="0.2">
      <c r="A871" s="2">
        <v>869</v>
      </c>
      <c r="B871" s="2" t="s">
        <v>5431</v>
      </c>
      <c r="C871" t="s">
        <v>24967</v>
      </c>
    </row>
    <row r="872" spans="1:3" x14ac:dyDescent="0.2">
      <c r="A872" s="2">
        <v>870</v>
      </c>
      <c r="B872" s="2" t="s">
        <v>5437</v>
      </c>
      <c r="C872" t="s">
        <v>24968</v>
      </c>
    </row>
    <row r="873" spans="1:3" x14ac:dyDescent="0.2">
      <c r="A873" s="2">
        <v>871</v>
      </c>
      <c r="B873" s="2" t="s">
        <v>5443</v>
      </c>
      <c r="C873" t="s">
        <v>24969</v>
      </c>
    </row>
    <row r="874" spans="1:3" x14ac:dyDescent="0.2">
      <c r="A874" s="2">
        <v>872</v>
      </c>
      <c r="B874" s="2" t="s">
        <v>5450</v>
      </c>
      <c r="C874" t="s">
        <v>24970</v>
      </c>
    </row>
    <row r="875" spans="1:3" x14ac:dyDescent="0.2">
      <c r="A875" s="2">
        <v>873</v>
      </c>
      <c r="B875" s="2" t="s">
        <v>5456</v>
      </c>
      <c r="C875" t="s">
        <v>24971</v>
      </c>
    </row>
    <row r="876" spans="1:3" x14ac:dyDescent="0.2">
      <c r="A876" s="2">
        <v>874</v>
      </c>
      <c r="B876" s="2" t="s">
        <v>5462</v>
      </c>
      <c r="C876" t="s">
        <v>24972</v>
      </c>
    </row>
    <row r="877" spans="1:3" x14ac:dyDescent="0.2">
      <c r="A877" s="2">
        <v>875</v>
      </c>
      <c r="B877" s="2" t="s">
        <v>5467</v>
      </c>
      <c r="C877" t="s">
        <v>24973</v>
      </c>
    </row>
    <row r="878" spans="1:3" x14ac:dyDescent="0.2">
      <c r="A878" s="2">
        <v>876</v>
      </c>
      <c r="B878" s="2" t="s">
        <v>5474</v>
      </c>
      <c r="C878" t="s">
        <v>24974</v>
      </c>
    </row>
    <row r="879" spans="1:3" x14ac:dyDescent="0.2">
      <c r="A879" s="2">
        <v>877</v>
      </c>
      <c r="B879" s="2" t="s">
        <v>5480</v>
      </c>
      <c r="C879" t="s">
        <v>24975</v>
      </c>
    </row>
    <row r="880" spans="1:3" x14ac:dyDescent="0.2">
      <c r="A880" s="2">
        <v>878</v>
      </c>
      <c r="B880" s="2" t="s">
        <v>5486</v>
      </c>
      <c r="C880" t="s">
        <v>24976</v>
      </c>
    </row>
    <row r="881" spans="1:3" x14ac:dyDescent="0.2">
      <c r="A881" s="2">
        <v>879</v>
      </c>
      <c r="B881" s="2" t="s">
        <v>5492</v>
      </c>
      <c r="C881" t="s">
        <v>24977</v>
      </c>
    </row>
    <row r="882" spans="1:3" x14ac:dyDescent="0.2">
      <c r="A882" s="2">
        <v>880</v>
      </c>
      <c r="B882" s="2" t="s">
        <v>5498</v>
      </c>
      <c r="C882" t="s">
        <v>24978</v>
      </c>
    </row>
    <row r="883" spans="1:3" x14ac:dyDescent="0.2">
      <c r="A883" s="2">
        <v>881</v>
      </c>
      <c r="B883" s="2" t="s">
        <v>5504</v>
      </c>
      <c r="C883" t="s">
        <v>24979</v>
      </c>
    </row>
    <row r="884" spans="1:3" x14ac:dyDescent="0.2">
      <c r="A884" s="2">
        <v>882</v>
      </c>
      <c r="B884" s="2" t="s">
        <v>5510</v>
      </c>
      <c r="C884" t="s">
        <v>24980</v>
      </c>
    </row>
    <row r="885" spans="1:3" x14ac:dyDescent="0.2">
      <c r="A885" s="2">
        <v>883</v>
      </c>
      <c r="B885" s="2" t="s">
        <v>5516</v>
      </c>
      <c r="C885" t="s">
        <v>24981</v>
      </c>
    </row>
    <row r="886" spans="1:3" x14ac:dyDescent="0.2">
      <c r="A886" s="2">
        <v>884</v>
      </c>
      <c r="B886" s="2" t="s">
        <v>5523</v>
      </c>
      <c r="C886" t="s">
        <v>24982</v>
      </c>
    </row>
    <row r="887" spans="1:3" x14ac:dyDescent="0.2">
      <c r="A887" s="2">
        <v>885</v>
      </c>
      <c r="B887" s="2" t="s">
        <v>5530</v>
      </c>
      <c r="C887" t="s">
        <v>24983</v>
      </c>
    </row>
    <row r="888" spans="1:3" x14ac:dyDescent="0.2">
      <c r="A888" s="2">
        <v>886</v>
      </c>
      <c r="B888" s="2" t="s">
        <v>5536</v>
      </c>
      <c r="C888" t="s">
        <v>24984</v>
      </c>
    </row>
    <row r="889" spans="1:3" x14ac:dyDescent="0.2">
      <c r="A889" s="2">
        <v>887</v>
      </c>
      <c r="B889" s="2" t="s">
        <v>5543</v>
      </c>
      <c r="C889" t="s">
        <v>24985</v>
      </c>
    </row>
    <row r="890" spans="1:3" x14ac:dyDescent="0.2">
      <c r="A890" s="2">
        <v>888</v>
      </c>
      <c r="B890" s="2" t="s">
        <v>5550</v>
      </c>
      <c r="C890" t="s">
        <v>24986</v>
      </c>
    </row>
    <row r="891" spans="1:3" x14ac:dyDescent="0.2">
      <c r="A891" s="2">
        <v>889</v>
      </c>
      <c r="B891" s="2" t="s">
        <v>5555</v>
      </c>
      <c r="C891" t="s">
        <v>24987</v>
      </c>
    </row>
    <row r="892" spans="1:3" x14ac:dyDescent="0.2">
      <c r="A892" s="2">
        <v>890</v>
      </c>
      <c r="B892" s="2" t="s">
        <v>5562</v>
      </c>
      <c r="C892" t="s">
        <v>24988</v>
      </c>
    </row>
    <row r="893" spans="1:3" x14ac:dyDescent="0.2">
      <c r="A893" s="2">
        <v>891</v>
      </c>
      <c r="B893" s="2" t="s">
        <v>5568</v>
      </c>
      <c r="C893" t="s">
        <v>24989</v>
      </c>
    </row>
    <row r="894" spans="1:3" x14ac:dyDescent="0.2">
      <c r="A894" s="2">
        <v>892</v>
      </c>
      <c r="B894" s="2" t="s">
        <v>5573</v>
      </c>
      <c r="C894" t="s">
        <v>24990</v>
      </c>
    </row>
    <row r="895" spans="1:3" x14ac:dyDescent="0.2">
      <c r="A895" s="2">
        <v>893</v>
      </c>
      <c r="B895" s="2" t="s">
        <v>5580</v>
      </c>
      <c r="C895" t="s">
        <v>24991</v>
      </c>
    </row>
    <row r="896" spans="1:3" x14ac:dyDescent="0.2">
      <c r="A896" s="2">
        <v>894</v>
      </c>
      <c r="B896" s="2" t="s">
        <v>5586</v>
      </c>
      <c r="C896" t="s">
        <v>24992</v>
      </c>
    </row>
    <row r="897" spans="1:3" x14ac:dyDescent="0.2">
      <c r="A897" s="2">
        <v>895</v>
      </c>
      <c r="B897" s="2" t="s">
        <v>5591</v>
      </c>
      <c r="C897" t="s">
        <v>24993</v>
      </c>
    </row>
    <row r="898" spans="1:3" x14ac:dyDescent="0.2">
      <c r="A898" s="2">
        <v>896</v>
      </c>
      <c r="B898" s="2" t="s">
        <v>5597</v>
      </c>
      <c r="C898" t="s">
        <v>24994</v>
      </c>
    </row>
    <row r="899" spans="1:3" x14ac:dyDescent="0.2">
      <c r="A899" s="2">
        <v>897</v>
      </c>
      <c r="B899" s="2" t="s">
        <v>5604</v>
      </c>
      <c r="C899" t="s">
        <v>24995</v>
      </c>
    </row>
    <row r="900" spans="1:3" x14ac:dyDescent="0.2">
      <c r="A900" s="2">
        <v>898</v>
      </c>
      <c r="B900" s="2" t="s">
        <v>5610</v>
      </c>
      <c r="C900" t="s">
        <v>24996</v>
      </c>
    </row>
    <row r="901" spans="1:3" x14ac:dyDescent="0.2">
      <c r="A901" s="2">
        <v>899</v>
      </c>
      <c r="B901" s="2" t="s">
        <v>5617</v>
      </c>
      <c r="C901" t="s">
        <v>24997</v>
      </c>
    </row>
    <row r="902" spans="1:3" x14ac:dyDescent="0.2">
      <c r="A902" s="2">
        <v>900</v>
      </c>
      <c r="B902" s="2" t="s">
        <v>5623</v>
      </c>
      <c r="C902" t="s">
        <v>24998</v>
      </c>
    </row>
    <row r="903" spans="1:3" x14ac:dyDescent="0.2">
      <c r="A903" s="2">
        <v>901</v>
      </c>
      <c r="B903" s="2" t="s">
        <v>5629</v>
      </c>
      <c r="C903" t="s">
        <v>24999</v>
      </c>
    </row>
    <row r="904" spans="1:3" x14ac:dyDescent="0.2">
      <c r="A904" s="2">
        <v>902</v>
      </c>
      <c r="B904" s="2" t="s">
        <v>5635</v>
      </c>
      <c r="C904" t="s">
        <v>25000</v>
      </c>
    </row>
    <row r="905" spans="1:3" x14ac:dyDescent="0.2">
      <c r="A905" s="2">
        <v>903</v>
      </c>
      <c r="B905" s="2" t="s">
        <v>5641</v>
      </c>
      <c r="C905" t="s">
        <v>25001</v>
      </c>
    </row>
    <row r="906" spans="1:3" x14ac:dyDescent="0.2">
      <c r="A906" s="2">
        <v>904</v>
      </c>
      <c r="B906" s="2" t="s">
        <v>5647</v>
      </c>
      <c r="C906" t="s">
        <v>25002</v>
      </c>
    </row>
    <row r="907" spans="1:3" x14ac:dyDescent="0.2">
      <c r="A907" s="2">
        <v>905</v>
      </c>
      <c r="B907" s="2" t="s">
        <v>5652</v>
      </c>
      <c r="C907" t="s">
        <v>25003</v>
      </c>
    </row>
    <row r="908" spans="1:3" x14ac:dyDescent="0.2">
      <c r="A908" s="2">
        <v>906</v>
      </c>
      <c r="B908" s="2" t="s">
        <v>5658</v>
      </c>
      <c r="C908" t="s">
        <v>25004</v>
      </c>
    </row>
    <row r="909" spans="1:3" x14ac:dyDescent="0.2">
      <c r="A909" s="2">
        <v>907</v>
      </c>
      <c r="B909" s="2" t="s">
        <v>5663</v>
      </c>
      <c r="C909" t="s">
        <v>25005</v>
      </c>
    </row>
    <row r="910" spans="1:3" x14ac:dyDescent="0.2">
      <c r="A910" s="2">
        <v>908</v>
      </c>
      <c r="B910" s="2" t="s">
        <v>5669</v>
      </c>
      <c r="C910" t="s">
        <v>25006</v>
      </c>
    </row>
    <row r="911" spans="1:3" x14ac:dyDescent="0.2">
      <c r="A911" s="2">
        <v>909</v>
      </c>
      <c r="B911" s="2" t="s">
        <v>5673</v>
      </c>
      <c r="C911" t="s">
        <v>25007</v>
      </c>
    </row>
    <row r="912" spans="1:3" x14ac:dyDescent="0.2">
      <c r="A912" s="2">
        <v>910</v>
      </c>
      <c r="B912" s="2" t="s">
        <v>5680</v>
      </c>
      <c r="C912" t="s">
        <v>25008</v>
      </c>
    </row>
    <row r="913" spans="1:3" x14ac:dyDescent="0.2">
      <c r="A913" s="2">
        <v>911</v>
      </c>
      <c r="B913" s="2" t="s">
        <v>5686</v>
      </c>
      <c r="C913" t="s">
        <v>25009</v>
      </c>
    </row>
    <row r="914" spans="1:3" x14ac:dyDescent="0.2">
      <c r="A914" s="2">
        <v>912</v>
      </c>
      <c r="B914" s="2" t="s">
        <v>5692</v>
      </c>
      <c r="C914" t="s">
        <v>25010</v>
      </c>
    </row>
    <row r="915" spans="1:3" x14ac:dyDescent="0.2">
      <c r="A915" s="2">
        <v>913</v>
      </c>
      <c r="B915" s="2" t="s">
        <v>5698</v>
      </c>
      <c r="C915" t="s">
        <v>25011</v>
      </c>
    </row>
    <row r="916" spans="1:3" x14ac:dyDescent="0.2">
      <c r="A916" s="2">
        <v>914</v>
      </c>
      <c r="B916" s="2" t="s">
        <v>5704</v>
      </c>
      <c r="C916" t="s">
        <v>25012</v>
      </c>
    </row>
    <row r="917" spans="1:3" x14ac:dyDescent="0.2">
      <c r="A917" s="2">
        <v>915</v>
      </c>
      <c r="B917" s="2" t="s">
        <v>5710</v>
      </c>
      <c r="C917" t="s">
        <v>25013</v>
      </c>
    </row>
    <row r="918" spans="1:3" x14ac:dyDescent="0.2">
      <c r="A918" s="2">
        <v>916</v>
      </c>
      <c r="B918" s="2" t="s">
        <v>5716</v>
      </c>
      <c r="C918" t="s">
        <v>25014</v>
      </c>
    </row>
    <row r="919" spans="1:3" x14ac:dyDescent="0.2">
      <c r="A919" s="2">
        <v>917</v>
      </c>
      <c r="B919" s="2" t="s">
        <v>5722</v>
      </c>
      <c r="C919" t="s">
        <v>25015</v>
      </c>
    </row>
    <row r="920" spans="1:3" x14ac:dyDescent="0.2">
      <c r="A920" s="2">
        <v>918</v>
      </c>
      <c r="B920" s="2" t="s">
        <v>5728</v>
      </c>
      <c r="C920" t="s">
        <v>25016</v>
      </c>
    </row>
    <row r="921" spans="1:3" x14ac:dyDescent="0.2">
      <c r="A921" s="2">
        <v>919</v>
      </c>
      <c r="B921" s="2" t="s">
        <v>5734</v>
      </c>
      <c r="C921" t="s">
        <v>25017</v>
      </c>
    </row>
    <row r="922" spans="1:3" x14ac:dyDescent="0.2">
      <c r="A922" s="2">
        <v>920</v>
      </c>
      <c r="B922" s="2" t="s">
        <v>5740</v>
      </c>
      <c r="C922" t="s">
        <v>25018</v>
      </c>
    </row>
    <row r="923" spans="1:3" x14ac:dyDescent="0.2">
      <c r="A923" s="2">
        <v>921</v>
      </c>
      <c r="B923" s="2" t="s">
        <v>5746</v>
      </c>
      <c r="C923" t="s">
        <v>25019</v>
      </c>
    </row>
    <row r="924" spans="1:3" x14ac:dyDescent="0.2">
      <c r="A924" s="2">
        <v>922</v>
      </c>
      <c r="B924" s="2" t="s">
        <v>5752</v>
      </c>
      <c r="C924" t="s">
        <v>25020</v>
      </c>
    </row>
    <row r="925" spans="1:3" x14ac:dyDescent="0.2">
      <c r="A925" s="2">
        <v>923</v>
      </c>
      <c r="B925" s="2" t="s">
        <v>5758</v>
      </c>
      <c r="C925" t="s">
        <v>25021</v>
      </c>
    </row>
    <row r="926" spans="1:3" x14ac:dyDescent="0.2">
      <c r="A926" s="2">
        <v>924</v>
      </c>
      <c r="B926" s="2" t="s">
        <v>5764</v>
      </c>
      <c r="C926" t="s">
        <v>25022</v>
      </c>
    </row>
    <row r="927" spans="1:3" x14ac:dyDescent="0.2">
      <c r="A927" s="2">
        <v>925</v>
      </c>
      <c r="B927" s="2" t="s">
        <v>5770</v>
      </c>
      <c r="C927" t="s">
        <v>25023</v>
      </c>
    </row>
    <row r="928" spans="1:3" x14ac:dyDescent="0.2">
      <c r="A928" s="2">
        <v>926</v>
      </c>
      <c r="B928" s="2" t="s">
        <v>5776</v>
      </c>
      <c r="C928" t="s">
        <v>25024</v>
      </c>
    </row>
    <row r="929" spans="1:3" x14ac:dyDescent="0.2">
      <c r="A929" s="2">
        <v>927</v>
      </c>
      <c r="B929" s="2" t="s">
        <v>5783</v>
      </c>
      <c r="C929" t="s">
        <v>25025</v>
      </c>
    </row>
    <row r="930" spans="1:3" x14ac:dyDescent="0.2">
      <c r="A930" s="2">
        <v>928</v>
      </c>
      <c r="B930" s="2" t="s">
        <v>5790</v>
      </c>
      <c r="C930" t="s">
        <v>25026</v>
      </c>
    </row>
    <row r="931" spans="1:3" x14ac:dyDescent="0.2">
      <c r="A931" s="2">
        <v>929</v>
      </c>
      <c r="B931" s="2" t="s">
        <v>5796</v>
      </c>
      <c r="C931" t="s">
        <v>25027</v>
      </c>
    </row>
    <row r="932" spans="1:3" x14ac:dyDescent="0.2">
      <c r="A932" s="2">
        <v>930</v>
      </c>
      <c r="B932" s="2" t="s">
        <v>5801</v>
      </c>
      <c r="C932" t="s">
        <v>25028</v>
      </c>
    </row>
    <row r="933" spans="1:3" x14ac:dyDescent="0.2">
      <c r="A933" s="2">
        <v>931</v>
      </c>
      <c r="B933" s="2" t="s">
        <v>5806</v>
      </c>
      <c r="C933" t="s">
        <v>25029</v>
      </c>
    </row>
    <row r="934" spans="1:3" x14ac:dyDescent="0.2">
      <c r="A934" s="2">
        <v>932</v>
      </c>
      <c r="B934" s="2" t="s">
        <v>5812</v>
      </c>
      <c r="C934" t="s">
        <v>25030</v>
      </c>
    </row>
    <row r="935" spans="1:3" x14ac:dyDescent="0.2">
      <c r="A935" s="2">
        <v>933</v>
      </c>
      <c r="B935" s="2" t="s">
        <v>5818</v>
      </c>
      <c r="C935" t="s">
        <v>25031</v>
      </c>
    </row>
    <row r="936" spans="1:3" x14ac:dyDescent="0.2">
      <c r="A936" s="2">
        <v>934</v>
      </c>
      <c r="B936" s="2" t="s">
        <v>5824</v>
      </c>
      <c r="C936" t="s">
        <v>25032</v>
      </c>
    </row>
    <row r="937" spans="1:3" x14ac:dyDescent="0.2">
      <c r="A937" s="2">
        <v>935</v>
      </c>
      <c r="B937" s="2" t="s">
        <v>5831</v>
      </c>
      <c r="C937" t="s">
        <v>25033</v>
      </c>
    </row>
    <row r="938" spans="1:3" x14ac:dyDescent="0.2">
      <c r="A938" s="2">
        <v>936</v>
      </c>
      <c r="B938" s="2" t="s">
        <v>5838</v>
      </c>
      <c r="C938" t="s">
        <v>25034</v>
      </c>
    </row>
    <row r="939" spans="1:3" x14ac:dyDescent="0.2">
      <c r="A939" s="2">
        <v>937</v>
      </c>
      <c r="B939" s="2" t="s">
        <v>5844</v>
      </c>
      <c r="C939" t="s">
        <v>25035</v>
      </c>
    </row>
    <row r="940" spans="1:3" x14ac:dyDescent="0.2">
      <c r="A940" s="2">
        <v>938</v>
      </c>
      <c r="B940" s="2" t="s">
        <v>5849</v>
      </c>
      <c r="C940" t="s">
        <v>25036</v>
      </c>
    </row>
    <row r="941" spans="1:3" x14ac:dyDescent="0.2">
      <c r="A941" s="2">
        <v>939</v>
      </c>
      <c r="B941" s="2" t="s">
        <v>5855</v>
      </c>
      <c r="C941" t="s">
        <v>25037</v>
      </c>
    </row>
    <row r="942" spans="1:3" x14ac:dyDescent="0.2">
      <c r="A942" s="2">
        <v>940</v>
      </c>
      <c r="B942" s="2" t="s">
        <v>5861</v>
      </c>
      <c r="C942" t="s">
        <v>25038</v>
      </c>
    </row>
    <row r="943" spans="1:3" x14ac:dyDescent="0.2">
      <c r="A943" s="2">
        <v>941</v>
      </c>
      <c r="B943" s="2" t="s">
        <v>5867</v>
      </c>
      <c r="C943" t="s">
        <v>25039</v>
      </c>
    </row>
    <row r="944" spans="1:3" x14ac:dyDescent="0.2">
      <c r="A944" s="2">
        <v>942</v>
      </c>
      <c r="B944" s="2" t="s">
        <v>5873</v>
      </c>
      <c r="C944" t="s">
        <v>25040</v>
      </c>
    </row>
    <row r="945" spans="1:3" x14ac:dyDescent="0.2">
      <c r="A945" s="2">
        <v>943</v>
      </c>
      <c r="B945" s="2" t="s">
        <v>5880</v>
      </c>
      <c r="C945" t="s">
        <v>25041</v>
      </c>
    </row>
    <row r="946" spans="1:3" x14ac:dyDescent="0.2">
      <c r="A946" s="2">
        <v>944</v>
      </c>
      <c r="B946" s="2" t="s">
        <v>5888</v>
      </c>
      <c r="C946" t="s">
        <v>25042</v>
      </c>
    </row>
    <row r="947" spans="1:3" x14ac:dyDescent="0.2">
      <c r="A947" s="2">
        <v>945</v>
      </c>
      <c r="B947" s="2" t="s">
        <v>5894</v>
      </c>
      <c r="C947" t="s">
        <v>25043</v>
      </c>
    </row>
    <row r="948" spans="1:3" x14ac:dyDescent="0.2">
      <c r="A948" s="2">
        <v>946</v>
      </c>
      <c r="B948" s="2" t="s">
        <v>5900</v>
      </c>
      <c r="C948" t="s">
        <v>25044</v>
      </c>
    </row>
    <row r="949" spans="1:3" x14ac:dyDescent="0.2">
      <c r="A949" s="2">
        <v>947</v>
      </c>
      <c r="B949" s="2" t="s">
        <v>5906</v>
      </c>
      <c r="C949" t="s">
        <v>25045</v>
      </c>
    </row>
    <row r="950" spans="1:3" x14ac:dyDescent="0.2">
      <c r="A950" s="2">
        <v>948</v>
      </c>
      <c r="B950" s="2" t="s">
        <v>5912</v>
      </c>
      <c r="C950" t="s">
        <v>25046</v>
      </c>
    </row>
    <row r="951" spans="1:3" x14ac:dyDescent="0.2">
      <c r="A951" s="2">
        <v>949</v>
      </c>
      <c r="B951" s="2" t="s">
        <v>5918</v>
      </c>
      <c r="C951" t="s">
        <v>25047</v>
      </c>
    </row>
    <row r="952" spans="1:3" x14ac:dyDescent="0.2">
      <c r="A952" s="2">
        <v>950</v>
      </c>
      <c r="B952" s="2" t="s">
        <v>5923</v>
      </c>
      <c r="C952" t="s">
        <v>25048</v>
      </c>
    </row>
    <row r="953" spans="1:3" x14ac:dyDescent="0.2">
      <c r="A953" s="2">
        <v>951</v>
      </c>
      <c r="B953" s="2" t="s">
        <v>5928</v>
      </c>
      <c r="C953" t="s">
        <v>25049</v>
      </c>
    </row>
    <row r="954" spans="1:3" x14ac:dyDescent="0.2">
      <c r="A954" s="2">
        <v>952</v>
      </c>
      <c r="B954" s="2" t="s">
        <v>5933</v>
      </c>
      <c r="C954" t="s">
        <v>25050</v>
      </c>
    </row>
    <row r="955" spans="1:3" x14ac:dyDescent="0.2">
      <c r="A955" s="2">
        <v>953</v>
      </c>
      <c r="B955" s="2" t="s">
        <v>5939</v>
      </c>
      <c r="C955" t="s">
        <v>25051</v>
      </c>
    </row>
    <row r="956" spans="1:3" x14ac:dyDescent="0.2">
      <c r="A956" s="2">
        <v>954</v>
      </c>
      <c r="B956" s="2" t="s">
        <v>5945</v>
      </c>
      <c r="C956" t="s">
        <v>25052</v>
      </c>
    </row>
    <row r="957" spans="1:3" x14ac:dyDescent="0.2">
      <c r="A957" s="2">
        <v>955</v>
      </c>
      <c r="B957" s="2" t="s">
        <v>5950</v>
      </c>
      <c r="C957" t="s">
        <v>25053</v>
      </c>
    </row>
    <row r="958" spans="1:3" x14ac:dyDescent="0.2">
      <c r="A958" s="2">
        <v>956</v>
      </c>
      <c r="B958" s="2" t="s">
        <v>5956</v>
      </c>
      <c r="C958" t="s">
        <v>25054</v>
      </c>
    </row>
    <row r="959" spans="1:3" x14ac:dyDescent="0.2">
      <c r="A959" s="2">
        <v>957</v>
      </c>
      <c r="B959" s="2" t="s">
        <v>5962</v>
      </c>
      <c r="C959" t="s">
        <v>25055</v>
      </c>
    </row>
    <row r="960" spans="1:3" x14ac:dyDescent="0.2">
      <c r="A960" s="2">
        <v>958</v>
      </c>
      <c r="B960" s="2" t="s">
        <v>5968</v>
      </c>
      <c r="C960" t="s">
        <v>25056</v>
      </c>
    </row>
    <row r="961" spans="1:3" x14ac:dyDescent="0.2">
      <c r="A961" s="2">
        <v>959</v>
      </c>
      <c r="B961" s="2" t="s">
        <v>5975</v>
      </c>
      <c r="C961" t="s">
        <v>25057</v>
      </c>
    </row>
    <row r="962" spans="1:3" x14ac:dyDescent="0.2">
      <c r="A962" s="2">
        <v>960</v>
      </c>
      <c r="B962" s="2" t="s">
        <v>5981</v>
      </c>
      <c r="C962" t="s">
        <v>25058</v>
      </c>
    </row>
    <row r="963" spans="1:3" x14ac:dyDescent="0.2">
      <c r="A963" s="2">
        <v>961</v>
      </c>
      <c r="B963" s="2" t="s">
        <v>5987</v>
      </c>
      <c r="C963" t="s">
        <v>25059</v>
      </c>
    </row>
    <row r="964" spans="1:3" x14ac:dyDescent="0.2">
      <c r="A964" s="2">
        <v>962</v>
      </c>
      <c r="B964" s="2" t="s">
        <v>5993</v>
      </c>
      <c r="C964" t="s">
        <v>25060</v>
      </c>
    </row>
    <row r="965" spans="1:3" x14ac:dyDescent="0.2">
      <c r="A965" s="2">
        <v>963</v>
      </c>
      <c r="B965" s="2" t="s">
        <v>5999</v>
      </c>
      <c r="C965" t="s">
        <v>25061</v>
      </c>
    </row>
    <row r="966" spans="1:3" x14ac:dyDescent="0.2">
      <c r="A966" s="2">
        <v>964</v>
      </c>
      <c r="B966" s="2" t="s">
        <v>6005</v>
      </c>
      <c r="C966" t="s">
        <v>25062</v>
      </c>
    </row>
    <row r="967" spans="1:3" x14ac:dyDescent="0.2">
      <c r="A967" s="2">
        <v>965</v>
      </c>
      <c r="B967" s="2" t="s">
        <v>6011</v>
      </c>
      <c r="C967" t="s">
        <v>25063</v>
      </c>
    </row>
    <row r="968" spans="1:3" x14ac:dyDescent="0.2">
      <c r="A968" s="2">
        <v>966</v>
      </c>
      <c r="B968" s="2" t="s">
        <v>6016</v>
      </c>
      <c r="C968" t="s">
        <v>25064</v>
      </c>
    </row>
    <row r="969" spans="1:3" x14ac:dyDescent="0.2">
      <c r="A969" s="2">
        <v>967</v>
      </c>
      <c r="B969" s="2" t="s">
        <v>6022</v>
      </c>
      <c r="C969" t="s">
        <v>25065</v>
      </c>
    </row>
    <row r="970" spans="1:3" x14ac:dyDescent="0.2">
      <c r="A970" s="2">
        <v>968</v>
      </c>
      <c r="B970" s="2" t="s">
        <v>6028</v>
      </c>
      <c r="C970" t="s">
        <v>25066</v>
      </c>
    </row>
    <row r="971" spans="1:3" x14ac:dyDescent="0.2">
      <c r="A971" s="2">
        <v>969</v>
      </c>
      <c r="B971" s="2" t="s">
        <v>6033</v>
      </c>
      <c r="C971" t="s">
        <v>25067</v>
      </c>
    </row>
    <row r="972" spans="1:3" x14ac:dyDescent="0.2">
      <c r="A972" s="2">
        <v>970</v>
      </c>
      <c r="B972" s="2" t="s">
        <v>6039</v>
      </c>
      <c r="C972" t="s">
        <v>25068</v>
      </c>
    </row>
    <row r="973" spans="1:3" x14ac:dyDescent="0.2">
      <c r="A973" s="2">
        <v>971</v>
      </c>
      <c r="B973" s="2" t="s">
        <v>6045</v>
      </c>
      <c r="C973" t="s">
        <v>25069</v>
      </c>
    </row>
    <row r="974" spans="1:3" x14ac:dyDescent="0.2">
      <c r="A974" s="2">
        <v>972</v>
      </c>
      <c r="B974" s="2" t="s">
        <v>6051</v>
      </c>
      <c r="C974" t="s">
        <v>25070</v>
      </c>
    </row>
    <row r="975" spans="1:3" x14ac:dyDescent="0.2">
      <c r="A975" s="2">
        <v>973</v>
      </c>
      <c r="B975" s="2" t="s">
        <v>6057</v>
      </c>
      <c r="C975" t="s">
        <v>25071</v>
      </c>
    </row>
    <row r="976" spans="1:3" x14ac:dyDescent="0.2">
      <c r="A976" s="2">
        <v>974</v>
      </c>
      <c r="B976" s="2" t="s">
        <v>6064</v>
      </c>
      <c r="C976" t="s">
        <v>25072</v>
      </c>
    </row>
    <row r="977" spans="1:3" x14ac:dyDescent="0.2">
      <c r="A977" s="2">
        <v>975</v>
      </c>
      <c r="B977" s="2" t="s">
        <v>6070</v>
      </c>
      <c r="C977" t="s">
        <v>25073</v>
      </c>
    </row>
    <row r="978" spans="1:3" x14ac:dyDescent="0.2">
      <c r="A978" s="2">
        <v>976</v>
      </c>
      <c r="B978" s="2" t="s">
        <v>6076</v>
      </c>
      <c r="C978" t="s">
        <v>25074</v>
      </c>
    </row>
    <row r="979" spans="1:3" x14ac:dyDescent="0.2">
      <c r="A979" s="2">
        <v>977</v>
      </c>
      <c r="B979" s="2" t="s">
        <v>6082</v>
      </c>
      <c r="C979" t="s">
        <v>25075</v>
      </c>
    </row>
    <row r="980" spans="1:3" x14ac:dyDescent="0.2">
      <c r="A980" s="2">
        <v>978</v>
      </c>
      <c r="B980" s="2" t="s">
        <v>6088</v>
      </c>
      <c r="C980" t="s">
        <v>25076</v>
      </c>
    </row>
    <row r="981" spans="1:3" x14ac:dyDescent="0.2">
      <c r="A981" s="2">
        <v>979</v>
      </c>
      <c r="B981" s="2" t="s">
        <v>6094</v>
      </c>
      <c r="C981" t="s">
        <v>25077</v>
      </c>
    </row>
    <row r="982" spans="1:3" x14ac:dyDescent="0.2">
      <c r="A982" s="2">
        <v>980</v>
      </c>
      <c r="B982" s="2" t="s">
        <v>6100</v>
      </c>
      <c r="C982" t="s">
        <v>25078</v>
      </c>
    </row>
    <row r="983" spans="1:3" x14ac:dyDescent="0.2">
      <c r="A983" s="2">
        <v>981</v>
      </c>
      <c r="B983" s="2" t="s">
        <v>6106</v>
      </c>
      <c r="C983" t="s">
        <v>25079</v>
      </c>
    </row>
    <row r="984" spans="1:3" x14ac:dyDescent="0.2">
      <c r="A984" s="2">
        <v>982</v>
      </c>
      <c r="B984" s="2" t="s">
        <v>6112</v>
      </c>
      <c r="C984" t="s">
        <v>25080</v>
      </c>
    </row>
    <row r="985" spans="1:3" x14ac:dyDescent="0.2">
      <c r="A985" s="2">
        <v>983</v>
      </c>
      <c r="B985" s="2" t="s">
        <v>6119</v>
      </c>
      <c r="C985" t="s">
        <v>25081</v>
      </c>
    </row>
    <row r="986" spans="1:3" x14ac:dyDescent="0.2">
      <c r="A986" s="2">
        <v>984</v>
      </c>
      <c r="B986" s="2" t="s">
        <v>6125</v>
      </c>
      <c r="C986" t="s">
        <v>25082</v>
      </c>
    </row>
    <row r="987" spans="1:3" x14ac:dyDescent="0.2">
      <c r="A987" s="2">
        <v>985</v>
      </c>
      <c r="B987" s="2" t="s">
        <v>6132</v>
      </c>
      <c r="C987" t="s">
        <v>25083</v>
      </c>
    </row>
    <row r="988" spans="1:3" x14ac:dyDescent="0.2">
      <c r="A988" s="2">
        <v>986</v>
      </c>
      <c r="B988" s="2" t="s">
        <v>6138</v>
      </c>
      <c r="C988" t="s">
        <v>25084</v>
      </c>
    </row>
    <row r="989" spans="1:3" x14ac:dyDescent="0.2">
      <c r="A989" s="2">
        <v>987</v>
      </c>
      <c r="B989" s="2" t="s">
        <v>6145</v>
      </c>
      <c r="C989" t="s">
        <v>25085</v>
      </c>
    </row>
    <row r="990" spans="1:3" x14ac:dyDescent="0.2">
      <c r="A990" s="2">
        <v>988</v>
      </c>
      <c r="B990" s="2" t="s">
        <v>6151</v>
      </c>
      <c r="C990" t="s">
        <v>25086</v>
      </c>
    </row>
    <row r="991" spans="1:3" x14ac:dyDescent="0.2">
      <c r="A991" s="2">
        <v>989</v>
      </c>
      <c r="B991" s="2" t="s">
        <v>6157</v>
      </c>
      <c r="C991" t="s">
        <v>25087</v>
      </c>
    </row>
    <row r="992" spans="1:3" x14ac:dyDescent="0.2">
      <c r="A992" s="2">
        <v>990</v>
      </c>
      <c r="B992" s="2" t="s">
        <v>6163</v>
      </c>
      <c r="C992" t="s">
        <v>25088</v>
      </c>
    </row>
    <row r="993" spans="1:3" x14ac:dyDescent="0.2">
      <c r="A993" s="2">
        <v>991</v>
      </c>
      <c r="B993" s="2" t="s">
        <v>6168</v>
      </c>
      <c r="C993" t="s">
        <v>25089</v>
      </c>
    </row>
    <row r="994" spans="1:3" x14ac:dyDescent="0.2">
      <c r="A994" s="2">
        <v>992</v>
      </c>
      <c r="B994" s="2" t="s">
        <v>6174</v>
      </c>
      <c r="C994" t="s">
        <v>25090</v>
      </c>
    </row>
    <row r="995" spans="1:3" x14ac:dyDescent="0.2">
      <c r="A995" s="2">
        <v>993</v>
      </c>
      <c r="B995" s="2" t="s">
        <v>6180</v>
      </c>
      <c r="C995" t="s">
        <v>25091</v>
      </c>
    </row>
    <row r="996" spans="1:3" x14ac:dyDescent="0.2">
      <c r="A996" s="2">
        <v>994</v>
      </c>
      <c r="B996" s="2" t="s">
        <v>6187</v>
      </c>
      <c r="C996" t="s">
        <v>25092</v>
      </c>
    </row>
    <row r="997" spans="1:3" x14ac:dyDescent="0.2">
      <c r="A997" s="2">
        <v>995</v>
      </c>
      <c r="B997" s="2" t="s">
        <v>6193</v>
      </c>
      <c r="C997" t="s">
        <v>25093</v>
      </c>
    </row>
    <row r="998" spans="1:3" x14ac:dyDescent="0.2">
      <c r="A998" s="2">
        <v>996</v>
      </c>
      <c r="B998" s="2" t="s">
        <v>6198</v>
      </c>
      <c r="C998" t="s">
        <v>25094</v>
      </c>
    </row>
    <row r="999" spans="1:3" x14ac:dyDescent="0.2">
      <c r="A999" s="2">
        <v>997</v>
      </c>
      <c r="B999" s="2" t="s">
        <v>6204</v>
      </c>
      <c r="C999" t="s">
        <v>25095</v>
      </c>
    </row>
    <row r="1000" spans="1:3" x14ac:dyDescent="0.2">
      <c r="A1000" s="2">
        <v>998</v>
      </c>
      <c r="B1000" s="2" t="s">
        <v>6209</v>
      </c>
      <c r="C1000" t="s">
        <v>25096</v>
      </c>
    </row>
    <row r="1001" spans="1:3" x14ac:dyDescent="0.2">
      <c r="A1001" s="2">
        <v>999</v>
      </c>
      <c r="B1001" s="2" t="s">
        <v>6216</v>
      </c>
      <c r="C1001" t="s">
        <v>25097</v>
      </c>
    </row>
    <row r="1002" spans="1:3" x14ac:dyDescent="0.2">
      <c r="A1002" s="2">
        <v>1000</v>
      </c>
      <c r="B1002" s="2" t="s">
        <v>6221</v>
      </c>
      <c r="C1002" t="s">
        <v>25098</v>
      </c>
    </row>
    <row r="1003" spans="1:3" x14ac:dyDescent="0.2">
      <c r="A1003" s="2">
        <v>1001</v>
      </c>
      <c r="B1003" s="2" t="s">
        <v>6227</v>
      </c>
      <c r="C1003" t="s">
        <v>25099</v>
      </c>
    </row>
    <row r="1004" spans="1:3" x14ac:dyDescent="0.2">
      <c r="A1004" s="2">
        <v>1002</v>
      </c>
      <c r="B1004" s="2" t="s">
        <v>6233</v>
      </c>
      <c r="C1004" t="s">
        <v>25100</v>
      </c>
    </row>
    <row r="1005" spans="1:3" x14ac:dyDescent="0.2">
      <c r="A1005" s="2">
        <v>1003</v>
      </c>
      <c r="B1005" s="2" t="s">
        <v>6238</v>
      </c>
      <c r="C1005" t="s">
        <v>25101</v>
      </c>
    </row>
    <row r="1006" spans="1:3" x14ac:dyDescent="0.2">
      <c r="A1006" s="2">
        <v>1004</v>
      </c>
      <c r="B1006" s="2" t="s">
        <v>6245</v>
      </c>
      <c r="C1006" t="s">
        <v>25102</v>
      </c>
    </row>
    <row r="1007" spans="1:3" x14ac:dyDescent="0.2">
      <c r="A1007" s="2">
        <v>1005</v>
      </c>
      <c r="B1007" s="2" t="s">
        <v>6252</v>
      </c>
      <c r="C1007" t="s">
        <v>25103</v>
      </c>
    </row>
    <row r="1008" spans="1:3" x14ac:dyDescent="0.2">
      <c r="A1008" s="2">
        <v>1006</v>
      </c>
      <c r="B1008" s="2" t="s">
        <v>6259</v>
      </c>
      <c r="C1008" t="s">
        <v>25104</v>
      </c>
    </row>
    <row r="1009" spans="1:3" x14ac:dyDescent="0.2">
      <c r="A1009" s="2">
        <v>1007</v>
      </c>
      <c r="B1009" s="2" t="s">
        <v>6265</v>
      </c>
      <c r="C1009" t="s">
        <v>25105</v>
      </c>
    </row>
    <row r="1010" spans="1:3" x14ac:dyDescent="0.2">
      <c r="A1010" s="2">
        <v>1008</v>
      </c>
      <c r="B1010" s="2" t="s">
        <v>6270</v>
      </c>
      <c r="C1010" t="s">
        <v>25106</v>
      </c>
    </row>
    <row r="1011" spans="1:3" x14ac:dyDescent="0.2">
      <c r="A1011" s="2">
        <v>1009</v>
      </c>
      <c r="B1011" s="2" t="s">
        <v>6276</v>
      </c>
      <c r="C1011" t="s">
        <v>25107</v>
      </c>
    </row>
    <row r="1012" spans="1:3" x14ac:dyDescent="0.2">
      <c r="A1012" s="2">
        <v>1010</v>
      </c>
      <c r="B1012" s="2" t="s">
        <v>6282</v>
      </c>
      <c r="C1012" t="s">
        <v>25108</v>
      </c>
    </row>
    <row r="1013" spans="1:3" x14ac:dyDescent="0.2">
      <c r="A1013" s="2">
        <v>1011</v>
      </c>
      <c r="B1013" s="2" t="s">
        <v>6288</v>
      </c>
      <c r="C1013" t="s">
        <v>25109</v>
      </c>
    </row>
    <row r="1014" spans="1:3" x14ac:dyDescent="0.2">
      <c r="A1014" s="2">
        <v>1012</v>
      </c>
      <c r="B1014" s="2" t="s">
        <v>6294</v>
      </c>
      <c r="C1014" t="s">
        <v>25110</v>
      </c>
    </row>
    <row r="1015" spans="1:3" x14ac:dyDescent="0.2">
      <c r="A1015" s="2">
        <v>1013</v>
      </c>
      <c r="B1015" s="2" t="s">
        <v>6301</v>
      </c>
      <c r="C1015" t="s">
        <v>25111</v>
      </c>
    </row>
    <row r="1016" spans="1:3" x14ac:dyDescent="0.2">
      <c r="A1016" s="2">
        <v>1014</v>
      </c>
      <c r="B1016" s="2" t="s">
        <v>6308</v>
      </c>
      <c r="C1016" t="s">
        <v>25112</v>
      </c>
    </row>
    <row r="1017" spans="1:3" x14ac:dyDescent="0.2">
      <c r="A1017" s="2">
        <v>1015</v>
      </c>
      <c r="B1017" s="2" t="s">
        <v>6315</v>
      </c>
      <c r="C1017" t="s">
        <v>25113</v>
      </c>
    </row>
    <row r="1018" spans="1:3" x14ac:dyDescent="0.2">
      <c r="A1018" s="2">
        <v>1016</v>
      </c>
      <c r="B1018" s="2" t="s">
        <v>6321</v>
      </c>
      <c r="C1018" t="s">
        <v>25114</v>
      </c>
    </row>
    <row r="1019" spans="1:3" x14ac:dyDescent="0.2">
      <c r="A1019" s="2">
        <v>1017</v>
      </c>
      <c r="B1019" s="2" t="s">
        <v>6327</v>
      </c>
      <c r="C1019" t="s">
        <v>25115</v>
      </c>
    </row>
    <row r="1020" spans="1:3" x14ac:dyDescent="0.2">
      <c r="A1020" s="2">
        <v>1018</v>
      </c>
      <c r="B1020" s="2" t="s">
        <v>6333</v>
      </c>
      <c r="C1020" t="s">
        <v>25116</v>
      </c>
    </row>
    <row r="1021" spans="1:3" x14ac:dyDescent="0.2">
      <c r="A1021" s="2">
        <v>1019</v>
      </c>
      <c r="B1021" s="2" t="s">
        <v>6339</v>
      </c>
      <c r="C1021" t="s">
        <v>25117</v>
      </c>
    </row>
    <row r="1022" spans="1:3" x14ac:dyDescent="0.2">
      <c r="A1022" s="2">
        <v>1020</v>
      </c>
      <c r="B1022" s="2" t="s">
        <v>6344</v>
      </c>
      <c r="C1022" t="s">
        <v>25118</v>
      </c>
    </row>
    <row r="1023" spans="1:3" x14ac:dyDescent="0.2">
      <c r="A1023" s="2">
        <v>1021</v>
      </c>
      <c r="B1023" s="2" t="s">
        <v>6350</v>
      </c>
      <c r="C1023" t="s">
        <v>25119</v>
      </c>
    </row>
    <row r="1024" spans="1:3" x14ac:dyDescent="0.2">
      <c r="A1024" s="2">
        <v>1022</v>
      </c>
      <c r="B1024" s="2" t="s">
        <v>6356</v>
      </c>
      <c r="C1024" t="s">
        <v>25120</v>
      </c>
    </row>
    <row r="1025" spans="1:3" x14ac:dyDescent="0.2">
      <c r="A1025" s="2">
        <v>1023</v>
      </c>
      <c r="B1025" s="2" t="s">
        <v>6361</v>
      </c>
      <c r="C1025" t="s">
        <v>25121</v>
      </c>
    </row>
    <row r="1026" spans="1:3" x14ac:dyDescent="0.2">
      <c r="A1026" s="2">
        <v>1024</v>
      </c>
      <c r="B1026" s="2" t="s">
        <v>6367</v>
      </c>
      <c r="C1026" t="s">
        <v>25122</v>
      </c>
    </row>
    <row r="1027" spans="1:3" x14ac:dyDescent="0.2">
      <c r="A1027" s="2">
        <v>1025</v>
      </c>
      <c r="B1027" s="2" t="s">
        <v>6374</v>
      </c>
      <c r="C1027" t="s">
        <v>25123</v>
      </c>
    </row>
    <row r="1028" spans="1:3" x14ac:dyDescent="0.2">
      <c r="A1028" s="2">
        <v>1026</v>
      </c>
      <c r="B1028" s="2" t="s">
        <v>6379</v>
      </c>
      <c r="C1028" t="s">
        <v>25124</v>
      </c>
    </row>
    <row r="1029" spans="1:3" x14ac:dyDescent="0.2">
      <c r="A1029" s="2">
        <v>1027</v>
      </c>
      <c r="B1029" s="2" t="s">
        <v>6385</v>
      </c>
      <c r="C1029" t="s">
        <v>25125</v>
      </c>
    </row>
    <row r="1030" spans="1:3" x14ac:dyDescent="0.2">
      <c r="A1030" s="2">
        <v>1028</v>
      </c>
      <c r="B1030" s="2" t="s">
        <v>6391</v>
      </c>
      <c r="C1030" t="s">
        <v>25126</v>
      </c>
    </row>
    <row r="1031" spans="1:3" x14ac:dyDescent="0.2">
      <c r="A1031" s="2">
        <v>1029</v>
      </c>
      <c r="B1031" s="2" t="s">
        <v>6397</v>
      </c>
      <c r="C1031" t="s">
        <v>25127</v>
      </c>
    </row>
    <row r="1032" spans="1:3" x14ac:dyDescent="0.2">
      <c r="A1032" s="2">
        <v>1030</v>
      </c>
      <c r="B1032" s="2" t="s">
        <v>6403</v>
      </c>
      <c r="C1032" t="s">
        <v>25128</v>
      </c>
    </row>
    <row r="1033" spans="1:3" x14ac:dyDescent="0.2">
      <c r="A1033" s="2">
        <v>1031</v>
      </c>
      <c r="B1033" s="2" t="s">
        <v>6410</v>
      </c>
      <c r="C1033" t="s">
        <v>25129</v>
      </c>
    </row>
    <row r="1034" spans="1:3" x14ac:dyDescent="0.2">
      <c r="A1034" s="2">
        <v>1032</v>
      </c>
      <c r="B1034" s="2" t="s">
        <v>6416</v>
      </c>
      <c r="C1034" t="s">
        <v>25130</v>
      </c>
    </row>
    <row r="1035" spans="1:3" x14ac:dyDescent="0.2">
      <c r="A1035" s="2">
        <v>1033</v>
      </c>
      <c r="B1035" s="2" t="s">
        <v>6422</v>
      </c>
      <c r="C1035" t="s">
        <v>25131</v>
      </c>
    </row>
    <row r="1036" spans="1:3" x14ac:dyDescent="0.2">
      <c r="A1036" s="2">
        <v>1034</v>
      </c>
      <c r="B1036" s="2" t="s">
        <v>6427</v>
      </c>
      <c r="C1036" t="s">
        <v>25132</v>
      </c>
    </row>
    <row r="1037" spans="1:3" x14ac:dyDescent="0.2">
      <c r="A1037" s="2">
        <v>1035</v>
      </c>
      <c r="B1037" s="2" t="s">
        <v>6433</v>
      </c>
      <c r="C1037" t="s">
        <v>25133</v>
      </c>
    </row>
    <row r="1038" spans="1:3" x14ac:dyDescent="0.2">
      <c r="A1038" s="2">
        <v>1036</v>
      </c>
      <c r="B1038" s="2" t="s">
        <v>6440</v>
      </c>
      <c r="C1038" t="s">
        <v>25134</v>
      </c>
    </row>
    <row r="1039" spans="1:3" x14ac:dyDescent="0.2">
      <c r="A1039" s="2">
        <v>1037</v>
      </c>
      <c r="B1039" s="2" t="s">
        <v>6447</v>
      </c>
      <c r="C1039" t="s">
        <v>25135</v>
      </c>
    </row>
    <row r="1040" spans="1:3" x14ac:dyDescent="0.2">
      <c r="A1040" s="2">
        <v>1038</v>
      </c>
      <c r="B1040" s="2" t="s">
        <v>6453</v>
      </c>
      <c r="C1040" t="s">
        <v>25136</v>
      </c>
    </row>
    <row r="1041" spans="1:3" x14ac:dyDescent="0.2">
      <c r="A1041" s="2">
        <v>1039</v>
      </c>
      <c r="B1041" s="2" t="s">
        <v>6459</v>
      </c>
      <c r="C1041" t="s">
        <v>25137</v>
      </c>
    </row>
    <row r="1042" spans="1:3" x14ac:dyDescent="0.2">
      <c r="A1042" s="2">
        <v>1040</v>
      </c>
      <c r="B1042" s="2" t="s">
        <v>6464</v>
      </c>
      <c r="C1042" t="s">
        <v>25138</v>
      </c>
    </row>
    <row r="1043" spans="1:3" x14ac:dyDescent="0.2">
      <c r="A1043" s="2">
        <v>1041</v>
      </c>
      <c r="B1043" s="2" t="s">
        <v>6470</v>
      </c>
      <c r="C1043" t="s">
        <v>25139</v>
      </c>
    </row>
    <row r="1044" spans="1:3" x14ac:dyDescent="0.2">
      <c r="A1044" s="2">
        <v>1042</v>
      </c>
      <c r="B1044" s="2" t="s">
        <v>6475</v>
      </c>
      <c r="C1044" t="s">
        <v>25140</v>
      </c>
    </row>
    <row r="1045" spans="1:3" x14ac:dyDescent="0.2">
      <c r="A1045" s="2">
        <v>1043</v>
      </c>
      <c r="B1045" s="2" t="s">
        <v>6482</v>
      </c>
      <c r="C1045" t="s">
        <v>25141</v>
      </c>
    </row>
    <row r="1046" spans="1:3" x14ac:dyDescent="0.2">
      <c r="A1046" s="2">
        <v>1044</v>
      </c>
      <c r="B1046" s="2" t="s">
        <v>6487</v>
      </c>
      <c r="C1046" t="s">
        <v>25142</v>
      </c>
    </row>
    <row r="1047" spans="1:3" x14ac:dyDescent="0.2">
      <c r="A1047" s="2">
        <v>1045</v>
      </c>
      <c r="B1047" s="2" t="s">
        <v>6493</v>
      </c>
      <c r="C1047" t="s">
        <v>25143</v>
      </c>
    </row>
    <row r="1048" spans="1:3" x14ac:dyDescent="0.2">
      <c r="A1048" s="2">
        <v>1046</v>
      </c>
      <c r="B1048" s="2" t="s">
        <v>6500</v>
      </c>
      <c r="C1048" t="s">
        <v>25144</v>
      </c>
    </row>
    <row r="1049" spans="1:3" x14ac:dyDescent="0.2">
      <c r="A1049" s="2">
        <v>1047</v>
      </c>
      <c r="B1049" s="2" t="s">
        <v>6506</v>
      </c>
      <c r="C1049" t="s">
        <v>25145</v>
      </c>
    </row>
    <row r="1050" spans="1:3" x14ac:dyDescent="0.2">
      <c r="A1050" s="2">
        <v>1048</v>
      </c>
      <c r="B1050" s="2" t="s">
        <v>6513</v>
      </c>
      <c r="C1050" t="s">
        <v>25146</v>
      </c>
    </row>
    <row r="1051" spans="1:3" x14ac:dyDescent="0.2">
      <c r="A1051" s="2">
        <v>1049</v>
      </c>
      <c r="B1051" s="2" t="s">
        <v>6519</v>
      </c>
      <c r="C1051" t="s">
        <v>25147</v>
      </c>
    </row>
    <row r="1052" spans="1:3" x14ac:dyDescent="0.2">
      <c r="A1052" s="2">
        <v>1050</v>
      </c>
      <c r="B1052" s="2" t="s">
        <v>6525</v>
      </c>
      <c r="C1052" t="s">
        <v>25148</v>
      </c>
    </row>
    <row r="1053" spans="1:3" x14ac:dyDescent="0.2">
      <c r="A1053" s="2">
        <v>1051</v>
      </c>
      <c r="B1053" s="2" t="s">
        <v>6530</v>
      </c>
      <c r="C1053" t="s">
        <v>25149</v>
      </c>
    </row>
    <row r="1054" spans="1:3" x14ac:dyDescent="0.2">
      <c r="A1054" s="2">
        <v>1052</v>
      </c>
      <c r="B1054" s="2" t="s">
        <v>6537</v>
      </c>
      <c r="C1054" t="s">
        <v>25150</v>
      </c>
    </row>
    <row r="1055" spans="1:3" x14ac:dyDescent="0.2">
      <c r="A1055" s="2">
        <v>1053</v>
      </c>
      <c r="B1055" s="2" t="s">
        <v>6543</v>
      </c>
      <c r="C1055" t="s">
        <v>25151</v>
      </c>
    </row>
    <row r="1056" spans="1:3" x14ac:dyDescent="0.2">
      <c r="A1056" s="2">
        <v>1054</v>
      </c>
      <c r="B1056" s="2" t="s">
        <v>6548</v>
      </c>
      <c r="C1056" t="s">
        <v>25152</v>
      </c>
    </row>
    <row r="1057" spans="1:3" x14ac:dyDescent="0.2">
      <c r="A1057" s="2">
        <v>1055</v>
      </c>
      <c r="B1057" s="2" t="s">
        <v>6554</v>
      </c>
      <c r="C1057" t="s">
        <v>25153</v>
      </c>
    </row>
    <row r="1058" spans="1:3" x14ac:dyDescent="0.2">
      <c r="A1058" s="2">
        <v>1056</v>
      </c>
      <c r="B1058" s="2" t="s">
        <v>6559</v>
      </c>
      <c r="C1058" t="s">
        <v>25154</v>
      </c>
    </row>
    <row r="1059" spans="1:3" x14ac:dyDescent="0.2">
      <c r="A1059" s="2">
        <v>1057</v>
      </c>
      <c r="B1059" s="2" t="s">
        <v>6564</v>
      </c>
      <c r="C1059" t="s">
        <v>25155</v>
      </c>
    </row>
    <row r="1060" spans="1:3" x14ac:dyDescent="0.2">
      <c r="A1060" s="2">
        <v>1058</v>
      </c>
      <c r="B1060" s="2" t="s">
        <v>6570</v>
      </c>
      <c r="C1060" t="s">
        <v>25156</v>
      </c>
    </row>
    <row r="1061" spans="1:3" x14ac:dyDescent="0.2">
      <c r="A1061" s="2">
        <v>1059</v>
      </c>
      <c r="B1061" s="2" t="s">
        <v>6576</v>
      </c>
      <c r="C1061" t="s">
        <v>25157</v>
      </c>
    </row>
    <row r="1062" spans="1:3" x14ac:dyDescent="0.2">
      <c r="A1062" s="2">
        <v>1060</v>
      </c>
      <c r="B1062" s="2" t="s">
        <v>6582</v>
      </c>
      <c r="C1062" t="s">
        <v>25158</v>
      </c>
    </row>
    <row r="1063" spans="1:3" x14ac:dyDescent="0.2">
      <c r="A1063" s="2">
        <v>1061</v>
      </c>
      <c r="B1063" s="2" t="s">
        <v>6587</v>
      </c>
      <c r="C1063" t="s">
        <v>25159</v>
      </c>
    </row>
    <row r="1064" spans="1:3" x14ac:dyDescent="0.2">
      <c r="A1064" s="2">
        <v>1062</v>
      </c>
      <c r="B1064" s="2" t="s">
        <v>6594</v>
      </c>
      <c r="C1064" t="s">
        <v>25160</v>
      </c>
    </row>
    <row r="1065" spans="1:3" x14ac:dyDescent="0.2">
      <c r="A1065" s="2">
        <v>1063</v>
      </c>
      <c r="B1065" s="2" t="s">
        <v>6601</v>
      </c>
      <c r="C1065" t="s">
        <v>25161</v>
      </c>
    </row>
    <row r="1066" spans="1:3" x14ac:dyDescent="0.2">
      <c r="A1066" s="2">
        <v>1064</v>
      </c>
      <c r="B1066" s="2" t="s">
        <v>6607</v>
      </c>
      <c r="C1066" t="s">
        <v>25162</v>
      </c>
    </row>
    <row r="1067" spans="1:3" x14ac:dyDescent="0.2">
      <c r="A1067" s="2">
        <v>1065</v>
      </c>
      <c r="B1067" s="2" t="s">
        <v>6614</v>
      </c>
      <c r="C1067" t="s">
        <v>25163</v>
      </c>
    </row>
    <row r="1068" spans="1:3" x14ac:dyDescent="0.2">
      <c r="A1068" s="2">
        <v>1066</v>
      </c>
      <c r="B1068" s="2" t="s">
        <v>6619</v>
      </c>
      <c r="C1068" t="s">
        <v>25164</v>
      </c>
    </row>
    <row r="1069" spans="1:3" x14ac:dyDescent="0.2">
      <c r="A1069" s="2">
        <v>1067</v>
      </c>
      <c r="B1069" s="2" t="s">
        <v>6626</v>
      </c>
      <c r="C1069" t="s">
        <v>25165</v>
      </c>
    </row>
    <row r="1070" spans="1:3" x14ac:dyDescent="0.2">
      <c r="A1070" s="2">
        <v>1068</v>
      </c>
      <c r="B1070" s="2" t="s">
        <v>6633</v>
      </c>
      <c r="C1070" t="s">
        <v>25166</v>
      </c>
    </row>
    <row r="1071" spans="1:3" x14ac:dyDescent="0.2">
      <c r="A1071" s="2">
        <v>1069</v>
      </c>
      <c r="B1071" s="2" t="s">
        <v>6639</v>
      </c>
      <c r="C1071" t="s">
        <v>25167</v>
      </c>
    </row>
    <row r="1072" spans="1:3" x14ac:dyDescent="0.2">
      <c r="A1072" s="2">
        <v>1070</v>
      </c>
      <c r="B1072" s="2" t="s">
        <v>6646</v>
      </c>
      <c r="C1072" t="s">
        <v>25168</v>
      </c>
    </row>
    <row r="1073" spans="1:3" x14ac:dyDescent="0.2">
      <c r="A1073" s="2">
        <v>1071</v>
      </c>
      <c r="B1073" s="2" t="s">
        <v>6652</v>
      </c>
      <c r="C1073" t="s">
        <v>25169</v>
      </c>
    </row>
    <row r="1074" spans="1:3" x14ac:dyDescent="0.2">
      <c r="A1074" s="2">
        <v>1072</v>
      </c>
      <c r="B1074" s="2" t="s">
        <v>6659</v>
      </c>
      <c r="C1074" t="s">
        <v>25170</v>
      </c>
    </row>
    <row r="1075" spans="1:3" x14ac:dyDescent="0.2">
      <c r="A1075" s="2">
        <v>1073</v>
      </c>
      <c r="B1075" s="2" t="s">
        <v>6665</v>
      </c>
      <c r="C1075" t="s">
        <v>25171</v>
      </c>
    </row>
    <row r="1076" spans="1:3" x14ac:dyDescent="0.2">
      <c r="A1076" s="2">
        <v>1074</v>
      </c>
      <c r="B1076" s="2" t="s">
        <v>6671</v>
      </c>
      <c r="C1076" t="s">
        <v>25172</v>
      </c>
    </row>
    <row r="1077" spans="1:3" x14ac:dyDescent="0.2">
      <c r="A1077" s="2">
        <v>1075</v>
      </c>
      <c r="B1077" s="2" t="s">
        <v>6676</v>
      </c>
      <c r="C1077" t="s">
        <v>25173</v>
      </c>
    </row>
    <row r="1078" spans="1:3" x14ac:dyDescent="0.2">
      <c r="A1078" s="2">
        <v>1076</v>
      </c>
      <c r="B1078" s="2" t="s">
        <v>6682</v>
      </c>
      <c r="C1078" t="s">
        <v>25174</v>
      </c>
    </row>
    <row r="1079" spans="1:3" x14ac:dyDescent="0.2">
      <c r="A1079" s="2">
        <v>1077</v>
      </c>
      <c r="B1079" s="2" t="s">
        <v>6689</v>
      </c>
      <c r="C1079" t="s">
        <v>25175</v>
      </c>
    </row>
    <row r="1080" spans="1:3" x14ac:dyDescent="0.2">
      <c r="A1080" s="2">
        <v>1078</v>
      </c>
      <c r="B1080" s="2" t="s">
        <v>6695</v>
      </c>
      <c r="C1080" t="s">
        <v>25176</v>
      </c>
    </row>
    <row r="1081" spans="1:3" x14ac:dyDescent="0.2">
      <c r="A1081" s="2">
        <v>1079</v>
      </c>
      <c r="B1081" s="2" t="s">
        <v>6701</v>
      </c>
      <c r="C1081" t="s">
        <v>25177</v>
      </c>
    </row>
    <row r="1082" spans="1:3" x14ac:dyDescent="0.2">
      <c r="A1082" s="2">
        <v>1080</v>
      </c>
      <c r="B1082" s="2" t="s">
        <v>6707</v>
      </c>
      <c r="C1082" t="s">
        <v>25178</v>
      </c>
    </row>
    <row r="1083" spans="1:3" x14ac:dyDescent="0.2">
      <c r="A1083" s="2">
        <v>1081</v>
      </c>
      <c r="B1083" s="2" t="s">
        <v>6713</v>
      </c>
      <c r="C1083" t="s">
        <v>25179</v>
      </c>
    </row>
    <row r="1084" spans="1:3" x14ac:dyDescent="0.2">
      <c r="A1084" s="2">
        <v>1082</v>
      </c>
      <c r="B1084" s="2" t="s">
        <v>6720</v>
      </c>
      <c r="C1084" t="s">
        <v>25180</v>
      </c>
    </row>
    <row r="1085" spans="1:3" x14ac:dyDescent="0.2">
      <c r="A1085" s="2">
        <v>1083</v>
      </c>
      <c r="B1085" s="2" t="s">
        <v>6726</v>
      </c>
      <c r="C1085" t="s">
        <v>25181</v>
      </c>
    </row>
    <row r="1086" spans="1:3" x14ac:dyDescent="0.2">
      <c r="A1086" s="2">
        <v>1084</v>
      </c>
      <c r="B1086" s="2" t="s">
        <v>6731</v>
      </c>
      <c r="C1086" t="s">
        <v>25182</v>
      </c>
    </row>
    <row r="1087" spans="1:3" x14ac:dyDescent="0.2">
      <c r="A1087" s="2">
        <v>1085</v>
      </c>
      <c r="B1087" s="2" t="s">
        <v>6737</v>
      </c>
      <c r="C1087" t="s">
        <v>25183</v>
      </c>
    </row>
    <row r="1088" spans="1:3" x14ac:dyDescent="0.2">
      <c r="A1088" s="2">
        <v>1086</v>
      </c>
      <c r="B1088" s="2" t="s">
        <v>6743</v>
      </c>
      <c r="C1088" t="s">
        <v>25184</v>
      </c>
    </row>
    <row r="1089" spans="1:3" x14ac:dyDescent="0.2">
      <c r="A1089" s="2">
        <v>1087</v>
      </c>
      <c r="B1089" s="2" t="s">
        <v>6749</v>
      </c>
      <c r="C1089" t="s">
        <v>25185</v>
      </c>
    </row>
    <row r="1090" spans="1:3" x14ac:dyDescent="0.2">
      <c r="A1090" s="2">
        <v>1088</v>
      </c>
      <c r="B1090" s="2" t="s">
        <v>6756</v>
      </c>
      <c r="C1090" t="s">
        <v>25186</v>
      </c>
    </row>
    <row r="1091" spans="1:3" x14ac:dyDescent="0.2">
      <c r="A1091" s="2">
        <v>1089</v>
      </c>
      <c r="B1091" s="2" t="s">
        <v>6763</v>
      </c>
      <c r="C1091" t="s">
        <v>25187</v>
      </c>
    </row>
    <row r="1092" spans="1:3" x14ac:dyDescent="0.2">
      <c r="A1092" s="2">
        <v>1090</v>
      </c>
      <c r="B1092" s="2" t="s">
        <v>6768</v>
      </c>
      <c r="C1092" t="s">
        <v>25188</v>
      </c>
    </row>
    <row r="1093" spans="1:3" x14ac:dyDescent="0.2">
      <c r="A1093" s="2">
        <v>1091</v>
      </c>
      <c r="B1093" s="2" t="s">
        <v>6775</v>
      </c>
      <c r="C1093" t="s">
        <v>25189</v>
      </c>
    </row>
    <row r="1094" spans="1:3" x14ac:dyDescent="0.2">
      <c r="A1094" s="2">
        <v>1092</v>
      </c>
      <c r="B1094" s="2" t="s">
        <v>6781</v>
      </c>
      <c r="C1094" t="s">
        <v>25190</v>
      </c>
    </row>
    <row r="1095" spans="1:3" x14ac:dyDescent="0.2">
      <c r="A1095" s="2">
        <v>1093</v>
      </c>
      <c r="B1095" s="2" t="s">
        <v>6788</v>
      </c>
      <c r="C1095" t="s">
        <v>25191</v>
      </c>
    </row>
    <row r="1096" spans="1:3" x14ac:dyDescent="0.2">
      <c r="A1096" s="2">
        <v>1094</v>
      </c>
      <c r="B1096" s="2" t="s">
        <v>6794</v>
      </c>
      <c r="C1096" t="s">
        <v>25192</v>
      </c>
    </row>
    <row r="1097" spans="1:3" x14ac:dyDescent="0.2">
      <c r="A1097" s="2">
        <v>1095</v>
      </c>
      <c r="B1097" s="2" t="s">
        <v>6801</v>
      </c>
      <c r="C1097" t="s">
        <v>25193</v>
      </c>
    </row>
    <row r="1098" spans="1:3" x14ac:dyDescent="0.2">
      <c r="A1098" s="2">
        <v>1096</v>
      </c>
      <c r="B1098" s="2" t="s">
        <v>6807</v>
      </c>
      <c r="C1098" t="s">
        <v>25194</v>
      </c>
    </row>
    <row r="1099" spans="1:3" x14ac:dyDescent="0.2">
      <c r="A1099" s="2">
        <v>1097</v>
      </c>
      <c r="B1099" s="2" t="s">
        <v>6813</v>
      </c>
      <c r="C1099" t="s">
        <v>25195</v>
      </c>
    </row>
    <row r="1100" spans="1:3" x14ac:dyDescent="0.2">
      <c r="A1100" s="2">
        <v>1098</v>
      </c>
      <c r="B1100" s="2" t="s">
        <v>6819</v>
      </c>
      <c r="C1100" t="s">
        <v>25196</v>
      </c>
    </row>
    <row r="1101" spans="1:3" x14ac:dyDescent="0.2">
      <c r="A1101" s="2">
        <v>1099</v>
      </c>
      <c r="B1101" s="2" t="s">
        <v>6825</v>
      </c>
      <c r="C1101" t="s">
        <v>25197</v>
      </c>
    </row>
    <row r="1102" spans="1:3" x14ac:dyDescent="0.2">
      <c r="A1102" s="2">
        <v>1100</v>
      </c>
      <c r="B1102" s="2" t="s">
        <v>6830</v>
      </c>
      <c r="C1102" t="s">
        <v>25198</v>
      </c>
    </row>
    <row r="1103" spans="1:3" x14ac:dyDescent="0.2">
      <c r="A1103" s="2">
        <v>1101</v>
      </c>
      <c r="B1103" s="2" t="s">
        <v>6836</v>
      </c>
      <c r="C1103" t="s">
        <v>25199</v>
      </c>
    </row>
    <row r="1104" spans="1:3" x14ac:dyDescent="0.2">
      <c r="A1104" s="2">
        <v>1102</v>
      </c>
      <c r="B1104" s="2" t="s">
        <v>6843</v>
      </c>
      <c r="C1104" t="s">
        <v>25200</v>
      </c>
    </row>
    <row r="1105" spans="1:3" x14ac:dyDescent="0.2">
      <c r="A1105" s="2">
        <v>1103</v>
      </c>
      <c r="B1105" s="2" t="s">
        <v>6850</v>
      </c>
      <c r="C1105" t="s">
        <v>25201</v>
      </c>
    </row>
    <row r="1106" spans="1:3" x14ac:dyDescent="0.2">
      <c r="A1106" s="2">
        <v>1104</v>
      </c>
      <c r="B1106" s="2" t="s">
        <v>6857</v>
      </c>
      <c r="C1106" t="s">
        <v>25202</v>
      </c>
    </row>
    <row r="1107" spans="1:3" x14ac:dyDescent="0.2">
      <c r="A1107" s="2">
        <v>1105</v>
      </c>
      <c r="B1107" s="2" t="s">
        <v>6863</v>
      </c>
      <c r="C1107" t="s">
        <v>25203</v>
      </c>
    </row>
    <row r="1108" spans="1:3" x14ac:dyDescent="0.2">
      <c r="A1108" s="2">
        <v>1106</v>
      </c>
      <c r="B1108" s="2" t="s">
        <v>6870</v>
      </c>
      <c r="C1108" t="s">
        <v>25204</v>
      </c>
    </row>
    <row r="1109" spans="1:3" x14ac:dyDescent="0.2">
      <c r="A1109" s="2">
        <v>1107</v>
      </c>
      <c r="B1109" s="2" t="s">
        <v>6875</v>
      </c>
      <c r="C1109" t="s">
        <v>25205</v>
      </c>
    </row>
    <row r="1110" spans="1:3" x14ac:dyDescent="0.2">
      <c r="A1110" s="2">
        <v>1108</v>
      </c>
      <c r="B1110" s="2" t="s">
        <v>6882</v>
      </c>
      <c r="C1110" t="s">
        <v>25206</v>
      </c>
    </row>
    <row r="1111" spans="1:3" x14ac:dyDescent="0.2">
      <c r="A1111" s="2">
        <v>1109</v>
      </c>
      <c r="B1111" s="2" t="s">
        <v>6888</v>
      </c>
      <c r="C1111" t="s">
        <v>25207</v>
      </c>
    </row>
    <row r="1112" spans="1:3" x14ac:dyDescent="0.2">
      <c r="A1112" s="2">
        <v>1110</v>
      </c>
      <c r="B1112" s="2" t="s">
        <v>6894</v>
      </c>
      <c r="C1112" t="s">
        <v>25208</v>
      </c>
    </row>
    <row r="1113" spans="1:3" x14ac:dyDescent="0.2">
      <c r="A1113" s="2">
        <v>1111</v>
      </c>
      <c r="B1113" s="2" t="s">
        <v>6900</v>
      </c>
      <c r="C1113" t="s">
        <v>25209</v>
      </c>
    </row>
    <row r="1114" spans="1:3" x14ac:dyDescent="0.2">
      <c r="A1114" s="2">
        <v>1112</v>
      </c>
      <c r="B1114" s="2" t="s">
        <v>6906</v>
      </c>
      <c r="C1114" t="s">
        <v>25210</v>
      </c>
    </row>
    <row r="1115" spans="1:3" x14ac:dyDescent="0.2">
      <c r="A1115" s="2">
        <v>1113</v>
      </c>
      <c r="B1115" s="2" t="s">
        <v>6911</v>
      </c>
      <c r="C1115" t="s">
        <v>25211</v>
      </c>
    </row>
    <row r="1116" spans="1:3" x14ac:dyDescent="0.2">
      <c r="A1116" s="2">
        <v>1114</v>
      </c>
      <c r="B1116" s="2" t="s">
        <v>6917</v>
      </c>
      <c r="C1116" t="s">
        <v>25212</v>
      </c>
    </row>
    <row r="1117" spans="1:3" x14ac:dyDescent="0.2">
      <c r="A1117" s="2">
        <v>1115</v>
      </c>
      <c r="B1117" s="2" t="s">
        <v>6923</v>
      </c>
      <c r="C1117" t="s">
        <v>25213</v>
      </c>
    </row>
    <row r="1118" spans="1:3" x14ac:dyDescent="0.2">
      <c r="A1118" s="2">
        <v>1116</v>
      </c>
      <c r="B1118" s="2" t="s">
        <v>6929</v>
      </c>
      <c r="C1118" t="s">
        <v>25214</v>
      </c>
    </row>
    <row r="1119" spans="1:3" x14ac:dyDescent="0.2">
      <c r="A1119" s="2">
        <v>1117</v>
      </c>
      <c r="B1119" s="2" t="s">
        <v>6935</v>
      </c>
      <c r="C1119" t="s">
        <v>25215</v>
      </c>
    </row>
    <row r="1120" spans="1:3" x14ac:dyDescent="0.2">
      <c r="A1120" s="2">
        <v>1118</v>
      </c>
      <c r="B1120" s="2" t="s">
        <v>6940</v>
      </c>
      <c r="C1120" t="s">
        <v>25216</v>
      </c>
    </row>
    <row r="1121" spans="1:3" x14ac:dyDescent="0.2">
      <c r="A1121" s="2">
        <v>1119</v>
      </c>
      <c r="B1121" s="2" t="s">
        <v>6946</v>
      </c>
      <c r="C1121" t="s">
        <v>25217</v>
      </c>
    </row>
    <row r="1122" spans="1:3" x14ac:dyDescent="0.2">
      <c r="A1122" s="2">
        <v>1120</v>
      </c>
      <c r="B1122" s="2" t="s">
        <v>6953</v>
      </c>
      <c r="C1122" t="s">
        <v>25218</v>
      </c>
    </row>
    <row r="1123" spans="1:3" x14ac:dyDescent="0.2">
      <c r="A1123" s="2">
        <v>1121</v>
      </c>
      <c r="B1123" s="2" t="s">
        <v>6959</v>
      </c>
      <c r="C1123" t="s">
        <v>25219</v>
      </c>
    </row>
    <row r="1124" spans="1:3" x14ac:dyDescent="0.2">
      <c r="A1124" s="2">
        <v>1122</v>
      </c>
      <c r="B1124" s="2" t="s">
        <v>6964</v>
      </c>
      <c r="C1124" t="s">
        <v>25220</v>
      </c>
    </row>
    <row r="1125" spans="1:3" x14ac:dyDescent="0.2">
      <c r="A1125" s="2">
        <v>1123</v>
      </c>
      <c r="B1125" s="2" t="s">
        <v>6969</v>
      </c>
      <c r="C1125" t="s">
        <v>25221</v>
      </c>
    </row>
    <row r="1126" spans="1:3" x14ac:dyDescent="0.2">
      <c r="A1126" s="2">
        <v>1124</v>
      </c>
      <c r="B1126" s="2" t="s">
        <v>6975</v>
      </c>
      <c r="C1126" t="s">
        <v>25222</v>
      </c>
    </row>
    <row r="1127" spans="1:3" x14ac:dyDescent="0.2">
      <c r="A1127" s="2">
        <v>1125</v>
      </c>
      <c r="B1127" s="2" t="s">
        <v>6981</v>
      </c>
      <c r="C1127" t="s">
        <v>25223</v>
      </c>
    </row>
    <row r="1128" spans="1:3" x14ac:dyDescent="0.2">
      <c r="A1128" s="2">
        <v>1126</v>
      </c>
      <c r="B1128" s="2" t="s">
        <v>6988</v>
      </c>
      <c r="C1128" t="s">
        <v>25224</v>
      </c>
    </row>
    <row r="1129" spans="1:3" x14ac:dyDescent="0.2">
      <c r="A1129" s="2">
        <v>1127</v>
      </c>
      <c r="B1129" s="2" t="s">
        <v>6995</v>
      </c>
      <c r="C1129" t="s">
        <v>25225</v>
      </c>
    </row>
    <row r="1130" spans="1:3" x14ac:dyDescent="0.2">
      <c r="A1130" s="2">
        <v>1128</v>
      </c>
      <c r="B1130" s="2" t="s">
        <v>7000</v>
      </c>
      <c r="C1130" t="s">
        <v>25226</v>
      </c>
    </row>
    <row r="1131" spans="1:3" x14ac:dyDescent="0.2">
      <c r="A1131" s="2">
        <v>1129</v>
      </c>
      <c r="B1131" s="2" t="s">
        <v>7005</v>
      </c>
      <c r="C1131" t="s">
        <v>25227</v>
      </c>
    </row>
    <row r="1132" spans="1:3" x14ac:dyDescent="0.2">
      <c r="A1132" s="2">
        <v>1130</v>
      </c>
      <c r="B1132" s="2" t="s">
        <v>7012</v>
      </c>
      <c r="C1132" t="s">
        <v>25228</v>
      </c>
    </row>
    <row r="1133" spans="1:3" x14ac:dyDescent="0.2">
      <c r="A1133" s="2">
        <v>1131</v>
      </c>
      <c r="B1133" s="2" t="s">
        <v>7018</v>
      </c>
      <c r="C1133" t="s">
        <v>25229</v>
      </c>
    </row>
    <row r="1134" spans="1:3" x14ac:dyDescent="0.2">
      <c r="A1134" s="2">
        <v>1132</v>
      </c>
      <c r="B1134" s="2" t="s">
        <v>7025</v>
      </c>
      <c r="C1134" t="s">
        <v>25230</v>
      </c>
    </row>
    <row r="1135" spans="1:3" x14ac:dyDescent="0.2">
      <c r="A1135" s="2">
        <v>1133</v>
      </c>
      <c r="B1135" s="2" t="s">
        <v>7032</v>
      </c>
      <c r="C1135" t="s">
        <v>25231</v>
      </c>
    </row>
    <row r="1136" spans="1:3" x14ac:dyDescent="0.2">
      <c r="A1136" s="2">
        <v>1134</v>
      </c>
      <c r="B1136" s="2" t="s">
        <v>7038</v>
      </c>
      <c r="C1136" t="s">
        <v>25232</v>
      </c>
    </row>
    <row r="1137" spans="1:3" x14ac:dyDescent="0.2">
      <c r="A1137" s="2">
        <v>1135</v>
      </c>
      <c r="B1137" s="2" t="s">
        <v>7043</v>
      </c>
      <c r="C1137" t="s">
        <v>25233</v>
      </c>
    </row>
    <row r="1138" spans="1:3" x14ac:dyDescent="0.2">
      <c r="A1138" s="2">
        <v>1136</v>
      </c>
      <c r="B1138" s="2" t="s">
        <v>7049</v>
      </c>
      <c r="C1138" t="s">
        <v>25234</v>
      </c>
    </row>
    <row r="1139" spans="1:3" x14ac:dyDescent="0.2">
      <c r="A1139" s="2">
        <v>1137</v>
      </c>
      <c r="B1139" s="2" t="s">
        <v>7055</v>
      </c>
      <c r="C1139" t="s">
        <v>25235</v>
      </c>
    </row>
    <row r="1140" spans="1:3" x14ac:dyDescent="0.2">
      <c r="A1140" s="2">
        <v>1138</v>
      </c>
      <c r="B1140" s="2" t="s">
        <v>7061</v>
      </c>
      <c r="C1140" t="s">
        <v>25236</v>
      </c>
    </row>
    <row r="1141" spans="1:3" x14ac:dyDescent="0.2">
      <c r="A1141" s="2">
        <v>1139</v>
      </c>
      <c r="B1141" s="2" t="s">
        <v>7067</v>
      </c>
      <c r="C1141" t="s">
        <v>25237</v>
      </c>
    </row>
    <row r="1142" spans="1:3" x14ac:dyDescent="0.2">
      <c r="A1142" s="2">
        <v>1140</v>
      </c>
      <c r="B1142" s="2" t="s">
        <v>7073</v>
      </c>
      <c r="C1142" t="s">
        <v>25238</v>
      </c>
    </row>
    <row r="1143" spans="1:3" x14ac:dyDescent="0.2">
      <c r="A1143" s="2">
        <v>1141</v>
      </c>
      <c r="B1143" s="2" t="s">
        <v>7079</v>
      </c>
      <c r="C1143" t="s">
        <v>25239</v>
      </c>
    </row>
    <row r="1144" spans="1:3" x14ac:dyDescent="0.2">
      <c r="A1144" s="2">
        <v>1142</v>
      </c>
      <c r="B1144" s="2" t="s">
        <v>7085</v>
      </c>
      <c r="C1144" t="s">
        <v>25240</v>
      </c>
    </row>
    <row r="1145" spans="1:3" x14ac:dyDescent="0.2">
      <c r="A1145" s="2">
        <v>1143</v>
      </c>
      <c r="B1145" s="2" t="s">
        <v>7091</v>
      </c>
      <c r="C1145" t="s">
        <v>25241</v>
      </c>
    </row>
    <row r="1146" spans="1:3" x14ac:dyDescent="0.2">
      <c r="A1146" s="2">
        <v>1144</v>
      </c>
      <c r="B1146" s="2" t="s">
        <v>7097</v>
      </c>
      <c r="C1146" t="s">
        <v>25242</v>
      </c>
    </row>
    <row r="1147" spans="1:3" x14ac:dyDescent="0.2">
      <c r="A1147" s="2">
        <v>1145</v>
      </c>
      <c r="B1147" s="2" t="s">
        <v>7103</v>
      </c>
      <c r="C1147" t="s">
        <v>25243</v>
      </c>
    </row>
    <row r="1148" spans="1:3" x14ac:dyDescent="0.2">
      <c r="A1148" s="2">
        <v>1146</v>
      </c>
      <c r="B1148" s="2" t="s">
        <v>7109</v>
      </c>
      <c r="C1148" t="s">
        <v>25244</v>
      </c>
    </row>
    <row r="1149" spans="1:3" x14ac:dyDescent="0.2">
      <c r="A1149" s="2">
        <v>1147</v>
      </c>
      <c r="B1149" s="2" t="s">
        <v>7115</v>
      </c>
      <c r="C1149" t="s">
        <v>25245</v>
      </c>
    </row>
    <row r="1150" spans="1:3" x14ac:dyDescent="0.2">
      <c r="A1150" s="2">
        <v>1148</v>
      </c>
      <c r="B1150" s="2" t="s">
        <v>7122</v>
      </c>
      <c r="C1150" t="s">
        <v>25246</v>
      </c>
    </row>
    <row r="1151" spans="1:3" x14ac:dyDescent="0.2">
      <c r="A1151" s="2">
        <v>1149</v>
      </c>
      <c r="B1151" s="2" t="s">
        <v>7127</v>
      </c>
      <c r="C1151" t="s">
        <v>25247</v>
      </c>
    </row>
    <row r="1152" spans="1:3" x14ac:dyDescent="0.2">
      <c r="A1152" s="2">
        <v>1150</v>
      </c>
      <c r="B1152" s="2" t="s">
        <v>7134</v>
      </c>
      <c r="C1152" t="s">
        <v>25248</v>
      </c>
    </row>
    <row r="1153" spans="1:3" x14ac:dyDescent="0.2">
      <c r="A1153" s="2">
        <v>1151</v>
      </c>
      <c r="B1153" s="2" t="s">
        <v>7141</v>
      </c>
      <c r="C1153" t="s">
        <v>25249</v>
      </c>
    </row>
    <row r="1154" spans="1:3" x14ac:dyDescent="0.2">
      <c r="A1154" s="2">
        <v>1152</v>
      </c>
      <c r="B1154" s="2" t="s">
        <v>7147</v>
      </c>
      <c r="C1154" t="s">
        <v>25250</v>
      </c>
    </row>
    <row r="1155" spans="1:3" x14ac:dyDescent="0.2">
      <c r="A1155" s="2">
        <v>1153</v>
      </c>
      <c r="B1155" s="2" t="s">
        <v>7152</v>
      </c>
      <c r="C1155" t="s">
        <v>25251</v>
      </c>
    </row>
    <row r="1156" spans="1:3" x14ac:dyDescent="0.2">
      <c r="A1156" s="2">
        <v>1154</v>
      </c>
      <c r="B1156" s="2" t="s">
        <v>7158</v>
      </c>
      <c r="C1156" t="s">
        <v>25252</v>
      </c>
    </row>
    <row r="1157" spans="1:3" x14ac:dyDescent="0.2">
      <c r="A1157" s="2">
        <v>1155</v>
      </c>
      <c r="B1157" s="2" t="s">
        <v>7164</v>
      </c>
      <c r="C1157" t="s">
        <v>25253</v>
      </c>
    </row>
    <row r="1158" spans="1:3" x14ac:dyDescent="0.2">
      <c r="A1158" s="2">
        <v>1156</v>
      </c>
      <c r="B1158" s="2" t="s">
        <v>7170</v>
      </c>
      <c r="C1158" t="s">
        <v>25254</v>
      </c>
    </row>
    <row r="1159" spans="1:3" x14ac:dyDescent="0.2">
      <c r="A1159" s="2">
        <v>1157</v>
      </c>
      <c r="B1159" s="2" t="s">
        <v>7176</v>
      </c>
      <c r="C1159" t="s">
        <v>25255</v>
      </c>
    </row>
    <row r="1160" spans="1:3" x14ac:dyDescent="0.2">
      <c r="A1160" s="2">
        <v>1158</v>
      </c>
      <c r="B1160" s="2" t="s">
        <v>7183</v>
      </c>
      <c r="C1160" t="s">
        <v>25256</v>
      </c>
    </row>
    <row r="1161" spans="1:3" x14ac:dyDescent="0.2">
      <c r="A1161" s="2">
        <v>1159</v>
      </c>
      <c r="B1161" s="2" t="s">
        <v>7188</v>
      </c>
      <c r="C1161" t="s">
        <v>25257</v>
      </c>
    </row>
    <row r="1162" spans="1:3" x14ac:dyDescent="0.2">
      <c r="A1162" s="2">
        <v>1160</v>
      </c>
      <c r="B1162" s="2" t="s">
        <v>7194</v>
      </c>
      <c r="C1162" t="s">
        <v>25258</v>
      </c>
    </row>
    <row r="1163" spans="1:3" x14ac:dyDescent="0.2">
      <c r="A1163" s="2">
        <v>1161</v>
      </c>
      <c r="B1163" s="2" t="s">
        <v>7200</v>
      </c>
      <c r="C1163" t="s">
        <v>25259</v>
      </c>
    </row>
    <row r="1164" spans="1:3" x14ac:dyDescent="0.2">
      <c r="A1164" s="2">
        <v>1162</v>
      </c>
      <c r="B1164" s="2" t="s">
        <v>7206</v>
      </c>
      <c r="C1164" t="s">
        <v>25260</v>
      </c>
    </row>
    <row r="1165" spans="1:3" x14ac:dyDescent="0.2">
      <c r="A1165" s="2">
        <v>1163</v>
      </c>
      <c r="B1165" s="2" t="s">
        <v>7213</v>
      </c>
      <c r="C1165" t="s">
        <v>25261</v>
      </c>
    </row>
    <row r="1166" spans="1:3" x14ac:dyDescent="0.2">
      <c r="A1166" s="2">
        <v>1164</v>
      </c>
      <c r="B1166" s="2" t="s">
        <v>7219</v>
      </c>
      <c r="C1166" t="s">
        <v>25262</v>
      </c>
    </row>
    <row r="1167" spans="1:3" x14ac:dyDescent="0.2">
      <c r="A1167" s="2">
        <v>1165</v>
      </c>
      <c r="B1167" s="2" t="s">
        <v>7226</v>
      </c>
      <c r="C1167" t="s">
        <v>25263</v>
      </c>
    </row>
    <row r="1168" spans="1:3" x14ac:dyDescent="0.2">
      <c r="A1168" s="2">
        <v>1166</v>
      </c>
      <c r="B1168" s="2" t="s">
        <v>7232</v>
      </c>
      <c r="C1168" t="s">
        <v>25264</v>
      </c>
    </row>
    <row r="1169" spans="1:3" x14ac:dyDescent="0.2">
      <c r="A1169" s="2">
        <v>1167</v>
      </c>
      <c r="B1169" s="2" t="s">
        <v>7239</v>
      </c>
      <c r="C1169" t="s">
        <v>25265</v>
      </c>
    </row>
    <row r="1170" spans="1:3" x14ac:dyDescent="0.2">
      <c r="A1170" s="2">
        <v>1168</v>
      </c>
      <c r="B1170" s="2" t="s">
        <v>7245</v>
      </c>
      <c r="C1170" t="s">
        <v>25266</v>
      </c>
    </row>
    <row r="1171" spans="1:3" x14ac:dyDescent="0.2">
      <c r="A1171" s="2">
        <v>1169</v>
      </c>
      <c r="B1171" s="2" t="s">
        <v>7251</v>
      </c>
      <c r="C1171" t="s">
        <v>25267</v>
      </c>
    </row>
    <row r="1172" spans="1:3" x14ac:dyDescent="0.2">
      <c r="A1172" s="2">
        <v>1170</v>
      </c>
      <c r="B1172" s="2" t="s">
        <v>7257</v>
      </c>
      <c r="C1172" t="s">
        <v>25268</v>
      </c>
    </row>
    <row r="1173" spans="1:3" x14ac:dyDescent="0.2">
      <c r="A1173" s="2">
        <v>1171</v>
      </c>
      <c r="B1173" s="2" t="s">
        <v>7263</v>
      </c>
      <c r="C1173" t="s">
        <v>25269</v>
      </c>
    </row>
    <row r="1174" spans="1:3" x14ac:dyDescent="0.2">
      <c r="A1174" s="2">
        <v>1172</v>
      </c>
      <c r="B1174" s="2" t="s">
        <v>7269</v>
      </c>
      <c r="C1174" t="s">
        <v>25270</v>
      </c>
    </row>
    <row r="1175" spans="1:3" x14ac:dyDescent="0.2">
      <c r="A1175" s="2">
        <v>1173</v>
      </c>
      <c r="B1175" s="2" t="s">
        <v>7275</v>
      </c>
      <c r="C1175" t="s">
        <v>25271</v>
      </c>
    </row>
    <row r="1176" spans="1:3" x14ac:dyDescent="0.2">
      <c r="A1176" s="2">
        <v>1174</v>
      </c>
      <c r="B1176" s="2" t="s">
        <v>7281</v>
      </c>
      <c r="C1176" t="s">
        <v>25272</v>
      </c>
    </row>
    <row r="1177" spans="1:3" x14ac:dyDescent="0.2">
      <c r="A1177" s="2">
        <v>1175</v>
      </c>
      <c r="B1177" s="2" t="s">
        <v>7288</v>
      </c>
      <c r="C1177" t="s">
        <v>25273</v>
      </c>
    </row>
    <row r="1178" spans="1:3" x14ac:dyDescent="0.2">
      <c r="A1178" s="2">
        <v>1176</v>
      </c>
      <c r="B1178" s="2" t="s">
        <v>7294</v>
      </c>
      <c r="C1178" t="s">
        <v>25274</v>
      </c>
    </row>
    <row r="1179" spans="1:3" x14ac:dyDescent="0.2">
      <c r="A1179" s="2">
        <v>1177</v>
      </c>
      <c r="B1179" s="2" t="s">
        <v>7299</v>
      </c>
      <c r="C1179" t="s">
        <v>25275</v>
      </c>
    </row>
    <row r="1180" spans="1:3" x14ac:dyDescent="0.2">
      <c r="A1180" s="2">
        <v>1178</v>
      </c>
      <c r="B1180" s="2" t="s">
        <v>7305</v>
      </c>
      <c r="C1180" t="s">
        <v>25276</v>
      </c>
    </row>
    <row r="1181" spans="1:3" x14ac:dyDescent="0.2">
      <c r="A1181" s="2">
        <v>1179</v>
      </c>
      <c r="B1181" s="2" t="s">
        <v>7310</v>
      </c>
      <c r="C1181" t="s">
        <v>25277</v>
      </c>
    </row>
    <row r="1182" spans="1:3" x14ac:dyDescent="0.2">
      <c r="A1182" s="2">
        <v>1180</v>
      </c>
      <c r="B1182" s="2" t="s">
        <v>7316</v>
      </c>
      <c r="C1182" t="s">
        <v>25278</v>
      </c>
    </row>
    <row r="1183" spans="1:3" x14ac:dyDescent="0.2">
      <c r="A1183" s="2">
        <v>1181</v>
      </c>
      <c r="B1183" s="2" t="s">
        <v>7321</v>
      </c>
      <c r="C1183" t="s">
        <v>25279</v>
      </c>
    </row>
    <row r="1184" spans="1:3" x14ac:dyDescent="0.2">
      <c r="A1184" s="2">
        <v>1182</v>
      </c>
      <c r="B1184" s="2" t="s">
        <v>7327</v>
      </c>
      <c r="C1184" t="s">
        <v>25280</v>
      </c>
    </row>
    <row r="1185" spans="1:3" x14ac:dyDescent="0.2">
      <c r="A1185" s="2">
        <v>1183</v>
      </c>
      <c r="B1185" s="2" t="s">
        <v>7333</v>
      </c>
      <c r="C1185" t="s">
        <v>25281</v>
      </c>
    </row>
    <row r="1186" spans="1:3" x14ac:dyDescent="0.2">
      <c r="A1186" s="2">
        <v>1184</v>
      </c>
      <c r="B1186" s="2" t="s">
        <v>7340</v>
      </c>
      <c r="C1186" t="s">
        <v>25282</v>
      </c>
    </row>
    <row r="1187" spans="1:3" x14ac:dyDescent="0.2">
      <c r="A1187" s="2">
        <v>1185</v>
      </c>
      <c r="B1187" s="2" t="s">
        <v>7346</v>
      </c>
      <c r="C1187" t="s">
        <v>25283</v>
      </c>
    </row>
    <row r="1188" spans="1:3" x14ac:dyDescent="0.2">
      <c r="A1188" s="2">
        <v>1186</v>
      </c>
      <c r="B1188" s="2" t="s">
        <v>7352</v>
      </c>
      <c r="C1188" t="s">
        <v>25284</v>
      </c>
    </row>
    <row r="1189" spans="1:3" x14ac:dyDescent="0.2">
      <c r="A1189" s="2">
        <v>1187</v>
      </c>
      <c r="B1189" s="2" t="s">
        <v>7358</v>
      </c>
      <c r="C1189" t="s">
        <v>25285</v>
      </c>
    </row>
    <row r="1190" spans="1:3" x14ac:dyDescent="0.2">
      <c r="A1190" s="2">
        <v>1188</v>
      </c>
      <c r="B1190" s="2" t="s">
        <v>7364</v>
      </c>
      <c r="C1190" t="s">
        <v>25286</v>
      </c>
    </row>
    <row r="1191" spans="1:3" x14ac:dyDescent="0.2">
      <c r="A1191" s="2">
        <v>1189</v>
      </c>
      <c r="B1191" s="2" t="s">
        <v>7369</v>
      </c>
      <c r="C1191" t="s">
        <v>25287</v>
      </c>
    </row>
    <row r="1192" spans="1:3" x14ac:dyDescent="0.2">
      <c r="A1192" s="2">
        <v>1190</v>
      </c>
      <c r="B1192" s="2" t="s">
        <v>7376</v>
      </c>
      <c r="C1192" t="s">
        <v>25288</v>
      </c>
    </row>
    <row r="1193" spans="1:3" x14ac:dyDescent="0.2">
      <c r="A1193" s="2">
        <v>1191</v>
      </c>
      <c r="B1193" s="2" t="s">
        <v>7382</v>
      </c>
      <c r="C1193" t="s">
        <v>25289</v>
      </c>
    </row>
    <row r="1194" spans="1:3" x14ac:dyDescent="0.2">
      <c r="A1194" s="2">
        <v>1192</v>
      </c>
      <c r="B1194" s="2" t="s">
        <v>7388</v>
      </c>
      <c r="C1194" t="s">
        <v>25290</v>
      </c>
    </row>
    <row r="1195" spans="1:3" x14ac:dyDescent="0.2">
      <c r="A1195" s="2">
        <v>1193</v>
      </c>
      <c r="B1195" s="2" t="s">
        <v>7394</v>
      </c>
      <c r="C1195" t="s">
        <v>25291</v>
      </c>
    </row>
    <row r="1196" spans="1:3" x14ac:dyDescent="0.2">
      <c r="A1196" s="2">
        <v>1194</v>
      </c>
      <c r="B1196" s="2" t="s">
        <v>7401</v>
      </c>
      <c r="C1196" t="s">
        <v>25292</v>
      </c>
    </row>
    <row r="1197" spans="1:3" x14ac:dyDescent="0.2">
      <c r="A1197" s="2">
        <v>1195</v>
      </c>
      <c r="B1197" s="2" t="s">
        <v>7407</v>
      </c>
      <c r="C1197" t="s">
        <v>25293</v>
      </c>
    </row>
    <row r="1198" spans="1:3" x14ac:dyDescent="0.2">
      <c r="A1198" s="2">
        <v>1196</v>
      </c>
      <c r="B1198" s="2" t="s">
        <v>7414</v>
      </c>
      <c r="C1198" t="s">
        <v>25294</v>
      </c>
    </row>
    <row r="1199" spans="1:3" x14ac:dyDescent="0.2">
      <c r="A1199" s="2">
        <v>1197</v>
      </c>
      <c r="B1199" s="2" t="s">
        <v>7419</v>
      </c>
      <c r="C1199" t="s">
        <v>25295</v>
      </c>
    </row>
    <row r="1200" spans="1:3" x14ac:dyDescent="0.2">
      <c r="A1200" s="2">
        <v>1198</v>
      </c>
      <c r="B1200" s="2" t="s">
        <v>7425</v>
      </c>
      <c r="C1200" t="s">
        <v>25296</v>
      </c>
    </row>
    <row r="1201" spans="1:3" x14ac:dyDescent="0.2">
      <c r="A1201" s="2">
        <v>1199</v>
      </c>
      <c r="B1201" s="2" t="s">
        <v>7431</v>
      </c>
      <c r="C1201" t="s">
        <v>25297</v>
      </c>
    </row>
    <row r="1202" spans="1:3" x14ac:dyDescent="0.2">
      <c r="A1202" s="2">
        <v>1200</v>
      </c>
      <c r="B1202" s="2" t="s">
        <v>7437</v>
      </c>
      <c r="C1202" t="s">
        <v>25298</v>
      </c>
    </row>
    <row r="1203" spans="1:3" x14ac:dyDescent="0.2">
      <c r="A1203" s="2">
        <v>1201</v>
      </c>
      <c r="B1203" s="2" t="s">
        <v>7443</v>
      </c>
      <c r="C1203" t="s">
        <v>25299</v>
      </c>
    </row>
    <row r="1204" spans="1:3" x14ac:dyDescent="0.2">
      <c r="A1204" s="2">
        <v>1202</v>
      </c>
      <c r="B1204" s="2" t="s">
        <v>7450</v>
      </c>
      <c r="C1204" t="s">
        <v>25300</v>
      </c>
    </row>
    <row r="1205" spans="1:3" x14ac:dyDescent="0.2">
      <c r="A1205" s="2">
        <v>1203</v>
      </c>
      <c r="B1205" s="2" t="s">
        <v>7457</v>
      </c>
      <c r="C1205" t="s">
        <v>25301</v>
      </c>
    </row>
    <row r="1206" spans="1:3" x14ac:dyDescent="0.2">
      <c r="A1206" s="2">
        <v>1204</v>
      </c>
      <c r="B1206" s="2" t="s">
        <v>7463</v>
      </c>
      <c r="C1206" t="s">
        <v>25302</v>
      </c>
    </row>
    <row r="1207" spans="1:3" x14ac:dyDescent="0.2">
      <c r="A1207" s="2">
        <v>1205</v>
      </c>
      <c r="B1207" s="2" t="s">
        <v>7469</v>
      </c>
      <c r="C1207" t="s">
        <v>25303</v>
      </c>
    </row>
    <row r="1208" spans="1:3" x14ac:dyDescent="0.2">
      <c r="A1208" s="2">
        <v>1206</v>
      </c>
      <c r="B1208" s="2" t="s">
        <v>7475</v>
      </c>
      <c r="C1208" t="s">
        <v>25304</v>
      </c>
    </row>
    <row r="1209" spans="1:3" x14ac:dyDescent="0.2">
      <c r="A1209" s="2">
        <v>1207</v>
      </c>
      <c r="B1209" s="2" t="s">
        <v>7480</v>
      </c>
      <c r="C1209" t="s">
        <v>25305</v>
      </c>
    </row>
    <row r="1210" spans="1:3" x14ac:dyDescent="0.2">
      <c r="A1210" s="2">
        <v>1208</v>
      </c>
      <c r="B1210" s="2" t="s">
        <v>7487</v>
      </c>
      <c r="C1210" t="s">
        <v>25306</v>
      </c>
    </row>
    <row r="1211" spans="1:3" x14ac:dyDescent="0.2">
      <c r="A1211" s="2">
        <v>1209</v>
      </c>
      <c r="B1211" s="2" t="s">
        <v>7493</v>
      </c>
      <c r="C1211" t="s">
        <v>25307</v>
      </c>
    </row>
    <row r="1212" spans="1:3" x14ac:dyDescent="0.2">
      <c r="A1212" s="2">
        <v>1210</v>
      </c>
      <c r="B1212" s="2" t="s">
        <v>7498</v>
      </c>
      <c r="C1212" t="s">
        <v>25308</v>
      </c>
    </row>
    <row r="1213" spans="1:3" x14ac:dyDescent="0.2">
      <c r="A1213" s="2">
        <v>1211</v>
      </c>
      <c r="B1213" s="2" t="s">
        <v>7504</v>
      </c>
      <c r="C1213" t="s">
        <v>25309</v>
      </c>
    </row>
    <row r="1214" spans="1:3" x14ac:dyDescent="0.2">
      <c r="A1214" s="2">
        <v>1212</v>
      </c>
      <c r="B1214" s="2" t="s">
        <v>7510</v>
      </c>
      <c r="C1214" t="s">
        <v>25310</v>
      </c>
    </row>
    <row r="1215" spans="1:3" x14ac:dyDescent="0.2">
      <c r="A1215" s="2">
        <v>1213</v>
      </c>
      <c r="B1215" s="2" t="s">
        <v>7515</v>
      </c>
      <c r="C1215" t="s">
        <v>25311</v>
      </c>
    </row>
    <row r="1216" spans="1:3" x14ac:dyDescent="0.2">
      <c r="A1216" s="2">
        <v>1214</v>
      </c>
      <c r="B1216" s="2" t="s">
        <v>7520</v>
      </c>
      <c r="C1216" t="s">
        <v>25312</v>
      </c>
    </row>
    <row r="1217" spans="1:3" x14ac:dyDescent="0.2">
      <c r="A1217" s="2">
        <v>1215</v>
      </c>
      <c r="B1217" s="2" t="s">
        <v>7527</v>
      </c>
      <c r="C1217" t="s">
        <v>25313</v>
      </c>
    </row>
    <row r="1218" spans="1:3" x14ac:dyDescent="0.2">
      <c r="A1218" s="2">
        <v>1216</v>
      </c>
      <c r="B1218" s="2" t="s">
        <v>7534</v>
      </c>
      <c r="C1218" t="s">
        <v>25314</v>
      </c>
    </row>
    <row r="1219" spans="1:3" x14ac:dyDescent="0.2">
      <c r="A1219" s="2">
        <v>1217</v>
      </c>
      <c r="B1219" s="2" t="s">
        <v>7540</v>
      </c>
      <c r="C1219" t="s">
        <v>25315</v>
      </c>
    </row>
    <row r="1220" spans="1:3" x14ac:dyDescent="0.2">
      <c r="A1220" s="2">
        <v>1218</v>
      </c>
      <c r="B1220" s="2" t="s">
        <v>7546</v>
      </c>
      <c r="C1220" t="s">
        <v>25316</v>
      </c>
    </row>
    <row r="1221" spans="1:3" x14ac:dyDescent="0.2">
      <c r="A1221" s="2">
        <v>1219</v>
      </c>
      <c r="B1221" s="2" t="s">
        <v>7553</v>
      </c>
      <c r="C1221" t="s">
        <v>25317</v>
      </c>
    </row>
    <row r="1222" spans="1:3" x14ac:dyDescent="0.2">
      <c r="A1222" s="2">
        <v>1220</v>
      </c>
      <c r="B1222" s="2" t="s">
        <v>7558</v>
      </c>
      <c r="C1222" t="s">
        <v>25318</v>
      </c>
    </row>
    <row r="1223" spans="1:3" x14ac:dyDescent="0.2">
      <c r="A1223" s="2">
        <v>1221</v>
      </c>
      <c r="B1223" s="2" t="s">
        <v>7564</v>
      </c>
      <c r="C1223" t="s">
        <v>25319</v>
      </c>
    </row>
    <row r="1224" spans="1:3" x14ac:dyDescent="0.2">
      <c r="A1224" s="2">
        <v>1222</v>
      </c>
      <c r="B1224" s="2" t="s">
        <v>7571</v>
      </c>
      <c r="C1224" t="s">
        <v>25320</v>
      </c>
    </row>
    <row r="1225" spans="1:3" x14ac:dyDescent="0.2">
      <c r="A1225" s="2">
        <v>1223</v>
      </c>
      <c r="B1225" s="2" t="s">
        <v>7577</v>
      </c>
      <c r="C1225" t="s">
        <v>25321</v>
      </c>
    </row>
    <row r="1226" spans="1:3" x14ac:dyDescent="0.2">
      <c r="A1226" s="2">
        <v>1224</v>
      </c>
      <c r="B1226" s="2" t="s">
        <v>7583</v>
      </c>
      <c r="C1226" t="s">
        <v>25322</v>
      </c>
    </row>
    <row r="1227" spans="1:3" x14ac:dyDescent="0.2">
      <c r="A1227" s="2">
        <v>1225</v>
      </c>
      <c r="B1227" s="2" t="s">
        <v>7589</v>
      </c>
      <c r="C1227" t="s">
        <v>25323</v>
      </c>
    </row>
    <row r="1228" spans="1:3" x14ac:dyDescent="0.2">
      <c r="A1228" s="2">
        <v>1226</v>
      </c>
      <c r="B1228" s="2" t="s">
        <v>7596</v>
      </c>
      <c r="C1228" t="s">
        <v>25324</v>
      </c>
    </row>
    <row r="1229" spans="1:3" x14ac:dyDescent="0.2">
      <c r="A1229" s="2">
        <v>1227</v>
      </c>
      <c r="B1229" s="2" t="s">
        <v>7603</v>
      </c>
      <c r="C1229" t="s">
        <v>25325</v>
      </c>
    </row>
    <row r="1230" spans="1:3" x14ac:dyDescent="0.2">
      <c r="A1230" s="2">
        <v>1228</v>
      </c>
      <c r="B1230" s="2" t="s">
        <v>7609</v>
      </c>
      <c r="C1230" t="s">
        <v>25326</v>
      </c>
    </row>
    <row r="1231" spans="1:3" x14ac:dyDescent="0.2">
      <c r="A1231" s="2">
        <v>1229</v>
      </c>
      <c r="B1231" s="2" t="s">
        <v>7615</v>
      </c>
      <c r="C1231" t="s">
        <v>25327</v>
      </c>
    </row>
    <row r="1232" spans="1:3" x14ac:dyDescent="0.2">
      <c r="A1232" s="2">
        <v>1230</v>
      </c>
      <c r="B1232" s="2" t="s">
        <v>7621</v>
      </c>
      <c r="C1232" t="s">
        <v>25328</v>
      </c>
    </row>
    <row r="1233" spans="1:3" x14ac:dyDescent="0.2">
      <c r="A1233" s="2">
        <v>1231</v>
      </c>
      <c r="B1233" s="2" t="s">
        <v>7628</v>
      </c>
      <c r="C1233" t="s">
        <v>25329</v>
      </c>
    </row>
    <row r="1234" spans="1:3" x14ac:dyDescent="0.2">
      <c r="A1234" s="2">
        <v>1232</v>
      </c>
      <c r="B1234" s="2" t="s">
        <v>7634</v>
      </c>
      <c r="C1234" t="s">
        <v>25330</v>
      </c>
    </row>
    <row r="1235" spans="1:3" x14ac:dyDescent="0.2">
      <c r="A1235" s="2">
        <v>1233</v>
      </c>
      <c r="B1235" s="2" t="s">
        <v>7640</v>
      </c>
      <c r="C1235" t="s">
        <v>25331</v>
      </c>
    </row>
    <row r="1236" spans="1:3" x14ac:dyDescent="0.2">
      <c r="A1236" s="2">
        <v>1234</v>
      </c>
      <c r="B1236" s="2" t="s">
        <v>7646</v>
      </c>
      <c r="C1236" t="s">
        <v>25332</v>
      </c>
    </row>
    <row r="1237" spans="1:3" x14ac:dyDescent="0.2">
      <c r="A1237" s="2">
        <v>1235</v>
      </c>
      <c r="B1237" s="2" t="s">
        <v>7652</v>
      </c>
      <c r="C1237" t="s">
        <v>25333</v>
      </c>
    </row>
    <row r="1238" spans="1:3" x14ac:dyDescent="0.2">
      <c r="A1238" s="2">
        <v>1236</v>
      </c>
      <c r="B1238" s="2" t="s">
        <v>7657</v>
      </c>
      <c r="C1238" t="s">
        <v>25334</v>
      </c>
    </row>
    <row r="1239" spans="1:3" x14ac:dyDescent="0.2">
      <c r="A1239" s="2">
        <v>1237</v>
      </c>
      <c r="B1239" s="2" t="s">
        <v>7664</v>
      </c>
      <c r="C1239" t="s">
        <v>25335</v>
      </c>
    </row>
    <row r="1240" spans="1:3" x14ac:dyDescent="0.2">
      <c r="A1240" s="2">
        <v>1238</v>
      </c>
      <c r="B1240" s="2" t="s">
        <v>7669</v>
      </c>
      <c r="C1240" t="s">
        <v>25336</v>
      </c>
    </row>
    <row r="1241" spans="1:3" x14ac:dyDescent="0.2">
      <c r="A1241" s="2">
        <v>1239</v>
      </c>
      <c r="B1241" s="2" t="s">
        <v>7675</v>
      </c>
      <c r="C1241" t="s">
        <v>25337</v>
      </c>
    </row>
    <row r="1242" spans="1:3" x14ac:dyDescent="0.2">
      <c r="A1242" s="2">
        <v>1240</v>
      </c>
      <c r="B1242" s="2" t="s">
        <v>7681</v>
      </c>
      <c r="C1242" t="s">
        <v>25338</v>
      </c>
    </row>
    <row r="1243" spans="1:3" x14ac:dyDescent="0.2">
      <c r="A1243" s="2">
        <v>1241</v>
      </c>
      <c r="B1243" s="2" t="s">
        <v>7687</v>
      </c>
      <c r="C1243" t="s">
        <v>25339</v>
      </c>
    </row>
    <row r="1244" spans="1:3" x14ac:dyDescent="0.2">
      <c r="A1244" s="2">
        <v>1242</v>
      </c>
      <c r="B1244" s="2" t="s">
        <v>7692</v>
      </c>
      <c r="C1244" t="s">
        <v>25340</v>
      </c>
    </row>
    <row r="1245" spans="1:3" x14ac:dyDescent="0.2">
      <c r="A1245" s="2">
        <v>1243</v>
      </c>
      <c r="B1245" s="2" t="s">
        <v>7698</v>
      </c>
      <c r="C1245" t="s">
        <v>25341</v>
      </c>
    </row>
    <row r="1246" spans="1:3" x14ac:dyDescent="0.2">
      <c r="A1246" s="2">
        <v>1244</v>
      </c>
      <c r="B1246" s="2" t="s">
        <v>7704</v>
      </c>
      <c r="C1246" t="s">
        <v>25342</v>
      </c>
    </row>
    <row r="1247" spans="1:3" x14ac:dyDescent="0.2">
      <c r="A1247" s="2">
        <v>1245</v>
      </c>
      <c r="B1247" s="2" t="s">
        <v>7709</v>
      </c>
      <c r="C1247" t="s">
        <v>25343</v>
      </c>
    </row>
    <row r="1248" spans="1:3" x14ac:dyDescent="0.2">
      <c r="A1248" s="2">
        <v>1246</v>
      </c>
      <c r="B1248" s="2" t="s">
        <v>7715</v>
      </c>
      <c r="C1248" t="s">
        <v>25344</v>
      </c>
    </row>
    <row r="1249" spans="1:3" x14ac:dyDescent="0.2">
      <c r="A1249" s="2">
        <v>1247</v>
      </c>
      <c r="B1249" s="2" t="s">
        <v>7721</v>
      </c>
      <c r="C1249" t="s">
        <v>25345</v>
      </c>
    </row>
    <row r="1250" spans="1:3" x14ac:dyDescent="0.2">
      <c r="A1250" s="2">
        <v>1248</v>
      </c>
      <c r="B1250" s="2" t="s">
        <v>7728</v>
      </c>
      <c r="C1250" t="s">
        <v>25346</v>
      </c>
    </row>
    <row r="1251" spans="1:3" x14ac:dyDescent="0.2">
      <c r="A1251" s="2">
        <v>1249</v>
      </c>
      <c r="B1251" s="2" t="s">
        <v>7734</v>
      </c>
      <c r="C1251" t="s">
        <v>25347</v>
      </c>
    </row>
    <row r="1252" spans="1:3" x14ac:dyDescent="0.2">
      <c r="A1252" s="2">
        <v>1250</v>
      </c>
      <c r="B1252" s="2" t="s">
        <v>7740</v>
      </c>
      <c r="C1252" t="s">
        <v>25348</v>
      </c>
    </row>
    <row r="1253" spans="1:3" x14ac:dyDescent="0.2">
      <c r="A1253" s="2">
        <v>1251</v>
      </c>
      <c r="B1253" s="2" t="s">
        <v>7746</v>
      </c>
      <c r="C1253" t="s">
        <v>25349</v>
      </c>
    </row>
    <row r="1254" spans="1:3" x14ac:dyDescent="0.2">
      <c r="A1254" s="2">
        <v>1252</v>
      </c>
      <c r="B1254" s="2" t="s">
        <v>7751</v>
      </c>
      <c r="C1254" t="s">
        <v>25350</v>
      </c>
    </row>
    <row r="1255" spans="1:3" x14ac:dyDescent="0.2">
      <c r="A1255" s="2">
        <v>1253</v>
      </c>
      <c r="B1255" s="2" t="s">
        <v>7757</v>
      </c>
      <c r="C1255" t="s">
        <v>25351</v>
      </c>
    </row>
    <row r="1256" spans="1:3" x14ac:dyDescent="0.2">
      <c r="A1256" s="2">
        <v>1254</v>
      </c>
      <c r="B1256" s="2" t="s">
        <v>7763</v>
      </c>
      <c r="C1256" t="s">
        <v>25352</v>
      </c>
    </row>
    <row r="1257" spans="1:3" x14ac:dyDescent="0.2">
      <c r="A1257" s="2">
        <v>1255</v>
      </c>
      <c r="B1257" s="2" t="s">
        <v>322</v>
      </c>
      <c r="C1257" t="s">
        <v>24146</v>
      </c>
    </row>
    <row r="1258" spans="1:3" x14ac:dyDescent="0.2">
      <c r="A1258" s="2">
        <v>1256</v>
      </c>
      <c r="B1258" s="2" t="s">
        <v>7773</v>
      </c>
      <c r="C1258" t="s">
        <v>25353</v>
      </c>
    </row>
    <row r="1259" spans="1:3" x14ac:dyDescent="0.2">
      <c r="A1259" s="2">
        <v>1257</v>
      </c>
      <c r="B1259" s="2" t="s">
        <v>7780</v>
      </c>
      <c r="C1259" t="s">
        <v>25354</v>
      </c>
    </row>
    <row r="1260" spans="1:3" x14ac:dyDescent="0.2">
      <c r="A1260" s="2">
        <v>1258</v>
      </c>
      <c r="B1260" s="2" t="s">
        <v>7786</v>
      </c>
      <c r="C1260" t="s">
        <v>25355</v>
      </c>
    </row>
    <row r="1261" spans="1:3" x14ac:dyDescent="0.2">
      <c r="A1261" s="2">
        <v>1259</v>
      </c>
      <c r="B1261" s="2" t="s">
        <v>7792</v>
      </c>
      <c r="C1261" t="s">
        <v>25356</v>
      </c>
    </row>
    <row r="1262" spans="1:3" x14ac:dyDescent="0.2">
      <c r="A1262" s="2">
        <v>1260</v>
      </c>
      <c r="B1262" s="2" t="s">
        <v>7798</v>
      </c>
      <c r="C1262" t="s">
        <v>25357</v>
      </c>
    </row>
    <row r="1263" spans="1:3" x14ac:dyDescent="0.2">
      <c r="A1263" s="2">
        <v>1261</v>
      </c>
      <c r="B1263" s="2" t="s">
        <v>7803</v>
      </c>
      <c r="C1263" t="s">
        <v>25358</v>
      </c>
    </row>
    <row r="1264" spans="1:3" x14ac:dyDescent="0.2">
      <c r="A1264" s="2">
        <v>1262</v>
      </c>
      <c r="B1264" s="2" t="s">
        <v>7809</v>
      </c>
      <c r="C1264" t="s">
        <v>25359</v>
      </c>
    </row>
    <row r="1265" spans="1:3" x14ac:dyDescent="0.2">
      <c r="A1265" s="2">
        <v>1263</v>
      </c>
      <c r="B1265" s="2" t="s">
        <v>7815</v>
      </c>
      <c r="C1265" t="s">
        <v>25360</v>
      </c>
    </row>
    <row r="1266" spans="1:3" x14ac:dyDescent="0.2">
      <c r="A1266" s="2">
        <v>1264</v>
      </c>
      <c r="B1266" s="2" t="s">
        <v>7821</v>
      </c>
      <c r="C1266" t="s">
        <v>25361</v>
      </c>
    </row>
    <row r="1267" spans="1:3" x14ac:dyDescent="0.2">
      <c r="A1267" s="2">
        <v>1265</v>
      </c>
      <c r="B1267" s="2" t="s">
        <v>7826</v>
      </c>
      <c r="C1267" t="s">
        <v>25362</v>
      </c>
    </row>
    <row r="1268" spans="1:3" x14ac:dyDescent="0.2">
      <c r="A1268" s="2">
        <v>1266</v>
      </c>
      <c r="B1268" s="2" t="s">
        <v>7831</v>
      </c>
      <c r="C1268" t="s">
        <v>25363</v>
      </c>
    </row>
    <row r="1269" spans="1:3" x14ac:dyDescent="0.2">
      <c r="A1269" s="2">
        <v>1267</v>
      </c>
      <c r="B1269" s="2" t="s">
        <v>7838</v>
      </c>
      <c r="C1269" t="s">
        <v>25364</v>
      </c>
    </row>
    <row r="1270" spans="1:3" x14ac:dyDescent="0.2">
      <c r="A1270" s="2">
        <v>1268</v>
      </c>
      <c r="B1270" s="2" t="s">
        <v>7844</v>
      </c>
      <c r="C1270" t="s">
        <v>25365</v>
      </c>
    </row>
    <row r="1271" spans="1:3" x14ac:dyDescent="0.2">
      <c r="A1271" s="2">
        <v>1269</v>
      </c>
      <c r="B1271" s="2" t="s">
        <v>7850</v>
      </c>
      <c r="C1271" t="s">
        <v>25366</v>
      </c>
    </row>
    <row r="1272" spans="1:3" x14ac:dyDescent="0.2">
      <c r="A1272" s="2">
        <v>1270</v>
      </c>
      <c r="B1272" s="2" t="s">
        <v>7857</v>
      </c>
      <c r="C1272" t="s">
        <v>25367</v>
      </c>
    </row>
    <row r="1273" spans="1:3" x14ac:dyDescent="0.2">
      <c r="A1273" s="2">
        <v>1271</v>
      </c>
      <c r="B1273" s="2" t="s">
        <v>7863</v>
      </c>
      <c r="C1273" t="s">
        <v>25368</v>
      </c>
    </row>
    <row r="1274" spans="1:3" x14ac:dyDescent="0.2">
      <c r="A1274" s="2">
        <v>1272</v>
      </c>
      <c r="B1274" s="2" t="s">
        <v>7870</v>
      </c>
      <c r="C1274" t="s">
        <v>25369</v>
      </c>
    </row>
    <row r="1275" spans="1:3" x14ac:dyDescent="0.2">
      <c r="A1275" s="2">
        <v>1273</v>
      </c>
      <c r="B1275" s="2" t="s">
        <v>7876</v>
      </c>
      <c r="C1275" t="s">
        <v>25370</v>
      </c>
    </row>
    <row r="1276" spans="1:3" x14ac:dyDescent="0.2">
      <c r="A1276" s="2">
        <v>1274</v>
      </c>
      <c r="B1276" s="2" t="s">
        <v>7882</v>
      </c>
      <c r="C1276" t="s">
        <v>25371</v>
      </c>
    </row>
    <row r="1277" spans="1:3" x14ac:dyDescent="0.2">
      <c r="A1277" s="2">
        <v>1275</v>
      </c>
      <c r="B1277" s="2" t="s">
        <v>7888</v>
      </c>
      <c r="C1277" t="s">
        <v>25372</v>
      </c>
    </row>
    <row r="1278" spans="1:3" x14ac:dyDescent="0.2">
      <c r="A1278" s="2">
        <v>1276</v>
      </c>
      <c r="B1278" s="2" t="s">
        <v>7893</v>
      </c>
      <c r="C1278" t="s">
        <v>25373</v>
      </c>
    </row>
    <row r="1279" spans="1:3" x14ac:dyDescent="0.2">
      <c r="A1279" s="2">
        <v>1277</v>
      </c>
      <c r="B1279" s="2" t="s">
        <v>7898</v>
      </c>
      <c r="C1279" t="s">
        <v>25374</v>
      </c>
    </row>
    <row r="1280" spans="1:3" x14ac:dyDescent="0.2">
      <c r="A1280" s="2">
        <v>1278</v>
      </c>
      <c r="B1280" s="2" t="s">
        <v>7904</v>
      </c>
      <c r="C1280" t="s">
        <v>25375</v>
      </c>
    </row>
    <row r="1281" spans="1:3" x14ac:dyDescent="0.2">
      <c r="A1281" s="2">
        <v>1279</v>
      </c>
      <c r="B1281" s="2" t="s">
        <v>7910</v>
      </c>
      <c r="C1281" t="s">
        <v>25376</v>
      </c>
    </row>
    <row r="1282" spans="1:3" x14ac:dyDescent="0.2">
      <c r="A1282" s="2">
        <v>1280</v>
      </c>
      <c r="B1282" s="2" t="s">
        <v>7916</v>
      </c>
      <c r="C1282" t="s">
        <v>25377</v>
      </c>
    </row>
    <row r="1283" spans="1:3" x14ac:dyDescent="0.2">
      <c r="A1283" s="2">
        <v>1281</v>
      </c>
      <c r="B1283" s="2" t="s">
        <v>7923</v>
      </c>
      <c r="C1283" t="s">
        <v>25378</v>
      </c>
    </row>
    <row r="1284" spans="1:3" x14ac:dyDescent="0.2">
      <c r="A1284" s="2">
        <v>1282</v>
      </c>
      <c r="B1284" s="2" t="s">
        <v>7928</v>
      </c>
      <c r="C1284" t="s">
        <v>25379</v>
      </c>
    </row>
    <row r="1285" spans="1:3" x14ac:dyDescent="0.2">
      <c r="A1285" s="2">
        <v>1283</v>
      </c>
      <c r="B1285" s="2" t="s">
        <v>7933</v>
      </c>
      <c r="C1285" t="s">
        <v>25380</v>
      </c>
    </row>
    <row r="1286" spans="1:3" x14ac:dyDescent="0.2">
      <c r="A1286" s="2">
        <v>1284</v>
      </c>
      <c r="B1286" s="2" t="s">
        <v>7939</v>
      </c>
      <c r="C1286" t="s">
        <v>25381</v>
      </c>
    </row>
    <row r="1287" spans="1:3" x14ac:dyDescent="0.2">
      <c r="A1287" s="2">
        <v>1285</v>
      </c>
      <c r="B1287" s="2" t="s">
        <v>7945</v>
      </c>
      <c r="C1287" t="s">
        <v>25382</v>
      </c>
    </row>
    <row r="1288" spans="1:3" x14ac:dyDescent="0.2">
      <c r="A1288" s="2">
        <v>1286</v>
      </c>
      <c r="B1288" s="2" t="s">
        <v>7951</v>
      </c>
      <c r="C1288" t="s">
        <v>25383</v>
      </c>
    </row>
    <row r="1289" spans="1:3" x14ac:dyDescent="0.2">
      <c r="A1289" s="2">
        <v>1287</v>
      </c>
      <c r="B1289" s="2" t="s">
        <v>7957</v>
      </c>
      <c r="C1289" t="s">
        <v>25384</v>
      </c>
    </row>
    <row r="1290" spans="1:3" x14ac:dyDescent="0.2">
      <c r="A1290" s="2">
        <v>1288</v>
      </c>
      <c r="B1290" s="2" t="s">
        <v>7962</v>
      </c>
      <c r="C1290" t="s">
        <v>25385</v>
      </c>
    </row>
    <row r="1291" spans="1:3" x14ac:dyDescent="0.2">
      <c r="A1291" s="2">
        <v>1289</v>
      </c>
      <c r="B1291" s="2" t="s">
        <v>7969</v>
      </c>
      <c r="C1291" t="s">
        <v>25386</v>
      </c>
    </row>
    <row r="1292" spans="1:3" x14ac:dyDescent="0.2">
      <c r="A1292" s="2">
        <v>1290</v>
      </c>
      <c r="B1292" s="2" t="s">
        <v>7976</v>
      </c>
      <c r="C1292" t="s">
        <v>25387</v>
      </c>
    </row>
    <row r="1293" spans="1:3" x14ac:dyDescent="0.2">
      <c r="A1293" s="2">
        <v>1291</v>
      </c>
      <c r="B1293" s="2" t="s">
        <v>7983</v>
      </c>
      <c r="C1293" t="s">
        <v>25388</v>
      </c>
    </row>
    <row r="1294" spans="1:3" x14ac:dyDescent="0.2">
      <c r="A1294" s="2">
        <v>1292</v>
      </c>
      <c r="B1294" s="2" t="s">
        <v>7990</v>
      </c>
      <c r="C1294" t="s">
        <v>25389</v>
      </c>
    </row>
    <row r="1295" spans="1:3" x14ac:dyDescent="0.2">
      <c r="A1295" s="2">
        <v>1293</v>
      </c>
      <c r="B1295" s="2" t="s">
        <v>7996</v>
      </c>
      <c r="C1295" t="s">
        <v>25390</v>
      </c>
    </row>
    <row r="1296" spans="1:3" x14ac:dyDescent="0.2">
      <c r="A1296" s="2">
        <v>1294</v>
      </c>
      <c r="B1296" s="2" t="s">
        <v>8002</v>
      </c>
      <c r="C1296" t="s">
        <v>25391</v>
      </c>
    </row>
    <row r="1297" spans="1:3" x14ac:dyDescent="0.2">
      <c r="A1297" s="2">
        <v>1295</v>
      </c>
      <c r="B1297" s="2" t="s">
        <v>8008</v>
      </c>
      <c r="C1297" t="s">
        <v>25392</v>
      </c>
    </row>
    <row r="1298" spans="1:3" x14ac:dyDescent="0.2">
      <c r="A1298" s="2">
        <v>1296</v>
      </c>
      <c r="B1298" s="2" t="s">
        <v>8013</v>
      </c>
      <c r="C1298" t="s">
        <v>25393</v>
      </c>
    </row>
    <row r="1299" spans="1:3" x14ac:dyDescent="0.2">
      <c r="A1299" s="2">
        <v>1297</v>
      </c>
      <c r="B1299" s="2" t="s">
        <v>8020</v>
      </c>
      <c r="C1299" t="s">
        <v>25394</v>
      </c>
    </row>
    <row r="1300" spans="1:3" x14ac:dyDescent="0.2">
      <c r="A1300" s="2">
        <v>1298</v>
      </c>
      <c r="B1300" s="2" t="s">
        <v>8026</v>
      </c>
      <c r="C1300" t="s">
        <v>25395</v>
      </c>
    </row>
    <row r="1301" spans="1:3" x14ac:dyDescent="0.2">
      <c r="A1301" s="2">
        <v>1299</v>
      </c>
      <c r="B1301" s="2" t="s">
        <v>8032</v>
      </c>
      <c r="C1301" t="s">
        <v>25396</v>
      </c>
    </row>
    <row r="1302" spans="1:3" x14ac:dyDescent="0.2">
      <c r="A1302" s="2">
        <v>1300</v>
      </c>
      <c r="B1302" s="2" t="s">
        <v>8038</v>
      </c>
      <c r="C1302" t="s">
        <v>25397</v>
      </c>
    </row>
    <row r="1303" spans="1:3" x14ac:dyDescent="0.2">
      <c r="A1303" s="2">
        <v>1301</v>
      </c>
      <c r="B1303" s="2" t="s">
        <v>8044</v>
      </c>
      <c r="C1303" t="s">
        <v>25398</v>
      </c>
    </row>
    <row r="1304" spans="1:3" x14ac:dyDescent="0.2">
      <c r="A1304" s="2">
        <v>1302</v>
      </c>
      <c r="B1304" s="2" t="s">
        <v>8050</v>
      </c>
      <c r="C1304" t="s">
        <v>25399</v>
      </c>
    </row>
    <row r="1305" spans="1:3" x14ac:dyDescent="0.2">
      <c r="A1305" s="2">
        <v>1303</v>
      </c>
      <c r="B1305" s="2" t="s">
        <v>8056</v>
      </c>
      <c r="C1305" t="s">
        <v>25400</v>
      </c>
    </row>
    <row r="1306" spans="1:3" x14ac:dyDescent="0.2">
      <c r="A1306" s="2">
        <v>1304</v>
      </c>
      <c r="B1306" s="2" t="s">
        <v>8063</v>
      </c>
      <c r="C1306" t="s">
        <v>25401</v>
      </c>
    </row>
    <row r="1307" spans="1:3" x14ac:dyDescent="0.2">
      <c r="A1307" s="2">
        <v>1305</v>
      </c>
      <c r="B1307" s="2" t="s">
        <v>8070</v>
      </c>
      <c r="C1307" t="s">
        <v>25402</v>
      </c>
    </row>
    <row r="1308" spans="1:3" x14ac:dyDescent="0.2">
      <c r="A1308" s="2">
        <v>1306</v>
      </c>
      <c r="B1308" s="2" t="s">
        <v>8075</v>
      </c>
      <c r="C1308" t="s">
        <v>25403</v>
      </c>
    </row>
    <row r="1309" spans="1:3" x14ac:dyDescent="0.2">
      <c r="A1309" s="2">
        <v>1307</v>
      </c>
      <c r="B1309" s="2" t="s">
        <v>8081</v>
      </c>
      <c r="C1309" t="s">
        <v>25404</v>
      </c>
    </row>
    <row r="1310" spans="1:3" x14ac:dyDescent="0.2">
      <c r="A1310" s="2">
        <v>1308</v>
      </c>
      <c r="B1310" s="2" t="s">
        <v>8087</v>
      </c>
      <c r="C1310" t="s">
        <v>25405</v>
      </c>
    </row>
    <row r="1311" spans="1:3" x14ac:dyDescent="0.2">
      <c r="A1311" s="2">
        <v>1309</v>
      </c>
      <c r="B1311" s="2" t="s">
        <v>8093</v>
      </c>
      <c r="C1311" t="s">
        <v>25406</v>
      </c>
    </row>
    <row r="1312" spans="1:3" x14ac:dyDescent="0.2">
      <c r="A1312" s="2">
        <v>1310</v>
      </c>
      <c r="B1312" s="2" t="s">
        <v>8098</v>
      </c>
      <c r="C1312" t="s">
        <v>25407</v>
      </c>
    </row>
    <row r="1313" spans="1:3" x14ac:dyDescent="0.2">
      <c r="A1313" s="2">
        <v>1311</v>
      </c>
      <c r="B1313" s="2" t="s">
        <v>8104</v>
      </c>
      <c r="C1313" t="s">
        <v>25408</v>
      </c>
    </row>
    <row r="1314" spans="1:3" x14ac:dyDescent="0.2">
      <c r="A1314" s="2">
        <v>1312</v>
      </c>
      <c r="B1314" s="2" t="s">
        <v>8110</v>
      </c>
      <c r="C1314" t="s">
        <v>25409</v>
      </c>
    </row>
    <row r="1315" spans="1:3" x14ac:dyDescent="0.2">
      <c r="A1315" s="2">
        <v>1313</v>
      </c>
      <c r="B1315" s="2" t="s">
        <v>8116</v>
      </c>
      <c r="C1315" t="s">
        <v>25410</v>
      </c>
    </row>
    <row r="1316" spans="1:3" x14ac:dyDescent="0.2">
      <c r="A1316" s="2">
        <v>1314</v>
      </c>
      <c r="B1316" s="2" t="s">
        <v>8121</v>
      </c>
      <c r="C1316" t="s">
        <v>25411</v>
      </c>
    </row>
    <row r="1317" spans="1:3" x14ac:dyDescent="0.2">
      <c r="A1317" s="2">
        <v>1315</v>
      </c>
      <c r="B1317" s="2" t="s">
        <v>8129</v>
      </c>
      <c r="C1317" t="s">
        <v>25412</v>
      </c>
    </row>
    <row r="1318" spans="1:3" x14ac:dyDescent="0.2">
      <c r="A1318" s="2">
        <v>1316</v>
      </c>
      <c r="B1318" s="2" t="s">
        <v>8135</v>
      </c>
      <c r="C1318" t="s">
        <v>25413</v>
      </c>
    </row>
    <row r="1319" spans="1:3" x14ac:dyDescent="0.2">
      <c r="A1319" s="2">
        <v>1317</v>
      </c>
      <c r="B1319" s="2" t="s">
        <v>8141</v>
      </c>
      <c r="C1319" t="s">
        <v>25414</v>
      </c>
    </row>
    <row r="1320" spans="1:3" x14ac:dyDescent="0.2">
      <c r="A1320" s="2">
        <v>1318</v>
      </c>
      <c r="B1320" s="2" t="s">
        <v>8147</v>
      </c>
      <c r="C1320" t="s">
        <v>25415</v>
      </c>
    </row>
    <row r="1321" spans="1:3" x14ac:dyDescent="0.2">
      <c r="A1321" s="2">
        <v>1319</v>
      </c>
      <c r="B1321" s="2" t="s">
        <v>8153</v>
      </c>
      <c r="C1321" t="s">
        <v>25416</v>
      </c>
    </row>
    <row r="1322" spans="1:3" x14ac:dyDescent="0.2">
      <c r="A1322" s="2">
        <v>1320</v>
      </c>
      <c r="B1322" s="2" t="s">
        <v>8158</v>
      </c>
      <c r="C1322" t="s">
        <v>25417</v>
      </c>
    </row>
    <row r="1323" spans="1:3" x14ac:dyDescent="0.2">
      <c r="A1323" s="2">
        <v>1321</v>
      </c>
      <c r="B1323" s="2" t="s">
        <v>8164</v>
      </c>
      <c r="C1323" t="s">
        <v>25418</v>
      </c>
    </row>
    <row r="1324" spans="1:3" x14ac:dyDescent="0.2">
      <c r="A1324" s="2">
        <v>1322</v>
      </c>
      <c r="B1324" s="2" t="s">
        <v>8170</v>
      </c>
      <c r="C1324" t="s">
        <v>25419</v>
      </c>
    </row>
    <row r="1325" spans="1:3" x14ac:dyDescent="0.2">
      <c r="A1325" s="2">
        <v>1323</v>
      </c>
      <c r="B1325" s="2" t="s">
        <v>8175</v>
      </c>
      <c r="C1325" t="s">
        <v>25420</v>
      </c>
    </row>
    <row r="1326" spans="1:3" x14ac:dyDescent="0.2">
      <c r="A1326" s="2">
        <v>1324</v>
      </c>
      <c r="B1326" s="2" t="s">
        <v>8182</v>
      </c>
      <c r="C1326" t="s">
        <v>25421</v>
      </c>
    </row>
    <row r="1327" spans="1:3" x14ac:dyDescent="0.2">
      <c r="A1327" s="2">
        <v>1325</v>
      </c>
      <c r="B1327" s="2" t="s">
        <v>8188</v>
      </c>
      <c r="C1327" t="s">
        <v>25422</v>
      </c>
    </row>
    <row r="1328" spans="1:3" x14ac:dyDescent="0.2">
      <c r="A1328" s="2">
        <v>1326</v>
      </c>
      <c r="B1328" s="2" t="s">
        <v>8194</v>
      </c>
      <c r="C1328" t="s">
        <v>25423</v>
      </c>
    </row>
    <row r="1329" spans="1:3" x14ac:dyDescent="0.2">
      <c r="A1329" s="2">
        <v>1327</v>
      </c>
      <c r="B1329" s="2" t="s">
        <v>8201</v>
      </c>
      <c r="C1329" t="s">
        <v>25424</v>
      </c>
    </row>
    <row r="1330" spans="1:3" x14ac:dyDescent="0.2">
      <c r="A1330" s="2">
        <v>1328</v>
      </c>
      <c r="B1330" s="2" t="s">
        <v>8207</v>
      </c>
      <c r="C1330" t="s">
        <v>25425</v>
      </c>
    </row>
    <row r="1331" spans="1:3" x14ac:dyDescent="0.2">
      <c r="A1331" s="2">
        <v>1329</v>
      </c>
      <c r="B1331" s="2" t="s">
        <v>8212</v>
      </c>
      <c r="C1331" t="s">
        <v>25426</v>
      </c>
    </row>
    <row r="1332" spans="1:3" x14ac:dyDescent="0.2">
      <c r="A1332" s="2">
        <v>1330</v>
      </c>
      <c r="B1332" s="2" t="s">
        <v>8218</v>
      </c>
      <c r="C1332" t="s">
        <v>25427</v>
      </c>
    </row>
    <row r="1333" spans="1:3" x14ac:dyDescent="0.2">
      <c r="A1333" s="2">
        <v>1331</v>
      </c>
      <c r="B1333" s="2" t="s">
        <v>8223</v>
      </c>
      <c r="C1333" t="s">
        <v>25428</v>
      </c>
    </row>
    <row r="1334" spans="1:3" x14ac:dyDescent="0.2">
      <c r="A1334" s="2">
        <v>1332</v>
      </c>
      <c r="B1334" s="2" t="s">
        <v>8229</v>
      </c>
      <c r="C1334" t="s">
        <v>25429</v>
      </c>
    </row>
    <row r="1335" spans="1:3" x14ac:dyDescent="0.2">
      <c r="A1335" s="2">
        <v>1333</v>
      </c>
      <c r="B1335" s="2" t="s">
        <v>8235</v>
      </c>
      <c r="C1335" t="s">
        <v>25430</v>
      </c>
    </row>
    <row r="1336" spans="1:3" x14ac:dyDescent="0.2">
      <c r="A1336" s="2">
        <v>1334</v>
      </c>
      <c r="B1336" s="2" t="s">
        <v>8241</v>
      </c>
      <c r="C1336" t="s">
        <v>25431</v>
      </c>
    </row>
    <row r="1337" spans="1:3" x14ac:dyDescent="0.2">
      <c r="A1337" s="2">
        <v>1335</v>
      </c>
      <c r="B1337" s="2" t="s">
        <v>8248</v>
      </c>
      <c r="C1337" t="s">
        <v>25432</v>
      </c>
    </row>
    <row r="1338" spans="1:3" x14ac:dyDescent="0.2">
      <c r="A1338" s="2">
        <v>1336</v>
      </c>
      <c r="B1338" s="2" t="s">
        <v>8254</v>
      </c>
      <c r="C1338" t="s">
        <v>25433</v>
      </c>
    </row>
    <row r="1339" spans="1:3" x14ac:dyDescent="0.2">
      <c r="A1339" s="2">
        <v>1337</v>
      </c>
      <c r="B1339" s="2" t="s">
        <v>8261</v>
      </c>
      <c r="C1339" t="s">
        <v>25434</v>
      </c>
    </row>
    <row r="1340" spans="1:3" x14ac:dyDescent="0.2">
      <c r="A1340" s="2">
        <v>1338</v>
      </c>
      <c r="B1340" s="2" t="s">
        <v>8268</v>
      </c>
      <c r="C1340" t="s">
        <v>25435</v>
      </c>
    </row>
    <row r="1341" spans="1:3" x14ac:dyDescent="0.2">
      <c r="A1341" s="2">
        <v>1339</v>
      </c>
      <c r="B1341" s="2" t="s">
        <v>8275</v>
      </c>
      <c r="C1341" t="s">
        <v>25436</v>
      </c>
    </row>
    <row r="1342" spans="1:3" x14ac:dyDescent="0.2">
      <c r="A1342" s="2">
        <v>1340</v>
      </c>
      <c r="B1342" s="2" t="s">
        <v>8281</v>
      </c>
      <c r="C1342" t="s">
        <v>25437</v>
      </c>
    </row>
    <row r="1343" spans="1:3" x14ac:dyDescent="0.2">
      <c r="A1343" s="2">
        <v>1341</v>
      </c>
      <c r="B1343" s="2" t="s">
        <v>8287</v>
      </c>
      <c r="C1343" t="s">
        <v>25438</v>
      </c>
    </row>
    <row r="1344" spans="1:3" x14ac:dyDescent="0.2">
      <c r="A1344" s="2">
        <v>1342</v>
      </c>
      <c r="B1344" s="2" t="s">
        <v>8294</v>
      </c>
      <c r="C1344" t="s">
        <v>25439</v>
      </c>
    </row>
    <row r="1345" spans="1:3" x14ac:dyDescent="0.2">
      <c r="A1345" s="2">
        <v>1343</v>
      </c>
      <c r="B1345" s="2" t="s">
        <v>8301</v>
      </c>
      <c r="C1345" t="s">
        <v>25440</v>
      </c>
    </row>
    <row r="1346" spans="1:3" x14ac:dyDescent="0.2">
      <c r="A1346" s="2">
        <v>1344</v>
      </c>
      <c r="B1346" s="2" t="s">
        <v>8307</v>
      </c>
      <c r="C1346" t="s">
        <v>25441</v>
      </c>
    </row>
    <row r="1347" spans="1:3" x14ac:dyDescent="0.2">
      <c r="A1347" s="2">
        <v>1345</v>
      </c>
      <c r="B1347" s="2" t="s">
        <v>8313</v>
      </c>
      <c r="C1347" t="s">
        <v>25442</v>
      </c>
    </row>
    <row r="1348" spans="1:3" x14ac:dyDescent="0.2">
      <c r="A1348" s="2">
        <v>1346</v>
      </c>
      <c r="B1348" s="2" t="s">
        <v>8318</v>
      </c>
      <c r="C1348" t="s">
        <v>25443</v>
      </c>
    </row>
    <row r="1349" spans="1:3" x14ac:dyDescent="0.2">
      <c r="A1349" s="2">
        <v>1347</v>
      </c>
      <c r="B1349" s="2" t="s">
        <v>8323</v>
      </c>
      <c r="C1349" t="s">
        <v>25444</v>
      </c>
    </row>
    <row r="1350" spans="1:3" x14ac:dyDescent="0.2">
      <c r="A1350" s="2">
        <v>1348</v>
      </c>
      <c r="B1350" s="2" t="s">
        <v>8329</v>
      </c>
      <c r="C1350" t="s">
        <v>25445</v>
      </c>
    </row>
    <row r="1351" spans="1:3" x14ac:dyDescent="0.2">
      <c r="A1351" s="2">
        <v>1349</v>
      </c>
      <c r="B1351" s="2" t="s">
        <v>8336</v>
      </c>
      <c r="C1351" t="s">
        <v>25446</v>
      </c>
    </row>
    <row r="1352" spans="1:3" x14ac:dyDescent="0.2">
      <c r="A1352" s="2">
        <v>1350</v>
      </c>
      <c r="B1352" s="2" t="s">
        <v>8342</v>
      </c>
      <c r="C1352" t="s">
        <v>25447</v>
      </c>
    </row>
    <row r="1353" spans="1:3" x14ac:dyDescent="0.2">
      <c r="A1353" s="2">
        <v>1351</v>
      </c>
      <c r="B1353" s="2" t="s">
        <v>8348</v>
      </c>
      <c r="C1353" t="s">
        <v>25448</v>
      </c>
    </row>
    <row r="1354" spans="1:3" x14ac:dyDescent="0.2">
      <c r="A1354" s="2">
        <v>1352</v>
      </c>
      <c r="B1354" s="2" t="s">
        <v>8354</v>
      </c>
      <c r="C1354" t="s">
        <v>25449</v>
      </c>
    </row>
    <row r="1355" spans="1:3" x14ac:dyDescent="0.2">
      <c r="A1355" s="2">
        <v>1353</v>
      </c>
      <c r="B1355" s="2" t="s">
        <v>8361</v>
      </c>
      <c r="C1355" t="s">
        <v>25450</v>
      </c>
    </row>
    <row r="1356" spans="1:3" x14ac:dyDescent="0.2">
      <c r="A1356" s="2">
        <v>1354</v>
      </c>
      <c r="B1356" s="2" t="s">
        <v>8366</v>
      </c>
      <c r="C1356" t="s">
        <v>25451</v>
      </c>
    </row>
    <row r="1357" spans="1:3" x14ac:dyDescent="0.2">
      <c r="A1357" s="2">
        <v>1355</v>
      </c>
      <c r="B1357" s="2" t="s">
        <v>8372</v>
      </c>
      <c r="C1357" t="s">
        <v>25452</v>
      </c>
    </row>
    <row r="1358" spans="1:3" x14ac:dyDescent="0.2">
      <c r="A1358" s="2">
        <v>1356</v>
      </c>
      <c r="B1358" s="2" t="s">
        <v>8377</v>
      </c>
      <c r="C1358" t="s">
        <v>25453</v>
      </c>
    </row>
    <row r="1359" spans="1:3" x14ac:dyDescent="0.2">
      <c r="A1359" s="2">
        <v>1357</v>
      </c>
      <c r="B1359" s="2" t="s">
        <v>8383</v>
      </c>
      <c r="C1359" t="s">
        <v>25454</v>
      </c>
    </row>
    <row r="1360" spans="1:3" x14ac:dyDescent="0.2">
      <c r="A1360" s="2">
        <v>1358</v>
      </c>
      <c r="B1360" s="2" t="s">
        <v>8389</v>
      </c>
      <c r="C1360" t="s">
        <v>25455</v>
      </c>
    </row>
    <row r="1361" spans="1:3" x14ac:dyDescent="0.2">
      <c r="A1361" s="2">
        <v>1359</v>
      </c>
      <c r="B1361" s="2" t="s">
        <v>8396</v>
      </c>
      <c r="C1361" t="s">
        <v>25456</v>
      </c>
    </row>
    <row r="1362" spans="1:3" x14ac:dyDescent="0.2">
      <c r="A1362" s="2">
        <v>1360</v>
      </c>
      <c r="B1362" s="2" t="s">
        <v>8402</v>
      </c>
      <c r="C1362" t="s">
        <v>25457</v>
      </c>
    </row>
    <row r="1363" spans="1:3" x14ac:dyDescent="0.2">
      <c r="A1363" s="2">
        <v>1361</v>
      </c>
      <c r="B1363" s="2" t="s">
        <v>8407</v>
      </c>
      <c r="C1363" t="s">
        <v>25458</v>
      </c>
    </row>
    <row r="1364" spans="1:3" x14ac:dyDescent="0.2">
      <c r="A1364" s="2">
        <v>1362</v>
      </c>
      <c r="B1364" s="2" t="s">
        <v>8413</v>
      </c>
      <c r="C1364" t="s">
        <v>25459</v>
      </c>
    </row>
    <row r="1365" spans="1:3" x14ac:dyDescent="0.2">
      <c r="A1365" s="2">
        <v>1363</v>
      </c>
      <c r="B1365" s="2" t="s">
        <v>8420</v>
      </c>
      <c r="C1365" t="s">
        <v>25460</v>
      </c>
    </row>
    <row r="1366" spans="1:3" x14ac:dyDescent="0.2">
      <c r="A1366" s="2">
        <v>1364</v>
      </c>
      <c r="B1366" s="2" t="s">
        <v>8426</v>
      </c>
      <c r="C1366" t="s">
        <v>25461</v>
      </c>
    </row>
    <row r="1367" spans="1:3" x14ac:dyDescent="0.2">
      <c r="A1367" s="2">
        <v>1365</v>
      </c>
      <c r="B1367" s="2" t="s">
        <v>8432</v>
      </c>
      <c r="C1367" t="s">
        <v>25462</v>
      </c>
    </row>
    <row r="1368" spans="1:3" x14ac:dyDescent="0.2">
      <c r="A1368" s="2">
        <v>1366</v>
      </c>
      <c r="B1368" s="2" t="s">
        <v>8439</v>
      </c>
      <c r="C1368" t="s">
        <v>25463</v>
      </c>
    </row>
    <row r="1369" spans="1:3" x14ac:dyDescent="0.2">
      <c r="A1369" s="2">
        <v>1367</v>
      </c>
      <c r="B1369" s="2" t="s">
        <v>8444</v>
      </c>
      <c r="C1369" t="s">
        <v>25464</v>
      </c>
    </row>
    <row r="1370" spans="1:3" x14ac:dyDescent="0.2">
      <c r="A1370" s="2">
        <v>1368</v>
      </c>
      <c r="B1370" s="2" t="s">
        <v>8450</v>
      </c>
      <c r="C1370" t="s">
        <v>25465</v>
      </c>
    </row>
    <row r="1371" spans="1:3" x14ac:dyDescent="0.2">
      <c r="A1371" s="2">
        <v>1369</v>
      </c>
      <c r="B1371" s="2" t="s">
        <v>8456</v>
      </c>
      <c r="C1371" t="s">
        <v>25466</v>
      </c>
    </row>
    <row r="1372" spans="1:3" x14ac:dyDescent="0.2">
      <c r="A1372" s="2">
        <v>1370</v>
      </c>
      <c r="B1372" s="2" t="s">
        <v>8462</v>
      </c>
      <c r="C1372" t="s">
        <v>25467</v>
      </c>
    </row>
    <row r="1373" spans="1:3" x14ac:dyDescent="0.2">
      <c r="A1373" s="2">
        <v>1371</v>
      </c>
      <c r="B1373" s="2" t="s">
        <v>8468</v>
      </c>
      <c r="C1373" t="s">
        <v>25468</v>
      </c>
    </row>
    <row r="1374" spans="1:3" x14ac:dyDescent="0.2">
      <c r="A1374" s="2">
        <v>1372</v>
      </c>
      <c r="B1374" s="2" t="s">
        <v>8474</v>
      </c>
      <c r="C1374" t="s">
        <v>25469</v>
      </c>
    </row>
    <row r="1375" spans="1:3" x14ac:dyDescent="0.2">
      <c r="A1375" s="2">
        <v>1373</v>
      </c>
      <c r="B1375" s="2" t="s">
        <v>8479</v>
      </c>
      <c r="C1375" t="s">
        <v>25470</v>
      </c>
    </row>
    <row r="1376" spans="1:3" x14ac:dyDescent="0.2">
      <c r="A1376" s="2">
        <v>1374</v>
      </c>
      <c r="B1376" s="2" t="s">
        <v>8484</v>
      </c>
      <c r="C1376" t="s">
        <v>25471</v>
      </c>
    </row>
    <row r="1377" spans="1:3" x14ac:dyDescent="0.2">
      <c r="A1377" s="2">
        <v>1375</v>
      </c>
      <c r="B1377" s="2" t="s">
        <v>8489</v>
      </c>
      <c r="C1377" t="s">
        <v>25472</v>
      </c>
    </row>
    <row r="1378" spans="1:3" x14ac:dyDescent="0.2">
      <c r="A1378" s="2">
        <v>1376</v>
      </c>
      <c r="B1378" s="2" t="s">
        <v>8495</v>
      </c>
      <c r="C1378" t="s">
        <v>25473</v>
      </c>
    </row>
    <row r="1379" spans="1:3" x14ac:dyDescent="0.2">
      <c r="A1379" s="2">
        <v>1377</v>
      </c>
      <c r="B1379" s="2" t="s">
        <v>8502</v>
      </c>
      <c r="C1379" t="s">
        <v>25474</v>
      </c>
    </row>
    <row r="1380" spans="1:3" x14ac:dyDescent="0.2">
      <c r="A1380" s="2">
        <v>1378</v>
      </c>
      <c r="B1380" s="2" t="s">
        <v>8507</v>
      </c>
      <c r="C1380" t="s">
        <v>25475</v>
      </c>
    </row>
    <row r="1381" spans="1:3" x14ac:dyDescent="0.2">
      <c r="A1381" s="2">
        <v>1379</v>
      </c>
      <c r="B1381" s="2" t="s">
        <v>8513</v>
      </c>
      <c r="C1381" t="s">
        <v>25476</v>
      </c>
    </row>
    <row r="1382" spans="1:3" x14ac:dyDescent="0.2">
      <c r="A1382" s="2">
        <v>1380</v>
      </c>
      <c r="B1382" s="2" t="s">
        <v>8519</v>
      </c>
      <c r="C1382" t="s">
        <v>25477</v>
      </c>
    </row>
    <row r="1383" spans="1:3" x14ac:dyDescent="0.2">
      <c r="A1383" s="2">
        <v>1381</v>
      </c>
      <c r="B1383" s="2" t="s">
        <v>8524</v>
      </c>
      <c r="C1383" t="s">
        <v>25478</v>
      </c>
    </row>
    <row r="1384" spans="1:3" x14ac:dyDescent="0.2">
      <c r="A1384" s="2">
        <v>1382</v>
      </c>
      <c r="B1384" s="2" t="s">
        <v>8530</v>
      </c>
      <c r="C1384" t="s">
        <v>25479</v>
      </c>
    </row>
    <row r="1385" spans="1:3" x14ac:dyDescent="0.2">
      <c r="A1385" s="2">
        <v>1383</v>
      </c>
      <c r="B1385" s="2" t="s">
        <v>8535</v>
      </c>
      <c r="C1385" t="s">
        <v>25480</v>
      </c>
    </row>
    <row r="1386" spans="1:3" x14ac:dyDescent="0.2">
      <c r="A1386" s="2">
        <v>1384</v>
      </c>
      <c r="B1386" s="2" t="s">
        <v>8541</v>
      </c>
      <c r="C1386" t="s">
        <v>25481</v>
      </c>
    </row>
    <row r="1387" spans="1:3" x14ac:dyDescent="0.2">
      <c r="A1387" s="2">
        <v>1385</v>
      </c>
      <c r="B1387" s="2" t="s">
        <v>8548</v>
      </c>
      <c r="C1387" t="s">
        <v>25482</v>
      </c>
    </row>
    <row r="1388" spans="1:3" x14ac:dyDescent="0.2">
      <c r="A1388" s="2">
        <v>1386</v>
      </c>
      <c r="B1388" s="2" t="s">
        <v>8554</v>
      </c>
      <c r="C1388" t="s">
        <v>25483</v>
      </c>
    </row>
    <row r="1389" spans="1:3" x14ac:dyDescent="0.2">
      <c r="A1389" s="2">
        <v>1387</v>
      </c>
      <c r="B1389" s="2" t="s">
        <v>8561</v>
      </c>
      <c r="C1389" t="s">
        <v>25484</v>
      </c>
    </row>
    <row r="1390" spans="1:3" x14ac:dyDescent="0.2">
      <c r="A1390" s="2">
        <v>1388</v>
      </c>
      <c r="B1390" s="2" t="s">
        <v>8567</v>
      </c>
      <c r="C1390" t="s">
        <v>25485</v>
      </c>
    </row>
    <row r="1391" spans="1:3" x14ac:dyDescent="0.2">
      <c r="A1391" s="2">
        <v>1389</v>
      </c>
      <c r="B1391" s="2" t="s">
        <v>8573</v>
      </c>
      <c r="C1391" t="s">
        <v>25486</v>
      </c>
    </row>
    <row r="1392" spans="1:3" x14ac:dyDescent="0.2">
      <c r="A1392" s="2">
        <v>1390</v>
      </c>
      <c r="B1392" s="2" t="s">
        <v>8579</v>
      </c>
      <c r="C1392" t="s">
        <v>25487</v>
      </c>
    </row>
    <row r="1393" spans="1:3" x14ac:dyDescent="0.2">
      <c r="A1393" s="2">
        <v>1391</v>
      </c>
      <c r="B1393" s="2" t="s">
        <v>8585</v>
      </c>
      <c r="C1393" t="s">
        <v>25488</v>
      </c>
    </row>
    <row r="1394" spans="1:3" x14ac:dyDescent="0.2">
      <c r="A1394" s="2">
        <v>1392</v>
      </c>
      <c r="B1394" s="2" t="s">
        <v>8590</v>
      </c>
      <c r="C1394" t="s">
        <v>25489</v>
      </c>
    </row>
    <row r="1395" spans="1:3" x14ac:dyDescent="0.2">
      <c r="A1395" s="2">
        <v>1393</v>
      </c>
      <c r="B1395" s="2" t="s">
        <v>8597</v>
      </c>
      <c r="C1395" t="s">
        <v>25490</v>
      </c>
    </row>
    <row r="1396" spans="1:3" x14ac:dyDescent="0.2">
      <c r="A1396" s="2">
        <v>1394</v>
      </c>
      <c r="B1396" s="2" t="s">
        <v>8603</v>
      </c>
      <c r="C1396" t="s">
        <v>25491</v>
      </c>
    </row>
    <row r="1397" spans="1:3" x14ac:dyDescent="0.2">
      <c r="A1397" s="2">
        <v>1395</v>
      </c>
      <c r="B1397" s="2" t="s">
        <v>8608</v>
      </c>
      <c r="C1397" t="s">
        <v>25492</v>
      </c>
    </row>
    <row r="1398" spans="1:3" x14ac:dyDescent="0.2">
      <c r="A1398" s="2">
        <v>1396</v>
      </c>
      <c r="B1398" s="2" t="s">
        <v>8613</v>
      </c>
      <c r="C1398" t="s">
        <v>25493</v>
      </c>
    </row>
    <row r="1399" spans="1:3" x14ac:dyDescent="0.2">
      <c r="A1399" s="2">
        <v>1397</v>
      </c>
      <c r="B1399" s="2" t="s">
        <v>8620</v>
      </c>
      <c r="C1399" t="s">
        <v>25494</v>
      </c>
    </row>
    <row r="1400" spans="1:3" x14ac:dyDescent="0.2">
      <c r="A1400" s="2">
        <v>1398</v>
      </c>
      <c r="B1400" s="2" t="s">
        <v>8625</v>
      </c>
      <c r="C1400" t="s">
        <v>25495</v>
      </c>
    </row>
    <row r="1401" spans="1:3" x14ac:dyDescent="0.2">
      <c r="A1401" s="2">
        <v>1399</v>
      </c>
      <c r="B1401" s="2" t="s">
        <v>8632</v>
      </c>
      <c r="C1401" t="s">
        <v>25496</v>
      </c>
    </row>
    <row r="1402" spans="1:3" x14ac:dyDescent="0.2">
      <c r="A1402" s="2">
        <v>1400</v>
      </c>
      <c r="B1402" s="2" t="s">
        <v>8637</v>
      </c>
      <c r="C1402" t="s">
        <v>25497</v>
      </c>
    </row>
    <row r="1403" spans="1:3" x14ac:dyDescent="0.2">
      <c r="A1403" s="2">
        <v>1401</v>
      </c>
      <c r="B1403" s="2" t="s">
        <v>8643</v>
      </c>
      <c r="C1403" t="s">
        <v>25498</v>
      </c>
    </row>
    <row r="1404" spans="1:3" x14ac:dyDescent="0.2">
      <c r="A1404" s="2">
        <v>1402</v>
      </c>
      <c r="B1404" s="2" t="s">
        <v>8650</v>
      </c>
      <c r="C1404" t="s">
        <v>25499</v>
      </c>
    </row>
    <row r="1405" spans="1:3" x14ac:dyDescent="0.2">
      <c r="A1405" s="2">
        <v>1403</v>
      </c>
      <c r="B1405" s="2" t="s">
        <v>8656</v>
      </c>
      <c r="C1405" t="s">
        <v>25500</v>
      </c>
    </row>
    <row r="1406" spans="1:3" x14ac:dyDescent="0.2">
      <c r="A1406" s="2">
        <v>1404</v>
      </c>
      <c r="B1406" s="2" t="s">
        <v>8662</v>
      </c>
      <c r="C1406" t="s">
        <v>25501</v>
      </c>
    </row>
    <row r="1407" spans="1:3" x14ac:dyDescent="0.2">
      <c r="A1407" s="2">
        <v>1405</v>
      </c>
      <c r="B1407" s="2" t="s">
        <v>8668</v>
      </c>
      <c r="C1407" t="s">
        <v>25502</v>
      </c>
    </row>
    <row r="1408" spans="1:3" x14ac:dyDescent="0.2">
      <c r="A1408" s="2">
        <v>1406</v>
      </c>
      <c r="B1408" s="2" t="s">
        <v>8674</v>
      </c>
      <c r="C1408" t="s">
        <v>25503</v>
      </c>
    </row>
    <row r="1409" spans="1:3" x14ac:dyDescent="0.2">
      <c r="A1409" s="2">
        <v>1407</v>
      </c>
      <c r="B1409" s="2" t="s">
        <v>8680</v>
      </c>
      <c r="C1409" t="s">
        <v>25504</v>
      </c>
    </row>
    <row r="1410" spans="1:3" x14ac:dyDescent="0.2">
      <c r="A1410" s="2">
        <v>1408</v>
      </c>
      <c r="B1410" s="2" t="s">
        <v>8685</v>
      </c>
      <c r="C1410" t="s">
        <v>25505</v>
      </c>
    </row>
    <row r="1411" spans="1:3" x14ac:dyDescent="0.2">
      <c r="A1411" s="2">
        <v>1409</v>
      </c>
      <c r="B1411" s="2" t="s">
        <v>8690</v>
      </c>
      <c r="C1411" t="s">
        <v>25506</v>
      </c>
    </row>
    <row r="1412" spans="1:3" x14ac:dyDescent="0.2">
      <c r="A1412" s="2">
        <v>1410</v>
      </c>
      <c r="B1412" s="2" t="s">
        <v>8696</v>
      </c>
      <c r="C1412" t="s">
        <v>25507</v>
      </c>
    </row>
    <row r="1413" spans="1:3" x14ac:dyDescent="0.2">
      <c r="A1413" s="2">
        <v>1411</v>
      </c>
      <c r="B1413" s="2" t="s">
        <v>8702</v>
      </c>
      <c r="C1413" t="s">
        <v>25508</v>
      </c>
    </row>
    <row r="1414" spans="1:3" x14ac:dyDescent="0.2">
      <c r="A1414" s="2">
        <v>1412</v>
      </c>
      <c r="B1414" s="2" t="s">
        <v>8709</v>
      </c>
      <c r="C1414" t="s">
        <v>25509</v>
      </c>
    </row>
    <row r="1415" spans="1:3" x14ac:dyDescent="0.2">
      <c r="A1415" s="2">
        <v>1413</v>
      </c>
      <c r="B1415" s="2" t="s">
        <v>8716</v>
      </c>
      <c r="C1415" t="s">
        <v>25510</v>
      </c>
    </row>
    <row r="1416" spans="1:3" x14ac:dyDescent="0.2">
      <c r="A1416" s="2">
        <v>1414</v>
      </c>
      <c r="B1416" s="2" t="s">
        <v>8722</v>
      </c>
      <c r="C1416" t="s">
        <v>25511</v>
      </c>
    </row>
    <row r="1417" spans="1:3" x14ac:dyDescent="0.2">
      <c r="A1417" s="2">
        <v>1415</v>
      </c>
      <c r="B1417" s="2" t="s">
        <v>8727</v>
      </c>
      <c r="C1417" t="s">
        <v>25512</v>
      </c>
    </row>
    <row r="1418" spans="1:3" x14ac:dyDescent="0.2">
      <c r="A1418" s="2">
        <v>1416</v>
      </c>
      <c r="B1418" s="2" t="s">
        <v>8733</v>
      </c>
      <c r="C1418" t="s">
        <v>25513</v>
      </c>
    </row>
    <row r="1419" spans="1:3" x14ac:dyDescent="0.2">
      <c r="A1419" s="2">
        <v>1417</v>
      </c>
      <c r="B1419" s="2" t="s">
        <v>8739</v>
      </c>
      <c r="C1419" t="s">
        <v>25514</v>
      </c>
    </row>
    <row r="1420" spans="1:3" x14ac:dyDescent="0.2">
      <c r="A1420" s="2">
        <v>1418</v>
      </c>
      <c r="B1420" s="2" t="s">
        <v>8746</v>
      </c>
      <c r="C1420" t="s">
        <v>25515</v>
      </c>
    </row>
    <row r="1421" spans="1:3" x14ac:dyDescent="0.2">
      <c r="A1421" s="2">
        <v>1419</v>
      </c>
      <c r="B1421" s="2" t="s">
        <v>8752</v>
      </c>
      <c r="C1421" t="s">
        <v>25516</v>
      </c>
    </row>
    <row r="1422" spans="1:3" x14ac:dyDescent="0.2">
      <c r="A1422" s="2">
        <v>1420</v>
      </c>
      <c r="B1422" s="2" t="s">
        <v>8759</v>
      </c>
      <c r="C1422" t="s">
        <v>25517</v>
      </c>
    </row>
    <row r="1423" spans="1:3" x14ac:dyDescent="0.2">
      <c r="A1423" s="2">
        <v>1421</v>
      </c>
      <c r="B1423" s="2" t="s">
        <v>8765</v>
      </c>
      <c r="C1423" t="s">
        <v>25518</v>
      </c>
    </row>
    <row r="1424" spans="1:3" x14ac:dyDescent="0.2">
      <c r="A1424" s="2">
        <v>1422</v>
      </c>
      <c r="B1424" s="2" t="s">
        <v>8771</v>
      </c>
      <c r="C1424" t="s">
        <v>25519</v>
      </c>
    </row>
    <row r="1425" spans="1:3" x14ac:dyDescent="0.2">
      <c r="A1425" s="2">
        <v>1423</v>
      </c>
      <c r="B1425" s="2" t="s">
        <v>8777</v>
      </c>
      <c r="C1425" t="s">
        <v>25520</v>
      </c>
    </row>
    <row r="1426" spans="1:3" x14ac:dyDescent="0.2">
      <c r="A1426" s="2">
        <v>1424</v>
      </c>
      <c r="B1426" s="2" t="s">
        <v>8783</v>
      </c>
      <c r="C1426" t="s">
        <v>25521</v>
      </c>
    </row>
    <row r="1427" spans="1:3" x14ac:dyDescent="0.2">
      <c r="A1427" s="2">
        <v>1425</v>
      </c>
      <c r="B1427" s="2" t="s">
        <v>8788</v>
      </c>
      <c r="C1427" t="s">
        <v>25522</v>
      </c>
    </row>
    <row r="1428" spans="1:3" x14ac:dyDescent="0.2">
      <c r="A1428" s="2">
        <v>1426</v>
      </c>
      <c r="B1428" s="2" t="s">
        <v>8795</v>
      </c>
      <c r="C1428" t="s">
        <v>25523</v>
      </c>
    </row>
    <row r="1429" spans="1:3" x14ac:dyDescent="0.2">
      <c r="A1429" s="2">
        <v>1427</v>
      </c>
      <c r="B1429" s="2" t="s">
        <v>8800</v>
      </c>
      <c r="C1429" t="s">
        <v>25524</v>
      </c>
    </row>
    <row r="1430" spans="1:3" x14ac:dyDescent="0.2">
      <c r="A1430" s="2">
        <v>1428</v>
      </c>
      <c r="B1430" s="2" t="s">
        <v>8806</v>
      </c>
      <c r="C1430" t="s">
        <v>25525</v>
      </c>
    </row>
    <row r="1431" spans="1:3" x14ac:dyDescent="0.2">
      <c r="A1431" s="2">
        <v>1429</v>
      </c>
      <c r="B1431" s="2" t="s">
        <v>8812</v>
      </c>
      <c r="C1431" t="s">
        <v>25526</v>
      </c>
    </row>
    <row r="1432" spans="1:3" x14ac:dyDescent="0.2">
      <c r="A1432" s="2">
        <v>1430</v>
      </c>
      <c r="B1432" s="2" t="s">
        <v>8819</v>
      </c>
      <c r="C1432" t="s">
        <v>25527</v>
      </c>
    </row>
    <row r="1433" spans="1:3" x14ac:dyDescent="0.2">
      <c r="A1433" s="2">
        <v>1431</v>
      </c>
      <c r="B1433" s="2" t="s">
        <v>8825</v>
      </c>
      <c r="C1433" t="s">
        <v>25528</v>
      </c>
    </row>
    <row r="1434" spans="1:3" x14ac:dyDescent="0.2">
      <c r="A1434" s="2">
        <v>1432</v>
      </c>
      <c r="B1434" s="2" t="s">
        <v>8831</v>
      </c>
      <c r="C1434" t="s">
        <v>25529</v>
      </c>
    </row>
    <row r="1435" spans="1:3" x14ac:dyDescent="0.2">
      <c r="A1435" s="2">
        <v>1433</v>
      </c>
      <c r="B1435" s="2" t="s">
        <v>8838</v>
      </c>
      <c r="C1435" t="s">
        <v>25530</v>
      </c>
    </row>
    <row r="1436" spans="1:3" x14ac:dyDescent="0.2">
      <c r="A1436" s="2">
        <v>1434</v>
      </c>
      <c r="B1436" s="2" t="s">
        <v>8844</v>
      </c>
      <c r="C1436" t="s">
        <v>25531</v>
      </c>
    </row>
    <row r="1437" spans="1:3" x14ac:dyDescent="0.2">
      <c r="A1437" s="2">
        <v>1435</v>
      </c>
      <c r="B1437" s="2" t="s">
        <v>8851</v>
      </c>
      <c r="C1437" t="s">
        <v>25532</v>
      </c>
    </row>
    <row r="1438" spans="1:3" x14ac:dyDescent="0.2">
      <c r="A1438" s="2">
        <v>1436</v>
      </c>
      <c r="B1438" s="2" t="s">
        <v>8857</v>
      </c>
      <c r="C1438" t="s">
        <v>25533</v>
      </c>
    </row>
    <row r="1439" spans="1:3" x14ac:dyDescent="0.2">
      <c r="A1439" s="2">
        <v>1437</v>
      </c>
      <c r="B1439" s="2" t="s">
        <v>8864</v>
      </c>
      <c r="C1439" t="s">
        <v>25534</v>
      </c>
    </row>
    <row r="1440" spans="1:3" x14ac:dyDescent="0.2">
      <c r="A1440" s="2">
        <v>1438</v>
      </c>
      <c r="B1440" s="2" t="s">
        <v>8870</v>
      </c>
      <c r="C1440" t="s">
        <v>25535</v>
      </c>
    </row>
    <row r="1441" spans="1:3" x14ac:dyDescent="0.2">
      <c r="A1441" s="2">
        <v>1439</v>
      </c>
      <c r="B1441" s="2" t="s">
        <v>8877</v>
      </c>
      <c r="C1441" t="s">
        <v>25536</v>
      </c>
    </row>
    <row r="1442" spans="1:3" x14ac:dyDescent="0.2">
      <c r="A1442" s="2">
        <v>1440</v>
      </c>
      <c r="B1442" s="2" t="s">
        <v>8882</v>
      </c>
      <c r="C1442" t="s">
        <v>25537</v>
      </c>
    </row>
    <row r="1443" spans="1:3" x14ac:dyDescent="0.2">
      <c r="A1443" s="2">
        <v>1441</v>
      </c>
      <c r="B1443" s="2" t="s">
        <v>8887</v>
      </c>
      <c r="C1443" t="s">
        <v>25538</v>
      </c>
    </row>
    <row r="1444" spans="1:3" x14ac:dyDescent="0.2">
      <c r="A1444" s="2">
        <v>1442</v>
      </c>
      <c r="B1444" s="2" t="s">
        <v>8893</v>
      </c>
      <c r="C1444" t="s">
        <v>25539</v>
      </c>
    </row>
    <row r="1445" spans="1:3" x14ac:dyDescent="0.2">
      <c r="A1445" s="2">
        <v>1443</v>
      </c>
      <c r="B1445" s="2" t="s">
        <v>8900</v>
      </c>
      <c r="C1445" t="s">
        <v>25540</v>
      </c>
    </row>
    <row r="1446" spans="1:3" x14ac:dyDescent="0.2">
      <c r="A1446" s="2">
        <v>1444</v>
      </c>
      <c r="B1446" s="2" t="s">
        <v>8907</v>
      </c>
      <c r="C1446" t="s">
        <v>25541</v>
      </c>
    </row>
    <row r="1447" spans="1:3" x14ac:dyDescent="0.2">
      <c r="A1447" s="2">
        <v>1445</v>
      </c>
      <c r="B1447" s="2" t="s">
        <v>8912</v>
      </c>
      <c r="C1447" t="s">
        <v>25542</v>
      </c>
    </row>
    <row r="1448" spans="1:3" x14ac:dyDescent="0.2">
      <c r="A1448" s="2">
        <v>1446</v>
      </c>
      <c r="B1448" s="2" t="s">
        <v>8919</v>
      </c>
      <c r="C1448" t="s">
        <v>25543</v>
      </c>
    </row>
    <row r="1449" spans="1:3" x14ac:dyDescent="0.2">
      <c r="A1449" s="2">
        <v>1447</v>
      </c>
      <c r="B1449" s="2" t="s">
        <v>8924</v>
      </c>
      <c r="C1449" t="s">
        <v>25544</v>
      </c>
    </row>
    <row r="1450" spans="1:3" x14ac:dyDescent="0.2">
      <c r="A1450" s="2">
        <v>1448</v>
      </c>
      <c r="B1450" s="2" t="s">
        <v>8929</v>
      </c>
      <c r="C1450" t="s">
        <v>25545</v>
      </c>
    </row>
    <row r="1451" spans="1:3" x14ac:dyDescent="0.2">
      <c r="A1451" s="2">
        <v>1449</v>
      </c>
      <c r="B1451" s="2" t="s">
        <v>8934</v>
      </c>
      <c r="C1451" t="s">
        <v>25546</v>
      </c>
    </row>
    <row r="1452" spans="1:3" x14ac:dyDescent="0.2">
      <c r="A1452" s="2">
        <v>1450</v>
      </c>
      <c r="B1452" s="2" t="s">
        <v>1790</v>
      </c>
      <c r="C1452" t="e">
        <v>#VALUE!</v>
      </c>
    </row>
    <row r="1453" spans="1:3" x14ac:dyDescent="0.2">
      <c r="A1453" s="2">
        <v>1451</v>
      </c>
      <c r="B1453" s="2" t="s">
        <v>8945</v>
      </c>
      <c r="C1453" t="s">
        <v>25547</v>
      </c>
    </row>
    <row r="1454" spans="1:3" x14ac:dyDescent="0.2">
      <c r="A1454" s="2">
        <v>1452</v>
      </c>
      <c r="B1454" s="2" t="s">
        <v>8951</v>
      </c>
      <c r="C1454" t="s">
        <v>25548</v>
      </c>
    </row>
    <row r="1455" spans="1:3" x14ac:dyDescent="0.2">
      <c r="A1455" s="2">
        <v>1453</v>
      </c>
      <c r="B1455" s="2" t="s">
        <v>8956</v>
      </c>
      <c r="C1455" t="s">
        <v>25549</v>
      </c>
    </row>
    <row r="1456" spans="1:3" x14ac:dyDescent="0.2">
      <c r="A1456" s="2">
        <v>1454</v>
      </c>
      <c r="B1456" s="2" t="s">
        <v>8961</v>
      </c>
      <c r="C1456" t="s">
        <v>25550</v>
      </c>
    </row>
    <row r="1457" spans="1:3" x14ac:dyDescent="0.2">
      <c r="A1457" s="2">
        <v>1455</v>
      </c>
      <c r="B1457" s="2" t="s">
        <v>8967</v>
      </c>
      <c r="C1457" t="s">
        <v>25551</v>
      </c>
    </row>
    <row r="1458" spans="1:3" x14ac:dyDescent="0.2">
      <c r="A1458" s="2">
        <v>1456</v>
      </c>
      <c r="B1458" s="2" t="s">
        <v>8973</v>
      </c>
      <c r="C1458" t="s">
        <v>25552</v>
      </c>
    </row>
    <row r="1459" spans="1:3" x14ac:dyDescent="0.2">
      <c r="A1459" s="2">
        <v>1457</v>
      </c>
      <c r="B1459" s="2" t="s">
        <v>8979</v>
      </c>
      <c r="C1459" t="s">
        <v>25553</v>
      </c>
    </row>
    <row r="1460" spans="1:3" x14ac:dyDescent="0.2">
      <c r="A1460" s="2">
        <v>1458</v>
      </c>
      <c r="B1460" s="2" t="s">
        <v>8985</v>
      </c>
      <c r="C1460" t="s">
        <v>25554</v>
      </c>
    </row>
    <row r="1461" spans="1:3" x14ac:dyDescent="0.2">
      <c r="A1461" s="2">
        <v>1459</v>
      </c>
      <c r="B1461" s="2" t="s">
        <v>8990</v>
      </c>
      <c r="C1461" t="s">
        <v>25555</v>
      </c>
    </row>
    <row r="1462" spans="1:3" x14ac:dyDescent="0.2">
      <c r="A1462" s="2">
        <v>1460</v>
      </c>
      <c r="B1462" s="2" t="s">
        <v>8996</v>
      </c>
      <c r="C1462" t="s">
        <v>25556</v>
      </c>
    </row>
    <row r="1463" spans="1:3" x14ac:dyDescent="0.2">
      <c r="A1463" s="2">
        <v>1461</v>
      </c>
      <c r="B1463" s="2" t="s">
        <v>9002</v>
      </c>
      <c r="C1463" t="s">
        <v>25557</v>
      </c>
    </row>
    <row r="1464" spans="1:3" x14ac:dyDescent="0.2">
      <c r="A1464" s="2">
        <v>1462</v>
      </c>
      <c r="B1464" s="2" t="s">
        <v>9009</v>
      </c>
      <c r="C1464" t="s">
        <v>25558</v>
      </c>
    </row>
    <row r="1465" spans="1:3" x14ac:dyDescent="0.2">
      <c r="A1465" s="2">
        <v>1463</v>
      </c>
      <c r="B1465" s="2" t="s">
        <v>9015</v>
      </c>
      <c r="C1465" t="s">
        <v>25559</v>
      </c>
    </row>
    <row r="1466" spans="1:3" x14ac:dyDescent="0.2">
      <c r="A1466" s="2">
        <v>1464</v>
      </c>
      <c r="B1466" s="2" t="s">
        <v>9021</v>
      </c>
      <c r="C1466" t="s">
        <v>25560</v>
      </c>
    </row>
    <row r="1467" spans="1:3" x14ac:dyDescent="0.2">
      <c r="A1467" s="2">
        <v>1465</v>
      </c>
      <c r="B1467" s="2" t="s">
        <v>9027</v>
      </c>
      <c r="C1467" t="s">
        <v>25561</v>
      </c>
    </row>
    <row r="1468" spans="1:3" x14ac:dyDescent="0.2">
      <c r="A1468" s="2">
        <v>1466</v>
      </c>
      <c r="B1468" s="2" t="s">
        <v>9032</v>
      </c>
      <c r="C1468" t="s">
        <v>25562</v>
      </c>
    </row>
    <row r="1469" spans="1:3" x14ac:dyDescent="0.2">
      <c r="A1469" s="2">
        <v>1467</v>
      </c>
      <c r="B1469" s="2" t="s">
        <v>9037</v>
      </c>
      <c r="C1469" t="s">
        <v>25563</v>
      </c>
    </row>
    <row r="1470" spans="1:3" x14ac:dyDescent="0.2">
      <c r="A1470" s="2">
        <v>1468</v>
      </c>
      <c r="B1470" s="2" t="s">
        <v>9043</v>
      </c>
      <c r="C1470" t="s">
        <v>25564</v>
      </c>
    </row>
    <row r="1471" spans="1:3" x14ac:dyDescent="0.2">
      <c r="A1471" s="2">
        <v>1469</v>
      </c>
      <c r="B1471" s="2" t="s">
        <v>9049</v>
      </c>
      <c r="C1471" t="s">
        <v>25565</v>
      </c>
    </row>
    <row r="1472" spans="1:3" x14ac:dyDescent="0.2">
      <c r="A1472" s="2">
        <v>1470</v>
      </c>
      <c r="B1472" s="2" t="s">
        <v>9055</v>
      </c>
      <c r="C1472" t="s">
        <v>25566</v>
      </c>
    </row>
    <row r="1473" spans="1:3" x14ac:dyDescent="0.2">
      <c r="A1473" s="2">
        <v>1471</v>
      </c>
      <c r="B1473" s="2" t="s">
        <v>9061</v>
      </c>
      <c r="C1473" t="s">
        <v>25567</v>
      </c>
    </row>
    <row r="1474" spans="1:3" x14ac:dyDescent="0.2">
      <c r="A1474" s="2">
        <v>1472</v>
      </c>
      <c r="B1474" s="2" t="s">
        <v>9067</v>
      </c>
      <c r="C1474" t="s">
        <v>25568</v>
      </c>
    </row>
    <row r="1475" spans="1:3" x14ac:dyDescent="0.2">
      <c r="A1475" s="2">
        <v>1473</v>
      </c>
      <c r="B1475" s="2" t="s">
        <v>9073</v>
      </c>
      <c r="C1475" t="s">
        <v>25569</v>
      </c>
    </row>
    <row r="1476" spans="1:3" x14ac:dyDescent="0.2">
      <c r="A1476" s="2">
        <v>1474</v>
      </c>
      <c r="B1476" s="2" t="s">
        <v>9078</v>
      </c>
      <c r="C1476" t="s">
        <v>25570</v>
      </c>
    </row>
    <row r="1477" spans="1:3" x14ac:dyDescent="0.2">
      <c r="A1477" s="2">
        <v>1475</v>
      </c>
      <c r="B1477" s="2" t="s">
        <v>9084</v>
      </c>
      <c r="C1477" t="s">
        <v>25571</v>
      </c>
    </row>
    <row r="1478" spans="1:3" x14ac:dyDescent="0.2">
      <c r="A1478" s="2">
        <v>1476</v>
      </c>
      <c r="B1478" s="2" t="s">
        <v>9091</v>
      </c>
      <c r="C1478" t="s">
        <v>25572</v>
      </c>
    </row>
    <row r="1479" spans="1:3" x14ac:dyDescent="0.2">
      <c r="A1479" s="2">
        <v>1477</v>
      </c>
      <c r="B1479" s="2" t="s">
        <v>9098</v>
      </c>
      <c r="C1479" t="s">
        <v>25573</v>
      </c>
    </row>
    <row r="1480" spans="1:3" x14ac:dyDescent="0.2">
      <c r="A1480" s="2">
        <v>1478</v>
      </c>
      <c r="B1480" s="2" t="s">
        <v>9104</v>
      </c>
      <c r="C1480" t="s">
        <v>25574</v>
      </c>
    </row>
    <row r="1481" spans="1:3" x14ac:dyDescent="0.2">
      <c r="A1481" s="2">
        <v>1479</v>
      </c>
      <c r="B1481" s="2" t="s">
        <v>9110</v>
      </c>
      <c r="C1481" t="s">
        <v>25575</v>
      </c>
    </row>
    <row r="1482" spans="1:3" x14ac:dyDescent="0.2">
      <c r="A1482" s="2">
        <v>1480</v>
      </c>
      <c r="B1482" s="2" t="s">
        <v>9116</v>
      </c>
      <c r="C1482" t="s">
        <v>25576</v>
      </c>
    </row>
    <row r="1483" spans="1:3" x14ac:dyDescent="0.2">
      <c r="A1483" s="2">
        <v>1481</v>
      </c>
      <c r="B1483" s="2" t="s">
        <v>9122</v>
      </c>
      <c r="C1483" t="s">
        <v>25577</v>
      </c>
    </row>
    <row r="1484" spans="1:3" x14ac:dyDescent="0.2">
      <c r="A1484" s="2">
        <v>1482</v>
      </c>
      <c r="B1484" s="2" t="s">
        <v>9128</v>
      </c>
      <c r="C1484" t="s">
        <v>25578</v>
      </c>
    </row>
    <row r="1485" spans="1:3" x14ac:dyDescent="0.2">
      <c r="A1485" s="2">
        <v>1483</v>
      </c>
      <c r="B1485" s="2" t="s">
        <v>9134</v>
      </c>
      <c r="C1485" t="s">
        <v>25579</v>
      </c>
    </row>
    <row r="1486" spans="1:3" x14ac:dyDescent="0.2">
      <c r="A1486" s="2">
        <v>1484</v>
      </c>
      <c r="B1486" s="2" t="s">
        <v>9140</v>
      </c>
      <c r="C1486" t="s">
        <v>25580</v>
      </c>
    </row>
    <row r="1487" spans="1:3" x14ac:dyDescent="0.2">
      <c r="A1487" s="2">
        <v>1485</v>
      </c>
      <c r="B1487" s="2" t="s">
        <v>9145</v>
      </c>
      <c r="C1487" t="s">
        <v>25581</v>
      </c>
    </row>
    <row r="1488" spans="1:3" x14ac:dyDescent="0.2">
      <c r="A1488" s="2">
        <v>1486</v>
      </c>
      <c r="B1488" s="2" t="s">
        <v>9151</v>
      </c>
      <c r="C1488" t="s">
        <v>25582</v>
      </c>
    </row>
    <row r="1489" spans="1:3" x14ac:dyDescent="0.2">
      <c r="A1489" s="2">
        <v>1487</v>
      </c>
      <c r="B1489" s="2" t="s">
        <v>9158</v>
      </c>
      <c r="C1489" t="s">
        <v>25583</v>
      </c>
    </row>
    <row r="1490" spans="1:3" x14ac:dyDescent="0.2">
      <c r="A1490" s="2">
        <v>1488</v>
      </c>
      <c r="B1490" s="2" t="s">
        <v>9164</v>
      </c>
      <c r="C1490" t="s">
        <v>25584</v>
      </c>
    </row>
    <row r="1491" spans="1:3" x14ac:dyDescent="0.2">
      <c r="A1491" s="2">
        <v>1489</v>
      </c>
      <c r="B1491" s="2" t="s">
        <v>9170</v>
      </c>
      <c r="C1491" t="s">
        <v>25585</v>
      </c>
    </row>
    <row r="1492" spans="1:3" x14ac:dyDescent="0.2">
      <c r="A1492" s="2">
        <v>1490</v>
      </c>
      <c r="B1492" s="2" t="s">
        <v>9176</v>
      </c>
      <c r="C1492" t="s">
        <v>25586</v>
      </c>
    </row>
    <row r="1493" spans="1:3" x14ac:dyDescent="0.2">
      <c r="A1493" s="2">
        <v>1491</v>
      </c>
      <c r="B1493" s="2" t="s">
        <v>9181</v>
      </c>
      <c r="C1493" t="s">
        <v>25587</v>
      </c>
    </row>
    <row r="1494" spans="1:3" x14ac:dyDescent="0.2">
      <c r="A1494" s="2">
        <v>1492</v>
      </c>
      <c r="B1494" s="2" t="s">
        <v>9187</v>
      </c>
      <c r="C1494" t="s">
        <v>25588</v>
      </c>
    </row>
    <row r="1495" spans="1:3" x14ac:dyDescent="0.2">
      <c r="A1495" s="2">
        <v>1493</v>
      </c>
      <c r="B1495" s="2" t="s">
        <v>9193</v>
      </c>
      <c r="C1495" t="s">
        <v>25589</v>
      </c>
    </row>
    <row r="1496" spans="1:3" x14ac:dyDescent="0.2">
      <c r="A1496" s="2">
        <v>1494</v>
      </c>
      <c r="B1496" s="2" t="s">
        <v>9199</v>
      </c>
      <c r="C1496" t="s">
        <v>25590</v>
      </c>
    </row>
    <row r="1497" spans="1:3" x14ac:dyDescent="0.2">
      <c r="A1497" s="2">
        <v>1495</v>
      </c>
      <c r="B1497" s="2" t="s">
        <v>9205</v>
      </c>
      <c r="C1497" t="s">
        <v>25591</v>
      </c>
    </row>
    <row r="1498" spans="1:3" x14ac:dyDescent="0.2">
      <c r="A1498" s="2">
        <v>1496</v>
      </c>
      <c r="B1498" s="2" t="s">
        <v>9211</v>
      </c>
      <c r="C1498" t="s">
        <v>25592</v>
      </c>
    </row>
    <row r="1499" spans="1:3" x14ac:dyDescent="0.2">
      <c r="A1499" s="2">
        <v>1497</v>
      </c>
      <c r="B1499" s="2" t="s">
        <v>9217</v>
      </c>
      <c r="C1499" t="s">
        <v>25593</v>
      </c>
    </row>
    <row r="1500" spans="1:3" x14ac:dyDescent="0.2">
      <c r="A1500" s="2">
        <v>1498</v>
      </c>
      <c r="B1500" s="2" t="s">
        <v>9223</v>
      </c>
      <c r="C1500" t="s">
        <v>25594</v>
      </c>
    </row>
    <row r="1501" spans="1:3" x14ac:dyDescent="0.2">
      <c r="A1501" s="2">
        <v>1499</v>
      </c>
      <c r="B1501" s="2" t="s">
        <v>9229</v>
      </c>
      <c r="C1501" t="s">
        <v>25595</v>
      </c>
    </row>
    <row r="1502" spans="1:3" x14ac:dyDescent="0.2">
      <c r="A1502" s="2">
        <v>1500</v>
      </c>
      <c r="B1502" s="2" t="s">
        <v>9234</v>
      </c>
      <c r="C1502" t="s">
        <v>25596</v>
      </c>
    </row>
    <row r="1503" spans="1:3" x14ac:dyDescent="0.2">
      <c r="A1503" s="2">
        <v>1501</v>
      </c>
      <c r="B1503" s="2" t="s">
        <v>9240</v>
      </c>
      <c r="C1503" t="s">
        <v>25597</v>
      </c>
    </row>
    <row r="1504" spans="1:3" x14ac:dyDescent="0.2">
      <c r="A1504" s="2">
        <v>1502</v>
      </c>
      <c r="B1504" s="2" t="s">
        <v>9247</v>
      </c>
      <c r="C1504" t="s">
        <v>25598</v>
      </c>
    </row>
    <row r="1505" spans="1:3" x14ac:dyDescent="0.2">
      <c r="A1505" s="2">
        <v>1503</v>
      </c>
      <c r="B1505" s="2" t="s">
        <v>9253</v>
      </c>
      <c r="C1505" t="s">
        <v>25599</v>
      </c>
    </row>
    <row r="1506" spans="1:3" x14ac:dyDescent="0.2">
      <c r="A1506" s="2">
        <v>1504</v>
      </c>
      <c r="B1506" s="2" t="s">
        <v>9259</v>
      </c>
      <c r="C1506" t="s">
        <v>25600</v>
      </c>
    </row>
    <row r="1507" spans="1:3" x14ac:dyDescent="0.2">
      <c r="A1507" s="2">
        <v>1505</v>
      </c>
      <c r="B1507" s="2" t="s">
        <v>9265</v>
      </c>
      <c r="C1507" t="s">
        <v>25601</v>
      </c>
    </row>
    <row r="1508" spans="1:3" x14ac:dyDescent="0.2">
      <c r="A1508" s="2">
        <v>1506</v>
      </c>
      <c r="B1508" s="2" t="s">
        <v>9271</v>
      </c>
      <c r="C1508" t="s">
        <v>25602</v>
      </c>
    </row>
    <row r="1509" spans="1:3" x14ac:dyDescent="0.2">
      <c r="A1509" s="2">
        <v>1507</v>
      </c>
      <c r="B1509" s="2" t="s">
        <v>9276</v>
      </c>
      <c r="C1509" t="s">
        <v>25603</v>
      </c>
    </row>
    <row r="1510" spans="1:3" x14ac:dyDescent="0.2">
      <c r="A1510" s="2">
        <v>1508</v>
      </c>
      <c r="B1510" s="2" t="s">
        <v>9282</v>
      </c>
      <c r="C1510" t="s">
        <v>25604</v>
      </c>
    </row>
    <row r="1511" spans="1:3" x14ac:dyDescent="0.2">
      <c r="A1511" s="2">
        <v>1509</v>
      </c>
      <c r="B1511" s="2" t="s">
        <v>9288</v>
      </c>
      <c r="C1511" t="s">
        <v>25605</v>
      </c>
    </row>
    <row r="1512" spans="1:3" x14ac:dyDescent="0.2">
      <c r="A1512" s="2">
        <v>1510</v>
      </c>
      <c r="B1512" s="2" t="s">
        <v>9294</v>
      </c>
      <c r="C1512" t="s">
        <v>25606</v>
      </c>
    </row>
    <row r="1513" spans="1:3" x14ac:dyDescent="0.2">
      <c r="A1513" s="2">
        <v>1511</v>
      </c>
      <c r="B1513" s="2" t="s">
        <v>9300</v>
      </c>
      <c r="C1513" t="s">
        <v>25607</v>
      </c>
    </row>
    <row r="1514" spans="1:3" x14ac:dyDescent="0.2">
      <c r="A1514" s="2">
        <v>1512</v>
      </c>
      <c r="B1514" s="2" t="s">
        <v>9307</v>
      </c>
      <c r="C1514" t="s">
        <v>25608</v>
      </c>
    </row>
    <row r="1515" spans="1:3" x14ac:dyDescent="0.2">
      <c r="A1515" s="2">
        <v>1513</v>
      </c>
      <c r="B1515" s="2" t="s">
        <v>9313</v>
      </c>
      <c r="C1515" t="s">
        <v>25609</v>
      </c>
    </row>
    <row r="1516" spans="1:3" x14ac:dyDescent="0.2">
      <c r="A1516" s="2">
        <v>1514</v>
      </c>
      <c r="B1516" s="2" t="s">
        <v>9319</v>
      </c>
      <c r="C1516" t="s">
        <v>25610</v>
      </c>
    </row>
    <row r="1517" spans="1:3" x14ac:dyDescent="0.2">
      <c r="A1517" s="2">
        <v>1515</v>
      </c>
      <c r="B1517" s="2" t="s">
        <v>9325</v>
      </c>
      <c r="C1517" t="s">
        <v>25611</v>
      </c>
    </row>
    <row r="1518" spans="1:3" x14ac:dyDescent="0.2">
      <c r="A1518" s="2">
        <v>1516</v>
      </c>
      <c r="B1518" s="2" t="s">
        <v>9331</v>
      </c>
      <c r="C1518" t="s">
        <v>25612</v>
      </c>
    </row>
    <row r="1519" spans="1:3" x14ac:dyDescent="0.2">
      <c r="A1519" s="2">
        <v>1517</v>
      </c>
      <c r="B1519" s="2" t="s">
        <v>9337</v>
      </c>
      <c r="C1519" t="s">
        <v>25613</v>
      </c>
    </row>
    <row r="1520" spans="1:3" x14ac:dyDescent="0.2">
      <c r="A1520" s="2">
        <v>1518</v>
      </c>
      <c r="B1520" s="2" t="s">
        <v>9342</v>
      </c>
      <c r="C1520" t="s">
        <v>25614</v>
      </c>
    </row>
    <row r="1521" spans="1:3" x14ac:dyDescent="0.2">
      <c r="A1521" s="2">
        <v>1519</v>
      </c>
      <c r="B1521" s="2" t="s">
        <v>9349</v>
      </c>
      <c r="C1521" t="s">
        <v>25615</v>
      </c>
    </row>
    <row r="1522" spans="1:3" x14ac:dyDescent="0.2">
      <c r="A1522" s="2">
        <v>1520</v>
      </c>
      <c r="B1522" s="2" t="s">
        <v>9355</v>
      </c>
      <c r="C1522" t="s">
        <v>25616</v>
      </c>
    </row>
    <row r="1523" spans="1:3" x14ac:dyDescent="0.2">
      <c r="A1523" s="2">
        <v>1521</v>
      </c>
      <c r="B1523" s="2" t="s">
        <v>9362</v>
      </c>
      <c r="C1523" t="s">
        <v>25617</v>
      </c>
    </row>
    <row r="1524" spans="1:3" x14ac:dyDescent="0.2">
      <c r="A1524" s="2">
        <v>1522</v>
      </c>
      <c r="B1524" s="2" t="s">
        <v>9368</v>
      </c>
      <c r="C1524" t="s">
        <v>25618</v>
      </c>
    </row>
    <row r="1525" spans="1:3" x14ac:dyDescent="0.2">
      <c r="A1525" s="2">
        <v>1523</v>
      </c>
      <c r="B1525" s="2" t="s">
        <v>9374</v>
      </c>
      <c r="C1525" t="s">
        <v>25619</v>
      </c>
    </row>
    <row r="1526" spans="1:3" x14ac:dyDescent="0.2">
      <c r="A1526" s="2">
        <v>1524</v>
      </c>
      <c r="B1526" s="2" t="s">
        <v>9380</v>
      </c>
      <c r="C1526" t="s">
        <v>25620</v>
      </c>
    </row>
    <row r="1527" spans="1:3" x14ac:dyDescent="0.2">
      <c r="A1527" s="2">
        <v>1525</v>
      </c>
      <c r="B1527" s="2" t="s">
        <v>9386</v>
      </c>
      <c r="C1527" t="s">
        <v>25621</v>
      </c>
    </row>
    <row r="1528" spans="1:3" x14ac:dyDescent="0.2">
      <c r="A1528" s="2">
        <v>1526</v>
      </c>
      <c r="B1528" s="2" t="s">
        <v>9393</v>
      </c>
      <c r="C1528" t="s">
        <v>25622</v>
      </c>
    </row>
    <row r="1529" spans="1:3" x14ac:dyDescent="0.2">
      <c r="A1529" s="2">
        <v>1527</v>
      </c>
      <c r="B1529" s="2" t="s">
        <v>9399</v>
      </c>
      <c r="C1529" t="s">
        <v>25623</v>
      </c>
    </row>
    <row r="1530" spans="1:3" x14ac:dyDescent="0.2">
      <c r="A1530" s="2">
        <v>1528</v>
      </c>
      <c r="B1530" s="2" t="s">
        <v>9405</v>
      </c>
      <c r="C1530" t="s">
        <v>25624</v>
      </c>
    </row>
    <row r="1531" spans="1:3" x14ac:dyDescent="0.2">
      <c r="A1531" s="2">
        <v>1529</v>
      </c>
      <c r="B1531" s="2" t="s">
        <v>9412</v>
      </c>
      <c r="C1531" t="s">
        <v>25625</v>
      </c>
    </row>
    <row r="1532" spans="1:3" x14ac:dyDescent="0.2">
      <c r="A1532" s="2">
        <v>1530</v>
      </c>
      <c r="B1532" s="2" t="s">
        <v>9418</v>
      </c>
      <c r="C1532" t="s">
        <v>25626</v>
      </c>
    </row>
    <row r="1533" spans="1:3" x14ac:dyDescent="0.2">
      <c r="A1533" s="2">
        <v>1531</v>
      </c>
      <c r="B1533" s="2" t="s">
        <v>9425</v>
      </c>
      <c r="C1533" t="s">
        <v>25627</v>
      </c>
    </row>
    <row r="1534" spans="1:3" x14ac:dyDescent="0.2">
      <c r="A1534" s="2">
        <v>1532</v>
      </c>
      <c r="B1534" s="2" t="s">
        <v>9431</v>
      </c>
      <c r="C1534" t="s">
        <v>25628</v>
      </c>
    </row>
    <row r="1535" spans="1:3" x14ac:dyDescent="0.2">
      <c r="A1535" s="2">
        <v>1533</v>
      </c>
      <c r="B1535" s="2" t="s">
        <v>9437</v>
      </c>
      <c r="C1535" t="s">
        <v>25629</v>
      </c>
    </row>
    <row r="1536" spans="1:3" x14ac:dyDescent="0.2">
      <c r="A1536" s="2">
        <v>1534</v>
      </c>
      <c r="B1536" s="2" t="s">
        <v>9444</v>
      </c>
      <c r="C1536" t="s">
        <v>25630</v>
      </c>
    </row>
    <row r="1537" spans="1:3" x14ac:dyDescent="0.2">
      <c r="A1537" s="2">
        <v>1535</v>
      </c>
      <c r="B1537" s="2" t="s">
        <v>9451</v>
      </c>
      <c r="C1537" t="s">
        <v>25631</v>
      </c>
    </row>
    <row r="1538" spans="1:3" x14ac:dyDescent="0.2">
      <c r="A1538" s="2">
        <v>1536</v>
      </c>
      <c r="B1538" s="2" t="s">
        <v>9456</v>
      </c>
      <c r="C1538" t="s">
        <v>25632</v>
      </c>
    </row>
    <row r="1539" spans="1:3" x14ac:dyDescent="0.2">
      <c r="A1539" s="2">
        <v>1537</v>
      </c>
      <c r="B1539" s="2" t="s">
        <v>9462</v>
      </c>
      <c r="C1539" t="s">
        <v>25633</v>
      </c>
    </row>
    <row r="1540" spans="1:3" x14ac:dyDescent="0.2">
      <c r="A1540" s="2">
        <v>1538</v>
      </c>
      <c r="B1540" s="2" t="s">
        <v>9467</v>
      </c>
      <c r="C1540" t="s">
        <v>25634</v>
      </c>
    </row>
    <row r="1541" spans="1:3" x14ac:dyDescent="0.2">
      <c r="A1541" s="2">
        <v>1539</v>
      </c>
      <c r="B1541" s="2" t="s">
        <v>9473</v>
      </c>
      <c r="C1541" t="s">
        <v>25635</v>
      </c>
    </row>
    <row r="1542" spans="1:3" x14ac:dyDescent="0.2">
      <c r="A1542" s="2">
        <v>1540</v>
      </c>
      <c r="B1542" s="2" t="s">
        <v>9479</v>
      </c>
      <c r="C1542" t="s">
        <v>25636</v>
      </c>
    </row>
    <row r="1543" spans="1:3" x14ac:dyDescent="0.2">
      <c r="A1543" s="2">
        <v>1541</v>
      </c>
      <c r="B1543" s="2" t="s">
        <v>9485</v>
      </c>
      <c r="C1543" t="s">
        <v>25637</v>
      </c>
    </row>
    <row r="1544" spans="1:3" x14ac:dyDescent="0.2">
      <c r="A1544" s="2">
        <v>1542</v>
      </c>
      <c r="B1544" s="2" t="s">
        <v>9491</v>
      </c>
      <c r="C1544" t="s">
        <v>25638</v>
      </c>
    </row>
    <row r="1545" spans="1:3" x14ac:dyDescent="0.2">
      <c r="A1545" s="2">
        <v>1543</v>
      </c>
      <c r="B1545" s="2" t="s">
        <v>9498</v>
      </c>
      <c r="C1545" t="s">
        <v>25639</v>
      </c>
    </row>
    <row r="1546" spans="1:3" x14ac:dyDescent="0.2">
      <c r="A1546" s="2">
        <v>1544</v>
      </c>
      <c r="B1546" s="2" t="s">
        <v>9505</v>
      </c>
      <c r="C1546" t="s">
        <v>25640</v>
      </c>
    </row>
    <row r="1547" spans="1:3" x14ac:dyDescent="0.2">
      <c r="A1547" s="2">
        <v>1545</v>
      </c>
      <c r="B1547" s="2" t="s">
        <v>9511</v>
      </c>
      <c r="C1547" t="s">
        <v>25641</v>
      </c>
    </row>
    <row r="1548" spans="1:3" x14ac:dyDescent="0.2">
      <c r="A1548" s="2">
        <v>1546</v>
      </c>
      <c r="B1548" s="2" t="s">
        <v>9517</v>
      </c>
      <c r="C1548" t="s">
        <v>25642</v>
      </c>
    </row>
    <row r="1549" spans="1:3" x14ac:dyDescent="0.2">
      <c r="A1549" s="2">
        <v>1547</v>
      </c>
      <c r="B1549" s="2" t="s">
        <v>9523</v>
      </c>
      <c r="C1549" t="s">
        <v>25643</v>
      </c>
    </row>
    <row r="1550" spans="1:3" x14ac:dyDescent="0.2">
      <c r="A1550" s="2">
        <v>1548</v>
      </c>
      <c r="B1550" s="2" t="s">
        <v>9529</v>
      </c>
      <c r="C1550" t="s">
        <v>25644</v>
      </c>
    </row>
    <row r="1551" spans="1:3" x14ac:dyDescent="0.2">
      <c r="A1551" s="2">
        <v>1549</v>
      </c>
      <c r="B1551" s="2" t="s">
        <v>9535</v>
      </c>
      <c r="C1551" t="s">
        <v>25645</v>
      </c>
    </row>
    <row r="1552" spans="1:3" x14ac:dyDescent="0.2">
      <c r="A1552" s="2">
        <v>1550</v>
      </c>
      <c r="B1552" s="2" t="s">
        <v>9541</v>
      </c>
      <c r="C1552" t="s">
        <v>25646</v>
      </c>
    </row>
    <row r="1553" spans="1:3" x14ac:dyDescent="0.2">
      <c r="A1553" s="2">
        <v>1551</v>
      </c>
      <c r="B1553" s="2" t="s">
        <v>9547</v>
      </c>
      <c r="C1553" t="s">
        <v>25647</v>
      </c>
    </row>
    <row r="1554" spans="1:3" x14ac:dyDescent="0.2">
      <c r="A1554" s="2">
        <v>1552</v>
      </c>
      <c r="B1554" s="2" t="s">
        <v>9552</v>
      </c>
      <c r="C1554" t="s">
        <v>25648</v>
      </c>
    </row>
    <row r="1555" spans="1:3" x14ac:dyDescent="0.2">
      <c r="A1555" s="2">
        <v>1553</v>
      </c>
      <c r="B1555" s="2" t="s">
        <v>9558</v>
      </c>
      <c r="C1555" t="s">
        <v>25649</v>
      </c>
    </row>
    <row r="1556" spans="1:3" x14ac:dyDescent="0.2">
      <c r="A1556" s="2">
        <v>1554</v>
      </c>
      <c r="B1556" s="2" t="s">
        <v>9565</v>
      </c>
      <c r="C1556" t="s">
        <v>25650</v>
      </c>
    </row>
    <row r="1557" spans="1:3" x14ac:dyDescent="0.2">
      <c r="A1557" s="2">
        <v>1555</v>
      </c>
      <c r="B1557" s="2" t="s">
        <v>9571</v>
      </c>
      <c r="C1557" t="s">
        <v>25651</v>
      </c>
    </row>
    <row r="1558" spans="1:3" x14ac:dyDescent="0.2">
      <c r="A1558" s="2">
        <v>1556</v>
      </c>
      <c r="B1558" s="2" t="s">
        <v>9577</v>
      </c>
      <c r="C1558" t="s">
        <v>25652</v>
      </c>
    </row>
    <row r="1559" spans="1:3" x14ac:dyDescent="0.2">
      <c r="A1559" s="2">
        <v>1557</v>
      </c>
      <c r="B1559" s="2" t="s">
        <v>9583</v>
      </c>
      <c r="C1559" t="s">
        <v>25653</v>
      </c>
    </row>
    <row r="1560" spans="1:3" x14ac:dyDescent="0.2">
      <c r="A1560" s="2">
        <v>1558</v>
      </c>
      <c r="B1560" s="2" t="s">
        <v>9589</v>
      </c>
      <c r="C1560" t="s">
        <v>25654</v>
      </c>
    </row>
    <row r="1561" spans="1:3" x14ac:dyDescent="0.2">
      <c r="A1561" s="2">
        <v>1559</v>
      </c>
      <c r="B1561" s="2" t="s">
        <v>9595</v>
      </c>
      <c r="C1561" t="s">
        <v>25655</v>
      </c>
    </row>
    <row r="1562" spans="1:3" x14ac:dyDescent="0.2">
      <c r="A1562" s="2">
        <v>1560</v>
      </c>
      <c r="B1562" s="2" t="s">
        <v>9602</v>
      </c>
      <c r="C1562" t="s">
        <v>25656</v>
      </c>
    </row>
    <row r="1563" spans="1:3" x14ac:dyDescent="0.2">
      <c r="A1563" s="2">
        <v>1561</v>
      </c>
      <c r="B1563" s="2" t="s">
        <v>9608</v>
      </c>
      <c r="C1563" t="s">
        <v>25657</v>
      </c>
    </row>
    <row r="1564" spans="1:3" x14ac:dyDescent="0.2">
      <c r="A1564" s="2">
        <v>1562</v>
      </c>
      <c r="B1564" s="2" t="s">
        <v>9614</v>
      </c>
      <c r="C1564" t="s">
        <v>25658</v>
      </c>
    </row>
    <row r="1565" spans="1:3" x14ac:dyDescent="0.2">
      <c r="A1565" s="2">
        <v>1563</v>
      </c>
      <c r="B1565" s="2" t="s">
        <v>9620</v>
      </c>
      <c r="C1565" t="s">
        <v>25659</v>
      </c>
    </row>
    <row r="1566" spans="1:3" x14ac:dyDescent="0.2">
      <c r="A1566" s="2">
        <v>1564</v>
      </c>
      <c r="B1566" s="2" t="s">
        <v>9626</v>
      </c>
      <c r="C1566" t="s">
        <v>25660</v>
      </c>
    </row>
    <row r="1567" spans="1:3" x14ac:dyDescent="0.2">
      <c r="A1567" s="2">
        <v>1565</v>
      </c>
      <c r="B1567" s="2" t="s">
        <v>9631</v>
      </c>
      <c r="C1567" t="s">
        <v>25661</v>
      </c>
    </row>
    <row r="1568" spans="1:3" x14ac:dyDescent="0.2">
      <c r="A1568" s="2">
        <v>1566</v>
      </c>
      <c r="B1568" s="2" t="s">
        <v>9638</v>
      </c>
      <c r="C1568" t="s">
        <v>25662</v>
      </c>
    </row>
    <row r="1569" spans="1:3" x14ac:dyDescent="0.2">
      <c r="A1569" s="2">
        <v>1567</v>
      </c>
      <c r="B1569" s="2" t="s">
        <v>9645</v>
      </c>
      <c r="C1569" t="s">
        <v>25663</v>
      </c>
    </row>
    <row r="1570" spans="1:3" x14ac:dyDescent="0.2">
      <c r="A1570" s="2">
        <v>1568</v>
      </c>
      <c r="B1570" s="2" t="s">
        <v>9650</v>
      </c>
      <c r="C1570" t="s">
        <v>25664</v>
      </c>
    </row>
    <row r="1571" spans="1:3" x14ac:dyDescent="0.2">
      <c r="A1571" s="2">
        <v>1569</v>
      </c>
      <c r="B1571" s="2" t="s">
        <v>9656</v>
      </c>
      <c r="C1571" t="s">
        <v>25665</v>
      </c>
    </row>
    <row r="1572" spans="1:3" x14ac:dyDescent="0.2">
      <c r="A1572" s="2">
        <v>1570</v>
      </c>
      <c r="B1572" s="2" t="s">
        <v>9664</v>
      </c>
      <c r="C1572" t="s">
        <v>25666</v>
      </c>
    </row>
    <row r="1573" spans="1:3" x14ac:dyDescent="0.2">
      <c r="A1573" s="2">
        <v>1571</v>
      </c>
      <c r="B1573" s="2" t="s">
        <v>9670</v>
      </c>
      <c r="C1573" t="s">
        <v>25667</v>
      </c>
    </row>
    <row r="1574" spans="1:3" x14ac:dyDescent="0.2">
      <c r="A1574" s="2">
        <v>1572</v>
      </c>
      <c r="B1574" s="2" t="s">
        <v>9676</v>
      </c>
      <c r="C1574" t="s">
        <v>25668</v>
      </c>
    </row>
    <row r="1575" spans="1:3" x14ac:dyDescent="0.2">
      <c r="A1575" s="2">
        <v>1573</v>
      </c>
      <c r="B1575" s="2" t="s">
        <v>9682</v>
      </c>
      <c r="C1575" t="s">
        <v>25669</v>
      </c>
    </row>
    <row r="1576" spans="1:3" x14ac:dyDescent="0.2">
      <c r="A1576" s="2">
        <v>1574</v>
      </c>
      <c r="B1576" s="2" t="s">
        <v>9688</v>
      </c>
      <c r="C1576" t="s">
        <v>25670</v>
      </c>
    </row>
    <row r="1577" spans="1:3" x14ac:dyDescent="0.2">
      <c r="A1577" s="2">
        <v>1575</v>
      </c>
      <c r="B1577" s="2" t="s">
        <v>9693</v>
      </c>
      <c r="C1577" t="s">
        <v>25671</v>
      </c>
    </row>
    <row r="1578" spans="1:3" x14ac:dyDescent="0.2">
      <c r="A1578" s="2">
        <v>1576</v>
      </c>
      <c r="B1578" s="2" t="s">
        <v>9699</v>
      </c>
      <c r="C1578" t="s">
        <v>25672</v>
      </c>
    </row>
    <row r="1579" spans="1:3" x14ac:dyDescent="0.2">
      <c r="A1579" s="2">
        <v>1577</v>
      </c>
      <c r="B1579" s="2" t="s">
        <v>9704</v>
      </c>
      <c r="C1579" t="s">
        <v>25673</v>
      </c>
    </row>
    <row r="1580" spans="1:3" x14ac:dyDescent="0.2">
      <c r="A1580" s="2">
        <v>1578</v>
      </c>
      <c r="B1580" s="2" t="s">
        <v>9711</v>
      </c>
      <c r="C1580" t="s">
        <v>25674</v>
      </c>
    </row>
    <row r="1581" spans="1:3" x14ac:dyDescent="0.2">
      <c r="A1581" s="2">
        <v>1579</v>
      </c>
      <c r="B1581" s="2" t="s">
        <v>9717</v>
      </c>
      <c r="C1581" t="s">
        <v>25675</v>
      </c>
    </row>
    <row r="1582" spans="1:3" x14ac:dyDescent="0.2">
      <c r="A1582" s="2">
        <v>1580</v>
      </c>
      <c r="B1582" s="2" t="s">
        <v>9722</v>
      </c>
      <c r="C1582" t="s">
        <v>25676</v>
      </c>
    </row>
    <row r="1583" spans="1:3" x14ac:dyDescent="0.2">
      <c r="A1583" s="2">
        <v>1581</v>
      </c>
      <c r="B1583" s="2" t="s">
        <v>9728</v>
      </c>
      <c r="C1583" t="s">
        <v>25677</v>
      </c>
    </row>
    <row r="1584" spans="1:3" x14ac:dyDescent="0.2">
      <c r="A1584" s="2">
        <v>1582</v>
      </c>
      <c r="B1584" s="2" t="s">
        <v>9734</v>
      </c>
      <c r="C1584" t="s">
        <v>25678</v>
      </c>
    </row>
    <row r="1585" spans="1:3" x14ac:dyDescent="0.2">
      <c r="A1585" s="2">
        <v>1583</v>
      </c>
      <c r="B1585" s="2" t="s">
        <v>9740</v>
      </c>
      <c r="C1585" t="s">
        <v>25679</v>
      </c>
    </row>
    <row r="1586" spans="1:3" x14ac:dyDescent="0.2">
      <c r="A1586" s="2">
        <v>1584</v>
      </c>
      <c r="B1586" s="2" t="s">
        <v>9747</v>
      </c>
      <c r="C1586" t="s">
        <v>25680</v>
      </c>
    </row>
    <row r="1587" spans="1:3" x14ac:dyDescent="0.2">
      <c r="A1587" s="2">
        <v>1585</v>
      </c>
      <c r="B1587" s="2" t="s">
        <v>9752</v>
      </c>
      <c r="C1587" t="s">
        <v>25681</v>
      </c>
    </row>
    <row r="1588" spans="1:3" x14ac:dyDescent="0.2">
      <c r="A1588" s="2">
        <v>1586</v>
      </c>
      <c r="B1588" s="2" t="s">
        <v>9757</v>
      </c>
      <c r="C1588" t="s">
        <v>25682</v>
      </c>
    </row>
    <row r="1589" spans="1:3" x14ac:dyDescent="0.2">
      <c r="A1589" s="2">
        <v>1587</v>
      </c>
      <c r="B1589" s="2" t="s">
        <v>9762</v>
      </c>
      <c r="C1589" t="s">
        <v>25683</v>
      </c>
    </row>
    <row r="1590" spans="1:3" x14ac:dyDescent="0.2">
      <c r="A1590" s="2">
        <v>1588</v>
      </c>
      <c r="B1590" s="2" t="s">
        <v>9768</v>
      </c>
      <c r="C1590" t="s">
        <v>25684</v>
      </c>
    </row>
    <row r="1591" spans="1:3" x14ac:dyDescent="0.2">
      <c r="A1591" s="2">
        <v>1589</v>
      </c>
      <c r="B1591" s="2" t="s">
        <v>9774</v>
      </c>
      <c r="C1591" t="s">
        <v>25685</v>
      </c>
    </row>
    <row r="1592" spans="1:3" x14ac:dyDescent="0.2">
      <c r="A1592" s="2">
        <v>1590</v>
      </c>
      <c r="B1592" s="2" t="s">
        <v>9780</v>
      </c>
      <c r="C1592" t="s">
        <v>25686</v>
      </c>
    </row>
    <row r="1593" spans="1:3" x14ac:dyDescent="0.2">
      <c r="A1593" s="2">
        <v>1591</v>
      </c>
      <c r="B1593" s="2" t="s">
        <v>9786</v>
      </c>
      <c r="C1593" t="s">
        <v>25687</v>
      </c>
    </row>
    <row r="1594" spans="1:3" x14ac:dyDescent="0.2">
      <c r="A1594" s="2">
        <v>1592</v>
      </c>
      <c r="B1594" s="2" t="s">
        <v>9792</v>
      </c>
      <c r="C1594" t="s">
        <v>25688</v>
      </c>
    </row>
    <row r="1595" spans="1:3" x14ac:dyDescent="0.2">
      <c r="A1595" s="2">
        <v>1593</v>
      </c>
      <c r="B1595" s="2" t="s">
        <v>9797</v>
      </c>
      <c r="C1595" t="s">
        <v>25689</v>
      </c>
    </row>
    <row r="1596" spans="1:3" x14ac:dyDescent="0.2">
      <c r="A1596" s="2">
        <v>1594</v>
      </c>
      <c r="B1596" s="2" t="s">
        <v>9802</v>
      </c>
      <c r="C1596" t="s">
        <v>25690</v>
      </c>
    </row>
    <row r="1597" spans="1:3" x14ac:dyDescent="0.2">
      <c r="A1597" s="2">
        <v>1595</v>
      </c>
      <c r="B1597" s="2" t="s">
        <v>9809</v>
      </c>
      <c r="C1597" t="s">
        <v>25691</v>
      </c>
    </row>
    <row r="1598" spans="1:3" x14ac:dyDescent="0.2">
      <c r="A1598" s="2">
        <v>1596</v>
      </c>
      <c r="B1598" s="2" t="s">
        <v>9815</v>
      </c>
      <c r="C1598" t="s">
        <v>25692</v>
      </c>
    </row>
    <row r="1599" spans="1:3" x14ac:dyDescent="0.2">
      <c r="A1599" s="2">
        <v>1597</v>
      </c>
      <c r="B1599" s="2" t="s">
        <v>9821</v>
      </c>
      <c r="C1599" t="s">
        <v>25693</v>
      </c>
    </row>
    <row r="1600" spans="1:3" x14ac:dyDescent="0.2">
      <c r="A1600" s="2">
        <v>1598</v>
      </c>
      <c r="B1600" s="2" t="s">
        <v>9828</v>
      </c>
      <c r="C1600" t="s">
        <v>25694</v>
      </c>
    </row>
    <row r="1601" spans="1:3" x14ac:dyDescent="0.2">
      <c r="A1601" s="2">
        <v>1599</v>
      </c>
      <c r="B1601" s="2" t="s">
        <v>9834</v>
      </c>
      <c r="C1601" t="s">
        <v>25695</v>
      </c>
    </row>
    <row r="1602" spans="1:3" x14ac:dyDescent="0.2">
      <c r="A1602" s="2">
        <v>1600</v>
      </c>
      <c r="B1602" s="2" t="s">
        <v>9842</v>
      </c>
      <c r="C1602" t="s">
        <v>25696</v>
      </c>
    </row>
    <row r="1603" spans="1:3" x14ac:dyDescent="0.2">
      <c r="A1603" s="2">
        <v>1601</v>
      </c>
      <c r="B1603" s="2" t="s">
        <v>9848</v>
      </c>
      <c r="C1603" t="s">
        <v>25697</v>
      </c>
    </row>
    <row r="1604" spans="1:3" x14ac:dyDescent="0.2">
      <c r="A1604" s="2">
        <v>1602</v>
      </c>
      <c r="B1604" s="2" t="s">
        <v>9853</v>
      </c>
      <c r="C1604" t="s">
        <v>25698</v>
      </c>
    </row>
    <row r="1605" spans="1:3" x14ac:dyDescent="0.2">
      <c r="A1605" s="2">
        <v>1603</v>
      </c>
      <c r="B1605" s="2" t="s">
        <v>9859</v>
      </c>
      <c r="C1605" t="s">
        <v>25699</v>
      </c>
    </row>
    <row r="1606" spans="1:3" x14ac:dyDescent="0.2">
      <c r="A1606" s="2">
        <v>1604</v>
      </c>
      <c r="B1606" s="2" t="s">
        <v>9866</v>
      </c>
      <c r="C1606" t="s">
        <v>25700</v>
      </c>
    </row>
    <row r="1607" spans="1:3" x14ac:dyDescent="0.2">
      <c r="A1607" s="2">
        <v>1605</v>
      </c>
      <c r="B1607" s="2" t="s">
        <v>9872</v>
      </c>
      <c r="C1607" t="s">
        <v>25701</v>
      </c>
    </row>
    <row r="1608" spans="1:3" x14ac:dyDescent="0.2">
      <c r="A1608" s="2">
        <v>1606</v>
      </c>
      <c r="B1608" s="2" t="s">
        <v>9878</v>
      </c>
      <c r="C1608" t="s">
        <v>25702</v>
      </c>
    </row>
    <row r="1609" spans="1:3" x14ac:dyDescent="0.2">
      <c r="A1609" s="2">
        <v>1607</v>
      </c>
      <c r="B1609" s="2" t="s">
        <v>9884</v>
      </c>
      <c r="C1609" t="s">
        <v>25703</v>
      </c>
    </row>
    <row r="1610" spans="1:3" x14ac:dyDescent="0.2">
      <c r="A1610" s="2">
        <v>1608</v>
      </c>
      <c r="B1610" s="2" t="s">
        <v>9890</v>
      </c>
      <c r="C1610" t="s">
        <v>25704</v>
      </c>
    </row>
    <row r="1611" spans="1:3" x14ac:dyDescent="0.2">
      <c r="A1611" s="2">
        <v>1609</v>
      </c>
      <c r="B1611" s="2" t="s">
        <v>9896</v>
      </c>
      <c r="C1611" t="s">
        <v>25705</v>
      </c>
    </row>
    <row r="1612" spans="1:3" x14ac:dyDescent="0.2">
      <c r="A1612" s="2">
        <v>1610</v>
      </c>
      <c r="B1612" s="2" t="s">
        <v>9901</v>
      </c>
      <c r="C1612" t="s">
        <v>25706</v>
      </c>
    </row>
    <row r="1613" spans="1:3" x14ac:dyDescent="0.2">
      <c r="A1613" s="2">
        <v>1611</v>
      </c>
      <c r="B1613" s="2" t="s">
        <v>9906</v>
      </c>
      <c r="C1613" t="s">
        <v>25707</v>
      </c>
    </row>
    <row r="1614" spans="1:3" x14ac:dyDescent="0.2">
      <c r="A1614" s="2">
        <v>1612</v>
      </c>
      <c r="B1614" s="2" t="s">
        <v>9912</v>
      </c>
      <c r="C1614" t="s">
        <v>25708</v>
      </c>
    </row>
    <row r="1615" spans="1:3" x14ac:dyDescent="0.2">
      <c r="A1615" s="2">
        <v>1613</v>
      </c>
      <c r="B1615" s="2" t="s">
        <v>9917</v>
      </c>
      <c r="C1615" t="s">
        <v>25709</v>
      </c>
    </row>
    <row r="1616" spans="1:3" x14ac:dyDescent="0.2">
      <c r="A1616" s="2">
        <v>1614</v>
      </c>
      <c r="B1616" s="2" t="s">
        <v>9922</v>
      </c>
      <c r="C1616" t="s">
        <v>25710</v>
      </c>
    </row>
    <row r="1617" spans="1:3" x14ac:dyDescent="0.2">
      <c r="A1617" s="2">
        <v>1615</v>
      </c>
      <c r="B1617" s="2" t="s">
        <v>9927</v>
      </c>
      <c r="C1617" t="s">
        <v>25711</v>
      </c>
    </row>
    <row r="1618" spans="1:3" x14ac:dyDescent="0.2">
      <c r="A1618" s="2">
        <v>1616</v>
      </c>
      <c r="B1618" s="2" t="s">
        <v>9933</v>
      </c>
      <c r="C1618" t="s">
        <v>25712</v>
      </c>
    </row>
    <row r="1619" spans="1:3" x14ac:dyDescent="0.2">
      <c r="A1619" s="2">
        <v>1617</v>
      </c>
      <c r="B1619" s="2" t="s">
        <v>9939</v>
      </c>
      <c r="C1619" t="s">
        <v>25713</v>
      </c>
    </row>
    <row r="1620" spans="1:3" x14ac:dyDescent="0.2">
      <c r="A1620" s="2">
        <v>1618</v>
      </c>
      <c r="B1620" s="2" t="s">
        <v>9945</v>
      </c>
      <c r="C1620" t="s">
        <v>25714</v>
      </c>
    </row>
    <row r="1621" spans="1:3" x14ac:dyDescent="0.2">
      <c r="A1621" s="2">
        <v>1619</v>
      </c>
      <c r="B1621" s="2" t="s">
        <v>9951</v>
      </c>
      <c r="C1621" t="s">
        <v>25715</v>
      </c>
    </row>
    <row r="1622" spans="1:3" x14ac:dyDescent="0.2">
      <c r="A1622" s="2">
        <v>1620</v>
      </c>
      <c r="B1622" s="2" t="s">
        <v>9957</v>
      </c>
      <c r="C1622" t="s">
        <v>25716</v>
      </c>
    </row>
    <row r="1623" spans="1:3" x14ac:dyDescent="0.2">
      <c r="A1623" s="2">
        <v>1621</v>
      </c>
      <c r="B1623" s="2" t="s">
        <v>9964</v>
      </c>
      <c r="C1623" t="s">
        <v>25717</v>
      </c>
    </row>
    <row r="1624" spans="1:3" x14ac:dyDescent="0.2">
      <c r="A1624" s="2">
        <v>1622</v>
      </c>
      <c r="B1624" s="2" t="s">
        <v>9969</v>
      </c>
      <c r="C1624" t="s">
        <v>25718</v>
      </c>
    </row>
    <row r="1625" spans="1:3" x14ac:dyDescent="0.2">
      <c r="A1625" s="2">
        <v>1623</v>
      </c>
      <c r="B1625" s="2" t="s">
        <v>9975</v>
      </c>
      <c r="C1625" t="s">
        <v>25719</v>
      </c>
    </row>
    <row r="1626" spans="1:3" x14ac:dyDescent="0.2">
      <c r="A1626" s="2">
        <v>1624</v>
      </c>
      <c r="B1626" s="2" t="s">
        <v>9980</v>
      </c>
      <c r="C1626" t="s">
        <v>25720</v>
      </c>
    </row>
    <row r="1627" spans="1:3" x14ac:dyDescent="0.2">
      <c r="A1627" s="2">
        <v>1625</v>
      </c>
      <c r="B1627" s="2" t="s">
        <v>9987</v>
      </c>
      <c r="C1627" t="s">
        <v>25721</v>
      </c>
    </row>
    <row r="1628" spans="1:3" x14ac:dyDescent="0.2">
      <c r="A1628" s="2">
        <v>1626</v>
      </c>
      <c r="B1628" s="2" t="s">
        <v>9993</v>
      </c>
      <c r="C1628" t="s">
        <v>25722</v>
      </c>
    </row>
    <row r="1629" spans="1:3" x14ac:dyDescent="0.2">
      <c r="A1629" s="2">
        <v>1627</v>
      </c>
      <c r="B1629" s="2" t="s">
        <v>10000</v>
      </c>
      <c r="C1629" t="s">
        <v>25723</v>
      </c>
    </row>
    <row r="1630" spans="1:3" x14ac:dyDescent="0.2">
      <c r="A1630" s="2">
        <v>1628</v>
      </c>
      <c r="B1630" s="2" t="s">
        <v>10006</v>
      </c>
      <c r="C1630" t="s">
        <v>25724</v>
      </c>
    </row>
    <row r="1631" spans="1:3" x14ac:dyDescent="0.2">
      <c r="A1631" s="2">
        <v>1629</v>
      </c>
      <c r="B1631" s="2" t="s">
        <v>10013</v>
      </c>
      <c r="C1631" t="s">
        <v>25725</v>
      </c>
    </row>
    <row r="1632" spans="1:3" x14ac:dyDescent="0.2">
      <c r="A1632" s="2">
        <v>1630</v>
      </c>
      <c r="B1632" s="2" t="s">
        <v>10019</v>
      </c>
      <c r="C1632" t="s">
        <v>25726</v>
      </c>
    </row>
    <row r="1633" spans="1:3" x14ac:dyDescent="0.2">
      <c r="A1633" s="2">
        <v>1631</v>
      </c>
      <c r="B1633" s="2" t="s">
        <v>10025</v>
      </c>
      <c r="C1633" t="s">
        <v>25727</v>
      </c>
    </row>
    <row r="1634" spans="1:3" x14ac:dyDescent="0.2">
      <c r="A1634" s="2">
        <v>1632</v>
      </c>
      <c r="B1634" s="2" t="s">
        <v>10030</v>
      </c>
      <c r="C1634" t="s">
        <v>25728</v>
      </c>
    </row>
    <row r="1635" spans="1:3" x14ac:dyDescent="0.2">
      <c r="A1635" s="2">
        <v>1633</v>
      </c>
      <c r="B1635" s="2" t="s">
        <v>10036</v>
      </c>
      <c r="C1635" t="s">
        <v>25729</v>
      </c>
    </row>
    <row r="1636" spans="1:3" x14ac:dyDescent="0.2">
      <c r="A1636" s="2">
        <v>1634</v>
      </c>
      <c r="B1636" s="2" t="s">
        <v>10042</v>
      </c>
      <c r="C1636" t="s">
        <v>25730</v>
      </c>
    </row>
    <row r="1637" spans="1:3" x14ac:dyDescent="0.2">
      <c r="A1637" s="2">
        <v>1635</v>
      </c>
      <c r="B1637" s="2" t="s">
        <v>10048</v>
      </c>
      <c r="C1637" t="s">
        <v>25731</v>
      </c>
    </row>
    <row r="1638" spans="1:3" x14ac:dyDescent="0.2">
      <c r="A1638" s="2">
        <v>1636</v>
      </c>
      <c r="B1638" s="2" t="s">
        <v>10054</v>
      </c>
      <c r="C1638" t="s">
        <v>25732</v>
      </c>
    </row>
    <row r="1639" spans="1:3" x14ac:dyDescent="0.2">
      <c r="A1639" s="2">
        <v>1637</v>
      </c>
      <c r="B1639" s="2" t="s">
        <v>10060</v>
      </c>
      <c r="C1639" t="s">
        <v>25733</v>
      </c>
    </row>
    <row r="1640" spans="1:3" x14ac:dyDescent="0.2">
      <c r="A1640" s="2">
        <v>1638</v>
      </c>
      <c r="B1640" s="2" t="s">
        <v>10067</v>
      </c>
      <c r="C1640" t="s">
        <v>25734</v>
      </c>
    </row>
    <row r="1641" spans="1:3" x14ac:dyDescent="0.2">
      <c r="A1641" s="2">
        <v>1639</v>
      </c>
      <c r="B1641" s="2" t="s">
        <v>10073</v>
      </c>
      <c r="C1641" t="s">
        <v>25735</v>
      </c>
    </row>
    <row r="1642" spans="1:3" x14ac:dyDescent="0.2">
      <c r="A1642" s="2">
        <v>1640</v>
      </c>
      <c r="B1642" s="2" t="s">
        <v>10079</v>
      </c>
      <c r="C1642" t="s">
        <v>25736</v>
      </c>
    </row>
    <row r="1643" spans="1:3" x14ac:dyDescent="0.2">
      <c r="A1643" s="2">
        <v>1641</v>
      </c>
      <c r="B1643" s="2" t="s">
        <v>10085</v>
      </c>
      <c r="C1643" t="s">
        <v>25737</v>
      </c>
    </row>
    <row r="1644" spans="1:3" x14ac:dyDescent="0.2">
      <c r="A1644" s="2">
        <v>1642</v>
      </c>
      <c r="B1644" s="2" t="s">
        <v>10090</v>
      </c>
      <c r="C1644" t="s">
        <v>25738</v>
      </c>
    </row>
    <row r="1645" spans="1:3" x14ac:dyDescent="0.2">
      <c r="A1645" s="2">
        <v>1643</v>
      </c>
      <c r="B1645" s="2" t="s">
        <v>10095</v>
      </c>
      <c r="C1645" t="s">
        <v>25739</v>
      </c>
    </row>
    <row r="1646" spans="1:3" x14ac:dyDescent="0.2">
      <c r="A1646" s="2">
        <v>1644</v>
      </c>
      <c r="B1646" s="2" t="s">
        <v>10100</v>
      </c>
      <c r="C1646" t="s">
        <v>25740</v>
      </c>
    </row>
    <row r="1647" spans="1:3" x14ac:dyDescent="0.2">
      <c r="A1647" s="2">
        <v>1645</v>
      </c>
      <c r="B1647" s="2" t="s">
        <v>10106</v>
      </c>
      <c r="C1647" t="s">
        <v>25741</v>
      </c>
    </row>
    <row r="1648" spans="1:3" x14ac:dyDescent="0.2">
      <c r="A1648" s="2">
        <v>1646</v>
      </c>
      <c r="B1648" s="2" t="s">
        <v>10111</v>
      </c>
      <c r="C1648" t="s">
        <v>25742</v>
      </c>
    </row>
    <row r="1649" spans="1:3" x14ac:dyDescent="0.2">
      <c r="A1649" s="2">
        <v>1647</v>
      </c>
      <c r="B1649" s="2" t="s">
        <v>10117</v>
      </c>
      <c r="C1649" t="s">
        <v>25743</v>
      </c>
    </row>
    <row r="1650" spans="1:3" x14ac:dyDescent="0.2">
      <c r="A1650" s="2">
        <v>1648</v>
      </c>
      <c r="B1650" s="2" t="s">
        <v>10123</v>
      </c>
      <c r="C1650" t="s">
        <v>25744</v>
      </c>
    </row>
    <row r="1651" spans="1:3" x14ac:dyDescent="0.2">
      <c r="A1651" s="2">
        <v>1649</v>
      </c>
      <c r="B1651" s="2" t="s">
        <v>10130</v>
      </c>
      <c r="C1651" t="s">
        <v>25745</v>
      </c>
    </row>
    <row r="1652" spans="1:3" x14ac:dyDescent="0.2">
      <c r="A1652" s="2">
        <v>1650</v>
      </c>
      <c r="B1652" s="2" t="s">
        <v>10136</v>
      </c>
      <c r="C1652" t="s">
        <v>25746</v>
      </c>
    </row>
    <row r="1653" spans="1:3" x14ac:dyDescent="0.2">
      <c r="A1653" s="2">
        <v>1651</v>
      </c>
      <c r="B1653" s="2" t="s">
        <v>10142</v>
      </c>
      <c r="C1653" t="s">
        <v>25747</v>
      </c>
    </row>
    <row r="1654" spans="1:3" x14ac:dyDescent="0.2">
      <c r="A1654" s="2">
        <v>1652</v>
      </c>
      <c r="B1654" s="2" t="s">
        <v>10148</v>
      </c>
      <c r="C1654" t="s">
        <v>25748</v>
      </c>
    </row>
    <row r="1655" spans="1:3" x14ac:dyDescent="0.2">
      <c r="A1655" s="2">
        <v>1653</v>
      </c>
      <c r="B1655" s="2" t="s">
        <v>10154</v>
      </c>
      <c r="C1655" t="s">
        <v>25749</v>
      </c>
    </row>
    <row r="1656" spans="1:3" x14ac:dyDescent="0.2">
      <c r="A1656" s="2">
        <v>1654</v>
      </c>
      <c r="B1656" s="2" t="s">
        <v>10160</v>
      </c>
      <c r="C1656" t="s">
        <v>25750</v>
      </c>
    </row>
    <row r="1657" spans="1:3" x14ac:dyDescent="0.2">
      <c r="A1657" s="2">
        <v>1655</v>
      </c>
      <c r="B1657" s="2" t="s">
        <v>10165</v>
      </c>
      <c r="C1657" t="s">
        <v>25751</v>
      </c>
    </row>
    <row r="1658" spans="1:3" x14ac:dyDescent="0.2">
      <c r="A1658" s="2">
        <v>1656</v>
      </c>
      <c r="B1658" s="2" t="s">
        <v>10172</v>
      </c>
      <c r="C1658" t="s">
        <v>25752</v>
      </c>
    </row>
    <row r="1659" spans="1:3" x14ac:dyDescent="0.2">
      <c r="A1659" s="2">
        <v>1657</v>
      </c>
      <c r="B1659" s="2" t="s">
        <v>10178</v>
      </c>
      <c r="C1659" t="s">
        <v>25753</v>
      </c>
    </row>
    <row r="1660" spans="1:3" x14ac:dyDescent="0.2">
      <c r="A1660" s="2">
        <v>1658</v>
      </c>
      <c r="B1660" s="2" t="s">
        <v>10184</v>
      </c>
      <c r="C1660" t="s">
        <v>25754</v>
      </c>
    </row>
    <row r="1661" spans="1:3" x14ac:dyDescent="0.2">
      <c r="A1661" s="2">
        <v>1659</v>
      </c>
      <c r="B1661" s="2" t="s">
        <v>10191</v>
      </c>
      <c r="C1661" t="s">
        <v>25755</v>
      </c>
    </row>
    <row r="1662" spans="1:3" x14ac:dyDescent="0.2">
      <c r="A1662" s="2">
        <v>1660</v>
      </c>
      <c r="B1662" s="2" t="s">
        <v>10195</v>
      </c>
      <c r="C1662" t="s">
        <v>25756</v>
      </c>
    </row>
    <row r="1663" spans="1:3" x14ac:dyDescent="0.2">
      <c r="A1663" s="2">
        <v>1661</v>
      </c>
      <c r="B1663" s="2" t="s">
        <v>10201</v>
      </c>
      <c r="C1663" t="s">
        <v>25757</v>
      </c>
    </row>
    <row r="1664" spans="1:3" x14ac:dyDescent="0.2">
      <c r="A1664" s="2">
        <v>1662</v>
      </c>
      <c r="B1664" s="2" t="s">
        <v>10207</v>
      </c>
      <c r="C1664" t="s">
        <v>25758</v>
      </c>
    </row>
    <row r="1665" spans="1:3" x14ac:dyDescent="0.2">
      <c r="A1665" s="2">
        <v>1663</v>
      </c>
      <c r="B1665" s="2" t="s">
        <v>10213</v>
      </c>
      <c r="C1665" t="s">
        <v>25759</v>
      </c>
    </row>
    <row r="1666" spans="1:3" x14ac:dyDescent="0.2">
      <c r="A1666" s="2">
        <v>1664</v>
      </c>
      <c r="B1666" s="2" t="s">
        <v>10218</v>
      </c>
      <c r="C1666" t="s">
        <v>25760</v>
      </c>
    </row>
    <row r="1667" spans="1:3" x14ac:dyDescent="0.2">
      <c r="A1667" s="2">
        <v>1665</v>
      </c>
      <c r="B1667" s="2" t="s">
        <v>10224</v>
      </c>
      <c r="C1667" t="s">
        <v>25761</v>
      </c>
    </row>
    <row r="1668" spans="1:3" x14ac:dyDescent="0.2">
      <c r="A1668" s="2">
        <v>1666</v>
      </c>
      <c r="B1668" s="2" t="s">
        <v>10230</v>
      </c>
      <c r="C1668" t="s">
        <v>25762</v>
      </c>
    </row>
    <row r="1669" spans="1:3" x14ac:dyDescent="0.2">
      <c r="A1669" s="2">
        <v>1667</v>
      </c>
      <c r="B1669" s="2" t="s">
        <v>10236</v>
      </c>
      <c r="C1669" t="s">
        <v>25763</v>
      </c>
    </row>
    <row r="1670" spans="1:3" x14ac:dyDescent="0.2">
      <c r="A1670" s="2">
        <v>1668</v>
      </c>
      <c r="B1670" s="2" t="s">
        <v>10242</v>
      </c>
      <c r="C1670" t="s">
        <v>25764</v>
      </c>
    </row>
    <row r="1671" spans="1:3" x14ac:dyDescent="0.2">
      <c r="A1671" s="2">
        <v>1669</v>
      </c>
      <c r="B1671" s="2" t="s">
        <v>10249</v>
      </c>
      <c r="C1671" t="s">
        <v>25765</v>
      </c>
    </row>
    <row r="1672" spans="1:3" x14ac:dyDescent="0.2">
      <c r="A1672" s="2">
        <v>1670</v>
      </c>
      <c r="B1672" s="2" t="s">
        <v>10255</v>
      </c>
      <c r="C1672" t="s">
        <v>25766</v>
      </c>
    </row>
    <row r="1673" spans="1:3" x14ac:dyDescent="0.2">
      <c r="A1673" s="2">
        <v>1671</v>
      </c>
      <c r="B1673" s="2" t="s">
        <v>10261</v>
      </c>
      <c r="C1673" t="s">
        <v>25767</v>
      </c>
    </row>
    <row r="1674" spans="1:3" x14ac:dyDescent="0.2">
      <c r="A1674" s="2">
        <v>1672</v>
      </c>
      <c r="B1674" s="2" t="s">
        <v>10267</v>
      </c>
      <c r="C1674" t="s">
        <v>25768</v>
      </c>
    </row>
    <row r="1675" spans="1:3" x14ac:dyDescent="0.2">
      <c r="A1675" s="2">
        <v>1673</v>
      </c>
      <c r="B1675" s="2" t="s">
        <v>10274</v>
      </c>
      <c r="C1675" t="s">
        <v>25769</v>
      </c>
    </row>
    <row r="1676" spans="1:3" x14ac:dyDescent="0.2">
      <c r="A1676" s="2">
        <v>1674</v>
      </c>
      <c r="B1676" s="2" t="s">
        <v>10280</v>
      </c>
      <c r="C1676" t="s">
        <v>25770</v>
      </c>
    </row>
    <row r="1677" spans="1:3" x14ac:dyDescent="0.2">
      <c r="A1677" s="2">
        <v>1675</v>
      </c>
      <c r="B1677" s="2" t="s">
        <v>10286</v>
      </c>
      <c r="C1677" t="s">
        <v>25771</v>
      </c>
    </row>
    <row r="1678" spans="1:3" x14ac:dyDescent="0.2">
      <c r="A1678" s="2">
        <v>1676</v>
      </c>
      <c r="B1678" s="2" t="s">
        <v>10291</v>
      </c>
      <c r="C1678" t="s">
        <v>25772</v>
      </c>
    </row>
    <row r="1679" spans="1:3" x14ac:dyDescent="0.2">
      <c r="A1679" s="2">
        <v>1677</v>
      </c>
      <c r="B1679" s="2" t="s">
        <v>10297</v>
      </c>
      <c r="C1679" t="s">
        <v>25773</v>
      </c>
    </row>
    <row r="1680" spans="1:3" x14ac:dyDescent="0.2">
      <c r="A1680" s="2">
        <v>1678</v>
      </c>
      <c r="B1680" s="2" t="s">
        <v>10303</v>
      </c>
      <c r="C1680" t="s">
        <v>25774</v>
      </c>
    </row>
    <row r="1681" spans="1:3" x14ac:dyDescent="0.2">
      <c r="A1681" s="2">
        <v>1679</v>
      </c>
      <c r="B1681" s="2" t="s">
        <v>10309</v>
      </c>
      <c r="C1681" t="s">
        <v>25775</v>
      </c>
    </row>
    <row r="1682" spans="1:3" x14ac:dyDescent="0.2">
      <c r="A1682" s="2">
        <v>1680</v>
      </c>
      <c r="B1682" s="2" t="s">
        <v>10315</v>
      </c>
      <c r="C1682" t="s">
        <v>25776</v>
      </c>
    </row>
    <row r="1683" spans="1:3" x14ac:dyDescent="0.2">
      <c r="A1683" s="2">
        <v>1681</v>
      </c>
      <c r="B1683" s="2" t="s">
        <v>10321</v>
      </c>
      <c r="C1683" t="s">
        <v>25777</v>
      </c>
    </row>
    <row r="1684" spans="1:3" x14ac:dyDescent="0.2">
      <c r="A1684" s="2">
        <v>1682</v>
      </c>
      <c r="B1684" s="2" t="s">
        <v>10326</v>
      </c>
      <c r="C1684" t="s">
        <v>25778</v>
      </c>
    </row>
    <row r="1685" spans="1:3" x14ac:dyDescent="0.2">
      <c r="A1685" s="2">
        <v>1683</v>
      </c>
      <c r="B1685" s="2" t="s">
        <v>10333</v>
      </c>
      <c r="C1685" t="s">
        <v>25779</v>
      </c>
    </row>
    <row r="1686" spans="1:3" x14ac:dyDescent="0.2">
      <c r="A1686" s="2">
        <v>1684</v>
      </c>
      <c r="B1686" s="2" t="s">
        <v>10339</v>
      </c>
      <c r="C1686" t="s">
        <v>25780</v>
      </c>
    </row>
    <row r="1687" spans="1:3" x14ac:dyDescent="0.2">
      <c r="A1687" s="2">
        <v>1685</v>
      </c>
      <c r="B1687" s="2" t="s">
        <v>10345</v>
      </c>
      <c r="C1687" t="s">
        <v>25781</v>
      </c>
    </row>
    <row r="1688" spans="1:3" x14ac:dyDescent="0.2">
      <c r="A1688" s="2">
        <v>1686</v>
      </c>
      <c r="B1688" s="2" t="s">
        <v>10351</v>
      </c>
      <c r="C1688" t="s">
        <v>25782</v>
      </c>
    </row>
    <row r="1689" spans="1:3" x14ac:dyDescent="0.2">
      <c r="A1689" s="2">
        <v>1687</v>
      </c>
      <c r="B1689" s="2" t="s">
        <v>10357</v>
      </c>
      <c r="C1689" t="s">
        <v>25783</v>
      </c>
    </row>
    <row r="1690" spans="1:3" x14ac:dyDescent="0.2">
      <c r="A1690" s="2">
        <v>1688</v>
      </c>
      <c r="B1690" s="2" t="s">
        <v>10364</v>
      </c>
      <c r="C1690" t="s">
        <v>25784</v>
      </c>
    </row>
    <row r="1691" spans="1:3" x14ac:dyDescent="0.2">
      <c r="A1691" s="2">
        <v>1689</v>
      </c>
      <c r="B1691" s="2" t="s">
        <v>10369</v>
      </c>
      <c r="C1691" t="s">
        <v>25785</v>
      </c>
    </row>
    <row r="1692" spans="1:3" x14ac:dyDescent="0.2">
      <c r="A1692" s="2">
        <v>1690</v>
      </c>
      <c r="B1692" s="2" t="s">
        <v>10374</v>
      </c>
      <c r="C1692" t="s">
        <v>25786</v>
      </c>
    </row>
    <row r="1693" spans="1:3" x14ac:dyDescent="0.2">
      <c r="A1693" s="2">
        <v>1691</v>
      </c>
      <c r="B1693" s="2" t="s">
        <v>10380</v>
      </c>
      <c r="C1693" t="s">
        <v>25787</v>
      </c>
    </row>
    <row r="1694" spans="1:3" x14ac:dyDescent="0.2">
      <c r="A1694" s="2">
        <v>1692</v>
      </c>
      <c r="B1694" s="2" t="s">
        <v>10385</v>
      </c>
      <c r="C1694" t="s">
        <v>25788</v>
      </c>
    </row>
    <row r="1695" spans="1:3" x14ac:dyDescent="0.2">
      <c r="A1695" s="2">
        <v>1693</v>
      </c>
      <c r="B1695" s="2" t="s">
        <v>10390</v>
      </c>
      <c r="C1695" t="s">
        <v>25789</v>
      </c>
    </row>
    <row r="1696" spans="1:3" x14ac:dyDescent="0.2">
      <c r="A1696" s="2">
        <v>1694</v>
      </c>
      <c r="B1696" s="2" t="s">
        <v>10396</v>
      </c>
      <c r="C1696" t="s">
        <v>25790</v>
      </c>
    </row>
    <row r="1697" spans="1:3" x14ac:dyDescent="0.2">
      <c r="A1697" s="2">
        <v>1695</v>
      </c>
      <c r="B1697" s="2" t="s">
        <v>10402</v>
      </c>
      <c r="C1697" t="s">
        <v>25791</v>
      </c>
    </row>
    <row r="1698" spans="1:3" x14ac:dyDescent="0.2">
      <c r="A1698" s="2">
        <v>1696</v>
      </c>
      <c r="B1698" s="2" t="s">
        <v>10407</v>
      </c>
      <c r="C1698" t="s">
        <v>25792</v>
      </c>
    </row>
    <row r="1699" spans="1:3" x14ac:dyDescent="0.2">
      <c r="A1699" s="2">
        <v>1697</v>
      </c>
      <c r="B1699" s="2" t="s">
        <v>10413</v>
      </c>
      <c r="C1699" t="s">
        <v>25793</v>
      </c>
    </row>
    <row r="1700" spans="1:3" x14ac:dyDescent="0.2">
      <c r="A1700" s="2">
        <v>1698</v>
      </c>
      <c r="B1700" s="2" t="s">
        <v>10418</v>
      </c>
      <c r="C1700" t="s">
        <v>25794</v>
      </c>
    </row>
    <row r="1701" spans="1:3" x14ac:dyDescent="0.2">
      <c r="A1701" s="2">
        <v>1699</v>
      </c>
      <c r="B1701" s="2" t="s">
        <v>10424</v>
      </c>
      <c r="C1701" t="s">
        <v>25795</v>
      </c>
    </row>
    <row r="1702" spans="1:3" x14ac:dyDescent="0.2">
      <c r="A1702" s="2">
        <v>1700</v>
      </c>
      <c r="B1702" s="2" t="s">
        <v>10430</v>
      </c>
      <c r="C1702" t="s">
        <v>25796</v>
      </c>
    </row>
    <row r="1703" spans="1:3" x14ac:dyDescent="0.2">
      <c r="A1703" s="2">
        <v>1701</v>
      </c>
      <c r="B1703" s="2" t="s">
        <v>10436</v>
      </c>
      <c r="C1703" t="s">
        <v>25797</v>
      </c>
    </row>
    <row r="1704" spans="1:3" x14ac:dyDescent="0.2">
      <c r="A1704" s="2">
        <v>1702</v>
      </c>
      <c r="B1704" s="2" t="s">
        <v>10442</v>
      </c>
      <c r="C1704" t="s">
        <v>25798</v>
      </c>
    </row>
    <row r="1705" spans="1:3" x14ac:dyDescent="0.2">
      <c r="A1705" s="2">
        <v>1703</v>
      </c>
      <c r="B1705" s="2" t="s">
        <v>10447</v>
      </c>
      <c r="C1705" t="s">
        <v>25799</v>
      </c>
    </row>
    <row r="1706" spans="1:3" x14ac:dyDescent="0.2">
      <c r="A1706" s="2">
        <v>1704</v>
      </c>
      <c r="B1706" s="2" t="s">
        <v>10454</v>
      </c>
      <c r="C1706" t="s">
        <v>25800</v>
      </c>
    </row>
    <row r="1707" spans="1:3" x14ac:dyDescent="0.2">
      <c r="A1707" s="2">
        <v>1705</v>
      </c>
      <c r="B1707" s="2" t="s">
        <v>10460</v>
      </c>
      <c r="C1707" t="s">
        <v>25801</v>
      </c>
    </row>
    <row r="1708" spans="1:3" x14ac:dyDescent="0.2">
      <c r="A1708" s="2">
        <v>1706</v>
      </c>
      <c r="B1708" s="2" t="s">
        <v>10465</v>
      </c>
      <c r="C1708" t="s">
        <v>25802</v>
      </c>
    </row>
    <row r="1709" spans="1:3" x14ac:dyDescent="0.2">
      <c r="A1709" s="2">
        <v>1707</v>
      </c>
      <c r="B1709" s="2" t="s">
        <v>10470</v>
      </c>
      <c r="C1709" t="s">
        <v>25803</v>
      </c>
    </row>
    <row r="1710" spans="1:3" x14ac:dyDescent="0.2">
      <c r="A1710" s="2">
        <v>1708</v>
      </c>
      <c r="B1710" s="2" t="s">
        <v>10476</v>
      </c>
      <c r="C1710" t="s">
        <v>25804</v>
      </c>
    </row>
    <row r="1711" spans="1:3" x14ac:dyDescent="0.2">
      <c r="A1711" s="2">
        <v>1709</v>
      </c>
      <c r="B1711" s="2" t="s">
        <v>10482</v>
      </c>
      <c r="C1711" t="s">
        <v>25805</v>
      </c>
    </row>
    <row r="1712" spans="1:3" x14ac:dyDescent="0.2">
      <c r="A1712" s="2">
        <v>1710</v>
      </c>
      <c r="B1712" s="2" t="s">
        <v>10487</v>
      </c>
      <c r="C1712" t="s">
        <v>25806</v>
      </c>
    </row>
    <row r="1713" spans="1:3" x14ac:dyDescent="0.2">
      <c r="A1713" s="2">
        <v>1711</v>
      </c>
      <c r="B1713" s="2" t="s">
        <v>10493</v>
      </c>
      <c r="C1713" t="s">
        <v>25807</v>
      </c>
    </row>
    <row r="1714" spans="1:3" x14ac:dyDescent="0.2">
      <c r="A1714" s="2">
        <v>1712</v>
      </c>
      <c r="B1714" s="2" t="s">
        <v>10498</v>
      </c>
      <c r="C1714" t="s">
        <v>25808</v>
      </c>
    </row>
    <row r="1715" spans="1:3" x14ac:dyDescent="0.2">
      <c r="A1715" s="2">
        <v>1713</v>
      </c>
      <c r="B1715" s="2" t="s">
        <v>10503</v>
      </c>
      <c r="C1715" t="s">
        <v>25809</v>
      </c>
    </row>
    <row r="1716" spans="1:3" x14ac:dyDescent="0.2">
      <c r="A1716" s="2">
        <v>1714</v>
      </c>
      <c r="B1716" s="2" t="s">
        <v>10509</v>
      </c>
      <c r="C1716" t="s">
        <v>25810</v>
      </c>
    </row>
    <row r="1717" spans="1:3" x14ac:dyDescent="0.2">
      <c r="A1717" s="2">
        <v>1715</v>
      </c>
      <c r="B1717" s="2" t="s">
        <v>10515</v>
      </c>
      <c r="C1717" t="s">
        <v>25811</v>
      </c>
    </row>
    <row r="1718" spans="1:3" x14ac:dyDescent="0.2">
      <c r="A1718" s="2">
        <v>1716</v>
      </c>
      <c r="B1718" s="2" t="s">
        <v>10520</v>
      </c>
      <c r="C1718" t="s">
        <v>25812</v>
      </c>
    </row>
    <row r="1719" spans="1:3" x14ac:dyDescent="0.2">
      <c r="A1719" s="2">
        <v>1717</v>
      </c>
      <c r="B1719" s="2" t="s">
        <v>10526</v>
      </c>
      <c r="C1719" t="s">
        <v>25813</v>
      </c>
    </row>
    <row r="1720" spans="1:3" x14ac:dyDescent="0.2">
      <c r="A1720" s="2">
        <v>1718</v>
      </c>
      <c r="B1720" s="2" t="s">
        <v>10532</v>
      </c>
      <c r="C1720" t="s">
        <v>25814</v>
      </c>
    </row>
    <row r="1721" spans="1:3" x14ac:dyDescent="0.2">
      <c r="A1721" s="2">
        <v>1719</v>
      </c>
      <c r="B1721" s="2" t="s">
        <v>10537</v>
      </c>
      <c r="C1721" t="s">
        <v>25815</v>
      </c>
    </row>
    <row r="1722" spans="1:3" x14ac:dyDescent="0.2">
      <c r="A1722" s="2">
        <v>1720</v>
      </c>
      <c r="B1722" s="2" t="s">
        <v>10543</v>
      </c>
      <c r="C1722" t="s">
        <v>25816</v>
      </c>
    </row>
    <row r="1723" spans="1:3" x14ac:dyDescent="0.2">
      <c r="A1723" s="2">
        <v>1721</v>
      </c>
      <c r="B1723" s="2" t="s">
        <v>10548</v>
      </c>
      <c r="C1723" t="s">
        <v>25817</v>
      </c>
    </row>
    <row r="1724" spans="1:3" x14ac:dyDescent="0.2">
      <c r="A1724" s="2">
        <v>1722</v>
      </c>
      <c r="B1724" s="2" t="s">
        <v>10555</v>
      </c>
      <c r="C1724" t="s">
        <v>25818</v>
      </c>
    </row>
    <row r="1725" spans="1:3" x14ac:dyDescent="0.2">
      <c r="A1725" s="2">
        <v>1723</v>
      </c>
      <c r="B1725" s="2" t="s">
        <v>10561</v>
      </c>
      <c r="C1725" t="s">
        <v>25819</v>
      </c>
    </row>
    <row r="1726" spans="1:3" x14ac:dyDescent="0.2">
      <c r="A1726" s="2">
        <v>1724</v>
      </c>
      <c r="B1726" s="2" t="s">
        <v>10567</v>
      </c>
      <c r="C1726" t="s">
        <v>25820</v>
      </c>
    </row>
    <row r="1727" spans="1:3" x14ac:dyDescent="0.2">
      <c r="A1727" s="2">
        <v>1725</v>
      </c>
      <c r="B1727" s="2" t="s">
        <v>10573</v>
      </c>
      <c r="C1727" t="s">
        <v>25821</v>
      </c>
    </row>
    <row r="1728" spans="1:3" x14ac:dyDescent="0.2">
      <c r="A1728" s="2">
        <v>1726</v>
      </c>
      <c r="B1728" s="2" t="s">
        <v>10579</v>
      </c>
      <c r="C1728" t="s">
        <v>25822</v>
      </c>
    </row>
    <row r="1729" spans="1:3" x14ac:dyDescent="0.2">
      <c r="A1729" s="2">
        <v>1727</v>
      </c>
      <c r="B1729" s="2" t="s">
        <v>10584</v>
      </c>
      <c r="C1729" t="s">
        <v>25823</v>
      </c>
    </row>
    <row r="1730" spans="1:3" x14ac:dyDescent="0.2">
      <c r="A1730" s="2">
        <v>1728</v>
      </c>
      <c r="B1730" s="2" t="s">
        <v>10589</v>
      </c>
      <c r="C1730" t="s">
        <v>25824</v>
      </c>
    </row>
    <row r="1731" spans="1:3" x14ac:dyDescent="0.2">
      <c r="A1731" s="2">
        <v>1729</v>
      </c>
      <c r="B1731" s="2" t="s">
        <v>10595</v>
      </c>
      <c r="C1731" t="s">
        <v>25825</v>
      </c>
    </row>
    <row r="1732" spans="1:3" x14ac:dyDescent="0.2">
      <c r="A1732" s="2">
        <v>1730</v>
      </c>
      <c r="B1732" s="2" t="s">
        <v>10602</v>
      </c>
      <c r="C1732" t="s">
        <v>25826</v>
      </c>
    </row>
    <row r="1733" spans="1:3" x14ac:dyDescent="0.2">
      <c r="A1733" s="2">
        <v>1731</v>
      </c>
      <c r="B1733" s="2" t="s">
        <v>10608</v>
      </c>
      <c r="C1733" t="s">
        <v>25827</v>
      </c>
    </row>
    <row r="1734" spans="1:3" x14ac:dyDescent="0.2">
      <c r="A1734" s="2">
        <v>1732</v>
      </c>
      <c r="B1734" s="2" t="s">
        <v>10613</v>
      </c>
      <c r="C1734" t="s">
        <v>25828</v>
      </c>
    </row>
    <row r="1735" spans="1:3" x14ac:dyDescent="0.2">
      <c r="A1735" s="2">
        <v>1733</v>
      </c>
      <c r="B1735" s="2" t="s">
        <v>10619</v>
      </c>
      <c r="C1735" t="s">
        <v>25829</v>
      </c>
    </row>
    <row r="1736" spans="1:3" x14ac:dyDescent="0.2">
      <c r="A1736" s="2">
        <v>1734</v>
      </c>
      <c r="B1736" s="2" t="s">
        <v>10625</v>
      </c>
      <c r="C1736" t="s">
        <v>25830</v>
      </c>
    </row>
    <row r="1737" spans="1:3" x14ac:dyDescent="0.2">
      <c r="A1737" s="2">
        <v>1735</v>
      </c>
      <c r="B1737" s="2" t="s">
        <v>10631</v>
      </c>
      <c r="C1737" t="s">
        <v>25831</v>
      </c>
    </row>
    <row r="1738" spans="1:3" x14ac:dyDescent="0.2">
      <c r="A1738" s="2">
        <v>1736</v>
      </c>
      <c r="B1738" s="2" t="s">
        <v>10636</v>
      </c>
      <c r="C1738" t="s">
        <v>25832</v>
      </c>
    </row>
    <row r="1739" spans="1:3" x14ac:dyDescent="0.2">
      <c r="A1739" s="2">
        <v>1737</v>
      </c>
      <c r="B1739" s="2" t="s">
        <v>10642</v>
      </c>
      <c r="C1739" t="s">
        <v>25833</v>
      </c>
    </row>
    <row r="1740" spans="1:3" x14ac:dyDescent="0.2">
      <c r="A1740" s="2">
        <v>1738</v>
      </c>
      <c r="B1740" s="2" t="s">
        <v>10648</v>
      </c>
      <c r="C1740" t="s">
        <v>25834</v>
      </c>
    </row>
    <row r="1741" spans="1:3" x14ac:dyDescent="0.2">
      <c r="A1741" s="2">
        <v>1739</v>
      </c>
      <c r="B1741" s="2" t="s">
        <v>10654</v>
      </c>
      <c r="C1741" t="s">
        <v>25835</v>
      </c>
    </row>
    <row r="1742" spans="1:3" x14ac:dyDescent="0.2">
      <c r="A1742" s="2">
        <v>1740</v>
      </c>
      <c r="B1742" s="2" t="s">
        <v>10659</v>
      </c>
      <c r="C1742" t="s">
        <v>25836</v>
      </c>
    </row>
    <row r="1743" spans="1:3" x14ac:dyDescent="0.2">
      <c r="A1743" s="2">
        <v>1741</v>
      </c>
      <c r="B1743" s="2" t="s">
        <v>10665</v>
      </c>
      <c r="C1743" t="s">
        <v>25837</v>
      </c>
    </row>
    <row r="1744" spans="1:3" x14ac:dyDescent="0.2">
      <c r="A1744" s="2">
        <v>1742</v>
      </c>
      <c r="B1744" s="2" t="s">
        <v>10671</v>
      </c>
      <c r="C1744" t="s">
        <v>25838</v>
      </c>
    </row>
    <row r="1745" spans="1:3" x14ac:dyDescent="0.2">
      <c r="A1745" s="2">
        <v>1743</v>
      </c>
      <c r="B1745" s="2" t="s">
        <v>10678</v>
      </c>
      <c r="C1745" t="s">
        <v>25839</v>
      </c>
    </row>
    <row r="1746" spans="1:3" x14ac:dyDescent="0.2">
      <c r="A1746" s="2">
        <v>1744</v>
      </c>
      <c r="B1746" s="2" t="s">
        <v>10683</v>
      </c>
      <c r="C1746" t="s">
        <v>25840</v>
      </c>
    </row>
    <row r="1747" spans="1:3" x14ac:dyDescent="0.2">
      <c r="A1747" s="2">
        <v>1745</v>
      </c>
      <c r="B1747" s="2" t="s">
        <v>10688</v>
      </c>
      <c r="C1747" t="s">
        <v>25841</v>
      </c>
    </row>
    <row r="1748" spans="1:3" x14ac:dyDescent="0.2">
      <c r="A1748" s="2">
        <v>1746</v>
      </c>
      <c r="B1748" s="2" t="s">
        <v>10695</v>
      </c>
      <c r="C1748" t="s">
        <v>25842</v>
      </c>
    </row>
    <row r="1749" spans="1:3" x14ac:dyDescent="0.2">
      <c r="A1749" s="2">
        <v>1747</v>
      </c>
      <c r="B1749" s="2" t="s">
        <v>10702</v>
      </c>
      <c r="C1749" t="s">
        <v>25843</v>
      </c>
    </row>
    <row r="1750" spans="1:3" x14ac:dyDescent="0.2">
      <c r="A1750" s="2">
        <v>1748</v>
      </c>
      <c r="B1750" s="2" t="s">
        <v>10708</v>
      </c>
      <c r="C1750" t="s">
        <v>25844</v>
      </c>
    </row>
    <row r="1751" spans="1:3" x14ac:dyDescent="0.2">
      <c r="A1751" s="2">
        <v>1749</v>
      </c>
      <c r="B1751" s="2" t="s">
        <v>10714</v>
      </c>
      <c r="C1751" t="s">
        <v>25845</v>
      </c>
    </row>
    <row r="1752" spans="1:3" x14ac:dyDescent="0.2">
      <c r="A1752" s="2">
        <v>1750</v>
      </c>
      <c r="B1752" s="2" t="s">
        <v>10720</v>
      </c>
      <c r="C1752" t="s">
        <v>25846</v>
      </c>
    </row>
    <row r="1753" spans="1:3" x14ac:dyDescent="0.2">
      <c r="A1753" s="2">
        <v>1751</v>
      </c>
      <c r="B1753" s="2" t="s">
        <v>10725</v>
      </c>
      <c r="C1753" t="s">
        <v>25847</v>
      </c>
    </row>
    <row r="1754" spans="1:3" x14ac:dyDescent="0.2">
      <c r="A1754" s="2">
        <v>1752</v>
      </c>
      <c r="B1754" s="2" t="s">
        <v>10731</v>
      </c>
      <c r="C1754" t="s">
        <v>25848</v>
      </c>
    </row>
    <row r="1755" spans="1:3" x14ac:dyDescent="0.2">
      <c r="A1755" s="2">
        <v>1753</v>
      </c>
      <c r="B1755" s="2" t="s">
        <v>10738</v>
      </c>
      <c r="C1755" t="s">
        <v>25849</v>
      </c>
    </row>
    <row r="1756" spans="1:3" x14ac:dyDescent="0.2">
      <c r="A1756" s="2">
        <v>1754</v>
      </c>
      <c r="B1756" s="2" t="s">
        <v>10744</v>
      </c>
      <c r="C1756" t="s">
        <v>25850</v>
      </c>
    </row>
    <row r="1757" spans="1:3" x14ac:dyDescent="0.2">
      <c r="A1757" s="2">
        <v>1755</v>
      </c>
      <c r="B1757" s="2" t="s">
        <v>10749</v>
      </c>
      <c r="C1757" t="s">
        <v>25851</v>
      </c>
    </row>
    <row r="1758" spans="1:3" x14ac:dyDescent="0.2">
      <c r="A1758" s="2">
        <v>1756</v>
      </c>
      <c r="B1758" s="2" t="s">
        <v>10755</v>
      </c>
      <c r="C1758" t="s">
        <v>25852</v>
      </c>
    </row>
    <row r="1759" spans="1:3" x14ac:dyDescent="0.2">
      <c r="A1759" s="2">
        <v>1757</v>
      </c>
      <c r="B1759" s="2" t="s">
        <v>10761</v>
      </c>
      <c r="C1759" t="s">
        <v>25853</v>
      </c>
    </row>
    <row r="1760" spans="1:3" x14ac:dyDescent="0.2">
      <c r="A1760" s="2">
        <v>1758</v>
      </c>
      <c r="B1760" s="2" t="s">
        <v>10767</v>
      </c>
      <c r="C1760" t="s">
        <v>25854</v>
      </c>
    </row>
    <row r="1761" spans="1:3" x14ac:dyDescent="0.2">
      <c r="A1761" s="2">
        <v>1759</v>
      </c>
      <c r="B1761" s="2" t="s">
        <v>10773</v>
      </c>
      <c r="C1761" t="s">
        <v>25855</v>
      </c>
    </row>
    <row r="1762" spans="1:3" x14ac:dyDescent="0.2">
      <c r="A1762" s="2">
        <v>1760</v>
      </c>
      <c r="B1762" s="2" t="s">
        <v>10778</v>
      </c>
      <c r="C1762" t="s">
        <v>25856</v>
      </c>
    </row>
    <row r="1763" spans="1:3" x14ac:dyDescent="0.2">
      <c r="A1763" s="2">
        <v>1761</v>
      </c>
      <c r="B1763" s="2" t="s">
        <v>10783</v>
      </c>
      <c r="C1763" t="s">
        <v>25857</v>
      </c>
    </row>
    <row r="1764" spans="1:3" x14ac:dyDescent="0.2">
      <c r="A1764" s="2">
        <v>1762</v>
      </c>
      <c r="B1764" s="2" t="s">
        <v>10788</v>
      </c>
      <c r="C1764" t="s">
        <v>25858</v>
      </c>
    </row>
    <row r="1765" spans="1:3" x14ac:dyDescent="0.2">
      <c r="A1765" s="2">
        <v>1763</v>
      </c>
      <c r="B1765" s="2" t="s">
        <v>10794</v>
      </c>
      <c r="C1765" t="s">
        <v>25859</v>
      </c>
    </row>
    <row r="1766" spans="1:3" x14ac:dyDescent="0.2">
      <c r="A1766" s="2">
        <v>1764</v>
      </c>
      <c r="B1766" s="2" t="s">
        <v>10800</v>
      </c>
      <c r="C1766" t="s">
        <v>25860</v>
      </c>
    </row>
    <row r="1767" spans="1:3" x14ac:dyDescent="0.2">
      <c r="A1767" s="2">
        <v>1765</v>
      </c>
      <c r="B1767" s="2" t="s">
        <v>10806</v>
      </c>
      <c r="C1767" t="s">
        <v>25861</v>
      </c>
    </row>
    <row r="1768" spans="1:3" x14ac:dyDescent="0.2">
      <c r="A1768" s="2">
        <v>1766</v>
      </c>
      <c r="B1768" s="2" t="s">
        <v>10812</v>
      </c>
      <c r="C1768" t="s">
        <v>25862</v>
      </c>
    </row>
    <row r="1769" spans="1:3" x14ac:dyDescent="0.2">
      <c r="A1769" s="2">
        <v>1767</v>
      </c>
      <c r="B1769" s="2" t="s">
        <v>10818</v>
      </c>
      <c r="C1769" t="s">
        <v>25863</v>
      </c>
    </row>
    <row r="1770" spans="1:3" x14ac:dyDescent="0.2">
      <c r="A1770" s="2">
        <v>1768</v>
      </c>
      <c r="B1770" s="2" t="s">
        <v>10823</v>
      </c>
      <c r="C1770" t="s">
        <v>25864</v>
      </c>
    </row>
    <row r="1771" spans="1:3" x14ac:dyDescent="0.2">
      <c r="A1771" s="2">
        <v>1769</v>
      </c>
      <c r="B1771" s="2" t="s">
        <v>10829</v>
      </c>
      <c r="C1771" t="s">
        <v>25865</v>
      </c>
    </row>
    <row r="1772" spans="1:3" x14ac:dyDescent="0.2">
      <c r="A1772" s="2">
        <v>1770</v>
      </c>
      <c r="B1772" s="2" t="s">
        <v>10835</v>
      </c>
      <c r="C1772" t="s">
        <v>25866</v>
      </c>
    </row>
    <row r="1773" spans="1:3" x14ac:dyDescent="0.2">
      <c r="A1773" s="2">
        <v>1771</v>
      </c>
      <c r="B1773" s="2" t="s">
        <v>10840</v>
      </c>
      <c r="C1773" t="s">
        <v>25867</v>
      </c>
    </row>
    <row r="1774" spans="1:3" x14ac:dyDescent="0.2">
      <c r="A1774" s="2">
        <v>1772</v>
      </c>
      <c r="B1774" s="2" t="s">
        <v>10845</v>
      </c>
      <c r="C1774" t="s">
        <v>25868</v>
      </c>
    </row>
    <row r="1775" spans="1:3" x14ac:dyDescent="0.2">
      <c r="A1775" s="2">
        <v>1773</v>
      </c>
      <c r="B1775" s="2" t="s">
        <v>10851</v>
      </c>
      <c r="C1775" t="s">
        <v>25869</v>
      </c>
    </row>
    <row r="1776" spans="1:3" x14ac:dyDescent="0.2">
      <c r="A1776" s="2">
        <v>1774</v>
      </c>
      <c r="B1776" s="2" t="s">
        <v>10858</v>
      </c>
      <c r="C1776" t="s">
        <v>25870</v>
      </c>
    </row>
    <row r="1777" spans="1:3" x14ac:dyDescent="0.2">
      <c r="A1777" s="2">
        <v>1775</v>
      </c>
      <c r="B1777" s="2" t="s">
        <v>10864</v>
      </c>
      <c r="C1777" t="s">
        <v>25871</v>
      </c>
    </row>
    <row r="1778" spans="1:3" x14ac:dyDescent="0.2">
      <c r="A1778" s="2">
        <v>1776</v>
      </c>
      <c r="B1778" s="2" t="s">
        <v>10870</v>
      </c>
      <c r="C1778" t="s">
        <v>25872</v>
      </c>
    </row>
    <row r="1779" spans="1:3" x14ac:dyDescent="0.2">
      <c r="A1779" s="2">
        <v>1777</v>
      </c>
      <c r="B1779" s="2" t="s">
        <v>10876</v>
      </c>
      <c r="C1779" t="s">
        <v>25873</v>
      </c>
    </row>
    <row r="1780" spans="1:3" x14ac:dyDescent="0.2">
      <c r="A1780" s="2">
        <v>1778</v>
      </c>
      <c r="B1780" s="2" t="s">
        <v>10882</v>
      </c>
      <c r="C1780" t="s">
        <v>25874</v>
      </c>
    </row>
    <row r="1781" spans="1:3" x14ac:dyDescent="0.2">
      <c r="A1781" s="2">
        <v>1779</v>
      </c>
      <c r="B1781" s="2" t="s">
        <v>10888</v>
      </c>
      <c r="C1781" t="s">
        <v>25875</v>
      </c>
    </row>
    <row r="1782" spans="1:3" x14ac:dyDescent="0.2">
      <c r="A1782" s="2">
        <v>1780</v>
      </c>
      <c r="B1782" s="2" t="s">
        <v>10894</v>
      </c>
      <c r="C1782" t="s">
        <v>25876</v>
      </c>
    </row>
    <row r="1783" spans="1:3" x14ac:dyDescent="0.2">
      <c r="A1783" s="2">
        <v>1781</v>
      </c>
      <c r="B1783" s="2" t="s">
        <v>10899</v>
      </c>
      <c r="C1783" t="s">
        <v>25877</v>
      </c>
    </row>
    <row r="1784" spans="1:3" x14ac:dyDescent="0.2">
      <c r="A1784" s="2">
        <v>1782</v>
      </c>
      <c r="B1784" s="2" t="s">
        <v>10905</v>
      </c>
      <c r="C1784" t="s">
        <v>25878</v>
      </c>
    </row>
    <row r="1785" spans="1:3" x14ac:dyDescent="0.2">
      <c r="A1785" s="2">
        <v>1783</v>
      </c>
      <c r="B1785" s="2" t="s">
        <v>10911</v>
      </c>
      <c r="C1785" t="s">
        <v>25879</v>
      </c>
    </row>
    <row r="1786" spans="1:3" x14ac:dyDescent="0.2">
      <c r="A1786" s="2">
        <v>1784</v>
      </c>
      <c r="B1786" s="2" t="s">
        <v>10916</v>
      </c>
      <c r="C1786" t="s">
        <v>25880</v>
      </c>
    </row>
    <row r="1787" spans="1:3" x14ac:dyDescent="0.2">
      <c r="A1787" s="2">
        <v>1785</v>
      </c>
      <c r="B1787" s="2" t="s">
        <v>10922</v>
      </c>
      <c r="C1787" t="s">
        <v>25881</v>
      </c>
    </row>
    <row r="1788" spans="1:3" x14ac:dyDescent="0.2">
      <c r="A1788" s="2">
        <v>1786</v>
      </c>
      <c r="B1788" s="2" t="s">
        <v>10929</v>
      </c>
      <c r="C1788" t="s">
        <v>25882</v>
      </c>
    </row>
    <row r="1789" spans="1:3" x14ac:dyDescent="0.2">
      <c r="A1789" s="2">
        <v>1787</v>
      </c>
      <c r="B1789" s="2" t="s">
        <v>10934</v>
      </c>
      <c r="C1789" t="s">
        <v>25883</v>
      </c>
    </row>
    <row r="1790" spans="1:3" x14ac:dyDescent="0.2">
      <c r="A1790" s="2">
        <v>1788</v>
      </c>
      <c r="B1790" s="2" t="s">
        <v>10940</v>
      </c>
      <c r="C1790" t="s">
        <v>25884</v>
      </c>
    </row>
    <row r="1791" spans="1:3" x14ac:dyDescent="0.2">
      <c r="A1791" s="2">
        <v>1789</v>
      </c>
      <c r="B1791" s="2" t="s">
        <v>10946</v>
      </c>
      <c r="C1791" t="s">
        <v>25885</v>
      </c>
    </row>
    <row r="1792" spans="1:3" x14ac:dyDescent="0.2">
      <c r="A1792" s="2">
        <v>1790</v>
      </c>
      <c r="B1792" s="2" t="s">
        <v>10952</v>
      </c>
      <c r="C1792" t="s">
        <v>25886</v>
      </c>
    </row>
    <row r="1793" spans="1:3" x14ac:dyDescent="0.2">
      <c r="A1793" s="2">
        <v>1791</v>
      </c>
      <c r="B1793" s="2" t="s">
        <v>10958</v>
      </c>
      <c r="C1793" t="s">
        <v>25887</v>
      </c>
    </row>
    <row r="1794" spans="1:3" x14ac:dyDescent="0.2">
      <c r="A1794" s="2">
        <v>1792</v>
      </c>
      <c r="B1794" s="2" t="s">
        <v>10964</v>
      </c>
      <c r="C1794" t="s">
        <v>25888</v>
      </c>
    </row>
    <row r="1795" spans="1:3" x14ac:dyDescent="0.2">
      <c r="A1795" s="2">
        <v>1793</v>
      </c>
      <c r="B1795" s="2" t="s">
        <v>10971</v>
      </c>
      <c r="C1795" t="s">
        <v>25889</v>
      </c>
    </row>
    <row r="1796" spans="1:3" x14ac:dyDescent="0.2">
      <c r="A1796" s="2">
        <v>1794</v>
      </c>
      <c r="B1796" s="2" t="s">
        <v>10977</v>
      </c>
      <c r="C1796" t="s">
        <v>25890</v>
      </c>
    </row>
    <row r="1797" spans="1:3" x14ac:dyDescent="0.2">
      <c r="A1797" s="2">
        <v>1795</v>
      </c>
      <c r="B1797" s="2" t="s">
        <v>10983</v>
      </c>
      <c r="C1797" t="s">
        <v>25891</v>
      </c>
    </row>
    <row r="1798" spans="1:3" x14ac:dyDescent="0.2">
      <c r="A1798" s="2">
        <v>1796</v>
      </c>
      <c r="B1798" s="2" t="s">
        <v>10990</v>
      </c>
      <c r="C1798" t="s">
        <v>25892</v>
      </c>
    </row>
    <row r="1799" spans="1:3" x14ac:dyDescent="0.2">
      <c r="A1799" s="2">
        <v>1797</v>
      </c>
      <c r="B1799" s="2" t="s">
        <v>10997</v>
      </c>
      <c r="C1799" t="s">
        <v>25893</v>
      </c>
    </row>
    <row r="1800" spans="1:3" x14ac:dyDescent="0.2">
      <c r="A1800" s="2">
        <v>1798</v>
      </c>
      <c r="B1800" s="2" t="s">
        <v>11004</v>
      </c>
      <c r="C1800" t="s">
        <v>25894</v>
      </c>
    </row>
    <row r="1801" spans="1:3" x14ac:dyDescent="0.2">
      <c r="A1801" s="2">
        <v>1799</v>
      </c>
      <c r="B1801" s="2" t="s">
        <v>11011</v>
      </c>
      <c r="C1801" t="s">
        <v>25895</v>
      </c>
    </row>
    <row r="1802" spans="1:3" x14ac:dyDescent="0.2">
      <c r="A1802" s="2">
        <v>1800</v>
      </c>
      <c r="B1802" s="2" t="s">
        <v>11017</v>
      </c>
      <c r="C1802" t="s">
        <v>25896</v>
      </c>
    </row>
    <row r="1803" spans="1:3" x14ac:dyDescent="0.2">
      <c r="A1803" s="2">
        <v>1801</v>
      </c>
      <c r="B1803" s="2" t="s">
        <v>11024</v>
      </c>
      <c r="C1803" t="s">
        <v>25897</v>
      </c>
    </row>
    <row r="1804" spans="1:3" x14ac:dyDescent="0.2">
      <c r="A1804" s="2">
        <v>1802</v>
      </c>
      <c r="B1804" s="2" t="s">
        <v>11030</v>
      </c>
      <c r="C1804" t="s">
        <v>25898</v>
      </c>
    </row>
    <row r="1805" spans="1:3" x14ac:dyDescent="0.2">
      <c r="A1805" s="2">
        <v>1803</v>
      </c>
      <c r="B1805" s="2" t="s">
        <v>11036</v>
      </c>
      <c r="C1805" t="s">
        <v>25899</v>
      </c>
    </row>
    <row r="1806" spans="1:3" x14ac:dyDescent="0.2">
      <c r="A1806" s="2">
        <v>1804</v>
      </c>
      <c r="B1806" s="2" t="s">
        <v>11042</v>
      </c>
      <c r="C1806" t="s">
        <v>25900</v>
      </c>
    </row>
    <row r="1807" spans="1:3" x14ac:dyDescent="0.2">
      <c r="A1807" s="2">
        <v>1805</v>
      </c>
      <c r="B1807" s="2" t="s">
        <v>11048</v>
      </c>
      <c r="C1807" t="s">
        <v>25901</v>
      </c>
    </row>
    <row r="1808" spans="1:3" x14ac:dyDescent="0.2">
      <c r="A1808" s="2">
        <v>1806</v>
      </c>
      <c r="B1808" s="2" t="s">
        <v>11054</v>
      </c>
      <c r="C1808" t="s">
        <v>25902</v>
      </c>
    </row>
    <row r="1809" spans="1:3" x14ac:dyDescent="0.2">
      <c r="A1809" s="2">
        <v>1807</v>
      </c>
      <c r="B1809" s="2" t="s">
        <v>11060</v>
      </c>
      <c r="C1809" t="s">
        <v>25903</v>
      </c>
    </row>
    <row r="1810" spans="1:3" x14ac:dyDescent="0.2">
      <c r="A1810" s="2">
        <v>1808</v>
      </c>
      <c r="B1810" s="2" t="s">
        <v>11066</v>
      </c>
      <c r="C1810" t="s">
        <v>25904</v>
      </c>
    </row>
    <row r="1811" spans="1:3" x14ac:dyDescent="0.2">
      <c r="A1811" s="2">
        <v>1809</v>
      </c>
      <c r="B1811" s="2" t="s">
        <v>11072</v>
      </c>
      <c r="C1811" t="s">
        <v>25905</v>
      </c>
    </row>
    <row r="1812" spans="1:3" x14ac:dyDescent="0.2">
      <c r="A1812" s="2">
        <v>1810</v>
      </c>
      <c r="B1812" s="2" t="s">
        <v>11078</v>
      </c>
      <c r="C1812" t="s">
        <v>25906</v>
      </c>
    </row>
    <row r="1813" spans="1:3" x14ac:dyDescent="0.2">
      <c r="A1813" s="2">
        <v>1811</v>
      </c>
      <c r="B1813" s="2" t="s">
        <v>11082</v>
      </c>
      <c r="C1813" t="s">
        <v>25907</v>
      </c>
    </row>
    <row r="1814" spans="1:3" x14ac:dyDescent="0.2">
      <c r="A1814" s="2">
        <v>1812</v>
      </c>
      <c r="B1814" s="2" t="s">
        <v>11088</v>
      </c>
      <c r="C1814" t="s">
        <v>25908</v>
      </c>
    </row>
    <row r="1815" spans="1:3" x14ac:dyDescent="0.2">
      <c r="A1815" s="2">
        <v>1813</v>
      </c>
      <c r="B1815" s="2" t="s">
        <v>11094</v>
      </c>
      <c r="C1815" t="s">
        <v>25909</v>
      </c>
    </row>
    <row r="1816" spans="1:3" x14ac:dyDescent="0.2">
      <c r="A1816" s="2">
        <v>1814</v>
      </c>
      <c r="B1816" s="2" t="s">
        <v>11100</v>
      </c>
      <c r="C1816" t="s">
        <v>25910</v>
      </c>
    </row>
    <row r="1817" spans="1:3" x14ac:dyDescent="0.2">
      <c r="A1817" s="2">
        <v>1815</v>
      </c>
      <c r="B1817" s="2" t="s">
        <v>11105</v>
      </c>
      <c r="C1817" t="s">
        <v>25911</v>
      </c>
    </row>
    <row r="1818" spans="1:3" x14ac:dyDescent="0.2">
      <c r="A1818" s="2">
        <v>1816</v>
      </c>
      <c r="B1818" s="2" t="s">
        <v>11110</v>
      </c>
      <c r="C1818" t="s">
        <v>25912</v>
      </c>
    </row>
    <row r="1819" spans="1:3" x14ac:dyDescent="0.2">
      <c r="A1819" s="2">
        <v>1817</v>
      </c>
      <c r="B1819" s="2" t="s">
        <v>11116</v>
      </c>
      <c r="C1819" t="s">
        <v>25913</v>
      </c>
    </row>
    <row r="1820" spans="1:3" x14ac:dyDescent="0.2">
      <c r="A1820" s="2">
        <v>1818</v>
      </c>
      <c r="B1820" s="2" t="s">
        <v>11122</v>
      </c>
      <c r="C1820" t="s">
        <v>25914</v>
      </c>
    </row>
    <row r="1821" spans="1:3" x14ac:dyDescent="0.2">
      <c r="A1821" s="2">
        <v>1819</v>
      </c>
      <c r="B1821" s="2" t="s">
        <v>11127</v>
      </c>
      <c r="C1821" t="s">
        <v>25915</v>
      </c>
    </row>
    <row r="1822" spans="1:3" x14ac:dyDescent="0.2">
      <c r="A1822" s="2">
        <v>1820</v>
      </c>
      <c r="B1822" s="2" t="s">
        <v>11133</v>
      </c>
      <c r="C1822" t="s">
        <v>25916</v>
      </c>
    </row>
    <row r="1823" spans="1:3" x14ac:dyDescent="0.2">
      <c r="A1823" s="2">
        <v>1821</v>
      </c>
      <c r="B1823" s="2" t="s">
        <v>11139</v>
      </c>
      <c r="C1823" t="s">
        <v>25917</v>
      </c>
    </row>
    <row r="1824" spans="1:3" x14ac:dyDescent="0.2">
      <c r="A1824" s="2">
        <v>1822</v>
      </c>
      <c r="B1824" s="2" t="s">
        <v>11145</v>
      </c>
      <c r="C1824" t="s">
        <v>25918</v>
      </c>
    </row>
    <row r="1825" spans="1:3" x14ac:dyDescent="0.2">
      <c r="A1825" s="2">
        <v>1823</v>
      </c>
      <c r="B1825" s="2" t="s">
        <v>11151</v>
      </c>
      <c r="C1825" t="s">
        <v>25919</v>
      </c>
    </row>
    <row r="1826" spans="1:3" x14ac:dyDescent="0.2">
      <c r="A1826" s="2">
        <v>1824</v>
      </c>
      <c r="B1826" s="2" t="s">
        <v>11157</v>
      </c>
      <c r="C1826" t="s">
        <v>25920</v>
      </c>
    </row>
    <row r="1827" spans="1:3" x14ac:dyDescent="0.2">
      <c r="A1827" s="2">
        <v>1825</v>
      </c>
      <c r="B1827" s="2" t="s">
        <v>11163</v>
      </c>
      <c r="C1827" t="s">
        <v>25921</v>
      </c>
    </row>
    <row r="1828" spans="1:3" x14ac:dyDescent="0.2">
      <c r="A1828" s="2">
        <v>1826</v>
      </c>
      <c r="B1828" s="2" t="s">
        <v>11170</v>
      </c>
      <c r="C1828" t="s">
        <v>25922</v>
      </c>
    </row>
    <row r="1829" spans="1:3" x14ac:dyDescent="0.2">
      <c r="A1829" s="2">
        <v>1827</v>
      </c>
      <c r="B1829" s="2" t="s">
        <v>11175</v>
      </c>
      <c r="C1829" t="s">
        <v>25923</v>
      </c>
    </row>
    <row r="1830" spans="1:3" x14ac:dyDescent="0.2">
      <c r="A1830" s="2">
        <v>1828</v>
      </c>
      <c r="B1830" s="2" t="s">
        <v>11181</v>
      </c>
      <c r="C1830" t="s">
        <v>25924</v>
      </c>
    </row>
    <row r="1831" spans="1:3" x14ac:dyDescent="0.2">
      <c r="A1831" s="2">
        <v>1829</v>
      </c>
      <c r="B1831" s="2" t="s">
        <v>11187</v>
      </c>
      <c r="C1831" t="s">
        <v>25925</v>
      </c>
    </row>
    <row r="1832" spans="1:3" x14ac:dyDescent="0.2">
      <c r="A1832" s="2">
        <v>1830</v>
      </c>
      <c r="B1832" s="2" t="s">
        <v>11194</v>
      </c>
      <c r="C1832" t="s">
        <v>25926</v>
      </c>
    </row>
    <row r="1833" spans="1:3" x14ac:dyDescent="0.2">
      <c r="A1833" s="2">
        <v>1831</v>
      </c>
      <c r="B1833" s="2" t="s">
        <v>11200</v>
      </c>
      <c r="C1833" t="s">
        <v>25927</v>
      </c>
    </row>
    <row r="1834" spans="1:3" x14ac:dyDescent="0.2">
      <c r="A1834" s="2">
        <v>1832</v>
      </c>
      <c r="B1834" s="2" t="s">
        <v>11207</v>
      </c>
      <c r="C1834" t="s">
        <v>25928</v>
      </c>
    </row>
    <row r="1835" spans="1:3" x14ac:dyDescent="0.2">
      <c r="A1835" s="2">
        <v>1833</v>
      </c>
      <c r="B1835" s="2" t="s">
        <v>11212</v>
      </c>
      <c r="C1835" t="s">
        <v>25929</v>
      </c>
    </row>
    <row r="1836" spans="1:3" x14ac:dyDescent="0.2">
      <c r="A1836" s="2">
        <v>1834</v>
      </c>
      <c r="B1836" s="2" t="s">
        <v>11218</v>
      </c>
      <c r="C1836" t="s">
        <v>25930</v>
      </c>
    </row>
    <row r="1837" spans="1:3" x14ac:dyDescent="0.2">
      <c r="A1837" s="2">
        <v>1835</v>
      </c>
      <c r="B1837" s="2" t="s">
        <v>11225</v>
      </c>
      <c r="C1837" t="s">
        <v>25931</v>
      </c>
    </row>
    <row r="1838" spans="1:3" x14ac:dyDescent="0.2">
      <c r="A1838" s="2">
        <v>1836</v>
      </c>
      <c r="B1838" s="2" t="s">
        <v>11230</v>
      </c>
      <c r="C1838" t="s">
        <v>25932</v>
      </c>
    </row>
    <row r="1839" spans="1:3" x14ac:dyDescent="0.2">
      <c r="A1839" s="2">
        <v>1837</v>
      </c>
      <c r="B1839" s="2" t="s">
        <v>11236</v>
      </c>
      <c r="C1839" t="s">
        <v>25933</v>
      </c>
    </row>
    <row r="1840" spans="1:3" x14ac:dyDescent="0.2">
      <c r="A1840" s="2">
        <v>1838</v>
      </c>
      <c r="B1840" s="2" t="s">
        <v>11242</v>
      </c>
      <c r="C1840" t="s">
        <v>25934</v>
      </c>
    </row>
    <row r="1841" spans="1:3" x14ac:dyDescent="0.2">
      <c r="A1841" s="2">
        <v>1839</v>
      </c>
      <c r="B1841" s="2" t="s">
        <v>11248</v>
      </c>
      <c r="C1841" t="s">
        <v>25935</v>
      </c>
    </row>
    <row r="1842" spans="1:3" x14ac:dyDescent="0.2">
      <c r="A1842" s="2">
        <v>1840</v>
      </c>
      <c r="B1842" s="2" t="s">
        <v>11254</v>
      </c>
      <c r="C1842" t="s">
        <v>25936</v>
      </c>
    </row>
    <row r="1843" spans="1:3" x14ac:dyDescent="0.2">
      <c r="A1843" s="2">
        <v>1841</v>
      </c>
      <c r="B1843" s="2" t="s">
        <v>11260</v>
      </c>
      <c r="C1843" t="s">
        <v>25937</v>
      </c>
    </row>
    <row r="1844" spans="1:3" x14ac:dyDescent="0.2">
      <c r="A1844" s="2">
        <v>1842</v>
      </c>
      <c r="B1844" s="2" t="s">
        <v>11265</v>
      </c>
      <c r="C1844" t="s">
        <v>25938</v>
      </c>
    </row>
    <row r="1845" spans="1:3" x14ac:dyDescent="0.2">
      <c r="A1845" s="2">
        <v>1843</v>
      </c>
      <c r="B1845" s="2" t="s">
        <v>11272</v>
      </c>
      <c r="C1845" t="s">
        <v>25939</v>
      </c>
    </row>
    <row r="1846" spans="1:3" x14ac:dyDescent="0.2">
      <c r="A1846" s="2">
        <v>1844</v>
      </c>
      <c r="B1846" s="2" t="s">
        <v>11278</v>
      </c>
      <c r="C1846" t="s">
        <v>25940</v>
      </c>
    </row>
    <row r="1847" spans="1:3" x14ac:dyDescent="0.2">
      <c r="A1847" s="2">
        <v>1845</v>
      </c>
      <c r="B1847" s="2" t="s">
        <v>11283</v>
      </c>
      <c r="C1847" t="s">
        <v>25941</v>
      </c>
    </row>
    <row r="1848" spans="1:3" x14ac:dyDescent="0.2">
      <c r="A1848" s="2">
        <v>1846</v>
      </c>
      <c r="B1848" s="2" t="s">
        <v>11289</v>
      </c>
      <c r="C1848" t="s">
        <v>25942</v>
      </c>
    </row>
    <row r="1849" spans="1:3" x14ac:dyDescent="0.2">
      <c r="A1849" s="2">
        <v>1847</v>
      </c>
      <c r="B1849" s="2" t="s">
        <v>11295</v>
      </c>
      <c r="C1849" t="s">
        <v>25943</v>
      </c>
    </row>
    <row r="1850" spans="1:3" x14ac:dyDescent="0.2">
      <c r="A1850" s="2">
        <v>1848</v>
      </c>
      <c r="B1850" s="2" t="s">
        <v>11302</v>
      </c>
      <c r="C1850" t="s">
        <v>25944</v>
      </c>
    </row>
    <row r="1851" spans="1:3" x14ac:dyDescent="0.2">
      <c r="A1851" s="2">
        <v>1849</v>
      </c>
      <c r="B1851" s="2" t="s">
        <v>11307</v>
      </c>
      <c r="C1851" t="s">
        <v>25945</v>
      </c>
    </row>
    <row r="1852" spans="1:3" x14ac:dyDescent="0.2">
      <c r="A1852" s="2">
        <v>1850</v>
      </c>
      <c r="B1852" s="2" t="s">
        <v>11314</v>
      </c>
      <c r="C1852" t="s">
        <v>25946</v>
      </c>
    </row>
    <row r="1853" spans="1:3" x14ac:dyDescent="0.2">
      <c r="A1853" s="2">
        <v>1851</v>
      </c>
      <c r="B1853" s="2" t="s">
        <v>11320</v>
      </c>
      <c r="C1853" t="s">
        <v>25947</v>
      </c>
    </row>
    <row r="1854" spans="1:3" x14ac:dyDescent="0.2">
      <c r="A1854" s="2">
        <v>1852</v>
      </c>
      <c r="B1854" s="2" t="s">
        <v>11326</v>
      </c>
      <c r="C1854" t="s">
        <v>25948</v>
      </c>
    </row>
    <row r="1855" spans="1:3" x14ac:dyDescent="0.2">
      <c r="A1855" s="2">
        <v>1853</v>
      </c>
      <c r="B1855" s="2" t="s">
        <v>11331</v>
      </c>
      <c r="C1855" t="s">
        <v>25949</v>
      </c>
    </row>
    <row r="1856" spans="1:3" x14ac:dyDescent="0.2">
      <c r="A1856" s="2">
        <v>1854</v>
      </c>
      <c r="B1856" s="2" t="s">
        <v>11338</v>
      </c>
      <c r="C1856" t="s">
        <v>25950</v>
      </c>
    </row>
    <row r="1857" spans="1:3" x14ac:dyDescent="0.2">
      <c r="A1857" s="2">
        <v>1855</v>
      </c>
      <c r="B1857" s="2" t="s">
        <v>11344</v>
      </c>
      <c r="C1857" t="s">
        <v>25951</v>
      </c>
    </row>
    <row r="1858" spans="1:3" x14ac:dyDescent="0.2">
      <c r="A1858" s="2">
        <v>1856</v>
      </c>
      <c r="B1858" s="2" t="s">
        <v>11350</v>
      </c>
      <c r="C1858" t="s">
        <v>25952</v>
      </c>
    </row>
    <row r="1859" spans="1:3" x14ac:dyDescent="0.2">
      <c r="A1859" s="2">
        <v>1857</v>
      </c>
      <c r="B1859" s="2" t="s">
        <v>11357</v>
      </c>
      <c r="C1859" t="s">
        <v>25953</v>
      </c>
    </row>
    <row r="1860" spans="1:3" x14ac:dyDescent="0.2">
      <c r="A1860" s="2">
        <v>1858</v>
      </c>
      <c r="B1860" s="2" t="s">
        <v>11364</v>
      </c>
      <c r="C1860" t="s">
        <v>25954</v>
      </c>
    </row>
    <row r="1861" spans="1:3" x14ac:dyDescent="0.2">
      <c r="A1861" s="2">
        <v>1859</v>
      </c>
      <c r="B1861" s="2" t="s">
        <v>11370</v>
      </c>
      <c r="C1861" t="s">
        <v>25955</v>
      </c>
    </row>
    <row r="1862" spans="1:3" x14ac:dyDescent="0.2">
      <c r="A1862" s="2">
        <v>1860</v>
      </c>
      <c r="B1862" s="2" t="s">
        <v>11376</v>
      </c>
      <c r="C1862" t="s">
        <v>25956</v>
      </c>
    </row>
    <row r="1863" spans="1:3" x14ac:dyDescent="0.2">
      <c r="A1863" s="2">
        <v>1861</v>
      </c>
      <c r="B1863" s="2" t="s">
        <v>11382</v>
      </c>
      <c r="C1863" t="s">
        <v>25957</v>
      </c>
    </row>
    <row r="1864" spans="1:3" x14ac:dyDescent="0.2">
      <c r="A1864" s="2">
        <v>1862</v>
      </c>
      <c r="B1864" s="2" t="s">
        <v>11389</v>
      </c>
      <c r="C1864" t="s">
        <v>25958</v>
      </c>
    </row>
    <row r="1865" spans="1:3" x14ac:dyDescent="0.2">
      <c r="A1865" s="2">
        <v>1863</v>
      </c>
      <c r="B1865" s="2" t="s">
        <v>11394</v>
      </c>
      <c r="C1865" t="s">
        <v>25959</v>
      </c>
    </row>
    <row r="1866" spans="1:3" x14ac:dyDescent="0.2">
      <c r="A1866" s="2">
        <v>1864</v>
      </c>
      <c r="B1866" s="2" t="s">
        <v>11400</v>
      </c>
      <c r="C1866" t="s">
        <v>25960</v>
      </c>
    </row>
    <row r="1867" spans="1:3" x14ac:dyDescent="0.2">
      <c r="A1867" s="2">
        <v>1865</v>
      </c>
      <c r="B1867" s="2" t="s">
        <v>11406</v>
      </c>
      <c r="C1867" t="s">
        <v>25961</v>
      </c>
    </row>
    <row r="1868" spans="1:3" x14ac:dyDescent="0.2">
      <c r="A1868" s="2">
        <v>1866</v>
      </c>
      <c r="B1868" s="2" t="s">
        <v>11412</v>
      </c>
      <c r="C1868" t="s">
        <v>25962</v>
      </c>
    </row>
    <row r="1869" spans="1:3" x14ac:dyDescent="0.2">
      <c r="A1869" s="2">
        <v>1867</v>
      </c>
      <c r="B1869" s="2" t="s">
        <v>11418</v>
      </c>
      <c r="C1869" t="s">
        <v>25963</v>
      </c>
    </row>
    <row r="1870" spans="1:3" x14ac:dyDescent="0.2">
      <c r="A1870" s="2">
        <v>1868</v>
      </c>
      <c r="B1870" s="2" t="s">
        <v>11424</v>
      </c>
      <c r="C1870" t="s">
        <v>25964</v>
      </c>
    </row>
    <row r="1871" spans="1:3" x14ac:dyDescent="0.2">
      <c r="A1871" s="2">
        <v>1869</v>
      </c>
      <c r="B1871" s="2" t="s">
        <v>11429</v>
      </c>
      <c r="C1871" t="s">
        <v>25965</v>
      </c>
    </row>
    <row r="1872" spans="1:3" x14ac:dyDescent="0.2">
      <c r="A1872" s="2">
        <v>1870</v>
      </c>
      <c r="B1872" s="2" t="s">
        <v>11435</v>
      </c>
      <c r="C1872" t="s">
        <v>25966</v>
      </c>
    </row>
    <row r="1873" spans="1:3" x14ac:dyDescent="0.2">
      <c r="A1873" s="2">
        <v>1871</v>
      </c>
      <c r="B1873" s="2" t="s">
        <v>11441</v>
      </c>
      <c r="C1873" t="s">
        <v>25967</v>
      </c>
    </row>
    <row r="1874" spans="1:3" x14ac:dyDescent="0.2">
      <c r="A1874" s="2">
        <v>1872</v>
      </c>
      <c r="B1874" s="2" t="s">
        <v>11447</v>
      </c>
      <c r="C1874" t="s">
        <v>25968</v>
      </c>
    </row>
    <row r="1875" spans="1:3" x14ac:dyDescent="0.2">
      <c r="A1875" s="2">
        <v>1873</v>
      </c>
      <c r="B1875" s="2" t="s">
        <v>11454</v>
      </c>
      <c r="C1875" t="s">
        <v>25969</v>
      </c>
    </row>
    <row r="1876" spans="1:3" x14ac:dyDescent="0.2">
      <c r="A1876" s="2">
        <v>1874</v>
      </c>
      <c r="B1876" s="2" t="s">
        <v>11459</v>
      </c>
      <c r="C1876" t="s">
        <v>25970</v>
      </c>
    </row>
    <row r="1877" spans="1:3" x14ac:dyDescent="0.2">
      <c r="A1877" s="2">
        <v>1875</v>
      </c>
      <c r="B1877" s="2" t="s">
        <v>11465</v>
      </c>
      <c r="C1877" t="s">
        <v>25971</v>
      </c>
    </row>
    <row r="1878" spans="1:3" x14ac:dyDescent="0.2">
      <c r="A1878" s="2">
        <v>1876</v>
      </c>
      <c r="B1878" s="2" t="s">
        <v>11471</v>
      </c>
      <c r="C1878" t="s">
        <v>25972</v>
      </c>
    </row>
    <row r="1879" spans="1:3" x14ac:dyDescent="0.2">
      <c r="A1879" s="2">
        <v>1877</v>
      </c>
      <c r="B1879" s="2" t="s">
        <v>11476</v>
      </c>
      <c r="C1879" t="s">
        <v>25973</v>
      </c>
    </row>
    <row r="1880" spans="1:3" x14ac:dyDescent="0.2">
      <c r="A1880" s="2">
        <v>1878</v>
      </c>
      <c r="B1880" s="2" t="s">
        <v>11482</v>
      </c>
      <c r="C1880" t="s">
        <v>25974</v>
      </c>
    </row>
    <row r="1881" spans="1:3" x14ac:dyDescent="0.2">
      <c r="A1881" s="2">
        <v>1879</v>
      </c>
      <c r="B1881" s="2" t="s">
        <v>11488</v>
      </c>
      <c r="C1881" t="s">
        <v>25975</v>
      </c>
    </row>
    <row r="1882" spans="1:3" x14ac:dyDescent="0.2">
      <c r="A1882" s="2">
        <v>1880</v>
      </c>
      <c r="B1882" s="2" t="s">
        <v>11494</v>
      </c>
      <c r="C1882" t="s">
        <v>25976</v>
      </c>
    </row>
    <row r="1883" spans="1:3" x14ac:dyDescent="0.2">
      <c r="A1883" s="2">
        <v>1881</v>
      </c>
      <c r="B1883" s="2" t="s">
        <v>11500</v>
      </c>
      <c r="C1883" t="s">
        <v>25977</v>
      </c>
    </row>
    <row r="1884" spans="1:3" x14ac:dyDescent="0.2">
      <c r="A1884" s="2">
        <v>1882</v>
      </c>
      <c r="B1884" s="2" t="s">
        <v>11507</v>
      </c>
      <c r="C1884" t="s">
        <v>25978</v>
      </c>
    </row>
    <row r="1885" spans="1:3" x14ac:dyDescent="0.2">
      <c r="A1885" s="2">
        <v>1883</v>
      </c>
      <c r="B1885" s="2" t="s">
        <v>11514</v>
      </c>
      <c r="C1885" t="s">
        <v>25979</v>
      </c>
    </row>
    <row r="1886" spans="1:3" x14ac:dyDescent="0.2">
      <c r="A1886" s="2">
        <v>1884</v>
      </c>
      <c r="B1886" s="2" t="s">
        <v>11520</v>
      </c>
      <c r="C1886" t="s">
        <v>25980</v>
      </c>
    </row>
    <row r="1887" spans="1:3" x14ac:dyDescent="0.2">
      <c r="A1887" s="2">
        <v>1885</v>
      </c>
      <c r="B1887" s="2" t="s">
        <v>11526</v>
      </c>
      <c r="C1887" t="s">
        <v>25981</v>
      </c>
    </row>
    <row r="1888" spans="1:3" x14ac:dyDescent="0.2">
      <c r="A1888" s="2">
        <v>1886</v>
      </c>
      <c r="B1888" s="2" t="s">
        <v>11531</v>
      </c>
      <c r="C1888" t="s">
        <v>25982</v>
      </c>
    </row>
    <row r="1889" spans="1:3" x14ac:dyDescent="0.2">
      <c r="A1889" s="2">
        <v>1887</v>
      </c>
      <c r="B1889" s="2" t="s">
        <v>11536</v>
      </c>
      <c r="C1889" t="s">
        <v>25983</v>
      </c>
    </row>
    <row r="1890" spans="1:3" x14ac:dyDescent="0.2">
      <c r="A1890" s="2">
        <v>1888</v>
      </c>
      <c r="B1890" s="2" t="s">
        <v>11542</v>
      </c>
      <c r="C1890" t="s">
        <v>25984</v>
      </c>
    </row>
    <row r="1891" spans="1:3" x14ac:dyDescent="0.2">
      <c r="A1891" s="2">
        <v>1889</v>
      </c>
      <c r="B1891" s="2" t="s">
        <v>11547</v>
      </c>
      <c r="C1891" t="s">
        <v>25985</v>
      </c>
    </row>
    <row r="1892" spans="1:3" x14ac:dyDescent="0.2">
      <c r="A1892" s="2">
        <v>1890</v>
      </c>
      <c r="B1892" s="2" t="s">
        <v>11553</v>
      </c>
      <c r="C1892" t="s">
        <v>25986</v>
      </c>
    </row>
    <row r="1893" spans="1:3" x14ac:dyDescent="0.2">
      <c r="A1893" s="2">
        <v>1891</v>
      </c>
      <c r="B1893" s="2" t="s">
        <v>11559</v>
      </c>
      <c r="C1893" t="s">
        <v>25987</v>
      </c>
    </row>
    <row r="1894" spans="1:3" x14ac:dyDescent="0.2">
      <c r="A1894" s="2">
        <v>1892</v>
      </c>
      <c r="B1894" s="2" t="s">
        <v>11565</v>
      </c>
      <c r="C1894" t="s">
        <v>25988</v>
      </c>
    </row>
    <row r="1895" spans="1:3" x14ac:dyDescent="0.2">
      <c r="A1895" s="2">
        <v>1893</v>
      </c>
      <c r="B1895" s="2" t="s">
        <v>11571</v>
      </c>
      <c r="C1895" t="s">
        <v>25989</v>
      </c>
    </row>
    <row r="1896" spans="1:3" x14ac:dyDescent="0.2">
      <c r="A1896" s="2">
        <v>1894</v>
      </c>
      <c r="B1896" s="2" t="s">
        <v>11577</v>
      </c>
      <c r="C1896" t="s">
        <v>25990</v>
      </c>
    </row>
    <row r="1897" spans="1:3" x14ac:dyDescent="0.2">
      <c r="A1897" s="2">
        <v>1895</v>
      </c>
      <c r="B1897" s="2" t="s">
        <v>11583</v>
      </c>
      <c r="C1897" t="s">
        <v>25991</v>
      </c>
    </row>
    <row r="1898" spans="1:3" x14ac:dyDescent="0.2">
      <c r="A1898" s="2">
        <v>1896</v>
      </c>
      <c r="B1898" s="2" t="s">
        <v>11589</v>
      </c>
      <c r="C1898" t="s">
        <v>25992</v>
      </c>
    </row>
    <row r="1899" spans="1:3" x14ac:dyDescent="0.2">
      <c r="A1899" s="2">
        <v>1897</v>
      </c>
      <c r="B1899" s="2" t="s">
        <v>11595</v>
      </c>
      <c r="C1899" t="s">
        <v>25993</v>
      </c>
    </row>
    <row r="1900" spans="1:3" x14ac:dyDescent="0.2">
      <c r="A1900" s="2">
        <v>1898</v>
      </c>
      <c r="B1900" s="2" t="s">
        <v>11600</v>
      </c>
      <c r="C1900" t="s">
        <v>25994</v>
      </c>
    </row>
    <row r="1901" spans="1:3" x14ac:dyDescent="0.2">
      <c r="A1901" s="2">
        <v>1899</v>
      </c>
      <c r="B1901" s="2" t="s">
        <v>11606</v>
      </c>
      <c r="C1901" t="s">
        <v>25995</v>
      </c>
    </row>
    <row r="1902" spans="1:3" x14ac:dyDescent="0.2">
      <c r="A1902" s="2">
        <v>1900</v>
      </c>
      <c r="B1902" s="2" t="s">
        <v>11612</v>
      </c>
      <c r="C1902" t="s">
        <v>25996</v>
      </c>
    </row>
    <row r="1903" spans="1:3" x14ac:dyDescent="0.2">
      <c r="A1903" s="2">
        <v>1901</v>
      </c>
      <c r="B1903" s="2" t="s">
        <v>11618</v>
      </c>
      <c r="C1903" t="s">
        <v>25997</v>
      </c>
    </row>
    <row r="1904" spans="1:3" x14ac:dyDescent="0.2">
      <c r="A1904" s="2">
        <v>1902</v>
      </c>
      <c r="B1904" s="2" t="s">
        <v>11624</v>
      </c>
      <c r="C1904" t="s">
        <v>25998</v>
      </c>
    </row>
    <row r="1905" spans="1:3" x14ac:dyDescent="0.2">
      <c r="A1905" s="2">
        <v>1903</v>
      </c>
      <c r="B1905" s="2" t="s">
        <v>11630</v>
      </c>
      <c r="C1905" t="s">
        <v>25999</v>
      </c>
    </row>
    <row r="1906" spans="1:3" x14ac:dyDescent="0.2">
      <c r="A1906" s="2">
        <v>1904</v>
      </c>
      <c r="B1906" s="2" t="s">
        <v>11636</v>
      </c>
      <c r="C1906" t="s">
        <v>26000</v>
      </c>
    </row>
    <row r="1907" spans="1:3" x14ac:dyDescent="0.2">
      <c r="A1907" s="2">
        <v>1905</v>
      </c>
      <c r="B1907" s="2" t="s">
        <v>11642</v>
      </c>
      <c r="C1907" t="s">
        <v>26001</v>
      </c>
    </row>
    <row r="1908" spans="1:3" x14ac:dyDescent="0.2">
      <c r="A1908" s="2">
        <v>1906</v>
      </c>
      <c r="B1908" s="2" t="s">
        <v>11648</v>
      </c>
      <c r="C1908" t="s">
        <v>26002</v>
      </c>
    </row>
    <row r="1909" spans="1:3" x14ac:dyDescent="0.2">
      <c r="A1909" s="2">
        <v>1907</v>
      </c>
      <c r="B1909" s="2" t="s">
        <v>11654</v>
      </c>
      <c r="C1909" t="s">
        <v>26003</v>
      </c>
    </row>
    <row r="1910" spans="1:3" x14ac:dyDescent="0.2">
      <c r="A1910" s="2">
        <v>1908</v>
      </c>
      <c r="B1910" s="2" t="s">
        <v>11660</v>
      </c>
      <c r="C1910" t="s">
        <v>26004</v>
      </c>
    </row>
    <row r="1911" spans="1:3" x14ac:dyDescent="0.2">
      <c r="A1911" s="2">
        <v>1909</v>
      </c>
      <c r="B1911" s="2" t="s">
        <v>11666</v>
      </c>
      <c r="C1911" t="s">
        <v>26005</v>
      </c>
    </row>
    <row r="1912" spans="1:3" x14ac:dyDescent="0.2">
      <c r="A1912" s="2">
        <v>1910</v>
      </c>
      <c r="B1912" s="2" t="s">
        <v>11672</v>
      </c>
      <c r="C1912" t="s">
        <v>26006</v>
      </c>
    </row>
    <row r="1913" spans="1:3" x14ac:dyDescent="0.2">
      <c r="A1913" s="2">
        <v>1911</v>
      </c>
      <c r="B1913" s="2" t="s">
        <v>11678</v>
      </c>
      <c r="C1913" t="s">
        <v>26007</v>
      </c>
    </row>
    <row r="1914" spans="1:3" x14ac:dyDescent="0.2">
      <c r="A1914" s="2">
        <v>1912</v>
      </c>
      <c r="B1914" s="2" t="s">
        <v>11684</v>
      </c>
      <c r="C1914" t="s">
        <v>26008</v>
      </c>
    </row>
    <row r="1915" spans="1:3" x14ac:dyDescent="0.2">
      <c r="A1915" s="2">
        <v>1913</v>
      </c>
      <c r="B1915" s="2" t="s">
        <v>11689</v>
      </c>
      <c r="C1915" t="s">
        <v>26009</v>
      </c>
    </row>
    <row r="1916" spans="1:3" x14ac:dyDescent="0.2">
      <c r="A1916" s="2">
        <v>1914</v>
      </c>
      <c r="B1916" s="2" t="s">
        <v>11696</v>
      </c>
      <c r="C1916" t="s">
        <v>26010</v>
      </c>
    </row>
    <row r="1917" spans="1:3" x14ac:dyDescent="0.2">
      <c r="A1917" s="2">
        <v>1915</v>
      </c>
      <c r="B1917" s="2" t="s">
        <v>11703</v>
      </c>
      <c r="C1917" t="s">
        <v>26011</v>
      </c>
    </row>
    <row r="1918" spans="1:3" x14ac:dyDescent="0.2">
      <c r="A1918" s="2">
        <v>1916</v>
      </c>
      <c r="B1918" s="2" t="s">
        <v>11709</v>
      </c>
      <c r="C1918" t="s">
        <v>26012</v>
      </c>
    </row>
    <row r="1919" spans="1:3" x14ac:dyDescent="0.2">
      <c r="A1919" s="2">
        <v>1917</v>
      </c>
      <c r="B1919" s="2" t="s">
        <v>11715</v>
      </c>
      <c r="C1919" t="s">
        <v>26013</v>
      </c>
    </row>
    <row r="1920" spans="1:3" x14ac:dyDescent="0.2">
      <c r="A1920" s="2">
        <v>1918</v>
      </c>
      <c r="B1920" s="2" t="s">
        <v>11721</v>
      </c>
      <c r="C1920" t="s">
        <v>26014</v>
      </c>
    </row>
    <row r="1921" spans="1:3" x14ac:dyDescent="0.2">
      <c r="A1921" s="2">
        <v>1919</v>
      </c>
      <c r="B1921" s="2" t="s">
        <v>11726</v>
      </c>
      <c r="C1921" t="s">
        <v>26015</v>
      </c>
    </row>
    <row r="1922" spans="1:3" x14ac:dyDescent="0.2">
      <c r="A1922" s="2">
        <v>1920</v>
      </c>
      <c r="B1922" s="2" t="s">
        <v>11732</v>
      </c>
      <c r="C1922" t="s">
        <v>26016</v>
      </c>
    </row>
    <row r="1923" spans="1:3" x14ac:dyDescent="0.2">
      <c r="A1923" s="2">
        <v>1921</v>
      </c>
      <c r="B1923" s="2" t="s">
        <v>11739</v>
      </c>
      <c r="C1923" t="s">
        <v>26017</v>
      </c>
    </row>
    <row r="1924" spans="1:3" x14ac:dyDescent="0.2">
      <c r="A1924" s="2">
        <v>1922</v>
      </c>
      <c r="B1924" s="2" t="s">
        <v>11744</v>
      </c>
      <c r="C1924" t="s">
        <v>26018</v>
      </c>
    </row>
    <row r="1925" spans="1:3" x14ac:dyDescent="0.2">
      <c r="A1925" s="2">
        <v>1923</v>
      </c>
      <c r="B1925" s="2" t="s">
        <v>11751</v>
      </c>
      <c r="C1925" t="s">
        <v>26019</v>
      </c>
    </row>
    <row r="1926" spans="1:3" x14ac:dyDescent="0.2">
      <c r="A1926" s="2">
        <v>1924</v>
      </c>
      <c r="B1926" s="2" t="s">
        <v>11757</v>
      </c>
      <c r="C1926" t="s">
        <v>26020</v>
      </c>
    </row>
    <row r="1927" spans="1:3" x14ac:dyDescent="0.2">
      <c r="A1927" s="2">
        <v>1925</v>
      </c>
      <c r="B1927" s="2" t="s">
        <v>11763</v>
      </c>
      <c r="C1927" t="s">
        <v>26021</v>
      </c>
    </row>
    <row r="1928" spans="1:3" x14ac:dyDescent="0.2">
      <c r="A1928" s="2">
        <v>1926</v>
      </c>
      <c r="B1928" s="2" t="s">
        <v>11769</v>
      </c>
      <c r="C1928" t="s">
        <v>26022</v>
      </c>
    </row>
    <row r="1929" spans="1:3" x14ac:dyDescent="0.2">
      <c r="A1929" s="2">
        <v>1927</v>
      </c>
      <c r="B1929" s="2" t="s">
        <v>11774</v>
      </c>
      <c r="C1929" t="s">
        <v>26023</v>
      </c>
    </row>
    <row r="1930" spans="1:3" x14ac:dyDescent="0.2">
      <c r="A1930" s="2">
        <v>1928</v>
      </c>
      <c r="B1930" s="2" t="s">
        <v>11780</v>
      </c>
      <c r="C1930" t="s">
        <v>26024</v>
      </c>
    </row>
    <row r="1931" spans="1:3" x14ac:dyDescent="0.2">
      <c r="A1931" s="2">
        <v>1929</v>
      </c>
      <c r="B1931" s="2" t="s">
        <v>11786</v>
      </c>
      <c r="C1931" t="s">
        <v>26025</v>
      </c>
    </row>
    <row r="1932" spans="1:3" x14ac:dyDescent="0.2">
      <c r="A1932" s="2">
        <v>1930</v>
      </c>
      <c r="B1932" s="2" t="s">
        <v>11793</v>
      </c>
      <c r="C1932" t="s">
        <v>26026</v>
      </c>
    </row>
    <row r="1933" spans="1:3" x14ac:dyDescent="0.2">
      <c r="A1933" s="2">
        <v>1931</v>
      </c>
      <c r="B1933" s="2" t="s">
        <v>11799</v>
      </c>
      <c r="C1933" t="s">
        <v>26027</v>
      </c>
    </row>
    <row r="1934" spans="1:3" x14ac:dyDescent="0.2">
      <c r="A1934" s="2">
        <v>1932</v>
      </c>
      <c r="B1934" s="2" t="s">
        <v>11806</v>
      </c>
      <c r="C1934" t="s">
        <v>26028</v>
      </c>
    </row>
    <row r="1935" spans="1:3" x14ac:dyDescent="0.2">
      <c r="A1935" s="2">
        <v>1933</v>
      </c>
      <c r="B1935" s="2" t="s">
        <v>11812</v>
      </c>
      <c r="C1935" t="s">
        <v>26029</v>
      </c>
    </row>
    <row r="1936" spans="1:3" x14ac:dyDescent="0.2">
      <c r="A1936" s="2">
        <v>1934</v>
      </c>
      <c r="B1936" s="2" t="s">
        <v>11817</v>
      </c>
      <c r="C1936" t="s">
        <v>26030</v>
      </c>
    </row>
    <row r="1937" spans="1:3" x14ac:dyDescent="0.2">
      <c r="A1937" s="2">
        <v>1935</v>
      </c>
      <c r="B1937" s="2" t="s">
        <v>11823</v>
      </c>
      <c r="C1937" t="s">
        <v>26031</v>
      </c>
    </row>
    <row r="1938" spans="1:3" x14ac:dyDescent="0.2">
      <c r="A1938" s="2">
        <v>1936</v>
      </c>
      <c r="B1938" s="2" t="s">
        <v>11829</v>
      </c>
      <c r="C1938" t="s">
        <v>26032</v>
      </c>
    </row>
    <row r="1939" spans="1:3" x14ac:dyDescent="0.2">
      <c r="A1939" s="2">
        <v>1937</v>
      </c>
      <c r="B1939" s="2" t="s">
        <v>11835</v>
      </c>
      <c r="C1939" t="s">
        <v>26033</v>
      </c>
    </row>
    <row r="1940" spans="1:3" x14ac:dyDescent="0.2">
      <c r="A1940" s="2">
        <v>1938</v>
      </c>
      <c r="B1940" s="2" t="s">
        <v>11841</v>
      </c>
      <c r="C1940" t="s">
        <v>26034</v>
      </c>
    </row>
    <row r="1941" spans="1:3" x14ac:dyDescent="0.2">
      <c r="A1941" s="2">
        <v>1939</v>
      </c>
      <c r="B1941" s="2" t="s">
        <v>11846</v>
      </c>
      <c r="C1941" t="s">
        <v>26035</v>
      </c>
    </row>
    <row r="1942" spans="1:3" x14ac:dyDescent="0.2">
      <c r="A1942" s="2">
        <v>1940</v>
      </c>
      <c r="B1942" s="2" t="s">
        <v>11852</v>
      </c>
      <c r="C1942" t="s">
        <v>26036</v>
      </c>
    </row>
    <row r="1943" spans="1:3" x14ac:dyDescent="0.2">
      <c r="A1943" s="2">
        <v>1941</v>
      </c>
      <c r="B1943" s="2" t="s">
        <v>11858</v>
      </c>
      <c r="C1943" t="s">
        <v>26037</v>
      </c>
    </row>
    <row r="1944" spans="1:3" x14ac:dyDescent="0.2">
      <c r="A1944" s="2">
        <v>1942</v>
      </c>
      <c r="B1944" s="2" t="s">
        <v>11863</v>
      </c>
      <c r="C1944" t="s">
        <v>26038</v>
      </c>
    </row>
    <row r="1945" spans="1:3" x14ac:dyDescent="0.2">
      <c r="A1945" s="2">
        <v>1943</v>
      </c>
      <c r="B1945" s="2" t="s">
        <v>11869</v>
      </c>
      <c r="C1945" t="s">
        <v>26039</v>
      </c>
    </row>
    <row r="1946" spans="1:3" x14ac:dyDescent="0.2">
      <c r="A1946" s="2">
        <v>1944</v>
      </c>
      <c r="B1946" s="2" t="s">
        <v>11874</v>
      </c>
      <c r="C1946" t="s">
        <v>26040</v>
      </c>
    </row>
    <row r="1947" spans="1:3" x14ac:dyDescent="0.2">
      <c r="A1947" s="2">
        <v>1945</v>
      </c>
      <c r="B1947" s="2" t="s">
        <v>11881</v>
      </c>
      <c r="C1947" t="s">
        <v>26041</v>
      </c>
    </row>
    <row r="1948" spans="1:3" x14ac:dyDescent="0.2">
      <c r="A1948" s="2">
        <v>1946</v>
      </c>
      <c r="B1948" s="2" t="s">
        <v>11887</v>
      </c>
      <c r="C1948" t="s">
        <v>26042</v>
      </c>
    </row>
    <row r="1949" spans="1:3" x14ac:dyDescent="0.2">
      <c r="A1949" s="2">
        <v>1947</v>
      </c>
      <c r="B1949" s="2" t="s">
        <v>11894</v>
      </c>
      <c r="C1949" t="s">
        <v>26043</v>
      </c>
    </row>
    <row r="1950" spans="1:3" x14ac:dyDescent="0.2">
      <c r="A1950" s="2">
        <v>1948</v>
      </c>
      <c r="B1950" s="2" t="s">
        <v>11899</v>
      </c>
      <c r="C1950" t="s">
        <v>26044</v>
      </c>
    </row>
    <row r="1951" spans="1:3" x14ac:dyDescent="0.2">
      <c r="A1951" s="2">
        <v>1949</v>
      </c>
      <c r="B1951" s="2" t="s">
        <v>11906</v>
      </c>
      <c r="C1951" t="s">
        <v>26045</v>
      </c>
    </row>
    <row r="1952" spans="1:3" x14ac:dyDescent="0.2">
      <c r="A1952" s="2">
        <v>1950</v>
      </c>
      <c r="B1952" s="2" t="s">
        <v>11912</v>
      </c>
      <c r="C1952" t="s">
        <v>26046</v>
      </c>
    </row>
    <row r="1953" spans="1:3" x14ac:dyDescent="0.2">
      <c r="A1953" s="2">
        <v>1951</v>
      </c>
      <c r="B1953" s="2" t="s">
        <v>11918</v>
      </c>
      <c r="C1953" t="s">
        <v>26047</v>
      </c>
    </row>
    <row r="1954" spans="1:3" x14ac:dyDescent="0.2">
      <c r="A1954" s="2">
        <v>1952</v>
      </c>
      <c r="B1954" s="2" t="s">
        <v>11923</v>
      </c>
      <c r="C1954" t="s">
        <v>26048</v>
      </c>
    </row>
    <row r="1955" spans="1:3" x14ac:dyDescent="0.2">
      <c r="A1955" s="2">
        <v>1953</v>
      </c>
      <c r="B1955" s="2" t="s">
        <v>11928</v>
      </c>
      <c r="C1955" t="s">
        <v>26049</v>
      </c>
    </row>
    <row r="1956" spans="1:3" x14ac:dyDescent="0.2">
      <c r="A1956" s="2">
        <v>1954</v>
      </c>
      <c r="B1956" s="2" t="s">
        <v>11934</v>
      </c>
      <c r="C1956" t="s">
        <v>26050</v>
      </c>
    </row>
    <row r="1957" spans="1:3" x14ac:dyDescent="0.2">
      <c r="A1957" s="2">
        <v>1955</v>
      </c>
      <c r="B1957" s="2" t="s">
        <v>11940</v>
      </c>
      <c r="C1957" t="s">
        <v>26051</v>
      </c>
    </row>
    <row r="1958" spans="1:3" x14ac:dyDescent="0.2">
      <c r="A1958" s="2">
        <v>1956</v>
      </c>
      <c r="B1958" s="2" t="s">
        <v>11947</v>
      </c>
      <c r="C1958" t="s">
        <v>26052</v>
      </c>
    </row>
    <row r="1959" spans="1:3" x14ac:dyDescent="0.2">
      <c r="A1959" s="2">
        <v>1957</v>
      </c>
      <c r="B1959" s="2" t="s">
        <v>11953</v>
      </c>
      <c r="C1959" t="s">
        <v>26053</v>
      </c>
    </row>
    <row r="1960" spans="1:3" x14ac:dyDescent="0.2">
      <c r="A1960" s="2">
        <v>1958</v>
      </c>
      <c r="B1960" s="2" t="s">
        <v>11958</v>
      </c>
      <c r="C1960" t="s">
        <v>26054</v>
      </c>
    </row>
    <row r="1961" spans="1:3" x14ac:dyDescent="0.2">
      <c r="A1961" s="2">
        <v>1959</v>
      </c>
      <c r="B1961" s="2" t="s">
        <v>11964</v>
      </c>
      <c r="C1961" t="s">
        <v>26055</v>
      </c>
    </row>
    <row r="1962" spans="1:3" x14ac:dyDescent="0.2">
      <c r="A1962" s="2">
        <v>1960</v>
      </c>
      <c r="B1962" s="2" t="s">
        <v>11969</v>
      </c>
      <c r="C1962" t="s">
        <v>26056</v>
      </c>
    </row>
    <row r="1963" spans="1:3" x14ac:dyDescent="0.2">
      <c r="A1963" s="2">
        <v>1961</v>
      </c>
      <c r="B1963" s="2" t="s">
        <v>11975</v>
      </c>
      <c r="C1963" t="s">
        <v>26057</v>
      </c>
    </row>
    <row r="1964" spans="1:3" x14ac:dyDescent="0.2">
      <c r="A1964" s="2">
        <v>1962</v>
      </c>
      <c r="B1964" s="2" t="s">
        <v>11981</v>
      </c>
      <c r="C1964" t="s">
        <v>26058</v>
      </c>
    </row>
    <row r="1965" spans="1:3" x14ac:dyDescent="0.2">
      <c r="A1965" s="2">
        <v>1963</v>
      </c>
      <c r="B1965" s="2" t="s">
        <v>11986</v>
      </c>
      <c r="C1965" t="s">
        <v>26059</v>
      </c>
    </row>
    <row r="1966" spans="1:3" x14ac:dyDescent="0.2">
      <c r="A1966" s="2">
        <v>1964</v>
      </c>
      <c r="B1966" s="2" t="s">
        <v>11993</v>
      </c>
      <c r="C1966" t="s">
        <v>26060</v>
      </c>
    </row>
    <row r="1967" spans="1:3" x14ac:dyDescent="0.2">
      <c r="A1967" s="2">
        <v>1965</v>
      </c>
      <c r="B1967" s="2" t="s">
        <v>11999</v>
      </c>
      <c r="C1967" t="s">
        <v>26061</v>
      </c>
    </row>
    <row r="1968" spans="1:3" x14ac:dyDescent="0.2">
      <c r="A1968" s="2">
        <v>1966</v>
      </c>
      <c r="B1968" s="2" t="s">
        <v>12005</v>
      </c>
      <c r="C1968" t="s">
        <v>26062</v>
      </c>
    </row>
    <row r="1969" spans="1:3" x14ac:dyDescent="0.2">
      <c r="A1969" s="2">
        <v>1967</v>
      </c>
      <c r="B1969" s="2" t="s">
        <v>12011</v>
      </c>
      <c r="C1969" t="s">
        <v>26063</v>
      </c>
    </row>
    <row r="1970" spans="1:3" x14ac:dyDescent="0.2">
      <c r="A1970" s="2">
        <v>1968</v>
      </c>
      <c r="B1970" s="2" t="s">
        <v>12017</v>
      </c>
      <c r="C1970" t="s">
        <v>26064</v>
      </c>
    </row>
    <row r="1971" spans="1:3" x14ac:dyDescent="0.2">
      <c r="A1971" s="2">
        <v>1969</v>
      </c>
      <c r="B1971" s="2" t="s">
        <v>12023</v>
      </c>
      <c r="C1971" t="s">
        <v>26065</v>
      </c>
    </row>
    <row r="1972" spans="1:3" x14ac:dyDescent="0.2">
      <c r="A1972" s="2">
        <v>1970</v>
      </c>
      <c r="B1972" s="2" t="s">
        <v>12029</v>
      </c>
      <c r="C1972" t="s">
        <v>26066</v>
      </c>
    </row>
    <row r="1973" spans="1:3" x14ac:dyDescent="0.2">
      <c r="A1973" s="2">
        <v>1971</v>
      </c>
      <c r="B1973" s="2" t="s">
        <v>12035</v>
      </c>
      <c r="C1973" t="s">
        <v>26067</v>
      </c>
    </row>
    <row r="1974" spans="1:3" x14ac:dyDescent="0.2">
      <c r="A1974" s="2">
        <v>1972</v>
      </c>
      <c r="B1974" s="2" t="s">
        <v>12041</v>
      </c>
      <c r="C1974" t="s">
        <v>26068</v>
      </c>
    </row>
    <row r="1975" spans="1:3" x14ac:dyDescent="0.2">
      <c r="A1975" s="2">
        <v>1973</v>
      </c>
      <c r="B1975" s="2" t="s">
        <v>12047</v>
      </c>
      <c r="C1975" t="s">
        <v>26069</v>
      </c>
    </row>
    <row r="1976" spans="1:3" x14ac:dyDescent="0.2">
      <c r="A1976" s="2">
        <v>1974</v>
      </c>
      <c r="B1976" s="2" t="s">
        <v>12054</v>
      </c>
      <c r="C1976" t="s">
        <v>26070</v>
      </c>
    </row>
    <row r="1977" spans="1:3" x14ac:dyDescent="0.2">
      <c r="A1977" s="2">
        <v>1975</v>
      </c>
      <c r="B1977" s="2" t="s">
        <v>12061</v>
      </c>
      <c r="C1977" t="s">
        <v>26071</v>
      </c>
    </row>
    <row r="1978" spans="1:3" x14ac:dyDescent="0.2">
      <c r="A1978" s="2">
        <v>1976</v>
      </c>
      <c r="B1978" s="2" t="s">
        <v>12067</v>
      </c>
      <c r="C1978" t="s">
        <v>26072</v>
      </c>
    </row>
    <row r="1979" spans="1:3" x14ac:dyDescent="0.2">
      <c r="A1979" s="2">
        <v>1977</v>
      </c>
      <c r="B1979" s="2" t="s">
        <v>12073</v>
      </c>
      <c r="C1979" t="s">
        <v>26073</v>
      </c>
    </row>
    <row r="1980" spans="1:3" x14ac:dyDescent="0.2">
      <c r="A1980" s="2">
        <v>1978</v>
      </c>
      <c r="B1980" s="2" t="s">
        <v>12079</v>
      </c>
      <c r="C1980" t="s">
        <v>26074</v>
      </c>
    </row>
    <row r="1981" spans="1:3" x14ac:dyDescent="0.2">
      <c r="A1981" s="2">
        <v>1979</v>
      </c>
      <c r="B1981" s="2" t="s">
        <v>12084</v>
      </c>
      <c r="C1981" t="s">
        <v>26075</v>
      </c>
    </row>
    <row r="1982" spans="1:3" x14ac:dyDescent="0.2">
      <c r="A1982" s="2">
        <v>1980</v>
      </c>
      <c r="B1982" s="2" t="s">
        <v>12091</v>
      </c>
      <c r="C1982" t="s">
        <v>26076</v>
      </c>
    </row>
    <row r="1983" spans="1:3" x14ac:dyDescent="0.2">
      <c r="A1983" s="2">
        <v>1981</v>
      </c>
      <c r="B1983" s="2" t="s">
        <v>12097</v>
      </c>
      <c r="C1983" t="s">
        <v>26077</v>
      </c>
    </row>
    <row r="1984" spans="1:3" x14ac:dyDescent="0.2">
      <c r="A1984" s="2">
        <v>1982</v>
      </c>
      <c r="B1984" s="2" t="s">
        <v>12103</v>
      </c>
      <c r="C1984" t="s">
        <v>26078</v>
      </c>
    </row>
    <row r="1985" spans="1:3" x14ac:dyDescent="0.2">
      <c r="A1985" s="2">
        <v>1983</v>
      </c>
      <c r="B1985" s="2" t="s">
        <v>12109</v>
      </c>
      <c r="C1985" t="s">
        <v>26079</v>
      </c>
    </row>
    <row r="1986" spans="1:3" x14ac:dyDescent="0.2">
      <c r="A1986" s="2">
        <v>1984</v>
      </c>
      <c r="B1986" s="2" t="s">
        <v>12115</v>
      </c>
      <c r="C1986" t="s">
        <v>26080</v>
      </c>
    </row>
    <row r="1987" spans="1:3" x14ac:dyDescent="0.2">
      <c r="A1987" s="2">
        <v>1985</v>
      </c>
      <c r="B1987" s="2" t="s">
        <v>12121</v>
      </c>
      <c r="C1987" t="s">
        <v>26081</v>
      </c>
    </row>
    <row r="1988" spans="1:3" x14ac:dyDescent="0.2">
      <c r="A1988" s="2">
        <v>1986</v>
      </c>
      <c r="B1988" s="2" t="s">
        <v>12127</v>
      </c>
      <c r="C1988" t="s">
        <v>26082</v>
      </c>
    </row>
    <row r="1989" spans="1:3" x14ac:dyDescent="0.2">
      <c r="A1989" s="2">
        <v>1987</v>
      </c>
      <c r="B1989" s="2" t="s">
        <v>12133</v>
      </c>
      <c r="C1989" t="s">
        <v>26083</v>
      </c>
    </row>
    <row r="1990" spans="1:3" x14ac:dyDescent="0.2">
      <c r="A1990" s="2">
        <v>1988</v>
      </c>
      <c r="B1990" s="2" t="s">
        <v>12140</v>
      </c>
      <c r="C1990" t="s">
        <v>26084</v>
      </c>
    </row>
    <row r="1991" spans="1:3" x14ac:dyDescent="0.2">
      <c r="A1991" s="2">
        <v>1989</v>
      </c>
      <c r="B1991" s="2" t="s">
        <v>12146</v>
      </c>
      <c r="C1991" t="s">
        <v>26085</v>
      </c>
    </row>
    <row r="1992" spans="1:3" x14ac:dyDescent="0.2">
      <c r="A1992" s="2">
        <v>1990</v>
      </c>
      <c r="B1992" s="2" t="s">
        <v>12152</v>
      </c>
      <c r="C1992" t="s">
        <v>26086</v>
      </c>
    </row>
    <row r="1993" spans="1:3" x14ac:dyDescent="0.2">
      <c r="A1993" s="2">
        <v>1991</v>
      </c>
      <c r="B1993" s="2" t="s">
        <v>12159</v>
      </c>
      <c r="C1993" t="s">
        <v>26087</v>
      </c>
    </row>
    <row r="1994" spans="1:3" x14ac:dyDescent="0.2">
      <c r="A1994" s="2">
        <v>1992</v>
      </c>
      <c r="B1994" s="2" t="s">
        <v>12166</v>
      </c>
      <c r="C1994" t="s">
        <v>26088</v>
      </c>
    </row>
    <row r="1995" spans="1:3" x14ac:dyDescent="0.2">
      <c r="A1995" s="2">
        <v>1993</v>
      </c>
      <c r="B1995" s="2" t="s">
        <v>12174</v>
      </c>
      <c r="C1995" t="s">
        <v>26089</v>
      </c>
    </row>
    <row r="1996" spans="1:3" x14ac:dyDescent="0.2">
      <c r="A1996" s="2">
        <v>1994</v>
      </c>
      <c r="B1996" s="2" t="s">
        <v>12180</v>
      </c>
      <c r="C1996" t="s">
        <v>26090</v>
      </c>
    </row>
    <row r="1997" spans="1:3" x14ac:dyDescent="0.2">
      <c r="A1997" s="2">
        <v>1995</v>
      </c>
      <c r="B1997" s="2" t="s">
        <v>12185</v>
      </c>
      <c r="C1997" t="s">
        <v>26091</v>
      </c>
    </row>
    <row r="1998" spans="1:3" x14ac:dyDescent="0.2">
      <c r="A1998" s="2">
        <v>1996</v>
      </c>
      <c r="B1998" s="2" t="s">
        <v>12191</v>
      </c>
      <c r="C1998" t="s">
        <v>26092</v>
      </c>
    </row>
    <row r="1999" spans="1:3" x14ac:dyDescent="0.2">
      <c r="A1999" s="2">
        <v>1997</v>
      </c>
      <c r="B1999" s="2" t="s">
        <v>12196</v>
      </c>
      <c r="C1999" t="s">
        <v>26093</v>
      </c>
    </row>
    <row r="2000" spans="1:3" x14ac:dyDescent="0.2">
      <c r="A2000" s="2">
        <v>1998</v>
      </c>
      <c r="B2000" s="2" t="s">
        <v>12202</v>
      </c>
      <c r="C2000" t="s">
        <v>26094</v>
      </c>
    </row>
    <row r="2001" spans="1:3" x14ac:dyDescent="0.2">
      <c r="A2001" s="2">
        <v>1999</v>
      </c>
      <c r="B2001" s="2" t="s">
        <v>12208</v>
      </c>
      <c r="C2001" t="s">
        <v>26095</v>
      </c>
    </row>
    <row r="2002" spans="1:3" x14ac:dyDescent="0.2">
      <c r="A2002" s="2">
        <v>2000</v>
      </c>
      <c r="B2002" s="2" t="s">
        <v>12214</v>
      </c>
      <c r="C2002" t="s">
        <v>26096</v>
      </c>
    </row>
    <row r="2003" spans="1:3" x14ac:dyDescent="0.2">
      <c r="A2003" s="2">
        <v>2001</v>
      </c>
      <c r="B2003" s="2" t="s">
        <v>12220</v>
      </c>
      <c r="C2003" t="s">
        <v>26097</v>
      </c>
    </row>
    <row r="2004" spans="1:3" x14ac:dyDescent="0.2">
      <c r="A2004" s="2">
        <v>2002</v>
      </c>
      <c r="B2004" s="2" t="s">
        <v>12226</v>
      </c>
      <c r="C2004" t="s">
        <v>26098</v>
      </c>
    </row>
    <row r="2005" spans="1:3" x14ac:dyDescent="0.2">
      <c r="A2005" s="2">
        <v>2003</v>
      </c>
      <c r="B2005" s="2" t="s">
        <v>12233</v>
      </c>
      <c r="C2005" t="s">
        <v>26099</v>
      </c>
    </row>
    <row r="2006" spans="1:3" x14ac:dyDescent="0.2">
      <c r="A2006" s="2">
        <v>2004</v>
      </c>
      <c r="B2006" s="2" t="s">
        <v>12239</v>
      </c>
      <c r="C2006" t="s">
        <v>26100</v>
      </c>
    </row>
    <row r="2007" spans="1:3" x14ac:dyDescent="0.2">
      <c r="A2007" s="2">
        <v>2005</v>
      </c>
      <c r="B2007" s="2" t="s">
        <v>12245</v>
      </c>
      <c r="C2007" t="s">
        <v>26101</v>
      </c>
    </row>
    <row r="2008" spans="1:3" x14ac:dyDescent="0.2">
      <c r="A2008" s="2">
        <v>2006</v>
      </c>
      <c r="B2008" s="2" t="s">
        <v>12252</v>
      </c>
      <c r="C2008" t="s">
        <v>26102</v>
      </c>
    </row>
    <row r="2009" spans="1:3" x14ac:dyDescent="0.2">
      <c r="A2009" s="2">
        <v>2007</v>
      </c>
      <c r="B2009" s="2" t="s">
        <v>12258</v>
      </c>
      <c r="C2009" t="s">
        <v>26103</v>
      </c>
    </row>
    <row r="2010" spans="1:3" x14ac:dyDescent="0.2">
      <c r="A2010" s="2">
        <v>2008</v>
      </c>
      <c r="B2010" s="2" t="s">
        <v>12264</v>
      </c>
      <c r="C2010" t="s">
        <v>26104</v>
      </c>
    </row>
    <row r="2011" spans="1:3" x14ac:dyDescent="0.2">
      <c r="A2011" s="2">
        <v>2009</v>
      </c>
      <c r="B2011" s="2" t="s">
        <v>12271</v>
      </c>
      <c r="C2011" t="s">
        <v>26105</v>
      </c>
    </row>
    <row r="2012" spans="1:3" x14ac:dyDescent="0.2">
      <c r="A2012" s="2">
        <v>2010</v>
      </c>
      <c r="B2012" s="2" t="s">
        <v>12276</v>
      </c>
      <c r="C2012" t="s">
        <v>26106</v>
      </c>
    </row>
    <row r="2013" spans="1:3" x14ac:dyDescent="0.2">
      <c r="A2013" s="2">
        <v>2011</v>
      </c>
      <c r="B2013" s="2" t="s">
        <v>12282</v>
      </c>
      <c r="C2013" t="s">
        <v>26107</v>
      </c>
    </row>
    <row r="2014" spans="1:3" x14ac:dyDescent="0.2">
      <c r="A2014" s="2">
        <v>2012</v>
      </c>
      <c r="B2014" s="2" t="s">
        <v>12289</v>
      </c>
      <c r="C2014" t="s">
        <v>26108</v>
      </c>
    </row>
    <row r="2015" spans="1:3" x14ac:dyDescent="0.2">
      <c r="A2015" s="2">
        <v>2013</v>
      </c>
      <c r="B2015" s="2" t="s">
        <v>12295</v>
      </c>
      <c r="C2015" t="s">
        <v>26109</v>
      </c>
    </row>
    <row r="2016" spans="1:3" x14ac:dyDescent="0.2">
      <c r="A2016" s="2">
        <v>2014</v>
      </c>
      <c r="B2016" s="2" t="s">
        <v>12300</v>
      </c>
      <c r="C2016" t="s">
        <v>26110</v>
      </c>
    </row>
    <row r="2017" spans="1:3" x14ac:dyDescent="0.2">
      <c r="A2017" s="2">
        <v>2015</v>
      </c>
      <c r="B2017" s="2" t="s">
        <v>12306</v>
      </c>
      <c r="C2017" t="s">
        <v>26111</v>
      </c>
    </row>
    <row r="2018" spans="1:3" x14ac:dyDescent="0.2">
      <c r="A2018" s="2">
        <v>2016</v>
      </c>
      <c r="B2018" s="2" t="s">
        <v>12312</v>
      </c>
      <c r="C2018" t="s">
        <v>26112</v>
      </c>
    </row>
    <row r="2019" spans="1:3" x14ac:dyDescent="0.2">
      <c r="A2019" s="2">
        <v>2017</v>
      </c>
      <c r="B2019" s="2" t="s">
        <v>12319</v>
      </c>
      <c r="C2019" t="s">
        <v>26113</v>
      </c>
    </row>
    <row r="2020" spans="1:3" x14ac:dyDescent="0.2">
      <c r="A2020" s="2">
        <v>2018</v>
      </c>
      <c r="B2020" s="2" t="s">
        <v>12325</v>
      </c>
      <c r="C2020" t="s">
        <v>26114</v>
      </c>
    </row>
    <row r="2021" spans="1:3" x14ac:dyDescent="0.2">
      <c r="A2021" s="2">
        <v>2019</v>
      </c>
      <c r="B2021" s="2" t="s">
        <v>12332</v>
      </c>
      <c r="C2021" t="s">
        <v>26115</v>
      </c>
    </row>
    <row r="2022" spans="1:3" x14ac:dyDescent="0.2">
      <c r="A2022" s="2">
        <v>2020</v>
      </c>
      <c r="B2022" s="2" t="s">
        <v>12338</v>
      </c>
      <c r="C2022" t="s">
        <v>26116</v>
      </c>
    </row>
    <row r="2023" spans="1:3" x14ac:dyDescent="0.2">
      <c r="A2023" s="2">
        <v>2021</v>
      </c>
      <c r="B2023" s="2" t="s">
        <v>12344</v>
      </c>
      <c r="C2023" t="s">
        <v>26117</v>
      </c>
    </row>
    <row r="2024" spans="1:3" x14ac:dyDescent="0.2">
      <c r="A2024" s="2">
        <v>2022</v>
      </c>
      <c r="B2024" s="2" t="s">
        <v>12350</v>
      </c>
      <c r="C2024" t="s">
        <v>26118</v>
      </c>
    </row>
    <row r="2025" spans="1:3" x14ac:dyDescent="0.2">
      <c r="A2025" s="2">
        <v>2023</v>
      </c>
      <c r="B2025" s="2" t="s">
        <v>12356</v>
      </c>
      <c r="C2025" t="s">
        <v>26119</v>
      </c>
    </row>
    <row r="2026" spans="1:3" x14ac:dyDescent="0.2">
      <c r="A2026" s="2">
        <v>2024</v>
      </c>
      <c r="B2026" s="2" t="s">
        <v>12361</v>
      </c>
      <c r="C2026" t="s">
        <v>26120</v>
      </c>
    </row>
    <row r="2027" spans="1:3" x14ac:dyDescent="0.2">
      <c r="A2027" s="2">
        <v>2025</v>
      </c>
      <c r="B2027" s="2" t="s">
        <v>12368</v>
      </c>
      <c r="C2027" t="s">
        <v>26121</v>
      </c>
    </row>
    <row r="2028" spans="1:3" x14ac:dyDescent="0.2">
      <c r="A2028" s="2">
        <v>2026</v>
      </c>
      <c r="B2028" s="2" t="s">
        <v>12374</v>
      </c>
      <c r="C2028" t="s">
        <v>26122</v>
      </c>
    </row>
    <row r="2029" spans="1:3" x14ac:dyDescent="0.2">
      <c r="A2029" s="2">
        <v>2027</v>
      </c>
      <c r="B2029" s="2" t="s">
        <v>12379</v>
      </c>
      <c r="C2029" t="s">
        <v>26123</v>
      </c>
    </row>
    <row r="2030" spans="1:3" x14ac:dyDescent="0.2">
      <c r="A2030" s="2">
        <v>2028</v>
      </c>
      <c r="B2030" s="2" t="s">
        <v>12385</v>
      </c>
      <c r="C2030" t="s">
        <v>26124</v>
      </c>
    </row>
    <row r="2031" spans="1:3" x14ac:dyDescent="0.2">
      <c r="A2031" s="2">
        <v>2029</v>
      </c>
      <c r="B2031" s="2" t="s">
        <v>12390</v>
      </c>
      <c r="C2031" t="s">
        <v>26125</v>
      </c>
    </row>
    <row r="2032" spans="1:3" x14ac:dyDescent="0.2">
      <c r="A2032" s="2">
        <v>2030</v>
      </c>
      <c r="B2032" s="2" t="s">
        <v>12395</v>
      </c>
      <c r="C2032" t="s">
        <v>26126</v>
      </c>
    </row>
    <row r="2033" spans="1:3" x14ac:dyDescent="0.2">
      <c r="A2033" s="2">
        <v>2031</v>
      </c>
      <c r="B2033" s="2" t="s">
        <v>12401</v>
      </c>
      <c r="C2033" t="s">
        <v>26127</v>
      </c>
    </row>
    <row r="2034" spans="1:3" x14ac:dyDescent="0.2">
      <c r="A2034" s="2">
        <v>2032</v>
      </c>
      <c r="B2034" s="2" t="s">
        <v>12406</v>
      </c>
      <c r="C2034" t="s">
        <v>26128</v>
      </c>
    </row>
    <row r="2035" spans="1:3" x14ac:dyDescent="0.2">
      <c r="A2035" s="2">
        <v>2033</v>
      </c>
      <c r="B2035" s="2" t="s">
        <v>12412</v>
      </c>
      <c r="C2035" t="s">
        <v>26129</v>
      </c>
    </row>
    <row r="2036" spans="1:3" x14ac:dyDescent="0.2">
      <c r="A2036" s="2">
        <v>2034</v>
      </c>
      <c r="B2036" s="2" t="s">
        <v>12418</v>
      </c>
      <c r="C2036" t="s">
        <v>26130</v>
      </c>
    </row>
    <row r="2037" spans="1:3" x14ac:dyDescent="0.2">
      <c r="A2037" s="2">
        <v>2035</v>
      </c>
      <c r="B2037" s="2" t="s">
        <v>12423</v>
      </c>
      <c r="C2037" t="s">
        <v>26131</v>
      </c>
    </row>
    <row r="2038" spans="1:3" x14ac:dyDescent="0.2">
      <c r="A2038" s="2">
        <v>2036</v>
      </c>
      <c r="B2038" s="2" t="s">
        <v>12428</v>
      </c>
      <c r="C2038" t="s">
        <v>26132</v>
      </c>
    </row>
    <row r="2039" spans="1:3" x14ac:dyDescent="0.2">
      <c r="A2039" s="2">
        <v>2037</v>
      </c>
      <c r="B2039" s="2" t="s">
        <v>12434</v>
      </c>
      <c r="C2039" t="s">
        <v>26133</v>
      </c>
    </row>
    <row r="2040" spans="1:3" x14ac:dyDescent="0.2">
      <c r="A2040" s="2">
        <v>2038</v>
      </c>
      <c r="B2040" s="2" t="s">
        <v>12440</v>
      </c>
      <c r="C2040" t="s">
        <v>26134</v>
      </c>
    </row>
    <row r="2041" spans="1:3" x14ac:dyDescent="0.2">
      <c r="A2041" s="2">
        <v>2039</v>
      </c>
      <c r="B2041" s="2" t="s">
        <v>12446</v>
      </c>
      <c r="C2041" t="s">
        <v>26135</v>
      </c>
    </row>
    <row r="2042" spans="1:3" x14ac:dyDescent="0.2">
      <c r="A2042" s="2">
        <v>2040</v>
      </c>
      <c r="B2042" s="2" t="s">
        <v>12452</v>
      </c>
      <c r="C2042" t="s">
        <v>26136</v>
      </c>
    </row>
    <row r="2043" spans="1:3" x14ac:dyDescent="0.2">
      <c r="A2043" s="2">
        <v>2041</v>
      </c>
      <c r="B2043" s="2" t="s">
        <v>12458</v>
      </c>
      <c r="C2043" t="s">
        <v>26137</v>
      </c>
    </row>
    <row r="2044" spans="1:3" x14ac:dyDescent="0.2">
      <c r="A2044" s="2">
        <v>2042</v>
      </c>
      <c r="B2044" s="2" t="s">
        <v>12464</v>
      </c>
      <c r="C2044" t="s">
        <v>26138</v>
      </c>
    </row>
    <row r="2045" spans="1:3" x14ac:dyDescent="0.2">
      <c r="A2045" s="2">
        <v>2043</v>
      </c>
      <c r="B2045" s="2" t="s">
        <v>12470</v>
      </c>
      <c r="C2045" t="s">
        <v>26139</v>
      </c>
    </row>
    <row r="2046" spans="1:3" x14ac:dyDescent="0.2">
      <c r="A2046" s="2">
        <v>2044</v>
      </c>
      <c r="B2046" s="2" t="s">
        <v>12476</v>
      </c>
      <c r="C2046" t="s">
        <v>26140</v>
      </c>
    </row>
    <row r="2047" spans="1:3" x14ac:dyDescent="0.2">
      <c r="A2047" s="2">
        <v>2045</v>
      </c>
      <c r="B2047" s="2" t="s">
        <v>12482</v>
      </c>
      <c r="C2047" t="s">
        <v>26141</v>
      </c>
    </row>
    <row r="2048" spans="1:3" x14ac:dyDescent="0.2">
      <c r="A2048" s="2">
        <v>2046</v>
      </c>
      <c r="B2048" s="2" t="s">
        <v>12488</v>
      </c>
      <c r="C2048" t="s">
        <v>26142</v>
      </c>
    </row>
    <row r="2049" spans="1:3" x14ac:dyDescent="0.2">
      <c r="A2049" s="2">
        <v>2047</v>
      </c>
      <c r="B2049" s="2" t="s">
        <v>12493</v>
      </c>
      <c r="C2049" t="s">
        <v>26143</v>
      </c>
    </row>
    <row r="2050" spans="1:3" x14ac:dyDescent="0.2">
      <c r="A2050" s="2">
        <v>2048</v>
      </c>
      <c r="B2050" s="2" t="s">
        <v>12499</v>
      </c>
      <c r="C2050" t="s">
        <v>26144</v>
      </c>
    </row>
    <row r="2051" spans="1:3" x14ac:dyDescent="0.2">
      <c r="A2051" s="2">
        <v>2049</v>
      </c>
      <c r="B2051" s="2" t="s">
        <v>12504</v>
      </c>
      <c r="C2051" t="s">
        <v>26145</v>
      </c>
    </row>
    <row r="2052" spans="1:3" x14ac:dyDescent="0.2">
      <c r="A2052" s="2">
        <v>2050</v>
      </c>
      <c r="B2052" s="2" t="s">
        <v>12511</v>
      </c>
      <c r="C2052" t="s">
        <v>26146</v>
      </c>
    </row>
    <row r="2053" spans="1:3" x14ac:dyDescent="0.2">
      <c r="A2053" s="2">
        <v>2051</v>
      </c>
      <c r="B2053" s="2" t="s">
        <v>12516</v>
      </c>
      <c r="C2053" t="s">
        <v>26147</v>
      </c>
    </row>
    <row r="2054" spans="1:3" x14ac:dyDescent="0.2">
      <c r="A2054" s="2">
        <v>2052</v>
      </c>
      <c r="B2054" s="2" t="s">
        <v>12522</v>
      </c>
      <c r="C2054" t="s">
        <v>26148</v>
      </c>
    </row>
    <row r="2055" spans="1:3" x14ac:dyDescent="0.2">
      <c r="A2055" s="2">
        <v>2053</v>
      </c>
      <c r="B2055" s="2" t="s">
        <v>12528</v>
      </c>
      <c r="C2055" t="s">
        <v>26149</v>
      </c>
    </row>
    <row r="2056" spans="1:3" x14ac:dyDescent="0.2">
      <c r="A2056" s="2">
        <v>2054</v>
      </c>
      <c r="B2056" s="2" t="s">
        <v>12533</v>
      </c>
      <c r="C2056" t="s">
        <v>26150</v>
      </c>
    </row>
    <row r="2057" spans="1:3" x14ac:dyDescent="0.2">
      <c r="A2057" s="2">
        <v>2055</v>
      </c>
      <c r="B2057" s="2" t="s">
        <v>12539</v>
      </c>
      <c r="C2057" t="s">
        <v>26151</v>
      </c>
    </row>
    <row r="2058" spans="1:3" x14ac:dyDescent="0.2">
      <c r="A2058" s="2">
        <v>2056</v>
      </c>
      <c r="B2058" s="2" t="s">
        <v>12544</v>
      </c>
      <c r="C2058" t="s">
        <v>26152</v>
      </c>
    </row>
    <row r="2059" spans="1:3" x14ac:dyDescent="0.2">
      <c r="A2059" s="2">
        <v>2057</v>
      </c>
      <c r="B2059" s="2" t="s">
        <v>12551</v>
      </c>
      <c r="C2059" t="s">
        <v>26153</v>
      </c>
    </row>
    <row r="2060" spans="1:3" x14ac:dyDescent="0.2">
      <c r="A2060" s="2">
        <v>2058</v>
      </c>
      <c r="B2060" s="2" t="s">
        <v>12557</v>
      </c>
      <c r="C2060" t="s">
        <v>26154</v>
      </c>
    </row>
    <row r="2061" spans="1:3" x14ac:dyDescent="0.2">
      <c r="A2061" s="2">
        <v>2059</v>
      </c>
      <c r="B2061" s="2" t="s">
        <v>1790</v>
      </c>
      <c r="C2061" t="e">
        <v>#VALUE!</v>
      </c>
    </row>
    <row r="2062" spans="1:3" x14ac:dyDescent="0.2">
      <c r="A2062" s="2">
        <v>2060</v>
      </c>
      <c r="B2062" s="2" t="s">
        <v>12568</v>
      </c>
      <c r="C2062" t="s">
        <v>26155</v>
      </c>
    </row>
    <row r="2063" spans="1:3" x14ac:dyDescent="0.2">
      <c r="A2063" s="2">
        <v>2061</v>
      </c>
      <c r="B2063" s="2" t="s">
        <v>12574</v>
      </c>
      <c r="C2063" t="s">
        <v>26156</v>
      </c>
    </row>
    <row r="2064" spans="1:3" x14ac:dyDescent="0.2">
      <c r="A2064" s="2">
        <v>2062</v>
      </c>
      <c r="B2064" s="2" t="s">
        <v>5237</v>
      </c>
      <c r="C2064" t="s">
        <v>24935</v>
      </c>
    </row>
    <row r="2065" spans="1:3" x14ac:dyDescent="0.2">
      <c r="A2065" s="2">
        <v>2063</v>
      </c>
      <c r="B2065" s="2" t="s">
        <v>12584</v>
      </c>
      <c r="C2065" t="s">
        <v>26157</v>
      </c>
    </row>
    <row r="2066" spans="1:3" x14ac:dyDescent="0.2">
      <c r="A2066" s="2">
        <v>2064</v>
      </c>
      <c r="B2066" s="2" t="s">
        <v>12590</v>
      </c>
      <c r="C2066" t="s">
        <v>26158</v>
      </c>
    </row>
    <row r="2067" spans="1:3" x14ac:dyDescent="0.2">
      <c r="A2067" s="2">
        <v>2065</v>
      </c>
      <c r="B2067" s="2" t="s">
        <v>12596</v>
      </c>
      <c r="C2067" t="s">
        <v>26159</v>
      </c>
    </row>
    <row r="2068" spans="1:3" x14ac:dyDescent="0.2">
      <c r="A2068" s="2">
        <v>2066</v>
      </c>
      <c r="B2068" s="2" t="s">
        <v>12601</v>
      </c>
      <c r="C2068" t="s">
        <v>26160</v>
      </c>
    </row>
    <row r="2069" spans="1:3" x14ac:dyDescent="0.2">
      <c r="A2069" s="2">
        <v>2067</v>
      </c>
      <c r="B2069" s="2" t="s">
        <v>12607</v>
      </c>
      <c r="C2069" t="s">
        <v>26161</v>
      </c>
    </row>
    <row r="2070" spans="1:3" x14ac:dyDescent="0.2">
      <c r="A2070" s="2">
        <v>2068</v>
      </c>
      <c r="B2070" s="2" t="s">
        <v>12612</v>
      </c>
      <c r="C2070" t="s">
        <v>26162</v>
      </c>
    </row>
    <row r="2071" spans="1:3" x14ac:dyDescent="0.2">
      <c r="A2071" s="2">
        <v>2069</v>
      </c>
      <c r="B2071" s="2" t="s">
        <v>12617</v>
      </c>
      <c r="C2071" t="s">
        <v>26163</v>
      </c>
    </row>
    <row r="2072" spans="1:3" x14ac:dyDescent="0.2">
      <c r="A2072" s="2">
        <v>2070</v>
      </c>
      <c r="B2072" s="2" t="s">
        <v>12622</v>
      </c>
      <c r="C2072" t="s">
        <v>26164</v>
      </c>
    </row>
    <row r="2073" spans="1:3" x14ac:dyDescent="0.2">
      <c r="A2073" s="2">
        <v>2071</v>
      </c>
      <c r="B2073" s="2" t="s">
        <v>12628</v>
      </c>
      <c r="C2073" t="s">
        <v>26165</v>
      </c>
    </row>
    <row r="2074" spans="1:3" x14ac:dyDescent="0.2">
      <c r="A2074" s="2">
        <v>2072</v>
      </c>
      <c r="B2074" s="2" t="s">
        <v>12633</v>
      </c>
      <c r="C2074" t="s">
        <v>26166</v>
      </c>
    </row>
    <row r="2075" spans="1:3" x14ac:dyDescent="0.2">
      <c r="A2075" s="2">
        <v>2073</v>
      </c>
      <c r="B2075" s="2" t="s">
        <v>12639</v>
      </c>
      <c r="C2075" t="s">
        <v>26167</v>
      </c>
    </row>
    <row r="2076" spans="1:3" x14ac:dyDescent="0.2">
      <c r="A2076" s="2">
        <v>2074</v>
      </c>
      <c r="B2076" s="2" t="s">
        <v>12645</v>
      </c>
      <c r="C2076" t="s">
        <v>26168</v>
      </c>
    </row>
    <row r="2077" spans="1:3" x14ac:dyDescent="0.2">
      <c r="A2077" s="2">
        <v>2075</v>
      </c>
      <c r="B2077" s="2" t="s">
        <v>12651</v>
      </c>
      <c r="C2077" t="s">
        <v>26169</v>
      </c>
    </row>
    <row r="2078" spans="1:3" x14ac:dyDescent="0.2">
      <c r="A2078" s="2">
        <v>2076</v>
      </c>
      <c r="B2078" s="2" t="s">
        <v>12657</v>
      </c>
      <c r="C2078" t="s">
        <v>26170</v>
      </c>
    </row>
    <row r="2079" spans="1:3" x14ac:dyDescent="0.2">
      <c r="A2079" s="2">
        <v>2077</v>
      </c>
      <c r="B2079" s="2" t="s">
        <v>12663</v>
      </c>
      <c r="C2079" t="s">
        <v>26171</v>
      </c>
    </row>
    <row r="2080" spans="1:3" x14ac:dyDescent="0.2">
      <c r="A2080" s="2">
        <v>2078</v>
      </c>
      <c r="B2080" s="2" t="s">
        <v>12669</v>
      </c>
      <c r="C2080" t="s">
        <v>26172</v>
      </c>
    </row>
    <row r="2081" spans="1:3" x14ac:dyDescent="0.2">
      <c r="A2081" s="2">
        <v>2079</v>
      </c>
      <c r="B2081" s="2" t="s">
        <v>12675</v>
      </c>
      <c r="C2081" t="s">
        <v>26173</v>
      </c>
    </row>
    <row r="2082" spans="1:3" x14ac:dyDescent="0.2">
      <c r="A2082" s="2">
        <v>2080</v>
      </c>
      <c r="B2082" s="2" t="s">
        <v>12681</v>
      </c>
      <c r="C2082" t="s">
        <v>26174</v>
      </c>
    </row>
    <row r="2083" spans="1:3" x14ac:dyDescent="0.2">
      <c r="A2083" s="2">
        <v>2081</v>
      </c>
      <c r="B2083" s="2" t="s">
        <v>12687</v>
      </c>
      <c r="C2083" t="s">
        <v>26175</v>
      </c>
    </row>
    <row r="2084" spans="1:3" x14ac:dyDescent="0.2">
      <c r="A2084" s="2">
        <v>2082</v>
      </c>
      <c r="B2084" s="2" t="s">
        <v>12693</v>
      </c>
      <c r="C2084" t="s">
        <v>26176</v>
      </c>
    </row>
    <row r="2085" spans="1:3" x14ac:dyDescent="0.2">
      <c r="A2085" s="2">
        <v>2083</v>
      </c>
      <c r="B2085" s="2" t="s">
        <v>12699</v>
      </c>
      <c r="C2085" t="s">
        <v>26177</v>
      </c>
    </row>
    <row r="2086" spans="1:3" x14ac:dyDescent="0.2">
      <c r="A2086" s="2">
        <v>2084</v>
      </c>
      <c r="B2086" s="2" t="s">
        <v>12706</v>
      </c>
      <c r="C2086" t="s">
        <v>26178</v>
      </c>
    </row>
    <row r="2087" spans="1:3" x14ac:dyDescent="0.2">
      <c r="A2087" s="2">
        <v>2085</v>
      </c>
      <c r="B2087" s="2" t="s">
        <v>12712</v>
      </c>
      <c r="C2087" t="s">
        <v>26179</v>
      </c>
    </row>
    <row r="2088" spans="1:3" x14ac:dyDescent="0.2">
      <c r="A2088" s="2">
        <v>2086</v>
      </c>
      <c r="B2088" s="2" t="s">
        <v>12718</v>
      </c>
      <c r="C2088" t="s">
        <v>26180</v>
      </c>
    </row>
    <row r="2089" spans="1:3" x14ac:dyDescent="0.2">
      <c r="A2089" s="2">
        <v>2087</v>
      </c>
      <c r="B2089" s="2" t="s">
        <v>12725</v>
      </c>
      <c r="C2089" t="s">
        <v>26181</v>
      </c>
    </row>
    <row r="2090" spans="1:3" x14ac:dyDescent="0.2">
      <c r="A2090" s="2">
        <v>2088</v>
      </c>
      <c r="B2090" s="2" t="s">
        <v>12731</v>
      </c>
      <c r="C2090" t="s">
        <v>26182</v>
      </c>
    </row>
    <row r="2091" spans="1:3" x14ac:dyDescent="0.2">
      <c r="A2091" s="2">
        <v>2089</v>
      </c>
      <c r="B2091" s="2" t="s">
        <v>12738</v>
      </c>
      <c r="C2091" t="s">
        <v>26183</v>
      </c>
    </row>
    <row r="2092" spans="1:3" x14ac:dyDescent="0.2">
      <c r="A2092" s="2">
        <v>2090</v>
      </c>
      <c r="B2092" s="2" t="s">
        <v>12743</v>
      </c>
      <c r="C2092" t="s">
        <v>26184</v>
      </c>
    </row>
    <row r="2093" spans="1:3" x14ac:dyDescent="0.2">
      <c r="A2093" s="2">
        <v>2091</v>
      </c>
      <c r="B2093" s="2" t="s">
        <v>12748</v>
      </c>
      <c r="C2093" t="s">
        <v>26185</v>
      </c>
    </row>
    <row r="2094" spans="1:3" x14ac:dyDescent="0.2">
      <c r="A2094" s="2">
        <v>2092</v>
      </c>
      <c r="B2094" s="2" t="s">
        <v>12754</v>
      </c>
      <c r="C2094" t="s">
        <v>26186</v>
      </c>
    </row>
    <row r="2095" spans="1:3" x14ac:dyDescent="0.2">
      <c r="A2095" s="2">
        <v>2093</v>
      </c>
      <c r="B2095" s="2" t="s">
        <v>12761</v>
      </c>
      <c r="C2095" t="s">
        <v>26187</v>
      </c>
    </row>
    <row r="2096" spans="1:3" x14ac:dyDescent="0.2">
      <c r="A2096" s="2">
        <v>2094</v>
      </c>
      <c r="B2096" s="2" t="s">
        <v>12767</v>
      </c>
      <c r="C2096" t="s">
        <v>26188</v>
      </c>
    </row>
    <row r="2097" spans="1:3" x14ac:dyDescent="0.2">
      <c r="A2097" s="2">
        <v>2095</v>
      </c>
      <c r="B2097" s="2" t="s">
        <v>12772</v>
      </c>
      <c r="C2097" t="s">
        <v>26189</v>
      </c>
    </row>
    <row r="2098" spans="1:3" x14ac:dyDescent="0.2">
      <c r="A2098" s="2">
        <v>2096</v>
      </c>
      <c r="B2098" s="2" t="s">
        <v>12777</v>
      </c>
      <c r="C2098" t="s">
        <v>26190</v>
      </c>
    </row>
    <row r="2099" spans="1:3" x14ac:dyDescent="0.2">
      <c r="A2099" s="2">
        <v>2097</v>
      </c>
      <c r="B2099" s="2" t="s">
        <v>12783</v>
      </c>
      <c r="C2099" t="s">
        <v>26191</v>
      </c>
    </row>
    <row r="2100" spans="1:3" x14ac:dyDescent="0.2">
      <c r="A2100" s="2">
        <v>2098</v>
      </c>
      <c r="B2100" s="2" t="s">
        <v>12789</v>
      </c>
      <c r="C2100" t="s">
        <v>26192</v>
      </c>
    </row>
    <row r="2101" spans="1:3" x14ac:dyDescent="0.2">
      <c r="A2101" s="2">
        <v>2099</v>
      </c>
      <c r="B2101" s="2" t="s">
        <v>12795</v>
      </c>
      <c r="C2101" t="s">
        <v>26193</v>
      </c>
    </row>
    <row r="2102" spans="1:3" x14ac:dyDescent="0.2">
      <c r="A2102" s="2">
        <v>2100</v>
      </c>
      <c r="B2102" s="2" t="s">
        <v>12800</v>
      </c>
      <c r="C2102" t="s">
        <v>26194</v>
      </c>
    </row>
    <row r="2103" spans="1:3" x14ac:dyDescent="0.2">
      <c r="A2103" s="2">
        <v>2101</v>
      </c>
      <c r="B2103" s="2" t="s">
        <v>12806</v>
      </c>
      <c r="C2103" t="s">
        <v>26195</v>
      </c>
    </row>
    <row r="2104" spans="1:3" x14ac:dyDescent="0.2">
      <c r="A2104" s="2">
        <v>2102</v>
      </c>
      <c r="B2104" s="2" t="s">
        <v>12812</v>
      </c>
      <c r="C2104" t="s">
        <v>26196</v>
      </c>
    </row>
    <row r="2105" spans="1:3" x14ac:dyDescent="0.2">
      <c r="A2105" s="2">
        <v>2103</v>
      </c>
      <c r="B2105" s="2" t="s">
        <v>12818</v>
      </c>
      <c r="C2105" t="s">
        <v>26197</v>
      </c>
    </row>
    <row r="2106" spans="1:3" x14ac:dyDescent="0.2">
      <c r="A2106" s="2">
        <v>2104</v>
      </c>
      <c r="B2106" s="2" t="s">
        <v>12825</v>
      </c>
      <c r="C2106" t="s">
        <v>26198</v>
      </c>
    </row>
    <row r="2107" spans="1:3" x14ac:dyDescent="0.2">
      <c r="A2107" s="2">
        <v>2105</v>
      </c>
      <c r="B2107" s="2" t="s">
        <v>12831</v>
      </c>
      <c r="C2107" t="s">
        <v>26199</v>
      </c>
    </row>
    <row r="2108" spans="1:3" x14ac:dyDescent="0.2">
      <c r="A2108" s="2">
        <v>2106</v>
      </c>
      <c r="B2108" s="2" t="s">
        <v>12837</v>
      </c>
      <c r="C2108" t="s">
        <v>26200</v>
      </c>
    </row>
    <row r="2109" spans="1:3" x14ac:dyDescent="0.2">
      <c r="A2109" s="2">
        <v>2107</v>
      </c>
      <c r="B2109" s="2" t="s">
        <v>12843</v>
      </c>
      <c r="C2109" t="s">
        <v>26201</v>
      </c>
    </row>
    <row r="2110" spans="1:3" x14ac:dyDescent="0.2">
      <c r="A2110" s="2">
        <v>2108</v>
      </c>
      <c r="B2110" s="2" t="s">
        <v>12849</v>
      </c>
      <c r="C2110" t="s">
        <v>26202</v>
      </c>
    </row>
    <row r="2111" spans="1:3" x14ac:dyDescent="0.2">
      <c r="A2111" s="2">
        <v>2109</v>
      </c>
      <c r="B2111" s="2" t="s">
        <v>12854</v>
      </c>
      <c r="C2111" t="s">
        <v>26203</v>
      </c>
    </row>
    <row r="2112" spans="1:3" x14ac:dyDescent="0.2">
      <c r="A2112" s="2">
        <v>2110</v>
      </c>
      <c r="B2112" s="2" t="s">
        <v>12859</v>
      </c>
      <c r="C2112" t="s">
        <v>26204</v>
      </c>
    </row>
    <row r="2113" spans="1:3" x14ac:dyDescent="0.2">
      <c r="A2113" s="2">
        <v>2111</v>
      </c>
      <c r="B2113" s="2" t="s">
        <v>12865</v>
      </c>
      <c r="C2113" t="s">
        <v>26205</v>
      </c>
    </row>
    <row r="2114" spans="1:3" x14ac:dyDescent="0.2">
      <c r="A2114" s="2">
        <v>2112</v>
      </c>
      <c r="B2114" s="2" t="s">
        <v>12871</v>
      </c>
      <c r="C2114" t="s">
        <v>26206</v>
      </c>
    </row>
    <row r="2115" spans="1:3" x14ac:dyDescent="0.2">
      <c r="A2115" s="2">
        <v>2113</v>
      </c>
      <c r="B2115" s="2" t="s">
        <v>12876</v>
      </c>
      <c r="C2115" t="s">
        <v>26207</v>
      </c>
    </row>
    <row r="2116" spans="1:3" x14ac:dyDescent="0.2">
      <c r="A2116" s="2">
        <v>2114</v>
      </c>
      <c r="B2116" s="2" t="s">
        <v>12882</v>
      </c>
      <c r="C2116" t="s">
        <v>26208</v>
      </c>
    </row>
    <row r="2117" spans="1:3" x14ac:dyDescent="0.2">
      <c r="A2117" s="2">
        <v>2115</v>
      </c>
      <c r="B2117" s="2" t="s">
        <v>12888</v>
      </c>
      <c r="C2117" t="s">
        <v>26209</v>
      </c>
    </row>
    <row r="2118" spans="1:3" x14ac:dyDescent="0.2">
      <c r="A2118" s="2">
        <v>2116</v>
      </c>
      <c r="B2118" s="2" t="s">
        <v>12893</v>
      </c>
      <c r="C2118" t="s">
        <v>26210</v>
      </c>
    </row>
    <row r="2119" spans="1:3" x14ac:dyDescent="0.2">
      <c r="A2119" s="2">
        <v>2117</v>
      </c>
      <c r="B2119" s="2" t="s">
        <v>12900</v>
      </c>
      <c r="C2119" t="s">
        <v>26211</v>
      </c>
    </row>
    <row r="2120" spans="1:3" x14ac:dyDescent="0.2">
      <c r="A2120" s="2">
        <v>2118</v>
      </c>
      <c r="B2120" s="2" t="s">
        <v>12905</v>
      </c>
      <c r="C2120" t="s">
        <v>26212</v>
      </c>
    </row>
    <row r="2121" spans="1:3" x14ac:dyDescent="0.2">
      <c r="A2121" s="2">
        <v>2119</v>
      </c>
      <c r="B2121" s="2" t="s">
        <v>12911</v>
      </c>
      <c r="C2121" t="s">
        <v>26213</v>
      </c>
    </row>
    <row r="2122" spans="1:3" x14ac:dyDescent="0.2">
      <c r="A2122" s="2">
        <v>2120</v>
      </c>
      <c r="B2122" s="2" t="s">
        <v>12917</v>
      </c>
      <c r="C2122" t="s">
        <v>26214</v>
      </c>
    </row>
    <row r="2123" spans="1:3" x14ac:dyDescent="0.2">
      <c r="A2123" s="2">
        <v>2121</v>
      </c>
      <c r="B2123" s="2" t="s">
        <v>12924</v>
      </c>
      <c r="C2123" t="s">
        <v>26215</v>
      </c>
    </row>
    <row r="2124" spans="1:3" x14ac:dyDescent="0.2">
      <c r="A2124" s="2">
        <v>2122</v>
      </c>
      <c r="B2124" s="2" t="s">
        <v>12929</v>
      </c>
      <c r="C2124" t="s">
        <v>26216</v>
      </c>
    </row>
    <row r="2125" spans="1:3" x14ac:dyDescent="0.2">
      <c r="A2125" s="2">
        <v>2123</v>
      </c>
      <c r="B2125" s="2" t="s">
        <v>12934</v>
      </c>
      <c r="C2125" t="s">
        <v>26217</v>
      </c>
    </row>
    <row r="2126" spans="1:3" x14ac:dyDescent="0.2">
      <c r="A2126" s="2">
        <v>2124</v>
      </c>
      <c r="B2126" s="2" t="s">
        <v>12940</v>
      </c>
      <c r="C2126" t="s">
        <v>26218</v>
      </c>
    </row>
    <row r="2127" spans="1:3" x14ac:dyDescent="0.2">
      <c r="A2127" s="2">
        <v>2125</v>
      </c>
      <c r="B2127" s="2" t="s">
        <v>12946</v>
      </c>
      <c r="C2127" t="s">
        <v>26219</v>
      </c>
    </row>
    <row r="2128" spans="1:3" x14ac:dyDescent="0.2">
      <c r="A2128" s="2">
        <v>2126</v>
      </c>
      <c r="B2128" s="2" t="s">
        <v>12952</v>
      </c>
      <c r="C2128" t="s">
        <v>26220</v>
      </c>
    </row>
    <row r="2129" spans="1:3" x14ac:dyDescent="0.2">
      <c r="A2129" s="2">
        <v>2127</v>
      </c>
      <c r="B2129" s="2" t="s">
        <v>12958</v>
      </c>
      <c r="C2129" t="s">
        <v>26221</v>
      </c>
    </row>
    <row r="2130" spans="1:3" x14ac:dyDescent="0.2">
      <c r="A2130" s="2">
        <v>2128</v>
      </c>
      <c r="B2130" s="2" t="s">
        <v>12964</v>
      </c>
      <c r="C2130" t="s">
        <v>26222</v>
      </c>
    </row>
    <row r="2131" spans="1:3" x14ac:dyDescent="0.2">
      <c r="A2131" s="2">
        <v>2129</v>
      </c>
      <c r="B2131" s="2" t="s">
        <v>12969</v>
      </c>
      <c r="C2131" t="s">
        <v>26223</v>
      </c>
    </row>
    <row r="2132" spans="1:3" x14ac:dyDescent="0.2">
      <c r="A2132" s="2">
        <v>2130</v>
      </c>
      <c r="B2132" s="2" t="s">
        <v>12975</v>
      </c>
      <c r="C2132" t="s">
        <v>26224</v>
      </c>
    </row>
    <row r="2133" spans="1:3" x14ac:dyDescent="0.2">
      <c r="A2133" s="2">
        <v>2131</v>
      </c>
      <c r="B2133" s="2" t="s">
        <v>12981</v>
      </c>
      <c r="C2133" t="s">
        <v>26225</v>
      </c>
    </row>
    <row r="2134" spans="1:3" x14ac:dyDescent="0.2">
      <c r="A2134" s="2">
        <v>2132</v>
      </c>
      <c r="B2134" s="2" t="s">
        <v>12987</v>
      </c>
      <c r="C2134" t="s">
        <v>26226</v>
      </c>
    </row>
    <row r="2135" spans="1:3" x14ac:dyDescent="0.2">
      <c r="A2135" s="2">
        <v>2133</v>
      </c>
      <c r="B2135" s="2" t="s">
        <v>12993</v>
      </c>
      <c r="C2135" t="s">
        <v>26227</v>
      </c>
    </row>
    <row r="2136" spans="1:3" x14ac:dyDescent="0.2">
      <c r="A2136" s="2">
        <v>2134</v>
      </c>
      <c r="B2136" s="2" t="s">
        <v>12999</v>
      </c>
      <c r="C2136" t="s">
        <v>26228</v>
      </c>
    </row>
    <row r="2137" spans="1:3" x14ac:dyDescent="0.2">
      <c r="A2137" s="2">
        <v>2135</v>
      </c>
      <c r="B2137" s="2" t="s">
        <v>13005</v>
      </c>
      <c r="C2137" t="s">
        <v>26229</v>
      </c>
    </row>
    <row r="2138" spans="1:3" x14ac:dyDescent="0.2">
      <c r="A2138" s="2">
        <v>2136</v>
      </c>
      <c r="B2138" s="2" t="s">
        <v>13011</v>
      </c>
      <c r="C2138" t="s">
        <v>26230</v>
      </c>
    </row>
    <row r="2139" spans="1:3" x14ac:dyDescent="0.2">
      <c r="A2139" s="2">
        <v>2137</v>
      </c>
      <c r="B2139" s="2" t="s">
        <v>13017</v>
      </c>
      <c r="C2139" t="s">
        <v>26231</v>
      </c>
    </row>
    <row r="2140" spans="1:3" x14ac:dyDescent="0.2">
      <c r="A2140" s="2">
        <v>2138</v>
      </c>
      <c r="B2140" s="2" t="s">
        <v>13023</v>
      </c>
      <c r="C2140" t="s">
        <v>26232</v>
      </c>
    </row>
    <row r="2141" spans="1:3" x14ac:dyDescent="0.2">
      <c r="A2141" s="2">
        <v>2139</v>
      </c>
      <c r="B2141" s="2" t="s">
        <v>13029</v>
      </c>
      <c r="C2141" t="s">
        <v>26233</v>
      </c>
    </row>
    <row r="2142" spans="1:3" x14ac:dyDescent="0.2">
      <c r="A2142" s="2">
        <v>2140</v>
      </c>
      <c r="B2142" s="2" t="s">
        <v>13036</v>
      </c>
      <c r="C2142" t="s">
        <v>26234</v>
      </c>
    </row>
    <row r="2143" spans="1:3" x14ac:dyDescent="0.2">
      <c r="A2143" s="2">
        <v>2141</v>
      </c>
      <c r="B2143" s="2" t="s">
        <v>13041</v>
      </c>
      <c r="C2143" t="s">
        <v>26235</v>
      </c>
    </row>
    <row r="2144" spans="1:3" x14ac:dyDescent="0.2">
      <c r="A2144" s="2">
        <v>2142</v>
      </c>
      <c r="B2144" s="2" t="s">
        <v>13046</v>
      </c>
      <c r="C2144" t="s">
        <v>26236</v>
      </c>
    </row>
    <row r="2145" spans="1:3" x14ac:dyDescent="0.2">
      <c r="A2145" s="2">
        <v>2143</v>
      </c>
      <c r="B2145" s="2" t="s">
        <v>13053</v>
      </c>
      <c r="C2145" t="s">
        <v>26237</v>
      </c>
    </row>
    <row r="2146" spans="1:3" x14ac:dyDescent="0.2">
      <c r="A2146" s="2">
        <v>2144</v>
      </c>
      <c r="B2146" s="2" t="s">
        <v>13060</v>
      </c>
      <c r="C2146" t="s">
        <v>26238</v>
      </c>
    </row>
    <row r="2147" spans="1:3" x14ac:dyDescent="0.2">
      <c r="A2147" s="2">
        <v>2145</v>
      </c>
      <c r="B2147" s="2" t="s">
        <v>13066</v>
      </c>
      <c r="C2147" t="s">
        <v>26239</v>
      </c>
    </row>
    <row r="2148" spans="1:3" x14ac:dyDescent="0.2">
      <c r="A2148" s="2">
        <v>2146</v>
      </c>
      <c r="B2148" s="2" t="s">
        <v>13073</v>
      </c>
      <c r="C2148" t="s">
        <v>26240</v>
      </c>
    </row>
    <row r="2149" spans="1:3" x14ac:dyDescent="0.2">
      <c r="A2149" s="2">
        <v>2147</v>
      </c>
      <c r="B2149" s="2" t="s">
        <v>13078</v>
      </c>
      <c r="C2149" t="s">
        <v>26241</v>
      </c>
    </row>
    <row r="2150" spans="1:3" x14ac:dyDescent="0.2">
      <c r="A2150" s="2">
        <v>2148</v>
      </c>
      <c r="B2150" s="2" t="s">
        <v>13084</v>
      </c>
      <c r="C2150" t="s">
        <v>26242</v>
      </c>
    </row>
    <row r="2151" spans="1:3" x14ac:dyDescent="0.2">
      <c r="A2151" s="2">
        <v>2149</v>
      </c>
      <c r="B2151" s="2" t="s">
        <v>13090</v>
      </c>
      <c r="C2151" t="s">
        <v>26243</v>
      </c>
    </row>
    <row r="2152" spans="1:3" x14ac:dyDescent="0.2">
      <c r="A2152" s="2">
        <v>2150</v>
      </c>
      <c r="B2152" s="2" t="s">
        <v>13096</v>
      </c>
      <c r="C2152" t="s">
        <v>26244</v>
      </c>
    </row>
    <row r="2153" spans="1:3" x14ac:dyDescent="0.2">
      <c r="A2153" s="2">
        <v>2151</v>
      </c>
      <c r="B2153" s="2" t="s">
        <v>13102</v>
      </c>
      <c r="C2153" t="s">
        <v>26245</v>
      </c>
    </row>
    <row r="2154" spans="1:3" x14ac:dyDescent="0.2">
      <c r="A2154" s="2">
        <v>2152</v>
      </c>
      <c r="B2154" s="2" t="s">
        <v>13108</v>
      </c>
      <c r="C2154" t="s">
        <v>26246</v>
      </c>
    </row>
    <row r="2155" spans="1:3" x14ac:dyDescent="0.2">
      <c r="A2155" s="2">
        <v>2153</v>
      </c>
      <c r="B2155" s="2" t="s">
        <v>13114</v>
      </c>
      <c r="C2155" t="s">
        <v>26247</v>
      </c>
    </row>
    <row r="2156" spans="1:3" x14ac:dyDescent="0.2">
      <c r="A2156" s="2">
        <v>2154</v>
      </c>
      <c r="B2156" s="2" t="s">
        <v>13121</v>
      </c>
      <c r="C2156" t="s">
        <v>26248</v>
      </c>
    </row>
    <row r="2157" spans="1:3" x14ac:dyDescent="0.2">
      <c r="A2157" s="2">
        <v>2155</v>
      </c>
      <c r="B2157" s="2" t="s">
        <v>13126</v>
      </c>
      <c r="C2157" t="s">
        <v>26249</v>
      </c>
    </row>
    <row r="2158" spans="1:3" x14ac:dyDescent="0.2">
      <c r="A2158" s="2">
        <v>2156</v>
      </c>
      <c r="B2158" s="2" t="s">
        <v>13132</v>
      </c>
      <c r="C2158" t="s">
        <v>26250</v>
      </c>
    </row>
    <row r="2159" spans="1:3" x14ac:dyDescent="0.2">
      <c r="A2159" s="2">
        <v>2157</v>
      </c>
      <c r="B2159" s="2" t="s">
        <v>13139</v>
      </c>
      <c r="C2159" t="s">
        <v>26251</v>
      </c>
    </row>
    <row r="2160" spans="1:3" x14ac:dyDescent="0.2">
      <c r="A2160" s="2">
        <v>2158</v>
      </c>
      <c r="B2160" s="2" t="s">
        <v>13146</v>
      </c>
      <c r="C2160" t="s">
        <v>26252</v>
      </c>
    </row>
    <row r="2161" spans="1:3" x14ac:dyDescent="0.2">
      <c r="A2161" s="2">
        <v>2159</v>
      </c>
      <c r="B2161" s="2" t="s">
        <v>13151</v>
      </c>
      <c r="C2161" t="s">
        <v>26253</v>
      </c>
    </row>
    <row r="2162" spans="1:3" x14ac:dyDescent="0.2">
      <c r="A2162" s="2">
        <v>2160</v>
      </c>
      <c r="B2162" s="2" t="s">
        <v>13157</v>
      </c>
      <c r="C2162" t="s">
        <v>26254</v>
      </c>
    </row>
    <row r="2163" spans="1:3" x14ac:dyDescent="0.2">
      <c r="A2163" s="2">
        <v>2161</v>
      </c>
      <c r="B2163" s="2" t="s">
        <v>13163</v>
      </c>
      <c r="C2163" t="s">
        <v>26255</v>
      </c>
    </row>
    <row r="2164" spans="1:3" x14ac:dyDescent="0.2">
      <c r="A2164" s="2">
        <v>2162</v>
      </c>
      <c r="B2164" s="2" t="s">
        <v>13169</v>
      </c>
      <c r="C2164" t="s">
        <v>26256</v>
      </c>
    </row>
    <row r="2165" spans="1:3" x14ac:dyDescent="0.2">
      <c r="A2165" s="2">
        <v>2163</v>
      </c>
      <c r="B2165" s="2" t="s">
        <v>13176</v>
      </c>
      <c r="C2165" t="s">
        <v>26257</v>
      </c>
    </row>
    <row r="2166" spans="1:3" x14ac:dyDescent="0.2">
      <c r="A2166" s="2">
        <v>2164</v>
      </c>
      <c r="B2166" s="2" t="s">
        <v>13182</v>
      </c>
      <c r="C2166" t="s">
        <v>26258</v>
      </c>
    </row>
    <row r="2167" spans="1:3" x14ac:dyDescent="0.2">
      <c r="A2167" s="2">
        <v>2165</v>
      </c>
      <c r="B2167" s="2" t="s">
        <v>13188</v>
      </c>
      <c r="C2167" t="s">
        <v>26259</v>
      </c>
    </row>
    <row r="2168" spans="1:3" x14ac:dyDescent="0.2">
      <c r="A2168" s="2">
        <v>2166</v>
      </c>
      <c r="B2168" s="2" t="s">
        <v>13195</v>
      </c>
      <c r="C2168" t="s">
        <v>26260</v>
      </c>
    </row>
    <row r="2169" spans="1:3" x14ac:dyDescent="0.2">
      <c r="A2169" s="2">
        <v>2167</v>
      </c>
      <c r="B2169" s="2" t="s">
        <v>13201</v>
      </c>
      <c r="C2169" t="s">
        <v>26261</v>
      </c>
    </row>
    <row r="2170" spans="1:3" x14ac:dyDescent="0.2">
      <c r="A2170" s="2">
        <v>2168</v>
      </c>
      <c r="B2170" s="2" t="s">
        <v>13208</v>
      </c>
      <c r="C2170" t="s">
        <v>26262</v>
      </c>
    </row>
    <row r="2171" spans="1:3" x14ac:dyDescent="0.2">
      <c r="A2171" s="2">
        <v>2169</v>
      </c>
      <c r="B2171" s="2" t="s">
        <v>13214</v>
      </c>
      <c r="C2171" t="s">
        <v>26263</v>
      </c>
    </row>
    <row r="2172" spans="1:3" x14ac:dyDescent="0.2">
      <c r="A2172" s="2">
        <v>2170</v>
      </c>
      <c r="B2172" s="2" t="s">
        <v>13220</v>
      </c>
      <c r="C2172" t="s">
        <v>26264</v>
      </c>
    </row>
    <row r="2173" spans="1:3" x14ac:dyDescent="0.2">
      <c r="A2173" s="2">
        <v>2171</v>
      </c>
      <c r="B2173" s="2" t="s">
        <v>13226</v>
      </c>
      <c r="C2173" t="s">
        <v>26265</v>
      </c>
    </row>
    <row r="2174" spans="1:3" x14ac:dyDescent="0.2">
      <c r="A2174" s="2">
        <v>2172</v>
      </c>
      <c r="B2174" s="2" t="s">
        <v>13231</v>
      </c>
      <c r="C2174" t="s">
        <v>26266</v>
      </c>
    </row>
    <row r="2175" spans="1:3" x14ac:dyDescent="0.2">
      <c r="A2175" s="2">
        <v>2173</v>
      </c>
      <c r="B2175" s="2" t="s">
        <v>13237</v>
      </c>
      <c r="C2175" t="s">
        <v>26267</v>
      </c>
    </row>
    <row r="2176" spans="1:3" x14ac:dyDescent="0.2">
      <c r="A2176" s="2">
        <v>2174</v>
      </c>
      <c r="B2176" s="2" t="s">
        <v>13243</v>
      </c>
      <c r="C2176" t="s">
        <v>26268</v>
      </c>
    </row>
    <row r="2177" spans="1:3" x14ac:dyDescent="0.2">
      <c r="A2177" s="2">
        <v>2175</v>
      </c>
      <c r="B2177" s="2" t="s">
        <v>13249</v>
      </c>
      <c r="C2177" t="s">
        <v>26269</v>
      </c>
    </row>
    <row r="2178" spans="1:3" x14ac:dyDescent="0.2">
      <c r="A2178" s="2">
        <v>2176</v>
      </c>
      <c r="B2178" s="2" t="s">
        <v>13255</v>
      </c>
      <c r="C2178" t="s">
        <v>26270</v>
      </c>
    </row>
    <row r="2179" spans="1:3" x14ac:dyDescent="0.2">
      <c r="A2179" s="2">
        <v>2177</v>
      </c>
      <c r="B2179" s="2" t="s">
        <v>13261</v>
      </c>
      <c r="C2179" t="s">
        <v>26271</v>
      </c>
    </row>
    <row r="2180" spans="1:3" x14ac:dyDescent="0.2">
      <c r="A2180" s="2">
        <v>2178</v>
      </c>
      <c r="B2180" s="2" t="s">
        <v>13267</v>
      </c>
      <c r="C2180" t="s">
        <v>26272</v>
      </c>
    </row>
    <row r="2181" spans="1:3" x14ac:dyDescent="0.2">
      <c r="A2181" s="2">
        <v>2179</v>
      </c>
      <c r="B2181" s="2" t="s">
        <v>13274</v>
      </c>
      <c r="C2181" t="s">
        <v>26273</v>
      </c>
    </row>
    <row r="2182" spans="1:3" x14ac:dyDescent="0.2">
      <c r="A2182" s="2">
        <v>2180</v>
      </c>
      <c r="B2182" s="2" t="s">
        <v>13279</v>
      </c>
      <c r="C2182" t="s">
        <v>26274</v>
      </c>
    </row>
    <row r="2183" spans="1:3" x14ac:dyDescent="0.2">
      <c r="A2183" s="2">
        <v>2181</v>
      </c>
      <c r="B2183" s="2" t="s">
        <v>13285</v>
      </c>
      <c r="C2183" t="s">
        <v>26275</v>
      </c>
    </row>
    <row r="2184" spans="1:3" x14ac:dyDescent="0.2">
      <c r="A2184" s="2">
        <v>2182</v>
      </c>
      <c r="B2184" s="2" t="s">
        <v>13291</v>
      </c>
      <c r="C2184" t="s">
        <v>26276</v>
      </c>
    </row>
    <row r="2185" spans="1:3" x14ac:dyDescent="0.2">
      <c r="A2185" s="2">
        <v>2183</v>
      </c>
      <c r="B2185" s="2" t="s">
        <v>13297</v>
      </c>
      <c r="C2185" t="s">
        <v>26277</v>
      </c>
    </row>
    <row r="2186" spans="1:3" x14ac:dyDescent="0.2">
      <c r="A2186" s="2">
        <v>2184</v>
      </c>
      <c r="B2186" s="2" t="s">
        <v>13303</v>
      </c>
      <c r="C2186" t="s">
        <v>26278</v>
      </c>
    </row>
    <row r="2187" spans="1:3" x14ac:dyDescent="0.2">
      <c r="A2187" s="2">
        <v>2185</v>
      </c>
      <c r="B2187" s="2" t="s">
        <v>13308</v>
      </c>
      <c r="C2187" t="s">
        <v>26279</v>
      </c>
    </row>
    <row r="2188" spans="1:3" x14ac:dyDescent="0.2">
      <c r="A2188" s="2">
        <v>2186</v>
      </c>
      <c r="B2188" s="2" t="s">
        <v>13314</v>
      </c>
      <c r="C2188" t="s">
        <v>26280</v>
      </c>
    </row>
    <row r="2189" spans="1:3" x14ac:dyDescent="0.2">
      <c r="A2189" s="2">
        <v>2187</v>
      </c>
      <c r="B2189" s="2" t="s">
        <v>13319</v>
      </c>
      <c r="C2189" t="s">
        <v>26281</v>
      </c>
    </row>
    <row r="2190" spans="1:3" x14ac:dyDescent="0.2">
      <c r="A2190" s="2">
        <v>2188</v>
      </c>
      <c r="B2190" s="2" t="s">
        <v>13325</v>
      </c>
      <c r="C2190" t="s">
        <v>26282</v>
      </c>
    </row>
    <row r="2191" spans="1:3" x14ac:dyDescent="0.2">
      <c r="A2191" s="2">
        <v>2189</v>
      </c>
      <c r="B2191" s="2" t="s">
        <v>13332</v>
      </c>
      <c r="C2191" t="s">
        <v>26283</v>
      </c>
    </row>
    <row r="2192" spans="1:3" x14ac:dyDescent="0.2">
      <c r="A2192" s="2">
        <v>2190</v>
      </c>
      <c r="B2192" s="2" t="s">
        <v>13338</v>
      </c>
      <c r="C2192" t="s">
        <v>26284</v>
      </c>
    </row>
    <row r="2193" spans="1:3" x14ac:dyDescent="0.2">
      <c r="A2193" s="2">
        <v>2191</v>
      </c>
      <c r="B2193" s="2" t="s">
        <v>13344</v>
      </c>
      <c r="C2193" t="s">
        <v>26285</v>
      </c>
    </row>
    <row r="2194" spans="1:3" x14ac:dyDescent="0.2">
      <c r="A2194" s="2">
        <v>2192</v>
      </c>
      <c r="B2194" s="2" t="s">
        <v>13351</v>
      </c>
      <c r="C2194" t="s">
        <v>26286</v>
      </c>
    </row>
    <row r="2195" spans="1:3" x14ac:dyDescent="0.2">
      <c r="A2195" s="2">
        <v>2193</v>
      </c>
      <c r="B2195" s="2" t="s">
        <v>13357</v>
      </c>
      <c r="C2195" t="s">
        <v>26287</v>
      </c>
    </row>
    <row r="2196" spans="1:3" x14ac:dyDescent="0.2">
      <c r="A2196" s="2">
        <v>2194</v>
      </c>
      <c r="B2196" s="2" t="s">
        <v>13363</v>
      </c>
      <c r="C2196" t="s">
        <v>26288</v>
      </c>
    </row>
    <row r="2197" spans="1:3" x14ac:dyDescent="0.2">
      <c r="A2197" s="2">
        <v>2195</v>
      </c>
      <c r="B2197" s="2" t="s">
        <v>13368</v>
      </c>
      <c r="C2197" t="s">
        <v>26289</v>
      </c>
    </row>
    <row r="2198" spans="1:3" x14ac:dyDescent="0.2">
      <c r="A2198" s="2">
        <v>2196</v>
      </c>
      <c r="B2198" s="2" t="s">
        <v>13373</v>
      </c>
      <c r="C2198" t="s">
        <v>26290</v>
      </c>
    </row>
    <row r="2199" spans="1:3" x14ac:dyDescent="0.2">
      <c r="A2199" s="2">
        <v>2197</v>
      </c>
      <c r="B2199" s="2" t="s">
        <v>13380</v>
      </c>
      <c r="C2199" t="s">
        <v>26291</v>
      </c>
    </row>
    <row r="2200" spans="1:3" x14ac:dyDescent="0.2">
      <c r="A2200" s="2">
        <v>2198</v>
      </c>
      <c r="B2200" s="2" t="s">
        <v>13385</v>
      </c>
      <c r="C2200" t="s">
        <v>26292</v>
      </c>
    </row>
    <row r="2201" spans="1:3" x14ac:dyDescent="0.2">
      <c r="A2201" s="2">
        <v>2199</v>
      </c>
      <c r="B2201" s="2" t="s">
        <v>13392</v>
      </c>
      <c r="C2201" t="s">
        <v>26293</v>
      </c>
    </row>
    <row r="2202" spans="1:3" x14ac:dyDescent="0.2">
      <c r="A2202" s="2">
        <v>2200</v>
      </c>
      <c r="B2202" s="2" t="s">
        <v>13399</v>
      </c>
      <c r="C2202" t="s">
        <v>26294</v>
      </c>
    </row>
    <row r="2203" spans="1:3" x14ac:dyDescent="0.2">
      <c r="A2203" s="2">
        <v>2201</v>
      </c>
      <c r="B2203" s="2" t="s">
        <v>13404</v>
      </c>
      <c r="C2203" t="s">
        <v>26295</v>
      </c>
    </row>
    <row r="2204" spans="1:3" x14ac:dyDescent="0.2">
      <c r="A2204" s="2">
        <v>2202</v>
      </c>
      <c r="B2204" s="2" t="s">
        <v>13411</v>
      </c>
      <c r="C2204" t="s">
        <v>26296</v>
      </c>
    </row>
    <row r="2205" spans="1:3" x14ac:dyDescent="0.2">
      <c r="A2205" s="2">
        <v>2203</v>
      </c>
      <c r="B2205" s="2" t="s">
        <v>13417</v>
      </c>
      <c r="C2205" t="s">
        <v>26297</v>
      </c>
    </row>
    <row r="2206" spans="1:3" x14ac:dyDescent="0.2">
      <c r="A2206" s="2">
        <v>2204</v>
      </c>
      <c r="B2206" s="2" t="s">
        <v>13423</v>
      </c>
      <c r="C2206" t="s">
        <v>26298</v>
      </c>
    </row>
    <row r="2207" spans="1:3" x14ac:dyDescent="0.2">
      <c r="A2207" s="2">
        <v>2205</v>
      </c>
      <c r="B2207" s="2" t="s">
        <v>13429</v>
      </c>
      <c r="C2207" t="s">
        <v>26299</v>
      </c>
    </row>
    <row r="2208" spans="1:3" x14ac:dyDescent="0.2">
      <c r="A2208" s="2">
        <v>2206</v>
      </c>
      <c r="B2208" s="2" t="s">
        <v>13435</v>
      </c>
      <c r="C2208" t="s">
        <v>26300</v>
      </c>
    </row>
    <row r="2209" spans="1:3" x14ac:dyDescent="0.2">
      <c r="A2209" s="2">
        <v>2207</v>
      </c>
      <c r="B2209" s="2" t="s">
        <v>13441</v>
      </c>
      <c r="C2209" t="s">
        <v>26301</v>
      </c>
    </row>
    <row r="2210" spans="1:3" x14ac:dyDescent="0.2">
      <c r="A2210" s="2">
        <v>2208</v>
      </c>
      <c r="B2210" s="2" t="s">
        <v>13447</v>
      </c>
      <c r="C2210" t="s">
        <v>26302</v>
      </c>
    </row>
    <row r="2211" spans="1:3" x14ac:dyDescent="0.2">
      <c r="A2211" s="2">
        <v>2209</v>
      </c>
      <c r="B2211" s="2" t="s">
        <v>13453</v>
      </c>
      <c r="C2211" t="s">
        <v>26303</v>
      </c>
    </row>
    <row r="2212" spans="1:3" x14ac:dyDescent="0.2">
      <c r="A2212" s="2">
        <v>2210</v>
      </c>
      <c r="B2212" s="2" t="s">
        <v>13459</v>
      </c>
      <c r="C2212" t="s">
        <v>26304</v>
      </c>
    </row>
    <row r="2213" spans="1:3" x14ac:dyDescent="0.2">
      <c r="A2213" s="2">
        <v>2211</v>
      </c>
      <c r="B2213" s="2" t="s">
        <v>13465</v>
      </c>
      <c r="C2213" t="s">
        <v>26305</v>
      </c>
    </row>
    <row r="2214" spans="1:3" x14ac:dyDescent="0.2">
      <c r="A2214" s="2">
        <v>2212</v>
      </c>
      <c r="B2214" s="2" t="s">
        <v>13470</v>
      </c>
      <c r="C2214" t="s">
        <v>26306</v>
      </c>
    </row>
    <row r="2215" spans="1:3" x14ac:dyDescent="0.2">
      <c r="A2215" s="2">
        <v>2213</v>
      </c>
      <c r="B2215" s="2" t="s">
        <v>13476</v>
      </c>
      <c r="C2215" t="s">
        <v>26307</v>
      </c>
    </row>
    <row r="2216" spans="1:3" x14ac:dyDescent="0.2">
      <c r="A2216" s="2">
        <v>2214</v>
      </c>
      <c r="B2216" s="2" t="s">
        <v>13482</v>
      </c>
      <c r="C2216" t="s">
        <v>26308</v>
      </c>
    </row>
    <row r="2217" spans="1:3" x14ac:dyDescent="0.2">
      <c r="A2217" s="2">
        <v>2215</v>
      </c>
      <c r="B2217" s="2" t="s">
        <v>13488</v>
      </c>
      <c r="C2217" t="s">
        <v>26309</v>
      </c>
    </row>
    <row r="2218" spans="1:3" x14ac:dyDescent="0.2">
      <c r="A2218" s="2">
        <v>2216</v>
      </c>
      <c r="B2218" s="2" t="s">
        <v>13494</v>
      </c>
      <c r="C2218" t="s">
        <v>26310</v>
      </c>
    </row>
    <row r="2219" spans="1:3" x14ac:dyDescent="0.2">
      <c r="A2219" s="2">
        <v>2217</v>
      </c>
      <c r="B2219" s="2" t="s">
        <v>13500</v>
      </c>
      <c r="C2219" t="s">
        <v>26311</v>
      </c>
    </row>
    <row r="2220" spans="1:3" x14ac:dyDescent="0.2">
      <c r="A2220" s="2">
        <v>2218</v>
      </c>
      <c r="B2220" s="2" t="s">
        <v>13506</v>
      </c>
      <c r="C2220" t="s">
        <v>26312</v>
      </c>
    </row>
    <row r="2221" spans="1:3" x14ac:dyDescent="0.2">
      <c r="A2221" s="2">
        <v>2219</v>
      </c>
      <c r="B2221" s="2" t="s">
        <v>13513</v>
      </c>
      <c r="C2221" t="s">
        <v>26313</v>
      </c>
    </row>
    <row r="2222" spans="1:3" x14ac:dyDescent="0.2">
      <c r="A2222" s="2">
        <v>2220</v>
      </c>
      <c r="B2222" s="2" t="s">
        <v>13519</v>
      </c>
      <c r="C2222" t="s">
        <v>26314</v>
      </c>
    </row>
    <row r="2223" spans="1:3" x14ac:dyDescent="0.2">
      <c r="A2223" s="2">
        <v>2221</v>
      </c>
      <c r="B2223" s="2" t="s">
        <v>13526</v>
      </c>
      <c r="C2223" t="s">
        <v>26315</v>
      </c>
    </row>
    <row r="2224" spans="1:3" x14ac:dyDescent="0.2">
      <c r="A2224" s="2">
        <v>2222</v>
      </c>
      <c r="B2224" s="2" t="s">
        <v>13532</v>
      </c>
      <c r="C2224" t="s">
        <v>26316</v>
      </c>
    </row>
    <row r="2225" spans="1:3" x14ac:dyDescent="0.2">
      <c r="A2225" s="2">
        <v>2223</v>
      </c>
      <c r="B2225" s="2" t="s">
        <v>13538</v>
      </c>
      <c r="C2225" t="s">
        <v>26317</v>
      </c>
    </row>
    <row r="2226" spans="1:3" x14ac:dyDescent="0.2">
      <c r="A2226" s="2">
        <v>2224</v>
      </c>
      <c r="B2226" s="2" t="s">
        <v>13544</v>
      </c>
      <c r="C2226" t="s">
        <v>26318</v>
      </c>
    </row>
    <row r="2227" spans="1:3" x14ac:dyDescent="0.2">
      <c r="A2227" s="2">
        <v>2225</v>
      </c>
      <c r="B2227" s="2" t="s">
        <v>13550</v>
      </c>
      <c r="C2227" t="s">
        <v>26319</v>
      </c>
    </row>
    <row r="2228" spans="1:3" x14ac:dyDescent="0.2">
      <c r="A2228" s="2">
        <v>2226</v>
      </c>
      <c r="B2228" s="2" t="s">
        <v>13556</v>
      </c>
      <c r="C2228" t="s">
        <v>26320</v>
      </c>
    </row>
    <row r="2229" spans="1:3" x14ac:dyDescent="0.2">
      <c r="A2229" s="2">
        <v>2227</v>
      </c>
      <c r="B2229" s="2" t="s">
        <v>13561</v>
      </c>
      <c r="C2229" t="s">
        <v>26321</v>
      </c>
    </row>
    <row r="2230" spans="1:3" x14ac:dyDescent="0.2">
      <c r="A2230" s="2">
        <v>2228</v>
      </c>
      <c r="B2230" s="2" t="s">
        <v>13566</v>
      </c>
      <c r="C2230" t="s">
        <v>26322</v>
      </c>
    </row>
    <row r="2231" spans="1:3" x14ac:dyDescent="0.2">
      <c r="A2231" s="2">
        <v>2229</v>
      </c>
      <c r="B2231" s="2" t="s">
        <v>13573</v>
      </c>
      <c r="C2231" t="s">
        <v>26323</v>
      </c>
    </row>
    <row r="2232" spans="1:3" x14ac:dyDescent="0.2">
      <c r="A2232" s="2">
        <v>2230</v>
      </c>
      <c r="B2232" s="2" t="s">
        <v>13578</v>
      </c>
      <c r="C2232" t="s">
        <v>26324</v>
      </c>
    </row>
    <row r="2233" spans="1:3" x14ac:dyDescent="0.2">
      <c r="A2233" s="2">
        <v>2231</v>
      </c>
      <c r="B2233" s="2" t="s">
        <v>13583</v>
      </c>
      <c r="C2233" t="s">
        <v>26325</v>
      </c>
    </row>
    <row r="2234" spans="1:3" x14ac:dyDescent="0.2">
      <c r="A2234" s="2">
        <v>2232</v>
      </c>
      <c r="B2234" s="2" t="s">
        <v>13588</v>
      </c>
      <c r="C2234" t="s">
        <v>26326</v>
      </c>
    </row>
    <row r="2235" spans="1:3" x14ac:dyDescent="0.2">
      <c r="A2235" s="2">
        <v>2233</v>
      </c>
      <c r="B2235" s="2" t="s">
        <v>13595</v>
      </c>
      <c r="C2235" t="s">
        <v>26327</v>
      </c>
    </row>
    <row r="2236" spans="1:3" x14ac:dyDescent="0.2">
      <c r="A2236" s="2">
        <v>2234</v>
      </c>
      <c r="B2236" s="2" t="s">
        <v>13600</v>
      </c>
      <c r="C2236" t="s">
        <v>26328</v>
      </c>
    </row>
    <row r="2237" spans="1:3" x14ac:dyDescent="0.2">
      <c r="A2237" s="2">
        <v>2235</v>
      </c>
      <c r="B2237" s="2" t="s">
        <v>13605</v>
      </c>
      <c r="C2237" t="s">
        <v>26329</v>
      </c>
    </row>
    <row r="2238" spans="1:3" x14ac:dyDescent="0.2">
      <c r="A2238" s="2">
        <v>2236</v>
      </c>
      <c r="B2238" s="2" t="s">
        <v>13611</v>
      </c>
      <c r="C2238" t="s">
        <v>26330</v>
      </c>
    </row>
    <row r="2239" spans="1:3" x14ac:dyDescent="0.2">
      <c r="A2239" s="2">
        <v>2237</v>
      </c>
      <c r="B2239" s="2" t="s">
        <v>13616</v>
      </c>
      <c r="C2239" t="s">
        <v>26331</v>
      </c>
    </row>
    <row r="2240" spans="1:3" x14ac:dyDescent="0.2">
      <c r="A2240" s="2">
        <v>2238</v>
      </c>
      <c r="B2240" s="2" t="s">
        <v>13622</v>
      </c>
      <c r="C2240" t="s">
        <v>26332</v>
      </c>
    </row>
    <row r="2241" spans="1:3" x14ac:dyDescent="0.2">
      <c r="A2241" s="2">
        <v>2239</v>
      </c>
      <c r="B2241" s="2" t="s">
        <v>13628</v>
      </c>
      <c r="C2241" t="s">
        <v>26333</v>
      </c>
    </row>
    <row r="2242" spans="1:3" x14ac:dyDescent="0.2">
      <c r="A2242" s="2">
        <v>2240</v>
      </c>
      <c r="B2242" s="2" t="s">
        <v>13633</v>
      </c>
      <c r="C2242" t="s">
        <v>26334</v>
      </c>
    </row>
    <row r="2243" spans="1:3" x14ac:dyDescent="0.2">
      <c r="A2243" s="2">
        <v>2241</v>
      </c>
      <c r="B2243" s="2" t="s">
        <v>13639</v>
      </c>
      <c r="C2243" t="s">
        <v>26335</v>
      </c>
    </row>
    <row r="2244" spans="1:3" x14ac:dyDescent="0.2">
      <c r="A2244" s="2">
        <v>2242</v>
      </c>
      <c r="B2244" s="2" t="s">
        <v>13644</v>
      </c>
      <c r="C2244" t="s">
        <v>26336</v>
      </c>
    </row>
    <row r="2245" spans="1:3" x14ac:dyDescent="0.2">
      <c r="A2245" s="2">
        <v>2243</v>
      </c>
      <c r="B2245" s="2" t="s">
        <v>13648</v>
      </c>
      <c r="C2245" t="s">
        <v>26337</v>
      </c>
    </row>
    <row r="2246" spans="1:3" x14ac:dyDescent="0.2">
      <c r="A2246" s="2">
        <v>2244</v>
      </c>
      <c r="B2246" s="2" t="s">
        <v>13654</v>
      </c>
      <c r="C2246" t="s">
        <v>26338</v>
      </c>
    </row>
    <row r="2247" spans="1:3" x14ac:dyDescent="0.2">
      <c r="A2247" s="2">
        <v>2245</v>
      </c>
      <c r="B2247" s="2" t="s">
        <v>13660</v>
      </c>
      <c r="C2247" t="s">
        <v>26339</v>
      </c>
    </row>
    <row r="2248" spans="1:3" x14ac:dyDescent="0.2">
      <c r="A2248" s="2">
        <v>2246</v>
      </c>
      <c r="B2248" s="2" t="s">
        <v>13666</v>
      </c>
      <c r="C2248" t="s">
        <v>26340</v>
      </c>
    </row>
    <row r="2249" spans="1:3" x14ac:dyDescent="0.2">
      <c r="A2249" s="2">
        <v>2247</v>
      </c>
      <c r="B2249" s="2" t="s">
        <v>13673</v>
      </c>
      <c r="C2249" t="s">
        <v>26341</v>
      </c>
    </row>
    <row r="2250" spans="1:3" x14ac:dyDescent="0.2">
      <c r="A2250" s="2">
        <v>2248</v>
      </c>
      <c r="B2250" s="2" t="s">
        <v>13679</v>
      </c>
      <c r="C2250" t="s">
        <v>26342</v>
      </c>
    </row>
    <row r="2251" spans="1:3" x14ac:dyDescent="0.2">
      <c r="A2251" s="2">
        <v>2249</v>
      </c>
      <c r="B2251" s="2" t="s">
        <v>13685</v>
      </c>
      <c r="C2251" t="s">
        <v>26343</v>
      </c>
    </row>
    <row r="2252" spans="1:3" x14ac:dyDescent="0.2">
      <c r="A2252" s="2">
        <v>2250</v>
      </c>
      <c r="B2252" s="2" t="s">
        <v>13690</v>
      </c>
      <c r="C2252" t="s">
        <v>26344</v>
      </c>
    </row>
    <row r="2253" spans="1:3" x14ac:dyDescent="0.2">
      <c r="A2253" s="2">
        <v>2251</v>
      </c>
      <c r="B2253" s="2" t="s">
        <v>13696</v>
      </c>
      <c r="C2253" t="s">
        <v>26345</v>
      </c>
    </row>
    <row r="2254" spans="1:3" x14ac:dyDescent="0.2">
      <c r="A2254" s="2">
        <v>2252</v>
      </c>
      <c r="B2254" s="2" t="s">
        <v>13702</v>
      </c>
      <c r="C2254" t="s">
        <v>26346</v>
      </c>
    </row>
    <row r="2255" spans="1:3" x14ac:dyDescent="0.2">
      <c r="A2255" s="2">
        <v>2253</v>
      </c>
      <c r="B2255" s="2" t="s">
        <v>13708</v>
      </c>
      <c r="C2255" t="s">
        <v>26347</v>
      </c>
    </row>
    <row r="2256" spans="1:3" x14ac:dyDescent="0.2">
      <c r="A2256" s="2">
        <v>2254</v>
      </c>
      <c r="B2256" s="2" t="s">
        <v>13714</v>
      </c>
      <c r="C2256" t="s">
        <v>26348</v>
      </c>
    </row>
    <row r="2257" spans="1:3" x14ac:dyDescent="0.2">
      <c r="A2257" s="2">
        <v>2255</v>
      </c>
      <c r="B2257" s="2" t="s">
        <v>13720</v>
      </c>
      <c r="C2257" t="s">
        <v>26349</v>
      </c>
    </row>
    <row r="2258" spans="1:3" x14ac:dyDescent="0.2">
      <c r="A2258" s="2">
        <v>2256</v>
      </c>
      <c r="B2258" s="2" t="s">
        <v>13726</v>
      </c>
      <c r="C2258" t="s">
        <v>26350</v>
      </c>
    </row>
    <row r="2259" spans="1:3" x14ac:dyDescent="0.2">
      <c r="A2259" s="2">
        <v>2257</v>
      </c>
      <c r="B2259" s="2" t="s">
        <v>13732</v>
      </c>
      <c r="C2259" t="s">
        <v>26351</v>
      </c>
    </row>
    <row r="2260" spans="1:3" x14ac:dyDescent="0.2">
      <c r="A2260" s="2">
        <v>2258</v>
      </c>
      <c r="B2260" s="2" t="s">
        <v>13738</v>
      </c>
      <c r="C2260" t="s">
        <v>26352</v>
      </c>
    </row>
    <row r="2261" spans="1:3" x14ac:dyDescent="0.2">
      <c r="A2261" s="2">
        <v>2259</v>
      </c>
      <c r="B2261" s="2" t="s">
        <v>13744</v>
      </c>
      <c r="C2261" t="s">
        <v>26353</v>
      </c>
    </row>
    <row r="2262" spans="1:3" x14ac:dyDescent="0.2">
      <c r="A2262" s="2">
        <v>2260</v>
      </c>
      <c r="B2262" s="2" t="s">
        <v>13750</v>
      </c>
      <c r="C2262" t="s">
        <v>26354</v>
      </c>
    </row>
    <row r="2263" spans="1:3" x14ac:dyDescent="0.2">
      <c r="A2263" s="2">
        <v>2261</v>
      </c>
      <c r="B2263" s="2" t="s">
        <v>13755</v>
      </c>
      <c r="C2263" t="s">
        <v>26355</v>
      </c>
    </row>
    <row r="2264" spans="1:3" x14ac:dyDescent="0.2">
      <c r="A2264" s="2">
        <v>2262</v>
      </c>
      <c r="B2264" s="2" t="s">
        <v>13760</v>
      </c>
      <c r="C2264" t="s">
        <v>26356</v>
      </c>
    </row>
    <row r="2265" spans="1:3" x14ac:dyDescent="0.2">
      <c r="A2265" s="2">
        <v>2263</v>
      </c>
      <c r="B2265" s="2" t="s">
        <v>13766</v>
      </c>
      <c r="C2265" t="s">
        <v>26357</v>
      </c>
    </row>
    <row r="2266" spans="1:3" x14ac:dyDescent="0.2">
      <c r="A2266" s="2">
        <v>2264</v>
      </c>
      <c r="B2266" s="2" t="s">
        <v>13773</v>
      </c>
      <c r="C2266" t="s">
        <v>26358</v>
      </c>
    </row>
    <row r="2267" spans="1:3" x14ac:dyDescent="0.2">
      <c r="A2267" s="2">
        <v>2265</v>
      </c>
      <c r="B2267" s="2" t="s">
        <v>13779</v>
      </c>
      <c r="C2267" t="s">
        <v>26359</v>
      </c>
    </row>
    <row r="2268" spans="1:3" x14ac:dyDescent="0.2">
      <c r="A2268" s="2">
        <v>2266</v>
      </c>
      <c r="B2268" s="2" t="s">
        <v>13785</v>
      </c>
      <c r="C2268" t="s">
        <v>26360</v>
      </c>
    </row>
    <row r="2269" spans="1:3" x14ac:dyDescent="0.2">
      <c r="A2269" s="2">
        <v>2267</v>
      </c>
      <c r="B2269" s="2" t="s">
        <v>13791</v>
      </c>
      <c r="C2269" t="s">
        <v>26361</v>
      </c>
    </row>
    <row r="2270" spans="1:3" x14ac:dyDescent="0.2">
      <c r="A2270" s="2">
        <v>2268</v>
      </c>
      <c r="B2270" s="2" t="s">
        <v>13797</v>
      </c>
      <c r="C2270" t="s">
        <v>26362</v>
      </c>
    </row>
    <row r="2271" spans="1:3" x14ac:dyDescent="0.2">
      <c r="A2271" s="2">
        <v>2269</v>
      </c>
      <c r="B2271" s="2" t="s">
        <v>13802</v>
      </c>
      <c r="C2271" t="s">
        <v>26363</v>
      </c>
    </row>
    <row r="2272" spans="1:3" x14ac:dyDescent="0.2">
      <c r="A2272" s="2">
        <v>2270</v>
      </c>
      <c r="B2272" s="2" t="s">
        <v>13808</v>
      </c>
      <c r="C2272" t="s">
        <v>26364</v>
      </c>
    </row>
    <row r="2273" spans="1:3" x14ac:dyDescent="0.2">
      <c r="A2273" s="2">
        <v>2271</v>
      </c>
      <c r="B2273" s="2" t="s">
        <v>13814</v>
      </c>
      <c r="C2273" t="s">
        <v>26365</v>
      </c>
    </row>
    <row r="2274" spans="1:3" x14ac:dyDescent="0.2">
      <c r="A2274" s="2">
        <v>2272</v>
      </c>
      <c r="B2274" s="2" t="s">
        <v>13820</v>
      </c>
      <c r="C2274" t="s">
        <v>26366</v>
      </c>
    </row>
    <row r="2275" spans="1:3" x14ac:dyDescent="0.2">
      <c r="A2275" s="2">
        <v>2273</v>
      </c>
      <c r="B2275" s="2" t="s">
        <v>13826</v>
      </c>
      <c r="C2275" t="s">
        <v>26367</v>
      </c>
    </row>
    <row r="2276" spans="1:3" x14ac:dyDescent="0.2">
      <c r="A2276" s="2">
        <v>2274</v>
      </c>
      <c r="B2276" s="2" t="s">
        <v>13833</v>
      </c>
      <c r="C2276" t="s">
        <v>26368</v>
      </c>
    </row>
    <row r="2277" spans="1:3" x14ac:dyDescent="0.2">
      <c r="A2277" s="2">
        <v>2275</v>
      </c>
      <c r="B2277" s="2" t="s">
        <v>13838</v>
      </c>
      <c r="C2277" t="s">
        <v>26369</v>
      </c>
    </row>
    <row r="2278" spans="1:3" x14ac:dyDescent="0.2">
      <c r="A2278" s="2">
        <v>2276</v>
      </c>
      <c r="B2278" s="2" t="s">
        <v>13844</v>
      </c>
      <c r="C2278" t="s">
        <v>26370</v>
      </c>
    </row>
    <row r="2279" spans="1:3" x14ac:dyDescent="0.2">
      <c r="A2279" s="2">
        <v>2277</v>
      </c>
      <c r="B2279" s="2" t="s">
        <v>13850</v>
      </c>
      <c r="C2279" t="s">
        <v>26371</v>
      </c>
    </row>
    <row r="2280" spans="1:3" x14ac:dyDescent="0.2">
      <c r="A2280" s="2">
        <v>2278</v>
      </c>
      <c r="B2280" s="2" t="s">
        <v>13856</v>
      </c>
      <c r="C2280" t="s">
        <v>26372</v>
      </c>
    </row>
    <row r="2281" spans="1:3" x14ac:dyDescent="0.2">
      <c r="A2281" s="2">
        <v>2279</v>
      </c>
      <c r="B2281" s="2" t="s">
        <v>13862</v>
      </c>
      <c r="C2281" t="s">
        <v>26373</v>
      </c>
    </row>
    <row r="2282" spans="1:3" x14ac:dyDescent="0.2">
      <c r="A2282" s="2">
        <v>2280</v>
      </c>
      <c r="B2282" s="2" t="s">
        <v>13868</v>
      </c>
      <c r="C2282" t="s">
        <v>26374</v>
      </c>
    </row>
    <row r="2283" spans="1:3" x14ac:dyDescent="0.2">
      <c r="A2283" s="2">
        <v>2281</v>
      </c>
      <c r="B2283" s="2" t="s">
        <v>13875</v>
      </c>
      <c r="C2283" t="s">
        <v>26375</v>
      </c>
    </row>
    <row r="2284" spans="1:3" x14ac:dyDescent="0.2">
      <c r="A2284" s="2">
        <v>2282</v>
      </c>
      <c r="B2284" s="2" t="s">
        <v>13881</v>
      </c>
      <c r="C2284" t="s">
        <v>26376</v>
      </c>
    </row>
    <row r="2285" spans="1:3" x14ac:dyDescent="0.2">
      <c r="A2285" s="2">
        <v>2283</v>
      </c>
      <c r="B2285" s="2" t="s">
        <v>13886</v>
      </c>
      <c r="C2285" t="s">
        <v>26377</v>
      </c>
    </row>
    <row r="2286" spans="1:3" x14ac:dyDescent="0.2">
      <c r="A2286" s="2">
        <v>2284</v>
      </c>
      <c r="B2286" s="2" t="s">
        <v>13893</v>
      </c>
      <c r="C2286" t="s">
        <v>26378</v>
      </c>
    </row>
    <row r="2287" spans="1:3" x14ac:dyDescent="0.2">
      <c r="A2287" s="2">
        <v>2285</v>
      </c>
      <c r="B2287" s="2" t="s">
        <v>13900</v>
      </c>
      <c r="C2287" t="s">
        <v>26379</v>
      </c>
    </row>
    <row r="2288" spans="1:3" x14ac:dyDescent="0.2">
      <c r="A2288" s="2">
        <v>2286</v>
      </c>
      <c r="B2288" s="2" t="s">
        <v>13906</v>
      </c>
      <c r="C2288" t="s">
        <v>26380</v>
      </c>
    </row>
    <row r="2289" spans="1:3" x14ac:dyDescent="0.2">
      <c r="A2289" s="2">
        <v>2287</v>
      </c>
      <c r="B2289" s="2" t="s">
        <v>13912</v>
      </c>
      <c r="C2289" t="s">
        <v>26381</v>
      </c>
    </row>
    <row r="2290" spans="1:3" x14ac:dyDescent="0.2">
      <c r="A2290" s="2">
        <v>2288</v>
      </c>
      <c r="B2290" s="2" t="s">
        <v>13919</v>
      </c>
      <c r="C2290" t="s">
        <v>26382</v>
      </c>
    </row>
    <row r="2291" spans="1:3" x14ac:dyDescent="0.2">
      <c r="A2291" s="2">
        <v>2289</v>
      </c>
      <c r="B2291" s="2" t="s">
        <v>13924</v>
      </c>
      <c r="C2291" t="s">
        <v>26383</v>
      </c>
    </row>
    <row r="2292" spans="1:3" x14ac:dyDescent="0.2">
      <c r="A2292" s="2">
        <v>2290</v>
      </c>
      <c r="B2292" s="2" t="s">
        <v>13929</v>
      </c>
      <c r="C2292" t="s">
        <v>26384</v>
      </c>
    </row>
    <row r="2293" spans="1:3" x14ac:dyDescent="0.2">
      <c r="A2293" s="2">
        <v>2291</v>
      </c>
      <c r="B2293" s="2" t="s">
        <v>1790</v>
      </c>
      <c r="C2293" t="e">
        <v>#VALUE!</v>
      </c>
    </row>
    <row r="2294" spans="1:3" x14ac:dyDescent="0.2">
      <c r="A2294" s="2">
        <v>2292</v>
      </c>
      <c r="B2294" s="2" t="s">
        <v>13939</v>
      </c>
      <c r="C2294" t="s">
        <v>26385</v>
      </c>
    </row>
    <row r="2295" spans="1:3" x14ac:dyDescent="0.2">
      <c r="A2295" s="2">
        <v>2293</v>
      </c>
      <c r="B2295" s="2" t="s">
        <v>13945</v>
      </c>
      <c r="C2295" t="s">
        <v>26386</v>
      </c>
    </row>
    <row r="2296" spans="1:3" x14ac:dyDescent="0.2">
      <c r="A2296" s="2">
        <v>2294</v>
      </c>
      <c r="B2296" s="2" t="s">
        <v>13951</v>
      </c>
      <c r="C2296" t="s">
        <v>26387</v>
      </c>
    </row>
    <row r="2297" spans="1:3" x14ac:dyDescent="0.2">
      <c r="A2297" s="2">
        <v>2295</v>
      </c>
      <c r="B2297" s="2" t="s">
        <v>13957</v>
      </c>
      <c r="C2297" t="s">
        <v>26388</v>
      </c>
    </row>
    <row r="2298" spans="1:3" x14ac:dyDescent="0.2">
      <c r="A2298" s="2">
        <v>2296</v>
      </c>
      <c r="B2298" s="2" t="s">
        <v>13964</v>
      </c>
      <c r="C2298" t="s">
        <v>26389</v>
      </c>
    </row>
    <row r="2299" spans="1:3" x14ac:dyDescent="0.2">
      <c r="A2299" s="2">
        <v>2297</v>
      </c>
      <c r="B2299" s="2" t="s">
        <v>13971</v>
      </c>
      <c r="C2299" t="s">
        <v>26390</v>
      </c>
    </row>
    <row r="2300" spans="1:3" x14ac:dyDescent="0.2">
      <c r="A2300" s="2">
        <v>2298</v>
      </c>
      <c r="B2300" s="2" t="s">
        <v>13978</v>
      </c>
      <c r="C2300" t="s">
        <v>26391</v>
      </c>
    </row>
    <row r="2301" spans="1:3" x14ac:dyDescent="0.2">
      <c r="A2301" s="2">
        <v>2299</v>
      </c>
      <c r="B2301" s="2" t="s">
        <v>13984</v>
      </c>
      <c r="C2301" t="s">
        <v>26392</v>
      </c>
    </row>
    <row r="2302" spans="1:3" x14ac:dyDescent="0.2">
      <c r="A2302" s="2">
        <v>2300</v>
      </c>
      <c r="B2302" s="2" t="s">
        <v>13990</v>
      </c>
      <c r="C2302" t="s">
        <v>26393</v>
      </c>
    </row>
    <row r="2303" spans="1:3" x14ac:dyDescent="0.2">
      <c r="A2303" s="2">
        <v>2301</v>
      </c>
      <c r="B2303" s="2" t="s">
        <v>13996</v>
      </c>
      <c r="C2303" t="s">
        <v>26394</v>
      </c>
    </row>
    <row r="2304" spans="1:3" x14ac:dyDescent="0.2">
      <c r="A2304" s="2">
        <v>2302</v>
      </c>
      <c r="B2304" s="2" t="s">
        <v>14003</v>
      </c>
      <c r="C2304" t="s">
        <v>26395</v>
      </c>
    </row>
    <row r="2305" spans="1:3" x14ac:dyDescent="0.2">
      <c r="A2305" s="2">
        <v>2303</v>
      </c>
      <c r="B2305" s="2" t="s">
        <v>14008</v>
      </c>
      <c r="C2305" t="s">
        <v>26396</v>
      </c>
    </row>
    <row r="2306" spans="1:3" x14ac:dyDescent="0.2">
      <c r="A2306" s="2">
        <v>2304</v>
      </c>
      <c r="B2306" s="2" t="s">
        <v>14014</v>
      </c>
      <c r="C2306" t="s">
        <v>26397</v>
      </c>
    </row>
    <row r="2307" spans="1:3" x14ac:dyDescent="0.2">
      <c r="A2307" s="2">
        <v>2305</v>
      </c>
      <c r="B2307" s="2" t="s">
        <v>14019</v>
      </c>
      <c r="C2307" t="s">
        <v>26398</v>
      </c>
    </row>
    <row r="2308" spans="1:3" x14ac:dyDescent="0.2">
      <c r="A2308" s="2">
        <v>2306</v>
      </c>
      <c r="B2308" s="2" t="s">
        <v>14025</v>
      </c>
      <c r="C2308" t="s">
        <v>26399</v>
      </c>
    </row>
    <row r="2309" spans="1:3" x14ac:dyDescent="0.2">
      <c r="A2309" s="2">
        <v>2307</v>
      </c>
      <c r="B2309" s="2" t="s">
        <v>14031</v>
      </c>
      <c r="C2309" t="s">
        <v>26400</v>
      </c>
    </row>
    <row r="2310" spans="1:3" x14ac:dyDescent="0.2">
      <c r="A2310" s="2">
        <v>2308</v>
      </c>
      <c r="B2310" s="2" t="s">
        <v>14037</v>
      </c>
      <c r="C2310" t="s">
        <v>26401</v>
      </c>
    </row>
    <row r="2311" spans="1:3" x14ac:dyDescent="0.2">
      <c r="A2311" s="2">
        <v>2309</v>
      </c>
      <c r="B2311" s="2" t="s">
        <v>14043</v>
      </c>
      <c r="C2311" t="s">
        <v>26402</v>
      </c>
    </row>
    <row r="2312" spans="1:3" x14ac:dyDescent="0.2">
      <c r="A2312" s="2">
        <v>2310</v>
      </c>
      <c r="B2312" s="2" t="s">
        <v>14048</v>
      </c>
      <c r="C2312" t="s">
        <v>26403</v>
      </c>
    </row>
    <row r="2313" spans="1:3" x14ac:dyDescent="0.2">
      <c r="A2313" s="2">
        <v>2311</v>
      </c>
      <c r="B2313" s="2" t="s">
        <v>14054</v>
      </c>
      <c r="C2313" t="s">
        <v>26404</v>
      </c>
    </row>
    <row r="2314" spans="1:3" x14ac:dyDescent="0.2">
      <c r="A2314" s="2">
        <v>2312</v>
      </c>
      <c r="B2314" s="2" t="s">
        <v>14060</v>
      </c>
      <c r="C2314" t="s">
        <v>26405</v>
      </c>
    </row>
    <row r="2315" spans="1:3" x14ac:dyDescent="0.2">
      <c r="A2315" s="2">
        <v>2313</v>
      </c>
      <c r="B2315" s="2" t="s">
        <v>14066</v>
      </c>
      <c r="C2315" t="s">
        <v>26406</v>
      </c>
    </row>
    <row r="2316" spans="1:3" x14ac:dyDescent="0.2">
      <c r="A2316" s="2">
        <v>2314</v>
      </c>
      <c r="B2316" s="2" t="s">
        <v>14071</v>
      </c>
      <c r="C2316" t="s">
        <v>26407</v>
      </c>
    </row>
    <row r="2317" spans="1:3" x14ac:dyDescent="0.2">
      <c r="A2317" s="2">
        <v>2315</v>
      </c>
      <c r="B2317" s="2" t="s">
        <v>14077</v>
      </c>
      <c r="C2317" t="s">
        <v>26408</v>
      </c>
    </row>
    <row r="2318" spans="1:3" x14ac:dyDescent="0.2">
      <c r="A2318" s="2">
        <v>2316</v>
      </c>
      <c r="B2318" s="2" t="s">
        <v>14084</v>
      </c>
      <c r="C2318" t="s">
        <v>26409</v>
      </c>
    </row>
    <row r="2319" spans="1:3" x14ac:dyDescent="0.2">
      <c r="A2319" s="2">
        <v>2317</v>
      </c>
      <c r="B2319" s="2" t="s">
        <v>14090</v>
      </c>
      <c r="C2319" t="s">
        <v>26410</v>
      </c>
    </row>
    <row r="2320" spans="1:3" x14ac:dyDescent="0.2">
      <c r="A2320" s="2">
        <v>2318</v>
      </c>
      <c r="B2320" s="2" t="s">
        <v>14097</v>
      </c>
      <c r="C2320" t="s">
        <v>26411</v>
      </c>
    </row>
    <row r="2321" spans="1:3" x14ac:dyDescent="0.2">
      <c r="A2321" s="2">
        <v>2319</v>
      </c>
      <c r="B2321" s="2" t="s">
        <v>14103</v>
      </c>
      <c r="C2321" t="s">
        <v>26412</v>
      </c>
    </row>
    <row r="2322" spans="1:3" x14ac:dyDescent="0.2">
      <c r="A2322" s="2">
        <v>2320</v>
      </c>
      <c r="B2322" s="2" t="s">
        <v>14109</v>
      </c>
      <c r="C2322" t="s">
        <v>26413</v>
      </c>
    </row>
    <row r="2323" spans="1:3" x14ac:dyDescent="0.2">
      <c r="A2323" s="2">
        <v>2321</v>
      </c>
      <c r="B2323" s="2" t="s">
        <v>14115</v>
      </c>
      <c r="C2323" t="s">
        <v>26414</v>
      </c>
    </row>
    <row r="2324" spans="1:3" x14ac:dyDescent="0.2">
      <c r="A2324" s="2">
        <v>2322</v>
      </c>
      <c r="B2324" s="2" t="s">
        <v>14121</v>
      </c>
      <c r="C2324" t="s">
        <v>26415</v>
      </c>
    </row>
    <row r="2325" spans="1:3" x14ac:dyDescent="0.2">
      <c r="A2325" s="2">
        <v>2323</v>
      </c>
      <c r="B2325" s="2" t="s">
        <v>14127</v>
      </c>
      <c r="C2325" t="s">
        <v>26416</v>
      </c>
    </row>
    <row r="2326" spans="1:3" x14ac:dyDescent="0.2">
      <c r="A2326" s="2">
        <v>2324</v>
      </c>
      <c r="B2326" s="2" t="s">
        <v>14133</v>
      </c>
      <c r="C2326" t="s">
        <v>26417</v>
      </c>
    </row>
    <row r="2327" spans="1:3" x14ac:dyDescent="0.2">
      <c r="A2327" s="2">
        <v>2325</v>
      </c>
      <c r="B2327" s="2" t="s">
        <v>14140</v>
      </c>
      <c r="C2327" t="s">
        <v>26418</v>
      </c>
    </row>
    <row r="2328" spans="1:3" x14ac:dyDescent="0.2">
      <c r="A2328" s="2">
        <v>2326</v>
      </c>
      <c r="B2328" s="2" t="s">
        <v>14146</v>
      </c>
      <c r="C2328" t="s">
        <v>26419</v>
      </c>
    </row>
    <row r="2329" spans="1:3" x14ac:dyDescent="0.2">
      <c r="A2329" s="2">
        <v>2327</v>
      </c>
      <c r="B2329" s="2" t="s">
        <v>14153</v>
      </c>
      <c r="C2329" t="s">
        <v>26420</v>
      </c>
    </row>
    <row r="2330" spans="1:3" x14ac:dyDescent="0.2">
      <c r="A2330" s="2">
        <v>2328</v>
      </c>
      <c r="B2330" s="2" t="s">
        <v>14159</v>
      </c>
      <c r="C2330" t="s">
        <v>26421</v>
      </c>
    </row>
    <row r="2331" spans="1:3" x14ac:dyDescent="0.2">
      <c r="A2331" s="2">
        <v>2329</v>
      </c>
      <c r="B2331" s="2" t="s">
        <v>14166</v>
      </c>
      <c r="C2331" t="s">
        <v>26422</v>
      </c>
    </row>
    <row r="2332" spans="1:3" x14ac:dyDescent="0.2">
      <c r="A2332" s="2">
        <v>2330</v>
      </c>
      <c r="B2332" s="2" t="s">
        <v>14173</v>
      </c>
      <c r="C2332" t="s">
        <v>26423</v>
      </c>
    </row>
    <row r="2333" spans="1:3" x14ac:dyDescent="0.2">
      <c r="A2333" s="2">
        <v>2331</v>
      </c>
      <c r="B2333" s="2" t="s">
        <v>1790</v>
      </c>
      <c r="C2333" t="e">
        <v>#VALUE!</v>
      </c>
    </row>
    <row r="2334" spans="1:3" x14ac:dyDescent="0.2">
      <c r="A2334" s="2">
        <v>2332</v>
      </c>
      <c r="B2334" s="2" t="s">
        <v>14183</v>
      </c>
      <c r="C2334" t="s">
        <v>26424</v>
      </c>
    </row>
    <row r="2335" spans="1:3" x14ac:dyDescent="0.2">
      <c r="A2335" s="2">
        <v>2333</v>
      </c>
      <c r="B2335" s="2" t="s">
        <v>14189</v>
      </c>
      <c r="C2335" t="s">
        <v>26425</v>
      </c>
    </row>
    <row r="2336" spans="1:3" x14ac:dyDescent="0.2">
      <c r="A2336" s="2">
        <v>2334</v>
      </c>
      <c r="B2336" s="2" t="s">
        <v>14195</v>
      </c>
      <c r="C2336" t="s">
        <v>26426</v>
      </c>
    </row>
    <row r="2337" spans="1:3" x14ac:dyDescent="0.2">
      <c r="A2337" s="2">
        <v>2335</v>
      </c>
      <c r="B2337" s="2" t="s">
        <v>14202</v>
      </c>
      <c r="C2337" t="s">
        <v>26427</v>
      </c>
    </row>
    <row r="2338" spans="1:3" x14ac:dyDescent="0.2">
      <c r="A2338" s="2">
        <v>2336</v>
      </c>
      <c r="B2338" s="2" t="s">
        <v>14208</v>
      </c>
      <c r="C2338" t="s">
        <v>26428</v>
      </c>
    </row>
    <row r="2339" spans="1:3" x14ac:dyDescent="0.2">
      <c r="A2339" s="2">
        <v>2337</v>
      </c>
      <c r="B2339" s="2" t="s">
        <v>14214</v>
      </c>
      <c r="C2339" t="s">
        <v>26429</v>
      </c>
    </row>
    <row r="2340" spans="1:3" x14ac:dyDescent="0.2">
      <c r="A2340" s="2">
        <v>2338</v>
      </c>
      <c r="B2340" s="2" t="s">
        <v>14221</v>
      </c>
      <c r="C2340" t="s">
        <v>26430</v>
      </c>
    </row>
    <row r="2341" spans="1:3" x14ac:dyDescent="0.2">
      <c r="A2341" s="2">
        <v>2339</v>
      </c>
      <c r="B2341" s="2" t="s">
        <v>14227</v>
      </c>
      <c r="C2341" t="s">
        <v>26431</v>
      </c>
    </row>
    <row r="2342" spans="1:3" x14ac:dyDescent="0.2">
      <c r="A2342" s="2">
        <v>2340</v>
      </c>
      <c r="B2342" s="2" t="s">
        <v>14232</v>
      </c>
      <c r="C2342" t="s">
        <v>26432</v>
      </c>
    </row>
    <row r="2343" spans="1:3" x14ac:dyDescent="0.2">
      <c r="A2343" s="2">
        <v>2341</v>
      </c>
      <c r="B2343" s="2" t="s">
        <v>14237</v>
      </c>
      <c r="C2343" t="s">
        <v>26433</v>
      </c>
    </row>
    <row r="2344" spans="1:3" x14ac:dyDescent="0.2">
      <c r="A2344" s="2">
        <v>2342</v>
      </c>
      <c r="B2344" s="2" t="s">
        <v>14244</v>
      </c>
      <c r="C2344" t="s">
        <v>26434</v>
      </c>
    </row>
    <row r="2345" spans="1:3" x14ac:dyDescent="0.2">
      <c r="A2345" s="2">
        <v>2343</v>
      </c>
      <c r="B2345" s="2" t="s">
        <v>14250</v>
      </c>
      <c r="C2345" t="s">
        <v>26435</v>
      </c>
    </row>
    <row r="2346" spans="1:3" x14ac:dyDescent="0.2">
      <c r="A2346" s="2">
        <v>2344</v>
      </c>
      <c r="B2346" s="2" t="s">
        <v>14256</v>
      </c>
      <c r="C2346" t="s">
        <v>26436</v>
      </c>
    </row>
    <row r="2347" spans="1:3" x14ac:dyDescent="0.2">
      <c r="A2347" s="2">
        <v>2345</v>
      </c>
      <c r="B2347" s="2" t="s">
        <v>14262</v>
      </c>
      <c r="C2347" t="s">
        <v>26437</v>
      </c>
    </row>
    <row r="2348" spans="1:3" x14ac:dyDescent="0.2">
      <c r="A2348" s="2">
        <v>2346</v>
      </c>
      <c r="B2348" s="2" t="s">
        <v>14269</v>
      </c>
      <c r="C2348" t="s">
        <v>26438</v>
      </c>
    </row>
    <row r="2349" spans="1:3" x14ac:dyDescent="0.2">
      <c r="A2349" s="2">
        <v>2347</v>
      </c>
      <c r="B2349" s="2" t="s">
        <v>14274</v>
      </c>
      <c r="C2349" t="s">
        <v>26439</v>
      </c>
    </row>
    <row r="2350" spans="1:3" x14ac:dyDescent="0.2">
      <c r="A2350" s="2">
        <v>2348</v>
      </c>
      <c r="B2350" s="2" t="s">
        <v>14280</v>
      </c>
      <c r="C2350" t="s">
        <v>26440</v>
      </c>
    </row>
    <row r="2351" spans="1:3" x14ac:dyDescent="0.2">
      <c r="A2351" s="2">
        <v>2349</v>
      </c>
      <c r="B2351" s="2" t="s">
        <v>14285</v>
      </c>
      <c r="C2351" t="s">
        <v>26441</v>
      </c>
    </row>
    <row r="2352" spans="1:3" x14ac:dyDescent="0.2">
      <c r="A2352" s="2">
        <v>2350</v>
      </c>
      <c r="B2352" s="2" t="s">
        <v>14291</v>
      </c>
      <c r="C2352" t="s">
        <v>26442</v>
      </c>
    </row>
    <row r="2353" spans="1:3" x14ac:dyDescent="0.2">
      <c r="A2353" s="2">
        <v>2351</v>
      </c>
      <c r="B2353" s="2" t="s">
        <v>14297</v>
      </c>
      <c r="C2353" t="s">
        <v>26443</v>
      </c>
    </row>
    <row r="2354" spans="1:3" x14ac:dyDescent="0.2">
      <c r="A2354" s="2">
        <v>2352</v>
      </c>
      <c r="B2354" s="2" t="s">
        <v>14304</v>
      </c>
      <c r="C2354" t="s">
        <v>26444</v>
      </c>
    </row>
    <row r="2355" spans="1:3" x14ac:dyDescent="0.2">
      <c r="A2355" s="2">
        <v>2353</v>
      </c>
      <c r="B2355" s="2" t="s">
        <v>14309</v>
      </c>
      <c r="C2355" t="s">
        <v>26445</v>
      </c>
    </row>
    <row r="2356" spans="1:3" x14ac:dyDescent="0.2">
      <c r="A2356" s="2">
        <v>2354</v>
      </c>
      <c r="B2356" s="2" t="s">
        <v>14314</v>
      </c>
      <c r="C2356" t="s">
        <v>26446</v>
      </c>
    </row>
    <row r="2357" spans="1:3" x14ac:dyDescent="0.2">
      <c r="A2357" s="2">
        <v>2355</v>
      </c>
      <c r="B2357" s="2" t="s">
        <v>14319</v>
      </c>
      <c r="C2357" t="s">
        <v>26447</v>
      </c>
    </row>
    <row r="2358" spans="1:3" x14ac:dyDescent="0.2">
      <c r="A2358" s="2">
        <v>2356</v>
      </c>
      <c r="B2358" s="2" t="s">
        <v>14325</v>
      </c>
      <c r="C2358" t="s">
        <v>26448</v>
      </c>
    </row>
    <row r="2359" spans="1:3" x14ac:dyDescent="0.2">
      <c r="A2359" s="2">
        <v>2357</v>
      </c>
      <c r="B2359" s="2" t="s">
        <v>14332</v>
      </c>
      <c r="C2359" t="s">
        <v>26449</v>
      </c>
    </row>
    <row r="2360" spans="1:3" x14ac:dyDescent="0.2">
      <c r="A2360" s="2">
        <v>2358</v>
      </c>
      <c r="B2360" s="2" t="s">
        <v>14338</v>
      </c>
      <c r="C2360" t="s">
        <v>26450</v>
      </c>
    </row>
    <row r="2361" spans="1:3" x14ac:dyDescent="0.2">
      <c r="A2361" s="2">
        <v>2359</v>
      </c>
      <c r="B2361" s="2" t="s">
        <v>14345</v>
      </c>
      <c r="C2361" t="s">
        <v>26451</v>
      </c>
    </row>
    <row r="2362" spans="1:3" x14ac:dyDescent="0.2">
      <c r="A2362" s="2">
        <v>2360</v>
      </c>
      <c r="B2362" s="2" t="s">
        <v>14350</v>
      </c>
      <c r="C2362" t="s">
        <v>26452</v>
      </c>
    </row>
    <row r="2363" spans="1:3" x14ac:dyDescent="0.2">
      <c r="A2363" s="2">
        <v>2361</v>
      </c>
      <c r="B2363" s="2" t="s">
        <v>14356</v>
      </c>
      <c r="C2363" t="s">
        <v>26453</v>
      </c>
    </row>
    <row r="2364" spans="1:3" x14ac:dyDescent="0.2">
      <c r="A2364" s="2">
        <v>2362</v>
      </c>
      <c r="B2364" s="2" t="s">
        <v>14363</v>
      </c>
      <c r="C2364" t="s">
        <v>14367</v>
      </c>
    </row>
    <row r="2365" spans="1:3" x14ac:dyDescent="0.2">
      <c r="A2365" s="2">
        <v>2363</v>
      </c>
      <c r="B2365" s="2" t="s">
        <v>14369</v>
      </c>
      <c r="C2365" t="s">
        <v>26454</v>
      </c>
    </row>
    <row r="2366" spans="1:3" x14ac:dyDescent="0.2">
      <c r="A2366" s="2">
        <v>2364</v>
      </c>
      <c r="B2366" s="2" t="s">
        <v>14376</v>
      </c>
      <c r="C2366" t="s">
        <v>26455</v>
      </c>
    </row>
    <row r="2367" spans="1:3" x14ac:dyDescent="0.2">
      <c r="A2367" s="2">
        <v>2365</v>
      </c>
      <c r="B2367" s="2" t="s">
        <v>14382</v>
      </c>
      <c r="C2367" t="s">
        <v>26456</v>
      </c>
    </row>
    <row r="2368" spans="1:3" x14ac:dyDescent="0.2">
      <c r="A2368" s="2">
        <v>2366</v>
      </c>
      <c r="B2368" s="2" t="s">
        <v>14388</v>
      </c>
      <c r="C2368" t="s">
        <v>26457</v>
      </c>
    </row>
    <row r="2369" spans="1:3" x14ac:dyDescent="0.2">
      <c r="A2369" s="2">
        <v>2367</v>
      </c>
      <c r="B2369" s="2" t="s">
        <v>14394</v>
      </c>
      <c r="C2369" t="s">
        <v>26458</v>
      </c>
    </row>
    <row r="2370" spans="1:3" x14ac:dyDescent="0.2">
      <c r="A2370" s="2">
        <v>2368</v>
      </c>
      <c r="B2370" s="2" t="s">
        <v>14400</v>
      </c>
      <c r="C2370" t="s">
        <v>26459</v>
      </c>
    </row>
    <row r="2371" spans="1:3" x14ac:dyDescent="0.2">
      <c r="A2371" s="2">
        <v>2369</v>
      </c>
      <c r="B2371" s="2" t="s">
        <v>14405</v>
      </c>
      <c r="C2371" t="s">
        <v>26460</v>
      </c>
    </row>
    <row r="2372" spans="1:3" x14ac:dyDescent="0.2">
      <c r="A2372" s="2">
        <v>2370</v>
      </c>
      <c r="B2372" s="2" t="s">
        <v>14411</v>
      </c>
      <c r="C2372" t="s">
        <v>26461</v>
      </c>
    </row>
    <row r="2373" spans="1:3" x14ac:dyDescent="0.2">
      <c r="A2373" s="2">
        <v>2371</v>
      </c>
      <c r="B2373" s="2" t="s">
        <v>14417</v>
      </c>
      <c r="C2373" t="s">
        <v>26462</v>
      </c>
    </row>
    <row r="2374" spans="1:3" x14ac:dyDescent="0.2">
      <c r="A2374" s="2">
        <v>2372</v>
      </c>
      <c r="B2374" s="2" t="s">
        <v>14423</v>
      </c>
      <c r="C2374" t="s">
        <v>26463</v>
      </c>
    </row>
    <row r="2375" spans="1:3" x14ac:dyDescent="0.2">
      <c r="A2375" s="2">
        <v>2373</v>
      </c>
      <c r="B2375" s="2" t="s">
        <v>14429</v>
      </c>
      <c r="C2375" t="s">
        <v>26464</v>
      </c>
    </row>
    <row r="2376" spans="1:3" x14ac:dyDescent="0.2">
      <c r="A2376" s="2">
        <v>2374</v>
      </c>
      <c r="B2376" s="2" t="s">
        <v>14434</v>
      </c>
      <c r="C2376" t="s">
        <v>26465</v>
      </c>
    </row>
    <row r="2377" spans="1:3" x14ac:dyDescent="0.2">
      <c r="A2377" s="2">
        <v>2375</v>
      </c>
      <c r="B2377" s="2" t="s">
        <v>14440</v>
      </c>
      <c r="C2377" t="s">
        <v>26466</v>
      </c>
    </row>
    <row r="2378" spans="1:3" x14ac:dyDescent="0.2">
      <c r="A2378" s="2">
        <v>2376</v>
      </c>
      <c r="B2378" s="2" t="s">
        <v>14446</v>
      </c>
      <c r="C2378" t="s">
        <v>26467</v>
      </c>
    </row>
    <row r="2379" spans="1:3" x14ac:dyDescent="0.2">
      <c r="A2379" s="2">
        <v>2377</v>
      </c>
      <c r="B2379" s="2" t="s">
        <v>14452</v>
      </c>
      <c r="C2379" t="s">
        <v>26468</v>
      </c>
    </row>
    <row r="2380" spans="1:3" x14ac:dyDescent="0.2">
      <c r="A2380" s="2">
        <v>2378</v>
      </c>
      <c r="B2380" s="2" t="s">
        <v>14459</v>
      </c>
      <c r="C2380" t="s">
        <v>26469</v>
      </c>
    </row>
    <row r="2381" spans="1:3" x14ac:dyDescent="0.2">
      <c r="A2381" s="2">
        <v>2379</v>
      </c>
      <c r="B2381" s="2" t="s">
        <v>14464</v>
      </c>
      <c r="C2381" t="s">
        <v>26470</v>
      </c>
    </row>
    <row r="2382" spans="1:3" x14ac:dyDescent="0.2">
      <c r="A2382" s="2">
        <v>2380</v>
      </c>
      <c r="B2382" s="2" t="s">
        <v>14470</v>
      </c>
      <c r="C2382" t="s">
        <v>26471</v>
      </c>
    </row>
    <row r="2383" spans="1:3" x14ac:dyDescent="0.2">
      <c r="A2383" s="2">
        <v>2381</v>
      </c>
      <c r="B2383" s="2" t="s">
        <v>14476</v>
      </c>
      <c r="C2383" t="s">
        <v>26472</v>
      </c>
    </row>
    <row r="2384" spans="1:3" x14ac:dyDescent="0.2">
      <c r="A2384" s="2">
        <v>2382</v>
      </c>
      <c r="B2384" s="2" t="s">
        <v>14482</v>
      </c>
      <c r="C2384" t="s">
        <v>26473</v>
      </c>
    </row>
    <row r="2385" spans="1:3" x14ac:dyDescent="0.2">
      <c r="A2385" s="2">
        <v>2383</v>
      </c>
      <c r="B2385" s="2" t="s">
        <v>14488</v>
      </c>
      <c r="C2385" t="s">
        <v>26474</v>
      </c>
    </row>
    <row r="2386" spans="1:3" x14ac:dyDescent="0.2">
      <c r="A2386" s="2">
        <v>2384</v>
      </c>
      <c r="B2386" s="2" t="s">
        <v>14494</v>
      </c>
      <c r="C2386" t="s">
        <v>26475</v>
      </c>
    </row>
    <row r="2387" spans="1:3" x14ac:dyDescent="0.2">
      <c r="A2387" s="2">
        <v>2385</v>
      </c>
      <c r="B2387" s="2" t="s">
        <v>14499</v>
      </c>
      <c r="C2387" t="s">
        <v>26476</v>
      </c>
    </row>
    <row r="2388" spans="1:3" x14ac:dyDescent="0.2">
      <c r="A2388" s="2">
        <v>2386</v>
      </c>
      <c r="B2388" s="2" t="s">
        <v>14507</v>
      </c>
      <c r="C2388" t="s">
        <v>26477</v>
      </c>
    </row>
    <row r="2389" spans="1:3" x14ac:dyDescent="0.2">
      <c r="A2389" s="2">
        <v>2387</v>
      </c>
      <c r="B2389" s="2" t="s">
        <v>14513</v>
      </c>
      <c r="C2389" t="s">
        <v>26478</v>
      </c>
    </row>
    <row r="2390" spans="1:3" x14ac:dyDescent="0.2">
      <c r="A2390" s="2">
        <v>2388</v>
      </c>
      <c r="B2390" s="2" t="s">
        <v>14519</v>
      </c>
      <c r="C2390" t="s">
        <v>26479</v>
      </c>
    </row>
    <row r="2391" spans="1:3" x14ac:dyDescent="0.2">
      <c r="A2391" s="2">
        <v>2389</v>
      </c>
      <c r="B2391" s="2" t="s">
        <v>14525</v>
      </c>
      <c r="C2391" t="s">
        <v>26480</v>
      </c>
    </row>
    <row r="2392" spans="1:3" x14ac:dyDescent="0.2">
      <c r="A2392" s="2">
        <v>2390</v>
      </c>
      <c r="B2392" s="2" t="s">
        <v>14532</v>
      </c>
      <c r="C2392" t="s">
        <v>26481</v>
      </c>
    </row>
    <row r="2393" spans="1:3" x14ac:dyDescent="0.2">
      <c r="A2393" s="2">
        <v>2391</v>
      </c>
      <c r="B2393" s="2" t="s">
        <v>14538</v>
      </c>
      <c r="C2393" t="s">
        <v>26482</v>
      </c>
    </row>
    <row r="2394" spans="1:3" x14ac:dyDescent="0.2">
      <c r="A2394" s="2">
        <v>2392</v>
      </c>
      <c r="B2394" s="2" t="s">
        <v>14543</v>
      </c>
      <c r="C2394" t="s">
        <v>26483</v>
      </c>
    </row>
    <row r="2395" spans="1:3" x14ac:dyDescent="0.2">
      <c r="A2395" s="2">
        <v>2393</v>
      </c>
      <c r="B2395" s="2" t="s">
        <v>14549</v>
      </c>
      <c r="C2395" t="s">
        <v>26484</v>
      </c>
    </row>
    <row r="2396" spans="1:3" x14ac:dyDescent="0.2">
      <c r="A2396" s="2">
        <v>2394</v>
      </c>
      <c r="B2396" s="2" t="s">
        <v>14555</v>
      </c>
      <c r="C2396" t="s">
        <v>26485</v>
      </c>
    </row>
    <row r="2397" spans="1:3" x14ac:dyDescent="0.2">
      <c r="A2397" s="2">
        <v>2395</v>
      </c>
      <c r="B2397" s="2" t="s">
        <v>14560</v>
      </c>
      <c r="C2397" t="s">
        <v>26486</v>
      </c>
    </row>
    <row r="2398" spans="1:3" x14ac:dyDescent="0.2">
      <c r="A2398" s="2">
        <v>2396</v>
      </c>
      <c r="B2398" s="2" t="s">
        <v>14565</v>
      </c>
      <c r="C2398" t="s">
        <v>26487</v>
      </c>
    </row>
    <row r="2399" spans="1:3" x14ac:dyDescent="0.2">
      <c r="A2399" s="2">
        <v>2397</v>
      </c>
      <c r="B2399" s="2" t="s">
        <v>14570</v>
      </c>
      <c r="C2399" t="s">
        <v>26488</v>
      </c>
    </row>
    <row r="2400" spans="1:3" x14ac:dyDescent="0.2">
      <c r="A2400" s="2">
        <v>2398</v>
      </c>
      <c r="B2400" s="2" t="s">
        <v>14576</v>
      </c>
      <c r="C2400" t="s">
        <v>26489</v>
      </c>
    </row>
    <row r="2401" spans="1:3" x14ac:dyDescent="0.2">
      <c r="A2401" s="2">
        <v>2399</v>
      </c>
      <c r="B2401" s="2" t="s">
        <v>14581</v>
      </c>
      <c r="C2401" t="s">
        <v>26490</v>
      </c>
    </row>
    <row r="2402" spans="1:3" x14ac:dyDescent="0.2">
      <c r="A2402" s="2">
        <v>2400</v>
      </c>
      <c r="B2402" s="2" t="s">
        <v>14587</v>
      </c>
      <c r="C2402" t="s">
        <v>26491</v>
      </c>
    </row>
    <row r="2403" spans="1:3" x14ac:dyDescent="0.2">
      <c r="A2403" s="2">
        <v>2401</v>
      </c>
      <c r="B2403" s="2" t="s">
        <v>14593</v>
      </c>
      <c r="C2403" t="s">
        <v>26492</v>
      </c>
    </row>
    <row r="2404" spans="1:3" x14ac:dyDescent="0.2">
      <c r="A2404" s="2">
        <v>2402</v>
      </c>
      <c r="B2404" s="2" t="s">
        <v>14598</v>
      </c>
      <c r="C2404" t="s">
        <v>26493</v>
      </c>
    </row>
    <row r="2405" spans="1:3" x14ac:dyDescent="0.2">
      <c r="A2405" s="2">
        <v>2403</v>
      </c>
      <c r="B2405" s="2" t="s">
        <v>14605</v>
      </c>
      <c r="C2405" t="s">
        <v>26494</v>
      </c>
    </row>
    <row r="2406" spans="1:3" x14ac:dyDescent="0.2">
      <c r="A2406" s="2">
        <v>2404</v>
      </c>
      <c r="B2406" s="2" t="s">
        <v>14610</v>
      </c>
      <c r="C2406" t="s">
        <v>26495</v>
      </c>
    </row>
    <row r="2407" spans="1:3" x14ac:dyDescent="0.2">
      <c r="A2407" s="2">
        <v>2405</v>
      </c>
      <c r="B2407" s="2" t="s">
        <v>14616</v>
      </c>
      <c r="C2407" t="s">
        <v>26496</v>
      </c>
    </row>
    <row r="2408" spans="1:3" x14ac:dyDescent="0.2">
      <c r="A2408" s="2">
        <v>2406</v>
      </c>
      <c r="B2408" s="2" t="s">
        <v>14623</v>
      </c>
      <c r="C2408" t="s">
        <v>26497</v>
      </c>
    </row>
    <row r="2409" spans="1:3" x14ac:dyDescent="0.2">
      <c r="A2409" s="2">
        <v>2407</v>
      </c>
      <c r="B2409" s="2" t="s">
        <v>14629</v>
      </c>
      <c r="C2409" t="s">
        <v>26498</v>
      </c>
    </row>
    <row r="2410" spans="1:3" x14ac:dyDescent="0.2">
      <c r="A2410" s="2">
        <v>2408</v>
      </c>
      <c r="B2410" s="2" t="s">
        <v>14636</v>
      </c>
      <c r="C2410" t="s">
        <v>26499</v>
      </c>
    </row>
    <row r="2411" spans="1:3" x14ac:dyDescent="0.2">
      <c r="A2411" s="2">
        <v>2409</v>
      </c>
      <c r="B2411" s="2" t="s">
        <v>14642</v>
      </c>
      <c r="C2411" t="s">
        <v>26500</v>
      </c>
    </row>
    <row r="2412" spans="1:3" x14ac:dyDescent="0.2">
      <c r="A2412" s="2">
        <v>2410</v>
      </c>
      <c r="B2412" s="2" t="s">
        <v>14649</v>
      </c>
      <c r="C2412" t="s">
        <v>26501</v>
      </c>
    </row>
    <row r="2413" spans="1:3" x14ac:dyDescent="0.2">
      <c r="A2413" s="2">
        <v>2411</v>
      </c>
      <c r="B2413" s="2" t="s">
        <v>14655</v>
      </c>
      <c r="C2413" t="s">
        <v>26502</v>
      </c>
    </row>
    <row r="2414" spans="1:3" x14ac:dyDescent="0.2">
      <c r="A2414" s="2">
        <v>2412</v>
      </c>
      <c r="B2414" s="2" t="s">
        <v>14661</v>
      </c>
      <c r="C2414" t="s">
        <v>26503</v>
      </c>
    </row>
    <row r="2415" spans="1:3" x14ac:dyDescent="0.2">
      <c r="A2415" s="2">
        <v>2413</v>
      </c>
      <c r="B2415" s="2" t="s">
        <v>14667</v>
      </c>
      <c r="C2415" t="s">
        <v>26504</v>
      </c>
    </row>
    <row r="2416" spans="1:3" x14ac:dyDescent="0.2">
      <c r="A2416" s="2">
        <v>2414</v>
      </c>
      <c r="B2416" s="2" t="s">
        <v>14672</v>
      </c>
      <c r="C2416" t="s">
        <v>26505</v>
      </c>
    </row>
    <row r="2417" spans="1:3" x14ac:dyDescent="0.2">
      <c r="A2417" s="2">
        <v>2415</v>
      </c>
      <c r="B2417" s="2" t="s">
        <v>14678</v>
      </c>
      <c r="C2417" t="s">
        <v>26506</v>
      </c>
    </row>
    <row r="2418" spans="1:3" x14ac:dyDescent="0.2">
      <c r="A2418" s="2">
        <v>2416</v>
      </c>
      <c r="B2418" s="2" t="s">
        <v>14684</v>
      </c>
      <c r="C2418" t="s">
        <v>26507</v>
      </c>
    </row>
    <row r="2419" spans="1:3" x14ac:dyDescent="0.2">
      <c r="A2419" s="2">
        <v>2417</v>
      </c>
      <c r="B2419" s="2" t="s">
        <v>14689</v>
      </c>
      <c r="C2419" t="s">
        <v>26508</v>
      </c>
    </row>
    <row r="2420" spans="1:3" x14ac:dyDescent="0.2">
      <c r="A2420" s="2">
        <v>2418</v>
      </c>
      <c r="B2420" s="2" t="s">
        <v>14695</v>
      </c>
      <c r="C2420" t="s">
        <v>26509</v>
      </c>
    </row>
    <row r="2421" spans="1:3" x14ac:dyDescent="0.2">
      <c r="A2421" s="2">
        <v>2419</v>
      </c>
      <c r="B2421" s="2" t="s">
        <v>14701</v>
      </c>
      <c r="C2421" t="s">
        <v>26510</v>
      </c>
    </row>
    <row r="2422" spans="1:3" x14ac:dyDescent="0.2">
      <c r="A2422" s="2">
        <v>2420</v>
      </c>
      <c r="B2422" s="2" t="s">
        <v>14707</v>
      </c>
      <c r="C2422" t="s">
        <v>26511</v>
      </c>
    </row>
    <row r="2423" spans="1:3" x14ac:dyDescent="0.2">
      <c r="A2423" s="2">
        <v>2421</v>
      </c>
      <c r="B2423" s="2" t="s">
        <v>14712</v>
      </c>
      <c r="C2423" t="s">
        <v>26512</v>
      </c>
    </row>
    <row r="2424" spans="1:3" x14ac:dyDescent="0.2">
      <c r="A2424" s="2">
        <v>2422</v>
      </c>
      <c r="B2424" s="2" t="s">
        <v>14718</v>
      </c>
      <c r="C2424" t="s">
        <v>26513</v>
      </c>
    </row>
    <row r="2425" spans="1:3" x14ac:dyDescent="0.2">
      <c r="A2425" s="2">
        <v>2423</v>
      </c>
      <c r="B2425" s="2" t="s">
        <v>14724</v>
      </c>
      <c r="C2425" t="s">
        <v>26514</v>
      </c>
    </row>
    <row r="2426" spans="1:3" x14ac:dyDescent="0.2">
      <c r="A2426" s="2">
        <v>2424</v>
      </c>
      <c r="B2426" s="2" t="s">
        <v>14730</v>
      </c>
      <c r="C2426" t="s">
        <v>26515</v>
      </c>
    </row>
    <row r="2427" spans="1:3" x14ac:dyDescent="0.2">
      <c r="A2427" s="2">
        <v>2425</v>
      </c>
      <c r="B2427" s="2" t="s">
        <v>14735</v>
      </c>
      <c r="C2427" t="s">
        <v>26516</v>
      </c>
    </row>
    <row r="2428" spans="1:3" x14ac:dyDescent="0.2">
      <c r="A2428" s="2">
        <v>2426</v>
      </c>
      <c r="B2428" s="2" t="s">
        <v>14742</v>
      </c>
      <c r="C2428" t="s">
        <v>26517</v>
      </c>
    </row>
    <row r="2429" spans="1:3" x14ac:dyDescent="0.2">
      <c r="A2429" s="2">
        <v>2427</v>
      </c>
      <c r="B2429" s="2" t="s">
        <v>14747</v>
      </c>
      <c r="C2429" t="s">
        <v>26518</v>
      </c>
    </row>
    <row r="2430" spans="1:3" x14ac:dyDescent="0.2">
      <c r="A2430" s="2">
        <v>2428</v>
      </c>
      <c r="B2430" s="2" t="s">
        <v>14753</v>
      </c>
      <c r="C2430" t="s">
        <v>26519</v>
      </c>
    </row>
    <row r="2431" spans="1:3" x14ac:dyDescent="0.2">
      <c r="A2431" s="2">
        <v>2429</v>
      </c>
      <c r="B2431" s="2" t="s">
        <v>14758</v>
      </c>
      <c r="C2431" t="s">
        <v>26520</v>
      </c>
    </row>
    <row r="2432" spans="1:3" x14ac:dyDescent="0.2">
      <c r="A2432" s="2">
        <v>2430</v>
      </c>
      <c r="B2432" s="2" t="s">
        <v>9342</v>
      </c>
      <c r="C2432" t="s">
        <v>25614</v>
      </c>
    </row>
    <row r="2433" spans="1:3" x14ac:dyDescent="0.2">
      <c r="A2433" s="2">
        <v>2431</v>
      </c>
      <c r="B2433" s="2" t="s">
        <v>14768</v>
      </c>
      <c r="C2433" t="s">
        <v>26521</v>
      </c>
    </row>
    <row r="2434" spans="1:3" x14ac:dyDescent="0.2">
      <c r="A2434" s="2">
        <v>2432</v>
      </c>
      <c r="B2434" s="2" t="s">
        <v>14772</v>
      </c>
      <c r="C2434" t="s">
        <v>26522</v>
      </c>
    </row>
    <row r="2435" spans="1:3" x14ac:dyDescent="0.2">
      <c r="A2435" s="2">
        <v>2433</v>
      </c>
      <c r="B2435" s="2" t="s">
        <v>14778</v>
      </c>
      <c r="C2435" t="s">
        <v>26523</v>
      </c>
    </row>
    <row r="2436" spans="1:3" x14ac:dyDescent="0.2">
      <c r="A2436" s="2">
        <v>2434</v>
      </c>
      <c r="B2436" s="2" t="s">
        <v>14784</v>
      </c>
      <c r="C2436" t="s">
        <v>26524</v>
      </c>
    </row>
    <row r="2437" spans="1:3" x14ac:dyDescent="0.2">
      <c r="A2437" s="2">
        <v>2435</v>
      </c>
      <c r="B2437" s="2" t="s">
        <v>14790</v>
      </c>
      <c r="C2437" t="s">
        <v>26525</v>
      </c>
    </row>
    <row r="2438" spans="1:3" x14ac:dyDescent="0.2">
      <c r="A2438" s="2">
        <v>2436</v>
      </c>
      <c r="B2438" s="2" t="s">
        <v>14796</v>
      </c>
      <c r="C2438" t="s">
        <v>26526</v>
      </c>
    </row>
    <row r="2439" spans="1:3" x14ac:dyDescent="0.2">
      <c r="A2439" s="2">
        <v>2437</v>
      </c>
      <c r="B2439" s="2" t="s">
        <v>14802</v>
      </c>
      <c r="C2439" t="s">
        <v>26527</v>
      </c>
    </row>
    <row r="2440" spans="1:3" x14ac:dyDescent="0.2">
      <c r="A2440" s="2">
        <v>2438</v>
      </c>
      <c r="B2440" s="2" t="s">
        <v>14807</v>
      </c>
      <c r="C2440" t="s">
        <v>26528</v>
      </c>
    </row>
    <row r="2441" spans="1:3" x14ac:dyDescent="0.2">
      <c r="A2441" s="2">
        <v>2439</v>
      </c>
      <c r="B2441" s="2" t="s">
        <v>14813</v>
      </c>
      <c r="C2441" t="s">
        <v>26529</v>
      </c>
    </row>
    <row r="2442" spans="1:3" x14ac:dyDescent="0.2">
      <c r="A2442" s="2">
        <v>2440</v>
      </c>
      <c r="B2442" s="2" t="s">
        <v>14819</v>
      </c>
      <c r="C2442" t="s">
        <v>26530</v>
      </c>
    </row>
    <row r="2443" spans="1:3" x14ac:dyDescent="0.2">
      <c r="A2443" s="2">
        <v>2441</v>
      </c>
      <c r="B2443" s="2" t="s">
        <v>14824</v>
      </c>
      <c r="C2443" t="s">
        <v>26531</v>
      </c>
    </row>
    <row r="2444" spans="1:3" x14ac:dyDescent="0.2">
      <c r="A2444" s="2">
        <v>2442</v>
      </c>
      <c r="B2444" s="2" t="s">
        <v>14830</v>
      </c>
      <c r="C2444" t="s">
        <v>26532</v>
      </c>
    </row>
    <row r="2445" spans="1:3" x14ac:dyDescent="0.2">
      <c r="A2445" s="2">
        <v>2443</v>
      </c>
      <c r="B2445" s="2" t="s">
        <v>14837</v>
      </c>
      <c r="C2445" t="s">
        <v>26533</v>
      </c>
    </row>
    <row r="2446" spans="1:3" x14ac:dyDescent="0.2">
      <c r="A2446" s="2">
        <v>2444</v>
      </c>
      <c r="B2446" s="2" t="s">
        <v>14842</v>
      </c>
      <c r="C2446" t="s">
        <v>26534</v>
      </c>
    </row>
    <row r="2447" spans="1:3" x14ac:dyDescent="0.2">
      <c r="A2447" s="2">
        <v>2445</v>
      </c>
      <c r="B2447" s="2" t="s">
        <v>14849</v>
      </c>
      <c r="C2447" t="s">
        <v>26535</v>
      </c>
    </row>
    <row r="2448" spans="1:3" x14ac:dyDescent="0.2">
      <c r="A2448" s="2">
        <v>2446</v>
      </c>
      <c r="B2448" s="2" t="s">
        <v>14855</v>
      </c>
      <c r="C2448" t="s">
        <v>26536</v>
      </c>
    </row>
    <row r="2449" spans="1:3" x14ac:dyDescent="0.2">
      <c r="A2449" s="2">
        <v>2447</v>
      </c>
      <c r="B2449" s="2" t="s">
        <v>14862</v>
      </c>
      <c r="C2449" t="s">
        <v>26537</v>
      </c>
    </row>
    <row r="2450" spans="1:3" x14ac:dyDescent="0.2">
      <c r="A2450" s="2">
        <v>2448</v>
      </c>
      <c r="B2450" s="2" t="s">
        <v>14868</v>
      </c>
      <c r="C2450" t="s">
        <v>26538</v>
      </c>
    </row>
    <row r="2451" spans="1:3" x14ac:dyDescent="0.2">
      <c r="A2451" s="2">
        <v>2449</v>
      </c>
      <c r="B2451" s="2" t="s">
        <v>14874</v>
      </c>
      <c r="C2451" t="s">
        <v>26539</v>
      </c>
    </row>
    <row r="2452" spans="1:3" x14ac:dyDescent="0.2">
      <c r="A2452" s="2">
        <v>2450</v>
      </c>
      <c r="B2452" s="2" t="s">
        <v>14879</v>
      </c>
      <c r="C2452" t="s">
        <v>26540</v>
      </c>
    </row>
    <row r="2453" spans="1:3" x14ac:dyDescent="0.2">
      <c r="A2453" s="2">
        <v>2451</v>
      </c>
      <c r="B2453" s="2" t="s">
        <v>14885</v>
      </c>
      <c r="C2453" t="s">
        <v>26541</v>
      </c>
    </row>
    <row r="2454" spans="1:3" x14ac:dyDescent="0.2">
      <c r="A2454" s="2">
        <v>2452</v>
      </c>
      <c r="B2454" s="2" t="s">
        <v>14890</v>
      </c>
      <c r="C2454" t="s">
        <v>26542</v>
      </c>
    </row>
    <row r="2455" spans="1:3" x14ac:dyDescent="0.2">
      <c r="A2455" s="2">
        <v>2453</v>
      </c>
      <c r="B2455" s="2" t="s">
        <v>14897</v>
      </c>
      <c r="C2455" t="s">
        <v>26543</v>
      </c>
    </row>
    <row r="2456" spans="1:3" x14ac:dyDescent="0.2">
      <c r="A2456" s="2">
        <v>2454</v>
      </c>
      <c r="B2456" s="2" t="s">
        <v>14903</v>
      </c>
      <c r="C2456" t="s">
        <v>26544</v>
      </c>
    </row>
    <row r="2457" spans="1:3" x14ac:dyDescent="0.2">
      <c r="A2457" s="2">
        <v>2455</v>
      </c>
      <c r="B2457" s="2" t="s">
        <v>14910</v>
      </c>
      <c r="C2457" t="s">
        <v>26545</v>
      </c>
    </row>
    <row r="2458" spans="1:3" x14ac:dyDescent="0.2">
      <c r="A2458" s="2">
        <v>2456</v>
      </c>
      <c r="B2458" s="2" t="s">
        <v>14916</v>
      </c>
      <c r="C2458" t="s">
        <v>26546</v>
      </c>
    </row>
    <row r="2459" spans="1:3" x14ac:dyDescent="0.2">
      <c r="A2459" s="2">
        <v>2457</v>
      </c>
      <c r="B2459" s="2" t="s">
        <v>14922</v>
      </c>
      <c r="C2459" t="s">
        <v>26547</v>
      </c>
    </row>
    <row r="2460" spans="1:3" x14ac:dyDescent="0.2">
      <c r="A2460" s="2">
        <v>2458</v>
      </c>
      <c r="B2460" s="2" t="s">
        <v>14928</v>
      </c>
      <c r="C2460" t="s">
        <v>26548</v>
      </c>
    </row>
    <row r="2461" spans="1:3" x14ac:dyDescent="0.2">
      <c r="A2461" s="2">
        <v>2459</v>
      </c>
      <c r="B2461" s="2" t="s">
        <v>14934</v>
      </c>
      <c r="C2461" t="s">
        <v>26549</v>
      </c>
    </row>
    <row r="2462" spans="1:3" x14ac:dyDescent="0.2">
      <c r="A2462" s="2">
        <v>2460</v>
      </c>
      <c r="B2462" s="2" t="s">
        <v>14940</v>
      </c>
      <c r="C2462" t="s">
        <v>26550</v>
      </c>
    </row>
    <row r="2463" spans="1:3" x14ac:dyDescent="0.2">
      <c r="A2463" s="2">
        <v>2461</v>
      </c>
      <c r="B2463" s="2" t="s">
        <v>14946</v>
      </c>
      <c r="C2463" t="s">
        <v>26551</v>
      </c>
    </row>
    <row r="2464" spans="1:3" x14ac:dyDescent="0.2">
      <c r="A2464" s="2">
        <v>2462</v>
      </c>
      <c r="B2464" s="2" t="s">
        <v>14952</v>
      </c>
      <c r="C2464" t="s">
        <v>26552</v>
      </c>
    </row>
    <row r="2465" spans="1:3" x14ac:dyDescent="0.2">
      <c r="A2465" s="2">
        <v>2463</v>
      </c>
      <c r="B2465" s="2" t="s">
        <v>14958</v>
      </c>
      <c r="C2465" t="s">
        <v>26553</v>
      </c>
    </row>
    <row r="2466" spans="1:3" x14ac:dyDescent="0.2">
      <c r="A2466" s="2">
        <v>2464</v>
      </c>
      <c r="B2466" s="2" t="s">
        <v>14964</v>
      </c>
      <c r="C2466" t="s">
        <v>26554</v>
      </c>
    </row>
    <row r="2467" spans="1:3" x14ac:dyDescent="0.2">
      <c r="A2467" s="2">
        <v>2465</v>
      </c>
      <c r="B2467" s="2" t="s">
        <v>14970</v>
      </c>
      <c r="C2467" t="s">
        <v>26555</v>
      </c>
    </row>
    <row r="2468" spans="1:3" x14ac:dyDescent="0.2">
      <c r="A2468" s="2">
        <v>2466</v>
      </c>
      <c r="B2468" s="2" t="s">
        <v>14977</v>
      </c>
      <c r="C2468" t="s">
        <v>26556</v>
      </c>
    </row>
    <row r="2469" spans="1:3" x14ac:dyDescent="0.2">
      <c r="A2469" s="2">
        <v>2467</v>
      </c>
      <c r="B2469" s="2" t="s">
        <v>14982</v>
      </c>
      <c r="C2469" t="s">
        <v>26557</v>
      </c>
    </row>
    <row r="2470" spans="1:3" x14ac:dyDescent="0.2">
      <c r="A2470" s="2">
        <v>2468</v>
      </c>
      <c r="B2470" s="2" t="s">
        <v>14988</v>
      </c>
      <c r="C2470" t="s">
        <v>26558</v>
      </c>
    </row>
    <row r="2471" spans="1:3" x14ac:dyDescent="0.2">
      <c r="A2471" s="2">
        <v>2469</v>
      </c>
      <c r="B2471" s="2" t="s">
        <v>14994</v>
      </c>
      <c r="C2471" t="s">
        <v>26559</v>
      </c>
    </row>
    <row r="2472" spans="1:3" x14ac:dyDescent="0.2">
      <c r="A2472" s="2">
        <v>2470</v>
      </c>
      <c r="B2472" s="2" t="s">
        <v>14999</v>
      </c>
      <c r="C2472" t="s">
        <v>26560</v>
      </c>
    </row>
    <row r="2473" spans="1:3" x14ac:dyDescent="0.2">
      <c r="A2473" s="2">
        <v>2471</v>
      </c>
      <c r="B2473" s="2" t="s">
        <v>15005</v>
      </c>
      <c r="C2473" t="s">
        <v>26561</v>
      </c>
    </row>
    <row r="2474" spans="1:3" x14ac:dyDescent="0.2">
      <c r="A2474" s="2">
        <v>2472</v>
      </c>
      <c r="B2474" s="2" t="s">
        <v>15011</v>
      </c>
      <c r="C2474" t="s">
        <v>26562</v>
      </c>
    </row>
    <row r="2475" spans="1:3" x14ac:dyDescent="0.2">
      <c r="A2475" s="2">
        <v>2473</v>
      </c>
      <c r="B2475" s="2" t="s">
        <v>15017</v>
      </c>
      <c r="C2475" t="s">
        <v>26563</v>
      </c>
    </row>
    <row r="2476" spans="1:3" x14ac:dyDescent="0.2">
      <c r="A2476" s="2">
        <v>2474</v>
      </c>
      <c r="B2476" s="2" t="s">
        <v>15023</v>
      </c>
      <c r="C2476" t="s">
        <v>26564</v>
      </c>
    </row>
    <row r="2477" spans="1:3" x14ac:dyDescent="0.2">
      <c r="A2477" s="2">
        <v>2475</v>
      </c>
      <c r="B2477" s="2" t="s">
        <v>15028</v>
      </c>
      <c r="C2477" t="s">
        <v>26565</v>
      </c>
    </row>
    <row r="2478" spans="1:3" x14ac:dyDescent="0.2">
      <c r="A2478" s="2">
        <v>2476</v>
      </c>
      <c r="B2478" s="2" t="s">
        <v>15033</v>
      </c>
      <c r="C2478" t="s">
        <v>26566</v>
      </c>
    </row>
    <row r="2479" spans="1:3" x14ac:dyDescent="0.2">
      <c r="A2479" s="2">
        <v>2477</v>
      </c>
      <c r="B2479" s="2" t="s">
        <v>15039</v>
      </c>
      <c r="C2479" t="s">
        <v>26567</v>
      </c>
    </row>
    <row r="2480" spans="1:3" x14ac:dyDescent="0.2">
      <c r="A2480" s="2">
        <v>2478</v>
      </c>
      <c r="B2480" s="2" t="s">
        <v>15044</v>
      </c>
      <c r="C2480" t="s">
        <v>26568</v>
      </c>
    </row>
    <row r="2481" spans="1:3" x14ac:dyDescent="0.2">
      <c r="A2481" s="2">
        <v>2479</v>
      </c>
      <c r="B2481" s="2" t="s">
        <v>15050</v>
      </c>
      <c r="C2481" t="s">
        <v>26569</v>
      </c>
    </row>
    <row r="2482" spans="1:3" x14ac:dyDescent="0.2">
      <c r="A2482" s="2">
        <v>2480</v>
      </c>
      <c r="B2482" s="2" t="s">
        <v>15055</v>
      </c>
      <c r="C2482" t="s">
        <v>26570</v>
      </c>
    </row>
    <row r="2483" spans="1:3" x14ac:dyDescent="0.2">
      <c r="A2483" s="2">
        <v>2481</v>
      </c>
      <c r="B2483" s="2" t="s">
        <v>15060</v>
      </c>
      <c r="C2483" t="s">
        <v>26571</v>
      </c>
    </row>
    <row r="2484" spans="1:3" x14ac:dyDescent="0.2">
      <c r="A2484" s="2">
        <v>2482</v>
      </c>
      <c r="B2484" s="2" t="s">
        <v>15066</v>
      </c>
      <c r="C2484" t="s">
        <v>26572</v>
      </c>
    </row>
    <row r="2485" spans="1:3" x14ac:dyDescent="0.2">
      <c r="A2485" s="2">
        <v>2483</v>
      </c>
      <c r="B2485" s="2" t="s">
        <v>15072</v>
      </c>
      <c r="C2485" t="s">
        <v>26573</v>
      </c>
    </row>
    <row r="2486" spans="1:3" x14ac:dyDescent="0.2">
      <c r="A2486" s="2">
        <v>2484</v>
      </c>
      <c r="B2486" s="2" t="s">
        <v>15079</v>
      </c>
      <c r="C2486" t="s">
        <v>26574</v>
      </c>
    </row>
    <row r="2487" spans="1:3" x14ac:dyDescent="0.2">
      <c r="A2487" s="2">
        <v>2485</v>
      </c>
      <c r="B2487" s="2" t="s">
        <v>15084</v>
      </c>
      <c r="C2487" t="s">
        <v>26575</v>
      </c>
    </row>
    <row r="2488" spans="1:3" x14ac:dyDescent="0.2">
      <c r="A2488" s="2">
        <v>2486</v>
      </c>
      <c r="B2488" s="2" t="s">
        <v>15090</v>
      </c>
      <c r="C2488" t="s">
        <v>26576</v>
      </c>
    </row>
    <row r="2489" spans="1:3" x14ac:dyDescent="0.2">
      <c r="A2489" s="2">
        <v>2487</v>
      </c>
      <c r="B2489" s="2" t="s">
        <v>15097</v>
      </c>
      <c r="C2489" t="s">
        <v>26577</v>
      </c>
    </row>
    <row r="2490" spans="1:3" x14ac:dyDescent="0.2">
      <c r="A2490" s="2">
        <v>2488</v>
      </c>
      <c r="B2490" s="2" t="s">
        <v>15102</v>
      </c>
      <c r="C2490" t="s">
        <v>26578</v>
      </c>
    </row>
    <row r="2491" spans="1:3" x14ac:dyDescent="0.2">
      <c r="A2491" s="2">
        <v>2489</v>
      </c>
      <c r="B2491" s="2" t="s">
        <v>15108</v>
      </c>
      <c r="C2491" t="s">
        <v>26579</v>
      </c>
    </row>
    <row r="2492" spans="1:3" x14ac:dyDescent="0.2">
      <c r="A2492" s="2">
        <v>2490</v>
      </c>
      <c r="B2492" s="2" t="s">
        <v>15114</v>
      </c>
      <c r="C2492" t="s">
        <v>26580</v>
      </c>
    </row>
    <row r="2493" spans="1:3" x14ac:dyDescent="0.2">
      <c r="A2493" s="2">
        <v>2491</v>
      </c>
      <c r="B2493" s="2" t="s">
        <v>15120</v>
      </c>
      <c r="C2493" t="s">
        <v>26581</v>
      </c>
    </row>
    <row r="2494" spans="1:3" x14ac:dyDescent="0.2">
      <c r="A2494" s="2">
        <v>2492</v>
      </c>
      <c r="B2494" s="2" t="s">
        <v>15127</v>
      </c>
      <c r="C2494" t="s">
        <v>26582</v>
      </c>
    </row>
    <row r="2495" spans="1:3" x14ac:dyDescent="0.2">
      <c r="A2495" s="2">
        <v>2493</v>
      </c>
      <c r="B2495" s="2" t="s">
        <v>15132</v>
      </c>
      <c r="C2495" t="s">
        <v>26583</v>
      </c>
    </row>
    <row r="2496" spans="1:3" x14ac:dyDescent="0.2">
      <c r="A2496" s="2">
        <v>2494</v>
      </c>
      <c r="B2496" s="2" t="s">
        <v>15138</v>
      </c>
      <c r="C2496" t="s">
        <v>26584</v>
      </c>
    </row>
    <row r="2497" spans="1:3" x14ac:dyDescent="0.2">
      <c r="A2497" s="2">
        <v>2495</v>
      </c>
      <c r="B2497" s="2" t="s">
        <v>15143</v>
      </c>
      <c r="C2497" t="s">
        <v>26585</v>
      </c>
    </row>
    <row r="2498" spans="1:3" x14ac:dyDescent="0.2">
      <c r="A2498" s="2">
        <v>2496</v>
      </c>
      <c r="B2498" s="2" t="s">
        <v>15148</v>
      </c>
      <c r="C2498" t="s">
        <v>26586</v>
      </c>
    </row>
    <row r="2499" spans="1:3" x14ac:dyDescent="0.2">
      <c r="A2499" s="2">
        <v>2497</v>
      </c>
      <c r="B2499" s="2" t="s">
        <v>15154</v>
      </c>
      <c r="C2499" t="s">
        <v>26587</v>
      </c>
    </row>
    <row r="2500" spans="1:3" x14ac:dyDescent="0.2">
      <c r="A2500" s="2">
        <v>2498</v>
      </c>
      <c r="B2500" s="2" t="s">
        <v>15160</v>
      </c>
      <c r="C2500" t="s">
        <v>26588</v>
      </c>
    </row>
    <row r="2501" spans="1:3" x14ac:dyDescent="0.2">
      <c r="A2501" s="2">
        <v>2499</v>
      </c>
      <c r="B2501" s="2" t="s">
        <v>15166</v>
      </c>
      <c r="C2501" t="s">
        <v>26589</v>
      </c>
    </row>
    <row r="2502" spans="1:3" x14ac:dyDescent="0.2">
      <c r="A2502" s="2">
        <v>2500</v>
      </c>
      <c r="B2502" s="2" t="s">
        <v>15172</v>
      </c>
      <c r="C2502" t="s">
        <v>26590</v>
      </c>
    </row>
    <row r="2503" spans="1:3" x14ac:dyDescent="0.2">
      <c r="A2503" s="2">
        <v>2501</v>
      </c>
      <c r="B2503" s="2" t="s">
        <v>15178</v>
      </c>
      <c r="C2503" t="s">
        <v>26591</v>
      </c>
    </row>
    <row r="2504" spans="1:3" x14ac:dyDescent="0.2">
      <c r="A2504" s="2">
        <v>2502</v>
      </c>
      <c r="B2504" s="2" t="s">
        <v>15185</v>
      </c>
      <c r="C2504" t="s">
        <v>26592</v>
      </c>
    </row>
    <row r="2505" spans="1:3" x14ac:dyDescent="0.2">
      <c r="A2505" s="2">
        <v>2503</v>
      </c>
      <c r="B2505" s="2" t="s">
        <v>15190</v>
      </c>
      <c r="C2505" t="s">
        <v>26593</v>
      </c>
    </row>
    <row r="2506" spans="1:3" x14ac:dyDescent="0.2">
      <c r="A2506" s="2">
        <v>2504</v>
      </c>
      <c r="B2506" s="2" t="s">
        <v>15197</v>
      </c>
      <c r="C2506" t="s">
        <v>26594</v>
      </c>
    </row>
    <row r="2507" spans="1:3" x14ac:dyDescent="0.2">
      <c r="A2507" s="2">
        <v>2505</v>
      </c>
      <c r="B2507" s="2" t="s">
        <v>15203</v>
      </c>
      <c r="C2507" t="s">
        <v>26595</v>
      </c>
    </row>
    <row r="2508" spans="1:3" x14ac:dyDescent="0.2">
      <c r="A2508" s="2">
        <v>2506</v>
      </c>
      <c r="B2508" s="2" t="s">
        <v>15210</v>
      </c>
      <c r="C2508" t="s">
        <v>26596</v>
      </c>
    </row>
    <row r="2509" spans="1:3" x14ac:dyDescent="0.2">
      <c r="A2509" s="2">
        <v>2507</v>
      </c>
      <c r="B2509" s="2" t="s">
        <v>15215</v>
      </c>
      <c r="C2509" t="s">
        <v>26597</v>
      </c>
    </row>
    <row r="2510" spans="1:3" x14ac:dyDescent="0.2">
      <c r="A2510" s="2">
        <v>2508</v>
      </c>
      <c r="B2510" s="2" t="s">
        <v>15222</v>
      </c>
      <c r="C2510" t="s">
        <v>26598</v>
      </c>
    </row>
    <row r="2511" spans="1:3" x14ac:dyDescent="0.2">
      <c r="A2511" s="2">
        <v>2509</v>
      </c>
      <c r="B2511" s="2" t="s">
        <v>15228</v>
      </c>
      <c r="C2511" t="s">
        <v>26599</v>
      </c>
    </row>
    <row r="2512" spans="1:3" x14ac:dyDescent="0.2">
      <c r="A2512" s="2">
        <v>2510</v>
      </c>
      <c r="B2512" s="2" t="s">
        <v>15234</v>
      </c>
      <c r="C2512" t="s">
        <v>26600</v>
      </c>
    </row>
    <row r="2513" spans="1:3" x14ac:dyDescent="0.2">
      <c r="A2513" s="2">
        <v>2511</v>
      </c>
      <c r="B2513" s="2" t="s">
        <v>15240</v>
      </c>
      <c r="C2513" t="s">
        <v>26601</v>
      </c>
    </row>
    <row r="2514" spans="1:3" x14ac:dyDescent="0.2">
      <c r="A2514" s="2">
        <v>2512</v>
      </c>
      <c r="B2514" s="2" t="s">
        <v>15247</v>
      </c>
      <c r="C2514" t="s">
        <v>26602</v>
      </c>
    </row>
    <row r="2515" spans="1:3" x14ac:dyDescent="0.2">
      <c r="A2515" s="2">
        <v>2513</v>
      </c>
      <c r="B2515" s="2" t="s">
        <v>15253</v>
      </c>
      <c r="C2515" t="s">
        <v>26603</v>
      </c>
    </row>
    <row r="2516" spans="1:3" x14ac:dyDescent="0.2">
      <c r="A2516" s="2">
        <v>2514</v>
      </c>
      <c r="B2516" s="2" t="s">
        <v>15258</v>
      </c>
      <c r="C2516" t="s">
        <v>26604</v>
      </c>
    </row>
    <row r="2517" spans="1:3" x14ac:dyDescent="0.2">
      <c r="A2517" s="2">
        <v>2515</v>
      </c>
      <c r="B2517" s="2" t="s">
        <v>15263</v>
      </c>
      <c r="C2517" t="s">
        <v>26605</v>
      </c>
    </row>
    <row r="2518" spans="1:3" x14ac:dyDescent="0.2">
      <c r="A2518" s="2">
        <v>2516</v>
      </c>
      <c r="B2518" s="2" t="s">
        <v>15269</v>
      </c>
      <c r="C2518" t="s">
        <v>26606</v>
      </c>
    </row>
    <row r="2519" spans="1:3" x14ac:dyDescent="0.2">
      <c r="A2519" s="2">
        <v>2517</v>
      </c>
      <c r="B2519" s="2" t="s">
        <v>1790</v>
      </c>
      <c r="C2519" t="e">
        <v>#VALUE!</v>
      </c>
    </row>
    <row r="2520" spans="1:3" x14ac:dyDescent="0.2">
      <c r="A2520" s="2">
        <v>2518</v>
      </c>
      <c r="B2520" s="2" t="s">
        <v>15280</v>
      </c>
      <c r="C2520" t="s">
        <v>26607</v>
      </c>
    </row>
    <row r="2521" spans="1:3" x14ac:dyDescent="0.2">
      <c r="A2521" s="2">
        <v>2519</v>
      </c>
      <c r="B2521" s="2" t="s">
        <v>15287</v>
      </c>
      <c r="C2521" t="s">
        <v>26608</v>
      </c>
    </row>
    <row r="2522" spans="1:3" x14ac:dyDescent="0.2">
      <c r="A2522" s="2">
        <v>2520</v>
      </c>
      <c r="B2522" s="2" t="s">
        <v>15293</v>
      </c>
      <c r="C2522" t="s">
        <v>26609</v>
      </c>
    </row>
    <row r="2523" spans="1:3" x14ac:dyDescent="0.2">
      <c r="A2523" s="2">
        <v>2521</v>
      </c>
      <c r="B2523" s="2" t="s">
        <v>15299</v>
      </c>
      <c r="C2523" t="s">
        <v>26610</v>
      </c>
    </row>
    <row r="2524" spans="1:3" x14ac:dyDescent="0.2">
      <c r="A2524" s="2">
        <v>2522</v>
      </c>
      <c r="B2524" s="2" t="s">
        <v>15305</v>
      </c>
      <c r="C2524" t="s">
        <v>26611</v>
      </c>
    </row>
    <row r="2525" spans="1:3" x14ac:dyDescent="0.2">
      <c r="A2525" s="2">
        <v>2523</v>
      </c>
      <c r="B2525" s="2" t="s">
        <v>15311</v>
      </c>
      <c r="C2525" t="s">
        <v>26612</v>
      </c>
    </row>
    <row r="2526" spans="1:3" x14ac:dyDescent="0.2">
      <c r="A2526" s="2">
        <v>2524</v>
      </c>
      <c r="B2526" s="2" t="s">
        <v>15317</v>
      </c>
      <c r="C2526" t="s">
        <v>26613</v>
      </c>
    </row>
    <row r="2527" spans="1:3" x14ac:dyDescent="0.2">
      <c r="A2527" s="2">
        <v>2525</v>
      </c>
      <c r="B2527" s="2" t="s">
        <v>15323</v>
      </c>
      <c r="C2527" t="s">
        <v>26614</v>
      </c>
    </row>
    <row r="2528" spans="1:3" x14ac:dyDescent="0.2">
      <c r="A2528" s="2">
        <v>2526</v>
      </c>
      <c r="B2528" s="2" t="s">
        <v>15328</v>
      </c>
      <c r="C2528" t="s">
        <v>26615</v>
      </c>
    </row>
    <row r="2529" spans="1:3" x14ac:dyDescent="0.2">
      <c r="A2529" s="2">
        <v>2527</v>
      </c>
      <c r="B2529" s="2" t="s">
        <v>15333</v>
      </c>
      <c r="C2529" t="s">
        <v>26616</v>
      </c>
    </row>
    <row r="2530" spans="1:3" x14ac:dyDescent="0.2">
      <c r="A2530" s="2">
        <v>2528</v>
      </c>
      <c r="B2530" s="2" t="s">
        <v>15340</v>
      </c>
      <c r="C2530" t="s">
        <v>26617</v>
      </c>
    </row>
    <row r="2531" spans="1:3" x14ac:dyDescent="0.2">
      <c r="A2531" s="2">
        <v>2529</v>
      </c>
      <c r="B2531" s="2" t="s">
        <v>15346</v>
      </c>
      <c r="C2531" t="s">
        <v>26618</v>
      </c>
    </row>
    <row r="2532" spans="1:3" x14ac:dyDescent="0.2">
      <c r="A2532" s="2">
        <v>2530</v>
      </c>
      <c r="B2532" s="2" t="s">
        <v>15352</v>
      </c>
      <c r="C2532" t="s">
        <v>26619</v>
      </c>
    </row>
    <row r="2533" spans="1:3" x14ac:dyDescent="0.2">
      <c r="A2533" s="2">
        <v>2531</v>
      </c>
      <c r="B2533" s="2" t="s">
        <v>15357</v>
      </c>
      <c r="C2533" t="s">
        <v>26620</v>
      </c>
    </row>
    <row r="2534" spans="1:3" x14ac:dyDescent="0.2">
      <c r="A2534" s="2">
        <v>2532</v>
      </c>
      <c r="B2534" s="2" t="s">
        <v>15363</v>
      </c>
      <c r="C2534" t="s">
        <v>26621</v>
      </c>
    </row>
    <row r="2535" spans="1:3" x14ac:dyDescent="0.2">
      <c r="A2535" s="2">
        <v>2533</v>
      </c>
      <c r="B2535" s="2" t="s">
        <v>15370</v>
      </c>
      <c r="C2535" t="s">
        <v>26622</v>
      </c>
    </row>
    <row r="2536" spans="1:3" x14ac:dyDescent="0.2">
      <c r="A2536" s="2">
        <v>2534</v>
      </c>
      <c r="B2536" s="2" t="s">
        <v>15376</v>
      </c>
      <c r="C2536" t="s">
        <v>26623</v>
      </c>
    </row>
    <row r="2537" spans="1:3" x14ac:dyDescent="0.2">
      <c r="A2537" s="2">
        <v>2535</v>
      </c>
      <c r="B2537" s="2" t="s">
        <v>15381</v>
      </c>
      <c r="C2537" t="s">
        <v>26624</v>
      </c>
    </row>
    <row r="2538" spans="1:3" x14ac:dyDescent="0.2">
      <c r="A2538" s="2">
        <v>2536</v>
      </c>
      <c r="B2538" s="2" t="s">
        <v>15387</v>
      </c>
      <c r="C2538" t="s">
        <v>26625</v>
      </c>
    </row>
    <row r="2539" spans="1:3" x14ac:dyDescent="0.2">
      <c r="A2539" s="2">
        <v>2537</v>
      </c>
      <c r="B2539" s="2" t="s">
        <v>15392</v>
      </c>
      <c r="C2539" t="s">
        <v>26626</v>
      </c>
    </row>
    <row r="2540" spans="1:3" x14ac:dyDescent="0.2">
      <c r="A2540" s="2">
        <v>2538</v>
      </c>
      <c r="B2540" s="2" t="s">
        <v>15397</v>
      </c>
      <c r="C2540" t="s">
        <v>26627</v>
      </c>
    </row>
    <row r="2541" spans="1:3" x14ac:dyDescent="0.2">
      <c r="A2541" s="2">
        <v>2539</v>
      </c>
      <c r="B2541" s="2" t="s">
        <v>15403</v>
      </c>
      <c r="C2541" t="s">
        <v>26628</v>
      </c>
    </row>
    <row r="2542" spans="1:3" x14ac:dyDescent="0.2">
      <c r="A2542" s="2">
        <v>2540</v>
      </c>
      <c r="B2542" s="2" t="s">
        <v>15409</v>
      </c>
      <c r="C2542" t="s">
        <v>26629</v>
      </c>
    </row>
    <row r="2543" spans="1:3" x14ac:dyDescent="0.2">
      <c r="A2543" s="2">
        <v>2541</v>
      </c>
      <c r="B2543" s="2" t="s">
        <v>15415</v>
      </c>
      <c r="C2543" t="s">
        <v>26630</v>
      </c>
    </row>
    <row r="2544" spans="1:3" x14ac:dyDescent="0.2">
      <c r="A2544" s="2">
        <v>2542</v>
      </c>
      <c r="B2544" s="2" t="s">
        <v>15421</v>
      </c>
      <c r="C2544" t="s">
        <v>26631</v>
      </c>
    </row>
    <row r="2545" spans="1:3" x14ac:dyDescent="0.2">
      <c r="A2545" s="2">
        <v>2543</v>
      </c>
      <c r="B2545" s="2" t="s">
        <v>15427</v>
      </c>
      <c r="C2545" t="s">
        <v>26632</v>
      </c>
    </row>
    <row r="2546" spans="1:3" x14ac:dyDescent="0.2">
      <c r="A2546" s="2">
        <v>2544</v>
      </c>
      <c r="B2546" s="2" t="s">
        <v>15433</v>
      </c>
      <c r="C2546" t="s">
        <v>26633</v>
      </c>
    </row>
    <row r="2547" spans="1:3" x14ac:dyDescent="0.2">
      <c r="A2547" s="2">
        <v>2545</v>
      </c>
      <c r="B2547" s="2" t="s">
        <v>15439</v>
      </c>
      <c r="C2547" t="s">
        <v>26634</v>
      </c>
    </row>
    <row r="2548" spans="1:3" x14ac:dyDescent="0.2">
      <c r="A2548" s="2">
        <v>2546</v>
      </c>
      <c r="B2548" s="2" t="s">
        <v>15444</v>
      </c>
      <c r="C2548" t="s">
        <v>26635</v>
      </c>
    </row>
    <row r="2549" spans="1:3" x14ac:dyDescent="0.2">
      <c r="A2549" s="2">
        <v>2547</v>
      </c>
      <c r="B2549" s="2" t="s">
        <v>15450</v>
      </c>
      <c r="C2549" t="s">
        <v>26636</v>
      </c>
    </row>
    <row r="2550" spans="1:3" x14ac:dyDescent="0.2">
      <c r="A2550" s="2">
        <v>2548</v>
      </c>
      <c r="B2550" s="2" t="s">
        <v>15456</v>
      </c>
      <c r="C2550" t="s">
        <v>26637</v>
      </c>
    </row>
    <row r="2551" spans="1:3" x14ac:dyDescent="0.2">
      <c r="A2551" s="2">
        <v>2549</v>
      </c>
      <c r="B2551" s="2" t="s">
        <v>15461</v>
      </c>
      <c r="C2551" t="s">
        <v>26638</v>
      </c>
    </row>
    <row r="2552" spans="1:3" x14ac:dyDescent="0.2">
      <c r="A2552" s="2">
        <v>2550</v>
      </c>
      <c r="B2552" s="2" t="s">
        <v>15466</v>
      </c>
      <c r="C2552" t="s">
        <v>26639</v>
      </c>
    </row>
    <row r="2553" spans="1:3" x14ac:dyDescent="0.2">
      <c r="A2553" s="2">
        <v>2551</v>
      </c>
      <c r="B2553" s="2" t="s">
        <v>15472</v>
      </c>
      <c r="C2553" t="s">
        <v>26640</v>
      </c>
    </row>
    <row r="2554" spans="1:3" x14ac:dyDescent="0.2">
      <c r="A2554" s="2">
        <v>2552</v>
      </c>
      <c r="B2554" s="2" t="s">
        <v>15478</v>
      </c>
      <c r="C2554" t="s">
        <v>26641</v>
      </c>
    </row>
    <row r="2555" spans="1:3" x14ac:dyDescent="0.2">
      <c r="A2555" s="2">
        <v>2553</v>
      </c>
      <c r="B2555" s="2" t="s">
        <v>15484</v>
      </c>
      <c r="C2555" t="s">
        <v>26642</v>
      </c>
    </row>
    <row r="2556" spans="1:3" x14ac:dyDescent="0.2">
      <c r="A2556" s="2">
        <v>2554</v>
      </c>
      <c r="B2556" s="2" t="s">
        <v>15490</v>
      </c>
      <c r="C2556" t="s">
        <v>26643</v>
      </c>
    </row>
    <row r="2557" spans="1:3" x14ac:dyDescent="0.2">
      <c r="A2557" s="2">
        <v>2555</v>
      </c>
      <c r="B2557" s="2" t="s">
        <v>15495</v>
      </c>
      <c r="C2557" t="s">
        <v>26644</v>
      </c>
    </row>
    <row r="2558" spans="1:3" x14ac:dyDescent="0.2">
      <c r="A2558" s="2">
        <v>2556</v>
      </c>
      <c r="B2558" s="2" t="s">
        <v>15501</v>
      </c>
      <c r="C2558" t="s">
        <v>26645</v>
      </c>
    </row>
    <row r="2559" spans="1:3" x14ac:dyDescent="0.2">
      <c r="A2559" s="2">
        <v>2557</v>
      </c>
      <c r="B2559" s="2" t="s">
        <v>15507</v>
      </c>
      <c r="C2559" t="s">
        <v>26646</v>
      </c>
    </row>
    <row r="2560" spans="1:3" x14ac:dyDescent="0.2">
      <c r="A2560" s="2">
        <v>2558</v>
      </c>
      <c r="B2560" s="2" t="s">
        <v>15513</v>
      </c>
      <c r="C2560" t="s">
        <v>26647</v>
      </c>
    </row>
    <row r="2561" spans="1:3" x14ac:dyDescent="0.2">
      <c r="A2561" s="2">
        <v>2559</v>
      </c>
      <c r="B2561" s="2" t="s">
        <v>15519</v>
      </c>
      <c r="C2561" t="s">
        <v>26648</v>
      </c>
    </row>
    <row r="2562" spans="1:3" x14ac:dyDescent="0.2">
      <c r="A2562" s="2">
        <v>2560</v>
      </c>
      <c r="B2562" s="2" t="s">
        <v>15526</v>
      </c>
      <c r="C2562" t="s">
        <v>26649</v>
      </c>
    </row>
    <row r="2563" spans="1:3" x14ac:dyDescent="0.2">
      <c r="A2563" s="2">
        <v>2561</v>
      </c>
      <c r="B2563" s="2" t="s">
        <v>15532</v>
      </c>
      <c r="C2563" t="s">
        <v>26650</v>
      </c>
    </row>
    <row r="2564" spans="1:3" x14ac:dyDescent="0.2">
      <c r="A2564" s="2">
        <v>2562</v>
      </c>
      <c r="B2564" s="2" t="s">
        <v>15538</v>
      </c>
      <c r="C2564" t="s">
        <v>26651</v>
      </c>
    </row>
    <row r="2565" spans="1:3" x14ac:dyDescent="0.2">
      <c r="A2565" s="2">
        <v>2563</v>
      </c>
      <c r="B2565" s="2" t="s">
        <v>15544</v>
      </c>
      <c r="C2565" t="s">
        <v>26652</v>
      </c>
    </row>
    <row r="2566" spans="1:3" x14ac:dyDescent="0.2">
      <c r="A2566" s="2">
        <v>2564</v>
      </c>
      <c r="B2566" s="2" t="s">
        <v>15549</v>
      </c>
      <c r="C2566" t="s">
        <v>26653</v>
      </c>
    </row>
    <row r="2567" spans="1:3" x14ac:dyDescent="0.2">
      <c r="A2567" s="2">
        <v>2565</v>
      </c>
      <c r="B2567" s="2" t="s">
        <v>15554</v>
      </c>
      <c r="C2567" t="s">
        <v>26654</v>
      </c>
    </row>
    <row r="2568" spans="1:3" x14ac:dyDescent="0.2">
      <c r="A2568" s="2">
        <v>2566</v>
      </c>
      <c r="B2568" s="2" t="s">
        <v>15561</v>
      </c>
      <c r="C2568" t="s">
        <v>26655</v>
      </c>
    </row>
    <row r="2569" spans="1:3" x14ac:dyDescent="0.2">
      <c r="A2569" s="2">
        <v>2567</v>
      </c>
      <c r="B2569" s="2" t="s">
        <v>15567</v>
      </c>
      <c r="C2569" t="s">
        <v>26656</v>
      </c>
    </row>
    <row r="2570" spans="1:3" x14ac:dyDescent="0.2">
      <c r="A2570" s="2">
        <v>2568</v>
      </c>
      <c r="B2570" s="2" t="s">
        <v>15573</v>
      </c>
      <c r="C2570" t="s">
        <v>26657</v>
      </c>
    </row>
    <row r="2571" spans="1:3" x14ac:dyDescent="0.2">
      <c r="A2571" s="2">
        <v>2569</v>
      </c>
      <c r="B2571" s="2" t="s">
        <v>15579</v>
      </c>
      <c r="C2571" t="s">
        <v>26658</v>
      </c>
    </row>
    <row r="2572" spans="1:3" x14ac:dyDescent="0.2">
      <c r="A2572" s="2">
        <v>2570</v>
      </c>
      <c r="B2572" s="2" t="s">
        <v>15586</v>
      </c>
      <c r="C2572" t="s">
        <v>26659</v>
      </c>
    </row>
    <row r="2573" spans="1:3" x14ac:dyDescent="0.2">
      <c r="A2573" s="2">
        <v>2571</v>
      </c>
      <c r="B2573" s="2" t="s">
        <v>15592</v>
      </c>
      <c r="C2573" t="s">
        <v>26660</v>
      </c>
    </row>
    <row r="2574" spans="1:3" x14ac:dyDescent="0.2">
      <c r="A2574" s="2">
        <v>2572</v>
      </c>
      <c r="B2574" s="2" t="s">
        <v>15597</v>
      </c>
      <c r="C2574" t="s">
        <v>26661</v>
      </c>
    </row>
    <row r="2575" spans="1:3" x14ac:dyDescent="0.2">
      <c r="A2575" s="2">
        <v>2573</v>
      </c>
      <c r="B2575" s="2" t="s">
        <v>15602</v>
      </c>
      <c r="C2575" t="s">
        <v>26662</v>
      </c>
    </row>
    <row r="2576" spans="1:3" x14ac:dyDescent="0.2">
      <c r="A2576" s="2">
        <v>2574</v>
      </c>
      <c r="B2576" s="2" t="s">
        <v>15608</v>
      </c>
      <c r="C2576" t="s">
        <v>26663</v>
      </c>
    </row>
    <row r="2577" spans="1:3" x14ac:dyDescent="0.2">
      <c r="A2577" s="2">
        <v>2575</v>
      </c>
      <c r="B2577" s="2" t="s">
        <v>15614</v>
      </c>
      <c r="C2577" t="s">
        <v>26664</v>
      </c>
    </row>
    <row r="2578" spans="1:3" x14ac:dyDescent="0.2">
      <c r="A2578" s="2">
        <v>2576</v>
      </c>
      <c r="B2578" s="2" t="s">
        <v>15621</v>
      </c>
      <c r="C2578" t="s">
        <v>26665</v>
      </c>
    </row>
    <row r="2579" spans="1:3" x14ac:dyDescent="0.2">
      <c r="A2579" s="2">
        <v>2577</v>
      </c>
      <c r="B2579" s="2" t="s">
        <v>15627</v>
      </c>
      <c r="C2579" t="s">
        <v>26666</v>
      </c>
    </row>
    <row r="2580" spans="1:3" x14ac:dyDescent="0.2">
      <c r="A2580" s="2">
        <v>2578</v>
      </c>
      <c r="B2580" s="2" t="s">
        <v>15632</v>
      </c>
      <c r="C2580" t="s">
        <v>26667</v>
      </c>
    </row>
    <row r="2581" spans="1:3" x14ac:dyDescent="0.2">
      <c r="A2581" s="2">
        <v>2579</v>
      </c>
      <c r="B2581" s="2" t="s">
        <v>15638</v>
      </c>
      <c r="C2581" t="s">
        <v>26668</v>
      </c>
    </row>
    <row r="2582" spans="1:3" x14ac:dyDescent="0.2">
      <c r="A2582" s="2">
        <v>2580</v>
      </c>
      <c r="B2582" s="2" t="s">
        <v>15644</v>
      </c>
      <c r="C2582" t="s">
        <v>26669</v>
      </c>
    </row>
    <row r="2583" spans="1:3" x14ac:dyDescent="0.2">
      <c r="A2583" s="2">
        <v>2581</v>
      </c>
      <c r="B2583" s="2" t="s">
        <v>15650</v>
      </c>
      <c r="C2583" t="s">
        <v>26670</v>
      </c>
    </row>
    <row r="2584" spans="1:3" x14ac:dyDescent="0.2">
      <c r="A2584" s="2">
        <v>2582</v>
      </c>
      <c r="B2584" s="2" t="s">
        <v>15655</v>
      </c>
      <c r="C2584" t="s">
        <v>26671</v>
      </c>
    </row>
    <row r="2585" spans="1:3" x14ac:dyDescent="0.2">
      <c r="A2585" s="2">
        <v>2583</v>
      </c>
      <c r="B2585" s="2" t="s">
        <v>15661</v>
      </c>
      <c r="C2585" t="s">
        <v>26672</v>
      </c>
    </row>
    <row r="2586" spans="1:3" x14ac:dyDescent="0.2">
      <c r="A2586" s="2">
        <v>2584</v>
      </c>
      <c r="B2586" s="2" t="s">
        <v>15667</v>
      </c>
      <c r="C2586" t="s">
        <v>26673</v>
      </c>
    </row>
    <row r="2587" spans="1:3" x14ac:dyDescent="0.2">
      <c r="A2587" s="2">
        <v>2585</v>
      </c>
      <c r="B2587" s="2" t="s">
        <v>15673</v>
      </c>
      <c r="C2587" t="s">
        <v>26674</v>
      </c>
    </row>
    <row r="2588" spans="1:3" x14ac:dyDescent="0.2">
      <c r="A2588" s="2">
        <v>2586</v>
      </c>
      <c r="B2588" s="2" t="s">
        <v>15680</v>
      </c>
      <c r="C2588" t="s">
        <v>26675</v>
      </c>
    </row>
    <row r="2589" spans="1:3" x14ac:dyDescent="0.2">
      <c r="A2589" s="2">
        <v>2587</v>
      </c>
      <c r="B2589" s="2" t="s">
        <v>15685</v>
      </c>
      <c r="C2589" t="s">
        <v>26676</v>
      </c>
    </row>
    <row r="2590" spans="1:3" x14ac:dyDescent="0.2">
      <c r="A2590" s="2">
        <v>2588</v>
      </c>
      <c r="B2590" s="2" t="s">
        <v>15691</v>
      </c>
      <c r="C2590" t="s">
        <v>26677</v>
      </c>
    </row>
    <row r="2591" spans="1:3" x14ac:dyDescent="0.2">
      <c r="A2591" s="2">
        <v>2589</v>
      </c>
      <c r="B2591" s="2" t="s">
        <v>15698</v>
      </c>
      <c r="C2591" t="s">
        <v>26678</v>
      </c>
    </row>
    <row r="2592" spans="1:3" x14ac:dyDescent="0.2">
      <c r="A2592" s="2">
        <v>2590</v>
      </c>
      <c r="B2592" s="2" t="s">
        <v>15704</v>
      </c>
      <c r="C2592" t="s">
        <v>26679</v>
      </c>
    </row>
    <row r="2593" spans="1:3" x14ac:dyDescent="0.2">
      <c r="A2593" s="2">
        <v>2591</v>
      </c>
      <c r="B2593" s="2" t="s">
        <v>15710</v>
      </c>
      <c r="C2593" t="s">
        <v>26680</v>
      </c>
    </row>
    <row r="2594" spans="1:3" x14ac:dyDescent="0.2">
      <c r="A2594" s="2">
        <v>2592</v>
      </c>
      <c r="B2594" s="2" t="s">
        <v>15716</v>
      </c>
      <c r="C2594" t="s">
        <v>26681</v>
      </c>
    </row>
    <row r="2595" spans="1:3" x14ac:dyDescent="0.2">
      <c r="A2595" s="2">
        <v>2593</v>
      </c>
      <c r="B2595" s="2" t="s">
        <v>15722</v>
      </c>
      <c r="C2595" t="s">
        <v>26682</v>
      </c>
    </row>
    <row r="2596" spans="1:3" x14ac:dyDescent="0.2">
      <c r="A2596" s="2">
        <v>2594</v>
      </c>
      <c r="B2596" s="2" t="s">
        <v>15728</v>
      </c>
      <c r="C2596" t="s">
        <v>26683</v>
      </c>
    </row>
    <row r="2597" spans="1:3" x14ac:dyDescent="0.2">
      <c r="A2597" s="2">
        <v>2595</v>
      </c>
      <c r="B2597" s="2" t="s">
        <v>15734</v>
      </c>
      <c r="C2597" t="s">
        <v>26684</v>
      </c>
    </row>
    <row r="2598" spans="1:3" x14ac:dyDescent="0.2">
      <c r="A2598" s="2">
        <v>2596</v>
      </c>
      <c r="B2598" s="2" t="s">
        <v>15740</v>
      </c>
      <c r="C2598" t="s">
        <v>26685</v>
      </c>
    </row>
    <row r="2599" spans="1:3" x14ac:dyDescent="0.2">
      <c r="A2599" s="2">
        <v>2597</v>
      </c>
      <c r="B2599" s="2" t="s">
        <v>15745</v>
      </c>
      <c r="C2599" t="s">
        <v>26686</v>
      </c>
    </row>
    <row r="2600" spans="1:3" x14ac:dyDescent="0.2">
      <c r="A2600" s="2">
        <v>2598</v>
      </c>
      <c r="B2600" s="2" t="s">
        <v>15752</v>
      </c>
      <c r="C2600" t="s">
        <v>26687</v>
      </c>
    </row>
    <row r="2601" spans="1:3" x14ac:dyDescent="0.2">
      <c r="A2601" s="2">
        <v>2599</v>
      </c>
      <c r="B2601" s="2" t="s">
        <v>15757</v>
      </c>
      <c r="C2601" t="s">
        <v>26688</v>
      </c>
    </row>
    <row r="2602" spans="1:3" x14ac:dyDescent="0.2">
      <c r="A2602" s="2">
        <v>2600</v>
      </c>
      <c r="B2602" s="2" t="s">
        <v>15763</v>
      </c>
      <c r="C2602" t="s">
        <v>26689</v>
      </c>
    </row>
    <row r="2603" spans="1:3" x14ac:dyDescent="0.2">
      <c r="A2603" s="2">
        <v>2601</v>
      </c>
      <c r="B2603" s="2" t="s">
        <v>15769</v>
      </c>
      <c r="C2603" t="s">
        <v>26690</v>
      </c>
    </row>
    <row r="2604" spans="1:3" x14ac:dyDescent="0.2">
      <c r="A2604" s="2">
        <v>2602</v>
      </c>
      <c r="B2604" s="2" t="s">
        <v>15776</v>
      </c>
      <c r="C2604" t="s">
        <v>26691</v>
      </c>
    </row>
    <row r="2605" spans="1:3" x14ac:dyDescent="0.2">
      <c r="A2605" s="2">
        <v>2603</v>
      </c>
      <c r="B2605" s="2" t="s">
        <v>15782</v>
      </c>
      <c r="C2605" t="s">
        <v>26692</v>
      </c>
    </row>
    <row r="2606" spans="1:3" x14ac:dyDescent="0.2">
      <c r="A2606" s="2">
        <v>2604</v>
      </c>
      <c r="B2606" s="2" t="s">
        <v>15787</v>
      </c>
      <c r="C2606" t="s">
        <v>26693</v>
      </c>
    </row>
    <row r="2607" spans="1:3" x14ac:dyDescent="0.2">
      <c r="A2607" s="2">
        <v>2605</v>
      </c>
      <c r="B2607" s="2" t="s">
        <v>15793</v>
      </c>
      <c r="C2607" t="s">
        <v>26694</v>
      </c>
    </row>
    <row r="2608" spans="1:3" x14ac:dyDescent="0.2">
      <c r="A2608" s="2">
        <v>2606</v>
      </c>
      <c r="B2608" s="2" t="s">
        <v>15799</v>
      </c>
      <c r="C2608" t="s">
        <v>26695</v>
      </c>
    </row>
    <row r="2609" spans="1:3" x14ac:dyDescent="0.2">
      <c r="A2609" s="2">
        <v>2607</v>
      </c>
      <c r="B2609" s="2" t="s">
        <v>15806</v>
      </c>
      <c r="C2609" t="s">
        <v>26696</v>
      </c>
    </row>
    <row r="2610" spans="1:3" x14ac:dyDescent="0.2">
      <c r="A2610" s="2">
        <v>2608</v>
      </c>
      <c r="B2610" s="2" t="s">
        <v>15812</v>
      </c>
      <c r="C2610" t="s">
        <v>26697</v>
      </c>
    </row>
    <row r="2611" spans="1:3" x14ac:dyDescent="0.2">
      <c r="A2611" s="2">
        <v>2609</v>
      </c>
      <c r="B2611" s="2" t="s">
        <v>15816</v>
      </c>
      <c r="C2611" t="s">
        <v>26698</v>
      </c>
    </row>
    <row r="2612" spans="1:3" x14ac:dyDescent="0.2">
      <c r="A2612" s="2">
        <v>2610</v>
      </c>
      <c r="B2612" s="2" t="s">
        <v>15822</v>
      </c>
      <c r="C2612" t="s">
        <v>26699</v>
      </c>
    </row>
    <row r="2613" spans="1:3" x14ac:dyDescent="0.2">
      <c r="A2613" s="2">
        <v>2611</v>
      </c>
      <c r="B2613" s="2" t="s">
        <v>15829</v>
      </c>
      <c r="C2613" t="s">
        <v>26700</v>
      </c>
    </row>
    <row r="2614" spans="1:3" x14ac:dyDescent="0.2">
      <c r="A2614" s="2">
        <v>2612</v>
      </c>
      <c r="B2614" s="2" t="s">
        <v>15835</v>
      </c>
      <c r="C2614" t="s">
        <v>26701</v>
      </c>
    </row>
    <row r="2615" spans="1:3" x14ac:dyDescent="0.2">
      <c r="A2615" s="2">
        <v>2613</v>
      </c>
      <c r="B2615" s="2" t="s">
        <v>15841</v>
      </c>
      <c r="C2615" t="s">
        <v>26702</v>
      </c>
    </row>
    <row r="2616" spans="1:3" x14ac:dyDescent="0.2">
      <c r="A2616" s="2">
        <v>2614</v>
      </c>
      <c r="B2616" s="2" t="s">
        <v>15847</v>
      </c>
      <c r="C2616" t="s">
        <v>26703</v>
      </c>
    </row>
    <row r="2617" spans="1:3" x14ac:dyDescent="0.2">
      <c r="A2617" s="2">
        <v>2615</v>
      </c>
      <c r="B2617" s="2" t="s">
        <v>15854</v>
      </c>
      <c r="C2617" t="s">
        <v>26704</v>
      </c>
    </row>
    <row r="2618" spans="1:3" x14ac:dyDescent="0.2">
      <c r="A2618" s="2">
        <v>2616</v>
      </c>
      <c r="B2618" s="2" t="s">
        <v>15861</v>
      </c>
      <c r="C2618" t="s">
        <v>26705</v>
      </c>
    </row>
    <row r="2619" spans="1:3" x14ac:dyDescent="0.2">
      <c r="A2619" s="2">
        <v>2617</v>
      </c>
      <c r="B2619" s="2" t="s">
        <v>15867</v>
      </c>
      <c r="C2619" t="s">
        <v>26706</v>
      </c>
    </row>
    <row r="2620" spans="1:3" x14ac:dyDescent="0.2">
      <c r="A2620" s="2">
        <v>2618</v>
      </c>
      <c r="B2620" s="2" t="s">
        <v>15873</v>
      </c>
      <c r="C2620" t="s">
        <v>26707</v>
      </c>
    </row>
    <row r="2621" spans="1:3" x14ac:dyDescent="0.2">
      <c r="A2621" s="2">
        <v>2619</v>
      </c>
      <c r="B2621" s="2" t="s">
        <v>15879</v>
      </c>
      <c r="C2621" t="s">
        <v>26708</v>
      </c>
    </row>
    <row r="2622" spans="1:3" x14ac:dyDescent="0.2">
      <c r="A2622" s="2">
        <v>2620</v>
      </c>
      <c r="B2622" s="2" t="s">
        <v>15885</v>
      </c>
      <c r="C2622" t="s">
        <v>26709</v>
      </c>
    </row>
    <row r="2623" spans="1:3" x14ac:dyDescent="0.2">
      <c r="A2623" s="2">
        <v>2621</v>
      </c>
      <c r="B2623" s="2" t="s">
        <v>15891</v>
      </c>
      <c r="C2623" t="s">
        <v>26710</v>
      </c>
    </row>
    <row r="2624" spans="1:3" x14ac:dyDescent="0.2">
      <c r="A2624" s="2">
        <v>2622</v>
      </c>
      <c r="B2624" s="2" t="s">
        <v>15897</v>
      </c>
      <c r="C2624" t="s">
        <v>26711</v>
      </c>
    </row>
    <row r="2625" spans="1:3" x14ac:dyDescent="0.2">
      <c r="A2625" s="2">
        <v>2623</v>
      </c>
      <c r="B2625" s="2" t="s">
        <v>15903</v>
      </c>
      <c r="C2625" t="s">
        <v>26712</v>
      </c>
    </row>
    <row r="2626" spans="1:3" x14ac:dyDescent="0.2">
      <c r="A2626" s="2">
        <v>2624</v>
      </c>
      <c r="B2626" s="2" t="s">
        <v>15909</v>
      </c>
      <c r="C2626" t="s">
        <v>26713</v>
      </c>
    </row>
    <row r="2627" spans="1:3" x14ac:dyDescent="0.2">
      <c r="A2627" s="2">
        <v>2625</v>
      </c>
      <c r="B2627" s="2" t="s">
        <v>15915</v>
      </c>
      <c r="C2627" t="s">
        <v>26714</v>
      </c>
    </row>
    <row r="2628" spans="1:3" x14ac:dyDescent="0.2">
      <c r="A2628" s="2">
        <v>2626</v>
      </c>
      <c r="B2628" s="2" t="s">
        <v>15921</v>
      </c>
      <c r="C2628" t="s">
        <v>26715</v>
      </c>
    </row>
    <row r="2629" spans="1:3" x14ac:dyDescent="0.2">
      <c r="A2629" s="2">
        <v>2627</v>
      </c>
      <c r="B2629" s="2" t="s">
        <v>15928</v>
      </c>
      <c r="C2629" t="s">
        <v>26716</v>
      </c>
    </row>
    <row r="2630" spans="1:3" x14ac:dyDescent="0.2">
      <c r="A2630" s="2">
        <v>2628</v>
      </c>
      <c r="B2630" s="2" t="s">
        <v>15934</v>
      </c>
      <c r="C2630" t="s">
        <v>26717</v>
      </c>
    </row>
    <row r="2631" spans="1:3" x14ac:dyDescent="0.2">
      <c r="A2631" s="2">
        <v>2629</v>
      </c>
      <c r="B2631" s="2" t="s">
        <v>15940</v>
      </c>
      <c r="C2631" t="s">
        <v>26718</v>
      </c>
    </row>
    <row r="2632" spans="1:3" x14ac:dyDescent="0.2">
      <c r="A2632" s="2">
        <v>2630</v>
      </c>
      <c r="B2632" s="2" t="s">
        <v>15946</v>
      </c>
      <c r="C2632" t="s">
        <v>26719</v>
      </c>
    </row>
    <row r="2633" spans="1:3" x14ac:dyDescent="0.2">
      <c r="A2633" s="2">
        <v>2631</v>
      </c>
      <c r="B2633" s="2" t="s">
        <v>15952</v>
      </c>
      <c r="C2633" t="s">
        <v>26720</v>
      </c>
    </row>
    <row r="2634" spans="1:3" x14ac:dyDescent="0.2">
      <c r="A2634" s="2">
        <v>2632</v>
      </c>
      <c r="B2634" s="2" t="s">
        <v>15958</v>
      </c>
      <c r="C2634" t="s">
        <v>26721</v>
      </c>
    </row>
    <row r="2635" spans="1:3" x14ac:dyDescent="0.2">
      <c r="A2635" s="2">
        <v>2633</v>
      </c>
      <c r="B2635" s="2" t="s">
        <v>15963</v>
      </c>
      <c r="C2635" t="s">
        <v>26722</v>
      </c>
    </row>
    <row r="2636" spans="1:3" x14ac:dyDescent="0.2">
      <c r="A2636" s="2">
        <v>2634</v>
      </c>
      <c r="B2636" s="2" t="s">
        <v>15970</v>
      </c>
      <c r="C2636" t="s">
        <v>26723</v>
      </c>
    </row>
    <row r="2637" spans="1:3" x14ac:dyDescent="0.2">
      <c r="A2637" s="2">
        <v>2635</v>
      </c>
      <c r="B2637" s="2" t="s">
        <v>15975</v>
      </c>
      <c r="C2637" t="s">
        <v>26724</v>
      </c>
    </row>
    <row r="2638" spans="1:3" x14ac:dyDescent="0.2">
      <c r="A2638" s="2">
        <v>2636</v>
      </c>
      <c r="B2638" s="2" t="s">
        <v>15981</v>
      </c>
      <c r="C2638" t="s">
        <v>26725</v>
      </c>
    </row>
    <row r="2639" spans="1:3" x14ac:dyDescent="0.2">
      <c r="A2639" s="2">
        <v>2637</v>
      </c>
      <c r="B2639" s="2" t="s">
        <v>15986</v>
      </c>
      <c r="C2639" t="s">
        <v>26726</v>
      </c>
    </row>
    <row r="2640" spans="1:3" x14ac:dyDescent="0.2">
      <c r="A2640" s="2">
        <v>2638</v>
      </c>
      <c r="B2640" s="2" t="s">
        <v>15993</v>
      </c>
      <c r="C2640" t="s">
        <v>26727</v>
      </c>
    </row>
    <row r="2641" spans="1:3" x14ac:dyDescent="0.2">
      <c r="A2641" s="2">
        <v>2639</v>
      </c>
      <c r="B2641" s="2" t="s">
        <v>15999</v>
      </c>
      <c r="C2641" t="s">
        <v>26728</v>
      </c>
    </row>
    <row r="2642" spans="1:3" x14ac:dyDescent="0.2">
      <c r="A2642" s="2">
        <v>2640</v>
      </c>
      <c r="B2642" s="2" t="s">
        <v>16006</v>
      </c>
      <c r="C2642" t="s">
        <v>26729</v>
      </c>
    </row>
    <row r="2643" spans="1:3" x14ac:dyDescent="0.2">
      <c r="A2643" s="2">
        <v>2641</v>
      </c>
      <c r="B2643" s="2" t="s">
        <v>16013</v>
      </c>
      <c r="C2643" t="s">
        <v>26730</v>
      </c>
    </row>
    <row r="2644" spans="1:3" x14ac:dyDescent="0.2">
      <c r="A2644" s="2">
        <v>2642</v>
      </c>
      <c r="B2644" s="2" t="s">
        <v>16018</v>
      </c>
      <c r="C2644" t="s">
        <v>26731</v>
      </c>
    </row>
    <row r="2645" spans="1:3" x14ac:dyDescent="0.2">
      <c r="A2645" s="2">
        <v>2643</v>
      </c>
      <c r="B2645" s="2" t="s">
        <v>16024</v>
      </c>
      <c r="C2645" t="s">
        <v>26732</v>
      </c>
    </row>
    <row r="2646" spans="1:3" x14ac:dyDescent="0.2">
      <c r="A2646" s="2">
        <v>2644</v>
      </c>
      <c r="B2646" s="2" t="s">
        <v>16029</v>
      </c>
      <c r="C2646" t="s">
        <v>26733</v>
      </c>
    </row>
    <row r="2647" spans="1:3" x14ac:dyDescent="0.2">
      <c r="A2647" s="2">
        <v>2645</v>
      </c>
      <c r="B2647" s="2" t="s">
        <v>16034</v>
      </c>
      <c r="C2647" t="s">
        <v>26734</v>
      </c>
    </row>
    <row r="2648" spans="1:3" x14ac:dyDescent="0.2">
      <c r="A2648" s="2">
        <v>2646</v>
      </c>
      <c r="B2648" s="2" t="s">
        <v>16040</v>
      </c>
      <c r="C2648" t="s">
        <v>26735</v>
      </c>
    </row>
    <row r="2649" spans="1:3" x14ac:dyDescent="0.2">
      <c r="A2649" s="2">
        <v>2647</v>
      </c>
      <c r="B2649" s="2" t="s">
        <v>16045</v>
      </c>
      <c r="C2649" t="s">
        <v>26736</v>
      </c>
    </row>
    <row r="2650" spans="1:3" x14ac:dyDescent="0.2">
      <c r="A2650" s="2">
        <v>2648</v>
      </c>
      <c r="B2650" s="2" t="s">
        <v>16051</v>
      </c>
      <c r="C2650" t="s">
        <v>26737</v>
      </c>
    </row>
    <row r="2651" spans="1:3" x14ac:dyDescent="0.2">
      <c r="A2651" s="2">
        <v>2649</v>
      </c>
      <c r="B2651" s="2" t="s">
        <v>16056</v>
      </c>
      <c r="C2651" t="s">
        <v>26738</v>
      </c>
    </row>
    <row r="2652" spans="1:3" x14ac:dyDescent="0.2">
      <c r="A2652" s="2">
        <v>2650</v>
      </c>
      <c r="B2652" s="2" t="s">
        <v>16063</v>
      </c>
      <c r="C2652" t="s">
        <v>26739</v>
      </c>
    </row>
    <row r="2653" spans="1:3" x14ac:dyDescent="0.2">
      <c r="A2653" s="2">
        <v>2651</v>
      </c>
      <c r="B2653" s="2" t="s">
        <v>16070</v>
      </c>
      <c r="C2653" t="s">
        <v>26740</v>
      </c>
    </row>
    <row r="2654" spans="1:3" x14ac:dyDescent="0.2">
      <c r="A2654" s="2">
        <v>2652</v>
      </c>
      <c r="B2654" s="2" t="s">
        <v>16075</v>
      </c>
      <c r="C2654" t="s">
        <v>26741</v>
      </c>
    </row>
    <row r="2655" spans="1:3" x14ac:dyDescent="0.2">
      <c r="A2655" s="2">
        <v>2653</v>
      </c>
      <c r="B2655" s="2" t="s">
        <v>16081</v>
      </c>
      <c r="C2655" t="s">
        <v>26742</v>
      </c>
    </row>
    <row r="2656" spans="1:3" x14ac:dyDescent="0.2">
      <c r="A2656" s="2">
        <v>2654</v>
      </c>
      <c r="B2656" s="2" t="s">
        <v>16086</v>
      </c>
      <c r="C2656" t="s">
        <v>26743</v>
      </c>
    </row>
    <row r="2657" spans="1:3" x14ac:dyDescent="0.2">
      <c r="A2657" s="2">
        <v>2655</v>
      </c>
      <c r="B2657" s="2" t="s">
        <v>16092</v>
      </c>
      <c r="C2657" t="s">
        <v>26744</v>
      </c>
    </row>
    <row r="2658" spans="1:3" x14ac:dyDescent="0.2">
      <c r="A2658" s="2">
        <v>2656</v>
      </c>
      <c r="B2658" s="2" t="s">
        <v>16097</v>
      </c>
      <c r="C2658" t="s">
        <v>26745</v>
      </c>
    </row>
    <row r="2659" spans="1:3" x14ac:dyDescent="0.2">
      <c r="A2659" s="2">
        <v>2657</v>
      </c>
      <c r="B2659" s="2" t="s">
        <v>16103</v>
      </c>
      <c r="C2659" t="s">
        <v>26746</v>
      </c>
    </row>
    <row r="2660" spans="1:3" x14ac:dyDescent="0.2">
      <c r="A2660" s="2">
        <v>2658</v>
      </c>
      <c r="B2660" s="2" t="s">
        <v>16110</v>
      </c>
      <c r="C2660" t="s">
        <v>26747</v>
      </c>
    </row>
    <row r="2661" spans="1:3" x14ac:dyDescent="0.2">
      <c r="A2661" s="2">
        <v>2659</v>
      </c>
      <c r="B2661" s="2" t="s">
        <v>16116</v>
      </c>
      <c r="C2661" t="s">
        <v>26748</v>
      </c>
    </row>
    <row r="2662" spans="1:3" x14ac:dyDescent="0.2">
      <c r="A2662" s="2">
        <v>2660</v>
      </c>
      <c r="B2662" s="2" t="s">
        <v>16122</v>
      </c>
      <c r="C2662" t="s">
        <v>26749</v>
      </c>
    </row>
    <row r="2663" spans="1:3" x14ac:dyDescent="0.2">
      <c r="A2663" s="2">
        <v>2661</v>
      </c>
      <c r="B2663" s="2" t="s">
        <v>16128</v>
      </c>
      <c r="C2663" t="s">
        <v>26750</v>
      </c>
    </row>
    <row r="2664" spans="1:3" x14ac:dyDescent="0.2">
      <c r="A2664" s="2">
        <v>2662</v>
      </c>
      <c r="B2664" s="2" t="s">
        <v>16134</v>
      </c>
      <c r="C2664" t="s">
        <v>26751</v>
      </c>
    </row>
    <row r="2665" spans="1:3" x14ac:dyDescent="0.2">
      <c r="A2665" s="2">
        <v>2663</v>
      </c>
      <c r="B2665" s="2" t="s">
        <v>16140</v>
      </c>
      <c r="C2665" t="s">
        <v>26752</v>
      </c>
    </row>
    <row r="2666" spans="1:3" x14ac:dyDescent="0.2">
      <c r="A2666" s="2">
        <v>2664</v>
      </c>
      <c r="B2666" s="2" t="s">
        <v>16146</v>
      </c>
      <c r="C2666" t="s">
        <v>26753</v>
      </c>
    </row>
    <row r="2667" spans="1:3" x14ac:dyDescent="0.2">
      <c r="A2667" s="2">
        <v>2665</v>
      </c>
      <c r="B2667" s="2" t="s">
        <v>16152</v>
      </c>
      <c r="C2667" t="s">
        <v>26754</v>
      </c>
    </row>
    <row r="2668" spans="1:3" x14ac:dyDescent="0.2">
      <c r="A2668" s="2">
        <v>2666</v>
      </c>
      <c r="B2668" s="2" t="s">
        <v>16159</v>
      </c>
      <c r="C2668" t="s">
        <v>26755</v>
      </c>
    </row>
    <row r="2669" spans="1:3" x14ac:dyDescent="0.2">
      <c r="A2669" s="2">
        <v>2667</v>
      </c>
      <c r="B2669" s="2" t="s">
        <v>16164</v>
      </c>
      <c r="C2669" t="s">
        <v>26756</v>
      </c>
    </row>
    <row r="2670" spans="1:3" x14ac:dyDescent="0.2">
      <c r="A2670" s="2">
        <v>2668</v>
      </c>
      <c r="B2670" s="2" t="s">
        <v>16170</v>
      </c>
      <c r="C2670" t="s">
        <v>26757</v>
      </c>
    </row>
    <row r="2671" spans="1:3" x14ac:dyDescent="0.2">
      <c r="A2671" s="2">
        <v>2669</v>
      </c>
      <c r="B2671" s="2" t="s">
        <v>16176</v>
      </c>
      <c r="C2671" t="s">
        <v>26758</v>
      </c>
    </row>
    <row r="2672" spans="1:3" x14ac:dyDescent="0.2">
      <c r="A2672" s="2">
        <v>2670</v>
      </c>
      <c r="B2672" s="2" t="s">
        <v>16182</v>
      </c>
      <c r="C2672" t="s">
        <v>26759</v>
      </c>
    </row>
    <row r="2673" spans="1:3" x14ac:dyDescent="0.2">
      <c r="A2673" s="2">
        <v>2671</v>
      </c>
      <c r="B2673" s="2" t="s">
        <v>16188</v>
      </c>
      <c r="C2673" t="s">
        <v>26760</v>
      </c>
    </row>
    <row r="2674" spans="1:3" x14ac:dyDescent="0.2">
      <c r="A2674" s="2">
        <v>2672</v>
      </c>
      <c r="B2674" s="2" t="s">
        <v>16194</v>
      </c>
      <c r="C2674" t="s">
        <v>26761</v>
      </c>
    </row>
    <row r="2675" spans="1:3" x14ac:dyDescent="0.2">
      <c r="A2675" s="2">
        <v>2673</v>
      </c>
      <c r="B2675" s="2" t="s">
        <v>16199</v>
      </c>
      <c r="C2675" t="s">
        <v>26762</v>
      </c>
    </row>
    <row r="2676" spans="1:3" x14ac:dyDescent="0.2">
      <c r="A2676" s="2">
        <v>2674</v>
      </c>
      <c r="B2676" s="2" t="s">
        <v>16205</v>
      </c>
      <c r="C2676" t="s">
        <v>26763</v>
      </c>
    </row>
    <row r="2677" spans="1:3" x14ac:dyDescent="0.2">
      <c r="A2677" s="2">
        <v>2675</v>
      </c>
      <c r="B2677" s="2" t="s">
        <v>16211</v>
      </c>
      <c r="C2677" t="s">
        <v>26764</v>
      </c>
    </row>
    <row r="2678" spans="1:3" x14ac:dyDescent="0.2">
      <c r="A2678" s="2">
        <v>2676</v>
      </c>
      <c r="B2678" s="2" t="s">
        <v>16216</v>
      </c>
      <c r="C2678" t="s">
        <v>26765</v>
      </c>
    </row>
    <row r="2679" spans="1:3" x14ac:dyDescent="0.2">
      <c r="A2679" s="2">
        <v>2677</v>
      </c>
      <c r="B2679" s="2" t="s">
        <v>16222</v>
      </c>
      <c r="C2679" t="s">
        <v>26766</v>
      </c>
    </row>
    <row r="2680" spans="1:3" x14ac:dyDescent="0.2">
      <c r="A2680" s="2">
        <v>2678</v>
      </c>
      <c r="B2680" s="2" t="s">
        <v>16228</v>
      </c>
      <c r="C2680" t="s">
        <v>26767</v>
      </c>
    </row>
    <row r="2681" spans="1:3" x14ac:dyDescent="0.2">
      <c r="A2681" s="2">
        <v>2679</v>
      </c>
      <c r="B2681" s="2" t="s">
        <v>16234</v>
      </c>
      <c r="C2681" t="s">
        <v>26768</v>
      </c>
    </row>
    <row r="2682" spans="1:3" x14ac:dyDescent="0.2">
      <c r="A2682" s="2">
        <v>2680</v>
      </c>
      <c r="B2682" s="2" t="s">
        <v>16240</v>
      </c>
      <c r="C2682" t="s">
        <v>26769</v>
      </c>
    </row>
    <row r="2683" spans="1:3" x14ac:dyDescent="0.2">
      <c r="A2683" s="2">
        <v>2681</v>
      </c>
      <c r="B2683" s="2" t="s">
        <v>16246</v>
      </c>
      <c r="C2683" t="s">
        <v>26770</v>
      </c>
    </row>
    <row r="2684" spans="1:3" x14ac:dyDescent="0.2">
      <c r="A2684" s="2">
        <v>2682</v>
      </c>
      <c r="B2684" s="2" t="s">
        <v>16251</v>
      </c>
      <c r="C2684" t="s">
        <v>26771</v>
      </c>
    </row>
    <row r="2685" spans="1:3" x14ac:dyDescent="0.2">
      <c r="A2685" s="2">
        <v>2683</v>
      </c>
      <c r="B2685" s="2" t="s">
        <v>16257</v>
      </c>
      <c r="C2685" t="s">
        <v>26772</v>
      </c>
    </row>
    <row r="2686" spans="1:3" x14ac:dyDescent="0.2">
      <c r="A2686" s="2">
        <v>2684</v>
      </c>
      <c r="B2686" s="2" t="s">
        <v>16264</v>
      </c>
      <c r="C2686" t="s">
        <v>26773</v>
      </c>
    </row>
    <row r="2687" spans="1:3" x14ac:dyDescent="0.2">
      <c r="A2687" s="2">
        <v>2685</v>
      </c>
      <c r="B2687" s="2" t="s">
        <v>16270</v>
      </c>
      <c r="C2687" t="s">
        <v>26774</v>
      </c>
    </row>
    <row r="2688" spans="1:3" x14ac:dyDescent="0.2">
      <c r="A2688" s="2">
        <v>2686</v>
      </c>
      <c r="B2688" s="2" t="s">
        <v>16277</v>
      </c>
      <c r="C2688" t="s">
        <v>26775</v>
      </c>
    </row>
    <row r="2689" spans="1:3" x14ac:dyDescent="0.2">
      <c r="A2689" s="2">
        <v>2687</v>
      </c>
      <c r="B2689" s="2" t="s">
        <v>16283</v>
      </c>
      <c r="C2689" t="s">
        <v>26776</v>
      </c>
    </row>
    <row r="2690" spans="1:3" x14ac:dyDescent="0.2">
      <c r="A2690" s="2">
        <v>2688</v>
      </c>
      <c r="B2690" s="2" t="s">
        <v>16289</v>
      </c>
      <c r="C2690" t="s">
        <v>26777</v>
      </c>
    </row>
    <row r="2691" spans="1:3" x14ac:dyDescent="0.2">
      <c r="A2691" s="2">
        <v>2689</v>
      </c>
      <c r="B2691" s="2" t="s">
        <v>16295</v>
      </c>
      <c r="C2691" t="s">
        <v>26778</v>
      </c>
    </row>
    <row r="2692" spans="1:3" x14ac:dyDescent="0.2">
      <c r="A2692" s="2">
        <v>2690</v>
      </c>
      <c r="B2692" s="2" t="s">
        <v>16301</v>
      </c>
      <c r="C2692" t="s">
        <v>26779</v>
      </c>
    </row>
    <row r="2693" spans="1:3" x14ac:dyDescent="0.2">
      <c r="A2693" s="2">
        <v>2691</v>
      </c>
      <c r="B2693" s="2" t="s">
        <v>16307</v>
      </c>
      <c r="C2693" t="s">
        <v>26780</v>
      </c>
    </row>
    <row r="2694" spans="1:3" x14ac:dyDescent="0.2">
      <c r="A2694" s="2">
        <v>2692</v>
      </c>
      <c r="B2694" s="2" t="s">
        <v>16313</v>
      </c>
      <c r="C2694" t="s">
        <v>26781</v>
      </c>
    </row>
    <row r="2695" spans="1:3" x14ac:dyDescent="0.2">
      <c r="A2695" s="2">
        <v>2693</v>
      </c>
      <c r="B2695" s="2" t="s">
        <v>16318</v>
      </c>
      <c r="C2695" t="s">
        <v>26782</v>
      </c>
    </row>
    <row r="2696" spans="1:3" x14ac:dyDescent="0.2">
      <c r="A2696" s="2">
        <v>2694</v>
      </c>
      <c r="B2696" s="2" t="s">
        <v>16324</v>
      </c>
      <c r="C2696" t="s">
        <v>26783</v>
      </c>
    </row>
    <row r="2697" spans="1:3" x14ac:dyDescent="0.2">
      <c r="A2697" s="2">
        <v>2695</v>
      </c>
      <c r="B2697" s="2" t="s">
        <v>16330</v>
      </c>
      <c r="C2697" t="s">
        <v>26784</v>
      </c>
    </row>
    <row r="2698" spans="1:3" x14ac:dyDescent="0.2">
      <c r="A2698" s="2">
        <v>2696</v>
      </c>
      <c r="B2698" s="2" t="s">
        <v>16336</v>
      </c>
      <c r="C2698" t="s">
        <v>26785</v>
      </c>
    </row>
    <row r="2699" spans="1:3" x14ac:dyDescent="0.2">
      <c r="A2699" s="2">
        <v>2697</v>
      </c>
      <c r="B2699" s="2" t="s">
        <v>16342</v>
      </c>
      <c r="C2699" t="s">
        <v>26786</v>
      </c>
    </row>
    <row r="2700" spans="1:3" x14ac:dyDescent="0.2">
      <c r="A2700" s="2">
        <v>2698</v>
      </c>
      <c r="B2700" s="2" t="s">
        <v>16349</v>
      </c>
      <c r="C2700" t="s">
        <v>26787</v>
      </c>
    </row>
    <row r="2701" spans="1:3" x14ac:dyDescent="0.2">
      <c r="A2701" s="2">
        <v>2699</v>
      </c>
      <c r="B2701" s="2" t="s">
        <v>16355</v>
      </c>
      <c r="C2701" t="s">
        <v>26788</v>
      </c>
    </row>
    <row r="2702" spans="1:3" x14ac:dyDescent="0.2">
      <c r="A2702" s="2">
        <v>2700</v>
      </c>
      <c r="B2702" s="2" t="s">
        <v>16361</v>
      </c>
      <c r="C2702" t="s">
        <v>26789</v>
      </c>
    </row>
    <row r="2703" spans="1:3" x14ac:dyDescent="0.2">
      <c r="A2703" s="2">
        <v>2701</v>
      </c>
      <c r="B2703" s="2" t="s">
        <v>16368</v>
      </c>
      <c r="C2703" t="s">
        <v>26790</v>
      </c>
    </row>
    <row r="2704" spans="1:3" x14ac:dyDescent="0.2">
      <c r="A2704" s="2">
        <v>2702</v>
      </c>
      <c r="B2704" s="2" t="s">
        <v>16373</v>
      </c>
      <c r="C2704" t="s">
        <v>26791</v>
      </c>
    </row>
    <row r="2705" spans="1:3" x14ac:dyDescent="0.2">
      <c r="A2705" s="2">
        <v>2703</v>
      </c>
      <c r="B2705" s="2" t="s">
        <v>16379</v>
      </c>
      <c r="C2705" t="s">
        <v>26792</v>
      </c>
    </row>
    <row r="2706" spans="1:3" x14ac:dyDescent="0.2">
      <c r="A2706" s="2">
        <v>2704</v>
      </c>
      <c r="B2706" s="2" t="s">
        <v>16384</v>
      </c>
      <c r="C2706" t="s">
        <v>26793</v>
      </c>
    </row>
    <row r="2707" spans="1:3" x14ac:dyDescent="0.2">
      <c r="A2707" s="2">
        <v>2705</v>
      </c>
      <c r="B2707" s="2" t="s">
        <v>16390</v>
      </c>
      <c r="C2707" t="s">
        <v>26794</v>
      </c>
    </row>
    <row r="2708" spans="1:3" x14ac:dyDescent="0.2">
      <c r="A2708" s="2">
        <v>2706</v>
      </c>
      <c r="B2708" s="2" t="s">
        <v>16396</v>
      </c>
      <c r="C2708" t="s">
        <v>26795</v>
      </c>
    </row>
    <row r="2709" spans="1:3" x14ac:dyDescent="0.2">
      <c r="A2709" s="2">
        <v>2707</v>
      </c>
      <c r="B2709" s="2" t="s">
        <v>16403</v>
      </c>
      <c r="C2709" t="s">
        <v>26796</v>
      </c>
    </row>
    <row r="2710" spans="1:3" x14ac:dyDescent="0.2">
      <c r="A2710" s="2">
        <v>2708</v>
      </c>
      <c r="B2710" s="2" t="s">
        <v>16409</v>
      </c>
      <c r="C2710" t="s">
        <v>26797</v>
      </c>
    </row>
    <row r="2711" spans="1:3" x14ac:dyDescent="0.2">
      <c r="A2711" s="2">
        <v>2709</v>
      </c>
      <c r="B2711" s="2" t="s">
        <v>16415</v>
      </c>
      <c r="C2711" t="s">
        <v>26798</v>
      </c>
    </row>
    <row r="2712" spans="1:3" x14ac:dyDescent="0.2">
      <c r="A2712" s="2">
        <v>2710</v>
      </c>
      <c r="B2712" s="2" t="s">
        <v>16421</v>
      </c>
      <c r="C2712" t="s">
        <v>26799</v>
      </c>
    </row>
    <row r="2713" spans="1:3" x14ac:dyDescent="0.2">
      <c r="A2713" s="2">
        <v>2711</v>
      </c>
      <c r="B2713" s="2" t="s">
        <v>16427</v>
      </c>
      <c r="C2713" t="s">
        <v>26800</v>
      </c>
    </row>
    <row r="2714" spans="1:3" x14ac:dyDescent="0.2">
      <c r="A2714" s="2">
        <v>2712</v>
      </c>
      <c r="B2714" s="2" t="s">
        <v>16433</v>
      </c>
      <c r="C2714" t="s">
        <v>26801</v>
      </c>
    </row>
    <row r="2715" spans="1:3" x14ac:dyDescent="0.2">
      <c r="A2715" s="2">
        <v>2713</v>
      </c>
      <c r="B2715" s="2" t="s">
        <v>16439</v>
      </c>
      <c r="C2715" t="s">
        <v>26802</v>
      </c>
    </row>
    <row r="2716" spans="1:3" x14ac:dyDescent="0.2">
      <c r="A2716" s="2">
        <v>2714</v>
      </c>
      <c r="B2716" s="2" t="s">
        <v>16445</v>
      </c>
      <c r="C2716" t="s">
        <v>26803</v>
      </c>
    </row>
    <row r="2717" spans="1:3" x14ac:dyDescent="0.2">
      <c r="A2717" s="2">
        <v>2715</v>
      </c>
      <c r="B2717" s="2" t="s">
        <v>16451</v>
      </c>
      <c r="C2717" t="s">
        <v>26804</v>
      </c>
    </row>
    <row r="2718" spans="1:3" x14ac:dyDescent="0.2">
      <c r="A2718" s="2">
        <v>2716</v>
      </c>
      <c r="B2718" s="2" t="s">
        <v>16456</v>
      </c>
      <c r="C2718" t="s">
        <v>26805</v>
      </c>
    </row>
    <row r="2719" spans="1:3" x14ac:dyDescent="0.2">
      <c r="A2719" s="2">
        <v>2717</v>
      </c>
      <c r="B2719" s="2" t="s">
        <v>16462</v>
      </c>
      <c r="C2719" t="s">
        <v>26806</v>
      </c>
    </row>
    <row r="2720" spans="1:3" x14ac:dyDescent="0.2">
      <c r="A2720" s="2">
        <v>2718</v>
      </c>
      <c r="B2720" s="2" t="s">
        <v>16468</v>
      </c>
      <c r="C2720" t="s">
        <v>26807</v>
      </c>
    </row>
    <row r="2721" spans="1:3" x14ac:dyDescent="0.2">
      <c r="A2721" s="2">
        <v>2719</v>
      </c>
      <c r="B2721" s="2" t="s">
        <v>16472</v>
      </c>
      <c r="C2721" t="s">
        <v>26808</v>
      </c>
    </row>
    <row r="2722" spans="1:3" x14ac:dyDescent="0.2">
      <c r="A2722" s="2">
        <v>2720</v>
      </c>
      <c r="B2722" s="2" t="s">
        <v>16478</v>
      </c>
      <c r="C2722" t="s">
        <v>26809</v>
      </c>
    </row>
    <row r="2723" spans="1:3" x14ac:dyDescent="0.2">
      <c r="A2723" s="2">
        <v>2721</v>
      </c>
      <c r="B2723" s="2" t="s">
        <v>16484</v>
      </c>
      <c r="C2723" t="s">
        <v>26810</v>
      </c>
    </row>
    <row r="2724" spans="1:3" x14ac:dyDescent="0.2">
      <c r="A2724" s="2">
        <v>2722</v>
      </c>
      <c r="B2724" s="2" t="s">
        <v>16490</v>
      </c>
      <c r="C2724" t="s">
        <v>26811</v>
      </c>
    </row>
    <row r="2725" spans="1:3" x14ac:dyDescent="0.2">
      <c r="A2725" s="2">
        <v>2723</v>
      </c>
      <c r="B2725" s="2" t="s">
        <v>16496</v>
      </c>
      <c r="C2725" t="s">
        <v>26812</v>
      </c>
    </row>
    <row r="2726" spans="1:3" x14ac:dyDescent="0.2">
      <c r="A2726" s="2">
        <v>2724</v>
      </c>
      <c r="B2726" s="2" t="s">
        <v>16503</v>
      </c>
      <c r="C2726" t="s">
        <v>26813</v>
      </c>
    </row>
    <row r="2727" spans="1:3" x14ac:dyDescent="0.2">
      <c r="A2727" s="2">
        <v>2725</v>
      </c>
      <c r="B2727" s="2" t="s">
        <v>16510</v>
      </c>
      <c r="C2727" t="s">
        <v>26814</v>
      </c>
    </row>
    <row r="2728" spans="1:3" x14ac:dyDescent="0.2">
      <c r="A2728" s="2">
        <v>2726</v>
      </c>
      <c r="B2728" s="2" t="s">
        <v>16515</v>
      </c>
      <c r="C2728" t="s">
        <v>26815</v>
      </c>
    </row>
    <row r="2729" spans="1:3" x14ac:dyDescent="0.2">
      <c r="A2729" s="2">
        <v>2727</v>
      </c>
      <c r="B2729" s="2" t="s">
        <v>16521</v>
      </c>
      <c r="C2729" t="s">
        <v>26816</v>
      </c>
    </row>
    <row r="2730" spans="1:3" x14ac:dyDescent="0.2">
      <c r="A2730" s="2">
        <v>2728</v>
      </c>
      <c r="B2730" s="2" t="s">
        <v>16527</v>
      </c>
      <c r="C2730" t="s">
        <v>26817</v>
      </c>
    </row>
    <row r="2731" spans="1:3" x14ac:dyDescent="0.2">
      <c r="A2731" s="2">
        <v>2729</v>
      </c>
      <c r="B2731" s="2" t="s">
        <v>16532</v>
      </c>
      <c r="C2731" t="s">
        <v>26818</v>
      </c>
    </row>
    <row r="2732" spans="1:3" x14ac:dyDescent="0.2">
      <c r="A2732" s="2">
        <v>2730</v>
      </c>
      <c r="B2732" s="2" t="s">
        <v>16538</v>
      </c>
      <c r="C2732" t="s">
        <v>26819</v>
      </c>
    </row>
    <row r="2733" spans="1:3" x14ac:dyDescent="0.2">
      <c r="A2733" s="2">
        <v>2731</v>
      </c>
      <c r="B2733" s="2" t="s">
        <v>16543</v>
      </c>
      <c r="C2733" t="s">
        <v>26820</v>
      </c>
    </row>
    <row r="2734" spans="1:3" x14ac:dyDescent="0.2">
      <c r="A2734" s="2">
        <v>2732</v>
      </c>
      <c r="B2734" s="2" t="s">
        <v>16549</v>
      </c>
      <c r="C2734" t="s">
        <v>26821</v>
      </c>
    </row>
    <row r="2735" spans="1:3" x14ac:dyDescent="0.2">
      <c r="A2735" s="2">
        <v>2733</v>
      </c>
      <c r="B2735" s="2" t="s">
        <v>16555</v>
      </c>
      <c r="C2735" t="s">
        <v>26822</v>
      </c>
    </row>
    <row r="2736" spans="1:3" x14ac:dyDescent="0.2">
      <c r="A2736" s="2">
        <v>2734</v>
      </c>
      <c r="B2736" s="2" t="s">
        <v>16561</v>
      </c>
      <c r="C2736" t="s">
        <v>26823</v>
      </c>
    </row>
    <row r="2737" spans="1:3" x14ac:dyDescent="0.2">
      <c r="A2737" s="2">
        <v>2735</v>
      </c>
      <c r="B2737" s="2" t="s">
        <v>16567</v>
      </c>
      <c r="C2737" t="s">
        <v>26824</v>
      </c>
    </row>
    <row r="2738" spans="1:3" x14ac:dyDescent="0.2">
      <c r="A2738" s="2">
        <v>2736</v>
      </c>
      <c r="B2738" s="2" t="s">
        <v>16572</v>
      </c>
      <c r="C2738" t="s">
        <v>26825</v>
      </c>
    </row>
    <row r="2739" spans="1:3" x14ac:dyDescent="0.2">
      <c r="A2739" s="2">
        <v>2737</v>
      </c>
      <c r="B2739" s="2" t="s">
        <v>16578</v>
      </c>
      <c r="C2739" t="s">
        <v>26826</v>
      </c>
    </row>
    <row r="2740" spans="1:3" x14ac:dyDescent="0.2">
      <c r="A2740" s="2">
        <v>2738</v>
      </c>
      <c r="B2740" s="2" t="s">
        <v>16585</v>
      </c>
      <c r="C2740" t="s">
        <v>26827</v>
      </c>
    </row>
    <row r="2741" spans="1:3" x14ac:dyDescent="0.2">
      <c r="A2741" s="2">
        <v>2739</v>
      </c>
      <c r="B2741" s="2" t="s">
        <v>16591</v>
      </c>
      <c r="C2741" t="s">
        <v>26828</v>
      </c>
    </row>
    <row r="2742" spans="1:3" x14ac:dyDescent="0.2">
      <c r="A2742" s="2">
        <v>2740</v>
      </c>
      <c r="B2742" s="2" t="s">
        <v>16596</v>
      </c>
      <c r="C2742" t="s">
        <v>26829</v>
      </c>
    </row>
    <row r="2743" spans="1:3" x14ac:dyDescent="0.2">
      <c r="A2743" s="2">
        <v>2741</v>
      </c>
      <c r="B2743" s="2" t="s">
        <v>16601</v>
      </c>
      <c r="C2743" t="s">
        <v>26830</v>
      </c>
    </row>
    <row r="2744" spans="1:3" x14ac:dyDescent="0.2">
      <c r="A2744" s="2">
        <v>2742</v>
      </c>
      <c r="B2744" s="2" t="s">
        <v>16607</v>
      </c>
      <c r="C2744" t="s">
        <v>26831</v>
      </c>
    </row>
    <row r="2745" spans="1:3" x14ac:dyDescent="0.2">
      <c r="A2745" s="2">
        <v>2743</v>
      </c>
      <c r="B2745" s="2" t="s">
        <v>16613</v>
      </c>
      <c r="C2745" t="s">
        <v>26832</v>
      </c>
    </row>
    <row r="2746" spans="1:3" x14ac:dyDescent="0.2">
      <c r="A2746" s="2">
        <v>2744</v>
      </c>
      <c r="B2746" s="2" t="s">
        <v>16619</v>
      </c>
      <c r="C2746" t="s">
        <v>26833</v>
      </c>
    </row>
    <row r="2747" spans="1:3" x14ac:dyDescent="0.2">
      <c r="A2747" s="2">
        <v>2745</v>
      </c>
      <c r="B2747" s="2" t="s">
        <v>16625</v>
      </c>
      <c r="C2747" t="s">
        <v>26834</v>
      </c>
    </row>
    <row r="2748" spans="1:3" x14ac:dyDescent="0.2">
      <c r="A2748" s="2">
        <v>2746</v>
      </c>
      <c r="B2748" s="2" t="s">
        <v>16631</v>
      </c>
      <c r="C2748" t="s">
        <v>26835</v>
      </c>
    </row>
    <row r="2749" spans="1:3" x14ac:dyDescent="0.2">
      <c r="A2749" s="2">
        <v>2747</v>
      </c>
      <c r="B2749" s="2" t="s">
        <v>16636</v>
      </c>
      <c r="C2749" t="s">
        <v>26836</v>
      </c>
    </row>
    <row r="2750" spans="1:3" x14ac:dyDescent="0.2">
      <c r="A2750" s="2">
        <v>2748</v>
      </c>
      <c r="B2750" s="2" t="s">
        <v>16642</v>
      </c>
      <c r="C2750" t="s">
        <v>26837</v>
      </c>
    </row>
    <row r="2751" spans="1:3" x14ac:dyDescent="0.2">
      <c r="A2751" s="2">
        <v>2749</v>
      </c>
      <c r="B2751" s="2" t="s">
        <v>16648</v>
      </c>
      <c r="C2751" t="s">
        <v>26838</v>
      </c>
    </row>
    <row r="2752" spans="1:3" x14ac:dyDescent="0.2">
      <c r="A2752" s="2">
        <v>2750</v>
      </c>
      <c r="B2752" s="2" t="s">
        <v>16654</v>
      </c>
      <c r="C2752" t="s">
        <v>26839</v>
      </c>
    </row>
    <row r="2753" spans="1:3" x14ac:dyDescent="0.2">
      <c r="A2753" s="2">
        <v>2751</v>
      </c>
      <c r="B2753" s="2" t="s">
        <v>16660</v>
      </c>
      <c r="C2753" t="s">
        <v>26840</v>
      </c>
    </row>
    <row r="2754" spans="1:3" x14ac:dyDescent="0.2">
      <c r="A2754" s="2">
        <v>2752</v>
      </c>
      <c r="B2754" s="2" t="s">
        <v>16667</v>
      </c>
      <c r="C2754" t="s">
        <v>26841</v>
      </c>
    </row>
    <row r="2755" spans="1:3" x14ac:dyDescent="0.2">
      <c r="A2755" s="2">
        <v>2753</v>
      </c>
      <c r="B2755" s="2" t="s">
        <v>16673</v>
      </c>
      <c r="C2755" t="s">
        <v>26842</v>
      </c>
    </row>
    <row r="2756" spans="1:3" x14ac:dyDescent="0.2">
      <c r="A2756" s="2">
        <v>2754</v>
      </c>
      <c r="B2756" s="2" t="s">
        <v>16678</v>
      </c>
      <c r="C2756" t="s">
        <v>26843</v>
      </c>
    </row>
    <row r="2757" spans="1:3" x14ac:dyDescent="0.2">
      <c r="A2757" s="2">
        <v>2755</v>
      </c>
      <c r="B2757" s="2" t="s">
        <v>16684</v>
      </c>
      <c r="C2757" t="s">
        <v>26844</v>
      </c>
    </row>
    <row r="2758" spans="1:3" x14ac:dyDescent="0.2">
      <c r="A2758" s="2">
        <v>2756</v>
      </c>
      <c r="B2758" s="2" t="s">
        <v>16690</v>
      </c>
      <c r="C2758" t="s">
        <v>26845</v>
      </c>
    </row>
    <row r="2759" spans="1:3" x14ac:dyDescent="0.2">
      <c r="A2759" s="2">
        <v>2757</v>
      </c>
      <c r="B2759" s="2" t="s">
        <v>16696</v>
      </c>
      <c r="C2759" t="s">
        <v>26846</v>
      </c>
    </row>
    <row r="2760" spans="1:3" x14ac:dyDescent="0.2">
      <c r="A2760" s="2">
        <v>2758</v>
      </c>
      <c r="B2760" s="2" t="s">
        <v>16702</v>
      </c>
      <c r="C2760" t="s">
        <v>26847</v>
      </c>
    </row>
    <row r="2761" spans="1:3" x14ac:dyDescent="0.2">
      <c r="A2761" s="2">
        <v>2759</v>
      </c>
      <c r="B2761" s="2" t="s">
        <v>16707</v>
      </c>
      <c r="C2761" t="s">
        <v>26848</v>
      </c>
    </row>
    <row r="2762" spans="1:3" x14ac:dyDescent="0.2">
      <c r="A2762" s="2">
        <v>2760</v>
      </c>
      <c r="B2762" s="2" t="s">
        <v>16713</v>
      </c>
      <c r="C2762" t="s">
        <v>26849</v>
      </c>
    </row>
    <row r="2763" spans="1:3" x14ac:dyDescent="0.2">
      <c r="A2763" s="2">
        <v>2761</v>
      </c>
      <c r="B2763" s="2" t="s">
        <v>16719</v>
      </c>
      <c r="C2763" t="s">
        <v>26850</v>
      </c>
    </row>
    <row r="2764" spans="1:3" x14ac:dyDescent="0.2">
      <c r="A2764" s="2">
        <v>2762</v>
      </c>
      <c r="B2764" s="2" t="s">
        <v>16725</v>
      </c>
      <c r="C2764" t="s">
        <v>26851</v>
      </c>
    </row>
    <row r="2765" spans="1:3" x14ac:dyDescent="0.2">
      <c r="A2765" s="2">
        <v>2763</v>
      </c>
      <c r="B2765" s="2" t="s">
        <v>16731</v>
      </c>
      <c r="C2765" t="s">
        <v>26852</v>
      </c>
    </row>
    <row r="2766" spans="1:3" x14ac:dyDescent="0.2">
      <c r="A2766" s="2">
        <v>2764</v>
      </c>
      <c r="B2766" s="2" t="s">
        <v>16738</v>
      </c>
      <c r="C2766" t="s">
        <v>26853</v>
      </c>
    </row>
    <row r="2767" spans="1:3" x14ac:dyDescent="0.2">
      <c r="A2767" s="2">
        <v>2765</v>
      </c>
      <c r="B2767" s="2" t="s">
        <v>16744</v>
      </c>
      <c r="C2767" t="s">
        <v>26854</v>
      </c>
    </row>
    <row r="2768" spans="1:3" x14ac:dyDescent="0.2">
      <c r="A2768" s="2">
        <v>2766</v>
      </c>
      <c r="B2768" s="2" t="s">
        <v>16749</v>
      </c>
      <c r="C2768" t="s">
        <v>26855</v>
      </c>
    </row>
    <row r="2769" spans="1:3" x14ac:dyDescent="0.2">
      <c r="A2769" s="2">
        <v>2767</v>
      </c>
      <c r="B2769" s="2" t="s">
        <v>16756</v>
      </c>
      <c r="C2769" t="s">
        <v>26856</v>
      </c>
    </row>
    <row r="2770" spans="1:3" x14ac:dyDescent="0.2">
      <c r="A2770" s="2">
        <v>2768</v>
      </c>
      <c r="B2770" s="2" t="s">
        <v>16761</v>
      </c>
      <c r="C2770" t="s">
        <v>26857</v>
      </c>
    </row>
    <row r="2771" spans="1:3" x14ac:dyDescent="0.2">
      <c r="A2771" s="2">
        <v>2769</v>
      </c>
      <c r="B2771" s="2" t="s">
        <v>16767</v>
      </c>
      <c r="C2771" t="s">
        <v>26858</v>
      </c>
    </row>
    <row r="2772" spans="1:3" x14ac:dyDescent="0.2">
      <c r="A2772" s="2">
        <v>2770</v>
      </c>
      <c r="B2772" s="2" t="s">
        <v>16772</v>
      </c>
      <c r="C2772" t="s">
        <v>26859</v>
      </c>
    </row>
    <row r="2773" spans="1:3" x14ac:dyDescent="0.2">
      <c r="A2773" s="2">
        <v>2771</v>
      </c>
      <c r="B2773" s="2" t="s">
        <v>16779</v>
      </c>
      <c r="C2773" t="s">
        <v>26860</v>
      </c>
    </row>
    <row r="2774" spans="1:3" x14ac:dyDescent="0.2">
      <c r="A2774" s="2">
        <v>2772</v>
      </c>
      <c r="B2774" s="2" t="s">
        <v>16785</v>
      </c>
      <c r="C2774" t="s">
        <v>26861</v>
      </c>
    </row>
    <row r="2775" spans="1:3" x14ac:dyDescent="0.2">
      <c r="A2775" s="2">
        <v>2773</v>
      </c>
      <c r="B2775" s="2" t="s">
        <v>16791</v>
      </c>
      <c r="C2775" t="s">
        <v>26862</v>
      </c>
    </row>
    <row r="2776" spans="1:3" x14ac:dyDescent="0.2">
      <c r="A2776" s="2">
        <v>2774</v>
      </c>
      <c r="B2776" s="2" t="s">
        <v>16797</v>
      </c>
      <c r="C2776" t="s">
        <v>26863</v>
      </c>
    </row>
    <row r="2777" spans="1:3" x14ac:dyDescent="0.2">
      <c r="A2777" s="2">
        <v>2775</v>
      </c>
      <c r="B2777" s="2" t="s">
        <v>16803</v>
      </c>
      <c r="C2777" t="s">
        <v>26864</v>
      </c>
    </row>
    <row r="2778" spans="1:3" x14ac:dyDescent="0.2">
      <c r="A2778" s="2">
        <v>2776</v>
      </c>
      <c r="B2778" s="2" t="s">
        <v>16809</v>
      </c>
      <c r="C2778" t="s">
        <v>26865</v>
      </c>
    </row>
    <row r="2779" spans="1:3" x14ac:dyDescent="0.2">
      <c r="A2779" s="2">
        <v>2777</v>
      </c>
      <c r="B2779" s="2" t="s">
        <v>16816</v>
      </c>
      <c r="C2779" t="s">
        <v>26866</v>
      </c>
    </row>
    <row r="2780" spans="1:3" x14ac:dyDescent="0.2">
      <c r="A2780" s="2">
        <v>2778</v>
      </c>
      <c r="B2780" s="2" t="s">
        <v>16823</v>
      </c>
      <c r="C2780" t="s">
        <v>26867</v>
      </c>
    </row>
    <row r="2781" spans="1:3" x14ac:dyDescent="0.2">
      <c r="A2781" s="2">
        <v>2779</v>
      </c>
      <c r="B2781" s="2" t="s">
        <v>16828</v>
      </c>
      <c r="C2781" t="s">
        <v>26868</v>
      </c>
    </row>
    <row r="2782" spans="1:3" x14ac:dyDescent="0.2">
      <c r="A2782" s="2">
        <v>2780</v>
      </c>
      <c r="B2782" s="2" t="s">
        <v>16834</v>
      </c>
      <c r="C2782" t="s">
        <v>26869</v>
      </c>
    </row>
    <row r="2783" spans="1:3" x14ac:dyDescent="0.2">
      <c r="A2783" s="2">
        <v>2781</v>
      </c>
      <c r="B2783" s="2" t="s">
        <v>16840</v>
      </c>
      <c r="C2783" t="s">
        <v>26870</v>
      </c>
    </row>
    <row r="2784" spans="1:3" x14ac:dyDescent="0.2">
      <c r="A2784" s="2">
        <v>2782</v>
      </c>
      <c r="B2784" s="2" t="s">
        <v>16846</v>
      </c>
      <c r="C2784" t="s">
        <v>26871</v>
      </c>
    </row>
    <row r="2785" spans="1:3" x14ac:dyDescent="0.2">
      <c r="A2785" s="2">
        <v>2783</v>
      </c>
      <c r="B2785" s="2" t="s">
        <v>16851</v>
      </c>
      <c r="C2785" t="s">
        <v>26872</v>
      </c>
    </row>
    <row r="2786" spans="1:3" x14ac:dyDescent="0.2">
      <c r="A2786" s="2">
        <v>2784</v>
      </c>
      <c r="B2786" s="2" t="s">
        <v>16857</v>
      </c>
      <c r="C2786" t="s">
        <v>26873</v>
      </c>
    </row>
    <row r="2787" spans="1:3" x14ac:dyDescent="0.2">
      <c r="A2787" s="2">
        <v>2785</v>
      </c>
      <c r="B2787" s="2" t="s">
        <v>16863</v>
      </c>
      <c r="C2787" t="s">
        <v>26874</v>
      </c>
    </row>
    <row r="2788" spans="1:3" x14ac:dyDescent="0.2">
      <c r="A2788" s="2">
        <v>2786</v>
      </c>
      <c r="B2788" s="2" t="s">
        <v>16869</v>
      </c>
      <c r="C2788" t="s">
        <v>26875</v>
      </c>
    </row>
    <row r="2789" spans="1:3" x14ac:dyDescent="0.2">
      <c r="A2789" s="2">
        <v>2787</v>
      </c>
      <c r="B2789" s="2" t="s">
        <v>16874</v>
      </c>
      <c r="C2789" t="s">
        <v>26876</v>
      </c>
    </row>
    <row r="2790" spans="1:3" x14ac:dyDescent="0.2">
      <c r="A2790" s="2">
        <v>2788</v>
      </c>
      <c r="B2790" s="2" t="s">
        <v>16879</v>
      </c>
      <c r="C2790" t="s">
        <v>26877</v>
      </c>
    </row>
    <row r="2791" spans="1:3" x14ac:dyDescent="0.2">
      <c r="A2791" s="2">
        <v>2789</v>
      </c>
      <c r="B2791" s="2" t="s">
        <v>16885</v>
      </c>
      <c r="C2791" t="s">
        <v>26878</v>
      </c>
    </row>
    <row r="2792" spans="1:3" x14ac:dyDescent="0.2">
      <c r="A2792" s="2">
        <v>2790</v>
      </c>
      <c r="B2792" s="2" t="s">
        <v>16891</v>
      </c>
      <c r="C2792" t="s">
        <v>26879</v>
      </c>
    </row>
    <row r="2793" spans="1:3" x14ac:dyDescent="0.2">
      <c r="A2793" s="2">
        <v>2791</v>
      </c>
      <c r="B2793" s="2" t="s">
        <v>16897</v>
      </c>
      <c r="C2793" t="s">
        <v>26880</v>
      </c>
    </row>
    <row r="2794" spans="1:3" x14ac:dyDescent="0.2">
      <c r="A2794" s="2">
        <v>2792</v>
      </c>
      <c r="B2794" s="2" t="s">
        <v>16903</v>
      </c>
      <c r="C2794" t="s">
        <v>26881</v>
      </c>
    </row>
    <row r="2795" spans="1:3" x14ac:dyDescent="0.2">
      <c r="A2795" s="2">
        <v>2793</v>
      </c>
      <c r="B2795" s="2" t="s">
        <v>16908</v>
      </c>
      <c r="C2795" t="s">
        <v>26882</v>
      </c>
    </row>
    <row r="2796" spans="1:3" x14ac:dyDescent="0.2">
      <c r="A2796" s="2">
        <v>2794</v>
      </c>
      <c r="B2796" s="2" t="s">
        <v>16914</v>
      </c>
      <c r="C2796" t="s">
        <v>26883</v>
      </c>
    </row>
    <row r="2797" spans="1:3" x14ac:dyDescent="0.2">
      <c r="A2797" s="2">
        <v>2795</v>
      </c>
      <c r="B2797" s="2" t="s">
        <v>16920</v>
      </c>
      <c r="C2797" t="s">
        <v>26884</v>
      </c>
    </row>
    <row r="2798" spans="1:3" x14ac:dyDescent="0.2">
      <c r="A2798" s="2">
        <v>2796</v>
      </c>
      <c r="B2798" s="2" t="s">
        <v>16927</v>
      </c>
      <c r="C2798" t="s">
        <v>26885</v>
      </c>
    </row>
    <row r="2799" spans="1:3" x14ac:dyDescent="0.2">
      <c r="A2799" s="2">
        <v>2797</v>
      </c>
      <c r="B2799" s="2" t="s">
        <v>16934</v>
      </c>
      <c r="C2799" t="s">
        <v>26886</v>
      </c>
    </row>
    <row r="2800" spans="1:3" x14ac:dyDescent="0.2">
      <c r="A2800" s="2">
        <v>2798</v>
      </c>
      <c r="B2800" s="2" t="s">
        <v>16940</v>
      </c>
      <c r="C2800" t="s">
        <v>26887</v>
      </c>
    </row>
    <row r="2801" spans="1:3" x14ac:dyDescent="0.2">
      <c r="A2801" s="2">
        <v>2799</v>
      </c>
      <c r="B2801" s="2" t="s">
        <v>16946</v>
      </c>
      <c r="C2801" t="s">
        <v>26888</v>
      </c>
    </row>
    <row r="2802" spans="1:3" x14ac:dyDescent="0.2">
      <c r="A2802" s="2">
        <v>2800</v>
      </c>
      <c r="B2802" s="2" t="s">
        <v>16952</v>
      </c>
      <c r="C2802" t="s">
        <v>26889</v>
      </c>
    </row>
    <row r="2803" spans="1:3" x14ac:dyDescent="0.2">
      <c r="A2803" s="2">
        <v>2801</v>
      </c>
      <c r="B2803" s="2" t="s">
        <v>16959</v>
      </c>
      <c r="C2803" t="s">
        <v>26890</v>
      </c>
    </row>
    <row r="2804" spans="1:3" x14ac:dyDescent="0.2">
      <c r="A2804" s="2">
        <v>2802</v>
      </c>
      <c r="B2804" s="2" t="s">
        <v>16965</v>
      </c>
      <c r="C2804" t="s">
        <v>26891</v>
      </c>
    </row>
    <row r="2805" spans="1:3" x14ac:dyDescent="0.2">
      <c r="A2805" s="2">
        <v>2803</v>
      </c>
      <c r="B2805" s="2" t="s">
        <v>16970</v>
      </c>
      <c r="C2805" t="s">
        <v>26892</v>
      </c>
    </row>
    <row r="2806" spans="1:3" x14ac:dyDescent="0.2">
      <c r="A2806" s="2">
        <v>2804</v>
      </c>
      <c r="B2806" s="2" t="s">
        <v>16975</v>
      </c>
      <c r="C2806" t="s">
        <v>26893</v>
      </c>
    </row>
    <row r="2807" spans="1:3" x14ac:dyDescent="0.2">
      <c r="A2807" s="2">
        <v>2805</v>
      </c>
      <c r="B2807" s="2" t="s">
        <v>16982</v>
      </c>
      <c r="C2807" t="s">
        <v>26894</v>
      </c>
    </row>
    <row r="2808" spans="1:3" x14ac:dyDescent="0.2">
      <c r="A2808" s="2">
        <v>2806</v>
      </c>
      <c r="B2808" s="2" t="s">
        <v>16988</v>
      </c>
      <c r="C2808" t="s">
        <v>26895</v>
      </c>
    </row>
    <row r="2809" spans="1:3" x14ac:dyDescent="0.2">
      <c r="A2809" s="2">
        <v>2807</v>
      </c>
      <c r="B2809" s="2" t="s">
        <v>16994</v>
      </c>
      <c r="C2809" t="s">
        <v>26896</v>
      </c>
    </row>
    <row r="2810" spans="1:3" x14ac:dyDescent="0.2">
      <c r="A2810" s="2">
        <v>2808</v>
      </c>
      <c r="B2810" s="2" t="s">
        <v>17000</v>
      </c>
      <c r="C2810" t="s">
        <v>26897</v>
      </c>
    </row>
    <row r="2811" spans="1:3" x14ac:dyDescent="0.2">
      <c r="A2811" s="2">
        <v>2809</v>
      </c>
      <c r="B2811" s="2" t="s">
        <v>17006</v>
      </c>
      <c r="C2811" t="s">
        <v>26898</v>
      </c>
    </row>
    <row r="2812" spans="1:3" x14ac:dyDescent="0.2">
      <c r="A2812" s="2">
        <v>2810</v>
      </c>
      <c r="B2812" s="2" t="s">
        <v>17012</v>
      </c>
      <c r="C2812" t="s">
        <v>26899</v>
      </c>
    </row>
    <row r="2813" spans="1:3" x14ac:dyDescent="0.2">
      <c r="A2813" s="2">
        <v>2811</v>
      </c>
      <c r="B2813" s="2" t="s">
        <v>17019</v>
      </c>
      <c r="C2813" t="s">
        <v>26900</v>
      </c>
    </row>
    <row r="2814" spans="1:3" x14ac:dyDescent="0.2">
      <c r="A2814" s="2">
        <v>2812</v>
      </c>
      <c r="B2814" s="2" t="s">
        <v>17024</v>
      </c>
      <c r="C2814" t="s">
        <v>26901</v>
      </c>
    </row>
    <row r="2815" spans="1:3" x14ac:dyDescent="0.2">
      <c r="A2815" s="2">
        <v>2813</v>
      </c>
      <c r="B2815" s="2" t="s">
        <v>17030</v>
      </c>
      <c r="C2815" t="s">
        <v>26902</v>
      </c>
    </row>
    <row r="2816" spans="1:3" x14ac:dyDescent="0.2">
      <c r="A2816" s="2">
        <v>2814</v>
      </c>
      <c r="B2816" s="2" t="s">
        <v>17037</v>
      </c>
      <c r="C2816" t="s">
        <v>26903</v>
      </c>
    </row>
    <row r="2817" spans="1:3" x14ac:dyDescent="0.2">
      <c r="A2817" s="2">
        <v>2815</v>
      </c>
      <c r="B2817" s="2" t="s">
        <v>17043</v>
      </c>
      <c r="C2817" t="s">
        <v>26904</v>
      </c>
    </row>
    <row r="2818" spans="1:3" x14ac:dyDescent="0.2">
      <c r="A2818" s="2">
        <v>2816</v>
      </c>
      <c r="B2818" s="2" t="s">
        <v>17050</v>
      </c>
      <c r="C2818" t="s">
        <v>26905</v>
      </c>
    </row>
    <row r="2819" spans="1:3" x14ac:dyDescent="0.2">
      <c r="A2819" s="2">
        <v>2817</v>
      </c>
      <c r="B2819" s="2" t="s">
        <v>17055</v>
      </c>
      <c r="C2819" t="s">
        <v>26906</v>
      </c>
    </row>
    <row r="2820" spans="1:3" x14ac:dyDescent="0.2">
      <c r="A2820" s="2">
        <v>2818</v>
      </c>
      <c r="B2820" s="2" t="s">
        <v>17061</v>
      </c>
      <c r="C2820" t="s">
        <v>26907</v>
      </c>
    </row>
    <row r="2821" spans="1:3" x14ac:dyDescent="0.2">
      <c r="A2821" s="2">
        <v>2819</v>
      </c>
      <c r="B2821" s="2" t="s">
        <v>17066</v>
      </c>
      <c r="C2821" t="s">
        <v>26908</v>
      </c>
    </row>
    <row r="2822" spans="1:3" x14ac:dyDescent="0.2">
      <c r="A2822" s="2">
        <v>2820</v>
      </c>
      <c r="B2822" s="2" t="s">
        <v>17072</v>
      </c>
      <c r="C2822" t="s">
        <v>26909</v>
      </c>
    </row>
    <row r="2823" spans="1:3" x14ac:dyDescent="0.2">
      <c r="A2823" s="2">
        <v>2821</v>
      </c>
      <c r="B2823" s="2" t="s">
        <v>17078</v>
      </c>
      <c r="C2823" t="s">
        <v>26910</v>
      </c>
    </row>
    <row r="2824" spans="1:3" x14ac:dyDescent="0.2">
      <c r="A2824" s="2">
        <v>2822</v>
      </c>
      <c r="B2824" s="2" t="s">
        <v>17084</v>
      </c>
      <c r="C2824" t="s">
        <v>26911</v>
      </c>
    </row>
    <row r="2825" spans="1:3" x14ac:dyDescent="0.2">
      <c r="A2825" s="2">
        <v>2823</v>
      </c>
      <c r="B2825" s="2" t="s">
        <v>17090</v>
      </c>
      <c r="C2825" t="s">
        <v>26912</v>
      </c>
    </row>
    <row r="2826" spans="1:3" x14ac:dyDescent="0.2">
      <c r="A2826" s="2">
        <v>2824</v>
      </c>
      <c r="B2826" s="2" t="s">
        <v>17095</v>
      </c>
      <c r="C2826" t="s">
        <v>26913</v>
      </c>
    </row>
    <row r="2827" spans="1:3" x14ac:dyDescent="0.2">
      <c r="A2827" s="2">
        <v>2825</v>
      </c>
      <c r="B2827" s="2" t="s">
        <v>17101</v>
      </c>
      <c r="C2827" t="s">
        <v>26914</v>
      </c>
    </row>
    <row r="2828" spans="1:3" x14ac:dyDescent="0.2">
      <c r="A2828" s="2">
        <v>2826</v>
      </c>
      <c r="B2828" s="2" t="s">
        <v>17107</v>
      </c>
      <c r="C2828" t="s">
        <v>26915</v>
      </c>
    </row>
    <row r="2829" spans="1:3" x14ac:dyDescent="0.2">
      <c r="A2829" s="2">
        <v>2827</v>
      </c>
      <c r="B2829" s="2" t="s">
        <v>17114</v>
      </c>
      <c r="C2829" t="s">
        <v>26916</v>
      </c>
    </row>
    <row r="2830" spans="1:3" x14ac:dyDescent="0.2">
      <c r="A2830" s="2">
        <v>2828</v>
      </c>
      <c r="B2830" s="2" t="s">
        <v>17120</v>
      </c>
      <c r="C2830" t="s">
        <v>26917</v>
      </c>
    </row>
    <row r="2831" spans="1:3" x14ac:dyDescent="0.2">
      <c r="A2831" s="2">
        <v>2829</v>
      </c>
      <c r="B2831" s="2" t="s">
        <v>17125</v>
      </c>
      <c r="C2831" t="s">
        <v>26918</v>
      </c>
    </row>
    <row r="2832" spans="1:3" x14ac:dyDescent="0.2">
      <c r="A2832" s="2">
        <v>2830</v>
      </c>
      <c r="B2832" s="2" t="s">
        <v>17132</v>
      </c>
      <c r="C2832" t="s">
        <v>26919</v>
      </c>
    </row>
    <row r="2833" spans="1:3" x14ac:dyDescent="0.2">
      <c r="A2833" s="2">
        <v>2831</v>
      </c>
      <c r="B2833" s="2" t="s">
        <v>17137</v>
      </c>
      <c r="C2833" t="s">
        <v>26920</v>
      </c>
    </row>
    <row r="2834" spans="1:3" x14ac:dyDescent="0.2">
      <c r="A2834" s="2">
        <v>2832</v>
      </c>
      <c r="B2834" s="2" t="s">
        <v>17143</v>
      </c>
      <c r="C2834" t="s">
        <v>26921</v>
      </c>
    </row>
    <row r="2835" spans="1:3" x14ac:dyDescent="0.2">
      <c r="A2835" s="2">
        <v>2833</v>
      </c>
      <c r="B2835" s="2" t="s">
        <v>17148</v>
      </c>
      <c r="C2835" t="s">
        <v>26922</v>
      </c>
    </row>
    <row r="2836" spans="1:3" x14ac:dyDescent="0.2">
      <c r="A2836" s="2">
        <v>2834</v>
      </c>
      <c r="B2836" s="2" t="s">
        <v>17154</v>
      </c>
      <c r="C2836" t="s">
        <v>26923</v>
      </c>
    </row>
    <row r="2837" spans="1:3" x14ac:dyDescent="0.2">
      <c r="A2837" s="2">
        <v>2835</v>
      </c>
      <c r="B2837" s="2" t="s">
        <v>17161</v>
      </c>
      <c r="C2837" t="s">
        <v>26924</v>
      </c>
    </row>
    <row r="2838" spans="1:3" x14ac:dyDescent="0.2">
      <c r="A2838" s="2">
        <v>2836</v>
      </c>
      <c r="B2838" s="2" t="s">
        <v>17168</v>
      </c>
      <c r="C2838" t="s">
        <v>26925</v>
      </c>
    </row>
    <row r="2839" spans="1:3" x14ac:dyDescent="0.2">
      <c r="A2839" s="2">
        <v>2837</v>
      </c>
      <c r="B2839" s="2" t="s">
        <v>17174</v>
      </c>
      <c r="C2839" t="s">
        <v>26926</v>
      </c>
    </row>
    <row r="2840" spans="1:3" x14ac:dyDescent="0.2">
      <c r="A2840" s="2">
        <v>2838</v>
      </c>
      <c r="B2840" s="2" t="s">
        <v>17180</v>
      </c>
      <c r="C2840" t="s">
        <v>26927</v>
      </c>
    </row>
    <row r="2841" spans="1:3" x14ac:dyDescent="0.2">
      <c r="A2841" s="2">
        <v>2839</v>
      </c>
      <c r="B2841" s="2" t="s">
        <v>17186</v>
      </c>
      <c r="C2841" t="s">
        <v>26928</v>
      </c>
    </row>
    <row r="2842" spans="1:3" x14ac:dyDescent="0.2">
      <c r="A2842" s="2">
        <v>2840</v>
      </c>
      <c r="B2842" s="2" t="s">
        <v>17192</v>
      </c>
      <c r="C2842" t="s">
        <v>26929</v>
      </c>
    </row>
    <row r="2843" spans="1:3" x14ac:dyDescent="0.2">
      <c r="A2843" s="2">
        <v>2841</v>
      </c>
      <c r="B2843" s="2" t="s">
        <v>17198</v>
      </c>
      <c r="C2843" t="s">
        <v>26930</v>
      </c>
    </row>
    <row r="2844" spans="1:3" x14ac:dyDescent="0.2">
      <c r="A2844" s="2">
        <v>2842</v>
      </c>
      <c r="B2844" s="2" t="s">
        <v>17205</v>
      </c>
      <c r="C2844" t="s">
        <v>26931</v>
      </c>
    </row>
    <row r="2845" spans="1:3" x14ac:dyDescent="0.2">
      <c r="A2845" s="2">
        <v>2843</v>
      </c>
      <c r="B2845" s="2" t="s">
        <v>17210</v>
      </c>
      <c r="C2845" t="s">
        <v>26932</v>
      </c>
    </row>
    <row r="2846" spans="1:3" x14ac:dyDescent="0.2">
      <c r="A2846" s="2">
        <v>2844</v>
      </c>
      <c r="B2846" s="2" t="s">
        <v>17216</v>
      </c>
      <c r="C2846" t="s">
        <v>26933</v>
      </c>
    </row>
    <row r="2847" spans="1:3" x14ac:dyDescent="0.2">
      <c r="A2847" s="2">
        <v>2845</v>
      </c>
      <c r="B2847" s="2" t="s">
        <v>17222</v>
      </c>
      <c r="C2847" t="s">
        <v>26934</v>
      </c>
    </row>
    <row r="2848" spans="1:3" x14ac:dyDescent="0.2">
      <c r="A2848" s="2">
        <v>2846</v>
      </c>
      <c r="B2848" s="2" t="s">
        <v>17228</v>
      </c>
      <c r="C2848" t="s">
        <v>26935</v>
      </c>
    </row>
    <row r="2849" spans="1:3" x14ac:dyDescent="0.2">
      <c r="A2849" s="2">
        <v>2847</v>
      </c>
      <c r="B2849" s="2" t="s">
        <v>17233</v>
      </c>
      <c r="C2849" t="s">
        <v>26936</v>
      </c>
    </row>
    <row r="2850" spans="1:3" x14ac:dyDescent="0.2">
      <c r="A2850" s="2">
        <v>2848</v>
      </c>
      <c r="B2850" s="2" t="s">
        <v>17239</v>
      </c>
      <c r="C2850" t="s">
        <v>26937</v>
      </c>
    </row>
    <row r="2851" spans="1:3" x14ac:dyDescent="0.2">
      <c r="A2851" s="2">
        <v>2849</v>
      </c>
      <c r="B2851" s="2" t="s">
        <v>17244</v>
      </c>
      <c r="C2851" t="s">
        <v>26938</v>
      </c>
    </row>
    <row r="2852" spans="1:3" x14ac:dyDescent="0.2">
      <c r="A2852" s="2">
        <v>2850</v>
      </c>
      <c r="B2852" s="2" t="s">
        <v>17251</v>
      </c>
      <c r="C2852" t="s">
        <v>26939</v>
      </c>
    </row>
    <row r="2853" spans="1:3" x14ac:dyDescent="0.2">
      <c r="A2853" s="2">
        <v>2851</v>
      </c>
      <c r="B2853" s="2" t="s">
        <v>17257</v>
      </c>
      <c r="C2853" t="s">
        <v>26940</v>
      </c>
    </row>
    <row r="2854" spans="1:3" x14ac:dyDescent="0.2">
      <c r="A2854" s="2">
        <v>2852</v>
      </c>
      <c r="B2854" s="2" t="s">
        <v>17263</v>
      </c>
      <c r="C2854" t="s">
        <v>26941</v>
      </c>
    </row>
    <row r="2855" spans="1:3" x14ac:dyDescent="0.2">
      <c r="A2855" s="2">
        <v>2853</v>
      </c>
      <c r="B2855" s="2" t="s">
        <v>17269</v>
      </c>
      <c r="C2855" t="s">
        <v>26942</v>
      </c>
    </row>
    <row r="2856" spans="1:3" x14ac:dyDescent="0.2">
      <c r="A2856" s="2">
        <v>2854</v>
      </c>
      <c r="B2856" s="2" t="s">
        <v>17275</v>
      </c>
      <c r="C2856" t="s">
        <v>26943</v>
      </c>
    </row>
    <row r="2857" spans="1:3" x14ac:dyDescent="0.2">
      <c r="A2857" s="2">
        <v>2855</v>
      </c>
      <c r="B2857" s="2" t="s">
        <v>17281</v>
      </c>
      <c r="C2857" t="s">
        <v>26944</v>
      </c>
    </row>
    <row r="2858" spans="1:3" x14ac:dyDescent="0.2">
      <c r="A2858" s="2">
        <v>2856</v>
      </c>
      <c r="B2858" s="2" t="s">
        <v>17288</v>
      </c>
      <c r="C2858" t="s">
        <v>26945</v>
      </c>
    </row>
    <row r="2859" spans="1:3" x14ac:dyDescent="0.2">
      <c r="A2859" s="2">
        <v>2857</v>
      </c>
      <c r="B2859" s="2" t="s">
        <v>17294</v>
      </c>
      <c r="C2859" t="s">
        <v>26946</v>
      </c>
    </row>
    <row r="2860" spans="1:3" x14ac:dyDescent="0.2">
      <c r="A2860" s="2">
        <v>2858</v>
      </c>
      <c r="B2860" s="2" t="s">
        <v>17300</v>
      </c>
      <c r="C2860" t="s">
        <v>26947</v>
      </c>
    </row>
    <row r="2861" spans="1:3" x14ac:dyDescent="0.2">
      <c r="A2861" s="2">
        <v>2859</v>
      </c>
      <c r="B2861" s="2" t="s">
        <v>17305</v>
      </c>
      <c r="C2861" t="s">
        <v>26948</v>
      </c>
    </row>
    <row r="2862" spans="1:3" x14ac:dyDescent="0.2">
      <c r="A2862" s="2">
        <v>2860</v>
      </c>
      <c r="B2862" s="2" t="s">
        <v>17312</v>
      </c>
      <c r="C2862" t="s">
        <v>26949</v>
      </c>
    </row>
    <row r="2863" spans="1:3" x14ac:dyDescent="0.2">
      <c r="A2863" s="2">
        <v>2861</v>
      </c>
      <c r="B2863" s="2" t="s">
        <v>17318</v>
      </c>
      <c r="C2863" t="s">
        <v>26950</v>
      </c>
    </row>
    <row r="2864" spans="1:3" x14ac:dyDescent="0.2">
      <c r="A2864" s="2">
        <v>2862</v>
      </c>
      <c r="B2864" s="2" t="s">
        <v>17324</v>
      </c>
      <c r="C2864" t="s">
        <v>26951</v>
      </c>
    </row>
    <row r="2865" spans="1:3" x14ac:dyDescent="0.2">
      <c r="A2865" s="2">
        <v>2863</v>
      </c>
      <c r="B2865" s="2" t="s">
        <v>17330</v>
      </c>
      <c r="C2865" t="s">
        <v>26952</v>
      </c>
    </row>
    <row r="2866" spans="1:3" x14ac:dyDescent="0.2">
      <c r="A2866" s="2">
        <v>2864</v>
      </c>
      <c r="B2866" s="2" t="s">
        <v>17336</v>
      </c>
      <c r="C2866" t="s">
        <v>26953</v>
      </c>
    </row>
    <row r="2867" spans="1:3" x14ac:dyDescent="0.2">
      <c r="A2867" s="2">
        <v>2865</v>
      </c>
      <c r="B2867" s="2" t="s">
        <v>17343</v>
      </c>
      <c r="C2867" t="s">
        <v>26954</v>
      </c>
    </row>
    <row r="2868" spans="1:3" x14ac:dyDescent="0.2">
      <c r="A2868" s="2">
        <v>2866</v>
      </c>
      <c r="B2868" s="2" t="s">
        <v>17350</v>
      </c>
      <c r="C2868" t="s">
        <v>26955</v>
      </c>
    </row>
    <row r="2869" spans="1:3" x14ac:dyDescent="0.2">
      <c r="A2869" s="2">
        <v>2867</v>
      </c>
      <c r="B2869" s="2" t="s">
        <v>17356</v>
      </c>
      <c r="C2869" t="s">
        <v>26956</v>
      </c>
    </row>
    <row r="2870" spans="1:3" x14ac:dyDescent="0.2">
      <c r="A2870" s="2">
        <v>2868</v>
      </c>
      <c r="B2870" s="2" t="s">
        <v>17361</v>
      </c>
      <c r="C2870" t="s">
        <v>26957</v>
      </c>
    </row>
    <row r="2871" spans="1:3" x14ac:dyDescent="0.2">
      <c r="A2871" s="2">
        <v>2869</v>
      </c>
      <c r="B2871" s="2" t="s">
        <v>17366</v>
      </c>
      <c r="C2871" t="s">
        <v>26958</v>
      </c>
    </row>
    <row r="2872" spans="1:3" x14ac:dyDescent="0.2">
      <c r="A2872" s="2">
        <v>2870</v>
      </c>
      <c r="B2872" s="2" t="s">
        <v>17371</v>
      </c>
      <c r="C2872" t="s">
        <v>26959</v>
      </c>
    </row>
    <row r="2873" spans="1:3" x14ac:dyDescent="0.2">
      <c r="A2873" s="2">
        <v>2871</v>
      </c>
      <c r="B2873" s="2" t="s">
        <v>17376</v>
      </c>
      <c r="C2873" t="s">
        <v>26960</v>
      </c>
    </row>
    <row r="2874" spans="1:3" x14ac:dyDescent="0.2">
      <c r="A2874" s="2">
        <v>2872</v>
      </c>
      <c r="B2874" s="2" t="s">
        <v>17383</v>
      </c>
      <c r="C2874" t="s">
        <v>26961</v>
      </c>
    </row>
    <row r="2875" spans="1:3" x14ac:dyDescent="0.2">
      <c r="A2875" s="2">
        <v>2873</v>
      </c>
      <c r="B2875" s="2" t="s">
        <v>17389</v>
      </c>
      <c r="C2875" t="s">
        <v>26962</v>
      </c>
    </row>
    <row r="2876" spans="1:3" x14ac:dyDescent="0.2">
      <c r="A2876" s="2">
        <v>2874</v>
      </c>
      <c r="B2876" s="2" t="s">
        <v>17395</v>
      </c>
      <c r="C2876" t="s">
        <v>26963</v>
      </c>
    </row>
    <row r="2877" spans="1:3" x14ac:dyDescent="0.2">
      <c r="A2877" s="2">
        <v>2875</v>
      </c>
      <c r="B2877" s="2" t="s">
        <v>9325</v>
      </c>
      <c r="C2877" t="s">
        <v>25611</v>
      </c>
    </row>
    <row r="2878" spans="1:3" x14ac:dyDescent="0.2">
      <c r="A2878" s="2">
        <v>2876</v>
      </c>
      <c r="B2878" s="2" t="s">
        <v>17405</v>
      </c>
      <c r="C2878" t="s">
        <v>26964</v>
      </c>
    </row>
    <row r="2879" spans="1:3" x14ac:dyDescent="0.2">
      <c r="A2879" s="2">
        <v>2877</v>
      </c>
      <c r="B2879" s="2" t="s">
        <v>17411</v>
      </c>
      <c r="C2879" t="s">
        <v>26965</v>
      </c>
    </row>
    <row r="2880" spans="1:3" x14ac:dyDescent="0.2">
      <c r="A2880" s="2">
        <v>2878</v>
      </c>
      <c r="B2880" s="2" t="s">
        <v>17416</v>
      </c>
      <c r="C2880" t="s">
        <v>26966</v>
      </c>
    </row>
    <row r="2881" spans="1:3" x14ac:dyDescent="0.2">
      <c r="A2881" s="2">
        <v>2879</v>
      </c>
      <c r="B2881" s="2" t="s">
        <v>17422</v>
      </c>
      <c r="C2881" t="s">
        <v>26967</v>
      </c>
    </row>
    <row r="2882" spans="1:3" x14ac:dyDescent="0.2">
      <c r="A2882" s="2">
        <v>2880</v>
      </c>
      <c r="B2882" s="2" t="s">
        <v>17428</v>
      </c>
      <c r="C2882" t="s">
        <v>26968</v>
      </c>
    </row>
    <row r="2883" spans="1:3" x14ac:dyDescent="0.2">
      <c r="A2883" s="2">
        <v>2881</v>
      </c>
      <c r="B2883" s="2" t="s">
        <v>17434</v>
      </c>
      <c r="C2883" t="s">
        <v>26969</v>
      </c>
    </row>
    <row r="2884" spans="1:3" x14ac:dyDescent="0.2">
      <c r="A2884" s="2">
        <v>2882</v>
      </c>
      <c r="B2884" s="2" t="s">
        <v>17440</v>
      </c>
      <c r="C2884" t="s">
        <v>26970</v>
      </c>
    </row>
    <row r="2885" spans="1:3" x14ac:dyDescent="0.2">
      <c r="A2885" s="2">
        <v>2883</v>
      </c>
      <c r="B2885" s="2" t="s">
        <v>17445</v>
      </c>
      <c r="C2885" t="s">
        <v>26971</v>
      </c>
    </row>
    <row r="2886" spans="1:3" x14ac:dyDescent="0.2">
      <c r="A2886" s="2">
        <v>2884</v>
      </c>
      <c r="B2886" s="2" t="s">
        <v>17451</v>
      </c>
      <c r="C2886" t="s">
        <v>26972</v>
      </c>
    </row>
    <row r="2887" spans="1:3" x14ac:dyDescent="0.2">
      <c r="A2887" s="2">
        <v>2885</v>
      </c>
      <c r="B2887" s="2" t="s">
        <v>17457</v>
      </c>
      <c r="C2887" t="s">
        <v>26973</v>
      </c>
    </row>
    <row r="2888" spans="1:3" x14ac:dyDescent="0.2">
      <c r="A2888" s="2">
        <v>2886</v>
      </c>
      <c r="B2888" s="2" t="s">
        <v>17463</v>
      </c>
      <c r="C2888" t="s">
        <v>26974</v>
      </c>
    </row>
    <row r="2889" spans="1:3" x14ac:dyDescent="0.2">
      <c r="A2889" s="2">
        <v>2887</v>
      </c>
      <c r="B2889" s="2" t="s">
        <v>17469</v>
      </c>
      <c r="C2889" t="s">
        <v>26975</v>
      </c>
    </row>
    <row r="2890" spans="1:3" x14ac:dyDescent="0.2">
      <c r="A2890" s="2">
        <v>2888</v>
      </c>
      <c r="B2890" s="2" t="s">
        <v>17475</v>
      </c>
      <c r="C2890" t="s">
        <v>26976</v>
      </c>
    </row>
    <row r="2891" spans="1:3" x14ac:dyDescent="0.2">
      <c r="A2891" s="2">
        <v>2889</v>
      </c>
      <c r="B2891" s="2" t="s">
        <v>17481</v>
      </c>
      <c r="C2891" t="s">
        <v>26977</v>
      </c>
    </row>
    <row r="2892" spans="1:3" x14ac:dyDescent="0.2">
      <c r="A2892" s="2">
        <v>2890</v>
      </c>
      <c r="B2892" s="2" t="s">
        <v>17487</v>
      </c>
      <c r="C2892" t="s">
        <v>26978</v>
      </c>
    </row>
    <row r="2893" spans="1:3" x14ac:dyDescent="0.2">
      <c r="A2893" s="2">
        <v>2891</v>
      </c>
      <c r="B2893" s="2" t="s">
        <v>17493</v>
      </c>
      <c r="C2893" t="s">
        <v>26979</v>
      </c>
    </row>
    <row r="2894" spans="1:3" x14ac:dyDescent="0.2">
      <c r="A2894" s="2">
        <v>2892</v>
      </c>
      <c r="B2894" s="2" t="s">
        <v>17499</v>
      </c>
      <c r="C2894" t="s">
        <v>26980</v>
      </c>
    </row>
    <row r="2895" spans="1:3" x14ac:dyDescent="0.2">
      <c r="A2895" s="2">
        <v>2893</v>
      </c>
      <c r="B2895" s="2" t="s">
        <v>17505</v>
      </c>
      <c r="C2895" t="s">
        <v>26981</v>
      </c>
    </row>
    <row r="2896" spans="1:3" x14ac:dyDescent="0.2">
      <c r="A2896" s="2">
        <v>2894</v>
      </c>
      <c r="B2896" s="2" t="s">
        <v>1790</v>
      </c>
      <c r="C2896" t="e">
        <v>#VALUE!</v>
      </c>
    </row>
    <row r="2897" spans="1:3" x14ac:dyDescent="0.2">
      <c r="A2897" s="2">
        <v>2895</v>
      </c>
      <c r="B2897" s="2" t="s">
        <v>17515</v>
      </c>
      <c r="C2897" t="s">
        <v>26982</v>
      </c>
    </row>
    <row r="2898" spans="1:3" x14ac:dyDescent="0.2">
      <c r="A2898" s="2">
        <v>2896</v>
      </c>
      <c r="B2898" s="2" t="s">
        <v>17521</v>
      </c>
      <c r="C2898" t="s">
        <v>26983</v>
      </c>
    </row>
    <row r="2899" spans="1:3" x14ac:dyDescent="0.2">
      <c r="A2899" s="2">
        <v>2897</v>
      </c>
      <c r="B2899" s="2" t="s">
        <v>17527</v>
      </c>
      <c r="C2899" t="s">
        <v>26984</v>
      </c>
    </row>
    <row r="2900" spans="1:3" x14ac:dyDescent="0.2">
      <c r="A2900" s="2">
        <v>2898</v>
      </c>
      <c r="B2900" s="2" t="s">
        <v>17533</v>
      </c>
      <c r="C2900" t="s">
        <v>26985</v>
      </c>
    </row>
    <row r="2901" spans="1:3" x14ac:dyDescent="0.2">
      <c r="A2901" s="2">
        <v>2899</v>
      </c>
      <c r="B2901" s="2" t="s">
        <v>17540</v>
      </c>
      <c r="C2901" t="s">
        <v>26986</v>
      </c>
    </row>
    <row r="2902" spans="1:3" x14ac:dyDescent="0.2">
      <c r="A2902" s="2">
        <v>2900</v>
      </c>
      <c r="B2902" s="2" t="s">
        <v>17546</v>
      </c>
      <c r="C2902" t="s">
        <v>26987</v>
      </c>
    </row>
    <row r="2903" spans="1:3" x14ac:dyDescent="0.2">
      <c r="A2903" s="2">
        <v>2901</v>
      </c>
      <c r="B2903" s="2" t="s">
        <v>17552</v>
      </c>
      <c r="C2903" t="s">
        <v>26988</v>
      </c>
    </row>
    <row r="2904" spans="1:3" x14ac:dyDescent="0.2">
      <c r="A2904" s="2">
        <v>2902</v>
      </c>
      <c r="B2904" s="2" t="s">
        <v>17557</v>
      </c>
      <c r="C2904" t="s">
        <v>26989</v>
      </c>
    </row>
    <row r="2905" spans="1:3" x14ac:dyDescent="0.2">
      <c r="A2905" s="2">
        <v>2903</v>
      </c>
      <c r="B2905" s="2" t="s">
        <v>17562</v>
      </c>
      <c r="C2905" t="s">
        <v>26990</v>
      </c>
    </row>
    <row r="2906" spans="1:3" x14ac:dyDescent="0.2">
      <c r="A2906" s="2">
        <v>2904</v>
      </c>
      <c r="B2906" s="2" t="s">
        <v>17568</v>
      </c>
      <c r="C2906" t="s">
        <v>26991</v>
      </c>
    </row>
    <row r="2907" spans="1:3" x14ac:dyDescent="0.2">
      <c r="A2907" s="2">
        <v>2905</v>
      </c>
      <c r="B2907" s="2" t="s">
        <v>17575</v>
      </c>
      <c r="C2907" t="s">
        <v>26992</v>
      </c>
    </row>
    <row r="2908" spans="1:3" x14ac:dyDescent="0.2">
      <c r="A2908" s="2">
        <v>2906</v>
      </c>
      <c r="B2908" s="2" t="s">
        <v>17581</v>
      </c>
      <c r="C2908" t="s">
        <v>26993</v>
      </c>
    </row>
    <row r="2909" spans="1:3" x14ac:dyDescent="0.2">
      <c r="A2909" s="2">
        <v>2907</v>
      </c>
      <c r="B2909" s="2" t="s">
        <v>17586</v>
      </c>
      <c r="C2909" t="s">
        <v>26994</v>
      </c>
    </row>
    <row r="2910" spans="1:3" x14ac:dyDescent="0.2">
      <c r="A2910" s="2">
        <v>2908</v>
      </c>
      <c r="B2910" s="2" t="s">
        <v>17592</v>
      </c>
      <c r="C2910" t="s">
        <v>26995</v>
      </c>
    </row>
    <row r="2911" spans="1:3" x14ac:dyDescent="0.2">
      <c r="A2911" s="2">
        <v>2909</v>
      </c>
      <c r="B2911" s="2" t="s">
        <v>17597</v>
      </c>
      <c r="C2911" t="s">
        <v>26996</v>
      </c>
    </row>
    <row r="2912" spans="1:3" x14ac:dyDescent="0.2">
      <c r="A2912" s="2">
        <v>2910</v>
      </c>
      <c r="B2912" s="2" t="s">
        <v>17602</v>
      </c>
      <c r="C2912" t="s">
        <v>26997</v>
      </c>
    </row>
    <row r="2913" spans="1:3" x14ac:dyDescent="0.2">
      <c r="A2913" s="2">
        <v>2911</v>
      </c>
      <c r="B2913" s="2" t="s">
        <v>17608</v>
      </c>
      <c r="C2913" t="s">
        <v>26998</v>
      </c>
    </row>
    <row r="2914" spans="1:3" x14ac:dyDescent="0.2">
      <c r="A2914" s="2">
        <v>2912</v>
      </c>
      <c r="B2914" s="2" t="s">
        <v>17614</v>
      </c>
      <c r="C2914" t="s">
        <v>26999</v>
      </c>
    </row>
    <row r="2915" spans="1:3" x14ac:dyDescent="0.2">
      <c r="A2915" s="2">
        <v>2913</v>
      </c>
      <c r="B2915" s="2" t="s">
        <v>17620</v>
      </c>
      <c r="C2915" t="s">
        <v>27000</v>
      </c>
    </row>
    <row r="2916" spans="1:3" x14ac:dyDescent="0.2">
      <c r="A2916" s="2">
        <v>2914</v>
      </c>
      <c r="B2916" s="2" t="s">
        <v>17626</v>
      </c>
      <c r="C2916" t="s">
        <v>27001</v>
      </c>
    </row>
    <row r="2917" spans="1:3" x14ac:dyDescent="0.2">
      <c r="A2917" s="2">
        <v>2915</v>
      </c>
      <c r="B2917" s="2" t="s">
        <v>17633</v>
      </c>
      <c r="C2917" t="s">
        <v>27002</v>
      </c>
    </row>
    <row r="2918" spans="1:3" x14ac:dyDescent="0.2">
      <c r="A2918" s="2">
        <v>2916</v>
      </c>
      <c r="B2918" s="2" t="s">
        <v>17638</v>
      </c>
      <c r="C2918" t="s">
        <v>27003</v>
      </c>
    </row>
    <row r="2919" spans="1:3" x14ac:dyDescent="0.2">
      <c r="A2919" s="2">
        <v>2917</v>
      </c>
      <c r="B2919" s="2" t="s">
        <v>17644</v>
      </c>
      <c r="C2919" t="s">
        <v>27004</v>
      </c>
    </row>
    <row r="2920" spans="1:3" x14ac:dyDescent="0.2">
      <c r="A2920" s="2">
        <v>2918</v>
      </c>
      <c r="B2920" s="2" t="s">
        <v>17650</v>
      </c>
      <c r="C2920" t="s">
        <v>27005</v>
      </c>
    </row>
    <row r="2921" spans="1:3" x14ac:dyDescent="0.2">
      <c r="A2921" s="2">
        <v>2919</v>
      </c>
      <c r="B2921" s="2" t="s">
        <v>17657</v>
      </c>
      <c r="C2921" t="s">
        <v>27006</v>
      </c>
    </row>
    <row r="2922" spans="1:3" x14ac:dyDescent="0.2">
      <c r="A2922" s="2">
        <v>2920</v>
      </c>
      <c r="B2922" s="2" t="s">
        <v>17663</v>
      </c>
      <c r="C2922" t="s">
        <v>27007</v>
      </c>
    </row>
    <row r="2923" spans="1:3" x14ac:dyDescent="0.2">
      <c r="A2923" s="2">
        <v>2921</v>
      </c>
      <c r="B2923" s="2" t="s">
        <v>17669</v>
      </c>
      <c r="C2923" t="s">
        <v>27008</v>
      </c>
    </row>
    <row r="2924" spans="1:3" x14ac:dyDescent="0.2">
      <c r="A2924" s="2">
        <v>2922</v>
      </c>
      <c r="B2924" s="2" t="s">
        <v>17675</v>
      </c>
      <c r="C2924" t="s">
        <v>27009</v>
      </c>
    </row>
    <row r="2925" spans="1:3" x14ac:dyDescent="0.2">
      <c r="A2925" s="2">
        <v>2923</v>
      </c>
      <c r="B2925" s="2" t="s">
        <v>17680</v>
      </c>
      <c r="C2925" t="s">
        <v>27010</v>
      </c>
    </row>
    <row r="2926" spans="1:3" x14ac:dyDescent="0.2">
      <c r="A2926" s="2">
        <v>2924</v>
      </c>
      <c r="B2926" s="2" t="s">
        <v>17686</v>
      </c>
      <c r="C2926" t="s">
        <v>27011</v>
      </c>
    </row>
    <row r="2927" spans="1:3" x14ac:dyDescent="0.2">
      <c r="A2927" s="2">
        <v>2925</v>
      </c>
      <c r="B2927" s="2" t="s">
        <v>17692</v>
      </c>
      <c r="C2927" t="s">
        <v>27012</v>
      </c>
    </row>
    <row r="2928" spans="1:3" x14ac:dyDescent="0.2">
      <c r="A2928" s="2">
        <v>2926</v>
      </c>
      <c r="B2928" s="2" t="s">
        <v>17698</v>
      </c>
      <c r="C2928" t="s">
        <v>27013</v>
      </c>
    </row>
    <row r="2929" spans="1:3" x14ac:dyDescent="0.2">
      <c r="A2929" s="2">
        <v>2927</v>
      </c>
      <c r="B2929" s="2" t="s">
        <v>17704</v>
      </c>
      <c r="C2929" t="s">
        <v>27014</v>
      </c>
    </row>
    <row r="2930" spans="1:3" x14ac:dyDescent="0.2">
      <c r="A2930" s="2">
        <v>2928</v>
      </c>
      <c r="B2930" s="2" t="s">
        <v>17710</v>
      </c>
      <c r="C2930" t="s">
        <v>27015</v>
      </c>
    </row>
    <row r="2931" spans="1:3" x14ac:dyDescent="0.2">
      <c r="A2931" s="2">
        <v>2929</v>
      </c>
      <c r="B2931" s="2" t="s">
        <v>17716</v>
      </c>
      <c r="C2931" t="s">
        <v>27016</v>
      </c>
    </row>
    <row r="2932" spans="1:3" x14ac:dyDescent="0.2">
      <c r="A2932" s="2">
        <v>2930</v>
      </c>
      <c r="B2932" s="2" t="s">
        <v>17722</v>
      </c>
      <c r="C2932" t="s">
        <v>27017</v>
      </c>
    </row>
    <row r="2933" spans="1:3" x14ac:dyDescent="0.2">
      <c r="A2933" s="2">
        <v>2931</v>
      </c>
      <c r="B2933" s="2" t="s">
        <v>17728</v>
      </c>
      <c r="C2933" t="s">
        <v>27018</v>
      </c>
    </row>
    <row r="2934" spans="1:3" x14ac:dyDescent="0.2">
      <c r="A2934" s="2">
        <v>2932</v>
      </c>
      <c r="B2934" s="2" t="s">
        <v>17733</v>
      </c>
      <c r="C2934" t="s">
        <v>27019</v>
      </c>
    </row>
    <row r="2935" spans="1:3" x14ac:dyDescent="0.2">
      <c r="A2935" s="2">
        <v>2933</v>
      </c>
      <c r="B2935" s="2" t="s">
        <v>17739</v>
      </c>
      <c r="C2935" t="s">
        <v>27020</v>
      </c>
    </row>
    <row r="2936" spans="1:3" x14ac:dyDescent="0.2">
      <c r="A2936" s="2">
        <v>2934</v>
      </c>
      <c r="B2936" s="2" t="s">
        <v>17744</v>
      </c>
      <c r="C2936" t="s">
        <v>27021</v>
      </c>
    </row>
    <row r="2937" spans="1:3" x14ac:dyDescent="0.2">
      <c r="A2937" s="2">
        <v>2935</v>
      </c>
      <c r="B2937" s="2" t="s">
        <v>17750</v>
      </c>
      <c r="C2937" t="s">
        <v>27022</v>
      </c>
    </row>
    <row r="2938" spans="1:3" x14ac:dyDescent="0.2">
      <c r="A2938" s="2">
        <v>2936</v>
      </c>
      <c r="B2938" s="2" t="s">
        <v>17755</v>
      </c>
      <c r="C2938" t="s">
        <v>27023</v>
      </c>
    </row>
    <row r="2939" spans="1:3" x14ac:dyDescent="0.2">
      <c r="A2939" s="2">
        <v>2937</v>
      </c>
      <c r="B2939" s="2" t="s">
        <v>17760</v>
      </c>
      <c r="C2939" t="s">
        <v>27024</v>
      </c>
    </row>
    <row r="2940" spans="1:3" x14ac:dyDescent="0.2">
      <c r="A2940" s="2">
        <v>2938</v>
      </c>
      <c r="B2940" s="2" t="s">
        <v>17766</v>
      </c>
      <c r="C2940" t="s">
        <v>27025</v>
      </c>
    </row>
    <row r="2941" spans="1:3" x14ac:dyDescent="0.2">
      <c r="A2941" s="2">
        <v>2939</v>
      </c>
      <c r="B2941" s="2" t="s">
        <v>17771</v>
      </c>
      <c r="C2941" t="s">
        <v>27026</v>
      </c>
    </row>
    <row r="2942" spans="1:3" x14ac:dyDescent="0.2">
      <c r="A2942" s="2">
        <v>2940</v>
      </c>
      <c r="B2942" s="2" t="s">
        <v>17777</v>
      </c>
      <c r="C2942" t="s">
        <v>27027</v>
      </c>
    </row>
    <row r="2943" spans="1:3" x14ac:dyDescent="0.2">
      <c r="A2943" s="2">
        <v>2941</v>
      </c>
      <c r="B2943" s="2" t="s">
        <v>17783</v>
      </c>
      <c r="C2943" t="s">
        <v>27028</v>
      </c>
    </row>
    <row r="2944" spans="1:3" x14ac:dyDescent="0.2">
      <c r="A2944" s="2">
        <v>2942</v>
      </c>
      <c r="B2944" s="2" t="s">
        <v>17789</v>
      </c>
      <c r="C2944" t="s">
        <v>27029</v>
      </c>
    </row>
    <row r="2945" spans="1:3" x14ac:dyDescent="0.2">
      <c r="A2945" s="2">
        <v>2943</v>
      </c>
      <c r="B2945" s="2" t="s">
        <v>17794</v>
      </c>
      <c r="C2945" t="s">
        <v>27030</v>
      </c>
    </row>
    <row r="2946" spans="1:3" x14ac:dyDescent="0.2">
      <c r="A2946" s="2">
        <v>2944</v>
      </c>
      <c r="B2946" s="2" t="s">
        <v>17799</v>
      </c>
      <c r="C2946" t="s">
        <v>27031</v>
      </c>
    </row>
    <row r="2947" spans="1:3" x14ac:dyDescent="0.2">
      <c r="A2947" s="2">
        <v>2945</v>
      </c>
      <c r="B2947" s="2" t="s">
        <v>17805</v>
      </c>
      <c r="C2947" t="s">
        <v>27032</v>
      </c>
    </row>
    <row r="2948" spans="1:3" x14ac:dyDescent="0.2">
      <c r="A2948" s="2">
        <v>2946</v>
      </c>
      <c r="B2948" s="2" t="s">
        <v>17811</v>
      </c>
      <c r="C2948" t="s">
        <v>27033</v>
      </c>
    </row>
    <row r="2949" spans="1:3" x14ac:dyDescent="0.2">
      <c r="A2949" s="2">
        <v>2947</v>
      </c>
      <c r="B2949" s="2" t="s">
        <v>17817</v>
      </c>
      <c r="C2949" t="s">
        <v>27034</v>
      </c>
    </row>
    <row r="2950" spans="1:3" x14ac:dyDescent="0.2">
      <c r="A2950" s="2">
        <v>2948</v>
      </c>
      <c r="B2950" s="2" t="s">
        <v>17823</v>
      </c>
      <c r="C2950" t="s">
        <v>27035</v>
      </c>
    </row>
    <row r="2951" spans="1:3" x14ac:dyDescent="0.2">
      <c r="A2951" s="2">
        <v>2949</v>
      </c>
      <c r="B2951" s="2" t="s">
        <v>17829</v>
      </c>
      <c r="C2951" t="s">
        <v>27036</v>
      </c>
    </row>
    <row r="2952" spans="1:3" x14ac:dyDescent="0.2">
      <c r="A2952" s="2">
        <v>2950</v>
      </c>
      <c r="B2952" s="2" t="s">
        <v>17835</v>
      </c>
      <c r="C2952" t="s">
        <v>27037</v>
      </c>
    </row>
    <row r="2953" spans="1:3" x14ac:dyDescent="0.2">
      <c r="A2953" s="2">
        <v>2951</v>
      </c>
      <c r="B2953" s="2" t="s">
        <v>17842</v>
      </c>
      <c r="C2953" t="s">
        <v>27038</v>
      </c>
    </row>
    <row r="2954" spans="1:3" x14ac:dyDescent="0.2">
      <c r="A2954" s="2">
        <v>2952</v>
      </c>
      <c r="B2954" s="2" t="s">
        <v>17847</v>
      </c>
      <c r="C2954" t="s">
        <v>27039</v>
      </c>
    </row>
    <row r="2955" spans="1:3" x14ac:dyDescent="0.2">
      <c r="A2955" s="2">
        <v>2953</v>
      </c>
      <c r="B2955" s="2" t="s">
        <v>17852</v>
      </c>
      <c r="C2955" t="s">
        <v>27040</v>
      </c>
    </row>
    <row r="2956" spans="1:3" x14ac:dyDescent="0.2">
      <c r="A2956" s="2">
        <v>2954</v>
      </c>
      <c r="B2956" s="2" t="s">
        <v>17858</v>
      </c>
      <c r="C2956" t="s">
        <v>27041</v>
      </c>
    </row>
    <row r="2957" spans="1:3" x14ac:dyDescent="0.2">
      <c r="A2957" s="2">
        <v>2955</v>
      </c>
      <c r="B2957" s="2" t="s">
        <v>17864</v>
      </c>
      <c r="C2957" t="s">
        <v>27042</v>
      </c>
    </row>
    <row r="2958" spans="1:3" x14ac:dyDescent="0.2">
      <c r="A2958" s="2">
        <v>2956</v>
      </c>
      <c r="B2958" s="2" t="s">
        <v>17869</v>
      </c>
      <c r="C2958" t="s">
        <v>27043</v>
      </c>
    </row>
    <row r="2959" spans="1:3" x14ac:dyDescent="0.2">
      <c r="A2959" s="2">
        <v>2957</v>
      </c>
      <c r="B2959" s="2" t="s">
        <v>17874</v>
      </c>
      <c r="C2959" t="s">
        <v>27044</v>
      </c>
    </row>
    <row r="2960" spans="1:3" x14ac:dyDescent="0.2">
      <c r="A2960" s="2">
        <v>2958</v>
      </c>
      <c r="B2960" s="2" t="s">
        <v>17880</v>
      </c>
      <c r="C2960" t="s">
        <v>27045</v>
      </c>
    </row>
    <row r="2961" spans="1:3" x14ac:dyDescent="0.2">
      <c r="A2961" s="2">
        <v>2959</v>
      </c>
      <c r="B2961" s="2" t="s">
        <v>17886</v>
      </c>
      <c r="C2961" t="s">
        <v>27046</v>
      </c>
    </row>
    <row r="2962" spans="1:3" x14ac:dyDescent="0.2">
      <c r="A2962" s="2">
        <v>2960</v>
      </c>
      <c r="B2962" s="2" t="s">
        <v>17892</v>
      </c>
      <c r="C2962" t="s">
        <v>27047</v>
      </c>
    </row>
    <row r="2963" spans="1:3" x14ac:dyDescent="0.2">
      <c r="A2963" s="2">
        <v>2961</v>
      </c>
      <c r="B2963" s="2" t="s">
        <v>17897</v>
      </c>
      <c r="C2963" t="s">
        <v>27048</v>
      </c>
    </row>
    <row r="2964" spans="1:3" x14ac:dyDescent="0.2">
      <c r="A2964" s="2">
        <v>2962</v>
      </c>
      <c r="B2964" s="2" t="s">
        <v>17902</v>
      </c>
      <c r="C2964" t="s">
        <v>27049</v>
      </c>
    </row>
    <row r="2965" spans="1:3" x14ac:dyDescent="0.2">
      <c r="A2965" s="2">
        <v>2963</v>
      </c>
      <c r="B2965" s="2" t="s">
        <v>17908</v>
      </c>
      <c r="C2965" t="s">
        <v>27050</v>
      </c>
    </row>
    <row r="2966" spans="1:3" x14ac:dyDescent="0.2">
      <c r="A2966" s="2">
        <v>2964</v>
      </c>
      <c r="B2966" s="2" t="s">
        <v>17914</v>
      </c>
      <c r="C2966" t="s">
        <v>27051</v>
      </c>
    </row>
    <row r="2967" spans="1:3" x14ac:dyDescent="0.2">
      <c r="A2967" s="2">
        <v>2965</v>
      </c>
      <c r="B2967" s="2" t="s">
        <v>17921</v>
      </c>
      <c r="C2967" t="s">
        <v>27052</v>
      </c>
    </row>
    <row r="2968" spans="1:3" x14ac:dyDescent="0.2">
      <c r="A2968" s="2">
        <v>2966</v>
      </c>
      <c r="B2968" s="2" t="s">
        <v>17927</v>
      </c>
      <c r="C2968" t="s">
        <v>27053</v>
      </c>
    </row>
    <row r="2969" spans="1:3" x14ac:dyDescent="0.2">
      <c r="A2969" s="2">
        <v>2967</v>
      </c>
      <c r="B2969" s="2" t="s">
        <v>17933</v>
      </c>
      <c r="C2969" t="s">
        <v>27054</v>
      </c>
    </row>
    <row r="2970" spans="1:3" x14ac:dyDescent="0.2">
      <c r="A2970" s="2">
        <v>2968</v>
      </c>
      <c r="B2970" s="2" t="s">
        <v>17940</v>
      </c>
      <c r="C2970" t="s">
        <v>27055</v>
      </c>
    </row>
    <row r="2971" spans="1:3" x14ac:dyDescent="0.2">
      <c r="A2971" s="2">
        <v>2969</v>
      </c>
      <c r="B2971" s="2" t="s">
        <v>17945</v>
      </c>
      <c r="C2971" t="s">
        <v>27056</v>
      </c>
    </row>
    <row r="2972" spans="1:3" x14ac:dyDescent="0.2">
      <c r="A2972" s="2">
        <v>2970</v>
      </c>
      <c r="B2972" s="2" t="s">
        <v>17951</v>
      </c>
      <c r="C2972" t="s">
        <v>27057</v>
      </c>
    </row>
    <row r="2973" spans="1:3" x14ac:dyDescent="0.2">
      <c r="A2973" s="2">
        <v>2971</v>
      </c>
      <c r="B2973" s="2" t="s">
        <v>17957</v>
      </c>
      <c r="C2973" t="s">
        <v>27058</v>
      </c>
    </row>
    <row r="2974" spans="1:3" x14ac:dyDescent="0.2">
      <c r="A2974" s="2">
        <v>2972</v>
      </c>
      <c r="B2974" s="2" t="s">
        <v>17963</v>
      </c>
      <c r="C2974" t="s">
        <v>27059</v>
      </c>
    </row>
    <row r="2975" spans="1:3" x14ac:dyDescent="0.2">
      <c r="A2975" s="2">
        <v>2973</v>
      </c>
      <c r="B2975" s="2" t="s">
        <v>17969</v>
      </c>
      <c r="C2975" t="s">
        <v>27060</v>
      </c>
    </row>
    <row r="2976" spans="1:3" x14ac:dyDescent="0.2">
      <c r="A2976" s="2">
        <v>2974</v>
      </c>
      <c r="B2976" s="2" t="s">
        <v>17975</v>
      </c>
      <c r="C2976" t="s">
        <v>27061</v>
      </c>
    </row>
    <row r="2977" spans="1:3" x14ac:dyDescent="0.2">
      <c r="A2977" s="2">
        <v>2975</v>
      </c>
      <c r="B2977" s="2" t="s">
        <v>17980</v>
      </c>
      <c r="C2977" t="s">
        <v>27062</v>
      </c>
    </row>
    <row r="2978" spans="1:3" x14ac:dyDescent="0.2">
      <c r="A2978" s="2">
        <v>2976</v>
      </c>
      <c r="B2978" s="2" t="s">
        <v>17986</v>
      </c>
      <c r="C2978" t="s">
        <v>27063</v>
      </c>
    </row>
    <row r="2979" spans="1:3" x14ac:dyDescent="0.2">
      <c r="A2979" s="2">
        <v>2977</v>
      </c>
      <c r="B2979" s="2" t="s">
        <v>17992</v>
      </c>
      <c r="C2979" t="s">
        <v>27064</v>
      </c>
    </row>
    <row r="2980" spans="1:3" x14ac:dyDescent="0.2">
      <c r="A2980" s="2">
        <v>2978</v>
      </c>
      <c r="B2980" s="2" t="s">
        <v>17998</v>
      </c>
      <c r="C2980" t="s">
        <v>27065</v>
      </c>
    </row>
    <row r="2981" spans="1:3" x14ac:dyDescent="0.2">
      <c r="A2981" s="2">
        <v>2979</v>
      </c>
      <c r="B2981" s="2" t="s">
        <v>18004</v>
      </c>
      <c r="C2981" t="s">
        <v>27066</v>
      </c>
    </row>
    <row r="2982" spans="1:3" x14ac:dyDescent="0.2">
      <c r="A2982" s="2">
        <v>2980</v>
      </c>
      <c r="B2982" s="2" t="s">
        <v>18010</v>
      </c>
      <c r="C2982" t="s">
        <v>27067</v>
      </c>
    </row>
    <row r="2983" spans="1:3" x14ac:dyDescent="0.2">
      <c r="A2983" s="2">
        <v>2981</v>
      </c>
      <c r="B2983" s="2" t="s">
        <v>18016</v>
      </c>
      <c r="C2983" t="s">
        <v>27068</v>
      </c>
    </row>
    <row r="2984" spans="1:3" x14ac:dyDescent="0.2">
      <c r="A2984" s="2">
        <v>2982</v>
      </c>
      <c r="B2984" s="2" t="s">
        <v>18022</v>
      </c>
      <c r="C2984" t="s">
        <v>27069</v>
      </c>
    </row>
    <row r="2985" spans="1:3" x14ac:dyDescent="0.2">
      <c r="A2985" s="2">
        <v>2983</v>
      </c>
      <c r="B2985" s="2" t="s">
        <v>18028</v>
      </c>
      <c r="C2985" t="s">
        <v>27070</v>
      </c>
    </row>
    <row r="2986" spans="1:3" x14ac:dyDescent="0.2">
      <c r="A2986" s="2">
        <v>2984</v>
      </c>
      <c r="B2986" s="2" t="s">
        <v>18034</v>
      </c>
      <c r="C2986" t="s">
        <v>27071</v>
      </c>
    </row>
    <row r="2987" spans="1:3" x14ac:dyDescent="0.2">
      <c r="A2987" s="2">
        <v>2985</v>
      </c>
      <c r="B2987" s="2" t="s">
        <v>18039</v>
      </c>
      <c r="C2987" t="s">
        <v>27072</v>
      </c>
    </row>
    <row r="2988" spans="1:3" x14ac:dyDescent="0.2">
      <c r="A2988" s="2">
        <v>2986</v>
      </c>
      <c r="B2988" s="2" t="s">
        <v>18045</v>
      </c>
      <c r="C2988" t="s">
        <v>27073</v>
      </c>
    </row>
    <row r="2989" spans="1:3" x14ac:dyDescent="0.2">
      <c r="A2989" s="2">
        <v>2987</v>
      </c>
      <c r="B2989" s="2" t="s">
        <v>18051</v>
      </c>
      <c r="C2989" t="s">
        <v>27074</v>
      </c>
    </row>
    <row r="2990" spans="1:3" x14ac:dyDescent="0.2">
      <c r="A2990" s="2">
        <v>2988</v>
      </c>
      <c r="B2990" s="2" t="s">
        <v>18057</v>
      </c>
      <c r="C2990" t="s">
        <v>27075</v>
      </c>
    </row>
    <row r="2991" spans="1:3" x14ac:dyDescent="0.2">
      <c r="A2991" s="2">
        <v>2989</v>
      </c>
      <c r="B2991" s="2" t="s">
        <v>18063</v>
      </c>
      <c r="C2991" t="s">
        <v>27076</v>
      </c>
    </row>
    <row r="2992" spans="1:3" x14ac:dyDescent="0.2">
      <c r="A2992" s="2">
        <v>2990</v>
      </c>
      <c r="B2992" s="2" t="s">
        <v>18069</v>
      </c>
      <c r="C2992" t="s">
        <v>27077</v>
      </c>
    </row>
    <row r="2993" spans="1:3" x14ac:dyDescent="0.2">
      <c r="A2993" s="2">
        <v>2991</v>
      </c>
      <c r="B2993" s="2" t="s">
        <v>18075</v>
      </c>
      <c r="C2993" t="s">
        <v>27078</v>
      </c>
    </row>
    <row r="2994" spans="1:3" x14ac:dyDescent="0.2">
      <c r="A2994" s="2">
        <v>2992</v>
      </c>
      <c r="B2994" s="2" t="s">
        <v>18081</v>
      </c>
      <c r="C2994" t="s">
        <v>27079</v>
      </c>
    </row>
    <row r="2995" spans="1:3" x14ac:dyDescent="0.2">
      <c r="A2995" s="2">
        <v>2993</v>
      </c>
      <c r="B2995" s="2" t="s">
        <v>18086</v>
      </c>
      <c r="C2995" t="s">
        <v>27080</v>
      </c>
    </row>
    <row r="2996" spans="1:3" x14ac:dyDescent="0.2">
      <c r="A2996" s="2">
        <v>2994</v>
      </c>
      <c r="B2996" s="2" t="s">
        <v>18093</v>
      </c>
      <c r="C2996" t="s">
        <v>27081</v>
      </c>
    </row>
    <row r="2997" spans="1:3" x14ac:dyDescent="0.2">
      <c r="A2997" s="2">
        <v>2995</v>
      </c>
      <c r="B2997" s="2" t="s">
        <v>18098</v>
      </c>
      <c r="C2997" t="s">
        <v>27082</v>
      </c>
    </row>
    <row r="2998" spans="1:3" x14ac:dyDescent="0.2">
      <c r="A2998" s="2">
        <v>2996</v>
      </c>
      <c r="B2998" s="2" t="s">
        <v>18104</v>
      </c>
      <c r="C2998" t="s">
        <v>27083</v>
      </c>
    </row>
    <row r="2999" spans="1:3" x14ac:dyDescent="0.2">
      <c r="A2999" s="2">
        <v>2997</v>
      </c>
      <c r="B2999" s="2" t="s">
        <v>18111</v>
      </c>
      <c r="C2999" t="s">
        <v>27084</v>
      </c>
    </row>
    <row r="3000" spans="1:3" x14ac:dyDescent="0.2">
      <c r="A3000" s="2">
        <v>2998</v>
      </c>
      <c r="B3000" s="2" t="s">
        <v>18117</v>
      </c>
      <c r="C3000" t="s">
        <v>27085</v>
      </c>
    </row>
    <row r="3001" spans="1:3" x14ac:dyDescent="0.2">
      <c r="A3001" s="2">
        <v>2999</v>
      </c>
      <c r="B3001" s="2" t="s">
        <v>18124</v>
      </c>
      <c r="C3001" t="s">
        <v>27086</v>
      </c>
    </row>
    <row r="3002" spans="1:3" x14ac:dyDescent="0.2">
      <c r="A3002" s="2">
        <v>3000</v>
      </c>
      <c r="B3002" s="2" t="s">
        <v>18130</v>
      </c>
      <c r="C3002" t="s">
        <v>27087</v>
      </c>
    </row>
    <row r="3003" spans="1:3" x14ac:dyDescent="0.2">
      <c r="A3003" s="2">
        <v>3001</v>
      </c>
      <c r="B3003" s="2" t="s">
        <v>18136</v>
      </c>
      <c r="C3003" t="s">
        <v>27088</v>
      </c>
    </row>
    <row r="3004" spans="1:3" x14ac:dyDescent="0.2">
      <c r="A3004" s="2">
        <v>3002</v>
      </c>
      <c r="B3004" s="2" t="s">
        <v>18141</v>
      </c>
      <c r="C3004" t="s">
        <v>27089</v>
      </c>
    </row>
    <row r="3005" spans="1:3" x14ac:dyDescent="0.2">
      <c r="A3005" s="2">
        <v>3003</v>
      </c>
      <c r="B3005" s="2" t="s">
        <v>18146</v>
      </c>
      <c r="C3005" t="s">
        <v>27090</v>
      </c>
    </row>
    <row r="3006" spans="1:3" x14ac:dyDescent="0.2">
      <c r="A3006" s="2">
        <v>3004</v>
      </c>
      <c r="B3006" s="2" t="s">
        <v>18151</v>
      </c>
      <c r="C3006" t="s">
        <v>27091</v>
      </c>
    </row>
    <row r="3007" spans="1:3" x14ac:dyDescent="0.2">
      <c r="A3007" s="2">
        <v>3005</v>
      </c>
      <c r="B3007" s="2" t="s">
        <v>18158</v>
      </c>
      <c r="C3007" t="s">
        <v>27092</v>
      </c>
    </row>
    <row r="3008" spans="1:3" x14ac:dyDescent="0.2">
      <c r="A3008" s="2">
        <v>3006</v>
      </c>
      <c r="B3008" s="2" t="s">
        <v>18163</v>
      </c>
      <c r="C3008" t="s">
        <v>27093</v>
      </c>
    </row>
    <row r="3009" spans="1:3" x14ac:dyDescent="0.2">
      <c r="A3009" s="2">
        <v>3007</v>
      </c>
      <c r="B3009" s="2" t="s">
        <v>18168</v>
      </c>
      <c r="C3009" t="s">
        <v>27094</v>
      </c>
    </row>
    <row r="3010" spans="1:3" x14ac:dyDescent="0.2">
      <c r="A3010" s="2">
        <v>3008</v>
      </c>
      <c r="B3010" s="2" t="s">
        <v>18174</v>
      </c>
      <c r="C3010" t="s">
        <v>27095</v>
      </c>
    </row>
    <row r="3011" spans="1:3" x14ac:dyDescent="0.2">
      <c r="A3011" s="2">
        <v>3009</v>
      </c>
      <c r="B3011" s="2" t="s">
        <v>18180</v>
      </c>
      <c r="C3011" t="s">
        <v>27096</v>
      </c>
    </row>
    <row r="3012" spans="1:3" x14ac:dyDescent="0.2">
      <c r="A3012" s="2">
        <v>3010</v>
      </c>
      <c r="B3012" s="2" t="s">
        <v>18186</v>
      </c>
      <c r="C3012" t="s">
        <v>27097</v>
      </c>
    </row>
    <row r="3013" spans="1:3" x14ac:dyDescent="0.2">
      <c r="A3013" s="2">
        <v>3011</v>
      </c>
      <c r="B3013" s="2" t="s">
        <v>18192</v>
      </c>
      <c r="C3013" t="s">
        <v>27098</v>
      </c>
    </row>
    <row r="3014" spans="1:3" x14ac:dyDescent="0.2">
      <c r="A3014" s="2">
        <v>3012</v>
      </c>
      <c r="B3014" s="2" t="s">
        <v>18199</v>
      </c>
      <c r="C3014" t="s">
        <v>27099</v>
      </c>
    </row>
    <row r="3015" spans="1:3" x14ac:dyDescent="0.2">
      <c r="A3015" s="2">
        <v>3013</v>
      </c>
      <c r="B3015" s="2" t="s">
        <v>18206</v>
      </c>
      <c r="C3015" t="s">
        <v>27100</v>
      </c>
    </row>
    <row r="3016" spans="1:3" x14ac:dyDescent="0.2">
      <c r="A3016" s="2">
        <v>3014</v>
      </c>
      <c r="B3016" s="2" t="s">
        <v>18211</v>
      </c>
      <c r="C3016" t="s">
        <v>27101</v>
      </c>
    </row>
    <row r="3017" spans="1:3" x14ac:dyDescent="0.2">
      <c r="A3017" s="2">
        <v>3015</v>
      </c>
      <c r="B3017" s="2" t="s">
        <v>18217</v>
      </c>
      <c r="C3017" t="s">
        <v>27102</v>
      </c>
    </row>
    <row r="3018" spans="1:3" x14ac:dyDescent="0.2">
      <c r="A3018" s="2">
        <v>3016</v>
      </c>
      <c r="B3018" s="2" t="s">
        <v>18223</v>
      </c>
      <c r="C3018" t="s">
        <v>27103</v>
      </c>
    </row>
    <row r="3019" spans="1:3" x14ac:dyDescent="0.2">
      <c r="A3019" s="2">
        <v>3017</v>
      </c>
      <c r="B3019" s="2" t="s">
        <v>18229</v>
      </c>
      <c r="C3019" t="s">
        <v>27104</v>
      </c>
    </row>
    <row r="3020" spans="1:3" x14ac:dyDescent="0.2">
      <c r="A3020" s="2">
        <v>3018</v>
      </c>
      <c r="B3020" s="2" t="s">
        <v>18235</v>
      </c>
      <c r="C3020" t="s">
        <v>27105</v>
      </c>
    </row>
    <row r="3021" spans="1:3" x14ac:dyDescent="0.2">
      <c r="A3021" s="2">
        <v>3019</v>
      </c>
      <c r="B3021" s="2" t="s">
        <v>18241</v>
      </c>
      <c r="C3021" t="s">
        <v>27106</v>
      </c>
    </row>
    <row r="3022" spans="1:3" x14ac:dyDescent="0.2">
      <c r="A3022" s="2">
        <v>3020</v>
      </c>
      <c r="B3022" s="2" t="s">
        <v>18247</v>
      </c>
      <c r="C3022" t="s">
        <v>27107</v>
      </c>
    </row>
    <row r="3023" spans="1:3" x14ac:dyDescent="0.2">
      <c r="A3023" s="2">
        <v>3021</v>
      </c>
      <c r="B3023" s="2" t="s">
        <v>18253</v>
      </c>
      <c r="C3023" t="s">
        <v>27108</v>
      </c>
    </row>
    <row r="3024" spans="1:3" x14ac:dyDescent="0.2">
      <c r="A3024" s="2">
        <v>3022</v>
      </c>
      <c r="B3024" s="2" t="s">
        <v>18259</v>
      </c>
      <c r="C3024" t="s">
        <v>27109</v>
      </c>
    </row>
    <row r="3025" spans="1:3" x14ac:dyDescent="0.2">
      <c r="A3025" s="2">
        <v>3023</v>
      </c>
      <c r="B3025" s="2" t="s">
        <v>18265</v>
      </c>
      <c r="C3025" t="s">
        <v>27110</v>
      </c>
    </row>
    <row r="3026" spans="1:3" x14ac:dyDescent="0.2">
      <c r="A3026" s="2">
        <v>3024</v>
      </c>
      <c r="B3026" s="2" t="s">
        <v>18271</v>
      </c>
      <c r="C3026" t="s">
        <v>27111</v>
      </c>
    </row>
    <row r="3027" spans="1:3" x14ac:dyDescent="0.2">
      <c r="A3027" s="2">
        <v>3025</v>
      </c>
      <c r="B3027" s="2" t="s">
        <v>18277</v>
      </c>
      <c r="C3027" t="s">
        <v>27112</v>
      </c>
    </row>
    <row r="3028" spans="1:3" x14ac:dyDescent="0.2">
      <c r="A3028" s="2">
        <v>3026</v>
      </c>
      <c r="B3028" s="2" t="s">
        <v>18283</v>
      </c>
      <c r="C3028" t="s">
        <v>27113</v>
      </c>
    </row>
    <row r="3029" spans="1:3" x14ac:dyDescent="0.2">
      <c r="A3029" s="2">
        <v>3027</v>
      </c>
      <c r="B3029" s="2" t="s">
        <v>18288</v>
      </c>
      <c r="C3029" t="s">
        <v>27114</v>
      </c>
    </row>
    <row r="3030" spans="1:3" x14ac:dyDescent="0.2">
      <c r="A3030" s="2">
        <v>3028</v>
      </c>
      <c r="B3030" s="2" t="s">
        <v>18294</v>
      </c>
      <c r="C3030" t="s">
        <v>27115</v>
      </c>
    </row>
    <row r="3031" spans="1:3" x14ac:dyDescent="0.2">
      <c r="A3031" s="2">
        <v>3029</v>
      </c>
      <c r="B3031" s="2" t="s">
        <v>18300</v>
      </c>
      <c r="C3031" t="s">
        <v>27116</v>
      </c>
    </row>
    <row r="3032" spans="1:3" x14ac:dyDescent="0.2">
      <c r="A3032" s="2">
        <v>3030</v>
      </c>
      <c r="B3032" s="2" t="s">
        <v>18306</v>
      </c>
      <c r="C3032" t="s">
        <v>27117</v>
      </c>
    </row>
    <row r="3033" spans="1:3" x14ac:dyDescent="0.2">
      <c r="A3033" s="2">
        <v>3031</v>
      </c>
      <c r="B3033" s="2" t="s">
        <v>18312</v>
      </c>
      <c r="C3033" t="s">
        <v>27118</v>
      </c>
    </row>
    <row r="3034" spans="1:3" x14ac:dyDescent="0.2">
      <c r="A3034" s="2">
        <v>3032</v>
      </c>
      <c r="B3034" s="2" t="s">
        <v>18318</v>
      </c>
      <c r="C3034" t="s">
        <v>27119</v>
      </c>
    </row>
    <row r="3035" spans="1:3" x14ac:dyDescent="0.2">
      <c r="A3035" s="2">
        <v>3033</v>
      </c>
      <c r="B3035" s="2" t="s">
        <v>18325</v>
      </c>
      <c r="C3035" t="s">
        <v>27120</v>
      </c>
    </row>
    <row r="3036" spans="1:3" x14ac:dyDescent="0.2">
      <c r="A3036" s="2">
        <v>3034</v>
      </c>
      <c r="B3036" s="2" t="s">
        <v>18331</v>
      </c>
      <c r="C3036" t="s">
        <v>27121</v>
      </c>
    </row>
    <row r="3037" spans="1:3" x14ac:dyDescent="0.2">
      <c r="A3037" s="2">
        <v>3035</v>
      </c>
      <c r="B3037" s="2" t="s">
        <v>18337</v>
      </c>
      <c r="C3037" t="s">
        <v>27122</v>
      </c>
    </row>
    <row r="3038" spans="1:3" x14ac:dyDescent="0.2">
      <c r="A3038" s="2">
        <v>3036</v>
      </c>
      <c r="B3038" s="2" t="s">
        <v>18342</v>
      </c>
      <c r="C3038" t="s">
        <v>27123</v>
      </c>
    </row>
    <row r="3039" spans="1:3" x14ac:dyDescent="0.2">
      <c r="A3039" s="2">
        <v>3037</v>
      </c>
      <c r="B3039" s="2" t="s">
        <v>18348</v>
      </c>
      <c r="C3039" t="s">
        <v>27124</v>
      </c>
    </row>
    <row r="3040" spans="1:3" x14ac:dyDescent="0.2">
      <c r="A3040" s="2">
        <v>3038</v>
      </c>
      <c r="B3040" s="2" t="s">
        <v>18354</v>
      </c>
      <c r="C3040" t="s">
        <v>27125</v>
      </c>
    </row>
    <row r="3041" spans="1:3" x14ac:dyDescent="0.2">
      <c r="A3041" s="2">
        <v>3039</v>
      </c>
      <c r="B3041" s="2" t="s">
        <v>18359</v>
      </c>
      <c r="C3041" t="s">
        <v>27126</v>
      </c>
    </row>
    <row r="3042" spans="1:3" x14ac:dyDescent="0.2">
      <c r="A3042" s="2">
        <v>3040</v>
      </c>
      <c r="B3042" s="2" t="s">
        <v>18366</v>
      </c>
      <c r="C3042" t="s">
        <v>27127</v>
      </c>
    </row>
    <row r="3043" spans="1:3" x14ac:dyDescent="0.2">
      <c r="A3043" s="2">
        <v>3041</v>
      </c>
      <c r="B3043" s="2" t="s">
        <v>18372</v>
      </c>
      <c r="C3043" t="s">
        <v>27128</v>
      </c>
    </row>
    <row r="3044" spans="1:3" x14ac:dyDescent="0.2">
      <c r="A3044" s="2">
        <v>3042</v>
      </c>
      <c r="B3044" s="2" t="s">
        <v>18378</v>
      </c>
      <c r="C3044" t="s">
        <v>27129</v>
      </c>
    </row>
    <row r="3045" spans="1:3" x14ac:dyDescent="0.2">
      <c r="A3045" s="2">
        <v>3043</v>
      </c>
      <c r="B3045" s="2" t="s">
        <v>18384</v>
      </c>
      <c r="C3045" t="s">
        <v>27130</v>
      </c>
    </row>
    <row r="3046" spans="1:3" x14ac:dyDescent="0.2">
      <c r="A3046" s="2">
        <v>3044</v>
      </c>
      <c r="B3046" s="2" t="s">
        <v>18390</v>
      </c>
      <c r="C3046" t="s">
        <v>27131</v>
      </c>
    </row>
    <row r="3047" spans="1:3" x14ac:dyDescent="0.2">
      <c r="A3047" s="2">
        <v>3045</v>
      </c>
      <c r="B3047" s="2" t="s">
        <v>18396</v>
      </c>
      <c r="C3047" t="s">
        <v>27132</v>
      </c>
    </row>
    <row r="3048" spans="1:3" x14ac:dyDescent="0.2">
      <c r="A3048" s="2">
        <v>3046</v>
      </c>
      <c r="B3048" s="2" t="s">
        <v>18402</v>
      </c>
      <c r="C3048" t="s">
        <v>27133</v>
      </c>
    </row>
    <row r="3049" spans="1:3" x14ac:dyDescent="0.2">
      <c r="A3049" s="2">
        <v>3047</v>
      </c>
      <c r="B3049" s="2" t="s">
        <v>18408</v>
      </c>
      <c r="C3049" t="s">
        <v>27134</v>
      </c>
    </row>
    <row r="3050" spans="1:3" x14ac:dyDescent="0.2">
      <c r="A3050" s="2">
        <v>3048</v>
      </c>
      <c r="B3050" s="2" t="s">
        <v>18414</v>
      </c>
      <c r="C3050" t="s">
        <v>27135</v>
      </c>
    </row>
    <row r="3051" spans="1:3" x14ac:dyDescent="0.2">
      <c r="A3051" s="2">
        <v>3049</v>
      </c>
      <c r="B3051" s="2" t="s">
        <v>18420</v>
      </c>
      <c r="C3051" t="s">
        <v>27136</v>
      </c>
    </row>
    <row r="3052" spans="1:3" x14ac:dyDescent="0.2">
      <c r="A3052" s="2">
        <v>3050</v>
      </c>
      <c r="B3052" s="2" t="s">
        <v>18425</v>
      </c>
      <c r="C3052" t="s">
        <v>27137</v>
      </c>
    </row>
    <row r="3053" spans="1:3" x14ac:dyDescent="0.2">
      <c r="A3053" s="2">
        <v>3051</v>
      </c>
      <c r="B3053" s="2" t="s">
        <v>18431</v>
      </c>
      <c r="C3053" t="s">
        <v>27138</v>
      </c>
    </row>
    <row r="3054" spans="1:3" x14ac:dyDescent="0.2">
      <c r="A3054" s="2">
        <v>3052</v>
      </c>
      <c r="B3054" s="2" t="s">
        <v>18437</v>
      </c>
      <c r="C3054" t="s">
        <v>27139</v>
      </c>
    </row>
    <row r="3055" spans="1:3" x14ac:dyDescent="0.2">
      <c r="A3055" s="2">
        <v>3053</v>
      </c>
      <c r="B3055" s="2" t="s">
        <v>18443</v>
      </c>
      <c r="C3055" t="s">
        <v>27140</v>
      </c>
    </row>
    <row r="3056" spans="1:3" x14ac:dyDescent="0.2">
      <c r="A3056" s="2">
        <v>3054</v>
      </c>
      <c r="B3056" s="2" t="s">
        <v>18449</v>
      </c>
      <c r="C3056" t="s">
        <v>27141</v>
      </c>
    </row>
    <row r="3057" spans="1:3" x14ac:dyDescent="0.2">
      <c r="A3057" s="2">
        <v>3055</v>
      </c>
      <c r="B3057" s="2" t="s">
        <v>18455</v>
      </c>
      <c r="C3057" t="s">
        <v>27142</v>
      </c>
    </row>
    <row r="3058" spans="1:3" x14ac:dyDescent="0.2">
      <c r="A3058" s="2">
        <v>3056</v>
      </c>
      <c r="B3058" s="2" t="s">
        <v>18461</v>
      </c>
      <c r="C3058" t="s">
        <v>27143</v>
      </c>
    </row>
    <row r="3059" spans="1:3" x14ac:dyDescent="0.2">
      <c r="A3059" s="2">
        <v>3057</v>
      </c>
      <c r="B3059" s="2" t="s">
        <v>18467</v>
      </c>
      <c r="C3059" t="s">
        <v>27144</v>
      </c>
    </row>
    <row r="3060" spans="1:3" x14ac:dyDescent="0.2">
      <c r="A3060" s="2">
        <v>3058</v>
      </c>
      <c r="B3060" s="2" t="s">
        <v>18473</v>
      </c>
      <c r="C3060" t="s">
        <v>27145</v>
      </c>
    </row>
    <row r="3061" spans="1:3" x14ac:dyDescent="0.2">
      <c r="A3061" s="2">
        <v>3059</v>
      </c>
      <c r="B3061" s="2" t="s">
        <v>18479</v>
      </c>
      <c r="C3061" t="s">
        <v>27146</v>
      </c>
    </row>
    <row r="3062" spans="1:3" x14ac:dyDescent="0.2">
      <c r="A3062" s="2">
        <v>3060</v>
      </c>
      <c r="B3062" s="2" t="s">
        <v>18484</v>
      </c>
      <c r="C3062" t="s">
        <v>27147</v>
      </c>
    </row>
    <row r="3063" spans="1:3" x14ac:dyDescent="0.2">
      <c r="A3063" s="2">
        <v>3061</v>
      </c>
      <c r="B3063" s="2" t="s">
        <v>18491</v>
      </c>
      <c r="C3063" t="s">
        <v>27148</v>
      </c>
    </row>
    <row r="3064" spans="1:3" x14ac:dyDescent="0.2">
      <c r="A3064" s="2">
        <v>3062</v>
      </c>
      <c r="B3064" s="2" t="s">
        <v>18497</v>
      </c>
      <c r="C3064" t="s">
        <v>27149</v>
      </c>
    </row>
    <row r="3065" spans="1:3" x14ac:dyDescent="0.2">
      <c r="A3065" s="2">
        <v>3063</v>
      </c>
      <c r="B3065" s="2" t="s">
        <v>18502</v>
      </c>
      <c r="C3065" t="s">
        <v>27150</v>
      </c>
    </row>
    <row r="3066" spans="1:3" x14ac:dyDescent="0.2">
      <c r="A3066" s="2">
        <v>3064</v>
      </c>
      <c r="B3066" s="2" t="s">
        <v>18508</v>
      </c>
      <c r="C3066" t="s">
        <v>27151</v>
      </c>
    </row>
    <row r="3067" spans="1:3" x14ac:dyDescent="0.2">
      <c r="A3067" s="2">
        <v>3065</v>
      </c>
      <c r="B3067" s="2" t="s">
        <v>18514</v>
      </c>
      <c r="C3067" t="s">
        <v>27152</v>
      </c>
    </row>
    <row r="3068" spans="1:3" x14ac:dyDescent="0.2">
      <c r="A3068" s="2">
        <v>3066</v>
      </c>
      <c r="B3068" s="2" t="s">
        <v>18520</v>
      </c>
      <c r="C3068" t="s">
        <v>27153</v>
      </c>
    </row>
    <row r="3069" spans="1:3" x14ac:dyDescent="0.2">
      <c r="A3069" s="2">
        <v>3067</v>
      </c>
      <c r="B3069" s="2" t="s">
        <v>18525</v>
      </c>
      <c r="C3069" t="s">
        <v>27154</v>
      </c>
    </row>
    <row r="3070" spans="1:3" x14ac:dyDescent="0.2">
      <c r="A3070" s="2">
        <v>3068</v>
      </c>
      <c r="B3070" s="2" t="s">
        <v>18531</v>
      </c>
      <c r="C3070" t="s">
        <v>27155</v>
      </c>
    </row>
    <row r="3071" spans="1:3" x14ac:dyDescent="0.2">
      <c r="A3071" s="2">
        <v>3069</v>
      </c>
      <c r="B3071" s="2" t="s">
        <v>18537</v>
      </c>
      <c r="C3071" t="s">
        <v>27156</v>
      </c>
    </row>
    <row r="3072" spans="1:3" x14ac:dyDescent="0.2">
      <c r="A3072" s="2">
        <v>3070</v>
      </c>
      <c r="B3072" s="2" t="s">
        <v>18543</v>
      </c>
      <c r="C3072" t="s">
        <v>27157</v>
      </c>
    </row>
    <row r="3073" spans="1:3" x14ac:dyDescent="0.2">
      <c r="A3073" s="2">
        <v>3071</v>
      </c>
      <c r="B3073" s="2" t="s">
        <v>18549</v>
      </c>
      <c r="C3073" t="s">
        <v>27158</v>
      </c>
    </row>
    <row r="3074" spans="1:3" x14ac:dyDescent="0.2">
      <c r="A3074" s="2">
        <v>3072</v>
      </c>
      <c r="B3074" s="2" t="s">
        <v>18554</v>
      </c>
      <c r="C3074" t="s">
        <v>27159</v>
      </c>
    </row>
    <row r="3075" spans="1:3" x14ac:dyDescent="0.2">
      <c r="A3075" s="2">
        <v>3073</v>
      </c>
      <c r="B3075" s="2" t="s">
        <v>18561</v>
      </c>
      <c r="C3075" t="s">
        <v>27160</v>
      </c>
    </row>
    <row r="3076" spans="1:3" x14ac:dyDescent="0.2">
      <c r="A3076" s="2">
        <v>3074</v>
      </c>
      <c r="B3076" s="2" t="s">
        <v>18567</v>
      </c>
      <c r="C3076" t="s">
        <v>27161</v>
      </c>
    </row>
    <row r="3077" spans="1:3" x14ac:dyDescent="0.2">
      <c r="A3077" s="2">
        <v>3075</v>
      </c>
      <c r="B3077" s="2" t="s">
        <v>18574</v>
      </c>
      <c r="C3077" t="s">
        <v>27162</v>
      </c>
    </row>
    <row r="3078" spans="1:3" x14ac:dyDescent="0.2">
      <c r="A3078" s="2">
        <v>3076</v>
      </c>
      <c r="B3078" s="2" t="s">
        <v>18580</v>
      </c>
      <c r="C3078" t="s">
        <v>27163</v>
      </c>
    </row>
    <row r="3079" spans="1:3" x14ac:dyDescent="0.2">
      <c r="A3079" s="2">
        <v>3077</v>
      </c>
      <c r="B3079" s="2" t="s">
        <v>18587</v>
      </c>
      <c r="C3079" t="s">
        <v>27164</v>
      </c>
    </row>
    <row r="3080" spans="1:3" x14ac:dyDescent="0.2">
      <c r="A3080" s="2">
        <v>3078</v>
      </c>
      <c r="B3080" s="2" t="s">
        <v>18593</v>
      </c>
      <c r="C3080" t="s">
        <v>27165</v>
      </c>
    </row>
    <row r="3081" spans="1:3" x14ac:dyDescent="0.2">
      <c r="A3081" s="2">
        <v>3079</v>
      </c>
      <c r="B3081" s="2" t="s">
        <v>18599</v>
      </c>
      <c r="C3081" t="s">
        <v>27166</v>
      </c>
    </row>
    <row r="3082" spans="1:3" x14ac:dyDescent="0.2">
      <c r="A3082" s="2">
        <v>3080</v>
      </c>
      <c r="B3082" s="2" t="s">
        <v>18605</v>
      </c>
      <c r="C3082" t="s">
        <v>27167</v>
      </c>
    </row>
    <row r="3083" spans="1:3" x14ac:dyDescent="0.2">
      <c r="A3083" s="2">
        <v>3081</v>
      </c>
      <c r="B3083" s="2" t="s">
        <v>18610</v>
      </c>
      <c r="C3083" t="s">
        <v>27168</v>
      </c>
    </row>
    <row r="3084" spans="1:3" x14ac:dyDescent="0.2">
      <c r="A3084" s="2">
        <v>3082</v>
      </c>
      <c r="B3084" s="2" t="s">
        <v>18616</v>
      </c>
      <c r="C3084" t="s">
        <v>27169</v>
      </c>
    </row>
    <row r="3085" spans="1:3" x14ac:dyDescent="0.2">
      <c r="A3085" s="2">
        <v>3083</v>
      </c>
      <c r="B3085" s="2" t="s">
        <v>18621</v>
      </c>
      <c r="C3085" t="s">
        <v>27170</v>
      </c>
    </row>
    <row r="3086" spans="1:3" x14ac:dyDescent="0.2">
      <c r="A3086" s="2">
        <v>3084</v>
      </c>
      <c r="B3086" s="2" t="s">
        <v>18627</v>
      </c>
      <c r="C3086" t="s">
        <v>27171</v>
      </c>
    </row>
    <row r="3087" spans="1:3" x14ac:dyDescent="0.2">
      <c r="A3087" s="2">
        <v>3085</v>
      </c>
      <c r="B3087" s="2" t="s">
        <v>18633</v>
      </c>
      <c r="C3087" t="s">
        <v>27172</v>
      </c>
    </row>
    <row r="3088" spans="1:3" x14ac:dyDescent="0.2">
      <c r="A3088" s="2">
        <v>3086</v>
      </c>
      <c r="B3088" s="2" t="s">
        <v>18640</v>
      </c>
      <c r="C3088" t="s">
        <v>27173</v>
      </c>
    </row>
    <row r="3089" spans="1:3" x14ac:dyDescent="0.2">
      <c r="A3089" s="2">
        <v>3087</v>
      </c>
      <c r="B3089" s="2" t="s">
        <v>18645</v>
      </c>
      <c r="C3089" t="s">
        <v>27174</v>
      </c>
    </row>
    <row r="3090" spans="1:3" x14ac:dyDescent="0.2">
      <c r="A3090" s="2">
        <v>3088</v>
      </c>
      <c r="B3090" s="2" t="s">
        <v>18651</v>
      </c>
      <c r="C3090" t="s">
        <v>27175</v>
      </c>
    </row>
    <row r="3091" spans="1:3" x14ac:dyDescent="0.2">
      <c r="A3091" s="2">
        <v>3089</v>
      </c>
      <c r="B3091" s="2" t="s">
        <v>18656</v>
      </c>
      <c r="C3091" t="s">
        <v>27176</v>
      </c>
    </row>
    <row r="3092" spans="1:3" x14ac:dyDescent="0.2">
      <c r="A3092" s="2">
        <v>3090</v>
      </c>
      <c r="B3092" s="2" t="s">
        <v>18662</v>
      </c>
      <c r="C3092" t="s">
        <v>27177</v>
      </c>
    </row>
    <row r="3093" spans="1:3" x14ac:dyDescent="0.2">
      <c r="A3093" s="2">
        <v>3091</v>
      </c>
      <c r="B3093" s="2" t="s">
        <v>18668</v>
      </c>
      <c r="C3093" t="s">
        <v>27178</v>
      </c>
    </row>
    <row r="3094" spans="1:3" x14ac:dyDescent="0.2">
      <c r="A3094" s="2">
        <v>3092</v>
      </c>
      <c r="B3094" s="2" t="s">
        <v>18674</v>
      </c>
      <c r="C3094" t="s">
        <v>27179</v>
      </c>
    </row>
    <row r="3095" spans="1:3" x14ac:dyDescent="0.2">
      <c r="A3095" s="2">
        <v>3093</v>
      </c>
      <c r="B3095" s="2" t="s">
        <v>18680</v>
      </c>
      <c r="C3095" t="s">
        <v>27180</v>
      </c>
    </row>
    <row r="3096" spans="1:3" x14ac:dyDescent="0.2">
      <c r="A3096" s="2">
        <v>3094</v>
      </c>
      <c r="B3096" s="2" t="s">
        <v>18686</v>
      </c>
      <c r="C3096" t="s">
        <v>27181</v>
      </c>
    </row>
    <row r="3097" spans="1:3" x14ac:dyDescent="0.2">
      <c r="A3097" s="2">
        <v>3095</v>
      </c>
      <c r="B3097" s="2" t="s">
        <v>18692</v>
      </c>
      <c r="C3097" t="s">
        <v>27182</v>
      </c>
    </row>
    <row r="3098" spans="1:3" x14ac:dyDescent="0.2">
      <c r="A3098" s="2">
        <v>3096</v>
      </c>
      <c r="B3098" s="2" t="s">
        <v>18698</v>
      </c>
      <c r="C3098" t="s">
        <v>27183</v>
      </c>
    </row>
    <row r="3099" spans="1:3" x14ac:dyDescent="0.2">
      <c r="A3099" s="2">
        <v>3097</v>
      </c>
      <c r="B3099" s="2" t="s">
        <v>18704</v>
      </c>
      <c r="C3099" t="s">
        <v>27184</v>
      </c>
    </row>
    <row r="3100" spans="1:3" x14ac:dyDescent="0.2">
      <c r="A3100" s="2">
        <v>3098</v>
      </c>
      <c r="B3100" s="2" t="s">
        <v>18711</v>
      </c>
      <c r="C3100" t="s">
        <v>27185</v>
      </c>
    </row>
    <row r="3101" spans="1:3" x14ac:dyDescent="0.2">
      <c r="A3101" s="2">
        <v>3099</v>
      </c>
      <c r="B3101" s="2" t="s">
        <v>18717</v>
      </c>
      <c r="C3101" t="s">
        <v>27186</v>
      </c>
    </row>
    <row r="3102" spans="1:3" x14ac:dyDescent="0.2">
      <c r="A3102" s="2">
        <v>3100</v>
      </c>
      <c r="B3102" s="2" t="s">
        <v>18722</v>
      </c>
      <c r="C3102" t="s">
        <v>27187</v>
      </c>
    </row>
    <row r="3103" spans="1:3" x14ac:dyDescent="0.2">
      <c r="A3103" s="2">
        <v>3101</v>
      </c>
      <c r="B3103" s="2" t="s">
        <v>18728</v>
      </c>
      <c r="C3103" t="s">
        <v>27188</v>
      </c>
    </row>
    <row r="3104" spans="1:3" x14ac:dyDescent="0.2">
      <c r="A3104" s="2">
        <v>3102</v>
      </c>
      <c r="B3104" s="2" t="s">
        <v>18734</v>
      </c>
      <c r="C3104" t="s">
        <v>27189</v>
      </c>
    </row>
    <row r="3105" spans="1:3" x14ac:dyDescent="0.2">
      <c r="A3105" s="2">
        <v>3103</v>
      </c>
      <c r="B3105" s="2" t="s">
        <v>18740</v>
      </c>
      <c r="C3105" t="s">
        <v>27190</v>
      </c>
    </row>
    <row r="3106" spans="1:3" x14ac:dyDescent="0.2">
      <c r="A3106" s="2">
        <v>3104</v>
      </c>
      <c r="B3106" s="2" t="s">
        <v>18746</v>
      </c>
      <c r="C3106" t="s">
        <v>27191</v>
      </c>
    </row>
    <row r="3107" spans="1:3" x14ac:dyDescent="0.2">
      <c r="A3107" s="2">
        <v>3105</v>
      </c>
      <c r="B3107" s="2" t="s">
        <v>18753</v>
      </c>
      <c r="C3107" t="s">
        <v>27192</v>
      </c>
    </row>
    <row r="3108" spans="1:3" x14ac:dyDescent="0.2">
      <c r="A3108" s="2">
        <v>3106</v>
      </c>
      <c r="B3108" s="2" t="s">
        <v>18760</v>
      </c>
      <c r="C3108" t="s">
        <v>27193</v>
      </c>
    </row>
    <row r="3109" spans="1:3" x14ac:dyDescent="0.2">
      <c r="A3109" s="2">
        <v>3107</v>
      </c>
      <c r="B3109" s="2" t="s">
        <v>18766</v>
      </c>
      <c r="C3109" t="s">
        <v>27194</v>
      </c>
    </row>
    <row r="3110" spans="1:3" x14ac:dyDescent="0.2">
      <c r="A3110" s="2">
        <v>3108</v>
      </c>
      <c r="B3110" s="2" t="s">
        <v>18772</v>
      </c>
      <c r="C3110" t="s">
        <v>27195</v>
      </c>
    </row>
    <row r="3111" spans="1:3" x14ac:dyDescent="0.2">
      <c r="A3111" s="2">
        <v>3109</v>
      </c>
      <c r="B3111" s="2" t="s">
        <v>18777</v>
      </c>
      <c r="C3111" t="s">
        <v>27196</v>
      </c>
    </row>
    <row r="3112" spans="1:3" x14ac:dyDescent="0.2">
      <c r="A3112" s="2">
        <v>3110</v>
      </c>
      <c r="B3112" s="2" t="s">
        <v>18783</v>
      </c>
      <c r="C3112" t="s">
        <v>27197</v>
      </c>
    </row>
    <row r="3113" spans="1:3" x14ac:dyDescent="0.2">
      <c r="A3113" s="2">
        <v>3111</v>
      </c>
      <c r="B3113" s="2" t="s">
        <v>18788</v>
      </c>
      <c r="C3113" t="s">
        <v>27198</v>
      </c>
    </row>
    <row r="3114" spans="1:3" x14ac:dyDescent="0.2">
      <c r="A3114" s="2">
        <v>3112</v>
      </c>
      <c r="B3114" s="2" t="s">
        <v>18794</v>
      </c>
      <c r="C3114" t="s">
        <v>27199</v>
      </c>
    </row>
    <row r="3115" spans="1:3" x14ac:dyDescent="0.2">
      <c r="A3115" s="2">
        <v>3113</v>
      </c>
      <c r="B3115" s="2" t="s">
        <v>18800</v>
      </c>
      <c r="C3115" t="s">
        <v>27200</v>
      </c>
    </row>
    <row r="3116" spans="1:3" x14ac:dyDescent="0.2">
      <c r="A3116" s="2">
        <v>3114</v>
      </c>
      <c r="B3116" s="2" t="s">
        <v>18806</v>
      </c>
      <c r="C3116" t="s">
        <v>27201</v>
      </c>
    </row>
    <row r="3117" spans="1:3" x14ac:dyDescent="0.2">
      <c r="A3117" s="2">
        <v>3115</v>
      </c>
      <c r="B3117" s="2" t="s">
        <v>18813</v>
      </c>
      <c r="C3117" t="s">
        <v>27202</v>
      </c>
    </row>
    <row r="3118" spans="1:3" x14ac:dyDescent="0.2">
      <c r="A3118" s="2">
        <v>3116</v>
      </c>
      <c r="B3118" s="2" t="s">
        <v>18820</v>
      </c>
      <c r="C3118" t="s">
        <v>27203</v>
      </c>
    </row>
    <row r="3119" spans="1:3" x14ac:dyDescent="0.2">
      <c r="A3119" s="2">
        <v>3117</v>
      </c>
      <c r="B3119" s="2" t="s">
        <v>18825</v>
      </c>
      <c r="C3119" t="s">
        <v>27204</v>
      </c>
    </row>
    <row r="3120" spans="1:3" x14ac:dyDescent="0.2">
      <c r="A3120" s="2">
        <v>3118</v>
      </c>
      <c r="B3120" s="2" t="s">
        <v>18831</v>
      </c>
      <c r="C3120" t="s">
        <v>27205</v>
      </c>
    </row>
    <row r="3121" spans="1:3" x14ac:dyDescent="0.2">
      <c r="A3121" s="2">
        <v>3119</v>
      </c>
      <c r="B3121" s="2" t="s">
        <v>18837</v>
      </c>
      <c r="C3121" t="s">
        <v>27206</v>
      </c>
    </row>
    <row r="3122" spans="1:3" x14ac:dyDescent="0.2">
      <c r="A3122" s="2">
        <v>3120</v>
      </c>
      <c r="B3122" s="2" t="s">
        <v>18837</v>
      </c>
      <c r="C3122" t="s">
        <v>27206</v>
      </c>
    </row>
    <row r="3123" spans="1:3" x14ac:dyDescent="0.2">
      <c r="A3123" s="2">
        <v>3121</v>
      </c>
      <c r="B3123" s="2" t="s">
        <v>18843</v>
      </c>
      <c r="C3123" t="s">
        <v>27207</v>
      </c>
    </row>
    <row r="3124" spans="1:3" x14ac:dyDescent="0.2">
      <c r="A3124" s="2">
        <v>3122</v>
      </c>
      <c r="B3124" s="2" t="s">
        <v>18849</v>
      </c>
      <c r="C3124" t="s">
        <v>27208</v>
      </c>
    </row>
    <row r="3125" spans="1:3" x14ac:dyDescent="0.2">
      <c r="A3125" s="2">
        <v>3123</v>
      </c>
      <c r="B3125" s="2" t="s">
        <v>18855</v>
      </c>
      <c r="C3125" t="s">
        <v>27209</v>
      </c>
    </row>
    <row r="3126" spans="1:3" x14ac:dyDescent="0.2">
      <c r="A3126" s="2">
        <v>3124</v>
      </c>
      <c r="B3126" s="2" t="s">
        <v>18861</v>
      </c>
      <c r="C3126" t="s">
        <v>27210</v>
      </c>
    </row>
    <row r="3127" spans="1:3" x14ac:dyDescent="0.2">
      <c r="A3127" s="2">
        <v>3125</v>
      </c>
      <c r="B3127" s="2" t="s">
        <v>18867</v>
      </c>
      <c r="C3127" t="s">
        <v>27211</v>
      </c>
    </row>
    <row r="3128" spans="1:3" x14ac:dyDescent="0.2">
      <c r="A3128" s="2">
        <v>3126</v>
      </c>
      <c r="B3128" s="2" t="s">
        <v>18873</v>
      </c>
      <c r="C3128" t="s">
        <v>27212</v>
      </c>
    </row>
    <row r="3129" spans="1:3" x14ac:dyDescent="0.2">
      <c r="A3129" s="2">
        <v>3127</v>
      </c>
      <c r="B3129" s="2" t="s">
        <v>18879</v>
      </c>
      <c r="C3129" t="s">
        <v>27213</v>
      </c>
    </row>
    <row r="3130" spans="1:3" x14ac:dyDescent="0.2">
      <c r="A3130" s="2">
        <v>3128</v>
      </c>
      <c r="B3130" s="2" t="s">
        <v>18884</v>
      </c>
      <c r="C3130" t="s">
        <v>27214</v>
      </c>
    </row>
    <row r="3131" spans="1:3" x14ac:dyDescent="0.2">
      <c r="A3131" s="2">
        <v>3129</v>
      </c>
      <c r="B3131" s="2" t="s">
        <v>18890</v>
      </c>
      <c r="C3131" t="s">
        <v>27215</v>
      </c>
    </row>
    <row r="3132" spans="1:3" x14ac:dyDescent="0.2">
      <c r="A3132" s="2">
        <v>3130</v>
      </c>
      <c r="B3132" s="2" t="s">
        <v>18896</v>
      </c>
      <c r="C3132" t="s">
        <v>27216</v>
      </c>
    </row>
    <row r="3133" spans="1:3" x14ac:dyDescent="0.2">
      <c r="A3133" s="2">
        <v>3131</v>
      </c>
      <c r="B3133" s="2" t="s">
        <v>18902</v>
      </c>
      <c r="C3133" t="s">
        <v>27217</v>
      </c>
    </row>
    <row r="3134" spans="1:3" x14ac:dyDescent="0.2">
      <c r="A3134" s="2">
        <v>3132</v>
      </c>
      <c r="B3134" s="2" t="s">
        <v>18908</v>
      </c>
      <c r="C3134" t="s">
        <v>27218</v>
      </c>
    </row>
    <row r="3135" spans="1:3" x14ac:dyDescent="0.2">
      <c r="A3135" s="2">
        <v>3133</v>
      </c>
      <c r="B3135" s="2" t="s">
        <v>18913</v>
      </c>
      <c r="C3135" t="s">
        <v>27219</v>
      </c>
    </row>
    <row r="3136" spans="1:3" x14ac:dyDescent="0.2">
      <c r="A3136" s="2">
        <v>3134</v>
      </c>
      <c r="B3136" s="2" t="s">
        <v>18919</v>
      </c>
      <c r="C3136" t="s">
        <v>27220</v>
      </c>
    </row>
    <row r="3137" spans="1:3" x14ac:dyDescent="0.2">
      <c r="A3137" s="2">
        <v>3135</v>
      </c>
      <c r="B3137" s="2" t="s">
        <v>18925</v>
      </c>
      <c r="C3137" t="s">
        <v>27221</v>
      </c>
    </row>
    <row r="3138" spans="1:3" x14ac:dyDescent="0.2">
      <c r="A3138" s="2">
        <v>3136</v>
      </c>
      <c r="B3138" s="2" t="s">
        <v>18931</v>
      </c>
      <c r="C3138" t="s">
        <v>27222</v>
      </c>
    </row>
    <row r="3139" spans="1:3" x14ac:dyDescent="0.2">
      <c r="A3139" s="2">
        <v>3137</v>
      </c>
      <c r="B3139" s="2" t="s">
        <v>18937</v>
      </c>
      <c r="C3139" t="s">
        <v>27223</v>
      </c>
    </row>
    <row r="3140" spans="1:3" x14ac:dyDescent="0.2">
      <c r="A3140" s="2">
        <v>3138</v>
      </c>
      <c r="B3140" s="2" t="s">
        <v>18943</v>
      </c>
      <c r="C3140" t="s">
        <v>27224</v>
      </c>
    </row>
    <row r="3141" spans="1:3" x14ac:dyDescent="0.2">
      <c r="A3141" s="2">
        <v>3139</v>
      </c>
      <c r="B3141" s="2" t="s">
        <v>18949</v>
      </c>
      <c r="C3141" t="s">
        <v>27225</v>
      </c>
    </row>
    <row r="3142" spans="1:3" x14ac:dyDescent="0.2">
      <c r="A3142" s="2">
        <v>3140</v>
      </c>
      <c r="B3142" s="2" t="s">
        <v>18954</v>
      </c>
      <c r="C3142" t="s">
        <v>27226</v>
      </c>
    </row>
    <row r="3143" spans="1:3" x14ac:dyDescent="0.2">
      <c r="A3143" s="2">
        <v>3141</v>
      </c>
      <c r="B3143" s="2" t="s">
        <v>18960</v>
      </c>
      <c r="C3143" t="s">
        <v>27227</v>
      </c>
    </row>
    <row r="3144" spans="1:3" x14ac:dyDescent="0.2">
      <c r="A3144" s="2">
        <v>3142</v>
      </c>
      <c r="B3144" s="2" t="s">
        <v>18966</v>
      </c>
      <c r="C3144" t="s">
        <v>27228</v>
      </c>
    </row>
    <row r="3145" spans="1:3" x14ac:dyDescent="0.2">
      <c r="A3145" s="2">
        <v>3143</v>
      </c>
      <c r="B3145" s="2" t="s">
        <v>18972</v>
      </c>
      <c r="C3145" t="s">
        <v>27229</v>
      </c>
    </row>
    <row r="3146" spans="1:3" x14ac:dyDescent="0.2">
      <c r="A3146" s="2">
        <v>3144</v>
      </c>
      <c r="B3146" s="2" t="s">
        <v>18979</v>
      </c>
      <c r="C3146" t="s">
        <v>27230</v>
      </c>
    </row>
    <row r="3147" spans="1:3" x14ac:dyDescent="0.2">
      <c r="A3147" s="2">
        <v>3145</v>
      </c>
      <c r="B3147" s="2" t="s">
        <v>18986</v>
      </c>
      <c r="C3147" t="s">
        <v>27231</v>
      </c>
    </row>
    <row r="3148" spans="1:3" x14ac:dyDescent="0.2">
      <c r="A3148" s="2">
        <v>3146</v>
      </c>
      <c r="B3148" s="2" t="s">
        <v>18993</v>
      </c>
      <c r="C3148" t="s">
        <v>27232</v>
      </c>
    </row>
    <row r="3149" spans="1:3" x14ac:dyDescent="0.2">
      <c r="A3149" s="2">
        <v>3147</v>
      </c>
      <c r="B3149" s="2" t="s">
        <v>18999</v>
      </c>
      <c r="C3149" t="s">
        <v>27233</v>
      </c>
    </row>
    <row r="3150" spans="1:3" x14ac:dyDescent="0.2">
      <c r="A3150" s="2">
        <v>3148</v>
      </c>
      <c r="B3150" s="2" t="s">
        <v>19005</v>
      </c>
      <c r="C3150" t="s">
        <v>27234</v>
      </c>
    </row>
    <row r="3151" spans="1:3" x14ac:dyDescent="0.2">
      <c r="A3151" s="2">
        <v>3149</v>
      </c>
      <c r="B3151" s="2" t="s">
        <v>19011</v>
      </c>
      <c r="C3151" t="s">
        <v>27235</v>
      </c>
    </row>
    <row r="3152" spans="1:3" x14ac:dyDescent="0.2">
      <c r="A3152" s="2">
        <v>3150</v>
      </c>
      <c r="B3152" s="2" t="s">
        <v>19017</v>
      </c>
      <c r="C3152" t="s">
        <v>27236</v>
      </c>
    </row>
    <row r="3153" spans="1:3" x14ac:dyDescent="0.2">
      <c r="A3153" s="2">
        <v>3151</v>
      </c>
      <c r="B3153" s="2" t="s">
        <v>19024</v>
      </c>
      <c r="C3153" t="s">
        <v>27237</v>
      </c>
    </row>
    <row r="3154" spans="1:3" x14ac:dyDescent="0.2">
      <c r="A3154" s="2">
        <v>3152</v>
      </c>
      <c r="B3154" s="2" t="s">
        <v>19030</v>
      </c>
      <c r="C3154" t="s">
        <v>27238</v>
      </c>
    </row>
    <row r="3155" spans="1:3" x14ac:dyDescent="0.2">
      <c r="A3155" s="2">
        <v>3153</v>
      </c>
      <c r="B3155" s="2" t="s">
        <v>19036</v>
      </c>
      <c r="C3155" t="s">
        <v>27239</v>
      </c>
    </row>
    <row r="3156" spans="1:3" x14ac:dyDescent="0.2">
      <c r="A3156" s="2">
        <v>3154</v>
      </c>
      <c r="B3156" s="2" t="s">
        <v>19043</v>
      </c>
      <c r="C3156" t="s">
        <v>27240</v>
      </c>
    </row>
    <row r="3157" spans="1:3" x14ac:dyDescent="0.2">
      <c r="A3157" s="2">
        <v>3155</v>
      </c>
      <c r="B3157" s="2" t="s">
        <v>19049</v>
      </c>
      <c r="C3157" t="s">
        <v>27241</v>
      </c>
    </row>
    <row r="3158" spans="1:3" x14ac:dyDescent="0.2">
      <c r="A3158" s="2">
        <v>3156</v>
      </c>
      <c r="B3158" s="2" t="s">
        <v>19054</v>
      </c>
      <c r="C3158" t="s">
        <v>27242</v>
      </c>
    </row>
    <row r="3159" spans="1:3" x14ac:dyDescent="0.2">
      <c r="A3159" s="2">
        <v>3157</v>
      </c>
      <c r="B3159" s="2" t="s">
        <v>19061</v>
      </c>
      <c r="C3159" t="s">
        <v>27243</v>
      </c>
    </row>
    <row r="3160" spans="1:3" x14ac:dyDescent="0.2">
      <c r="A3160" s="2">
        <v>3158</v>
      </c>
      <c r="B3160" s="2" t="s">
        <v>19066</v>
      </c>
      <c r="C3160" t="s">
        <v>27244</v>
      </c>
    </row>
    <row r="3161" spans="1:3" x14ac:dyDescent="0.2">
      <c r="A3161" s="2">
        <v>3159</v>
      </c>
      <c r="B3161" s="2" t="s">
        <v>19072</v>
      </c>
      <c r="C3161" t="s">
        <v>27245</v>
      </c>
    </row>
    <row r="3162" spans="1:3" x14ac:dyDescent="0.2">
      <c r="A3162" s="2">
        <v>3160</v>
      </c>
      <c r="B3162" s="2" t="s">
        <v>19078</v>
      </c>
      <c r="C3162" t="s">
        <v>27246</v>
      </c>
    </row>
    <row r="3163" spans="1:3" x14ac:dyDescent="0.2">
      <c r="A3163" s="2">
        <v>3161</v>
      </c>
      <c r="B3163" s="2" t="s">
        <v>19084</v>
      </c>
      <c r="C3163" t="s">
        <v>27247</v>
      </c>
    </row>
    <row r="3164" spans="1:3" x14ac:dyDescent="0.2">
      <c r="A3164" s="2">
        <v>3162</v>
      </c>
      <c r="B3164" s="2" t="s">
        <v>19090</v>
      </c>
      <c r="C3164" t="s">
        <v>27248</v>
      </c>
    </row>
    <row r="3165" spans="1:3" x14ac:dyDescent="0.2">
      <c r="A3165" s="2">
        <v>3163</v>
      </c>
      <c r="B3165" s="2" t="s">
        <v>19096</v>
      </c>
      <c r="C3165" t="s">
        <v>27249</v>
      </c>
    </row>
    <row r="3166" spans="1:3" x14ac:dyDescent="0.2">
      <c r="A3166" s="2">
        <v>3164</v>
      </c>
      <c r="B3166" s="2" t="s">
        <v>19102</v>
      </c>
      <c r="C3166" t="s">
        <v>27250</v>
      </c>
    </row>
    <row r="3167" spans="1:3" x14ac:dyDescent="0.2">
      <c r="A3167" s="2">
        <v>3165</v>
      </c>
      <c r="B3167" s="2" t="s">
        <v>19108</v>
      </c>
      <c r="C3167" t="s">
        <v>27251</v>
      </c>
    </row>
    <row r="3168" spans="1:3" x14ac:dyDescent="0.2">
      <c r="A3168" s="2">
        <v>3166</v>
      </c>
      <c r="B3168" s="2" t="s">
        <v>19114</v>
      </c>
      <c r="C3168" t="s">
        <v>27252</v>
      </c>
    </row>
    <row r="3169" spans="1:3" x14ac:dyDescent="0.2">
      <c r="A3169" s="2">
        <v>3167</v>
      </c>
      <c r="B3169" s="2" t="s">
        <v>19121</v>
      </c>
      <c r="C3169" t="s">
        <v>27253</v>
      </c>
    </row>
    <row r="3170" spans="1:3" x14ac:dyDescent="0.2">
      <c r="A3170" s="2">
        <v>3168</v>
      </c>
      <c r="B3170" s="2" t="s">
        <v>19127</v>
      </c>
      <c r="C3170" t="s">
        <v>27254</v>
      </c>
    </row>
    <row r="3171" spans="1:3" x14ac:dyDescent="0.2">
      <c r="A3171" s="2">
        <v>3169</v>
      </c>
      <c r="B3171" s="2" t="s">
        <v>19133</v>
      </c>
      <c r="C3171" t="s">
        <v>27255</v>
      </c>
    </row>
    <row r="3172" spans="1:3" x14ac:dyDescent="0.2">
      <c r="A3172" s="2">
        <v>3170</v>
      </c>
      <c r="B3172" s="2" t="s">
        <v>19139</v>
      </c>
      <c r="C3172" t="s">
        <v>27256</v>
      </c>
    </row>
    <row r="3173" spans="1:3" x14ac:dyDescent="0.2">
      <c r="A3173" s="2">
        <v>3171</v>
      </c>
      <c r="B3173" s="2" t="s">
        <v>19145</v>
      </c>
      <c r="C3173" t="s">
        <v>27257</v>
      </c>
    </row>
    <row r="3174" spans="1:3" x14ac:dyDescent="0.2">
      <c r="A3174" s="2">
        <v>3172</v>
      </c>
      <c r="B3174" s="2" t="s">
        <v>19151</v>
      </c>
      <c r="C3174" t="s">
        <v>27258</v>
      </c>
    </row>
    <row r="3175" spans="1:3" x14ac:dyDescent="0.2">
      <c r="A3175" s="2">
        <v>3173</v>
      </c>
      <c r="B3175" s="2" t="s">
        <v>19158</v>
      </c>
      <c r="C3175" t="s">
        <v>27259</v>
      </c>
    </row>
    <row r="3176" spans="1:3" x14ac:dyDescent="0.2">
      <c r="A3176" s="2">
        <v>3174</v>
      </c>
      <c r="B3176" s="2" t="s">
        <v>19164</v>
      </c>
      <c r="C3176" t="s">
        <v>27260</v>
      </c>
    </row>
    <row r="3177" spans="1:3" x14ac:dyDescent="0.2">
      <c r="A3177" s="2">
        <v>3175</v>
      </c>
      <c r="B3177" s="2" t="s">
        <v>19170</v>
      </c>
      <c r="C3177" t="s">
        <v>27261</v>
      </c>
    </row>
    <row r="3178" spans="1:3" x14ac:dyDescent="0.2">
      <c r="A3178" s="2">
        <v>3176</v>
      </c>
      <c r="B3178" s="2" t="s">
        <v>19177</v>
      </c>
      <c r="C3178" t="s">
        <v>27262</v>
      </c>
    </row>
    <row r="3179" spans="1:3" x14ac:dyDescent="0.2">
      <c r="A3179" s="2">
        <v>3177</v>
      </c>
      <c r="B3179" s="2" t="s">
        <v>19183</v>
      </c>
      <c r="C3179" t="s">
        <v>27263</v>
      </c>
    </row>
    <row r="3180" spans="1:3" x14ac:dyDescent="0.2">
      <c r="A3180" s="2">
        <v>3178</v>
      </c>
      <c r="B3180" s="2" t="s">
        <v>19189</v>
      </c>
      <c r="C3180" t="s">
        <v>27264</v>
      </c>
    </row>
    <row r="3181" spans="1:3" x14ac:dyDescent="0.2">
      <c r="A3181" s="2">
        <v>3179</v>
      </c>
      <c r="B3181" s="2" t="s">
        <v>19195</v>
      </c>
      <c r="C3181" t="s">
        <v>27265</v>
      </c>
    </row>
    <row r="3182" spans="1:3" x14ac:dyDescent="0.2">
      <c r="A3182" s="2">
        <v>3180</v>
      </c>
      <c r="B3182" s="2" t="s">
        <v>19201</v>
      </c>
      <c r="C3182" t="s">
        <v>27266</v>
      </c>
    </row>
    <row r="3183" spans="1:3" x14ac:dyDescent="0.2">
      <c r="A3183" s="2">
        <v>3181</v>
      </c>
      <c r="B3183" s="2" t="s">
        <v>19206</v>
      </c>
      <c r="C3183" t="s">
        <v>27267</v>
      </c>
    </row>
    <row r="3184" spans="1:3" x14ac:dyDescent="0.2">
      <c r="A3184" s="2">
        <v>3182</v>
      </c>
      <c r="B3184" s="2" t="s">
        <v>19212</v>
      </c>
      <c r="C3184" t="s">
        <v>27268</v>
      </c>
    </row>
    <row r="3185" spans="1:3" x14ac:dyDescent="0.2">
      <c r="A3185" s="2">
        <v>3183</v>
      </c>
      <c r="B3185" s="2" t="s">
        <v>19218</v>
      </c>
      <c r="C3185" t="s">
        <v>27269</v>
      </c>
    </row>
    <row r="3186" spans="1:3" x14ac:dyDescent="0.2">
      <c r="A3186" s="2">
        <v>3184</v>
      </c>
      <c r="B3186" s="2" t="s">
        <v>19223</v>
      </c>
      <c r="C3186" t="s">
        <v>27270</v>
      </c>
    </row>
    <row r="3187" spans="1:3" x14ac:dyDescent="0.2">
      <c r="A3187" s="2">
        <v>3185</v>
      </c>
      <c r="B3187" s="2" t="s">
        <v>19229</v>
      </c>
      <c r="C3187" t="s">
        <v>27271</v>
      </c>
    </row>
    <row r="3188" spans="1:3" x14ac:dyDescent="0.2">
      <c r="A3188" s="2">
        <v>3186</v>
      </c>
      <c r="B3188" s="2" t="s">
        <v>19236</v>
      </c>
      <c r="C3188" t="s">
        <v>27272</v>
      </c>
    </row>
    <row r="3189" spans="1:3" x14ac:dyDescent="0.2">
      <c r="A3189" s="2">
        <v>3187</v>
      </c>
      <c r="B3189" s="2" t="s">
        <v>19241</v>
      </c>
      <c r="C3189" t="s">
        <v>27273</v>
      </c>
    </row>
    <row r="3190" spans="1:3" x14ac:dyDescent="0.2">
      <c r="A3190" s="2">
        <v>3188</v>
      </c>
      <c r="B3190" s="2" t="s">
        <v>19246</v>
      </c>
      <c r="C3190" t="s">
        <v>27274</v>
      </c>
    </row>
    <row r="3191" spans="1:3" x14ac:dyDescent="0.2">
      <c r="A3191" s="2">
        <v>3189</v>
      </c>
      <c r="B3191" s="2" t="s">
        <v>19252</v>
      </c>
      <c r="C3191" t="s">
        <v>27275</v>
      </c>
    </row>
    <row r="3192" spans="1:3" x14ac:dyDescent="0.2">
      <c r="A3192" s="2">
        <v>3190</v>
      </c>
      <c r="B3192" s="2" t="s">
        <v>19257</v>
      </c>
      <c r="C3192" t="s">
        <v>27276</v>
      </c>
    </row>
    <row r="3193" spans="1:3" x14ac:dyDescent="0.2">
      <c r="A3193" s="2">
        <v>3191</v>
      </c>
      <c r="B3193" s="2" t="s">
        <v>19262</v>
      </c>
      <c r="C3193" t="s">
        <v>27277</v>
      </c>
    </row>
    <row r="3194" spans="1:3" x14ac:dyDescent="0.2">
      <c r="A3194" s="2">
        <v>3192</v>
      </c>
      <c r="B3194" s="2" t="s">
        <v>19268</v>
      </c>
      <c r="C3194" t="s">
        <v>27278</v>
      </c>
    </row>
    <row r="3195" spans="1:3" x14ac:dyDescent="0.2">
      <c r="A3195" s="2">
        <v>3193</v>
      </c>
      <c r="B3195" s="2" t="s">
        <v>19274</v>
      </c>
      <c r="C3195" t="s">
        <v>27279</v>
      </c>
    </row>
    <row r="3196" spans="1:3" x14ac:dyDescent="0.2">
      <c r="A3196" s="2">
        <v>3194</v>
      </c>
      <c r="B3196" s="2" t="s">
        <v>19281</v>
      </c>
      <c r="C3196" t="s">
        <v>27280</v>
      </c>
    </row>
    <row r="3197" spans="1:3" x14ac:dyDescent="0.2">
      <c r="A3197" s="2">
        <v>3195</v>
      </c>
      <c r="B3197" s="2" t="s">
        <v>19287</v>
      </c>
      <c r="C3197" t="s">
        <v>27281</v>
      </c>
    </row>
    <row r="3198" spans="1:3" x14ac:dyDescent="0.2">
      <c r="A3198" s="2">
        <v>3196</v>
      </c>
      <c r="B3198" s="2" t="s">
        <v>19293</v>
      </c>
      <c r="C3198" t="s">
        <v>27282</v>
      </c>
    </row>
    <row r="3199" spans="1:3" x14ac:dyDescent="0.2">
      <c r="A3199" s="2">
        <v>3197</v>
      </c>
      <c r="B3199" s="2" t="s">
        <v>19300</v>
      </c>
      <c r="C3199" t="s">
        <v>27283</v>
      </c>
    </row>
    <row r="3200" spans="1:3" x14ac:dyDescent="0.2">
      <c r="A3200" s="2">
        <v>3198</v>
      </c>
      <c r="B3200" s="2" t="s">
        <v>19305</v>
      </c>
      <c r="C3200" t="s">
        <v>27284</v>
      </c>
    </row>
    <row r="3201" spans="1:3" x14ac:dyDescent="0.2">
      <c r="A3201" s="2">
        <v>3199</v>
      </c>
      <c r="B3201" s="2" t="s">
        <v>19312</v>
      </c>
      <c r="C3201" t="s">
        <v>27285</v>
      </c>
    </row>
    <row r="3202" spans="1:3" x14ac:dyDescent="0.2">
      <c r="A3202" s="2">
        <v>3200</v>
      </c>
      <c r="B3202" s="2" t="s">
        <v>19318</v>
      </c>
      <c r="C3202" t="s">
        <v>27286</v>
      </c>
    </row>
    <row r="3203" spans="1:3" x14ac:dyDescent="0.2">
      <c r="A3203" s="2">
        <v>3201</v>
      </c>
      <c r="B3203" s="2" t="s">
        <v>19325</v>
      </c>
      <c r="C3203" t="s">
        <v>27287</v>
      </c>
    </row>
    <row r="3204" spans="1:3" x14ac:dyDescent="0.2">
      <c r="A3204" s="2">
        <v>3202</v>
      </c>
      <c r="B3204" s="2" t="s">
        <v>19331</v>
      </c>
      <c r="C3204" t="s">
        <v>27288</v>
      </c>
    </row>
    <row r="3205" spans="1:3" x14ac:dyDescent="0.2">
      <c r="A3205" s="2">
        <v>3203</v>
      </c>
      <c r="B3205" s="2" t="s">
        <v>19337</v>
      </c>
      <c r="C3205" t="s">
        <v>27289</v>
      </c>
    </row>
    <row r="3206" spans="1:3" x14ac:dyDescent="0.2">
      <c r="A3206" s="2">
        <v>3204</v>
      </c>
      <c r="B3206" s="2" t="s">
        <v>19343</v>
      </c>
      <c r="C3206" t="s">
        <v>27290</v>
      </c>
    </row>
    <row r="3207" spans="1:3" x14ac:dyDescent="0.2">
      <c r="A3207" s="2">
        <v>3205</v>
      </c>
      <c r="B3207" s="2" t="s">
        <v>19349</v>
      </c>
      <c r="C3207" t="s">
        <v>27291</v>
      </c>
    </row>
    <row r="3208" spans="1:3" x14ac:dyDescent="0.2">
      <c r="A3208" s="2">
        <v>3206</v>
      </c>
      <c r="B3208" s="2" t="s">
        <v>19355</v>
      </c>
      <c r="C3208" t="s">
        <v>27292</v>
      </c>
    </row>
    <row r="3209" spans="1:3" x14ac:dyDescent="0.2">
      <c r="A3209" s="2">
        <v>3207</v>
      </c>
      <c r="B3209" s="2" t="s">
        <v>19361</v>
      </c>
      <c r="C3209" t="s">
        <v>27293</v>
      </c>
    </row>
    <row r="3210" spans="1:3" x14ac:dyDescent="0.2">
      <c r="A3210" s="2">
        <v>3208</v>
      </c>
      <c r="B3210" s="2" t="s">
        <v>19366</v>
      </c>
      <c r="C3210" t="s">
        <v>27294</v>
      </c>
    </row>
    <row r="3211" spans="1:3" x14ac:dyDescent="0.2">
      <c r="A3211" s="2">
        <v>3209</v>
      </c>
      <c r="B3211" s="2" t="s">
        <v>19372</v>
      </c>
      <c r="C3211" t="s">
        <v>27295</v>
      </c>
    </row>
    <row r="3212" spans="1:3" x14ac:dyDescent="0.2">
      <c r="A3212" s="2">
        <v>3210</v>
      </c>
      <c r="B3212" s="2" t="s">
        <v>19377</v>
      </c>
      <c r="C3212" t="s">
        <v>27296</v>
      </c>
    </row>
    <row r="3213" spans="1:3" x14ac:dyDescent="0.2">
      <c r="A3213" s="2">
        <v>3211</v>
      </c>
      <c r="B3213" s="2" t="s">
        <v>19384</v>
      </c>
      <c r="C3213" t="s">
        <v>27297</v>
      </c>
    </row>
    <row r="3214" spans="1:3" x14ac:dyDescent="0.2">
      <c r="A3214" s="2">
        <v>3212</v>
      </c>
      <c r="B3214" s="2" t="s">
        <v>19390</v>
      </c>
      <c r="C3214" t="s">
        <v>27298</v>
      </c>
    </row>
    <row r="3215" spans="1:3" x14ac:dyDescent="0.2">
      <c r="A3215" s="2">
        <v>3213</v>
      </c>
      <c r="B3215" s="2" t="s">
        <v>19395</v>
      </c>
      <c r="C3215" t="s">
        <v>27299</v>
      </c>
    </row>
    <row r="3216" spans="1:3" x14ac:dyDescent="0.2">
      <c r="A3216" s="2">
        <v>3214</v>
      </c>
      <c r="B3216" s="2" t="s">
        <v>19401</v>
      </c>
      <c r="C3216" t="s">
        <v>27300</v>
      </c>
    </row>
    <row r="3217" spans="1:3" x14ac:dyDescent="0.2">
      <c r="A3217" s="2">
        <v>3215</v>
      </c>
      <c r="B3217" s="2" t="s">
        <v>19408</v>
      </c>
      <c r="C3217" t="s">
        <v>27301</v>
      </c>
    </row>
    <row r="3218" spans="1:3" x14ac:dyDescent="0.2">
      <c r="A3218" s="2">
        <v>3216</v>
      </c>
      <c r="B3218" s="2" t="s">
        <v>19414</v>
      </c>
      <c r="C3218" t="s">
        <v>27302</v>
      </c>
    </row>
    <row r="3219" spans="1:3" x14ac:dyDescent="0.2">
      <c r="A3219" s="2">
        <v>3217</v>
      </c>
      <c r="B3219" s="2" t="s">
        <v>19420</v>
      </c>
      <c r="C3219" t="s">
        <v>27303</v>
      </c>
    </row>
    <row r="3220" spans="1:3" x14ac:dyDescent="0.2">
      <c r="A3220" s="2">
        <v>3218</v>
      </c>
      <c r="B3220" s="2" t="s">
        <v>19426</v>
      </c>
      <c r="C3220" t="s">
        <v>27304</v>
      </c>
    </row>
    <row r="3221" spans="1:3" x14ac:dyDescent="0.2">
      <c r="A3221" s="2">
        <v>3219</v>
      </c>
      <c r="B3221" s="2" t="s">
        <v>19432</v>
      </c>
      <c r="C3221" t="s">
        <v>27305</v>
      </c>
    </row>
    <row r="3222" spans="1:3" x14ac:dyDescent="0.2">
      <c r="A3222" s="2">
        <v>3220</v>
      </c>
      <c r="B3222" s="2" t="s">
        <v>19438</v>
      </c>
      <c r="C3222" t="s">
        <v>27306</v>
      </c>
    </row>
    <row r="3223" spans="1:3" x14ac:dyDescent="0.2">
      <c r="A3223" s="2">
        <v>3221</v>
      </c>
      <c r="B3223" s="2" t="s">
        <v>19445</v>
      </c>
      <c r="C3223" t="s">
        <v>27307</v>
      </c>
    </row>
    <row r="3224" spans="1:3" x14ac:dyDescent="0.2">
      <c r="A3224" s="2">
        <v>3222</v>
      </c>
      <c r="B3224" s="2" t="s">
        <v>19451</v>
      </c>
      <c r="C3224" t="s">
        <v>27308</v>
      </c>
    </row>
    <row r="3225" spans="1:3" x14ac:dyDescent="0.2">
      <c r="A3225" s="2">
        <v>3223</v>
      </c>
      <c r="B3225" s="2" t="s">
        <v>19457</v>
      </c>
      <c r="C3225" t="s">
        <v>27309</v>
      </c>
    </row>
    <row r="3226" spans="1:3" x14ac:dyDescent="0.2">
      <c r="A3226" s="2">
        <v>3224</v>
      </c>
      <c r="B3226" s="2" t="s">
        <v>19463</v>
      </c>
      <c r="C3226" t="s">
        <v>27310</v>
      </c>
    </row>
    <row r="3227" spans="1:3" x14ac:dyDescent="0.2">
      <c r="A3227" s="2">
        <v>3225</v>
      </c>
      <c r="B3227" s="2" t="s">
        <v>19469</v>
      </c>
      <c r="C3227" t="s">
        <v>27311</v>
      </c>
    </row>
    <row r="3228" spans="1:3" x14ac:dyDescent="0.2">
      <c r="A3228" s="2">
        <v>3226</v>
      </c>
      <c r="B3228" s="2" t="s">
        <v>19475</v>
      </c>
      <c r="C3228" t="s">
        <v>27312</v>
      </c>
    </row>
    <row r="3229" spans="1:3" x14ac:dyDescent="0.2">
      <c r="A3229" s="2">
        <v>3227</v>
      </c>
      <c r="B3229" s="2" t="s">
        <v>19481</v>
      </c>
      <c r="C3229" t="s">
        <v>27313</v>
      </c>
    </row>
    <row r="3230" spans="1:3" x14ac:dyDescent="0.2">
      <c r="A3230" s="2">
        <v>3228</v>
      </c>
      <c r="B3230" s="2" t="s">
        <v>19486</v>
      </c>
      <c r="C3230" t="s">
        <v>27314</v>
      </c>
    </row>
    <row r="3231" spans="1:3" x14ac:dyDescent="0.2">
      <c r="A3231" s="2">
        <v>3229</v>
      </c>
      <c r="B3231" s="2" t="s">
        <v>19492</v>
      </c>
      <c r="C3231" t="s">
        <v>27315</v>
      </c>
    </row>
    <row r="3232" spans="1:3" x14ac:dyDescent="0.2">
      <c r="A3232" s="2">
        <v>3230</v>
      </c>
      <c r="B3232" s="2" t="s">
        <v>19497</v>
      </c>
      <c r="C3232" t="s">
        <v>27316</v>
      </c>
    </row>
    <row r="3233" spans="1:3" x14ac:dyDescent="0.2">
      <c r="A3233" s="2">
        <v>3231</v>
      </c>
      <c r="B3233" s="2" t="s">
        <v>19503</v>
      </c>
      <c r="C3233" t="s">
        <v>27317</v>
      </c>
    </row>
    <row r="3234" spans="1:3" x14ac:dyDescent="0.2">
      <c r="A3234" s="2">
        <v>3232</v>
      </c>
      <c r="B3234" s="2" t="s">
        <v>19509</v>
      </c>
      <c r="C3234" t="s">
        <v>27318</v>
      </c>
    </row>
    <row r="3235" spans="1:3" x14ac:dyDescent="0.2">
      <c r="A3235" s="2">
        <v>3233</v>
      </c>
      <c r="B3235" s="2" t="s">
        <v>19515</v>
      </c>
      <c r="C3235" t="s">
        <v>27319</v>
      </c>
    </row>
    <row r="3236" spans="1:3" x14ac:dyDescent="0.2">
      <c r="A3236" s="2">
        <v>3234</v>
      </c>
      <c r="B3236" s="2" t="s">
        <v>19521</v>
      </c>
      <c r="C3236" t="s">
        <v>27320</v>
      </c>
    </row>
    <row r="3237" spans="1:3" x14ac:dyDescent="0.2">
      <c r="A3237" s="2">
        <v>3235</v>
      </c>
      <c r="B3237" s="2" t="s">
        <v>19527</v>
      </c>
      <c r="C3237" t="s">
        <v>27321</v>
      </c>
    </row>
    <row r="3238" spans="1:3" x14ac:dyDescent="0.2">
      <c r="A3238" s="2">
        <v>3236</v>
      </c>
      <c r="B3238" s="2" t="s">
        <v>19533</v>
      </c>
      <c r="C3238" t="s">
        <v>27322</v>
      </c>
    </row>
    <row r="3239" spans="1:3" x14ac:dyDescent="0.2">
      <c r="A3239" s="2">
        <v>3237</v>
      </c>
      <c r="B3239" s="2" t="s">
        <v>19539</v>
      </c>
      <c r="C3239" t="s">
        <v>27323</v>
      </c>
    </row>
    <row r="3240" spans="1:3" x14ac:dyDescent="0.2">
      <c r="A3240" s="2">
        <v>3238</v>
      </c>
      <c r="B3240" s="2" t="s">
        <v>19546</v>
      </c>
      <c r="C3240" t="s">
        <v>27324</v>
      </c>
    </row>
    <row r="3241" spans="1:3" x14ac:dyDescent="0.2">
      <c r="A3241" s="2">
        <v>3239</v>
      </c>
      <c r="B3241" s="2" t="s">
        <v>19552</v>
      </c>
      <c r="C3241" t="s">
        <v>27325</v>
      </c>
    </row>
    <row r="3242" spans="1:3" x14ac:dyDescent="0.2">
      <c r="A3242" s="2">
        <v>3240</v>
      </c>
      <c r="B3242" s="2" t="s">
        <v>19558</v>
      </c>
      <c r="C3242" t="s">
        <v>27326</v>
      </c>
    </row>
    <row r="3243" spans="1:3" x14ac:dyDescent="0.2">
      <c r="A3243" s="2">
        <v>3241</v>
      </c>
      <c r="B3243" s="2" t="s">
        <v>19564</v>
      </c>
      <c r="C3243" t="s">
        <v>27327</v>
      </c>
    </row>
    <row r="3244" spans="1:3" x14ac:dyDescent="0.2">
      <c r="A3244" s="2">
        <v>3242</v>
      </c>
      <c r="B3244" s="2" t="s">
        <v>19570</v>
      </c>
      <c r="C3244" t="s">
        <v>27328</v>
      </c>
    </row>
    <row r="3245" spans="1:3" x14ac:dyDescent="0.2">
      <c r="A3245" s="2">
        <v>3243</v>
      </c>
      <c r="B3245" s="2" t="s">
        <v>19576</v>
      </c>
      <c r="C3245" t="s">
        <v>27329</v>
      </c>
    </row>
    <row r="3246" spans="1:3" x14ac:dyDescent="0.2">
      <c r="A3246" s="2">
        <v>3244</v>
      </c>
      <c r="B3246" s="2" t="s">
        <v>19582</v>
      </c>
      <c r="C3246" t="s">
        <v>27330</v>
      </c>
    </row>
    <row r="3247" spans="1:3" x14ac:dyDescent="0.2">
      <c r="A3247" s="2">
        <v>3245</v>
      </c>
      <c r="B3247" s="2" t="s">
        <v>19588</v>
      </c>
      <c r="C3247" t="s">
        <v>27331</v>
      </c>
    </row>
    <row r="3248" spans="1:3" x14ac:dyDescent="0.2">
      <c r="A3248" s="2">
        <v>3246</v>
      </c>
      <c r="B3248" s="2" t="s">
        <v>19593</v>
      </c>
      <c r="C3248" t="s">
        <v>27332</v>
      </c>
    </row>
    <row r="3249" spans="1:3" x14ac:dyDescent="0.2">
      <c r="A3249" s="2">
        <v>3247</v>
      </c>
      <c r="B3249" s="2" t="s">
        <v>19599</v>
      </c>
      <c r="C3249" t="s">
        <v>27333</v>
      </c>
    </row>
    <row r="3250" spans="1:3" x14ac:dyDescent="0.2">
      <c r="A3250" s="2">
        <v>3248</v>
      </c>
      <c r="B3250" s="2" t="s">
        <v>19605</v>
      </c>
      <c r="C3250" t="s">
        <v>27334</v>
      </c>
    </row>
    <row r="3251" spans="1:3" x14ac:dyDescent="0.2">
      <c r="A3251" s="2">
        <v>3249</v>
      </c>
      <c r="B3251" s="2" t="s">
        <v>19610</v>
      </c>
      <c r="C3251" t="s">
        <v>27335</v>
      </c>
    </row>
    <row r="3252" spans="1:3" x14ac:dyDescent="0.2">
      <c r="A3252" s="2">
        <v>3250</v>
      </c>
      <c r="B3252" s="2" t="s">
        <v>19615</v>
      </c>
      <c r="C3252" t="s">
        <v>27336</v>
      </c>
    </row>
    <row r="3253" spans="1:3" x14ac:dyDescent="0.2">
      <c r="A3253" s="2">
        <v>3251</v>
      </c>
      <c r="B3253" s="2" t="s">
        <v>19621</v>
      </c>
      <c r="C3253" t="s">
        <v>27337</v>
      </c>
    </row>
    <row r="3254" spans="1:3" x14ac:dyDescent="0.2">
      <c r="A3254" s="2">
        <v>3252</v>
      </c>
      <c r="B3254" s="2" t="s">
        <v>19627</v>
      </c>
      <c r="C3254" t="s">
        <v>27338</v>
      </c>
    </row>
    <row r="3255" spans="1:3" x14ac:dyDescent="0.2">
      <c r="A3255" s="2">
        <v>3253</v>
      </c>
      <c r="B3255" s="2" t="s">
        <v>19634</v>
      </c>
      <c r="C3255" t="s">
        <v>27339</v>
      </c>
    </row>
    <row r="3256" spans="1:3" x14ac:dyDescent="0.2">
      <c r="A3256" s="2">
        <v>3254</v>
      </c>
      <c r="B3256" s="2" t="s">
        <v>19641</v>
      </c>
      <c r="C3256" t="s">
        <v>27340</v>
      </c>
    </row>
    <row r="3257" spans="1:3" x14ac:dyDescent="0.2">
      <c r="A3257" s="2">
        <v>3255</v>
      </c>
      <c r="B3257" s="2" t="s">
        <v>19647</v>
      </c>
      <c r="C3257" t="s">
        <v>27341</v>
      </c>
    </row>
    <row r="3258" spans="1:3" x14ac:dyDescent="0.2">
      <c r="A3258" s="2">
        <v>3256</v>
      </c>
      <c r="B3258" s="2" t="s">
        <v>19654</v>
      </c>
      <c r="C3258" t="s">
        <v>27342</v>
      </c>
    </row>
    <row r="3259" spans="1:3" x14ac:dyDescent="0.2">
      <c r="A3259" s="2">
        <v>3257</v>
      </c>
      <c r="B3259" s="2" t="s">
        <v>19661</v>
      </c>
      <c r="C3259" t="s">
        <v>27343</v>
      </c>
    </row>
    <row r="3260" spans="1:3" x14ac:dyDescent="0.2">
      <c r="A3260" s="2">
        <v>3258</v>
      </c>
      <c r="B3260" s="2" t="s">
        <v>19666</v>
      </c>
      <c r="C3260" t="s">
        <v>27344</v>
      </c>
    </row>
    <row r="3261" spans="1:3" x14ac:dyDescent="0.2">
      <c r="A3261" s="2">
        <v>3259</v>
      </c>
      <c r="B3261" s="2" t="s">
        <v>19673</v>
      </c>
      <c r="C3261" t="s">
        <v>27345</v>
      </c>
    </row>
    <row r="3262" spans="1:3" x14ac:dyDescent="0.2">
      <c r="A3262" s="2">
        <v>3260</v>
      </c>
      <c r="B3262" s="2" t="s">
        <v>19679</v>
      </c>
      <c r="C3262" t="s">
        <v>27346</v>
      </c>
    </row>
    <row r="3263" spans="1:3" x14ac:dyDescent="0.2">
      <c r="A3263" s="2">
        <v>3261</v>
      </c>
      <c r="B3263" s="2" t="s">
        <v>19686</v>
      </c>
      <c r="C3263" t="s">
        <v>27347</v>
      </c>
    </row>
    <row r="3264" spans="1:3" x14ac:dyDescent="0.2">
      <c r="A3264" s="2">
        <v>3262</v>
      </c>
      <c r="B3264" s="2" t="s">
        <v>19693</v>
      </c>
      <c r="C3264" t="s">
        <v>27348</v>
      </c>
    </row>
    <row r="3265" spans="1:3" x14ac:dyDescent="0.2">
      <c r="A3265" s="2">
        <v>3263</v>
      </c>
      <c r="B3265" s="2" t="s">
        <v>19699</v>
      </c>
      <c r="C3265" t="s">
        <v>27349</v>
      </c>
    </row>
    <row r="3266" spans="1:3" x14ac:dyDescent="0.2">
      <c r="A3266" s="2">
        <v>3264</v>
      </c>
      <c r="B3266" s="2" t="s">
        <v>19704</v>
      </c>
      <c r="C3266" t="s">
        <v>27350</v>
      </c>
    </row>
    <row r="3267" spans="1:3" x14ac:dyDescent="0.2">
      <c r="A3267" s="2">
        <v>3265</v>
      </c>
      <c r="B3267" s="2" t="s">
        <v>19710</v>
      </c>
      <c r="C3267" t="s">
        <v>27351</v>
      </c>
    </row>
    <row r="3268" spans="1:3" x14ac:dyDescent="0.2">
      <c r="A3268" s="2">
        <v>3266</v>
      </c>
      <c r="B3268" s="2" t="s">
        <v>19716</v>
      </c>
      <c r="C3268" t="s">
        <v>27352</v>
      </c>
    </row>
    <row r="3269" spans="1:3" x14ac:dyDescent="0.2">
      <c r="A3269" s="2">
        <v>3267</v>
      </c>
      <c r="B3269" s="2" t="s">
        <v>19722</v>
      </c>
      <c r="C3269" t="s">
        <v>27353</v>
      </c>
    </row>
    <row r="3270" spans="1:3" x14ac:dyDescent="0.2">
      <c r="A3270" s="2">
        <v>3268</v>
      </c>
      <c r="B3270" s="2" t="s">
        <v>19727</v>
      </c>
      <c r="C3270" t="s">
        <v>27354</v>
      </c>
    </row>
    <row r="3271" spans="1:3" x14ac:dyDescent="0.2">
      <c r="A3271" s="2">
        <v>3269</v>
      </c>
      <c r="B3271" s="2" t="s">
        <v>19733</v>
      </c>
      <c r="C3271" t="s">
        <v>27355</v>
      </c>
    </row>
    <row r="3272" spans="1:3" x14ac:dyDescent="0.2">
      <c r="A3272" s="2">
        <v>3270</v>
      </c>
      <c r="B3272" s="2" t="s">
        <v>19740</v>
      </c>
      <c r="C3272" t="s">
        <v>27356</v>
      </c>
    </row>
    <row r="3273" spans="1:3" x14ac:dyDescent="0.2">
      <c r="A3273" s="2">
        <v>3271</v>
      </c>
      <c r="B3273" s="2" t="s">
        <v>19746</v>
      </c>
      <c r="C3273" t="s">
        <v>27357</v>
      </c>
    </row>
    <row r="3274" spans="1:3" x14ac:dyDescent="0.2">
      <c r="A3274" s="2">
        <v>3272</v>
      </c>
      <c r="B3274" s="2" t="s">
        <v>19752</v>
      </c>
      <c r="C3274" t="s">
        <v>27358</v>
      </c>
    </row>
    <row r="3275" spans="1:3" x14ac:dyDescent="0.2">
      <c r="A3275" s="2">
        <v>3273</v>
      </c>
      <c r="B3275" s="2" t="s">
        <v>12958</v>
      </c>
      <c r="C3275" t="s">
        <v>26221</v>
      </c>
    </row>
    <row r="3276" spans="1:3" x14ac:dyDescent="0.2">
      <c r="A3276" s="2">
        <v>3274</v>
      </c>
      <c r="B3276" s="2" t="s">
        <v>19763</v>
      </c>
      <c r="C3276" t="s">
        <v>27359</v>
      </c>
    </row>
    <row r="3277" spans="1:3" x14ac:dyDescent="0.2">
      <c r="A3277" s="2">
        <v>3275</v>
      </c>
      <c r="B3277" s="2" t="s">
        <v>19770</v>
      </c>
      <c r="C3277" t="s">
        <v>27360</v>
      </c>
    </row>
    <row r="3278" spans="1:3" x14ac:dyDescent="0.2">
      <c r="A3278" s="2">
        <v>3276</v>
      </c>
      <c r="B3278" s="2" t="s">
        <v>19776</v>
      </c>
      <c r="C3278" t="s">
        <v>27361</v>
      </c>
    </row>
    <row r="3279" spans="1:3" x14ac:dyDescent="0.2">
      <c r="A3279" s="2">
        <v>3277</v>
      </c>
      <c r="B3279" s="2" t="s">
        <v>19782</v>
      </c>
      <c r="C3279" t="s">
        <v>27362</v>
      </c>
    </row>
    <row r="3280" spans="1:3" x14ac:dyDescent="0.2">
      <c r="A3280" s="2">
        <v>3278</v>
      </c>
      <c r="B3280" s="2" t="s">
        <v>19788</v>
      </c>
      <c r="C3280" t="s">
        <v>27363</v>
      </c>
    </row>
    <row r="3281" spans="1:3" x14ac:dyDescent="0.2">
      <c r="A3281" s="2">
        <v>3279</v>
      </c>
      <c r="B3281" s="2" t="s">
        <v>19794</v>
      </c>
      <c r="C3281" t="s">
        <v>27364</v>
      </c>
    </row>
    <row r="3282" spans="1:3" x14ac:dyDescent="0.2">
      <c r="A3282" s="2">
        <v>3280</v>
      </c>
      <c r="B3282" s="2" t="s">
        <v>19800</v>
      </c>
      <c r="C3282" t="s">
        <v>27365</v>
      </c>
    </row>
    <row r="3283" spans="1:3" x14ac:dyDescent="0.2">
      <c r="A3283" s="2">
        <v>3281</v>
      </c>
      <c r="B3283" s="2" t="s">
        <v>19806</v>
      </c>
      <c r="C3283" t="s">
        <v>27366</v>
      </c>
    </row>
    <row r="3284" spans="1:3" x14ac:dyDescent="0.2">
      <c r="A3284" s="2">
        <v>3282</v>
      </c>
      <c r="B3284" s="2" t="s">
        <v>19811</v>
      </c>
      <c r="C3284" t="s">
        <v>27367</v>
      </c>
    </row>
    <row r="3285" spans="1:3" x14ac:dyDescent="0.2">
      <c r="A3285" s="2">
        <v>3283</v>
      </c>
      <c r="B3285" s="2" t="s">
        <v>19817</v>
      </c>
      <c r="C3285" t="s">
        <v>27368</v>
      </c>
    </row>
    <row r="3286" spans="1:3" x14ac:dyDescent="0.2">
      <c r="A3286" s="2">
        <v>3284</v>
      </c>
      <c r="B3286" s="2" t="s">
        <v>19823</v>
      </c>
      <c r="C3286" t="s">
        <v>27369</v>
      </c>
    </row>
    <row r="3287" spans="1:3" x14ac:dyDescent="0.2">
      <c r="A3287" s="2">
        <v>3285</v>
      </c>
      <c r="B3287" s="2" t="s">
        <v>19828</v>
      </c>
      <c r="C3287" t="s">
        <v>27370</v>
      </c>
    </row>
    <row r="3288" spans="1:3" x14ac:dyDescent="0.2">
      <c r="A3288" s="2">
        <v>3286</v>
      </c>
      <c r="B3288" s="2" t="s">
        <v>19834</v>
      </c>
      <c r="C3288" t="s">
        <v>27371</v>
      </c>
    </row>
    <row r="3289" spans="1:3" x14ac:dyDescent="0.2">
      <c r="A3289" s="2">
        <v>3287</v>
      </c>
      <c r="B3289" s="2" t="s">
        <v>19840</v>
      </c>
      <c r="C3289" t="s">
        <v>27372</v>
      </c>
    </row>
    <row r="3290" spans="1:3" x14ac:dyDescent="0.2">
      <c r="A3290" s="2">
        <v>3288</v>
      </c>
      <c r="B3290" s="2" t="s">
        <v>19845</v>
      </c>
      <c r="C3290" t="s">
        <v>27373</v>
      </c>
    </row>
    <row r="3291" spans="1:3" x14ac:dyDescent="0.2">
      <c r="A3291" s="2">
        <v>3289</v>
      </c>
      <c r="B3291" s="2" t="s">
        <v>19851</v>
      </c>
      <c r="C3291" t="s">
        <v>27374</v>
      </c>
    </row>
    <row r="3292" spans="1:3" x14ac:dyDescent="0.2">
      <c r="A3292" s="2">
        <v>3290</v>
      </c>
      <c r="B3292" s="2" t="s">
        <v>19856</v>
      </c>
      <c r="C3292" t="s">
        <v>27375</v>
      </c>
    </row>
    <row r="3293" spans="1:3" x14ac:dyDescent="0.2">
      <c r="A3293" s="2">
        <v>3291</v>
      </c>
      <c r="B3293" s="2" t="s">
        <v>19862</v>
      </c>
      <c r="C3293" t="s">
        <v>27376</v>
      </c>
    </row>
    <row r="3294" spans="1:3" x14ac:dyDescent="0.2">
      <c r="A3294" s="2">
        <v>3292</v>
      </c>
      <c r="B3294" s="2" t="s">
        <v>19868</v>
      </c>
      <c r="C3294" t="s">
        <v>27377</v>
      </c>
    </row>
    <row r="3295" spans="1:3" x14ac:dyDescent="0.2">
      <c r="A3295" s="2">
        <v>3293</v>
      </c>
      <c r="B3295" s="2" t="s">
        <v>19874</v>
      </c>
      <c r="C3295" t="s">
        <v>27378</v>
      </c>
    </row>
    <row r="3296" spans="1:3" x14ac:dyDescent="0.2">
      <c r="A3296" s="2">
        <v>3294</v>
      </c>
      <c r="B3296" s="2" t="s">
        <v>19881</v>
      </c>
      <c r="C3296" t="s">
        <v>27379</v>
      </c>
    </row>
    <row r="3297" spans="1:3" x14ac:dyDescent="0.2">
      <c r="A3297" s="2">
        <v>3295</v>
      </c>
      <c r="B3297" s="2" t="s">
        <v>19887</v>
      </c>
      <c r="C3297" t="s">
        <v>27380</v>
      </c>
    </row>
    <row r="3298" spans="1:3" x14ac:dyDescent="0.2">
      <c r="A3298" s="2">
        <v>3296</v>
      </c>
      <c r="B3298" s="2" t="s">
        <v>19893</v>
      </c>
      <c r="C3298" t="s">
        <v>27381</v>
      </c>
    </row>
    <row r="3299" spans="1:3" x14ac:dyDescent="0.2">
      <c r="A3299" s="2">
        <v>3297</v>
      </c>
      <c r="B3299" s="2" t="s">
        <v>19899</v>
      </c>
      <c r="C3299" t="s">
        <v>27382</v>
      </c>
    </row>
    <row r="3300" spans="1:3" x14ac:dyDescent="0.2">
      <c r="A3300" s="2">
        <v>3298</v>
      </c>
      <c r="B3300" s="2" t="s">
        <v>19905</v>
      </c>
      <c r="C3300" t="s">
        <v>27383</v>
      </c>
    </row>
    <row r="3301" spans="1:3" x14ac:dyDescent="0.2">
      <c r="A3301" s="2">
        <v>3299</v>
      </c>
      <c r="B3301" s="2" t="s">
        <v>19911</v>
      </c>
      <c r="C3301" t="s">
        <v>27384</v>
      </c>
    </row>
    <row r="3302" spans="1:3" x14ac:dyDescent="0.2">
      <c r="A3302" s="2">
        <v>3300</v>
      </c>
      <c r="B3302" s="2" t="s">
        <v>19917</v>
      </c>
      <c r="C3302" t="s">
        <v>27385</v>
      </c>
    </row>
    <row r="3303" spans="1:3" x14ac:dyDescent="0.2">
      <c r="A3303" s="2">
        <v>3301</v>
      </c>
      <c r="B3303" s="2" t="s">
        <v>19923</v>
      </c>
      <c r="C3303" t="s">
        <v>27386</v>
      </c>
    </row>
    <row r="3304" spans="1:3" x14ac:dyDescent="0.2">
      <c r="A3304" s="2">
        <v>3302</v>
      </c>
      <c r="B3304" s="2" t="s">
        <v>19929</v>
      </c>
      <c r="C3304" t="s">
        <v>27387</v>
      </c>
    </row>
    <row r="3305" spans="1:3" x14ac:dyDescent="0.2">
      <c r="A3305" s="2">
        <v>3303</v>
      </c>
      <c r="B3305" s="2" t="s">
        <v>19935</v>
      </c>
      <c r="C3305" t="s">
        <v>27388</v>
      </c>
    </row>
    <row r="3306" spans="1:3" x14ac:dyDescent="0.2">
      <c r="A3306" s="2">
        <v>3304</v>
      </c>
      <c r="B3306" s="2" t="s">
        <v>19940</v>
      </c>
      <c r="C3306" t="s">
        <v>27389</v>
      </c>
    </row>
    <row r="3307" spans="1:3" x14ac:dyDescent="0.2">
      <c r="A3307" s="2">
        <v>3305</v>
      </c>
      <c r="B3307" s="2" t="s">
        <v>19945</v>
      </c>
      <c r="C3307" t="s">
        <v>27390</v>
      </c>
    </row>
    <row r="3308" spans="1:3" x14ac:dyDescent="0.2">
      <c r="A3308" s="2">
        <v>3306</v>
      </c>
      <c r="B3308" s="2" t="s">
        <v>19951</v>
      </c>
      <c r="C3308" t="s">
        <v>27391</v>
      </c>
    </row>
    <row r="3309" spans="1:3" x14ac:dyDescent="0.2">
      <c r="A3309" s="2">
        <v>3307</v>
      </c>
      <c r="B3309" s="2" t="s">
        <v>19958</v>
      </c>
      <c r="C3309" t="s">
        <v>27392</v>
      </c>
    </row>
    <row r="3310" spans="1:3" x14ac:dyDescent="0.2">
      <c r="A3310" s="2">
        <v>3308</v>
      </c>
      <c r="B3310" s="2" t="s">
        <v>19964</v>
      </c>
      <c r="C3310" t="s">
        <v>27393</v>
      </c>
    </row>
    <row r="3311" spans="1:3" x14ac:dyDescent="0.2">
      <c r="A3311" s="2">
        <v>3309</v>
      </c>
      <c r="B3311" s="2" t="s">
        <v>19970</v>
      </c>
      <c r="C3311" t="s">
        <v>27394</v>
      </c>
    </row>
    <row r="3312" spans="1:3" x14ac:dyDescent="0.2">
      <c r="A3312" s="2">
        <v>3310</v>
      </c>
      <c r="B3312" s="2" t="s">
        <v>19976</v>
      </c>
      <c r="C3312" t="s">
        <v>27395</v>
      </c>
    </row>
    <row r="3313" spans="1:3" x14ac:dyDescent="0.2">
      <c r="A3313" s="2">
        <v>3311</v>
      </c>
      <c r="B3313" s="2" t="s">
        <v>19981</v>
      </c>
      <c r="C3313" t="s">
        <v>27396</v>
      </c>
    </row>
    <row r="3314" spans="1:3" x14ac:dyDescent="0.2">
      <c r="A3314" s="2">
        <v>3312</v>
      </c>
      <c r="B3314" s="2" t="s">
        <v>19988</v>
      </c>
      <c r="C3314" t="s">
        <v>27397</v>
      </c>
    </row>
    <row r="3315" spans="1:3" x14ac:dyDescent="0.2">
      <c r="A3315" s="2">
        <v>3313</v>
      </c>
      <c r="B3315" s="2" t="s">
        <v>19994</v>
      </c>
      <c r="C3315" t="s">
        <v>27398</v>
      </c>
    </row>
    <row r="3316" spans="1:3" x14ac:dyDescent="0.2">
      <c r="A3316" s="2">
        <v>3314</v>
      </c>
      <c r="B3316" s="2" t="s">
        <v>20000</v>
      </c>
      <c r="C3316" t="s">
        <v>27399</v>
      </c>
    </row>
    <row r="3317" spans="1:3" x14ac:dyDescent="0.2">
      <c r="A3317" s="2">
        <v>3315</v>
      </c>
      <c r="B3317" s="2" t="s">
        <v>20006</v>
      </c>
      <c r="C3317" t="s">
        <v>27400</v>
      </c>
    </row>
    <row r="3318" spans="1:3" x14ac:dyDescent="0.2">
      <c r="A3318" s="2">
        <v>3316</v>
      </c>
      <c r="B3318" s="2" t="s">
        <v>20011</v>
      </c>
      <c r="C3318" t="s">
        <v>27401</v>
      </c>
    </row>
    <row r="3319" spans="1:3" x14ac:dyDescent="0.2">
      <c r="A3319" s="2">
        <v>3317</v>
      </c>
      <c r="B3319" s="2" t="s">
        <v>20018</v>
      </c>
      <c r="C3319" t="s">
        <v>27402</v>
      </c>
    </row>
    <row r="3320" spans="1:3" x14ac:dyDescent="0.2">
      <c r="A3320" s="2">
        <v>3318</v>
      </c>
      <c r="B3320" s="2" t="s">
        <v>20023</v>
      </c>
      <c r="C3320" t="s">
        <v>27403</v>
      </c>
    </row>
    <row r="3321" spans="1:3" x14ac:dyDescent="0.2">
      <c r="A3321" s="2">
        <v>3319</v>
      </c>
      <c r="B3321" s="2" t="s">
        <v>20028</v>
      </c>
      <c r="C3321" t="s">
        <v>27404</v>
      </c>
    </row>
    <row r="3322" spans="1:3" x14ac:dyDescent="0.2">
      <c r="A3322" s="2">
        <v>3320</v>
      </c>
      <c r="B3322" s="2" t="s">
        <v>20033</v>
      </c>
      <c r="C3322" t="s">
        <v>27405</v>
      </c>
    </row>
    <row r="3323" spans="1:3" x14ac:dyDescent="0.2">
      <c r="A3323" s="2">
        <v>3321</v>
      </c>
      <c r="B3323" s="2" t="s">
        <v>20039</v>
      </c>
      <c r="C3323" t="s">
        <v>27406</v>
      </c>
    </row>
    <row r="3324" spans="1:3" x14ac:dyDescent="0.2">
      <c r="A3324" s="2">
        <v>3322</v>
      </c>
      <c r="B3324" s="2" t="s">
        <v>20045</v>
      </c>
      <c r="C3324" t="s">
        <v>27407</v>
      </c>
    </row>
    <row r="3325" spans="1:3" x14ac:dyDescent="0.2">
      <c r="A3325" s="2">
        <v>3323</v>
      </c>
      <c r="B3325" s="2" t="s">
        <v>20050</v>
      </c>
      <c r="C3325" t="s">
        <v>27408</v>
      </c>
    </row>
    <row r="3326" spans="1:3" x14ac:dyDescent="0.2">
      <c r="A3326" s="2">
        <v>3324</v>
      </c>
      <c r="B3326" s="2" t="s">
        <v>20055</v>
      </c>
      <c r="C3326" t="s">
        <v>27409</v>
      </c>
    </row>
    <row r="3327" spans="1:3" x14ac:dyDescent="0.2">
      <c r="A3327" s="2">
        <v>3325</v>
      </c>
      <c r="B3327" s="2" t="s">
        <v>20061</v>
      </c>
      <c r="C3327" t="s">
        <v>27410</v>
      </c>
    </row>
    <row r="3328" spans="1:3" x14ac:dyDescent="0.2">
      <c r="A3328" s="2">
        <v>3326</v>
      </c>
      <c r="B3328" s="2" t="s">
        <v>20067</v>
      </c>
      <c r="C3328" t="s">
        <v>27411</v>
      </c>
    </row>
    <row r="3329" spans="1:3" x14ac:dyDescent="0.2">
      <c r="A3329" s="2">
        <v>3327</v>
      </c>
      <c r="B3329" s="2" t="s">
        <v>20073</v>
      </c>
      <c r="C3329" t="s">
        <v>27412</v>
      </c>
    </row>
    <row r="3330" spans="1:3" x14ac:dyDescent="0.2">
      <c r="A3330" s="2">
        <v>3328</v>
      </c>
      <c r="B3330" s="2" t="s">
        <v>20080</v>
      </c>
      <c r="C3330" t="s">
        <v>27413</v>
      </c>
    </row>
    <row r="3331" spans="1:3" x14ac:dyDescent="0.2">
      <c r="A3331" s="2">
        <v>3329</v>
      </c>
      <c r="B3331" s="2" t="s">
        <v>20085</v>
      </c>
      <c r="C3331" t="s">
        <v>27414</v>
      </c>
    </row>
    <row r="3332" spans="1:3" x14ac:dyDescent="0.2">
      <c r="A3332" s="2">
        <v>3330</v>
      </c>
      <c r="B3332" s="2" t="s">
        <v>20091</v>
      </c>
      <c r="C3332" t="s">
        <v>27415</v>
      </c>
    </row>
    <row r="3333" spans="1:3" x14ac:dyDescent="0.2">
      <c r="A3333" s="2">
        <v>3331</v>
      </c>
      <c r="B3333" s="2" t="s">
        <v>20096</v>
      </c>
      <c r="C3333" t="s">
        <v>27416</v>
      </c>
    </row>
    <row r="3334" spans="1:3" x14ac:dyDescent="0.2">
      <c r="A3334" s="2">
        <v>3332</v>
      </c>
      <c r="B3334" s="2" t="s">
        <v>20102</v>
      </c>
      <c r="C3334" t="s">
        <v>27417</v>
      </c>
    </row>
    <row r="3335" spans="1:3" x14ac:dyDescent="0.2">
      <c r="A3335" s="2">
        <v>3333</v>
      </c>
      <c r="B3335" s="2" t="s">
        <v>20108</v>
      </c>
      <c r="C3335" t="s">
        <v>27418</v>
      </c>
    </row>
    <row r="3336" spans="1:3" x14ac:dyDescent="0.2">
      <c r="A3336" s="2">
        <v>3334</v>
      </c>
      <c r="B3336" s="2" t="s">
        <v>20114</v>
      </c>
      <c r="C3336" t="s">
        <v>27419</v>
      </c>
    </row>
    <row r="3337" spans="1:3" x14ac:dyDescent="0.2">
      <c r="A3337" s="2">
        <v>3335</v>
      </c>
      <c r="B3337" s="2" t="s">
        <v>20120</v>
      </c>
      <c r="C3337" t="s">
        <v>27420</v>
      </c>
    </row>
    <row r="3338" spans="1:3" x14ac:dyDescent="0.2">
      <c r="A3338" s="2">
        <v>3336</v>
      </c>
      <c r="B3338" s="2" t="s">
        <v>20127</v>
      </c>
      <c r="C3338" t="s">
        <v>27421</v>
      </c>
    </row>
    <row r="3339" spans="1:3" x14ac:dyDescent="0.2">
      <c r="A3339" s="2">
        <v>3337</v>
      </c>
      <c r="B3339" s="2" t="s">
        <v>20133</v>
      </c>
      <c r="C3339" t="s">
        <v>27422</v>
      </c>
    </row>
    <row r="3340" spans="1:3" x14ac:dyDescent="0.2">
      <c r="A3340" s="2">
        <v>3338</v>
      </c>
      <c r="B3340" s="2" t="s">
        <v>20140</v>
      </c>
      <c r="C3340" t="s">
        <v>27423</v>
      </c>
    </row>
    <row r="3341" spans="1:3" x14ac:dyDescent="0.2">
      <c r="A3341" s="2">
        <v>3339</v>
      </c>
      <c r="B3341" s="2" t="s">
        <v>20146</v>
      </c>
      <c r="C3341" t="s">
        <v>27424</v>
      </c>
    </row>
    <row r="3342" spans="1:3" x14ac:dyDescent="0.2">
      <c r="A3342" s="2">
        <v>3340</v>
      </c>
      <c r="B3342" s="2" t="s">
        <v>20152</v>
      </c>
      <c r="C3342" t="s">
        <v>27425</v>
      </c>
    </row>
    <row r="3343" spans="1:3" x14ac:dyDescent="0.2">
      <c r="A3343" s="2">
        <v>3341</v>
      </c>
      <c r="B3343" s="2" t="s">
        <v>20157</v>
      </c>
      <c r="C3343" t="s">
        <v>27426</v>
      </c>
    </row>
    <row r="3344" spans="1:3" x14ac:dyDescent="0.2">
      <c r="A3344" s="2">
        <v>3342</v>
      </c>
      <c r="B3344" s="2" t="s">
        <v>20164</v>
      </c>
      <c r="C3344" t="s">
        <v>27427</v>
      </c>
    </row>
    <row r="3345" spans="1:3" x14ac:dyDescent="0.2">
      <c r="A3345" s="2">
        <v>3343</v>
      </c>
      <c r="B3345" s="2" t="s">
        <v>20170</v>
      </c>
      <c r="C3345" t="s">
        <v>27428</v>
      </c>
    </row>
    <row r="3346" spans="1:3" x14ac:dyDescent="0.2">
      <c r="A3346" s="2">
        <v>3344</v>
      </c>
      <c r="B3346" s="2" t="s">
        <v>20176</v>
      </c>
      <c r="C3346" t="s">
        <v>27429</v>
      </c>
    </row>
    <row r="3347" spans="1:3" x14ac:dyDescent="0.2">
      <c r="A3347" s="2">
        <v>3345</v>
      </c>
      <c r="B3347" s="2" t="s">
        <v>20182</v>
      </c>
      <c r="C3347" t="s">
        <v>27430</v>
      </c>
    </row>
    <row r="3348" spans="1:3" x14ac:dyDescent="0.2">
      <c r="A3348" s="2">
        <v>3346</v>
      </c>
      <c r="B3348" s="2" t="s">
        <v>20188</v>
      </c>
      <c r="C3348" t="s">
        <v>27431</v>
      </c>
    </row>
    <row r="3349" spans="1:3" x14ac:dyDescent="0.2">
      <c r="A3349" s="2">
        <v>3347</v>
      </c>
      <c r="B3349" s="2" t="s">
        <v>20194</v>
      </c>
      <c r="C3349" t="s">
        <v>27432</v>
      </c>
    </row>
    <row r="3350" spans="1:3" x14ac:dyDescent="0.2">
      <c r="A3350" s="2">
        <v>3348</v>
      </c>
      <c r="B3350" s="2" t="s">
        <v>12958</v>
      </c>
      <c r="C3350" t="s">
        <v>26221</v>
      </c>
    </row>
    <row r="3351" spans="1:3" x14ac:dyDescent="0.2">
      <c r="A3351" s="2">
        <v>3349</v>
      </c>
      <c r="B3351" s="2" t="s">
        <v>20204</v>
      </c>
      <c r="C3351" t="s">
        <v>27433</v>
      </c>
    </row>
    <row r="3352" spans="1:3" x14ac:dyDescent="0.2">
      <c r="A3352" s="2">
        <v>3350</v>
      </c>
      <c r="B3352" s="2" t="s">
        <v>20209</v>
      </c>
      <c r="C3352" t="s">
        <v>27434</v>
      </c>
    </row>
    <row r="3353" spans="1:3" x14ac:dyDescent="0.2">
      <c r="A3353" s="2">
        <v>3351</v>
      </c>
      <c r="B3353" s="2" t="s">
        <v>20215</v>
      </c>
      <c r="C3353" t="s">
        <v>27435</v>
      </c>
    </row>
    <row r="3354" spans="1:3" x14ac:dyDescent="0.2">
      <c r="A3354" s="2">
        <v>3352</v>
      </c>
      <c r="B3354" s="2" t="s">
        <v>20222</v>
      </c>
      <c r="C3354" t="s">
        <v>27436</v>
      </c>
    </row>
    <row r="3355" spans="1:3" x14ac:dyDescent="0.2">
      <c r="A3355" s="2">
        <v>3353</v>
      </c>
      <c r="B3355" s="2" t="s">
        <v>20227</v>
      </c>
      <c r="C3355" t="s">
        <v>27437</v>
      </c>
    </row>
    <row r="3356" spans="1:3" x14ac:dyDescent="0.2">
      <c r="A3356" s="2">
        <v>3354</v>
      </c>
      <c r="B3356" s="2" t="s">
        <v>20234</v>
      </c>
      <c r="C3356" t="s">
        <v>27438</v>
      </c>
    </row>
    <row r="3357" spans="1:3" x14ac:dyDescent="0.2">
      <c r="A3357" s="2">
        <v>3355</v>
      </c>
      <c r="B3357" s="2" t="s">
        <v>20240</v>
      </c>
      <c r="C3357" t="s">
        <v>27439</v>
      </c>
    </row>
    <row r="3358" spans="1:3" x14ac:dyDescent="0.2">
      <c r="A3358" s="2">
        <v>3356</v>
      </c>
      <c r="B3358" s="2" t="s">
        <v>20245</v>
      </c>
      <c r="C3358" t="s">
        <v>27440</v>
      </c>
    </row>
    <row r="3359" spans="1:3" x14ac:dyDescent="0.2">
      <c r="A3359" s="2">
        <v>3357</v>
      </c>
      <c r="B3359" s="2" t="s">
        <v>20250</v>
      </c>
      <c r="C3359" t="s">
        <v>27441</v>
      </c>
    </row>
    <row r="3360" spans="1:3" x14ac:dyDescent="0.2">
      <c r="A3360" s="2">
        <v>3358</v>
      </c>
      <c r="B3360" s="2" t="s">
        <v>20255</v>
      </c>
      <c r="C3360" t="s">
        <v>27442</v>
      </c>
    </row>
    <row r="3361" spans="1:3" x14ac:dyDescent="0.2">
      <c r="A3361" s="2">
        <v>3359</v>
      </c>
      <c r="B3361" s="2" t="s">
        <v>20261</v>
      </c>
      <c r="C3361" t="s">
        <v>27443</v>
      </c>
    </row>
    <row r="3362" spans="1:3" x14ac:dyDescent="0.2">
      <c r="A3362" s="2">
        <v>3360</v>
      </c>
      <c r="B3362" s="2" t="s">
        <v>20266</v>
      </c>
      <c r="C3362" t="s">
        <v>27444</v>
      </c>
    </row>
    <row r="3363" spans="1:3" x14ac:dyDescent="0.2">
      <c r="A3363" s="2">
        <v>3361</v>
      </c>
      <c r="B3363" s="2" t="s">
        <v>20272</v>
      </c>
      <c r="C3363" t="s">
        <v>27445</v>
      </c>
    </row>
    <row r="3364" spans="1:3" x14ac:dyDescent="0.2">
      <c r="A3364" s="2">
        <v>3362</v>
      </c>
      <c r="B3364" s="2" t="s">
        <v>20278</v>
      </c>
      <c r="C3364" t="s">
        <v>27446</v>
      </c>
    </row>
    <row r="3365" spans="1:3" x14ac:dyDescent="0.2">
      <c r="A3365" s="2">
        <v>3363</v>
      </c>
      <c r="B3365" s="2" t="s">
        <v>20283</v>
      </c>
      <c r="C3365" t="s">
        <v>27447</v>
      </c>
    </row>
    <row r="3366" spans="1:3" x14ac:dyDescent="0.2">
      <c r="A3366" s="2">
        <v>3364</v>
      </c>
      <c r="B3366" s="2" t="s">
        <v>20289</v>
      </c>
      <c r="C3366" t="s">
        <v>27448</v>
      </c>
    </row>
    <row r="3367" spans="1:3" x14ac:dyDescent="0.2">
      <c r="A3367" s="2">
        <v>3365</v>
      </c>
      <c r="B3367" s="2" t="s">
        <v>20293</v>
      </c>
      <c r="C3367" t="s">
        <v>27449</v>
      </c>
    </row>
    <row r="3368" spans="1:3" x14ac:dyDescent="0.2">
      <c r="A3368" s="2">
        <v>3366</v>
      </c>
      <c r="B3368" s="2" t="s">
        <v>12958</v>
      </c>
      <c r="C3368" t="s">
        <v>26221</v>
      </c>
    </row>
    <row r="3369" spans="1:3" x14ac:dyDescent="0.2">
      <c r="A3369" s="2">
        <v>3367</v>
      </c>
      <c r="B3369" s="2" t="s">
        <v>20303</v>
      </c>
      <c r="C3369" t="s">
        <v>27450</v>
      </c>
    </row>
    <row r="3370" spans="1:3" x14ac:dyDescent="0.2">
      <c r="A3370" s="2">
        <v>3368</v>
      </c>
      <c r="B3370" s="2" t="s">
        <v>20309</v>
      </c>
      <c r="C3370" t="s">
        <v>27451</v>
      </c>
    </row>
    <row r="3371" spans="1:3" x14ac:dyDescent="0.2">
      <c r="A3371" s="2">
        <v>3369</v>
      </c>
      <c r="B3371" s="2" t="s">
        <v>20315</v>
      </c>
      <c r="C3371" t="s">
        <v>27452</v>
      </c>
    </row>
    <row r="3372" spans="1:3" x14ac:dyDescent="0.2">
      <c r="A3372" s="2">
        <v>3370</v>
      </c>
      <c r="B3372" s="2" t="s">
        <v>20322</v>
      </c>
      <c r="C3372" t="s">
        <v>27453</v>
      </c>
    </row>
    <row r="3373" spans="1:3" x14ac:dyDescent="0.2">
      <c r="A3373" s="2">
        <v>3371</v>
      </c>
      <c r="B3373" s="2" t="s">
        <v>20328</v>
      </c>
      <c r="C3373" t="s">
        <v>27454</v>
      </c>
    </row>
    <row r="3374" spans="1:3" x14ac:dyDescent="0.2">
      <c r="A3374" s="2">
        <v>3372</v>
      </c>
      <c r="B3374" s="2" t="s">
        <v>20333</v>
      </c>
      <c r="C3374" t="s">
        <v>27455</v>
      </c>
    </row>
    <row r="3375" spans="1:3" x14ac:dyDescent="0.2">
      <c r="A3375" s="2">
        <v>3373</v>
      </c>
      <c r="B3375" s="2" t="s">
        <v>20339</v>
      </c>
      <c r="C3375" t="s">
        <v>27456</v>
      </c>
    </row>
    <row r="3376" spans="1:3" x14ac:dyDescent="0.2">
      <c r="A3376" s="2">
        <v>3374</v>
      </c>
      <c r="B3376" s="2" t="s">
        <v>20344</v>
      </c>
      <c r="C3376" t="s">
        <v>27457</v>
      </c>
    </row>
    <row r="3377" spans="1:3" x14ac:dyDescent="0.2">
      <c r="A3377" s="2">
        <v>3375</v>
      </c>
      <c r="B3377" s="2" t="s">
        <v>20350</v>
      </c>
      <c r="C3377" t="s">
        <v>27458</v>
      </c>
    </row>
    <row r="3378" spans="1:3" x14ac:dyDescent="0.2">
      <c r="A3378" s="2">
        <v>3376</v>
      </c>
      <c r="B3378" s="2" t="s">
        <v>20356</v>
      </c>
      <c r="C3378" t="s">
        <v>27459</v>
      </c>
    </row>
    <row r="3379" spans="1:3" x14ac:dyDescent="0.2">
      <c r="A3379" s="2">
        <v>3377</v>
      </c>
      <c r="B3379" s="2" t="s">
        <v>20361</v>
      </c>
      <c r="C3379" t="s">
        <v>27460</v>
      </c>
    </row>
    <row r="3380" spans="1:3" x14ac:dyDescent="0.2">
      <c r="A3380" s="2">
        <v>3378</v>
      </c>
      <c r="B3380" s="2" t="s">
        <v>20368</v>
      </c>
      <c r="C3380" t="s">
        <v>27461</v>
      </c>
    </row>
    <row r="3381" spans="1:3" x14ac:dyDescent="0.2">
      <c r="A3381" s="2">
        <v>3379</v>
      </c>
      <c r="B3381" s="2" t="s">
        <v>20375</v>
      </c>
      <c r="C3381" t="s">
        <v>27462</v>
      </c>
    </row>
    <row r="3382" spans="1:3" x14ac:dyDescent="0.2">
      <c r="A3382" s="2">
        <v>3380</v>
      </c>
      <c r="B3382" s="2" t="s">
        <v>20380</v>
      </c>
      <c r="C3382" t="s">
        <v>27463</v>
      </c>
    </row>
    <row r="3383" spans="1:3" x14ac:dyDescent="0.2">
      <c r="A3383" s="2">
        <v>3381</v>
      </c>
      <c r="B3383" s="2" t="s">
        <v>20386</v>
      </c>
      <c r="C3383" t="s">
        <v>27464</v>
      </c>
    </row>
    <row r="3384" spans="1:3" x14ac:dyDescent="0.2">
      <c r="A3384" s="2">
        <v>3382</v>
      </c>
      <c r="B3384" s="2" t="s">
        <v>20391</v>
      </c>
      <c r="C3384" t="s">
        <v>27465</v>
      </c>
    </row>
    <row r="3385" spans="1:3" x14ac:dyDescent="0.2">
      <c r="A3385" s="2">
        <v>3383</v>
      </c>
      <c r="B3385" s="2" t="s">
        <v>20398</v>
      </c>
      <c r="C3385" t="s">
        <v>27466</v>
      </c>
    </row>
    <row r="3386" spans="1:3" x14ac:dyDescent="0.2">
      <c r="A3386" s="2">
        <v>3384</v>
      </c>
      <c r="B3386" s="2" t="s">
        <v>20404</v>
      </c>
      <c r="C3386" t="s">
        <v>27467</v>
      </c>
    </row>
    <row r="3387" spans="1:3" x14ac:dyDescent="0.2">
      <c r="A3387" s="2">
        <v>3385</v>
      </c>
      <c r="B3387" s="2" t="s">
        <v>20410</v>
      </c>
      <c r="C3387" t="s">
        <v>27468</v>
      </c>
    </row>
    <row r="3388" spans="1:3" x14ac:dyDescent="0.2">
      <c r="A3388" s="2">
        <v>3386</v>
      </c>
      <c r="B3388" s="2" t="s">
        <v>20416</v>
      </c>
      <c r="C3388" t="s">
        <v>27469</v>
      </c>
    </row>
    <row r="3389" spans="1:3" x14ac:dyDescent="0.2">
      <c r="A3389" s="2">
        <v>3387</v>
      </c>
      <c r="B3389" s="2" t="s">
        <v>20422</v>
      </c>
      <c r="C3389" t="s">
        <v>27470</v>
      </c>
    </row>
    <row r="3390" spans="1:3" x14ac:dyDescent="0.2">
      <c r="A3390" s="2">
        <v>3388</v>
      </c>
      <c r="B3390" s="2" t="s">
        <v>20428</v>
      </c>
      <c r="C3390" t="s">
        <v>27471</v>
      </c>
    </row>
    <row r="3391" spans="1:3" x14ac:dyDescent="0.2">
      <c r="A3391" s="2">
        <v>3389</v>
      </c>
      <c r="B3391" s="2" t="s">
        <v>20435</v>
      </c>
      <c r="C3391" t="s">
        <v>27472</v>
      </c>
    </row>
    <row r="3392" spans="1:3" x14ac:dyDescent="0.2">
      <c r="A3392" s="2">
        <v>3390</v>
      </c>
      <c r="B3392" s="2" t="s">
        <v>20440</v>
      </c>
      <c r="C3392" t="s">
        <v>27473</v>
      </c>
    </row>
    <row r="3393" spans="1:3" x14ac:dyDescent="0.2">
      <c r="A3393" s="2">
        <v>3391</v>
      </c>
      <c r="B3393" s="2" t="s">
        <v>1790</v>
      </c>
      <c r="C3393" t="e">
        <v>#VALUE!</v>
      </c>
    </row>
    <row r="3394" spans="1:3" x14ac:dyDescent="0.2">
      <c r="A3394" s="2">
        <v>3392</v>
      </c>
      <c r="B3394" s="2" t="s">
        <v>20451</v>
      </c>
      <c r="C3394" t="s">
        <v>27474</v>
      </c>
    </row>
    <row r="3395" spans="1:3" x14ac:dyDescent="0.2">
      <c r="A3395" s="2">
        <v>3393</v>
      </c>
      <c r="B3395" s="2" t="s">
        <v>20457</v>
      </c>
      <c r="C3395" t="s">
        <v>27475</v>
      </c>
    </row>
    <row r="3396" spans="1:3" x14ac:dyDescent="0.2">
      <c r="A3396" s="2">
        <v>3394</v>
      </c>
      <c r="B3396" s="2" t="s">
        <v>20463</v>
      </c>
      <c r="C3396" t="s">
        <v>27476</v>
      </c>
    </row>
    <row r="3397" spans="1:3" x14ac:dyDescent="0.2">
      <c r="A3397" s="2">
        <v>3395</v>
      </c>
      <c r="B3397" s="2" t="s">
        <v>20468</v>
      </c>
      <c r="C3397" t="s">
        <v>27477</v>
      </c>
    </row>
    <row r="3398" spans="1:3" x14ac:dyDescent="0.2">
      <c r="A3398" s="2">
        <v>3396</v>
      </c>
      <c r="B3398" s="2" t="s">
        <v>20473</v>
      </c>
      <c r="C3398" t="s">
        <v>27478</v>
      </c>
    </row>
    <row r="3399" spans="1:3" x14ac:dyDescent="0.2">
      <c r="A3399" s="2">
        <v>3397</v>
      </c>
      <c r="B3399" s="2" t="s">
        <v>20479</v>
      </c>
      <c r="C3399" t="s">
        <v>27479</v>
      </c>
    </row>
    <row r="3400" spans="1:3" x14ac:dyDescent="0.2">
      <c r="A3400" s="2">
        <v>3398</v>
      </c>
      <c r="B3400" s="2" t="s">
        <v>20485</v>
      </c>
      <c r="C3400" t="s">
        <v>27480</v>
      </c>
    </row>
    <row r="3401" spans="1:3" x14ac:dyDescent="0.2">
      <c r="A3401" s="2">
        <v>3399</v>
      </c>
      <c r="B3401" s="2" t="s">
        <v>20491</v>
      </c>
      <c r="C3401" t="s">
        <v>27481</v>
      </c>
    </row>
    <row r="3402" spans="1:3" x14ac:dyDescent="0.2">
      <c r="A3402" s="2">
        <v>3400</v>
      </c>
      <c r="B3402" s="2" t="s">
        <v>20496</v>
      </c>
      <c r="C3402" t="s">
        <v>27482</v>
      </c>
    </row>
    <row r="3403" spans="1:3" x14ac:dyDescent="0.2">
      <c r="A3403" s="2">
        <v>3401</v>
      </c>
      <c r="B3403" s="2" t="s">
        <v>20501</v>
      </c>
      <c r="C3403" t="s">
        <v>27483</v>
      </c>
    </row>
    <row r="3404" spans="1:3" x14ac:dyDescent="0.2">
      <c r="A3404" s="2">
        <v>3402</v>
      </c>
      <c r="B3404" s="2" t="s">
        <v>20506</v>
      </c>
      <c r="C3404" t="s">
        <v>27484</v>
      </c>
    </row>
    <row r="3405" spans="1:3" x14ac:dyDescent="0.2">
      <c r="A3405" s="2">
        <v>3403</v>
      </c>
      <c r="B3405" s="2" t="s">
        <v>20513</v>
      </c>
      <c r="C3405" t="s">
        <v>27485</v>
      </c>
    </row>
    <row r="3406" spans="1:3" x14ac:dyDescent="0.2">
      <c r="A3406" s="2">
        <v>3404</v>
      </c>
      <c r="B3406" s="2" t="s">
        <v>20519</v>
      </c>
      <c r="C3406" t="s">
        <v>27486</v>
      </c>
    </row>
    <row r="3407" spans="1:3" x14ac:dyDescent="0.2">
      <c r="A3407" s="2">
        <v>3405</v>
      </c>
      <c r="B3407" s="2" t="s">
        <v>20525</v>
      </c>
      <c r="C3407" t="s">
        <v>27487</v>
      </c>
    </row>
    <row r="3408" spans="1:3" x14ac:dyDescent="0.2">
      <c r="A3408" s="2">
        <v>3406</v>
      </c>
      <c r="B3408" s="2" t="s">
        <v>20531</v>
      </c>
      <c r="C3408" t="s">
        <v>27488</v>
      </c>
    </row>
    <row r="3409" spans="1:3" x14ac:dyDescent="0.2">
      <c r="A3409" s="2">
        <v>3407</v>
      </c>
      <c r="B3409" s="2" t="s">
        <v>20536</v>
      </c>
      <c r="C3409" t="s">
        <v>27489</v>
      </c>
    </row>
    <row r="3410" spans="1:3" x14ac:dyDescent="0.2">
      <c r="A3410" s="2">
        <v>3408</v>
      </c>
      <c r="B3410" s="2" t="s">
        <v>20541</v>
      </c>
      <c r="C3410" t="s">
        <v>27490</v>
      </c>
    </row>
    <row r="3411" spans="1:3" x14ac:dyDescent="0.2">
      <c r="A3411" s="2">
        <v>3409</v>
      </c>
      <c r="B3411" s="2" t="s">
        <v>20548</v>
      </c>
      <c r="C3411" t="s">
        <v>27491</v>
      </c>
    </row>
    <row r="3412" spans="1:3" x14ac:dyDescent="0.2">
      <c r="A3412" s="2">
        <v>3410</v>
      </c>
      <c r="B3412" s="2" t="s">
        <v>20555</v>
      </c>
      <c r="C3412" t="s">
        <v>27492</v>
      </c>
    </row>
    <row r="3413" spans="1:3" x14ac:dyDescent="0.2">
      <c r="A3413" s="2">
        <v>3411</v>
      </c>
      <c r="B3413" s="2" t="s">
        <v>20562</v>
      </c>
      <c r="C3413" t="s">
        <v>27493</v>
      </c>
    </row>
    <row r="3414" spans="1:3" x14ac:dyDescent="0.2">
      <c r="A3414" s="2">
        <v>3412</v>
      </c>
      <c r="B3414" s="2" t="s">
        <v>20569</v>
      </c>
      <c r="C3414" t="s">
        <v>27494</v>
      </c>
    </row>
    <row r="3415" spans="1:3" x14ac:dyDescent="0.2">
      <c r="A3415" s="2">
        <v>3413</v>
      </c>
      <c r="B3415" s="2" t="s">
        <v>20575</v>
      </c>
      <c r="C3415" t="s">
        <v>27495</v>
      </c>
    </row>
    <row r="3416" spans="1:3" x14ac:dyDescent="0.2">
      <c r="A3416" s="2">
        <v>3414</v>
      </c>
      <c r="B3416" s="2" t="s">
        <v>20581</v>
      </c>
      <c r="C3416" t="s">
        <v>27496</v>
      </c>
    </row>
    <row r="3417" spans="1:3" x14ac:dyDescent="0.2">
      <c r="A3417" s="2">
        <v>3415</v>
      </c>
      <c r="B3417" s="2" t="s">
        <v>20588</v>
      </c>
      <c r="C3417" t="s">
        <v>27497</v>
      </c>
    </row>
    <row r="3418" spans="1:3" x14ac:dyDescent="0.2">
      <c r="A3418" s="2">
        <v>3416</v>
      </c>
      <c r="B3418" s="2" t="s">
        <v>20593</v>
      </c>
      <c r="C3418" t="s">
        <v>27498</v>
      </c>
    </row>
    <row r="3419" spans="1:3" x14ac:dyDescent="0.2">
      <c r="A3419" s="2">
        <v>3417</v>
      </c>
      <c r="B3419" s="2" t="s">
        <v>20599</v>
      </c>
      <c r="C3419" t="s">
        <v>27499</v>
      </c>
    </row>
    <row r="3420" spans="1:3" x14ac:dyDescent="0.2">
      <c r="A3420" s="2">
        <v>3418</v>
      </c>
      <c r="B3420" s="2" t="s">
        <v>20605</v>
      </c>
      <c r="C3420" t="s">
        <v>27500</v>
      </c>
    </row>
    <row r="3421" spans="1:3" x14ac:dyDescent="0.2">
      <c r="A3421" s="2">
        <v>3419</v>
      </c>
      <c r="B3421" s="2" t="s">
        <v>20611</v>
      </c>
      <c r="C3421" t="s">
        <v>27501</v>
      </c>
    </row>
    <row r="3422" spans="1:3" x14ac:dyDescent="0.2">
      <c r="A3422" s="2">
        <v>3420</v>
      </c>
      <c r="B3422" s="2" t="s">
        <v>20617</v>
      </c>
      <c r="C3422" t="s">
        <v>27502</v>
      </c>
    </row>
    <row r="3423" spans="1:3" x14ac:dyDescent="0.2">
      <c r="A3423" s="2">
        <v>3421</v>
      </c>
      <c r="B3423" s="2" t="s">
        <v>20622</v>
      </c>
      <c r="C3423" t="s">
        <v>27503</v>
      </c>
    </row>
    <row r="3424" spans="1:3" x14ac:dyDescent="0.2">
      <c r="A3424" s="2">
        <v>3422</v>
      </c>
      <c r="B3424" s="2" t="s">
        <v>20628</v>
      </c>
      <c r="C3424" t="s">
        <v>27504</v>
      </c>
    </row>
    <row r="3425" spans="1:3" x14ac:dyDescent="0.2">
      <c r="A3425" s="2">
        <v>3423</v>
      </c>
      <c r="B3425" s="2" t="s">
        <v>20635</v>
      </c>
      <c r="C3425" t="s">
        <v>27505</v>
      </c>
    </row>
    <row r="3426" spans="1:3" x14ac:dyDescent="0.2">
      <c r="A3426" s="2">
        <v>3424</v>
      </c>
      <c r="B3426" s="2" t="s">
        <v>20641</v>
      </c>
      <c r="C3426" t="s">
        <v>27506</v>
      </c>
    </row>
    <row r="3427" spans="1:3" x14ac:dyDescent="0.2">
      <c r="A3427" s="2">
        <v>3425</v>
      </c>
      <c r="B3427" s="2" t="s">
        <v>20647</v>
      </c>
      <c r="C3427" t="s">
        <v>27507</v>
      </c>
    </row>
    <row r="3428" spans="1:3" x14ac:dyDescent="0.2">
      <c r="A3428" s="2">
        <v>3426</v>
      </c>
      <c r="B3428" s="2" t="s">
        <v>20653</v>
      </c>
      <c r="C3428" t="s">
        <v>27508</v>
      </c>
    </row>
    <row r="3429" spans="1:3" x14ac:dyDescent="0.2">
      <c r="A3429" s="2">
        <v>3427</v>
      </c>
      <c r="B3429" s="2" t="s">
        <v>20660</v>
      </c>
      <c r="C3429" t="s">
        <v>27509</v>
      </c>
    </row>
    <row r="3430" spans="1:3" x14ac:dyDescent="0.2">
      <c r="A3430" s="2">
        <v>3428</v>
      </c>
      <c r="B3430" s="2" t="s">
        <v>20665</v>
      </c>
      <c r="C3430" t="s">
        <v>27510</v>
      </c>
    </row>
    <row r="3431" spans="1:3" x14ac:dyDescent="0.2">
      <c r="A3431" s="2">
        <v>3429</v>
      </c>
      <c r="B3431" s="2" t="s">
        <v>20671</v>
      </c>
      <c r="C3431" t="s">
        <v>27511</v>
      </c>
    </row>
    <row r="3432" spans="1:3" x14ac:dyDescent="0.2">
      <c r="A3432" s="2">
        <v>3430</v>
      </c>
      <c r="B3432" s="2" t="s">
        <v>20677</v>
      </c>
      <c r="C3432" t="s">
        <v>27512</v>
      </c>
    </row>
    <row r="3433" spans="1:3" x14ac:dyDescent="0.2">
      <c r="A3433" s="2">
        <v>3431</v>
      </c>
      <c r="B3433" s="2" t="s">
        <v>20683</v>
      </c>
      <c r="C3433" t="s">
        <v>27513</v>
      </c>
    </row>
    <row r="3434" spans="1:3" x14ac:dyDescent="0.2">
      <c r="A3434" s="2">
        <v>3432</v>
      </c>
      <c r="B3434" s="2" t="s">
        <v>20689</v>
      </c>
      <c r="C3434" t="s">
        <v>27514</v>
      </c>
    </row>
    <row r="3435" spans="1:3" x14ac:dyDescent="0.2">
      <c r="A3435" s="2">
        <v>3433</v>
      </c>
      <c r="B3435" s="2" t="s">
        <v>20695</v>
      </c>
      <c r="C3435" t="s">
        <v>27515</v>
      </c>
    </row>
    <row r="3436" spans="1:3" x14ac:dyDescent="0.2">
      <c r="A3436" s="2">
        <v>3434</v>
      </c>
      <c r="B3436" s="2" t="s">
        <v>20700</v>
      </c>
      <c r="C3436" t="s">
        <v>27516</v>
      </c>
    </row>
    <row r="3437" spans="1:3" x14ac:dyDescent="0.2">
      <c r="A3437" s="2">
        <v>3435</v>
      </c>
      <c r="B3437" s="2" t="s">
        <v>20707</v>
      </c>
      <c r="C3437" t="s">
        <v>27517</v>
      </c>
    </row>
    <row r="3438" spans="1:3" x14ac:dyDescent="0.2">
      <c r="A3438" s="2">
        <v>3436</v>
      </c>
      <c r="B3438" s="2" t="s">
        <v>20713</v>
      </c>
      <c r="C3438" t="s">
        <v>27518</v>
      </c>
    </row>
    <row r="3439" spans="1:3" x14ac:dyDescent="0.2">
      <c r="A3439" s="2">
        <v>3437</v>
      </c>
      <c r="B3439" s="2" t="s">
        <v>20720</v>
      </c>
      <c r="C3439" t="s">
        <v>27519</v>
      </c>
    </row>
    <row r="3440" spans="1:3" x14ac:dyDescent="0.2">
      <c r="A3440" s="2">
        <v>3438</v>
      </c>
      <c r="B3440" s="2" t="s">
        <v>20725</v>
      </c>
      <c r="C3440" t="s">
        <v>27520</v>
      </c>
    </row>
    <row r="3441" spans="1:3" x14ac:dyDescent="0.2">
      <c r="A3441" s="2">
        <v>3439</v>
      </c>
      <c r="B3441" s="2" t="s">
        <v>20731</v>
      </c>
      <c r="C3441" t="s">
        <v>27521</v>
      </c>
    </row>
    <row r="3442" spans="1:3" x14ac:dyDescent="0.2">
      <c r="A3442" s="2">
        <v>3440</v>
      </c>
      <c r="B3442" s="2" t="s">
        <v>20731</v>
      </c>
      <c r="C3442" t="s">
        <v>27521</v>
      </c>
    </row>
    <row r="3443" spans="1:3" x14ac:dyDescent="0.2">
      <c r="A3443" s="2">
        <v>3441</v>
      </c>
      <c r="B3443" s="2" t="s">
        <v>20738</v>
      </c>
      <c r="C3443" t="s">
        <v>27522</v>
      </c>
    </row>
    <row r="3444" spans="1:3" x14ac:dyDescent="0.2">
      <c r="A3444" s="2">
        <v>3442</v>
      </c>
      <c r="B3444" s="2" t="s">
        <v>20745</v>
      </c>
      <c r="C3444" t="s">
        <v>27523</v>
      </c>
    </row>
    <row r="3445" spans="1:3" x14ac:dyDescent="0.2">
      <c r="A3445" s="2">
        <v>3443</v>
      </c>
      <c r="B3445" s="2" t="s">
        <v>20750</v>
      </c>
      <c r="C3445" t="s">
        <v>27524</v>
      </c>
    </row>
    <row r="3446" spans="1:3" x14ac:dyDescent="0.2">
      <c r="A3446" s="2">
        <v>3444</v>
      </c>
      <c r="B3446" s="2" t="s">
        <v>20756</v>
      </c>
      <c r="C3446" t="s">
        <v>27525</v>
      </c>
    </row>
    <row r="3447" spans="1:3" x14ac:dyDescent="0.2">
      <c r="A3447" s="2">
        <v>3445</v>
      </c>
      <c r="B3447" s="2" t="s">
        <v>20762</v>
      </c>
      <c r="C3447" t="s">
        <v>27526</v>
      </c>
    </row>
    <row r="3448" spans="1:3" x14ac:dyDescent="0.2">
      <c r="A3448" s="2">
        <v>3446</v>
      </c>
      <c r="B3448" s="2" t="s">
        <v>20768</v>
      </c>
      <c r="C3448" t="s">
        <v>27527</v>
      </c>
    </row>
    <row r="3449" spans="1:3" x14ac:dyDescent="0.2">
      <c r="A3449" s="2">
        <v>3447</v>
      </c>
      <c r="B3449" s="2" t="s">
        <v>20774</v>
      </c>
      <c r="C3449" t="s">
        <v>27528</v>
      </c>
    </row>
    <row r="3450" spans="1:3" x14ac:dyDescent="0.2">
      <c r="A3450" s="2">
        <v>3448</v>
      </c>
      <c r="B3450" s="2" t="s">
        <v>20781</v>
      </c>
      <c r="C3450" t="s">
        <v>27529</v>
      </c>
    </row>
    <row r="3451" spans="1:3" x14ac:dyDescent="0.2">
      <c r="A3451" s="2">
        <v>3449</v>
      </c>
      <c r="B3451" s="2" t="s">
        <v>20787</v>
      </c>
      <c r="C3451" t="s">
        <v>27530</v>
      </c>
    </row>
    <row r="3452" spans="1:3" x14ac:dyDescent="0.2">
      <c r="A3452" s="2">
        <v>3450</v>
      </c>
      <c r="B3452" s="2" t="s">
        <v>20793</v>
      </c>
      <c r="C3452" t="s">
        <v>27531</v>
      </c>
    </row>
    <row r="3453" spans="1:3" x14ac:dyDescent="0.2">
      <c r="A3453" s="2">
        <v>3451</v>
      </c>
      <c r="B3453" s="2" t="s">
        <v>20799</v>
      </c>
      <c r="C3453" t="s">
        <v>27532</v>
      </c>
    </row>
    <row r="3454" spans="1:3" x14ac:dyDescent="0.2">
      <c r="A3454" s="2">
        <v>3452</v>
      </c>
      <c r="B3454" s="2" t="s">
        <v>20805</v>
      </c>
      <c r="C3454" t="s">
        <v>27533</v>
      </c>
    </row>
    <row r="3455" spans="1:3" x14ac:dyDescent="0.2">
      <c r="A3455" s="2">
        <v>3453</v>
      </c>
      <c r="B3455" s="2" t="s">
        <v>20811</v>
      </c>
      <c r="C3455" t="s">
        <v>27534</v>
      </c>
    </row>
    <row r="3456" spans="1:3" x14ac:dyDescent="0.2">
      <c r="A3456" s="2">
        <v>3454</v>
      </c>
      <c r="B3456" s="2" t="s">
        <v>20817</v>
      </c>
      <c r="C3456" t="s">
        <v>27535</v>
      </c>
    </row>
    <row r="3457" spans="1:3" x14ac:dyDescent="0.2">
      <c r="A3457" s="2">
        <v>3455</v>
      </c>
      <c r="B3457" s="2" t="s">
        <v>20823</v>
      </c>
      <c r="C3457" t="s">
        <v>27536</v>
      </c>
    </row>
    <row r="3458" spans="1:3" x14ac:dyDescent="0.2">
      <c r="A3458" s="2">
        <v>3456</v>
      </c>
      <c r="B3458" s="2" t="s">
        <v>20830</v>
      </c>
      <c r="C3458" t="s">
        <v>27537</v>
      </c>
    </row>
    <row r="3459" spans="1:3" x14ac:dyDescent="0.2">
      <c r="A3459" s="2">
        <v>3457</v>
      </c>
      <c r="B3459" s="2" t="s">
        <v>20834</v>
      </c>
      <c r="C3459" t="s">
        <v>27538</v>
      </c>
    </row>
    <row r="3460" spans="1:3" x14ac:dyDescent="0.2">
      <c r="A3460" s="2">
        <v>3458</v>
      </c>
      <c r="B3460" s="2" t="s">
        <v>20840</v>
      </c>
      <c r="C3460" t="s">
        <v>27539</v>
      </c>
    </row>
    <row r="3461" spans="1:3" x14ac:dyDescent="0.2">
      <c r="A3461" s="2">
        <v>3459</v>
      </c>
      <c r="B3461" s="2" t="s">
        <v>20846</v>
      </c>
      <c r="C3461" t="s">
        <v>27540</v>
      </c>
    </row>
    <row r="3462" spans="1:3" x14ac:dyDescent="0.2">
      <c r="A3462" s="2">
        <v>3460</v>
      </c>
      <c r="B3462" s="2" t="s">
        <v>20852</v>
      </c>
      <c r="C3462" t="s">
        <v>27541</v>
      </c>
    </row>
    <row r="3463" spans="1:3" x14ac:dyDescent="0.2">
      <c r="A3463" s="2">
        <v>3461</v>
      </c>
      <c r="B3463" s="2" t="s">
        <v>20858</v>
      </c>
      <c r="C3463" t="s">
        <v>27542</v>
      </c>
    </row>
    <row r="3464" spans="1:3" x14ac:dyDescent="0.2">
      <c r="A3464" s="2">
        <v>3462</v>
      </c>
      <c r="B3464" s="2" t="s">
        <v>20864</v>
      </c>
      <c r="C3464" t="s">
        <v>27543</v>
      </c>
    </row>
    <row r="3465" spans="1:3" x14ac:dyDescent="0.2">
      <c r="A3465" s="2">
        <v>3463</v>
      </c>
      <c r="B3465" s="2" t="s">
        <v>20869</v>
      </c>
      <c r="C3465" t="s">
        <v>27544</v>
      </c>
    </row>
    <row r="3466" spans="1:3" x14ac:dyDescent="0.2">
      <c r="A3466" s="2">
        <v>3464</v>
      </c>
      <c r="B3466" s="2" t="s">
        <v>20874</v>
      </c>
      <c r="C3466" t="s">
        <v>27545</v>
      </c>
    </row>
    <row r="3467" spans="1:3" x14ac:dyDescent="0.2">
      <c r="A3467" s="2">
        <v>3465</v>
      </c>
      <c r="B3467" s="2" t="s">
        <v>20880</v>
      </c>
      <c r="C3467" t="s">
        <v>27546</v>
      </c>
    </row>
    <row r="3468" spans="1:3" x14ac:dyDescent="0.2">
      <c r="A3468" s="2">
        <v>3466</v>
      </c>
      <c r="B3468" s="2" t="s">
        <v>20887</v>
      </c>
      <c r="C3468" t="s">
        <v>27547</v>
      </c>
    </row>
    <row r="3469" spans="1:3" x14ac:dyDescent="0.2">
      <c r="A3469" s="2">
        <v>3467</v>
      </c>
      <c r="B3469" s="2" t="s">
        <v>20893</v>
      </c>
      <c r="C3469" t="s">
        <v>27548</v>
      </c>
    </row>
    <row r="3470" spans="1:3" x14ac:dyDescent="0.2">
      <c r="A3470" s="2">
        <v>3468</v>
      </c>
      <c r="B3470" s="2" t="s">
        <v>20900</v>
      </c>
      <c r="C3470" t="s">
        <v>27549</v>
      </c>
    </row>
    <row r="3471" spans="1:3" x14ac:dyDescent="0.2">
      <c r="A3471" s="2">
        <v>3469</v>
      </c>
      <c r="B3471" s="2" t="s">
        <v>20906</v>
      </c>
      <c r="C3471" t="s">
        <v>27550</v>
      </c>
    </row>
    <row r="3472" spans="1:3" x14ac:dyDescent="0.2">
      <c r="A3472" s="2">
        <v>3470</v>
      </c>
      <c r="B3472" s="2" t="s">
        <v>20912</v>
      </c>
      <c r="C3472" t="s">
        <v>27551</v>
      </c>
    </row>
    <row r="3473" spans="1:3" x14ac:dyDescent="0.2">
      <c r="A3473" s="2">
        <v>3471</v>
      </c>
      <c r="B3473" s="2" t="s">
        <v>20917</v>
      </c>
      <c r="C3473" t="s">
        <v>27552</v>
      </c>
    </row>
    <row r="3474" spans="1:3" x14ac:dyDescent="0.2">
      <c r="A3474" s="2">
        <v>3472</v>
      </c>
      <c r="B3474" s="2" t="s">
        <v>20923</v>
      </c>
      <c r="C3474" t="s">
        <v>27553</v>
      </c>
    </row>
    <row r="3475" spans="1:3" x14ac:dyDescent="0.2">
      <c r="A3475" s="2">
        <v>3473</v>
      </c>
      <c r="B3475" s="2" t="s">
        <v>20929</v>
      </c>
      <c r="C3475" t="s">
        <v>27554</v>
      </c>
    </row>
    <row r="3476" spans="1:3" x14ac:dyDescent="0.2">
      <c r="A3476" s="2">
        <v>3474</v>
      </c>
      <c r="B3476" s="2" t="s">
        <v>20935</v>
      </c>
      <c r="C3476" t="s">
        <v>27555</v>
      </c>
    </row>
    <row r="3477" spans="1:3" x14ac:dyDescent="0.2">
      <c r="A3477" s="2">
        <v>3475</v>
      </c>
      <c r="B3477" s="2" t="s">
        <v>20940</v>
      </c>
      <c r="C3477" t="s">
        <v>27556</v>
      </c>
    </row>
    <row r="3478" spans="1:3" x14ac:dyDescent="0.2">
      <c r="A3478" s="2">
        <v>3476</v>
      </c>
      <c r="B3478" s="2" t="s">
        <v>20946</v>
      </c>
      <c r="C3478" t="s">
        <v>27557</v>
      </c>
    </row>
    <row r="3479" spans="1:3" x14ac:dyDescent="0.2">
      <c r="A3479" s="2">
        <v>3477</v>
      </c>
      <c r="B3479" s="2" t="s">
        <v>20952</v>
      </c>
      <c r="C3479" t="s">
        <v>27558</v>
      </c>
    </row>
    <row r="3480" spans="1:3" x14ac:dyDescent="0.2">
      <c r="A3480" s="2">
        <v>3478</v>
      </c>
      <c r="B3480" s="2" t="s">
        <v>20958</v>
      </c>
      <c r="C3480" t="s">
        <v>27559</v>
      </c>
    </row>
    <row r="3481" spans="1:3" x14ac:dyDescent="0.2">
      <c r="A3481" s="2">
        <v>3479</v>
      </c>
      <c r="B3481" s="2" t="s">
        <v>20964</v>
      </c>
      <c r="C3481" t="s">
        <v>27560</v>
      </c>
    </row>
    <row r="3482" spans="1:3" x14ac:dyDescent="0.2">
      <c r="A3482" s="2">
        <v>3480</v>
      </c>
      <c r="B3482" s="2" t="s">
        <v>20968</v>
      </c>
      <c r="C3482" t="s">
        <v>27561</v>
      </c>
    </row>
    <row r="3483" spans="1:3" x14ac:dyDescent="0.2">
      <c r="A3483" s="2">
        <v>3481</v>
      </c>
      <c r="B3483" s="2" t="s">
        <v>20975</v>
      </c>
      <c r="C3483" t="s">
        <v>27562</v>
      </c>
    </row>
    <row r="3484" spans="1:3" x14ac:dyDescent="0.2">
      <c r="A3484" s="2">
        <v>3482</v>
      </c>
      <c r="B3484" s="2" t="s">
        <v>20981</v>
      </c>
      <c r="C3484" t="s">
        <v>27563</v>
      </c>
    </row>
    <row r="3485" spans="1:3" x14ac:dyDescent="0.2">
      <c r="A3485" s="2">
        <v>3483</v>
      </c>
      <c r="B3485" s="2" t="s">
        <v>20987</v>
      </c>
      <c r="C3485" t="s">
        <v>27564</v>
      </c>
    </row>
    <row r="3486" spans="1:3" x14ac:dyDescent="0.2">
      <c r="A3486" s="2">
        <v>3484</v>
      </c>
      <c r="B3486" s="2" t="s">
        <v>20993</v>
      </c>
      <c r="C3486" t="s">
        <v>27565</v>
      </c>
    </row>
    <row r="3487" spans="1:3" x14ac:dyDescent="0.2">
      <c r="A3487" s="2">
        <v>3485</v>
      </c>
      <c r="B3487" s="2" t="s">
        <v>20998</v>
      </c>
      <c r="C3487" t="s">
        <v>27566</v>
      </c>
    </row>
    <row r="3488" spans="1:3" x14ac:dyDescent="0.2">
      <c r="A3488" s="2">
        <v>3486</v>
      </c>
      <c r="B3488" s="2" t="s">
        <v>21004</v>
      </c>
      <c r="C3488" t="s">
        <v>27567</v>
      </c>
    </row>
    <row r="3489" spans="1:3" x14ac:dyDescent="0.2">
      <c r="A3489" s="2">
        <v>3487</v>
      </c>
      <c r="B3489" s="2" t="s">
        <v>21009</v>
      </c>
      <c r="C3489" t="s">
        <v>27568</v>
      </c>
    </row>
    <row r="3490" spans="1:3" x14ac:dyDescent="0.2">
      <c r="A3490" s="2">
        <v>3488</v>
      </c>
      <c r="B3490" s="2" t="s">
        <v>21015</v>
      </c>
      <c r="C3490" t="s">
        <v>27569</v>
      </c>
    </row>
    <row r="3491" spans="1:3" x14ac:dyDescent="0.2">
      <c r="A3491" s="2">
        <v>3489</v>
      </c>
      <c r="B3491" s="2" t="s">
        <v>21021</v>
      </c>
      <c r="C3491" t="s">
        <v>27570</v>
      </c>
    </row>
    <row r="3492" spans="1:3" x14ac:dyDescent="0.2">
      <c r="A3492" s="2">
        <v>3490</v>
      </c>
      <c r="B3492" s="2" t="s">
        <v>21027</v>
      </c>
      <c r="C3492" t="s">
        <v>27571</v>
      </c>
    </row>
    <row r="3493" spans="1:3" x14ac:dyDescent="0.2">
      <c r="A3493" s="2">
        <v>3491</v>
      </c>
      <c r="B3493" s="2" t="s">
        <v>21033</v>
      </c>
      <c r="C3493" t="s">
        <v>27572</v>
      </c>
    </row>
    <row r="3494" spans="1:3" x14ac:dyDescent="0.2">
      <c r="A3494" s="2">
        <v>3492</v>
      </c>
      <c r="B3494" s="2" t="s">
        <v>21039</v>
      </c>
      <c r="C3494" t="s">
        <v>27573</v>
      </c>
    </row>
    <row r="3495" spans="1:3" x14ac:dyDescent="0.2">
      <c r="A3495" s="2">
        <v>3493</v>
      </c>
      <c r="B3495" s="2" t="s">
        <v>21045</v>
      </c>
      <c r="C3495" t="s">
        <v>27574</v>
      </c>
    </row>
    <row r="3496" spans="1:3" x14ac:dyDescent="0.2">
      <c r="A3496" s="2">
        <v>3494</v>
      </c>
      <c r="B3496" s="2" t="s">
        <v>21051</v>
      </c>
      <c r="C3496" t="s">
        <v>27575</v>
      </c>
    </row>
    <row r="3497" spans="1:3" x14ac:dyDescent="0.2">
      <c r="A3497" s="2">
        <v>3495</v>
      </c>
      <c r="B3497" s="2" t="s">
        <v>21057</v>
      </c>
      <c r="C3497" t="s">
        <v>27576</v>
      </c>
    </row>
    <row r="3498" spans="1:3" x14ac:dyDescent="0.2">
      <c r="A3498" s="2">
        <v>3496</v>
      </c>
      <c r="B3498" s="2" t="s">
        <v>21062</v>
      </c>
      <c r="C3498" t="s">
        <v>27577</v>
      </c>
    </row>
    <row r="3499" spans="1:3" x14ac:dyDescent="0.2">
      <c r="A3499" s="2">
        <v>3497</v>
      </c>
      <c r="B3499" s="2" t="s">
        <v>21068</v>
      </c>
      <c r="C3499" t="s">
        <v>27578</v>
      </c>
    </row>
    <row r="3500" spans="1:3" x14ac:dyDescent="0.2">
      <c r="A3500" s="2">
        <v>3498</v>
      </c>
      <c r="B3500" s="2" t="s">
        <v>21074</v>
      </c>
      <c r="C3500" t="s">
        <v>27579</v>
      </c>
    </row>
    <row r="3501" spans="1:3" x14ac:dyDescent="0.2">
      <c r="A3501" s="2">
        <v>3499</v>
      </c>
      <c r="B3501" s="2" t="s">
        <v>21080</v>
      </c>
      <c r="C3501" t="s">
        <v>27580</v>
      </c>
    </row>
    <row r="3502" spans="1:3" x14ac:dyDescent="0.2">
      <c r="A3502" s="2">
        <v>3500</v>
      </c>
      <c r="B3502" s="2" t="s">
        <v>21086</v>
      </c>
      <c r="C3502" t="s">
        <v>27581</v>
      </c>
    </row>
    <row r="3503" spans="1:3" x14ac:dyDescent="0.2">
      <c r="A3503" s="2">
        <v>3501</v>
      </c>
      <c r="B3503" s="2" t="s">
        <v>21092</v>
      </c>
      <c r="C3503" t="s">
        <v>27582</v>
      </c>
    </row>
    <row r="3504" spans="1:3" x14ac:dyDescent="0.2">
      <c r="A3504" s="2">
        <v>3502</v>
      </c>
      <c r="B3504" s="2" t="s">
        <v>21099</v>
      </c>
      <c r="C3504" t="s">
        <v>27583</v>
      </c>
    </row>
    <row r="3505" spans="1:3" x14ac:dyDescent="0.2">
      <c r="A3505" s="2">
        <v>3503</v>
      </c>
      <c r="B3505" s="2" t="s">
        <v>21106</v>
      </c>
      <c r="C3505" t="s">
        <v>27584</v>
      </c>
    </row>
    <row r="3506" spans="1:3" x14ac:dyDescent="0.2">
      <c r="A3506" s="2">
        <v>3504</v>
      </c>
      <c r="B3506" s="2" t="s">
        <v>21111</v>
      </c>
      <c r="C3506" t="s">
        <v>27585</v>
      </c>
    </row>
    <row r="3507" spans="1:3" x14ac:dyDescent="0.2">
      <c r="A3507" s="2">
        <v>3505</v>
      </c>
      <c r="B3507" s="2" t="s">
        <v>21116</v>
      </c>
      <c r="C3507" t="s">
        <v>27586</v>
      </c>
    </row>
    <row r="3508" spans="1:3" x14ac:dyDescent="0.2">
      <c r="A3508" s="2">
        <v>3506</v>
      </c>
      <c r="B3508" s="2" t="s">
        <v>21122</v>
      </c>
      <c r="C3508" t="s">
        <v>27587</v>
      </c>
    </row>
    <row r="3509" spans="1:3" x14ac:dyDescent="0.2">
      <c r="A3509" s="2">
        <v>3507</v>
      </c>
      <c r="B3509" s="2" t="s">
        <v>21127</v>
      </c>
      <c r="C3509" t="s">
        <v>27588</v>
      </c>
    </row>
    <row r="3510" spans="1:3" x14ac:dyDescent="0.2">
      <c r="A3510" s="2">
        <v>3508</v>
      </c>
      <c r="B3510" s="2" t="s">
        <v>21133</v>
      </c>
      <c r="C3510" t="s">
        <v>27589</v>
      </c>
    </row>
    <row r="3511" spans="1:3" x14ac:dyDescent="0.2">
      <c r="A3511" s="2">
        <v>3509</v>
      </c>
      <c r="B3511" s="2" t="s">
        <v>21138</v>
      </c>
      <c r="C3511" t="s">
        <v>27590</v>
      </c>
    </row>
    <row r="3512" spans="1:3" x14ac:dyDescent="0.2">
      <c r="A3512" s="2">
        <v>3510</v>
      </c>
      <c r="B3512" s="2" t="s">
        <v>21144</v>
      </c>
      <c r="C3512" t="s">
        <v>27591</v>
      </c>
    </row>
    <row r="3513" spans="1:3" x14ac:dyDescent="0.2">
      <c r="A3513" s="2">
        <v>3511</v>
      </c>
      <c r="B3513" s="2" t="s">
        <v>21150</v>
      </c>
      <c r="C3513" t="s">
        <v>27592</v>
      </c>
    </row>
    <row r="3514" spans="1:3" x14ac:dyDescent="0.2">
      <c r="A3514" s="2">
        <v>3512</v>
      </c>
      <c r="B3514" s="2" t="s">
        <v>21156</v>
      </c>
      <c r="C3514" t="s">
        <v>27593</v>
      </c>
    </row>
    <row r="3515" spans="1:3" x14ac:dyDescent="0.2">
      <c r="A3515" s="2">
        <v>3513</v>
      </c>
      <c r="B3515" s="2" t="s">
        <v>21162</v>
      </c>
      <c r="C3515" t="s">
        <v>27594</v>
      </c>
    </row>
    <row r="3516" spans="1:3" x14ac:dyDescent="0.2">
      <c r="A3516" s="2">
        <v>3514</v>
      </c>
      <c r="B3516" s="2" t="s">
        <v>21168</v>
      </c>
      <c r="C3516" t="s">
        <v>27595</v>
      </c>
    </row>
    <row r="3517" spans="1:3" x14ac:dyDescent="0.2">
      <c r="A3517" s="2">
        <v>3515</v>
      </c>
      <c r="B3517" s="2" t="s">
        <v>21174</v>
      </c>
      <c r="C3517" t="s">
        <v>27596</v>
      </c>
    </row>
    <row r="3518" spans="1:3" x14ac:dyDescent="0.2">
      <c r="A3518" s="2">
        <v>3516</v>
      </c>
      <c r="B3518" s="2" t="s">
        <v>21180</v>
      </c>
      <c r="C3518" t="s">
        <v>27597</v>
      </c>
    </row>
    <row r="3519" spans="1:3" x14ac:dyDescent="0.2">
      <c r="A3519" s="2">
        <v>3517</v>
      </c>
      <c r="B3519" s="2" t="s">
        <v>21186</v>
      </c>
      <c r="C3519" t="s">
        <v>27598</v>
      </c>
    </row>
    <row r="3520" spans="1:3" x14ac:dyDescent="0.2">
      <c r="A3520" s="2">
        <v>3518</v>
      </c>
      <c r="B3520" s="2" t="s">
        <v>21192</v>
      </c>
      <c r="C3520" t="s">
        <v>27599</v>
      </c>
    </row>
    <row r="3521" spans="1:3" x14ac:dyDescent="0.2">
      <c r="A3521" s="2">
        <v>3519</v>
      </c>
      <c r="B3521" s="2" t="s">
        <v>21198</v>
      </c>
      <c r="C3521" t="s">
        <v>27600</v>
      </c>
    </row>
    <row r="3522" spans="1:3" x14ac:dyDescent="0.2">
      <c r="A3522" s="2">
        <v>3520</v>
      </c>
      <c r="B3522" s="2" t="s">
        <v>21198</v>
      </c>
      <c r="C3522" t="s">
        <v>27600</v>
      </c>
    </row>
    <row r="3523" spans="1:3" x14ac:dyDescent="0.2">
      <c r="A3523" s="2">
        <v>3521</v>
      </c>
      <c r="B3523" s="2" t="s">
        <v>21204</v>
      </c>
      <c r="C3523" t="s">
        <v>27601</v>
      </c>
    </row>
    <row r="3524" spans="1:3" x14ac:dyDescent="0.2">
      <c r="A3524" s="2">
        <v>3522</v>
      </c>
      <c r="B3524" s="2" t="s">
        <v>21210</v>
      </c>
      <c r="C3524" t="s">
        <v>27602</v>
      </c>
    </row>
    <row r="3525" spans="1:3" x14ac:dyDescent="0.2">
      <c r="A3525" s="2">
        <v>3523</v>
      </c>
      <c r="B3525" s="2" t="s">
        <v>21216</v>
      </c>
      <c r="C3525" t="s">
        <v>27603</v>
      </c>
    </row>
    <row r="3526" spans="1:3" x14ac:dyDescent="0.2">
      <c r="A3526" s="2">
        <v>3524</v>
      </c>
      <c r="B3526" s="2" t="s">
        <v>21221</v>
      </c>
      <c r="C3526" t="s">
        <v>27604</v>
      </c>
    </row>
    <row r="3527" spans="1:3" x14ac:dyDescent="0.2">
      <c r="A3527" s="2">
        <v>3525</v>
      </c>
      <c r="B3527" s="2" t="s">
        <v>21227</v>
      </c>
      <c r="C3527" t="s">
        <v>27605</v>
      </c>
    </row>
    <row r="3528" spans="1:3" x14ac:dyDescent="0.2">
      <c r="A3528" s="2">
        <v>3526</v>
      </c>
      <c r="B3528" s="2" t="s">
        <v>21232</v>
      </c>
      <c r="C3528" t="s">
        <v>27606</v>
      </c>
    </row>
    <row r="3529" spans="1:3" x14ac:dyDescent="0.2">
      <c r="A3529" s="2">
        <v>3527</v>
      </c>
      <c r="B3529" s="2" t="s">
        <v>21237</v>
      </c>
      <c r="C3529" t="s">
        <v>27607</v>
      </c>
    </row>
    <row r="3530" spans="1:3" x14ac:dyDescent="0.2">
      <c r="A3530" s="2">
        <v>3528</v>
      </c>
      <c r="B3530" s="2" t="s">
        <v>21243</v>
      </c>
      <c r="C3530" t="s">
        <v>27608</v>
      </c>
    </row>
    <row r="3531" spans="1:3" x14ac:dyDescent="0.2">
      <c r="A3531" s="2">
        <v>3529</v>
      </c>
      <c r="B3531" s="2" t="s">
        <v>21249</v>
      </c>
      <c r="C3531" t="s">
        <v>27609</v>
      </c>
    </row>
    <row r="3532" spans="1:3" x14ac:dyDescent="0.2">
      <c r="A3532" s="2">
        <v>3530</v>
      </c>
      <c r="B3532" s="2" t="s">
        <v>7032</v>
      </c>
      <c r="C3532" t="s">
        <v>25231</v>
      </c>
    </row>
    <row r="3533" spans="1:3" x14ac:dyDescent="0.2">
      <c r="A3533" s="2">
        <v>3531</v>
      </c>
      <c r="B3533" s="2" t="s">
        <v>21259</v>
      </c>
      <c r="C3533" t="s">
        <v>27610</v>
      </c>
    </row>
    <row r="3534" spans="1:3" x14ac:dyDescent="0.2">
      <c r="A3534" s="2">
        <v>3532</v>
      </c>
      <c r="B3534" s="2" t="s">
        <v>21265</v>
      </c>
      <c r="C3534" t="s">
        <v>27611</v>
      </c>
    </row>
    <row r="3535" spans="1:3" x14ac:dyDescent="0.2">
      <c r="A3535" s="2">
        <v>3533</v>
      </c>
      <c r="B3535" s="2" t="s">
        <v>21270</v>
      </c>
      <c r="C3535" t="s">
        <v>27612</v>
      </c>
    </row>
    <row r="3536" spans="1:3" x14ac:dyDescent="0.2">
      <c r="A3536" s="2">
        <v>3534</v>
      </c>
      <c r="B3536" s="2" t="s">
        <v>21276</v>
      </c>
      <c r="C3536" t="s">
        <v>27613</v>
      </c>
    </row>
    <row r="3537" spans="1:3" x14ac:dyDescent="0.2">
      <c r="A3537" s="2">
        <v>3535</v>
      </c>
      <c r="B3537" s="2" t="s">
        <v>21281</v>
      </c>
      <c r="C3537" t="s">
        <v>27614</v>
      </c>
    </row>
    <row r="3538" spans="1:3" x14ac:dyDescent="0.2">
      <c r="A3538" s="2">
        <v>3536</v>
      </c>
      <c r="B3538" s="2" t="s">
        <v>21287</v>
      </c>
      <c r="C3538" t="s">
        <v>27615</v>
      </c>
    </row>
    <row r="3539" spans="1:3" x14ac:dyDescent="0.2">
      <c r="A3539" s="2">
        <v>3537</v>
      </c>
      <c r="B3539" s="2" t="s">
        <v>21293</v>
      </c>
      <c r="C3539" t="s">
        <v>27616</v>
      </c>
    </row>
    <row r="3540" spans="1:3" x14ac:dyDescent="0.2">
      <c r="A3540" s="2">
        <v>3538</v>
      </c>
      <c r="B3540" s="2" t="s">
        <v>21299</v>
      </c>
      <c r="C3540" t="s">
        <v>27617</v>
      </c>
    </row>
    <row r="3541" spans="1:3" x14ac:dyDescent="0.2">
      <c r="A3541" s="2">
        <v>3539</v>
      </c>
      <c r="B3541" s="2" t="s">
        <v>21304</v>
      </c>
      <c r="C3541" t="s">
        <v>27618</v>
      </c>
    </row>
    <row r="3542" spans="1:3" x14ac:dyDescent="0.2">
      <c r="A3542" s="2">
        <v>3540</v>
      </c>
      <c r="B3542" s="2" t="s">
        <v>21309</v>
      </c>
      <c r="C3542" t="s">
        <v>27619</v>
      </c>
    </row>
    <row r="3543" spans="1:3" x14ac:dyDescent="0.2">
      <c r="A3543" s="2">
        <v>3541</v>
      </c>
      <c r="B3543" s="2" t="s">
        <v>21315</v>
      </c>
      <c r="C3543" t="s">
        <v>27620</v>
      </c>
    </row>
    <row r="3544" spans="1:3" x14ac:dyDescent="0.2">
      <c r="A3544" s="2">
        <v>3542</v>
      </c>
      <c r="B3544" s="2" t="s">
        <v>21321</v>
      </c>
      <c r="C3544" t="s">
        <v>27621</v>
      </c>
    </row>
    <row r="3545" spans="1:3" x14ac:dyDescent="0.2">
      <c r="A3545" s="2">
        <v>3543</v>
      </c>
      <c r="B3545" s="2" t="s">
        <v>21326</v>
      </c>
      <c r="C3545" t="s">
        <v>27622</v>
      </c>
    </row>
    <row r="3546" spans="1:3" x14ac:dyDescent="0.2">
      <c r="A3546" s="2">
        <v>3544</v>
      </c>
      <c r="B3546" s="2" t="s">
        <v>21332</v>
      </c>
      <c r="C3546" t="s">
        <v>27623</v>
      </c>
    </row>
    <row r="3547" spans="1:3" x14ac:dyDescent="0.2">
      <c r="A3547" s="2">
        <v>3545</v>
      </c>
      <c r="B3547" s="2" t="s">
        <v>21339</v>
      </c>
      <c r="C3547" t="s">
        <v>27624</v>
      </c>
    </row>
    <row r="3548" spans="1:3" x14ac:dyDescent="0.2">
      <c r="A3548" s="2">
        <v>3546</v>
      </c>
      <c r="B3548" s="2" t="s">
        <v>21344</v>
      </c>
      <c r="C3548" t="s">
        <v>27625</v>
      </c>
    </row>
    <row r="3549" spans="1:3" x14ac:dyDescent="0.2">
      <c r="A3549" s="2">
        <v>3547</v>
      </c>
      <c r="B3549" s="2" t="s">
        <v>21350</v>
      </c>
      <c r="C3549" t="s">
        <v>27626</v>
      </c>
    </row>
    <row r="3550" spans="1:3" x14ac:dyDescent="0.2">
      <c r="A3550" s="2">
        <v>3548</v>
      </c>
      <c r="B3550" s="2" t="s">
        <v>21356</v>
      </c>
      <c r="C3550" t="s">
        <v>27627</v>
      </c>
    </row>
    <row r="3551" spans="1:3" x14ac:dyDescent="0.2">
      <c r="A3551" s="2">
        <v>3549</v>
      </c>
      <c r="B3551" s="2" t="s">
        <v>21363</v>
      </c>
      <c r="C3551" t="s">
        <v>27628</v>
      </c>
    </row>
    <row r="3552" spans="1:3" x14ac:dyDescent="0.2">
      <c r="A3552" s="2">
        <v>3550</v>
      </c>
      <c r="B3552" s="2" t="s">
        <v>21369</v>
      </c>
      <c r="C3552" t="s">
        <v>27629</v>
      </c>
    </row>
    <row r="3553" spans="1:3" x14ac:dyDescent="0.2">
      <c r="A3553" s="2">
        <v>3551</v>
      </c>
      <c r="B3553" s="2" t="s">
        <v>21375</v>
      </c>
      <c r="C3553" t="s">
        <v>27630</v>
      </c>
    </row>
    <row r="3554" spans="1:3" x14ac:dyDescent="0.2">
      <c r="A3554" s="2">
        <v>3552</v>
      </c>
      <c r="B3554" s="2" t="s">
        <v>21381</v>
      </c>
      <c r="C3554" t="s">
        <v>27631</v>
      </c>
    </row>
    <row r="3555" spans="1:3" x14ac:dyDescent="0.2">
      <c r="A3555" s="2">
        <v>3553</v>
      </c>
      <c r="B3555" s="2" t="s">
        <v>21386</v>
      </c>
      <c r="C3555" t="s">
        <v>27632</v>
      </c>
    </row>
    <row r="3556" spans="1:3" x14ac:dyDescent="0.2">
      <c r="A3556" s="2">
        <v>3554</v>
      </c>
      <c r="B3556" s="2" t="s">
        <v>21391</v>
      </c>
      <c r="C3556" t="s">
        <v>27633</v>
      </c>
    </row>
    <row r="3557" spans="1:3" x14ac:dyDescent="0.2">
      <c r="A3557" s="2">
        <v>3555</v>
      </c>
      <c r="B3557" s="2" t="s">
        <v>21396</v>
      </c>
      <c r="C3557" t="s">
        <v>27634</v>
      </c>
    </row>
    <row r="3558" spans="1:3" x14ac:dyDescent="0.2">
      <c r="A3558" s="2">
        <v>3556</v>
      </c>
      <c r="B3558" s="2" t="s">
        <v>21402</v>
      </c>
      <c r="C3558" t="s">
        <v>27635</v>
      </c>
    </row>
    <row r="3559" spans="1:3" x14ac:dyDescent="0.2">
      <c r="A3559" s="2">
        <v>3557</v>
      </c>
      <c r="B3559" s="2" t="s">
        <v>21407</v>
      </c>
      <c r="C3559" t="s">
        <v>27636</v>
      </c>
    </row>
    <row r="3560" spans="1:3" x14ac:dyDescent="0.2">
      <c r="A3560" s="2">
        <v>3558</v>
      </c>
      <c r="B3560" s="2" t="s">
        <v>21413</v>
      </c>
      <c r="C3560" t="s">
        <v>27637</v>
      </c>
    </row>
    <row r="3561" spans="1:3" x14ac:dyDescent="0.2">
      <c r="A3561" s="2">
        <v>3559</v>
      </c>
      <c r="B3561" s="2" t="s">
        <v>21418</v>
      </c>
      <c r="C3561" t="s">
        <v>27638</v>
      </c>
    </row>
    <row r="3562" spans="1:3" x14ac:dyDescent="0.2">
      <c r="A3562" s="2">
        <v>3560</v>
      </c>
      <c r="B3562" s="2" t="s">
        <v>21425</v>
      </c>
      <c r="C3562" t="s">
        <v>27639</v>
      </c>
    </row>
    <row r="3563" spans="1:3" x14ac:dyDescent="0.2">
      <c r="A3563" s="2">
        <v>3561</v>
      </c>
      <c r="B3563" s="2" t="s">
        <v>21431</v>
      </c>
      <c r="C3563" t="s">
        <v>27640</v>
      </c>
    </row>
    <row r="3564" spans="1:3" x14ac:dyDescent="0.2">
      <c r="A3564" s="2">
        <v>3562</v>
      </c>
      <c r="B3564" s="2" t="s">
        <v>21436</v>
      </c>
      <c r="C3564" t="s">
        <v>27641</v>
      </c>
    </row>
    <row r="3565" spans="1:3" x14ac:dyDescent="0.2">
      <c r="A3565" s="2">
        <v>3563</v>
      </c>
      <c r="B3565" s="2" t="s">
        <v>21441</v>
      </c>
      <c r="C3565" t="s">
        <v>27642</v>
      </c>
    </row>
    <row r="3566" spans="1:3" x14ac:dyDescent="0.2">
      <c r="A3566" s="2">
        <v>3564</v>
      </c>
      <c r="B3566" s="2" t="s">
        <v>21447</v>
      </c>
      <c r="C3566" t="s">
        <v>27643</v>
      </c>
    </row>
    <row r="3567" spans="1:3" x14ac:dyDescent="0.2">
      <c r="A3567" s="2">
        <v>3565</v>
      </c>
      <c r="B3567" s="2" t="s">
        <v>21453</v>
      </c>
      <c r="C3567" t="s">
        <v>27644</v>
      </c>
    </row>
    <row r="3568" spans="1:3" x14ac:dyDescent="0.2">
      <c r="A3568" s="2">
        <v>3566</v>
      </c>
      <c r="B3568" s="2" t="s">
        <v>21459</v>
      </c>
      <c r="C3568" t="s">
        <v>27645</v>
      </c>
    </row>
    <row r="3569" spans="1:3" x14ac:dyDescent="0.2">
      <c r="A3569" s="2">
        <v>3567</v>
      </c>
      <c r="B3569" s="2" t="s">
        <v>21464</v>
      </c>
      <c r="C3569" t="s">
        <v>27646</v>
      </c>
    </row>
    <row r="3570" spans="1:3" x14ac:dyDescent="0.2">
      <c r="A3570" s="2">
        <v>3568</v>
      </c>
      <c r="B3570" s="2" t="s">
        <v>21470</v>
      </c>
      <c r="C3570" t="s">
        <v>27647</v>
      </c>
    </row>
    <row r="3571" spans="1:3" x14ac:dyDescent="0.2">
      <c r="A3571" s="2">
        <v>3569</v>
      </c>
      <c r="B3571" s="2" t="s">
        <v>21477</v>
      </c>
      <c r="C3571" t="s">
        <v>27648</v>
      </c>
    </row>
    <row r="3572" spans="1:3" x14ac:dyDescent="0.2">
      <c r="A3572" s="2">
        <v>3570</v>
      </c>
      <c r="B3572" s="2" t="s">
        <v>21483</v>
      </c>
      <c r="C3572" t="s">
        <v>27649</v>
      </c>
    </row>
    <row r="3573" spans="1:3" x14ac:dyDescent="0.2">
      <c r="A3573" s="2">
        <v>3571</v>
      </c>
      <c r="B3573" s="2" t="s">
        <v>21489</v>
      </c>
      <c r="C3573" t="s">
        <v>27650</v>
      </c>
    </row>
    <row r="3574" spans="1:3" x14ac:dyDescent="0.2">
      <c r="A3574" s="2">
        <v>3572</v>
      </c>
      <c r="B3574" s="2" t="s">
        <v>21494</v>
      </c>
      <c r="C3574" t="s">
        <v>27651</v>
      </c>
    </row>
    <row r="3575" spans="1:3" x14ac:dyDescent="0.2">
      <c r="A3575" s="2">
        <v>3573</v>
      </c>
      <c r="B3575" s="2" t="s">
        <v>21500</v>
      </c>
      <c r="C3575" t="s">
        <v>27652</v>
      </c>
    </row>
    <row r="3576" spans="1:3" x14ac:dyDescent="0.2">
      <c r="A3576" s="2">
        <v>3574</v>
      </c>
      <c r="B3576" s="2" t="s">
        <v>21506</v>
      </c>
      <c r="C3576" t="s">
        <v>27653</v>
      </c>
    </row>
    <row r="3577" spans="1:3" x14ac:dyDescent="0.2">
      <c r="A3577" s="2">
        <v>3575</v>
      </c>
      <c r="B3577" s="2" t="s">
        <v>21511</v>
      </c>
      <c r="C3577" t="s">
        <v>27654</v>
      </c>
    </row>
    <row r="3578" spans="1:3" x14ac:dyDescent="0.2">
      <c r="A3578" s="2">
        <v>3576</v>
      </c>
      <c r="B3578" s="2" t="s">
        <v>21517</v>
      </c>
      <c r="C3578" t="s">
        <v>27655</v>
      </c>
    </row>
    <row r="3579" spans="1:3" x14ac:dyDescent="0.2">
      <c r="A3579" s="2">
        <v>3577</v>
      </c>
      <c r="B3579" s="2" t="s">
        <v>21523</v>
      </c>
      <c r="C3579" t="s">
        <v>27656</v>
      </c>
    </row>
    <row r="3580" spans="1:3" x14ac:dyDescent="0.2">
      <c r="A3580" s="2">
        <v>3578</v>
      </c>
      <c r="B3580" s="2" t="s">
        <v>21529</v>
      </c>
      <c r="C3580" t="s">
        <v>27657</v>
      </c>
    </row>
    <row r="3581" spans="1:3" x14ac:dyDescent="0.2">
      <c r="A3581" s="2">
        <v>3579</v>
      </c>
      <c r="B3581" s="2" t="s">
        <v>21535</v>
      </c>
      <c r="C3581" t="s">
        <v>27658</v>
      </c>
    </row>
    <row r="3582" spans="1:3" x14ac:dyDescent="0.2">
      <c r="A3582" s="2">
        <v>3580</v>
      </c>
      <c r="B3582" s="2" t="s">
        <v>21541</v>
      </c>
      <c r="C3582" t="s">
        <v>27659</v>
      </c>
    </row>
    <row r="3583" spans="1:3" x14ac:dyDescent="0.2">
      <c r="A3583" s="2">
        <v>3581</v>
      </c>
      <c r="B3583" s="2" t="s">
        <v>21548</v>
      </c>
      <c r="C3583" t="s">
        <v>27660</v>
      </c>
    </row>
    <row r="3584" spans="1:3" x14ac:dyDescent="0.2">
      <c r="A3584" s="2">
        <v>3582</v>
      </c>
      <c r="B3584" s="2" t="s">
        <v>21554</v>
      </c>
      <c r="C3584" t="s">
        <v>27661</v>
      </c>
    </row>
    <row r="3585" spans="1:3" x14ac:dyDescent="0.2">
      <c r="A3585" s="2">
        <v>3583</v>
      </c>
      <c r="B3585" s="2" t="s">
        <v>21560</v>
      </c>
      <c r="C3585" t="s">
        <v>27662</v>
      </c>
    </row>
    <row r="3586" spans="1:3" x14ac:dyDescent="0.2">
      <c r="A3586" s="2">
        <v>3584</v>
      </c>
      <c r="B3586" s="2" t="s">
        <v>21566</v>
      </c>
      <c r="C3586" t="s">
        <v>27663</v>
      </c>
    </row>
    <row r="3587" spans="1:3" x14ac:dyDescent="0.2">
      <c r="A3587" s="2">
        <v>3585</v>
      </c>
      <c r="B3587" s="2" t="s">
        <v>21571</v>
      </c>
      <c r="C3587" t="s">
        <v>27664</v>
      </c>
    </row>
    <row r="3588" spans="1:3" x14ac:dyDescent="0.2">
      <c r="A3588" s="2">
        <v>3586</v>
      </c>
      <c r="B3588" s="2" t="s">
        <v>21577</v>
      </c>
      <c r="C3588" t="s">
        <v>27665</v>
      </c>
    </row>
    <row r="3589" spans="1:3" x14ac:dyDescent="0.2">
      <c r="A3589" s="2">
        <v>3587</v>
      </c>
      <c r="B3589" s="2" t="s">
        <v>21583</v>
      </c>
      <c r="C3589" t="s">
        <v>27666</v>
      </c>
    </row>
    <row r="3590" spans="1:3" x14ac:dyDescent="0.2">
      <c r="A3590" s="2">
        <v>3588</v>
      </c>
      <c r="B3590" s="2" t="s">
        <v>21588</v>
      </c>
      <c r="C3590" t="s">
        <v>27667</v>
      </c>
    </row>
    <row r="3591" spans="1:3" x14ac:dyDescent="0.2">
      <c r="A3591" s="2">
        <v>3589</v>
      </c>
      <c r="B3591" s="2" t="s">
        <v>21594</v>
      </c>
      <c r="C3591" t="s">
        <v>27668</v>
      </c>
    </row>
    <row r="3592" spans="1:3" x14ac:dyDescent="0.2">
      <c r="A3592" s="2">
        <v>3590</v>
      </c>
      <c r="B3592" s="2" t="s">
        <v>21599</v>
      </c>
      <c r="C3592" t="s">
        <v>27669</v>
      </c>
    </row>
    <row r="3593" spans="1:3" x14ac:dyDescent="0.2">
      <c r="A3593" s="2">
        <v>3591</v>
      </c>
      <c r="B3593" s="2" t="s">
        <v>21605</v>
      </c>
      <c r="C3593" t="s">
        <v>27670</v>
      </c>
    </row>
    <row r="3594" spans="1:3" x14ac:dyDescent="0.2">
      <c r="A3594" s="2">
        <v>3592</v>
      </c>
      <c r="B3594" s="2" t="s">
        <v>21610</v>
      </c>
      <c r="C3594" t="s">
        <v>27671</v>
      </c>
    </row>
    <row r="3595" spans="1:3" x14ac:dyDescent="0.2">
      <c r="A3595" s="2">
        <v>3593</v>
      </c>
      <c r="B3595" s="2" t="s">
        <v>21617</v>
      </c>
      <c r="C3595" t="s">
        <v>27672</v>
      </c>
    </row>
    <row r="3596" spans="1:3" x14ac:dyDescent="0.2">
      <c r="A3596" s="2">
        <v>3594</v>
      </c>
      <c r="B3596" s="2" t="s">
        <v>21623</v>
      </c>
      <c r="C3596" t="s">
        <v>27673</v>
      </c>
    </row>
    <row r="3597" spans="1:3" x14ac:dyDescent="0.2">
      <c r="A3597" s="2">
        <v>3595</v>
      </c>
      <c r="B3597" s="2" t="s">
        <v>21628</v>
      </c>
      <c r="C3597" t="s">
        <v>27674</v>
      </c>
    </row>
    <row r="3598" spans="1:3" x14ac:dyDescent="0.2">
      <c r="A3598" s="2">
        <v>3596</v>
      </c>
      <c r="B3598" s="2" t="s">
        <v>21634</v>
      </c>
      <c r="C3598" t="s">
        <v>27675</v>
      </c>
    </row>
    <row r="3599" spans="1:3" x14ac:dyDescent="0.2">
      <c r="A3599" s="2">
        <v>3597</v>
      </c>
      <c r="B3599" s="2" t="s">
        <v>21640</v>
      </c>
      <c r="C3599" t="s">
        <v>27676</v>
      </c>
    </row>
    <row r="3600" spans="1:3" x14ac:dyDescent="0.2">
      <c r="A3600" s="2">
        <v>3598</v>
      </c>
      <c r="B3600" s="2" t="s">
        <v>21646</v>
      </c>
      <c r="C3600" t="s">
        <v>27677</v>
      </c>
    </row>
    <row r="3601" spans="1:3" x14ac:dyDescent="0.2">
      <c r="A3601" s="2">
        <v>3599</v>
      </c>
      <c r="B3601" s="2" t="s">
        <v>21651</v>
      </c>
      <c r="C3601" t="s">
        <v>27678</v>
      </c>
    </row>
    <row r="3602" spans="1:3" x14ac:dyDescent="0.2">
      <c r="A3602" s="2">
        <v>3600</v>
      </c>
      <c r="B3602" s="2" t="s">
        <v>21651</v>
      </c>
      <c r="C3602" t="s">
        <v>27678</v>
      </c>
    </row>
    <row r="3603" spans="1:3" x14ac:dyDescent="0.2">
      <c r="A3603" s="2">
        <v>3601</v>
      </c>
      <c r="B3603" s="2" t="s">
        <v>21656</v>
      </c>
      <c r="C3603" t="s">
        <v>27679</v>
      </c>
    </row>
    <row r="3604" spans="1:3" x14ac:dyDescent="0.2">
      <c r="A3604" s="2">
        <v>3602</v>
      </c>
      <c r="B3604" s="2" t="s">
        <v>21663</v>
      </c>
      <c r="C3604" t="s">
        <v>27680</v>
      </c>
    </row>
    <row r="3605" spans="1:3" x14ac:dyDescent="0.2">
      <c r="A3605" s="2">
        <v>3603</v>
      </c>
      <c r="B3605" s="2" t="s">
        <v>21670</v>
      </c>
      <c r="C3605" t="s">
        <v>27681</v>
      </c>
    </row>
    <row r="3606" spans="1:3" x14ac:dyDescent="0.2">
      <c r="A3606" s="2">
        <v>3604</v>
      </c>
      <c r="B3606" s="2" t="s">
        <v>21676</v>
      </c>
      <c r="C3606" t="s">
        <v>27682</v>
      </c>
    </row>
    <row r="3607" spans="1:3" x14ac:dyDescent="0.2">
      <c r="A3607" s="2">
        <v>3605</v>
      </c>
      <c r="B3607" s="2" t="s">
        <v>21682</v>
      </c>
      <c r="C3607" t="s">
        <v>27683</v>
      </c>
    </row>
    <row r="3608" spans="1:3" x14ac:dyDescent="0.2">
      <c r="A3608" s="2">
        <v>3606</v>
      </c>
      <c r="B3608" s="2" t="s">
        <v>21688</v>
      </c>
      <c r="C3608" t="s">
        <v>27684</v>
      </c>
    </row>
    <row r="3609" spans="1:3" x14ac:dyDescent="0.2">
      <c r="A3609" s="2">
        <v>3607</v>
      </c>
      <c r="B3609" s="2" t="s">
        <v>21694</v>
      </c>
      <c r="C3609" t="s">
        <v>27685</v>
      </c>
    </row>
    <row r="3610" spans="1:3" x14ac:dyDescent="0.2">
      <c r="A3610" s="2">
        <v>3608</v>
      </c>
      <c r="B3610" s="2" t="s">
        <v>21700</v>
      </c>
      <c r="C3610" t="s">
        <v>27686</v>
      </c>
    </row>
    <row r="3611" spans="1:3" x14ac:dyDescent="0.2">
      <c r="A3611" s="2">
        <v>3609</v>
      </c>
      <c r="B3611" s="2" t="s">
        <v>21706</v>
      </c>
      <c r="C3611" t="s">
        <v>27687</v>
      </c>
    </row>
    <row r="3612" spans="1:3" x14ac:dyDescent="0.2">
      <c r="A3612" s="2">
        <v>3610</v>
      </c>
      <c r="B3612" s="2" t="s">
        <v>21712</v>
      </c>
      <c r="C3612" t="s">
        <v>27688</v>
      </c>
    </row>
    <row r="3613" spans="1:3" x14ac:dyDescent="0.2">
      <c r="A3613" s="2">
        <v>3611</v>
      </c>
      <c r="B3613" s="2" t="s">
        <v>20315</v>
      </c>
      <c r="C3613" t="s">
        <v>27452</v>
      </c>
    </row>
    <row r="3614" spans="1:3" x14ac:dyDescent="0.2">
      <c r="A3614" s="2">
        <v>3612</v>
      </c>
      <c r="B3614" s="2" t="s">
        <v>21723</v>
      </c>
      <c r="C3614" t="s">
        <v>27689</v>
      </c>
    </row>
    <row r="3615" spans="1:3" x14ac:dyDescent="0.2">
      <c r="A3615" s="2">
        <v>3613</v>
      </c>
      <c r="B3615" s="2" t="s">
        <v>21729</v>
      </c>
      <c r="C3615" t="s">
        <v>27690</v>
      </c>
    </row>
    <row r="3616" spans="1:3" x14ac:dyDescent="0.2">
      <c r="A3616" s="2">
        <v>3614</v>
      </c>
      <c r="B3616" s="2" t="s">
        <v>21735</v>
      </c>
      <c r="C3616" t="s">
        <v>27691</v>
      </c>
    </row>
    <row r="3617" spans="1:3" x14ac:dyDescent="0.2">
      <c r="A3617" s="2">
        <v>3615</v>
      </c>
      <c r="B3617" s="2" t="s">
        <v>21740</v>
      </c>
      <c r="C3617" t="s">
        <v>27692</v>
      </c>
    </row>
    <row r="3618" spans="1:3" x14ac:dyDescent="0.2">
      <c r="A3618" s="2">
        <v>3616</v>
      </c>
      <c r="B3618" s="2" t="s">
        <v>21745</v>
      </c>
      <c r="C3618" t="s">
        <v>27693</v>
      </c>
    </row>
    <row r="3619" spans="1:3" x14ac:dyDescent="0.2">
      <c r="A3619" s="2">
        <v>3617</v>
      </c>
      <c r="B3619" s="2" t="s">
        <v>21750</v>
      </c>
      <c r="C3619" t="s">
        <v>27694</v>
      </c>
    </row>
    <row r="3620" spans="1:3" x14ac:dyDescent="0.2">
      <c r="A3620" s="2">
        <v>3618</v>
      </c>
      <c r="B3620" s="2" t="s">
        <v>21756</v>
      </c>
      <c r="C3620" t="s">
        <v>27695</v>
      </c>
    </row>
    <row r="3621" spans="1:3" x14ac:dyDescent="0.2">
      <c r="A3621" s="2">
        <v>3619</v>
      </c>
      <c r="B3621" s="2" t="s">
        <v>21761</v>
      </c>
      <c r="C3621" t="s">
        <v>27696</v>
      </c>
    </row>
    <row r="3622" spans="1:3" x14ac:dyDescent="0.2">
      <c r="A3622" s="2">
        <v>3620</v>
      </c>
      <c r="B3622" s="2" t="s">
        <v>21761</v>
      </c>
      <c r="C3622" t="s">
        <v>27696</v>
      </c>
    </row>
    <row r="3623" spans="1:3" x14ac:dyDescent="0.2">
      <c r="A3623" s="2">
        <v>3621</v>
      </c>
      <c r="B3623" s="2" t="s">
        <v>21767</v>
      </c>
      <c r="C3623" t="s">
        <v>27697</v>
      </c>
    </row>
    <row r="3624" spans="1:3" x14ac:dyDescent="0.2">
      <c r="A3624" s="2">
        <v>3622</v>
      </c>
      <c r="B3624" s="2" t="s">
        <v>21773</v>
      </c>
      <c r="C3624" t="s">
        <v>27698</v>
      </c>
    </row>
    <row r="3625" spans="1:3" x14ac:dyDescent="0.2">
      <c r="A3625" s="2">
        <v>3623</v>
      </c>
      <c r="B3625" s="2" t="s">
        <v>21779</v>
      </c>
      <c r="C3625" t="s">
        <v>27699</v>
      </c>
    </row>
    <row r="3626" spans="1:3" x14ac:dyDescent="0.2">
      <c r="A3626" s="2">
        <v>3624</v>
      </c>
      <c r="B3626" s="2" t="s">
        <v>21785</v>
      </c>
      <c r="C3626" t="s">
        <v>27700</v>
      </c>
    </row>
    <row r="3627" spans="1:3" x14ac:dyDescent="0.2">
      <c r="A3627" s="2">
        <v>3625</v>
      </c>
      <c r="B3627" s="2" t="s">
        <v>21791</v>
      </c>
      <c r="C3627" t="s">
        <v>27701</v>
      </c>
    </row>
    <row r="3628" spans="1:3" x14ac:dyDescent="0.2">
      <c r="A3628" s="2">
        <v>3626</v>
      </c>
      <c r="B3628" s="2" t="s">
        <v>21797</v>
      </c>
      <c r="C3628" t="s">
        <v>27702</v>
      </c>
    </row>
    <row r="3629" spans="1:3" x14ac:dyDescent="0.2">
      <c r="A3629" s="2">
        <v>3627</v>
      </c>
      <c r="B3629" s="2" t="s">
        <v>21802</v>
      </c>
      <c r="C3629" t="s">
        <v>27703</v>
      </c>
    </row>
    <row r="3630" spans="1:3" x14ac:dyDescent="0.2">
      <c r="A3630" s="2">
        <v>3628</v>
      </c>
      <c r="B3630" s="2" t="s">
        <v>21808</v>
      </c>
      <c r="C3630" t="s">
        <v>27704</v>
      </c>
    </row>
    <row r="3631" spans="1:3" x14ac:dyDescent="0.2">
      <c r="A3631" s="2">
        <v>3629</v>
      </c>
      <c r="B3631" s="2" t="s">
        <v>21815</v>
      </c>
      <c r="C3631" t="s">
        <v>27705</v>
      </c>
    </row>
    <row r="3632" spans="1:3" x14ac:dyDescent="0.2">
      <c r="A3632" s="2">
        <v>3630</v>
      </c>
      <c r="B3632" s="2" t="s">
        <v>21820</v>
      </c>
      <c r="C3632" t="s">
        <v>27706</v>
      </c>
    </row>
    <row r="3633" spans="1:3" x14ac:dyDescent="0.2">
      <c r="A3633" s="2">
        <v>3631</v>
      </c>
      <c r="B3633" s="2" t="s">
        <v>21824</v>
      </c>
      <c r="C3633" t="s">
        <v>27707</v>
      </c>
    </row>
    <row r="3634" spans="1:3" x14ac:dyDescent="0.2">
      <c r="A3634" s="2">
        <v>3632</v>
      </c>
      <c r="B3634" s="2" t="s">
        <v>21829</v>
      </c>
      <c r="C3634" t="s">
        <v>27708</v>
      </c>
    </row>
    <row r="3635" spans="1:3" x14ac:dyDescent="0.2">
      <c r="A3635" s="2">
        <v>3633</v>
      </c>
      <c r="B3635" s="2" t="s">
        <v>21835</v>
      </c>
      <c r="C3635" t="s">
        <v>27709</v>
      </c>
    </row>
    <row r="3636" spans="1:3" x14ac:dyDescent="0.2">
      <c r="A3636" s="2">
        <v>3634</v>
      </c>
      <c r="B3636" s="2" t="s">
        <v>21842</v>
      </c>
      <c r="C3636" t="s">
        <v>27710</v>
      </c>
    </row>
    <row r="3637" spans="1:3" x14ac:dyDescent="0.2">
      <c r="A3637" s="2">
        <v>3635</v>
      </c>
      <c r="B3637" s="2" t="s">
        <v>21848</v>
      </c>
      <c r="C3637" t="s">
        <v>27711</v>
      </c>
    </row>
    <row r="3638" spans="1:3" x14ac:dyDescent="0.2">
      <c r="A3638" s="2">
        <v>3636</v>
      </c>
      <c r="B3638" s="2" t="s">
        <v>21854</v>
      </c>
      <c r="C3638" t="s">
        <v>27712</v>
      </c>
    </row>
    <row r="3639" spans="1:3" x14ac:dyDescent="0.2">
      <c r="A3639" s="2">
        <v>3637</v>
      </c>
      <c r="B3639" s="2" t="s">
        <v>21860</v>
      </c>
      <c r="C3639" t="s">
        <v>27713</v>
      </c>
    </row>
    <row r="3640" spans="1:3" x14ac:dyDescent="0.2">
      <c r="A3640" s="2">
        <v>3638</v>
      </c>
      <c r="B3640" s="2" t="s">
        <v>21865</v>
      </c>
      <c r="C3640" t="s">
        <v>27714</v>
      </c>
    </row>
    <row r="3641" spans="1:3" x14ac:dyDescent="0.2">
      <c r="A3641" s="2">
        <v>3639</v>
      </c>
      <c r="B3641" s="2" t="s">
        <v>21871</v>
      </c>
      <c r="C3641" t="s">
        <v>27715</v>
      </c>
    </row>
    <row r="3642" spans="1:3" x14ac:dyDescent="0.2">
      <c r="A3642" s="2">
        <v>3640</v>
      </c>
      <c r="B3642" s="2" t="s">
        <v>21877</v>
      </c>
      <c r="C3642" t="s">
        <v>27716</v>
      </c>
    </row>
    <row r="3643" spans="1:3" x14ac:dyDescent="0.2">
      <c r="A3643" s="2">
        <v>3641</v>
      </c>
      <c r="B3643" s="2" t="s">
        <v>21883</v>
      </c>
      <c r="C3643" t="s">
        <v>27717</v>
      </c>
    </row>
    <row r="3644" spans="1:3" x14ac:dyDescent="0.2">
      <c r="A3644" s="2">
        <v>3642</v>
      </c>
      <c r="B3644" s="2" t="s">
        <v>21889</v>
      </c>
      <c r="C3644" t="s">
        <v>27718</v>
      </c>
    </row>
    <row r="3645" spans="1:3" x14ac:dyDescent="0.2">
      <c r="A3645" s="2">
        <v>3643</v>
      </c>
      <c r="B3645" s="2" t="s">
        <v>21895</v>
      </c>
      <c r="C3645" t="s">
        <v>27719</v>
      </c>
    </row>
    <row r="3646" spans="1:3" x14ac:dyDescent="0.2">
      <c r="A3646" s="2">
        <v>3644</v>
      </c>
      <c r="B3646" s="2" t="s">
        <v>21901</v>
      </c>
      <c r="C3646" t="s">
        <v>27720</v>
      </c>
    </row>
    <row r="3647" spans="1:3" x14ac:dyDescent="0.2">
      <c r="A3647" s="2">
        <v>3645</v>
      </c>
      <c r="B3647" s="2" t="s">
        <v>21907</v>
      </c>
      <c r="C3647" t="s">
        <v>27721</v>
      </c>
    </row>
    <row r="3648" spans="1:3" x14ac:dyDescent="0.2">
      <c r="A3648" s="2">
        <v>3646</v>
      </c>
      <c r="B3648" s="2" t="s">
        <v>21912</v>
      </c>
      <c r="C3648" t="s">
        <v>27722</v>
      </c>
    </row>
    <row r="3649" spans="1:3" x14ac:dyDescent="0.2">
      <c r="A3649" s="2">
        <v>3647</v>
      </c>
      <c r="B3649" s="2" t="s">
        <v>21917</v>
      </c>
      <c r="C3649" t="s">
        <v>27723</v>
      </c>
    </row>
    <row r="3650" spans="1:3" x14ac:dyDescent="0.2">
      <c r="A3650" s="2">
        <v>3648</v>
      </c>
      <c r="B3650" s="2" t="s">
        <v>21922</v>
      </c>
      <c r="C3650" t="s">
        <v>27724</v>
      </c>
    </row>
    <row r="3651" spans="1:3" x14ac:dyDescent="0.2">
      <c r="A3651" s="2">
        <v>3649</v>
      </c>
      <c r="B3651" s="2" t="s">
        <v>21927</v>
      </c>
      <c r="C3651" t="s">
        <v>27725</v>
      </c>
    </row>
    <row r="3652" spans="1:3" x14ac:dyDescent="0.2">
      <c r="A3652" s="2">
        <v>3650</v>
      </c>
      <c r="B3652" s="2" t="s">
        <v>21935</v>
      </c>
      <c r="C3652" t="s">
        <v>27726</v>
      </c>
    </row>
    <row r="3653" spans="1:3" x14ac:dyDescent="0.2">
      <c r="A3653" s="2">
        <v>3651</v>
      </c>
      <c r="B3653" s="2" t="s">
        <v>21941</v>
      </c>
      <c r="C3653" t="s">
        <v>27727</v>
      </c>
    </row>
    <row r="3654" spans="1:3" x14ac:dyDescent="0.2">
      <c r="A3654" s="2">
        <v>3652</v>
      </c>
      <c r="B3654" s="2" t="s">
        <v>21946</v>
      </c>
      <c r="C3654" t="s">
        <v>27728</v>
      </c>
    </row>
    <row r="3655" spans="1:3" x14ac:dyDescent="0.2">
      <c r="A3655" s="2">
        <v>3653</v>
      </c>
      <c r="B3655" s="2" t="s">
        <v>21952</v>
      </c>
      <c r="C3655" t="s">
        <v>27729</v>
      </c>
    </row>
    <row r="3656" spans="1:3" x14ac:dyDescent="0.2">
      <c r="A3656" s="2">
        <v>3654</v>
      </c>
      <c r="B3656" s="2" t="s">
        <v>21957</v>
      </c>
      <c r="C3656" t="s">
        <v>27730</v>
      </c>
    </row>
    <row r="3657" spans="1:3" x14ac:dyDescent="0.2">
      <c r="A3657" s="2">
        <v>3655</v>
      </c>
      <c r="B3657" s="2" t="s">
        <v>21963</v>
      </c>
      <c r="C3657" t="s">
        <v>27731</v>
      </c>
    </row>
    <row r="3658" spans="1:3" x14ac:dyDescent="0.2">
      <c r="A3658" s="2">
        <v>3656</v>
      </c>
      <c r="B3658" s="2" t="s">
        <v>21968</v>
      </c>
      <c r="C3658" t="s">
        <v>27732</v>
      </c>
    </row>
    <row r="3659" spans="1:3" x14ac:dyDescent="0.2">
      <c r="A3659" s="2">
        <v>3657</v>
      </c>
      <c r="B3659" s="2" t="s">
        <v>21974</v>
      </c>
      <c r="C3659" t="s">
        <v>27733</v>
      </c>
    </row>
    <row r="3660" spans="1:3" x14ac:dyDescent="0.2">
      <c r="A3660" s="2">
        <v>3658</v>
      </c>
      <c r="B3660" s="2" t="s">
        <v>21980</v>
      </c>
      <c r="C3660" t="s">
        <v>27734</v>
      </c>
    </row>
    <row r="3661" spans="1:3" x14ac:dyDescent="0.2">
      <c r="A3661" s="2">
        <v>3659</v>
      </c>
      <c r="B3661" s="2" t="s">
        <v>21987</v>
      </c>
      <c r="C3661" t="s">
        <v>27735</v>
      </c>
    </row>
    <row r="3662" spans="1:3" x14ac:dyDescent="0.2">
      <c r="A3662" s="2">
        <v>3660</v>
      </c>
      <c r="B3662" s="2" t="s">
        <v>21994</v>
      </c>
      <c r="C3662" t="s">
        <v>27736</v>
      </c>
    </row>
    <row r="3663" spans="1:3" x14ac:dyDescent="0.2">
      <c r="A3663" s="2">
        <v>3661</v>
      </c>
      <c r="B3663" s="2" t="s">
        <v>21999</v>
      </c>
      <c r="C3663" t="s">
        <v>27737</v>
      </c>
    </row>
    <row r="3664" spans="1:3" x14ac:dyDescent="0.2">
      <c r="A3664" s="2">
        <v>3662</v>
      </c>
      <c r="B3664" s="2" t="s">
        <v>22005</v>
      </c>
      <c r="C3664" t="s">
        <v>27738</v>
      </c>
    </row>
    <row r="3665" spans="1:3" x14ac:dyDescent="0.2">
      <c r="A3665" s="2">
        <v>3663</v>
      </c>
      <c r="B3665" s="2" t="s">
        <v>22011</v>
      </c>
      <c r="C3665" t="s">
        <v>27739</v>
      </c>
    </row>
    <row r="3666" spans="1:3" x14ac:dyDescent="0.2">
      <c r="A3666" s="2">
        <v>3664</v>
      </c>
      <c r="B3666" s="2" t="s">
        <v>22017</v>
      </c>
      <c r="C3666" t="s">
        <v>27740</v>
      </c>
    </row>
    <row r="3667" spans="1:3" x14ac:dyDescent="0.2">
      <c r="A3667" s="2">
        <v>3665</v>
      </c>
      <c r="B3667" s="2" t="s">
        <v>22023</v>
      </c>
      <c r="C3667" t="s">
        <v>27741</v>
      </c>
    </row>
    <row r="3668" spans="1:3" x14ac:dyDescent="0.2">
      <c r="A3668" s="2">
        <v>3666</v>
      </c>
      <c r="B3668" s="2" t="s">
        <v>22030</v>
      </c>
      <c r="C3668" t="s">
        <v>27742</v>
      </c>
    </row>
    <row r="3669" spans="1:3" x14ac:dyDescent="0.2">
      <c r="A3669" s="2">
        <v>3667</v>
      </c>
      <c r="B3669" s="2" t="s">
        <v>22036</v>
      </c>
      <c r="C3669" t="s">
        <v>27743</v>
      </c>
    </row>
    <row r="3670" spans="1:3" x14ac:dyDescent="0.2">
      <c r="A3670" s="2">
        <v>3668</v>
      </c>
      <c r="B3670" s="2" t="s">
        <v>22042</v>
      </c>
      <c r="C3670" t="s">
        <v>27744</v>
      </c>
    </row>
    <row r="3671" spans="1:3" x14ac:dyDescent="0.2">
      <c r="A3671" s="2">
        <v>3669</v>
      </c>
      <c r="B3671" s="2" t="s">
        <v>22048</v>
      </c>
      <c r="C3671" t="s">
        <v>27745</v>
      </c>
    </row>
    <row r="3672" spans="1:3" x14ac:dyDescent="0.2">
      <c r="A3672" s="2">
        <v>3670</v>
      </c>
      <c r="B3672" s="2" t="s">
        <v>22054</v>
      </c>
      <c r="C3672" t="s">
        <v>27746</v>
      </c>
    </row>
    <row r="3673" spans="1:3" x14ac:dyDescent="0.2">
      <c r="A3673" s="2">
        <v>3671</v>
      </c>
      <c r="B3673" s="2" t="s">
        <v>22061</v>
      </c>
      <c r="C3673" t="s">
        <v>27747</v>
      </c>
    </row>
    <row r="3674" spans="1:3" x14ac:dyDescent="0.2">
      <c r="A3674" s="2">
        <v>3672</v>
      </c>
      <c r="B3674" s="2" t="s">
        <v>22067</v>
      </c>
      <c r="C3674" t="s">
        <v>27748</v>
      </c>
    </row>
    <row r="3675" spans="1:3" x14ac:dyDescent="0.2">
      <c r="A3675" s="2">
        <v>3673</v>
      </c>
      <c r="B3675" s="2" t="s">
        <v>22074</v>
      </c>
      <c r="C3675" t="s">
        <v>27749</v>
      </c>
    </row>
    <row r="3676" spans="1:3" x14ac:dyDescent="0.2">
      <c r="A3676" s="2">
        <v>3674</v>
      </c>
      <c r="B3676" s="2" t="s">
        <v>22079</v>
      </c>
      <c r="C3676" t="s">
        <v>27750</v>
      </c>
    </row>
    <row r="3677" spans="1:3" x14ac:dyDescent="0.2">
      <c r="A3677" s="2">
        <v>3675</v>
      </c>
      <c r="B3677" s="2" t="s">
        <v>22084</v>
      </c>
      <c r="C3677" t="s">
        <v>27751</v>
      </c>
    </row>
    <row r="3678" spans="1:3" x14ac:dyDescent="0.2">
      <c r="A3678" s="2">
        <v>3676</v>
      </c>
      <c r="B3678" s="2" t="s">
        <v>22090</v>
      </c>
      <c r="C3678" t="s">
        <v>27752</v>
      </c>
    </row>
    <row r="3679" spans="1:3" x14ac:dyDescent="0.2">
      <c r="A3679" s="2">
        <v>3677</v>
      </c>
      <c r="B3679" s="2" t="s">
        <v>22096</v>
      </c>
      <c r="C3679" t="s">
        <v>27753</v>
      </c>
    </row>
    <row r="3680" spans="1:3" x14ac:dyDescent="0.2">
      <c r="A3680" s="2">
        <v>3678</v>
      </c>
      <c r="B3680" s="2" t="s">
        <v>22102</v>
      </c>
      <c r="C3680" t="s">
        <v>27754</v>
      </c>
    </row>
    <row r="3681" spans="1:3" x14ac:dyDescent="0.2">
      <c r="A3681" s="2">
        <v>3679</v>
      </c>
      <c r="B3681" s="2" t="s">
        <v>22108</v>
      </c>
      <c r="C3681" t="s">
        <v>27755</v>
      </c>
    </row>
    <row r="3682" spans="1:3" x14ac:dyDescent="0.2">
      <c r="A3682" s="2">
        <v>3680</v>
      </c>
      <c r="B3682" s="2" t="s">
        <v>22114</v>
      </c>
      <c r="C3682" t="s">
        <v>27756</v>
      </c>
    </row>
    <row r="3683" spans="1:3" x14ac:dyDescent="0.2">
      <c r="A3683" s="2">
        <v>3681</v>
      </c>
      <c r="B3683" s="2" t="s">
        <v>22120</v>
      </c>
      <c r="C3683" t="s">
        <v>27757</v>
      </c>
    </row>
    <row r="3684" spans="1:3" x14ac:dyDescent="0.2">
      <c r="A3684" s="2">
        <v>3682</v>
      </c>
      <c r="B3684" s="2" t="s">
        <v>22126</v>
      </c>
      <c r="C3684" t="s">
        <v>27758</v>
      </c>
    </row>
    <row r="3685" spans="1:3" x14ac:dyDescent="0.2">
      <c r="A3685" s="2">
        <v>3683</v>
      </c>
      <c r="B3685" s="2" t="s">
        <v>22132</v>
      </c>
      <c r="C3685" t="s">
        <v>27759</v>
      </c>
    </row>
    <row r="3686" spans="1:3" x14ac:dyDescent="0.2">
      <c r="A3686" s="2">
        <v>3684</v>
      </c>
      <c r="B3686" s="2" t="s">
        <v>22139</v>
      </c>
      <c r="C3686" t="s">
        <v>27760</v>
      </c>
    </row>
    <row r="3687" spans="1:3" x14ac:dyDescent="0.2">
      <c r="A3687" s="2">
        <v>3685</v>
      </c>
      <c r="B3687" s="2" t="s">
        <v>22145</v>
      </c>
      <c r="C3687" t="s">
        <v>27761</v>
      </c>
    </row>
    <row r="3688" spans="1:3" x14ac:dyDescent="0.2">
      <c r="A3688" s="2">
        <v>3686</v>
      </c>
      <c r="B3688" s="2" t="s">
        <v>22150</v>
      </c>
      <c r="C3688" t="s">
        <v>27762</v>
      </c>
    </row>
    <row r="3689" spans="1:3" x14ac:dyDescent="0.2">
      <c r="A3689" s="2">
        <v>3687</v>
      </c>
      <c r="B3689" s="2" t="s">
        <v>22156</v>
      </c>
      <c r="C3689" t="s">
        <v>27763</v>
      </c>
    </row>
    <row r="3690" spans="1:3" x14ac:dyDescent="0.2">
      <c r="A3690" s="2">
        <v>3688</v>
      </c>
      <c r="B3690" s="2" t="s">
        <v>22163</v>
      </c>
      <c r="C3690" t="s">
        <v>27764</v>
      </c>
    </row>
    <row r="3691" spans="1:3" x14ac:dyDescent="0.2">
      <c r="A3691" s="2">
        <v>3689</v>
      </c>
      <c r="B3691" s="2" t="s">
        <v>22169</v>
      </c>
      <c r="C3691" t="s">
        <v>27765</v>
      </c>
    </row>
    <row r="3692" spans="1:3" x14ac:dyDescent="0.2">
      <c r="A3692" s="2">
        <v>3690</v>
      </c>
      <c r="B3692" s="2" t="s">
        <v>22175</v>
      </c>
      <c r="C3692" t="s">
        <v>27766</v>
      </c>
    </row>
    <row r="3693" spans="1:3" x14ac:dyDescent="0.2">
      <c r="A3693" s="2">
        <v>3691</v>
      </c>
      <c r="B3693" s="2" t="s">
        <v>22180</v>
      </c>
      <c r="C3693" t="s">
        <v>27767</v>
      </c>
    </row>
    <row r="3694" spans="1:3" x14ac:dyDescent="0.2">
      <c r="A3694" s="2">
        <v>3692</v>
      </c>
      <c r="B3694" s="2" t="s">
        <v>22185</v>
      </c>
      <c r="C3694" t="s">
        <v>27768</v>
      </c>
    </row>
    <row r="3695" spans="1:3" x14ac:dyDescent="0.2">
      <c r="A3695" s="2">
        <v>3693</v>
      </c>
      <c r="B3695" s="2" t="s">
        <v>22191</v>
      </c>
      <c r="C3695" t="s">
        <v>27769</v>
      </c>
    </row>
    <row r="3696" spans="1:3" x14ac:dyDescent="0.2">
      <c r="A3696" s="2">
        <v>3694</v>
      </c>
      <c r="B3696" s="2" t="s">
        <v>22197</v>
      </c>
      <c r="C3696" t="s">
        <v>27770</v>
      </c>
    </row>
    <row r="3697" spans="1:3" x14ac:dyDescent="0.2">
      <c r="A3697" s="2">
        <v>3695</v>
      </c>
      <c r="B3697" s="2" t="s">
        <v>22202</v>
      </c>
      <c r="C3697" t="s">
        <v>27771</v>
      </c>
    </row>
    <row r="3698" spans="1:3" x14ac:dyDescent="0.2">
      <c r="A3698" s="2">
        <v>3696</v>
      </c>
      <c r="B3698" s="2" t="s">
        <v>22208</v>
      </c>
      <c r="C3698" t="s">
        <v>27772</v>
      </c>
    </row>
    <row r="3699" spans="1:3" x14ac:dyDescent="0.2">
      <c r="A3699" s="2">
        <v>3697</v>
      </c>
      <c r="B3699" s="2" t="s">
        <v>22213</v>
      </c>
      <c r="C3699" t="s">
        <v>27773</v>
      </c>
    </row>
    <row r="3700" spans="1:3" x14ac:dyDescent="0.2">
      <c r="A3700" s="2">
        <v>3698</v>
      </c>
      <c r="B3700" s="2" t="s">
        <v>22219</v>
      </c>
      <c r="C3700" t="s">
        <v>27774</v>
      </c>
    </row>
    <row r="3701" spans="1:3" x14ac:dyDescent="0.2">
      <c r="A3701" s="2">
        <v>3699</v>
      </c>
      <c r="B3701" s="2" t="s">
        <v>22224</v>
      </c>
      <c r="C3701" t="s">
        <v>27775</v>
      </c>
    </row>
    <row r="3702" spans="1:3" x14ac:dyDescent="0.2">
      <c r="A3702" s="2">
        <v>3700</v>
      </c>
      <c r="B3702" s="2" t="s">
        <v>22230</v>
      </c>
      <c r="C3702" t="s">
        <v>27776</v>
      </c>
    </row>
    <row r="3703" spans="1:3" x14ac:dyDescent="0.2">
      <c r="A3703" s="2">
        <v>3701</v>
      </c>
      <c r="B3703" s="2" t="s">
        <v>22237</v>
      </c>
      <c r="C3703" t="s">
        <v>27777</v>
      </c>
    </row>
    <row r="3704" spans="1:3" x14ac:dyDescent="0.2">
      <c r="A3704" s="2">
        <v>3702</v>
      </c>
      <c r="B3704" s="2" t="s">
        <v>22243</v>
      </c>
      <c r="C3704" t="s">
        <v>27778</v>
      </c>
    </row>
    <row r="3705" spans="1:3" x14ac:dyDescent="0.2">
      <c r="A3705" s="2">
        <v>3703</v>
      </c>
      <c r="B3705" s="2" t="s">
        <v>22248</v>
      </c>
      <c r="C3705" t="s">
        <v>27779</v>
      </c>
    </row>
    <row r="3706" spans="1:3" x14ac:dyDescent="0.2">
      <c r="A3706" s="2">
        <v>3704</v>
      </c>
      <c r="B3706" s="2" t="s">
        <v>22253</v>
      </c>
      <c r="C3706" t="s">
        <v>27780</v>
      </c>
    </row>
    <row r="3707" spans="1:3" x14ac:dyDescent="0.2">
      <c r="A3707" s="2">
        <v>3705</v>
      </c>
      <c r="B3707" s="2" t="s">
        <v>22261</v>
      </c>
      <c r="C3707" t="s">
        <v>27781</v>
      </c>
    </row>
    <row r="3708" spans="1:3" x14ac:dyDescent="0.2">
      <c r="A3708" s="2">
        <v>3706</v>
      </c>
      <c r="B3708" s="2" t="s">
        <v>22266</v>
      </c>
      <c r="C3708" t="s">
        <v>27782</v>
      </c>
    </row>
    <row r="3709" spans="1:3" x14ac:dyDescent="0.2">
      <c r="A3709" s="2">
        <v>3707</v>
      </c>
      <c r="B3709" s="2" t="s">
        <v>22273</v>
      </c>
      <c r="C3709" t="s">
        <v>27783</v>
      </c>
    </row>
    <row r="3710" spans="1:3" x14ac:dyDescent="0.2">
      <c r="A3710" s="2">
        <v>3708</v>
      </c>
      <c r="B3710" s="2" t="s">
        <v>22279</v>
      </c>
      <c r="C3710" t="s">
        <v>27784</v>
      </c>
    </row>
    <row r="3711" spans="1:3" x14ac:dyDescent="0.2">
      <c r="A3711" s="2">
        <v>3709</v>
      </c>
      <c r="B3711" s="2" t="s">
        <v>22286</v>
      </c>
      <c r="C3711" t="s">
        <v>27785</v>
      </c>
    </row>
    <row r="3712" spans="1:3" x14ac:dyDescent="0.2">
      <c r="A3712" s="2">
        <v>3710</v>
      </c>
      <c r="B3712" s="2" t="s">
        <v>22292</v>
      </c>
      <c r="C3712" t="s">
        <v>27786</v>
      </c>
    </row>
    <row r="3713" spans="1:3" x14ac:dyDescent="0.2">
      <c r="A3713" s="2">
        <v>3711</v>
      </c>
      <c r="B3713" s="2" t="s">
        <v>22297</v>
      </c>
      <c r="C3713" t="s">
        <v>27787</v>
      </c>
    </row>
    <row r="3714" spans="1:3" x14ac:dyDescent="0.2">
      <c r="A3714" s="2">
        <v>3712</v>
      </c>
      <c r="B3714" s="2" t="s">
        <v>22303</v>
      </c>
      <c r="C3714" t="s">
        <v>27788</v>
      </c>
    </row>
    <row r="3715" spans="1:3" x14ac:dyDescent="0.2">
      <c r="A3715" s="2">
        <v>3713</v>
      </c>
      <c r="B3715" s="2" t="s">
        <v>22309</v>
      </c>
      <c r="C3715" t="s">
        <v>27789</v>
      </c>
    </row>
    <row r="3716" spans="1:3" x14ac:dyDescent="0.2">
      <c r="A3716" s="2">
        <v>3714</v>
      </c>
      <c r="B3716" s="2" t="s">
        <v>22316</v>
      </c>
      <c r="C3716" t="s">
        <v>27790</v>
      </c>
    </row>
    <row r="3717" spans="1:3" x14ac:dyDescent="0.2">
      <c r="A3717" s="2">
        <v>3715</v>
      </c>
      <c r="B3717" s="2" t="s">
        <v>22322</v>
      </c>
      <c r="C3717" t="s">
        <v>27791</v>
      </c>
    </row>
    <row r="3718" spans="1:3" x14ac:dyDescent="0.2">
      <c r="A3718" s="2">
        <v>3716</v>
      </c>
      <c r="B3718" s="2" t="s">
        <v>22327</v>
      </c>
      <c r="C3718" t="s">
        <v>27792</v>
      </c>
    </row>
    <row r="3719" spans="1:3" x14ac:dyDescent="0.2">
      <c r="A3719" s="2">
        <v>3717</v>
      </c>
      <c r="B3719" s="2" t="s">
        <v>22333</v>
      </c>
      <c r="C3719" t="s">
        <v>27793</v>
      </c>
    </row>
    <row r="3720" spans="1:3" x14ac:dyDescent="0.2">
      <c r="A3720" s="2">
        <v>3718</v>
      </c>
      <c r="B3720" s="2" t="s">
        <v>22339</v>
      </c>
      <c r="C3720" t="s">
        <v>27794</v>
      </c>
    </row>
    <row r="3721" spans="1:3" x14ac:dyDescent="0.2">
      <c r="A3721" s="2">
        <v>3719</v>
      </c>
      <c r="B3721" s="2" t="s">
        <v>22346</v>
      </c>
      <c r="C3721" t="s">
        <v>27795</v>
      </c>
    </row>
    <row r="3722" spans="1:3" x14ac:dyDescent="0.2">
      <c r="A3722" s="2">
        <v>3720</v>
      </c>
      <c r="B3722" s="2" t="s">
        <v>22346</v>
      </c>
      <c r="C3722" t="s">
        <v>27795</v>
      </c>
    </row>
    <row r="3723" spans="1:3" x14ac:dyDescent="0.2">
      <c r="A3723" s="2">
        <v>3721</v>
      </c>
      <c r="B3723" s="2" t="s">
        <v>22351</v>
      </c>
      <c r="C3723" t="s">
        <v>27796</v>
      </c>
    </row>
    <row r="3724" spans="1:3" x14ac:dyDescent="0.2">
      <c r="A3724" s="2">
        <v>3722</v>
      </c>
      <c r="B3724" s="2" t="s">
        <v>22357</v>
      </c>
      <c r="C3724" t="s">
        <v>27797</v>
      </c>
    </row>
    <row r="3725" spans="1:3" x14ac:dyDescent="0.2">
      <c r="A3725" s="2">
        <v>3723</v>
      </c>
      <c r="B3725" s="2" t="s">
        <v>22363</v>
      </c>
      <c r="C3725" t="s">
        <v>27798</v>
      </c>
    </row>
    <row r="3726" spans="1:3" x14ac:dyDescent="0.2">
      <c r="A3726" s="2">
        <v>3724</v>
      </c>
      <c r="B3726" s="2" t="s">
        <v>22369</v>
      </c>
      <c r="C3726" t="s">
        <v>27799</v>
      </c>
    </row>
    <row r="3727" spans="1:3" x14ac:dyDescent="0.2">
      <c r="A3727" s="2">
        <v>3725</v>
      </c>
      <c r="B3727" s="2" t="s">
        <v>22374</v>
      </c>
      <c r="C3727" t="s">
        <v>27800</v>
      </c>
    </row>
    <row r="3728" spans="1:3" x14ac:dyDescent="0.2">
      <c r="A3728" s="2">
        <v>3726</v>
      </c>
      <c r="B3728" s="2" t="s">
        <v>22380</v>
      </c>
      <c r="C3728" t="s">
        <v>27801</v>
      </c>
    </row>
    <row r="3729" spans="1:3" x14ac:dyDescent="0.2">
      <c r="A3729" s="2">
        <v>3727</v>
      </c>
      <c r="B3729" s="2" t="s">
        <v>22387</v>
      </c>
      <c r="C3729" t="s">
        <v>27802</v>
      </c>
    </row>
    <row r="3730" spans="1:3" x14ac:dyDescent="0.2">
      <c r="A3730" s="2">
        <v>3728</v>
      </c>
      <c r="B3730" s="2" t="s">
        <v>22392</v>
      </c>
      <c r="C3730" t="s">
        <v>27803</v>
      </c>
    </row>
    <row r="3731" spans="1:3" x14ac:dyDescent="0.2">
      <c r="A3731" s="2">
        <v>3729</v>
      </c>
      <c r="B3731" s="2" t="s">
        <v>22398</v>
      </c>
      <c r="C3731" t="s">
        <v>27804</v>
      </c>
    </row>
    <row r="3732" spans="1:3" x14ac:dyDescent="0.2">
      <c r="A3732" s="2">
        <v>3730</v>
      </c>
      <c r="B3732" s="2" t="s">
        <v>22404</v>
      </c>
      <c r="C3732" t="s">
        <v>27805</v>
      </c>
    </row>
    <row r="3733" spans="1:3" x14ac:dyDescent="0.2">
      <c r="A3733" s="2">
        <v>3731</v>
      </c>
      <c r="B3733" s="2" t="s">
        <v>22410</v>
      </c>
      <c r="C3733" t="s">
        <v>27806</v>
      </c>
    </row>
    <row r="3734" spans="1:3" x14ac:dyDescent="0.2">
      <c r="A3734" s="2">
        <v>3732</v>
      </c>
      <c r="B3734" s="2" t="s">
        <v>22415</v>
      </c>
      <c r="C3734" t="s">
        <v>27807</v>
      </c>
    </row>
    <row r="3735" spans="1:3" x14ac:dyDescent="0.2">
      <c r="A3735" s="2">
        <v>3733</v>
      </c>
      <c r="B3735" s="2" t="s">
        <v>22422</v>
      </c>
      <c r="C3735" t="s">
        <v>27808</v>
      </c>
    </row>
    <row r="3736" spans="1:3" x14ac:dyDescent="0.2">
      <c r="A3736" s="2">
        <v>3734</v>
      </c>
      <c r="B3736" s="2" t="s">
        <v>22428</v>
      </c>
      <c r="C3736" t="s">
        <v>27809</v>
      </c>
    </row>
    <row r="3737" spans="1:3" x14ac:dyDescent="0.2">
      <c r="A3737" s="2">
        <v>3735</v>
      </c>
      <c r="B3737" s="2" t="s">
        <v>22434</v>
      </c>
      <c r="C3737" t="s">
        <v>27810</v>
      </c>
    </row>
    <row r="3738" spans="1:3" x14ac:dyDescent="0.2">
      <c r="A3738" s="2">
        <v>3736</v>
      </c>
      <c r="B3738" s="2" t="s">
        <v>22439</v>
      </c>
      <c r="C3738" t="s">
        <v>27811</v>
      </c>
    </row>
    <row r="3739" spans="1:3" x14ac:dyDescent="0.2">
      <c r="A3739" s="2">
        <v>3737</v>
      </c>
      <c r="B3739" s="2" t="s">
        <v>22445</v>
      </c>
      <c r="C3739" t="s">
        <v>27812</v>
      </c>
    </row>
    <row r="3740" spans="1:3" x14ac:dyDescent="0.2">
      <c r="A3740" s="2">
        <v>3738</v>
      </c>
      <c r="B3740" s="2" t="s">
        <v>22451</v>
      </c>
      <c r="C3740" t="s">
        <v>27813</v>
      </c>
    </row>
    <row r="3741" spans="1:3" x14ac:dyDescent="0.2">
      <c r="A3741" s="2">
        <v>3739</v>
      </c>
      <c r="B3741" s="2" t="s">
        <v>22458</v>
      </c>
      <c r="C3741" t="s">
        <v>27814</v>
      </c>
    </row>
    <row r="3742" spans="1:3" x14ac:dyDescent="0.2">
      <c r="A3742" s="2">
        <v>3740</v>
      </c>
      <c r="B3742" s="2" t="s">
        <v>22463</v>
      </c>
      <c r="C3742" t="s">
        <v>27815</v>
      </c>
    </row>
    <row r="3743" spans="1:3" x14ac:dyDescent="0.2">
      <c r="A3743" s="2">
        <v>3741</v>
      </c>
      <c r="B3743" s="2" t="s">
        <v>22468</v>
      </c>
      <c r="C3743" t="s">
        <v>27816</v>
      </c>
    </row>
    <row r="3744" spans="1:3" x14ac:dyDescent="0.2">
      <c r="A3744" s="2">
        <v>3742</v>
      </c>
      <c r="B3744" s="2" t="s">
        <v>22474</v>
      </c>
      <c r="C3744" t="s">
        <v>27817</v>
      </c>
    </row>
    <row r="3745" spans="1:3" x14ac:dyDescent="0.2">
      <c r="A3745" s="2">
        <v>3743</v>
      </c>
      <c r="B3745" s="2" t="s">
        <v>22480</v>
      </c>
      <c r="C3745" t="s">
        <v>27818</v>
      </c>
    </row>
    <row r="3746" spans="1:3" x14ac:dyDescent="0.2">
      <c r="A3746" s="2">
        <v>3744</v>
      </c>
      <c r="B3746" s="2" t="s">
        <v>22486</v>
      </c>
      <c r="C3746" t="s">
        <v>27819</v>
      </c>
    </row>
    <row r="3747" spans="1:3" x14ac:dyDescent="0.2">
      <c r="A3747" s="2">
        <v>3745</v>
      </c>
      <c r="B3747" s="2" t="s">
        <v>22493</v>
      </c>
      <c r="C3747" t="s">
        <v>27820</v>
      </c>
    </row>
    <row r="3748" spans="1:3" x14ac:dyDescent="0.2">
      <c r="A3748" s="2">
        <v>3746</v>
      </c>
      <c r="B3748" s="2" t="s">
        <v>22499</v>
      </c>
      <c r="C3748" t="s">
        <v>27821</v>
      </c>
    </row>
    <row r="3749" spans="1:3" x14ac:dyDescent="0.2">
      <c r="A3749" s="2">
        <v>3747</v>
      </c>
      <c r="B3749" s="2" t="s">
        <v>22505</v>
      </c>
      <c r="C3749" t="s">
        <v>27822</v>
      </c>
    </row>
    <row r="3750" spans="1:3" x14ac:dyDescent="0.2">
      <c r="A3750" s="2">
        <v>3748</v>
      </c>
      <c r="B3750" s="2" t="s">
        <v>22511</v>
      </c>
      <c r="C3750" t="s">
        <v>27823</v>
      </c>
    </row>
    <row r="3751" spans="1:3" x14ac:dyDescent="0.2">
      <c r="A3751" s="2">
        <v>3749</v>
      </c>
      <c r="B3751" s="2" t="s">
        <v>22518</v>
      </c>
      <c r="C3751" t="s">
        <v>27824</v>
      </c>
    </row>
    <row r="3752" spans="1:3" x14ac:dyDescent="0.2">
      <c r="A3752" s="2">
        <v>3750</v>
      </c>
      <c r="B3752" s="2" t="s">
        <v>22524</v>
      </c>
      <c r="C3752" t="s">
        <v>27825</v>
      </c>
    </row>
    <row r="3753" spans="1:3" x14ac:dyDescent="0.2">
      <c r="A3753" s="2">
        <v>3751</v>
      </c>
      <c r="B3753" s="2" t="s">
        <v>22530</v>
      </c>
      <c r="C3753" t="s">
        <v>27826</v>
      </c>
    </row>
    <row r="3754" spans="1:3" x14ac:dyDescent="0.2">
      <c r="A3754" s="2">
        <v>3752</v>
      </c>
      <c r="B3754" s="2" t="s">
        <v>22536</v>
      </c>
      <c r="C3754" t="s">
        <v>27827</v>
      </c>
    </row>
    <row r="3755" spans="1:3" x14ac:dyDescent="0.2">
      <c r="A3755" s="2">
        <v>3753</v>
      </c>
      <c r="B3755" s="2" t="s">
        <v>22541</v>
      </c>
      <c r="C3755" t="s">
        <v>27828</v>
      </c>
    </row>
    <row r="3756" spans="1:3" x14ac:dyDescent="0.2">
      <c r="A3756" s="2">
        <v>3754</v>
      </c>
      <c r="B3756" s="2" t="s">
        <v>22546</v>
      </c>
      <c r="C3756" t="s">
        <v>27829</v>
      </c>
    </row>
    <row r="3757" spans="1:3" x14ac:dyDescent="0.2">
      <c r="A3757" s="2">
        <v>3755</v>
      </c>
      <c r="B3757" s="2" t="s">
        <v>22552</v>
      </c>
      <c r="C3757" t="s">
        <v>27830</v>
      </c>
    </row>
    <row r="3758" spans="1:3" x14ac:dyDescent="0.2">
      <c r="A3758" s="2">
        <v>3756</v>
      </c>
      <c r="B3758" s="2" t="s">
        <v>22558</v>
      </c>
      <c r="C3758" t="s">
        <v>27831</v>
      </c>
    </row>
    <row r="3759" spans="1:3" x14ac:dyDescent="0.2">
      <c r="A3759" s="2">
        <v>3757</v>
      </c>
      <c r="B3759" s="2" t="s">
        <v>22564</v>
      </c>
      <c r="C3759" t="s">
        <v>27832</v>
      </c>
    </row>
    <row r="3760" spans="1:3" x14ac:dyDescent="0.2">
      <c r="A3760" s="2">
        <v>3758</v>
      </c>
      <c r="B3760" s="2" t="s">
        <v>22569</v>
      </c>
      <c r="C3760" t="s">
        <v>27833</v>
      </c>
    </row>
    <row r="3761" spans="1:3" x14ac:dyDescent="0.2">
      <c r="A3761" s="2">
        <v>3759</v>
      </c>
      <c r="B3761" s="2" t="s">
        <v>22576</v>
      </c>
      <c r="C3761" t="s">
        <v>27834</v>
      </c>
    </row>
    <row r="3762" spans="1:3" x14ac:dyDescent="0.2">
      <c r="A3762" s="2">
        <v>3760</v>
      </c>
      <c r="B3762" s="2" t="s">
        <v>22582</v>
      </c>
      <c r="C3762" t="s">
        <v>27835</v>
      </c>
    </row>
    <row r="3763" spans="1:3" x14ac:dyDescent="0.2">
      <c r="A3763" s="2">
        <v>3761</v>
      </c>
      <c r="B3763" s="2" t="s">
        <v>22588</v>
      </c>
      <c r="C3763" t="s">
        <v>27836</v>
      </c>
    </row>
    <row r="3764" spans="1:3" x14ac:dyDescent="0.2">
      <c r="A3764" s="2">
        <v>3762</v>
      </c>
      <c r="B3764" s="2" t="s">
        <v>22594</v>
      </c>
      <c r="C3764" t="s">
        <v>27837</v>
      </c>
    </row>
    <row r="3765" spans="1:3" x14ac:dyDescent="0.2">
      <c r="A3765" s="2">
        <v>3763</v>
      </c>
      <c r="B3765" s="2" t="s">
        <v>22601</v>
      </c>
      <c r="C3765" t="s">
        <v>27838</v>
      </c>
    </row>
    <row r="3766" spans="1:3" x14ac:dyDescent="0.2">
      <c r="A3766" s="2">
        <v>3764</v>
      </c>
      <c r="B3766" s="2" t="s">
        <v>22606</v>
      </c>
      <c r="C3766" t="s">
        <v>27839</v>
      </c>
    </row>
    <row r="3767" spans="1:3" x14ac:dyDescent="0.2">
      <c r="A3767" s="2">
        <v>3765</v>
      </c>
      <c r="B3767" s="2" t="s">
        <v>22613</v>
      </c>
      <c r="C3767" t="s">
        <v>27840</v>
      </c>
    </row>
    <row r="3768" spans="1:3" x14ac:dyDescent="0.2">
      <c r="A3768" s="2">
        <v>3766</v>
      </c>
      <c r="B3768" s="2" t="s">
        <v>22618</v>
      </c>
      <c r="C3768" t="s">
        <v>27841</v>
      </c>
    </row>
    <row r="3769" spans="1:3" x14ac:dyDescent="0.2">
      <c r="A3769" s="2">
        <v>3767</v>
      </c>
      <c r="B3769" s="2" t="s">
        <v>22624</v>
      </c>
      <c r="C3769" t="s">
        <v>27842</v>
      </c>
    </row>
    <row r="3770" spans="1:3" x14ac:dyDescent="0.2">
      <c r="A3770" s="2">
        <v>3768</v>
      </c>
      <c r="B3770" s="2" t="s">
        <v>22628</v>
      </c>
      <c r="C3770" t="s">
        <v>27843</v>
      </c>
    </row>
    <row r="3771" spans="1:3" x14ac:dyDescent="0.2">
      <c r="A3771" s="2">
        <v>3769</v>
      </c>
      <c r="B3771" s="2" t="s">
        <v>22634</v>
      </c>
      <c r="C3771" t="s">
        <v>27844</v>
      </c>
    </row>
    <row r="3772" spans="1:3" x14ac:dyDescent="0.2">
      <c r="A3772" s="2">
        <v>3770</v>
      </c>
      <c r="B3772" s="2" t="s">
        <v>22641</v>
      </c>
      <c r="C3772" t="s">
        <v>27845</v>
      </c>
    </row>
    <row r="3773" spans="1:3" x14ac:dyDescent="0.2">
      <c r="A3773" s="2">
        <v>3771</v>
      </c>
      <c r="B3773" s="2" t="s">
        <v>22646</v>
      </c>
      <c r="C3773" t="s">
        <v>27846</v>
      </c>
    </row>
    <row r="3774" spans="1:3" x14ac:dyDescent="0.2">
      <c r="A3774" s="2">
        <v>3772</v>
      </c>
      <c r="B3774" s="2" t="s">
        <v>22652</v>
      </c>
      <c r="C3774" t="s">
        <v>27847</v>
      </c>
    </row>
    <row r="3775" spans="1:3" x14ac:dyDescent="0.2">
      <c r="A3775" s="2">
        <v>3773</v>
      </c>
      <c r="B3775" s="2" t="s">
        <v>22657</v>
      </c>
      <c r="C3775" t="s">
        <v>27848</v>
      </c>
    </row>
    <row r="3776" spans="1:3" x14ac:dyDescent="0.2">
      <c r="A3776" s="2">
        <v>3774</v>
      </c>
      <c r="B3776" s="2" t="s">
        <v>22665</v>
      </c>
      <c r="C3776" t="s">
        <v>27849</v>
      </c>
    </row>
    <row r="3777" spans="1:3" x14ac:dyDescent="0.2">
      <c r="A3777" s="2">
        <v>3775</v>
      </c>
      <c r="B3777" s="2" t="s">
        <v>22671</v>
      </c>
      <c r="C3777" t="s">
        <v>27850</v>
      </c>
    </row>
    <row r="3778" spans="1:3" x14ac:dyDescent="0.2">
      <c r="A3778" s="2">
        <v>3776</v>
      </c>
      <c r="B3778" s="2" t="s">
        <v>22676</v>
      </c>
      <c r="C3778" t="s">
        <v>27851</v>
      </c>
    </row>
    <row r="3779" spans="1:3" x14ac:dyDescent="0.2">
      <c r="A3779" s="2">
        <v>3777</v>
      </c>
      <c r="B3779" s="2" t="s">
        <v>22682</v>
      </c>
      <c r="C3779" t="s">
        <v>27852</v>
      </c>
    </row>
    <row r="3780" spans="1:3" x14ac:dyDescent="0.2">
      <c r="A3780" s="2">
        <v>3778</v>
      </c>
      <c r="B3780" s="2" t="s">
        <v>22688</v>
      </c>
      <c r="C3780" t="s">
        <v>27853</v>
      </c>
    </row>
    <row r="3781" spans="1:3" x14ac:dyDescent="0.2">
      <c r="A3781" s="2">
        <v>3779</v>
      </c>
      <c r="B3781" s="2" t="s">
        <v>22694</v>
      </c>
      <c r="C3781" t="s">
        <v>27854</v>
      </c>
    </row>
    <row r="3782" spans="1:3" x14ac:dyDescent="0.2">
      <c r="A3782" s="2">
        <v>3780</v>
      </c>
      <c r="B3782" s="2" t="s">
        <v>22700</v>
      </c>
      <c r="C3782" t="s">
        <v>27855</v>
      </c>
    </row>
    <row r="3783" spans="1:3" x14ac:dyDescent="0.2">
      <c r="A3783" s="2">
        <v>3781</v>
      </c>
      <c r="B3783" s="2" t="s">
        <v>22706</v>
      </c>
      <c r="C3783" t="s">
        <v>27856</v>
      </c>
    </row>
    <row r="3784" spans="1:3" x14ac:dyDescent="0.2">
      <c r="A3784" s="2">
        <v>3782</v>
      </c>
      <c r="B3784" s="2" t="s">
        <v>22712</v>
      </c>
      <c r="C3784" t="s">
        <v>27857</v>
      </c>
    </row>
    <row r="3785" spans="1:3" x14ac:dyDescent="0.2">
      <c r="A3785" s="2">
        <v>3783</v>
      </c>
      <c r="B3785" s="2" t="s">
        <v>22717</v>
      </c>
      <c r="C3785" t="s">
        <v>27858</v>
      </c>
    </row>
    <row r="3786" spans="1:3" x14ac:dyDescent="0.2">
      <c r="A3786" s="2">
        <v>3784</v>
      </c>
      <c r="B3786" s="2" t="s">
        <v>22723</v>
      </c>
      <c r="C3786" t="s">
        <v>27859</v>
      </c>
    </row>
    <row r="3787" spans="1:3" x14ac:dyDescent="0.2">
      <c r="A3787" s="2">
        <v>3785</v>
      </c>
      <c r="B3787" s="2" t="s">
        <v>22728</v>
      </c>
      <c r="C3787" t="s">
        <v>27860</v>
      </c>
    </row>
    <row r="3788" spans="1:3" x14ac:dyDescent="0.2">
      <c r="A3788" s="2">
        <v>3786</v>
      </c>
      <c r="B3788" s="2" t="s">
        <v>22734</v>
      </c>
      <c r="C3788" t="s">
        <v>27861</v>
      </c>
    </row>
    <row r="3789" spans="1:3" x14ac:dyDescent="0.2">
      <c r="A3789" s="2">
        <v>3787</v>
      </c>
      <c r="B3789" s="2" t="s">
        <v>22740</v>
      </c>
      <c r="C3789" t="s">
        <v>27862</v>
      </c>
    </row>
    <row r="3790" spans="1:3" x14ac:dyDescent="0.2">
      <c r="A3790" s="2">
        <v>3788</v>
      </c>
      <c r="B3790" s="2" t="s">
        <v>22746</v>
      </c>
      <c r="C3790" t="s">
        <v>27863</v>
      </c>
    </row>
    <row r="3791" spans="1:3" x14ac:dyDescent="0.2">
      <c r="A3791" s="2">
        <v>3789</v>
      </c>
      <c r="B3791" s="2" t="s">
        <v>22752</v>
      </c>
      <c r="C3791" t="s">
        <v>27864</v>
      </c>
    </row>
    <row r="3792" spans="1:3" x14ac:dyDescent="0.2">
      <c r="A3792" s="2">
        <v>3790</v>
      </c>
      <c r="B3792" s="2" t="s">
        <v>22758</v>
      </c>
      <c r="C3792" t="s">
        <v>27865</v>
      </c>
    </row>
    <row r="3793" spans="1:3" x14ac:dyDescent="0.2">
      <c r="A3793" s="2">
        <v>3791</v>
      </c>
      <c r="B3793" s="2" t="s">
        <v>22764</v>
      </c>
      <c r="C3793" t="s">
        <v>27866</v>
      </c>
    </row>
    <row r="3794" spans="1:3" x14ac:dyDescent="0.2">
      <c r="A3794" s="2">
        <v>3792</v>
      </c>
      <c r="B3794" s="2" t="s">
        <v>22770</v>
      </c>
      <c r="C3794" t="s">
        <v>27867</v>
      </c>
    </row>
    <row r="3795" spans="1:3" x14ac:dyDescent="0.2">
      <c r="A3795" s="2">
        <v>3793</v>
      </c>
      <c r="B3795" s="2" t="s">
        <v>22776</v>
      </c>
      <c r="C3795" t="s">
        <v>27868</v>
      </c>
    </row>
    <row r="3796" spans="1:3" x14ac:dyDescent="0.2">
      <c r="A3796" s="2">
        <v>3794</v>
      </c>
      <c r="B3796" s="2" t="s">
        <v>22782</v>
      </c>
      <c r="C3796" t="s">
        <v>27869</v>
      </c>
    </row>
    <row r="3797" spans="1:3" x14ac:dyDescent="0.2">
      <c r="A3797" s="2">
        <v>3795</v>
      </c>
      <c r="B3797" s="2" t="s">
        <v>22788</v>
      </c>
      <c r="C3797" t="s">
        <v>27870</v>
      </c>
    </row>
    <row r="3798" spans="1:3" x14ac:dyDescent="0.2">
      <c r="A3798" s="2">
        <v>3796</v>
      </c>
      <c r="B3798" s="2" t="s">
        <v>22793</v>
      </c>
      <c r="C3798" t="s">
        <v>27871</v>
      </c>
    </row>
    <row r="3799" spans="1:3" x14ac:dyDescent="0.2">
      <c r="A3799" s="2">
        <v>3797</v>
      </c>
      <c r="B3799" s="2" t="s">
        <v>22799</v>
      </c>
      <c r="C3799" t="s">
        <v>27872</v>
      </c>
    </row>
    <row r="3800" spans="1:3" x14ac:dyDescent="0.2">
      <c r="A3800" s="2">
        <v>3798</v>
      </c>
      <c r="B3800" s="2" t="s">
        <v>22805</v>
      </c>
      <c r="C3800" t="s">
        <v>27873</v>
      </c>
    </row>
    <row r="3801" spans="1:3" x14ac:dyDescent="0.2">
      <c r="A3801" s="2">
        <v>3799</v>
      </c>
      <c r="B3801" s="2" t="s">
        <v>22811</v>
      </c>
      <c r="C3801" t="s">
        <v>27874</v>
      </c>
    </row>
    <row r="3802" spans="1:3" x14ac:dyDescent="0.2">
      <c r="A3802" s="2">
        <v>3800</v>
      </c>
      <c r="B3802" s="2" t="s">
        <v>22817</v>
      </c>
      <c r="C3802" t="s">
        <v>27875</v>
      </c>
    </row>
    <row r="3803" spans="1:3" x14ac:dyDescent="0.2">
      <c r="A3803" s="2">
        <v>3801</v>
      </c>
      <c r="B3803" s="2" t="s">
        <v>22822</v>
      </c>
      <c r="C3803" t="s">
        <v>27876</v>
      </c>
    </row>
    <row r="3804" spans="1:3" x14ac:dyDescent="0.2">
      <c r="A3804" s="2">
        <v>3802</v>
      </c>
      <c r="B3804" s="2" t="s">
        <v>22828</v>
      </c>
      <c r="C3804" t="s">
        <v>27877</v>
      </c>
    </row>
    <row r="3805" spans="1:3" x14ac:dyDescent="0.2">
      <c r="A3805" s="2">
        <v>3803</v>
      </c>
      <c r="B3805" s="2" t="s">
        <v>22833</v>
      </c>
      <c r="C3805" t="s">
        <v>27878</v>
      </c>
    </row>
    <row r="3806" spans="1:3" x14ac:dyDescent="0.2">
      <c r="A3806" s="2">
        <v>3804</v>
      </c>
      <c r="B3806" s="2" t="s">
        <v>22839</v>
      </c>
      <c r="C3806" t="s">
        <v>27879</v>
      </c>
    </row>
    <row r="3807" spans="1:3" x14ac:dyDescent="0.2">
      <c r="A3807" s="2">
        <v>3805</v>
      </c>
      <c r="B3807" s="2" t="s">
        <v>22845</v>
      </c>
      <c r="C3807" t="s">
        <v>27880</v>
      </c>
    </row>
    <row r="3808" spans="1:3" x14ac:dyDescent="0.2">
      <c r="A3808" s="2">
        <v>3806</v>
      </c>
      <c r="B3808" s="2" t="s">
        <v>22852</v>
      </c>
      <c r="C3808" t="s">
        <v>27881</v>
      </c>
    </row>
    <row r="3809" spans="1:3" x14ac:dyDescent="0.2">
      <c r="A3809" s="2">
        <v>3807</v>
      </c>
      <c r="B3809" s="2" t="s">
        <v>22858</v>
      </c>
      <c r="C3809" t="s">
        <v>27882</v>
      </c>
    </row>
    <row r="3810" spans="1:3" x14ac:dyDescent="0.2">
      <c r="A3810" s="2">
        <v>3808</v>
      </c>
      <c r="B3810" s="2" t="s">
        <v>22864</v>
      </c>
      <c r="C3810" t="s">
        <v>27883</v>
      </c>
    </row>
    <row r="3811" spans="1:3" x14ac:dyDescent="0.2">
      <c r="A3811" s="2">
        <v>3809</v>
      </c>
      <c r="B3811" s="2" t="s">
        <v>22871</v>
      </c>
      <c r="C3811" t="s">
        <v>27884</v>
      </c>
    </row>
    <row r="3812" spans="1:3" x14ac:dyDescent="0.2">
      <c r="A3812" s="2">
        <v>3810</v>
      </c>
      <c r="B3812" s="2" t="s">
        <v>22877</v>
      </c>
      <c r="C3812" t="s">
        <v>27885</v>
      </c>
    </row>
    <row r="3813" spans="1:3" x14ac:dyDescent="0.2">
      <c r="A3813" s="2">
        <v>3811</v>
      </c>
      <c r="B3813" s="2" t="s">
        <v>22883</v>
      </c>
      <c r="C3813" t="s">
        <v>27886</v>
      </c>
    </row>
    <row r="3814" spans="1:3" x14ac:dyDescent="0.2">
      <c r="A3814" s="2">
        <v>3812</v>
      </c>
      <c r="B3814" s="2" t="s">
        <v>22889</v>
      </c>
      <c r="C3814" t="s">
        <v>27887</v>
      </c>
    </row>
    <row r="3815" spans="1:3" x14ac:dyDescent="0.2">
      <c r="A3815" s="2">
        <v>3813</v>
      </c>
      <c r="B3815" s="2" t="s">
        <v>22894</v>
      </c>
      <c r="C3815" t="s">
        <v>27888</v>
      </c>
    </row>
    <row r="3816" spans="1:3" x14ac:dyDescent="0.2">
      <c r="A3816" s="2">
        <v>3814</v>
      </c>
      <c r="B3816" s="2" t="s">
        <v>22899</v>
      </c>
      <c r="C3816" t="s">
        <v>27889</v>
      </c>
    </row>
    <row r="3817" spans="1:3" x14ac:dyDescent="0.2">
      <c r="A3817" s="2">
        <v>3815</v>
      </c>
      <c r="B3817" s="2" t="s">
        <v>22906</v>
      </c>
      <c r="C3817" t="s">
        <v>27890</v>
      </c>
    </row>
    <row r="3818" spans="1:3" x14ac:dyDescent="0.2">
      <c r="A3818" s="2">
        <v>3816</v>
      </c>
      <c r="B3818" s="2" t="s">
        <v>22913</v>
      </c>
      <c r="C3818" t="s">
        <v>27891</v>
      </c>
    </row>
    <row r="3819" spans="1:3" x14ac:dyDescent="0.2">
      <c r="A3819" s="2">
        <v>3817</v>
      </c>
      <c r="B3819" s="2" t="s">
        <v>22919</v>
      </c>
      <c r="C3819" t="s">
        <v>27892</v>
      </c>
    </row>
    <row r="3820" spans="1:3" x14ac:dyDescent="0.2">
      <c r="A3820" s="2">
        <v>3818</v>
      </c>
      <c r="B3820" s="2" t="s">
        <v>22925</v>
      </c>
      <c r="C3820" t="s">
        <v>27893</v>
      </c>
    </row>
    <row r="3821" spans="1:3" x14ac:dyDescent="0.2">
      <c r="A3821" s="2">
        <v>3819</v>
      </c>
      <c r="B3821" s="2" t="s">
        <v>22931</v>
      </c>
      <c r="C3821" t="s">
        <v>27894</v>
      </c>
    </row>
    <row r="3822" spans="1:3" x14ac:dyDescent="0.2">
      <c r="A3822" s="2">
        <v>3820</v>
      </c>
      <c r="B3822" s="2" t="s">
        <v>22936</v>
      </c>
      <c r="C3822" t="s">
        <v>27895</v>
      </c>
    </row>
    <row r="3823" spans="1:3" x14ac:dyDescent="0.2">
      <c r="A3823" s="2">
        <v>3821</v>
      </c>
      <c r="B3823" s="2" t="s">
        <v>22942</v>
      </c>
      <c r="C3823" t="s">
        <v>27896</v>
      </c>
    </row>
    <row r="3824" spans="1:3" x14ac:dyDescent="0.2">
      <c r="A3824" s="2">
        <v>3822</v>
      </c>
      <c r="B3824" s="2" t="s">
        <v>22948</v>
      </c>
      <c r="C3824" t="s">
        <v>27897</v>
      </c>
    </row>
    <row r="3825" spans="1:3" x14ac:dyDescent="0.2">
      <c r="A3825" s="2">
        <v>3823</v>
      </c>
      <c r="B3825" s="2" t="s">
        <v>22953</v>
      </c>
      <c r="C3825" t="s">
        <v>27898</v>
      </c>
    </row>
    <row r="3826" spans="1:3" x14ac:dyDescent="0.2">
      <c r="A3826" s="2">
        <v>3824</v>
      </c>
      <c r="B3826" s="2" t="s">
        <v>22960</v>
      </c>
      <c r="C3826" t="s">
        <v>27899</v>
      </c>
    </row>
    <row r="3827" spans="1:3" x14ac:dyDescent="0.2">
      <c r="A3827" s="2">
        <v>3825</v>
      </c>
      <c r="B3827" s="2" t="s">
        <v>22966</v>
      </c>
      <c r="C3827" t="s">
        <v>27900</v>
      </c>
    </row>
    <row r="3828" spans="1:3" x14ac:dyDescent="0.2">
      <c r="A3828" s="2">
        <v>3826</v>
      </c>
      <c r="B3828" s="2" t="s">
        <v>22972</v>
      </c>
      <c r="C3828" t="s">
        <v>27901</v>
      </c>
    </row>
    <row r="3829" spans="1:3" x14ac:dyDescent="0.2">
      <c r="A3829" s="2">
        <v>3827</v>
      </c>
      <c r="B3829" s="2" t="s">
        <v>22978</v>
      </c>
      <c r="C3829" t="s">
        <v>27902</v>
      </c>
    </row>
    <row r="3830" spans="1:3" x14ac:dyDescent="0.2">
      <c r="A3830" s="2">
        <v>3828</v>
      </c>
      <c r="B3830" s="2" t="s">
        <v>22984</v>
      </c>
      <c r="C3830" t="s">
        <v>27903</v>
      </c>
    </row>
    <row r="3831" spans="1:3" x14ac:dyDescent="0.2">
      <c r="A3831" s="2">
        <v>3829</v>
      </c>
      <c r="B3831" s="2" t="s">
        <v>22990</v>
      </c>
      <c r="C3831" t="s">
        <v>27904</v>
      </c>
    </row>
    <row r="3832" spans="1:3" x14ac:dyDescent="0.2">
      <c r="A3832" s="2">
        <v>3830</v>
      </c>
      <c r="B3832" s="2" t="s">
        <v>22995</v>
      </c>
      <c r="C3832" t="s">
        <v>27905</v>
      </c>
    </row>
    <row r="3833" spans="1:3" x14ac:dyDescent="0.2">
      <c r="A3833" s="2">
        <v>3831</v>
      </c>
      <c r="B3833" s="2" t="s">
        <v>23000</v>
      </c>
      <c r="C3833" t="s">
        <v>27906</v>
      </c>
    </row>
    <row r="3834" spans="1:3" x14ac:dyDescent="0.2">
      <c r="A3834" s="2">
        <v>3832</v>
      </c>
      <c r="B3834" s="2" t="s">
        <v>23006</v>
      </c>
      <c r="C3834" t="s">
        <v>27907</v>
      </c>
    </row>
    <row r="3835" spans="1:3" x14ac:dyDescent="0.2">
      <c r="A3835" s="2">
        <v>3833</v>
      </c>
      <c r="B3835" s="2" t="s">
        <v>23012</v>
      </c>
      <c r="C3835" t="s">
        <v>27908</v>
      </c>
    </row>
    <row r="3836" spans="1:3" x14ac:dyDescent="0.2">
      <c r="A3836" s="2">
        <v>3834</v>
      </c>
      <c r="B3836" s="2" t="s">
        <v>23019</v>
      </c>
      <c r="C3836" t="s">
        <v>27909</v>
      </c>
    </row>
    <row r="3837" spans="1:3" x14ac:dyDescent="0.2">
      <c r="A3837" s="2">
        <v>3835</v>
      </c>
      <c r="B3837" s="2" t="s">
        <v>23024</v>
      </c>
      <c r="C3837" t="s">
        <v>27910</v>
      </c>
    </row>
    <row r="3838" spans="1:3" x14ac:dyDescent="0.2">
      <c r="A3838" s="2">
        <v>3836</v>
      </c>
      <c r="B3838" s="2" t="s">
        <v>23030</v>
      </c>
      <c r="C3838" t="s">
        <v>27911</v>
      </c>
    </row>
    <row r="3839" spans="1:3" x14ac:dyDescent="0.2">
      <c r="A3839" s="2">
        <v>3837</v>
      </c>
      <c r="B3839" s="2" t="s">
        <v>23036</v>
      </c>
      <c r="C3839" t="s">
        <v>27912</v>
      </c>
    </row>
    <row r="3840" spans="1:3" x14ac:dyDescent="0.2">
      <c r="A3840" s="2">
        <v>3838</v>
      </c>
      <c r="B3840" s="2" t="s">
        <v>9325</v>
      </c>
      <c r="C3840" t="s">
        <v>25611</v>
      </c>
    </row>
    <row r="3841" spans="1:3" x14ac:dyDescent="0.2">
      <c r="A3841" s="2">
        <v>3839</v>
      </c>
      <c r="B3841" s="2" t="s">
        <v>23046</v>
      </c>
      <c r="C3841" t="s">
        <v>27913</v>
      </c>
    </row>
    <row r="3842" spans="1:3" x14ac:dyDescent="0.2">
      <c r="A3842" s="2">
        <v>3840</v>
      </c>
      <c r="B3842" s="2" t="s">
        <v>23046</v>
      </c>
      <c r="C3842" t="s">
        <v>27913</v>
      </c>
    </row>
    <row r="3843" spans="1:3" x14ac:dyDescent="0.2">
      <c r="A3843" s="2">
        <v>3841</v>
      </c>
      <c r="B3843" s="2" t="s">
        <v>23052</v>
      </c>
      <c r="C3843" t="s">
        <v>27914</v>
      </c>
    </row>
    <row r="3844" spans="1:3" x14ac:dyDescent="0.2">
      <c r="A3844" s="2">
        <v>3842</v>
      </c>
      <c r="B3844" s="2" t="s">
        <v>23057</v>
      </c>
      <c r="C3844" t="s">
        <v>27915</v>
      </c>
    </row>
    <row r="3845" spans="1:3" x14ac:dyDescent="0.2">
      <c r="A3845" s="2">
        <v>3843</v>
      </c>
      <c r="B3845" s="2" t="s">
        <v>23064</v>
      </c>
      <c r="C3845" t="s">
        <v>27916</v>
      </c>
    </row>
    <row r="3846" spans="1:3" x14ac:dyDescent="0.2">
      <c r="A3846" s="2">
        <v>3844</v>
      </c>
      <c r="B3846" s="2" t="s">
        <v>23069</v>
      </c>
      <c r="C3846" t="s">
        <v>27917</v>
      </c>
    </row>
    <row r="3847" spans="1:3" x14ac:dyDescent="0.2">
      <c r="A3847" s="2">
        <v>3845</v>
      </c>
      <c r="B3847" s="2" t="s">
        <v>23075</v>
      </c>
      <c r="C3847" t="s">
        <v>27918</v>
      </c>
    </row>
    <row r="3848" spans="1:3" x14ac:dyDescent="0.2">
      <c r="A3848" s="2">
        <v>3846</v>
      </c>
      <c r="B3848" s="2" t="s">
        <v>23079</v>
      </c>
      <c r="C3848" t="s">
        <v>27919</v>
      </c>
    </row>
    <row r="3849" spans="1:3" x14ac:dyDescent="0.2">
      <c r="A3849" s="2">
        <v>3847</v>
      </c>
      <c r="B3849" s="2" t="s">
        <v>23085</v>
      </c>
      <c r="C3849" t="s">
        <v>27920</v>
      </c>
    </row>
    <row r="3850" spans="1:3" x14ac:dyDescent="0.2">
      <c r="A3850" s="2">
        <v>3848</v>
      </c>
      <c r="B3850" s="2" t="s">
        <v>23091</v>
      </c>
      <c r="C3850" t="s">
        <v>27921</v>
      </c>
    </row>
    <row r="3851" spans="1:3" x14ac:dyDescent="0.2">
      <c r="A3851" s="2">
        <v>3849</v>
      </c>
      <c r="B3851" s="2" t="s">
        <v>23098</v>
      </c>
      <c r="C3851" t="s">
        <v>27922</v>
      </c>
    </row>
    <row r="3852" spans="1:3" x14ac:dyDescent="0.2">
      <c r="A3852" s="2">
        <v>3850</v>
      </c>
      <c r="B3852" s="2" t="s">
        <v>23104</v>
      </c>
      <c r="C3852" t="s">
        <v>23108</v>
      </c>
    </row>
    <row r="3853" spans="1:3" x14ac:dyDescent="0.2">
      <c r="A3853" s="2">
        <v>3851</v>
      </c>
      <c r="B3853" s="2" t="s">
        <v>23110</v>
      </c>
      <c r="C3853" t="s">
        <v>27923</v>
      </c>
    </row>
    <row r="3854" spans="1:3" x14ac:dyDescent="0.2">
      <c r="A3854" s="2">
        <v>3852</v>
      </c>
      <c r="B3854" s="2" t="s">
        <v>23116</v>
      </c>
      <c r="C3854" t="s">
        <v>27924</v>
      </c>
    </row>
    <row r="3855" spans="1:3" x14ac:dyDescent="0.2">
      <c r="A3855" s="2">
        <v>3853</v>
      </c>
      <c r="B3855" s="2" t="s">
        <v>23122</v>
      </c>
      <c r="C3855" t="s">
        <v>27925</v>
      </c>
    </row>
    <row r="3856" spans="1:3" x14ac:dyDescent="0.2">
      <c r="A3856" s="2">
        <v>3854</v>
      </c>
      <c r="B3856" s="2" t="s">
        <v>23129</v>
      </c>
      <c r="C3856" t="s">
        <v>27926</v>
      </c>
    </row>
    <row r="3857" spans="1:3" x14ac:dyDescent="0.2">
      <c r="A3857" s="2">
        <v>3855</v>
      </c>
      <c r="B3857" s="2" t="s">
        <v>23135</v>
      </c>
      <c r="C3857" t="s">
        <v>27927</v>
      </c>
    </row>
    <row r="3858" spans="1:3" x14ac:dyDescent="0.2">
      <c r="A3858" s="2">
        <v>3856</v>
      </c>
      <c r="B3858" s="2" t="s">
        <v>23141</v>
      </c>
      <c r="C3858" t="s">
        <v>27928</v>
      </c>
    </row>
    <row r="3859" spans="1:3" x14ac:dyDescent="0.2">
      <c r="A3859" s="2">
        <v>3857</v>
      </c>
      <c r="B3859" s="2" t="s">
        <v>23147</v>
      </c>
      <c r="C3859" t="s">
        <v>27929</v>
      </c>
    </row>
    <row r="3860" spans="1:3" x14ac:dyDescent="0.2">
      <c r="A3860" s="2">
        <v>3858</v>
      </c>
      <c r="B3860" s="2" t="s">
        <v>23153</v>
      </c>
      <c r="C3860" t="s">
        <v>27930</v>
      </c>
    </row>
    <row r="3861" spans="1:3" x14ac:dyDescent="0.2">
      <c r="A3861" s="2">
        <v>3859</v>
      </c>
      <c r="B3861" s="2" t="s">
        <v>23158</v>
      </c>
      <c r="C3861" t="s">
        <v>27931</v>
      </c>
    </row>
    <row r="3862" spans="1:3" x14ac:dyDescent="0.2">
      <c r="A3862" s="2">
        <v>3860</v>
      </c>
      <c r="B3862" s="2" t="s">
        <v>23164</v>
      </c>
      <c r="C3862" t="s">
        <v>27932</v>
      </c>
    </row>
    <row r="3863" spans="1:3" x14ac:dyDescent="0.2">
      <c r="A3863" s="2">
        <v>3861</v>
      </c>
      <c r="B3863" s="2" t="s">
        <v>23170</v>
      </c>
      <c r="C3863" t="s">
        <v>27933</v>
      </c>
    </row>
    <row r="3864" spans="1:3" x14ac:dyDescent="0.2">
      <c r="A3864" s="2">
        <v>3862</v>
      </c>
      <c r="B3864" s="2" t="s">
        <v>23176</v>
      </c>
      <c r="C3864" t="s">
        <v>27934</v>
      </c>
    </row>
    <row r="3865" spans="1:3" x14ac:dyDescent="0.2">
      <c r="A3865" s="2">
        <v>3863</v>
      </c>
      <c r="B3865" s="2" t="s">
        <v>23181</v>
      </c>
      <c r="C3865" t="s">
        <v>27935</v>
      </c>
    </row>
    <row r="3866" spans="1:3" x14ac:dyDescent="0.2">
      <c r="A3866" s="2">
        <v>3864</v>
      </c>
      <c r="B3866" s="2" t="s">
        <v>23186</v>
      </c>
      <c r="C3866" t="s">
        <v>27936</v>
      </c>
    </row>
    <row r="3867" spans="1:3" x14ac:dyDescent="0.2">
      <c r="A3867" s="2">
        <v>3865</v>
      </c>
      <c r="B3867" s="2" t="s">
        <v>23193</v>
      </c>
      <c r="C3867" t="s">
        <v>27937</v>
      </c>
    </row>
    <row r="3868" spans="1:3" x14ac:dyDescent="0.2">
      <c r="A3868" s="2">
        <v>3866</v>
      </c>
      <c r="B3868" s="2" t="s">
        <v>23199</v>
      </c>
      <c r="C3868" t="s">
        <v>27938</v>
      </c>
    </row>
    <row r="3869" spans="1:3" x14ac:dyDescent="0.2">
      <c r="A3869" s="2">
        <v>3867</v>
      </c>
      <c r="B3869" s="2" t="s">
        <v>23205</v>
      </c>
      <c r="C3869" t="s">
        <v>27939</v>
      </c>
    </row>
    <row r="3870" spans="1:3" x14ac:dyDescent="0.2">
      <c r="A3870" s="2">
        <v>3868</v>
      </c>
      <c r="B3870" s="2" t="s">
        <v>23211</v>
      </c>
      <c r="C3870" t="s">
        <v>27940</v>
      </c>
    </row>
    <row r="3871" spans="1:3" x14ac:dyDescent="0.2">
      <c r="A3871" s="2">
        <v>3869</v>
      </c>
      <c r="B3871" s="2" t="s">
        <v>23218</v>
      </c>
      <c r="C3871" t="s">
        <v>27941</v>
      </c>
    </row>
    <row r="3872" spans="1:3" x14ac:dyDescent="0.2">
      <c r="A3872" s="2">
        <v>3870</v>
      </c>
      <c r="B3872" s="2" t="s">
        <v>23224</v>
      </c>
      <c r="C3872" t="s">
        <v>27942</v>
      </c>
    </row>
    <row r="3873" spans="1:3" x14ac:dyDescent="0.2">
      <c r="A3873" s="2">
        <v>3871</v>
      </c>
      <c r="B3873" s="2" t="s">
        <v>23230</v>
      </c>
      <c r="C3873" t="s">
        <v>27943</v>
      </c>
    </row>
    <row r="3874" spans="1:3" x14ac:dyDescent="0.2">
      <c r="A3874" s="2">
        <v>3872</v>
      </c>
      <c r="B3874" s="2" t="s">
        <v>23236</v>
      </c>
      <c r="C3874" t="s">
        <v>27944</v>
      </c>
    </row>
    <row r="3875" spans="1:3" x14ac:dyDescent="0.2">
      <c r="A3875" s="2">
        <v>3873</v>
      </c>
      <c r="B3875" s="2" t="s">
        <v>23240</v>
      </c>
      <c r="C3875" t="s">
        <v>27945</v>
      </c>
    </row>
    <row r="3876" spans="1:3" x14ac:dyDescent="0.2">
      <c r="A3876" s="2">
        <v>3874</v>
      </c>
      <c r="B3876" s="2" t="s">
        <v>23246</v>
      </c>
      <c r="C3876" t="s">
        <v>27946</v>
      </c>
    </row>
    <row r="3877" spans="1:3" x14ac:dyDescent="0.2">
      <c r="A3877" s="2">
        <v>3875</v>
      </c>
      <c r="B3877" s="2" t="s">
        <v>23252</v>
      </c>
      <c r="C3877" t="s">
        <v>27947</v>
      </c>
    </row>
    <row r="3878" spans="1:3" x14ac:dyDescent="0.2">
      <c r="A3878" s="2">
        <v>3876</v>
      </c>
      <c r="B3878" s="2" t="s">
        <v>23258</v>
      </c>
      <c r="C3878" t="s">
        <v>27948</v>
      </c>
    </row>
    <row r="3879" spans="1:3" x14ac:dyDescent="0.2">
      <c r="A3879" s="2">
        <v>3877</v>
      </c>
      <c r="B3879" s="2" t="s">
        <v>23263</v>
      </c>
      <c r="C3879" t="s">
        <v>27949</v>
      </c>
    </row>
    <row r="3880" spans="1:3" x14ac:dyDescent="0.2">
      <c r="A3880" s="2">
        <v>3878</v>
      </c>
      <c r="B3880" s="2" t="s">
        <v>23269</v>
      </c>
      <c r="C3880" t="s">
        <v>27950</v>
      </c>
    </row>
    <row r="3881" spans="1:3" x14ac:dyDescent="0.2">
      <c r="A3881" s="2">
        <v>3879</v>
      </c>
      <c r="B3881" s="2" t="s">
        <v>23276</v>
      </c>
      <c r="C3881" t="s">
        <v>27951</v>
      </c>
    </row>
    <row r="3882" spans="1:3" x14ac:dyDescent="0.2">
      <c r="A3882" s="2">
        <v>3880</v>
      </c>
      <c r="B3882" s="2" t="s">
        <v>23282</v>
      </c>
      <c r="C3882" t="s">
        <v>27952</v>
      </c>
    </row>
    <row r="3883" spans="1:3" x14ac:dyDescent="0.2">
      <c r="A3883" s="2">
        <v>3881</v>
      </c>
      <c r="B3883" s="2" t="s">
        <v>23287</v>
      </c>
      <c r="C3883" t="s">
        <v>27953</v>
      </c>
    </row>
    <row r="3884" spans="1:3" x14ac:dyDescent="0.2">
      <c r="A3884" s="2">
        <v>3882</v>
      </c>
      <c r="B3884" s="2" t="s">
        <v>23293</v>
      </c>
      <c r="C3884" t="s">
        <v>27954</v>
      </c>
    </row>
    <row r="3885" spans="1:3" x14ac:dyDescent="0.2">
      <c r="A3885" s="2">
        <v>3883</v>
      </c>
      <c r="B3885" s="2" t="s">
        <v>23299</v>
      </c>
      <c r="C3885" t="s">
        <v>27955</v>
      </c>
    </row>
    <row r="3886" spans="1:3" x14ac:dyDescent="0.2">
      <c r="A3886" s="2">
        <v>3884</v>
      </c>
      <c r="B3886" s="2" t="s">
        <v>23305</v>
      </c>
      <c r="C3886" t="s">
        <v>27956</v>
      </c>
    </row>
    <row r="3887" spans="1:3" x14ac:dyDescent="0.2">
      <c r="A3887" s="2">
        <v>3885</v>
      </c>
      <c r="B3887" s="2" t="s">
        <v>23311</v>
      </c>
      <c r="C3887" t="s">
        <v>27957</v>
      </c>
    </row>
    <row r="3888" spans="1:3" x14ac:dyDescent="0.2">
      <c r="A3888" s="2">
        <v>3886</v>
      </c>
      <c r="B3888" s="2" t="s">
        <v>23317</v>
      </c>
      <c r="C3888" t="s">
        <v>27958</v>
      </c>
    </row>
    <row r="3889" spans="1:3" x14ac:dyDescent="0.2">
      <c r="A3889" s="2">
        <v>3887</v>
      </c>
      <c r="B3889" s="2" t="s">
        <v>23322</v>
      </c>
      <c r="C3889" t="s">
        <v>27959</v>
      </c>
    </row>
    <row r="3890" spans="1:3" x14ac:dyDescent="0.2">
      <c r="A3890" s="2">
        <v>3888</v>
      </c>
      <c r="B3890" s="2" t="s">
        <v>23328</v>
      </c>
      <c r="C3890" t="s">
        <v>27960</v>
      </c>
    </row>
    <row r="3891" spans="1:3" x14ac:dyDescent="0.2">
      <c r="A3891" s="2">
        <v>3889</v>
      </c>
      <c r="B3891" s="2" t="s">
        <v>23335</v>
      </c>
      <c r="C3891" t="s">
        <v>27961</v>
      </c>
    </row>
    <row r="3892" spans="1:3" x14ac:dyDescent="0.2">
      <c r="A3892" s="2">
        <v>3890</v>
      </c>
      <c r="B3892" s="2" t="s">
        <v>23341</v>
      </c>
      <c r="C3892" t="s">
        <v>27962</v>
      </c>
    </row>
    <row r="3893" spans="1:3" x14ac:dyDescent="0.2">
      <c r="A3893" s="2">
        <v>3891</v>
      </c>
      <c r="B3893" s="2" t="s">
        <v>23346</v>
      </c>
      <c r="C3893" t="s">
        <v>27963</v>
      </c>
    </row>
    <row r="3894" spans="1:3" x14ac:dyDescent="0.2">
      <c r="A3894" s="2">
        <v>3892</v>
      </c>
      <c r="B3894" s="2" t="s">
        <v>23351</v>
      </c>
      <c r="C3894" t="s">
        <v>27964</v>
      </c>
    </row>
    <row r="3895" spans="1:3" x14ac:dyDescent="0.2">
      <c r="A3895" s="2">
        <v>3893</v>
      </c>
      <c r="B3895" s="2" t="s">
        <v>23357</v>
      </c>
      <c r="C3895" t="s">
        <v>27965</v>
      </c>
    </row>
    <row r="3896" spans="1:3" x14ac:dyDescent="0.2">
      <c r="A3896" s="2">
        <v>3894</v>
      </c>
      <c r="B3896" s="2" t="s">
        <v>23362</v>
      </c>
      <c r="C3896" t="s">
        <v>27966</v>
      </c>
    </row>
    <row r="3897" spans="1:3" x14ac:dyDescent="0.2">
      <c r="A3897" s="2">
        <v>3895</v>
      </c>
      <c r="B3897" s="2" t="s">
        <v>23367</v>
      </c>
      <c r="C3897" t="s">
        <v>27967</v>
      </c>
    </row>
    <row r="3898" spans="1:3" x14ac:dyDescent="0.2">
      <c r="A3898" s="2">
        <v>3896</v>
      </c>
      <c r="B3898" s="2" t="s">
        <v>23373</v>
      </c>
      <c r="C3898" t="s">
        <v>27968</v>
      </c>
    </row>
    <row r="3899" spans="1:3" x14ac:dyDescent="0.2">
      <c r="A3899" s="2">
        <v>3897</v>
      </c>
      <c r="B3899" s="2" t="s">
        <v>23378</v>
      </c>
      <c r="C3899" t="s">
        <v>27969</v>
      </c>
    </row>
    <row r="3900" spans="1:3" x14ac:dyDescent="0.2">
      <c r="A3900" s="2">
        <v>3898</v>
      </c>
      <c r="B3900" s="2" t="s">
        <v>23384</v>
      </c>
      <c r="C3900" t="s">
        <v>27970</v>
      </c>
    </row>
    <row r="3901" spans="1:3" x14ac:dyDescent="0.2">
      <c r="A3901" s="2">
        <v>3899</v>
      </c>
      <c r="B3901" s="2" t="s">
        <v>23390</v>
      </c>
      <c r="C3901" t="s">
        <v>27971</v>
      </c>
    </row>
    <row r="3902" spans="1:3" x14ac:dyDescent="0.2">
      <c r="A3902" s="2">
        <v>3900</v>
      </c>
      <c r="B3902" s="2" t="s">
        <v>23396</v>
      </c>
      <c r="C3902" t="s">
        <v>27972</v>
      </c>
    </row>
    <row r="3903" spans="1:3" x14ac:dyDescent="0.2">
      <c r="A3903" s="2">
        <v>3901</v>
      </c>
      <c r="B3903" s="2" t="s">
        <v>23402</v>
      </c>
      <c r="C3903" t="s">
        <v>27973</v>
      </c>
    </row>
    <row r="3904" spans="1:3" x14ac:dyDescent="0.2">
      <c r="A3904" s="2">
        <v>3902</v>
      </c>
      <c r="B3904" s="2" t="s">
        <v>23408</v>
      </c>
      <c r="C3904" t="s">
        <v>27974</v>
      </c>
    </row>
    <row r="3905" spans="1:3" x14ac:dyDescent="0.2">
      <c r="A3905" s="2">
        <v>3903</v>
      </c>
      <c r="B3905" s="2" t="s">
        <v>23413</v>
      </c>
      <c r="C3905" t="s">
        <v>27975</v>
      </c>
    </row>
    <row r="3906" spans="1:3" x14ac:dyDescent="0.2">
      <c r="A3906" s="2">
        <v>3904</v>
      </c>
      <c r="B3906" s="2" t="s">
        <v>23419</v>
      </c>
      <c r="C3906" t="s">
        <v>27976</v>
      </c>
    </row>
    <row r="3907" spans="1:3" x14ac:dyDescent="0.2">
      <c r="A3907" s="2">
        <v>3905</v>
      </c>
      <c r="B3907" s="2" t="s">
        <v>23424</v>
      </c>
      <c r="C3907" t="s">
        <v>27977</v>
      </c>
    </row>
    <row r="3908" spans="1:3" x14ac:dyDescent="0.2">
      <c r="A3908" s="2">
        <v>3906</v>
      </c>
      <c r="B3908" s="2" t="s">
        <v>23430</v>
      </c>
      <c r="C3908" t="s">
        <v>27978</v>
      </c>
    </row>
    <row r="3909" spans="1:3" x14ac:dyDescent="0.2">
      <c r="A3909" s="2">
        <v>3907</v>
      </c>
      <c r="B3909" s="2" t="s">
        <v>23436</v>
      </c>
      <c r="C3909" t="s">
        <v>27979</v>
      </c>
    </row>
    <row r="3910" spans="1:3" x14ac:dyDescent="0.2">
      <c r="A3910" s="2">
        <v>3908</v>
      </c>
      <c r="B3910" s="2" t="s">
        <v>23442</v>
      </c>
      <c r="C3910" t="s">
        <v>27980</v>
      </c>
    </row>
    <row r="3911" spans="1:3" x14ac:dyDescent="0.2">
      <c r="A3911" s="2">
        <v>3909</v>
      </c>
      <c r="B3911" s="2" t="s">
        <v>23448</v>
      </c>
      <c r="C3911" t="s">
        <v>27981</v>
      </c>
    </row>
    <row r="3912" spans="1:3" x14ac:dyDescent="0.2">
      <c r="A3912" s="2">
        <v>3910</v>
      </c>
      <c r="B3912" s="2" t="s">
        <v>23454</v>
      </c>
      <c r="C3912" t="s">
        <v>27982</v>
      </c>
    </row>
    <row r="3913" spans="1:3" x14ac:dyDescent="0.2">
      <c r="A3913" s="2">
        <v>3911</v>
      </c>
      <c r="B3913" s="2" t="s">
        <v>23460</v>
      </c>
      <c r="C3913" t="s">
        <v>27983</v>
      </c>
    </row>
    <row r="3914" spans="1:3" x14ac:dyDescent="0.2">
      <c r="A3914" s="2">
        <v>3912</v>
      </c>
      <c r="B3914" s="2" t="s">
        <v>23465</v>
      </c>
      <c r="C3914" t="s">
        <v>27984</v>
      </c>
    </row>
    <row r="3915" spans="1:3" x14ac:dyDescent="0.2">
      <c r="A3915" s="2">
        <v>3913</v>
      </c>
      <c r="B3915" s="2" t="s">
        <v>23470</v>
      </c>
      <c r="C3915" t="s">
        <v>27985</v>
      </c>
    </row>
    <row r="3916" spans="1:3" x14ac:dyDescent="0.2">
      <c r="A3916" s="2">
        <v>3914</v>
      </c>
      <c r="B3916" s="2" t="s">
        <v>23476</v>
      </c>
      <c r="C3916" t="s">
        <v>27986</v>
      </c>
    </row>
    <row r="3917" spans="1:3" x14ac:dyDescent="0.2">
      <c r="A3917" s="2">
        <v>3915</v>
      </c>
      <c r="B3917" s="2" t="s">
        <v>23481</v>
      </c>
      <c r="C3917" t="s">
        <v>27987</v>
      </c>
    </row>
    <row r="3918" spans="1:3" x14ac:dyDescent="0.2">
      <c r="A3918" s="2">
        <v>3916</v>
      </c>
      <c r="B3918" s="2" t="s">
        <v>23486</v>
      </c>
      <c r="C3918" t="s">
        <v>27988</v>
      </c>
    </row>
    <row r="3919" spans="1:3" x14ac:dyDescent="0.2">
      <c r="A3919" s="2">
        <v>3917</v>
      </c>
      <c r="B3919" s="2" t="s">
        <v>23492</v>
      </c>
      <c r="C3919" t="s">
        <v>27989</v>
      </c>
    </row>
    <row r="3920" spans="1:3" x14ac:dyDescent="0.2">
      <c r="A3920" s="2">
        <v>3918</v>
      </c>
      <c r="B3920" s="2" t="s">
        <v>23498</v>
      </c>
      <c r="C3920" t="s">
        <v>27990</v>
      </c>
    </row>
    <row r="3921" spans="1:3" x14ac:dyDescent="0.2">
      <c r="A3921" s="2">
        <v>3919</v>
      </c>
      <c r="B3921" s="2" t="s">
        <v>23504</v>
      </c>
      <c r="C3921" t="s">
        <v>27991</v>
      </c>
    </row>
    <row r="3922" spans="1:3" x14ac:dyDescent="0.2">
      <c r="A3922" s="2">
        <v>3920</v>
      </c>
      <c r="B3922" s="2" t="s">
        <v>23511</v>
      </c>
      <c r="C3922" t="s">
        <v>27992</v>
      </c>
    </row>
    <row r="3923" spans="1:3" x14ac:dyDescent="0.2">
      <c r="A3923" s="2">
        <v>3921</v>
      </c>
      <c r="B3923" s="2" t="s">
        <v>23516</v>
      </c>
      <c r="C3923" t="s">
        <v>27993</v>
      </c>
    </row>
    <row r="3924" spans="1:3" x14ac:dyDescent="0.2">
      <c r="A3924" s="2">
        <v>3922</v>
      </c>
      <c r="B3924" s="2" t="s">
        <v>23522</v>
      </c>
      <c r="C3924" t="s">
        <v>27994</v>
      </c>
    </row>
    <row r="3925" spans="1:3" x14ac:dyDescent="0.2">
      <c r="A3925" s="2">
        <v>3923</v>
      </c>
      <c r="B3925" s="2" t="s">
        <v>23529</v>
      </c>
      <c r="C3925" t="s">
        <v>27995</v>
      </c>
    </row>
    <row r="3926" spans="1:3" x14ac:dyDescent="0.2">
      <c r="A3926" s="2">
        <v>3924</v>
      </c>
      <c r="B3926" s="2" t="s">
        <v>23536</v>
      </c>
      <c r="C3926" t="s">
        <v>27996</v>
      </c>
    </row>
    <row r="3927" spans="1:3" x14ac:dyDescent="0.2">
      <c r="A3927" s="2">
        <v>3925</v>
      </c>
      <c r="B3927" s="2" t="s">
        <v>23542</v>
      </c>
      <c r="C3927" t="s">
        <v>27997</v>
      </c>
    </row>
    <row r="3928" spans="1:3" x14ac:dyDescent="0.2">
      <c r="A3928" s="2">
        <v>3926</v>
      </c>
      <c r="B3928" s="2" t="s">
        <v>23548</v>
      </c>
      <c r="C3928" t="s">
        <v>27998</v>
      </c>
    </row>
    <row r="3929" spans="1:3" x14ac:dyDescent="0.2">
      <c r="A3929" s="2">
        <v>3927</v>
      </c>
      <c r="B3929" s="2" t="s">
        <v>23553</v>
      </c>
      <c r="C3929" t="s">
        <v>27999</v>
      </c>
    </row>
    <row r="3930" spans="1:3" x14ac:dyDescent="0.2">
      <c r="A3930" s="2">
        <v>3928</v>
      </c>
      <c r="B3930" s="2" t="s">
        <v>23559</v>
      </c>
      <c r="C3930" t="s">
        <v>28000</v>
      </c>
    </row>
    <row r="3931" spans="1:3" x14ac:dyDescent="0.2">
      <c r="A3931" s="2">
        <v>3929</v>
      </c>
      <c r="B3931" s="2" t="s">
        <v>23564</v>
      </c>
      <c r="C3931" t="s">
        <v>28001</v>
      </c>
    </row>
    <row r="3932" spans="1:3" x14ac:dyDescent="0.2">
      <c r="A3932" s="2">
        <v>3930</v>
      </c>
      <c r="B3932" s="2" t="s">
        <v>23571</v>
      </c>
      <c r="C3932" t="s">
        <v>28002</v>
      </c>
    </row>
    <row r="3933" spans="1:3" x14ac:dyDescent="0.2">
      <c r="A3933" s="2">
        <v>3931</v>
      </c>
      <c r="B3933" s="2" t="s">
        <v>23578</v>
      </c>
      <c r="C3933" t="s">
        <v>28003</v>
      </c>
    </row>
    <row r="3934" spans="1:3" x14ac:dyDescent="0.2">
      <c r="A3934" s="2">
        <v>3932</v>
      </c>
      <c r="B3934" s="2" t="s">
        <v>23584</v>
      </c>
      <c r="C3934" t="s">
        <v>28004</v>
      </c>
    </row>
    <row r="3935" spans="1:3" x14ac:dyDescent="0.2">
      <c r="A3935" s="2">
        <v>3933</v>
      </c>
      <c r="B3935" s="2" t="s">
        <v>23591</v>
      </c>
      <c r="C3935" t="s">
        <v>28005</v>
      </c>
    </row>
    <row r="3936" spans="1:3" x14ac:dyDescent="0.2">
      <c r="A3936" s="2">
        <v>3934</v>
      </c>
      <c r="B3936" s="2" t="s">
        <v>23597</v>
      </c>
      <c r="C3936" t="s">
        <v>28006</v>
      </c>
    </row>
    <row r="3937" spans="1:3" x14ac:dyDescent="0.2">
      <c r="A3937" s="2">
        <v>3935</v>
      </c>
      <c r="B3937" s="2" t="s">
        <v>23603</v>
      </c>
      <c r="C3937" t="s">
        <v>28007</v>
      </c>
    </row>
    <row r="3938" spans="1:3" x14ac:dyDescent="0.2">
      <c r="A3938" s="2">
        <v>3936</v>
      </c>
      <c r="B3938" s="2" t="s">
        <v>23609</v>
      </c>
      <c r="C3938" t="s">
        <v>28008</v>
      </c>
    </row>
    <row r="3939" spans="1:3" x14ac:dyDescent="0.2">
      <c r="A3939" s="2">
        <v>3937</v>
      </c>
      <c r="B3939" s="2" t="s">
        <v>23615</v>
      </c>
      <c r="C3939" t="s">
        <v>28009</v>
      </c>
    </row>
    <row r="3940" spans="1:3" x14ac:dyDescent="0.2">
      <c r="A3940" s="2">
        <v>3938</v>
      </c>
      <c r="B3940" s="2" t="s">
        <v>23622</v>
      </c>
      <c r="C3940" t="s">
        <v>28010</v>
      </c>
    </row>
    <row r="3941" spans="1:3" x14ac:dyDescent="0.2">
      <c r="A3941" s="2">
        <v>3939</v>
      </c>
      <c r="B3941" s="2" t="s">
        <v>23628</v>
      </c>
      <c r="C3941" t="s">
        <v>28011</v>
      </c>
    </row>
    <row r="3942" spans="1:3" x14ac:dyDescent="0.2">
      <c r="A3942" s="2">
        <v>3940</v>
      </c>
      <c r="B3942" s="2" t="s">
        <v>23635</v>
      </c>
      <c r="C3942" t="s">
        <v>28012</v>
      </c>
    </row>
    <row r="3943" spans="1:3" x14ac:dyDescent="0.2">
      <c r="A3943" s="2">
        <v>3941</v>
      </c>
      <c r="B3943" s="2" t="s">
        <v>23641</v>
      </c>
      <c r="C3943" t="s">
        <v>28013</v>
      </c>
    </row>
    <row r="3944" spans="1:3" x14ac:dyDescent="0.2">
      <c r="A3944" s="2">
        <v>3942</v>
      </c>
      <c r="B3944" s="2" t="s">
        <v>23647</v>
      </c>
      <c r="C3944" t="s">
        <v>28014</v>
      </c>
    </row>
    <row r="3945" spans="1:3" x14ac:dyDescent="0.2">
      <c r="A3945" s="2">
        <v>3943</v>
      </c>
      <c r="B3945" s="2" t="s">
        <v>23654</v>
      </c>
      <c r="C3945" t="s">
        <v>28015</v>
      </c>
    </row>
    <row r="3946" spans="1:3" x14ac:dyDescent="0.2">
      <c r="A3946" s="2">
        <v>3944</v>
      </c>
      <c r="B3946" s="2" t="s">
        <v>23660</v>
      </c>
      <c r="C3946" t="s">
        <v>28016</v>
      </c>
    </row>
    <row r="3947" spans="1:3" x14ac:dyDescent="0.2">
      <c r="A3947" s="2">
        <v>3945</v>
      </c>
      <c r="B3947" s="2" t="s">
        <v>23667</v>
      </c>
      <c r="C3947" t="s">
        <v>28017</v>
      </c>
    </row>
    <row r="3948" spans="1:3" x14ac:dyDescent="0.2">
      <c r="A3948" s="2">
        <v>3946</v>
      </c>
      <c r="B3948" s="2" t="s">
        <v>23673</v>
      </c>
      <c r="C3948" t="s">
        <v>28018</v>
      </c>
    </row>
    <row r="3949" spans="1:3" x14ac:dyDescent="0.2">
      <c r="A3949" s="2">
        <v>3947</v>
      </c>
      <c r="B3949" s="2" t="s">
        <v>23679</v>
      </c>
      <c r="C3949" t="s">
        <v>28019</v>
      </c>
    </row>
    <row r="3950" spans="1:3" x14ac:dyDescent="0.2">
      <c r="A3950" s="2">
        <v>3948</v>
      </c>
      <c r="B3950" s="2" t="s">
        <v>23685</v>
      </c>
      <c r="C3950" t="s">
        <v>28020</v>
      </c>
    </row>
    <row r="3951" spans="1:3" x14ac:dyDescent="0.2">
      <c r="A3951" s="2">
        <v>3949</v>
      </c>
      <c r="B3951" s="2" t="s">
        <v>23691</v>
      </c>
      <c r="C3951" t="s">
        <v>28021</v>
      </c>
    </row>
    <row r="3952" spans="1:3" x14ac:dyDescent="0.2">
      <c r="A3952" s="2">
        <v>3950</v>
      </c>
      <c r="B3952" s="2" t="s">
        <v>23696</v>
      </c>
      <c r="C3952" t="s">
        <v>28022</v>
      </c>
    </row>
    <row r="3953" spans="1:3" x14ac:dyDescent="0.2">
      <c r="A3953" s="2">
        <v>3951</v>
      </c>
      <c r="B3953" s="2" t="s">
        <v>23701</v>
      </c>
      <c r="C3953" t="s">
        <v>28023</v>
      </c>
    </row>
    <row r="3954" spans="1:3" x14ac:dyDescent="0.2">
      <c r="A3954" s="2">
        <v>3952</v>
      </c>
      <c r="B3954" s="2" t="s">
        <v>23707</v>
      </c>
      <c r="C3954" t="s">
        <v>28024</v>
      </c>
    </row>
    <row r="3955" spans="1:3" x14ac:dyDescent="0.2">
      <c r="A3955" s="2">
        <v>3953</v>
      </c>
      <c r="B3955" s="2" t="s">
        <v>23714</v>
      </c>
      <c r="C3955" t="s">
        <v>28025</v>
      </c>
    </row>
    <row r="3956" spans="1:3" x14ac:dyDescent="0.2">
      <c r="A3956" s="2">
        <v>3954</v>
      </c>
      <c r="B3956" s="2" t="s">
        <v>23719</v>
      </c>
      <c r="C3956" t="s">
        <v>28026</v>
      </c>
    </row>
    <row r="3957" spans="1:3" x14ac:dyDescent="0.2">
      <c r="A3957" s="2">
        <v>3955</v>
      </c>
      <c r="B3957" s="2" t="s">
        <v>23724</v>
      </c>
      <c r="C3957" t="s">
        <v>28027</v>
      </c>
    </row>
    <row r="3958" spans="1:3" x14ac:dyDescent="0.2">
      <c r="A3958" s="2">
        <v>3956</v>
      </c>
      <c r="B3958" s="2" t="s">
        <v>23729</v>
      </c>
      <c r="C3958" t="s">
        <v>28028</v>
      </c>
    </row>
    <row r="3959" spans="1:3" x14ac:dyDescent="0.2">
      <c r="A3959" s="2">
        <v>3957</v>
      </c>
      <c r="B3959" s="2" t="s">
        <v>23734</v>
      </c>
      <c r="C3959" t="s">
        <v>28029</v>
      </c>
    </row>
    <row r="3960" spans="1:3" x14ac:dyDescent="0.2">
      <c r="A3960" s="2">
        <v>3958</v>
      </c>
      <c r="B3960" s="2" t="s">
        <v>23739</v>
      </c>
      <c r="C3960" t="s">
        <v>28030</v>
      </c>
    </row>
    <row r="3961" spans="1:3" x14ac:dyDescent="0.2">
      <c r="A3961" s="2">
        <v>3959</v>
      </c>
      <c r="B3961" s="2" t="s">
        <v>23745</v>
      </c>
      <c r="C3961" t="s">
        <v>28031</v>
      </c>
    </row>
    <row r="3962" spans="1:3" x14ac:dyDescent="0.2">
      <c r="A3962" s="2">
        <v>3960</v>
      </c>
      <c r="B3962" s="2" t="s">
        <v>23751</v>
      </c>
      <c r="C3962" t="s">
        <v>28032</v>
      </c>
    </row>
    <row r="3963" spans="1:3" x14ac:dyDescent="0.2">
      <c r="A3963" s="2">
        <v>3961</v>
      </c>
      <c r="B3963" s="2" t="s">
        <v>23757</v>
      </c>
      <c r="C3963" t="s">
        <v>28033</v>
      </c>
    </row>
    <row r="3964" spans="1:3" x14ac:dyDescent="0.2">
      <c r="A3964" s="2">
        <v>3962</v>
      </c>
      <c r="B3964" s="2" t="s">
        <v>23763</v>
      </c>
      <c r="C3964" t="s">
        <v>23767</v>
      </c>
    </row>
    <row r="3965" spans="1:3" x14ac:dyDescent="0.2">
      <c r="A3965" s="2">
        <v>3963</v>
      </c>
      <c r="B3965" s="2" t="s">
        <v>23769</v>
      </c>
      <c r="C3965" t="s">
        <v>28034</v>
      </c>
    </row>
    <row r="3966" spans="1:3" x14ac:dyDescent="0.2">
      <c r="A3966" s="2">
        <v>3964</v>
      </c>
      <c r="B3966" s="2" t="s">
        <v>23775</v>
      </c>
      <c r="C3966" t="s">
        <v>28035</v>
      </c>
    </row>
    <row r="3967" spans="1:3" x14ac:dyDescent="0.2">
      <c r="A3967" s="2">
        <v>3965</v>
      </c>
      <c r="B3967" s="2" t="s">
        <v>23781</v>
      </c>
      <c r="C3967" t="s">
        <v>28036</v>
      </c>
    </row>
    <row r="3968" spans="1:3" x14ac:dyDescent="0.2">
      <c r="A3968" s="2">
        <v>3966</v>
      </c>
      <c r="B3968" s="2" t="s">
        <v>23787</v>
      </c>
      <c r="C3968" t="s">
        <v>28037</v>
      </c>
    </row>
    <row r="3969" spans="1:3" x14ac:dyDescent="0.2">
      <c r="A3969" s="2">
        <v>3967</v>
      </c>
      <c r="B3969" s="2" t="s">
        <v>23793</v>
      </c>
      <c r="C3969" t="s">
        <v>28038</v>
      </c>
    </row>
    <row r="3970" spans="1:3" x14ac:dyDescent="0.2">
      <c r="A3970" s="2">
        <v>3968</v>
      </c>
      <c r="B3970" s="2" t="s">
        <v>23799</v>
      </c>
      <c r="C3970" t="s">
        <v>28039</v>
      </c>
    </row>
    <row r="3971" spans="1:3" x14ac:dyDescent="0.2">
      <c r="A3971" s="2">
        <v>3969</v>
      </c>
      <c r="B3971" s="2" t="s">
        <v>23806</v>
      </c>
      <c r="C3971" t="s">
        <v>28040</v>
      </c>
    </row>
    <row r="3972" spans="1:3" x14ac:dyDescent="0.2">
      <c r="A3972" s="2">
        <v>3970</v>
      </c>
      <c r="B3972" s="2" t="s">
        <v>23812</v>
      </c>
      <c r="C3972" t="s">
        <v>28041</v>
      </c>
    </row>
    <row r="3973" spans="1:3" x14ac:dyDescent="0.2">
      <c r="A3973" s="2">
        <v>3971</v>
      </c>
      <c r="B3973" s="2" t="s">
        <v>23818</v>
      </c>
      <c r="C3973" t="s">
        <v>28042</v>
      </c>
    </row>
    <row r="3974" spans="1:3" x14ac:dyDescent="0.2">
      <c r="A3974" s="2">
        <v>3972</v>
      </c>
      <c r="B3974" s="2" t="s">
        <v>23824</v>
      </c>
      <c r="C3974" t="s">
        <v>28043</v>
      </c>
    </row>
    <row r="3975" spans="1:3" x14ac:dyDescent="0.2">
      <c r="A3975" s="2">
        <v>3973</v>
      </c>
      <c r="B3975" s="2" t="s">
        <v>23829</v>
      </c>
      <c r="C3975" t="s">
        <v>28044</v>
      </c>
    </row>
    <row r="3976" spans="1:3" x14ac:dyDescent="0.2">
      <c r="A3976" s="2">
        <v>3974</v>
      </c>
      <c r="B3976" s="2" t="s">
        <v>23834</v>
      </c>
      <c r="C3976" t="s">
        <v>28045</v>
      </c>
    </row>
    <row r="3977" spans="1:3" x14ac:dyDescent="0.2">
      <c r="A3977" s="2">
        <v>3975</v>
      </c>
      <c r="B3977" s="2" t="s">
        <v>23840</v>
      </c>
      <c r="C3977" t="s">
        <v>28046</v>
      </c>
    </row>
    <row r="3978" spans="1:3" x14ac:dyDescent="0.2">
      <c r="A3978" s="2">
        <v>3976</v>
      </c>
      <c r="B3978" s="2" t="s">
        <v>23846</v>
      </c>
      <c r="C3978" t="s">
        <v>28047</v>
      </c>
    </row>
    <row r="3979" spans="1:3" x14ac:dyDescent="0.2">
      <c r="A3979" s="2">
        <v>3977</v>
      </c>
      <c r="B3979" s="2" t="s">
        <v>23852</v>
      </c>
      <c r="C3979" t="s">
        <v>28048</v>
      </c>
    </row>
    <row r="3980" spans="1:3" x14ac:dyDescent="0.2">
      <c r="A3980" s="2">
        <v>3978</v>
      </c>
      <c r="B3980" s="2" t="s">
        <v>23857</v>
      </c>
      <c r="C3980" t="s">
        <v>28049</v>
      </c>
    </row>
    <row r="3981" spans="1:3" x14ac:dyDescent="0.2">
      <c r="A3981" s="2">
        <v>3979</v>
      </c>
      <c r="B3981" s="2" t="s">
        <v>23864</v>
      </c>
      <c r="C3981" t="s">
        <v>28050</v>
      </c>
    </row>
    <row r="3982" spans="1:3" x14ac:dyDescent="0.2">
      <c r="A3982" s="2">
        <v>3980</v>
      </c>
      <c r="B3982" s="2" t="s">
        <v>23869</v>
      </c>
      <c r="C3982" t="s">
        <v>28051</v>
      </c>
    </row>
    <row r="3983" spans="1:3" x14ac:dyDescent="0.2">
      <c r="A3983" s="2">
        <v>3981</v>
      </c>
      <c r="B3983" s="2" t="s">
        <v>23875</v>
      </c>
      <c r="C3983" t="s">
        <v>28052</v>
      </c>
    </row>
    <row r="3984" spans="1:3" x14ac:dyDescent="0.2">
      <c r="A3984" s="2">
        <v>3982</v>
      </c>
      <c r="B3984" s="2" t="s">
        <v>23880</v>
      </c>
      <c r="C3984" t="s">
        <v>28053</v>
      </c>
    </row>
    <row r="3985" spans="1:3" x14ac:dyDescent="0.2">
      <c r="A3985" s="2">
        <v>3983</v>
      </c>
      <c r="B3985" s="2" t="s">
        <v>23886</v>
      </c>
      <c r="C3985" t="s">
        <v>28054</v>
      </c>
    </row>
    <row r="3986" spans="1:3" x14ac:dyDescent="0.2">
      <c r="A3986" s="2">
        <v>3984</v>
      </c>
      <c r="B3986" s="2" t="s">
        <v>23892</v>
      </c>
      <c r="C3986" t="s">
        <v>28055</v>
      </c>
    </row>
    <row r="3987" spans="1:3" x14ac:dyDescent="0.2">
      <c r="A3987" s="2">
        <v>3985</v>
      </c>
      <c r="B3987" s="2" t="s">
        <v>23900</v>
      </c>
      <c r="C3987" t="s">
        <v>28056</v>
      </c>
    </row>
    <row r="3988" spans="1:3" x14ac:dyDescent="0.2">
      <c r="A3988" s="2">
        <v>3986</v>
      </c>
      <c r="B3988" s="2" t="s">
        <v>23905</v>
      </c>
      <c r="C3988" t="s">
        <v>28057</v>
      </c>
    </row>
    <row r="3989" spans="1:3" x14ac:dyDescent="0.2">
      <c r="A3989" s="2">
        <v>3987</v>
      </c>
      <c r="B3989" s="2" t="s">
        <v>23911</v>
      </c>
      <c r="C3989" t="s">
        <v>28058</v>
      </c>
    </row>
    <row r="3990" spans="1:3" x14ac:dyDescent="0.2">
      <c r="A3990" s="2">
        <v>3988</v>
      </c>
      <c r="B3990" s="2" t="s">
        <v>23917</v>
      </c>
      <c r="C3990" t="s">
        <v>28059</v>
      </c>
    </row>
    <row r="3991" spans="1:3" x14ac:dyDescent="0.2">
      <c r="A3991" s="2">
        <v>3989</v>
      </c>
      <c r="B3991" s="2" t="s">
        <v>23923</v>
      </c>
      <c r="C3991" t="s">
        <v>28060</v>
      </c>
    </row>
    <row r="3992" spans="1:3" x14ac:dyDescent="0.2">
      <c r="A3992" s="2">
        <v>3990</v>
      </c>
      <c r="B3992" s="2" t="s">
        <v>23929</v>
      </c>
      <c r="C3992" t="s">
        <v>28061</v>
      </c>
    </row>
    <row r="3993" spans="1:3" x14ac:dyDescent="0.2">
      <c r="A3993" s="2">
        <v>3991</v>
      </c>
      <c r="B3993" s="2" t="s">
        <v>23935</v>
      </c>
      <c r="C3993" t="s">
        <v>28062</v>
      </c>
    </row>
    <row r="3994" spans="1:3" x14ac:dyDescent="0.2">
      <c r="A3994" s="2">
        <v>3992</v>
      </c>
      <c r="B3994" s="2" t="s">
        <v>23942</v>
      </c>
      <c r="C3994" t="s">
        <v>28063</v>
      </c>
    </row>
    <row r="3995" spans="1:3" x14ac:dyDescent="0.2">
      <c r="A3995" s="2">
        <v>3993</v>
      </c>
      <c r="B3995" s="2" t="s">
        <v>23948</v>
      </c>
      <c r="C3995" t="s">
        <v>28064</v>
      </c>
    </row>
    <row r="3996" spans="1:3" x14ac:dyDescent="0.2">
      <c r="A3996" s="2">
        <v>3994</v>
      </c>
      <c r="B3996" s="2" t="s">
        <v>23954</v>
      </c>
      <c r="C3996" t="s">
        <v>28065</v>
      </c>
    </row>
    <row r="3997" spans="1:3" x14ac:dyDescent="0.2">
      <c r="A3997" s="2">
        <v>3995</v>
      </c>
      <c r="B3997" s="2" t="s">
        <v>23960</v>
      </c>
      <c r="C3997" t="s">
        <v>28066</v>
      </c>
    </row>
    <row r="3998" spans="1:3" x14ac:dyDescent="0.2">
      <c r="A3998" s="2">
        <v>3996</v>
      </c>
      <c r="B3998" s="2" t="s">
        <v>23965</v>
      </c>
      <c r="C3998" t="s">
        <v>28067</v>
      </c>
    </row>
    <row r="3999" spans="1:3" x14ac:dyDescent="0.2">
      <c r="A3999" s="2">
        <v>3997</v>
      </c>
      <c r="B3999" s="2" t="s">
        <v>23971</v>
      </c>
      <c r="C3999" t="s">
        <v>28068</v>
      </c>
    </row>
    <row r="4000" spans="1:3" x14ac:dyDescent="0.2">
      <c r="A4000" s="2">
        <v>3998</v>
      </c>
      <c r="B4000" s="2" t="s">
        <v>23976</v>
      </c>
      <c r="C4000" t="s">
        <v>28069</v>
      </c>
    </row>
    <row r="4001" spans="1:3" x14ac:dyDescent="0.2">
      <c r="A4001" s="2">
        <v>3999</v>
      </c>
      <c r="B4001" s="2" t="s">
        <v>23983</v>
      </c>
      <c r="C4001" t="s">
        <v>28070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3"/>
  <sheetViews>
    <sheetView workbookViewId="0">
      <selection activeCell="F33" sqref="F33"/>
    </sheetView>
  </sheetViews>
  <sheetFormatPr baseColWidth="10" defaultRowHeight="16" x14ac:dyDescent="0.2"/>
  <sheetData>
    <row r="1" spans="1:2" x14ac:dyDescent="0.2">
      <c r="A1" s="4" t="s">
        <v>4</v>
      </c>
      <c r="B1" s="4" t="s">
        <v>23989</v>
      </c>
    </row>
    <row r="2" spans="1:2" x14ac:dyDescent="0.2">
      <c r="A2" s="4" t="s">
        <v>15</v>
      </c>
      <c r="B2" s="4">
        <v>1</v>
      </c>
    </row>
    <row r="3" spans="1:2" x14ac:dyDescent="0.2">
      <c r="A3" s="4" t="s">
        <v>84</v>
      </c>
      <c r="B3" s="4">
        <v>0.76</v>
      </c>
    </row>
    <row r="4" spans="1:2" x14ac:dyDescent="0.2">
      <c r="A4" s="4" t="s">
        <v>945</v>
      </c>
      <c r="B4" s="4">
        <v>1.06</v>
      </c>
    </row>
    <row r="5" spans="1:2" x14ac:dyDescent="0.2">
      <c r="A5" s="4" t="s">
        <v>75</v>
      </c>
      <c r="B5" s="4">
        <v>1.24</v>
      </c>
    </row>
    <row r="6" spans="1:2" x14ac:dyDescent="0.2">
      <c r="A6" s="4" t="s">
        <v>413</v>
      </c>
      <c r="B6" s="4">
        <v>0.77</v>
      </c>
    </row>
    <row r="7" spans="1:2" x14ac:dyDescent="0.2">
      <c r="A7" s="4" t="s">
        <v>11359</v>
      </c>
      <c r="B7" s="4">
        <v>0.99</v>
      </c>
    </row>
    <row r="8" spans="1:2" x14ac:dyDescent="0.2">
      <c r="A8" s="4" t="s">
        <v>7918</v>
      </c>
      <c r="B8" s="4">
        <v>0.14000000000000001</v>
      </c>
    </row>
    <row r="9" spans="1:2" x14ac:dyDescent="0.2">
      <c r="A9" s="4" t="s">
        <v>23990</v>
      </c>
      <c r="B9" s="4">
        <v>0.13</v>
      </c>
    </row>
    <row r="10" spans="1:2" x14ac:dyDescent="0.2">
      <c r="A10" s="4" t="s">
        <v>23991</v>
      </c>
      <c r="B10" s="4">
        <v>0.71</v>
      </c>
    </row>
    <row r="11" spans="1:2" x14ac:dyDescent="0.2">
      <c r="A11" s="4" t="s">
        <v>2288</v>
      </c>
      <c r="B11" s="4">
        <v>0.11</v>
      </c>
    </row>
    <row r="12" spans="1:2" x14ac:dyDescent="0.2">
      <c r="A12" s="4" t="s">
        <v>4831</v>
      </c>
      <c r="B12" s="4">
        <v>0.72</v>
      </c>
    </row>
    <row r="13" spans="1:2" x14ac:dyDescent="0.2">
      <c r="A13" s="4" t="s">
        <v>23992</v>
      </c>
      <c r="B13" s="4">
        <v>0.12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Z4001"/>
  <sheetViews>
    <sheetView topLeftCell="CA1" zoomScale="80" zoomScaleNormal="80" zoomScalePageLayoutView="80" workbookViewId="0">
      <selection activeCell="CZ4" sqref="CZ4"/>
    </sheetView>
  </sheetViews>
  <sheetFormatPr baseColWidth="10" defaultRowHeight="16" x14ac:dyDescent="0.2"/>
  <cols>
    <col min="102" max="102" width="10.83203125" style="7"/>
  </cols>
  <sheetData>
    <row r="1" spans="1:104" x14ac:dyDescent="0.2">
      <c r="A1" t="s">
        <v>23998</v>
      </c>
      <c r="B1" t="s">
        <v>23999</v>
      </c>
      <c r="C1" t="s">
        <v>24000</v>
      </c>
      <c r="D1" t="s">
        <v>24001</v>
      </c>
      <c r="E1" t="s">
        <v>24002</v>
      </c>
      <c r="F1" t="s">
        <v>24003</v>
      </c>
      <c r="G1" t="s">
        <v>24004</v>
      </c>
      <c r="H1" t="s">
        <v>24005</v>
      </c>
      <c r="I1" t="s">
        <v>24006</v>
      </c>
      <c r="J1" t="s">
        <v>24007</v>
      </c>
      <c r="K1" t="s">
        <v>24008</v>
      </c>
      <c r="L1" t="s">
        <v>24009</v>
      </c>
      <c r="M1" t="s">
        <v>24010</v>
      </c>
      <c r="N1" t="s">
        <v>24011</v>
      </c>
      <c r="O1" t="s">
        <v>24012</v>
      </c>
      <c r="P1" t="s">
        <v>24013</v>
      </c>
      <c r="Q1" t="s">
        <v>24014</v>
      </c>
      <c r="R1" t="s">
        <v>24015</v>
      </c>
      <c r="S1" t="s">
        <v>24016</v>
      </c>
      <c r="T1" t="s">
        <v>24017</v>
      </c>
      <c r="U1" t="s">
        <v>24018</v>
      </c>
      <c r="V1" t="s">
        <v>24019</v>
      </c>
      <c r="W1" t="s">
        <v>24020</v>
      </c>
      <c r="X1" t="s">
        <v>24021</v>
      </c>
      <c r="Y1" t="s">
        <v>24022</v>
      </c>
      <c r="Z1" t="s">
        <v>24023</v>
      </c>
      <c r="AA1" t="s">
        <v>24024</v>
      </c>
      <c r="AB1" t="s">
        <v>24025</v>
      </c>
      <c r="AC1" t="s">
        <v>24026</v>
      </c>
      <c r="AD1" t="s">
        <v>24027</v>
      </c>
      <c r="AE1" t="s">
        <v>24028</v>
      </c>
      <c r="AF1" t="s">
        <v>24029</v>
      </c>
      <c r="AG1" t="s">
        <v>24030</v>
      </c>
      <c r="AH1" t="s">
        <v>24031</v>
      </c>
      <c r="AI1" t="s">
        <v>24032</v>
      </c>
      <c r="AJ1" t="s">
        <v>24033</v>
      </c>
      <c r="AK1" t="s">
        <v>24034</v>
      </c>
      <c r="AL1" t="s">
        <v>24035</v>
      </c>
      <c r="AM1" t="s">
        <v>24036</v>
      </c>
      <c r="AN1" t="s">
        <v>24037</v>
      </c>
      <c r="AO1" t="s">
        <v>24038</v>
      </c>
      <c r="AP1" t="s">
        <v>24039</v>
      </c>
      <c r="AQ1" t="s">
        <v>24040</v>
      </c>
      <c r="AR1" t="s">
        <v>24041</v>
      </c>
      <c r="AS1" t="s">
        <v>24042</v>
      </c>
      <c r="AT1" t="s">
        <v>24043</v>
      </c>
      <c r="AU1" t="s">
        <v>24044</v>
      </c>
      <c r="AV1" t="s">
        <v>24045</v>
      </c>
      <c r="AW1" t="s">
        <v>24046</v>
      </c>
      <c r="AX1" t="s">
        <v>24047</v>
      </c>
      <c r="AY1" t="s">
        <v>24048</v>
      </c>
      <c r="AZ1" t="s">
        <v>24049</v>
      </c>
      <c r="BA1" t="s">
        <v>24050</v>
      </c>
      <c r="BB1" t="s">
        <v>24051</v>
      </c>
      <c r="BC1" t="s">
        <v>24052</v>
      </c>
      <c r="BD1" t="s">
        <v>24053</v>
      </c>
      <c r="BE1" t="s">
        <v>24054</v>
      </c>
      <c r="BF1" t="s">
        <v>24055</v>
      </c>
      <c r="BG1" t="s">
        <v>24056</v>
      </c>
      <c r="BH1" t="s">
        <v>24057</v>
      </c>
      <c r="BI1" t="s">
        <v>24058</v>
      </c>
      <c r="BJ1" t="s">
        <v>24059</v>
      </c>
      <c r="BK1" t="s">
        <v>24060</v>
      </c>
      <c r="BL1" t="s">
        <v>24061</v>
      </c>
      <c r="BM1" t="s">
        <v>24062</v>
      </c>
      <c r="BN1" t="s">
        <v>24063</v>
      </c>
      <c r="BO1" t="s">
        <v>24064</v>
      </c>
      <c r="BP1" t="s">
        <v>24065</v>
      </c>
      <c r="BQ1" t="s">
        <v>24066</v>
      </c>
      <c r="BR1" t="s">
        <v>24067</v>
      </c>
      <c r="BS1" t="s">
        <v>24068</v>
      </c>
      <c r="BT1" t="s">
        <v>24069</v>
      </c>
      <c r="BU1" t="s">
        <v>24070</v>
      </c>
      <c r="BV1" t="s">
        <v>24071</v>
      </c>
      <c r="BW1" t="s">
        <v>24072</v>
      </c>
      <c r="BX1" t="s">
        <v>24073</v>
      </c>
      <c r="BY1" t="s">
        <v>24074</v>
      </c>
      <c r="BZ1" t="s">
        <v>24075</v>
      </c>
      <c r="CA1" t="s">
        <v>24076</v>
      </c>
      <c r="CB1" t="s">
        <v>24077</v>
      </c>
      <c r="CC1" t="s">
        <v>24078</v>
      </c>
      <c r="CD1" t="s">
        <v>24079</v>
      </c>
      <c r="CE1" t="s">
        <v>24080</v>
      </c>
      <c r="CF1" t="s">
        <v>24081</v>
      </c>
      <c r="CG1" t="s">
        <v>24082</v>
      </c>
      <c r="CH1" t="s">
        <v>24083</v>
      </c>
      <c r="CI1" t="s">
        <v>24084</v>
      </c>
      <c r="CJ1" t="s">
        <v>24085</v>
      </c>
      <c r="CK1" t="s">
        <v>24086</v>
      </c>
      <c r="CL1" t="s">
        <v>24087</v>
      </c>
      <c r="CM1" t="s">
        <v>24088</v>
      </c>
      <c r="CN1" t="s">
        <v>24089</v>
      </c>
      <c r="CO1" t="s">
        <v>24090</v>
      </c>
      <c r="CP1" t="s">
        <v>24091</v>
      </c>
      <c r="CQ1" t="s">
        <v>24092</v>
      </c>
      <c r="CR1" t="s">
        <v>24093</v>
      </c>
      <c r="CS1" t="s">
        <v>24094</v>
      </c>
      <c r="CT1" t="s">
        <v>24095</v>
      </c>
      <c r="CU1" t="s">
        <v>24096</v>
      </c>
      <c r="CV1" t="s">
        <v>24097</v>
      </c>
      <c r="CW1" t="s">
        <v>24098</v>
      </c>
      <c r="CX1" s="7" t="s">
        <v>24099</v>
      </c>
      <c r="CY1" t="s">
        <v>23997</v>
      </c>
      <c r="CZ1" t="s">
        <v>28176</v>
      </c>
    </row>
    <row r="2" spans="1:104" x14ac:dyDescent="0.2">
      <c r="A2" s="2">
        <v>0</v>
      </c>
      <c r="B2" s="2">
        <v>15505</v>
      </c>
      <c r="C2">
        <v>202934</v>
      </c>
      <c r="D2">
        <v>200</v>
      </c>
      <c r="E2">
        <v>5</v>
      </c>
      <c r="CY2">
        <v>4</v>
      </c>
      <c r="CZ2">
        <f>SUM(B2:CX2)</f>
        <v>218644</v>
      </c>
    </row>
    <row r="3" spans="1:104" x14ac:dyDescent="0.2">
      <c r="A3" s="2">
        <v>1</v>
      </c>
      <c r="B3" s="2">
        <v>788</v>
      </c>
      <c r="C3">
        <v>250</v>
      </c>
      <c r="D3">
        <v>43073</v>
      </c>
      <c r="E3">
        <v>21796</v>
      </c>
      <c r="F3">
        <v>41727</v>
      </c>
      <c r="G3">
        <v>21627</v>
      </c>
      <c r="H3">
        <v>12215</v>
      </c>
      <c r="I3">
        <v>7608</v>
      </c>
      <c r="J3">
        <v>3290</v>
      </c>
      <c r="K3">
        <v>2189</v>
      </c>
      <c r="L3">
        <v>82</v>
      </c>
      <c r="M3">
        <v>85</v>
      </c>
      <c r="CY3">
        <v>12</v>
      </c>
      <c r="CZ3">
        <f t="shared" ref="CZ3:CZ66" si="0">SUM(B3:CX3)</f>
        <v>154730</v>
      </c>
    </row>
    <row r="4" spans="1:104" x14ac:dyDescent="0.2">
      <c r="A4" s="2">
        <v>2</v>
      </c>
      <c r="B4" s="2">
        <v>19639</v>
      </c>
      <c r="C4">
        <v>14343</v>
      </c>
      <c r="D4">
        <v>9136</v>
      </c>
      <c r="E4">
        <v>2259</v>
      </c>
      <c r="F4">
        <v>5666</v>
      </c>
      <c r="G4">
        <v>24512</v>
      </c>
      <c r="H4">
        <v>4957</v>
      </c>
      <c r="I4">
        <v>4359</v>
      </c>
      <c r="J4">
        <v>749</v>
      </c>
      <c r="K4">
        <v>1248</v>
      </c>
      <c r="L4">
        <v>500</v>
      </c>
      <c r="M4">
        <v>339</v>
      </c>
      <c r="N4">
        <v>282</v>
      </c>
      <c r="O4">
        <v>417</v>
      </c>
      <c r="P4">
        <v>1548</v>
      </c>
      <c r="Q4">
        <v>517</v>
      </c>
      <c r="R4">
        <v>749</v>
      </c>
      <c r="S4">
        <v>155</v>
      </c>
      <c r="T4">
        <v>160</v>
      </c>
      <c r="U4">
        <v>60</v>
      </c>
      <c r="V4">
        <v>5</v>
      </c>
      <c r="W4">
        <v>10</v>
      </c>
      <c r="X4">
        <v>3</v>
      </c>
      <c r="Y4">
        <v>100</v>
      </c>
      <c r="Z4">
        <v>75</v>
      </c>
      <c r="AA4">
        <v>12</v>
      </c>
      <c r="AB4">
        <v>295</v>
      </c>
      <c r="AC4">
        <v>69</v>
      </c>
      <c r="AD4">
        <v>156</v>
      </c>
      <c r="AE4">
        <v>1</v>
      </c>
      <c r="AF4">
        <v>33</v>
      </c>
      <c r="AG4">
        <v>1</v>
      </c>
      <c r="AH4">
        <v>1</v>
      </c>
      <c r="AI4">
        <v>8</v>
      </c>
      <c r="AJ4">
        <v>6</v>
      </c>
      <c r="AK4">
        <v>30</v>
      </c>
      <c r="AL4">
        <v>13</v>
      </c>
      <c r="AM4">
        <v>39</v>
      </c>
      <c r="AN4">
        <v>1</v>
      </c>
      <c r="AO4">
        <v>4</v>
      </c>
      <c r="AP4">
        <v>6</v>
      </c>
      <c r="AQ4">
        <v>21</v>
      </c>
      <c r="AR4">
        <v>9</v>
      </c>
      <c r="AS4">
        <v>3</v>
      </c>
      <c r="AT4">
        <v>23</v>
      </c>
      <c r="AU4">
        <v>11</v>
      </c>
      <c r="AV4">
        <v>12</v>
      </c>
      <c r="AW4">
        <v>20</v>
      </c>
      <c r="AX4">
        <v>14</v>
      </c>
      <c r="AY4">
        <v>11</v>
      </c>
      <c r="AZ4">
        <v>4</v>
      </c>
      <c r="BA4">
        <v>14</v>
      </c>
      <c r="BB4">
        <v>36</v>
      </c>
      <c r="BC4">
        <v>10</v>
      </c>
      <c r="BD4">
        <v>1</v>
      </c>
      <c r="BE4">
        <v>1</v>
      </c>
      <c r="BF4">
        <v>10</v>
      </c>
      <c r="BG4">
        <v>2</v>
      </c>
      <c r="BH4">
        <v>2</v>
      </c>
      <c r="BI4">
        <v>8</v>
      </c>
      <c r="BJ4">
        <v>13</v>
      </c>
      <c r="BK4">
        <v>10</v>
      </c>
      <c r="BL4">
        <v>1</v>
      </c>
      <c r="BM4">
        <v>1</v>
      </c>
      <c r="CY4">
        <v>64</v>
      </c>
      <c r="CZ4">
        <f t="shared" si="0"/>
        <v>92700</v>
      </c>
    </row>
    <row r="5" spans="1:104" x14ac:dyDescent="0.2">
      <c r="A5" s="2">
        <v>3</v>
      </c>
      <c r="B5" s="2">
        <v>5938</v>
      </c>
      <c r="C5">
        <v>8423</v>
      </c>
      <c r="D5">
        <v>11509</v>
      </c>
      <c r="E5">
        <v>22997</v>
      </c>
      <c r="F5">
        <v>23227</v>
      </c>
      <c r="G5">
        <v>1865</v>
      </c>
      <c r="H5">
        <v>7260</v>
      </c>
      <c r="I5">
        <v>152</v>
      </c>
      <c r="J5">
        <v>150</v>
      </c>
      <c r="K5">
        <v>1478</v>
      </c>
      <c r="L5">
        <v>3048</v>
      </c>
      <c r="M5">
        <v>100</v>
      </c>
      <c r="N5">
        <v>891</v>
      </c>
      <c r="O5">
        <v>91</v>
      </c>
      <c r="P5">
        <v>100</v>
      </c>
      <c r="Q5">
        <v>135</v>
      </c>
      <c r="R5">
        <v>40</v>
      </c>
      <c r="S5">
        <v>100</v>
      </c>
      <c r="T5">
        <v>50</v>
      </c>
      <c r="U5">
        <v>150</v>
      </c>
      <c r="V5">
        <v>150</v>
      </c>
      <c r="W5">
        <v>50</v>
      </c>
      <c r="X5">
        <v>100</v>
      </c>
      <c r="Y5">
        <v>100</v>
      </c>
      <c r="Z5">
        <v>100</v>
      </c>
      <c r="AA5">
        <v>20</v>
      </c>
      <c r="AB5">
        <v>30</v>
      </c>
      <c r="AC5">
        <v>10</v>
      </c>
      <c r="AD5">
        <v>4</v>
      </c>
      <c r="AE5">
        <v>3</v>
      </c>
      <c r="AF5">
        <v>3</v>
      </c>
      <c r="AG5">
        <v>1</v>
      </c>
      <c r="CY5">
        <v>32</v>
      </c>
      <c r="CZ5">
        <f>SUM(B5:CX5)</f>
        <v>88275</v>
      </c>
    </row>
    <row r="6" spans="1:104" x14ac:dyDescent="0.2">
      <c r="A6" s="2">
        <v>4</v>
      </c>
      <c r="B6" s="2">
        <v>47946</v>
      </c>
      <c r="C6">
        <v>24636</v>
      </c>
      <c r="D6">
        <v>1090</v>
      </c>
      <c r="E6">
        <v>11530</v>
      </c>
      <c r="F6">
        <v>900</v>
      </c>
      <c r="G6">
        <v>148</v>
      </c>
      <c r="H6">
        <v>100</v>
      </c>
      <c r="I6">
        <v>10</v>
      </c>
      <c r="J6">
        <v>4</v>
      </c>
      <c r="CY6">
        <v>9</v>
      </c>
      <c r="CZ6">
        <f t="shared" si="0"/>
        <v>86364</v>
      </c>
    </row>
    <row r="7" spans="1:104" x14ac:dyDescent="0.2">
      <c r="A7" s="2">
        <v>5</v>
      </c>
      <c r="B7" s="2">
        <v>10000</v>
      </c>
      <c r="C7">
        <v>22991</v>
      </c>
      <c r="D7">
        <v>5278</v>
      </c>
      <c r="E7">
        <v>19999</v>
      </c>
      <c r="F7">
        <v>6041</v>
      </c>
      <c r="G7">
        <v>4717</v>
      </c>
      <c r="H7">
        <v>4998</v>
      </c>
      <c r="I7">
        <v>2500</v>
      </c>
      <c r="J7">
        <v>451</v>
      </c>
      <c r="K7">
        <v>237</v>
      </c>
      <c r="L7">
        <v>82</v>
      </c>
      <c r="M7">
        <v>142</v>
      </c>
      <c r="CY7">
        <v>12</v>
      </c>
      <c r="CZ7">
        <f t="shared" si="0"/>
        <v>77436</v>
      </c>
    </row>
    <row r="8" spans="1:104" x14ac:dyDescent="0.2">
      <c r="A8" s="2">
        <v>6</v>
      </c>
      <c r="B8" s="2">
        <v>317</v>
      </c>
      <c r="C8">
        <v>14992</v>
      </c>
      <c r="D8">
        <v>11711</v>
      </c>
      <c r="E8">
        <v>10995</v>
      </c>
      <c r="F8">
        <v>4303</v>
      </c>
      <c r="G8">
        <v>3503</v>
      </c>
      <c r="H8">
        <v>10271</v>
      </c>
      <c r="I8">
        <v>2987</v>
      </c>
      <c r="J8">
        <v>1219</v>
      </c>
      <c r="K8">
        <v>2315</v>
      </c>
      <c r="L8">
        <v>2203</v>
      </c>
      <c r="M8">
        <v>1000</v>
      </c>
      <c r="N8">
        <v>2000</v>
      </c>
      <c r="O8">
        <v>998</v>
      </c>
      <c r="P8">
        <v>1839</v>
      </c>
      <c r="Q8">
        <v>927</v>
      </c>
      <c r="R8">
        <v>383</v>
      </c>
      <c r="S8">
        <v>499</v>
      </c>
      <c r="T8">
        <v>889</v>
      </c>
      <c r="U8">
        <v>144</v>
      </c>
      <c r="V8">
        <v>300</v>
      </c>
      <c r="W8">
        <v>156</v>
      </c>
      <c r="X8">
        <v>53</v>
      </c>
      <c r="Y8">
        <v>50</v>
      </c>
      <c r="Z8">
        <v>13</v>
      </c>
      <c r="AA8">
        <v>9</v>
      </c>
      <c r="AB8">
        <v>3</v>
      </c>
      <c r="AC8">
        <v>9</v>
      </c>
      <c r="CY8">
        <v>28</v>
      </c>
      <c r="CZ8">
        <f t="shared" si="0"/>
        <v>74088</v>
      </c>
    </row>
    <row r="9" spans="1:104" x14ac:dyDescent="0.2">
      <c r="A9" s="2">
        <v>7</v>
      </c>
      <c r="B9" s="2">
        <v>317</v>
      </c>
      <c r="C9">
        <v>25000</v>
      </c>
      <c r="D9">
        <v>20921</v>
      </c>
      <c r="E9">
        <v>8394</v>
      </c>
      <c r="F9">
        <v>5727</v>
      </c>
      <c r="G9">
        <v>3818</v>
      </c>
      <c r="H9">
        <v>769</v>
      </c>
      <c r="I9">
        <v>1041</v>
      </c>
      <c r="J9">
        <v>792</v>
      </c>
      <c r="K9">
        <v>3496</v>
      </c>
      <c r="L9">
        <v>972</v>
      </c>
      <c r="M9">
        <v>1746</v>
      </c>
      <c r="N9">
        <v>30</v>
      </c>
      <c r="O9">
        <v>367</v>
      </c>
      <c r="P9">
        <v>29</v>
      </c>
      <c r="Q9">
        <v>114</v>
      </c>
      <c r="R9">
        <v>49</v>
      </c>
      <c r="S9">
        <v>7</v>
      </c>
      <c r="T9">
        <v>5</v>
      </c>
      <c r="U9">
        <v>3</v>
      </c>
      <c r="V9">
        <v>5</v>
      </c>
      <c r="CY9">
        <v>21</v>
      </c>
      <c r="CZ9">
        <f t="shared" si="0"/>
        <v>73602</v>
      </c>
    </row>
    <row r="10" spans="1:104" x14ac:dyDescent="0.2">
      <c r="A10" s="2">
        <v>8</v>
      </c>
      <c r="B10" s="2">
        <v>1324</v>
      </c>
      <c r="C10">
        <v>22974</v>
      </c>
      <c r="D10">
        <v>21683</v>
      </c>
      <c r="E10">
        <v>6821</v>
      </c>
      <c r="F10">
        <v>5140</v>
      </c>
      <c r="G10">
        <v>5859</v>
      </c>
      <c r="H10">
        <v>149</v>
      </c>
      <c r="I10">
        <v>499</v>
      </c>
      <c r="J10">
        <v>499</v>
      </c>
      <c r="K10">
        <v>1000</v>
      </c>
      <c r="L10">
        <v>774</v>
      </c>
      <c r="M10">
        <v>2841</v>
      </c>
      <c r="N10">
        <v>98</v>
      </c>
      <c r="O10">
        <v>500</v>
      </c>
      <c r="P10">
        <v>500</v>
      </c>
      <c r="Q10">
        <v>499</v>
      </c>
      <c r="R10">
        <v>500</v>
      </c>
      <c r="S10">
        <v>125</v>
      </c>
      <c r="T10">
        <v>199</v>
      </c>
      <c r="U10">
        <v>184</v>
      </c>
      <c r="V10">
        <v>35</v>
      </c>
      <c r="W10">
        <v>250</v>
      </c>
      <c r="X10">
        <v>245</v>
      </c>
      <c r="Y10">
        <v>130</v>
      </c>
      <c r="Z10">
        <v>9</v>
      </c>
      <c r="AA10">
        <v>5</v>
      </c>
      <c r="AB10">
        <v>10</v>
      </c>
      <c r="AC10">
        <v>1</v>
      </c>
      <c r="AD10">
        <v>2</v>
      </c>
      <c r="CY10">
        <v>29</v>
      </c>
      <c r="CZ10">
        <f t="shared" si="0"/>
        <v>72855</v>
      </c>
    </row>
    <row r="11" spans="1:104" x14ac:dyDescent="0.2">
      <c r="A11" s="2">
        <v>9</v>
      </c>
      <c r="B11" s="2">
        <v>11463</v>
      </c>
      <c r="C11">
        <v>13904</v>
      </c>
      <c r="D11">
        <v>97</v>
      </c>
      <c r="E11">
        <v>4699</v>
      </c>
      <c r="F11">
        <v>22858</v>
      </c>
      <c r="G11">
        <v>942</v>
      </c>
      <c r="H11">
        <v>8267</v>
      </c>
      <c r="I11">
        <v>4543</v>
      </c>
      <c r="J11">
        <v>2229</v>
      </c>
      <c r="K11">
        <v>572</v>
      </c>
      <c r="L11">
        <v>250</v>
      </c>
      <c r="M11">
        <v>96</v>
      </c>
      <c r="CY11">
        <v>12</v>
      </c>
      <c r="CZ11">
        <f t="shared" si="0"/>
        <v>69920</v>
      </c>
    </row>
    <row r="12" spans="1:104" x14ac:dyDescent="0.2">
      <c r="A12" s="2">
        <v>10</v>
      </c>
      <c r="B12" s="2">
        <v>2251</v>
      </c>
      <c r="C12">
        <v>26238</v>
      </c>
      <c r="D12">
        <v>382</v>
      </c>
      <c r="E12">
        <v>4671</v>
      </c>
      <c r="F12">
        <v>14668</v>
      </c>
      <c r="G12">
        <v>2062</v>
      </c>
      <c r="H12">
        <v>6539</v>
      </c>
      <c r="I12">
        <v>1791</v>
      </c>
      <c r="J12">
        <v>1279</v>
      </c>
      <c r="K12">
        <v>2822</v>
      </c>
      <c r="L12">
        <v>1170</v>
      </c>
      <c r="M12">
        <v>3141</v>
      </c>
      <c r="N12">
        <v>885</v>
      </c>
      <c r="O12">
        <v>147</v>
      </c>
      <c r="P12">
        <v>90</v>
      </c>
      <c r="Q12">
        <v>88</v>
      </c>
      <c r="R12">
        <v>7</v>
      </c>
      <c r="S12">
        <v>30</v>
      </c>
      <c r="T12">
        <v>8</v>
      </c>
      <c r="U12">
        <v>8</v>
      </c>
      <c r="V12">
        <v>44</v>
      </c>
      <c r="W12">
        <v>44</v>
      </c>
      <c r="X12">
        <v>79</v>
      </c>
      <c r="Y12">
        <v>12</v>
      </c>
      <c r="Z12">
        <v>3</v>
      </c>
      <c r="AA12">
        <v>13</v>
      </c>
      <c r="AB12">
        <v>6</v>
      </c>
      <c r="AC12">
        <v>12</v>
      </c>
      <c r="AD12">
        <v>22</v>
      </c>
      <c r="AE12">
        <v>2</v>
      </c>
      <c r="AF12">
        <v>1</v>
      </c>
      <c r="AG12">
        <v>1</v>
      </c>
      <c r="AH12">
        <v>0</v>
      </c>
      <c r="AI12">
        <v>4</v>
      </c>
      <c r="AJ12">
        <v>0</v>
      </c>
      <c r="AK12">
        <v>3</v>
      </c>
      <c r="AL12">
        <v>5</v>
      </c>
      <c r="AM12">
        <v>2</v>
      </c>
      <c r="AN12">
        <v>3</v>
      </c>
      <c r="CY12">
        <v>39</v>
      </c>
      <c r="CZ12">
        <f t="shared" si="0"/>
        <v>68533</v>
      </c>
    </row>
    <row r="13" spans="1:104" x14ac:dyDescent="0.2">
      <c r="A13" s="2">
        <v>11</v>
      </c>
      <c r="B13" s="2">
        <v>2615</v>
      </c>
      <c r="C13">
        <v>200</v>
      </c>
      <c r="D13">
        <v>40799</v>
      </c>
      <c r="E13">
        <v>14350</v>
      </c>
      <c r="F13">
        <v>3800</v>
      </c>
      <c r="G13">
        <v>100</v>
      </c>
      <c r="H13">
        <v>4925</v>
      </c>
      <c r="I13">
        <v>900</v>
      </c>
      <c r="J13">
        <v>482</v>
      </c>
      <c r="K13">
        <v>20</v>
      </c>
      <c r="L13">
        <v>31</v>
      </c>
      <c r="CY13">
        <v>11</v>
      </c>
      <c r="CZ13">
        <f t="shared" si="0"/>
        <v>68222</v>
      </c>
    </row>
    <row r="14" spans="1:104" x14ac:dyDescent="0.2">
      <c r="A14" s="2">
        <v>12</v>
      </c>
      <c r="B14" s="2">
        <v>2438</v>
      </c>
      <c r="C14">
        <v>34059</v>
      </c>
      <c r="D14">
        <v>6445</v>
      </c>
      <c r="E14">
        <v>7289</v>
      </c>
      <c r="F14">
        <v>4472</v>
      </c>
      <c r="G14">
        <v>1716</v>
      </c>
      <c r="H14">
        <v>3593</v>
      </c>
      <c r="I14">
        <v>2203</v>
      </c>
      <c r="J14">
        <v>959</v>
      </c>
      <c r="K14">
        <v>2858</v>
      </c>
      <c r="L14">
        <v>48</v>
      </c>
      <c r="M14">
        <v>200</v>
      </c>
      <c r="N14">
        <v>67</v>
      </c>
      <c r="O14">
        <v>16</v>
      </c>
      <c r="P14">
        <v>14</v>
      </c>
      <c r="Q14">
        <v>3</v>
      </c>
      <c r="R14">
        <v>2</v>
      </c>
      <c r="S14">
        <v>4</v>
      </c>
      <c r="CY14">
        <v>18</v>
      </c>
      <c r="CZ14">
        <f t="shared" si="0"/>
        <v>66386</v>
      </c>
    </row>
    <row r="15" spans="1:104" x14ac:dyDescent="0.2">
      <c r="A15" s="2">
        <v>13</v>
      </c>
      <c r="B15" s="2">
        <v>5000</v>
      </c>
      <c r="C15">
        <v>2798</v>
      </c>
      <c r="D15">
        <v>8546</v>
      </c>
      <c r="E15">
        <v>234</v>
      </c>
      <c r="F15">
        <v>679</v>
      </c>
      <c r="G15">
        <v>9996</v>
      </c>
      <c r="H15">
        <v>2042</v>
      </c>
      <c r="I15">
        <v>13446</v>
      </c>
      <c r="J15">
        <v>4208</v>
      </c>
      <c r="K15">
        <v>916</v>
      </c>
      <c r="L15">
        <v>1408</v>
      </c>
      <c r="M15">
        <v>8260</v>
      </c>
      <c r="N15">
        <v>2521</v>
      </c>
      <c r="O15">
        <v>1150</v>
      </c>
      <c r="P15">
        <v>415</v>
      </c>
      <c r="Q15">
        <v>231</v>
      </c>
      <c r="R15">
        <v>741</v>
      </c>
      <c r="S15">
        <v>287</v>
      </c>
      <c r="T15">
        <v>2342</v>
      </c>
      <c r="U15">
        <v>779</v>
      </c>
      <c r="CY15">
        <v>20</v>
      </c>
      <c r="CZ15">
        <f t="shared" si="0"/>
        <v>65999</v>
      </c>
    </row>
    <row r="16" spans="1:104" x14ac:dyDescent="0.2">
      <c r="A16" s="2">
        <v>14</v>
      </c>
      <c r="B16" s="2">
        <v>913</v>
      </c>
      <c r="C16">
        <v>20155</v>
      </c>
      <c r="D16">
        <v>16450</v>
      </c>
      <c r="E16">
        <v>6569</v>
      </c>
      <c r="F16">
        <v>8799</v>
      </c>
      <c r="G16">
        <v>3085</v>
      </c>
      <c r="H16">
        <v>2920</v>
      </c>
      <c r="I16">
        <v>1411</v>
      </c>
      <c r="J16">
        <v>1002</v>
      </c>
      <c r="K16">
        <v>2739</v>
      </c>
      <c r="L16">
        <v>275</v>
      </c>
      <c r="M16">
        <v>20</v>
      </c>
      <c r="N16">
        <v>10</v>
      </c>
      <c r="O16">
        <v>18</v>
      </c>
      <c r="P16">
        <v>5</v>
      </c>
      <c r="Q16">
        <v>10</v>
      </c>
      <c r="R16">
        <v>9</v>
      </c>
      <c r="S16">
        <v>20</v>
      </c>
      <c r="T16">
        <v>5</v>
      </c>
      <c r="U16">
        <v>5</v>
      </c>
      <c r="V16">
        <v>10</v>
      </c>
      <c r="W16">
        <v>10</v>
      </c>
      <c r="X16">
        <v>2</v>
      </c>
      <c r="Y16">
        <v>5</v>
      </c>
      <c r="Z16">
        <v>1</v>
      </c>
      <c r="AA16">
        <v>3</v>
      </c>
      <c r="AB16">
        <v>1</v>
      </c>
      <c r="AC16">
        <v>4</v>
      </c>
      <c r="AD16">
        <v>3</v>
      </c>
      <c r="CY16">
        <v>29</v>
      </c>
      <c r="CZ16">
        <f t="shared" si="0"/>
        <v>64459</v>
      </c>
    </row>
    <row r="17" spans="1:104" x14ac:dyDescent="0.2">
      <c r="A17" s="2">
        <v>15</v>
      </c>
      <c r="B17" s="2">
        <v>435</v>
      </c>
      <c r="C17">
        <v>6491</v>
      </c>
      <c r="D17">
        <v>26903</v>
      </c>
      <c r="E17">
        <v>18140</v>
      </c>
      <c r="F17">
        <v>7395</v>
      </c>
      <c r="G17">
        <v>1841</v>
      </c>
      <c r="H17">
        <v>1279</v>
      </c>
      <c r="I17">
        <v>1</v>
      </c>
      <c r="J17">
        <v>1</v>
      </c>
      <c r="K17">
        <v>1</v>
      </c>
      <c r="L17">
        <v>1</v>
      </c>
      <c r="M17">
        <v>1</v>
      </c>
      <c r="N17">
        <v>1</v>
      </c>
      <c r="O17">
        <v>1</v>
      </c>
      <c r="P17">
        <v>1</v>
      </c>
      <c r="Q17">
        <v>1</v>
      </c>
      <c r="R17">
        <v>1</v>
      </c>
      <c r="S17">
        <v>1</v>
      </c>
      <c r="T17">
        <v>42</v>
      </c>
      <c r="U17">
        <v>1047</v>
      </c>
      <c r="V17">
        <v>9</v>
      </c>
      <c r="CY17">
        <v>21</v>
      </c>
      <c r="CZ17">
        <f t="shared" si="0"/>
        <v>63593</v>
      </c>
    </row>
    <row r="18" spans="1:104" x14ac:dyDescent="0.2">
      <c r="A18" s="2">
        <v>16</v>
      </c>
      <c r="B18" s="2">
        <v>1770</v>
      </c>
      <c r="C18">
        <v>1898</v>
      </c>
      <c r="D18">
        <v>1000</v>
      </c>
      <c r="E18">
        <v>46124</v>
      </c>
      <c r="F18">
        <v>7755</v>
      </c>
      <c r="G18">
        <v>2500</v>
      </c>
      <c r="H18">
        <v>600</v>
      </c>
      <c r="I18">
        <v>226</v>
      </c>
      <c r="J18">
        <v>4</v>
      </c>
      <c r="K18">
        <v>12</v>
      </c>
      <c r="CY18">
        <v>10</v>
      </c>
      <c r="CZ18">
        <f t="shared" si="0"/>
        <v>61889</v>
      </c>
    </row>
    <row r="19" spans="1:104" x14ac:dyDescent="0.2">
      <c r="A19" s="2">
        <v>17</v>
      </c>
      <c r="B19" s="2">
        <v>1078</v>
      </c>
      <c r="C19">
        <v>311</v>
      </c>
      <c r="D19">
        <v>133</v>
      </c>
      <c r="E19">
        <v>50</v>
      </c>
      <c r="F19">
        <v>20</v>
      </c>
      <c r="G19">
        <v>50213</v>
      </c>
      <c r="H19">
        <v>7063</v>
      </c>
      <c r="I19">
        <v>2455</v>
      </c>
      <c r="J19">
        <v>31</v>
      </c>
      <c r="K19">
        <v>304</v>
      </c>
      <c r="L19">
        <v>8</v>
      </c>
      <c r="CY19">
        <v>11</v>
      </c>
      <c r="CZ19">
        <f t="shared" si="0"/>
        <v>61666</v>
      </c>
    </row>
    <row r="20" spans="1:104" x14ac:dyDescent="0.2">
      <c r="A20" s="2">
        <v>18</v>
      </c>
      <c r="B20" s="2">
        <v>32778</v>
      </c>
      <c r="C20">
        <v>8828</v>
      </c>
      <c r="D20">
        <v>7967</v>
      </c>
      <c r="E20">
        <v>2274</v>
      </c>
      <c r="F20">
        <v>1130</v>
      </c>
      <c r="G20">
        <v>5218</v>
      </c>
      <c r="H20">
        <v>776</v>
      </c>
      <c r="I20">
        <v>407</v>
      </c>
      <c r="J20">
        <v>1200</v>
      </c>
      <c r="K20">
        <v>172</v>
      </c>
      <c r="L20">
        <v>147</v>
      </c>
      <c r="M20">
        <v>2</v>
      </c>
      <c r="N20">
        <v>13</v>
      </c>
      <c r="O20">
        <v>9</v>
      </c>
      <c r="P20">
        <v>12</v>
      </c>
      <c r="CY20">
        <v>15</v>
      </c>
      <c r="CZ20">
        <f t="shared" si="0"/>
        <v>60933</v>
      </c>
    </row>
    <row r="21" spans="1:104" x14ac:dyDescent="0.2">
      <c r="A21" s="2">
        <v>19</v>
      </c>
      <c r="B21" s="2">
        <v>5319</v>
      </c>
      <c r="C21">
        <v>3024</v>
      </c>
      <c r="D21">
        <v>5269</v>
      </c>
      <c r="E21">
        <v>7452</v>
      </c>
      <c r="F21">
        <v>1649</v>
      </c>
      <c r="G21">
        <v>3543</v>
      </c>
      <c r="H21">
        <v>11148</v>
      </c>
      <c r="I21">
        <v>8</v>
      </c>
      <c r="J21">
        <v>2</v>
      </c>
      <c r="K21">
        <v>1726</v>
      </c>
      <c r="L21">
        <v>4079</v>
      </c>
      <c r="M21">
        <v>690</v>
      </c>
      <c r="N21">
        <v>1781</v>
      </c>
      <c r="O21">
        <v>130</v>
      </c>
      <c r="P21">
        <v>14</v>
      </c>
      <c r="Q21">
        <v>28</v>
      </c>
      <c r="R21">
        <v>115</v>
      </c>
      <c r="S21">
        <v>2</v>
      </c>
      <c r="T21">
        <v>1</v>
      </c>
      <c r="U21">
        <v>48</v>
      </c>
      <c r="V21">
        <v>70</v>
      </c>
      <c r="W21">
        <v>48</v>
      </c>
      <c r="X21">
        <v>108</v>
      </c>
      <c r="Y21">
        <v>113</v>
      </c>
      <c r="Z21">
        <v>14</v>
      </c>
      <c r="AA21">
        <v>11</v>
      </c>
      <c r="AB21">
        <v>1</v>
      </c>
      <c r="AC21">
        <v>2</v>
      </c>
      <c r="AD21">
        <v>1</v>
      </c>
      <c r="AE21">
        <v>4</v>
      </c>
      <c r="AF21">
        <v>18</v>
      </c>
      <c r="AG21">
        <v>0</v>
      </c>
      <c r="AH21">
        <v>15</v>
      </c>
      <c r="AI21">
        <v>2</v>
      </c>
      <c r="AJ21">
        <v>10</v>
      </c>
      <c r="AK21">
        <v>4</v>
      </c>
      <c r="AL21">
        <v>3</v>
      </c>
      <c r="AM21">
        <v>1</v>
      </c>
      <c r="AN21">
        <v>11</v>
      </c>
      <c r="AO21">
        <v>3</v>
      </c>
      <c r="AP21">
        <v>5</v>
      </c>
      <c r="CY21">
        <v>41</v>
      </c>
      <c r="CZ21">
        <f t="shared" si="0"/>
        <v>46472</v>
      </c>
    </row>
    <row r="22" spans="1:104" x14ac:dyDescent="0.2">
      <c r="A22" s="2">
        <v>20</v>
      </c>
      <c r="B22" s="2">
        <v>9133</v>
      </c>
      <c r="C22">
        <v>6208</v>
      </c>
      <c r="D22">
        <v>5706</v>
      </c>
      <c r="E22">
        <v>9952</v>
      </c>
      <c r="F22">
        <v>2952</v>
      </c>
      <c r="G22">
        <v>254</v>
      </c>
      <c r="H22">
        <v>449</v>
      </c>
      <c r="I22">
        <v>500</v>
      </c>
      <c r="J22">
        <v>396</v>
      </c>
      <c r="K22">
        <v>614</v>
      </c>
      <c r="L22">
        <v>2</v>
      </c>
      <c r="M22">
        <v>158</v>
      </c>
      <c r="N22">
        <v>172</v>
      </c>
      <c r="O22">
        <v>280</v>
      </c>
      <c r="P22">
        <v>1000</v>
      </c>
      <c r="Q22">
        <v>120</v>
      </c>
      <c r="R22">
        <v>150</v>
      </c>
      <c r="S22">
        <v>229</v>
      </c>
      <c r="T22">
        <v>55</v>
      </c>
      <c r="U22">
        <v>557</v>
      </c>
      <c r="V22">
        <v>600</v>
      </c>
      <c r="W22">
        <v>710</v>
      </c>
      <c r="X22">
        <v>400</v>
      </c>
      <c r="Y22">
        <v>389</v>
      </c>
      <c r="Z22">
        <v>301</v>
      </c>
      <c r="AA22">
        <v>330</v>
      </c>
      <c r="AB22">
        <v>325</v>
      </c>
      <c r="AC22">
        <v>175</v>
      </c>
      <c r="AD22">
        <v>160</v>
      </c>
      <c r="AE22">
        <v>215</v>
      </c>
      <c r="AF22">
        <v>75</v>
      </c>
      <c r="AG22">
        <v>99</v>
      </c>
      <c r="AH22">
        <v>135</v>
      </c>
      <c r="AI22">
        <v>36</v>
      </c>
      <c r="AJ22">
        <v>69</v>
      </c>
      <c r="AK22">
        <v>117</v>
      </c>
      <c r="AL22">
        <v>25</v>
      </c>
      <c r="AM22">
        <v>25</v>
      </c>
      <c r="AN22">
        <v>15</v>
      </c>
      <c r="AO22">
        <v>25</v>
      </c>
      <c r="AP22">
        <v>14</v>
      </c>
      <c r="AQ22">
        <v>22</v>
      </c>
      <c r="AR22">
        <v>25</v>
      </c>
      <c r="AS22">
        <v>25</v>
      </c>
      <c r="AT22">
        <v>17</v>
      </c>
      <c r="AU22">
        <v>19</v>
      </c>
      <c r="AV22">
        <v>25</v>
      </c>
      <c r="AW22">
        <v>48</v>
      </c>
      <c r="AX22">
        <v>49</v>
      </c>
      <c r="AY22">
        <v>75</v>
      </c>
      <c r="AZ22">
        <v>75</v>
      </c>
      <c r="BA22">
        <v>22</v>
      </c>
      <c r="BB22">
        <v>19</v>
      </c>
      <c r="BC22">
        <v>18</v>
      </c>
      <c r="BD22">
        <v>5</v>
      </c>
      <c r="BE22">
        <v>4</v>
      </c>
      <c r="BF22">
        <v>1</v>
      </c>
      <c r="BG22">
        <v>9</v>
      </c>
      <c r="BH22">
        <v>2</v>
      </c>
      <c r="BI22">
        <v>3</v>
      </c>
      <c r="BJ22">
        <v>1</v>
      </c>
      <c r="BK22">
        <v>1</v>
      </c>
      <c r="CY22">
        <v>62</v>
      </c>
      <c r="CZ22">
        <f t="shared" si="0"/>
        <v>43592</v>
      </c>
    </row>
    <row r="23" spans="1:104" x14ac:dyDescent="0.2">
      <c r="A23" s="2">
        <v>21</v>
      </c>
      <c r="B23" s="2">
        <v>319</v>
      </c>
      <c r="C23">
        <v>334</v>
      </c>
      <c r="D23">
        <v>100</v>
      </c>
      <c r="E23">
        <v>200</v>
      </c>
      <c r="F23">
        <v>970</v>
      </c>
      <c r="G23">
        <v>50</v>
      </c>
      <c r="H23">
        <v>1735</v>
      </c>
      <c r="I23">
        <v>1824</v>
      </c>
      <c r="J23">
        <v>3559</v>
      </c>
      <c r="K23">
        <v>630</v>
      </c>
      <c r="L23">
        <v>3100</v>
      </c>
      <c r="M23">
        <v>6200</v>
      </c>
      <c r="N23">
        <v>1168</v>
      </c>
      <c r="O23">
        <v>2256</v>
      </c>
      <c r="P23">
        <v>4107</v>
      </c>
      <c r="Q23">
        <v>1249</v>
      </c>
      <c r="R23">
        <v>827</v>
      </c>
      <c r="S23">
        <v>25</v>
      </c>
      <c r="T23">
        <v>50</v>
      </c>
      <c r="U23">
        <v>865</v>
      </c>
      <c r="V23">
        <v>325</v>
      </c>
      <c r="W23">
        <v>1940</v>
      </c>
      <c r="X23">
        <v>1120</v>
      </c>
      <c r="Y23">
        <v>673</v>
      </c>
      <c r="Z23">
        <v>5185</v>
      </c>
      <c r="AA23">
        <v>1903</v>
      </c>
      <c r="AB23">
        <v>287</v>
      </c>
      <c r="AC23">
        <v>80</v>
      </c>
      <c r="AD23">
        <v>10</v>
      </c>
      <c r="AE23">
        <v>220</v>
      </c>
      <c r="AF23">
        <v>154</v>
      </c>
      <c r="AG23">
        <v>808</v>
      </c>
      <c r="AH23">
        <v>430</v>
      </c>
      <c r="AI23">
        <v>50</v>
      </c>
      <c r="AJ23">
        <v>610</v>
      </c>
      <c r="AK23">
        <v>404</v>
      </c>
      <c r="AL23">
        <v>328</v>
      </c>
      <c r="AM23">
        <v>155</v>
      </c>
      <c r="AN23">
        <v>100</v>
      </c>
      <c r="AO23">
        <v>145</v>
      </c>
      <c r="AP23">
        <v>97</v>
      </c>
      <c r="AQ23">
        <v>70</v>
      </c>
      <c r="AR23">
        <v>61</v>
      </c>
      <c r="CY23">
        <v>43</v>
      </c>
      <c r="CZ23">
        <f t="shared" si="0"/>
        <v>44723</v>
      </c>
    </row>
    <row r="24" spans="1:104" x14ac:dyDescent="0.2">
      <c r="A24" s="2">
        <v>22</v>
      </c>
      <c r="B24" s="2">
        <v>5000</v>
      </c>
      <c r="C24">
        <v>18720</v>
      </c>
      <c r="D24">
        <v>5513</v>
      </c>
      <c r="E24">
        <v>6462</v>
      </c>
      <c r="F24">
        <v>1543</v>
      </c>
      <c r="G24">
        <v>1000</v>
      </c>
      <c r="H24">
        <v>3908</v>
      </c>
      <c r="I24">
        <v>116</v>
      </c>
      <c r="J24">
        <v>977</v>
      </c>
      <c r="K24">
        <v>380</v>
      </c>
      <c r="L24">
        <v>118</v>
      </c>
      <c r="M24">
        <v>91</v>
      </c>
      <c r="N24">
        <v>6</v>
      </c>
      <c r="O24">
        <v>5</v>
      </c>
      <c r="CY24">
        <v>14</v>
      </c>
      <c r="CZ24">
        <f t="shared" si="0"/>
        <v>43839</v>
      </c>
    </row>
    <row r="25" spans="1:104" x14ac:dyDescent="0.2">
      <c r="A25" s="2">
        <v>23</v>
      </c>
      <c r="B25" s="2">
        <v>103</v>
      </c>
      <c r="C25">
        <v>10000</v>
      </c>
      <c r="D25">
        <v>10000</v>
      </c>
      <c r="E25">
        <v>3954</v>
      </c>
      <c r="F25">
        <v>3407</v>
      </c>
      <c r="G25">
        <v>675</v>
      </c>
      <c r="H25">
        <v>4109</v>
      </c>
      <c r="I25">
        <v>4664</v>
      </c>
      <c r="J25">
        <v>347</v>
      </c>
      <c r="K25">
        <v>144</v>
      </c>
      <c r="L25">
        <v>217</v>
      </c>
      <c r="M25">
        <v>805</v>
      </c>
      <c r="N25">
        <v>243</v>
      </c>
      <c r="O25">
        <v>189</v>
      </c>
      <c r="P25">
        <v>223</v>
      </c>
      <c r="Q25">
        <v>83</v>
      </c>
      <c r="R25">
        <v>2168</v>
      </c>
      <c r="S25">
        <v>373</v>
      </c>
      <c r="T25">
        <v>49</v>
      </c>
      <c r="U25">
        <v>61</v>
      </c>
      <c r="V25">
        <v>200</v>
      </c>
      <c r="W25">
        <v>78</v>
      </c>
      <c r="X25">
        <v>179</v>
      </c>
      <c r="Y25">
        <v>100</v>
      </c>
      <c r="Z25">
        <v>28</v>
      </c>
      <c r="AA25">
        <v>49</v>
      </c>
      <c r="AB25">
        <v>24</v>
      </c>
      <c r="AC25">
        <v>20</v>
      </c>
      <c r="AD25">
        <v>12</v>
      </c>
      <c r="AE25">
        <v>10</v>
      </c>
      <c r="AF25">
        <v>13</v>
      </c>
      <c r="AG25">
        <v>10</v>
      </c>
      <c r="AH25">
        <v>11</v>
      </c>
      <c r="AI25">
        <v>12</v>
      </c>
      <c r="AJ25">
        <v>0</v>
      </c>
      <c r="AK25">
        <v>1</v>
      </c>
      <c r="AL25">
        <v>2</v>
      </c>
      <c r="CY25">
        <v>37</v>
      </c>
      <c r="CZ25">
        <f t="shared" si="0"/>
        <v>42563</v>
      </c>
    </row>
    <row r="26" spans="1:104" x14ac:dyDescent="0.2">
      <c r="A26" s="2">
        <v>24</v>
      </c>
      <c r="B26" s="2">
        <v>574</v>
      </c>
      <c r="C26">
        <v>18594</v>
      </c>
      <c r="D26">
        <v>2666</v>
      </c>
      <c r="E26">
        <v>12114</v>
      </c>
      <c r="F26">
        <v>2266</v>
      </c>
      <c r="G26">
        <v>3219</v>
      </c>
      <c r="H26">
        <v>2140</v>
      </c>
      <c r="I26">
        <v>52</v>
      </c>
      <c r="J26">
        <v>50</v>
      </c>
      <c r="K26">
        <v>5</v>
      </c>
      <c r="L26">
        <v>2</v>
      </c>
      <c r="M26">
        <v>2</v>
      </c>
      <c r="N26">
        <v>2</v>
      </c>
      <c r="O26">
        <v>1</v>
      </c>
      <c r="CY26">
        <v>14</v>
      </c>
      <c r="CZ26">
        <f t="shared" si="0"/>
        <v>41687</v>
      </c>
    </row>
    <row r="27" spans="1:104" x14ac:dyDescent="0.2">
      <c r="A27" s="2">
        <v>25</v>
      </c>
      <c r="B27" s="2">
        <v>5000</v>
      </c>
      <c r="C27">
        <v>5000</v>
      </c>
      <c r="D27">
        <v>3996</v>
      </c>
      <c r="E27">
        <v>627</v>
      </c>
      <c r="F27">
        <v>1272</v>
      </c>
      <c r="G27">
        <v>2624</v>
      </c>
      <c r="H27">
        <v>6200</v>
      </c>
      <c r="I27">
        <v>3297</v>
      </c>
      <c r="J27">
        <v>3261</v>
      </c>
      <c r="K27">
        <v>3281</v>
      </c>
      <c r="L27">
        <v>3000</v>
      </c>
      <c r="M27">
        <v>670</v>
      </c>
      <c r="N27">
        <v>1000</v>
      </c>
      <c r="O27">
        <v>34</v>
      </c>
      <c r="CY27">
        <v>14</v>
      </c>
      <c r="CZ27">
        <f t="shared" si="0"/>
        <v>39262</v>
      </c>
    </row>
    <row r="28" spans="1:104" x14ac:dyDescent="0.2">
      <c r="A28" s="2">
        <v>26</v>
      </c>
      <c r="B28" s="2">
        <v>144</v>
      </c>
      <c r="C28">
        <v>66</v>
      </c>
      <c r="D28">
        <v>10</v>
      </c>
      <c r="E28">
        <v>1000</v>
      </c>
      <c r="F28">
        <v>2555</v>
      </c>
      <c r="G28">
        <v>159</v>
      </c>
      <c r="H28">
        <v>15</v>
      </c>
      <c r="I28">
        <v>300</v>
      </c>
      <c r="J28">
        <v>1000</v>
      </c>
      <c r="K28">
        <v>5000</v>
      </c>
      <c r="L28">
        <v>3247</v>
      </c>
      <c r="M28">
        <v>1000</v>
      </c>
      <c r="N28">
        <v>13647</v>
      </c>
      <c r="O28">
        <v>1465</v>
      </c>
      <c r="P28">
        <v>2197</v>
      </c>
      <c r="Q28">
        <v>4777</v>
      </c>
      <c r="R28">
        <v>11</v>
      </c>
      <c r="S28">
        <v>57</v>
      </c>
      <c r="T28">
        <v>2</v>
      </c>
      <c r="CY28">
        <v>19</v>
      </c>
      <c r="CZ28">
        <f t="shared" si="0"/>
        <v>36652</v>
      </c>
    </row>
    <row r="29" spans="1:104" x14ac:dyDescent="0.2">
      <c r="A29" s="2">
        <v>27</v>
      </c>
      <c r="B29" s="2">
        <v>15502</v>
      </c>
      <c r="C29">
        <v>8478</v>
      </c>
      <c r="D29">
        <v>1397</v>
      </c>
      <c r="E29">
        <v>4378</v>
      </c>
      <c r="F29">
        <v>1128</v>
      </c>
      <c r="G29">
        <v>4247</v>
      </c>
      <c r="H29">
        <v>379</v>
      </c>
      <c r="I29">
        <v>417</v>
      </c>
      <c r="J29">
        <v>100</v>
      </c>
      <c r="K29">
        <v>41</v>
      </c>
      <c r="L29">
        <v>12</v>
      </c>
      <c r="M29">
        <v>0</v>
      </c>
      <c r="N29">
        <v>0</v>
      </c>
      <c r="O29">
        <v>3</v>
      </c>
      <c r="CY29">
        <v>14</v>
      </c>
      <c r="CZ29">
        <f t="shared" si="0"/>
        <v>36082</v>
      </c>
    </row>
    <row r="30" spans="1:104" x14ac:dyDescent="0.2">
      <c r="A30" s="2">
        <v>28</v>
      </c>
      <c r="B30" s="2">
        <v>355</v>
      </c>
      <c r="C30">
        <v>8653</v>
      </c>
      <c r="D30">
        <v>6331</v>
      </c>
      <c r="E30">
        <v>765</v>
      </c>
      <c r="F30">
        <v>8047</v>
      </c>
      <c r="G30">
        <v>1817</v>
      </c>
      <c r="H30">
        <v>4944</v>
      </c>
      <c r="I30">
        <v>994</v>
      </c>
      <c r="J30">
        <v>2100</v>
      </c>
      <c r="K30">
        <v>680</v>
      </c>
      <c r="L30">
        <v>241</v>
      </c>
      <c r="M30">
        <v>50</v>
      </c>
      <c r="N30">
        <v>50</v>
      </c>
      <c r="O30">
        <v>10</v>
      </c>
      <c r="P30">
        <v>2</v>
      </c>
      <c r="Q30">
        <v>3</v>
      </c>
      <c r="CY30">
        <v>16</v>
      </c>
      <c r="CZ30">
        <f t="shared" si="0"/>
        <v>35042</v>
      </c>
    </row>
    <row r="31" spans="1:104" x14ac:dyDescent="0.2">
      <c r="A31" s="2">
        <v>29</v>
      </c>
      <c r="B31" s="2">
        <v>8352</v>
      </c>
      <c r="C31">
        <v>12447</v>
      </c>
      <c r="D31">
        <v>3368</v>
      </c>
      <c r="E31">
        <v>10120</v>
      </c>
      <c r="F31">
        <v>71</v>
      </c>
      <c r="G31">
        <v>58</v>
      </c>
      <c r="H31">
        <v>20</v>
      </c>
      <c r="I31">
        <v>6</v>
      </c>
      <c r="CY31">
        <v>8</v>
      </c>
      <c r="CZ31">
        <f t="shared" si="0"/>
        <v>34442</v>
      </c>
    </row>
    <row r="32" spans="1:104" x14ac:dyDescent="0.2">
      <c r="A32" s="2">
        <v>30</v>
      </c>
      <c r="B32" s="2">
        <v>2697</v>
      </c>
      <c r="C32">
        <v>163</v>
      </c>
      <c r="D32">
        <v>5000</v>
      </c>
      <c r="E32">
        <v>5000</v>
      </c>
      <c r="F32">
        <v>3000</v>
      </c>
      <c r="G32">
        <v>4966</v>
      </c>
      <c r="H32">
        <v>2010</v>
      </c>
      <c r="I32">
        <v>3541</v>
      </c>
      <c r="J32">
        <v>2278</v>
      </c>
      <c r="K32">
        <v>627</v>
      </c>
      <c r="L32">
        <v>220</v>
      </c>
      <c r="M32">
        <v>163</v>
      </c>
      <c r="N32">
        <v>259</v>
      </c>
      <c r="O32">
        <v>82</v>
      </c>
      <c r="P32">
        <v>1041</v>
      </c>
      <c r="Q32">
        <v>1453</v>
      </c>
      <c r="R32">
        <v>1509</v>
      </c>
      <c r="S32">
        <v>115</v>
      </c>
      <c r="T32">
        <v>22</v>
      </c>
      <c r="U32">
        <v>3</v>
      </c>
      <c r="V32">
        <v>1</v>
      </c>
      <c r="W32">
        <v>1</v>
      </c>
      <c r="CY32">
        <v>22</v>
      </c>
      <c r="CZ32">
        <f t="shared" si="0"/>
        <v>34151</v>
      </c>
    </row>
    <row r="33" spans="1:104" x14ac:dyDescent="0.2">
      <c r="A33" s="2">
        <v>31</v>
      </c>
      <c r="B33" s="2">
        <v>74</v>
      </c>
      <c r="C33">
        <v>14999</v>
      </c>
      <c r="D33">
        <v>7786</v>
      </c>
      <c r="E33">
        <v>304</v>
      </c>
      <c r="F33">
        <v>503</v>
      </c>
      <c r="G33">
        <v>481</v>
      </c>
      <c r="H33">
        <v>674</v>
      </c>
      <c r="I33">
        <v>2445</v>
      </c>
      <c r="J33">
        <v>1199</v>
      </c>
      <c r="K33">
        <v>347</v>
      </c>
      <c r="L33">
        <v>552</v>
      </c>
      <c r="M33">
        <v>365</v>
      </c>
      <c r="N33">
        <v>1999</v>
      </c>
      <c r="O33">
        <v>138</v>
      </c>
      <c r="P33">
        <v>1033</v>
      </c>
      <c r="Q33">
        <v>194</v>
      </c>
      <c r="R33">
        <v>78</v>
      </c>
      <c r="S33">
        <v>88</v>
      </c>
      <c r="T33">
        <v>113</v>
      </c>
      <c r="U33">
        <v>8</v>
      </c>
      <c r="V33">
        <v>16</v>
      </c>
      <c r="W33">
        <v>37</v>
      </c>
      <c r="X33">
        <v>96</v>
      </c>
      <c r="Y33">
        <v>21</v>
      </c>
      <c r="Z33">
        <v>12</v>
      </c>
      <c r="AA33">
        <v>4</v>
      </c>
      <c r="AB33">
        <v>5</v>
      </c>
      <c r="AC33">
        <v>6</v>
      </c>
      <c r="AD33">
        <v>3</v>
      </c>
      <c r="AE33">
        <v>4</v>
      </c>
      <c r="AF33">
        <v>5</v>
      </c>
      <c r="CY33">
        <v>31</v>
      </c>
      <c r="CZ33">
        <f t="shared" si="0"/>
        <v>33589</v>
      </c>
    </row>
    <row r="34" spans="1:104" x14ac:dyDescent="0.2">
      <c r="A34" s="2">
        <v>32</v>
      </c>
      <c r="B34" s="2">
        <v>20286</v>
      </c>
      <c r="C34">
        <v>2548</v>
      </c>
      <c r="D34">
        <v>5143</v>
      </c>
      <c r="E34">
        <v>518</v>
      </c>
      <c r="F34">
        <v>1239</v>
      </c>
      <c r="G34">
        <v>913</v>
      </c>
      <c r="H34">
        <v>581</v>
      </c>
      <c r="I34">
        <v>194</v>
      </c>
      <c r="J34">
        <v>9</v>
      </c>
      <c r="K34">
        <v>4</v>
      </c>
      <c r="L34">
        <v>4</v>
      </c>
      <c r="CY34">
        <v>11</v>
      </c>
      <c r="CZ34">
        <f t="shared" si="0"/>
        <v>31439</v>
      </c>
    </row>
    <row r="35" spans="1:104" x14ac:dyDescent="0.2">
      <c r="A35" s="2">
        <v>33</v>
      </c>
      <c r="B35" s="2">
        <v>153</v>
      </c>
      <c r="C35">
        <v>19689</v>
      </c>
      <c r="D35">
        <v>2497</v>
      </c>
      <c r="E35">
        <v>3291</v>
      </c>
      <c r="F35">
        <v>1</v>
      </c>
      <c r="G35">
        <v>1683</v>
      </c>
      <c r="H35">
        <v>598</v>
      </c>
      <c r="I35">
        <v>1073</v>
      </c>
      <c r="J35">
        <v>186</v>
      </c>
      <c r="K35">
        <v>1183</v>
      </c>
      <c r="L35">
        <v>262</v>
      </c>
      <c r="M35">
        <v>714</v>
      </c>
      <c r="N35">
        <v>80</v>
      </c>
      <c r="O35">
        <v>43</v>
      </c>
      <c r="P35">
        <v>8</v>
      </c>
      <c r="Q35">
        <v>1</v>
      </c>
      <c r="CY35">
        <v>16</v>
      </c>
      <c r="CZ35">
        <f t="shared" si="0"/>
        <v>31462</v>
      </c>
    </row>
    <row r="36" spans="1:104" x14ac:dyDescent="0.2">
      <c r="A36" s="2">
        <v>34</v>
      </c>
      <c r="B36" s="2">
        <v>998</v>
      </c>
      <c r="C36">
        <v>28395</v>
      </c>
      <c r="D36">
        <v>759</v>
      </c>
      <c r="CY36">
        <v>3</v>
      </c>
      <c r="CZ36">
        <f t="shared" si="0"/>
        <v>30152</v>
      </c>
    </row>
    <row r="37" spans="1:104" x14ac:dyDescent="0.2">
      <c r="A37" s="2">
        <v>35</v>
      </c>
      <c r="B37" s="2">
        <v>2392</v>
      </c>
      <c r="C37">
        <v>1669</v>
      </c>
      <c r="D37">
        <v>15146</v>
      </c>
      <c r="E37">
        <v>6508</v>
      </c>
      <c r="F37">
        <v>46</v>
      </c>
      <c r="G37">
        <v>95</v>
      </c>
      <c r="H37">
        <v>259</v>
      </c>
      <c r="I37">
        <v>317</v>
      </c>
      <c r="J37">
        <v>2559</v>
      </c>
      <c r="K37">
        <v>497</v>
      </c>
      <c r="L37">
        <v>252</v>
      </c>
      <c r="M37">
        <v>600</v>
      </c>
      <c r="N37">
        <v>10</v>
      </c>
      <c r="CY37">
        <v>13</v>
      </c>
      <c r="CZ37">
        <f t="shared" si="0"/>
        <v>30350</v>
      </c>
    </row>
    <row r="38" spans="1:104" x14ac:dyDescent="0.2">
      <c r="A38" s="2">
        <v>36</v>
      </c>
      <c r="B38" s="2">
        <v>79</v>
      </c>
      <c r="C38">
        <v>23</v>
      </c>
      <c r="D38">
        <v>300</v>
      </c>
      <c r="E38">
        <v>5961</v>
      </c>
      <c r="F38">
        <v>1678</v>
      </c>
      <c r="G38">
        <v>1255</v>
      </c>
      <c r="H38">
        <v>14358</v>
      </c>
      <c r="I38">
        <v>3553</v>
      </c>
      <c r="J38">
        <v>1135</v>
      </c>
      <c r="K38">
        <v>289</v>
      </c>
      <c r="L38">
        <v>1</v>
      </c>
      <c r="CY38">
        <v>11</v>
      </c>
      <c r="CZ38">
        <f t="shared" si="0"/>
        <v>28632</v>
      </c>
    </row>
    <row r="39" spans="1:104" x14ac:dyDescent="0.2">
      <c r="A39" s="2">
        <v>37</v>
      </c>
      <c r="B39" s="2">
        <v>68</v>
      </c>
      <c r="C39">
        <v>1445</v>
      </c>
      <c r="D39">
        <v>13230</v>
      </c>
      <c r="E39">
        <v>666</v>
      </c>
      <c r="F39">
        <v>8704</v>
      </c>
      <c r="G39">
        <v>385</v>
      </c>
      <c r="H39">
        <v>3509</v>
      </c>
      <c r="I39">
        <v>238</v>
      </c>
      <c r="CY39">
        <v>8</v>
      </c>
      <c r="CZ39">
        <f t="shared" si="0"/>
        <v>28245</v>
      </c>
    </row>
    <row r="40" spans="1:104" x14ac:dyDescent="0.2">
      <c r="A40" s="2">
        <v>38</v>
      </c>
      <c r="B40" s="2">
        <v>11362</v>
      </c>
      <c r="C40">
        <v>11763</v>
      </c>
      <c r="D40">
        <v>816</v>
      </c>
      <c r="E40">
        <v>1370</v>
      </c>
      <c r="F40">
        <v>274</v>
      </c>
      <c r="G40">
        <v>843</v>
      </c>
      <c r="H40">
        <v>51</v>
      </c>
      <c r="I40">
        <v>69</v>
      </c>
      <c r="J40">
        <v>192</v>
      </c>
      <c r="K40">
        <v>52</v>
      </c>
      <c r="L40">
        <v>82</v>
      </c>
      <c r="M40">
        <v>66</v>
      </c>
      <c r="N40">
        <v>4</v>
      </c>
      <c r="CY40">
        <v>13</v>
      </c>
      <c r="CZ40">
        <f t="shared" si="0"/>
        <v>26944</v>
      </c>
    </row>
    <row r="41" spans="1:104" x14ac:dyDescent="0.2">
      <c r="A41" s="2">
        <v>39</v>
      </c>
      <c r="B41" s="2">
        <v>1053</v>
      </c>
      <c r="C41">
        <v>15</v>
      </c>
      <c r="D41">
        <v>100</v>
      </c>
      <c r="E41">
        <v>2499</v>
      </c>
      <c r="F41">
        <v>3498</v>
      </c>
      <c r="G41">
        <v>2000</v>
      </c>
      <c r="H41">
        <v>2400</v>
      </c>
      <c r="I41">
        <v>1339</v>
      </c>
      <c r="J41">
        <v>2500</v>
      </c>
      <c r="K41">
        <v>3500</v>
      </c>
      <c r="L41">
        <v>1999</v>
      </c>
      <c r="M41">
        <v>3599</v>
      </c>
      <c r="N41">
        <v>1698</v>
      </c>
      <c r="O41">
        <v>85</v>
      </c>
      <c r="P41">
        <v>10</v>
      </c>
      <c r="Q41">
        <v>10</v>
      </c>
      <c r="R41">
        <v>4</v>
      </c>
      <c r="S41">
        <v>1</v>
      </c>
      <c r="CY41">
        <v>18</v>
      </c>
      <c r="CZ41">
        <f t="shared" si="0"/>
        <v>26310</v>
      </c>
    </row>
    <row r="42" spans="1:104" x14ac:dyDescent="0.2">
      <c r="A42" s="2">
        <v>40</v>
      </c>
      <c r="B42" s="2">
        <v>2967</v>
      </c>
      <c r="C42">
        <v>367</v>
      </c>
      <c r="D42">
        <v>2076</v>
      </c>
      <c r="E42">
        <v>187</v>
      </c>
      <c r="F42">
        <v>10011</v>
      </c>
      <c r="G42">
        <v>1627</v>
      </c>
      <c r="H42">
        <v>5422</v>
      </c>
      <c r="I42">
        <v>881</v>
      </c>
      <c r="J42">
        <v>181</v>
      </c>
      <c r="K42">
        <v>88</v>
      </c>
      <c r="L42">
        <v>805</v>
      </c>
      <c r="M42">
        <v>693</v>
      </c>
      <c r="N42">
        <v>387</v>
      </c>
      <c r="O42">
        <v>353</v>
      </c>
      <c r="CY42">
        <v>14</v>
      </c>
      <c r="CZ42">
        <f t="shared" si="0"/>
        <v>26045</v>
      </c>
    </row>
    <row r="43" spans="1:104" x14ac:dyDescent="0.2">
      <c r="A43" s="2">
        <v>41</v>
      </c>
      <c r="B43" s="2">
        <v>371</v>
      </c>
      <c r="C43">
        <v>181</v>
      </c>
      <c r="D43">
        <v>128</v>
      </c>
      <c r="E43">
        <v>9999</v>
      </c>
      <c r="F43">
        <v>1389</v>
      </c>
      <c r="G43">
        <v>738</v>
      </c>
      <c r="H43">
        <v>921</v>
      </c>
      <c r="I43">
        <v>138</v>
      </c>
      <c r="J43">
        <v>641</v>
      </c>
      <c r="K43">
        <v>1995</v>
      </c>
      <c r="L43">
        <v>577</v>
      </c>
      <c r="M43">
        <v>369</v>
      </c>
      <c r="N43">
        <v>1278</v>
      </c>
      <c r="O43">
        <v>344</v>
      </c>
      <c r="P43">
        <v>374</v>
      </c>
      <c r="Q43">
        <v>159</v>
      </c>
      <c r="R43">
        <v>60</v>
      </c>
      <c r="S43">
        <v>485</v>
      </c>
      <c r="T43">
        <v>843</v>
      </c>
      <c r="U43">
        <v>1339</v>
      </c>
      <c r="V43">
        <v>1125</v>
      </c>
      <c r="W43">
        <v>1167</v>
      </c>
      <c r="X43">
        <v>261</v>
      </c>
      <c r="Y43">
        <v>387</v>
      </c>
      <c r="Z43">
        <v>113</v>
      </c>
      <c r="AA43">
        <v>100</v>
      </c>
      <c r="AB43">
        <v>16</v>
      </c>
      <c r="AC43">
        <v>7</v>
      </c>
      <c r="AD43">
        <v>12</v>
      </c>
      <c r="AE43">
        <v>5</v>
      </c>
      <c r="AF43">
        <v>1</v>
      </c>
      <c r="CY43">
        <v>31</v>
      </c>
      <c r="CZ43">
        <f t="shared" si="0"/>
        <v>25523</v>
      </c>
    </row>
    <row r="44" spans="1:104" x14ac:dyDescent="0.2">
      <c r="A44" s="2">
        <v>42</v>
      </c>
      <c r="B44" s="2">
        <v>4744</v>
      </c>
      <c r="C44">
        <v>6356</v>
      </c>
      <c r="D44">
        <v>9333</v>
      </c>
      <c r="E44">
        <v>1347</v>
      </c>
      <c r="F44">
        <v>488</v>
      </c>
      <c r="G44">
        <v>1603</v>
      </c>
      <c r="H44">
        <v>65</v>
      </c>
      <c r="I44">
        <v>5</v>
      </c>
      <c r="J44">
        <v>298</v>
      </c>
      <c r="K44">
        <v>50</v>
      </c>
      <c r="L44">
        <v>88</v>
      </c>
      <c r="M44">
        <v>74</v>
      </c>
      <c r="N44">
        <v>83</v>
      </c>
      <c r="O44">
        <v>46</v>
      </c>
      <c r="P44">
        <v>50</v>
      </c>
      <c r="Q44">
        <v>6</v>
      </c>
      <c r="R44">
        <v>38</v>
      </c>
      <c r="S44">
        <v>6</v>
      </c>
      <c r="T44">
        <v>28</v>
      </c>
      <c r="U44">
        <v>72</v>
      </c>
      <c r="V44">
        <v>4</v>
      </c>
      <c r="W44">
        <v>34</v>
      </c>
      <c r="X44">
        <v>2</v>
      </c>
      <c r="Y44">
        <v>0</v>
      </c>
      <c r="CY44">
        <v>24</v>
      </c>
      <c r="CZ44">
        <f t="shared" si="0"/>
        <v>24820</v>
      </c>
    </row>
    <row r="45" spans="1:104" x14ac:dyDescent="0.2">
      <c r="A45" s="2">
        <v>43</v>
      </c>
      <c r="B45" s="2">
        <v>7329</v>
      </c>
      <c r="C45">
        <v>4559</v>
      </c>
      <c r="D45">
        <v>1838</v>
      </c>
      <c r="E45">
        <v>743</v>
      </c>
      <c r="F45">
        <v>1693</v>
      </c>
      <c r="G45">
        <v>1458</v>
      </c>
      <c r="H45">
        <v>268</v>
      </c>
      <c r="I45">
        <v>491</v>
      </c>
      <c r="J45">
        <v>1731</v>
      </c>
      <c r="K45">
        <v>144</v>
      </c>
      <c r="L45">
        <v>215</v>
      </c>
      <c r="M45">
        <v>44</v>
      </c>
      <c r="N45">
        <v>463</v>
      </c>
      <c r="O45">
        <v>116</v>
      </c>
      <c r="P45">
        <v>400</v>
      </c>
      <c r="Q45">
        <v>131</v>
      </c>
      <c r="R45">
        <v>699</v>
      </c>
      <c r="S45">
        <v>40</v>
      </c>
      <c r="T45">
        <v>104</v>
      </c>
      <c r="U45">
        <v>440</v>
      </c>
      <c r="V45">
        <v>267</v>
      </c>
      <c r="W45">
        <v>48</v>
      </c>
      <c r="X45">
        <v>612</v>
      </c>
      <c r="Y45">
        <v>132</v>
      </c>
      <c r="Z45">
        <v>2</v>
      </c>
      <c r="AA45">
        <v>2</v>
      </c>
      <c r="CY45">
        <v>26</v>
      </c>
      <c r="CZ45">
        <f t="shared" si="0"/>
        <v>23969</v>
      </c>
    </row>
    <row r="46" spans="1:104" x14ac:dyDescent="0.2">
      <c r="A46" s="2">
        <v>44</v>
      </c>
      <c r="B46" s="2">
        <v>8431</v>
      </c>
      <c r="C46">
        <v>5641</v>
      </c>
      <c r="D46">
        <v>1708</v>
      </c>
      <c r="E46">
        <v>2596</v>
      </c>
      <c r="F46">
        <v>3300</v>
      </c>
      <c r="G46">
        <v>200</v>
      </c>
      <c r="H46">
        <v>184</v>
      </c>
      <c r="I46">
        <v>418</v>
      </c>
      <c r="J46">
        <v>700</v>
      </c>
      <c r="K46">
        <v>100</v>
      </c>
      <c r="L46">
        <v>245</v>
      </c>
      <c r="M46">
        <v>99</v>
      </c>
      <c r="N46">
        <v>50</v>
      </c>
      <c r="O46">
        <v>136</v>
      </c>
      <c r="P46">
        <v>59</v>
      </c>
      <c r="Q46">
        <v>1</v>
      </c>
      <c r="R46">
        <v>50</v>
      </c>
      <c r="S46">
        <v>5</v>
      </c>
      <c r="T46">
        <v>11</v>
      </c>
      <c r="U46">
        <v>5</v>
      </c>
      <c r="V46">
        <v>8</v>
      </c>
      <c r="W46">
        <v>7</v>
      </c>
      <c r="X46">
        <v>1</v>
      </c>
      <c r="CY46">
        <v>23</v>
      </c>
      <c r="CZ46">
        <f t="shared" si="0"/>
        <v>23955</v>
      </c>
    </row>
    <row r="47" spans="1:104" x14ac:dyDescent="0.2">
      <c r="A47" s="2">
        <v>45</v>
      </c>
      <c r="B47" s="2">
        <v>950</v>
      </c>
      <c r="C47">
        <v>979</v>
      </c>
      <c r="D47">
        <v>4590</v>
      </c>
      <c r="E47">
        <v>1042</v>
      </c>
      <c r="F47">
        <v>318</v>
      </c>
      <c r="G47">
        <v>344</v>
      </c>
      <c r="H47">
        <v>836</v>
      </c>
      <c r="I47">
        <v>9596</v>
      </c>
      <c r="J47">
        <v>97</v>
      </c>
      <c r="K47">
        <v>477</v>
      </c>
      <c r="L47">
        <v>3097</v>
      </c>
      <c r="M47">
        <v>528</v>
      </c>
      <c r="N47">
        <v>181</v>
      </c>
      <c r="O47">
        <v>264</v>
      </c>
      <c r="P47">
        <v>119</v>
      </c>
      <c r="Q47">
        <v>93</v>
      </c>
      <c r="R47">
        <v>43</v>
      </c>
      <c r="S47">
        <v>9</v>
      </c>
      <c r="T47">
        <v>5</v>
      </c>
      <c r="U47">
        <v>14</v>
      </c>
      <c r="V47">
        <v>1</v>
      </c>
      <c r="W47">
        <v>5</v>
      </c>
      <c r="X47">
        <v>9</v>
      </c>
      <c r="Y47">
        <v>1</v>
      </c>
      <c r="Z47">
        <v>0</v>
      </c>
      <c r="AA47">
        <v>2</v>
      </c>
      <c r="AB47">
        <v>10</v>
      </c>
      <c r="AC47">
        <v>9</v>
      </c>
      <c r="CY47">
        <v>28</v>
      </c>
      <c r="CZ47">
        <f t="shared" si="0"/>
        <v>23619</v>
      </c>
    </row>
    <row r="48" spans="1:104" x14ac:dyDescent="0.2">
      <c r="A48" s="2">
        <v>46</v>
      </c>
      <c r="B48" s="2">
        <v>3438</v>
      </c>
      <c r="C48">
        <v>5745</v>
      </c>
      <c r="D48">
        <v>50</v>
      </c>
      <c r="E48">
        <v>28</v>
      </c>
      <c r="F48">
        <v>75</v>
      </c>
      <c r="G48">
        <v>150</v>
      </c>
      <c r="H48">
        <v>2</v>
      </c>
      <c r="I48">
        <v>250</v>
      </c>
      <c r="J48">
        <v>27</v>
      </c>
      <c r="K48">
        <v>550</v>
      </c>
      <c r="L48">
        <v>2169</v>
      </c>
      <c r="M48">
        <v>300</v>
      </c>
      <c r="N48">
        <v>99</v>
      </c>
      <c r="O48">
        <v>1410</v>
      </c>
      <c r="P48">
        <v>1627</v>
      </c>
      <c r="Q48">
        <v>100</v>
      </c>
      <c r="R48">
        <v>200</v>
      </c>
      <c r="S48">
        <v>2</v>
      </c>
      <c r="T48">
        <v>954</v>
      </c>
      <c r="U48">
        <v>250</v>
      </c>
      <c r="V48">
        <v>1</v>
      </c>
      <c r="W48">
        <v>499</v>
      </c>
      <c r="X48">
        <v>500</v>
      </c>
      <c r="Y48">
        <v>421</v>
      </c>
      <c r="Z48">
        <v>200</v>
      </c>
      <c r="AA48">
        <v>300</v>
      </c>
      <c r="AB48">
        <v>699</v>
      </c>
      <c r="AC48">
        <v>150</v>
      </c>
      <c r="AD48">
        <v>150</v>
      </c>
      <c r="AE48">
        <v>300</v>
      </c>
      <c r="AF48">
        <v>350</v>
      </c>
      <c r="AG48">
        <v>110</v>
      </c>
      <c r="AH48">
        <v>205</v>
      </c>
      <c r="AI48">
        <v>200</v>
      </c>
      <c r="AJ48">
        <v>422</v>
      </c>
      <c r="AK48">
        <v>75</v>
      </c>
      <c r="AL48">
        <v>100</v>
      </c>
      <c r="AM48">
        <v>200</v>
      </c>
      <c r="AN48">
        <v>200</v>
      </c>
      <c r="AO48">
        <v>100</v>
      </c>
      <c r="AP48">
        <v>196</v>
      </c>
      <c r="AQ48">
        <v>106</v>
      </c>
      <c r="AR48">
        <v>30</v>
      </c>
      <c r="AS48">
        <v>20</v>
      </c>
      <c r="AT48">
        <v>72</v>
      </c>
      <c r="AU48">
        <v>45</v>
      </c>
      <c r="AV48">
        <v>20</v>
      </c>
      <c r="AW48">
        <v>74</v>
      </c>
      <c r="AX48">
        <v>118</v>
      </c>
      <c r="AY48">
        <v>25</v>
      </c>
      <c r="AZ48">
        <v>50</v>
      </c>
      <c r="BA48">
        <v>30</v>
      </c>
      <c r="BB48">
        <v>20</v>
      </c>
      <c r="BC48">
        <v>20</v>
      </c>
      <c r="BD48">
        <v>16</v>
      </c>
      <c r="BE48">
        <v>10</v>
      </c>
      <c r="BF48">
        <v>19</v>
      </c>
      <c r="BG48">
        <v>10</v>
      </c>
      <c r="BH48">
        <v>14</v>
      </c>
      <c r="BI48">
        <v>10</v>
      </c>
      <c r="BJ48">
        <v>9</v>
      </c>
      <c r="BK48">
        <v>15</v>
      </c>
      <c r="BL48">
        <v>36</v>
      </c>
      <c r="CY48">
        <v>63</v>
      </c>
      <c r="CZ48">
        <f t="shared" si="0"/>
        <v>23573</v>
      </c>
    </row>
    <row r="49" spans="1:104" x14ac:dyDescent="0.2">
      <c r="A49" s="2">
        <v>47</v>
      </c>
      <c r="B49" s="2">
        <v>2149</v>
      </c>
      <c r="C49">
        <v>2528</v>
      </c>
      <c r="D49">
        <v>1320</v>
      </c>
      <c r="E49">
        <v>1272</v>
      </c>
      <c r="F49">
        <v>1663</v>
      </c>
      <c r="G49">
        <v>351</v>
      </c>
      <c r="H49">
        <v>5519</v>
      </c>
      <c r="I49">
        <v>385</v>
      </c>
      <c r="J49">
        <v>308</v>
      </c>
      <c r="K49">
        <v>50</v>
      </c>
      <c r="L49">
        <v>713</v>
      </c>
      <c r="M49">
        <v>1744</v>
      </c>
      <c r="N49">
        <v>235</v>
      </c>
      <c r="O49">
        <v>93</v>
      </c>
      <c r="P49">
        <v>299</v>
      </c>
      <c r="Q49">
        <v>60</v>
      </c>
      <c r="R49">
        <v>1483</v>
      </c>
      <c r="S49">
        <v>393</v>
      </c>
      <c r="T49">
        <v>17</v>
      </c>
      <c r="U49">
        <v>228</v>
      </c>
      <c r="V49">
        <v>104</v>
      </c>
      <c r="W49">
        <v>550</v>
      </c>
      <c r="X49">
        <v>200</v>
      </c>
      <c r="Y49">
        <v>50</v>
      </c>
      <c r="Z49">
        <v>51</v>
      </c>
      <c r="AA49">
        <v>53</v>
      </c>
      <c r="AB49">
        <v>37</v>
      </c>
      <c r="AC49">
        <v>40</v>
      </c>
      <c r="AD49">
        <v>308</v>
      </c>
      <c r="AE49">
        <v>26</v>
      </c>
      <c r="AF49">
        <v>15</v>
      </c>
      <c r="AG49">
        <v>118</v>
      </c>
      <c r="AH49">
        <v>57</v>
      </c>
      <c r="AI49">
        <v>236</v>
      </c>
      <c r="AJ49">
        <v>37</v>
      </c>
      <c r="AK49">
        <v>25</v>
      </c>
      <c r="AL49">
        <v>43</v>
      </c>
      <c r="AM49">
        <v>67</v>
      </c>
      <c r="AN49">
        <v>61</v>
      </c>
      <c r="AO49">
        <v>2</v>
      </c>
      <c r="AP49">
        <v>10</v>
      </c>
      <c r="AQ49">
        <v>3</v>
      </c>
      <c r="AR49">
        <v>2</v>
      </c>
      <c r="CY49">
        <v>43</v>
      </c>
      <c r="CZ49">
        <f t="shared" si="0"/>
        <v>22905</v>
      </c>
    </row>
    <row r="50" spans="1:104" x14ac:dyDescent="0.2">
      <c r="A50" s="2">
        <v>48</v>
      </c>
      <c r="B50" s="2">
        <v>90</v>
      </c>
      <c r="C50">
        <v>6499</v>
      </c>
      <c r="D50">
        <v>735</v>
      </c>
      <c r="E50">
        <v>9942</v>
      </c>
      <c r="F50">
        <v>1440</v>
      </c>
      <c r="G50">
        <v>3316</v>
      </c>
      <c r="H50">
        <v>214</v>
      </c>
      <c r="I50">
        <v>342</v>
      </c>
      <c r="J50">
        <v>65</v>
      </c>
      <c r="K50">
        <v>24</v>
      </c>
      <c r="L50">
        <v>9</v>
      </c>
      <c r="M50">
        <v>20</v>
      </c>
      <c r="N50">
        <v>3</v>
      </c>
      <c r="O50">
        <v>4</v>
      </c>
      <c r="P50">
        <v>2</v>
      </c>
      <c r="CY50">
        <v>15</v>
      </c>
      <c r="CZ50">
        <f t="shared" si="0"/>
        <v>22705</v>
      </c>
    </row>
    <row r="51" spans="1:104" x14ac:dyDescent="0.2">
      <c r="A51" s="2">
        <v>49</v>
      </c>
      <c r="B51" s="2">
        <v>1820</v>
      </c>
      <c r="C51">
        <v>18505</v>
      </c>
      <c r="CY51">
        <v>2</v>
      </c>
      <c r="CZ51">
        <f t="shared" si="0"/>
        <v>20325</v>
      </c>
    </row>
    <row r="52" spans="1:104" x14ac:dyDescent="0.2">
      <c r="A52" s="2">
        <v>50</v>
      </c>
      <c r="B52" s="2">
        <v>88</v>
      </c>
      <c r="C52">
        <v>4989</v>
      </c>
      <c r="D52">
        <v>4990</v>
      </c>
      <c r="E52">
        <v>2513</v>
      </c>
      <c r="F52">
        <v>865</v>
      </c>
      <c r="G52">
        <v>1063</v>
      </c>
      <c r="H52">
        <v>1747</v>
      </c>
      <c r="I52">
        <v>53</v>
      </c>
      <c r="J52">
        <v>1575</v>
      </c>
      <c r="K52">
        <v>358</v>
      </c>
      <c r="L52">
        <v>669</v>
      </c>
      <c r="M52">
        <v>803</v>
      </c>
      <c r="N52">
        <v>1217</v>
      </c>
      <c r="O52">
        <v>156</v>
      </c>
      <c r="P52">
        <v>133</v>
      </c>
      <c r="Q52">
        <v>60</v>
      </c>
      <c r="R52">
        <v>66</v>
      </c>
      <c r="S52">
        <v>373</v>
      </c>
      <c r="T52">
        <v>207</v>
      </c>
      <c r="U52">
        <v>68</v>
      </c>
      <c r="V52">
        <v>20</v>
      </c>
      <c r="W52">
        <v>17</v>
      </c>
      <c r="X52">
        <v>5</v>
      </c>
      <c r="Y52">
        <v>9</v>
      </c>
      <c r="Z52">
        <v>2</v>
      </c>
      <c r="CY52">
        <v>25</v>
      </c>
      <c r="CZ52">
        <f t="shared" si="0"/>
        <v>22046</v>
      </c>
    </row>
    <row r="53" spans="1:104" x14ac:dyDescent="0.2">
      <c r="A53" s="2">
        <v>51</v>
      </c>
      <c r="B53" s="2">
        <v>559</v>
      </c>
      <c r="C53">
        <v>11890</v>
      </c>
      <c r="D53">
        <v>4652</v>
      </c>
      <c r="E53">
        <v>3075</v>
      </c>
      <c r="F53">
        <v>896</v>
      </c>
      <c r="G53">
        <v>783</v>
      </c>
      <c r="H53">
        <v>114</v>
      </c>
      <c r="I53">
        <v>37</v>
      </c>
      <c r="J53">
        <v>30</v>
      </c>
      <c r="K53">
        <v>25</v>
      </c>
      <c r="L53">
        <v>8</v>
      </c>
      <c r="M53">
        <v>5</v>
      </c>
      <c r="CY53">
        <v>12</v>
      </c>
      <c r="CZ53">
        <f t="shared" si="0"/>
        <v>22074</v>
      </c>
    </row>
    <row r="54" spans="1:104" x14ac:dyDescent="0.2">
      <c r="A54" s="2">
        <v>52</v>
      </c>
      <c r="B54" s="2">
        <v>500</v>
      </c>
      <c r="C54">
        <v>634</v>
      </c>
      <c r="D54">
        <v>14840</v>
      </c>
      <c r="E54">
        <v>702</v>
      </c>
      <c r="F54">
        <v>1435</v>
      </c>
      <c r="G54">
        <v>2956</v>
      </c>
      <c r="H54">
        <v>487</v>
      </c>
      <c r="I54">
        <v>304</v>
      </c>
      <c r="CY54">
        <v>8</v>
      </c>
      <c r="CZ54">
        <f t="shared" si="0"/>
        <v>21858</v>
      </c>
    </row>
    <row r="55" spans="1:104" x14ac:dyDescent="0.2">
      <c r="A55" s="2">
        <v>53</v>
      </c>
      <c r="B55" s="2">
        <v>252</v>
      </c>
      <c r="C55">
        <v>4997</v>
      </c>
      <c r="D55">
        <v>8029</v>
      </c>
      <c r="E55">
        <v>2878</v>
      </c>
      <c r="F55">
        <v>2227</v>
      </c>
      <c r="G55">
        <v>1330</v>
      </c>
      <c r="H55">
        <v>610</v>
      </c>
      <c r="I55">
        <v>183</v>
      </c>
      <c r="J55">
        <v>286</v>
      </c>
      <c r="K55">
        <v>100</v>
      </c>
      <c r="L55">
        <v>497</v>
      </c>
      <c r="M55">
        <v>49</v>
      </c>
      <c r="N55">
        <v>29</v>
      </c>
      <c r="O55">
        <v>50</v>
      </c>
      <c r="P55">
        <v>20</v>
      </c>
      <c r="Q55">
        <v>10</v>
      </c>
      <c r="R55">
        <v>10</v>
      </c>
      <c r="S55">
        <v>6</v>
      </c>
      <c r="T55">
        <v>0</v>
      </c>
      <c r="U55">
        <v>0</v>
      </c>
      <c r="V55">
        <v>4</v>
      </c>
      <c r="W55">
        <v>0</v>
      </c>
      <c r="X55">
        <v>3</v>
      </c>
      <c r="CY55">
        <v>23</v>
      </c>
      <c r="CZ55">
        <f t="shared" si="0"/>
        <v>21570</v>
      </c>
    </row>
    <row r="56" spans="1:104" x14ac:dyDescent="0.2">
      <c r="A56" s="2">
        <v>54</v>
      </c>
      <c r="B56" s="2">
        <v>5139</v>
      </c>
      <c r="C56">
        <v>1476</v>
      </c>
      <c r="D56">
        <v>1974</v>
      </c>
      <c r="E56">
        <v>1354</v>
      </c>
      <c r="F56">
        <v>35</v>
      </c>
      <c r="G56">
        <v>287</v>
      </c>
      <c r="H56">
        <v>1299</v>
      </c>
      <c r="I56">
        <v>694</v>
      </c>
      <c r="J56">
        <v>125</v>
      </c>
      <c r="K56">
        <v>146</v>
      </c>
      <c r="L56">
        <v>19</v>
      </c>
      <c r="M56">
        <v>166</v>
      </c>
      <c r="N56">
        <v>197</v>
      </c>
      <c r="O56">
        <v>966</v>
      </c>
      <c r="P56">
        <v>849</v>
      </c>
      <c r="Q56">
        <v>525</v>
      </c>
      <c r="R56">
        <v>257</v>
      </c>
      <c r="S56">
        <v>101</v>
      </c>
      <c r="T56">
        <v>5</v>
      </c>
      <c r="U56">
        <v>4</v>
      </c>
      <c r="V56">
        <v>7</v>
      </c>
      <c r="W56">
        <v>6</v>
      </c>
      <c r="X56">
        <v>7</v>
      </c>
      <c r="Y56">
        <v>6</v>
      </c>
      <c r="Z56">
        <v>14</v>
      </c>
      <c r="AA56">
        <v>3</v>
      </c>
      <c r="AB56">
        <v>3</v>
      </c>
      <c r="AC56">
        <v>7</v>
      </c>
      <c r="AD56">
        <v>1</v>
      </c>
      <c r="AE56">
        <v>1</v>
      </c>
      <c r="AF56">
        <v>5</v>
      </c>
      <c r="AG56">
        <v>2</v>
      </c>
      <c r="AH56">
        <v>1</v>
      </c>
      <c r="CY56">
        <v>33</v>
      </c>
      <c r="CZ56">
        <f t="shared" si="0"/>
        <v>15681</v>
      </c>
    </row>
    <row r="57" spans="1:104" x14ac:dyDescent="0.2">
      <c r="A57" s="2">
        <v>55</v>
      </c>
      <c r="B57" s="2">
        <v>408</v>
      </c>
      <c r="C57">
        <v>300</v>
      </c>
      <c r="D57">
        <v>11744</v>
      </c>
      <c r="E57">
        <v>4064</v>
      </c>
      <c r="F57">
        <v>1837</v>
      </c>
      <c r="G57">
        <v>372</v>
      </c>
      <c r="H57">
        <v>2434</v>
      </c>
      <c r="I57">
        <v>130</v>
      </c>
      <c r="J57">
        <v>94</v>
      </c>
      <c r="K57">
        <v>20</v>
      </c>
      <c r="L57">
        <v>12</v>
      </c>
      <c r="M57">
        <v>5</v>
      </c>
      <c r="N57">
        <v>1</v>
      </c>
      <c r="O57">
        <v>7</v>
      </c>
      <c r="P57">
        <v>3</v>
      </c>
      <c r="CY57">
        <v>15</v>
      </c>
      <c r="CZ57">
        <f t="shared" si="0"/>
        <v>21431</v>
      </c>
    </row>
    <row r="58" spans="1:104" x14ac:dyDescent="0.2">
      <c r="A58" s="2">
        <v>56</v>
      </c>
      <c r="B58" s="2">
        <v>100</v>
      </c>
      <c r="C58">
        <v>150</v>
      </c>
      <c r="D58">
        <v>2500</v>
      </c>
      <c r="E58">
        <v>3500</v>
      </c>
      <c r="F58">
        <v>3677</v>
      </c>
      <c r="G58">
        <v>50</v>
      </c>
      <c r="H58">
        <v>100</v>
      </c>
      <c r="I58">
        <v>1500</v>
      </c>
      <c r="J58">
        <v>2500</v>
      </c>
      <c r="K58">
        <v>2328</v>
      </c>
      <c r="L58">
        <v>50</v>
      </c>
      <c r="M58">
        <v>100</v>
      </c>
      <c r="N58">
        <v>750</v>
      </c>
      <c r="O58">
        <v>1000</v>
      </c>
      <c r="P58">
        <v>1175</v>
      </c>
      <c r="Q58">
        <v>10</v>
      </c>
      <c r="R58">
        <v>20</v>
      </c>
      <c r="S58">
        <v>200</v>
      </c>
      <c r="T58">
        <v>500</v>
      </c>
      <c r="U58">
        <v>381</v>
      </c>
      <c r="V58">
        <v>10</v>
      </c>
      <c r="W58">
        <v>50</v>
      </c>
      <c r="X58">
        <v>150</v>
      </c>
      <c r="Y58">
        <v>119</v>
      </c>
      <c r="Z58">
        <v>12</v>
      </c>
      <c r="AA58">
        <v>132</v>
      </c>
      <c r="CY58">
        <v>26</v>
      </c>
      <c r="CZ58">
        <f t="shared" si="0"/>
        <v>21064</v>
      </c>
    </row>
    <row r="59" spans="1:104" x14ac:dyDescent="0.2">
      <c r="A59" s="2">
        <v>57</v>
      </c>
      <c r="B59" s="2">
        <v>393</v>
      </c>
      <c r="C59">
        <v>213</v>
      </c>
      <c r="D59">
        <v>299</v>
      </c>
      <c r="E59">
        <v>3741</v>
      </c>
      <c r="F59">
        <v>10687</v>
      </c>
      <c r="G59">
        <v>5042</v>
      </c>
      <c r="H59">
        <v>759</v>
      </c>
      <c r="I59">
        <v>50</v>
      </c>
      <c r="J59">
        <v>42</v>
      </c>
      <c r="K59">
        <v>20</v>
      </c>
      <c r="CY59">
        <v>10</v>
      </c>
      <c r="CZ59">
        <f t="shared" si="0"/>
        <v>21246</v>
      </c>
    </row>
    <row r="60" spans="1:104" x14ac:dyDescent="0.2">
      <c r="A60" s="2">
        <v>58</v>
      </c>
      <c r="B60" s="2">
        <v>1026</v>
      </c>
      <c r="C60">
        <v>900</v>
      </c>
      <c r="D60">
        <v>18085</v>
      </c>
      <c r="CY60">
        <v>3</v>
      </c>
      <c r="CZ60">
        <f t="shared" si="0"/>
        <v>20011</v>
      </c>
    </row>
    <row r="61" spans="1:104" x14ac:dyDescent="0.2">
      <c r="A61" s="2">
        <v>59</v>
      </c>
      <c r="B61" s="2">
        <v>108</v>
      </c>
      <c r="C61">
        <v>9206</v>
      </c>
      <c r="D61">
        <v>499</v>
      </c>
      <c r="E61">
        <v>1455</v>
      </c>
      <c r="F61">
        <v>228</v>
      </c>
      <c r="G61">
        <v>5814</v>
      </c>
      <c r="H61">
        <v>1237</v>
      </c>
      <c r="I61">
        <v>101</v>
      </c>
      <c r="J61">
        <v>920</v>
      </c>
      <c r="K61">
        <v>473</v>
      </c>
      <c r="L61">
        <v>12</v>
      </c>
      <c r="M61">
        <v>611</v>
      </c>
      <c r="N61">
        <v>55</v>
      </c>
      <c r="O61">
        <v>12</v>
      </c>
      <c r="CY61">
        <v>14</v>
      </c>
      <c r="CZ61">
        <f t="shared" si="0"/>
        <v>20731</v>
      </c>
    </row>
    <row r="62" spans="1:104" x14ac:dyDescent="0.2">
      <c r="A62" s="2">
        <v>60</v>
      </c>
      <c r="B62" s="2">
        <v>20159</v>
      </c>
      <c r="CY62">
        <v>1</v>
      </c>
      <c r="CZ62">
        <f t="shared" si="0"/>
        <v>20159</v>
      </c>
    </row>
    <row r="63" spans="1:104" x14ac:dyDescent="0.2">
      <c r="A63" s="2">
        <v>61</v>
      </c>
      <c r="B63" s="2">
        <v>35</v>
      </c>
      <c r="C63">
        <v>9028</v>
      </c>
      <c r="D63">
        <v>4710</v>
      </c>
      <c r="E63">
        <v>2735</v>
      </c>
      <c r="F63">
        <v>1850</v>
      </c>
      <c r="G63">
        <v>513</v>
      </c>
      <c r="H63">
        <v>680</v>
      </c>
      <c r="I63">
        <v>241</v>
      </c>
      <c r="J63">
        <v>47</v>
      </c>
      <c r="K63">
        <v>17</v>
      </c>
      <c r="L63">
        <v>50</v>
      </c>
      <c r="M63">
        <v>17</v>
      </c>
      <c r="N63">
        <v>10</v>
      </c>
      <c r="O63">
        <v>7</v>
      </c>
      <c r="P63">
        <v>0</v>
      </c>
      <c r="Q63">
        <v>3</v>
      </c>
      <c r="R63">
        <v>1</v>
      </c>
      <c r="CY63">
        <v>17</v>
      </c>
      <c r="CZ63">
        <f t="shared" si="0"/>
        <v>19944</v>
      </c>
    </row>
    <row r="64" spans="1:104" x14ac:dyDescent="0.2">
      <c r="A64" s="2">
        <v>62</v>
      </c>
      <c r="B64" s="2">
        <v>169</v>
      </c>
      <c r="C64">
        <v>6954</v>
      </c>
      <c r="D64">
        <v>910</v>
      </c>
      <c r="E64">
        <v>740</v>
      </c>
      <c r="F64">
        <v>4500</v>
      </c>
      <c r="G64">
        <v>667</v>
      </c>
      <c r="H64">
        <v>300</v>
      </c>
      <c r="I64">
        <v>1260</v>
      </c>
      <c r="J64">
        <v>1234</v>
      </c>
      <c r="K64">
        <v>726</v>
      </c>
      <c r="L64">
        <v>1686</v>
      </c>
      <c r="M64">
        <v>617</v>
      </c>
      <c r="N64">
        <v>29</v>
      </c>
      <c r="O64">
        <v>0</v>
      </c>
      <c r="P64">
        <v>3</v>
      </c>
      <c r="CY64">
        <v>15</v>
      </c>
      <c r="CZ64">
        <f t="shared" si="0"/>
        <v>19795</v>
      </c>
    </row>
    <row r="65" spans="1:104" x14ac:dyDescent="0.2">
      <c r="A65" s="2">
        <v>63</v>
      </c>
      <c r="B65" s="2">
        <v>126</v>
      </c>
      <c r="C65">
        <v>68</v>
      </c>
      <c r="D65">
        <v>300</v>
      </c>
      <c r="E65">
        <v>6950</v>
      </c>
      <c r="F65">
        <v>3261</v>
      </c>
      <c r="G65">
        <v>100</v>
      </c>
      <c r="H65">
        <v>844</v>
      </c>
      <c r="I65">
        <v>549</v>
      </c>
      <c r="J65">
        <v>2999</v>
      </c>
      <c r="K65">
        <v>1468</v>
      </c>
      <c r="L65">
        <v>1800</v>
      </c>
      <c r="M65">
        <v>828</v>
      </c>
      <c r="N65">
        <v>6</v>
      </c>
      <c r="O65">
        <v>97</v>
      </c>
      <c r="P65">
        <v>104</v>
      </c>
      <c r="Q65">
        <v>1</v>
      </c>
      <c r="CY65">
        <v>16</v>
      </c>
      <c r="CZ65">
        <f t="shared" si="0"/>
        <v>19501</v>
      </c>
    </row>
    <row r="66" spans="1:104" x14ac:dyDescent="0.2">
      <c r="A66" s="2">
        <v>64</v>
      </c>
      <c r="B66" s="2">
        <v>93</v>
      </c>
      <c r="C66">
        <v>47</v>
      </c>
      <c r="D66">
        <v>7501</v>
      </c>
      <c r="E66">
        <v>3005</v>
      </c>
      <c r="F66">
        <v>937</v>
      </c>
      <c r="G66">
        <v>3009</v>
      </c>
      <c r="H66">
        <v>421</v>
      </c>
      <c r="I66">
        <v>1998</v>
      </c>
      <c r="J66">
        <v>213</v>
      </c>
      <c r="K66">
        <v>47</v>
      </c>
      <c r="L66">
        <v>266</v>
      </c>
      <c r="M66">
        <v>356</v>
      </c>
      <c r="N66">
        <v>254</v>
      </c>
      <c r="O66">
        <v>321</v>
      </c>
      <c r="P66">
        <v>263</v>
      </c>
      <c r="Q66">
        <v>21</v>
      </c>
      <c r="R66">
        <v>108</v>
      </c>
      <c r="S66">
        <v>200</v>
      </c>
      <c r="T66">
        <v>60</v>
      </c>
      <c r="U66">
        <v>35</v>
      </c>
      <c r="V66">
        <v>48</v>
      </c>
      <c r="W66">
        <v>11</v>
      </c>
      <c r="X66">
        <v>41</v>
      </c>
      <c r="Y66">
        <v>30</v>
      </c>
      <c r="Z66">
        <v>58</v>
      </c>
      <c r="AA66">
        <v>7</v>
      </c>
      <c r="AB66">
        <v>20</v>
      </c>
      <c r="AC66">
        <v>30</v>
      </c>
      <c r="AD66">
        <v>10</v>
      </c>
      <c r="AE66">
        <v>3</v>
      </c>
      <c r="AF66">
        <v>2</v>
      </c>
      <c r="AG66">
        <v>4</v>
      </c>
      <c r="AH66">
        <v>0</v>
      </c>
      <c r="AI66">
        <v>0</v>
      </c>
      <c r="CY66">
        <v>34</v>
      </c>
      <c r="CZ66">
        <f t="shared" si="0"/>
        <v>19419</v>
      </c>
    </row>
    <row r="67" spans="1:104" x14ac:dyDescent="0.2">
      <c r="A67" s="2">
        <v>65</v>
      </c>
      <c r="B67" s="2">
        <v>415</v>
      </c>
      <c r="C67">
        <v>50</v>
      </c>
      <c r="D67">
        <v>2</v>
      </c>
      <c r="E67">
        <v>9555</v>
      </c>
      <c r="F67">
        <v>8416</v>
      </c>
      <c r="G67">
        <v>178</v>
      </c>
      <c r="H67">
        <v>237</v>
      </c>
      <c r="I67">
        <v>113</v>
      </c>
      <c r="J67">
        <v>250</v>
      </c>
      <c r="K67">
        <v>10</v>
      </c>
      <c r="L67">
        <v>10</v>
      </c>
      <c r="M67">
        <v>4</v>
      </c>
      <c r="CY67">
        <v>12</v>
      </c>
      <c r="CZ67">
        <f t="shared" ref="CZ67:CZ130" si="1">SUM(B67:CX67)</f>
        <v>19240</v>
      </c>
    </row>
    <row r="68" spans="1:104" x14ac:dyDescent="0.2">
      <c r="A68" s="2">
        <v>66</v>
      </c>
      <c r="B68" s="2">
        <v>500</v>
      </c>
      <c r="C68">
        <v>600</v>
      </c>
      <c r="D68">
        <v>1310</v>
      </c>
      <c r="E68">
        <v>700</v>
      </c>
      <c r="F68">
        <v>2400</v>
      </c>
      <c r="G68">
        <v>1000</v>
      </c>
      <c r="H68">
        <v>2650</v>
      </c>
      <c r="I68">
        <v>2000</v>
      </c>
      <c r="J68">
        <v>2036</v>
      </c>
      <c r="K68">
        <v>700</v>
      </c>
      <c r="L68">
        <v>1500</v>
      </c>
      <c r="M68">
        <v>1626</v>
      </c>
      <c r="N68">
        <v>300</v>
      </c>
      <c r="O68">
        <v>500</v>
      </c>
      <c r="P68">
        <v>670</v>
      </c>
      <c r="CY68">
        <v>15</v>
      </c>
      <c r="CZ68">
        <f t="shared" si="1"/>
        <v>18492</v>
      </c>
    </row>
    <row r="69" spans="1:104" x14ac:dyDescent="0.2">
      <c r="A69" s="2">
        <v>67</v>
      </c>
      <c r="B69" s="2">
        <v>137</v>
      </c>
      <c r="C69">
        <v>1000</v>
      </c>
      <c r="D69">
        <v>8680</v>
      </c>
      <c r="E69">
        <v>2492</v>
      </c>
      <c r="F69">
        <v>1550</v>
      </c>
      <c r="G69">
        <v>261</v>
      </c>
      <c r="H69">
        <v>501</v>
      </c>
      <c r="I69">
        <v>1396</v>
      </c>
      <c r="J69">
        <v>426</v>
      </c>
      <c r="K69">
        <v>682</v>
      </c>
      <c r="L69">
        <v>293</v>
      </c>
      <c r="M69">
        <v>107</v>
      </c>
      <c r="N69">
        <v>680</v>
      </c>
      <c r="O69">
        <v>95</v>
      </c>
      <c r="P69">
        <v>48</v>
      </c>
      <c r="Q69">
        <v>5</v>
      </c>
      <c r="R69">
        <v>8</v>
      </c>
      <c r="S69">
        <v>0</v>
      </c>
      <c r="T69">
        <v>1</v>
      </c>
      <c r="CY69">
        <v>19</v>
      </c>
      <c r="CZ69">
        <f t="shared" si="1"/>
        <v>18362</v>
      </c>
    </row>
    <row r="70" spans="1:104" x14ac:dyDescent="0.2">
      <c r="A70" s="2">
        <v>68</v>
      </c>
      <c r="B70" s="2">
        <v>1061</v>
      </c>
      <c r="C70">
        <v>538</v>
      </c>
      <c r="D70">
        <v>1010</v>
      </c>
      <c r="E70">
        <v>100</v>
      </c>
      <c r="F70">
        <v>2563</v>
      </c>
      <c r="G70">
        <v>1324</v>
      </c>
      <c r="H70">
        <v>713</v>
      </c>
      <c r="I70">
        <v>888</v>
      </c>
      <c r="J70">
        <v>500</v>
      </c>
      <c r="K70">
        <v>324</v>
      </c>
      <c r="L70">
        <v>365</v>
      </c>
      <c r="M70">
        <v>499</v>
      </c>
      <c r="N70">
        <v>500</v>
      </c>
      <c r="O70">
        <v>336</v>
      </c>
      <c r="P70">
        <v>492</v>
      </c>
      <c r="Q70">
        <v>397</v>
      </c>
      <c r="R70">
        <v>374</v>
      </c>
      <c r="S70">
        <v>126</v>
      </c>
      <c r="T70">
        <v>500</v>
      </c>
      <c r="U70">
        <v>468</v>
      </c>
      <c r="V70">
        <v>358</v>
      </c>
      <c r="W70">
        <v>498</v>
      </c>
      <c r="X70">
        <v>456</v>
      </c>
      <c r="Y70">
        <v>96</v>
      </c>
      <c r="Z70">
        <v>500</v>
      </c>
      <c r="AA70">
        <v>392</v>
      </c>
      <c r="AB70">
        <v>193</v>
      </c>
      <c r="AC70">
        <v>55</v>
      </c>
      <c r="AD70">
        <v>500</v>
      </c>
      <c r="AE70">
        <v>57</v>
      </c>
      <c r="AF70">
        <v>251</v>
      </c>
      <c r="AG70">
        <v>44</v>
      </c>
      <c r="AH70">
        <v>7</v>
      </c>
      <c r="AI70">
        <v>7</v>
      </c>
      <c r="AJ70">
        <v>275</v>
      </c>
      <c r="AK70">
        <v>34</v>
      </c>
      <c r="AL70">
        <v>111</v>
      </c>
      <c r="AM70">
        <v>313</v>
      </c>
      <c r="AN70">
        <v>72</v>
      </c>
      <c r="AO70">
        <v>364</v>
      </c>
      <c r="AP70">
        <v>30</v>
      </c>
      <c r="AQ70">
        <v>30</v>
      </c>
      <c r="AR70">
        <v>21</v>
      </c>
      <c r="AS70">
        <v>15</v>
      </c>
      <c r="CY70">
        <v>44</v>
      </c>
      <c r="CZ70">
        <f t="shared" si="1"/>
        <v>17757</v>
      </c>
    </row>
    <row r="71" spans="1:104" x14ac:dyDescent="0.2">
      <c r="A71" s="2">
        <v>69</v>
      </c>
      <c r="B71" s="2">
        <v>2114</v>
      </c>
      <c r="C71">
        <v>2246</v>
      </c>
      <c r="D71">
        <v>755</v>
      </c>
      <c r="E71">
        <v>3331</v>
      </c>
      <c r="F71">
        <v>1338</v>
      </c>
      <c r="G71">
        <v>2910</v>
      </c>
      <c r="H71">
        <v>823</v>
      </c>
      <c r="I71">
        <v>1887</v>
      </c>
      <c r="J71">
        <v>50</v>
      </c>
      <c r="K71">
        <v>50</v>
      </c>
      <c r="L71">
        <v>35</v>
      </c>
      <c r="M71">
        <v>49</v>
      </c>
      <c r="N71">
        <v>28</v>
      </c>
      <c r="O71">
        <v>147</v>
      </c>
      <c r="P71">
        <v>22</v>
      </c>
      <c r="Q71">
        <v>1</v>
      </c>
      <c r="R71">
        <v>5</v>
      </c>
      <c r="S71">
        <v>1</v>
      </c>
      <c r="CY71">
        <v>18</v>
      </c>
      <c r="CZ71">
        <f t="shared" si="1"/>
        <v>15792</v>
      </c>
    </row>
    <row r="72" spans="1:104" x14ac:dyDescent="0.2">
      <c r="A72" s="2">
        <v>70</v>
      </c>
      <c r="B72" s="2">
        <v>587</v>
      </c>
      <c r="C72">
        <v>7000</v>
      </c>
      <c r="D72">
        <v>3389</v>
      </c>
      <c r="E72">
        <v>670</v>
      </c>
      <c r="F72">
        <v>836</v>
      </c>
      <c r="G72">
        <v>1070</v>
      </c>
      <c r="H72">
        <v>1097</v>
      </c>
      <c r="I72">
        <v>572</v>
      </c>
      <c r="J72">
        <v>418</v>
      </c>
      <c r="K72">
        <v>475</v>
      </c>
      <c r="L72">
        <v>791</v>
      </c>
      <c r="M72">
        <v>100</v>
      </c>
      <c r="N72">
        <v>70</v>
      </c>
      <c r="O72">
        <v>275</v>
      </c>
      <c r="P72">
        <v>27</v>
      </c>
      <c r="Q72">
        <v>136</v>
      </c>
      <c r="R72">
        <v>8</v>
      </c>
      <c r="S72">
        <v>8</v>
      </c>
      <c r="T72">
        <v>44</v>
      </c>
      <c r="U72">
        <v>6</v>
      </c>
      <c r="V72">
        <v>18</v>
      </c>
      <c r="W72">
        <v>3</v>
      </c>
      <c r="X72">
        <v>5</v>
      </c>
      <c r="Y72">
        <v>5</v>
      </c>
      <c r="Z72">
        <v>5</v>
      </c>
      <c r="AA72">
        <v>1</v>
      </c>
      <c r="AB72">
        <v>2</v>
      </c>
      <c r="AC72">
        <v>3</v>
      </c>
      <c r="CY72">
        <v>28</v>
      </c>
      <c r="CZ72">
        <f t="shared" si="1"/>
        <v>17621</v>
      </c>
    </row>
    <row r="73" spans="1:104" x14ac:dyDescent="0.2">
      <c r="A73" s="2">
        <v>71</v>
      </c>
      <c r="B73" s="2">
        <v>273</v>
      </c>
      <c r="C73">
        <v>2981</v>
      </c>
      <c r="D73">
        <v>2717</v>
      </c>
      <c r="E73">
        <v>1641</v>
      </c>
      <c r="F73">
        <v>1795</v>
      </c>
      <c r="G73">
        <v>928</v>
      </c>
      <c r="H73">
        <v>250</v>
      </c>
      <c r="I73">
        <v>3205</v>
      </c>
      <c r="J73">
        <v>686</v>
      </c>
      <c r="K73">
        <v>144</v>
      </c>
      <c r="L73">
        <v>964</v>
      </c>
      <c r="M73">
        <v>113</v>
      </c>
      <c r="N73">
        <v>913</v>
      </c>
      <c r="O73">
        <v>959</v>
      </c>
      <c r="P73">
        <v>50</v>
      </c>
      <c r="Q73">
        <v>24</v>
      </c>
      <c r="R73">
        <v>1</v>
      </c>
      <c r="S73">
        <v>13</v>
      </c>
      <c r="CY73">
        <v>18</v>
      </c>
      <c r="CZ73">
        <f t="shared" si="1"/>
        <v>17657</v>
      </c>
    </row>
    <row r="74" spans="1:104" x14ac:dyDescent="0.2">
      <c r="A74" s="2">
        <v>72</v>
      </c>
      <c r="B74" s="2">
        <v>192</v>
      </c>
      <c r="C74">
        <v>6</v>
      </c>
      <c r="D74">
        <v>330</v>
      </c>
      <c r="E74">
        <v>16</v>
      </c>
      <c r="F74">
        <v>17</v>
      </c>
      <c r="G74">
        <v>48</v>
      </c>
      <c r="H74">
        <v>121</v>
      </c>
      <c r="I74">
        <v>32</v>
      </c>
      <c r="J74">
        <v>16475</v>
      </c>
      <c r="K74">
        <v>155</v>
      </c>
      <c r="L74">
        <v>274</v>
      </c>
      <c r="M74">
        <v>1</v>
      </c>
      <c r="N74">
        <v>1</v>
      </c>
      <c r="O74">
        <v>1</v>
      </c>
      <c r="P74">
        <v>1</v>
      </c>
      <c r="Q74">
        <v>9</v>
      </c>
      <c r="R74">
        <v>1</v>
      </c>
      <c r="S74">
        <v>1</v>
      </c>
      <c r="T74">
        <v>1</v>
      </c>
      <c r="U74">
        <v>1</v>
      </c>
      <c r="V74">
        <v>1</v>
      </c>
      <c r="W74">
        <v>6</v>
      </c>
      <c r="X74">
        <v>0</v>
      </c>
      <c r="Y74">
        <v>10</v>
      </c>
      <c r="Z74">
        <v>9</v>
      </c>
      <c r="AA74">
        <v>5</v>
      </c>
      <c r="AB74">
        <v>5</v>
      </c>
      <c r="AC74">
        <v>0</v>
      </c>
      <c r="AD74">
        <v>3</v>
      </c>
      <c r="CY74">
        <v>29</v>
      </c>
      <c r="CZ74">
        <f t="shared" si="1"/>
        <v>17722</v>
      </c>
    </row>
    <row r="75" spans="1:104" x14ac:dyDescent="0.2">
      <c r="A75" s="2">
        <v>73</v>
      </c>
      <c r="B75" s="2">
        <v>526</v>
      </c>
      <c r="C75">
        <v>2994</v>
      </c>
      <c r="D75">
        <v>1471</v>
      </c>
      <c r="E75">
        <v>9763</v>
      </c>
      <c r="F75">
        <v>2915</v>
      </c>
      <c r="CY75">
        <v>5</v>
      </c>
      <c r="CZ75">
        <f t="shared" si="1"/>
        <v>17669</v>
      </c>
    </row>
    <row r="76" spans="1:104" x14ac:dyDescent="0.2">
      <c r="A76" s="2">
        <v>74</v>
      </c>
      <c r="B76" s="2">
        <v>151</v>
      </c>
      <c r="C76">
        <v>49</v>
      </c>
      <c r="D76">
        <v>600</v>
      </c>
      <c r="E76">
        <v>1000</v>
      </c>
      <c r="F76">
        <v>6826</v>
      </c>
      <c r="G76">
        <v>939</v>
      </c>
      <c r="H76">
        <v>200</v>
      </c>
      <c r="I76">
        <v>6464</v>
      </c>
      <c r="J76">
        <v>841</v>
      </c>
      <c r="K76">
        <v>33</v>
      </c>
      <c r="L76">
        <v>390</v>
      </c>
      <c r="M76">
        <v>212</v>
      </c>
      <c r="N76">
        <v>1</v>
      </c>
      <c r="O76">
        <v>0</v>
      </c>
      <c r="CY76">
        <v>14</v>
      </c>
      <c r="CZ76">
        <f t="shared" si="1"/>
        <v>17706</v>
      </c>
    </row>
    <row r="77" spans="1:104" x14ac:dyDescent="0.2">
      <c r="A77" s="2">
        <v>75</v>
      </c>
      <c r="B77" s="2">
        <v>135</v>
      </c>
      <c r="C77">
        <v>1485</v>
      </c>
      <c r="D77">
        <v>443</v>
      </c>
      <c r="E77">
        <v>120</v>
      </c>
      <c r="F77">
        <v>6733</v>
      </c>
      <c r="G77">
        <v>133</v>
      </c>
      <c r="H77">
        <v>5140</v>
      </c>
      <c r="I77">
        <v>167</v>
      </c>
      <c r="J77">
        <v>1235</v>
      </c>
      <c r="K77">
        <v>372</v>
      </c>
      <c r="L77">
        <v>132</v>
      </c>
      <c r="M77">
        <v>33</v>
      </c>
      <c r="N77">
        <v>639</v>
      </c>
      <c r="O77">
        <v>29</v>
      </c>
      <c r="P77">
        <v>38</v>
      </c>
      <c r="Q77">
        <v>15</v>
      </c>
      <c r="R77">
        <v>8</v>
      </c>
      <c r="S77">
        <v>130</v>
      </c>
      <c r="T77">
        <v>2</v>
      </c>
      <c r="U77">
        <v>98</v>
      </c>
      <c r="V77">
        <v>20</v>
      </c>
      <c r="W77">
        <v>10</v>
      </c>
      <c r="X77">
        <v>15</v>
      </c>
      <c r="Y77">
        <v>2</v>
      </c>
      <c r="Z77">
        <v>1</v>
      </c>
      <c r="AA77">
        <v>10</v>
      </c>
      <c r="AB77">
        <v>42</v>
      </c>
      <c r="AC77">
        <v>21</v>
      </c>
      <c r="AD77">
        <v>1</v>
      </c>
      <c r="AE77">
        <v>5</v>
      </c>
      <c r="AF77">
        <v>0</v>
      </c>
      <c r="AG77">
        <v>1</v>
      </c>
      <c r="AH77">
        <v>5</v>
      </c>
      <c r="AI77">
        <v>1</v>
      </c>
      <c r="CY77">
        <v>34</v>
      </c>
      <c r="CZ77">
        <f t="shared" si="1"/>
        <v>17221</v>
      </c>
    </row>
    <row r="78" spans="1:104" x14ac:dyDescent="0.2">
      <c r="A78" s="2">
        <v>76</v>
      </c>
      <c r="B78" s="2">
        <v>1865</v>
      </c>
      <c r="C78">
        <v>7208</v>
      </c>
      <c r="D78">
        <v>1353</v>
      </c>
      <c r="E78">
        <v>2781</v>
      </c>
      <c r="F78">
        <v>1978</v>
      </c>
      <c r="G78">
        <v>275</v>
      </c>
      <c r="H78">
        <v>998</v>
      </c>
      <c r="I78">
        <v>43</v>
      </c>
      <c r="J78">
        <v>62</v>
      </c>
      <c r="K78">
        <v>102</v>
      </c>
      <c r="L78">
        <v>35</v>
      </c>
      <c r="M78">
        <v>49</v>
      </c>
      <c r="N78">
        <v>26</v>
      </c>
      <c r="O78">
        <v>1</v>
      </c>
      <c r="P78">
        <v>6</v>
      </c>
      <c r="Q78">
        <v>10</v>
      </c>
      <c r="R78">
        <v>27</v>
      </c>
      <c r="CY78">
        <v>17</v>
      </c>
      <c r="CZ78">
        <f t="shared" si="1"/>
        <v>16819</v>
      </c>
    </row>
    <row r="79" spans="1:104" x14ac:dyDescent="0.2">
      <c r="A79" s="2">
        <v>77</v>
      </c>
      <c r="B79" s="2">
        <v>76</v>
      </c>
      <c r="C79">
        <v>500</v>
      </c>
      <c r="D79">
        <v>11304</v>
      </c>
      <c r="E79">
        <v>250</v>
      </c>
      <c r="F79">
        <v>4581</v>
      </c>
      <c r="G79">
        <v>299</v>
      </c>
      <c r="H79">
        <v>156</v>
      </c>
      <c r="I79">
        <v>0</v>
      </c>
      <c r="CY79">
        <v>8</v>
      </c>
      <c r="CZ79">
        <f t="shared" si="1"/>
        <v>17166</v>
      </c>
    </row>
    <row r="80" spans="1:104" x14ac:dyDescent="0.2">
      <c r="A80" s="2">
        <v>78</v>
      </c>
      <c r="B80" s="2">
        <v>92</v>
      </c>
      <c r="C80">
        <v>359</v>
      </c>
      <c r="D80">
        <v>5000</v>
      </c>
      <c r="E80">
        <v>2222</v>
      </c>
      <c r="F80">
        <v>4034</v>
      </c>
      <c r="G80">
        <v>3211</v>
      </c>
      <c r="H80">
        <v>594</v>
      </c>
      <c r="I80">
        <v>215</v>
      </c>
      <c r="J80">
        <v>495</v>
      </c>
      <c r="K80">
        <v>634</v>
      </c>
      <c r="L80">
        <v>106</v>
      </c>
      <c r="M80">
        <v>40</v>
      </c>
      <c r="N80">
        <v>15</v>
      </c>
      <c r="O80">
        <v>5</v>
      </c>
      <c r="P80">
        <v>3</v>
      </c>
      <c r="Q80">
        <v>5</v>
      </c>
      <c r="CY80">
        <v>16</v>
      </c>
      <c r="CZ80">
        <f t="shared" si="1"/>
        <v>17030</v>
      </c>
    </row>
    <row r="81" spans="1:104" x14ac:dyDescent="0.2">
      <c r="A81" s="2">
        <v>79</v>
      </c>
      <c r="B81" s="2">
        <v>695</v>
      </c>
      <c r="C81">
        <v>4216</v>
      </c>
      <c r="D81">
        <v>7155</v>
      </c>
      <c r="E81">
        <v>4310</v>
      </c>
      <c r="F81">
        <v>254</v>
      </c>
      <c r="G81">
        <v>7</v>
      </c>
      <c r="CY81">
        <v>6</v>
      </c>
      <c r="CZ81">
        <f t="shared" si="1"/>
        <v>16637</v>
      </c>
    </row>
    <row r="82" spans="1:104" x14ac:dyDescent="0.2">
      <c r="A82" s="2">
        <v>80</v>
      </c>
      <c r="B82" s="2">
        <v>286</v>
      </c>
      <c r="C82">
        <v>2999</v>
      </c>
      <c r="D82">
        <v>3999</v>
      </c>
      <c r="E82">
        <v>1881</v>
      </c>
      <c r="F82">
        <v>192</v>
      </c>
      <c r="G82">
        <v>2782</v>
      </c>
      <c r="H82">
        <v>847</v>
      </c>
      <c r="I82">
        <v>353</v>
      </c>
      <c r="J82">
        <v>600</v>
      </c>
      <c r="K82">
        <v>592</v>
      </c>
      <c r="L82">
        <v>600</v>
      </c>
      <c r="M82">
        <v>994</v>
      </c>
      <c r="N82">
        <v>300</v>
      </c>
      <c r="O82">
        <v>256</v>
      </c>
      <c r="P82">
        <v>57</v>
      </c>
      <c r="Q82">
        <v>13</v>
      </c>
      <c r="R82">
        <v>10</v>
      </c>
      <c r="S82">
        <v>15</v>
      </c>
      <c r="CY82">
        <v>18</v>
      </c>
      <c r="CZ82">
        <f t="shared" si="1"/>
        <v>16776</v>
      </c>
    </row>
    <row r="83" spans="1:104" x14ac:dyDescent="0.2">
      <c r="A83" s="2">
        <v>81</v>
      </c>
      <c r="B83" s="2">
        <v>1665</v>
      </c>
      <c r="C83">
        <v>1752</v>
      </c>
      <c r="D83">
        <v>817</v>
      </c>
      <c r="E83">
        <v>626</v>
      </c>
      <c r="F83">
        <v>1177</v>
      </c>
      <c r="G83">
        <v>977</v>
      </c>
      <c r="H83">
        <v>200</v>
      </c>
      <c r="I83">
        <v>476</v>
      </c>
      <c r="J83">
        <v>3103</v>
      </c>
      <c r="K83">
        <v>200</v>
      </c>
      <c r="L83">
        <v>996</v>
      </c>
      <c r="M83">
        <v>788</v>
      </c>
      <c r="N83">
        <v>79</v>
      </c>
      <c r="O83">
        <v>688</v>
      </c>
      <c r="P83">
        <v>641</v>
      </c>
      <c r="Q83">
        <v>150</v>
      </c>
      <c r="R83">
        <v>100</v>
      </c>
      <c r="S83">
        <v>100</v>
      </c>
      <c r="T83">
        <v>100</v>
      </c>
      <c r="U83">
        <v>254</v>
      </c>
      <c r="V83">
        <v>111</v>
      </c>
      <c r="W83">
        <v>146</v>
      </c>
      <c r="X83">
        <v>90</v>
      </c>
      <c r="Y83">
        <v>168</v>
      </c>
      <c r="Z83">
        <v>74</v>
      </c>
      <c r="AA83">
        <v>56</v>
      </c>
      <c r="AB83">
        <v>50</v>
      </c>
      <c r="AC83">
        <v>20</v>
      </c>
      <c r="AD83">
        <v>37</v>
      </c>
      <c r="AE83">
        <v>4</v>
      </c>
      <c r="AF83">
        <v>0</v>
      </c>
      <c r="AG83">
        <v>3</v>
      </c>
      <c r="AH83">
        <v>3</v>
      </c>
      <c r="CY83">
        <v>33</v>
      </c>
      <c r="CZ83">
        <f t="shared" si="1"/>
        <v>15651</v>
      </c>
    </row>
    <row r="84" spans="1:104" x14ac:dyDescent="0.2">
      <c r="A84" s="2">
        <v>82</v>
      </c>
      <c r="B84" s="2">
        <v>226</v>
      </c>
      <c r="C84">
        <v>44</v>
      </c>
      <c r="D84">
        <v>150</v>
      </c>
      <c r="E84">
        <v>9984</v>
      </c>
      <c r="F84">
        <v>445</v>
      </c>
      <c r="G84">
        <v>150</v>
      </c>
      <c r="H84">
        <v>4148</v>
      </c>
      <c r="I84">
        <v>71</v>
      </c>
      <c r="J84">
        <v>68</v>
      </c>
      <c r="K84">
        <v>702</v>
      </c>
      <c r="L84">
        <v>476</v>
      </c>
      <c r="M84">
        <v>62</v>
      </c>
      <c r="N84">
        <v>2</v>
      </c>
      <c r="CY84">
        <v>13</v>
      </c>
      <c r="CZ84">
        <f t="shared" si="1"/>
        <v>16528</v>
      </c>
    </row>
    <row r="85" spans="1:104" x14ac:dyDescent="0.2">
      <c r="A85" s="2">
        <v>83</v>
      </c>
      <c r="B85" s="2">
        <v>53</v>
      </c>
      <c r="C85">
        <v>100</v>
      </c>
      <c r="D85">
        <v>400</v>
      </c>
      <c r="E85">
        <v>2500</v>
      </c>
      <c r="F85">
        <v>3000</v>
      </c>
      <c r="G85">
        <v>2999</v>
      </c>
      <c r="H85">
        <v>2999</v>
      </c>
      <c r="I85">
        <v>3000</v>
      </c>
      <c r="J85">
        <v>1238</v>
      </c>
      <c r="CY85">
        <v>9</v>
      </c>
      <c r="CZ85">
        <f t="shared" si="1"/>
        <v>16289</v>
      </c>
    </row>
    <row r="86" spans="1:104" x14ac:dyDescent="0.2">
      <c r="A86" s="2">
        <v>84</v>
      </c>
      <c r="B86" s="2">
        <v>97</v>
      </c>
      <c r="C86">
        <v>1730</v>
      </c>
      <c r="D86">
        <v>3535</v>
      </c>
      <c r="E86">
        <v>1108</v>
      </c>
      <c r="F86">
        <v>3639</v>
      </c>
      <c r="G86">
        <v>554</v>
      </c>
      <c r="H86">
        <v>1549</v>
      </c>
      <c r="I86">
        <v>716</v>
      </c>
      <c r="J86">
        <v>690</v>
      </c>
      <c r="K86">
        <v>666</v>
      </c>
      <c r="L86">
        <v>552</v>
      </c>
      <c r="M86">
        <v>207</v>
      </c>
      <c r="N86">
        <v>1047</v>
      </c>
      <c r="O86">
        <v>303</v>
      </c>
      <c r="P86">
        <v>78</v>
      </c>
      <c r="Q86">
        <v>25</v>
      </c>
      <c r="CY86">
        <v>16</v>
      </c>
      <c r="CZ86">
        <f t="shared" si="1"/>
        <v>16496</v>
      </c>
    </row>
    <row r="87" spans="1:104" x14ac:dyDescent="0.2">
      <c r="A87" s="2">
        <v>85</v>
      </c>
      <c r="B87" s="2">
        <v>186</v>
      </c>
      <c r="C87">
        <v>2999</v>
      </c>
      <c r="D87">
        <v>9097</v>
      </c>
      <c r="E87">
        <v>193</v>
      </c>
      <c r="F87">
        <v>4</v>
      </c>
      <c r="G87">
        <v>1923</v>
      </c>
      <c r="H87">
        <v>1750</v>
      </c>
      <c r="I87">
        <v>11</v>
      </c>
      <c r="J87">
        <v>28</v>
      </c>
      <c r="K87">
        <v>5</v>
      </c>
      <c r="L87">
        <v>157</v>
      </c>
      <c r="M87">
        <v>1</v>
      </c>
      <c r="N87">
        <v>4</v>
      </c>
      <c r="CY87">
        <v>13</v>
      </c>
      <c r="CZ87">
        <f t="shared" si="1"/>
        <v>16358</v>
      </c>
    </row>
    <row r="88" spans="1:104" x14ac:dyDescent="0.2">
      <c r="A88" s="2">
        <v>86</v>
      </c>
      <c r="B88" s="2">
        <v>55</v>
      </c>
      <c r="C88">
        <v>5859</v>
      </c>
      <c r="D88">
        <v>100</v>
      </c>
      <c r="E88">
        <v>1809</v>
      </c>
      <c r="F88">
        <v>5723</v>
      </c>
      <c r="G88">
        <v>842</v>
      </c>
      <c r="H88">
        <v>885</v>
      </c>
      <c r="I88">
        <v>389</v>
      </c>
      <c r="J88">
        <v>235</v>
      </c>
      <c r="K88">
        <v>200</v>
      </c>
      <c r="L88">
        <v>41</v>
      </c>
      <c r="M88">
        <v>20</v>
      </c>
      <c r="N88">
        <v>4</v>
      </c>
      <c r="O88">
        <v>23</v>
      </c>
      <c r="P88">
        <v>4</v>
      </c>
      <c r="Q88">
        <v>5</v>
      </c>
      <c r="R88">
        <v>2</v>
      </c>
      <c r="S88">
        <v>0</v>
      </c>
      <c r="T88">
        <v>1</v>
      </c>
      <c r="U88">
        <v>3</v>
      </c>
      <c r="V88">
        <v>1</v>
      </c>
      <c r="W88">
        <v>1</v>
      </c>
      <c r="X88">
        <v>1</v>
      </c>
      <c r="CY88">
        <v>23</v>
      </c>
      <c r="CZ88">
        <f t="shared" si="1"/>
        <v>16203</v>
      </c>
    </row>
    <row r="89" spans="1:104" x14ac:dyDescent="0.2">
      <c r="A89" s="2">
        <v>87</v>
      </c>
      <c r="B89" s="2">
        <v>1482</v>
      </c>
      <c r="C89">
        <v>50</v>
      </c>
      <c r="D89">
        <v>50</v>
      </c>
      <c r="E89">
        <v>1000</v>
      </c>
      <c r="F89">
        <v>300</v>
      </c>
      <c r="G89">
        <v>300</v>
      </c>
      <c r="H89">
        <v>998</v>
      </c>
      <c r="I89">
        <v>2202</v>
      </c>
      <c r="J89">
        <v>300</v>
      </c>
      <c r="K89">
        <v>300</v>
      </c>
      <c r="L89">
        <v>1790</v>
      </c>
      <c r="M89">
        <v>1950</v>
      </c>
      <c r="N89">
        <v>1437</v>
      </c>
      <c r="O89">
        <v>461</v>
      </c>
      <c r="P89">
        <v>409</v>
      </c>
      <c r="Q89">
        <v>285</v>
      </c>
      <c r="R89">
        <v>164</v>
      </c>
      <c r="S89">
        <v>297</v>
      </c>
      <c r="T89">
        <v>287</v>
      </c>
      <c r="U89">
        <v>179</v>
      </c>
      <c r="V89">
        <v>120</v>
      </c>
      <c r="W89">
        <v>328</v>
      </c>
      <c r="X89">
        <v>33</v>
      </c>
      <c r="Y89">
        <v>250</v>
      </c>
      <c r="Z89">
        <v>270</v>
      </c>
      <c r="AA89">
        <v>263</v>
      </c>
      <c r="AB89">
        <v>272</v>
      </c>
      <c r="AC89">
        <v>258</v>
      </c>
      <c r="AD89">
        <v>55</v>
      </c>
      <c r="AE89">
        <v>55</v>
      </c>
      <c r="AF89">
        <v>63</v>
      </c>
      <c r="AG89">
        <v>47</v>
      </c>
      <c r="AH89">
        <v>14</v>
      </c>
      <c r="AI89">
        <v>12</v>
      </c>
      <c r="AJ89">
        <v>17</v>
      </c>
      <c r="AK89">
        <v>14</v>
      </c>
      <c r="CY89">
        <v>36</v>
      </c>
      <c r="CZ89">
        <f t="shared" si="1"/>
        <v>16312</v>
      </c>
    </row>
    <row r="90" spans="1:104" x14ac:dyDescent="0.2">
      <c r="A90" s="2">
        <v>88</v>
      </c>
      <c r="B90" s="2">
        <v>66</v>
      </c>
      <c r="C90">
        <v>11</v>
      </c>
      <c r="D90">
        <v>8</v>
      </c>
      <c r="E90">
        <v>7</v>
      </c>
      <c r="F90">
        <v>5</v>
      </c>
      <c r="G90">
        <v>43</v>
      </c>
      <c r="H90">
        <v>996</v>
      </c>
      <c r="I90">
        <v>997</v>
      </c>
      <c r="J90">
        <v>4516</v>
      </c>
      <c r="K90">
        <v>238</v>
      </c>
      <c r="L90">
        <v>139</v>
      </c>
      <c r="M90">
        <v>1925</v>
      </c>
      <c r="N90">
        <v>5419</v>
      </c>
      <c r="O90">
        <v>493</v>
      </c>
      <c r="P90">
        <v>873</v>
      </c>
      <c r="Q90">
        <v>17</v>
      </c>
      <c r="R90">
        <v>0</v>
      </c>
      <c r="S90">
        <v>0</v>
      </c>
      <c r="T90">
        <v>1</v>
      </c>
      <c r="U90">
        <v>0</v>
      </c>
      <c r="CY90">
        <v>20</v>
      </c>
      <c r="CZ90">
        <f t="shared" si="1"/>
        <v>15754</v>
      </c>
    </row>
    <row r="91" spans="1:104" x14ac:dyDescent="0.2">
      <c r="A91" s="2">
        <v>89</v>
      </c>
      <c r="B91" s="2">
        <v>1369</v>
      </c>
      <c r="C91">
        <v>700</v>
      </c>
      <c r="D91">
        <v>13656</v>
      </c>
      <c r="CY91">
        <v>3</v>
      </c>
      <c r="CZ91">
        <f t="shared" si="1"/>
        <v>15725</v>
      </c>
    </row>
    <row r="92" spans="1:104" x14ac:dyDescent="0.2">
      <c r="A92" s="2">
        <v>90</v>
      </c>
      <c r="B92" s="2">
        <v>400</v>
      </c>
      <c r="C92">
        <v>269</v>
      </c>
      <c r="D92">
        <v>1000</v>
      </c>
      <c r="E92">
        <v>8000</v>
      </c>
      <c r="F92">
        <v>4630</v>
      </c>
      <c r="G92">
        <v>1131</v>
      </c>
      <c r="H92">
        <v>209</v>
      </c>
      <c r="I92">
        <v>237</v>
      </c>
      <c r="J92">
        <v>5</v>
      </c>
      <c r="CY92">
        <v>9</v>
      </c>
      <c r="CZ92">
        <f t="shared" si="1"/>
        <v>15881</v>
      </c>
    </row>
    <row r="93" spans="1:104" x14ac:dyDescent="0.2">
      <c r="A93" s="2">
        <v>91</v>
      </c>
      <c r="B93" s="2">
        <v>191</v>
      </c>
      <c r="C93">
        <v>11935</v>
      </c>
      <c r="D93">
        <v>303</v>
      </c>
      <c r="E93">
        <v>930</v>
      </c>
      <c r="F93">
        <v>1210</v>
      </c>
      <c r="G93">
        <v>253</v>
      </c>
      <c r="H93">
        <v>152</v>
      </c>
      <c r="I93">
        <v>70</v>
      </c>
      <c r="J93">
        <v>187</v>
      </c>
      <c r="K93">
        <v>336</v>
      </c>
      <c r="L93">
        <v>76</v>
      </c>
      <c r="M93">
        <v>5</v>
      </c>
      <c r="N93">
        <v>4</v>
      </c>
      <c r="O93">
        <v>0</v>
      </c>
      <c r="P93">
        <v>0</v>
      </c>
      <c r="CY93">
        <v>15</v>
      </c>
      <c r="CZ93">
        <f t="shared" si="1"/>
        <v>15652</v>
      </c>
    </row>
    <row r="94" spans="1:104" x14ac:dyDescent="0.2">
      <c r="A94" s="2">
        <v>92</v>
      </c>
      <c r="B94" s="2">
        <v>408</v>
      </c>
      <c r="C94">
        <v>5000</v>
      </c>
      <c r="D94">
        <v>3063</v>
      </c>
      <c r="E94">
        <v>1525</v>
      </c>
      <c r="F94">
        <v>1226</v>
      </c>
      <c r="G94">
        <v>732</v>
      </c>
      <c r="H94">
        <v>224</v>
      </c>
      <c r="I94">
        <v>723</v>
      </c>
      <c r="J94">
        <v>821</v>
      </c>
      <c r="K94">
        <v>285</v>
      </c>
      <c r="L94">
        <v>500</v>
      </c>
      <c r="M94">
        <v>725</v>
      </c>
      <c r="N94">
        <v>148</v>
      </c>
      <c r="O94">
        <v>100</v>
      </c>
      <c r="P94">
        <v>222</v>
      </c>
      <c r="Q94">
        <v>19</v>
      </c>
      <c r="R94">
        <v>20</v>
      </c>
      <c r="S94">
        <v>1</v>
      </c>
      <c r="T94">
        <v>3</v>
      </c>
      <c r="U94">
        <v>2</v>
      </c>
      <c r="V94">
        <v>3</v>
      </c>
      <c r="W94">
        <v>1</v>
      </c>
      <c r="CY94">
        <v>22</v>
      </c>
      <c r="CZ94">
        <f t="shared" si="1"/>
        <v>15751</v>
      </c>
    </row>
    <row r="95" spans="1:104" x14ac:dyDescent="0.2">
      <c r="A95" s="2">
        <v>93</v>
      </c>
      <c r="B95" s="2">
        <v>199</v>
      </c>
      <c r="C95">
        <v>5318</v>
      </c>
      <c r="D95">
        <v>1262</v>
      </c>
      <c r="E95">
        <v>2608</v>
      </c>
      <c r="F95">
        <v>1388</v>
      </c>
      <c r="G95">
        <v>1840</v>
      </c>
      <c r="H95">
        <v>11</v>
      </c>
      <c r="I95">
        <v>1681</v>
      </c>
      <c r="J95">
        <v>196</v>
      </c>
      <c r="K95">
        <v>77</v>
      </c>
      <c r="L95">
        <v>266</v>
      </c>
      <c r="M95">
        <v>116</v>
      </c>
      <c r="N95">
        <v>7</v>
      </c>
      <c r="O95">
        <v>434</v>
      </c>
      <c r="P95">
        <v>131</v>
      </c>
      <c r="Q95">
        <v>1</v>
      </c>
      <c r="R95">
        <v>105</v>
      </c>
      <c r="S95">
        <v>12</v>
      </c>
      <c r="T95">
        <v>11</v>
      </c>
      <c r="U95">
        <v>3</v>
      </c>
      <c r="V95">
        <v>22</v>
      </c>
      <c r="W95">
        <v>2</v>
      </c>
      <c r="X95">
        <v>1</v>
      </c>
      <c r="Y95">
        <v>3</v>
      </c>
      <c r="CY95">
        <v>24</v>
      </c>
      <c r="CZ95">
        <f t="shared" si="1"/>
        <v>15694</v>
      </c>
    </row>
    <row r="96" spans="1:104" x14ac:dyDescent="0.2">
      <c r="A96" s="2">
        <v>94</v>
      </c>
      <c r="B96" s="2">
        <v>69</v>
      </c>
      <c r="C96">
        <v>8016</v>
      </c>
      <c r="D96">
        <v>3048</v>
      </c>
      <c r="E96">
        <v>797</v>
      </c>
      <c r="F96">
        <v>2279</v>
      </c>
      <c r="G96">
        <v>341</v>
      </c>
      <c r="H96">
        <v>14</v>
      </c>
      <c r="I96">
        <v>34</v>
      </c>
      <c r="J96">
        <v>101</v>
      </c>
      <c r="K96">
        <v>614</v>
      </c>
      <c r="L96">
        <v>40</v>
      </c>
      <c r="M96">
        <v>86</v>
      </c>
      <c r="N96">
        <v>35</v>
      </c>
      <c r="O96">
        <v>16</v>
      </c>
      <c r="P96">
        <v>0</v>
      </c>
      <c r="Q96">
        <v>3</v>
      </c>
      <c r="R96">
        <v>0</v>
      </c>
      <c r="CY96">
        <v>17</v>
      </c>
      <c r="CZ96">
        <f t="shared" si="1"/>
        <v>15493</v>
      </c>
    </row>
    <row r="97" spans="1:104" x14ac:dyDescent="0.2">
      <c r="A97" s="2">
        <v>95</v>
      </c>
      <c r="B97" s="2">
        <v>795</v>
      </c>
      <c r="C97">
        <v>4635</v>
      </c>
      <c r="D97">
        <v>5490</v>
      </c>
      <c r="E97">
        <v>1421</v>
      </c>
      <c r="F97">
        <v>313</v>
      </c>
      <c r="G97">
        <v>271</v>
      </c>
      <c r="H97">
        <v>825</v>
      </c>
      <c r="I97">
        <v>1009</v>
      </c>
      <c r="J97">
        <v>508</v>
      </c>
      <c r="K97">
        <v>11</v>
      </c>
      <c r="L97">
        <v>0</v>
      </c>
      <c r="M97">
        <v>5</v>
      </c>
      <c r="N97">
        <v>0</v>
      </c>
      <c r="O97">
        <v>1</v>
      </c>
      <c r="CY97">
        <v>14</v>
      </c>
      <c r="CZ97">
        <f t="shared" si="1"/>
        <v>15284</v>
      </c>
    </row>
    <row r="98" spans="1:104" x14ac:dyDescent="0.2">
      <c r="A98" s="2">
        <v>96</v>
      </c>
      <c r="B98" s="2">
        <v>65</v>
      </c>
      <c r="C98">
        <v>10060</v>
      </c>
      <c r="D98">
        <v>4999</v>
      </c>
      <c r="E98">
        <v>99</v>
      </c>
      <c r="CY98">
        <v>4</v>
      </c>
      <c r="CZ98">
        <f t="shared" si="1"/>
        <v>15223</v>
      </c>
    </row>
    <row r="99" spans="1:104" x14ac:dyDescent="0.2">
      <c r="A99" s="2">
        <v>97</v>
      </c>
      <c r="B99" s="2">
        <v>210</v>
      </c>
      <c r="C99">
        <v>835</v>
      </c>
      <c r="D99">
        <v>14028</v>
      </c>
      <c r="CY99">
        <v>3</v>
      </c>
      <c r="CZ99">
        <f t="shared" si="1"/>
        <v>15073</v>
      </c>
    </row>
    <row r="100" spans="1:104" x14ac:dyDescent="0.2">
      <c r="A100" s="2">
        <v>98</v>
      </c>
      <c r="B100" s="2">
        <v>42</v>
      </c>
      <c r="C100">
        <v>1000</v>
      </c>
      <c r="D100">
        <v>7418</v>
      </c>
      <c r="E100">
        <v>740</v>
      </c>
      <c r="F100">
        <v>1473</v>
      </c>
      <c r="G100">
        <v>200</v>
      </c>
      <c r="H100">
        <v>1112</v>
      </c>
      <c r="I100">
        <v>419</v>
      </c>
      <c r="J100">
        <v>200</v>
      </c>
      <c r="K100">
        <v>383</v>
      </c>
      <c r="L100">
        <v>200</v>
      </c>
      <c r="M100">
        <v>287</v>
      </c>
      <c r="N100">
        <v>975</v>
      </c>
      <c r="O100">
        <v>300</v>
      </c>
      <c r="P100">
        <v>89</v>
      </c>
      <c r="Q100">
        <v>26</v>
      </c>
      <c r="R100">
        <v>15</v>
      </c>
      <c r="S100">
        <v>3</v>
      </c>
      <c r="T100">
        <v>20</v>
      </c>
      <c r="U100">
        <v>4</v>
      </c>
      <c r="V100">
        <v>0</v>
      </c>
      <c r="W100">
        <v>0</v>
      </c>
      <c r="X100">
        <v>1</v>
      </c>
      <c r="CY100">
        <v>23</v>
      </c>
      <c r="CZ100">
        <f t="shared" si="1"/>
        <v>14907</v>
      </c>
    </row>
    <row r="101" spans="1:104" x14ac:dyDescent="0.2">
      <c r="A101" s="2">
        <v>99</v>
      </c>
      <c r="B101" s="2">
        <v>499</v>
      </c>
      <c r="C101">
        <v>250</v>
      </c>
      <c r="D101">
        <v>500</v>
      </c>
      <c r="E101">
        <v>250</v>
      </c>
      <c r="F101">
        <v>250</v>
      </c>
      <c r="G101">
        <v>500</v>
      </c>
      <c r="H101">
        <v>2001</v>
      </c>
      <c r="I101">
        <v>2000</v>
      </c>
      <c r="J101">
        <v>1999</v>
      </c>
      <c r="K101">
        <v>1996</v>
      </c>
      <c r="L101">
        <v>1994</v>
      </c>
      <c r="M101">
        <v>1992</v>
      </c>
      <c r="N101">
        <v>558</v>
      </c>
      <c r="O101">
        <v>91</v>
      </c>
      <c r="CY101">
        <v>14</v>
      </c>
      <c r="CZ101">
        <f t="shared" si="1"/>
        <v>14880</v>
      </c>
    </row>
    <row r="102" spans="1:104" x14ac:dyDescent="0.2">
      <c r="A102" s="2">
        <v>100</v>
      </c>
      <c r="B102" s="2">
        <v>2256</v>
      </c>
      <c r="C102">
        <v>10</v>
      </c>
      <c r="D102">
        <v>1</v>
      </c>
      <c r="E102">
        <v>218</v>
      </c>
      <c r="F102">
        <v>38</v>
      </c>
      <c r="G102">
        <v>574</v>
      </c>
      <c r="H102">
        <v>223</v>
      </c>
      <c r="I102">
        <v>179</v>
      </c>
      <c r="J102">
        <v>2350</v>
      </c>
      <c r="K102">
        <v>772</v>
      </c>
      <c r="L102">
        <v>379</v>
      </c>
      <c r="M102">
        <v>374</v>
      </c>
      <c r="N102">
        <v>500</v>
      </c>
      <c r="O102">
        <v>395</v>
      </c>
      <c r="P102">
        <v>204</v>
      </c>
      <c r="Q102">
        <v>25</v>
      </c>
      <c r="R102">
        <v>103</v>
      </c>
      <c r="S102">
        <v>131</v>
      </c>
      <c r="T102">
        <v>309</v>
      </c>
      <c r="U102">
        <v>74</v>
      </c>
      <c r="V102">
        <v>25</v>
      </c>
      <c r="W102">
        <v>30</v>
      </c>
      <c r="X102">
        <v>132</v>
      </c>
      <c r="Y102">
        <v>29</v>
      </c>
      <c r="Z102">
        <v>25</v>
      </c>
      <c r="AA102">
        <v>109</v>
      </c>
      <c r="AB102">
        <v>132</v>
      </c>
      <c r="AC102">
        <v>35</v>
      </c>
      <c r="AD102">
        <v>1222</v>
      </c>
      <c r="AE102">
        <v>338</v>
      </c>
      <c r="AF102">
        <v>80</v>
      </c>
      <c r="AG102">
        <v>50</v>
      </c>
      <c r="AH102">
        <v>163</v>
      </c>
      <c r="AI102">
        <v>108</v>
      </c>
      <c r="AJ102">
        <v>250</v>
      </c>
      <c r="AK102">
        <v>25</v>
      </c>
      <c r="AL102">
        <v>6</v>
      </c>
      <c r="AM102">
        <v>58</v>
      </c>
      <c r="AN102">
        <v>34</v>
      </c>
      <c r="AO102">
        <v>297</v>
      </c>
      <c r="AP102">
        <v>30</v>
      </c>
      <c r="AQ102">
        <v>10</v>
      </c>
      <c r="AR102">
        <v>53</v>
      </c>
      <c r="AS102">
        <v>38</v>
      </c>
      <c r="AT102">
        <v>200</v>
      </c>
      <c r="AU102">
        <v>259</v>
      </c>
      <c r="AV102">
        <v>30</v>
      </c>
      <c r="AW102">
        <v>14</v>
      </c>
      <c r="AX102">
        <v>5</v>
      </c>
      <c r="AY102">
        <v>1191</v>
      </c>
      <c r="AZ102">
        <v>25</v>
      </c>
      <c r="BA102">
        <v>52</v>
      </c>
      <c r="BB102">
        <v>50</v>
      </c>
      <c r="BC102">
        <v>30</v>
      </c>
      <c r="BD102">
        <v>450</v>
      </c>
      <c r="BE102">
        <v>94</v>
      </c>
      <c r="BF102">
        <v>25</v>
      </c>
      <c r="BG102">
        <v>15</v>
      </c>
      <c r="BH102">
        <v>12</v>
      </c>
      <c r="BI102">
        <v>10</v>
      </c>
      <c r="BJ102">
        <v>5</v>
      </c>
      <c r="BK102">
        <v>3</v>
      </c>
      <c r="BL102">
        <v>1</v>
      </c>
      <c r="BM102">
        <v>1</v>
      </c>
      <c r="CY102">
        <v>64</v>
      </c>
      <c r="CZ102">
        <f t="shared" si="1"/>
        <v>14866</v>
      </c>
    </row>
    <row r="103" spans="1:104" x14ac:dyDescent="0.2">
      <c r="A103" s="2">
        <v>101</v>
      </c>
      <c r="B103" s="2">
        <v>91</v>
      </c>
      <c r="C103">
        <v>16</v>
      </c>
      <c r="D103">
        <v>34</v>
      </c>
      <c r="E103">
        <v>944</v>
      </c>
      <c r="F103">
        <v>165</v>
      </c>
      <c r="G103">
        <v>28</v>
      </c>
      <c r="H103">
        <v>44</v>
      </c>
      <c r="I103">
        <v>206</v>
      </c>
      <c r="J103">
        <v>50</v>
      </c>
      <c r="K103">
        <v>8331</v>
      </c>
      <c r="L103">
        <v>797</v>
      </c>
      <c r="M103">
        <v>7</v>
      </c>
      <c r="N103">
        <v>245</v>
      </c>
      <c r="O103">
        <v>256</v>
      </c>
      <c r="P103">
        <v>18</v>
      </c>
      <c r="Q103">
        <v>112</v>
      </c>
      <c r="R103">
        <v>143</v>
      </c>
      <c r="S103">
        <v>23</v>
      </c>
      <c r="T103">
        <v>19</v>
      </c>
      <c r="U103">
        <v>419</v>
      </c>
      <c r="V103">
        <v>230</v>
      </c>
      <c r="W103">
        <v>1146</v>
      </c>
      <c r="X103">
        <v>429</v>
      </c>
      <c r="Y103">
        <v>29</v>
      </c>
      <c r="Z103">
        <v>90</v>
      </c>
      <c r="AA103">
        <v>34</v>
      </c>
      <c r="AB103">
        <v>358</v>
      </c>
      <c r="AC103">
        <v>25</v>
      </c>
      <c r="AD103">
        <v>47</v>
      </c>
      <c r="AE103">
        <v>50</v>
      </c>
      <c r="AF103">
        <v>123</v>
      </c>
      <c r="AG103">
        <v>4</v>
      </c>
      <c r="AH103">
        <v>134</v>
      </c>
      <c r="AI103">
        <v>100</v>
      </c>
      <c r="AJ103">
        <v>19</v>
      </c>
      <c r="AK103">
        <v>9</v>
      </c>
      <c r="AL103">
        <v>28</v>
      </c>
      <c r="AM103">
        <v>13</v>
      </c>
      <c r="AN103">
        <v>5</v>
      </c>
      <c r="AO103">
        <v>1</v>
      </c>
      <c r="CY103">
        <v>40</v>
      </c>
      <c r="CZ103">
        <f t="shared" si="1"/>
        <v>14822</v>
      </c>
    </row>
    <row r="104" spans="1:104" x14ac:dyDescent="0.2">
      <c r="A104" s="2">
        <v>102</v>
      </c>
      <c r="B104" s="2">
        <v>193</v>
      </c>
      <c r="C104">
        <v>1942</v>
      </c>
      <c r="D104">
        <v>1082</v>
      </c>
      <c r="E104">
        <v>3153</v>
      </c>
      <c r="F104">
        <v>470</v>
      </c>
      <c r="G104">
        <v>839</v>
      </c>
      <c r="H104">
        <v>3295</v>
      </c>
      <c r="I104">
        <v>155</v>
      </c>
      <c r="J104">
        <v>104</v>
      </c>
      <c r="K104">
        <v>251</v>
      </c>
      <c r="L104">
        <v>499</v>
      </c>
      <c r="M104">
        <v>34</v>
      </c>
      <c r="N104">
        <v>1658</v>
      </c>
      <c r="O104">
        <v>80</v>
      </c>
      <c r="P104">
        <v>393</v>
      </c>
      <c r="Q104">
        <v>25</v>
      </c>
      <c r="R104">
        <v>22</v>
      </c>
      <c r="S104">
        <v>204</v>
      </c>
      <c r="T104">
        <v>23</v>
      </c>
      <c r="U104">
        <v>33</v>
      </c>
      <c r="V104">
        <v>100</v>
      </c>
      <c r="W104">
        <v>18</v>
      </c>
      <c r="X104">
        <v>6</v>
      </c>
      <c r="Y104">
        <v>20</v>
      </c>
      <c r="Z104">
        <v>47</v>
      </c>
      <c r="AA104">
        <v>9</v>
      </c>
      <c r="AB104">
        <v>6</v>
      </c>
      <c r="AC104">
        <v>9</v>
      </c>
      <c r="AD104">
        <v>3</v>
      </c>
      <c r="AE104">
        <v>7</v>
      </c>
      <c r="AF104">
        <v>4</v>
      </c>
      <c r="AG104">
        <v>12</v>
      </c>
      <c r="AH104">
        <v>9</v>
      </c>
      <c r="AI104">
        <v>15</v>
      </c>
      <c r="AJ104">
        <v>4</v>
      </c>
      <c r="AK104">
        <v>0</v>
      </c>
      <c r="CY104">
        <v>36</v>
      </c>
      <c r="CZ104">
        <f t="shared" si="1"/>
        <v>14724</v>
      </c>
    </row>
    <row r="105" spans="1:104" x14ac:dyDescent="0.2">
      <c r="A105" s="2">
        <v>103</v>
      </c>
      <c r="B105" s="2">
        <v>6282</v>
      </c>
      <c r="C105">
        <v>5992</v>
      </c>
      <c r="D105">
        <v>977</v>
      </c>
      <c r="E105">
        <v>184</v>
      </c>
      <c r="F105">
        <v>776</v>
      </c>
      <c r="G105">
        <v>69</v>
      </c>
      <c r="H105">
        <v>50</v>
      </c>
      <c r="I105">
        <v>77</v>
      </c>
      <c r="J105">
        <v>18</v>
      </c>
      <c r="K105">
        <v>123</v>
      </c>
      <c r="L105">
        <v>7</v>
      </c>
      <c r="M105">
        <v>10</v>
      </c>
      <c r="N105">
        <v>16</v>
      </c>
      <c r="O105">
        <v>5</v>
      </c>
      <c r="P105">
        <v>0</v>
      </c>
      <c r="Q105">
        <v>0</v>
      </c>
      <c r="CY105">
        <v>16</v>
      </c>
      <c r="CZ105">
        <f t="shared" si="1"/>
        <v>14586</v>
      </c>
    </row>
    <row r="106" spans="1:104" x14ac:dyDescent="0.2">
      <c r="A106" s="2">
        <v>104</v>
      </c>
      <c r="B106" s="2">
        <v>79</v>
      </c>
      <c r="C106">
        <v>7176</v>
      </c>
      <c r="D106">
        <v>3089</v>
      </c>
      <c r="E106">
        <v>298</v>
      </c>
      <c r="F106">
        <v>1205</v>
      </c>
      <c r="G106">
        <v>1673</v>
      </c>
      <c r="H106">
        <v>56</v>
      </c>
      <c r="I106">
        <v>50</v>
      </c>
      <c r="J106">
        <v>75</v>
      </c>
      <c r="K106">
        <v>106</v>
      </c>
      <c r="L106">
        <v>180</v>
      </c>
      <c r="M106">
        <v>54</v>
      </c>
      <c r="N106">
        <v>102</v>
      </c>
      <c r="O106">
        <v>219</v>
      </c>
      <c r="P106">
        <v>23</v>
      </c>
      <c r="Q106">
        <v>52</v>
      </c>
      <c r="R106">
        <v>69</v>
      </c>
      <c r="S106">
        <v>103</v>
      </c>
      <c r="T106">
        <v>10</v>
      </c>
      <c r="U106">
        <v>9</v>
      </c>
      <c r="V106">
        <v>2</v>
      </c>
      <c r="W106">
        <v>0</v>
      </c>
      <c r="CY106">
        <v>22</v>
      </c>
      <c r="CZ106">
        <f t="shared" si="1"/>
        <v>14630</v>
      </c>
    </row>
    <row r="107" spans="1:104" x14ac:dyDescent="0.2">
      <c r="A107" s="2">
        <v>105</v>
      </c>
      <c r="B107" s="2">
        <v>94</v>
      </c>
      <c r="C107">
        <v>586</v>
      </c>
      <c r="D107">
        <v>12677</v>
      </c>
      <c r="E107">
        <v>32</v>
      </c>
      <c r="F107">
        <v>929</v>
      </c>
      <c r="G107">
        <v>3</v>
      </c>
      <c r="H107">
        <v>122</v>
      </c>
      <c r="I107">
        <v>13</v>
      </c>
      <c r="CY107">
        <v>8</v>
      </c>
      <c r="CZ107">
        <f t="shared" si="1"/>
        <v>14456</v>
      </c>
    </row>
    <row r="108" spans="1:104" x14ac:dyDescent="0.2">
      <c r="A108" s="2">
        <v>106</v>
      </c>
      <c r="B108" s="2">
        <v>410</v>
      </c>
      <c r="C108">
        <v>62</v>
      </c>
      <c r="D108">
        <v>40</v>
      </c>
      <c r="E108">
        <v>1601</v>
      </c>
      <c r="F108">
        <v>73</v>
      </c>
      <c r="G108">
        <v>7915</v>
      </c>
      <c r="H108">
        <v>500</v>
      </c>
      <c r="I108">
        <v>500</v>
      </c>
      <c r="J108">
        <v>2130</v>
      </c>
      <c r="K108">
        <v>100</v>
      </c>
      <c r="L108">
        <v>308</v>
      </c>
      <c r="M108">
        <v>249</v>
      </c>
      <c r="N108">
        <v>165</v>
      </c>
      <c r="O108">
        <v>114</v>
      </c>
      <c r="P108">
        <v>48</v>
      </c>
      <c r="CY108">
        <v>15</v>
      </c>
      <c r="CZ108">
        <f t="shared" si="1"/>
        <v>14215</v>
      </c>
    </row>
    <row r="109" spans="1:104" x14ac:dyDescent="0.2">
      <c r="A109" s="2">
        <v>107</v>
      </c>
      <c r="B109" s="2">
        <v>30</v>
      </c>
      <c r="C109">
        <v>20</v>
      </c>
      <c r="D109">
        <v>61</v>
      </c>
      <c r="E109">
        <v>25</v>
      </c>
      <c r="F109">
        <v>77</v>
      </c>
      <c r="G109">
        <v>140</v>
      </c>
      <c r="H109">
        <v>1448</v>
      </c>
      <c r="I109">
        <v>500</v>
      </c>
      <c r="J109">
        <v>5281</v>
      </c>
      <c r="K109">
        <v>30</v>
      </c>
      <c r="L109">
        <v>90</v>
      </c>
      <c r="M109">
        <v>15</v>
      </c>
      <c r="N109">
        <v>70</v>
      </c>
      <c r="O109">
        <v>1421</v>
      </c>
      <c r="P109">
        <v>150</v>
      </c>
      <c r="Q109">
        <v>350</v>
      </c>
      <c r="R109">
        <v>4032</v>
      </c>
      <c r="S109">
        <v>55</v>
      </c>
      <c r="T109">
        <v>367</v>
      </c>
      <c r="CY109">
        <v>19</v>
      </c>
      <c r="CZ109">
        <f t="shared" si="1"/>
        <v>14162</v>
      </c>
    </row>
    <row r="110" spans="1:104" x14ac:dyDescent="0.2">
      <c r="A110" s="2">
        <v>108</v>
      </c>
      <c r="B110" s="2">
        <v>1002</v>
      </c>
      <c r="C110">
        <v>4152</v>
      </c>
      <c r="D110">
        <v>2687</v>
      </c>
      <c r="E110">
        <v>3698</v>
      </c>
      <c r="F110">
        <v>2081</v>
      </c>
      <c r="G110">
        <v>179</v>
      </c>
      <c r="H110">
        <v>30</v>
      </c>
      <c r="I110">
        <v>167</v>
      </c>
      <c r="J110">
        <v>26</v>
      </c>
      <c r="K110">
        <v>16</v>
      </c>
      <c r="L110">
        <v>2</v>
      </c>
      <c r="M110">
        <v>11</v>
      </c>
      <c r="N110">
        <v>4</v>
      </c>
      <c r="O110">
        <v>1</v>
      </c>
      <c r="P110">
        <v>0</v>
      </c>
      <c r="Q110">
        <v>1</v>
      </c>
      <c r="R110">
        <v>0</v>
      </c>
      <c r="CY110">
        <v>17</v>
      </c>
      <c r="CZ110">
        <f t="shared" si="1"/>
        <v>14057</v>
      </c>
    </row>
    <row r="111" spans="1:104" x14ac:dyDescent="0.2">
      <c r="A111" s="2">
        <v>109</v>
      </c>
      <c r="B111" s="2">
        <v>228</v>
      </c>
      <c r="C111">
        <v>1499</v>
      </c>
      <c r="D111">
        <v>1500</v>
      </c>
      <c r="E111">
        <v>3500</v>
      </c>
      <c r="F111">
        <v>2290</v>
      </c>
      <c r="G111">
        <v>1662</v>
      </c>
      <c r="H111">
        <v>631</v>
      </c>
      <c r="I111">
        <v>299</v>
      </c>
      <c r="J111">
        <v>749</v>
      </c>
      <c r="K111">
        <v>661</v>
      </c>
      <c r="L111">
        <v>124</v>
      </c>
      <c r="M111">
        <v>601</v>
      </c>
      <c r="N111">
        <v>100</v>
      </c>
      <c r="O111">
        <v>66</v>
      </c>
      <c r="P111">
        <v>48</v>
      </c>
      <c r="Q111">
        <v>25</v>
      </c>
      <c r="R111">
        <v>20</v>
      </c>
      <c r="S111">
        <v>8</v>
      </c>
      <c r="T111">
        <v>5</v>
      </c>
      <c r="U111">
        <v>10</v>
      </c>
      <c r="V111">
        <v>12</v>
      </c>
      <c r="W111">
        <v>5</v>
      </c>
      <c r="X111">
        <v>2</v>
      </c>
      <c r="Y111">
        <v>2</v>
      </c>
      <c r="Z111">
        <v>9</v>
      </c>
      <c r="AA111">
        <v>6</v>
      </c>
      <c r="AB111">
        <v>2</v>
      </c>
      <c r="CY111">
        <v>27</v>
      </c>
      <c r="CZ111">
        <f t="shared" si="1"/>
        <v>14064</v>
      </c>
    </row>
    <row r="112" spans="1:104" x14ac:dyDescent="0.2">
      <c r="A112" s="2">
        <v>110</v>
      </c>
      <c r="B112" s="2">
        <v>96</v>
      </c>
      <c r="C112">
        <v>6278</v>
      </c>
      <c r="D112">
        <v>4356</v>
      </c>
      <c r="E112">
        <v>1225</v>
      </c>
      <c r="F112">
        <v>854</v>
      </c>
      <c r="G112">
        <v>318</v>
      </c>
      <c r="H112">
        <v>225</v>
      </c>
      <c r="I112">
        <v>97</v>
      </c>
      <c r="J112">
        <v>457</v>
      </c>
      <c r="K112">
        <v>11</v>
      </c>
      <c r="L112">
        <v>192</v>
      </c>
      <c r="CY112">
        <v>11</v>
      </c>
      <c r="CZ112">
        <f t="shared" si="1"/>
        <v>14109</v>
      </c>
    </row>
    <row r="113" spans="1:104" x14ac:dyDescent="0.2">
      <c r="A113" s="2">
        <v>111</v>
      </c>
      <c r="B113" s="2">
        <v>294</v>
      </c>
      <c r="C113">
        <v>1000</v>
      </c>
      <c r="D113">
        <v>7594</v>
      </c>
      <c r="E113">
        <v>1000</v>
      </c>
      <c r="F113">
        <v>1677</v>
      </c>
      <c r="G113">
        <v>527</v>
      </c>
      <c r="H113">
        <v>678</v>
      </c>
      <c r="I113">
        <v>547</v>
      </c>
      <c r="J113">
        <v>384</v>
      </c>
      <c r="K113">
        <v>20</v>
      </c>
      <c r="L113">
        <v>73</v>
      </c>
      <c r="M113">
        <v>49</v>
      </c>
      <c r="N113">
        <v>0</v>
      </c>
      <c r="O113">
        <v>3</v>
      </c>
      <c r="P113">
        <v>1</v>
      </c>
      <c r="Q113">
        <v>5</v>
      </c>
      <c r="R113">
        <v>1</v>
      </c>
      <c r="S113">
        <v>3</v>
      </c>
      <c r="CY113">
        <v>18</v>
      </c>
      <c r="CZ113">
        <f t="shared" si="1"/>
        <v>13856</v>
      </c>
    </row>
    <row r="114" spans="1:104" x14ac:dyDescent="0.2">
      <c r="A114" s="2">
        <v>112</v>
      </c>
      <c r="B114" s="2">
        <v>42</v>
      </c>
      <c r="C114">
        <v>8551</v>
      </c>
      <c r="D114">
        <v>1754</v>
      </c>
      <c r="E114">
        <v>803</v>
      </c>
      <c r="F114">
        <v>558</v>
      </c>
      <c r="G114">
        <v>280</v>
      </c>
      <c r="H114">
        <v>1338</v>
      </c>
      <c r="I114">
        <v>339</v>
      </c>
      <c r="J114">
        <v>94</v>
      </c>
      <c r="K114">
        <v>83</v>
      </c>
      <c r="L114">
        <v>20</v>
      </c>
      <c r="M114">
        <v>42</v>
      </c>
      <c r="N114">
        <v>2</v>
      </c>
      <c r="O114">
        <v>4</v>
      </c>
      <c r="P114">
        <v>1</v>
      </c>
      <c r="Q114">
        <v>2</v>
      </c>
      <c r="R114">
        <v>4</v>
      </c>
      <c r="S114">
        <v>2</v>
      </c>
      <c r="T114">
        <v>1</v>
      </c>
      <c r="U114">
        <v>0</v>
      </c>
      <c r="V114">
        <v>1</v>
      </c>
      <c r="CY114">
        <v>21</v>
      </c>
      <c r="CZ114">
        <f t="shared" si="1"/>
        <v>13921</v>
      </c>
    </row>
    <row r="115" spans="1:104" x14ac:dyDescent="0.2">
      <c r="A115" s="2">
        <v>113</v>
      </c>
      <c r="B115" s="2">
        <v>4932</v>
      </c>
      <c r="C115">
        <v>3952</v>
      </c>
      <c r="D115">
        <v>2036</v>
      </c>
      <c r="E115">
        <v>2172</v>
      </c>
      <c r="F115">
        <v>113</v>
      </c>
      <c r="G115">
        <v>530</v>
      </c>
      <c r="H115">
        <v>137</v>
      </c>
      <c r="I115">
        <v>26</v>
      </c>
      <c r="J115">
        <v>2</v>
      </c>
      <c r="K115">
        <v>0</v>
      </c>
      <c r="CY115">
        <v>10</v>
      </c>
      <c r="CZ115">
        <f t="shared" si="1"/>
        <v>13900</v>
      </c>
    </row>
    <row r="116" spans="1:104" x14ac:dyDescent="0.2">
      <c r="A116" s="2">
        <v>114</v>
      </c>
      <c r="B116" s="2">
        <v>105</v>
      </c>
      <c r="C116">
        <v>4998</v>
      </c>
      <c r="D116">
        <v>2936</v>
      </c>
      <c r="E116">
        <v>1649</v>
      </c>
      <c r="F116">
        <v>1042</v>
      </c>
      <c r="G116">
        <v>1042</v>
      </c>
      <c r="H116">
        <v>466</v>
      </c>
      <c r="I116">
        <v>472</v>
      </c>
      <c r="J116">
        <v>461</v>
      </c>
      <c r="K116">
        <v>489</v>
      </c>
      <c r="L116">
        <v>90</v>
      </c>
      <c r="M116">
        <v>66</v>
      </c>
      <c r="N116">
        <v>17</v>
      </c>
      <c r="O116">
        <v>31</v>
      </c>
      <c r="P116">
        <v>2</v>
      </c>
      <c r="Q116">
        <v>5</v>
      </c>
      <c r="R116">
        <v>0</v>
      </c>
      <c r="S116">
        <v>2</v>
      </c>
      <c r="T116">
        <v>5</v>
      </c>
      <c r="CY116">
        <v>19</v>
      </c>
      <c r="CZ116">
        <f t="shared" si="1"/>
        <v>13878</v>
      </c>
    </row>
    <row r="117" spans="1:104" x14ac:dyDescent="0.2">
      <c r="A117" s="2">
        <v>115</v>
      </c>
      <c r="B117" s="2">
        <v>51</v>
      </c>
      <c r="C117">
        <v>1734</v>
      </c>
      <c r="D117">
        <v>1350</v>
      </c>
      <c r="E117">
        <v>8773</v>
      </c>
      <c r="F117">
        <v>430</v>
      </c>
      <c r="G117">
        <v>1090</v>
      </c>
      <c r="H117">
        <v>21</v>
      </c>
      <c r="I117">
        <v>42</v>
      </c>
      <c r="J117">
        <v>45</v>
      </c>
      <c r="K117">
        <v>128</v>
      </c>
      <c r="L117">
        <v>38</v>
      </c>
      <c r="M117">
        <v>0</v>
      </c>
      <c r="N117">
        <v>25</v>
      </c>
      <c r="O117">
        <v>2</v>
      </c>
      <c r="P117">
        <v>4</v>
      </c>
      <c r="Q117">
        <v>1</v>
      </c>
      <c r="R117">
        <v>7</v>
      </c>
      <c r="S117">
        <v>1</v>
      </c>
      <c r="T117">
        <v>1</v>
      </c>
      <c r="U117">
        <v>0</v>
      </c>
      <c r="V117">
        <v>0</v>
      </c>
      <c r="CY117">
        <v>21</v>
      </c>
      <c r="CZ117">
        <f t="shared" si="1"/>
        <v>13743</v>
      </c>
    </row>
    <row r="118" spans="1:104" x14ac:dyDescent="0.2">
      <c r="A118" s="2">
        <v>116</v>
      </c>
      <c r="B118" s="2">
        <v>152</v>
      </c>
      <c r="C118">
        <v>9763</v>
      </c>
      <c r="D118">
        <v>1057</v>
      </c>
      <c r="E118">
        <v>476</v>
      </c>
      <c r="F118">
        <v>1989</v>
      </c>
      <c r="G118">
        <v>73</v>
      </c>
      <c r="H118">
        <v>188</v>
      </c>
      <c r="I118">
        <v>10</v>
      </c>
      <c r="J118">
        <v>3</v>
      </c>
      <c r="K118">
        <v>0</v>
      </c>
      <c r="L118">
        <v>1</v>
      </c>
      <c r="M118">
        <v>1</v>
      </c>
      <c r="N118">
        <v>0</v>
      </c>
      <c r="O118">
        <v>1</v>
      </c>
      <c r="P118">
        <v>0</v>
      </c>
      <c r="CY118">
        <v>15</v>
      </c>
      <c r="CZ118">
        <f t="shared" si="1"/>
        <v>13714</v>
      </c>
    </row>
    <row r="119" spans="1:104" x14ac:dyDescent="0.2">
      <c r="A119" s="2">
        <v>117</v>
      </c>
      <c r="B119" s="2">
        <v>7069</v>
      </c>
      <c r="C119">
        <v>3404</v>
      </c>
      <c r="D119">
        <v>759</v>
      </c>
      <c r="E119">
        <v>965</v>
      </c>
      <c r="F119">
        <v>980</v>
      </c>
      <c r="G119">
        <v>93</v>
      </c>
      <c r="H119">
        <v>120</v>
      </c>
      <c r="I119">
        <v>37</v>
      </c>
      <c r="J119">
        <v>36</v>
      </c>
      <c r="K119">
        <v>1</v>
      </c>
      <c r="L119">
        <v>5</v>
      </c>
      <c r="M119">
        <v>5</v>
      </c>
      <c r="CY119">
        <v>12</v>
      </c>
      <c r="CZ119">
        <f t="shared" si="1"/>
        <v>13474</v>
      </c>
    </row>
    <row r="120" spans="1:104" x14ac:dyDescent="0.2">
      <c r="A120" s="2">
        <v>118</v>
      </c>
      <c r="B120" s="2">
        <v>95</v>
      </c>
      <c r="C120">
        <v>33</v>
      </c>
      <c r="D120">
        <v>250</v>
      </c>
      <c r="E120">
        <v>250</v>
      </c>
      <c r="F120">
        <v>750</v>
      </c>
      <c r="G120">
        <v>2499</v>
      </c>
      <c r="H120">
        <v>1499</v>
      </c>
      <c r="I120">
        <v>750</v>
      </c>
      <c r="J120">
        <v>2499</v>
      </c>
      <c r="K120">
        <v>973</v>
      </c>
      <c r="L120">
        <v>500</v>
      </c>
      <c r="M120">
        <v>500</v>
      </c>
      <c r="N120">
        <v>264</v>
      </c>
      <c r="O120">
        <v>500</v>
      </c>
      <c r="P120">
        <v>500</v>
      </c>
      <c r="Q120">
        <v>280</v>
      </c>
      <c r="R120">
        <v>250</v>
      </c>
      <c r="S120">
        <v>500</v>
      </c>
      <c r="T120">
        <v>157</v>
      </c>
      <c r="U120">
        <v>109</v>
      </c>
      <c r="V120">
        <v>64</v>
      </c>
      <c r="W120">
        <v>100</v>
      </c>
      <c r="X120">
        <v>244</v>
      </c>
      <c r="Y120">
        <v>7</v>
      </c>
      <c r="CY120">
        <v>24</v>
      </c>
      <c r="CZ120">
        <f t="shared" si="1"/>
        <v>13573</v>
      </c>
    </row>
    <row r="121" spans="1:104" x14ac:dyDescent="0.2">
      <c r="A121" s="2">
        <v>119</v>
      </c>
      <c r="B121" s="2">
        <v>128</v>
      </c>
      <c r="C121">
        <v>2432</v>
      </c>
      <c r="D121">
        <v>5013</v>
      </c>
      <c r="E121">
        <v>4390</v>
      </c>
      <c r="F121">
        <v>1398</v>
      </c>
      <c r="G121">
        <v>100</v>
      </c>
      <c r="CY121">
        <v>6</v>
      </c>
      <c r="CZ121">
        <f t="shared" si="1"/>
        <v>13461</v>
      </c>
    </row>
    <row r="122" spans="1:104" x14ac:dyDescent="0.2">
      <c r="A122" s="2">
        <v>120</v>
      </c>
      <c r="B122" s="2">
        <v>500</v>
      </c>
      <c r="C122">
        <v>500</v>
      </c>
      <c r="D122">
        <v>500</v>
      </c>
      <c r="E122">
        <v>500</v>
      </c>
      <c r="F122">
        <v>500</v>
      </c>
      <c r="G122">
        <v>656</v>
      </c>
      <c r="H122">
        <v>2000</v>
      </c>
      <c r="I122">
        <v>2000</v>
      </c>
      <c r="J122">
        <v>1500</v>
      </c>
      <c r="K122">
        <v>1499</v>
      </c>
      <c r="L122">
        <v>1499</v>
      </c>
      <c r="M122">
        <v>1497</v>
      </c>
      <c r="N122">
        <v>263</v>
      </c>
      <c r="CY122">
        <v>13</v>
      </c>
      <c r="CZ122">
        <f t="shared" si="1"/>
        <v>13414</v>
      </c>
    </row>
    <row r="123" spans="1:104" x14ac:dyDescent="0.2">
      <c r="A123" s="2">
        <v>121</v>
      </c>
      <c r="B123" s="2">
        <v>216</v>
      </c>
      <c r="C123">
        <v>65</v>
      </c>
      <c r="D123">
        <v>703</v>
      </c>
      <c r="E123">
        <v>100</v>
      </c>
      <c r="F123">
        <v>250</v>
      </c>
      <c r="G123">
        <v>8954</v>
      </c>
      <c r="H123">
        <v>774</v>
      </c>
      <c r="I123">
        <v>1282</v>
      </c>
      <c r="J123">
        <v>541</v>
      </c>
      <c r="K123">
        <v>185</v>
      </c>
      <c r="L123">
        <v>250</v>
      </c>
      <c r="M123">
        <v>10</v>
      </c>
      <c r="N123">
        <v>4</v>
      </c>
      <c r="O123">
        <v>2</v>
      </c>
      <c r="CY123">
        <v>14</v>
      </c>
      <c r="CZ123">
        <f t="shared" si="1"/>
        <v>13336</v>
      </c>
    </row>
    <row r="124" spans="1:104" x14ac:dyDescent="0.2">
      <c r="A124" s="2">
        <v>122</v>
      </c>
      <c r="B124" s="2">
        <v>862</v>
      </c>
      <c r="C124">
        <v>62</v>
      </c>
      <c r="D124">
        <v>145</v>
      </c>
      <c r="E124">
        <v>38</v>
      </c>
      <c r="F124">
        <v>130</v>
      </c>
      <c r="G124">
        <v>288</v>
      </c>
      <c r="H124">
        <v>1000</v>
      </c>
      <c r="I124">
        <v>642</v>
      </c>
      <c r="J124">
        <v>9854</v>
      </c>
      <c r="K124">
        <v>74</v>
      </c>
      <c r="L124">
        <v>1</v>
      </c>
      <c r="CY124">
        <v>11</v>
      </c>
      <c r="CZ124">
        <f t="shared" si="1"/>
        <v>13096</v>
      </c>
    </row>
    <row r="125" spans="1:104" x14ac:dyDescent="0.2">
      <c r="A125" s="2">
        <v>123</v>
      </c>
      <c r="B125" s="2">
        <v>1499</v>
      </c>
      <c r="C125">
        <v>1863</v>
      </c>
      <c r="D125">
        <v>1500</v>
      </c>
      <c r="E125">
        <v>110</v>
      </c>
      <c r="F125">
        <v>1998</v>
      </c>
      <c r="G125">
        <v>18</v>
      </c>
      <c r="H125">
        <v>209</v>
      </c>
      <c r="I125">
        <v>41</v>
      </c>
      <c r="J125">
        <v>1499</v>
      </c>
      <c r="K125">
        <v>1075</v>
      </c>
      <c r="L125">
        <v>45</v>
      </c>
      <c r="M125">
        <v>380</v>
      </c>
      <c r="N125">
        <v>54</v>
      </c>
      <c r="O125">
        <v>629</v>
      </c>
      <c r="P125">
        <v>1470</v>
      </c>
      <c r="Q125">
        <v>397</v>
      </c>
      <c r="R125">
        <v>302</v>
      </c>
      <c r="S125">
        <v>140</v>
      </c>
      <c r="T125">
        <v>19</v>
      </c>
      <c r="U125">
        <v>12</v>
      </c>
      <c r="CY125">
        <v>20</v>
      </c>
      <c r="CZ125">
        <f t="shared" si="1"/>
        <v>13260</v>
      </c>
    </row>
    <row r="126" spans="1:104" x14ac:dyDescent="0.2">
      <c r="A126" s="2">
        <v>124</v>
      </c>
      <c r="B126" s="2">
        <v>4042</v>
      </c>
      <c r="C126">
        <v>250</v>
      </c>
      <c r="D126">
        <v>2073</v>
      </c>
      <c r="E126">
        <v>2374</v>
      </c>
      <c r="F126">
        <v>678</v>
      </c>
      <c r="G126">
        <v>1291</v>
      </c>
      <c r="H126">
        <v>648</v>
      </c>
      <c r="I126">
        <v>658</v>
      </c>
      <c r="J126">
        <v>175</v>
      </c>
      <c r="K126">
        <v>411</v>
      </c>
      <c r="L126">
        <v>185</v>
      </c>
      <c r="M126">
        <v>319</v>
      </c>
      <c r="N126">
        <v>39</v>
      </c>
      <c r="O126">
        <v>77</v>
      </c>
      <c r="P126">
        <v>27</v>
      </c>
      <c r="Q126">
        <v>3</v>
      </c>
      <c r="CY126">
        <v>16</v>
      </c>
      <c r="CZ126">
        <f t="shared" si="1"/>
        <v>13250</v>
      </c>
    </row>
    <row r="127" spans="1:104" x14ac:dyDescent="0.2">
      <c r="A127" s="2">
        <v>125</v>
      </c>
      <c r="B127" s="2">
        <v>150</v>
      </c>
      <c r="C127">
        <v>100</v>
      </c>
      <c r="D127">
        <v>7880</v>
      </c>
      <c r="E127">
        <v>1178</v>
      </c>
      <c r="F127">
        <v>2806</v>
      </c>
      <c r="G127">
        <v>513</v>
      </c>
      <c r="H127">
        <v>81</v>
      </c>
      <c r="I127">
        <v>43</v>
      </c>
      <c r="J127">
        <v>281</v>
      </c>
      <c r="K127">
        <v>30</v>
      </c>
      <c r="L127">
        <v>7</v>
      </c>
      <c r="M127">
        <v>10</v>
      </c>
      <c r="N127">
        <v>4</v>
      </c>
      <c r="CY127">
        <v>13</v>
      </c>
      <c r="CZ127">
        <f t="shared" si="1"/>
        <v>13083</v>
      </c>
    </row>
    <row r="128" spans="1:104" x14ac:dyDescent="0.2">
      <c r="A128" s="2">
        <v>126</v>
      </c>
      <c r="B128" s="2">
        <v>200</v>
      </c>
      <c r="C128">
        <v>300</v>
      </c>
      <c r="D128">
        <v>2700</v>
      </c>
      <c r="E128">
        <v>1200</v>
      </c>
      <c r="F128">
        <v>1825</v>
      </c>
      <c r="G128">
        <v>3274</v>
      </c>
      <c r="H128">
        <v>900</v>
      </c>
      <c r="I128">
        <v>500</v>
      </c>
      <c r="J128">
        <v>540</v>
      </c>
      <c r="K128">
        <v>1190</v>
      </c>
      <c r="L128">
        <v>17</v>
      </c>
      <c r="M128">
        <v>8</v>
      </c>
      <c r="N128">
        <v>4</v>
      </c>
      <c r="CY128">
        <v>13</v>
      </c>
      <c r="CZ128">
        <f t="shared" si="1"/>
        <v>12658</v>
      </c>
    </row>
    <row r="129" spans="1:104" x14ac:dyDescent="0.2">
      <c r="A129" s="2">
        <v>127</v>
      </c>
      <c r="B129" s="2">
        <v>95</v>
      </c>
      <c r="C129">
        <v>7841</v>
      </c>
      <c r="D129">
        <v>1003</v>
      </c>
      <c r="E129">
        <v>655</v>
      </c>
      <c r="F129">
        <v>995</v>
      </c>
      <c r="G129">
        <v>846</v>
      </c>
      <c r="H129">
        <v>145</v>
      </c>
      <c r="I129">
        <v>478</v>
      </c>
      <c r="J129">
        <v>174</v>
      </c>
      <c r="K129">
        <v>238</v>
      </c>
      <c r="L129">
        <v>49</v>
      </c>
      <c r="M129">
        <v>55</v>
      </c>
      <c r="N129">
        <v>1</v>
      </c>
      <c r="O129">
        <v>33</v>
      </c>
      <c r="P129">
        <v>32</v>
      </c>
      <c r="Q129">
        <v>11</v>
      </c>
      <c r="R129">
        <v>37</v>
      </c>
      <c r="S129">
        <v>2</v>
      </c>
      <c r="T129">
        <v>7</v>
      </c>
      <c r="U129">
        <v>0</v>
      </c>
      <c r="V129">
        <v>0</v>
      </c>
      <c r="W129">
        <v>5</v>
      </c>
      <c r="X129">
        <v>3</v>
      </c>
      <c r="Y129">
        <v>1</v>
      </c>
      <c r="Z129">
        <v>1</v>
      </c>
      <c r="AA129">
        <v>1</v>
      </c>
      <c r="AB129">
        <v>1</v>
      </c>
      <c r="CY129">
        <v>27</v>
      </c>
      <c r="CZ129">
        <f t="shared" si="1"/>
        <v>12709</v>
      </c>
    </row>
    <row r="130" spans="1:104" x14ac:dyDescent="0.2">
      <c r="A130" s="2">
        <v>128</v>
      </c>
      <c r="B130" s="2">
        <v>5162</v>
      </c>
      <c r="C130">
        <v>6135</v>
      </c>
      <c r="D130">
        <v>1224</v>
      </c>
      <c r="E130">
        <v>83</v>
      </c>
      <c r="F130">
        <v>29</v>
      </c>
      <c r="CY130">
        <v>5</v>
      </c>
      <c r="CZ130">
        <f t="shared" si="1"/>
        <v>12633</v>
      </c>
    </row>
    <row r="131" spans="1:104" x14ac:dyDescent="0.2">
      <c r="A131" s="2">
        <v>129</v>
      </c>
      <c r="B131" s="2">
        <v>398</v>
      </c>
      <c r="C131">
        <v>1706</v>
      </c>
      <c r="D131">
        <v>10393</v>
      </c>
      <c r="E131">
        <v>98</v>
      </c>
      <c r="F131">
        <v>1</v>
      </c>
      <c r="CY131">
        <v>5</v>
      </c>
      <c r="CZ131">
        <f t="shared" ref="CZ131:CZ194" si="2">SUM(B131:CX131)</f>
        <v>12596</v>
      </c>
    </row>
    <row r="132" spans="1:104" x14ac:dyDescent="0.2">
      <c r="A132" s="2">
        <v>130</v>
      </c>
      <c r="B132" s="2">
        <v>865</v>
      </c>
      <c r="C132">
        <v>438</v>
      </c>
      <c r="D132">
        <v>3105</v>
      </c>
      <c r="E132">
        <v>2748</v>
      </c>
      <c r="F132">
        <v>1144</v>
      </c>
      <c r="G132">
        <v>662</v>
      </c>
      <c r="H132">
        <v>2579</v>
      </c>
      <c r="I132">
        <v>473</v>
      </c>
      <c r="J132">
        <v>361</v>
      </c>
      <c r="K132">
        <v>140</v>
      </c>
      <c r="CY132">
        <v>10</v>
      </c>
      <c r="CZ132">
        <f t="shared" si="2"/>
        <v>12515</v>
      </c>
    </row>
    <row r="133" spans="1:104" x14ac:dyDescent="0.2">
      <c r="A133" s="2">
        <v>131</v>
      </c>
      <c r="B133" s="2">
        <v>285</v>
      </c>
      <c r="C133">
        <v>2446</v>
      </c>
      <c r="D133">
        <v>3494</v>
      </c>
      <c r="E133">
        <v>1236</v>
      </c>
      <c r="F133">
        <v>972</v>
      </c>
      <c r="G133">
        <v>1143</v>
      </c>
      <c r="H133">
        <v>1546</v>
      </c>
      <c r="I133">
        <v>646</v>
      </c>
      <c r="J133">
        <v>136</v>
      </c>
      <c r="K133">
        <v>322</v>
      </c>
      <c r="L133">
        <v>139</v>
      </c>
      <c r="M133">
        <v>74</v>
      </c>
      <c r="N133">
        <v>37</v>
      </c>
      <c r="CY133">
        <v>13</v>
      </c>
      <c r="CZ133">
        <f t="shared" si="2"/>
        <v>12476</v>
      </c>
    </row>
    <row r="134" spans="1:104" x14ac:dyDescent="0.2">
      <c r="A134" s="2">
        <v>132</v>
      </c>
      <c r="B134" s="2">
        <v>137</v>
      </c>
      <c r="C134">
        <v>500</v>
      </c>
      <c r="D134">
        <v>1000</v>
      </c>
      <c r="E134">
        <v>1000</v>
      </c>
      <c r="F134">
        <v>1500</v>
      </c>
      <c r="G134">
        <v>1500</v>
      </c>
      <c r="H134">
        <v>1500</v>
      </c>
      <c r="I134">
        <v>2627</v>
      </c>
      <c r="J134">
        <v>300</v>
      </c>
      <c r="K134">
        <v>500</v>
      </c>
      <c r="L134">
        <v>250</v>
      </c>
      <c r="M134">
        <v>250</v>
      </c>
      <c r="N134">
        <v>250</v>
      </c>
      <c r="O134">
        <v>522</v>
      </c>
      <c r="P134">
        <v>200</v>
      </c>
      <c r="Q134">
        <v>200</v>
      </c>
      <c r="R134">
        <v>75</v>
      </c>
      <c r="S134">
        <v>50</v>
      </c>
      <c r="T134">
        <v>25</v>
      </c>
      <c r="U134">
        <v>50</v>
      </c>
      <c r="V134">
        <v>21</v>
      </c>
      <c r="W134">
        <v>6</v>
      </c>
      <c r="X134">
        <v>3</v>
      </c>
      <c r="CY134">
        <v>23</v>
      </c>
      <c r="CZ134">
        <f t="shared" si="2"/>
        <v>12466</v>
      </c>
    </row>
    <row r="135" spans="1:104" x14ac:dyDescent="0.2">
      <c r="A135" s="2">
        <v>133</v>
      </c>
      <c r="B135" s="2">
        <v>3726</v>
      </c>
      <c r="C135">
        <v>4179</v>
      </c>
      <c r="D135">
        <v>1956</v>
      </c>
      <c r="E135">
        <v>1918</v>
      </c>
      <c r="F135">
        <v>196</v>
      </c>
      <c r="G135">
        <v>229</v>
      </c>
      <c r="H135">
        <v>178</v>
      </c>
      <c r="I135">
        <v>5</v>
      </c>
      <c r="J135">
        <v>13</v>
      </c>
      <c r="K135">
        <v>8</v>
      </c>
      <c r="CY135">
        <v>10</v>
      </c>
      <c r="CZ135">
        <f t="shared" si="2"/>
        <v>12408</v>
      </c>
    </row>
    <row r="136" spans="1:104" x14ac:dyDescent="0.2">
      <c r="A136" s="2">
        <v>134</v>
      </c>
      <c r="B136" s="2">
        <v>90</v>
      </c>
      <c r="C136">
        <v>959</v>
      </c>
      <c r="D136">
        <v>10098</v>
      </c>
      <c r="E136">
        <v>62</v>
      </c>
      <c r="F136">
        <v>950</v>
      </c>
      <c r="G136">
        <v>7</v>
      </c>
      <c r="H136">
        <v>72</v>
      </c>
      <c r="I136">
        <v>20</v>
      </c>
      <c r="J136">
        <v>7</v>
      </c>
      <c r="K136">
        <v>120</v>
      </c>
      <c r="L136">
        <v>10</v>
      </c>
      <c r="CY136">
        <v>11</v>
      </c>
      <c r="CZ136">
        <f t="shared" si="2"/>
        <v>12395</v>
      </c>
    </row>
    <row r="137" spans="1:104" x14ac:dyDescent="0.2">
      <c r="A137" s="2">
        <v>135</v>
      </c>
      <c r="B137" s="2">
        <v>5215</v>
      </c>
      <c r="C137">
        <v>217</v>
      </c>
      <c r="D137">
        <v>150</v>
      </c>
      <c r="E137">
        <v>894</v>
      </c>
      <c r="F137">
        <v>1351</v>
      </c>
      <c r="G137">
        <v>441</v>
      </c>
      <c r="H137">
        <v>468</v>
      </c>
      <c r="I137">
        <v>859</v>
      </c>
      <c r="J137">
        <v>642</v>
      </c>
      <c r="K137">
        <v>199</v>
      </c>
      <c r="L137">
        <v>241</v>
      </c>
      <c r="M137">
        <v>535</v>
      </c>
      <c r="N137">
        <v>187</v>
      </c>
      <c r="O137">
        <v>275</v>
      </c>
      <c r="P137">
        <v>170</v>
      </c>
      <c r="Q137">
        <v>22</v>
      </c>
      <c r="R137">
        <v>59</v>
      </c>
      <c r="S137">
        <v>31</v>
      </c>
      <c r="T137">
        <v>10</v>
      </c>
      <c r="U137">
        <v>1</v>
      </c>
      <c r="V137">
        <v>1</v>
      </c>
      <c r="CY137">
        <v>21</v>
      </c>
      <c r="CZ137">
        <f t="shared" si="2"/>
        <v>11968</v>
      </c>
    </row>
    <row r="138" spans="1:104" x14ac:dyDescent="0.2">
      <c r="A138" s="2">
        <v>136</v>
      </c>
      <c r="B138" s="2">
        <v>162</v>
      </c>
      <c r="C138">
        <v>1327</v>
      </c>
      <c r="D138">
        <v>250</v>
      </c>
      <c r="E138">
        <v>2915</v>
      </c>
      <c r="F138">
        <v>100</v>
      </c>
      <c r="G138">
        <v>1457</v>
      </c>
      <c r="H138">
        <v>50</v>
      </c>
      <c r="I138">
        <v>3881</v>
      </c>
      <c r="J138">
        <v>177</v>
      </c>
      <c r="K138">
        <v>1488</v>
      </c>
      <c r="L138">
        <v>22</v>
      </c>
      <c r="M138">
        <v>25</v>
      </c>
      <c r="N138">
        <v>199</v>
      </c>
      <c r="O138">
        <v>3</v>
      </c>
      <c r="P138">
        <v>1</v>
      </c>
      <c r="CY138">
        <v>15</v>
      </c>
      <c r="CZ138">
        <f t="shared" si="2"/>
        <v>12057</v>
      </c>
    </row>
    <row r="139" spans="1:104" x14ac:dyDescent="0.2">
      <c r="A139" s="2">
        <v>137</v>
      </c>
      <c r="B139" s="2">
        <v>319</v>
      </c>
      <c r="C139">
        <v>117</v>
      </c>
      <c r="D139">
        <v>2500</v>
      </c>
      <c r="E139">
        <v>2065</v>
      </c>
      <c r="F139">
        <v>1488</v>
      </c>
      <c r="G139">
        <v>375</v>
      </c>
      <c r="H139">
        <v>750</v>
      </c>
      <c r="I139">
        <v>274</v>
      </c>
      <c r="J139">
        <v>72</v>
      </c>
      <c r="K139">
        <v>1123</v>
      </c>
      <c r="L139">
        <v>706</v>
      </c>
      <c r="M139">
        <v>65</v>
      </c>
      <c r="N139">
        <v>619</v>
      </c>
      <c r="O139">
        <v>169</v>
      </c>
      <c r="P139">
        <v>12</v>
      </c>
      <c r="Q139">
        <v>130</v>
      </c>
      <c r="R139">
        <v>29</v>
      </c>
      <c r="S139">
        <v>500</v>
      </c>
      <c r="T139">
        <v>262</v>
      </c>
      <c r="U139">
        <v>92</v>
      </c>
      <c r="V139">
        <v>100</v>
      </c>
      <c r="W139">
        <v>162</v>
      </c>
      <c r="X139">
        <v>12</v>
      </c>
      <c r="Y139">
        <v>20</v>
      </c>
      <c r="Z139">
        <v>6</v>
      </c>
      <c r="AA139">
        <v>21</v>
      </c>
      <c r="AB139">
        <v>8</v>
      </c>
      <c r="AC139">
        <v>1</v>
      </c>
      <c r="AD139">
        <v>5</v>
      </c>
      <c r="AE139">
        <v>1</v>
      </c>
      <c r="AF139">
        <v>0</v>
      </c>
      <c r="AG139">
        <v>0</v>
      </c>
      <c r="AH139">
        <v>1</v>
      </c>
      <c r="AI139">
        <v>4</v>
      </c>
      <c r="CY139">
        <v>34</v>
      </c>
      <c r="CZ139">
        <f t="shared" si="2"/>
        <v>12008</v>
      </c>
    </row>
    <row r="140" spans="1:104" x14ac:dyDescent="0.2">
      <c r="A140" s="2">
        <v>138</v>
      </c>
      <c r="B140" s="2">
        <v>621</v>
      </c>
      <c r="C140">
        <v>614</v>
      </c>
      <c r="D140">
        <v>594</v>
      </c>
      <c r="E140">
        <v>1463</v>
      </c>
      <c r="F140">
        <v>2056</v>
      </c>
      <c r="G140">
        <v>2878</v>
      </c>
      <c r="H140">
        <v>2004</v>
      </c>
      <c r="I140">
        <v>982</v>
      </c>
      <c r="J140">
        <v>328</v>
      </c>
      <c r="K140">
        <v>170</v>
      </c>
      <c r="L140">
        <v>382</v>
      </c>
      <c r="CY140">
        <v>11</v>
      </c>
      <c r="CZ140">
        <f t="shared" si="2"/>
        <v>12092</v>
      </c>
    </row>
    <row r="141" spans="1:104" x14ac:dyDescent="0.2">
      <c r="A141" s="2">
        <v>139</v>
      </c>
      <c r="B141" s="2">
        <v>616</v>
      </c>
      <c r="C141">
        <v>240</v>
      </c>
      <c r="D141">
        <v>250</v>
      </c>
      <c r="E141">
        <v>3757</v>
      </c>
      <c r="F141">
        <v>250</v>
      </c>
      <c r="G141">
        <v>907</v>
      </c>
      <c r="H141">
        <v>249</v>
      </c>
      <c r="I141">
        <v>485</v>
      </c>
      <c r="J141">
        <v>576</v>
      </c>
      <c r="K141">
        <v>2280</v>
      </c>
      <c r="L141">
        <v>1398</v>
      </c>
      <c r="M141">
        <v>367</v>
      </c>
      <c r="N141">
        <v>135</v>
      </c>
      <c r="O141">
        <v>314</v>
      </c>
      <c r="P141">
        <v>20</v>
      </c>
      <c r="Q141">
        <v>5</v>
      </c>
      <c r="R141">
        <v>2</v>
      </c>
      <c r="S141">
        <v>2</v>
      </c>
      <c r="CY141">
        <v>18</v>
      </c>
      <c r="CZ141">
        <f t="shared" si="2"/>
        <v>11853</v>
      </c>
    </row>
    <row r="142" spans="1:104" x14ac:dyDescent="0.2">
      <c r="A142" s="2">
        <v>140</v>
      </c>
      <c r="B142" s="2">
        <v>861</v>
      </c>
      <c r="C142">
        <v>600</v>
      </c>
      <c r="D142">
        <v>10082</v>
      </c>
      <c r="CY142">
        <v>3</v>
      </c>
      <c r="CZ142">
        <f t="shared" si="2"/>
        <v>11543</v>
      </c>
    </row>
    <row r="143" spans="1:104" x14ac:dyDescent="0.2">
      <c r="A143" s="2">
        <v>141</v>
      </c>
      <c r="B143" s="2">
        <v>89</v>
      </c>
      <c r="C143">
        <v>51</v>
      </c>
      <c r="D143">
        <v>500</v>
      </c>
      <c r="E143">
        <v>500</v>
      </c>
      <c r="F143">
        <v>806</v>
      </c>
      <c r="G143">
        <v>405</v>
      </c>
      <c r="H143">
        <v>500</v>
      </c>
      <c r="I143">
        <v>500</v>
      </c>
      <c r="J143">
        <v>2663</v>
      </c>
      <c r="K143">
        <v>1778</v>
      </c>
      <c r="L143">
        <v>500</v>
      </c>
      <c r="M143">
        <v>498</v>
      </c>
      <c r="N143">
        <v>1000</v>
      </c>
      <c r="O143">
        <v>663</v>
      </c>
      <c r="P143">
        <v>565</v>
      </c>
      <c r="Q143">
        <v>40</v>
      </c>
      <c r="R143">
        <v>51</v>
      </c>
      <c r="S143">
        <v>50</v>
      </c>
      <c r="T143">
        <v>50</v>
      </c>
      <c r="U143">
        <v>50</v>
      </c>
      <c r="V143">
        <v>108</v>
      </c>
      <c r="W143">
        <v>76</v>
      </c>
      <c r="X143">
        <v>192</v>
      </c>
      <c r="Y143">
        <v>100</v>
      </c>
      <c r="Z143">
        <v>50</v>
      </c>
      <c r="AA143">
        <v>50</v>
      </c>
      <c r="AB143">
        <v>97</v>
      </c>
      <c r="CY143">
        <v>27</v>
      </c>
      <c r="CZ143">
        <f t="shared" si="2"/>
        <v>11932</v>
      </c>
    </row>
    <row r="144" spans="1:104" x14ac:dyDescent="0.2">
      <c r="A144" s="2">
        <v>142</v>
      </c>
      <c r="B144" s="2">
        <v>500</v>
      </c>
      <c r="C144">
        <v>957</v>
      </c>
      <c r="D144">
        <v>400</v>
      </c>
      <c r="E144">
        <v>9972</v>
      </c>
      <c r="CY144">
        <v>4</v>
      </c>
      <c r="CZ144">
        <f t="shared" si="2"/>
        <v>11829</v>
      </c>
    </row>
    <row r="145" spans="1:104" x14ac:dyDescent="0.2">
      <c r="A145" s="2">
        <v>143</v>
      </c>
      <c r="B145" s="2">
        <v>373</v>
      </c>
      <c r="C145">
        <v>921</v>
      </c>
      <c r="D145">
        <v>5155</v>
      </c>
      <c r="E145">
        <v>2661</v>
      </c>
      <c r="F145">
        <v>1892</v>
      </c>
      <c r="G145">
        <v>454</v>
      </c>
      <c r="H145">
        <v>336</v>
      </c>
      <c r="I145">
        <v>25</v>
      </c>
      <c r="J145">
        <v>8</v>
      </c>
      <c r="K145">
        <v>1</v>
      </c>
      <c r="L145">
        <v>1</v>
      </c>
      <c r="M145">
        <v>0</v>
      </c>
      <c r="N145">
        <v>0</v>
      </c>
      <c r="O145">
        <v>0</v>
      </c>
      <c r="P145">
        <v>0</v>
      </c>
      <c r="CY145">
        <v>15</v>
      </c>
      <c r="CZ145">
        <f t="shared" si="2"/>
        <v>11827</v>
      </c>
    </row>
    <row r="146" spans="1:104" x14ac:dyDescent="0.2">
      <c r="A146" s="2">
        <v>144</v>
      </c>
      <c r="B146" s="2">
        <v>80</v>
      </c>
      <c r="C146">
        <v>11542</v>
      </c>
      <c r="D146">
        <v>170</v>
      </c>
      <c r="E146">
        <v>4</v>
      </c>
      <c r="F146">
        <v>2</v>
      </c>
      <c r="CY146">
        <v>5</v>
      </c>
      <c r="CZ146">
        <f t="shared" si="2"/>
        <v>11798</v>
      </c>
    </row>
    <row r="147" spans="1:104" x14ac:dyDescent="0.2">
      <c r="A147" s="2">
        <v>145</v>
      </c>
      <c r="B147" s="2">
        <v>758</v>
      </c>
      <c r="C147">
        <v>177</v>
      </c>
      <c r="D147">
        <v>250</v>
      </c>
      <c r="E147">
        <v>500</v>
      </c>
      <c r="F147">
        <v>2500</v>
      </c>
      <c r="G147">
        <v>2494</v>
      </c>
      <c r="H147">
        <v>2498</v>
      </c>
      <c r="I147">
        <v>2318</v>
      </c>
      <c r="J147">
        <v>205</v>
      </c>
      <c r="K147">
        <v>48</v>
      </c>
      <c r="L147">
        <v>3</v>
      </c>
      <c r="M147">
        <v>1</v>
      </c>
      <c r="N147">
        <v>0</v>
      </c>
      <c r="CY147">
        <v>13</v>
      </c>
      <c r="CZ147">
        <f t="shared" si="2"/>
        <v>11752</v>
      </c>
    </row>
    <row r="148" spans="1:104" x14ac:dyDescent="0.2">
      <c r="A148" s="2">
        <v>146</v>
      </c>
      <c r="B148" s="2">
        <v>51</v>
      </c>
      <c r="C148">
        <v>7419</v>
      </c>
      <c r="D148">
        <v>316</v>
      </c>
      <c r="E148">
        <v>3556</v>
      </c>
      <c r="F148">
        <v>376</v>
      </c>
      <c r="CY148">
        <v>5</v>
      </c>
      <c r="CZ148">
        <f t="shared" si="2"/>
        <v>11718</v>
      </c>
    </row>
    <row r="149" spans="1:104" x14ac:dyDescent="0.2">
      <c r="A149" s="2">
        <v>147</v>
      </c>
      <c r="B149" s="2">
        <v>2710</v>
      </c>
      <c r="C149">
        <v>2079</v>
      </c>
      <c r="D149">
        <v>1350</v>
      </c>
      <c r="E149">
        <v>894</v>
      </c>
      <c r="F149">
        <v>215</v>
      </c>
      <c r="G149">
        <v>5</v>
      </c>
      <c r="H149">
        <v>162</v>
      </c>
      <c r="I149">
        <v>194</v>
      </c>
      <c r="J149">
        <v>560</v>
      </c>
      <c r="K149">
        <v>304</v>
      </c>
      <c r="L149">
        <v>78</v>
      </c>
      <c r="M149">
        <v>200</v>
      </c>
      <c r="N149">
        <v>189</v>
      </c>
      <c r="O149">
        <v>49</v>
      </c>
      <c r="P149">
        <v>47</v>
      </c>
      <c r="Q149">
        <v>5</v>
      </c>
      <c r="R149">
        <v>6</v>
      </c>
      <c r="S149">
        <v>2</v>
      </c>
      <c r="T149">
        <v>2</v>
      </c>
      <c r="CY149">
        <v>19</v>
      </c>
      <c r="CZ149">
        <f t="shared" si="2"/>
        <v>9051</v>
      </c>
    </row>
    <row r="150" spans="1:104" x14ac:dyDescent="0.2">
      <c r="A150" s="2">
        <v>148</v>
      </c>
      <c r="B150" s="2">
        <v>1727</v>
      </c>
      <c r="C150">
        <v>697</v>
      </c>
      <c r="D150">
        <v>1109</v>
      </c>
      <c r="E150">
        <v>919</v>
      </c>
      <c r="F150">
        <v>552</v>
      </c>
      <c r="G150">
        <v>591</v>
      </c>
      <c r="H150">
        <v>537</v>
      </c>
      <c r="I150">
        <v>2744</v>
      </c>
      <c r="J150">
        <v>287</v>
      </c>
      <c r="K150">
        <v>12</v>
      </c>
      <c r="L150">
        <v>1638</v>
      </c>
      <c r="M150">
        <v>384</v>
      </c>
      <c r="N150">
        <v>178</v>
      </c>
      <c r="O150">
        <v>94</v>
      </c>
      <c r="P150">
        <v>12</v>
      </c>
      <c r="Q150">
        <v>12</v>
      </c>
      <c r="R150">
        <v>12</v>
      </c>
      <c r="S150">
        <v>5</v>
      </c>
      <c r="T150">
        <v>4</v>
      </c>
      <c r="U150">
        <v>9</v>
      </c>
      <c r="V150">
        <v>1</v>
      </c>
      <c r="W150">
        <v>6</v>
      </c>
      <c r="X150">
        <v>18</v>
      </c>
      <c r="CY150">
        <v>23</v>
      </c>
      <c r="CZ150">
        <f t="shared" si="2"/>
        <v>11548</v>
      </c>
    </row>
    <row r="151" spans="1:104" x14ac:dyDescent="0.2">
      <c r="A151" s="2">
        <v>149</v>
      </c>
      <c r="B151" s="2">
        <v>140</v>
      </c>
      <c r="C151">
        <v>47</v>
      </c>
      <c r="D151">
        <v>49</v>
      </c>
      <c r="E151">
        <v>500</v>
      </c>
      <c r="F151">
        <v>2500</v>
      </c>
      <c r="G151">
        <v>5091</v>
      </c>
      <c r="H151">
        <v>1941</v>
      </c>
      <c r="I151">
        <v>251</v>
      </c>
      <c r="J151">
        <v>963</v>
      </c>
      <c r="K151">
        <v>11</v>
      </c>
      <c r="L151">
        <v>6</v>
      </c>
      <c r="M151">
        <v>4</v>
      </c>
      <c r="N151">
        <v>0</v>
      </c>
      <c r="O151">
        <v>1</v>
      </c>
      <c r="P151">
        <v>14</v>
      </c>
      <c r="CY151">
        <v>15</v>
      </c>
      <c r="CZ151">
        <f t="shared" si="2"/>
        <v>11518</v>
      </c>
    </row>
    <row r="152" spans="1:104" x14ac:dyDescent="0.2">
      <c r="A152" s="2">
        <v>150</v>
      </c>
      <c r="B152" s="2">
        <v>8699</v>
      </c>
      <c r="C152">
        <v>1126</v>
      </c>
      <c r="D152">
        <v>1220</v>
      </c>
      <c r="E152">
        <v>76</v>
      </c>
      <c r="F152">
        <v>207</v>
      </c>
      <c r="G152">
        <v>67</v>
      </c>
      <c r="H152">
        <v>28</v>
      </c>
      <c r="I152">
        <v>10</v>
      </c>
      <c r="J152">
        <v>21</v>
      </c>
      <c r="K152">
        <v>1</v>
      </c>
      <c r="L152">
        <v>1</v>
      </c>
      <c r="M152">
        <v>0</v>
      </c>
      <c r="CY152">
        <v>12</v>
      </c>
      <c r="CZ152">
        <f t="shared" si="2"/>
        <v>11456</v>
      </c>
    </row>
    <row r="153" spans="1:104" x14ac:dyDescent="0.2">
      <c r="A153" s="2">
        <v>151</v>
      </c>
      <c r="B153" s="2">
        <v>37</v>
      </c>
      <c r="C153">
        <v>700</v>
      </c>
      <c r="D153">
        <v>4226</v>
      </c>
      <c r="E153">
        <v>1656</v>
      </c>
      <c r="F153">
        <v>2146</v>
      </c>
      <c r="G153">
        <v>267</v>
      </c>
      <c r="H153">
        <v>184</v>
      </c>
      <c r="I153">
        <v>269</v>
      </c>
      <c r="J153">
        <v>119</v>
      </c>
      <c r="K153">
        <v>260</v>
      </c>
      <c r="L153">
        <v>105</v>
      </c>
      <c r="M153">
        <v>337</v>
      </c>
      <c r="N153">
        <v>433</v>
      </c>
      <c r="O153">
        <v>30</v>
      </c>
      <c r="P153">
        <v>44</v>
      </c>
      <c r="Q153">
        <v>330</v>
      </c>
      <c r="R153">
        <v>94</v>
      </c>
      <c r="S153">
        <v>18</v>
      </c>
      <c r="T153">
        <v>39</v>
      </c>
      <c r="U153">
        <v>31</v>
      </c>
      <c r="V153">
        <v>81</v>
      </c>
      <c r="W153">
        <v>30</v>
      </c>
      <c r="X153">
        <v>65</v>
      </c>
      <c r="Y153">
        <v>3</v>
      </c>
      <c r="Z153">
        <v>0</v>
      </c>
      <c r="AA153">
        <v>2</v>
      </c>
      <c r="AB153">
        <v>0</v>
      </c>
      <c r="AC153">
        <v>0</v>
      </c>
      <c r="AD153">
        <v>0</v>
      </c>
      <c r="AE153">
        <v>0</v>
      </c>
      <c r="AF153">
        <v>0</v>
      </c>
      <c r="AG153">
        <v>0</v>
      </c>
      <c r="AH153">
        <v>0</v>
      </c>
      <c r="AI153">
        <v>0</v>
      </c>
      <c r="AJ153">
        <v>0</v>
      </c>
      <c r="AK153">
        <v>0</v>
      </c>
      <c r="AL153">
        <v>4</v>
      </c>
      <c r="AM153">
        <v>0</v>
      </c>
      <c r="CY153">
        <v>38</v>
      </c>
      <c r="CZ153">
        <f t="shared" si="2"/>
        <v>11510</v>
      </c>
    </row>
    <row r="154" spans="1:104" x14ac:dyDescent="0.2">
      <c r="A154" s="2">
        <v>152</v>
      </c>
      <c r="B154" s="2">
        <v>2283</v>
      </c>
      <c r="C154">
        <v>2559</v>
      </c>
      <c r="D154">
        <v>2310</v>
      </c>
      <c r="E154">
        <v>533</v>
      </c>
      <c r="F154">
        <v>609</v>
      </c>
      <c r="G154">
        <v>500</v>
      </c>
      <c r="H154">
        <v>829</v>
      </c>
      <c r="I154">
        <v>615</v>
      </c>
      <c r="J154">
        <v>102</v>
      </c>
      <c r="K154">
        <v>695</v>
      </c>
      <c r="L154">
        <v>205</v>
      </c>
      <c r="M154">
        <v>57</v>
      </c>
      <c r="N154">
        <v>33</v>
      </c>
      <c r="O154">
        <v>75</v>
      </c>
      <c r="P154">
        <v>21</v>
      </c>
      <c r="Q154">
        <v>15</v>
      </c>
      <c r="R154">
        <v>3</v>
      </c>
      <c r="S154">
        <v>1</v>
      </c>
      <c r="T154">
        <v>2</v>
      </c>
      <c r="CY154">
        <v>19</v>
      </c>
      <c r="CZ154">
        <f t="shared" si="2"/>
        <v>11447</v>
      </c>
    </row>
    <row r="155" spans="1:104" x14ac:dyDescent="0.2">
      <c r="A155" s="2">
        <v>153</v>
      </c>
      <c r="B155" s="2">
        <v>145</v>
      </c>
      <c r="C155">
        <v>2942</v>
      </c>
      <c r="D155">
        <v>4274</v>
      </c>
      <c r="E155">
        <v>1517</v>
      </c>
      <c r="F155">
        <v>161</v>
      </c>
      <c r="G155">
        <v>74</v>
      </c>
      <c r="H155">
        <v>57</v>
      </c>
      <c r="I155">
        <v>1237</v>
      </c>
      <c r="J155">
        <v>51</v>
      </c>
      <c r="K155">
        <v>58</v>
      </c>
      <c r="L155">
        <v>27</v>
      </c>
      <c r="M155">
        <v>36</v>
      </c>
      <c r="N155">
        <v>51</v>
      </c>
      <c r="O155">
        <v>12</v>
      </c>
      <c r="P155">
        <v>25</v>
      </c>
      <c r="Q155">
        <v>11</v>
      </c>
      <c r="R155">
        <v>26</v>
      </c>
      <c r="S155">
        <v>5</v>
      </c>
      <c r="T155">
        <v>22</v>
      </c>
      <c r="U155">
        <v>3</v>
      </c>
      <c r="V155">
        <v>18</v>
      </c>
      <c r="W155">
        <v>2</v>
      </c>
      <c r="X155">
        <v>11</v>
      </c>
      <c r="Y155">
        <v>0</v>
      </c>
      <c r="Z155">
        <v>40</v>
      </c>
      <c r="AA155">
        <v>71</v>
      </c>
      <c r="AB155">
        <v>10</v>
      </c>
      <c r="AC155">
        <v>4</v>
      </c>
      <c r="AD155">
        <v>1</v>
      </c>
      <c r="AE155">
        <v>300</v>
      </c>
      <c r="AF155">
        <v>10</v>
      </c>
      <c r="AG155">
        <v>20</v>
      </c>
      <c r="AH155">
        <v>15</v>
      </c>
      <c r="AI155">
        <v>2</v>
      </c>
      <c r="AJ155">
        <v>5</v>
      </c>
      <c r="CY155">
        <v>35</v>
      </c>
      <c r="CZ155">
        <f t="shared" si="2"/>
        <v>11243</v>
      </c>
    </row>
    <row r="156" spans="1:104" x14ac:dyDescent="0.2">
      <c r="A156" s="2">
        <v>154</v>
      </c>
      <c r="B156" s="2">
        <v>654</v>
      </c>
      <c r="C156">
        <v>825</v>
      </c>
      <c r="D156">
        <v>1369</v>
      </c>
      <c r="E156">
        <v>2500</v>
      </c>
      <c r="F156">
        <v>3750</v>
      </c>
      <c r="G156">
        <v>2250</v>
      </c>
      <c r="H156">
        <v>20</v>
      </c>
      <c r="I156">
        <v>3</v>
      </c>
      <c r="CY156">
        <v>8</v>
      </c>
      <c r="CZ156">
        <f t="shared" si="2"/>
        <v>11371</v>
      </c>
    </row>
    <row r="157" spans="1:104" x14ac:dyDescent="0.2">
      <c r="A157" s="2">
        <v>155</v>
      </c>
      <c r="B157" s="2">
        <v>201</v>
      </c>
      <c r="C157">
        <v>3</v>
      </c>
      <c r="D157">
        <v>98</v>
      </c>
      <c r="E157">
        <v>63</v>
      </c>
      <c r="F157">
        <v>7625</v>
      </c>
      <c r="G157">
        <v>2431</v>
      </c>
      <c r="H157">
        <v>169</v>
      </c>
      <c r="I157">
        <v>67</v>
      </c>
      <c r="J157">
        <v>34</v>
      </c>
      <c r="K157">
        <v>389</v>
      </c>
      <c r="L157">
        <v>127</v>
      </c>
      <c r="M157">
        <v>43</v>
      </c>
      <c r="N157">
        <v>19</v>
      </c>
      <c r="O157">
        <v>7</v>
      </c>
      <c r="P157">
        <v>7</v>
      </c>
      <c r="Q157">
        <v>3</v>
      </c>
      <c r="R157">
        <v>1</v>
      </c>
      <c r="S157">
        <v>0</v>
      </c>
      <c r="T157">
        <v>0</v>
      </c>
      <c r="U157">
        <v>2</v>
      </c>
      <c r="V157">
        <v>6</v>
      </c>
      <c r="CY157">
        <v>21</v>
      </c>
      <c r="CZ157">
        <f t="shared" si="2"/>
        <v>11295</v>
      </c>
    </row>
    <row r="158" spans="1:104" x14ac:dyDescent="0.2">
      <c r="A158" s="2">
        <v>156</v>
      </c>
      <c r="B158" s="2">
        <v>284</v>
      </c>
      <c r="C158">
        <v>28</v>
      </c>
      <c r="D158">
        <v>500</v>
      </c>
      <c r="E158">
        <v>1000</v>
      </c>
      <c r="F158">
        <v>6067</v>
      </c>
      <c r="G158">
        <v>2513</v>
      </c>
      <c r="H158">
        <v>419</v>
      </c>
      <c r="I158">
        <v>243</v>
      </c>
      <c r="J158">
        <v>214</v>
      </c>
      <c r="K158">
        <v>18</v>
      </c>
      <c r="CY158">
        <v>10</v>
      </c>
      <c r="CZ158">
        <f t="shared" si="2"/>
        <v>11286</v>
      </c>
    </row>
    <row r="159" spans="1:104" x14ac:dyDescent="0.2">
      <c r="A159" s="2">
        <v>157</v>
      </c>
      <c r="B159" s="2">
        <v>46</v>
      </c>
      <c r="C159">
        <v>3700</v>
      </c>
      <c r="D159">
        <v>322</v>
      </c>
      <c r="E159">
        <v>1249</v>
      </c>
      <c r="F159">
        <v>2200</v>
      </c>
      <c r="G159">
        <v>699</v>
      </c>
      <c r="H159">
        <v>658</v>
      </c>
      <c r="I159">
        <v>440</v>
      </c>
      <c r="J159">
        <v>1303</v>
      </c>
      <c r="K159">
        <v>60</v>
      </c>
      <c r="L159">
        <v>35</v>
      </c>
      <c r="M159">
        <v>360</v>
      </c>
      <c r="N159">
        <v>50</v>
      </c>
      <c r="O159">
        <v>45</v>
      </c>
      <c r="P159">
        <v>50</v>
      </c>
      <c r="Q159">
        <v>1</v>
      </c>
      <c r="R159">
        <v>30</v>
      </c>
      <c r="S159">
        <v>2</v>
      </c>
      <c r="T159">
        <v>2</v>
      </c>
      <c r="U159">
        <v>2</v>
      </c>
      <c r="V159">
        <v>3</v>
      </c>
      <c r="W159">
        <v>20</v>
      </c>
      <c r="X159">
        <v>15</v>
      </c>
      <c r="Y159">
        <v>1</v>
      </c>
      <c r="Z159">
        <v>1</v>
      </c>
      <c r="AA159">
        <v>3</v>
      </c>
      <c r="AB159">
        <v>2</v>
      </c>
      <c r="AC159">
        <v>15</v>
      </c>
      <c r="AD159">
        <v>4</v>
      </c>
      <c r="AE159">
        <v>1</v>
      </c>
      <c r="AF159">
        <v>1</v>
      </c>
      <c r="AG159">
        <v>1</v>
      </c>
      <c r="CY159">
        <v>32</v>
      </c>
      <c r="CZ159">
        <f t="shared" si="2"/>
        <v>11321</v>
      </c>
    </row>
    <row r="160" spans="1:104" x14ac:dyDescent="0.2">
      <c r="A160" s="2">
        <v>158</v>
      </c>
      <c r="B160" s="2">
        <v>7525</v>
      </c>
      <c r="C160">
        <v>2273</v>
      </c>
      <c r="D160">
        <v>893</v>
      </c>
      <c r="E160">
        <v>409</v>
      </c>
      <c r="F160">
        <v>50</v>
      </c>
      <c r="G160">
        <v>10</v>
      </c>
      <c r="H160">
        <v>17</v>
      </c>
      <c r="I160">
        <v>30</v>
      </c>
      <c r="J160">
        <v>15</v>
      </c>
      <c r="K160">
        <v>4</v>
      </c>
      <c r="L160">
        <v>1</v>
      </c>
      <c r="CY160">
        <v>11</v>
      </c>
      <c r="CZ160">
        <f t="shared" si="2"/>
        <v>11227</v>
      </c>
    </row>
    <row r="161" spans="1:104" x14ac:dyDescent="0.2">
      <c r="A161" s="2">
        <v>159</v>
      </c>
      <c r="B161" s="2">
        <v>91</v>
      </c>
      <c r="C161">
        <v>4107</v>
      </c>
      <c r="D161">
        <v>1360</v>
      </c>
      <c r="E161">
        <v>678</v>
      </c>
      <c r="F161">
        <v>183</v>
      </c>
      <c r="G161">
        <v>187</v>
      </c>
      <c r="H161">
        <v>1410</v>
      </c>
      <c r="I161">
        <v>199</v>
      </c>
      <c r="J161">
        <v>198</v>
      </c>
      <c r="K161">
        <v>830</v>
      </c>
      <c r="L161">
        <v>211</v>
      </c>
      <c r="M161">
        <v>128</v>
      </c>
      <c r="N161">
        <v>173</v>
      </c>
      <c r="O161">
        <v>239</v>
      </c>
      <c r="P161">
        <v>182</v>
      </c>
      <c r="Q161">
        <v>634</v>
      </c>
      <c r="R161">
        <v>96</v>
      </c>
      <c r="S161">
        <v>4</v>
      </c>
      <c r="T161">
        <v>20</v>
      </c>
      <c r="U161">
        <v>50</v>
      </c>
      <c r="V161">
        <v>9</v>
      </c>
      <c r="W161">
        <v>1</v>
      </c>
      <c r="X161">
        <v>1</v>
      </c>
      <c r="Y161">
        <v>1</v>
      </c>
      <c r="Z161">
        <v>2</v>
      </c>
      <c r="AA161">
        <v>2</v>
      </c>
      <c r="AB161">
        <v>2</v>
      </c>
      <c r="AC161">
        <v>2</v>
      </c>
      <c r="AD161">
        <v>12</v>
      </c>
      <c r="AE161">
        <v>17</v>
      </c>
      <c r="AF161">
        <v>1</v>
      </c>
      <c r="AG161">
        <v>0</v>
      </c>
      <c r="AH161">
        <v>1</v>
      </c>
      <c r="AI161">
        <v>0</v>
      </c>
      <c r="AJ161">
        <v>2</v>
      </c>
      <c r="AK161">
        <v>2</v>
      </c>
      <c r="AL161">
        <v>1</v>
      </c>
      <c r="AM161">
        <v>0</v>
      </c>
      <c r="AN161">
        <v>1</v>
      </c>
      <c r="AO161">
        <v>1</v>
      </c>
      <c r="AP161">
        <v>1</v>
      </c>
      <c r="AQ161">
        <v>1</v>
      </c>
      <c r="AR161">
        <v>1</v>
      </c>
      <c r="CY161">
        <v>43</v>
      </c>
      <c r="CZ161">
        <f t="shared" si="2"/>
        <v>11041</v>
      </c>
    </row>
    <row r="162" spans="1:104" x14ac:dyDescent="0.2">
      <c r="A162" s="2">
        <v>160</v>
      </c>
      <c r="B162" s="2">
        <v>88</v>
      </c>
      <c r="C162">
        <v>27</v>
      </c>
      <c r="D162">
        <v>100</v>
      </c>
      <c r="E162">
        <v>500</v>
      </c>
      <c r="F162">
        <v>5127</v>
      </c>
      <c r="G162">
        <v>527</v>
      </c>
      <c r="H162">
        <v>769</v>
      </c>
      <c r="I162">
        <v>1164</v>
      </c>
      <c r="J162">
        <v>914</v>
      </c>
      <c r="K162">
        <v>443</v>
      </c>
      <c r="L162">
        <v>345</v>
      </c>
      <c r="M162">
        <v>85</v>
      </c>
      <c r="N162">
        <v>262</v>
      </c>
      <c r="O162">
        <v>99</v>
      </c>
      <c r="P162">
        <v>121</v>
      </c>
      <c r="Q162">
        <v>140</v>
      </c>
      <c r="R162">
        <v>39</v>
      </c>
      <c r="S162">
        <v>309</v>
      </c>
      <c r="T162">
        <v>24</v>
      </c>
      <c r="U162">
        <v>6</v>
      </c>
      <c r="V162">
        <v>14</v>
      </c>
      <c r="W162">
        <v>4</v>
      </c>
      <c r="X162">
        <v>2</v>
      </c>
      <c r="Y162">
        <v>2</v>
      </c>
      <c r="Z162">
        <v>0</v>
      </c>
      <c r="AA162">
        <v>1</v>
      </c>
      <c r="AB162">
        <v>0</v>
      </c>
      <c r="CY162">
        <v>27</v>
      </c>
      <c r="CZ162">
        <f t="shared" si="2"/>
        <v>11112</v>
      </c>
    </row>
    <row r="163" spans="1:104" x14ac:dyDescent="0.2">
      <c r="A163" s="2">
        <v>161</v>
      </c>
      <c r="B163" s="2">
        <v>58</v>
      </c>
      <c r="C163">
        <v>7227</v>
      </c>
      <c r="D163">
        <v>1947</v>
      </c>
      <c r="E163">
        <v>1006</v>
      </c>
      <c r="F163">
        <v>316</v>
      </c>
      <c r="G163">
        <v>254</v>
      </c>
      <c r="H163">
        <v>99</v>
      </c>
      <c r="I163">
        <v>41</v>
      </c>
      <c r="J163">
        <v>24</v>
      </c>
      <c r="K163">
        <v>7</v>
      </c>
      <c r="L163">
        <v>0</v>
      </c>
      <c r="M163">
        <v>0</v>
      </c>
      <c r="CY163">
        <v>12</v>
      </c>
      <c r="CZ163">
        <f t="shared" si="2"/>
        <v>10979</v>
      </c>
    </row>
    <row r="164" spans="1:104" x14ac:dyDescent="0.2">
      <c r="A164" s="2">
        <v>162</v>
      </c>
      <c r="B164" s="2">
        <v>200</v>
      </c>
      <c r="C164">
        <v>5745</v>
      </c>
      <c r="D164">
        <v>3658</v>
      </c>
      <c r="E164">
        <v>533</v>
      </c>
      <c r="F164">
        <v>477</v>
      </c>
      <c r="G164">
        <v>262</v>
      </c>
      <c r="H164">
        <v>9</v>
      </c>
      <c r="CY164">
        <v>7</v>
      </c>
      <c r="CZ164">
        <f t="shared" si="2"/>
        <v>10884</v>
      </c>
    </row>
    <row r="165" spans="1:104" x14ac:dyDescent="0.2">
      <c r="A165" s="2">
        <v>163</v>
      </c>
      <c r="B165" s="2">
        <v>58</v>
      </c>
      <c r="C165">
        <v>500</v>
      </c>
      <c r="D165">
        <v>5792</v>
      </c>
      <c r="E165">
        <v>250</v>
      </c>
      <c r="F165">
        <v>2718</v>
      </c>
      <c r="G165">
        <v>100</v>
      </c>
      <c r="H165">
        <v>761</v>
      </c>
      <c r="I165">
        <v>50</v>
      </c>
      <c r="J165">
        <v>430</v>
      </c>
      <c r="K165">
        <v>61</v>
      </c>
      <c r="L165">
        <v>152</v>
      </c>
      <c r="M165">
        <v>33</v>
      </c>
      <c r="N165">
        <v>4</v>
      </c>
      <c r="O165">
        <v>2</v>
      </c>
      <c r="CY165">
        <v>14</v>
      </c>
      <c r="CZ165">
        <f t="shared" si="2"/>
        <v>10911</v>
      </c>
    </row>
    <row r="166" spans="1:104" x14ac:dyDescent="0.2">
      <c r="A166" s="2">
        <v>164</v>
      </c>
      <c r="B166" s="2">
        <v>8133</v>
      </c>
      <c r="C166">
        <v>741</v>
      </c>
      <c r="D166">
        <v>1272</v>
      </c>
      <c r="E166">
        <v>100</v>
      </c>
      <c r="F166">
        <v>276</v>
      </c>
      <c r="G166">
        <v>260</v>
      </c>
      <c r="H166">
        <v>14</v>
      </c>
      <c r="I166">
        <v>17</v>
      </c>
      <c r="J166">
        <v>9</v>
      </c>
      <c r="K166">
        <v>5</v>
      </c>
      <c r="CY166">
        <v>10</v>
      </c>
      <c r="CZ166">
        <f t="shared" si="2"/>
        <v>10827</v>
      </c>
    </row>
    <row r="167" spans="1:104" x14ac:dyDescent="0.2">
      <c r="A167" s="2">
        <v>165</v>
      </c>
      <c r="B167" s="2">
        <v>1000</v>
      </c>
      <c r="C167">
        <v>9125</v>
      </c>
      <c r="CY167">
        <v>2</v>
      </c>
      <c r="CZ167">
        <f t="shared" si="2"/>
        <v>10125</v>
      </c>
    </row>
    <row r="168" spans="1:104" x14ac:dyDescent="0.2">
      <c r="A168" s="2">
        <v>166</v>
      </c>
      <c r="B168" s="2">
        <v>6</v>
      </c>
      <c r="C168">
        <v>5956</v>
      </c>
      <c r="D168">
        <v>36</v>
      </c>
      <c r="E168">
        <v>1675</v>
      </c>
      <c r="F168">
        <v>185</v>
      </c>
      <c r="G168">
        <v>344</v>
      </c>
      <c r="H168">
        <v>502</v>
      </c>
      <c r="I168">
        <v>274</v>
      </c>
      <c r="J168">
        <v>1</v>
      </c>
      <c r="K168">
        <v>101</v>
      </c>
      <c r="L168">
        <v>424</v>
      </c>
      <c r="M168">
        <v>74</v>
      </c>
      <c r="N168">
        <v>23</v>
      </c>
      <c r="O168">
        <v>211</v>
      </c>
      <c r="P168">
        <v>270</v>
      </c>
      <c r="Q168">
        <v>330</v>
      </c>
      <c r="R168">
        <v>42</v>
      </c>
      <c r="S168">
        <v>159</v>
      </c>
      <c r="T168">
        <v>7</v>
      </c>
      <c r="U168">
        <v>2</v>
      </c>
      <c r="V168">
        <v>0</v>
      </c>
      <c r="W168">
        <v>4</v>
      </c>
      <c r="X168">
        <v>25</v>
      </c>
      <c r="Y168">
        <v>13</v>
      </c>
      <c r="Z168">
        <v>0</v>
      </c>
      <c r="AA168">
        <v>0</v>
      </c>
      <c r="AB168">
        <v>0</v>
      </c>
      <c r="AC168">
        <v>0</v>
      </c>
      <c r="AD168">
        <v>23</v>
      </c>
      <c r="AE168">
        <v>2</v>
      </c>
      <c r="AF168">
        <v>3</v>
      </c>
      <c r="AG168">
        <v>0</v>
      </c>
      <c r="AH168">
        <v>0</v>
      </c>
      <c r="AI168">
        <v>1</v>
      </c>
      <c r="AJ168">
        <v>2</v>
      </c>
      <c r="AK168">
        <v>0</v>
      </c>
      <c r="CY168">
        <v>36</v>
      </c>
      <c r="CZ168">
        <f t="shared" si="2"/>
        <v>10695</v>
      </c>
    </row>
    <row r="169" spans="1:104" x14ac:dyDescent="0.2">
      <c r="A169" s="2">
        <v>167</v>
      </c>
      <c r="B169" s="2">
        <v>165</v>
      </c>
      <c r="C169">
        <v>191</v>
      </c>
      <c r="D169">
        <v>344</v>
      </c>
      <c r="E169">
        <v>85</v>
      </c>
      <c r="F169">
        <v>164</v>
      </c>
      <c r="G169">
        <v>8815</v>
      </c>
      <c r="H169">
        <v>723</v>
      </c>
      <c r="I169">
        <v>118</v>
      </c>
      <c r="J169">
        <v>26</v>
      </c>
      <c r="K169">
        <v>41</v>
      </c>
      <c r="CY169">
        <v>10</v>
      </c>
      <c r="CZ169">
        <f t="shared" si="2"/>
        <v>10672</v>
      </c>
    </row>
    <row r="170" spans="1:104" x14ac:dyDescent="0.2">
      <c r="A170" s="2">
        <v>168</v>
      </c>
      <c r="B170" s="2">
        <v>281</v>
      </c>
      <c r="C170">
        <v>100</v>
      </c>
      <c r="D170">
        <v>899</v>
      </c>
      <c r="E170">
        <v>5858</v>
      </c>
      <c r="F170">
        <v>119</v>
      </c>
      <c r="G170">
        <v>100</v>
      </c>
      <c r="H170">
        <v>250</v>
      </c>
      <c r="I170">
        <v>1247</v>
      </c>
      <c r="J170">
        <v>1669</v>
      </c>
      <c r="K170">
        <v>160</v>
      </c>
      <c r="L170">
        <v>21</v>
      </c>
      <c r="M170">
        <v>3</v>
      </c>
      <c r="CY170">
        <v>12</v>
      </c>
      <c r="CZ170">
        <f t="shared" si="2"/>
        <v>10707</v>
      </c>
    </row>
    <row r="171" spans="1:104" x14ac:dyDescent="0.2">
      <c r="A171" s="2">
        <v>169</v>
      </c>
      <c r="B171" s="2">
        <v>140</v>
      </c>
      <c r="C171">
        <v>3000</v>
      </c>
      <c r="D171">
        <v>376</v>
      </c>
      <c r="E171">
        <v>1075</v>
      </c>
      <c r="F171">
        <v>1000</v>
      </c>
      <c r="G171">
        <v>264</v>
      </c>
      <c r="H171">
        <v>418</v>
      </c>
      <c r="I171">
        <v>500</v>
      </c>
      <c r="J171">
        <v>234</v>
      </c>
      <c r="K171">
        <v>1223</v>
      </c>
      <c r="L171">
        <v>401</v>
      </c>
      <c r="M171">
        <v>500</v>
      </c>
      <c r="N171">
        <v>133</v>
      </c>
      <c r="O171">
        <v>660</v>
      </c>
      <c r="P171">
        <v>268</v>
      </c>
      <c r="Q171">
        <v>342</v>
      </c>
      <c r="R171">
        <v>37</v>
      </c>
      <c r="S171">
        <v>23</v>
      </c>
      <c r="T171">
        <v>23</v>
      </c>
      <c r="U171">
        <v>2</v>
      </c>
      <c r="V171">
        <v>3</v>
      </c>
      <c r="W171">
        <v>25</v>
      </c>
      <c r="X171">
        <v>3</v>
      </c>
      <c r="Y171">
        <v>4</v>
      </c>
      <c r="CY171">
        <v>24</v>
      </c>
      <c r="CZ171">
        <f t="shared" si="2"/>
        <v>10654</v>
      </c>
    </row>
    <row r="172" spans="1:104" x14ac:dyDescent="0.2">
      <c r="A172" s="2">
        <v>170</v>
      </c>
      <c r="B172" s="2">
        <v>94</v>
      </c>
      <c r="C172">
        <v>5687</v>
      </c>
      <c r="D172">
        <v>2614</v>
      </c>
      <c r="E172">
        <v>1612</v>
      </c>
      <c r="F172">
        <v>312</v>
      </c>
      <c r="G172">
        <v>44</v>
      </c>
      <c r="H172">
        <v>80</v>
      </c>
      <c r="I172">
        <v>51</v>
      </c>
      <c r="J172">
        <v>26</v>
      </c>
      <c r="K172">
        <v>132</v>
      </c>
      <c r="L172">
        <v>3</v>
      </c>
      <c r="M172">
        <v>1</v>
      </c>
      <c r="N172">
        <v>7</v>
      </c>
      <c r="O172">
        <v>0</v>
      </c>
      <c r="P172">
        <v>1</v>
      </c>
      <c r="Q172">
        <v>1</v>
      </c>
      <c r="R172">
        <v>2</v>
      </c>
      <c r="S172">
        <v>2</v>
      </c>
      <c r="T172">
        <v>1</v>
      </c>
      <c r="CY172">
        <v>19</v>
      </c>
      <c r="CZ172">
        <f t="shared" si="2"/>
        <v>10670</v>
      </c>
    </row>
    <row r="173" spans="1:104" x14ac:dyDescent="0.2">
      <c r="A173" s="2">
        <v>171</v>
      </c>
      <c r="B173" s="2">
        <v>391</v>
      </c>
      <c r="C173">
        <v>7299</v>
      </c>
      <c r="D173">
        <v>2961</v>
      </c>
      <c r="E173">
        <v>12</v>
      </c>
      <c r="CY173">
        <v>4</v>
      </c>
      <c r="CZ173">
        <f t="shared" si="2"/>
        <v>10663</v>
      </c>
    </row>
    <row r="174" spans="1:104" x14ac:dyDescent="0.2">
      <c r="A174" s="2">
        <v>172</v>
      </c>
      <c r="B174" s="2">
        <v>60</v>
      </c>
      <c r="C174">
        <v>114</v>
      </c>
      <c r="D174">
        <v>240</v>
      </c>
      <c r="E174">
        <v>2</v>
      </c>
      <c r="F174">
        <v>36</v>
      </c>
      <c r="G174">
        <v>4215</v>
      </c>
      <c r="H174">
        <v>2727</v>
      </c>
      <c r="I174">
        <v>74</v>
      </c>
      <c r="J174">
        <v>111</v>
      </c>
      <c r="K174">
        <v>161</v>
      </c>
      <c r="L174">
        <v>61</v>
      </c>
      <c r="M174">
        <v>1174</v>
      </c>
      <c r="N174">
        <v>50</v>
      </c>
      <c r="O174">
        <v>604</v>
      </c>
      <c r="P174">
        <v>15</v>
      </c>
      <c r="Q174">
        <v>12</v>
      </c>
      <c r="R174">
        <v>12</v>
      </c>
      <c r="S174">
        <v>773</v>
      </c>
      <c r="T174">
        <v>7</v>
      </c>
      <c r="U174">
        <v>142</v>
      </c>
      <c r="V174">
        <v>25</v>
      </c>
      <c r="W174">
        <v>5</v>
      </c>
      <c r="X174">
        <v>0</v>
      </c>
      <c r="Y174">
        <v>0</v>
      </c>
      <c r="Z174">
        <v>0</v>
      </c>
      <c r="AA174">
        <v>1</v>
      </c>
      <c r="AB174">
        <v>1</v>
      </c>
      <c r="AC174">
        <v>3</v>
      </c>
      <c r="AD174">
        <v>0</v>
      </c>
      <c r="AE174">
        <v>0</v>
      </c>
      <c r="AF174">
        <v>0</v>
      </c>
      <c r="CY174">
        <v>31</v>
      </c>
      <c r="CZ174">
        <f t="shared" si="2"/>
        <v>10625</v>
      </c>
    </row>
    <row r="175" spans="1:104" x14ac:dyDescent="0.2">
      <c r="A175" s="2">
        <v>173</v>
      </c>
      <c r="B175" s="2">
        <v>19</v>
      </c>
      <c r="C175">
        <v>26</v>
      </c>
      <c r="D175">
        <v>250</v>
      </c>
      <c r="E175">
        <v>500</v>
      </c>
      <c r="F175">
        <v>5024</v>
      </c>
      <c r="G175">
        <v>1097</v>
      </c>
      <c r="H175">
        <v>478</v>
      </c>
      <c r="I175">
        <v>195</v>
      </c>
      <c r="J175">
        <v>650</v>
      </c>
      <c r="K175">
        <v>200</v>
      </c>
      <c r="L175">
        <v>2074</v>
      </c>
      <c r="M175">
        <v>104</v>
      </c>
      <c r="N175">
        <v>2</v>
      </c>
      <c r="O175">
        <v>9</v>
      </c>
      <c r="CY175">
        <v>14</v>
      </c>
      <c r="CZ175">
        <f t="shared" si="2"/>
        <v>10628</v>
      </c>
    </row>
    <row r="176" spans="1:104" x14ac:dyDescent="0.2">
      <c r="A176" s="2">
        <v>174</v>
      </c>
      <c r="B176" s="2">
        <v>24</v>
      </c>
      <c r="C176">
        <v>150</v>
      </c>
      <c r="D176">
        <v>150</v>
      </c>
      <c r="E176">
        <v>303</v>
      </c>
      <c r="F176">
        <v>2817</v>
      </c>
      <c r="G176">
        <v>3354</v>
      </c>
      <c r="H176">
        <v>673</v>
      </c>
      <c r="I176">
        <v>228</v>
      </c>
      <c r="J176">
        <v>150</v>
      </c>
      <c r="K176">
        <v>2440</v>
      </c>
      <c r="L176">
        <v>99</v>
      </c>
      <c r="M176">
        <v>136</v>
      </c>
      <c r="N176">
        <v>52</v>
      </c>
      <c r="O176">
        <v>1</v>
      </c>
      <c r="CY176">
        <v>14</v>
      </c>
      <c r="CZ176">
        <f t="shared" si="2"/>
        <v>10577</v>
      </c>
    </row>
    <row r="177" spans="1:104" x14ac:dyDescent="0.2">
      <c r="A177" s="2">
        <v>175</v>
      </c>
      <c r="B177" s="2">
        <v>1811</v>
      </c>
      <c r="C177">
        <v>2267</v>
      </c>
      <c r="D177">
        <v>2256</v>
      </c>
      <c r="E177">
        <v>359</v>
      </c>
      <c r="F177">
        <v>773</v>
      </c>
      <c r="G177">
        <v>260</v>
      </c>
      <c r="H177">
        <v>107</v>
      </c>
      <c r="I177">
        <v>98</v>
      </c>
      <c r="J177">
        <v>32</v>
      </c>
      <c r="K177">
        <v>38</v>
      </c>
      <c r="L177">
        <v>857</v>
      </c>
      <c r="M177">
        <v>73</v>
      </c>
      <c r="N177">
        <v>333</v>
      </c>
      <c r="O177">
        <v>35</v>
      </c>
      <c r="P177">
        <v>2</v>
      </c>
      <c r="Q177">
        <v>19</v>
      </c>
      <c r="R177">
        <v>3</v>
      </c>
      <c r="S177">
        <v>2</v>
      </c>
      <c r="T177">
        <v>351</v>
      </c>
      <c r="U177">
        <v>342</v>
      </c>
      <c r="V177">
        <v>2</v>
      </c>
      <c r="W177">
        <v>199</v>
      </c>
      <c r="X177">
        <v>8</v>
      </c>
      <c r="Y177">
        <v>24</v>
      </c>
      <c r="Z177">
        <v>47</v>
      </c>
      <c r="AA177">
        <v>5</v>
      </c>
      <c r="AB177">
        <v>8</v>
      </c>
      <c r="AC177">
        <v>1</v>
      </c>
      <c r="AD177">
        <v>3</v>
      </c>
      <c r="AE177">
        <v>13</v>
      </c>
      <c r="AF177">
        <v>3</v>
      </c>
      <c r="AG177">
        <v>3</v>
      </c>
      <c r="AH177">
        <v>1</v>
      </c>
      <c r="AI177">
        <v>5</v>
      </c>
      <c r="AJ177">
        <v>0</v>
      </c>
      <c r="AK177">
        <v>2</v>
      </c>
      <c r="AL177">
        <v>2</v>
      </c>
      <c r="AM177">
        <v>0</v>
      </c>
      <c r="AN177">
        <v>4</v>
      </c>
      <c r="CY177">
        <v>39</v>
      </c>
      <c r="CZ177">
        <f t="shared" si="2"/>
        <v>10348</v>
      </c>
    </row>
    <row r="178" spans="1:104" x14ac:dyDescent="0.2">
      <c r="A178" s="2">
        <v>176</v>
      </c>
      <c r="B178" s="2">
        <v>225</v>
      </c>
      <c r="C178">
        <v>200</v>
      </c>
      <c r="D178">
        <v>400</v>
      </c>
      <c r="E178">
        <v>7780</v>
      </c>
      <c r="F178">
        <v>250</v>
      </c>
      <c r="G178">
        <v>1417</v>
      </c>
      <c r="H178">
        <v>50</v>
      </c>
      <c r="I178">
        <v>60</v>
      </c>
      <c r="J178">
        <v>4</v>
      </c>
      <c r="K178">
        <v>3</v>
      </c>
      <c r="L178">
        <v>1</v>
      </c>
      <c r="CY178">
        <v>11</v>
      </c>
      <c r="CZ178">
        <f t="shared" si="2"/>
        <v>10390</v>
      </c>
    </row>
    <row r="179" spans="1:104" x14ac:dyDescent="0.2">
      <c r="A179" s="2">
        <v>177</v>
      </c>
      <c r="B179" s="2">
        <v>103</v>
      </c>
      <c r="C179">
        <v>18</v>
      </c>
      <c r="D179">
        <v>1000</v>
      </c>
      <c r="E179">
        <v>1000</v>
      </c>
      <c r="F179">
        <v>500</v>
      </c>
      <c r="G179">
        <v>500</v>
      </c>
      <c r="H179">
        <v>1000</v>
      </c>
      <c r="I179">
        <v>1000</v>
      </c>
      <c r="J179">
        <v>396</v>
      </c>
      <c r="K179">
        <v>994</v>
      </c>
      <c r="L179">
        <v>250</v>
      </c>
      <c r="M179">
        <v>497</v>
      </c>
      <c r="N179">
        <v>117</v>
      </c>
      <c r="O179">
        <v>19</v>
      </c>
      <c r="P179">
        <v>199</v>
      </c>
      <c r="Q179">
        <v>1000</v>
      </c>
      <c r="R179">
        <v>1000</v>
      </c>
      <c r="S179">
        <v>500</v>
      </c>
      <c r="T179">
        <v>250</v>
      </c>
      <c r="U179">
        <v>75</v>
      </c>
      <c r="V179">
        <v>3</v>
      </c>
      <c r="W179">
        <v>25</v>
      </c>
      <c r="X179">
        <v>25</v>
      </c>
      <c r="Y179">
        <v>5</v>
      </c>
      <c r="CY179">
        <v>24</v>
      </c>
      <c r="CZ179">
        <f t="shared" si="2"/>
        <v>10476</v>
      </c>
    </row>
    <row r="180" spans="1:104" x14ac:dyDescent="0.2">
      <c r="A180" s="2">
        <v>178</v>
      </c>
      <c r="B180" s="2">
        <v>54</v>
      </c>
      <c r="C180">
        <v>100</v>
      </c>
      <c r="D180">
        <v>6859</v>
      </c>
      <c r="E180">
        <v>869</v>
      </c>
      <c r="F180">
        <v>102</v>
      </c>
      <c r="G180">
        <v>216</v>
      </c>
      <c r="H180">
        <v>500</v>
      </c>
      <c r="I180">
        <v>1187</v>
      </c>
      <c r="J180">
        <v>360</v>
      </c>
      <c r="K180">
        <v>126</v>
      </c>
      <c r="L180">
        <v>5</v>
      </c>
      <c r="M180">
        <v>0</v>
      </c>
      <c r="CY180">
        <v>12</v>
      </c>
      <c r="CZ180">
        <f t="shared" si="2"/>
        <v>10378</v>
      </c>
    </row>
    <row r="181" spans="1:104" x14ac:dyDescent="0.2">
      <c r="A181" s="2">
        <v>179</v>
      </c>
      <c r="B181" s="2">
        <v>1564</v>
      </c>
      <c r="C181">
        <v>6003</v>
      </c>
      <c r="D181">
        <v>2201</v>
      </c>
      <c r="E181">
        <v>233</v>
      </c>
      <c r="F181">
        <v>146</v>
      </c>
      <c r="G181">
        <v>41</v>
      </c>
      <c r="H181">
        <v>15</v>
      </c>
      <c r="I181">
        <v>7</v>
      </c>
      <c r="J181">
        <v>3</v>
      </c>
      <c r="K181">
        <v>2</v>
      </c>
      <c r="CY181">
        <v>10</v>
      </c>
      <c r="CZ181">
        <f t="shared" si="2"/>
        <v>10215</v>
      </c>
    </row>
    <row r="182" spans="1:104" x14ac:dyDescent="0.2">
      <c r="A182" s="2">
        <v>180</v>
      </c>
      <c r="B182" s="2">
        <v>380</v>
      </c>
      <c r="C182">
        <v>6480</v>
      </c>
      <c r="D182">
        <v>1721</v>
      </c>
      <c r="E182">
        <v>1411</v>
      </c>
      <c r="F182">
        <v>197</v>
      </c>
      <c r="G182">
        <v>66</v>
      </c>
      <c r="H182">
        <v>22</v>
      </c>
      <c r="I182">
        <v>3</v>
      </c>
      <c r="J182">
        <v>1</v>
      </c>
      <c r="K182">
        <v>1</v>
      </c>
      <c r="L182">
        <v>1</v>
      </c>
      <c r="M182">
        <v>0</v>
      </c>
      <c r="CY182">
        <v>12</v>
      </c>
      <c r="CZ182">
        <f t="shared" si="2"/>
        <v>10283</v>
      </c>
    </row>
    <row r="183" spans="1:104" x14ac:dyDescent="0.2">
      <c r="A183" s="2">
        <v>181</v>
      </c>
      <c r="B183" s="2">
        <v>30</v>
      </c>
      <c r="C183">
        <v>47</v>
      </c>
      <c r="D183">
        <v>30</v>
      </c>
      <c r="E183">
        <v>4</v>
      </c>
      <c r="F183">
        <v>250</v>
      </c>
      <c r="G183">
        <v>3894</v>
      </c>
      <c r="H183">
        <v>970</v>
      </c>
      <c r="I183">
        <v>2136</v>
      </c>
      <c r="J183">
        <v>15</v>
      </c>
      <c r="K183">
        <v>779</v>
      </c>
      <c r="L183">
        <v>59</v>
      </c>
      <c r="M183">
        <v>258</v>
      </c>
      <c r="N183">
        <v>13</v>
      </c>
      <c r="O183">
        <v>674</v>
      </c>
      <c r="P183">
        <v>66</v>
      </c>
      <c r="Q183">
        <v>144</v>
      </c>
      <c r="R183">
        <v>396</v>
      </c>
      <c r="S183">
        <v>341</v>
      </c>
      <c r="T183">
        <v>2</v>
      </c>
      <c r="U183">
        <v>58</v>
      </c>
      <c r="V183">
        <v>35</v>
      </c>
      <c r="CY183">
        <v>21</v>
      </c>
      <c r="CZ183">
        <f t="shared" si="2"/>
        <v>10201</v>
      </c>
    </row>
    <row r="184" spans="1:104" x14ac:dyDescent="0.2">
      <c r="A184" s="2">
        <v>182</v>
      </c>
      <c r="B184" s="2">
        <v>212</v>
      </c>
      <c r="C184">
        <v>88</v>
      </c>
      <c r="D184">
        <v>1000</v>
      </c>
      <c r="E184">
        <v>1999</v>
      </c>
      <c r="F184">
        <v>5997</v>
      </c>
      <c r="G184">
        <v>704</v>
      </c>
      <c r="H184">
        <v>80</v>
      </c>
      <c r="CY184">
        <v>7</v>
      </c>
      <c r="CZ184">
        <f t="shared" si="2"/>
        <v>10080</v>
      </c>
    </row>
    <row r="185" spans="1:104" x14ac:dyDescent="0.2">
      <c r="A185" s="2">
        <v>183</v>
      </c>
      <c r="B185" s="2">
        <v>4247</v>
      </c>
      <c r="C185">
        <v>4914</v>
      </c>
      <c r="D185">
        <v>1060</v>
      </c>
      <c r="CY185">
        <v>3</v>
      </c>
      <c r="CZ185">
        <f t="shared" si="2"/>
        <v>10221</v>
      </c>
    </row>
    <row r="186" spans="1:104" x14ac:dyDescent="0.2">
      <c r="A186" s="2">
        <v>184</v>
      </c>
      <c r="B186" s="2">
        <v>33</v>
      </c>
      <c r="C186">
        <v>177</v>
      </c>
      <c r="D186">
        <v>24</v>
      </c>
      <c r="E186">
        <v>100</v>
      </c>
      <c r="F186">
        <v>1171</v>
      </c>
      <c r="G186">
        <v>34</v>
      </c>
      <c r="H186">
        <v>100</v>
      </c>
      <c r="I186">
        <v>1123</v>
      </c>
      <c r="J186">
        <v>100</v>
      </c>
      <c r="K186">
        <v>5809</v>
      </c>
      <c r="L186">
        <v>537</v>
      </c>
      <c r="M186">
        <v>836</v>
      </c>
      <c r="N186">
        <v>45</v>
      </c>
      <c r="O186">
        <v>5</v>
      </c>
      <c r="P186">
        <v>0</v>
      </c>
      <c r="CY186">
        <v>15</v>
      </c>
      <c r="CZ186">
        <f t="shared" si="2"/>
        <v>10094</v>
      </c>
    </row>
    <row r="187" spans="1:104" x14ac:dyDescent="0.2">
      <c r="A187" s="2">
        <v>185</v>
      </c>
      <c r="B187" s="2">
        <v>66</v>
      </c>
      <c r="C187">
        <v>317</v>
      </c>
      <c r="D187">
        <v>4492</v>
      </c>
      <c r="E187">
        <v>1955</v>
      </c>
      <c r="F187">
        <v>752</v>
      </c>
      <c r="G187">
        <v>111</v>
      </c>
      <c r="H187">
        <v>22</v>
      </c>
      <c r="I187">
        <v>940</v>
      </c>
      <c r="J187">
        <v>111</v>
      </c>
      <c r="K187">
        <v>93</v>
      </c>
      <c r="L187">
        <v>268</v>
      </c>
      <c r="M187">
        <v>36</v>
      </c>
      <c r="N187">
        <v>407</v>
      </c>
      <c r="O187">
        <v>225</v>
      </c>
      <c r="P187">
        <v>3</v>
      </c>
      <c r="Q187">
        <v>224</v>
      </c>
      <c r="R187">
        <v>4</v>
      </c>
      <c r="S187">
        <v>5</v>
      </c>
      <c r="T187">
        <v>19</v>
      </c>
      <c r="U187">
        <v>57</v>
      </c>
      <c r="V187">
        <v>7</v>
      </c>
      <c r="W187">
        <v>5</v>
      </c>
      <c r="CY187">
        <v>22</v>
      </c>
      <c r="CZ187">
        <f t="shared" si="2"/>
        <v>10119</v>
      </c>
    </row>
    <row r="188" spans="1:104" x14ac:dyDescent="0.2">
      <c r="A188" s="2">
        <v>186</v>
      </c>
      <c r="B188" s="2">
        <v>175</v>
      </c>
      <c r="C188">
        <v>100</v>
      </c>
      <c r="D188">
        <v>1850</v>
      </c>
      <c r="E188">
        <v>3094</v>
      </c>
      <c r="F188">
        <v>2570</v>
      </c>
      <c r="G188">
        <v>178</v>
      </c>
      <c r="H188">
        <v>507</v>
      </c>
      <c r="I188">
        <v>908</v>
      </c>
      <c r="J188">
        <v>146</v>
      </c>
      <c r="K188">
        <v>203</v>
      </c>
      <c r="L188">
        <v>41</v>
      </c>
      <c r="M188">
        <v>16</v>
      </c>
      <c r="N188">
        <v>60</v>
      </c>
      <c r="O188">
        <v>100</v>
      </c>
      <c r="P188">
        <v>60</v>
      </c>
      <c r="Q188">
        <v>108</v>
      </c>
      <c r="CY188">
        <v>16</v>
      </c>
      <c r="CZ188">
        <f t="shared" si="2"/>
        <v>10116</v>
      </c>
    </row>
    <row r="189" spans="1:104" x14ac:dyDescent="0.2">
      <c r="A189" s="2">
        <v>187</v>
      </c>
      <c r="B189" s="2">
        <v>1100</v>
      </c>
      <c r="C189">
        <v>8078</v>
      </c>
      <c r="CY189">
        <v>2</v>
      </c>
      <c r="CZ189">
        <f t="shared" si="2"/>
        <v>9178</v>
      </c>
    </row>
    <row r="190" spans="1:104" x14ac:dyDescent="0.2">
      <c r="A190" s="2">
        <v>188</v>
      </c>
      <c r="B190" s="2">
        <v>261</v>
      </c>
      <c r="C190">
        <v>1000</v>
      </c>
      <c r="D190">
        <v>4889</v>
      </c>
      <c r="E190">
        <v>1937</v>
      </c>
      <c r="F190">
        <v>22</v>
      </c>
      <c r="G190">
        <v>749</v>
      </c>
      <c r="H190">
        <v>907</v>
      </c>
      <c r="I190">
        <v>224</v>
      </c>
      <c r="J190">
        <v>38</v>
      </c>
      <c r="K190">
        <v>14</v>
      </c>
      <c r="L190">
        <v>1</v>
      </c>
      <c r="M190">
        <v>1</v>
      </c>
      <c r="CY190">
        <v>12</v>
      </c>
      <c r="CZ190">
        <f t="shared" si="2"/>
        <v>10043</v>
      </c>
    </row>
    <row r="191" spans="1:104" x14ac:dyDescent="0.2">
      <c r="A191" s="2">
        <v>189</v>
      </c>
      <c r="B191" s="2">
        <v>408</v>
      </c>
      <c r="C191">
        <v>3189</v>
      </c>
      <c r="D191">
        <v>453</v>
      </c>
      <c r="E191">
        <v>26</v>
      </c>
      <c r="F191">
        <v>66</v>
      </c>
      <c r="G191">
        <v>1614</v>
      </c>
      <c r="H191">
        <v>1028</v>
      </c>
      <c r="I191">
        <v>478</v>
      </c>
      <c r="J191">
        <v>255</v>
      </c>
      <c r="K191">
        <v>10</v>
      </c>
      <c r="L191">
        <v>250</v>
      </c>
      <c r="M191">
        <v>336</v>
      </c>
      <c r="N191">
        <v>43</v>
      </c>
      <c r="O191">
        <v>115</v>
      </c>
      <c r="P191">
        <v>41</v>
      </c>
      <c r="Q191">
        <v>17</v>
      </c>
      <c r="R191">
        <v>262</v>
      </c>
      <c r="S191">
        <v>602</v>
      </c>
      <c r="T191">
        <v>129</v>
      </c>
      <c r="U191">
        <v>323</v>
      </c>
      <c r="V191">
        <v>27</v>
      </c>
      <c r="W191">
        <v>5</v>
      </c>
      <c r="X191">
        <v>138</v>
      </c>
      <c r="Y191">
        <v>92</v>
      </c>
      <c r="Z191">
        <v>114</v>
      </c>
      <c r="AA191">
        <v>56</v>
      </c>
      <c r="AB191">
        <v>8</v>
      </c>
      <c r="AC191">
        <v>10</v>
      </c>
      <c r="CY191">
        <v>28</v>
      </c>
      <c r="CZ191">
        <f t="shared" si="2"/>
        <v>10095</v>
      </c>
    </row>
    <row r="192" spans="1:104" x14ac:dyDescent="0.2">
      <c r="A192" s="2">
        <v>190</v>
      </c>
      <c r="B192" s="2">
        <v>6272</v>
      </c>
      <c r="C192">
        <v>931</v>
      </c>
      <c r="D192">
        <v>901</v>
      </c>
      <c r="E192">
        <v>701</v>
      </c>
      <c r="F192">
        <v>395</v>
      </c>
      <c r="G192">
        <v>82</v>
      </c>
      <c r="H192">
        <v>327</v>
      </c>
      <c r="I192">
        <v>178</v>
      </c>
      <c r="J192">
        <v>48</v>
      </c>
      <c r="K192">
        <v>158</v>
      </c>
      <c r="L192">
        <v>20</v>
      </c>
      <c r="M192">
        <v>1</v>
      </c>
      <c r="N192">
        <v>4</v>
      </c>
      <c r="O192">
        <v>1</v>
      </c>
      <c r="P192">
        <v>5</v>
      </c>
      <c r="Q192">
        <v>1</v>
      </c>
      <c r="R192">
        <v>5</v>
      </c>
      <c r="CY192">
        <v>17</v>
      </c>
      <c r="CZ192">
        <f t="shared" si="2"/>
        <v>10030</v>
      </c>
    </row>
    <row r="193" spans="1:104" x14ac:dyDescent="0.2">
      <c r="A193" s="2">
        <v>191</v>
      </c>
      <c r="B193" s="2">
        <v>250</v>
      </c>
      <c r="C193">
        <v>3711</v>
      </c>
      <c r="D193">
        <v>860</v>
      </c>
      <c r="E193">
        <v>2407</v>
      </c>
      <c r="F193">
        <v>859</v>
      </c>
      <c r="G193">
        <v>169</v>
      </c>
      <c r="H193">
        <v>1003</v>
      </c>
      <c r="I193">
        <v>282</v>
      </c>
      <c r="J193">
        <v>294</v>
      </c>
      <c r="K193">
        <v>46</v>
      </c>
      <c r="L193">
        <v>28</v>
      </c>
      <c r="M193">
        <v>0</v>
      </c>
      <c r="N193">
        <v>8</v>
      </c>
      <c r="O193">
        <v>2</v>
      </c>
      <c r="P193">
        <v>22</v>
      </c>
      <c r="Q193">
        <v>20</v>
      </c>
      <c r="R193">
        <v>10</v>
      </c>
      <c r="S193">
        <v>1</v>
      </c>
      <c r="T193">
        <v>0</v>
      </c>
      <c r="U193">
        <v>3</v>
      </c>
      <c r="V193">
        <v>4</v>
      </c>
      <c r="W193">
        <v>1</v>
      </c>
      <c r="CY193">
        <v>22</v>
      </c>
      <c r="CZ193">
        <f t="shared" si="2"/>
        <v>9980</v>
      </c>
    </row>
    <row r="194" spans="1:104" x14ac:dyDescent="0.2">
      <c r="A194" s="2">
        <v>192</v>
      </c>
      <c r="B194" s="2">
        <v>1332</v>
      </c>
      <c r="C194">
        <v>7848</v>
      </c>
      <c r="CY194">
        <v>2</v>
      </c>
      <c r="CZ194">
        <f t="shared" si="2"/>
        <v>9180</v>
      </c>
    </row>
    <row r="195" spans="1:104" x14ac:dyDescent="0.2">
      <c r="A195" s="2">
        <v>193</v>
      </c>
      <c r="B195" s="2">
        <v>256</v>
      </c>
      <c r="C195">
        <v>355</v>
      </c>
      <c r="D195">
        <v>1317</v>
      </c>
      <c r="E195">
        <v>288</v>
      </c>
      <c r="F195">
        <v>195</v>
      </c>
      <c r="G195">
        <v>160</v>
      </c>
      <c r="H195">
        <v>2089</v>
      </c>
      <c r="I195">
        <v>4237</v>
      </c>
      <c r="J195">
        <v>228</v>
      </c>
      <c r="K195">
        <v>98</v>
      </c>
      <c r="L195">
        <v>679</v>
      </c>
      <c r="M195">
        <v>61</v>
      </c>
      <c r="CY195">
        <v>12</v>
      </c>
      <c r="CZ195">
        <f t="shared" ref="CZ195:CZ258" si="3">SUM(B195:CX195)</f>
        <v>9963</v>
      </c>
    </row>
    <row r="196" spans="1:104" x14ac:dyDescent="0.2">
      <c r="A196" s="2">
        <v>194</v>
      </c>
      <c r="B196" s="2">
        <v>200</v>
      </c>
      <c r="C196">
        <v>199</v>
      </c>
      <c r="D196">
        <v>2770</v>
      </c>
      <c r="E196">
        <v>199</v>
      </c>
      <c r="F196">
        <v>600</v>
      </c>
      <c r="G196">
        <v>123</v>
      </c>
      <c r="H196">
        <v>420</v>
      </c>
      <c r="I196">
        <v>1997</v>
      </c>
      <c r="J196">
        <v>981</v>
      </c>
      <c r="K196">
        <v>1100</v>
      </c>
      <c r="L196">
        <v>19</v>
      </c>
      <c r="M196">
        <v>185</v>
      </c>
      <c r="N196">
        <v>66</v>
      </c>
      <c r="O196">
        <v>457</v>
      </c>
      <c r="P196">
        <v>357</v>
      </c>
      <c r="Q196">
        <v>132</v>
      </c>
      <c r="R196">
        <v>28</v>
      </c>
      <c r="CY196">
        <v>17</v>
      </c>
      <c r="CZ196">
        <f t="shared" si="3"/>
        <v>9833</v>
      </c>
    </row>
    <row r="197" spans="1:104" x14ac:dyDescent="0.2">
      <c r="A197" s="2">
        <v>195</v>
      </c>
      <c r="B197" s="2">
        <v>100</v>
      </c>
      <c r="C197">
        <v>100</v>
      </c>
      <c r="D197">
        <v>100</v>
      </c>
      <c r="E197">
        <v>1784</v>
      </c>
      <c r="F197">
        <v>843</v>
      </c>
      <c r="G197">
        <v>100</v>
      </c>
      <c r="H197">
        <v>100</v>
      </c>
      <c r="I197">
        <v>2379</v>
      </c>
      <c r="J197">
        <v>4352</v>
      </c>
      <c r="CY197">
        <v>9</v>
      </c>
      <c r="CZ197">
        <f t="shared" si="3"/>
        <v>9858</v>
      </c>
    </row>
    <row r="198" spans="1:104" x14ac:dyDescent="0.2">
      <c r="A198" s="2">
        <v>196</v>
      </c>
      <c r="B198" s="2">
        <v>752</v>
      </c>
      <c r="C198">
        <v>8777</v>
      </c>
      <c r="CY198">
        <v>2</v>
      </c>
      <c r="CZ198">
        <f t="shared" si="3"/>
        <v>9529</v>
      </c>
    </row>
    <row r="199" spans="1:104" x14ac:dyDescent="0.2">
      <c r="A199" s="2">
        <v>197</v>
      </c>
      <c r="B199" s="2">
        <v>6149</v>
      </c>
      <c r="C199">
        <v>2613</v>
      </c>
      <c r="D199">
        <v>699</v>
      </c>
      <c r="E199">
        <v>214</v>
      </c>
      <c r="F199">
        <v>100</v>
      </c>
      <c r="G199">
        <v>5</v>
      </c>
      <c r="H199">
        <v>1</v>
      </c>
      <c r="I199">
        <v>1</v>
      </c>
      <c r="J199">
        <v>1</v>
      </c>
      <c r="CY199">
        <v>9</v>
      </c>
      <c r="CZ199">
        <f t="shared" si="3"/>
        <v>9783</v>
      </c>
    </row>
    <row r="200" spans="1:104" x14ac:dyDescent="0.2">
      <c r="A200" s="2">
        <v>198</v>
      </c>
      <c r="B200" s="2">
        <v>116</v>
      </c>
      <c r="C200">
        <v>25</v>
      </c>
      <c r="D200">
        <v>25</v>
      </c>
      <c r="E200">
        <v>3104</v>
      </c>
      <c r="F200">
        <v>1819</v>
      </c>
      <c r="G200">
        <v>2675</v>
      </c>
      <c r="H200">
        <v>1077</v>
      </c>
      <c r="I200">
        <v>477</v>
      </c>
      <c r="J200">
        <v>202</v>
      </c>
      <c r="K200">
        <v>39</v>
      </c>
      <c r="L200">
        <v>17</v>
      </c>
      <c r="M200">
        <v>120</v>
      </c>
      <c r="N200">
        <v>72</v>
      </c>
      <c r="O200">
        <v>3</v>
      </c>
      <c r="P200">
        <v>0</v>
      </c>
      <c r="CY200">
        <v>15</v>
      </c>
      <c r="CZ200">
        <f t="shared" si="3"/>
        <v>9771</v>
      </c>
    </row>
    <row r="201" spans="1:104" x14ac:dyDescent="0.2">
      <c r="A201" s="2">
        <v>199</v>
      </c>
      <c r="B201" s="2">
        <v>183</v>
      </c>
      <c r="C201">
        <v>500</v>
      </c>
      <c r="D201">
        <v>2718</v>
      </c>
      <c r="E201">
        <v>2256</v>
      </c>
      <c r="F201">
        <v>400</v>
      </c>
      <c r="G201">
        <v>401</v>
      </c>
      <c r="H201">
        <v>400</v>
      </c>
      <c r="I201">
        <v>1000</v>
      </c>
      <c r="J201">
        <v>1682</v>
      </c>
      <c r="K201">
        <v>145</v>
      </c>
      <c r="L201">
        <v>30</v>
      </c>
      <c r="M201">
        <v>1</v>
      </c>
      <c r="CY201">
        <v>12</v>
      </c>
      <c r="CZ201">
        <f t="shared" si="3"/>
        <v>9716</v>
      </c>
    </row>
    <row r="202" spans="1:104" x14ac:dyDescent="0.2">
      <c r="A202" s="2">
        <v>200</v>
      </c>
      <c r="B202" s="2">
        <v>5</v>
      </c>
      <c r="C202">
        <v>1</v>
      </c>
      <c r="D202">
        <v>50</v>
      </c>
      <c r="E202">
        <v>504</v>
      </c>
      <c r="F202">
        <v>50</v>
      </c>
      <c r="G202">
        <v>5134</v>
      </c>
      <c r="H202">
        <v>50</v>
      </c>
      <c r="I202">
        <v>1000</v>
      </c>
      <c r="J202">
        <v>2203</v>
      </c>
      <c r="K202">
        <v>25</v>
      </c>
      <c r="L202">
        <v>618</v>
      </c>
      <c r="M202">
        <v>16</v>
      </c>
      <c r="N202">
        <v>13</v>
      </c>
      <c r="O202">
        <v>0</v>
      </c>
      <c r="CY202">
        <v>14</v>
      </c>
      <c r="CZ202">
        <f t="shared" si="3"/>
        <v>9669</v>
      </c>
    </row>
    <row r="203" spans="1:104" x14ac:dyDescent="0.2">
      <c r="A203" s="2">
        <v>201</v>
      </c>
      <c r="B203" s="2">
        <v>140</v>
      </c>
      <c r="C203">
        <v>4960</v>
      </c>
      <c r="D203">
        <v>1673</v>
      </c>
      <c r="E203">
        <v>1287</v>
      </c>
      <c r="F203">
        <v>405</v>
      </c>
      <c r="G203">
        <v>59</v>
      </c>
      <c r="H203">
        <v>161</v>
      </c>
      <c r="I203">
        <v>356</v>
      </c>
      <c r="J203">
        <v>25</v>
      </c>
      <c r="K203">
        <v>255</v>
      </c>
      <c r="L203">
        <v>158</v>
      </c>
      <c r="M203">
        <v>49</v>
      </c>
      <c r="N203">
        <v>2</v>
      </c>
      <c r="O203">
        <v>25</v>
      </c>
      <c r="P203">
        <v>13</v>
      </c>
      <c r="Q203">
        <v>14</v>
      </c>
      <c r="R203">
        <v>3</v>
      </c>
      <c r="S203">
        <v>11</v>
      </c>
      <c r="T203">
        <v>4</v>
      </c>
      <c r="U203">
        <v>17</v>
      </c>
      <c r="V203">
        <v>2</v>
      </c>
      <c r="W203">
        <v>1</v>
      </c>
      <c r="X203">
        <v>2</v>
      </c>
      <c r="Y203">
        <v>2</v>
      </c>
      <c r="Z203">
        <v>1</v>
      </c>
      <c r="AA203">
        <v>3</v>
      </c>
      <c r="AB203">
        <v>3</v>
      </c>
      <c r="AC203">
        <v>3</v>
      </c>
      <c r="AD203">
        <v>0</v>
      </c>
      <c r="AE203">
        <v>1</v>
      </c>
      <c r="AF203">
        <v>4</v>
      </c>
      <c r="CY203">
        <v>31</v>
      </c>
      <c r="CZ203">
        <f t="shared" si="3"/>
        <v>9639</v>
      </c>
    </row>
    <row r="204" spans="1:104" x14ac:dyDescent="0.2">
      <c r="A204" s="2">
        <v>202</v>
      </c>
      <c r="B204" s="2">
        <v>3186</v>
      </c>
      <c r="C204">
        <v>2526</v>
      </c>
      <c r="D204">
        <v>250</v>
      </c>
      <c r="E204">
        <v>932</v>
      </c>
      <c r="F204">
        <v>225</v>
      </c>
      <c r="G204">
        <v>250</v>
      </c>
      <c r="H204">
        <v>1551</v>
      </c>
      <c r="I204">
        <v>184</v>
      </c>
      <c r="J204">
        <v>212</v>
      </c>
      <c r="K204">
        <v>94</v>
      </c>
      <c r="L204">
        <v>107</v>
      </c>
      <c r="M204">
        <v>20</v>
      </c>
      <c r="N204">
        <v>5</v>
      </c>
      <c r="O204">
        <v>5</v>
      </c>
      <c r="P204">
        <v>1</v>
      </c>
      <c r="Q204">
        <v>1</v>
      </c>
      <c r="CY204">
        <v>16</v>
      </c>
      <c r="CZ204">
        <f t="shared" si="3"/>
        <v>9549</v>
      </c>
    </row>
    <row r="205" spans="1:104" x14ac:dyDescent="0.2">
      <c r="A205" s="2">
        <v>203</v>
      </c>
      <c r="B205" s="2">
        <v>7242</v>
      </c>
      <c r="C205">
        <v>1751</v>
      </c>
      <c r="D205">
        <v>96</v>
      </c>
      <c r="E205">
        <v>59</v>
      </c>
      <c r="CY205">
        <v>4</v>
      </c>
      <c r="CZ205">
        <f t="shared" si="3"/>
        <v>9148</v>
      </c>
    </row>
    <row r="206" spans="1:104" x14ac:dyDescent="0.2">
      <c r="A206" s="2">
        <v>204</v>
      </c>
      <c r="B206" s="2">
        <v>64</v>
      </c>
      <c r="C206">
        <v>100</v>
      </c>
      <c r="D206">
        <v>150</v>
      </c>
      <c r="E206">
        <v>300</v>
      </c>
      <c r="F206">
        <v>500</v>
      </c>
      <c r="G206">
        <v>1000</v>
      </c>
      <c r="H206">
        <v>1000</v>
      </c>
      <c r="I206">
        <v>999</v>
      </c>
      <c r="J206">
        <v>471</v>
      </c>
      <c r="K206">
        <v>500</v>
      </c>
      <c r="L206">
        <v>250</v>
      </c>
      <c r="M206">
        <v>800</v>
      </c>
      <c r="N206">
        <v>800</v>
      </c>
      <c r="O206">
        <v>800</v>
      </c>
      <c r="P206">
        <v>404</v>
      </c>
      <c r="Q206">
        <v>150</v>
      </c>
      <c r="R206">
        <v>200</v>
      </c>
      <c r="S206">
        <v>200</v>
      </c>
      <c r="T206">
        <v>200</v>
      </c>
      <c r="U206">
        <v>200</v>
      </c>
      <c r="V206">
        <v>71</v>
      </c>
      <c r="W206">
        <v>50</v>
      </c>
      <c r="X206">
        <v>50</v>
      </c>
      <c r="Y206">
        <v>80</v>
      </c>
      <c r="Z206">
        <v>70</v>
      </c>
      <c r="AA206">
        <v>70</v>
      </c>
      <c r="AB206">
        <v>29</v>
      </c>
      <c r="AC206">
        <v>10</v>
      </c>
      <c r="AD206">
        <v>10</v>
      </c>
      <c r="AE206">
        <v>15</v>
      </c>
      <c r="AF206">
        <v>15</v>
      </c>
      <c r="AG206">
        <v>10</v>
      </c>
      <c r="AH206">
        <v>5</v>
      </c>
      <c r="AI206">
        <v>2</v>
      </c>
      <c r="AJ206">
        <v>4</v>
      </c>
      <c r="AK206">
        <v>4</v>
      </c>
      <c r="CY206">
        <v>36</v>
      </c>
      <c r="CZ206">
        <f t="shared" si="3"/>
        <v>9583</v>
      </c>
    </row>
    <row r="207" spans="1:104" x14ac:dyDescent="0.2">
      <c r="A207" s="2">
        <v>205</v>
      </c>
      <c r="B207" s="2">
        <v>100</v>
      </c>
      <c r="C207">
        <v>4418</v>
      </c>
      <c r="D207">
        <v>100</v>
      </c>
      <c r="E207">
        <v>805</v>
      </c>
      <c r="F207">
        <v>4118</v>
      </c>
      <c r="CY207">
        <v>5</v>
      </c>
      <c r="CZ207">
        <f t="shared" si="3"/>
        <v>9541</v>
      </c>
    </row>
    <row r="208" spans="1:104" x14ac:dyDescent="0.2">
      <c r="A208" s="2">
        <v>206</v>
      </c>
      <c r="B208" s="2">
        <v>1644</v>
      </c>
      <c r="C208">
        <v>6894</v>
      </c>
      <c r="D208">
        <v>684</v>
      </c>
      <c r="E208">
        <v>132</v>
      </c>
      <c r="F208">
        <v>42</v>
      </c>
      <c r="CY208">
        <v>5</v>
      </c>
      <c r="CZ208">
        <f t="shared" si="3"/>
        <v>9396</v>
      </c>
    </row>
    <row r="209" spans="1:104" x14ac:dyDescent="0.2">
      <c r="A209" s="2">
        <v>207</v>
      </c>
      <c r="B209" s="2">
        <v>79</v>
      </c>
      <c r="C209">
        <v>22</v>
      </c>
      <c r="D209">
        <v>2030</v>
      </c>
      <c r="E209">
        <v>2849</v>
      </c>
      <c r="F209">
        <v>1647</v>
      </c>
      <c r="G209">
        <v>260</v>
      </c>
      <c r="H209">
        <v>930</v>
      </c>
      <c r="I209">
        <v>150</v>
      </c>
      <c r="J209">
        <v>322</v>
      </c>
      <c r="K209">
        <v>129</v>
      </c>
      <c r="L209">
        <v>879</v>
      </c>
      <c r="M209">
        <v>173</v>
      </c>
      <c r="N209">
        <v>32</v>
      </c>
      <c r="O209">
        <v>2</v>
      </c>
      <c r="CY209">
        <v>14</v>
      </c>
      <c r="CZ209">
        <f t="shared" si="3"/>
        <v>9504</v>
      </c>
    </row>
    <row r="210" spans="1:104" x14ac:dyDescent="0.2">
      <c r="A210" s="2">
        <v>208</v>
      </c>
      <c r="B210" s="2">
        <v>1009</v>
      </c>
      <c r="C210">
        <v>209</v>
      </c>
      <c r="D210">
        <v>434</v>
      </c>
      <c r="E210">
        <v>179</v>
      </c>
      <c r="F210">
        <v>106</v>
      </c>
      <c r="G210">
        <v>100</v>
      </c>
      <c r="H210">
        <v>5640</v>
      </c>
      <c r="I210">
        <v>859</v>
      </c>
      <c r="J210">
        <v>66</v>
      </c>
      <c r="K210">
        <v>216</v>
      </c>
      <c r="L210">
        <v>40</v>
      </c>
      <c r="M210">
        <v>20</v>
      </c>
      <c r="N210">
        <v>7</v>
      </c>
      <c r="O210">
        <v>7</v>
      </c>
      <c r="CY210">
        <v>14</v>
      </c>
      <c r="CZ210">
        <f t="shared" si="3"/>
        <v>8892</v>
      </c>
    </row>
    <row r="211" spans="1:104" x14ac:dyDescent="0.2">
      <c r="A211" s="2">
        <v>209</v>
      </c>
      <c r="B211" s="2">
        <v>63</v>
      </c>
      <c r="C211">
        <v>4100</v>
      </c>
      <c r="D211">
        <v>3951</v>
      </c>
      <c r="E211">
        <v>1064</v>
      </c>
      <c r="F211">
        <v>172</v>
      </c>
      <c r="G211">
        <v>53</v>
      </c>
      <c r="H211">
        <v>6</v>
      </c>
      <c r="I211">
        <v>0</v>
      </c>
      <c r="J211">
        <v>0</v>
      </c>
      <c r="K211">
        <v>0</v>
      </c>
      <c r="CY211">
        <v>10</v>
      </c>
      <c r="CZ211">
        <f t="shared" si="3"/>
        <v>9409</v>
      </c>
    </row>
    <row r="212" spans="1:104" x14ac:dyDescent="0.2">
      <c r="A212" s="2">
        <v>210</v>
      </c>
      <c r="B212" s="2">
        <v>1015</v>
      </c>
      <c r="C212">
        <v>741</v>
      </c>
      <c r="D212">
        <v>1985</v>
      </c>
      <c r="E212">
        <v>742</v>
      </c>
      <c r="F212">
        <v>104</v>
      </c>
      <c r="G212">
        <v>135</v>
      </c>
      <c r="H212">
        <v>116</v>
      </c>
      <c r="I212">
        <v>1317</v>
      </c>
      <c r="J212">
        <v>1594</v>
      </c>
      <c r="K212">
        <v>359</v>
      </c>
      <c r="L212">
        <v>382</v>
      </c>
      <c r="M212">
        <v>208</v>
      </c>
      <c r="N212">
        <v>213</v>
      </c>
      <c r="O212">
        <v>48</v>
      </c>
      <c r="P212">
        <v>40</v>
      </c>
      <c r="Q212">
        <v>60</v>
      </c>
      <c r="R212">
        <v>14</v>
      </c>
      <c r="S212">
        <v>24</v>
      </c>
      <c r="T212">
        <v>14</v>
      </c>
      <c r="U212">
        <v>1</v>
      </c>
      <c r="V212">
        <v>5</v>
      </c>
      <c r="W212">
        <v>25</v>
      </c>
      <c r="X212">
        <v>2</v>
      </c>
      <c r="Y212">
        <v>2</v>
      </c>
      <c r="Z212">
        <v>9</v>
      </c>
      <c r="CY212">
        <v>25</v>
      </c>
      <c r="CZ212">
        <f t="shared" si="3"/>
        <v>9155</v>
      </c>
    </row>
    <row r="213" spans="1:104" x14ac:dyDescent="0.2">
      <c r="A213" s="2">
        <v>211</v>
      </c>
      <c r="B213" s="2">
        <v>185</v>
      </c>
      <c r="C213">
        <v>265</v>
      </c>
      <c r="D213">
        <v>1628</v>
      </c>
      <c r="E213">
        <v>1658</v>
      </c>
      <c r="F213">
        <v>3967</v>
      </c>
      <c r="G213">
        <v>1713</v>
      </c>
      <c r="CY213">
        <v>6</v>
      </c>
      <c r="CZ213">
        <f t="shared" si="3"/>
        <v>9416</v>
      </c>
    </row>
    <row r="214" spans="1:104" x14ac:dyDescent="0.2">
      <c r="A214" s="2">
        <v>212</v>
      </c>
      <c r="B214" s="2">
        <v>1136</v>
      </c>
      <c r="C214">
        <v>1519</v>
      </c>
      <c r="D214">
        <v>1542</v>
      </c>
      <c r="E214">
        <v>2531</v>
      </c>
      <c r="F214">
        <v>853</v>
      </c>
      <c r="G214">
        <v>684</v>
      </c>
      <c r="H214">
        <v>271</v>
      </c>
      <c r="I214">
        <v>9</v>
      </c>
      <c r="J214">
        <v>6</v>
      </c>
      <c r="K214">
        <v>5</v>
      </c>
      <c r="L214">
        <v>50</v>
      </c>
      <c r="M214">
        <v>50</v>
      </c>
      <c r="N214">
        <v>32</v>
      </c>
      <c r="O214">
        <v>24</v>
      </c>
      <c r="P214">
        <v>46</v>
      </c>
      <c r="Q214">
        <v>30</v>
      </c>
      <c r="R214">
        <v>3</v>
      </c>
      <c r="S214">
        <v>19</v>
      </c>
      <c r="T214">
        <v>8</v>
      </c>
      <c r="U214">
        <v>25</v>
      </c>
      <c r="V214">
        <v>20</v>
      </c>
      <c r="W214">
        <v>2</v>
      </c>
      <c r="X214">
        <v>1</v>
      </c>
      <c r="Y214">
        <v>1</v>
      </c>
      <c r="Z214">
        <v>1</v>
      </c>
      <c r="AA214">
        <v>3</v>
      </c>
      <c r="AB214">
        <v>48</v>
      </c>
      <c r="AC214">
        <v>5</v>
      </c>
      <c r="AD214">
        <v>1</v>
      </c>
      <c r="AE214">
        <v>1</v>
      </c>
      <c r="AF214">
        <v>2</v>
      </c>
      <c r="AG214">
        <v>0</v>
      </c>
      <c r="AH214">
        <v>2</v>
      </c>
      <c r="AI214">
        <v>1</v>
      </c>
      <c r="AJ214">
        <v>0</v>
      </c>
      <c r="AK214">
        <v>6</v>
      </c>
      <c r="CY214">
        <v>36</v>
      </c>
      <c r="CZ214">
        <f t="shared" si="3"/>
        <v>8937</v>
      </c>
    </row>
    <row r="215" spans="1:104" x14ac:dyDescent="0.2">
      <c r="A215" s="2">
        <v>213</v>
      </c>
      <c r="B215" s="2">
        <v>2304</v>
      </c>
      <c r="C215">
        <v>6292</v>
      </c>
      <c r="D215">
        <v>621</v>
      </c>
      <c r="E215">
        <v>100</v>
      </c>
      <c r="F215">
        <v>5</v>
      </c>
      <c r="CY215">
        <v>5</v>
      </c>
      <c r="CZ215">
        <f t="shared" si="3"/>
        <v>9322</v>
      </c>
    </row>
    <row r="216" spans="1:104" x14ac:dyDescent="0.2">
      <c r="A216" s="2">
        <v>214</v>
      </c>
      <c r="B216" s="2">
        <v>266</v>
      </c>
      <c r="C216">
        <v>3622</v>
      </c>
      <c r="D216">
        <v>3979</v>
      </c>
      <c r="E216">
        <v>1210</v>
      </c>
      <c r="F216">
        <v>108</v>
      </c>
      <c r="G216">
        <v>1</v>
      </c>
      <c r="CY216">
        <v>6</v>
      </c>
      <c r="CZ216">
        <f t="shared" si="3"/>
        <v>9186</v>
      </c>
    </row>
    <row r="217" spans="1:104" x14ac:dyDescent="0.2">
      <c r="A217" s="2">
        <v>215</v>
      </c>
      <c r="B217" s="2">
        <v>173</v>
      </c>
      <c r="C217">
        <v>839</v>
      </c>
      <c r="D217">
        <v>2067</v>
      </c>
      <c r="E217">
        <v>4746</v>
      </c>
      <c r="F217">
        <v>444</v>
      </c>
      <c r="G217">
        <v>672</v>
      </c>
      <c r="H217">
        <v>100</v>
      </c>
      <c r="I217">
        <v>22</v>
      </c>
      <c r="J217">
        <v>23</v>
      </c>
      <c r="K217">
        <v>4</v>
      </c>
      <c r="L217">
        <v>2</v>
      </c>
      <c r="M217">
        <v>7</v>
      </c>
      <c r="CY217">
        <v>12</v>
      </c>
      <c r="CZ217">
        <f t="shared" si="3"/>
        <v>9099</v>
      </c>
    </row>
    <row r="218" spans="1:104" x14ac:dyDescent="0.2">
      <c r="A218" s="2">
        <v>216</v>
      </c>
      <c r="B218" s="2">
        <v>2300</v>
      </c>
      <c r="C218">
        <v>1000</v>
      </c>
      <c r="D218">
        <v>1999</v>
      </c>
      <c r="E218">
        <v>2300</v>
      </c>
      <c r="F218">
        <v>330</v>
      </c>
      <c r="G218">
        <v>150</v>
      </c>
      <c r="H218">
        <v>300</v>
      </c>
      <c r="CY218">
        <v>7</v>
      </c>
      <c r="CZ218">
        <f t="shared" si="3"/>
        <v>8379</v>
      </c>
    </row>
    <row r="219" spans="1:104" x14ac:dyDescent="0.2">
      <c r="A219" s="2">
        <v>217</v>
      </c>
      <c r="B219" s="2">
        <v>184</v>
      </c>
      <c r="C219">
        <v>35</v>
      </c>
      <c r="D219">
        <v>1000</v>
      </c>
      <c r="E219">
        <v>2000</v>
      </c>
      <c r="F219">
        <v>5</v>
      </c>
      <c r="G219">
        <v>3000</v>
      </c>
      <c r="H219">
        <v>468</v>
      </c>
      <c r="I219">
        <v>500</v>
      </c>
      <c r="J219">
        <v>500</v>
      </c>
      <c r="K219">
        <v>1000</v>
      </c>
      <c r="L219">
        <v>455</v>
      </c>
      <c r="CY219">
        <v>11</v>
      </c>
      <c r="CZ219">
        <f t="shared" si="3"/>
        <v>9147</v>
      </c>
    </row>
    <row r="220" spans="1:104" x14ac:dyDescent="0.2">
      <c r="A220" s="2">
        <v>218</v>
      </c>
      <c r="B220" s="2">
        <v>87</v>
      </c>
      <c r="C220">
        <v>50</v>
      </c>
      <c r="D220">
        <v>5032</v>
      </c>
      <c r="E220">
        <v>857</v>
      </c>
      <c r="F220">
        <v>300</v>
      </c>
      <c r="G220">
        <v>50</v>
      </c>
      <c r="H220">
        <v>1813</v>
      </c>
      <c r="I220">
        <v>50</v>
      </c>
      <c r="J220">
        <v>422</v>
      </c>
      <c r="K220">
        <v>50</v>
      </c>
      <c r="L220">
        <v>445</v>
      </c>
      <c r="CY220">
        <v>11</v>
      </c>
      <c r="CZ220">
        <f t="shared" si="3"/>
        <v>9156</v>
      </c>
    </row>
    <row r="221" spans="1:104" x14ac:dyDescent="0.2">
      <c r="A221" s="2">
        <v>219</v>
      </c>
      <c r="B221" s="2">
        <v>99</v>
      </c>
      <c r="C221">
        <v>300</v>
      </c>
      <c r="D221">
        <v>3604</v>
      </c>
      <c r="E221">
        <v>299</v>
      </c>
      <c r="F221">
        <v>1270</v>
      </c>
      <c r="G221">
        <v>1098</v>
      </c>
      <c r="H221">
        <v>296</v>
      </c>
      <c r="I221">
        <v>366</v>
      </c>
      <c r="J221">
        <v>771</v>
      </c>
      <c r="K221">
        <v>706</v>
      </c>
      <c r="L221">
        <v>86</v>
      </c>
      <c r="M221">
        <v>70</v>
      </c>
      <c r="N221">
        <v>59</v>
      </c>
      <c r="O221">
        <v>27</v>
      </c>
      <c r="P221">
        <v>8</v>
      </c>
      <c r="Q221">
        <v>7</v>
      </c>
      <c r="R221">
        <v>0</v>
      </c>
      <c r="CY221">
        <v>17</v>
      </c>
      <c r="CZ221">
        <f t="shared" si="3"/>
        <v>9066</v>
      </c>
    </row>
    <row r="222" spans="1:104" x14ac:dyDescent="0.2">
      <c r="A222" s="2">
        <v>220</v>
      </c>
      <c r="B222" s="2">
        <v>786</v>
      </c>
      <c r="C222">
        <v>500</v>
      </c>
      <c r="D222">
        <v>4823</v>
      </c>
      <c r="E222">
        <v>2471</v>
      </c>
      <c r="F222">
        <v>372</v>
      </c>
      <c r="G222">
        <v>78</v>
      </c>
      <c r="H222">
        <v>52</v>
      </c>
      <c r="CY222">
        <v>7</v>
      </c>
      <c r="CZ222">
        <f t="shared" si="3"/>
        <v>9082</v>
      </c>
    </row>
    <row r="223" spans="1:104" x14ac:dyDescent="0.2">
      <c r="A223" s="2">
        <v>221</v>
      </c>
      <c r="B223" s="2">
        <v>376</v>
      </c>
      <c r="C223">
        <v>78</v>
      </c>
      <c r="D223">
        <v>500</v>
      </c>
      <c r="E223">
        <v>1000</v>
      </c>
      <c r="F223">
        <v>5194</v>
      </c>
      <c r="G223">
        <v>250</v>
      </c>
      <c r="H223">
        <v>500</v>
      </c>
      <c r="I223">
        <v>971</v>
      </c>
      <c r="J223">
        <v>64</v>
      </c>
      <c r="K223">
        <v>50</v>
      </c>
      <c r="L223">
        <v>3</v>
      </c>
      <c r="M223">
        <v>10</v>
      </c>
      <c r="N223">
        <v>0</v>
      </c>
      <c r="CY223">
        <v>13</v>
      </c>
      <c r="CZ223">
        <f t="shared" si="3"/>
        <v>8996</v>
      </c>
    </row>
    <row r="224" spans="1:104" x14ac:dyDescent="0.2">
      <c r="A224" s="2">
        <v>222</v>
      </c>
      <c r="B224" s="2">
        <v>999</v>
      </c>
      <c r="C224">
        <v>1095</v>
      </c>
      <c r="D224">
        <v>497</v>
      </c>
      <c r="E224">
        <v>500</v>
      </c>
      <c r="F224">
        <v>500</v>
      </c>
      <c r="G224">
        <v>100</v>
      </c>
      <c r="H224">
        <v>100</v>
      </c>
      <c r="I224">
        <v>100</v>
      </c>
      <c r="J224">
        <v>500</v>
      </c>
      <c r="K224">
        <v>100</v>
      </c>
      <c r="L224">
        <v>100</v>
      </c>
      <c r="M224">
        <v>200</v>
      </c>
      <c r="N224">
        <v>300</v>
      </c>
      <c r="O224">
        <v>100</v>
      </c>
      <c r="P224">
        <v>500</v>
      </c>
      <c r="Q224">
        <v>100</v>
      </c>
      <c r="R224">
        <v>100</v>
      </c>
      <c r="S224">
        <v>100</v>
      </c>
      <c r="T224">
        <v>200</v>
      </c>
      <c r="U224">
        <v>500</v>
      </c>
      <c r="V224">
        <v>50</v>
      </c>
      <c r="W224">
        <v>8</v>
      </c>
      <c r="X224">
        <v>6</v>
      </c>
      <c r="Y224">
        <v>204</v>
      </c>
      <c r="Z224">
        <v>150</v>
      </c>
      <c r="AA224">
        <v>10</v>
      </c>
      <c r="AB224">
        <v>10</v>
      </c>
      <c r="AC224">
        <v>10</v>
      </c>
      <c r="AD224">
        <v>65</v>
      </c>
      <c r="AE224">
        <v>15</v>
      </c>
      <c r="AF224">
        <v>200</v>
      </c>
      <c r="AG224">
        <v>60</v>
      </c>
      <c r="AH224">
        <v>59</v>
      </c>
      <c r="AI224">
        <v>596</v>
      </c>
      <c r="AJ224">
        <v>30</v>
      </c>
      <c r="AK224">
        <v>20</v>
      </c>
      <c r="AL224">
        <v>25</v>
      </c>
      <c r="AM224">
        <v>34</v>
      </c>
      <c r="AN224">
        <v>2</v>
      </c>
      <c r="AO224">
        <v>379</v>
      </c>
      <c r="AP224">
        <v>20</v>
      </c>
      <c r="AQ224">
        <v>170</v>
      </c>
      <c r="AR224">
        <v>5</v>
      </c>
      <c r="AS224">
        <v>5</v>
      </c>
      <c r="AT224">
        <v>85</v>
      </c>
      <c r="AU224">
        <v>1</v>
      </c>
      <c r="AV224">
        <v>67</v>
      </c>
      <c r="AW224">
        <v>14</v>
      </c>
      <c r="AX224">
        <v>5</v>
      </c>
      <c r="AY224">
        <v>4</v>
      </c>
      <c r="AZ224">
        <v>0</v>
      </c>
      <c r="BA224">
        <v>10</v>
      </c>
      <c r="BB224">
        <v>2</v>
      </c>
      <c r="CY224">
        <v>53</v>
      </c>
      <c r="CZ224">
        <f t="shared" si="3"/>
        <v>9012</v>
      </c>
    </row>
    <row r="225" spans="1:104" x14ac:dyDescent="0.2">
      <c r="A225" s="2">
        <v>223</v>
      </c>
      <c r="B225" s="2">
        <v>950</v>
      </c>
      <c r="C225">
        <v>35</v>
      </c>
      <c r="D225">
        <v>700</v>
      </c>
      <c r="E225">
        <v>2843</v>
      </c>
      <c r="F225">
        <v>500</v>
      </c>
      <c r="G225">
        <v>200</v>
      </c>
      <c r="H225">
        <v>1851</v>
      </c>
      <c r="I225">
        <v>160</v>
      </c>
      <c r="J225">
        <v>300</v>
      </c>
      <c r="K225">
        <v>528</v>
      </c>
      <c r="L225">
        <v>200</v>
      </c>
      <c r="M225">
        <v>763</v>
      </c>
      <c r="CY225">
        <v>12</v>
      </c>
      <c r="CZ225">
        <f t="shared" si="3"/>
        <v>9030</v>
      </c>
    </row>
    <row r="226" spans="1:104" x14ac:dyDescent="0.2">
      <c r="A226" s="2">
        <v>224</v>
      </c>
      <c r="B226" s="2">
        <v>2541</v>
      </c>
      <c r="C226">
        <v>1148</v>
      </c>
      <c r="D226">
        <v>1798</v>
      </c>
      <c r="E226">
        <v>1094</v>
      </c>
      <c r="F226">
        <v>586</v>
      </c>
      <c r="G226">
        <v>126</v>
      </c>
      <c r="H226">
        <v>215</v>
      </c>
      <c r="I226">
        <v>192</v>
      </c>
      <c r="J226">
        <v>752</v>
      </c>
      <c r="K226">
        <v>46</v>
      </c>
      <c r="L226">
        <v>22</v>
      </c>
      <c r="M226">
        <v>19</v>
      </c>
      <c r="N226">
        <v>27</v>
      </c>
      <c r="O226">
        <v>9</v>
      </c>
      <c r="P226">
        <v>25</v>
      </c>
      <c r="Q226">
        <v>1</v>
      </c>
      <c r="R226">
        <v>8</v>
      </c>
      <c r="S226">
        <v>5</v>
      </c>
      <c r="T226">
        <v>5</v>
      </c>
      <c r="U226">
        <v>38</v>
      </c>
      <c r="V226">
        <v>5</v>
      </c>
      <c r="W226">
        <v>0</v>
      </c>
      <c r="X226">
        <v>0</v>
      </c>
      <c r="Y226">
        <v>0</v>
      </c>
      <c r="Z226">
        <v>1</v>
      </c>
      <c r="AA226">
        <v>3</v>
      </c>
      <c r="AB226">
        <v>0</v>
      </c>
      <c r="AC226">
        <v>0</v>
      </c>
      <c r="AD226">
        <v>2</v>
      </c>
      <c r="AE226">
        <v>0</v>
      </c>
      <c r="AF226">
        <v>0</v>
      </c>
      <c r="AG226">
        <v>1</v>
      </c>
      <c r="AH226">
        <v>0</v>
      </c>
      <c r="CY226">
        <v>33</v>
      </c>
      <c r="CZ226">
        <f t="shared" si="3"/>
        <v>8669</v>
      </c>
    </row>
    <row r="227" spans="1:104" x14ac:dyDescent="0.2">
      <c r="A227" s="2">
        <v>225</v>
      </c>
      <c r="B227" s="2">
        <v>257</v>
      </c>
      <c r="C227">
        <v>50</v>
      </c>
      <c r="D227">
        <v>2299</v>
      </c>
      <c r="E227">
        <v>3929</v>
      </c>
      <c r="F227">
        <v>1627</v>
      </c>
      <c r="G227">
        <v>746</v>
      </c>
      <c r="H227">
        <v>115</v>
      </c>
      <c r="CY227">
        <v>7</v>
      </c>
      <c r="CZ227">
        <f t="shared" si="3"/>
        <v>9023</v>
      </c>
    </row>
    <row r="228" spans="1:104" x14ac:dyDescent="0.2">
      <c r="A228" s="2">
        <v>226</v>
      </c>
      <c r="B228" s="2">
        <v>5237</v>
      </c>
      <c r="C228">
        <v>2145</v>
      </c>
      <c r="D228">
        <v>790</v>
      </c>
      <c r="E228">
        <v>873</v>
      </c>
      <c r="CY228">
        <v>4</v>
      </c>
      <c r="CZ228">
        <f t="shared" si="3"/>
        <v>9045</v>
      </c>
    </row>
    <row r="229" spans="1:104" x14ac:dyDescent="0.2">
      <c r="A229" s="2">
        <v>227</v>
      </c>
      <c r="B229" s="2">
        <v>987</v>
      </c>
      <c r="C229">
        <v>4222</v>
      </c>
      <c r="D229">
        <v>1656</v>
      </c>
      <c r="E229">
        <v>524</v>
      </c>
      <c r="F229">
        <v>495</v>
      </c>
      <c r="G229">
        <v>317</v>
      </c>
      <c r="H229">
        <v>411</v>
      </c>
      <c r="I229">
        <v>55</v>
      </c>
      <c r="J229">
        <v>154</v>
      </c>
      <c r="K229">
        <v>129</v>
      </c>
      <c r="L229">
        <v>5</v>
      </c>
      <c r="M229">
        <v>10</v>
      </c>
      <c r="N229">
        <v>9</v>
      </c>
      <c r="CY229">
        <v>13</v>
      </c>
      <c r="CZ229">
        <f t="shared" si="3"/>
        <v>8974</v>
      </c>
    </row>
    <row r="230" spans="1:104" x14ac:dyDescent="0.2">
      <c r="A230" s="2">
        <v>228</v>
      </c>
      <c r="B230" s="2">
        <v>2319</v>
      </c>
      <c r="C230">
        <v>1642</v>
      </c>
      <c r="D230">
        <v>712</v>
      </c>
      <c r="E230">
        <v>177</v>
      </c>
      <c r="F230">
        <v>59</v>
      </c>
      <c r="G230">
        <v>2088</v>
      </c>
      <c r="H230">
        <v>136</v>
      </c>
      <c r="I230">
        <v>62</v>
      </c>
      <c r="J230">
        <v>8</v>
      </c>
      <c r="K230">
        <v>469</v>
      </c>
      <c r="L230">
        <v>49</v>
      </c>
      <c r="M230">
        <v>105</v>
      </c>
      <c r="N230">
        <v>48</v>
      </c>
      <c r="O230">
        <v>91</v>
      </c>
      <c r="P230">
        <v>95</v>
      </c>
      <c r="Q230">
        <v>120</v>
      </c>
      <c r="R230">
        <v>5</v>
      </c>
      <c r="S230">
        <v>22</v>
      </c>
      <c r="T230">
        <v>7</v>
      </c>
      <c r="U230">
        <v>26</v>
      </c>
      <c r="V230">
        <v>438</v>
      </c>
      <c r="W230">
        <v>38</v>
      </c>
      <c r="X230">
        <v>46</v>
      </c>
      <c r="Y230">
        <v>13</v>
      </c>
      <c r="Z230">
        <v>15</v>
      </c>
      <c r="AA230">
        <v>6</v>
      </c>
      <c r="AB230">
        <v>10</v>
      </c>
      <c r="AC230">
        <v>5</v>
      </c>
      <c r="AD230">
        <v>20</v>
      </c>
      <c r="AE230">
        <v>3</v>
      </c>
      <c r="AF230">
        <v>4</v>
      </c>
      <c r="AG230">
        <v>29</v>
      </c>
      <c r="AH230">
        <v>15</v>
      </c>
      <c r="AI230">
        <v>10</v>
      </c>
      <c r="AJ230">
        <v>36</v>
      </c>
      <c r="AK230">
        <v>1</v>
      </c>
      <c r="AL230">
        <v>3</v>
      </c>
      <c r="AM230">
        <v>8</v>
      </c>
      <c r="AN230">
        <v>0</v>
      </c>
      <c r="AO230">
        <v>3</v>
      </c>
      <c r="AP230">
        <v>14</v>
      </c>
      <c r="AQ230">
        <v>0</v>
      </c>
      <c r="AR230">
        <v>1</v>
      </c>
      <c r="AS230">
        <v>1</v>
      </c>
      <c r="AT230">
        <v>13</v>
      </c>
      <c r="AU230">
        <v>0</v>
      </c>
      <c r="AV230">
        <v>2</v>
      </c>
      <c r="AW230">
        <v>1</v>
      </c>
      <c r="AX230">
        <v>1</v>
      </c>
      <c r="AY230">
        <v>0</v>
      </c>
      <c r="AZ230">
        <v>2</v>
      </c>
      <c r="BA230">
        <v>0</v>
      </c>
      <c r="BB230">
        <v>0</v>
      </c>
      <c r="BC230">
        <v>0</v>
      </c>
      <c r="BD230">
        <v>0</v>
      </c>
      <c r="BE230">
        <v>0</v>
      </c>
      <c r="BF230">
        <v>1</v>
      </c>
      <c r="BG230">
        <v>0</v>
      </c>
      <c r="BH230">
        <v>0</v>
      </c>
      <c r="BI230">
        <v>0</v>
      </c>
      <c r="BJ230">
        <v>0</v>
      </c>
      <c r="BK230">
        <v>0</v>
      </c>
      <c r="CY230">
        <v>62</v>
      </c>
      <c r="CZ230">
        <f t="shared" si="3"/>
        <v>8979</v>
      </c>
    </row>
    <row r="231" spans="1:104" x14ac:dyDescent="0.2">
      <c r="A231" s="2">
        <v>229</v>
      </c>
      <c r="B231" s="2">
        <v>672</v>
      </c>
      <c r="C231">
        <v>5369</v>
      </c>
      <c r="D231">
        <v>410</v>
      </c>
      <c r="E231">
        <v>421</v>
      </c>
      <c r="F231">
        <v>567</v>
      </c>
      <c r="G231">
        <v>584</v>
      </c>
      <c r="H231">
        <v>333</v>
      </c>
      <c r="I231">
        <v>64</v>
      </c>
      <c r="J231">
        <v>37</v>
      </c>
      <c r="K231">
        <v>19</v>
      </c>
      <c r="L231">
        <v>10</v>
      </c>
      <c r="M231">
        <v>7</v>
      </c>
      <c r="N231">
        <v>1</v>
      </c>
      <c r="O231">
        <v>3</v>
      </c>
      <c r="P231">
        <v>8</v>
      </c>
      <c r="Q231">
        <v>1</v>
      </c>
      <c r="CY231">
        <v>16</v>
      </c>
      <c r="CZ231">
        <f t="shared" si="3"/>
        <v>8506</v>
      </c>
    </row>
    <row r="232" spans="1:104" x14ac:dyDescent="0.2">
      <c r="A232" s="2">
        <v>230</v>
      </c>
      <c r="B232" s="2">
        <v>507</v>
      </c>
      <c r="C232">
        <v>102</v>
      </c>
      <c r="D232">
        <v>20</v>
      </c>
      <c r="E232">
        <v>200</v>
      </c>
      <c r="F232">
        <v>799</v>
      </c>
      <c r="G232">
        <v>5523</v>
      </c>
      <c r="H232">
        <v>209</v>
      </c>
      <c r="I232">
        <v>424</v>
      </c>
      <c r="J232">
        <v>888</v>
      </c>
      <c r="K232">
        <v>135</v>
      </c>
      <c r="L232">
        <v>5</v>
      </c>
      <c r="M232">
        <v>34</v>
      </c>
      <c r="N232">
        <v>52</v>
      </c>
      <c r="CY232">
        <v>13</v>
      </c>
      <c r="CZ232">
        <f t="shared" si="3"/>
        <v>8898</v>
      </c>
    </row>
    <row r="233" spans="1:104" x14ac:dyDescent="0.2">
      <c r="A233" s="2">
        <v>231</v>
      </c>
      <c r="B233" s="2">
        <v>122</v>
      </c>
      <c r="C233">
        <v>967</v>
      </c>
      <c r="D233">
        <v>6789</v>
      </c>
      <c r="E233">
        <v>65</v>
      </c>
      <c r="F233">
        <v>811</v>
      </c>
      <c r="G233">
        <v>5</v>
      </c>
      <c r="H233">
        <v>67</v>
      </c>
      <c r="I233">
        <v>3</v>
      </c>
      <c r="J233">
        <v>96</v>
      </c>
      <c r="K233">
        <v>10</v>
      </c>
      <c r="CY233">
        <v>10</v>
      </c>
      <c r="CZ233">
        <f t="shared" si="3"/>
        <v>8935</v>
      </c>
    </row>
    <row r="234" spans="1:104" x14ac:dyDescent="0.2">
      <c r="A234" s="2">
        <v>232</v>
      </c>
      <c r="B234" s="2">
        <v>56</v>
      </c>
      <c r="C234">
        <v>100</v>
      </c>
      <c r="D234">
        <v>1188</v>
      </c>
      <c r="E234">
        <v>100</v>
      </c>
      <c r="F234">
        <v>5958</v>
      </c>
      <c r="G234">
        <v>50</v>
      </c>
      <c r="H234">
        <v>1369</v>
      </c>
      <c r="I234">
        <v>3</v>
      </c>
      <c r="J234">
        <v>3</v>
      </c>
      <c r="CY234">
        <v>9</v>
      </c>
      <c r="CZ234">
        <f t="shared" si="3"/>
        <v>8827</v>
      </c>
    </row>
    <row r="235" spans="1:104" x14ac:dyDescent="0.2">
      <c r="A235" s="2">
        <v>233</v>
      </c>
      <c r="B235" s="2">
        <v>1213</v>
      </c>
      <c r="C235">
        <v>2624</v>
      </c>
      <c r="D235">
        <v>1492</v>
      </c>
      <c r="E235">
        <v>241</v>
      </c>
      <c r="F235">
        <v>1158</v>
      </c>
      <c r="G235">
        <v>83</v>
      </c>
      <c r="H235">
        <v>106</v>
      </c>
      <c r="I235">
        <v>24</v>
      </c>
      <c r="J235">
        <v>10</v>
      </c>
      <c r="K235">
        <v>7</v>
      </c>
      <c r="L235">
        <v>0</v>
      </c>
      <c r="M235">
        <v>1</v>
      </c>
      <c r="N235">
        <v>2</v>
      </c>
      <c r="O235">
        <v>1</v>
      </c>
      <c r="CY235">
        <v>14</v>
      </c>
      <c r="CZ235">
        <f t="shared" si="3"/>
        <v>6962</v>
      </c>
    </row>
    <row r="236" spans="1:104" x14ac:dyDescent="0.2">
      <c r="A236" s="2">
        <v>234</v>
      </c>
      <c r="B236" s="2">
        <v>44</v>
      </c>
      <c r="C236">
        <v>100</v>
      </c>
      <c r="D236">
        <v>200</v>
      </c>
      <c r="E236">
        <v>2950</v>
      </c>
      <c r="F236">
        <v>1090</v>
      </c>
      <c r="G236">
        <v>1206</v>
      </c>
      <c r="H236">
        <v>854</v>
      </c>
      <c r="I236">
        <v>499</v>
      </c>
      <c r="J236">
        <v>171</v>
      </c>
      <c r="K236">
        <v>678</v>
      </c>
      <c r="L236">
        <v>816</v>
      </c>
      <c r="M236">
        <v>212</v>
      </c>
      <c r="CY236">
        <v>12</v>
      </c>
      <c r="CZ236">
        <f t="shared" si="3"/>
        <v>8820</v>
      </c>
    </row>
    <row r="237" spans="1:104" x14ac:dyDescent="0.2">
      <c r="A237" s="2">
        <v>235</v>
      </c>
      <c r="B237" s="2">
        <v>533</v>
      </c>
      <c r="C237">
        <v>100</v>
      </c>
      <c r="D237">
        <v>2000</v>
      </c>
      <c r="E237">
        <v>799</v>
      </c>
      <c r="F237">
        <v>2869</v>
      </c>
      <c r="G237">
        <v>71</v>
      </c>
      <c r="H237">
        <v>20</v>
      </c>
      <c r="I237">
        <v>209</v>
      </c>
      <c r="J237">
        <v>39</v>
      </c>
      <c r="K237">
        <v>1811</v>
      </c>
      <c r="L237">
        <v>16</v>
      </c>
      <c r="M237">
        <v>2</v>
      </c>
      <c r="N237">
        <v>268</v>
      </c>
      <c r="O237">
        <v>6</v>
      </c>
      <c r="P237">
        <v>3</v>
      </c>
      <c r="Q237">
        <v>63</v>
      </c>
      <c r="R237">
        <v>0</v>
      </c>
      <c r="CY237">
        <v>17</v>
      </c>
      <c r="CZ237">
        <f t="shared" si="3"/>
        <v>8809</v>
      </c>
    </row>
    <row r="238" spans="1:104" x14ac:dyDescent="0.2">
      <c r="A238" s="2">
        <v>236</v>
      </c>
      <c r="B238" s="2">
        <v>249</v>
      </c>
      <c r="C238">
        <v>4316</v>
      </c>
      <c r="D238">
        <v>1019</v>
      </c>
      <c r="E238">
        <v>760</v>
      </c>
      <c r="F238">
        <v>860</v>
      </c>
      <c r="G238">
        <v>84</v>
      </c>
      <c r="H238">
        <v>343</v>
      </c>
      <c r="I238">
        <v>220</v>
      </c>
      <c r="J238">
        <v>70</v>
      </c>
      <c r="K238">
        <v>383</v>
      </c>
      <c r="L238">
        <v>147</v>
      </c>
      <c r="M238">
        <v>95</v>
      </c>
      <c r="N238">
        <v>195</v>
      </c>
      <c r="O238">
        <v>23</v>
      </c>
      <c r="P238">
        <v>19</v>
      </c>
      <c r="Q238">
        <v>0</v>
      </c>
      <c r="R238">
        <v>0</v>
      </c>
      <c r="S238">
        <v>1</v>
      </c>
      <c r="CY238">
        <v>18</v>
      </c>
      <c r="CZ238">
        <f t="shared" si="3"/>
        <v>8784</v>
      </c>
    </row>
    <row r="239" spans="1:104" x14ac:dyDescent="0.2">
      <c r="A239" s="2">
        <v>237</v>
      </c>
      <c r="B239" s="2">
        <v>64</v>
      </c>
      <c r="C239">
        <v>71</v>
      </c>
      <c r="D239">
        <v>1464</v>
      </c>
      <c r="E239">
        <v>2342</v>
      </c>
      <c r="F239">
        <v>1419</v>
      </c>
      <c r="G239">
        <v>1607</v>
      </c>
      <c r="H239">
        <v>634</v>
      </c>
      <c r="I239">
        <v>906</v>
      </c>
      <c r="J239">
        <v>222</v>
      </c>
      <c r="K239">
        <v>60</v>
      </c>
      <c r="CY239">
        <v>10</v>
      </c>
      <c r="CZ239">
        <f t="shared" si="3"/>
        <v>8789</v>
      </c>
    </row>
    <row r="240" spans="1:104" x14ac:dyDescent="0.2">
      <c r="A240" s="2">
        <v>238</v>
      </c>
      <c r="B240" s="2">
        <v>133</v>
      </c>
      <c r="C240">
        <v>102</v>
      </c>
      <c r="D240">
        <v>68</v>
      </c>
      <c r="E240">
        <v>23</v>
      </c>
      <c r="F240">
        <v>81</v>
      </c>
      <c r="G240">
        <v>198</v>
      </c>
      <c r="H240">
        <v>150</v>
      </c>
      <c r="I240">
        <v>84</v>
      </c>
      <c r="J240">
        <v>108</v>
      </c>
      <c r="K240">
        <v>1330</v>
      </c>
      <c r="L240">
        <v>2550</v>
      </c>
      <c r="M240">
        <v>500</v>
      </c>
      <c r="N240">
        <v>1172</v>
      </c>
      <c r="O240">
        <v>250</v>
      </c>
      <c r="P240">
        <v>276</v>
      </c>
      <c r="Q240">
        <v>36</v>
      </c>
      <c r="R240">
        <v>12</v>
      </c>
      <c r="S240">
        <v>10</v>
      </c>
      <c r="T240">
        <v>1200</v>
      </c>
      <c r="U240">
        <v>271</v>
      </c>
      <c r="V240">
        <v>66</v>
      </c>
      <c r="W240">
        <v>9</v>
      </c>
      <c r="X240">
        <v>59</v>
      </c>
      <c r="Y240">
        <v>16</v>
      </c>
      <c r="Z240">
        <v>0</v>
      </c>
      <c r="CY240">
        <v>25</v>
      </c>
      <c r="CZ240">
        <f t="shared" si="3"/>
        <v>8704</v>
      </c>
    </row>
    <row r="241" spans="1:104" x14ac:dyDescent="0.2">
      <c r="A241" s="2">
        <v>239</v>
      </c>
      <c r="B241" s="2">
        <v>32</v>
      </c>
      <c r="C241">
        <v>7</v>
      </c>
      <c r="D241">
        <v>2998</v>
      </c>
      <c r="E241">
        <v>3226</v>
      </c>
      <c r="F241">
        <v>1421</v>
      </c>
      <c r="G241">
        <v>500</v>
      </c>
      <c r="H241">
        <v>269</v>
      </c>
      <c r="I241">
        <v>162</v>
      </c>
      <c r="J241">
        <v>100</v>
      </c>
      <c r="K241">
        <v>12</v>
      </c>
      <c r="CY241">
        <v>10</v>
      </c>
      <c r="CZ241">
        <f t="shared" si="3"/>
        <v>8727</v>
      </c>
    </row>
    <row r="242" spans="1:104" x14ac:dyDescent="0.2">
      <c r="A242" s="2">
        <v>240</v>
      </c>
      <c r="B242" s="2">
        <v>7995</v>
      </c>
      <c r="C242">
        <v>665</v>
      </c>
      <c r="D242">
        <v>42</v>
      </c>
      <c r="E242">
        <v>4</v>
      </c>
      <c r="CY242">
        <v>4</v>
      </c>
      <c r="CZ242">
        <f t="shared" si="3"/>
        <v>8706</v>
      </c>
    </row>
    <row r="243" spans="1:104" x14ac:dyDescent="0.2">
      <c r="A243" s="2">
        <v>241</v>
      </c>
      <c r="B243" s="2">
        <v>131</v>
      </c>
      <c r="C243">
        <v>200</v>
      </c>
      <c r="D243">
        <v>4915</v>
      </c>
      <c r="E243">
        <v>2713</v>
      </c>
      <c r="F243">
        <v>44</v>
      </c>
      <c r="G243">
        <v>523</v>
      </c>
      <c r="H243">
        <v>74</v>
      </c>
      <c r="I243">
        <v>44</v>
      </c>
      <c r="J243">
        <v>31</v>
      </c>
      <c r="K243">
        <v>53</v>
      </c>
      <c r="L243">
        <v>4</v>
      </c>
      <c r="M243">
        <v>10</v>
      </c>
      <c r="N243">
        <v>7</v>
      </c>
      <c r="O243">
        <v>5</v>
      </c>
      <c r="P243">
        <v>0</v>
      </c>
      <c r="Q243">
        <v>0</v>
      </c>
      <c r="CY243">
        <v>16</v>
      </c>
      <c r="CZ243">
        <f t="shared" si="3"/>
        <v>8754</v>
      </c>
    </row>
    <row r="244" spans="1:104" x14ac:dyDescent="0.2">
      <c r="A244" s="2">
        <v>242</v>
      </c>
      <c r="B244" s="2">
        <v>416</v>
      </c>
      <c r="C244">
        <v>84</v>
      </c>
      <c r="D244">
        <v>199</v>
      </c>
      <c r="E244">
        <v>219</v>
      </c>
      <c r="F244">
        <v>249</v>
      </c>
      <c r="G244">
        <v>847</v>
      </c>
      <c r="H244">
        <v>5044</v>
      </c>
      <c r="I244">
        <v>79</v>
      </c>
      <c r="J244">
        <v>232</v>
      </c>
      <c r="K244">
        <v>1075</v>
      </c>
      <c r="L244">
        <v>29</v>
      </c>
      <c r="M244">
        <v>35</v>
      </c>
      <c r="N244">
        <v>145</v>
      </c>
      <c r="CY244">
        <v>13</v>
      </c>
      <c r="CZ244">
        <f t="shared" si="3"/>
        <v>8653</v>
      </c>
    </row>
    <row r="245" spans="1:104" x14ac:dyDescent="0.2">
      <c r="A245" s="2">
        <v>243</v>
      </c>
      <c r="B245" s="2">
        <v>118</v>
      </c>
      <c r="C245">
        <v>356</v>
      </c>
      <c r="D245">
        <v>553</v>
      </c>
      <c r="E245">
        <v>2653</v>
      </c>
      <c r="F245">
        <v>189</v>
      </c>
      <c r="G245">
        <v>83</v>
      </c>
      <c r="H245">
        <v>3637</v>
      </c>
      <c r="I245">
        <v>717</v>
      </c>
      <c r="J245">
        <v>38</v>
      </c>
      <c r="K245">
        <v>44</v>
      </c>
      <c r="L245">
        <v>188</v>
      </c>
      <c r="M245">
        <v>37</v>
      </c>
      <c r="N245">
        <v>6</v>
      </c>
      <c r="O245">
        <v>5</v>
      </c>
      <c r="P245">
        <v>1</v>
      </c>
      <c r="Q245">
        <v>6</v>
      </c>
      <c r="R245">
        <v>1</v>
      </c>
      <c r="S245">
        <v>0</v>
      </c>
      <c r="T245">
        <v>1</v>
      </c>
      <c r="CY245">
        <v>19</v>
      </c>
      <c r="CZ245">
        <f t="shared" si="3"/>
        <v>8633</v>
      </c>
    </row>
    <row r="246" spans="1:104" x14ac:dyDescent="0.2">
      <c r="A246" s="2">
        <v>244</v>
      </c>
      <c r="B246" s="2">
        <v>989</v>
      </c>
      <c r="C246">
        <v>603</v>
      </c>
      <c r="D246">
        <v>2002</v>
      </c>
      <c r="E246">
        <v>1551</v>
      </c>
      <c r="F246">
        <v>871</v>
      </c>
      <c r="G246">
        <v>214</v>
      </c>
      <c r="H246">
        <v>636</v>
      </c>
      <c r="I246">
        <v>379</v>
      </c>
      <c r="J246">
        <v>300</v>
      </c>
      <c r="K246">
        <v>500</v>
      </c>
      <c r="L246">
        <v>65</v>
      </c>
      <c r="M246">
        <v>78</v>
      </c>
      <c r="N246">
        <v>12</v>
      </c>
      <c r="O246">
        <v>20</v>
      </c>
      <c r="P246">
        <v>76</v>
      </c>
      <c r="Q246">
        <v>23</v>
      </c>
      <c r="R246">
        <v>11</v>
      </c>
      <c r="S246">
        <v>3</v>
      </c>
      <c r="T246">
        <v>5</v>
      </c>
      <c r="U246">
        <v>2</v>
      </c>
      <c r="V246">
        <v>0</v>
      </c>
      <c r="W246">
        <v>0</v>
      </c>
      <c r="X246">
        <v>0</v>
      </c>
      <c r="Y246">
        <v>0</v>
      </c>
      <c r="Z246">
        <v>7</v>
      </c>
      <c r="AA246">
        <v>4</v>
      </c>
      <c r="AB246">
        <v>1</v>
      </c>
      <c r="AC246">
        <v>1</v>
      </c>
      <c r="AD246">
        <v>7</v>
      </c>
      <c r="AE246">
        <v>0</v>
      </c>
      <c r="AF246">
        <v>1</v>
      </c>
      <c r="AG246">
        <v>0</v>
      </c>
      <c r="CY246">
        <v>32</v>
      </c>
      <c r="CZ246">
        <f t="shared" si="3"/>
        <v>8361</v>
      </c>
    </row>
    <row r="247" spans="1:104" x14ac:dyDescent="0.2">
      <c r="A247" s="2">
        <v>245</v>
      </c>
      <c r="B247" s="2">
        <v>39</v>
      </c>
      <c r="C247">
        <v>1485</v>
      </c>
      <c r="D247">
        <v>500</v>
      </c>
      <c r="E247">
        <v>1000</v>
      </c>
      <c r="F247">
        <v>4326</v>
      </c>
      <c r="G247">
        <v>698</v>
      </c>
      <c r="H247">
        <v>300</v>
      </c>
      <c r="I247">
        <v>100</v>
      </c>
      <c r="J247">
        <v>111</v>
      </c>
      <c r="K247">
        <v>20</v>
      </c>
      <c r="L247">
        <v>10</v>
      </c>
      <c r="CY247">
        <v>11</v>
      </c>
      <c r="CZ247">
        <f t="shared" si="3"/>
        <v>8589</v>
      </c>
    </row>
    <row r="248" spans="1:104" x14ac:dyDescent="0.2">
      <c r="A248" s="2">
        <v>246</v>
      </c>
      <c r="B248" s="2">
        <v>175</v>
      </c>
      <c r="C248">
        <v>1495</v>
      </c>
      <c r="D248">
        <v>388</v>
      </c>
      <c r="E248">
        <v>4892</v>
      </c>
      <c r="F248">
        <v>1475</v>
      </c>
      <c r="G248">
        <v>76</v>
      </c>
      <c r="CY248">
        <v>6</v>
      </c>
      <c r="CZ248">
        <f t="shared" si="3"/>
        <v>8501</v>
      </c>
    </row>
    <row r="249" spans="1:104" x14ac:dyDescent="0.2">
      <c r="A249" s="2">
        <v>247</v>
      </c>
      <c r="B249" s="2">
        <v>773</v>
      </c>
      <c r="C249">
        <v>249</v>
      </c>
      <c r="D249">
        <v>500</v>
      </c>
      <c r="E249">
        <v>998</v>
      </c>
      <c r="F249">
        <v>4573</v>
      </c>
      <c r="G249">
        <v>18</v>
      </c>
      <c r="H249">
        <v>50</v>
      </c>
      <c r="I249">
        <v>120</v>
      </c>
      <c r="J249">
        <v>420</v>
      </c>
      <c r="K249">
        <v>617</v>
      </c>
      <c r="L249">
        <v>3</v>
      </c>
      <c r="M249">
        <v>5</v>
      </c>
      <c r="CY249">
        <v>12</v>
      </c>
      <c r="CZ249">
        <f t="shared" si="3"/>
        <v>8326</v>
      </c>
    </row>
    <row r="250" spans="1:104" x14ac:dyDescent="0.2">
      <c r="A250" s="2">
        <v>248</v>
      </c>
      <c r="B250" s="2">
        <v>37</v>
      </c>
      <c r="C250">
        <v>8</v>
      </c>
      <c r="D250">
        <v>50</v>
      </c>
      <c r="E250">
        <v>48</v>
      </c>
      <c r="F250">
        <v>50</v>
      </c>
      <c r="G250">
        <v>57</v>
      </c>
      <c r="H250">
        <v>199</v>
      </c>
      <c r="I250">
        <v>552</v>
      </c>
      <c r="J250">
        <v>1199</v>
      </c>
      <c r="K250">
        <v>527</v>
      </c>
      <c r="L250">
        <v>679</v>
      </c>
      <c r="M250">
        <v>129</v>
      </c>
      <c r="N250">
        <v>199</v>
      </c>
      <c r="O250">
        <v>202</v>
      </c>
      <c r="P250">
        <v>780</v>
      </c>
      <c r="Q250">
        <v>312</v>
      </c>
      <c r="R250">
        <v>334</v>
      </c>
      <c r="S250">
        <v>43</v>
      </c>
      <c r="T250">
        <v>131</v>
      </c>
      <c r="U250">
        <v>635</v>
      </c>
      <c r="V250">
        <v>6</v>
      </c>
      <c r="W250">
        <v>287</v>
      </c>
      <c r="X250">
        <v>21</v>
      </c>
      <c r="Y250">
        <v>251</v>
      </c>
      <c r="Z250">
        <v>678</v>
      </c>
      <c r="AA250">
        <v>146</v>
      </c>
      <c r="AB250">
        <v>8</v>
      </c>
      <c r="AC250">
        <v>6</v>
      </c>
      <c r="AD250">
        <v>258</v>
      </c>
      <c r="AE250">
        <v>26</v>
      </c>
      <c r="AF250">
        <v>4</v>
      </c>
      <c r="AG250">
        <v>123</v>
      </c>
      <c r="AH250">
        <v>216</v>
      </c>
      <c r="AI250">
        <v>21</v>
      </c>
      <c r="AJ250">
        <v>53</v>
      </c>
      <c r="AK250">
        <v>159</v>
      </c>
      <c r="AL250">
        <v>86</v>
      </c>
      <c r="AM250">
        <v>5</v>
      </c>
      <c r="AN250">
        <v>2</v>
      </c>
      <c r="AO250">
        <v>1</v>
      </c>
      <c r="AP250">
        <v>0</v>
      </c>
      <c r="CY250">
        <v>41</v>
      </c>
      <c r="CZ250">
        <f t="shared" si="3"/>
        <v>8528</v>
      </c>
    </row>
    <row r="251" spans="1:104" x14ac:dyDescent="0.2">
      <c r="A251" s="2">
        <v>249</v>
      </c>
      <c r="B251" s="2">
        <v>467</v>
      </c>
      <c r="C251">
        <v>56</v>
      </c>
      <c r="D251">
        <v>96</v>
      </c>
      <c r="E251">
        <v>2565</v>
      </c>
      <c r="F251">
        <v>232</v>
      </c>
      <c r="G251">
        <v>811</v>
      </c>
      <c r="H251">
        <v>209</v>
      </c>
      <c r="I251">
        <v>631</v>
      </c>
      <c r="J251">
        <v>2052</v>
      </c>
      <c r="K251">
        <v>475</v>
      </c>
      <c r="L251">
        <v>384</v>
      </c>
      <c r="M251">
        <v>77</v>
      </c>
      <c r="N251">
        <v>50</v>
      </c>
      <c r="O251">
        <v>100</v>
      </c>
      <c r="P251">
        <v>31</v>
      </c>
      <c r="Q251">
        <v>10</v>
      </c>
      <c r="R251">
        <v>2</v>
      </c>
      <c r="S251">
        <v>3</v>
      </c>
      <c r="T251">
        <v>4</v>
      </c>
      <c r="U251">
        <v>5</v>
      </c>
      <c r="V251">
        <v>5</v>
      </c>
      <c r="W251">
        <v>3</v>
      </c>
      <c r="X251">
        <v>4</v>
      </c>
      <c r="CY251">
        <v>23</v>
      </c>
      <c r="CZ251">
        <f t="shared" si="3"/>
        <v>8272</v>
      </c>
    </row>
    <row r="252" spans="1:104" x14ac:dyDescent="0.2">
      <c r="A252" s="2">
        <v>250</v>
      </c>
      <c r="B252" s="2">
        <v>104</v>
      </c>
      <c r="C252">
        <v>300</v>
      </c>
      <c r="D252">
        <v>6521</v>
      </c>
      <c r="E252">
        <v>289</v>
      </c>
      <c r="F252">
        <v>150</v>
      </c>
      <c r="G252">
        <v>607</v>
      </c>
      <c r="H252">
        <v>350</v>
      </c>
      <c r="I252">
        <v>84</v>
      </c>
      <c r="J252">
        <v>43</v>
      </c>
      <c r="CY252">
        <v>9</v>
      </c>
      <c r="CZ252">
        <f t="shared" si="3"/>
        <v>8448</v>
      </c>
    </row>
    <row r="253" spans="1:104" x14ac:dyDescent="0.2">
      <c r="A253" s="2">
        <v>251</v>
      </c>
      <c r="B253" s="2">
        <v>49</v>
      </c>
      <c r="C253">
        <v>150</v>
      </c>
      <c r="D253">
        <v>120</v>
      </c>
      <c r="E253">
        <v>400</v>
      </c>
      <c r="F253">
        <v>6207</v>
      </c>
      <c r="G253">
        <v>35</v>
      </c>
      <c r="H253">
        <v>600</v>
      </c>
      <c r="I253">
        <v>109</v>
      </c>
      <c r="J253">
        <v>607</v>
      </c>
      <c r="K253">
        <v>6</v>
      </c>
      <c r="L253">
        <v>27</v>
      </c>
      <c r="M253">
        <v>1</v>
      </c>
      <c r="CY253">
        <v>12</v>
      </c>
      <c r="CZ253">
        <f t="shared" si="3"/>
        <v>8311</v>
      </c>
    </row>
    <row r="254" spans="1:104" x14ac:dyDescent="0.2">
      <c r="A254" s="2">
        <v>252</v>
      </c>
      <c r="B254" s="2">
        <v>94</v>
      </c>
      <c r="C254">
        <v>48</v>
      </c>
      <c r="D254">
        <v>15</v>
      </c>
      <c r="E254">
        <v>29</v>
      </c>
      <c r="F254">
        <v>1383</v>
      </c>
      <c r="G254">
        <v>2278</v>
      </c>
      <c r="H254">
        <v>148</v>
      </c>
      <c r="I254">
        <v>2457</v>
      </c>
      <c r="J254">
        <v>222</v>
      </c>
      <c r="K254">
        <v>2</v>
      </c>
      <c r="L254">
        <v>391</v>
      </c>
      <c r="M254">
        <v>424</v>
      </c>
      <c r="N254">
        <v>193</v>
      </c>
      <c r="O254">
        <v>56</v>
      </c>
      <c r="P254">
        <v>33</v>
      </c>
      <c r="Q254">
        <v>145</v>
      </c>
      <c r="R254">
        <v>28</v>
      </c>
      <c r="S254">
        <v>10</v>
      </c>
      <c r="T254">
        <v>20</v>
      </c>
      <c r="U254">
        <v>8</v>
      </c>
      <c r="V254">
        <v>9</v>
      </c>
      <c r="W254">
        <v>125</v>
      </c>
      <c r="X254">
        <v>17</v>
      </c>
      <c r="Y254">
        <v>9</v>
      </c>
      <c r="Z254">
        <v>5</v>
      </c>
      <c r="AA254">
        <v>4</v>
      </c>
      <c r="AB254">
        <v>29</v>
      </c>
      <c r="AC254">
        <v>18</v>
      </c>
      <c r="AD254">
        <v>29</v>
      </c>
      <c r="AE254">
        <v>30</v>
      </c>
      <c r="AF254">
        <v>0</v>
      </c>
      <c r="AG254">
        <v>2</v>
      </c>
      <c r="AH254">
        <v>5</v>
      </c>
      <c r="AI254">
        <v>57</v>
      </c>
      <c r="AJ254">
        <v>10</v>
      </c>
      <c r="AK254">
        <v>10</v>
      </c>
      <c r="AL254">
        <v>20</v>
      </c>
      <c r="AM254">
        <v>19</v>
      </c>
      <c r="AN254">
        <v>5</v>
      </c>
      <c r="AO254">
        <v>3</v>
      </c>
      <c r="AP254">
        <v>2</v>
      </c>
      <c r="AQ254">
        <v>5</v>
      </c>
      <c r="AR254">
        <v>1</v>
      </c>
      <c r="AS254">
        <v>5</v>
      </c>
      <c r="AT254">
        <v>6</v>
      </c>
      <c r="AU254">
        <v>0</v>
      </c>
      <c r="AV254">
        <v>0</v>
      </c>
      <c r="CY254">
        <v>47</v>
      </c>
      <c r="CZ254">
        <f t="shared" si="3"/>
        <v>8409</v>
      </c>
    </row>
    <row r="255" spans="1:104" x14ac:dyDescent="0.2">
      <c r="A255" s="2">
        <v>253</v>
      </c>
      <c r="B255" s="2">
        <v>43</v>
      </c>
      <c r="C255">
        <v>38</v>
      </c>
      <c r="D255">
        <v>18</v>
      </c>
      <c r="E255">
        <v>116</v>
      </c>
      <c r="F255">
        <v>99</v>
      </c>
      <c r="G255">
        <v>100</v>
      </c>
      <c r="H255">
        <v>500</v>
      </c>
      <c r="I255">
        <v>499</v>
      </c>
      <c r="J255">
        <v>100</v>
      </c>
      <c r="K255">
        <v>100</v>
      </c>
      <c r="L255">
        <v>100</v>
      </c>
      <c r="M255">
        <v>126</v>
      </c>
      <c r="N255">
        <v>500</v>
      </c>
      <c r="O255">
        <v>494</v>
      </c>
      <c r="P255">
        <v>500</v>
      </c>
      <c r="Q255">
        <v>500</v>
      </c>
      <c r="R255">
        <v>385</v>
      </c>
      <c r="S255">
        <v>557</v>
      </c>
      <c r="T255">
        <v>43</v>
      </c>
      <c r="U255">
        <v>119</v>
      </c>
      <c r="V255">
        <v>250</v>
      </c>
      <c r="W255">
        <v>350</v>
      </c>
      <c r="X255">
        <v>1055</v>
      </c>
      <c r="Y255">
        <v>1394</v>
      </c>
      <c r="Z255">
        <v>61</v>
      </c>
      <c r="AA255">
        <v>51</v>
      </c>
      <c r="AB255">
        <v>78</v>
      </c>
      <c r="AC255">
        <v>20</v>
      </c>
      <c r="AD255">
        <v>8</v>
      </c>
      <c r="AE255">
        <v>1</v>
      </c>
      <c r="AF255">
        <v>12</v>
      </c>
      <c r="AG255">
        <v>22</v>
      </c>
      <c r="AH255">
        <v>2</v>
      </c>
      <c r="AI255">
        <v>3</v>
      </c>
      <c r="AJ255">
        <v>2</v>
      </c>
      <c r="AK255">
        <v>8</v>
      </c>
      <c r="AL255">
        <v>24</v>
      </c>
      <c r="AM255">
        <v>27</v>
      </c>
      <c r="AN255">
        <v>1</v>
      </c>
      <c r="AO255">
        <v>2</v>
      </c>
      <c r="AP255">
        <v>6</v>
      </c>
      <c r="AQ255">
        <v>3</v>
      </c>
      <c r="AR255">
        <v>10</v>
      </c>
      <c r="AS255">
        <v>3</v>
      </c>
      <c r="AT255">
        <v>11</v>
      </c>
      <c r="AU255">
        <v>7</v>
      </c>
      <c r="CY255">
        <v>46</v>
      </c>
      <c r="CZ255">
        <f t="shared" si="3"/>
        <v>8348</v>
      </c>
    </row>
    <row r="256" spans="1:104" x14ac:dyDescent="0.2">
      <c r="A256" s="2">
        <v>254</v>
      </c>
      <c r="B256" s="2">
        <v>426</v>
      </c>
      <c r="C256">
        <v>179</v>
      </c>
      <c r="D256">
        <v>1000</v>
      </c>
      <c r="E256">
        <v>4699</v>
      </c>
      <c r="F256">
        <v>199</v>
      </c>
      <c r="G256">
        <v>141</v>
      </c>
      <c r="H256">
        <v>277</v>
      </c>
      <c r="I256">
        <v>308</v>
      </c>
      <c r="J256">
        <v>100</v>
      </c>
      <c r="K256">
        <v>553</v>
      </c>
      <c r="L256">
        <v>210</v>
      </c>
      <c r="M256">
        <v>5</v>
      </c>
      <c r="N256">
        <v>2</v>
      </c>
      <c r="O256">
        <v>1</v>
      </c>
      <c r="CY256">
        <v>14</v>
      </c>
      <c r="CZ256">
        <f t="shared" si="3"/>
        <v>8100</v>
      </c>
    </row>
    <row r="257" spans="1:104" x14ac:dyDescent="0.2">
      <c r="A257" s="2">
        <v>255</v>
      </c>
      <c r="B257" s="2">
        <v>871</v>
      </c>
      <c r="C257">
        <v>251</v>
      </c>
      <c r="D257">
        <v>6951</v>
      </c>
      <c r="E257">
        <v>170</v>
      </c>
      <c r="CY257">
        <v>4</v>
      </c>
      <c r="CZ257">
        <f t="shared" si="3"/>
        <v>8243</v>
      </c>
    </row>
    <row r="258" spans="1:104" x14ac:dyDescent="0.2">
      <c r="A258" s="2">
        <v>256</v>
      </c>
      <c r="B258" s="2">
        <v>292</v>
      </c>
      <c r="C258">
        <v>501</v>
      </c>
      <c r="D258">
        <v>2000</v>
      </c>
      <c r="E258">
        <v>5373</v>
      </c>
      <c r="F258">
        <v>75</v>
      </c>
      <c r="CY258">
        <v>5</v>
      </c>
      <c r="CZ258">
        <f t="shared" si="3"/>
        <v>8241</v>
      </c>
    </row>
    <row r="259" spans="1:104" x14ac:dyDescent="0.2">
      <c r="A259" s="2">
        <v>257</v>
      </c>
      <c r="B259" s="2">
        <v>49</v>
      </c>
      <c r="C259">
        <v>2689</v>
      </c>
      <c r="D259">
        <v>1435</v>
      </c>
      <c r="E259">
        <v>750</v>
      </c>
      <c r="F259">
        <v>1000</v>
      </c>
      <c r="G259">
        <v>1222</v>
      </c>
      <c r="H259">
        <v>483</v>
      </c>
      <c r="I259">
        <v>68</v>
      </c>
      <c r="J259">
        <v>257</v>
      </c>
      <c r="K259">
        <v>35</v>
      </c>
      <c r="L259">
        <v>157</v>
      </c>
      <c r="M259">
        <v>45</v>
      </c>
      <c r="N259">
        <v>98</v>
      </c>
      <c r="O259">
        <v>20</v>
      </c>
      <c r="P259">
        <v>0</v>
      </c>
      <c r="Q259">
        <v>11</v>
      </c>
      <c r="R259">
        <v>1</v>
      </c>
      <c r="S259">
        <v>1</v>
      </c>
      <c r="T259">
        <v>2</v>
      </c>
      <c r="CY259">
        <v>19</v>
      </c>
      <c r="CZ259">
        <f t="shared" ref="CZ259:CZ322" si="4">SUM(B259:CX259)</f>
        <v>8323</v>
      </c>
    </row>
    <row r="260" spans="1:104" x14ac:dyDescent="0.2">
      <c r="A260" s="2">
        <v>258</v>
      </c>
      <c r="B260" s="2">
        <v>615</v>
      </c>
      <c r="C260">
        <v>99</v>
      </c>
      <c r="D260">
        <v>5971</v>
      </c>
      <c r="E260">
        <v>1075</v>
      </c>
      <c r="F260">
        <v>380</v>
      </c>
      <c r="G260">
        <v>85</v>
      </c>
      <c r="CY260">
        <v>6</v>
      </c>
      <c r="CZ260">
        <f t="shared" si="4"/>
        <v>8225</v>
      </c>
    </row>
    <row r="261" spans="1:104" x14ac:dyDescent="0.2">
      <c r="A261" s="2">
        <v>259</v>
      </c>
      <c r="B261" s="2">
        <v>446</v>
      </c>
      <c r="C261">
        <v>5807</v>
      </c>
      <c r="D261">
        <v>1216</v>
      </c>
      <c r="E261">
        <v>555</v>
      </c>
      <c r="F261">
        <v>100</v>
      </c>
      <c r="G261">
        <v>100</v>
      </c>
      <c r="H261">
        <v>1</v>
      </c>
      <c r="CY261">
        <v>7</v>
      </c>
      <c r="CZ261">
        <f t="shared" si="4"/>
        <v>8225</v>
      </c>
    </row>
    <row r="262" spans="1:104" x14ac:dyDescent="0.2">
      <c r="A262" s="2">
        <v>260</v>
      </c>
      <c r="B262" s="2">
        <v>500</v>
      </c>
      <c r="C262">
        <v>500</v>
      </c>
      <c r="D262">
        <v>1999</v>
      </c>
      <c r="E262">
        <v>775</v>
      </c>
      <c r="F262">
        <v>2956</v>
      </c>
      <c r="G262">
        <v>805</v>
      </c>
      <c r="H262">
        <v>624</v>
      </c>
      <c r="I262">
        <v>45</v>
      </c>
      <c r="J262">
        <v>12</v>
      </c>
      <c r="K262">
        <v>3</v>
      </c>
      <c r="L262">
        <v>3</v>
      </c>
      <c r="M262">
        <v>1</v>
      </c>
      <c r="CY262">
        <v>12</v>
      </c>
      <c r="CZ262">
        <f t="shared" si="4"/>
        <v>8223</v>
      </c>
    </row>
    <row r="263" spans="1:104" x14ac:dyDescent="0.2">
      <c r="A263" s="2">
        <v>261</v>
      </c>
      <c r="B263" s="2">
        <v>68</v>
      </c>
      <c r="C263">
        <v>546</v>
      </c>
      <c r="D263">
        <v>2734</v>
      </c>
      <c r="E263">
        <v>200</v>
      </c>
      <c r="F263">
        <v>4398</v>
      </c>
      <c r="G263">
        <v>100</v>
      </c>
      <c r="H263">
        <v>94</v>
      </c>
      <c r="I263">
        <v>11</v>
      </c>
      <c r="J263">
        <v>9</v>
      </c>
      <c r="K263">
        <v>2</v>
      </c>
      <c r="L263">
        <v>0</v>
      </c>
      <c r="CY263">
        <v>11</v>
      </c>
      <c r="CZ263">
        <f t="shared" si="4"/>
        <v>8162</v>
      </c>
    </row>
    <row r="264" spans="1:104" x14ac:dyDescent="0.2">
      <c r="A264" s="2">
        <v>262</v>
      </c>
      <c r="B264" s="2">
        <v>32</v>
      </c>
      <c r="C264">
        <v>98</v>
      </c>
      <c r="D264">
        <v>456</v>
      </c>
      <c r="E264">
        <v>100</v>
      </c>
      <c r="F264">
        <v>7456</v>
      </c>
      <c r="G264">
        <v>44</v>
      </c>
      <c r="CY264">
        <v>6</v>
      </c>
      <c r="CZ264">
        <f t="shared" si="4"/>
        <v>8186</v>
      </c>
    </row>
    <row r="265" spans="1:104" x14ac:dyDescent="0.2">
      <c r="A265" s="2">
        <v>263</v>
      </c>
      <c r="B265" s="2">
        <v>37</v>
      </c>
      <c r="C265">
        <v>2000</v>
      </c>
      <c r="D265">
        <v>2000</v>
      </c>
      <c r="E265">
        <v>2000</v>
      </c>
      <c r="F265">
        <v>2006</v>
      </c>
      <c r="G265">
        <v>93</v>
      </c>
      <c r="CY265">
        <v>6</v>
      </c>
      <c r="CZ265">
        <f t="shared" si="4"/>
        <v>8136</v>
      </c>
    </row>
    <row r="266" spans="1:104" x14ac:dyDescent="0.2">
      <c r="A266" s="2">
        <v>264</v>
      </c>
      <c r="B266" s="2">
        <v>282</v>
      </c>
      <c r="C266">
        <v>169</v>
      </c>
      <c r="D266">
        <v>1505</v>
      </c>
      <c r="E266">
        <v>2478</v>
      </c>
      <c r="F266">
        <v>1548</v>
      </c>
      <c r="G266">
        <v>636</v>
      </c>
      <c r="H266">
        <v>802</v>
      </c>
      <c r="I266">
        <v>200</v>
      </c>
      <c r="J266">
        <v>74</v>
      </c>
      <c r="K266">
        <v>147</v>
      </c>
      <c r="L266">
        <v>18</v>
      </c>
      <c r="M266">
        <v>57</v>
      </c>
      <c r="N266">
        <v>15</v>
      </c>
      <c r="O266">
        <v>44</v>
      </c>
      <c r="P266">
        <v>44</v>
      </c>
      <c r="Q266">
        <v>29</v>
      </c>
      <c r="R266">
        <v>3</v>
      </c>
      <c r="S266">
        <v>18</v>
      </c>
      <c r="T266">
        <v>19</v>
      </c>
      <c r="U266">
        <v>23</v>
      </c>
      <c r="V266">
        <v>4</v>
      </c>
      <c r="W266">
        <v>1</v>
      </c>
      <c r="X266">
        <v>0</v>
      </c>
      <c r="Y266">
        <v>1</v>
      </c>
      <c r="Z266">
        <v>3</v>
      </c>
      <c r="AA266">
        <v>0</v>
      </c>
      <c r="AB266">
        <v>0</v>
      </c>
      <c r="CY266">
        <v>27</v>
      </c>
      <c r="CZ266">
        <f t="shared" si="4"/>
        <v>8120</v>
      </c>
    </row>
    <row r="267" spans="1:104" x14ac:dyDescent="0.2">
      <c r="A267" s="2">
        <v>265</v>
      </c>
      <c r="B267" s="2">
        <v>1999</v>
      </c>
      <c r="C267">
        <v>1345</v>
      </c>
      <c r="D267">
        <v>1011</v>
      </c>
      <c r="E267">
        <v>65</v>
      </c>
      <c r="F267">
        <v>51</v>
      </c>
      <c r="G267">
        <v>999</v>
      </c>
      <c r="H267">
        <v>399</v>
      </c>
      <c r="I267">
        <v>180</v>
      </c>
      <c r="J267">
        <v>318</v>
      </c>
      <c r="K267">
        <v>500</v>
      </c>
      <c r="L267">
        <v>200</v>
      </c>
      <c r="M267">
        <v>27</v>
      </c>
      <c r="N267">
        <v>167</v>
      </c>
      <c r="O267">
        <v>248</v>
      </c>
      <c r="P267">
        <v>75</v>
      </c>
      <c r="Q267">
        <v>123</v>
      </c>
      <c r="R267">
        <v>69</v>
      </c>
      <c r="S267">
        <v>13</v>
      </c>
      <c r="T267">
        <v>9</v>
      </c>
      <c r="U267">
        <v>98</v>
      </c>
      <c r="V267">
        <v>100</v>
      </c>
      <c r="W267">
        <v>30</v>
      </c>
      <c r="X267">
        <v>1</v>
      </c>
      <c r="Y267">
        <v>11</v>
      </c>
      <c r="Z267">
        <v>18</v>
      </c>
      <c r="AA267">
        <v>8</v>
      </c>
      <c r="AB267">
        <v>2</v>
      </c>
      <c r="AC267">
        <v>6</v>
      </c>
      <c r="CY267">
        <v>28</v>
      </c>
      <c r="CZ267">
        <f t="shared" si="4"/>
        <v>8072</v>
      </c>
    </row>
    <row r="268" spans="1:104" x14ac:dyDescent="0.2">
      <c r="A268" s="2">
        <v>266</v>
      </c>
      <c r="B268" s="2">
        <v>133</v>
      </c>
      <c r="C268">
        <v>500</v>
      </c>
      <c r="D268">
        <v>1321</v>
      </c>
      <c r="E268">
        <v>2500</v>
      </c>
      <c r="F268">
        <v>1321</v>
      </c>
      <c r="G268">
        <v>323</v>
      </c>
      <c r="H268">
        <v>336</v>
      </c>
      <c r="I268">
        <v>367</v>
      </c>
      <c r="J268">
        <v>152</v>
      </c>
      <c r="K268">
        <v>231</v>
      </c>
      <c r="L268">
        <v>185</v>
      </c>
      <c r="M268">
        <v>109</v>
      </c>
      <c r="N268">
        <v>151</v>
      </c>
      <c r="O268">
        <v>225</v>
      </c>
      <c r="P268">
        <v>100</v>
      </c>
      <c r="Q268">
        <v>7</v>
      </c>
      <c r="R268">
        <v>50</v>
      </c>
      <c r="S268">
        <v>23</v>
      </c>
      <c r="T268">
        <v>7</v>
      </c>
      <c r="U268">
        <v>6</v>
      </c>
      <c r="V268">
        <v>5</v>
      </c>
      <c r="W268">
        <v>6</v>
      </c>
      <c r="X268">
        <v>5</v>
      </c>
      <c r="Y268">
        <v>6</v>
      </c>
      <c r="CY268">
        <v>24</v>
      </c>
      <c r="CZ268">
        <f t="shared" si="4"/>
        <v>8069</v>
      </c>
    </row>
    <row r="269" spans="1:104" x14ac:dyDescent="0.2">
      <c r="A269" s="2">
        <v>267</v>
      </c>
      <c r="B269" s="2">
        <v>300</v>
      </c>
      <c r="C269">
        <v>1250</v>
      </c>
      <c r="D269">
        <v>2853</v>
      </c>
      <c r="E269">
        <v>200</v>
      </c>
      <c r="F269">
        <v>1710</v>
      </c>
      <c r="G269">
        <v>1322</v>
      </c>
      <c r="H269">
        <v>481</v>
      </c>
      <c r="CY269">
        <v>7</v>
      </c>
      <c r="CZ269">
        <f t="shared" si="4"/>
        <v>8116</v>
      </c>
    </row>
    <row r="270" spans="1:104" x14ac:dyDescent="0.2">
      <c r="A270" s="2">
        <v>268</v>
      </c>
      <c r="B270" s="2">
        <v>279</v>
      </c>
      <c r="C270">
        <v>500</v>
      </c>
      <c r="D270">
        <v>500</v>
      </c>
      <c r="E270">
        <v>500</v>
      </c>
      <c r="F270">
        <v>1000</v>
      </c>
      <c r="G270">
        <v>3078</v>
      </c>
      <c r="H270">
        <v>500</v>
      </c>
      <c r="I270">
        <v>499</v>
      </c>
      <c r="J270">
        <v>827</v>
      </c>
      <c r="K270">
        <v>77</v>
      </c>
      <c r="L270">
        <v>294</v>
      </c>
      <c r="CY270">
        <v>11</v>
      </c>
      <c r="CZ270">
        <f t="shared" si="4"/>
        <v>8054</v>
      </c>
    </row>
    <row r="271" spans="1:104" x14ac:dyDescent="0.2">
      <c r="A271" s="2">
        <v>269</v>
      </c>
      <c r="B271" s="2">
        <v>42</v>
      </c>
      <c r="C271">
        <v>500</v>
      </c>
      <c r="D271">
        <v>4954</v>
      </c>
      <c r="E271">
        <v>973</v>
      </c>
      <c r="F271">
        <v>258</v>
      </c>
      <c r="G271">
        <v>675</v>
      </c>
      <c r="H271">
        <v>332</v>
      </c>
      <c r="I271">
        <v>100</v>
      </c>
      <c r="J271">
        <v>17</v>
      </c>
      <c r="K271">
        <v>106</v>
      </c>
      <c r="L271">
        <v>27</v>
      </c>
      <c r="M271">
        <v>7</v>
      </c>
      <c r="N271">
        <v>34</v>
      </c>
      <c r="O271">
        <v>22</v>
      </c>
      <c r="P271">
        <v>6</v>
      </c>
      <c r="Q271">
        <v>1</v>
      </c>
      <c r="R271">
        <v>2</v>
      </c>
      <c r="S271">
        <v>1</v>
      </c>
      <c r="T271">
        <v>1</v>
      </c>
      <c r="CY271">
        <v>19</v>
      </c>
      <c r="CZ271">
        <f t="shared" si="4"/>
        <v>8058</v>
      </c>
    </row>
    <row r="272" spans="1:104" x14ac:dyDescent="0.2">
      <c r="A272" s="2">
        <v>270</v>
      </c>
      <c r="B272" s="2">
        <v>179</v>
      </c>
      <c r="C272">
        <v>1000</v>
      </c>
      <c r="D272">
        <v>3768</v>
      </c>
      <c r="E272">
        <v>1624</v>
      </c>
      <c r="F272">
        <v>700</v>
      </c>
      <c r="G272">
        <v>108</v>
      </c>
      <c r="H272">
        <v>119</v>
      </c>
      <c r="I272">
        <v>154</v>
      </c>
      <c r="J272">
        <v>151</v>
      </c>
      <c r="K272">
        <v>33</v>
      </c>
      <c r="L272">
        <v>27</v>
      </c>
      <c r="M272">
        <v>8</v>
      </c>
      <c r="N272">
        <v>0</v>
      </c>
      <c r="O272">
        <v>0</v>
      </c>
      <c r="CY272">
        <v>14</v>
      </c>
      <c r="CZ272">
        <f t="shared" si="4"/>
        <v>7871</v>
      </c>
    </row>
    <row r="273" spans="1:104" x14ac:dyDescent="0.2">
      <c r="A273" s="2">
        <v>271</v>
      </c>
      <c r="B273" s="2">
        <v>249</v>
      </c>
      <c r="C273">
        <v>510</v>
      </c>
      <c r="D273">
        <v>2474</v>
      </c>
      <c r="E273">
        <v>711</v>
      </c>
      <c r="F273">
        <v>1347</v>
      </c>
      <c r="G273">
        <v>500</v>
      </c>
      <c r="H273">
        <v>250</v>
      </c>
      <c r="I273">
        <v>836</v>
      </c>
      <c r="J273">
        <v>915</v>
      </c>
      <c r="K273">
        <v>250</v>
      </c>
      <c r="CY273">
        <v>10</v>
      </c>
      <c r="CZ273">
        <f t="shared" si="4"/>
        <v>8042</v>
      </c>
    </row>
    <row r="274" spans="1:104" x14ac:dyDescent="0.2">
      <c r="A274" s="2">
        <v>272</v>
      </c>
      <c r="B274" s="2">
        <v>177</v>
      </c>
      <c r="C274">
        <v>101</v>
      </c>
      <c r="D274">
        <v>997</v>
      </c>
      <c r="E274">
        <v>108</v>
      </c>
      <c r="F274">
        <v>3994</v>
      </c>
      <c r="G274">
        <v>1000</v>
      </c>
      <c r="H274">
        <v>1500</v>
      </c>
      <c r="I274">
        <v>18</v>
      </c>
      <c r="J274">
        <v>20</v>
      </c>
      <c r="K274">
        <v>1</v>
      </c>
      <c r="CY274">
        <v>10</v>
      </c>
      <c r="CZ274">
        <f t="shared" si="4"/>
        <v>7916</v>
      </c>
    </row>
    <row r="275" spans="1:104" x14ac:dyDescent="0.2">
      <c r="A275" s="2">
        <v>273</v>
      </c>
      <c r="B275" s="2">
        <v>222</v>
      </c>
      <c r="C275">
        <v>900</v>
      </c>
      <c r="D275">
        <v>1535</v>
      </c>
      <c r="E275">
        <v>2020</v>
      </c>
      <c r="F275">
        <v>3230</v>
      </c>
      <c r="G275">
        <v>71</v>
      </c>
      <c r="H275">
        <v>9</v>
      </c>
      <c r="CY275">
        <v>7</v>
      </c>
      <c r="CZ275">
        <f t="shared" si="4"/>
        <v>7987</v>
      </c>
    </row>
    <row r="276" spans="1:104" x14ac:dyDescent="0.2">
      <c r="A276" s="2">
        <v>274</v>
      </c>
      <c r="B276" s="2">
        <v>500</v>
      </c>
      <c r="C276">
        <v>1099</v>
      </c>
      <c r="D276">
        <v>2998</v>
      </c>
      <c r="E276">
        <v>642</v>
      </c>
      <c r="F276">
        <v>47</v>
      </c>
      <c r="G276">
        <v>700</v>
      </c>
      <c r="H276">
        <v>1048</v>
      </c>
      <c r="I276">
        <v>601</v>
      </c>
      <c r="J276">
        <v>44</v>
      </c>
      <c r="K276">
        <v>173</v>
      </c>
      <c r="L276">
        <v>8</v>
      </c>
      <c r="M276">
        <v>48</v>
      </c>
      <c r="N276">
        <v>9</v>
      </c>
      <c r="O276">
        <v>44</v>
      </c>
      <c r="P276">
        <v>2</v>
      </c>
      <c r="CY276">
        <v>15</v>
      </c>
      <c r="CZ276">
        <f t="shared" si="4"/>
        <v>7963</v>
      </c>
    </row>
    <row r="277" spans="1:104" x14ac:dyDescent="0.2">
      <c r="A277" s="2">
        <v>275</v>
      </c>
      <c r="B277" s="2">
        <v>1147</v>
      </c>
      <c r="C277">
        <v>1985</v>
      </c>
      <c r="D277">
        <v>918</v>
      </c>
      <c r="E277">
        <v>405</v>
      </c>
      <c r="F277">
        <v>679</v>
      </c>
      <c r="G277">
        <v>849</v>
      </c>
      <c r="H277">
        <v>449</v>
      </c>
      <c r="I277">
        <v>183</v>
      </c>
      <c r="J277">
        <v>137</v>
      </c>
      <c r="K277">
        <v>259</v>
      </c>
      <c r="L277">
        <v>158</v>
      </c>
      <c r="M277">
        <v>138</v>
      </c>
      <c r="N277">
        <v>65</v>
      </c>
      <c r="O277">
        <v>353</v>
      </c>
      <c r="P277">
        <v>236</v>
      </c>
      <c r="Q277">
        <v>6</v>
      </c>
      <c r="R277">
        <v>1</v>
      </c>
      <c r="S277">
        <v>1</v>
      </c>
      <c r="T277">
        <v>1</v>
      </c>
      <c r="CY277">
        <v>19</v>
      </c>
      <c r="CZ277">
        <f t="shared" si="4"/>
        <v>7970</v>
      </c>
    </row>
    <row r="278" spans="1:104" x14ac:dyDescent="0.2">
      <c r="A278" s="2">
        <v>276</v>
      </c>
      <c r="B278" s="2">
        <v>45</v>
      </c>
      <c r="C278">
        <v>13</v>
      </c>
      <c r="D278">
        <v>440</v>
      </c>
      <c r="E278">
        <v>4567</v>
      </c>
      <c r="F278">
        <v>75</v>
      </c>
      <c r="G278">
        <v>176</v>
      </c>
      <c r="H278">
        <v>2216</v>
      </c>
      <c r="I278">
        <v>159</v>
      </c>
      <c r="J278">
        <v>193</v>
      </c>
      <c r="K278">
        <v>25</v>
      </c>
      <c r="L278">
        <v>6</v>
      </c>
      <c r="M278">
        <v>1</v>
      </c>
      <c r="N278">
        <v>0</v>
      </c>
      <c r="CY278">
        <v>13</v>
      </c>
      <c r="CZ278">
        <f t="shared" si="4"/>
        <v>7916</v>
      </c>
    </row>
    <row r="279" spans="1:104" x14ac:dyDescent="0.2">
      <c r="A279" s="2">
        <v>277</v>
      </c>
      <c r="B279" s="2">
        <v>2843</v>
      </c>
      <c r="C279">
        <v>229</v>
      </c>
      <c r="D279">
        <v>557</v>
      </c>
      <c r="E279">
        <v>25</v>
      </c>
      <c r="F279">
        <v>2992</v>
      </c>
      <c r="G279">
        <v>451</v>
      </c>
      <c r="H279">
        <v>846</v>
      </c>
      <c r="I279">
        <v>35</v>
      </c>
      <c r="CY279">
        <v>8</v>
      </c>
      <c r="CZ279">
        <f t="shared" si="4"/>
        <v>7978</v>
      </c>
    </row>
    <row r="280" spans="1:104" x14ac:dyDescent="0.2">
      <c r="A280" s="2">
        <v>278</v>
      </c>
      <c r="B280" s="2">
        <v>162</v>
      </c>
      <c r="C280">
        <v>1237</v>
      </c>
      <c r="D280">
        <v>475</v>
      </c>
      <c r="E280">
        <v>66</v>
      </c>
      <c r="F280">
        <v>500</v>
      </c>
      <c r="G280">
        <v>1816</v>
      </c>
      <c r="H280">
        <v>588</v>
      </c>
      <c r="I280">
        <v>703</v>
      </c>
      <c r="J280">
        <v>750</v>
      </c>
      <c r="K280">
        <v>421</v>
      </c>
      <c r="L280">
        <v>208</v>
      </c>
      <c r="M280">
        <v>543</v>
      </c>
      <c r="N280">
        <v>47</v>
      </c>
      <c r="O280">
        <v>188</v>
      </c>
      <c r="P280">
        <v>233</v>
      </c>
      <c r="CY280">
        <v>15</v>
      </c>
      <c r="CZ280">
        <f t="shared" si="4"/>
        <v>7937</v>
      </c>
    </row>
    <row r="281" spans="1:104" x14ac:dyDescent="0.2">
      <c r="A281" s="2">
        <v>279</v>
      </c>
      <c r="B281" s="2">
        <v>1135</v>
      </c>
      <c r="C281">
        <v>1674</v>
      </c>
      <c r="D281">
        <v>2697</v>
      </c>
      <c r="E281">
        <v>1701</v>
      </c>
      <c r="F281">
        <v>190</v>
      </c>
      <c r="G281">
        <v>431</v>
      </c>
      <c r="H281">
        <v>10</v>
      </c>
      <c r="I281">
        <v>15</v>
      </c>
      <c r="J281">
        <v>5</v>
      </c>
      <c r="CY281">
        <v>9</v>
      </c>
      <c r="CZ281">
        <f t="shared" si="4"/>
        <v>7858</v>
      </c>
    </row>
    <row r="282" spans="1:104" x14ac:dyDescent="0.2">
      <c r="A282" s="2">
        <v>280</v>
      </c>
      <c r="B282" s="2">
        <v>3000</v>
      </c>
      <c r="C282">
        <v>942</v>
      </c>
      <c r="D282">
        <v>2859</v>
      </c>
      <c r="E282">
        <v>845</v>
      </c>
      <c r="F282">
        <v>52</v>
      </c>
      <c r="G282">
        <v>16</v>
      </c>
      <c r="H282">
        <v>128</v>
      </c>
      <c r="CY282">
        <v>7</v>
      </c>
      <c r="CZ282">
        <f t="shared" si="4"/>
        <v>7842</v>
      </c>
    </row>
    <row r="283" spans="1:104" x14ac:dyDescent="0.2">
      <c r="A283" s="2">
        <v>281</v>
      </c>
      <c r="B283" s="2">
        <v>117</v>
      </c>
      <c r="C283">
        <v>20</v>
      </c>
      <c r="D283">
        <v>5340</v>
      </c>
      <c r="E283">
        <v>20</v>
      </c>
      <c r="F283">
        <v>983</v>
      </c>
      <c r="G283">
        <v>456</v>
      </c>
      <c r="H283">
        <v>825</v>
      </c>
      <c r="I283">
        <v>10</v>
      </c>
      <c r="J283">
        <v>136</v>
      </c>
      <c r="K283">
        <v>0</v>
      </c>
      <c r="CY283">
        <v>10</v>
      </c>
      <c r="CZ283">
        <f t="shared" si="4"/>
        <v>7907</v>
      </c>
    </row>
    <row r="284" spans="1:104" x14ac:dyDescent="0.2">
      <c r="A284" s="2">
        <v>282</v>
      </c>
      <c r="B284" s="2">
        <v>1000</v>
      </c>
      <c r="C284">
        <v>2000</v>
      </c>
      <c r="D284">
        <v>1904</v>
      </c>
      <c r="E284">
        <v>101</v>
      </c>
      <c r="F284">
        <v>2363</v>
      </c>
      <c r="G284">
        <v>372</v>
      </c>
      <c r="H284">
        <v>134</v>
      </c>
      <c r="CY284">
        <v>7</v>
      </c>
      <c r="CZ284">
        <f t="shared" si="4"/>
        <v>7874</v>
      </c>
    </row>
    <row r="285" spans="1:104" x14ac:dyDescent="0.2">
      <c r="A285" s="2">
        <v>283</v>
      </c>
      <c r="B285" s="2">
        <v>1282</v>
      </c>
      <c r="C285">
        <v>201</v>
      </c>
      <c r="D285">
        <v>66</v>
      </c>
      <c r="E285">
        <v>47</v>
      </c>
      <c r="F285">
        <v>1143</v>
      </c>
      <c r="G285">
        <v>111</v>
      </c>
      <c r="H285">
        <v>123</v>
      </c>
      <c r="I285">
        <v>143</v>
      </c>
      <c r="J285">
        <v>526</v>
      </c>
      <c r="K285">
        <v>39</v>
      </c>
      <c r="L285">
        <v>156</v>
      </c>
      <c r="M285">
        <v>1361</v>
      </c>
      <c r="N285">
        <v>734</v>
      </c>
      <c r="O285">
        <v>91</v>
      </c>
      <c r="P285">
        <v>572</v>
      </c>
      <c r="Q285">
        <v>620</v>
      </c>
      <c r="R285">
        <v>280</v>
      </c>
      <c r="S285">
        <v>100</v>
      </c>
      <c r="T285">
        <v>9</v>
      </c>
      <c r="U285">
        <v>95</v>
      </c>
      <c r="V285">
        <v>11</v>
      </c>
      <c r="W285">
        <v>16</v>
      </c>
      <c r="X285">
        <v>94</v>
      </c>
      <c r="Y285">
        <v>6</v>
      </c>
      <c r="Z285">
        <v>1</v>
      </c>
      <c r="AA285">
        <v>3</v>
      </c>
      <c r="AB285">
        <v>7</v>
      </c>
      <c r="AC285">
        <v>9</v>
      </c>
      <c r="AD285">
        <v>2</v>
      </c>
      <c r="CY285">
        <v>29</v>
      </c>
      <c r="CZ285">
        <f t="shared" si="4"/>
        <v>7848</v>
      </c>
    </row>
    <row r="286" spans="1:104" x14ac:dyDescent="0.2">
      <c r="A286" s="2">
        <v>284</v>
      </c>
      <c r="B286" s="2">
        <v>2592</v>
      </c>
      <c r="C286">
        <v>938</v>
      </c>
      <c r="D286">
        <v>2671</v>
      </c>
      <c r="E286">
        <v>791</v>
      </c>
      <c r="F286">
        <v>167</v>
      </c>
      <c r="G286">
        <v>435</v>
      </c>
      <c r="H286">
        <v>218</v>
      </c>
      <c r="I286">
        <v>17</v>
      </c>
      <c r="J286">
        <v>2</v>
      </c>
      <c r="CY286">
        <v>9</v>
      </c>
      <c r="CZ286">
        <f t="shared" si="4"/>
        <v>7831</v>
      </c>
    </row>
    <row r="287" spans="1:104" x14ac:dyDescent="0.2">
      <c r="A287" s="2">
        <v>285</v>
      </c>
      <c r="B287" s="2">
        <v>583</v>
      </c>
      <c r="C287">
        <v>1495</v>
      </c>
      <c r="D287">
        <v>139</v>
      </c>
      <c r="E287">
        <v>418</v>
      </c>
      <c r="F287">
        <v>1240</v>
      </c>
      <c r="G287">
        <v>2801</v>
      </c>
      <c r="H287">
        <v>784</v>
      </c>
      <c r="I287">
        <v>134</v>
      </c>
      <c r="J287">
        <v>21</v>
      </c>
      <c r="K287">
        <v>9</v>
      </c>
      <c r="L287">
        <v>31</v>
      </c>
      <c r="M287">
        <v>5</v>
      </c>
      <c r="N287">
        <v>3</v>
      </c>
      <c r="O287">
        <v>5</v>
      </c>
      <c r="P287">
        <v>5</v>
      </c>
      <c r="CY287">
        <v>15</v>
      </c>
      <c r="CZ287">
        <f t="shared" si="4"/>
        <v>7673</v>
      </c>
    </row>
    <row r="288" spans="1:104" x14ac:dyDescent="0.2">
      <c r="A288" s="2">
        <v>286</v>
      </c>
      <c r="B288" s="2">
        <v>282</v>
      </c>
      <c r="C288">
        <v>171</v>
      </c>
      <c r="D288">
        <v>50</v>
      </c>
      <c r="E288">
        <v>100</v>
      </c>
      <c r="F288">
        <v>4519</v>
      </c>
      <c r="G288">
        <v>100</v>
      </c>
      <c r="H288">
        <v>100</v>
      </c>
      <c r="I288">
        <v>1594</v>
      </c>
      <c r="J288">
        <v>538</v>
      </c>
      <c r="K288">
        <v>10</v>
      </c>
      <c r="L288">
        <v>96</v>
      </c>
      <c r="M288">
        <v>151</v>
      </c>
      <c r="N288">
        <v>10</v>
      </c>
      <c r="CY288">
        <v>13</v>
      </c>
      <c r="CZ288">
        <f t="shared" si="4"/>
        <v>7721</v>
      </c>
    </row>
    <row r="289" spans="1:104" x14ac:dyDescent="0.2">
      <c r="A289" s="2">
        <v>287</v>
      </c>
      <c r="B289" s="2">
        <v>93</v>
      </c>
      <c r="C289">
        <v>18</v>
      </c>
      <c r="D289">
        <v>1000</v>
      </c>
      <c r="E289">
        <v>2000</v>
      </c>
      <c r="F289">
        <v>3817</v>
      </c>
      <c r="G289">
        <v>100</v>
      </c>
      <c r="H289">
        <v>268</v>
      </c>
      <c r="I289">
        <v>153</v>
      </c>
      <c r="J289">
        <v>20</v>
      </c>
      <c r="K289">
        <v>225</v>
      </c>
      <c r="L289">
        <v>39</v>
      </c>
      <c r="M289">
        <v>19</v>
      </c>
      <c r="N289">
        <v>2</v>
      </c>
      <c r="O289">
        <v>9</v>
      </c>
      <c r="P289">
        <v>1</v>
      </c>
      <c r="Q289">
        <v>0</v>
      </c>
      <c r="R289">
        <v>0</v>
      </c>
      <c r="CY289">
        <v>17</v>
      </c>
      <c r="CZ289">
        <f t="shared" si="4"/>
        <v>7764</v>
      </c>
    </row>
    <row r="290" spans="1:104" x14ac:dyDescent="0.2">
      <c r="A290" s="2">
        <v>288</v>
      </c>
      <c r="B290" s="2">
        <v>5</v>
      </c>
      <c r="C290">
        <v>1000</v>
      </c>
      <c r="D290">
        <v>1000</v>
      </c>
      <c r="E290">
        <v>1450</v>
      </c>
      <c r="F290">
        <v>607</v>
      </c>
      <c r="G290">
        <v>499</v>
      </c>
      <c r="H290">
        <v>2405</v>
      </c>
      <c r="I290">
        <v>603</v>
      </c>
      <c r="J290">
        <v>196</v>
      </c>
      <c r="CY290">
        <v>9</v>
      </c>
      <c r="CZ290">
        <f t="shared" si="4"/>
        <v>7765</v>
      </c>
    </row>
    <row r="291" spans="1:104" x14ac:dyDescent="0.2">
      <c r="A291" s="2">
        <v>289</v>
      </c>
      <c r="B291" s="2">
        <v>5</v>
      </c>
      <c r="C291">
        <v>1660</v>
      </c>
      <c r="D291">
        <v>1799</v>
      </c>
      <c r="E291">
        <v>944</v>
      </c>
      <c r="F291">
        <v>1311</v>
      </c>
      <c r="G291">
        <v>698</v>
      </c>
      <c r="H291">
        <v>359</v>
      </c>
      <c r="I291">
        <v>384</v>
      </c>
      <c r="J291">
        <v>96</v>
      </c>
      <c r="K291">
        <v>44</v>
      </c>
      <c r="L291">
        <v>432</v>
      </c>
      <c r="M291">
        <v>4</v>
      </c>
      <c r="CY291">
        <v>12</v>
      </c>
      <c r="CZ291">
        <f t="shared" si="4"/>
        <v>7736</v>
      </c>
    </row>
    <row r="292" spans="1:104" x14ac:dyDescent="0.2">
      <c r="A292" s="2">
        <v>290</v>
      </c>
      <c r="B292" s="2">
        <v>999</v>
      </c>
      <c r="C292">
        <v>2000</v>
      </c>
      <c r="D292">
        <v>549</v>
      </c>
      <c r="E292">
        <v>2731</v>
      </c>
      <c r="F292">
        <v>1406</v>
      </c>
      <c r="CY292">
        <v>5</v>
      </c>
      <c r="CZ292">
        <f t="shared" si="4"/>
        <v>7685</v>
      </c>
    </row>
    <row r="293" spans="1:104" x14ac:dyDescent="0.2">
      <c r="A293" s="2">
        <v>291</v>
      </c>
      <c r="B293" s="2">
        <v>182</v>
      </c>
      <c r="C293">
        <v>300</v>
      </c>
      <c r="D293">
        <v>3000</v>
      </c>
      <c r="E293">
        <v>2999</v>
      </c>
      <c r="F293">
        <v>1134</v>
      </c>
      <c r="CY293">
        <v>5</v>
      </c>
      <c r="CZ293">
        <f t="shared" si="4"/>
        <v>7615</v>
      </c>
    </row>
    <row r="294" spans="1:104" x14ac:dyDescent="0.2">
      <c r="A294" s="2">
        <v>292</v>
      </c>
      <c r="B294" s="2">
        <v>49</v>
      </c>
      <c r="C294">
        <v>102</v>
      </c>
      <c r="D294">
        <v>200</v>
      </c>
      <c r="E294">
        <v>4405</v>
      </c>
      <c r="F294">
        <v>499</v>
      </c>
      <c r="G294">
        <v>565</v>
      </c>
      <c r="H294">
        <v>17</v>
      </c>
      <c r="I294">
        <v>435</v>
      </c>
      <c r="J294">
        <v>204</v>
      </c>
      <c r="K294">
        <v>57</v>
      </c>
      <c r="L294">
        <v>51</v>
      </c>
      <c r="M294">
        <v>993</v>
      </c>
      <c r="N294">
        <v>25</v>
      </c>
      <c r="O294">
        <v>4</v>
      </c>
      <c r="P294">
        <v>3</v>
      </c>
      <c r="Q294">
        <v>8</v>
      </c>
      <c r="CY294">
        <v>16</v>
      </c>
      <c r="CZ294">
        <f t="shared" si="4"/>
        <v>7617</v>
      </c>
    </row>
    <row r="295" spans="1:104" x14ac:dyDescent="0.2">
      <c r="A295" s="2">
        <v>293</v>
      </c>
      <c r="B295" s="2">
        <v>90</v>
      </c>
      <c r="C295">
        <v>300</v>
      </c>
      <c r="D295">
        <v>4005</v>
      </c>
      <c r="E295">
        <v>200</v>
      </c>
      <c r="F295">
        <v>1411</v>
      </c>
      <c r="G295">
        <v>475</v>
      </c>
      <c r="H295">
        <v>1122</v>
      </c>
      <c r="I295">
        <v>7</v>
      </c>
      <c r="J295">
        <v>10</v>
      </c>
      <c r="K295">
        <v>5</v>
      </c>
      <c r="L295">
        <v>6</v>
      </c>
      <c r="M295">
        <v>2</v>
      </c>
      <c r="CY295">
        <v>12</v>
      </c>
      <c r="CZ295">
        <f t="shared" si="4"/>
        <v>7633</v>
      </c>
    </row>
    <row r="296" spans="1:104" x14ac:dyDescent="0.2">
      <c r="A296" s="2">
        <v>294</v>
      </c>
      <c r="B296" s="2">
        <v>277</v>
      </c>
      <c r="C296">
        <v>136</v>
      </c>
      <c r="D296">
        <v>499</v>
      </c>
      <c r="E296">
        <v>1577</v>
      </c>
      <c r="F296">
        <v>2674</v>
      </c>
      <c r="G296">
        <v>2028</v>
      </c>
      <c r="H296">
        <v>319</v>
      </c>
      <c r="I296">
        <v>72</v>
      </c>
      <c r="J296">
        <v>13</v>
      </c>
      <c r="CY296">
        <v>9</v>
      </c>
      <c r="CZ296">
        <f t="shared" si="4"/>
        <v>7595</v>
      </c>
    </row>
    <row r="297" spans="1:104" x14ac:dyDescent="0.2">
      <c r="A297" s="2">
        <v>295</v>
      </c>
      <c r="B297" s="2">
        <v>27</v>
      </c>
      <c r="C297">
        <v>100</v>
      </c>
      <c r="D297">
        <v>100</v>
      </c>
      <c r="E297">
        <v>2209</v>
      </c>
      <c r="F297">
        <v>2469</v>
      </c>
      <c r="G297">
        <v>2055</v>
      </c>
      <c r="H297">
        <v>420</v>
      </c>
      <c r="I297">
        <v>135</v>
      </c>
      <c r="J297">
        <v>46</v>
      </c>
      <c r="K297">
        <v>19</v>
      </c>
      <c r="L297">
        <v>0</v>
      </c>
      <c r="M297">
        <v>0</v>
      </c>
      <c r="CY297">
        <v>12</v>
      </c>
      <c r="CZ297">
        <f t="shared" si="4"/>
        <v>7580</v>
      </c>
    </row>
    <row r="298" spans="1:104" x14ac:dyDescent="0.2">
      <c r="A298" s="2">
        <v>296</v>
      </c>
      <c r="B298" s="2">
        <v>201</v>
      </c>
      <c r="C298">
        <v>999</v>
      </c>
      <c r="D298">
        <v>50</v>
      </c>
      <c r="E298">
        <v>4580</v>
      </c>
      <c r="F298">
        <v>474</v>
      </c>
      <c r="G298">
        <v>80</v>
      </c>
      <c r="H298">
        <v>435</v>
      </c>
      <c r="I298">
        <v>288</v>
      </c>
      <c r="J298">
        <v>106</v>
      </c>
      <c r="K298">
        <v>65</v>
      </c>
      <c r="L298">
        <v>234</v>
      </c>
      <c r="M298">
        <v>6</v>
      </c>
      <c r="N298">
        <v>23</v>
      </c>
      <c r="O298">
        <v>44</v>
      </c>
      <c r="CY298">
        <v>14</v>
      </c>
      <c r="CZ298">
        <f t="shared" si="4"/>
        <v>7585</v>
      </c>
    </row>
    <row r="299" spans="1:104" x14ac:dyDescent="0.2">
      <c r="A299" s="2">
        <v>297</v>
      </c>
      <c r="B299" s="2">
        <v>486</v>
      </c>
      <c r="C299">
        <v>496</v>
      </c>
      <c r="D299">
        <v>2109</v>
      </c>
      <c r="E299">
        <v>885</v>
      </c>
      <c r="F299">
        <v>912</v>
      </c>
      <c r="G299">
        <v>613</v>
      </c>
      <c r="H299">
        <v>440</v>
      </c>
      <c r="I299">
        <v>191</v>
      </c>
      <c r="J299">
        <v>216</v>
      </c>
      <c r="K299">
        <v>411</v>
      </c>
      <c r="L299">
        <v>148</v>
      </c>
      <c r="M299">
        <v>53</v>
      </c>
      <c r="N299">
        <v>23</v>
      </c>
      <c r="O299">
        <v>51</v>
      </c>
      <c r="P299">
        <v>35</v>
      </c>
      <c r="Q299">
        <v>21</v>
      </c>
      <c r="R299">
        <v>13</v>
      </c>
      <c r="S299">
        <v>4</v>
      </c>
      <c r="T299">
        <v>5</v>
      </c>
      <c r="U299">
        <v>1</v>
      </c>
      <c r="V299">
        <v>2</v>
      </c>
      <c r="CY299">
        <v>21</v>
      </c>
      <c r="CZ299">
        <f t="shared" si="4"/>
        <v>7115</v>
      </c>
    </row>
    <row r="300" spans="1:104" x14ac:dyDescent="0.2">
      <c r="A300" s="2">
        <v>298</v>
      </c>
      <c r="B300" s="2">
        <v>860</v>
      </c>
      <c r="C300">
        <v>136</v>
      </c>
      <c r="D300">
        <v>184</v>
      </c>
      <c r="E300">
        <v>1245</v>
      </c>
      <c r="F300">
        <v>1896</v>
      </c>
      <c r="G300">
        <v>731</v>
      </c>
      <c r="H300">
        <v>186</v>
      </c>
      <c r="I300">
        <v>816</v>
      </c>
      <c r="J300">
        <v>1099</v>
      </c>
      <c r="K300">
        <v>118</v>
      </c>
      <c r="L300">
        <v>44</v>
      </c>
      <c r="M300">
        <v>43</v>
      </c>
      <c r="N300">
        <v>60</v>
      </c>
      <c r="O300">
        <v>22</v>
      </c>
      <c r="P300">
        <v>43</v>
      </c>
      <c r="Q300">
        <v>0</v>
      </c>
      <c r="R300">
        <v>0</v>
      </c>
      <c r="S300">
        <v>0</v>
      </c>
      <c r="T300">
        <v>4</v>
      </c>
      <c r="U300">
        <v>6</v>
      </c>
      <c r="V300">
        <v>10</v>
      </c>
      <c r="W300">
        <v>0</v>
      </c>
      <c r="CY300">
        <v>22</v>
      </c>
      <c r="CZ300">
        <f t="shared" si="4"/>
        <v>7503</v>
      </c>
    </row>
    <row r="301" spans="1:104" x14ac:dyDescent="0.2">
      <c r="A301" s="2">
        <v>299</v>
      </c>
      <c r="B301" s="2">
        <v>29</v>
      </c>
      <c r="C301">
        <v>3897</v>
      </c>
      <c r="D301">
        <v>500</v>
      </c>
      <c r="E301">
        <v>1567</v>
      </c>
      <c r="F301">
        <v>98</v>
      </c>
      <c r="G301">
        <v>359</v>
      </c>
      <c r="H301">
        <v>128</v>
      </c>
      <c r="I301">
        <v>161</v>
      </c>
      <c r="J301">
        <v>86</v>
      </c>
      <c r="K301">
        <v>164</v>
      </c>
      <c r="L301">
        <v>171</v>
      </c>
      <c r="M301">
        <v>100</v>
      </c>
      <c r="N301">
        <v>63</v>
      </c>
      <c r="O301">
        <v>46</v>
      </c>
      <c r="P301">
        <v>44</v>
      </c>
      <c r="Q301">
        <v>14</v>
      </c>
      <c r="R301">
        <v>36</v>
      </c>
      <c r="S301">
        <v>13</v>
      </c>
      <c r="T301">
        <v>3</v>
      </c>
      <c r="U301">
        <v>1</v>
      </c>
      <c r="V301">
        <v>0</v>
      </c>
      <c r="W301">
        <v>1</v>
      </c>
      <c r="X301">
        <v>3</v>
      </c>
      <c r="Y301">
        <v>1</v>
      </c>
      <c r="CY301">
        <v>24</v>
      </c>
      <c r="CZ301">
        <f t="shared" si="4"/>
        <v>7485</v>
      </c>
    </row>
    <row r="302" spans="1:104" x14ac:dyDescent="0.2">
      <c r="A302" s="2">
        <v>300</v>
      </c>
      <c r="B302" s="2">
        <v>50</v>
      </c>
      <c r="C302">
        <v>100</v>
      </c>
      <c r="D302">
        <v>150</v>
      </c>
      <c r="E302">
        <v>300</v>
      </c>
      <c r="F302">
        <v>399</v>
      </c>
      <c r="G302">
        <v>499</v>
      </c>
      <c r="H302">
        <v>999</v>
      </c>
      <c r="I302">
        <v>999</v>
      </c>
      <c r="J302">
        <v>1000</v>
      </c>
      <c r="K302">
        <v>2638</v>
      </c>
      <c r="L302">
        <v>196</v>
      </c>
      <c r="M302">
        <v>23</v>
      </c>
      <c r="N302">
        <v>50</v>
      </c>
      <c r="O302">
        <v>45</v>
      </c>
      <c r="CY302">
        <v>14</v>
      </c>
      <c r="CZ302">
        <f t="shared" si="4"/>
        <v>7448</v>
      </c>
    </row>
    <row r="303" spans="1:104" x14ac:dyDescent="0.2">
      <c r="A303" s="2">
        <v>301</v>
      </c>
      <c r="B303" s="2">
        <v>80</v>
      </c>
      <c r="C303">
        <v>988</v>
      </c>
      <c r="D303">
        <v>168</v>
      </c>
      <c r="E303">
        <v>103</v>
      </c>
      <c r="F303">
        <v>98</v>
      </c>
      <c r="G303">
        <v>3261</v>
      </c>
      <c r="H303">
        <v>84</v>
      </c>
      <c r="I303">
        <v>120</v>
      </c>
      <c r="J303">
        <v>802</v>
      </c>
      <c r="K303">
        <v>255</v>
      </c>
      <c r="L303">
        <v>22</v>
      </c>
      <c r="M303">
        <v>1131</v>
      </c>
      <c r="N303">
        <v>51</v>
      </c>
      <c r="O303">
        <v>48</v>
      </c>
      <c r="P303">
        <v>81</v>
      </c>
      <c r="Q303">
        <v>28</v>
      </c>
      <c r="R303">
        <v>94</v>
      </c>
      <c r="S303">
        <v>29</v>
      </c>
      <c r="T303">
        <v>7</v>
      </c>
      <c r="U303">
        <v>2</v>
      </c>
      <c r="V303">
        <v>18</v>
      </c>
      <c r="W303">
        <v>4</v>
      </c>
      <c r="CY303">
        <v>22</v>
      </c>
      <c r="CZ303">
        <f t="shared" si="4"/>
        <v>7474</v>
      </c>
    </row>
    <row r="304" spans="1:104" x14ac:dyDescent="0.2">
      <c r="A304" s="2">
        <v>302</v>
      </c>
      <c r="B304" s="2">
        <v>65</v>
      </c>
      <c r="C304">
        <v>7345</v>
      </c>
      <c r="D304">
        <v>95</v>
      </c>
      <c r="CY304">
        <v>3</v>
      </c>
      <c r="CZ304">
        <f t="shared" si="4"/>
        <v>7505</v>
      </c>
    </row>
    <row r="305" spans="1:104" x14ac:dyDescent="0.2">
      <c r="A305" s="2">
        <v>303</v>
      </c>
      <c r="B305" s="2">
        <v>941</v>
      </c>
      <c r="C305">
        <v>4350</v>
      </c>
      <c r="D305">
        <v>518</v>
      </c>
      <c r="E305">
        <v>401</v>
      </c>
      <c r="F305">
        <v>1140</v>
      </c>
      <c r="G305">
        <v>111</v>
      </c>
      <c r="H305">
        <v>13</v>
      </c>
      <c r="I305">
        <v>1</v>
      </c>
      <c r="J305">
        <v>0</v>
      </c>
      <c r="K305">
        <v>3</v>
      </c>
      <c r="CY305">
        <v>10</v>
      </c>
      <c r="CZ305">
        <f t="shared" si="4"/>
        <v>7478</v>
      </c>
    </row>
    <row r="306" spans="1:104" x14ac:dyDescent="0.2">
      <c r="A306" s="2">
        <v>304</v>
      </c>
      <c r="B306" s="2">
        <v>5947</v>
      </c>
      <c r="C306">
        <v>858</v>
      </c>
      <c r="D306">
        <v>338</v>
      </c>
      <c r="E306">
        <v>283</v>
      </c>
      <c r="F306">
        <v>19</v>
      </c>
      <c r="G306">
        <v>15</v>
      </c>
      <c r="H306">
        <v>0</v>
      </c>
      <c r="CY306">
        <v>7</v>
      </c>
      <c r="CZ306">
        <f t="shared" si="4"/>
        <v>7460</v>
      </c>
    </row>
    <row r="307" spans="1:104" x14ac:dyDescent="0.2">
      <c r="A307" s="2">
        <v>305</v>
      </c>
      <c r="B307" s="2">
        <v>162</v>
      </c>
      <c r="C307">
        <v>199</v>
      </c>
      <c r="D307">
        <v>228</v>
      </c>
      <c r="E307">
        <v>1899</v>
      </c>
      <c r="F307">
        <v>3324</v>
      </c>
      <c r="G307">
        <v>20</v>
      </c>
      <c r="H307">
        <v>199</v>
      </c>
      <c r="I307">
        <v>499</v>
      </c>
      <c r="J307">
        <v>379</v>
      </c>
      <c r="K307">
        <v>371</v>
      </c>
      <c r="L307">
        <v>69</v>
      </c>
      <c r="M307">
        <v>24</v>
      </c>
      <c r="N307">
        <v>47</v>
      </c>
      <c r="CY307">
        <v>13</v>
      </c>
      <c r="CZ307">
        <f t="shared" si="4"/>
        <v>7420</v>
      </c>
    </row>
    <row r="308" spans="1:104" x14ac:dyDescent="0.2">
      <c r="A308" s="2">
        <v>306</v>
      </c>
      <c r="B308" s="2">
        <v>63</v>
      </c>
      <c r="C308">
        <v>683</v>
      </c>
      <c r="D308">
        <v>1055</v>
      </c>
      <c r="E308">
        <v>1611</v>
      </c>
      <c r="F308">
        <v>1121</v>
      </c>
      <c r="G308">
        <v>886</v>
      </c>
      <c r="H308">
        <v>408</v>
      </c>
      <c r="I308">
        <v>916</v>
      </c>
      <c r="J308">
        <v>344</v>
      </c>
      <c r="K308">
        <v>147</v>
      </c>
      <c r="L308">
        <v>72</v>
      </c>
      <c r="M308">
        <v>59</v>
      </c>
      <c r="N308">
        <v>34</v>
      </c>
      <c r="O308">
        <v>1</v>
      </c>
      <c r="P308">
        <v>0</v>
      </c>
      <c r="Q308">
        <v>2</v>
      </c>
      <c r="CY308">
        <v>16</v>
      </c>
      <c r="CZ308">
        <f t="shared" si="4"/>
        <v>7402</v>
      </c>
    </row>
    <row r="309" spans="1:104" x14ac:dyDescent="0.2">
      <c r="A309" s="2">
        <v>307</v>
      </c>
      <c r="B309" s="2">
        <v>208</v>
      </c>
      <c r="C309">
        <v>497</v>
      </c>
      <c r="D309">
        <v>789</v>
      </c>
      <c r="E309">
        <v>498</v>
      </c>
      <c r="F309">
        <v>499</v>
      </c>
      <c r="G309">
        <v>1112</v>
      </c>
      <c r="H309">
        <v>1296</v>
      </c>
      <c r="I309">
        <v>499</v>
      </c>
      <c r="J309">
        <v>848</v>
      </c>
      <c r="K309">
        <v>49</v>
      </c>
      <c r="L309">
        <v>991</v>
      </c>
      <c r="M309">
        <v>107</v>
      </c>
      <c r="N309">
        <v>36</v>
      </c>
      <c r="O309">
        <v>8</v>
      </c>
      <c r="CY309">
        <v>14</v>
      </c>
      <c r="CZ309">
        <f t="shared" si="4"/>
        <v>7437</v>
      </c>
    </row>
    <row r="310" spans="1:104" x14ac:dyDescent="0.2">
      <c r="A310" s="2">
        <v>308</v>
      </c>
      <c r="B310" s="2">
        <v>188</v>
      </c>
      <c r="C310">
        <v>465</v>
      </c>
      <c r="D310">
        <v>501</v>
      </c>
      <c r="E310">
        <v>1468</v>
      </c>
      <c r="F310">
        <v>3871</v>
      </c>
      <c r="G310">
        <v>29</v>
      </c>
      <c r="H310">
        <v>809</v>
      </c>
      <c r="I310">
        <v>92</v>
      </c>
      <c r="J310">
        <v>1</v>
      </c>
      <c r="K310">
        <v>1</v>
      </c>
      <c r="CY310">
        <v>10</v>
      </c>
      <c r="CZ310">
        <f t="shared" si="4"/>
        <v>7425</v>
      </c>
    </row>
    <row r="311" spans="1:104" x14ac:dyDescent="0.2">
      <c r="A311" s="2">
        <v>309</v>
      </c>
      <c r="B311" s="2">
        <v>200</v>
      </c>
      <c r="C311">
        <v>3984</v>
      </c>
      <c r="D311">
        <v>1635</v>
      </c>
      <c r="E311">
        <v>427</v>
      </c>
      <c r="F311">
        <v>405</v>
      </c>
      <c r="G311">
        <v>320</v>
      </c>
      <c r="H311">
        <v>234</v>
      </c>
      <c r="I311">
        <v>91</v>
      </c>
      <c r="J311">
        <v>5</v>
      </c>
      <c r="K311">
        <v>3</v>
      </c>
      <c r="L311">
        <v>5</v>
      </c>
      <c r="M311">
        <v>5</v>
      </c>
      <c r="N311">
        <v>3</v>
      </c>
      <c r="O311">
        <v>2</v>
      </c>
      <c r="P311">
        <v>2</v>
      </c>
      <c r="CY311">
        <v>15</v>
      </c>
      <c r="CZ311">
        <f t="shared" si="4"/>
        <v>7321</v>
      </c>
    </row>
    <row r="312" spans="1:104" x14ac:dyDescent="0.2">
      <c r="A312" s="2">
        <v>310</v>
      </c>
      <c r="B312" s="2">
        <v>2726</v>
      </c>
      <c r="C312">
        <v>2896</v>
      </c>
      <c r="D312">
        <v>472</v>
      </c>
      <c r="E312">
        <v>1217</v>
      </c>
      <c r="F312">
        <v>47</v>
      </c>
      <c r="G312">
        <v>14</v>
      </c>
      <c r="H312">
        <v>6</v>
      </c>
      <c r="I312">
        <v>9</v>
      </c>
      <c r="J312">
        <v>0</v>
      </c>
      <c r="K312">
        <v>0</v>
      </c>
      <c r="L312">
        <v>1</v>
      </c>
      <c r="M312">
        <v>0</v>
      </c>
      <c r="N312">
        <v>2</v>
      </c>
      <c r="CY312">
        <v>13</v>
      </c>
      <c r="CZ312">
        <f t="shared" si="4"/>
        <v>7390</v>
      </c>
    </row>
    <row r="313" spans="1:104" x14ac:dyDescent="0.2">
      <c r="A313" s="2">
        <v>311</v>
      </c>
      <c r="B313" s="2">
        <v>3259</v>
      </c>
      <c r="C313">
        <v>1500</v>
      </c>
      <c r="D313">
        <v>1</v>
      </c>
      <c r="E313">
        <v>1833</v>
      </c>
      <c r="F313">
        <v>652</v>
      </c>
      <c r="G313">
        <v>100</v>
      </c>
      <c r="H313">
        <v>70</v>
      </c>
      <c r="I313">
        <v>12</v>
      </c>
      <c r="CY313">
        <v>8</v>
      </c>
      <c r="CZ313">
        <f t="shared" si="4"/>
        <v>7427</v>
      </c>
    </row>
    <row r="314" spans="1:104" x14ac:dyDescent="0.2">
      <c r="A314" s="2">
        <v>312</v>
      </c>
      <c r="B314" s="2">
        <v>130</v>
      </c>
      <c r="C314">
        <v>1000</v>
      </c>
      <c r="D314">
        <v>3299</v>
      </c>
      <c r="E314">
        <v>880</v>
      </c>
      <c r="F314">
        <v>1285</v>
      </c>
      <c r="G314">
        <v>392</v>
      </c>
      <c r="H314">
        <v>157</v>
      </c>
      <c r="I314">
        <v>45</v>
      </c>
      <c r="J314">
        <v>46</v>
      </c>
      <c r="K314">
        <v>54</v>
      </c>
      <c r="L314">
        <v>6</v>
      </c>
      <c r="M314">
        <v>3</v>
      </c>
      <c r="N314">
        <v>1</v>
      </c>
      <c r="O314">
        <v>0</v>
      </c>
      <c r="P314">
        <v>0</v>
      </c>
      <c r="Q314">
        <v>0</v>
      </c>
      <c r="R314">
        <v>0</v>
      </c>
      <c r="CY314">
        <v>17</v>
      </c>
      <c r="CZ314">
        <f t="shared" si="4"/>
        <v>7298</v>
      </c>
    </row>
    <row r="315" spans="1:104" x14ac:dyDescent="0.2">
      <c r="A315" s="2">
        <v>313</v>
      </c>
      <c r="B315" s="2">
        <v>207</v>
      </c>
      <c r="C315">
        <v>999</v>
      </c>
      <c r="D315">
        <v>3457</v>
      </c>
      <c r="E315">
        <v>146</v>
      </c>
      <c r="F315">
        <v>1325</v>
      </c>
      <c r="G315">
        <v>732</v>
      </c>
      <c r="H315">
        <v>140</v>
      </c>
      <c r="I315">
        <v>210</v>
      </c>
      <c r="J315">
        <v>88</v>
      </c>
      <c r="K315">
        <v>49</v>
      </c>
      <c r="L315">
        <v>10</v>
      </c>
      <c r="M315">
        <v>9</v>
      </c>
      <c r="N315">
        <v>0</v>
      </c>
      <c r="O315">
        <v>1</v>
      </c>
      <c r="CY315">
        <v>14</v>
      </c>
      <c r="CZ315">
        <f t="shared" si="4"/>
        <v>7373</v>
      </c>
    </row>
    <row r="316" spans="1:104" x14ac:dyDescent="0.2">
      <c r="A316" s="2">
        <v>314</v>
      </c>
      <c r="B316" s="2">
        <v>384</v>
      </c>
      <c r="C316">
        <v>1906</v>
      </c>
      <c r="D316">
        <v>2079</v>
      </c>
      <c r="E316">
        <v>2261</v>
      </c>
      <c r="F316">
        <v>104</v>
      </c>
      <c r="G316">
        <v>381</v>
      </c>
      <c r="H316">
        <v>100</v>
      </c>
      <c r="I316">
        <v>42</v>
      </c>
      <c r="J316">
        <v>50</v>
      </c>
      <c r="K316">
        <v>7</v>
      </c>
      <c r="L316">
        <v>1</v>
      </c>
      <c r="M316">
        <v>5</v>
      </c>
      <c r="N316">
        <v>6</v>
      </c>
      <c r="O316">
        <v>8</v>
      </c>
      <c r="P316">
        <v>0</v>
      </c>
      <c r="Q316">
        <v>3</v>
      </c>
      <c r="R316">
        <v>0</v>
      </c>
      <c r="CY316">
        <v>17</v>
      </c>
      <c r="CZ316">
        <f t="shared" si="4"/>
        <v>7337</v>
      </c>
    </row>
    <row r="317" spans="1:104" x14ac:dyDescent="0.2">
      <c r="A317" s="2">
        <v>315</v>
      </c>
      <c r="B317" s="2">
        <v>206</v>
      </c>
      <c r="C317">
        <v>3926</v>
      </c>
      <c r="D317">
        <v>324</v>
      </c>
      <c r="E317">
        <v>1877</v>
      </c>
      <c r="F317">
        <v>277</v>
      </c>
      <c r="G317">
        <v>334</v>
      </c>
      <c r="H317">
        <v>52</v>
      </c>
      <c r="I317">
        <v>130</v>
      </c>
      <c r="J317">
        <v>148</v>
      </c>
      <c r="K317">
        <v>34</v>
      </c>
      <c r="L317">
        <v>15</v>
      </c>
      <c r="M317">
        <v>10</v>
      </c>
      <c r="N317">
        <v>1</v>
      </c>
      <c r="O317">
        <v>0</v>
      </c>
      <c r="CY317">
        <v>14</v>
      </c>
      <c r="CZ317">
        <f t="shared" si="4"/>
        <v>7334</v>
      </c>
    </row>
    <row r="318" spans="1:104" x14ac:dyDescent="0.2">
      <c r="A318" s="2">
        <v>316</v>
      </c>
      <c r="B318" s="2">
        <v>105</v>
      </c>
      <c r="C318">
        <v>2</v>
      </c>
      <c r="D318">
        <v>28</v>
      </c>
      <c r="E318">
        <v>2</v>
      </c>
      <c r="F318">
        <v>500</v>
      </c>
      <c r="G318">
        <v>998</v>
      </c>
      <c r="H318">
        <v>13</v>
      </c>
      <c r="I318">
        <v>2</v>
      </c>
      <c r="J318">
        <v>2498</v>
      </c>
      <c r="K318">
        <v>499</v>
      </c>
      <c r="L318">
        <v>787</v>
      </c>
      <c r="M318">
        <v>76</v>
      </c>
      <c r="N318">
        <v>1519</v>
      </c>
      <c r="O318">
        <v>206</v>
      </c>
      <c r="P318">
        <v>75</v>
      </c>
      <c r="Q318">
        <v>5</v>
      </c>
      <c r="R318">
        <v>0</v>
      </c>
      <c r="S318">
        <v>0</v>
      </c>
      <c r="T318">
        <v>0</v>
      </c>
      <c r="CY318">
        <v>19</v>
      </c>
      <c r="CZ318">
        <f t="shared" si="4"/>
        <v>7315</v>
      </c>
    </row>
    <row r="319" spans="1:104" x14ac:dyDescent="0.2">
      <c r="A319" s="2">
        <v>317</v>
      </c>
      <c r="B319" s="2">
        <v>45</v>
      </c>
      <c r="C319">
        <v>4258</v>
      </c>
      <c r="D319">
        <v>132</v>
      </c>
      <c r="E319">
        <v>186</v>
      </c>
      <c r="F319">
        <v>1641</v>
      </c>
      <c r="G319">
        <v>245</v>
      </c>
      <c r="H319">
        <v>138</v>
      </c>
      <c r="I319">
        <v>260</v>
      </c>
      <c r="J319">
        <v>150</v>
      </c>
      <c r="K319">
        <v>15</v>
      </c>
      <c r="L319">
        <v>32</v>
      </c>
      <c r="M319">
        <v>19</v>
      </c>
      <c r="N319">
        <v>23</v>
      </c>
      <c r="O319">
        <v>5</v>
      </c>
      <c r="P319">
        <v>0</v>
      </c>
      <c r="Q319">
        <v>4</v>
      </c>
      <c r="CY319">
        <v>16</v>
      </c>
      <c r="CZ319">
        <f t="shared" si="4"/>
        <v>7153</v>
      </c>
    </row>
    <row r="320" spans="1:104" x14ac:dyDescent="0.2">
      <c r="A320" s="2">
        <v>318</v>
      </c>
      <c r="B320" s="2">
        <v>175</v>
      </c>
      <c r="C320">
        <v>421</v>
      </c>
      <c r="D320">
        <v>4627</v>
      </c>
      <c r="E320">
        <v>315</v>
      </c>
      <c r="F320">
        <v>20</v>
      </c>
      <c r="G320">
        <v>1685</v>
      </c>
      <c r="H320">
        <v>23</v>
      </c>
      <c r="I320">
        <v>1</v>
      </c>
      <c r="J320">
        <v>7</v>
      </c>
      <c r="K320">
        <v>4</v>
      </c>
      <c r="L320">
        <v>6</v>
      </c>
      <c r="M320">
        <v>2</v>
      </c>
      <c r="CY320">
        <v>12</v>
      </c>
      <c r="CZ320">
        <f t="shared" si="4"/>
        <v>7286</v>
      </c>
    </row>
    <row r="321" spans="1:104" x14ac:dyDescent="0.2">
      <c r="A321" s="2">
        <v>319</v>
      </c>
      <c r="B321" s="2">
        <v>901</v>
      </c>
      <c r="C321">
        <v>967</v>
      </c>
      <c r="D321">
        <v>1279</v>
      </c>
      <c r="E321">
        <v>46</v>
      </c>
      <c r="F321">
        <v>2954</v>
      </c>
      <c r="G321">
        <v>34</v>
      </c>
      <c r="H321">
        <v>59</v>
      </c>
      <c r="I321">
        <v>313</v>
      </c>
      <c r="J321">
        <v>28</v>
      </c>
      <c r="K321">
        <v>140</v>
      </c>
      <c r="L321">
        <v>50</v>
      </c>
      <c r="M321">
        <v>17</v>
      </c>
      <c r="N321">
        <v>114</v>
      </c>
      <c r="O321">
        <v>7</v>
      </c>
      <c r="P321">
        <v>32</v>
      </c>
      <c r="Q321">
        <v>45</v>
      </c>
      <c r="R321">
        <v>6</v>
      </c>
      <c r="S321">
        <v>8</v>
      </c>
      <c r="T321">
        <v>24</v>
      </c>
      <c r="U321">
        <v>13</v>
      </c>
      <c r="CY321">
        <v>20</v>
      </c>
      <c r="CZ321">
        <f t="shared" si="4"/>
        <v>7037</v>
      </c>
    </row>
    <row r="322" spans="1:104" x14ac:dyDescent="0.2">
      <c r="A322" s="2">
        <v>320</v>
      </c>
      <c r="B322" s="2">
        <v>196</v>
      </c>
      <c r="C322">
        <v>93</v>
      </c>
      <c r="D322">
        <v>51</v>
      </c>
      <c r="E322">
        <v>94</v>
      </c>
      <c r="F322">
        <v>463</v>
      </c>
      <c r="G322">
        <v>4105</v>
      </c>
      <c r="H322">
        <v>586</v>
      </c>
      <c r="I322">
        <v>620</v>
      </c>
      <c r="J322">
        <v>137</v>
      </c>
      <c r="K322">
        <v>530</v>
      </c>
      <c r="L322">
        <v>94</v>
      </c>
      <c r="M322">
        <v>96</v>
      </c>
      <c r="N322">
        <v>81</v>
      </c>
      <c r="O322">
        <v>6</v>
      </c>
      <c r="P322">
        <v>37</v>
      </c>
      <c r="CY322">
        <v>15</v>
      </c>
      <c r="CZ322">
        <f t="shared" si="4"/>
        <v>7189</v>
      </c>
    </row>
    <row r="323" spans="1:104" x14ac:dyDescent="0.2">
      <c r="A323" s="2">
        <v>321</v>
      </c>
      <c r="B323" s="2">
        <v>14</v>
      </c>
      <c r="C323">
        <v>3356</v>
      </c>
      <c r="D323">
        <v>61</v>
      </c>
      <c r="E323">
        <v>2388</v>
      </c>
      <c r="F323">
        <v>597</v>
      </c>
      <c r="G323">
        <v>271</v>
      </c>
      <c r="H323">
        <v>432</v>
      </c>
      <c r="I323">
        <v>100</v>
      </c>
      <c r="J323">
        <v>4</v>
      </c>
      <c r="K323">
        <v>5</v>
      </c>
      <c r="CY323">
        <v>10</v>
      </c>
      <c r="CZ323">
        <f t="shared" ref="CZ323:CZ386" si="5">SUM(B323:CX323)</f>
        <v>7228</v>
      </c>
    </row>
    <row r="324" spans="1:104" x14ac:dyDescent="0.2">
      <c r="A324" s="2">
        <v>322</v>
      </c>
      <c r="B324" s="2">
        <v>150</v>
      </c>
      <c r="C324">
        <v>300</v>
      </c>
      <c r="D324">
        <v>1500</v>
      </c>
      <c r="E324">
        <v>1820</v>
      </c>
      <c r="F324">
        <v>544</v>
      </c>
      <c r="G324">
        <v>2618</v>
      </c>
      <c r="H324">
        <v>150</v>
      </c>
      <c r="I324">
        <v>64</v>
      </c>
      <c r="J324">
        <v>9</v>
      </c>
      <c r="K324">
        <v>78</v>
      </c>
      <c r="CY324">
        <v>10</v>
      </c>
      <c r="CZ324">
        <f t="shared" si="5"/>
        <v>7233</v>
      </c>
    </row>
    <row r="325" spans="1:104" x14ac:dyDescent="0.2">
      <c r="A325" s="2">
        <v>323</v>
      </c>
      <c r="B325" s="2">
        <v>362</v>
      </c>
      <c r="C325">
        <v>400</v>
      </c>
      <c r="D325">
        <v>4197</v>
      </c>
      <c r="E325">
        <v>1079</v>
      </c>
      <c r="F325">
        <v>1110</v>
      </c>
      <c r="G325">
        <v>25</v>
      </c>
      <c r="H325">
        <v>11</v>
      </c>
      <c r="I325">
        <v>3</v>
      </c>
      <c r="CY325">
        <v>8</v>
      </c>
      <c r="CZ325">
        <f t="shared" si="5"/>
        <v>7187</v>
      </c>
    </row>
    <row r="326" spans="1:104" x14ac:dyDescent="0.2">
      <c r="A326" s="2">
        <v>324</v>
      </c>
      <c r="B326" s="2">
        <v>161</v>
      </c>
      <c r="C326">
        <v>28</v>
      </c>
      <c r="D326">
        <v>803</v>
      </c>
      <c r="E326">
        <v>671</v>
      </c>
      <c r="F326">
        <v>265</v>
      </c>
      <c r="G326">
        <v>2457</v>
      </c>
      <c r="H326">
        <v>476</v>
      </c>
      <c r="I326">
        <v>223</v>
      </c>
      <c r="J326">
        <v>424</v>
      </c>
      <c r="K326">
        <v>228</v>
      </c>
      <c r="L326">
        <v>78</v>
      </c>
      <c r="M326">
        <v>213</v>
      </c>
      <c r="N326">
        <v>277</v>
      </c>
      <c r="O326">
        <v>309</v>
      </c>
      <c r="P326">
        <v>200</v>
      </c>
      <c r="Q326">
        <v>109</v>
      </c>
      <c r="R326">
        <v>12</v>
      </c>
      <c r="S326">
        <v>139</v>
      </c>
      <c r="T326">
        <v>2</v>
      </c>
      <c r="U326">
        <v>39</v>
      </c>
      <c r="V326">
        <v>30</v>
      </c>
      <c r="W326">
        <v>17</v>
      </c>
      <c r="X326">
        <v>3</v>
      </c>
      <c r="Y326">
        <v>0</v>
      </c>
      <c r="Z326">
        <v>38</v>
      </c>
      <c r="AA326">
        <v>1</v>
      </c>
      <c r="AB326">
        <v>2</v>
      </c>
      <c r="AC326">
        <v>7</v>
      </c>
      <c r="AD326">
        <v>0</v>
      </c>
      <c r="AE326">
        <v>2</v>
      </c>
      <c r="AF326">
        <v>0</v>
      </c>
      <c r="AG326">
        <v>0</v>
      </c>
      <c r="AH326">
        <v>0</v>
      </c>
      <c r="CY326">
        <v>33</v>
      </c>
      <c r="CZ326">
        <f t="shared" si="5"/>
        <v>7214</v>
      </c>
    </row>
    <row r="327" spans="1:104" x14ac:dyDescent="0.2">
      <c r="A327" s="2">
        <v>325</v>
      </c>
      <c r="B327" s="2">
        <v>63</v>
      </c>
      <c r="C327">
        <v>37</v>
      </c>
      <c r="D327">
        <v>223</v>
      </c>
      <c r="E327">
        <v>1612</v>
      </c>
      <c r="F327">
        <v>1068</v>
      </c>
      <c r="G327">
        <v>4180</v>
      </c>
      <c r="CY327">
        <v>6</v>
      </c>
      <c r="CZ327">
        <f t="shared" si="5"/>
        <v>7183</v>
      </c>
    </row>
    <row r="328" spans="1:104" x14ac:dyDescent="0.2">
      <c r="A328" s="2">
        <v>326</v>
      </c>
      <c r="B328" s="2">
        <v>51</v>
      </c>
      <c r="C328">
        <v>199</v>
      </c>
      <c r="D328">
        <v>2388</v>
      </c>
      <c r="E328">
        <v>1338</v>
      </c>
      <c r="F328">
        <v>2354</v>
      </c>
      <c r="G328">
        <v>886</v>
      </c>
      <c r="CY328">
        <v>6</v>
      </c>
      <c r="CZ328">
        <f t="shared" si="5"/>
        <v>7216</v>
      </c>
    </row>
    <row r="329" spans="1:104" x14ac:dyDescent="0.2">
      <c r="A329" s="2">
        <v>327</v>
      </c>
      <c r="B329" s="2">
        <v>3225</v>
      </c>
      <c r="C329">
        <v>311</v>
      </c>
      <c r="D329">
        <v>72</v>
      </c>
      <c r="E329">
        <v>52</v>
      </c>
      <c r="F329">
        <v>1272</v>
      </c>
      <c r="G329">
        <v>2</v>
      </c>
      <c r="H329">
        <v>241</v>
      </c>
      <c r="I329">
        <v>388</v>
      </c>
      <c r="J329">
        <v>11</v>
      </c>
      <c r="K329">
        <v>379</v>
      </c>
      <c r="L329">
        <v>498</v>
      </c>
      <c r="M329">
        <v>3</v>
      </c>
      <c r="N329">
        <v>290</v>
      </c>
      <c r="O329">
        <v>25</v>
      </c>
      <c r="P329">
        <v>1</v>
      </c>
      <c r="Q329">
        <v>90</v>
      </c>
      <c r="R329">
        <v>43</v>
      </c>
      <c r="S329">
        <v>5</v>
      </c>
      <c r="T329">
        <v>33</v>
      </c>
      <c r="U329">
        <v>30</v>
      </c>
      <c r="V329">
        <v>50</v>
      </c>
      <c r="W329">
        <v>34</v>
      </c>
      <c r="X329">
        <v>64</v>
      </c>
      <c r="Y329">
        <v>34</v>
      </c>
      <c r="Z329">
        <v>10</v>
      </c>
      <c r="AA329">
        <v>1</v>
      </c>
      <c r="AB329">
        <v>3</v>
      </c>
      <c r="AC329">
        <v>0</v>
      </c>
      <c r="AD329">
        <v>1</v>
      </c>
      <c r="AE329">
        <v>0</v>
      </c>
      <c r="CY329">
        <v>30</v>
      </c>
      <c r="CZ329">
        <f t="shared" si="5"/>
        <v>7168</v>
      </c>
    </row>
    <row r="330" spans="1:104" x14ac:dyDescent="0.2">
      <c r="A330" s="2">
        <v>328</v>
      </c>
      <c r="B330" s="2">
        <v>9</v>
      </c>
      <c r="C330">
        <v>1000</v>
      </c>
      <c r="D330">
        <v>4012</v>
      </c>
      <c r="E330">
        <v>100</v>
      </c>
      <c r="F330">
        <v>100</v>
      </c>
      <c r="G330">
        <v>1546</v>
      </c>
      <c r="H330">
        <v>100</v>
      </c>
      <c r="I330">
        <v>100</v>
      </c>
      <c r="J330">
        <v>118</v>
      </c>
      <c r="K330">
        <v>46</v>
      </c>
      <c r="L330">
        <v>0</v>
      </c>
      <c r="M330">
        <v>0</v>
      </c>
      <c r="CY330">
        <v>12</v>
      </c>
      <c r="CZ330">
        <f t="shared" si="5"/>
        <v>7131</v>
      </c>
    </row>
    <row r="331" spans="1:104" x14ac:dyDescent="0.2">
      <c r="A331" s="2">
        <v>329</v>
      </c>
      <c r="B331" s="2">
        <v>423</v>
      </c>
      <c r="C331">
        <v>557</v>
      </c>
      <c r="D331">
        <v>649</v>
      </c>
      <c r="E331">
        <v>119</v>
      </c>
      <c r="F331">
        <v>896</v>
      </c>
      <c r="G331">
        <v>1608</v>
      </c>
      <c r="H331">
        <v>39</v>
      </c>
      <c r="I331">
        <v>122</v>
      </c>
      <c r="J331">
        <v>564</v>
      </c>
      <c r="K331">
        <v>152</v>
      </c>
      <c r="L331">
        <v>221</v>
      </c>
      <c r="M331">
        <v>397</v>
      </c>
      <c r="N331">
        <v>69</v>
      </c>
      <c r="O331">
        <v>44</v>
      </c>
      <c r="P331">
        <v>5</v>
      </c>
      <c r="Q331">
        <v>193</v>
      </c>
      <c r="R331">
        <v>121</v>
      </c>
      <c r="S331">
        <v>29</v>
      </c>
      <c r="T331">
        <v>114</v>
      </c>
      <c r="U331">
        <v>207</v>
      </c>
      <c r="V331">
        <v>91</v>
      </c>
      <c r="W331">
        <v>23</v>
      </c>
      <c r="X331">
        <v>8</v>
      </c>
      <c r="Y331">
        <v>11</v>
      </c>
      <c r="Z331">
        <v>27</v>
      </c>
      <c r="AA331">
        <v>25</v>
      </c>
      <c r="AB331">
        <v>35</v>
      </c>
      <c r="AC331">
        <v>27</v>
      </c>
      <c r="AD331">
        <v>5</v>
      </c>
      <c r="AE331">
        <v>7</v>
      </c>
      <c r="AF331">
        <v>2</v>
      </c>
      <c r="AG331">
        <v>13</v>
      </c>
      <c r="AH331">
        <v>6</v>
      </c>
      <c r="AI331">
        <v>5</v>
      </c>
      <c r="AJ331">
        <v>2</v>
      </c>
      <c r="AK331">
        <v>4</v>
      </c>
      <c r="AL331">
        <v>4</v>
      </c>
      <c r="AM331">
        <v>3</v>
      </c>
      <c r="AN331">
        <v>5</v>
      </c>
      <c r="AO331">
        <v>2</v>
      </c>
      <c r="AP331">
        <v>1</v>
      </c>
      <c r="AQ331">
        <v>2</v>
      </c>
      <c r="CY331">
        <v>42</v>
      </c>
      <c r="CZ331">
        <f t="shared" si="5"/>
        <v>6837</v>
      </c>
    </row>
    <row r="332" spans="1:104" x14ac:dyDescent="0.2">
      <c r="A332" s="2">
        <v>330</v>
      </c>
      <c r="B332" s="2">
        <v>2</v>
      </c>
      <c r="C332">
        <v>150</v>
      </c>
      <c r="D332">
        <v>800</v>
      </c>
      <c r="E332">
        <v>1398</v>
      </c>
      <c r="F332">
        <v>2403</v>
      </c>
      <c r="G332">
        <v>1327</v>
      </c>
      <c r="H332">
        <v>815</v>
      </c>
      <c r="I332">
        <v>247</v>
      </c>
      <c r="J332">
        <v>6</v>
      </c>
      <c r="CY332">
        <v>9</v>
      </c>
      <c r="CZ332">
        <f t="shared" si="5"/>
        <v>7148</v>
      </c>
    </row>
    <row r="333" spans="1:104" x14ac:dyDescent="0.2">
      <c r="A333" s="2">
        <v>331</v>
      </c>
      <c r="B333" s="2">
        <v>119</v>
      </c>
      <c r="C333">
        <v>5732</v>
      </c>
      <c r="D333">
        <v>839</v>
      </c>
      <c r="E333">
        <v>490</v>
      </c>
      <c r="CY333">
        <v>4</v>
      </c>
      <c r="CZ333">
        <f t="shared" si="5"/>
        <v>7180</v>
      </c>
    </row>
    <row r="334" spans="1:104" x14ac:dyDescent="0.2">
      <c r="A334" s="2">
        <v>332</v>
      </c>
      <c r="B334" s="2">
        <v>213</v>
      </c>
      <c r="C334">
        <v>44</v>
      </c>
      <c r="D334">
        <v>3983</v>
      </c>
      <c r="E334">
        <v>726</v>
      </c>
      <c r="F334">
        <v>297</v>
      </c>
      <c r="G334">
        <v>188</v>
      </c>
      <c r="H334">
        <v>318</v>
      </c>
      <c r="I334">
        <v>80</v>
      </c>
      <c r="J334">
        <v>164</v>
      </c>
      <c r="K334">
        <v>369</v>
      </c>
      <c r="L334">
        <v>100</v>
      </c>
      <c r="M334">
        <v>132</v>
      </c>
      <c r="N334">
        <v>98</v>
      </c>
      <c r="O334">
        <v>218</v>
      </c>
      <c r="P334">
        <v>16</v>
      </c>
      <c r="Q334">
        <v>7</v>
      </c>
      <c r="R334">
        <v>82</v>
      </c>
      <c r="S334">
        <v>5</v>
      </c>
      <c r="T334">
        <v>6</v>
      </c>
      <c r="U334">
        <v>1</v>
      </c>
      <c r="V334">
        <v>3</v>
      </c>
      <c r="W334">
        <v>1</v>
      </c>
      <c r="X334">
        <v>3</v>
      </c>
      <c r="Y334">
        <v>1</v>
      </c>
      <c r="Z334">
        <v>4</v>
      </c>
      <c r="AA334">
        <v>1</v>
      </c>
      <c r="AB334">
        <v>1</v>
      </c>
      <c r="AC334">
        <v>1</v>
      </c>
      <c r="AD334">
        <v>0</v>
      </c>
      <c r="AE334">
        <v>0</v>
      </c>
      <c r="AF334">
        <v>3</v>
      </c>
      <c r="AG334">
        <v>1</v>
      </c>
      <c r="AH334">
        <v>4</v>
      </c>
      <c r="AI334">
        <v>0</v>
      </c>
      <c r="AJ334">
        <v>2</v>
      </c>
      <c r="AK334">
        <v>0</v>
      </c>
      <c r="AL334">
        <v>2</v>
      </c>
      <c r="AM334">
        <v>0</v>
      </c>
      <c r="AN334">
        <v>1</v>
      </c>
      <c r="AO334">
        <v>0</v>
      </c>
      <c r="CY334">
        <v>40</v>
      </c>
      <c r="CZ334">
        <f t="shared" si="5"/>
        <v>7075</v>
      </c>
    </row>
    <row r="335" spans="1:104" x14ac:dyDescent="0.2">
      <c r="A335" s="2">
        <v>333</v>
      </c>
      <c r="B335" s="2">
        <v>303</v>
      </c>
      <c r="C335">
        <v>119</v>
      </c>
      <c r="D335">
        <v>637</v>
      </c>
      <c r="E335">
        <v>62</v>
      </c>
      <c r="F335">
        <v>80</v>
      </c>
      <c r="G335">
        <v>3051</v>
      </c>
      <c r="H335">
        <v>107</v>
      </c>
      <c r="I335">
        <v>120</v>
      </c>
      <c r="J335">
        <v>1278</v>
      </c>
      <c r="K335">
        <v>266</v>
      </c>
      <c r="L335">
        <v>287</v>
      </c>
      <c r="M335">
        <v>300</v>
      </c>
      <c r="N335">
        <v>5</v>
      </c>
      <c r="O335">
        <v>116</v>
      </c>
      <c r="P335">
        <v>10</v>
      </c>
      <c r="Q335">
        <v>18</v>
      </c>
      <c r="R335">
        <v>11</v>
      </c>
      <c r="S335">
        <v>50</v>
      </c>
      <c r="T335">
        <v>53</v>
      </c>
      <c r="U335">
        <v>1</v>
      </c>
      <c r="V335">
        <v>2</v>
      </c>
      <c r="CY335">
        <v>21</v>
      </c>
      <c r="CZ335">
        <f t="shared" si="5"/>
        <v>6876</v>
      </c>
    </row>
    <row r="336" spans="1:104" x14ac:dyDescent="0.2">
      <c r="A336" s="2">
        <v>334</v>
      </c>
      <c r="B336" s="2">
        <v>3000</v>
      </c>
      <c r="C336">
        <v>2259</v>
      </c>
      <c r="D336">
        <v>254</v>
      </c>
      <c r="E336">
        <v>496</v>
      </c>
      <c r="F336">
        <v>91</v>
      </c>
      <c r="G336">
        <v>520</v>
      </c>
      <c r="H336">
        <v>68</v>
      </c>
      <c r="I336">
        <v>44</v>
      </c>
      <c r="J336">
        <v>26</v>
      </c>
      <c r="K336">
        <v>26</v>
      </c>
      <c r="L336">
        <v>125</v>
      </c>
      <c r="M336">
        <v>27</v>
      </c>
      <c r="N336">
        <v>7</v>
      </c>
      <c r="O336">
        <v>1</v>
      </c>
      <c r="P336">
        <v>4</v>
      </c>
      <c r="CY336">
        <v>15</v>
      </c>
      <c r="CZ336">
        <f t="shared" si="5"/>
        <v>6948</v>
      </c>
    </row>
    <row r="337" spans="1:104" x14ac:dyDescent="0.2">
      <c r="A337" s="2">
        <v>335</v>
      </c>
      <c r="B337" s="2">
        <v>1058</v>
      </c>
      <c r="C337">
        <v>468</v>
      </c>
      <c r="D337">
        <v>729</v>
      </c>
      <c r="E337">
        <v>1840</v>
      </c>
      <c r="F337">
        <v>959</v>
      </c>
      <c r="G337">
        <v>19</v>
      </c>
      <c r="H337">
        <v>619</v>
      </c>
      <c r="I337">
        <v>461</v>
      </c>
      <c r="J337">
        <v>43</v>
      </c>
      <c r="K337">
        <v>641</v>
      </c>
      <c r="L337">
        <v>249</v>
      </c>
      <c r="M337">
        <v>5</v>
      </c>
      <c r="CY337">
        <v>12</v>
      </c>
      <c r="CZ337">
        <f t="shared" si="5"/>
        <v>7091</v>
      </c>
    </row>
    <row r="338" spans="1:104" x14ac:dyDescent="0.2">
      <c r="A338" s="2">
        <v>336</v>
      </c>
      <c r="B338" s="2">
        <v>398</v>
      </c>
      <c r="C338">
        <v>193</v>
      </c>
      <c r="D338">
        <v>5763</v>
      </c>
      <c r="E338">
        <v>22</v>
      </c>
      <c r="F338">
        <v>289</v>
      </c>
      <c r="G338">
        <v>90</v>
      </c>
      <c r="H338">
        <v>275</v>
      </c>
      <c r="I338">
        <v>10</v>
      </c>
      <c r="J338">
        <v>20</v>
      </c>
      <c r="K338">
        <v>20</v>
      </c>
      <c r="CY338">
        <v>10</v>
      </c>
      <c r="CZ338">
        <f t="shared" si="5"/>
        <v>7080</v>
      </c>
    </row>
    <row r="339" spans="1:104" x14ac:dyDescent="0.2">
      <c r="A339" s="2">
        <v>337</v>
      </c>
      <c r="B339" s="2">
        <v>200</v>
      </c>
      <c r="C339">
        <v>1105</v>
      </c>
      <c r="D339">
        <v>449</v>
      </c>
      <c r="E339">
        <v>4165</v>
      </c>
      <c r="F339">
        <v>69</v>
      </c>
      <c r="G339">
        <v>688</v>
      </c>
      <c r="H339">
        <v>140</v>
      </c>
      <c r="I339">
        <v>115</v>
      </c>
      <c r="J339">
        <v>45</v>
      </c>
      <c r="K339">
        <v>2</v>
      </c>
      <c r="L339">
        <v>16</v>
      </c>
      <c r="M339">
        <v>2</v>
      </c>
      <c r="N339">
        <v>16</v>
      </c>
      <c r="O339">
        <v>10</v>
      </c>
      <c r="P339">
        <v>3</v>
      </c>
      <c r="Q339">
        <v>0</v>
      </c>
      <c r="R339">
        <v>1</v>
      </c>
      <c r="S339">
        <v>0</v>
      </c>
      <c r="T339">
        <v>2</v>
      </c>
      <c r="U339">
        <v>0</v>
      </c>
      <c r="CY339">
        <v>20</v>
      </c>
      <c r="CZ339">
        <f t="shared" si="5"/>
        <v>7028</v>
      </c>
    </row>
    <row r="340" spans="1:104" x14ac:dyDescent="0.2">
      <c r="A340" s="2">
        <v>338</v>
      </c>
      <c r="B340" s="2">
        <v>4792</v>
      </c>
      <c r="C340">
        <v>585</v>
      </c>
      <c r="D340">
        <v>1568</v>
      </c>
      <c r="E340">
        <v>94</v>
      </c>
      <c r="CY340">
        <v>4</v>
      </c>
      <c r="CZ340">
        <f t="shared" si="5"/>
        <v>7039</v>
      </c>
    </row>
    <row r="341" spans="1:104" x14ac:dyDescent="0.2">
      <c r="A341" s="2">
        <v>339</v>
      </c>
      <c r="B341" s="2">
        <v>469</v>
      </c>
      <c r="C341">
        <v>864</v>
      </c>
      <c r="D341">
        <v>3328</v>
      </c>
      <c r="E341">
        <v>1202</v>
      </c>
      <c r="F341">
        <v>1163</v>
      </c>
      <c r="G341">
        <v>6</v>
      </c>
      <c r="CY341">
        <v>6</v>
      </c>
      <c r="CZ341">
        <f t="shared" si="5"/>
        <v>7032</v>
      </c>
    </row>
    <row r="342" spans="1:104" x14ac:dyDescent="0.2">
      <c r="A342" s="2">
        <v>340</v>
      </c>
      <c r="B342" s="2">
        <v>268</v>
      </c>
      <c r="C342">
        <v>18</v>
      </c>
      <c r="D342">
        <v>959</v>
      </c>
      <c r="E342">
        <v>666</v>
      </c>
      <c r="F342">
        <v>5062</v>
      </c>
      <c r="G342">
        <v>4</v>
      </c>
      <c r="H342">
        <v>0</v>
      </c>
      <c r="I342">
        <v>0</v>
      </c>
      <c r="CY342">
        <v>8</v>
      </c>
      <c r="CZ342">
        <f t="shared" si="5"/>
        <v>6977</v>
      </c>
    </row>
    <row r="343" spans="1:104" x14ac:dyDescent="0.2">
      <c r="A343" s="2">
        <v>341</v>
      </c>
      <c r="B343" s="2">
        <v>155</v>
      </c>
      <c r="C343">
        <v>300</v>
      </c>
      <c r="D343">
        <v>599</v>
      </c>
      <c r="E343">
        <v>2469</v>
      </c>
      <c r="F343">
        <v>809</v>
      </c>
      <c r="G343">
        <v>191</v>
      </c>
      <c r="H343">
        <v>250</v>
      </c>
      <c r="I343">
        <v>1018</v>
      </c>
      <c r="J343">
        <v>171</v>
      </c>
      <c r="K343">
        <v>407</v>
      </c>
      <c r="L343">
        <v>124</v>
      </c>
      <c r="M343">
        <v>47</v>
      </c>
      <c r="N343">
        <v>229</v>
      </c>
      <c r="O343">
        <v>66</v>
      </c>
      <c r="P343">
        <v>40</v>
      </c>
      <c r="Q343">
        <v>36</v>
      </c>
      <c r="CY343">
        <v>16</v>
      </c>
      <c r="CZ343">
        <f t="shared" si="5"/>
        <v>6911</v>
      </c>
    </row>
    <row r="344" spans="1:104" x14ac:dyDescent="0.2">
      <c r="A344" s="2">
        <v>342</v>
      </c>
      <c r="B344" s="2">
        <v>10</v>
      </c>
      <c r="C344">
        <v>143</v>
      </c>
      <c r="D344">
        <v>20</v>
      </c>
      <c r="E344">
        <v>2332</v>
      </c>
      <c r="F344">
        <v>153</v>
      </c>
      <c r="G344">
        <v>3150</v>
      </c>
      <c r="H344">
        <v>332</v>
      </c>
      <c r="I344">
        <v>333</v>
      </c>
      <c r="J344">
        <v>26</v>
      </c>
      <c r="K344">
        <v>275</v>
      </c>
      <c r="L344">
        <v>64</v>
      </c>
      <c r="M344">
        <v>28</v>
      </c>
      <c r="N344">
        <v>4</v>
      </c>
      <c r="O344">
        <v>3</v>
      </c>
      <c r="CY344">
        <v>14</v>
      </c>
      <c r="CZ344">
        <f t="shared" si="5"/>
        <v>6873</v>
      </c>
    </row>
    <row r="345" spans="1:104" x14ac:dyDescent="0.2">
      <c r="A345" s="2">
        <v>343</v>
      </c>
      <c r="B345" s="2">
        <v>725</v>
      </c>
      <c r="C345">
        <v>327</v>
      </c>
      <c r="D345">
        <v>2571</v>
      </c>
      <c r="E345">
        <v>186</v>
      </c>
      <c r="F345">
        <v>166</v>
      </c>
      <c r="G345">
        <v>167</v>
      </c>
      <c r="H345">
        <v>1673</v>
      </c>
      <c r="I345">
        <v>531</v>
      </c>
      <c r="J345">
        <v>325</v>
      </c>
      <c r="K345">
        <v>57</v>
      </c>
      <c r="L345">
        <v>24</v>
      </c>
      <c r="M345">
        <v>51</v>
      </c>
      <c r="N345">
        <v>62</v>
      </c>
      <c r="O345">
        <v>46</v>
      </c>
      <c r="P345">
        <v>8</v>
      </c>
      <c r="Q345">
        <v>20</v>
      </c>
      <c r="R345">
        <v>2</v>
      </c>
      <c r="S345">
        <v>2</v>
      </c>
      <c r="T345">
        <v>2</v>
      </c>
      <c r="U345">
        <v>1</v>
      </c>
      <c r="CY345">
        <v>20</v>
      </c>
      <c r="CZ345">
        <f t="shared" si="5"/>
        <v>6946</v>
      </c>
    </row>
    <row r="346" spans="1:104" x14ac:dyDescent="0.2">
      <c r="A346" s="2">
        <v>344</v>
      </c>
      <c r="B346" s="2">
        <v>77</v>
      </c>
      <c r="C346">
        <v>90</v>
      </c>
      <c r="D346">
        <v>62</v>
      </c>
      <c r="E346">
        <v>3484</v>
      </c>
      <c r="F346">
        <v>236</v>
      </c>
      <c r="G346">
        <v>2745</v>
      </c>
      <c r="H346">
        <v>260</v>
      </c>
      <c r="CY346">
        <v>7</v>
      </c>
      <c r="CZ346">
        <f t="shared" si="5"/>
        <v>6954</v>
      </c>
    </row>
    <row r="347" spans="1:104" x14ac:dyDescent="0.2">
      <c r="A347" s="2">
        <v>345</v>
      </c>
      <c r="B347" s="2">
        <v>1128</v>
      </c>
      <c r="C347">
        <v>1680</v>
      </c>
      <c r="D347">
        <v>2635</v>
      </c>
      <c r="E347">
        <v>522</v>
      </c>
      <c r="F347">
        <v>165</v>
      </c>
      <c r="G347">
        <v>38</v>
      </c>
      <c r="H347">
        <v>13</v>
      </c>
      <c r="CY347">
        <v>7</v>
      </c>
      <c r="CZ347">
        <f t="shared" si="5"/>
        <v>6181</v>
      </c>
    </row>
    <row r="348" spans="1:104" x14ac:dyDescent="0.2">
      <c r="A348" s="2">
        <v>346</v>
      </c>
      <c r="B348" s="2">
        <v>1500</v>
      </c>
      <c r="C348">
        <v>2539</v>
      </c>
      <c r="D348">
        <v>23</v>
      </c>
      <c r="E348">
        <v>611</v>
      </c>
      <c r="F348">
        <v>636</v>
      </c>
      <c r="G348">
        <v>849</v>
      </c>
      <c r="H348">
        <v>63</v>
      </c>
      <c r="I348">
        <v>68</v>
      </c>
      <c r="J348">
        <v>130</v>
      </c>
      <c r="K348">
        <v>132</v>
      </c>
      <c r="L348">
        <v>30</v>
      </c>
      <c r="M348">
        <v>58</v>
      </c>
      <c r="N348">
        <v>54</v>
      </c>
      <c r="O348">
        <v>24</v>
      </c>
      <c r="P348">
        <v>39</v>
      </c>
      <c r="Q348">
        <v>12</v>
      </c>
      <c r="R348">
        <v>15</v>
      </c>
      <c r="S348">
        <v>51</v>
      </c>
      <c r="T348">
        <v>4</v>
      </c>
      <c r="U348">
        <v>3</v>
      </c>
      <c r="V348">
        <v>0</v>
      </c>
      <c r="W348">
        <v>1</v>
      </c>
      <c r="X348">
        <v>4</v>
      </c>
      <c r="Y348">
        <v>3</v>
      </c>
      <c r="Z348">
        <v>12</v>
      </c>
      <c r="AA348">
        <v>2</v>
      </c>
      <c r="CY348">
        <v>26</v>
      </c>
      <c r="CZ348">
        <f t="shared" si="5"/>
        <v>6863</v>
      </c>
    </row>
    <row r="349" spans="1:104" x14ac:dyDescent="0.2">
      <c r="A349" s="2">
        <v>347</v>
      </c>
      <c r="B349" s="2">
        <v>25</v>
      </c>
      <c r="C349">
        <v>3604</v>
      </c>
      <c r="D349">
        <v>33</v>
      </c>
      <c r="E349">
        <v>994</v>
      </c>
      <c r="F349">
        <v>165</v>
      </c>
      <c r="G349">
        <v>312</v>
      </c>
      <c r="H349">
        <v>91</v>
      </c>
      <c r="I349">
        <v>19</v>
      </c>
      <c r="J349">
        <v>734</v>
      </c>
      <c r="K349">
        <v>93</v>
      </c>
      <c r="L349">
        <v>27</v>
      </c>
      <c r="M349">
        <v>208</v>
      </c>
      <c r="N349">
        <v>55</v>
      </c>
      <c r="O349">
        <v>89</v>
      </c>
      <c r="P349">
        <v>216</v>
      </c>
      <c r="Q349">
        <v>99</v>
      </c>
      <c r="R349">
        <v>35</v>
      </c>
      <c r="S349">
        <v>28</v>
      </c>
      <c r="T349">
        <v>9</v>
      </c>
      <c r="U349">
        <v>7</v>
      </c>
      <c r="V349">
        <v>6</v>
      </c>
      <c r="CY349">
        <v>21</v>
      </c>
      <c r="CZ349">
        <f t="shared" si="5"/>
        <v>6849</v>
      </c>
    </row>
    <row r="350" spans="1:104" x14ac:dyDescent="0.2">
      <c r="A350" s="2">
        <v>348</v>
      </c>
      <c r="B350" s="2">
        <v>103</v>
      </c>
      <c r="C350">
        <v>250</v>
      </c>
      <c r="D350">
        <v>1587</v>
      </c>
      <c r="E350">
        <v>750</v>
      </c>
      <c r="F350">
        <v>538</v>
      </c>
      <c r="G350">
        <v>250</v>
      </c>
      <c r="H350">
        <v>249</v>
      </c>
      <c r="I350">
        <v>1249</v>
      </c>
      <c r="J350">
        <v>29</v>
      </c>
      <c r="K350">
        <v>1000</v>
      </c>
      <c r="L350">
        <v>145</v>
      </c>
      <c r="M350">
        <v>250</v>
      </c>
      <c r="N350">
        <v>450</v>
      </c>
      <c r="O350">
        <v>17</v>
      </c>
      <c r="CY350">
        <v>14</v>
      </c>
      <c r="CZ350">
        <f t="shared" si="5"/>
        <v>6867</v>
      </c>
    </row>
    <row r="351" spans="1:104" x14ac:dyDescent="0.2">
      <c r="A351" s="2">
        <v>349</v>
      </c>
      <c r="B351" s="2">
        <v>2245</v>
      </c>
      <c r="C351">
        <v>2723</v>
      </c>
      <c r="D351">
        <v>1436</v>
      </c>
      <c r="E351">
        <v>372</v>
      </c>
      <c r="F351">
        <v>49</v>
      </c>
      <c r="G351">
        <v>73</v>
      </c>
      <c r="H351">
        <v>1</v>
      </c>
      <c r="I351">
        <v>1</v>
      </c>
      <c r="J351">
        <v>0</v>
      </c>
      <c r="K351">
        <v>0</v>
      </c>
      <c r="L351">
        <v>2</v>
      </c>
      <c r="M351">
        <v>0</v>
      </c>
      <c r="N351">
        <v>0</v>
      </c>
      <c r="O351">
        <v>1</v>
      </c>
      <c r="P351">
        <v>0</v>
      </c>
      <c r="Q351">
        <v>2</v>
      </c>
      <c r="R351">
        <v>1</v>
      </c>
      <c r="S351">
        <v>0</v>
      </c>
      <c r="T351">
        <v>2</v>
      </c>
      <c r="U351">
        <v>1</v>
      </c>
      <c r="V351">
        <v>0</v>
      </c>
      <c r="W351">
        <v>1</v>
      </c>
      <c r="X351">
        <v>0</v>
      </c>
      <c r="Y351">
        <v>0</v>
      </c>
      <c r="Z351">
        <v>0</v>
      </c>
      <c r="AA351">
        <v>0</v>
      </c>
      <c r="AB351">
        <v>0</v>
      </c>
      <c r="AC351">
        <v>0</v>
      </c>
      <c r="AD351">
        <v>0</v>
      </c>
      <c r="AE351">
        <v>0</v>
      </c>
      <c r="AF351">
        <v>0</v>
      </c>
      <c r="AG351">
        <v>0</v>
      </c>
      <c r="AH351">
        <v>0</v>
      </c>
      <c r="AI351">
        <v>0</v>
      </c>
      <c r="AJ351">
        <v>0</v>
      </c>
      <c r="AK351">
        <v>0</v>
      </c>
      <c r="AL351">
        <v>0</v>
      </c>
      <c r="AM351">
        <v>0</v>
      </c>
      <c r="AN351">
        <v>0</v>
      </c>
      <c r="AO351">
        <v>0</v>
      </c>
      <c r="AP351">
        <v>1</v>
      </c>
      <c r="AQ351">
        <v>0</v>
      </c>
      <c r="AR351">
        <v>0</v>
      </c>
      <c r="AS351">
        <v>0</v>
      </c>
      <c r="AT351">
        <v>0</v>
      </c>
      <c r="AU351">
        <v>1</v>
      </c>
      <c r="AV351">
        <v>0</v>
      </c>
      <c r="AW351">
        <v>0</v>
      </c>
      <c r="AX351">
        <v>0</v>
      </c>
      <c r="AY351">
        <v>0</v>
      </c>
      <c r="AZ351">
        <v>1</v>
      </c>
      <c r="BA351">
        <v>0</v>
      </c>
      <c r="BB351">
        <v>1</v>
      </c>
      <c r="BC351">
        <v>0</v>
      </c>
      <c r="BD351">
        <v>0</v>
      </c>
      <c r="BE351">
        <v>0</v>
      </c>
      <c r="BF351">
        <v>0</v>
      </c>
      <c r="BG351">
        <v>0</v>
      </c>
      <c r="BH351">
        <v>0</v>
      </c>
      <c r="BI351">
        <v>0</v>
      </c>
      <c r="BJ351">
        <v>0</v>
      </c>
      <c r="BK351">
        <v>0</v>
      </c>
      <c r="BL351">
        <v>0</v>
      </c>
      <c r="BM351">
        <v>1</v>
      </c>
      <c r="BN351">
        <v>0</v>
      </c>
      <c r="BO351">
        <v>0</v>
      </c>
      <c r="BP351">
        <v>1</v>
      </c>
      <c r="BQ351">
        <v>6</v>
      </c>
      <c r="BR351">
        <v>1</v>
      </c>
      <c r="BS351">
        <v>0</v>
      </c>
      <c r="BT351">
        <v>3</v>
      </c>
      <c r="CY351">
        <v>71</v>
      </c>
      <c r="CZ351">
        <f t="shared" si="5"/>
        <v>6926</v>
      </c>
    </row>
    <row r="352" spans="1:104" x14ac:dyDescent="0.2">
      <c r="A352" s="2">
        <v>350</v>
      </c>
      <c r="B352" s="2">
        <v>2517</v>
      </c>
      <c r="C352">
        <v>2499</v>
      </c>
      <c r="D352">
        <v>774</v>
      </c>
      <c r="E352">
        <v>945</v>
      </c>
      <c r="F352">
        <v>65</v>
      </c>
      <c r="G352">
        <v>9</v>
      </c>
      <c r="H352">
        <v>5</v>
      </c>
      <c r="I352">
        <v>5</v>
      </c>
      <c r="J352">
        <v>1</v>
      </c>
      <c r="K352">
        <v>0</v>
      </c>
      <c r="CY352">
        <v>10</v>
      </c>
      <c r="CZ352">
        <f t="shared" si="5"/>
        <v>6820</v>
      </c>
    </row>
    <row r="353" spans="1:104" x14ac:dyDescent="0.2">
      <c r="A353" s="2">
        <v>351</v>
      </c>
      <c r="B353" s="2">
        <v>21</v>
      </c>
      <c r="C353">
        <v>3116</v>
      </c>
      <c r="D353">
        <v>2308</v>
      </c>
      <c r="E353">
        <v>499</v>
      </c>
      <c r="F353">
        <v>500</v>
      </c>
      <c r="G353">
        <v>92</v>
      </c>
      <c r="H353">
        <v>92</v>
      </c>
      <c r="I353">
        <v>108</v>
      </c>
      <c r="J353">
        <v>68</v>
      </c>
      <c r="K353">
        <v>72</v>
      </c>
      <c r="CY353">
        <v>10</v>
      </c>
      <c r="CZ353">
        <f t="shared" si="5"/>
        <v>6876</v>
      </c>
    </row>
    <row r="354" spans="1:104" x14ac:dyDescent="0.2">
      <c r="A354" s="2">
        <v>352</v>
      </c>
      <c r="B354" s="2">
        <v>82</v>
      </c>
      <c r="C354">
        <v>1170</v>
      </c>
      <c r="D354">
        <v>5611</v>
      </c>
      <c r="E354">
        <v>13</v>
      </c>
      <c r="CY354">
        <v>4</v>
      </c>
      <c r="CZ354">
        <f t="shared" si="5"/>
        <v>6876</v>
      </c>
    </row>
    <row r="355" spans="1:104" x14ac:dyDescent="0.2">
      <c r="A355" s="2">
        <v>353</v>
      </c>
      <c r="B355" s="2">
        <v>500</v>
      </c>
      <c r="C355">
        <v>1000</v>
      </c>
      <c r="D355">
        <v>1499</v>
      </c>
      <c r="E355">
        <v>383</v>
      </c>
      <c r="F355">
        <v>500</v>
      </c>
      <c r="G355">
        <v>1000</v>
      </c>
      <c r="H355">
        <v>610</v>
      </c>
      <c r="I355">
        <v>500</v>
      </c>
      <c r="J355">
        <v>618</v>
      </c>
      <c r="K355">
        <v>100</v>
      </c>
      <c r="L355">
        <v>64</v>
      </c>
      <c r="M355">
        <v>0</v>
      </c>
      <c r="CY355">
        <v>12</v>
      </c>
      <c r="CZ355">
        <f t="shared" si="5"/>
        <v>6774</v>
      </c>
    </row>
    <row r="356" spans="1:104" x14ac:dyDescent="0.2">
      <c r="A356" s="2">
        <v>354</v>
      </c>
      <c r="B356" s="2">
        <v>3870</v>
      </c>
      <c r="C356">
        <v>297</v>
      </c>
      <c r="D356">
        <v>1534</v>
      </c>
      <c r="E356">
        <v>150</v>
      </c>
      <c r="F356">
        <v>604</v>
      </c>
      <c r="G356">
        <v>125</v>
      </c>
      <c r="H356">
        <v>164</v>
      </c>
      <c r="I356">
        <v>67</v>
      </c>
      <c r="J356">
        <v>20</v>
      </c>
      <c r="K356">
        <v>20</v>
      </c>
      <c r="L356">
        <v>9</v>
      </c>
      <c r="M356">
        <v>2</v>
      </c>
      <c r="N356">
        <v>1</v>
      </c>
      <c r="CY356">
        <v>13</v>
      </c>
      <c r="CZ356">
        <f t="shared" si="5"/>
        <v>6863</v>
      </c>
    </row>
    <row r="357" spans="1:104" x14ac:dyDescent="0.2">
      <c r="A357" s="2">
        <v>355</v>
      </c>
      <c r="B357" s="2">
        <v>27</v>
      </c>
      <c r="C357">
        <v>600</v>
      </c>
      <c r="D357">
        <v>2273</v>
      </c>
      <c r="E357">
        <v>142</v>
      </c>
      <c r="F357">
        <v>1606</v>
      </c>
      <c r="G357">
        <v>1613</v>
      </c>
      <c r="H357">
        <v>341</v>
      </c>
      <c r="I357">
        <v>254</v>
      </c>
      <c r="CY357">
        <v>8</v>
      </c>
      <c r="CZ357">
        <f t="shared" si="5"/>
        <v>6856</v>
      </c>
    </row>
    <row r="358" spans="1:104" x14ac:dyDescent="0.2">
      <c r="A358" s="2">
        <v>356</v>
      </c>
      <c r="B358" s="2">
        <v>842</v>
      </c>
      <c r="C358">
        <v>2037</v>
      </c>
      <c r="D358">
        <v>1554</v>
      </c>
      <c r="E358">
        <v>734</v>
      </c>
      <c r="F358">
        <v>70</v>
      </c>
      <c r="G358">
        <v>478</v>
      </c>
      <c r="H358">
        <v>221</v>
      </c>
      <c r="I358">
        <v>258</v>
      </c>
      <c r="J358">
        <v>114</v>
      </c>
      <c r="K358">
        <v>100</v>
      </c>
      <c r="L358">
        <v>35</v>
      </c>
      <c r="M358">
        <v>49</v>
      </c>
      <c r="N358">
        <v>201</v>
      </c>
      <c r="O358">
        <v>154</v>
      </c>
      <c r="P358">
        <v>35</v>
      </c>
      <c r="Q358">
        <v>4</v>
      </c>
      <c r="R358">
        <v>2</v>
      </c>
      <c r="S358">
        <v>10</v>
      </c>
      <c r="T358">
        <v>7</v>
      </c>
      <c r="U358">
        <v>1</v>
      </c>
      <c r="V358">
        <v>1</v>
      </c>
      <c r="W358">
        <v>0</v>
      </c>
      <c r="X358">
        <v>1</v>
      </c>
      <c r="Y358">
        <v>1</v>
      </c>
      <c r="Z358">
        <v>1</v>
      </c>
      <c r="AA358">
        <v>1</v>
      </c>
      <c r="CY358">
        <v>26</v>
      </c>
      <c r="CZ358">
        <f t="shared" si="5"/>
        <v>6911</v>
      </c>
    </row>
    <row r="359" spans="1:104" x14ac:dyDescent="0.2">
      <c r="A359" s="2">
        <v>357</v>
      </c>
      <c r="B359" s="2">
        <v>250</v>
      </c>
      <c r="C359">
        <v>250</v>
      </c>
      <c r="D359">
        <v>250</v>
      </c>
      <c r="E359">
        <v>1549</v>
      </c>
      <c r="F359">
        <v>2193</v>
      </c>
      <c r="G359">
        <v>169</v>
      </c>
      <c r="H359">
        <v>297</v>
      </c>
      <c r="I359">
        <v>1924</v>
      </c>
      <c r="CY359">
        <v>8</v>
      </c>
      <c r="CZ359">
        <f t="shared" si="5"/>
        <v>6882</v>
      </c>
    </row>
    <row r="360" spans="1:104" x14ac:dyDescent="0.2">
      <c r="A360" s="2">
        <v>358</v>
      </c>
      <c r="B360" s="2">
        <v>2084</v>
      </c>
      <c r="C360">
        <v>1253</v>
      </c>
      <c r="D360">
        <v>1272</v>
      </c>
      <c r="E360">
        <v>589</v>
      </c>
      <c r="F360">
        <v>464</v>
      </c>
      <c r="G360">
        <v>4</v>
      </c>
      <c r="H360">
        <v>289</v>
      </c>
      <c r="I360">
        <v>585</v>
      </c>
      <c r="J360">
        <v>106</v>
      </c>
      <c r="K360">
        <v>21</v>
      </c>
      <c r="CY360">
        <v>10</v>
      </c>
      <c r="CZ360">
        <f t="shared" si="5"/>
        <v>6667</v>
      </c>
    </row>
    <row r="361" spans="1:104" x14ac:dyDescent="0.2">
      <c r="A361" s="2">
        <v>359</v>
      </c>
      <c r="B361" s="2">
        <v>23</v>
      </c>
      <c r="C361">
        <v>100</v>
      </c>
      <c r="D361">
        <v>2539</v>
      </c>
      <c r="E361">
        <v>130</v>
      </c>
      <c r="F361">
        <v>200</v>
      </c>
      <c r="G361">
        <v>2432</v>
      </c>
      <c r="H361">
        <v>523</v>
      </c>
      <c r="I361">
        <v>712</v>
      </c>
      <c r="J361">
        <v>79</v>
      </c>
      <c r="K361">
        <v>91</v>
      </c>
      <c r="L361">
        <v>30</v>
      </c>
      <c r="M361">
        <v>20</v>
      </c>
      <c r="CY361">
        <v>12</v>
      </c>
      <c r="CZ361">
        <f t="shared" si="5"/>
        <v>6879</v>
      </c>
    </row>
    <row r="362" spans="1:104" x14ac:dyDescent="0.2">
      <c r="A362" s="2">
        <v>360</v>
      </c>
      <c r="B362" s="2">
        <v>111</v>
      </c>
      <c r="C362">
        <v>150</v>
      </c>
      <c r="D362">
        <v>250</v>
      </c>
      <c r="E362">
        <v>500</v>
      </c>
      <c r="F362">
        <v>5851</v>
      </c>
      <c r="CY362">
        <v>5</v>
      </c>
      <c r="CZ362">
        <f t="shared" si="5"/>
        <v>6862</v>
      </c>
    </row>
    <row r="363" spans="1:104" x14ac:dyDescent="0.2">
      <c r="A363" s="2">
        <v>361</v>
      </c>
      <c r="B363" s="2">
        <v>870</v>
      </c>
      <c r="C363">
        <v>1985</v>
      </c>
      <c r="D363">
        <v>3956</v>
      </c>
      <c r="CY363">
        <v>3</v>
      </c>
      <c r="CZ363">
        <f t="shared" si="5"/>
        <v>6811</v>
      </c>
    </row>
    <row r="364" spans="1:104" x14ac:dyDescent="0.2">
      <c r="A364" s="2">
        <v>362</v>
      </c>
      <c r="B364" s="2">
        <v>89</v>
      </c>
      <c r="C364">
        <v>100</v>
      </c>
      <c r="D364">
        <v>25</v>
      </c>
      <c r="E364">
        <v>500</v>
      </c>
      <c r="F364">
        <v>862</v>
      </c>
      <c r="G364">
        <v>100</v>
      </c>
      <c r="H364">
        <v>25</v>
      </c>
      <c r="I364">
        <v>500</v>
      </c>
      <c r="J364">
        <v>2096</v>
      </c>
      <c r="K364">
        <v>200</v>
      </c>
      <c r="L364">
        <v>1365</v>
      </c>
      <c r="M364">
        <v>25</v>
      </c>
      <c r="N364">
        <v>480</v>
      </c>
      <c r="O364">
        <v>354</v>
      </c>
      <c r="P364">
        <v>15</v>
      </c>
      <c r="Q364">
        <v>15</v>
      </c>
      <c r="R364">
        <v>6</v>
      </c>
      <c r="CY364">
        <v>17</v>
      </c>
      <c r="CZ364">
        <f t="shared" si="5"/>
        <v>6757</v>
      </c>
    </row>
    <row r="365" spans="1:104" x14ac:dyDescent="0.2">
      <c r="A365" s="2">
        <v>363</v>
      </c>
      <c r="B365" s="2">
        <v>4313</v>
      </c>
      <c r="C365">
        <v>2482</v>
      </c>
      <c r="CY365">
        <v>2</v>
      </c>
      <c r="CZ365">
        <f t="shared" si="5"/>
        <v>6795</v>
      </c>
    </row>
    <row r="366" spans="1:104" x14ac:dyDescent="0.2">
      <c r="A366" s="2">
        <v>364</v>
      </c>
      <c r="B366" s="2">
        <v>95</v>
      </c>
      <c r="C366">
        <v>225</v>
      </c>
      <c r="D366">
        <v>250</v>
      </c>
      <c r="E366">
        <v>574</v>
      </c>
      <c r="F366">
        <v>250</v>
      </c>
      <c r="G366">
        <v>234</v>
      </c>
      <c r="H366">
        <v>250</v>
      </c>
      <c r="I366">
        <v>430</v>
      </c>
      <c r="J366">
        <v>571</v>
      </c>
      <c r="K366">
        <v>3441</v>
      </c>
      <c r="L366">
        <v>175</v>
      </c>
      <c r="M366">
        <v>50</v>
      </c>
      <c r="N366">
        <v>30</v>
      </c>
      <c r="O366">
        <v>146</v>
      </c>
      <c r="P366">
        <v>7</v>
      </c>
      <c r="Q366">
        <v>13</v>
      </c>
      <c r="R366">
        <v>10</v>
      </c>
      <c r="S366">
        <v>8</v>
      </c>
      <c r="T366">
        <v>8</v>
      </c>
      <c r="U366">
        <v>6</v>
      </c>
      <c r="CY366">
        <v>20</v>
      </c>
      <c r="CZ366">
        <f t="shared" si="5"/>
        <v>6773</v>
      </c>
    </row>
    <row r="367" spans="1:104" x14ac:dyDescent="0.2">
      <c r="A367" s="2">
        <v>365</v>
      </c>
      <c r="B367" s="2">
        <v>500</v>
      </c>
      <c r="C367">
        <v>2041</v>
      </c>
      <c r="D367">
        <v>500</v>
      </c>
      <c r="E367">
        <v>519</v>
      </c>
      <c r="F367">
        <v>1807</v>
      </c>
      <c r="G367">
        <v>830</v>
      </c>
      <c r="H367">
        <v>538</v>
      </c>
      <c r="CY367">
        <v>7</v>
      </c>
      <c r="CZ367">
        <f t="shared" si="5"/>
        <v>6735</v>
      </c>
    </row>
    <row r="368" spans="1:104" x14ac:dyDescent="0.2">
      <c r="A368" s="2">
        <v>366</v>
      </c>
      <c r="B368" s="2">
        <v>85</v>
      </c>
      <c r="C368">
        <v>300</v>
      </c>
      <c r="D368">
        <v>6321</v>
      </c>
      <c r="CY368">
        <v>3</v>
      </c>
      <c r="CZ368">
        <f t="shared" si="5"/>
        <v>6706</v>
      </c>
    </row>
    <row r="369" spans="1:104" x14ac:dyDescent="0.2">
      <c r="A369" s="2">
        <v>367</v>
      </c>
      <c r="B369" s="2">
        <v>14</v>
      </c>
      <c r="C369">
        <v>61</v>
      </c>
      <c r="D369">
        <v>692</v>
      </c>
      <c r="E369">
        <v>81</v>
      </c>
      <c r="F369">
        <v>1414</v>
      </c>
      <c r="G369">
        <v>81</v>
      </c>
      <c r="H369">
        <v>1009</v>
      </c>
      <c r="I369">
        <v>325</v>
      </c>
      <c r="J369">
        <v>615</v>
      </c>
      <c r="K369">
        <v>446</v>
      </c>
      <c r="L369">
        <v>637</v>
      </c>
      <c r="M369">
        <v>778</v>
      </c>
      <c r="N369">
        <v>74</v>
      </c>
      <c r="O369">
        <v>135</v>
      </c>
      <c r="P369">
        <v>142</v>
      </c>
      <c r="Q369">
        <v>116</v>
      </c>
      <c r="R369">
        <v>29</v>
      </c>
      <c r="S369">
        <v>1</v>
      </c>
      <c r="T369">
        <v>1</v>
      </c>
      <c r="CY369">
        <v>19</v>
      </c>
      <c r="CZ369">
        <f t="shared" si="5"/>
        <v>6651</v>
      </c>
    </row>
    <row r="370" spans="1:104" x14ac:dyDescent="0.2">
      <c r="A370" s="2">
        <v>368</v>
      </c>
      <c r="B370" s="2">
        <v>182</v>
      </c>
      <c r="C370">
        <v>500</v>
      </c>
      <c r="D370">
        <v>500</v>
      </c>
      <c r="E370">
        <v>500</v>
      </c>
      <c r="F370">
        <v>2000</v>
      </c>
      <c r="G370">
        <v>1653</v>
      </c>
      <c r="H370">
        <v>301</v>
      </c>
      <c r="I370">
        <v>249</v>
      </c>
      <c r="J370">
        <v>16</v>
      </c>
      <c r="K370">
        <v>250</v>
      </c>
      <c r="L370">
        <v>334</v>
      </c>
      <c r="M370">
        <v>71</v>
      </c>
      <c r="N370">
        <v>101</v>
      </c>
      <c r="O370">
        <v>15</v>
      </c>
      <c r="CY370">
        <v>14</v>
      </c>
      <c r="CZ370">
        <f t="shared" si="5"/>
        <v>6672</v>
      </c>
    </row>
    <row r="371" spans="1:104" x14ac:dyDescent="0.2">
      <c r="A371" s="2">
        <v>369</v>
      </c>
      <c r="B371" s="2">
        <v>2116</v>
      </c>
      <c r="C371">
        <v>2828</v>
      </c>
      <c r="D371">
        <v>1132</v>
      </c>
      <c r="E371">
        <v>100</v>
      </c>
      <c r="F371">
        <v>415</v>
      </c>
      <c r="G371">
        <v>86</v>
      </c>
      <c r="CY371">
        <v>6</v>
      </c>
      <c r="CZ371">
        <f t="shared" si="5"/>
        <v>6677</v>
      </c>
    </row>
    <row r="372" spans="1:104" x14ac:dyDescent="0.2">
      <c r="A372" s="2">
        <v>370</v>
      </c>
      <c r="B372" s="2">
        <v>55</v>
      </c>
      <c r="C372">
        <v>200</v>
      </c>
      <c r="D372">
        <v>3144</v>
      </c>
      <c r="E372">
        <v>768</v>
      </c>
      <c r="F372">
        <v>100</v>
      </c>
      <c r="G372">
        <v>771</v>
      </c>
      <c r="H372">
        <v>128</v>
      </c>
      <c r="I372">
        <v>100</v>
      </c>
      <c r="J372">
        <v>340</v>
      </c>
      <c r="K372">
        <v>286</v>
      </c>
      <c r="L372">
        <v>67</v>
      </c>
      <c r="M372">
        <v>431</v>
      </c>
      <c r="N372">
        <v>19</v>
      </c>
      <c r="O372">
        <v>20</v>
      </c>
      <c r="P372">
        <v>43</v>
      </c>
      <c r="Q372">
        <v>149</v>
      </c>
      <c r="R372">
        <v>12</v>
      </c>
      <c r="S372">
        <v>7</v>
      </c>
      <c r="T372">
        <v>1</v>
      </c>
      <c r="U372">
        <v>1</v>
      </c>
      <c r="V372">
        <v>1</v>
      </c>
      <c r="W372">
        <v>1</v>
      </c>
      <c r="X372">
        <v>1</v>
      </c>
      <c r="CY372">
        <v>23</v>
      </c>
      <c r="CZ372">
        <f t="shared" si="5"/>
        <v>6645</v>
      </c>
    </row>
    <row r="373" spans="1:104" x14ac:dyDescent="0.2">
      <c r="A373" s="2">
        <v>371</v>
      </c>
      <c r="B373" s="2">
        <v>1276</v>
      </c>
      <c r="C373">
        <v>1611</v>
      </c>
      <c r="D373">
        <v>2769</v>
      </c>
      <c r="E373">
        <v>500</v>
      </c>
      <c r="F373">
        <v>255</v>
      </c>
      <c r="G373">
        <v>10</v>
      </c>
      <c r="H373">
        <v>127</v>
      </c>
      <c r="I373">
        <v>10</v>
      </c>
      <c r="J373">
        <v>2</v>
      </c>
      <c r="K373">
        <v>3</v>
      </c>
      <c r="L373">
        <v>0</v>
      </c>
      <c r="CY373">
        <v>11</v>
      </c>
      <c r="CZ373">
        <f t="shared" si="5"/>
        <v>6563</v>
      </c>
    </row>
    <row r="374" spans="1:104" x14ac:dyDescent="0.2">
      <c r="A374" s="2">
        <v>372</v>
      </c>
      <c r="B374" s="2">
        <v>33</v>
      </c>
      <c r="C374">
        <v>247</v>
      </c>
      <c r="D374">
        <v>5346</v>
      </c>
      <c r="E374">
        <v>26</v>
      </c>
      <c r="F374">
        <v>723</v>
      </c>
      <c r="G374">
        <v>128</v>
      </c>
      <c r="H374">
        <v>50</v>
      </c>
      <c r="I374">
        <v>25</v>
      </c>
      <c r="J374">
        <v>56</v>
      </c>
      <c r="K374">
        <v>4</v>
      </c>
      <c r="L374">
        <v>11</v>
      </c>
      <c r="CY374">
        <v>11</v>
      </c>
      <c r="CZ374">
        <f t="shared" si="5"/>
        <v>6649</v>
      </c>
    </row>
    <row r="375" spans="1:104" x14ac:dyDescent="0.2">
      <c r="A375" s="2">
        <v>373</v>
      </c>
      <c r="B375" s="2">
        <v>16</v>
      </c>
      <c r="C375">
        <v>1217</v>
      </c>
      <c r="D375">
        <v>1349</v>
      </c>
      <c r="E375">
        <v>1781</v>
      </c>
      <c r="F375">
        <v>134</v>
      </c>
      <c r="G375">
        <v>50</v>
      </c>
      <c r="H375">
        <v>1826</v>
      </c>
      <c r="I375">
        <v>197</v>
      </c>
      <c r="J375">
        <v>28</v>
      </c>
      <c r="K375">
        <v>30</v>
      </c>
      <c r="L375">
        <v>4</v>
      </c>
      <c r="CY375">
        <v>11</v>
      </c>
      <c r="CZ375">
        <f t="shared" si="5"/>
        <v>6632</v>
      </c>
    </row>
    <row r="376" spans="1:104" x14ac:dyDescent="0.2">
      <c r="A376" s="2">
        <v>374</v>
      </c>
      <c r="B376" s="2">
        <v>70</v>
      </c>
      <c r="C376">
        <v>136</v>
      </c>
      <c r="D376">
        <v>571</v>
      </c>
      <c r="E376">
        <v>1416</v>
      </c>
      <c r="F376">
        <v>2402</v>
      </c>
      <c r="G376">
        <v>1240</v>
      </c>
      <c r="CY376">
        <v>6</v>
      </c>
      <c r="CZ376">
        <f t="shared" si="5"/>
        <v>5835</v>
      </c>
    </row>
    <row r="377" spans="1:104" x14ac:dyDescent="0.2">
      <c r="A377" s="2">
        <v>375</v>
      </c>
      <c r="B377" s="2">
        <v>861</v>
      </c>
      <c r="C377">
        <v>3887</v>
      </c>
      <c r="D377">
        <v>1750</v>
      </c>
      <c r="CY377">
        <v>3</v>
      </c>
      <c r="CZ377">
        <f t="shared" si="5"/>
        <v>6498</v>
      </c>
    </row>
    <row r="378" spans="1:104" x14ac:dyDescent="0.2">
      <c r="A378" s="2">
        <v>376</v>
      </c>
      <c r="B378" s="2">
        <v>6432</v>
      </c>
      <c r="CY378">
        <v>1</v>
      </c>
      <c r="CZ378">
        <f t="shared" si="5"/>
        <v>6432</v>
      </c>
    </row>
    <row r="379" spans="1:104" x14ac:dyDescent="0.2">
      <c r="A379" s="2">
        <v>377</v>
      </c>
      <c r="B379" s="2">
        <v>228</v>
      </c>
      <c r="C379">
        <v>5146</v>
      </c>
      <c r="D379">
        <v>700</v>
      </c>
      <c r="E379">
        <v>49</v>
      </c>
      <c r="F379">
        <v>116</v>
      </c>
      <c r="G379">
        <v>235</v>
      </c>
      <c r="H379">
        <v>14</v>
      </c>
      <c r="I379">
        <v>18</v>
      </c>
      <c r="J379">
        <v>14</v>
      </c>
      <c r="K379">
        <v>40</v>
      </c>
      <c r="L379">
        <v>0</v>
      </c>
      <c r="M379">
        <v>2</v>
      </c>
      <c r="CY379">
        <v>12</v>
      </c>
      <c r="CZ379">
        <f t="shared" si="5"/>
        <v>6562</v>
      </c>
    </row>
    <row r="380" spans="1:104" x14ac:dyDescent="0.2">
      <c r="A380" s="2">
        <v>378</v>
      </c>
      <c r="B380" s="2">
        <v>316</v>
      </c>
      <c r="C380">
        <v>94</v>
      </c>
      <c r="D380">
        <v>89</v>
      </c>
      <c r="E380">
        <v>173</v>
      </c>
      <c r="F380">
        <v>1635</v>
      </c>
      <c r="G380">
        <v>632</v>
      </c>
      <c r="H380">
        <v>232</v>
      </c>
      <c r="I380">
        <v>221</v>
      </c>
      <c r="J380">
        <v>1070</v>
      </c>
      <c r="K380">
        <v>17</v>
      </c>
      <c r="L380">
        <v>14</v>
      </c>
      <c r="M380">
        <v>377</v>
      </c>
      <c r="N380">
        <v>1016</v>
      </c>
      <c r="O380">
        <v>102</v>
      </c>
      <c r="P380">
        <v>186</v>
      </c>
      <c r="Q380">
        <v>128</v>
      </c>
      <c r="R380">
        <v>13</v>
      </c>
      <c r="S380">
        <v>42</v>
      </c>
      <c r="T380">
        <v>53</v>
      </c>
      <c r="U380">
        <v>18</v>
      </c>
      <c r="V380">
        <v>13</v>
      </c>
      <c r="W380">
        <v>1</v>
      </c>
      <c r="CY380">
        <v>22</v>
      </c>
      <c r="CZ380">
        <f t="shared" si="5"/>
        <v>6442</v>
      </c>
    </row>
    <row r="381" spans="1:104" x14ac:dyDescent="0.2">
      <c r="A381" s="2">
        <v>379</v>
      </c>
      <c r="B381" s="2">
        <v>48</v>
      </c>
      <c r="C381">
        <v>63</v>
      </c>
      <c r="D381">
        <v>3516</v>
      </c>
      <c r="E381">
        <v>489</v>
      </c>
      <c r="F381">
        <v>1198</v>
      </c>
      <c r="G381">
        <v>99</v>
      </c>
      <c r="H381">
        <v>100</v>
      </c>
      <c r="I381">
        <v>100</v>
      </c>
      <c r="J381">
        <v>482</v>
      </c>
      <c r="K381">
        <v>298</v>
      </c>
      <c r="L381">
        <v>49</v>
      </c>
      <c r="M381">
        <v>20</v>
      </c>
      <c r="N381">
        <v>39</v>
      </c>
      <c r="O381">
        <v>11</v>
      </c>
      <c r="P381">
        <v>3</v>
      </c>
      <c r="Q381">
        <v>3</v>
      </c>
      <c r="R381">
        <v>3</v>
      </c>
      <c r="S381">
        <v>5</v>
      </c>
      <c r="T381">
        <v>6</v>
      </c>
      <c r="U381">
        <v>10</v>
      </c>
      <c r="V381">
        <v>0</v>
      </c>
      <c r="CY381">
        <v>21</v>
      </c>
      <c r="CZ381">
        <f t="shared" si="5"/>
        <v>6542</v>
      </c>
    </row>
    <row r="382" spans="1:104" x14ac:dyDescent="0.2">
      <c r="A382" s="2">
        <v>380</v>
      </c>
      <c r="B382" s="2">
        <v>11</v>
      </c>
      <c r="C382">
        <v>240</v>
      </c>
      <c r="D382">
        <v>1140</v>
      </c>
      <c r="E382">
        <v>568</v>
      </c>
      <c r="F382">
        <v>2397</v>
      </c>
      <c r="G382">
        <v>42</v>
      </c>
      <c r="H382">
        <v>150</v>
      </c>
      <c r="I382">
        <v>100</v>
      </c>
      <c r="J382">
        <v>663</v>
      </c>
      <c r="K382">
        <v>100</v>
      </c>
      <c r="L382">
        <v>50</v>
      </c>
      <c r="M382">
        <v>50</v>
      </c>
      <c r="N382">
        <v>1019</v>
      </c>
      <c r="O382">
        <v>3</v>
      </c>
      <c r="P382">
        <v>0</v>
      </c>
      <c r="CY382">
        <v>15</v>
      </c>
      <c r="CZ382">
        <f t="shared" si="5"/>
        <v>6533</v>
      </c>
    </row>
    <row r="383" spans="1:104" x14ac:dyDescent="0.2">
      <c r="A383" s="2">
        <v>381</v>
      </c>
      <c r="B383" s="2">
        <v>100</v>
      </c>
      <c r="C383">
        <v>99</v>
      </c>
      <c r="D383">
        <v>100</v>
      </c>
      <c r="E383">
        <v>6220</v>
      </c>
      <c r="CY383">
        <v>4</v>
      </c>
      <c r="CZ383">
        <f t="shared" si="5"/>
        <v>6519</v>
      </c>
    </row>
    <row r="384" spans="1:104" x14ac:dyDescent="0.2">
      <c r="A384" s="2">
        <v>382</v>
      </c>
      <c r="B384" s="2">
        <v>148</v>
      </c>
      <c r="C384">
        <v>75</v>
      </c>
      <c r="D384">
        <v>33</v>
      </c>
      <c r="E384">
        <v>5273</v>
      </c>
      <c r="F384">
        <v>590</v>
      </c>
      <c r="G384">
        <v>53</v>
      </c>
      <c r="H384">
        <v>192</v>
      </c>
      <c r="I384">
        <v>79</v>
      </c>
      <c r="J384">
        <v>25</v>
      </c>
      <c r="K384">
        <v>7</v>
      </c>
      <c r="CY384">
        <v>10</v>
      </c>
      <c r="CZ384">
        <f t="shared" si="5"/>
        <v>6475</v>
      </c>
    </row>
    <row r="385" spans="1:104" x14ac:dyDescent="0.2">
      <c r="A385" s="2">
        <v>383</v>
      </c>
      <c r="B385" s="2">
        <v>300</v>
      </c>
      <c r="C385">
        <v>119</v>
      </c>
      <c r="D385">
        <v>58</v>
      </c>
      <c r="E385">
        <v>101</v>
      </c>
      <c r="F385">
        <v>200</v>
      </c>
      <c r="G385">
        <v>199</v>
      </c>
      <c r="H385">
        <v>498</v>
      </c>
      <c r="I385">
        <v>1648</v>
      </c>
      <c r="J385">
        <v>3234</v>
      </c>
      <c r="K385">
        <v>88</v>
      </c>
      <c r="CY385">
        <v>10</v>
      </c>
      <c r="CZ385">
        <f t="shared" si="5"/>
        <v>6445</v>
      </c>
    </row>
    <row r="386" spans="1:104" x14ac:dyDescent="0.2">
      <c r="A386" s="2">
        <v>384</v>
      </c>
      <c r="B386" s="2">
        <v>685</v>
      </c>
      <c r="C386">
        <v>12</v>
      </c>
      <c r="D386">
        <v>250</v>
      </c>
      <c r="E386">
        <v>2605</v>
      </c>
      <c r="F386">
        <v>602</v>
      </c>
      <c r="G386">
        <v>250</v>
      </c>
      <c r="H386">
        <v>1486</v>
      </c>
      <c r="I386">
        <v>97</v>
      </c>
      <c r="J386">
        <v>414</v>
      </c>
      <c r="K386">
        <v>46</v>
      </c>
      <c r="L386">
        <v>31</v>
      </c>
      <c r="M386">
        <v>41</v>
      </c>
      <c r="CY386">
        <v>12</v>
      </c>
      <c r="CZ386">
        <f t="shared" si="5"/>
        <v>6519</v>
      </c>
    </row>
    <row r="387" spans="1:104" x14ac:dyDescent="0.2">
      <c r="A387" s="2">
        <v>385</v>
      </c>
      <c r="B387" s="2">
        <v>188</v>
      </c>
      <c r="C387">
        <v>93</v>
      </c>
      <c r="D387">
        <v>127</v>
      </c>
      <c r="E387">
        <v>1755</v>
      </c>
      <c r="F387">
        <v>478</v>
      </c>
      <c r="G387">
        <v>2246</v>
      </c>
      <c r="H387">
        <v>136</v>
      </c>
      <c r="I387">
        <v>596</v>
      </c>
      <c r="J387">
        <v>262</v>
      </c>
      <c r="K387">
        <v>141</v>
      </c>
      <c r="L387">
        <v>98</v>
      </c>
      <c r="M387">
        <v>19</v>
      </c>
      <c r="N387">
        <v>269</v>
      </c>
      <c r="O387">
        <v>6</v>
      </c>
      <c r="P387">
        <v>2</v>
      </c>
      <c r="Q387">
        <v>5</v>
      </c>
      <c r="CY387">
        <v>16</v>
      </c>
      <c r="CZ387">
        <f t="shared" ref="CZ387:CZ450" si="6">SUM(B387:CX387)</f>
        <v>6421</v>
      </c>
    </row>
    <row r="388" spans="1:104" x14ac:dyDescent="0.2">
      <c r="A388" s="2">
        <v>386</v>
      </c>
      <c r="B388" s="2">
        <v>949</v>
      </c>
      <c r="C388">
        <v>468</v>
      </c>
      <c r="D388">
        <v>2513</v>
      </c>
      <c r="E388">
        <v>715</v>
      </c>
      <c r="F388">
        <v>364</v>
      </c>
      <c r="G388">
        <v>36</v>
      </c>
      <c r="H388">
        <v>49</v>
      </c>
      <c r="I388">
        <v>22</v>
      </c>
      <c r="J388">
        <v>31</v>
      </c>
      <c r="K388">
        <v>7</v>
      </c>
      <c r="L388">
        <v>4</v>
      </c>
      <c r="M388">
        <v>8</v>
      </c>
      <c r="CY388">
        <v>12</v>
      </c>
      <c r="CZ388">
        <f t="shared" si="6"/>
        <v>5166</v>
      </c>
    </row>
    <row r="389" spans="1:104" x14ac:dyDescent="0.2">
      <c r="A389" s="2">
        <v>387</v>
      </c>
      <c r="B389" s="2">
        <v>87</v>
      </c>
      <c r="C389">
        <v>15</v>
      </c>
      <c r="D389">
        <v>12</v>
      </c>
      <c r="E389">
        <v>4</v>
      </c>
      <c r="F389">
        <v>1</v>
      </c>
      <c r="G389">
        <v>2</v>
      </c>
      <c r="H389">
        <v>6</v>
      </c>
      <c r="I389">
        <v>500</v>
      </c>
      <c r="J389">
        <v>200</v>
      </c>
      <c r="K389">
        <v>256</v>
      </c>
      <c r="L389">
        <v>28</v>
      </c>
      <c r="M389">
        <v>28</v>
      </c>
      <c r="N389">
        <v>15</v>
      </c>
      <c r="O389">
        <v>377</v>
      </c>
      <c r="P389">
        <v>145</v>
      </c>
      <c r="Q389">
        <v>500</v>
      </c>
      <c r="R389">
        <v>500</v>
      </c>
      <c r="S389">
        <v>189</v>
      </c>
      <c r="T389">
        <v>766</v>
      </c>
      <c r="U389">
        <v>19</v>
      </c>
      <c r="V389">
        <v>57</v>
      </c>
      <c r="W389">
        <v>23</v>
      </c>
      <c r="X389">
        <v>52</v>
      </c>
      <c r="Y389">
        <v>16</v>
      </c>
      <c r="Z389">
        <v>458</v>
      </c>
      <c r="AA389">
        <v>1150</v>
      </c>
      <c r="AB389">
        <v>85</v>
      </c>
      <c r="AC389">
        <v>230</v>
      </c>
      <c r="AD389">
        <v>165</v>
      </c>
      <c r="AE389">
        <v>160</v>
      </c>
      <c r="AF389">
        <v>286</v>
      </c>
      <c r="AG389">
        <v>27</v>
      </c>
      <c r="AH389">
        <v>40</v>
      </c>
      <c r="AI389">
        <v>17</v>
      </c>
      <c r="AJ389">
        <v>17</v>
      </c>
      <c r="AK389">
        <v>4</v>
      </c>
      <c r="AL389">
        <v>4</v>
      </c>
      <c r="AM389">
        <v>8</v>
      </c>
      <c r="AN389">
        <v>4</v>
      </c>
      <c r="AO389">
        <v>1</v>
      </c>
      <c r="AP389">
        <v>0</v>
      </c>
      <c r="CY389">
        <v>41</v>
      </c>
      <c r="CZ389">
        <f t="shared" si="6"/>
        <v>6454</v>
      </c>
    </row>
    <row r="390" spans="1:104" x14ac:dyDescent="0.2">
      <c r="A390" s="2">
        <v>388</v>
      </c>
      <c r="B390" s="2">
        <v>1473</v>
      </c>
      <c r="C390">
        <v>1083</v>
      </c>
      <c r="D390">
        <v>2606</v>
      </c>
      <c r="E390">
        <v>394</v>
      </c>
      <c r="F390">
        <v>223</v>
      </c>
      <c r="G390">
        <v>64</v>
      </c>
      <c r="H390">
        <v>5</v>
      </c>
      <c r="I390">
        <v>4</v>
      </c>
      <c r="CY390">
        <v>8</v>
      </c>
      <c r="CZ390">
        <f t="shared" si="6"/>
        <v>5852</v>
      </c>
    </row>
    <row r="391" spans="1:104" x14ac:dyDescent="0.2">
      <c r="A391" s="2">
        <v>389</v>
      </c>
      <c r="B391" s="2">
        <v>82</v>
      </c>
      <c r="C391">
        <v>5145</v>
      </c>
      <c r="D391">
        <v>407</v>
      </c>
      <c r="E391">
        <v>500</v>
      </c>
      <c r="F391">
        <v>103</v>
      </c>
      <c r="G391">
        <v>131</v>
      </c>
      <c r="H391">
        <v>10</v>
      </c>
      <c r="I391">
        <v>15</v>
      </c>
      <c r="J391">
        <v>20</v>
      </c>
      <c r="K391">
        <v>10</v>
      </c>
      <c r="L391">
        <v>10</v>
      </c>
      <c r="M391">
        <v>5</v>
      </c>
      <c r="N391">
        <v>1</v>
      </c>
      <c r="O391">
        <v>1</v>
      </c>
      <c r="P391">
        <v>1</v>
      </c>
      <c r="Q391">
        <v>1</v>
      </c>
      <c r="R391">
        <v>0</v>
      </c>
      <c r="CY391">
        <v>17</v>
      </c>
      <c r="CZ391">
        <f t="shared" si="6"/>
        <v>6442</v>
      </c>
    </row>
    <row r="392" spans="1:104" x14ac:dyDescent="0.2">
      <c r="A392" s="2">
        <v>390</v>
      </c>
      <c r="B392" s="2">
        <v>601</v>
      </c>
      <c r="C392">
        <v>550</v>
      </c>
      <c r="D392">
        <v>100</v>
      </c>
      <c r="E392">
        <v>152</v>
      </c>
      <c r="F392">
        <v>379</v>
      </c>
      <c r="G392">
        <v>600</v>
      </c>
      <c r="H392">
        <v>72</v>
      </c>
      <c r="I392">
        <v>100</v>
      </c>
      <c r="J392">
        <v>25</v>
      </c>
      <c r="K392">
        <v>591</v>
      </c>
      <c r="L392">
        <v>396</v>
      </c>
      <c r="M392">
        <v>198</v>
      </c>
      <c r="N392">
        <v>99</v>
      </c>
      <c r="O392">
        <v>14</v>
      </c>
      <c r="P392">
        <v>12</v>
      </c>
      <c r="Q392">
        <v>9</v>
      </c>
      <c r="R392">
        <v>4</v>
      </c>
      <c r="S392">
        <v>4</v>
      </c>
      <c r="T392">
        <v>8</v>
      </c>
      <c r="U392">
        <v>10</v>
      </c>
      <c r="V392">
        <v>4</v>
      </c>
      <c r="W392">
        <v>189</v>
      </c>
      <c r="X392">
        <v>448</v>
      </c>
      <c r="Y392">
        <v>128</v>
      </c>
      <c r="Z392">
        <v>14</v>
      </c>
      <c r="AA392">
        <v>159</v>
      </c>
      <c r="AB392">
        <v>77</v>
      </c>
      <c r="AC392">
        <v>41</v>
      </c>
      <c r="AD392">
        <v>61</v>
      </c>
      <c r="AE392">
        <v>16</v>
      </c>
      <c r="AF392">
        <v>33</v>
      </c>
      <c r="AG392">
        <v>5</v>
      </c>
      <c r="AH392">
        <v>9</v>
      </c>
      <c r="AI392">
        <v>184</v>
      </c>
      <c r="AJ392">
        <v>6</v>
      </c>
      <c r="AK392">
        <v>11</v>
      </c>
      <c r="AL392">
        <v>15</v>
      </c>
      <c r="AM392">
        <v>37</v>
      </c>
      <c r="AN392">
        <v>4</v>
      </c>
      <c r="AO392">
        <v>6</v>
      </c>
      <c r="AP392">
        <v>14</v>
      </c>
      <c r="AQ392">
        <v>68</v>
      </c>
      <c r="AR392">
        <v>2</v>
      </c>
      <c r="AS392">
        <v>20</v>
      </c>
      <c r="AT392">
        <v>5</v>
      </c>
      <c r="AU392">
        <v>9</v>
      </c>
      <c r="AV392">
        <v>15</v>
      </c>
      <c r="AW392">
        <v>121</v>
      </c>
      <c r="AX392">
        <v>56</v>
      </c>
      <c r="AY392">
        <v>5</v>
      </c>
      <c r="AZ392">
        <v>2</v>
      </c>
      <c r="BA392">
        <v>2</v>
      </c>
      <c r="BB392">
        <v>1</v>
      </c>
      <c r="BC392">
        <v>9</v>
      </c>
      <c r="BD392">
        <v>4</v>
      </c>
      <c r="BE392">
        <v>30</v>
      </c>
      <c r="BF392">
        <v>1</v>
      </c>
      <c r="BG392">
        <v>0</v>
      </c>
      <c r="BH392">
        <v>0</v>
      </c>
      <c r="BI392">
        <v>1</v>
      </c>
      <c r="BJ392">
        <v>7</v>
      </c>
      <c r="BK392">
        <v>5</v>
      </c>
      <c r="BL392">
        <v>3</v>
      </c>
      <c r="BM392">
        <v>1</v>
      </c>
      <c r="BN392">
        <v>1</v>
      </c>
      <c r="BO392">
        <v>0</v>
      </c>
      <c r="BP392">
        <v>1</v>
      </c>
      <c r="BQ392">
        <v>30</v>
      </c>
      <c r="BR392">
        <v>3</v>
      </c>
      <c r="BS392">
        <v>0</v>
      </c>
      <c r="BT392">
        <v>14</v>
      </c>
      <c r="BU392">
        <v>3</v>
      </c>
      <c r="BV392">
        <v>5</v>
      </c>
      <c r="BW392">
        <v>19</v>
      </c>
      <c r="BX392">
        <v>4</v>
      </c>
      <c r="BY392">
        <v>0</v>
      </c>
      <c r="BZ392">
        <v>0</v>
      </c>
      <c r="CA392">
        <v>29</v>
      </c>
      <c r="CB392">
        <v>7</v>
      </c>
      <c r="CC392">
        <v>0</v>
      </c>
      <c r="CD392">
        <v>1</v>
      </c>
      <c r="CE392">
        <v>0</v>
      </c>
      <c r="CY392">
        <v>82</v>
      </c>
      <c r="CZ392">
        <f t="shared" si="6"/>
        <v>5869</v>
      </c>
    </row>
    <row r="393" spans="1:104" x14ac:dyDescent="0.2">
      <c r="A393" s="2">
        <v>391</v>
      </c>
      <c r="B393" s="2">
        <v>31</v>
      </c>
      <c r="C393">
        <v>2975</v>
      </c>
      <c r="D393">
        <v>2549</v>
      </c>
      <c r="E393">
        <v>706</v>
      </c>
      <c r="F393">
        <v>125</v>
      </c>
      <c r="G393">
        <v>18</v>
      </c>
      <c r="H393">
        <v>4</v>
      </c>
      <c r="I393">
        <v>0</v>
      </c>
      <c r="J393">
        <v>0</v>
      </c>
      <c r="K393">
        <v>0</v>
      </c>
      <c r="CY393">
        <v>10</v>
      </c>
      <c r="CZ393">
        <f t="shared" si="6"/>
        <v>6408</v>
      </c>
    </row>
    <row r="394" spans="1:104" x14ac:dyDescent="0.2">
      <c r="A394" s="2">
        <v>392</v>
      </c>
      <c r="B394" s="2">
        <v>102</v>
      </c>
      <c r="C394">
        <v>3457</v>
      </c>
      <c r="D394">
        <v>477</v>
      </c>
      <c r="E394">
        <v>722</v>
      </c>
      <c r="F394">
        <v>659</v>
      </c>
      <c r="G394">
        <v>443</v>
      </c>
      <c r="H394">
        <v>184</v>
      </c>
      <c r="I394">
        <v>148</v>
      </c>
      <c r="J394">
        <v>114</v>
      </c>
      <c r="K394">
        <v>45</v>
      </c>
      <c r="L394">
        <v>29</v>
      </c>
      <c r="M394">
        <v>3</v>
      </c>
      <c r="N394">
        <v>0</v>
      </c>
      <c r="O394">
        <v>6</v>
      </c>
      <c r="P394">
        <v>1</v>
      </c>
      <c r="Q394">
        <v>4</v>
      </c>
      <c r="R394">
        <v>0</v>
      </c>
      <c r="S394">
        <v>1</v>
      </c>
      <c r="T394">
        <v>0</v>
      </c>
      <c r="U394">
        <v>3</v>
      </c>
      <c r="CY394">
        <v>20</v>
      </c>
      <c r="CZ394">
        <f t="shared" si="6"/>
        <v>6398</v>
      </c>
    </row>
    <row r="395" spans="1:104" x14ac:dyDescent="0.2">
      <c r="A395" s="2">
        <v>393</v>
      </c>
      <c r="B395" s="2">
        <v>2835</v>
      </c>
      <c r="C395">
        <v>1505</v>
      </c>
      <c r="D395">
        <v>250</v>
      </c>
      <c r="E395">
        <v>783</v>
      </c>
      <c r="F395">
        <v>249</v>
      </c>
      <c r="G395">
        <v>405</v>
      </c>
      <c r="H395">
        <v>77</v>
      </c>
      <c r="I395">
        <v>122</v>
      </c>
      <c r="J395">
        <v>58</v>
      </c>
      <c r="K395">
        <v>39</v>
      </c>
      <c r="L395">
        <v>20</v>
      </c>
      <c r="M395">
        <v>9</v>
      </c>
      <c r="N395">
        <v>3</v>
      </c>
      <c r="O395">
        <v>2</v>
      </c>
      <c r="P395">
        <v>1</v>
      </c>
      <c r="CY395">
        <v>15</v>
      </c>
      <c r="CZ395">
        <f t="shared" si="6"/>
        <v>6358</v>
      </c>
    </row>
    <row r="396" spans="1:104" x14ac:dyDescent="0.2">
      <c r="A396" s="2">
        <v>394</v>
      </c>
      <c r="B396" s="2">
        <v>75</v>
      </c>
      <c r="C396">
        <v>3631</v>
      </c>
      <c r="D396">
        <v>200</v>
      </c>
      <c r="E396">
        <v>2025</v>
      </c>
      <c r="F396">
        <v>333</v>
      </c>
      <c r="G396">
        <v>66</v>
      </c>
      <c r="CY396">
        <v>6</v>
      </c>
      <c r="CZ396">
        <f t="shared" si="6"/>
        <v>6330</v>
      </c>
    </row>
    <row r="397" spans="1:104" x14ac:dyDescent="0.2">
      <c r="A397" s="2">
        <v>395</v>
      </c>
      <c r="B397" s="2">
        <v>134</v>
      </c>
      <c r="C397">
        <v>527</v>
      </c>
      <c r="D397">
        <v>1854</v>
      </c>
      <c r="E397">
        <v>2178</v>
      </c>
      <c r="F397">
        <v>512</v>
      </c>
      <c r="G397">
        <v>312</v>
      </c>
      <c r="H397">
        <v>180</v>
      </c>
      <c r="I397">
        <v>5</v>
      </c>
      <c r="J397">
        <v>12</v>
      </c>
      <c r="K397">
        <v>190</v>
      </c>
      <c r="L397">
        <v>31</v>
      </c>
      <c r="M397">
        <v>35</v>
      </c>
      <c r="N397">
        <v>90</v>
      </c>
      <c r="O397">
        <v>66</v>
      </c>
      <c r="P397">
        <v>31</v>
      </c>
      <c r="Q397">
        <v>71</v>
      </c>
      <c r="R397">
        <v>43</v>
      </c>
      <c r="S397">
        <v>4</v>
      </c>
      <c r="T397">
        <v>5</v>
      </c>
      <c r="U397">
        <v>5</v>
      </c>
      <c r="V397">
        <v>0</v>
      </c>
      <c r="W397">
        <v>0</v>
      </c>
      <c r="CY397">
        <v>22</v>
      </c>
      <c r="CZ397">
        <f t="shared" si="6"/>
        <v>6285</v>
      </c>
    </row>
    <row r="398" spans="1:104" x14ac:dyDescent="0.2">
      <c r="A398" s="2">
        <v>396</v>
      </c>
      <c r="B398" s="2">
        <v>227</v>
      </c>
      <c r="C398">
        <v>300</v>
      </c>
      <c r="D398">
        <v>300</v>
      </c>
      <c r="E398">
        <v>328</v>
      </c>
      <c r="F398">
        <v>299</v>
      </c>
      <c r="G398">
        <v>298</v>
      </c>
      <c r="H398">
        <v>379</v>
      </c>
      <c r="I398">
        <v>499</v>
      </c>
      <c r="J398">
        <v>498</v>
      </c>
      <c r="K398">
        <v>1000</v>
      </c>
      <c r="L398">
        <v>895</v>
      </c>
      <c r="M398">
        <v>100</v>
      </c>
      <c r="N398">
        <v>100</v>
      </c>
      <c r="O398">
        <v>300</v>
      </c>
      <c r="P398">
        <v>677</v>
      </c>
      <c r="Q398">
        <v>50</v>
      </c>
      <c r="R398">
        <v>10</v>
      </c>
      <c r="S398">
        <v>0</v>
      </c>
      <c r="CY398">
        <v>18</v>
      </c>
      <c r="CZ398">
        <f t="shared" si="6"/>
        <v>6260</v>
      </c>
    </row>
    <row r="399" spans="1:104" x14ac:dyDescent="0.2">
      <c r="A399" s="2">
        <v>397</v>
      </c>
      <c r="B399" s="2">
        <v>2852</v>
      </c>
      <c r="C399">
        <v>500</v>
      </c>
      <c r="D399">
        <v>950</v>
      </c>
      <c r="E399">
        <v>219</v>
      </c>
      <c r="F399">
        <v>498</v>
      </c>
      <c r="G399">
        <v>209</v>
      </c>
      <c r="H399">
        <v>5</v>
      </c>
      <c r="I399">
        <v>14</v>
      </c>
      <c r="J399">
        <v>114</v>
      </c>
      <c r="K399">
        <v>5</v>
      </c>
      <c r="L399">
        <v>11</v>
      </c>
      <c r="M399">
        <v>47</v>
      </c>
      <c r="N399">
        <v>240</v>
      </c>
      <c r="O399">
        <v>120</v>
      </c>
      <c r="P399">
        <v>16</v>
      </c>
      <c r="Q399">
        <v>16</v>
      </c>
      <c r="R399">
        <v>100</v>
      </c>
      <c r="S399">
        <v>75</v>
      </c>
      <c r="T399">
        <v>14</v>
      </c>
      <c r="U399">
        <v>53</v>
      </c>
      <c r="V399">
        <v>3</v>
      </c>
      <c r="W399">
        <v>24</v>
      </c>
      <c r="X399">
        <v>24</v>
      </c>
      <c r="Y399">
        <v>25</v>
      </c>
      <c r="Z399">
        <v>31</v>
      </c>
      <c r="AA399">
        <v>3</v>
      </c>
      <c r="AB399">
        <v>5</v>
      </c>
      <c r="AC399">
        <v>10</v>
      </c>
      <c r="AD399">
        <v>2</v>
      </c>
      <c r="AE399">
        <v>0</v>
      </c>
      <c r="AF399">
        <v>0</v>
      </c>
      <c r="AG399">
        <v>0</v>
      </c>
      <c r="CY399">
        <v>32</v>
      </c>
      <c r="CZ399">
        <f t="shared" si="6"/>
        <v>6185</v>
      </c>
    </row>
    <row r="400" spans="1:104" x14ac:dyDescent="0.2">
      <c r="A400" s="2">
        <v>398</v>
      </c>
      <c r="B400" s="2">
        <v>18</v>
      </c>
      <c r="C400">
        <v>712</v>
      </c>
      <c r="D400">
        <v>497</v>
      </c>
      <c r="E400">
        <v>3605</v>
      </c>
      <c r="F400">
        <v>842</v>
      </c>
      <c r="G400">
        <v>333</v>
      </c>
      <c r="H400">
        <v>100</v>
      </c>
      <c r="I400">
        <v>75</v>
      </c>
      <c r="J400">
        <v>23</v>
      </c>
      <c r="K400">
        <v>8</v>
      </c>
      <c r="L400">
        <v>2</v>
      </c>
      <c r="M400">
        <v>1</v>
      </c>
      <c r="CY400">
        <v>12</v>
      </c>
      <c r="CZ400">
        <f t="shared" si="6"/>
        <v>6216</v>
      </c>
    </row>
    <row r="401" spans="1:104" x14ac:dyDescent="0.2">
      <c r="A401" s="2">
        <v>399</v>
      </c>
      <c r="B401" s="2">
        <v>100</v>
      </c>
      <c r="C401">
        <v>3403</v>
      </c>
      <c r="D401">
        <v>35</v>
      </c>
      <c r="E401">
        <v>2405</v>
      </c>
      <c r="F401">
        <v>11</v>
      </c>
      <c r="G401">
        <v>214</v>
      </c>
      <c r="H401">
        <v>32</v>
      </c>
      <c r="CY401">
        <v>7</v>
      </c>
      <c r="CZ401">
        <f t="shared" si="6"/>
        <v>6200</v>
      </c>
    </row>
    <row r="402" spans="1:104" x14ac:dyDescent="0.2">
      <c r="A402" s="2">
        <v>400</v>
      </c>
      <c r="B402" s="2">
        <v>250</v>
      </c>
      <c r="C402">
        <v>4969</v>
      </c>
      <c r="D402">
        <v>650</v>
      </c>
      <c r="E402">
        <v>330</v>
      </c>
      <c r="CY402">
        <v>4</v>
      </c>
      <c r="CZ402">
        <f t="shared" si="6"/>
        <v>6199</v>
      </c>
    </row>
    <row r="403" spans="1:104" x14ac:dyDescent="0.2">
      <c r="A403" s="2">
        <v>401</v>
      </c>
      <c r="B403" s="2">
        <v>192</v>
      </c>
      <c r="C403">
        <v>120</v>
      </c>
      <c r="D403">
        <v>2131</v>
      </c>
      <c r="E403">
        <v>120</v>
      </c>
      <c r="F403">
        <v>2581</v>
      </c>
      <c r="G403">
        <v>740</v>
      </c>
      <c r="H403">
        <v>306</v>
      </c>
      <c r="CY403">
        <v>7</v>
      </c>
      <c r="CZ403">
        <f t="shared" si="6"/>
        <v>6190</v>
      </c>
    </row>
    <row r="404" spans="1:104" x14ac:dyDescent="0.2">
      <c r="A404" s="2">
        <v>402</v>
      </c>
      <c r="B404" s="2">
        <v>2182</v>
      </c>
      <c r="C404">
        <v>377</v>
      </c>
      <c r="D404">
        <v>248</v>
      </c>
      <c r="E404">
        <v>304</v>
      </c>
      <c r="F404">
        <v>500</v>
      </c>
      <c r="G404">
        <v>1850</v>
      </c>
      <c r="H404">
        <v>250</v>
      </c>
      <c r="I404">
        <v>61</v>
      </c>
      <c r="J404">
        <v>147</v>
      </c>
      <c r="K404">
        <v>32</v>
      </c>
      <c r="L404">
        <v>70</v>
      </c>
      <c r="M404">
        <v>33</v>
      </c>
      <c r="N404">
        <v>52</v>
      </c>
      <c r="CY404">
        <v>13</v>
      </c>
      <c r="CZ404">
        <f t="shared" si="6"/>
        <v>6106</v>
      </c>
    </row>
    <row r="405" spans="1:104" x14ac:dyDescent="0.2">
      <c r="A405" s="2">
        <v>403</v>
      </c>
      <c r="B405" s="2">
        <v>4031</v>
      </c>
      <c r="C405">
        <v>2057</v>
      </c>
      <c r="D405">
        <v>114</v>
      </c>
      <c r="CY405">
        <v>3</v>
      </c>
      <c r="CZ405">
        <f t="shared" si="6"/>
        <v>6202</v>
      </c>
    </row>
    <row r="406" spans="1:104" x14ac:dyDescent="0.2">
      <c r="A406" s="2">
        <v>404</v>
      </c>
      <c r="B406" s="2">
        <v>2435</v>
      </c>
      <c r="C406">
        <v>3729</v>
      </c>
      <c r="CY406">
        <v>2</v>
      </c>
      <c r="CZ406">
        <f t="shared" si="6"/>
        <v>6164</v>
      </c>
    </row>
    <row r="407" spans="1:104" x14ac:dyDescent="0.2">
      <c r="A407" s="2">
        <v>405</v>
      </c>
      <c r="B407" s="2">
        <v>3000</v>
      </c>
      <c r="C407">
        <v>2623</v>
      </c>
      <c r="D407">
        <v>509</v>
      </c>
      <c r="CY407">
        <v>3</v>
      </c>
      <c r="CZ407">
        <f t="shared" si="6"/>
        <v>6132</v>
      </c>
    </row>
    <row r="408" spans="1:104" x14ac:dyDescent="0.2">
      <c r="A408" s="2">
        <v>406</v>
      </c>
      <c r="B408" s="2">
        <v>33</v>
      </c>
      <c r="C408">
        <v>500</v>
      </c>
      <c r="D408">
        <v>500</v>
      </c>
      <c r="E408">
        <v>500</v>
      </c>
      <c r="F408">
        <v>500</v>
      </c>
      <c r="G408">
        <v>926</v>
      </c>
      <c r="H408">
        <v>2202</v>
      </c>
      <c r="I408">
        <v>202</v>
      </c>
      <c r="J408">
        <v>642</v>
      </c>
      <c r="K408">
        <v>27</v>
      </c>
      <c r="L408">
        <v>129</v>
      </c>
      <c r="CY408">
        <v>11</v>
      </c>
      <c r="CZ408">
        <f t="shared" si="6"/>
        <v>6161</v>
      </c>
    </row>
    <row r="409" spans="1:104" x14ac:dyDescent="0.2">
      <c r="A409" s="2">
        <v>407</v>
      </c>
      <c r="B409" s="2">
        <v>78</v>
      </c>
      <c r="C409">
        <v>50</v>
      </c>
      <c r="D409">
        <v>558</v>
      </c>
      <c r="E409">
        <v>100</v>
      </c>
      <c r="F409">
        <v>1675</v>
      </c>
      <c r="G409">
        <v>1340</v>
      </c>
      <c r="H409">
        <v>620</v>
      </c>
      <c r="I409">
        <v>1641</v>
      </c>
      <c r="J409">
        <v>10</v>
      </c>
      <c r="K409">
        <v>10</v>
      </c>
      <c r="CY409">
        <v>10</v>
      </c>
      <c r="CZ409">
        <f t="shared" si="6"/>
        <v>6082</v>
      </c>
    </row>
    <row r="410" spans="1:104" x14ac:dyDescent="0.2">
      <c r="A410" s="2">
        <v>408</v>
      </c>
      <c r="B410" s="2">
        <v>7</v>
      </c>
      <c r="C410">
        <v>200</v>
      </c>
      <c r="D410">
        <v>100</v>
      </c>
      <c r="E410">
        <v>2817</v>
      </c>
      <c r="F410">
        <v>758</v>
      </c>
      <c r="G410">
        <v>1816</v>
      </c>
      <c r="H410">
        <v>364</v>
      </c>
      <c r="I410">
        <v>74</v>
      </c>
      <c r="CY410">
        <v>8</v>
      </c>
      <c r="CZ410">
        <f t="shared" si="6"/>
        <v>6136</v>
      </c>
    </row>
    <row r="411" spans="1:104" x14ac:dyDescent="0.2">
      <c r="A411" s="2">
        <v>409</v>
      </c>
      <c r="B411" s="2">
        <v>2558</v>
      </c>
      <c r="C411">
        <v>502</v>
      </c>
      <c r="D411">
        <v>1824</v>
      </c>
      <c r="E411">
        <v>56</v>
      </c>
      <c r="F411">
        <v>256</v>
      </c>
      <c r="G411">
        <v>170</v>
      </c>
      <c r="H411">
        <v>256</v>
      </c>
      <c r="I411">
        <v>62</v>
      </c>
      <c r="J411">
        <v>28</v>
      </c>
      <c r="K411">
        <v>20</v>
      </c>
      <c r="L411">
        <v>3</v>
      </c>
      <c r="M411">
        <v>114</v>
      </c>
      <c r="N411">
        <v>135</v>
      </c>
      <c r="O411">
        <v>35</v>
      </c>
      <c r="P411">
        <v>23</v>
      </c>
      <c r="Q411">
        <v>12</v>
      </c>
      <c r="R411">
        <v>4</v>
      </c>
      <c r="S411">
        <v>0</v>
      </c>
      <c r="T411">
        <v>0</v>
      </c>
      <c r="CY411">
        <v>19</v>
      </c>
      <c r="CZ411">
        <f t="shared" si="6"/>
        <v>6058</v>
      </c>
    </row>
    <row r="412" spans="1:104" x14ac:dyDescent="0.2">
      <c r="A412" s="2">
        <v>410</v>
      </c>
      <c r="B412" s="2">
        <v>75</v>
      </c>
      <c r="C412">
        <v>1769</v>
      </c>
      <c r="D412">
        <v>75</v>
      </c>
      <c r="E412">
        <v>700</v>
      </c>
      <c r="F412">
        <v>75</v>
      </c>
      <c r="G412">
        <v>2932</v>
      </c>
      <c r="H412">
        <v>93</v>
      </c>
      <c r="I412">
        <v>80</v>
      </c>
      <c r="J412">
        <v>255</v>
      </c>
      <c r="CY412">
        <v>9</v>
      </c>
      <c r="CZ412">
        <f t="shared" si="6"/>
        <v>6054</v>
      </c>
    </row>
    <row r="413" spans="1:104" x14ac:dyDescent="0.2">
      <c r="A413" s="2">
        <v>411</v>
      </c>
      <c r="B413" s="2">
        <v>104</v>
      </c>
      <c r="C413">
        <v>4185</v>
      </c>
      <c r="D413">
        <v>716</v>
      </c>
      <c r="E413">
        <v>37</v>
      </c>
      <c r="F413">
        <v>503</v>
      </c>
      <c r="G413">
        <v>11</v>
      </c>
      <c r="H413">
        <v>315</v>
      </c>
      <c r="I413">
        <v>216</v>
      </c>
      <c r="J413">
        <v>36</v>
      </c>
      <c r="K413">
        <v>3</v>
      </c>
      <c r="CY413">
        <v>10</v>
      </c>
      <c r="CZ413">
        <f t="shared" si="6"/>
        <v>6126</v>
      </c>
    </row>
    <row r="414" spans="1:104" x14ac:dyDescent="0.2">
      <c r="A414" s="2">
        <v>412</v>
      </c>
      <c r="B414" s="2">
        <v>79</v>
      </c>
      <c r="C414">
        <v>30</v>
      </c>
      <c r="D414">
        <v>141</v>
      </c>
      <c r="E414">
        <v>1996</v>
      </c>
      <c r="F414">
        <v>3112</v>
      </c>
      <c r="G414">
        <v>573</v>
      </c>
      <c r="H414">
        <v>14</v>
      </c>
      <c r="I414">
        <v>30</v>
      </c>
      <c r="J414">
        <v>32</v>
      </c>
      <c r="K414">
        <v>17</v>
      </c>
      <c r="L414">
        <v>3</v>
      </c>
      <c r="M414">
        <v>4</v>
      </c>
      <c r="N414">
        <v>1</v>
      </c>
      <c r="O414">
        <v>3</v>
      </c>
      <c r="CY414">
        <v>14</v>
      </c>
      <c r="CZ414">
        <f t="shared" si="6"/>
        <v>6035</v>
      </c>
    </row>
    <row r="415" spans="1:104" x14ac:dyDescent="0.2">
      <c r="A415" s="2">
        <v>413</v>
      </c>
      <c r="B415" s="2">
        <v>4751</v>
      </c>
      <c r="C415">
        <v>956</v>
      </c>
      <c r="D415">
        <v>189</v>
      </c>
      <c r="E415">
        <v>226</v>
      </c>
      <c r="F415">
        <v>11</v>
      </c>
      <c r="CY415">
        <v>5</v>
      </c>
      <c r="CZ415">
        <f t="shared" si="6"/>
        <v>6133</v>
      </c>
    </row>
    <row r="416" spans="1:104" x14ac:dyDescent="0.2">
      <c r="A416" s="2">
        <v>414</v>
      </c>
      <c r="B416" s="2">
        <v>140</v>
      </c>
      <c r="C416">
        <v>13</v>
      </c>
      <c r="D416">
        <v>4</v>
      </c>
      <c r="E416">
        <v>800</v>
      </c>
      <c r="F416">
        <v>2325</v>
      </c>
      <c r="G416">
        <v>397</v>
      </c>
      <c r="H416">
        <v>146</v>
      </c>
      <c r="I416">
        <v>48</v>
      </c>
      <c r="J416">
        <v>25</v>
      </c>
      <c r="K416">
        <v>727</v>
      </c>
      <c r="L416">
        <v>892</v>
      </c>
      <c r="M416">
        <v>17</v>
      </c>
      <c r="N416">
        <v>50</v>
      </c>
      <c r="O416">
        <v>271</v>
      </c>
      <c r="P416">
        <v>164</v>
      </c>
      <c r="Q416">
        <v>12</v>
      </c>
      <c r="R416">
        <v>15</v>
      </c>
      <c r="S416">
        <v>7</v>
      </c>
      <c r="T416">
        <v>2</v>
      </c>
      <c r="U416">
        <v>0</v>
      </c>
      <c r="CY416">
        <v>20</v>
      </c>
      <c r="CZ416">
        <f t="shared" si="6"/>
        <v>6055</v>
      </c>
    </row>
    <row r="417" spans="1:104" x14ac:dyDescent="0.2">
      <c r="A417" s="2">
        <v>415</v>
      </c>
      <c r="B417" s="2">
        <v>163</v>
      </c>
      <c r="C417">
        <v>114</v>
      </c>
      <c r="D417">
        <v>101</v>
      </c>
      <c r="E417">
        <v>90</v>
      </c>
      <c r="F417">
        <v>708</v>
      </c>
      <c r="G417">
        <v>472</v>
      </c>
      <c r="H417">
        <v>427</v>
      </c>
      <c r="I417">
        <v>286</v>
      </c>
      <c r="J417">
        <v>1134</v>
      </c>
      <c r="K417">
        <v>889</v>
      </c>
      <c r="L417">
        <v>374</v>
      </c>
      <c r="M417">
        <v>334</v>
      </c>
      <c r="N417">
        <v>87</v>
      </c>
      <c r="O417">
        <v>273</v>
      </c>
      <c r="P417">
        <v>161</v>
      </c>
      <c r="Q417">
        <v>310</v>
      </c>
      <c r="R417">
        <v>19</v>
      </c>
      <c r="S417">
        <v>20</v>
      </c>
      <c r="T417">
        <v>20</v>
      </c>
      <c r="U417">
        <v>19</v>
      </c>
      <c r="V417">
        <v>4</v>
      </c>
      <c r="W417">
        <v>1</v>
      </c>
      <c r="X417">
        <v>15</v>
      </c>
      <c r="Y417">
        <v>4</v>
      </c>
      <c r="CY417">
        <v>24</v>
      </c>
      <c r="CZ417">
        <f t="shared" si="6"/>
        <v>6025</v>
      </c>
    </row>
    <row r="418" spans="1:104" x14ac:dyDescent="0.2">
      <c r="A418" s="2">
        <v>416</v>
      </c>
      <c r="B418" s="2">
        <v>2171</v>
      </c>
      <c r="C418">
        <v>1340</v>
      </c>
      <c r="D418">
        <v>852</v>
      </c>
      <c r="E418">
        <v>826</v>
      </c>
      <c r="F418">
        <v>380</v>
      </c>
      <c r="G418">
        <v>153</v>
      </c>
      <c r="H418">
        <v>129</v>
      </c>
      <c r="I418">
        <v>44</v>
      </c>
      <c r="J418">
        <v>41</v>
      </c>
      <c r="K418">
        <v>28</v>
      </c>
      <c r="CY418">
        <v>10</v>
      </c>
      <c r="CZ418">
        <f t="shared" si="6"/>
        <v>5964</v>
      </c>
    </row>
    <row r="419" spans="1:104" x14ac:dyDescent="0.2">
      <c r="A419" s="2">
        <v>417</v>
      </c>
      <c r="B419" s="2">
        <v>129</v>
      </c>
      <c r="C419">
        <v>2183</v>
      </c>
      <c r="D419">
        <v>1925</v>
      </c>
      <c r="E419">
        <v>716</v>
      </c>
      <c r="F419">
        <v>1133</v>
      </c>
      <c r="CY419">
        <v>5</v>
      </c>
      <c r="CZ419">
        <f t="shared" si="6"/>
        <v>6086</v>
      </c>
    </row>
    <row r="420" spans="1:104" x14ac:dyDescent="0.2">
      <c r="A420" s="2">
        <v>418</v>
      </c>
      <c r="B420" s="2">
        <v>69</v>
      </c>
      <c r="C420">
        <v>3299</v>
      </c>
      <c r="D420">
        <v>893</v>
      </c>
      <c r="E420">
        <v>599</v>
      </c>
      <c r="F420">
        <v>156</v>
      </c>
      <c r="G420">
        <v>284</v>
      </c>
      <c r="H420">
        <v>145</v>
      </c>
      <c r="I420">
        <v>98</v>
      </c>
      <c r="J420">
        <v>186</v>
      </c>
      <c r="K420">
        <v>57</v>
      </c>
      <c r="L420">
        <v>39</v>
      </c>
      <c r="M420">
        <v>126</v>
      </c>
      <c r="N420">
        <v>33</v>
      </c>
      <c r="O420">
        <v>6</v>
      </c>
      <c r="P420">
        <v>19</v>
      </c>
      <c r="Q420">
        <v>5</v>
      </c>
      <c r="R420">
        <v>3</v>
      </c>
      <c r="S420">
        <v>3</v>
      </c>
      <c r="T420">
        <v>0</v>
      </c>
      <c r="U420">
        <v>2</v>
      </c>
      <c r="CY420">
        <v>20</v>
      </c>
      <c r="CZ420">
        <f t="shared" si="6"/>
        <v>6022</v>
      </c>
    </row>
    <row r="421" spans="1:104" x14ac:dyDescent="0.2">
      <c r="A421" s="2">
        <v>419</v>
      </c>
      <c r="B421" s="2">
        <v>118</v>
      </c>
      <c r="C421">
        <v>5441</v>
      </c>
      <c r="D421">
        <v>427</v>
      </c>
      <c r="E421">
        <v>50</v>
      </c>
      <c r="F421">
        <v>12</v>
      </c>
      <c r="CY421">
        <v>5</v>
      </c>
      <c r="CZ421">
        <f t="shared" si="6"/>
        <v>6048</v>
      </c>
    </row>
    <row r="422" spans="1:104" x14ac:dyDescent="0.2">
      <c r="A422" s="2">
        <v>420</v>
      </c>
      <c r="B422" s="2">
        <v>490</v>
      </c>
      <c r="C422">
        <v>237</v>
      </c>
      <c r="D422">
        <v>3049</v>
      </c>
      <c r="E422">
        <v>1720</v>
      </c>
      <c r="F422">
        <v>301</v>
      </c>
      <c r="G422">
        <v>151</v>
      </c>
      <c r="H422">
        <v>95</v>
      </c>
      <c r="CY422">
        <v>7</v>
      </c>
      <c r="CZ422">
        <f t="shared" si="6"/>
        <v>6043</v>
      </c>
    </row>
    <row r="423" spans="1:104" x14ac:dyDescent="0.2">
      <c r="A423" s="2">
        <v>421</v>
      </c>
      <c r="B423" s="2">
        <v>159</v>
      </c>
      <c r="C423">
        <v>10</v>
      </c>
      <c r="D423">
        <v>136</v>
      </c>
      <c r="E423">
        <v>150</v>
      </c>
      <c r="F423">
        <v>995</v>
      </c>
      <c r="G423">
        <v>500</v>
      </c>
      <c r="H423">
        <v>500</v>
      </c>
      <c r="I423">
        <v>994</v>
      </c>
      <c r="J423">
        <v>1136</v>
      </c>
      <c r="K423">
        <v>505</v>
      </c>
      <c r="L423">
        <v>333</v>
      </c>
      <c r="M423">
        <v>56</v>
      </c>
      <c r="N423">
        <v>176</v>
      </c>
      <c r="O423">
        <v>158</v>
      </c>
      <c r="P423">
        <v>193</v>
      </c>
      <c r="Q423">
        <v>1</v>
      </c>
      <c r="R423">
        <v>1</v>
      </c>
      <c r="S423">
        <v>1</v>
      </c>
      <c r="T423">
        <v>1</v>
      </c>
      <c r="U423">
        <v>1</v>
      </c>
      <c r="V423">
        <v>1</v>
      </c>
      <c r="W423">
        <v>1</v>
      </c>
      <c r="X423">
        <v>1</v>
      </c>
      <c r="Y423">
        <v>1</v>
      </c>
      <c r="Z423">
        <v>0</v>
      </c>
      <c r="AA423">
        <v>6</v>
      </c>
      <c r="AB423">
        <v>18</v>
      </c>
      <c r="AC423">
        <v>1</v>
      </c>
      <c r="AD423">
        <v>3</v>
      </c>
      <c r="CY423">
        <v>29</v>
      </c>
      <c r="CZ423">
        <f t="shared" si="6"/>
        <v>6038</v>
      </c>
    </row>
    <row r="424" spans="1:104" x14ac:dyDescent="0.2">
      <c r="A424" s="2">
        <v>422</v>
      </c>
      <c r="B424" s="2">
        <v>136</v>
      </c>
      <c r="C424">
        <v>40</v>
      </c>
      <c r="D424">
        <v>500</v>
      </c>
      <c r="E424">
        <v>2500</v>
      </c>
      <c r="F424">
        <v>53</v>
      </c>
      <c r="G424">
        <v>1523</v>
      </c>
      <c r="H424">
        <v>77</v>
      </c>
      <c r="I424">
        <v>903</v>
      </c>
      <c r="J424">
        <v>72</v>
      </c>
      <c r="K424">
        <v>45</v>
      </c>
      <c r="L424">
        <v>45</v>
      </c>
      <c r="M424">
        <v>43</v>
      </c>
      <c r="N424">
        <v>54</v>
      </c>
      <c r="O424">
        <v>5</v>
      </c>
      <c r="CY424">
        <v>14</v>
      </c>
      <c r="CZ424">
        <f t="shared" si="6"/>
        <v>5996</v>
      </c>
    </row>
    <row r="425" spans="1:104" x14ac:dyDescent="0.2">
      <c r="A425" s="2">
        <v>423</v>
      </c>
      <c r="B425" s="2">
        <v>29</v>
      </c>
      <c r="C425">
        <v>195</v>
      </c>
      <c r="D425">
        <v>5</v>
      </c>
      <c r="E425">
        <v>2818</v>
      </c>
      <c r="F425">
        <v>2439</v>
      </c>
      <c r="G425">
        <v>8</v>
      </c>
      <c r="H425">
        <v>40</v>
      </c>
      <c r="I425">
        <v>489</v>
      </c>
      <c r="J425">
        <v>19</v>
      </c>
      <c r="K425">
        <v>13</v>
      </c>
      <c r="CY425">
        <v>10</v>
      </c>
      <c r="CZ425">
        <f t="shared" si="6"/>
        <v>6055</v>
      </c>
    </row>
    <row r="426" spans="1:104" x14ac:dyDescent="0.2">
      <c r="A426" s="2">
        <v>424</v>
      </c>
      <c r="B426" s="2">
        <v>134</v>
      </c>
      <c r="C426">
        <v>41</v>
      </c>
      <c r="D426">
        <v>300</v>
      </c>
      <c r="E426">
        <v>2060</v>
      </c>
      <c r="F426">
        <v>70</v>
      </c>
      <c r="G426">
        <v>2287</v>
      </c>
      <c r="H426">
        <v>100</v>
      </c>
      <c r="I426">
        <v>94</v>
      </c>
      <c r="J426">
        <v>102</v>
      </c>
      <c r="K426">
        <v>140</v>
      </c>
      <c r="L426">
        <v>12</v>
      </c>
      <c r="M426">
        <v>131</v>
      </c>
      <c r="N426">
        <v>20</v>
      </c>
      <c r="O426">
        <v>221</v>
      </c>
      <c r="P426">
        <v>42</v>
      </c>
      <c r="Q426">
        <v>75</v>
      </c>
      <c r="R426">
        <v>87</v>
      </c>
      <c r="S426">
        <v>3</v>
      </c>
      <c r="T426">
        <v>4</v>
      </c>
      <c r="U426">
        <v>1</v>
      </c>
      <c r="CY426">
        <v>20</v>
      </c>
      <c r="CZ426">
        <f t="shared" si="6"/>
        <v>5924</v>
      </c>
    </row>
    <row r="427" spans="1:104" x14ac:dyDescent="0.2">
      <c r="A427" s="2">
        <v>425</v>
      </c>
      <c r="B427" s="2">
        <v>300</v>
      </c>
      <c r="C427">
        <v>1929</v>
      </c>
      <c r="D427">
        <v>477</v>
      </c>
      <c r="E427">
        <v>200</v>
      </c>
      <c r="F427">
        <v>855</v>
      </c>
      <c r="G427">
        <v>936</v>
      </c>
      <c r="H427">
        <v>414</v>
      </c>
      <c r="I427">
        <v>444</v>
      </c>
      <c r="J427">
        <v>182</v>
      </c>
      <c r="K427">
        <v>72</v>
      </c>
      <c r="L427">
        <v>33</v>
      </c>
      <c r="M427">
        <v>33</v>
      </c>
      <c r="N427">
        <v>4</v>
      </c>
      <c r="O427">
        <v>14</v>
      </c>
      <c r="P427">
        <v>25</v>
      </c>
      <c r="Q427">
        <v>9</v>
      </c>
      <c r="R427">
        <v>1</v>
      </c>
      <c r="S427">
        <v>4</v>
      </c>
      <c r="T427">
        <v>3</v>
      </c>
      <c r="U427">
        <v>3</v>
      </c>
      <c r="V427">
        <v>2</v>
      </c>
      <c r="CY427">
        <v>21</v>
      </c>
      <c r="CZ427">
        <f t="shared" si="6"/>
        <v>5940</v>
      </c>
    </row>
    <row r="428" spans="1:104" x14ac:dyDescent="0.2">
      <c r="A428" s="2">
        <v>426</v>
      </c>
      <c r="B428" s="2">
        <v>998</v>
      </c>
      <c r="C428">
        <v>503</v>
      </c>
      <c r="D428">
        <v>4182</v>
      </c>
      <c r="E428">
        <v>95</v>
      </c>
      <c r="F428">
        <v>21</v>
      </c>
      <c r="CY428">
        <v>5</v>
      </c>
      <c r="CZ428">
        <f t="shared" si="6"/>
        <v>5799</v>
      </c>
    </row>
    <row r="429" spans="1:104" x14ac:dyDescent="0.2">
      <c r="A429" s="2">
        <v>427</v>
      </c>
      <c r="B429" s="2">
        <v>4924</v>
      </c>
      <c r="C429">
        <v>743</v>
      </c>
      <c r="D429">
        <v>251</v>
      </c>
      <c r="E429">
        <v>24</v>
      </c>
      <c r="F429">
        <v>40</v>
      </c>
      <c r="G429">
        <v>25</v>
      </c>
      <c r="CY429">
        <v>6</v>
      </c>
      <c r="CZ429">
        <f t="shared" si="6"/>
        <v>6007</v>
      </c>
    </row>
    <row r="430" spans="1:104" x14ac:dyDescent="0.2">
      <c r="A430" s="2">
        <v>428</v>
      </c>
      <c r="B430" s="2">
        <v>125</v>
      </c>
      <c r="C430">
        <v>121</v>
      </c>
      <c r="D430">
        <v>575</v>
      </c>
      <c r="E430">
        <v>1092</v>
      </c>
      <c r="F430">
        <v>336</v>
      </c>
      <c r="G430">
        <v>937</v>
      </c>
      <c r="H430">
        <v>166</v>
      </c>
      <c r="I430">
        <v>246</v>
      </c>
      <c r="J430">
        <v>73</v>
      </c>
      <c r="K430">
        <v>43</v>
      </c>
      <c r="L430">
        <v>288</v>
      </c>
      <c r="M430">
        <v>146</v>
      </c>
      <c r="N430">
        <v>79</v>
      </c>
      <c r="O430">
        <v>128</v>
      </c>
      <c r="P430">
        <v>293</v>
      </c>
      <c r="Q430">
        <v>63</v>
      </c>
      <c r="R430">
        <v>184</v>
      </c>
      <c r="S430">
        <v>94</v>
      </c>
      <c r="T430">
        <v>52</v>
      </c>
      <c r="U430">
        <v>63</v>
      </c>
      <c r="V430">
        <v>235</v>
      </c>
      <c r="W430">
        <v>31</v>
      </c>
      <c r="X430">
        <v>56</v>
      </c>
      <c r="Y430">
        <v>48</v>
      </c>
      <c r="Z430">
        <v>31</v>
      </c>
      <c r="AA430">
        <v>102</v>
      </c>
      <c r="AB430">
        <v>25</v>
      </c>
      <c r="AC430">
        <v>95</v>
      </c>
      <c r="AD430">
        <v>3</v>
      </c>
      <c r="AE430">
        <v>21</v>
      </c>
      <c r="AF430">
        <v>57</v>
      </c>
      <c r="AG430">
        <v>1</v>
      </c>
      <c r="AH430">
        <v>3</v>
      </c>
      <c r="AI430">
        <v>34</v>
      </c>
      <c r="AJ430">
        <v>56</v>
      </c>
      <c r="AK430">
        <v>3</v>
      </c>
      <c r="AL430">
        <v>9</v>
      </c>
      <c r="AM430">
        <v>6</v>
      </c>
      <c r="AN430">
        <v>6</v>
      </c>
      <c r="AO430">
        <v>3</v>
      </c>
      <c r="CY430">
        <v>40</v>
      </c>
      <c r="CZ430">
        <f t="shared" si="6"/>
        <v>5929</v>
      </c>
    </row>
    <row r="431" spans="1:104" x14ac:dyDescent="0.2">
      <c r="A431" s="2">
        <v>429</v>
      </c>
      <c r="B431" s="2">
        <v>100</v>
      </c>
      <c r="C431">
        <v>2927</v>
      </c>
      <c r="D431">
        <v>100</v>
      </c>
      <c r="E431">
        <v>1182</v>
      </c>
      <c r="F431">
        <v>99</v>
      </c>
      <c r="G431">
        <v>163</v>
      </c>
      <c r="H431">
        <v>1123</v>
      </c>
      <c r="I431">
        <v>222</v>
      </c>
      <c r="J431">
        <v>35</v>
      </c>
      <c r="K431">
        <v>4</v>
      </c>
      <c r="CY431">
        <v>10</v>
      </c>
      <c r="CZ431">
        <f t="shared" si="6"/>
        <v>5955</v>
      </c>
    </row>
    <row r="432" spans="1:104" x14ac:dyDescent="0.2">
      <c r="A432" s="2">
        <v>430</v>
      </c>
      <c r="B432" s="2">
        <v>1761</v>
      </c>
      <c r="C432">
        <v>500</v>
      </c>
      <c r="D432">
        <v>1832</v>
      </c>
      <c r="E432">
        <v>1066</v>
      </c>
      <c r="F432">
        <v>368</v>
      </c>
      <c r="G432">
        <v>49</v>
      </c>
      <c r="H432">
        <v>245</v>
      </c>
      <c r="I432">
        <v>21</v>
      </c>
      <c r="J432">
        <v>15</v>
      </c>
      <c r="K432">
        <v>18</v>
      </c>
      <c r="L432">
        <v>6</v>
      </c>
      <c r="M432">
        <v>0</v>
      </c>
      <c r="N432">
        <v>6</v>
      </c>
      <c r="O432">
        <v>1</v>
      </c>
      <c r="P432">
        <v>0</v>
      </c>
      <c r="CY432">
        <v>15</v>
      </c>
      <c r="CZ432">
        <f t="shared" si="6"/>
        <v>5888</v>
      </c>
    </row>
    <row r="433" spans="1:104" x14ac:dyDescent="0.2">
      <c r="A433" s="2">
        <v>431</v>
      </c>
      <c r="B433" s="2">
        <v>100</v>
      </c>
      <c r="C433">
        <v>640</v>
      </c>
      <c r="D433">
        <v>408</v>
      </c>
      <c r="E433">
        <v>3335</v>
      </c>
      <c r="F433">
        <v>20</v>
      </c>
      <c r="G433">
        <v>915</v>
      </c>
      <c r="H433">
        <v>15</v>
      </c>
      <c r="I433">
        <v>300</v>
      </c>
      <c r="J433">
        <v>116</v>
      </c>
      <c r="K433">
        <v>12</v>
      </c>
      <c r="L433">
        <v>5</v>
      </c>
      <c r="M433">
        <v>38</v>
      </c>
      <c r="N433">
        <v>5</v>
      </c>
      <c r="O433">
        <v>2</v>
      </c>
      <c r="CY433">
        <v>14</v>
      </c>
      <c r="CZ433">
        <f t="shared" si="6"/>
        <v>5911</v>
      </c>
    </row>
    <row r="434" spans="1:104" x14ac:dyDescent="0.2">
      <c r="A434" s="2">
        <v>432</v>
      </c>
      <c r="B434" s="2">
        <v>553</v>
      </c>
      <c r="C434">
        <v>550</v>
      </c>
      <c r="D434">
        <v>4791</v>
      </c>
      <c r="E434">
        <v>18</v>
      </c>
      <c r="F434">
        <v>3</v>
      </c>
      <c r="G434">
        <v>5</v>
      </c>
      <c r="CY434">
        <v>6</v>
      </c>
      <c r="CZ434">
        <f t="shared" si="6"/>
        <v>5920</v>
      </c>
    </row>
    <row r="435" spans="1:104" x14ac:dyDescent="0.2">
      <c r="A435" s="2">
        <v>433</v>
      </c>
      <c r="B435" s="2">
        <v>99</v>
      </c>
      <c r="C435">
        <v>1997</v>
      </c>
      <c r="D435">
        <v>1692</v>
      </c>
      <c r="E435">
        <v>916</v>
      </c>
      <c r="F435">
        <v>84</v>
      </c>
      <c r="G435">
        <v>121</v>
      </c>
      <c r="H435">
        <v>774</v>
      </c>
      <c r="I435">
        <v>130</v>
      </c>
      <c r="J435">
        <v>118</v>
      </c>
      <c r="K435">
        <v>0</v>
      </c>
      <c r="CY435">
        <v>10</v>
      </c>
      <c r="CZ435">
        <f t="shared" si="6"/>
        <v>5931</v>
      </c>
    </row>
    <row r="436" spans="1:104" x14ac:dyDescent="0.2">
      <c r="A436" s="2">
        <v>434</v>
      </c>
      <c r="B436" s="2">
        <v>1000</v>
      </c>
      <c r="C436">
        <v>2738</v>
      </c>
      <c r="D436">
        <v>460</v>
      </c>
      <c r="E436">
        <v>1049</v>
      </c>
      <c r="F436">
        <v>231</v>
      </c>
      <c r="G436">
        <v>111</v>
      </c>
      <c r="H436">
        <v>127</v>
      </c>
      <c r="I436">
        <v>36</v>
      </c>
      <c r="J436">
        <v>50</v>
      </c>
      <c r="K436">
        <v>9</v>
      </c>
      <c r="L436">
        <v>17</v>
      </c>
      <c r="M436">
        <v>30</v>
      </c>
      <c r="N436">
        <v>4</v>
      </c>
      <c r="O436">
        <v>2</v>
      </c>
      <c r="P436">
        <v>2</v>
      </c>
      <c r="CY436">
        <v>15</v>
      </c>
      <c r="CZ436">
        <f t="shared" si="6"/>
        <v>5866</v>
      </c>
    </row>
    <row r="437" spans="1:104" x14ac:dyDescent="0.2">
      <c r="A437" s="2">
        <v>435</v>
      </c>
      <c r="B437" s="2">
        <v>27</v>
      </c>
      <c r="C437">
        <v>250</v>
      </c>
      <c r="D437">
        <v>521</v>
      </c>
      <c r="E437">
        <v>349</v>
      </c>
      <c r="F437">
        <v>2514</v>
      </c>
      <c r="G437">
        <v>250</v>
      </c>
      <c r="H437">
        <v>1681</v>
      </c>
      <c r="I437">
        <v>7</v>
      </c>
      <c r="J437">
        <v>100</v>
      </c>
      <c r="K437">
        <v>133</v>
      </c>
      <c r="L437">
        <v>10</v>
      </c>
      <c r="M437">
        <v>6</v>
      </c>
      <c r="CY437">
        <v>12</v>
      </c>
      <c r="CZ437">
        <f t="shared" si="6"/>
        <v>5848</v>
      </c>
    </row>
    <row r="438" spans="1:104" x14ac:dyDescent="0.2">
      <c r="A438" s="2">
        <v>436</v>
      </c>
      <c r="B438" s="2">
        <v>77</v>
      </c>
      <c r="C438">
        <v>500</v>
      </c>
      <c r="D438">
        <v>1806</v>
      </c>
      <c r="E438">
        <v>249</v>
      </c>
      <c r="F438">
        <v>1056</v>
      </c>
      <c r="G438">
        <v>239</v>
      </c>
      <c r="H438">
        <v>602</v>
      </c>
      <c r="I438">
        <v>123</v>
      </c>
      <c r="J438">
        <v>252</v>
      </c>
      <c r="K438">
        <v>145</v>
      </c>
      <c r="L438">
        <v>100</v>
      </c>
      <c r="M438">
        <v>392</v>
      </c>
      <c r="N438">
        <v>50</v>
      </c>
      <c r="O438">
        <v>25</v>
      </c>
      <c r="P438">
        <v>114</v>
      </c>
      <c r="Q438">
        <v>12</v>
      </c>
      <c r="R438">
        <v>10</v>
      </c>
      <c r="S438">
        <v>65</v>
      </c>
      <c r="T438">
        <v>10</v>
      </c>
      <c r="U438">
        <v>6</v>
      </c>
      <c r="V438">
        <v>7</v>
      </c>
      <c r="W438">
        <v>12</v>
      </c>
      <c r="X438">
        <v>4</v>
      </c>
      <c r="Y438">
        <v>8</v>
      </c>
      <c r="Z438">
        <v>2</v>
      </c>
      <c r="AA438">
        <v>1</v>
      </c>
      <c r="CY438">
        <v>26</v>
      </c>
      <c r="CZ438">
        <f t="shared" si="6"/>
        <v>5867</v>
      </c>
    </row>
    <row r="439" spans="1:104" x14ac:dyDescent="0.2">
      <c r="A439" s="2">
        <v>437</v>
      </c>
      <c r="B439" s="2">
        <v>110</v>
      </c>
      <c r="C439">
        <v>3648</v>
      </c>
      <c r="D439">
        <v>256</v>
      </c>
      <c r="E439">
        <v>899</v>
      </c>
      <c r="F439">
        <v>278</v>
      </c>
      <c r="G439">
        <v>285</v>
      </c>
      <c r="H439">
        <v>178</v>
      </c>
      <c r="I439">
        <v>157</v>
      </c>
      <c r="J439">
        <v>13</v>
      </c>
      <c r="K439">
        <v>44</v>
      </c>
      <c r="L439">
        <v>18</v>
      </c>
      <c r="M439">
        <v>5</v>
      </c>
      <c r="N439">
        <v>1</v>
      </c>
      <c r="CY439">
        <v>13</v>
      </c>
      <c r="CZ439">
        <f t="shared" si="6"/>
        <v>5892</v>
      </c>
    </row>
    <row r="440" spans="1:104" x14ac:dyDescent="0.2">
      <c r="A440" s="2">
        <v>438</v>
      </c>
      <c r="B440" s="2">
        <v>500</v>
      </c>
      <c r="C440">
        <v>2536</v>
      </c>
      <c r="D440">
        <v>472</v>
      </c>
      <c r="E440">
        <v>1055</v>
      </c>
      <c r="F440">
        <v>100</v>
      </c>
      <c r="G440">
        <v>300</v>
      </c>
      <c r="H440">
        <v>272</v>
      </c>
      <c r="I440">
        <v>201</v>
      </c>
      <c r="J440">
        <v>34</v>
      </c>
      <c r="K440">
        <v>14</v>
      </c>
      <c r="L440">
        <v>161</v>
      </c>
      <c r="M440">
        <v>25</v>
      </c>
      <c r="N440">
        <v>45</v>
      </c>
      <c r="O440">
        <v>103</v>
      </c>
      <c r="P440">
        <v>4</v>
      </c>
      <c r="Q440">
        <v>7</v>
      </c>
      <c r="R440">
        <v>6</v>
      </c>
      <c r="S440">
        <v>4</v>
      </c>
      <c r="CY440">
        <v>18</v>
      </c>
      <c r="CZ440">
        <f t="shared" si="6"/>
        <v>5839</v>
      </c>
    </row>
    <row r="441" spans="1:104" x14ac:dyDescent="0.2">
      <c r="A441" s="2">
        <v>439</v>
      </c>
      <c r="B441" s="2">
        <v>125</v>
      </c>
      <c r="C441">
        <v>49</v>
      </c>
      <c r="D441">
        <v>150</v>
      </c>
      <c r="E441">
        <v>2600</v>
      </c>
      <c r="F441">
        <v>468</v>
      </c>
      <c r="G441">
        <v>1350</v>
      </c>
      <c r="H441">
        <v>764</v>
      </c>
      <c r="I441">
        <v>86</v>
      </c>
      <c r="J441">
        <v>276</v>
      </c>
      <c r="CY441">
        <v>9</v>
      </c>
      <c r="CZ441">
        <f t="shared" si="6"/>
        <v>5868</v>
      </c>
    </row>
    <row r="442" spans="1:104" x14ac:dyDescent="0.2">
      <c r="A442" s="2">
        <v>440</v>
      </c>
      <c r="B442" s="2">
        <v>645</v>
      </c>
      <c r="C442">
        <v>745</v>
      </c>
      <c r="D442">
        <v>750</v>
      </c>
      <c r="E442">
        <v>700</v>
      </c>
      <c r="F442">
        <v>750</v>
      </c>
      <c r="G442">
        <v>650</v>
      </c>
      <c r="H442">
        <v>749</v>
      </c>
      <c r="I442">
        <v>199</v>
      </c>
      <c r="J442">
        <v>55</v>
      </c>
      <c r="K442">
        <v>55</v>
      </c>
      <c r="L442">
        <v>50</v>
      </c>
      <c r="M442">
        <v>70</v>
      </c>
      <c r="N442">
        <v>80</v>
      </c>
      <c r="O442">
        <v>50</v>
      </c>
      <c r="P442">
        <v>33</v>
      </c>
      <c r="Q442">
        <v>2</v>
      </c>
      <c r="R442">
        <v>49</v>
      </c>
      <c r="S442">
        <v>29</v>
      </c>
      <c r="T442">
        <v>30</v>
      </c>
      <c r="U442">
        <v>32</v>
      </c>
      <c r="V442">
        <v>22</v>
      </c>
      <c r="W442">
        <v>46</v>
      </c>
      <c r="X442">
        <v>28</v>
      </c>
      <c r="Y442">
        <v>1</v>
      </c>
      <c r="Z442">
        <v>30</v>
      </c>
      <c r="CY442">
        <v>25</v>
      </c>
      <c r="CZ442">
        <f t="shared" si="6"/>
        <v>5850</v>
      </c>
    </row>
    <row r="443" spans="1:104" x14ac:dyDescent="0.2">
      <c r="A443" s="2">
        <v>441</v>
      </c>
      <c r="B443" s="2">
        <v>1789</v>
      </c>
      <c r="C443">
        <v>187</v>
      </c>
      <c r="D443">
        <v>1856</v>
      </c>
      <c r="E443">
        <v>764</v>
      </c>
      <c r="F443">
        <v>18</v>
      </c>
      <c r="G443">
        <v>386</v>
      </c>
      <c r="H443">
        <v>88</v>
      </c>
      <c r="I443">
        <v>58</v>
      </c>
      <c r="J443">
        <v>132</v>
      </c>
      <c r="K443">
        <v>65</v>
      </c>
      <c r="L443">
        <v>19</v>
      </c>
      <c r="M443">
        <v>54</v>
      </c>
      <c r="N443">
        <v>28</v>
      </c>
      <c r="O443">
        <v>14</v>
      </c>
      <c r="P443">
        <v>117</v>
      </c>
      <c r="Q443">
        <v>68</v>
      </c>
      <c r="R443">
        <v>19</v>
      </c>
      <c r="S443">
        <v>15</v>
      </c>
      <c r="T443">
        <v>27</v>
      </c>
      <c r="U443">
        <v>5</v>
      </c>
      <c r="V443">
        <v>0</v>
      </c>
      <c r="W443">
        <v>2</v>
      </c>
      <c r="X443">
        <v>3</v>
      </c>
      <c r="CY443">
        <v>23</v>
      </c>
      <c r="CZ443">
        <f t="shared" si="6"/>
        <v>5714</v>
      </c>
    </row>
    <row r="444" spans="1:104" x14ac:dyDescent="0.2">
      <c r="A444" s="2">
        <v>442</v>
      </c>
      <c r="B444" s="2">
        <v>297</v>
      </c>
      <c r="C444">
        <v>700</v>
      </c>
      <c r="D444">
        <v>424</v>
      </c>
      <c r="E444">
        <v>171</v>
      </c>
      <c r="F444">
        <v>300</v>
      </c>
      <c r="G444">
        <v>190</v>
      </c>
      <c r="H444">
        <v>310</v>
      </c>
      <c r="I444">
        <v>2864</v>
      </c>
      <c r="J444">
        <v>341</v>
      </c>
      <c r="K444">
        <v>144</v>
      </c>
      <c r="L444">
        <v>11</v>
      </c>
      <c r="M444">
        <v>2</v>
      </c>
      <c r="CY444">
        <v>12</v>
      </c>
      <c r="CZ444">
        <f t="shared" si="6"/>
        <v>5754</v>
      </c>
    </row>
    <row r="445" spans="1:104" x14ac:dyDescent="0.2">
      <c r="A445" s="2">
        <v>443</v>
      </c>
      <c r="B445" s="2">
        <v>87</v>
      </c>
      <c r="C445">
        <v>1429</v>
      </c>
      <c r="D445">
        <v>1000</v>
      </c>
      <c r="E445">
        <v>677</v>
      </c>
      <c r="F445">
        <v>336</v>
      </c>
      <c r="G445">
        <v>200</v>
      </c>
      <c r="H445">
        <v>360</v>
      </c>
      <c r="I445">
        <v>424</v>
      </c>
      <c r="J445">
        <v>200</v>
      </c>
      <c r="K445">
        <v>408</v>
      </c>
      <c r="L445">
        <v>129</v>
      </c>
      <c r="M445">
        <v>128</v>
      </c>
      <c r="N445">
        <v>47</v>
      </c>
      <c r="O445">
        <v>31</v>
      </c>
      <c r="P445">
        <v>251</v>
      </c>
      <c r="Q445">
        <v>31</v>
      </c>
      <c r="R445">
        <v>15</v>
      </c>
      <c r="S445">
        <v>5</v>
      </c>
      <c r="T445">
        <v>1</v>
      </c>
      <c r="U445">
        <v>2</v>
      </c>
      <c r="V445">
        <v>0</v>
      </c>
      <c r="CY445">
        <v>21</v>
      </c>
      <c r="CZ445">
        <f t="shared" si="6"/>
        <v>5761</v>
      </c>
    </row>
    <row r="446" spans="1:104" x14ac:dyDescent="0.2">
      <c r="A446" s="2">
        <v>444</v>
      </c>
      <c r="B446" s="2">
        <v>86</v>
      </c>
      <c r="C446">
        <v>2151</v>
      </c>
      <c r="D446">
        <v>1580</v>
      </c>
      <c r="E446">
        <v>250</v>
      </c>
      <c r="F446">
        <v>1728</v>
      </c>
      <c r="CY446">
        <v>5</v>
      </c>
      <c r="CZ446">
        <f t="shared" si="6"/>
        <v>5795</v>
      </c>
    </row>
    <row r="447" spans="1:104" x14ac:dyDescent="0.2">
      <c r="A447" s="2">
        <v>445</v>
      </c>
      <c r="B447" s="2">
        <v>443</v>
      </c>
      <c r="C447">
        <v>250</v>
      </c>
      <c r="D447">
        <v>790</v>
      </c>
      <c r="E447">
        <v>250</v>
      </c>
      <c r="F447">
        <v>2674</v>
      </c>
      <c r="G447">
        <v>237</v>
      </c>
      <c r="H447">
        <v>96</v>
      </c>
      <c r="I447">
        <v>206</v>
      </c>
      <c r="J447">
        <v>100</v>
      </c>
      <c r="K447">
        <v>394</v>
      </c>
      <c r="L447">
        <v>0</v>
      </c>
      <c r="M447">
        <v>43</v>
      </c>
      <c r="N447">
        <v>277</v>
      </c>
      <c r="O447">
        <v>25</v>
      </c>
      <c r="P447">
        <v>3</v>
      </c>
      <c r="CY447">
        <v>15</v>
      </c>
      <c r="CZ447">
        <f t="shared" si="6"/>
        <v>5788</v>
      </c>
    </row>
    <row r="448" spans="1:104" x14ac:dyDescent="0.2">
      <c r="A448" s="2">
        <v>446</v>
      </c>
      <c r="B448" s="2">
        <v>997</v>
      </c>
      <c r="C448">
        <v>1169</v>
      </c>
      <c r="D448">
        <v>13</v>
      </c>
      <c r="E448">
        <v>1000</v>
      </c>
      <c r="F448">
        <v>65</v>
      </c>
      <c r="G448">
        <v>7</v>
      </c>
      <c r="H448">
        <v>100</v>
      </c>
      <c r="I448">
        <v>998</v>
      </c>
      <c r="J448">
        <v>41</v>
      </c>
      <c r="K448">
        <v>7</v>
      </c>
      <c r="L448">
        <v>999</v>
      </c>
      <c r="M448">
        <v>316</v>
      </c>
      <c r="N448">
        <v>37</v>
      </c>
      <c r="CY448">
        <v>13</v>
      </c>
      <c r="CZ448">
        <f t="shared" si="6"/>
        <v>5749</v>
      </c>
    </row>
    <row r="449" spans="1:104" x14ac:dyDescent="0.2">
      <c r="A449" s="2">
        <v>447</v>
      </c>
      <c r="B449" s="2">
        <v>88</v>
      </c>
      <c r="C449">
        <v>7</v>
      </c>
      <c r="D449">
        <v>50</v>
      </c>
      <c r="E449">
        <v>2500</v>
      </c>
      <c r="F449">
        <v>1956</v>
      </c>
      <c r="G449">
        <v>500</v>
      </c>
      <c r="H449">
        <v>604</v>
      </c>
      <c r="I449">
        <v>8</v>
      </c>
      <c r="J449">
        <v>0</v>
      </c>
      <c r="K449">
        <v>0</v>
      </c>
      <c r="CY449">
        <v>10</v>
      </c>
      <c r="CZ449">
        <f t="shared" si="6"/>
        <v>5713</v>
      </c>
    </row>
    <row r="450" spans="1:104" x14ac:dyDescent="0.2">
      <c r="A450" s="2">
        <v>448</v>
      </c>
      <c r="B450" s="2">
        <v>1000</v>
      </c>
      <c r="C450">
        <v>1700</v>
      </c>
      <c r="D450">
        <v>363</v>
      </c>
      <c r="E450">
        <v>689</v>
      </c>
      <c r="F450">
        <v>1500</v>
      </c>
      <c r="G450">
        <v>502</v>
      </c>
      <c r="CY450">
        <v>6</v>
      </c>
      <c r="CZ450">
        <f t="shared" si="6"/>
        <v>5754</v>
      </c>
    </row>
    <row r="451" spans="1:104" x14ac:dyDescent="0.2">
      <c r="A451" s="2">
        <v>449</v>
      </c>
      <c r="B451" s="2">
        <v>138</v>
      </c>
      <c r="C451">
        <v>500</v>
      </c>
      <c r="D451">
        <v>3966</v>
      </c>
      <c r="E451">
        <v>500</v>
      </c>
      <c r="F451">
        <v>558</v>
      </c>
      <c r="G451">
        <v>109</v>
      </c>
      <c r="CY451">
        <v>6</v>
      </c>
      <c r="CZ451">
        <f t="shared" ref="CZ451:CZ514" si="7">SUM(B451:CX451)</f>
        <v>5771</v>
      </c>
    </row>
    <row r="452" spans="1:104" x14ac:dyDescent="0.2">
      <c r="A452" s="2">
        <v>450</v>
      </c>
      <c r="B452" s="2">
        <v>1100</v>
      </c>
      <c r="C452">
        <v>4063</v>
      </c>
      <c r="CY452">
        <v>2</v>
      </c>
      <c r="CZ452">
        <f t="shared" si="7"/>
        <v>5163</v>
      </c>
    </row>
    <row r="453" spans="1:104" x14ac:dyDescent="0.2">
      <c r="A453" s="2">
        <v>451</v>
      </c>
      <c r="B453" s="2">
        <v>36</v>
      </c>
      <c r="C453">
        <v>15</v>
      </c>
      <c r="D453">
        <v>5565</v>
      </c>
      <c r="E453">
        <v>72</v>
      </c>
      <c r="F453">
        <v>57</v>
      </c>
      <c r="CY453">
        <v>5</v>
      </c>
      <c r="CZ453">
        <f t="shared" si="7"/>
        <v>5745</v>
      </c>
    </row>
    <row r="454" spans="1:104" x14ac:dyDescent="0.2">
      <c r="A454" s="2">
        <v>452</v>
      </c>
      <c r="B454" s="2">
        <v>19</v>
      </c>
      <c r="C454">
        <v>25</v>
      </c>
      <c r="D454">
        <v>43</v>
      </c>
      <c r="E454">
        <v>100</v>
      </c>
      <c r="F454">
        <v>1417</v>
      </c>
      <c r="G454">
        <v>25</v>
      </c>
      <c r="H454">
        <v>50</v>
      </c>
      <c r="I454">
        <v>538</v>
      </c>
      <c r="J454">
        <v>1872</v>
      </c>
      <c r="K454">
        <v>20</v>
      </c>
      <c r="L454">
        <v>568</v>
      </c>
      <c r="M454">
        <v>50</v>
      </c>
      <c r="N454">
        <v>566</v>
      </c>
      <c r="O454">
        <v>133</v>
      </c>
      <c r="P454">
        <v>166</v>
      </c>
      <c r="Q454">
        <v>125</v>
      </c>
      <c r="R454">
        <v>23</v>
      </c>
      <c r="CY454">
        <v>17</v>
      </c>
      <c r="CZ454">
        <f t="shared" si="7"/>
        <v>5740</v>
      </c>
    </row>
    <row r="455" spans="1:104" x14ac:dyDescent="0.2">
      <c r="A455" s="2">
        <v>453</v>
      </c>
      <c r="B455" s="2">
        <v>405</v>
      </c>
      <c r="C455">
        <v>1092</v>
      </c>
      <c r="D455">
        <v>500</v>
      </c>
      <c r="E455">
        <v>3750</v>
      </c>
      <c r="CY455">
        <v>4</v>
      </c>
      <c r="CZ455">
        <f t="shared" si="7"/>
        <v>5747</v>
      </c>
    </row>
    <row r="456" spans="1:104" x14ac:dyDescent="0.2">
      <c r="A456" s="2">
        <v>454</v>
      </c>
      <c r="B456" s="2">
        <v>83</v>
      </c>
      <c r="C456">
        <v>77</v>
      </c>
      <c r="D456">
        <v>2297</v>
      </c>
      <c r="E456">
        <v>812</v>
      </c>
      <c r="F456">
        <v>423</v>
      </c>
      <c r="G456">
        <v>400</v>
      </c>
      <c r="H456">
        <v>251</v>
      </c>
      <c r="I456">
        <v>467</v>
      </c>
      <c r="J456">
        <v>340</v>
      </c>
      <c r="K456">
        <v>90</v>
      </c>
      <c r="L456">
        <v>30</v>
      </c>
      <c r="M456">
        <v>17</v>
      </c>
      <c r="N456">
        <v>33</v>
      </c>
      <c r="O456">
        <v>20</v>
      </c>
      <c r="P456">
        <v>16</v>
      </c>
      <c r="Q456">
        <v>13</v>
      </c>
      <c r="R456">
        <v>1</v>
      </c>
      <c r="S456">
        <v>2</v>
      </c>
      <c r="T456">
        <v>2</v>
      </c>
      <c r="U456">
        <v>6</v>
      </c>
      <c r="V456">
        <v>1</v>
      </c>
      <c r="W456">
        <v>1</v>
      </c>
      <c r="X456">
        <v>5</v>
      </c>
      <c r="CY456">
        <v>23</v>
      </c>
      <c r="CZ456">
        <f t="shared" si="7"/>
        <v>5387</v>
      </c>
    </row>
    <row r="457" spans="1:104" x14ac:dyDescent="0.2">
      <c r="A457" s="2">
        <v>455</v>
      </c>
      <c r="B457" s="2">
        <v>640</v>
      </c>
      <c r="C457">
        <v>75</v>
      </c>
      <c r="D457">
        <v>2418</v>
      </c>
      <c r="E457">
        <v>1836</v>
      </c>
      <c r="F457">
        <v>783</v>
      </c>
      <c r="CY457">
        <v>5</v>
      </c>
      <c r="CZ457">
        <f t="shared" si="7"/>
        <v>5752</v>
      </c>
    </row>
    <row r="458" spans="1:104" x14ac:dyDescent="0.2">
      <c r="A458" s="2">
        <v>456</v>
      </c>
      <c r="B458" s="2">
        <v>54</v>
      </c>
      <c r="C458">
        <v>25</v>
      </c>
      <c r="D458">
        <v>25</v>
      </c>
      <c r="E458">
        <v>924</v>
      </c>
      <c r="F458">
        <v>764</v>
      </c>
      <c r="G458">
        <v>245</v>
      </c>
      <c r="H458">
        <v>253</v>
      </c>
      <c r="I458">
        <v>81</v>
      </c>
      <c r="J458">
        <v>23</v>
      </c>
      <c r="K458">
        <v>22</v>
      </c>
      <c r="L458">
        <v>30</v>
      </c>
      <c r="M458">
        <v>956</v>
      </c>
      <c r="N458">
        <v>151</v>
      </c>
      <c r="O458">
        <v>183</v>
      </c>
      <c r="P458">
        <v>61</v>
      </c>
      <c r="Q458">
        <v>38</v>
      </c>
      <c r="R458">
        <v>69</v>
      </c>
      <c r="S458">
        <v>163</v>
      </c>
      <c r="T458">
        <v>58</v>
      </c>
      <c r="U458">
        <v>12</v>
      </c>
      <c r="V458">
        <v>79</v>
      </c>
      <c r="W458">
        <v>124</v>
      </c>
      <c r="X458">
        <v>80</v>
      </c>
      <c r="Y458">
        <v>207</v>
      </c>
      <c r="Z458">
        <v>341</v>
      </c>
      <c r="AA458">
        <v>7</v>
      </c>
      <c r="AB458">
        <v>185</v>
      </c>
      <c r="AC458">
        <v>35</v>
      </c>
      <c r="AD458">
        <v>5</v>
      </c>
      <c r="AE458">
        <v>8</v>
      </c>
      <c r="AF458">
        <v>226</v>
      </c>
      <c r="AG458">
        <v>49</v>
      </c>
      <c r="AH458">
        <v>44</v>
      </c>
      <c r="AI458">
        <v>35</v>
      </c>
      <c r="AJ458">
        <v>30</v>
      </c>
      <c r="AK458">
        <v>37</v>
      </c>
      <c r="AL458">
        <v>50</v>
      </c>
      <c r="AM458">
        <v>64</v>
      </c>
      <c r="CY458">
        <v>38</v>
      </c>
      <c r="CZ458">
        <f t="shared" si="7"/>
        <v>5743</v>
      </c>
    </row>
    <row r="459" spans="1:104" x14ac:dyDescent="0.2">
      <c r="A459" s="2">
        <v>457</v>
      </c>
      <c r="B459" s="2">
        <v>43</v>
      </c>
      <c r="C459">
        <v>100</v>
      </c>
      <c r="D459">
        <v>5600</v>
      </c>
      <c r="E459">
        <v>0</v>
      </c>
      <c r="CY459">
        <v>4</v>
      </c>
      <c r="CZ459">
        <f t="shared" si="7"/>
        <v>5743</v>
      </c>
    </row>
    <row r="460" spans="1:104" x14ac:dyDescent="0.2">
      <c r="A460" s="2">
        <v>458</v>
      </c>
      <c r="B460" s="2">
        <v>100</v>
      </c>
      <c r="C460">
        <v>1917</v>
      </c>
      <c r="D460">
        <v>3391</v>
      </c>
      <c r="E460">
        <v>137</v>
      </c>
      <c r="F460">
        <v>102</v>
      </c>
      <c r="G460">
        <v>23</v>
      </c>
      <c r="H460">
        <v>2</v>
      </c>
      <c r="I460">
        <v>3</v>
      </c>
      <c r="J460">
        <v>6</v>
      </c>
      <c r="K460">
        <v>1</v>
      </c>
      <c r="L460">
        <v>0</v>
      </c>
      <c r="M460">
        <v>0</v>
      </c>
      <c r="N460">
        <v>0</v>
      </c>
      <c r="O460">
        <v>0</v>
      </c>
      <c r="P460">
        <v>0</v>
      </c>
      <c r="Q460">
        <v>0</v>
      </c>
      <c r="R460">
        <v>0</v>
      </c>
      <c r="S460">
        <v>0</v>
      </c>
      <c r="T460">
        <v>0</v>
      </c>
      <c r="U460">
        <v>0</v>
      </c>
      <c r="CY460">
        <v>20</v>
      </c>
      <c r="CZ460">
        <f t="shared" si="7"/>
        <v>5682</v>
      </c>
    </row>
    <row r="461" spans="1:104" x14ac:dyDescent="0.2">
      <c r="A461" s="2">
        <v>459</v>
      </c>
      <c r="B461" s="2">
        <v>250</v>
      </c>
      <c r="C461">
        <v>2753</v>
      </c>
      <c r="D461">
        <v>1420</v>
      </c>
      <c r="E461">
        <v>734</v>
      </c>
      <c r="F461">
        <v>356</v>
      </c>
      <c r="G461">
        <v>51</v>
      </c>
      <c r="H461">
        <v>46</v>
      </c>
      <c r="I461">
        <v>15</v>
      </c>
      <c r="J461">
        <v>9</v>
      </c>
      <c r="K461">
        <v>5</v>
      </c>
      <c r="L461">
        <v>3</v>
      </c>
      <c r="M461">
        <v>3</v>
      </c>
      <c r="CY461">
        <v>12</v>
      </c>
      <c r="CZ461">
        <f t="shared" si="7"/>
        <v>5645</v>
      </c>
    </row>
    <row r="462" spans="1:104" x14ac:dyDescent="0.2">
      <c r="A462" s="2">
        <v>460</v>
      </c>
      <c r="B462" s="2">
        <v>194</v>
      </c>
      <c r="C462">
        <v>499</v>
      </c>
      <c r="D462">
        <v>500</v>
      </c>
      <c r="E462">
        <v>500</v>
      </c>
      <c r="F462">
        <v>500</v>
      </c>
      <c r="G462">
        <v>387</v>
      </c>
      <c r="H462">
        <v>17</v>
      </c>
      <c r="I462">
        <v>176</v>
      </c>
      <c r="J462">
        <v>500</v>
      </c>
      <c r="K462">
        <v>500</v>
      </c>
      <c r="L462">
        <v>473</v>
      </c>
      <c r="M462">
        <v>500</v>
      </c>
      <c r="N462">
        <v>363</v>
      </c>
      <c r="O462">
        <v>177</v>
      </c>
      <c r="P462">
        <v>49</v>
      </c>
      <c r="Q462">
        <v>44</v>
      </c>
      <c r="R462">
        <v>98</v>
      </c>
      <c r="S462">
        <v>68</v>
      </c>
      <c r="T462">
        <v>44</v>
      </c>
      <c r="U462">
        <v>71</v>
      </c>
      <c r="V462">
        <v>16</v>
      </c>
      <c r="W462">
        <v>7</v>
      </c>
      <c r="X462">
        <v>0</v>
      </c>
      <c r="Y462">
        <v>0</v>
      </c>
      <c r="CY462">
        <v>24</v>
      </c>
      <c r="CZ462">
        <f t="shared" si="7"/>
        <v>5683</v>
      </c>
    </row>
    <row r="463" spans="1:104" x14ac:dyDescent="0.2">
      <c r="A463" s="2">
        <v>461</v>
      </c>
      <c r="B463" s="2">
        <v>400</v>
      </c>
      <c r="C463">
        <v>5318</v>
      </c>
      <c r="CY463">
        <v>2</v>
      </c>
      <c r="CZ463">
        <f t="shared" si="7"/>
        <v>5718</v>
      </c>
    </row>
    <row r="464" spans="1:104" x14ac:dyDescent="0.2">
      <c r="A464" s="2">
        <v>462</v>
      </c>
      <c r="B464" s="2">
        <v>44</v>
      </c>
      <c r="C464">
        <v>14</v>
      </c>
      <c r="D464">
        <v>50</v>
      </c>
      <c r="E464">
        <v>4266</v>
      </c>
      <c r="F464">
        <v>50</v>
      </c>
      <c r="G464">
        <v>1065</v>
      </c>
      <c r="H464">
        <v>159</v>
      </c>
      <c r="I464">
        <v>45</v>
      </c>
      <c r="J464">
        <v>5</v>
      </c>
      <c r="CY464">
        <v>9</v>
      </c>
      <c r="CZ464">
        <f t="shared" si="7"/>
        <v>5698</v>
      </c>
    </row>
    <row r="465" spans="1:104" x14ac:dyDescent="0.2">
      <c r="A465" s="2">
        <v>463</v>
      </c>
      <c r="B465" s="2">
        <v>1031</v>
      </c>
      <c r="C465">
        <v>1800</v>
      </c>
      <c r="D465">
        <v>1349</v>
      </c>
      <c r="E465">
        <v>50</v>
      </c>
      <c r="F465">
        <v>664</v>
      </c>
      <c r="G465">
        <v>199</v>
      </c>
      <c r="H465">
        <v>199</v>
      </c>
      <c r="I465">
        <v>200</v>
      </c>
      <c r="J465">
        <v>3</v>
      </c>
      <c r="K465">
        <v>6</v>
      </c>
      <c r="L465">
        <v>103</v>
      </c>
      <c r="M465">
        <v>8</v>
      </c>
      <c r="N465">
        <v>3</v>
      </c>
      <c r="O465">
        <v>47</v>
      </c>
      <c r="P465">
        <v>6</v>
      </c>
      <c r="Q465">
        <v>3</v>
      </c>
      <c r="CY465">
        <v>16</v>
      </c>
      <c r="CZ465">
        <f t="shared" si="7"/>
        <v>5671</v>
      </c>
    </row>
    <row r="466" spans="1:104" x14ac:dyDescent="0.2">
      <c r="A466" s="2">
        <v>464</v>
      </c>
      <c r="B466" s="2">
        <v>73</v>
      </c>
      <c r="C466">
        <v>91</v>
      </c>
      <c r="D466">
        <v>175</v>
      </c>
      <c r="E466">
        <v>3057</v>
      </c>
      <c r="F466">
        <v>658</v>
      </c>
      <c r="G466">
        <v>628</v>
      </c>
      <c r="H466">
        <v>50</v>
      </c>
      <c r="I466">
        <v>487</v>
      </c>
      <c r="J466">
        <v>170</v>
      </c>
      <c r="K466">
        <v>18</v>
      </c>
      <c r="L466">
        <v>15</v>
      </c>
      <c r="M466">
        <v>5</v>
      </c>
      <c r="N466">
        <v>15</v>
      </c>
      <c r="O466">
        <v>140</v>
      </c>
      <c r="P466">
        <v>48</v>
      </c>
      <c r="Q466">
        <v>11</v>
      </c>
      <c r="R466">
        <v>10</v>
      </c>
      <c r="S466">
        <v>5</v>
      </c>
      <c r="CY466">
        <v>18</v>
      </c>
      <c r="CZ466">
        <f t="shared" si="7"/>
        <v>5656</v>
      </c>
    </row>
    <row r="467" spans="1:104" x14ac:dyDescent="0.2">
      <c r="A467" s="2">
        <v>465</v>
      </c>
      <c r="B467" s="2">
        <v>9</v>
      </c>
      <c r="C467">
        <v>5137</v>
      </c>
      <c r="D467">
        <v>205</v>
      </c>
      <c r="E467">
        <v>105</v>
      </c>
      <c r="F467">
        <v>145</v>
      </c>
      <c r="G467">
        <v>52</v>
      </c>
      <c r="H467">
        <v>3</v>
      </c>
      <c r="I467">
        <v>3</v>
      </c>
      <c r="J467">
        <v>0</v>
      </c>
      <c r="K467">
        <v>0</v>
      </c>
      <c r="CY467">
        <v>10</v>
      </c>
      <c r="CZ467">
        <f t="shared" si="7"/>
        <v>5659</v>
      </c>
    </row>
    <row r="468" spans="1:104" x14ac:dyDescent="0.2">
      <c r="A468" s="2">
        <v>466</v>
      </c>
      <c r="B468" s="2">
        <v>262</v>
      </c>
      <c r="C468">
        <v>250</v>
      </c>
      <c r="D468">
        <v>1500</v>
      </c>
      <c r="E468">
        <v>2165</v>
      </c>
      <c r="F468">
        <v>179</v>
      </c>
      <c r="G468">
        <v>500</v>
      </c>
      <c r="H468">
        <v>426</v>
      </c>
      <c r="I468">
        <v>234</v>
      </c>
      <c r="J468">
        <v>1</v>
      </c>
      <c r="K468">
        <v>4</v>
      </c>
      <c r="CY468">
        <v>10</v>
      </c>
      <c r="CZ468">
        <f t="shared" si="7"/>
        <v>5521</v>
      </c>
    </row>
    <row r="469" spans="1:104" x14ac:dyDescent="0.2">
      <c r="A469" s="2">
        <v>467</v>
      </c>
      <c r="B469" s="2">
        <v>96</v>
      </c>
      <c r="C469">
        <v>42</v>
      </c>
      <c r="D469">
        <v>250</v>
      </c>
      <c r="E469">
        <v>1926</v>
      </c>
      <c r="F469">
        <v>478</v>
      </c>
      <c r="G469">
        <v>1201</v>
      </c>
      <c r="H469">
        <v>547</v>
      </c>
      <c r="I469">
        <v>164</v>
      </c>
      <c r="J469">
        <v>555</v>
      </c>
      <c r="K469">
        <v>166</v>
      </c>
      <c r="L469">
        <v>50</v>
      </c>
      <c r="M469">
        <v>40</v>
      </c>
      <c r="N469">
        <v>2</v>
      </c>
      <c r="O469">
        <v>4</v>
      </c>
      <c r="P469">
        <v>4</v>
      </c>
      <c r="CY469">
        <v>15</v>
      </c>
      <c r="CZ469">
        <f t="shared" si="7"/>
        <v>5525</v>
      </c>
    </row>
    <row r="470" spans="1:104" x14ac:dyDescent="0.2">
      <c r="A470" s="2">
        <v>468</v>
      </c>
      <c r="B470" s="2">
        <v>239</v>
      </c>
      <c r="C470">
        <v>100</v>
      </c>
      <c r="D470">
        <v>2000</v>
      </c>
      <c r="E470">
        <v>51</v>
      </c>
      <c r="F470">
        <v>100</v>
      </c>
      <c r="G470">
        <v>1998</v>
      </c>
      <c r="H470">
        <v>1154</v>
      </c>
      <c r="I470">
        <v>0</v>
      </c>
      <c r="CY470">
        <v>8</v>
      </c>
      <c r="CZ470">
        <f t="shared" si="7"/>
        <v>5642</v>
      </c>
    </row>
    <row r="471" spans="1:104" x14ac:dyDescent="0.2">
      <c r="A471" s="2">
        <v>469</v>
      </c>
      <c r="B471" s="2">
        <v>103</v>
      </c>
      <c r="C471">
        <v>1181</v>
      </c>
      <c r="D471">
        <v>105</v>
      </c>
      <c r="E471">
        <v>500</v>
      </c>
      <c r="F471">
        <v>500</v>
      </c>
      <c r="G471">
        <v>1107</v>
      </c>
      <c r="H471">
        <v>425</v>
      </c>
      <c r="I471">
        <v>250</v>
      </c>
      <c r="J471">
        <v>119</v>
      </c>
      <c r="K471">
        <v>250</v>
      </c>
      <c r="L471">
        <v>250</v>
      </c>
      <c r="M471">
        <v>360</v>
      </c>
      <c r="N471">
        <v>187</v>
      </c>
      <c r="O471">
        <v>116</v>
      </c>
      <c r="P471">
        <v>46</v>
      </c>
      <c r="Q471">
        <v>100</v>
      </c>
      <c r="R471">
        <v>17</v>
      </c>
      <c r="S471">
        <v>6</v>
      </c>
      <c r="T471">
        <v>7</v>
      </c>
      <c r="U471">
        <v>2</v>
      </c>
      <c r="V471">
        <v>2</v>
      </c>
      <c r="W471">
        <v>3</v>
      </c>
      <c r="X471">
        <v>1</v>
      </c>
      <c r="CY471">
        <v>23</v>
      </c>
      <c r="CZ471">
        <f t="shared" si="7"/>
        <v>5637</v>
      </c>
    </row>
    <row r="472" spans="1:104" x14ac:dyDescent="0.2">
      <c r="A472" s="2">
        <v>470</v>
      </c>
      <c r="B472" s="2">
        <v>393</v>
      </c>
      <c r="C472">
        <v>976</v>
      </c>
      <c r="D472">
        <v>1759</v>
      </c>
      <c r="E472">
        <v>984</v>
      </c>
      <c r="F472">
        <v>1061</v>
      </c>
      <c r="G472">
        <v>303</v>
      </c>
      <c r="H472">
        <v>79</v>
      </c>
      <c r="I472">
        <v>13</v>
      </c>
      <c r="J472">
        <v>4</v>
      </c>
      <c r="K472">
        <v>14</v>
      </c>
      <c r="L472">
        <v>1</v>
      </c>
      <c r="M472">
        <v>6</v>
      </c>
      <c r="N472">
        <v>1</v>
      </c>
      <c r="O472">
        <v>0</v>
      </c>
      <c r="P472">
        <v>2</v>
      </c>
      <c r="CY472">
        <v>15</v>
      </c>
      <c r="CZ472">
        <f t="shared" si="7"/>
        <v>5596</v>
      </c>
    </row>
    <row r="473" spans="1:104" x14ac:dyDescent="0.2">
      <c r="A473" s="2">
        <v>471</v>
      </c>
      <c r="B473" s="2">
        <v>1777</v>
      </c>
      <c r="C473">
        <v>830</v>
      </c>
      <c r="D473">
        <v>444</v>
      </c>
      <c r="E473">
        <v>149</v>
      </c>
      <c r="F473">
        <v>151</v>
      </c>
      <c r="G473">
        <v>41</v>
      </c>
      <c r="H473">
        <v>95</v>
      </c>
      <c r="I473">
        <v>76</v>
      </c>
      <c r="J473">
        <v>56</v>
      </c>
      <c r="K473">
        <v>5</v>
      </c>
      <c r="L473">
        <v>44</v>
      </c>
      <c r="M473">
        <v>6</v>
      </c>
      <c r="N473">
        <v>1</v>
      </c>
      <c r="CY473">
        <v>13</v>
      </c>
      <c r="CZ473">
        <f t="shared" si="7"/>
        <v>3675</v>
      </c>
    </row>
    <row r="474" spans="1:104" x14ac:dyDescent="0.2">
      <c r="A474" s="2">
        <v>472</v>
      </c>
      <c r="B474" s="2">
        <v>230</v>
      </c>
      <c r="C474">
        <v>96</v>
      </c>
      <c r="D474">
        <v>88</v>
      </c>
      <c r="E474">
        <v>834</v>
      </c>
      <c r="F474">
        <v>2605</v>
      </c>
      <c r="G474">
        <v>335</v>
      </c>
      <c r="H474">
        <v>75</v>
      </c>
      <c r="I474">
        <v>1007</v>
      </c>
      <c r="J474">
        <v>90</v>
      </c>
      <c r="K474">
        <v>191</v>
      </c>
      <c r="L474">
        <v>6</v>
      </c>
      <c r="M474">
        <v>6</v>
      </c>
      <c r="N474">
        <v>6</v>
      </c>
      <c r="O474">
        <v>6</v>
      </c>
      <c r="P474">
        <v>4</v>
      </c>
      <c r="Q474">
        <v>4</v>
      </c>
      <c r="R474">
        <v>4</v>
      </c>
      <c r="S474">
        <v>4</v>
      </c>
      <c r="T474">
        <v>1</v>
      </c>
      <c r="CY474">
        <v>19</v>
      </c>
      <c r="CZ474">
        <f t="shared" si="7"/>
        <v>5592</v>
      </c>
    </row>
    <row r="475" spans="1:104" x14ac:dyDescent="0.2">
      <c r="A475" s="2">
        <v>473</v>
      </c>
      <c r="B475" s="2">
        <v>55</v>
      </c>
      <c r="C475">
        <v>39</v>
      </c>
      <c r="D475">
        <v>43</v>
      </c>
      <c r="E475">
        <v>300</v>
      </c>
      <c r="F475">
        <v>300</v>
      </c>
      <c r="G475">
        <v>205</v>
      </c>
      <c r="H475">
        <v>350</v>
      </c>
      <c r="I475">
        <v>299</v>
      </c>
      <c r="J475">
        <v>400</v>
      </c>
      <c r="K475">
        <v>250</v>
      </c>
      <c r="L475">
        <v>300</v>
      </c>
      <c r="M475">
        <v>725</v>
      </c>
      <c r="N475">
        <v>250</v>
      </c>
      <c r="O475">
        <v>317</v>
      </c>
      <c r="P475">
        <v>1037</v>
      </c>
      <c r="Q475">
        <v>52</v>
      </c>
      <c r="R475">
        <v>188</v>
      </c>
      <c r="S475">
        <v>4</v>
      </c>
      <c r="T475">
        <v>101</v>
      </c>
      <c r="U475">
        <v>64</v>
      </c>
      <c r="V475">
        <v>127</v>
      </c>
      <c r="W475">
        <v>21</v>
      </c>
      <c r="X475">
        <v>28</v>
      </c>
      <c r="Y475">
        <v>34</v>
      </c>
      <c r="Z475">
        <v>24</v>
      </c>
      <c r="AA475">
        <v>42</v>
      </c>
      <c r="AB475">
        <v>14</v>
      </c>
      <c r="AC475">
        <v>1</v>
      </c>
      <c r="AD475">
        <v>6</v>
      </c>
      <c r="AE475">
        <v>0</v>
      </c>
      <c r="CY475">
        <v>30</v>
      </c>
      <c r="CZ475">
        <f t="shared" si="7"/>
        <v>5576</v>
      </c>
    </row>
    <row r="476" spans="1:104" x14ac:dyDescent="0.2">
      <c r="A476" s="2">
        <v>474</v>
      </c>
      <c r="B476" s="2">
        <v>763</v>
      </c>
      <c r="C476">
        <v>994</v>
      </c>
      <c r="D476">
        <v>1917</v>
      </c>
      <c r="E476">
        <v>1380</v>
      </c>
      <c r="F476">
        <v>20</v>
      </c>
      <c r="G476">
        <v>127</v>
      </c>
      <c r="H476">
        <v>6</v>
      </c>
      <c r="I476">
        <v>1</v>
      </c>
      <c r="CY476">
        <v>8</v>
      </c>
      <c r="CZ476">
        <f t="shared" si="7"/>
        <v>5208</v>
      </c>
    </row>
    <row r="477" spans="1:104" x14ac:dyDescent="0.2">
      <c r="A477" s="2">
        <v>475</v>
      </c>
      <c r="B477" s="2">
        <v>1471</v>
      </c>
      <c r="C477">
        <v>496</v>
      </c>
      <c r="D477">
        <v>1325</v>
      </c>
      <c r="E477">
        <v>110</v>
      </c>
      <c r="F477">
        <v>307</v>
      </c>
      <c r="G477">
        <v>669</v>
      </c>
      <c r="H477">
        <v>277</v>
      </c>
      <c r="I477">
        <v>267</v>
      </c>
      <c r="J477">
        <v>192</v>
      </c>
      <c r="K477">
        <v>17</v>
      </c>
      <c r="L477">
        <v>49</v>
      </c>
      <c r="M477">
        <v>7</v>
      </c>
      <c r="N477">
        <v>11</v>
      </c>
      <c r="O477">
        <v>11</v>
      </c>
      <c r="P477">
        <v>32</v>
      </c>
      <c r="Q477">
        <v>67</v>
      </c>
      <c r="R477">
        <v>20</v>
      </c>
      <c r="S477">
        <v>7</v>
      </c>
      <c r="T477">
        <v>85</v>
      </c>
      <c r="U477">
        <v>22</v>
      </c>
      <c r="V477">
        <v>48</v>
      </c>
      <c r="W477">
        <v>48</v>
      </c>
      <c r="X477">
        <v>4</v>
      </c>
      <c r="Y477">
        <v>4</v>
      </c>
      <c r="Z477">
        <v>5</v>
      </c>
      <c r="AA477">
        <v>0</v>
      </c>
      <c r="AB477">
        <v>1</v>
      </c>
      <c r="AC477">
        <v>0</v>
      </c>
      <c r="AD477">
        <v>1</v>
      </c>
      <c r="AE477">
        <v>1</v>
      </c>
      <c r="CY477">
        <v>30</v>
      </c>
      <c r="CZ477">
        <f t="shared" si="7"/>
        <v>5554</v>
      </c>
    </row>
    <row r="478" spans="1:104" x14ac:dyDescent="0.2">
      <c r="A478" s="2">
        <v>476</v>
      </c>
      <c r="B478" s="2">
        <v>1000</v>
      </c>
      <c r="C478">
        <v>1000</v>
      </c>
      <c r="D478">
        <v>964</v>
      </c>
      <c r="E478">
        <v>785</v>
      </c>
      <c r="F478">
        <v>1000</v>
      </c>
      <c r="G478">
        <v>400</v>
      </c>
      <c r="H478">
        <v>457</v>
      </c>
      <c r="CY478">
        <v>7</v>
      </c>
      <c r="CZ478">
        <f t="shared" si="7"/>
        <v>5606</v>
      </c>
    </row>
    <row r="479" spans="1:104" x14ac:dyDescent="0.2">
      <c r="A479" s="2">
        <v>477</v>
      </c>
      <c r="B479" s="2">
        <v>79</v>
      </c>
      <c r="C479">
        <v>1000</v>
      </c>
      <c r="D479">
        <v>1000</v>
      </c>
      <c r="E479">
        <v>2000</v>
      </c>
      <c r="F479">
        <v>664</v>
      </c>
      <c r="G479">
        <v>404</v>
      </c>
      <c r="H479">
        <v>63</v>
      </c>
      <c r="I479">
        <v>363</v>
      </c>
      <c r="J479">
        <v>3</v>
      </c>
      <c r="CY479">
        <v>9</v>
      </c>
      <c r="CZ479">
        <f t="shared" si="7"/>
        <v>5576</v>
      </c>
    </row>
    <row r="480" spans="1:104" x14ac:dyDescent="0.2">
      <c r="A480" s="2">
        <v>478</v>
      </c>
      <c r="B480" s="2">
        <v>34</v>
      </c>
      <c r="C480">
        <v>575</v>
      </c>
      <c r="D480">
        <v>311</v>
      </c>
      <c r="E480">
        <v>670</v>
      </c>
      <c r="F480">
        <v>403</v>
      </c>
      <c r="G480">
        <v>49</v>
      </c>
      <c r="H480">
        <v>743</v>
      </c>
      <c r="I480">
        <v>425</v>
      </c>
      <c r="J480">
        <v>734</v>
      </c>
      <c r="K480">
        <v>437</v>
      </c>
      <c r="L480">
        <v>275</v>
      </c>
      <c r="M480">
        <v>194</v>
      </c>
      <c r="N480">
        <v>355</v>
      </c>
      <c r="O480">
        <v>199</v>
      </c>
      <c r="P480">
        <v>73</v>
      </c>
      <c r="Q480">
        <v>70</v>
      </c>
      <c r="R480">
        <v>10</v>
      </c>
      <c r="CY480">
        <v>17</v>
      </c>
      <c r="CZ480">
        <f t="shared" si="7"/>
        <v>5557</v>
      </c>
    </row>
    <row r="481" spans="1:104" x14ac:dyDescent="0.2">
      <c r="A481" s="2">
        <v>479</v>
      </c>
      <c r="B481" s="2">
        <v>14</v>
      </c>
      <c r="C481">
        <v>9</v>
      </c>
      <c r="D481">
        <v>100</v>
      </c>
      <c r="E481">
        <v>157</v>
      </c>
      <c r="F481">
        <v>100</v>
      </c>
      <c r="G481">
        <v>863</v>
      </c>
      <c r="H481">
        <v>21</v>
      </c>
      <c r="I481">
        <v>150</v>
      </c>
      <c r="J481">
        <v>281</v>
      </c>
      <c r="K481">
        <v>1514</v>
      </c>
      <c r="L481">
        <v>831</v>
      </c>
      <c r="M481">
        <v>59</v>
      </c>
      <c r="N481">
        <v>841</v>
      </c>
      <c r="O481">
        <v>35</v>
      </c>
      <c r="P481">
        <v>154</v>
      </c>
      <c r="Q481">
        <v>67</v>
      </c>
      <c r="R481">
        <v>411</v>
      </c>
      <c r="CY481">
        <v>17</v>
      </c>
      <c r="CZ481">
        <f t="shared" si="7"/>
        <v>5607</v>
      </c>
    </row>
    <row r="482" spans="1:104" x14ac:dyDescent="0.2">
      <c r="A482" s="2">
        <v>480</v>
      </c>
      <c r="B482" s="2">
        <v>2379</v>
      </c>
      <c r="C482">
        <v>55</v>
      </c>
      <c r="D482">
        <v>609</v>
      </c>
      <c r="E482">
        <v>172</v>
      </c>
      <c r="F482">
        <v>729</v>
      </c>
      <c r="G482">
        <v>208</v>
      </c>
      <c r="H482">
        <v>450</v>
      </c>
      <c r="I482">
        <v>125</v>
      </c>
      <c r="J482">
        <v>61</v>
      </c>
      <c r="K482">
        <v>75</v>
      </c>
      <c r="L482">
        <v>87</v>
      </c>
      <c r="M482">
        <v>35</v>
      </c>
      <c r="N482">
        <v>17</v>
      </c>
      <c r="O482">
        <v>2</v>
      </c>
      <c r="P482">
        <v>20</v>
      </c>
      <c r="Q482">
        <v>11</v>
      </c>
      <c r="R482">
        <v>4</v>
      </c>
      <c r="S482">
        <v>1</v>
      </c>
      <c r="T482">
        <v>2</v>
      </c>
      <c r="CY482">
        <v>19</v>
      </c>
      <c r="CZ482">
        <f t="shared" si="7"/>
        <v>5042</v>
      </c>
    </row>
    <row r="483" spans="1:104" x14ac:dyDescent="0.2">
      <c r="A483" s="2">
        <v>481</v>
      </c>
      <c r="B483" s="2">
        <v>22</v>
      </c>
      <c r="C483">
        <v>1356</v>
      </c>
      <c r="D483">
        <v>3479</v>
      </c>
      <c r="E483">
        <v>491</v>
      </c>
      <c r="F483">
        <v>108</v>
      </c>
      <c r="G483">
        <v>40</v>
      </c>
      <c r="H483">
        <v>65</v>
      </c>
      <c r="I483">
        <v>2</v>
      </c>
      <c r="J483">
        <v>4</v>
      </c>
      <c r="CY483">
        <v>9</v>
      </c>
      <c r="CZ483">
        <f t="shared" si="7"/>
        <v>5567</v>
      </c>
    </row>
    <row r="484" spans="1:104" x14ac:dyDescent="0.2">
      <c r="A484" s="2">
        <v>482</v>
      </c>
      <c r="B484" s="2">
        <v>175</v>
      </c>
      <c r="C484">
        <v>758</v>
      </c>
      <c r="D484">
        <v>1648</v>
      </c>
      <c r="E484">
        <v>1450</v>
      </c>
      <c r="F484">
        <v>232</v>
      </c>
      <c r="G484">
        <v>618</v>
      </c>
      <c r="H484">
        <v>55</v>
      </c>
      <c r="I484">
        <v>50</v>
      </c>
      <c r="J484">
        <v>167</v>
      </c>
      <c r="K484">
        <v>48</v>
      </c>
      <c r="L484">
        <v>40</v>
      </c>
      <c r="M484">
        <v>184</v>
      </c>
      <c r="N484">
        <v>23</v>
      </c>
      <c r="O484">
        <v>17</v>
      </c>
      <c r="P484">
        <v>13</v>
      </c>
      <c r="Q484">
        <v>7</v>
      </c>
      <c r="R484">
        <v>2</v>
      </c>
      <c r="S484">
        <v>7</v>
      </c>
      <c r="T484">
        <v>0</v>
      </c>
      <c r="U484">
        <v>1</v>
      </c>
      <c r="V484">
        <v>1</v>
      </c>
      <c r="W484">
        <v>0</v>
      </c>
      <c r="CY484">
        <v>22</v>
      </c>
      <c r="CZ484">
        <f t="shared" si="7"/>
        <v>5496</v>
      </c>
    </row>
    <row r="485" spans="1:104" x14ac:dyDescent="0.2">
      <c r="A485" s="2">
        <v>483</v>
      </c>
      <c r="B485" s="2">
        <v>913</v>
      </c>
      <c r="C485">
        <v>3948</v>
      </c>
      <c r="D485">
        <v>500</v>
      </c>
      <c r="E485">
        <v>119</v>
      </c>
      <c r="F485">
        <v>20</v>
      </c>
      <c r="G485">
        <v>28</v>
      </c>
      <c r="H485">
        <v>0</v>
      </c>
      <c r="I485">
        <v>1</v>
      </c>
      <c r="CY485">
        <v>8</v>
      </c>
      <c r="CZ485">
        <f t="shared" si="7"/>
        <v>5529</v>
      </c>
    </row>
    <row r="486" spans="1:104" x14ac:dyDescent="0.2">
      <c r="A486" s="2">
        <v>484</v>
      </c>
      <c r="B486" s="2">
        <v>230</v>
      </c>
      <c r="C486">
        <v>194</v>
      </c>
      <c r="D486">
        <v>500</v>
      </c>
      <c r="E486">
        <v>1300</v>
      </c>
      <c r="F486">
        <v>733</v>
      </c>
      <c r="G486">
        <v>517</v>
      </c>
      <c r="H486">
        <v>127</v>
      </c>
      <c r="I486">
        <v>321</v>
      </c>
      <c r="J486">
        <v>361</v>
      </c>
      <c r="K486">
        <v>636</v>
      </c>
      <c r="L486">
        <v>28</v>
      </c>
      <c r="M486">
        <v>19</v>
      </c>
      <c r="N486">
        <v>116</v>
      </c>
      <c r="O486">
        <v>167</v>
      </c>
      <c r="P486">
        <v>109</v>
      </c>
      <c r="Q486">
        <v>41</v>
      </c>
      <c r="R486">
        <v>39</v>
      </c>
      <c r="S486">
        <v>56</v>
      </c>
      <c r="T486">
        <v>19</v>
      </c>
      <c r="U486">
        <v>6</v>
      </c>
      <c r="V486">
        <v>0</v>
      </c>
      <c r="W486">
        <v>0</v>
      </c>
      <c r="CY486">
        <v>22</v>
      </c>
      <c r="CZ486">
        <f t="shared" si="7"/>
        <v>5519</v>
      </c>
    </row>
    <row r="487" spans="1:104" x14ac:dyDescent="0.2">
      <c r="A487" s="2">
        <v>485</v>
      </c>
      <c r="B487" s="2">
        <v>50</v>
      </c>
      <c r="C487">
        <v>840</v>
      </c>
      <c r="D487">
        <v>2618</v>
      </c>
      <c r="E487">
        <v>245</v>
      </c>
      <c r="F487">
        <v>697</v>
      </c>
      <c r="G487">
        <v>387</v>
      </c>
      <c r="H487">
        <v>425</v>
      </c>
      <c r="I487">
        <v>262</v>
      </c>
      <c r="J487">
        <v>1</v>
      </c>
      <c r="CY487">
        <v>9</v>
      </c>
      <c r="CZ487">
        <f t="shared" si="7"/>
        <v>5525</v>
      </c>
    </row>
    <row r="488" spans="1:104" x14ac:dyDescent="0.2">
      <c r="A488" s="2">
        <v>486</v>
      </c>
      <c r="B488" s="2">
        <v>48</v>
      </c>
      <c r="C488">
        <v>248</v>
      </c>
      <c r="D488">
        <v>750</v>
      </c>
      <c r="E488">
        <v>250</v>
      </c>
      <c r="F488">
        <v>1727</v>
      </c>
      <c r="G488">
        <v>183</v>
      </c>
      <c r="H488">
        <v>453</v>
      </c>
      <c r="I488">
        <v>1009</v>
      </c>
      <c r="J488">
        <v>54</v>
      </c>
      <c r="K488">
        <v>504</v>
      </c>
      <c r="L488">
        <v>6</v>
      </c>
      <c r="M488">
        <v>60</v>
      </c>
      <c r="N488">
        <v>101</v>
      </c>
      <c r="O488">
        <v>13</v>
      </c>
      <c r="P488">
        <v>20</v>
      </c>
      <c r="Q488">
        <v>5</v>
      </c>
      <c r="CY488">
        <v>16</v>
      </c>
      <c r="CZ488">
        <f t="shared" si="7"/>
        <v>5431</v>
      </c>
    </row>
    <row r="489" spans="1:104" x14ac:dyDescent="0.2">
      <c r="A489" s="2">
        <v>487</v>
      </c>
      <c r="B489" s="2">
        <v>47</v>
      </c>
      <c r="C489">
        <v>15</v>
      </c>
      <c r="D489">
        <v>29</v>
      </c>
      <c r="E489">
        <v>15</v>
      </c>
      <c r="F489">
        <v>466</v>
      </c>
      <c r="G489">
        <v>146</v>
      </c>
      <c r="H489">
        <v>18</v>
      </c>
      <c r="I489">
        <v>27</v>
      </c>
      <c r="J489">
        <v>2164</v>
      </c>
      <c r="K489">
        <v>1485</v>
      </c>
      <c r="L489">
        <v>918</v>
      </c>
      <c r="M489">
        <v>82</v>
      </c>
      <c r="N489">
        <v>74</v>
      </c>
      <c r="O489">
        <v>42</v>
      </c>
      <c r="P489">
        <v>10</v>
      </c>
      <c r="Q489">
        <v>10</v>
      </c>
      <c r="CY489">
        <v>16</v>
      </c>
      <c r="CZ489">
        <f t="shared" si="7"/>
        <v>5548</v>
      </c>
    </row>
    <row r="490" spans="1:104" x14ac:dyDescent="0.2">
      <c r="A490" s="2">
        <v>488</v>
      </c>
      <c r="B490" s="2">
        <v>3266</v>
      </c>
      <c r="C490">
        <v>837</v>
      </c>
      <c r="D490">
        <v>200</v>
      </c>
      <c r="E490">
        <v>518</v>
      </c>
      <c r="F490">
        <v>350</v>
      </c>
      <c r="G490">
        <v>200</v>
      </c>
      <c r="H490">
        <v>50</v>
      </c>
      <c r="I490">
        <v>50</v>
      </c>
      <c r="J490">
        <v>15</v>
      </c>
      <c r="K490">
        <v>4</v>
      </c>
      <c r="L490">
        <v>5</v>
      </c>
      <c r="CY490">
        <v>11</v>
      </c>
      <c r="CZ490">
        <f t="shared" si="7"/>
        <v>5495</v>
      </c>
    </row>
    <row r="491" spans="1:104" x14ac:dyDescent="0.2">
      <c r="A491" s="2">
        <v>489</v>
      </c>
      <c r="B491" s="2">
        <v>60</v>
      </c>
      <c r="C491">
        <v>200</v>
      </c>
      <c r="D491">
        <v>1987</v>
      </c>
      <c r="E491">
        <v>1669</v>
      </c>
      <c r="F491">
        <v>289</v>
      </c>
      <c r="G491">
        <v>114</v>
      </c>
      <c r="H491">
        <v>296</v>
      </c>
      <c r="I491">
        <v>212</v>
      </c>
      <c r="J491">
        <v>456</v>
      </c>
      <c r="K491">
        <v>96</v>
      </c>
      <c r="L491">
        <v>15</v>
      </c>
      <c r="M491">
        <v>6</v>
      </c>
      <c r="N491">
        <v>5</v>
      </c>
      <c r="CY491">
        <v>13</v>
      </c>
      <c r="CZ491">
        <f t="shared" si="7"/>
        <v>5405</v>
      </c>
    </row>
    <row r="492" spans="1:104" x14ac:dyDescent="0.2">
      <c r="A492" s="2">
        <v>490</v>
      </c>
      <c r="B492" s="2">
        <v>12</v>
      </c>
      <c r="C492">
        <v>872</v>
      </c>
      <c r="D492">
        <v>10</v>
      </c>
      <c r="E492">
        <v>2</v>
      </c>
      <c r="F492">
        <v>500</v>
      </c>
      <c r="G492">
        <v>1000</v>
      </c>
      <c r="H492">
        <v>2638</v>
      </c>
      <c r="I492">
        <v>37</v>
      </c>
      <c r="J492">
        <v>42</v>
      </c>
      <c r="K492">
        <v>283</v>
      </c>
      <c r="L492">
        <v>85</v>
      </c>
      <c r="CY492">
        <v>11</v>
      </c>
      <c r="CZ492">
        <f t="shared" si="7"/>
        <v>5481</v>
      </c>
    </row>
    <row r="493" spans="1:104" x14ac:dyDescent="0.2">
      <c r="A493" s="2">
        <v>491</v>
      </c>
      <c r="B493" s="2">
        <v>23</v>
      </c>
      <c r="C493">
        <v>18</v>
      </c>
      <c r="D493">
        <v>293</v>
      </c>
      <c r="E493">
        <v>8</v>
      </c>
      <c r="F493">
        <v>500</v>
      </c>
      <c r="G493">
        <v>49</v>
      </c>
      <c r="H493">
        <v>499</v>
      </c>
      <c r="I493">
        <v>494</v>
      </c>
      <c r="J493">
        <v>342</v>
      </c>
      <c r="K493">
        <v>214</v>
      </c>
      <c r="L493">
        <v>5</v>
      </c>
      <c r="M493">
        <v>781</v>
      </c>
      <c r="N493">
        <v>498</v>
      </c>
      <c r="O493">
        <v>420</v>
      </c>
      <c r="P493">
        <v>32</v>
      </c>
      <c r="Q493">
        <v>208</v>
      </c>
      <c r="R493">
        <v>110</v>
      </c>
      <c r="S493">
        <v>277</v>
      </c>
      <c r="T493">
        <v>250</v>
      </c>
      <c r="U493">
        <v>223</v>
      </c>
      <c r="V493">
        <v>67</v>
      </c>
      <c r="W493">
        <v>33</v>
      </c>
      <c r="X493">
        <v>77</v>
      </c>
      <c r="Y493">
        <v>78</v>
      </c>
      <c r="Z493">
        <v>24</v>
      </c>
      <c r="AA493">
        <v>0</v>
      </c>
      <c r="CY493">
        <v>26</v>
      </c>
      <c r="CZ493">
        <f t="shared" si="7"/>
        <v>5523</v>
      </c>
    </row>
    <row r="494" spans="1:104" x14ac:dyDescent="0.2">
      <c r="A494" s="2">
        <v>492</v>
      </c>
      <c r="B494" s="2">
        <v>177</v>
      </c>
      <c r="C494">
        <v>390</v>
      </c>
      <c r="D494">
        <v>4491</v>
      </c>
      <c r="E494">
        <v>15</v>
      </c>
      <c r="F494">
        <v>354</v>
      </c>
      <c r="G494">
        <v>2</v>
      </c>
      <c r="H494">
        <v>17</v>
      </c>
      <c r="I494">
        <v>0</v>
      </c>
      <c r="J494">
        <v>32</v>
      </c>
      <c r="K494">
        <v>5</v>
      </c>
      <c r="CY494">
        <v>10</v>
      </c>
      <c r="CZ494">
        <f t="shared" si="7"/>
        <v>5483</v>
      </c>
    </row>
    <row r="495" spans="1:104" x14ac:dyDescent="0.2">
      <c r="A495" s="2">
        <v>493</v>
      </c>
      <c r="B495" s="2">
        <v>240</v>
      </c>
      <c r="C495">
        <v>204</v>
      </c>
      <c r="D495">
        <v>2776</v>
      </c>
      <c r="E495">
        <v>592</v>
      </c>
      <c r="F495">
        <v>106</v>
      </c>
      <c r="G495">
        <v>307</v>
      </c>
      <c r="H495">
        <v>30</v>
      </c>
      <c r="I495">
        <v>102</v>
      </c>
      <c r="J495">
        <v>397</v>
      </c>
      <c r="K495">
        <v>17</v>
      </c>
      <c r="L495">
        <v>37</v>
      </c>
      <c r="M495">
        <v>122</v>
      </c>
      <c r="N495">
        <v>4</v>
      </c>
      <c r="O495">
        <v>38</v>
      </c>
      <c r="P495">
        <v>3</v>
      </c>
      <c r="Q495">
        <v>7</v>
      </c>
      <c r="R495">
        <v>62</v>
      </c>
      <c r="S495">
        <v>25</v>
      </c>
      <c r="T495">
        <v>9</v>
      </c>
      <c r="U495">
        <v>2</v>
      </c>
      <c r="V495">
        <v>0</v>
      </c>
      <c r="CY495">
        <v>21</v>
      </c>
      <c r="CZ495">
        <f t="shared" si="7"/>
        <v>5080</v>
      </c>
    </row>
    <row r="496" spans="1:104" x14ac:dyDescent="0.2">
      <c r="A496" s="2">
        <v>494</v>
      </c>
      <c r="B496" s="2">
        <v>7</v>
      </c>
      <c r="C496">
        <v>200</v>
      </c>
      <c r="D496">
        <v>4000</v>
      </c>
      <c r="E496">
        <v>516</v>
      </c>
      <c r="F496">
        <v>150</v>
      </c>
      <c r="G496">
        <v>100</v>
      </c>
      <c r="H496">
        <v>150</v>
      </c>
      <c r="I496">
        <v>150</v>
      </c>
      <c r="J496">
        <v>150</v>
      </c>
      <c r="K496">
        <v>29</v>
      </c>
      <c r="L496">
        <v>14</v>
      </c>
      <c r="M496">
        <v>2</v>
      </c>
      <c r="CY496">
        <v>12</v>
      </c>
      <c r="CZ496">
        <f t="shared" si="7"/>
        <v>5468</v>
      </c>
    </row>
    <row r="497" spans="1:104" x14ac:dyDescent="0.2">
      <c r="A497" s="2">
        <v>495</v>
      </c>
      <c r="B497" s="2">
        <v>170</v>
      </c>
      <c r="C497">
        <v>69</v>
      </c>
      <c r="D497">
        <v>4</v>
      </c>
      <c r="E497">
        <v>115</v>
      </c>
      <c r="F497">
        <v>98</v>
      </c>
      <c r="G497">
        <v>2</v>
      </c>
      <c r="H497">
        <v>32</v>
      </c>
      <c r="I497">
        <v>20</v>
      </c>
      <c r="J497">
        <v>4</v>
      </c>
      <c r="K497">
        <v>1822</v>
      </c>
      <c r="L497">
        <v>2186</v>
      </c>
      <c r="M497">
        <v>1</v>
      </c>
      <c r="N497">
        <v>187</v>
      </c>
      <c r="O497">
        <v>56</v>
      </c>
      <c r="P497">
        <v>91</v>
      </c>
      <c r="Q497">
        <v>100</v>
      </c>
      <c r="R497">
        <v>10</v>
      </c>
      <c r="S497">
        <v>36</v>
      </c>
      <c r="T497">
        <v>71</v>
      </c>
      <c r="U497">
        <v>222</v>
      </c>
      <c r="V497">
        <v>4</v>
      </c>
      <c r="W497">
        <v>0</v>
      </c>
      <c r="X497">
        <v>10</v>
      </c>
      <c r="Y497">
        <v>9</v>
      </c>
      <c r="Z497">
        <v>59</v>
      </c>
      <c r="AA497">
        <v>81</v>
      </c>
      <c r="AB497">
        <v>6</v>
      </c>
      <c r="AC497">
        <v>0</v>
      </c>
      <c r="AD497">
        <v>1</v>
      </c>
      <c r="AE497">
        <v>0</v>
      </c>
      <c r="AF497">
        <v>1</v>
      </c>
      <c r="AG497">
        <v>0</v>
      </c>
      <c r="AH497">
        <v>3</v>
      </c>
      <c r="AI497">
        <v>5</v>
      </c>
      <c r="AJ497">
        <v>5</v>
      </c>
      <c r="AK497">
        <v>8</v>
      </c>
      <c r="AL497">
        <v>1</v>
      </c>
      <c r="AM497">
        <v>1</v>
      </c>
      <c r="CY497">
        <v>38</v>
      </c>
      <c r="CZ497">
        <f t="shared" si="7"/>
        <v>5490</v>
      </c>
    </row>
    <row r="498" spans="1:104" x14ac:dyDescent="0.2">
      <c r="A498" s="2">
        <v>496</v>
      </c>
      <c r="B498" s="2">
        <v>2000</v>
      </c>
      <c r="C498">
        <v>2014</v>
      </c>
      <c r="D498">
        <v>583</v>
      </c>
      <c r="E498">
        <v>217</v>
      </c>
      <c r="F498">
        <v>283</v>
      </c>
      <c r="G498">
        <v>314</v>
      </c>
      <c r="H498">
        <v>6</v>
      </c>
      <c r="I498">
        <v>4</v>
      </c>
      <c r="J498">
        <v>7</v>
      </c>
      <c r="K498">
        <v>2</v>
      </c>
      <c r="L498">
        <v>1</v>
      </c>
      <c r="CY498">
        <v>11</v>
      </c>
      <c r="CZ498">
        <f t="shared" si="7"/>
        <v>5431</v>
      </c>
    </row>
    <row r="499" spans="1:104" x14ac:dyDescent="0.2">
      <c r="A499" s="2">
        <v>497</v>
      </c>
      <c r="B499" s="2">
        <v>2740</v>
      </c>
      <c r="C499">
        <v>274</v>
      </c>
      <c r="D499">
        <v>551</v>
      </c>
      <c r="E499">
        <v>1131</v>
      </c>
      <c r="F499">
        <v>654</v>
      </c>
      <c r="G499">
        <v>48</v>
      </c>
      <c r="H499">
        <v>56</v>
      </c>
      <c r="CY499">
        <v>7</v>
      </c>
      <c r="CZ499">
        <f t="shared" si="7"/>
        <v>5454</v>
      </c>
    </row>
    <row r="500" spans="1:104" x14ac:dyDescent="0.2">
      <c r="A500" s="2">
        <v>498</v>
      </c>
      <c r="B500" s="2">
        <v>64</v>
      </c>
      <c r="C500">
        <v>22</v>
      </c>
      <c r="D500">
        <v>5</v>
      </c>
      <c r="E500">
        <v>33</v>
      </c>
      <c r="F500">
        <v>1882</v>
      </c>
      <c r="G500">
        <v>164</v>
      </c>
      <c r="H500">
        <v>4</v>
      </c>
      <c r="I500">
        <v>25</v>
      </c>
      <c r="J500">
        <v>18</v>
      </c>
      <c r="K500">
        <v>149</v>
      </c>
      <c r="L500">
        <v>902</v>
      </c>
      <c r="M500">
        <v>55</v>
      </c>
      <c r="N500">
        <v>9</v>
      </c>
      <c r="O500">
        <v>307</v>
      </c>
      <c r="P500">
        <v>7</v>
      </c>
      <c r="Q500">
        <v>253</v>
      </c>
      <c r="R500">
        <v>11</v>
      </c>
      <c r="S500">
        <v>109</v>
      </c>
      <c r="T500">
        <v>399</v>
      </c>
      <c r="U500">
        <v>24</v>
      </c>
      <c r="V500">
        <v>457</v>
      </c>
      <c r="W500">
        <v>22</v>
      </c>
      <c r="X500">
        <v>101</v>
      </c>
      <c r="Y500">
        <v>38</v>
      </c>
      <c r="Z500">
        <v>49</v>
      </c>
      <c r="AA500">
        <v>86</v>
      </c>
      <c r="AB500">
        <v>34</v>
      </c>
      <c r="AC500">
        <v>7</v>
      </c>
      <c r="AD500">
        <v>107</v>
      </c>
      <c r="AE500">
        <v>88</v>
      </c>
      <c r="AF500">
        <v>6</v>
      </c>
      <c r="AG500">
        <v>1</v>
      </c>
      <c r="AH500">
        <v>0</v>
      </c>
      <c r="AI500">
        <v>4</v>
      </c>
      <c r="AJ500">
        <v>0</v>
      </c>
      <c r="CY500">
        <v>35</v>
      </c>
      <c r="CZ500">
        <f t="shared" si="7"/>
        <v>5442</v>
      </c>
    </row>
    <row r="501" spans="1:104" x14ac:dyDescent="0.2">
      <c r="A501" s="2">
        <v>499</v>
      </c>
      <c r="B501" s="2">
        <v>1000</v>
      </c>
      <c r="C501">
        <v>2145</v>
      </c>
      <c r="D501">
        <v>472</v>
      </c>
      <c r="E501">
        <v>371</v>
      </c>
      <c r="F501">
        <v>88</v>
      </c>
      <c r="G501">
        <v>435</v>
      </c>
      <c r="H501">
        <v>213</v>
      </c>
      <c r="I501">
        <v>180</v>
      </c>
      <c r="J501">
        <v>332</v>
      </c>
      <c r="K501">
        <v>48</v>
      </c>
      <c r="L501">
        <v>39</v>
      </c>
      <c r="M501">
        <v>25</v>
      </c>
      <c r="N501">
        <v>7</v>
      </c>
      <c r="O501">
        <v>1</v>
      </c>
      <c r="P501">
        <v>3</v>
      </c>
      <c r="Q501">
        <v>4</v>
      </c>
      <c r="R501">
        <v>4</v>
      </c>
      <c r="S501">
        <v>8</v>
      </c>
      <c r="CY501">
        <v>18</v>
      </c>
      <c r="CZ501">
        <f t="shared" si="7"/>
        <v>5375</v>
      </c>
    </row>
    <row r="502" spans="1:104" x14ac:dyDescent="0.2">
      <c r="A502" s="2">
        <v>500</v>
      </c>
      <c r="B502" s="2">
        <v>107</v>
      </c>
      <c r="C502">
        <v>96</v>
      </c>
      <c r="D502">
        <v>89</v>
      </c>
      <c r="E502">
        <v>88</v>
      </c>
      <c r="F502">
        <v>111</v>
      </c>
      <c r="G502">
        <v>12</v>
      </c>
      <c r="H502">
        <v>19</v>
      </c>
      <c r="I502">
        <v>150</v>
      </c>
      <c r="J502">
        <v>4048</v>
      </c>
      <c r="K502">
        <v>644</v>
      </c>
      <c r="L502">
        <v>16</v>
      </c>
      <c r="CY502">
        <v>11</v>
      </c>
      <c r="CZ502">
        <f t="shared" si="7"/>
        <v>5380</v>
      </c>
    </row>
    <row r="503" spans="1:104" x14ac:dyDescent="0.2">
      <c r="A503" s="2">
        <v>501</v>
      </c>
      <c r="B503" s="2">
        <v>285</v>
      </c>
      <c r="C503">
        <v>599</v>
      </c>
      <c r="D503">
        <v>2099</v>
      </c>
      <c r="E503">
        <v>898</v>
      </c>
      <c r="F503">
        <v>68</v>
      </c>
      <c r="G503">
        <v>659</v>
      </c>
      <c r="H503">
        <v>205</v>
      </c>
      <c r="I503">
        <v>2</v>
      </c>
      <c r="J503">
        <v>6</v>
      </c>
      <c r="K503">
        <v>254</v>
      </c>
      <c r="L503">
        <v>75</v>
      </c>
      <c r="M503">
        <v>177</v>
      </c>
      <c r="N503">
        <v>10</v>
      </c>
      <c r="O503">
        <v>21</v>
      </c>
      <c r="P503">
        <v>1</v>
      </c>
      <c r="Q503">
        <v>0</v>
      </c>
      <c r="CY503">
        <v>16</v>
      </c>
      <c r="CZ503">
        <f t="shared" si="7"/>
        <v>5359</v>
      </c>
    </row>
    <row r="504" spans="1:104" x14ac:dyDescent="0.2">
      <c r="A504" s="2">
        <v>502</v>
      </c>
      <c r="B504" s="2">
        <v>16</v>
      </c>
      <c r="C504">
        <v>500</v>
      </c>
      <c r="D504">
        <v>500</v>
      </c>
      <c r="E504">
        <v>1808</v>
      </c>
      <c r="F504">
        <v>319</v>
      </c>
      <c r="G504">
        <v>243</v>
      </c>
      <c r="H504">
        <v>686</v>
      </c>
      <c r="I504">
        <v>92</v>
      </c>
      <c r="J504">
        <v>170</v>
      </c>
      <c r="K504">
        <v>437</v>
      </c>
      <c r="L504">
        <v>414</v>
      </c>
      <c r="M504">
        <v>162</v>
      </c>
      <c r="N504">
        <v>12</v>
      </c>
      <c r="O504">
        <v>3</v>
      </c>
      <c r="CY504">
        <v>14</v>
      </c>
      <c r="CZ504">
        <f t="shared" si="7"/>
        <v>5362</v>
      </c>
    </row>
    <row r="505" spans="1:104" x14ac:dyDescent="0.2">
      <c r="A505" s="2">
        <v>503</v>
      </c>
      <c r="B505" s="2">
        <v>2974</v>
      </c>
      <c r="C505">
        <v>1038</v>
      </c>
      <c r="D505">
        <v>441</v>
      </c>
      <c r="E505">
        <v>193</v>
      </c>
      <c r="F505">
        <v>243</v>
      </c>
      <c r="G505">
        <v>131</v>
      </c>
      <c r="H505">
        <v>138</v>
      </c>
      <c r="I505">
        <v>61</v>
      </c>
      <c r="J505">
        <v>13</v>
      </c>
      <c r="K505">
        <v>38</v>
      </c>
      <c r="L505">
        <v>11</v>
      </c>
      <c r="M505">
        <v>10</v>
      </c>
      <c r="N505">
        <v>8</v>
      </c>
      <c r="O505">
        <v>0</v>
      </c>
      <c r="P505">
        <v>1</v>
      </c>
      <c r="CY505">
        <v>15</v>
      </c>
      <c r="CZ505">
        <f t="shared" si="7"/>
        <v>5300</v>
      </c>
    </row>
    <row r="506" spans="1:104" x14ac:dyDescent="0.2">
      <c r="A506" s="2">
        <v>504</v>
      </c>
      <c r="B506" s="2">
        <v>2633</v>
      </c>
      <c r="C506">
        <v>490</v>
      </c>
      <c r="D506">
        <v>774</v>
      </c>
      <c r="E506">
        <v>373</v>
      </c>
      <c r="F506">
        <v>432</v>
      </c>
      <c r="G506">
        <v>178</v>
      </c>
      <c r="H506">
        <v>230</v>
      </c>
      <c r="I506">
        <v>35</v>
      </c>
      <c r="J506">
        <v>162</v>
      </c>
      <c r="K506">
        <v>10</v>
      </c>
      <c r="L506">
        <v>5</v>
      </c>
      <c r="M506">
        <v>17</v>
      </c>
      <c r="N506">
        <v>18</v>
      </c>
      <c r="O506">
        <v>4</v>
      </c>
      <c r="P506">
        <v>3</v>
      </c>
      <c r="Q506">
        <v>3</v>
      </c>
      <c r="R506">
        <v>1</v>
      </c>
      <c r="S506">
        <v>1</v>
      </c>
      <c r="CY506">
        <v>18</v>
      </c>
      <c r="CZ506">
        <f t="shared" si="7"/>
        <v>5369</v>
      </c>
    </row>
    <row r="507" spans="1:104" x14ac:dyDescent="0.2">
      <c r="A507" s="2">
        <v>505</v>
      </c>
      <c r="B507" s="2">
        <v>1231</v>
      </c>
      <c r="C507">
        <v>85</v>
      </c>
      <c r="D507">
        <v>605</v>
      </c>
      <c r="E507">
        <v>1521</v>
      </c>
      <c r="F507">
        <v>452</v>
      </c>
      <c r="G507">
        <v>720</v>
      </c>
      <c r="H507">
        <v>181</v>
      </c>
      <c r="I507">
        <v>410</v>
      </c>
      <c r="J507">
        <v>104</v>
      </c>
      <c r="K507">
        <v>68</v>
      </c>
      <c r="CY507">
        <v>10</v>
      </c>
      <c r="CZ507">
        <f t="shared" si="7"/>
        <v>5377</v>
      </c>
    </row>
    <row r="508" spans="1:104" x14ac:dyDescent="0.2">
      <c r="A508" s="2">
        <v>506</v>
      </c>
      <c r="B508" s="2">
        <v>70</v>
      </c>
      <c r="C508">
        <v>100</v>
      </c>
      <c r="D508">
        <v>2173</v>
      </c>
      <c r="E508">
        <v>1005</v>
      </c>
      <c r="F508">
        <v>926</v>
      </c>
      <c r="G508">
        <v>656</v>
      </c>
      <c r="H508">
        <v>172</v>
      </c>
      <c r="I508">
        <v>265</v>
      </c>
      <c r="J508">
        <v>18</v>
      </c>
      <c r="CY508">
        <v>9</v>
      </c>
      <c r="CZ508">
        <f t="shared" si="7"/>
        <v>5385</v>
      </c>
    </row>
    <row r="509" spans="1:104" x14ac:dyDescent="0.2">
      <c r="A509" s="2">
        <v>507</v>
      </c>
      <c r="B509" s="2">
        <v>192</v>
      </c>
      <c r="C509">
        <v>273</v>
      </c>
      <c r="D509">
        <v>77</v>
      </c>
      <c r="E509">
        <v>16</v>
      </c>
      <c r="F509">
        <v>99</v>
      </c>
      <c r="G509">
        <v>100</v>
      </c>
      <c r="H509">
        <v>890</v>
      </c>
      <c r="I509">
        <v>100</v>
      </c>
      <c r="J509">
        <v>100</v>
      </c>
      <c r="K509">
        <v>100</v>
      </c>
      <c r="L509">
        <v>100</v>
      </c>
      <c r="M509">
        <v>100</v>
      </c>
      <c r="N509">
        <v>100</v>
      </c>
      <c r="O509">
        <v>2530</v>
      </c>
      <c r="P509">
        <v>100</v>
      </c>
      <c r="Q509">
        <v>98</v>
      </c>
      <c r="R509">
        <v>75</v>
      </c>
      <c r="S509">
        <v>140</v>
      </c>
      <c r="T509">
        <v>6</v>
      </c>
      <c r="U509">
        <v>3</v>
      </c>
      <c r="V509">
        <v>62</v>
      </c>
      <c r="W509">
        <v>3</v>
      </c>
      <c r="X509">
        <v>24</v>
      </c>
      <c r="Y509">
        <v>7</v>
      </c>
      <c r="Z509">
        <v>1</v>
      </c>
      <c r="AA509">
        <v>7</v>
      </c>
      <c r="CY509">
        <v>26</v>
      </c>
      <c r="CZ509">
        <f t="shared" si="7"/>
        <v>5303</v>
      </c>
    </row>
    <row r="510" spans="1:104" x14ac:dyDescent="0.2">
      <c r="A510" s="2">
        <v>508</v>
      </c>
      <c r="B510" s="2">
        <v>67</v>
      </c>
      <c r="C510">
        <v>802</v>
      </c>
      <c r="D510">
        <v>4093</v>
      </c>
      <c r="E510">
        <v>67</v>
      </c>
      <c r="F510">
        <v>94</v>
      </c>
      <c r="G510">
        <v>249</v>
      </c>
      <c r="H510">
        <v>5</v>
      </c>
      <c r="I510">
        <v>12</v>
      </c>
      <c r="J510">
        <v>1</v>
      </c>
      <c r="CY510">
        <v>9</v>
      </c>
      <c r="CZ510">
        <f t="shared" si="7"/>
        <v>5390</v>
      </c>
    </row>
    <row r="511" spans="1:104" x14ac:dyDescent="0.2">
      <c r="A511" s="2">
        <v>509</v>
      </c>
      <c r="B511" s="2">
        <v>173</v>
      </c>
      <c r="C511">
        <v>11</v>
      </c>
      <c r="D511">
        <v>8</v>
      </c>
      <c r="E511">
        <v>67</v>
      </c>
      <c r="F511">
        <v>18</v>
      </c>
      <c r="G511">
        <v>1301</v>
      </c>
      <c r="H511">
        <v>501</v>
      </c>
      <c r="I511">
        <v>754</v>
      </c>
      <c r="J511">
        <v>512</v>
      </c>
      <c r="K511">
        <v>998</v>
      </c>
      <c r="L511">
        <v>493</v>
      </c>
      <c r="M511">
        <v>345</v>
      </c>
      <c r="N511">
        <v>180</v>
      </c>
      <c r="O511">
        <v>1</v>
      </c>
      <c r="P511">
        <v>6</v>
      </c>
      <c r="Q511">
        <v>1</v>
      </c>
      <c r="CY511">
        <v>16</v>
      </c>
      <c r="CZ511">
        <f t="shared" si="7"/>
        <v>5369</v>
      </c>
    </row>
    <row r="512" spans="1:104" x14ac:dyDescent="0.2">
      <c r="A512" s="2">
        <v>510</v>
      </c>
      <c r="B512" s="2">
        <v>2593</v>
      </c>
      <c r="C512">
        <v>300</v>
      </c>
      <c r="D512">
        <v>890</v>
      </c>
      <c r="E512">
        <v>300</v>
      </c>
      <c r="F512">
        <v>489</v>
      </c>
      <c r="G512">
        <v>72</v>
      </c>
      <c r="H512">
        <v>200</v>
      </c>
      <c r="I512">
        <v>101</v>
      </c>
      <c r="J512">
        <v>70</v>
      </c>
      <c r="K512">
        <v>124</v>
      </c>
      <c r="L512">
        <v>82</v>
      </c>
      <c r="M512">
        <v>24</v>
      </c>
      <c r="N512">
        <v>43</v>
      </c>
      <c r="O512">
        <v>4</v>
      </c>
      <c r="P512">
        <v>7</v>
      </c>
      <c r="Q512">
        <v>19</v>
      </c>
      <c r="R512">
        <v>1</v>
      </c>
      <c r="S512">
        <v>2</v>
      </c>
      <c r="T512">
        <v>0</v>
      </c>
      <c r="U512">
        <v>0</v>
      </c>
      <c r="V512">
        <v>0</v>
      </c>
      <c r="CY512">
        <v>21</v>
      </c>
      <c r="CZ512">
        <f t="shared" si="7"/>
        <v>5321</v>
      </c>
    </row>
    <row r="513" spans="1:104" x14ac:dyDescent="0.2">
      <c r="A513" s="2">
        <v>511</v>
      </c>
      <c r="B513" s="2">
        <v>23</v>
      </c>
      <c r="C513">
        <v>0</v>
      </c>
      <c r="D513">
        <v>38</v>
      </c>
      <c r="E513">
        <v>3894</v>
      </c>
      <c r="F513">
        <v>1265</v>
      </c>
      <c r="G513">
        <v>6</v>
      </c>
      <c r="H513">
        <v>48</v>
      </c>
      <c r="I513">
        <v>16</v>
      </c>
      <c r="J513">
        <v>1</v>
      </c>
      <c r="K513">
        <v>1</v>
      </c>
      <c r="CY513">
        <v>10</v>
      </c>
      <c r="CZ513">
        <f t="shared" si="7"/>
        <v>5292</v>
      </c>
    </row>
    <row r="514" spans="1:104" x14ac:dyDescent="0.2">
      <c r="A514" s="2">
        <v>512</v>
      </c>
      <c r="B514" s="2">
        <v>20</v>
      </c>
      <c r="C514">
        <v>199</v>
      </c>
      <c r="D514">
        <v>3085</v>
      </c>
      <c r="E514">
        <v>1562</v>
      </c>
      <c r="F514">
        <v>100</v>
      </c>
      <c r="G514">
        <v>276</v>
      </c>
      <c r="H514">
        <v>25</v>
      </c>
      <c r="CY514">
        <v>7</v>
      </c>
      <c r="CZ514">
        <f t="shared" si="7"/>
        <v>5267</v>
      </c>
    </row>
    <row r="515" spans="1:104" x14ac:dyDescent="0.2">
      <c r="A515" s="2">
        <v>513</v>
      </c>
      <c r="B515" s="2">
        <v>52</v>
      </c>
      <c r="C515">
        <v>55</v>
      </c>
      <c r="D515">
        <v>15</v>
      </c>
      <c r="E515">
        <v>98</v>
      </c>
      <c r="F515">
        <v>2643</v>
      </c>
      <c r="G515">
        <v>99</v>
      </c>
      <c r="H515">
        <v>896</v>
      </c>
      <c r="I515">
        <v>99</v>
      </c>
      <c r="J515">
        <v>462</v>
      </c>
      <c r="K515">
        <v>9</v>
      </c>
      <c r="L515">
        <v>99</v>
      </c>
      <c r="M515">
        <v>609</v>
      </c>
      <c r="N515">
        <v>10</v>
      </c>
      <c r="O515">
        <v>10</v>
      </c>
      <c r="P515">
        <v>10</v>
      </c>
      <c r="Q515">
        <v>10</v>
      </c>
      <c r="R515">
        <v>10</v>
      </c>
      <c r="S515">
        <v>40</v>
      </c>
      <c r="T515">
        <v>10</v>
      </c>
      <c r="U515">
        <v>10</v>
      </c>
      <c r="V515">
        <v>10</v>
      </c>
      <c r="W515">
        <v>30</v>
      </c>
      <c r="X515">
        <v>9</v>
      </c>
      <c r="Y515">
        <v>35</v>
      </c>
      <c r="CY515">
        <v>24</v>
      </c>
      <c r="CZ515">
        <f t="shared" ref="CZ515:CZ578" si="8">SUM(B515:CX515)</f>
        <v>5330</v>
      </c>
    </row>
    <row r="516" spans="1:104" x14ac:dyDescent="0.2">
      <c r="A516" s="2">
        <v>514</v>
      </c>
      <c r="B516" s="2">
        <v>343</v>
      </c>
      <c r="C516">
        <v>67</v>
      </c>
      <c r="D516">
        <v>14</v>
      </c>
      <c r="E516">
        <v>95</v>
      </c>
      <c r="F516">
        <v>102</v>
      </c>
      <c r="G516">
        <v>100</v>
      </c>
      <c r="H516">
        <v>3000</v>
      </c>
      <c r="I516">
        <v>1322</v>
      </c>
      <c r="J516">
        <v>185</v>
      </c>
      <c r="K516">
        <v>3</v>
      </c>
      <c r="L516">
        <v>0</v>
      </c>
      <c r="M516">
        <v>0</v>
      </c>
      <c r="N516">
        <v>0</v>
      </c>
      <c r="CY516">
        <v>13</v>
      </c>
      <c r="CZ516">
        <f t="shared" si="8"/>
        <v>5231</v>
      </c>
    </row>
    <row r="517" spans="1:104" x14ac:dyDescent="0.2">
      <c r="A517" s="2">
        <v>515</v>
      </c>
      <c r="B517" s="2">
        <v>88</v>
      </c>
      <c r="C517">
        <v>200</v>
      </c>
      <c r="D517">
        <v>640</v>
      </c>
      <c r="E517">
        <v>200</v>
      </c>
      <c r="F517">
        <v>2634</v>
      </c>
      <c r="G517">
        <v>37</v>
      </c>
      <c r="H517">
        <v>112</v>
      </c>
      <c r="I517">
        <v>1016</v>
      </c>
      <c r="J517">
        <v>250</v>
      </c>
      <c r="K517">
        <v>55</v>
      </c>
      <c r="L517">
        <v>30</v>
      </c>
      <c r="M517">
        <v>6</v>
      </c>
      <c r="CY517">
        <v>12</v>
      </c>
      <c r="CZ517">
        <f t="shared" si="8"/>
        <v>5268</v>
      </c>
    </row>
    <row r="518" spans="1:104" x14ac:dyDescent="0.2">
      <c r="A518" s="2">
        <v>516</v>
      </c>
      <c r="B518" s="2">
        <v>93</v>
      </c>
      <c r="C518">
        <v>199</v>
      </c>
      <c r="D518">
        <v>300</v>
      </c>
      <c r="E518">
        <v>2636</v>
      </c>
      <c r="F518">
        <v>113</v>
      </c>
      <c r="G518">
        <v>165</v>
      </c>
      <c r="H518">
        <v>111</v>
      </c>
      <c r="I518">
        <v>13</v>
      </c>
      <c r="J518">
        <v>24</v>
      </c>
      <c r="K518">
        <v>1342</v>
      </c>
      <c r="L518">
        <v>301</v>
      </c>
      <c r="M518">
        <v>0</v>
      </c>
      <c r="CY518">
        <v>12</v>
      </c>
      <c r="CZ518">
        <f t="shared" si="8"/>
        <v>5297</v>
      </c>
    </row>
    <row r="519" spans="1:104" x14ac:dyDescent="0.2">
      <c r="A519" s="2">
        <v>517</v>
      </c>
      <c r="B519" s="2">
        <v>95</v>
      </c>
      <c r="C519">
        <v>1150</v>
      </c>
      <c r="D519">
        <v>4040</v>
      </c>
      <c r="E519">
        <v>9</v>
      </c>
      <c r="F519">
        <v>4</v>
      </c>
      <c r="G519">
        <v>4</v>
      </c>
      <c r="H519">
        <v>4</v>
      </c>
      <c r="I519">
        <v>1</v>
      </c>
      <c r="CY519">
        <v>8</v>
      </c>
      <c r="CZ519">
        <f t="shared" si="8"/>
        <v>5307</v>
      </c>
    </row>
    <row r="520" spans="1:104" x14ac:dyDescent="0.2">
      <c r="A520" s="2">
        <v>518</v>
      </c>
      <c r="B520" s="2">
        <v>341</v>
      </c>
      <c r="C520">
        <v>257</v>
      </c>
      <c r="D520">
        <v>22</v>
      </c>
      <c r="E520">
        <v>99</v>
      </c>
      <c r="F520">
        <v>908</v>
      </c>
      <c r="G520">
        <v>37</v>
      </c>
      <c r="H520">
        <v>347</v>
      </c>
      <c r="I520">
        <v>285</v>
      </c>
      <c r="J520">
        <v>2241</v>
      </c>
      <c r="K520">
        <v>733</v>
      </c>
      <c r="L520">
        <v>13</v>
      </c>
      <c r="M520">
        <v>4</v>
      </c>
      <c r="N520">
        <v>10</v>
      </c>
      <c r="O520">
        <v>10</v>
      </c>
      <c r="CY520">
        <v>14</v>
      </c>
      <c r="CZ520">
        <f t="shared" si="8"/>
        <v>5307</v>
      </c>
    </row>
    <row r="521" spans="1:104" x14ac:dyDescent="0.2">
      <c r="A521" s="2">
        <v>519</v>
      </c>
      <c r="B521" s="2">
        <v>100</v>
      </c>
      <c r="C521">
        <v>555</v>
      </c>
      <c r="D521">
        <v>269</v>
      </c>
      <c r="E521">
        <v>471</v>
      </c>
      <c r="F521">
        <v>428</v>
      </c>
      <c r="G521">
        <v>125</v>
      </c>
      <c r="H521">
        <v>1257</v>
      </c>
      <c r="I521">
        <v>785</v>
      </c>
      <c r="J521">
        <v>564</v>
      </c>
      <c r="K521">
        <v>34</v>
      </c>
      <c r="L521">
        <v>88</v>
      </c>
      <c r="M521">
        <v>107</v>
      </c>
      <c r="N521">
        <v>458</v>
      </c>
      <c r="CY521">
        <v>13</v>
      </c>
      <c r="CZ521">
        <f t="shared" si="8"/>
        <v>5241</v>
      </c>
    </row>
    <row r="522" spans="1:104" x14ac:dyDescent="0.2">
      <c r="A522" s="2">
        <v>520</v>
      </c>
      <c r="B522" s="2">
        <v>2621</v>
      </c>
      <c r="C522">
        <v>661</v>
      </c>
      <c r="D522">
        <v>1429</v>
      </c>
      <c r="E522">
        <v>140</v>
      </c>
      <c r="F522">
        <v>424</v>
      </c>
      <c r="G522">
        <v>13</v>
      </c>
      <c r="CY522">
        <v>6</v>
      </c>
      <c r="CZ522">
        <f t="shared" si="8"/>
        <v>5288</v>
      </c>
    </row>
    <row r="523" spans="1:104" x14ac:dyDescent="0.2">
      <c r="A523" s="2">
        <v>521</v>
      </c>
      <c r="B523" s="2">
        <v>27</v>
      </c>
      <c r="C523">
        <v>50</v>
      </c>
      <c r="D523">
        <v>260</v>
      </c>
      <c r="E523">
        <v>1976</v>
      </c>
      <c r="F523">
        <v>8</v>
      </c>
      <c r="G523">
        <v>100</v>
      </c>
      <c r="H523">
        <v>525</v>
      </c>
      <c r="I523">
        <v>250</v>
      </c>
      <c r="J523">
        <v>20</v>
      </c>
      <c r="K523">
        <v>125</v>
      </c>
      <c r="L523">
        <v>329</v>
      </c>
      <c r="M523">
        <v>38</v>
      </c>
      <c r="N523">
        <v>220</v>
      </c>
      <c r="O523">
        <v>531</v>
      </c>
      <c r="P523">
        <v>149</v>
      </c>
      <c r="Q523">
        <v>136</v>
      </c>
      <c r="R523">
        <v>34</v>
      </c>
      <c r="S523">
        <v>200</v>
      </c>
      <c r="T523">
        <v>61</v>
      </c>
      <c r="U523">
        <v>115</v>
      </c>
      <c r="V523">
        <v>38</v>
      </c>
      <c r="W523">
        <v>12</v>
      </c>
      <c r="X523">
        <v>23</v>
      </c>
      <c r="Y523">
        <v>20</v>
      </c>
      <c r="Z523">
        <v>1</v>
      </c>
      <c r="CY523">
        <v>25</v>
      </c>
      <c r="CZ523">
        <f t="shared" si="8"/>
        <v>5248</v>
      </c>
    </row>
    <row r="524" spans="1:104" x14ac:dyDescent="0.2">
      <c r="A524" s="2">
        <v>522</v>
      </c>
      <c r="B524" s="2">
        <v>201</v>
      </c>
      <c r="C524">
        <v>250</v>
      </c>
      <c r="D524">
        <v>2260</v>
      </c>
      <c r="E524">
        <v>978</v>
      </c>
      <c r="F524">
        <v>1298</v>
      </c>
      <c r="G524">
        <v>97</v>
      </c>
      <c r="H524">
        <v>29</v>
      </c>
      <c r="I524">
        <v>8</v>
      </c>
      <c r="CY524">
        <v>8</v>
      </c>
      <c r="CZ524">
        <f t="shared" si="8"/>
        <v>5121</v>
      </c>
    </row>
    <row r="525" spans="1:104" x14ac:dyDescent="0.2">
      <c r="A525" s="2">
        <v>523</v>
      </c>
      <c r="B525" s="2">
        <v>150</v>
      </c>
      <c r="C525">
        <v>1700</v>
      </c>
      <c r="D525">
        <v>3132</v>
      </c>
      <c r="E525">
        <v>277</v>
      </c>
      <c r="CY525">
        <v>4</v>
      </c>
      <c r="CZ525">
        <f t="shared" si="8"/>
        <v>5259</v>
      </c>
    </row>
    <row r="526" spans="1:104" x14ac:dyDescent="0.2">
      <c r="A526" s="2">
        <v>524</v>
      </c>
      <c r="B526" s="2">
        <v>20</v>
      </c>
      <c r="C526">
        <v>99</v>
      </c>
      <c r="D526">
        <v>644</v>
      </c>
      <c r="E526">
        <v>135</v>
      </c>
      <c r="F526">
        <v>425</v>
      </c>
      <c r="G526">
        <v>84</v>
      </c>
      <c r="H526">
        <v>1503</v>
      </c>
      <c r="I526">
        <v>148</v>
      </c>
      <c r="J526">
        <v>1608</v>
      </c>
      <c r="K526">
        <v>350</v>
      </c>
      <c r="L526">
        <v>184</v>
      </c>
      <c r="M526">
        <v>17</v>
      </c>
      <c r="N526">
        <v>17</v>
      </c>
      <c r="O526">
        <v>2</v>
      </c>
      <c r="CY526">
        <v>14</v>
      </c>
      <c r="CZ526">
        <f t="shared" si="8"/>
        <v>5236</v>
      </c>
    </row>
    <row r="527" spans="1:104" x14ac:dyDescent="0.2">
      <c r="A527" s="2">
        <v>525</v>
      </c>
      <c r="B527" s="2">
        <v>59</v>
      </c>
      <c r="C527">
        <v>16</v>
      </c>
      <c r="D527">
        <v>14</v>
      </c>
      <c r="E527">
        <v>8</v>
      </c>
      <c r="F527">
        <v>100</v>
      </c>
      <c r="G527">
        <v>1000</v>
      </c>
      <c r="H527">
        <v>3000</v>
      </c>
      <c r="I527">
        <v>261</v>
      </c>
      <c r="J527">
        <v>505</v>
      </c>
      <c r="K527">
        <v>199</v>
      </c>
      <c r="L527">
        <v>3</v>
      </c>
      <c r="M527">
        <v>1</v>
      </c>
      <c r="N527">
        <v>2</v>
      </c>
      <c r="CY527">
        <v>13</v>
      </c>
      <c r="CZ527">
        <f t="shared" si="8"/>
        <v>5168</v>
      </c>
    </row>
    <row r="528" spans="1:104" x14ac:dyDescent="0.2">
      <c r="A528" s="2">
        <v>526</v>
      </c>
      <c r="B528" s="2">
        <v>40</v>
      </c>
      <c r="C528">
        <v>4655</v>
      </c>
      <c r="D528">
        <v>527</v>
      </c>
      <c r="E528">
        <v>25</v>
      </c>
      <c r="CY528">
        <v>4</v>
      </c>
      <c r="CZ528">
        <f t="shared" si="8"/>
        <v>5247</v>
      </c>
    </row>
    <row r="529" spans="1:104" x14ac:dyDescent="0.2">
      <c r="A529" s="2">
        <v>527</v>
      </c>
      <c r="B529" s="2">
        <v>32</v>
      </c>
      <c r="C529">
        <v>250</v>
      </c>
      <c r="D529">
        <v>1207</v>
      </c>
      <c r="E529">
        <v>1789</v>
      </c>
      <c r="F529">
        <v>651</v>
      </c>
      <c r="G529">
        <v>445</v>
      </c>
      <c r="H529">
        <v>149</v>
      </c>
      <c r="I529">
        <v>49</v>
      </c>
      <c r="J529">
        <v>12</v>
      </c>
      <c r="K529">
        <v>445</v>
      </c>
      <c r="L529">
        <v>42</v>
      </c>
      <c r="M529">
        <v>25</v>
      </c>
      <c r="N529">
        <v>56</v>
      </c>
      <c r="O529">
        <v>23</v>
      </c>
      <c r="P529">
        <v>11</v>
      </c>
      <c r="Q529">
        <v>6</v>
      </c>
      <c r="R529">
        <v>4</v>
      </c>
      <c r="S529">
        <v>5</v>
      </c>
      <c r="T529">
        <v>6</v>
      </c>
      <c r="U529">
        <v>4</v>
      </c>
      <c r="V529">
        <v>0</v>
      </c>
      <c r="W529">
        <v>0</v>
      </c>
      <c r="CY529">
        <v>22</v>
      </c>
      <c r="CZ529">
        <f t="shared" si="8"/>
        <v>5211</v>
      </c>
    </row>
    <row r="530" spans="1:104" x14ac:dyDescent="0.2">
      <c r="A530" s="2">
        <v>528</v>
      </c>
      <c r="B530" s="2">
        <v>547</v>
      </c>
      <c r="C530">
        <v>850</v>
      </c>
      <c r="D530">
        <v>524</v>
      </c>
      <c r="E530">
        <v>1518</v>
      </c>
      <c r="F530">
        <v>258</v>
      </c>
      <c r="G530">
        <v>442</v>
      </c>
      <c r="H530">
        <v>50</v>
      </c>
      <c r="I530">
        <v>4</v>
      </c>
      <c r="J530">
        <v>6</v>
      </c>
      <c r="K530">
        <v>4</v>
      </c>
      <c r="L530">
        <v>7</v>
      </c>
      <c r="M530">
        <v>0</v>
      </c>
      <c r="N530">
        <v>5</v>
      </c>
      <c r="O530">
        <v>3</v>
      </c>
      <c r="P530">
        <v>1</v>
      </c>
      <c r="Q530">
        <v>2</v>
      </c>
      <c r="R530">
        <v>1</v>
      </c>
      <c r="S530">
        <v>0</v>
      </c>
      <c r="T530">
        <v>0</v>
      </c>
      <c r="U530">
        <v>1</v>
      </c>
      <c r="V530">
        <v>1</v>
      </c>
      <c r="CY530">
        <v>21</v>
      </c>
      <c r="CZ530">
        <f t="shared" si="8"/>
        <v>4224</v>
      </c>
    </row>
    <row r="531" spans="1:104" x14ac:dyDescent="0.2">
      <c r="A531" s="2">
        <v>529</v>
      </c>
      <c r="B531" s="2">
        <v>49</v>
      </c>
      <c r="C531">
        <v>14</v>
      </c>
      <c r="D531">
        <v>3372</v>
      </c>
      <c r="E531">
        <v>1594</v>
      </c>
      <c r="F531">
        <v>100</v>
      </c>
      <c r="G531">
        <v>100</v>
      </c>
      <c r="CY531">
        <v>6</v>
      </c>
      <c r="CZ531">
        <f t="shared" si="8"/>
        <v>5229</v>
      </c>
    </row>
    <row r="532" spans="1:104" x14ac:dyDescent="0.2">
      <c r="A532" s="2">
        <v>530</v>
      </c>
      <c r="B532" s="2">
        <v>11</v>
      </c>
      <c r="C532">
        <v>10</v>
      </c>
      <c r="D532">
        <v>10</v>
      </c>
      <c r="E532">
        <v>107</v>
      </c>
      <c r="F532">
        <v>4796</v>
      </c>
      <c r="G532">
        <v>221</v>
      </c>
      <c r="H532">
        <v>47</v>
      </c>
      <c r="I532">
        <v>9</v>
      </c>
      <c r="J532">
        <v>5</v>
      </c>
      <c r="K532">
        <v>5</v>
      </c>
      <c r="L532">
        <v>5</v>
      </c>
      <c r="M532">
        <v>2</v>
      </c>
      <c r="N532">
        <v>1</v>
      </c>
      <c r="CY532">
        <v>13</v>
      </c>
      <c r="CZ532">
        <f t="shared" si="8"/>
        <v>5229</v>
      </c>
    </row>
    <row r="533" spans="1:104" x14ac:dyDescent="0.2">
      <c r="A533" s="2">
        <v>531</v>
      </c>
      <c r="B533" s="2">
        <v>292</v>
      </c>
      <c r="C533">
        <v>2238</v>
      </c>
      <c r="D533">
        <v>892</v>
      </c>
      <c r="E533">
        <v>452</v>
      </c>
      <c r="F533">
        <v>77</v>
      </c>
      <c r="G533">
        <v>86</v>
      </c>
      <c r="H533">
        <v>797</v>
      </c>
      <c r="I533">
        <v>299</v>
      </c>
      <c r="J533">
        <v>10</v>
      </c>
      <c r="K533">
        <v>25</v>
      </c>
      <c r="L533">
        <v>0</v>
      </c>
      <c r="M533">
        <v>0</v>
      </c>
      <c r="CY533">
        <v>12</v>
      </c>
      <c r="CZ533">
        <f t="shared" si="8"/>
        <v>5168</v>
      </c>
    </row>
    <row r="534" spans="1:104" x14ac:dyDescent="0.2">
      <c r="A534" s="2">
        <v>532</v>
      </c>
      <c r="B534" s="2">
        <v>50</v>
      </c>
      <c r="C534">
        <v>2875</v>
      </c>
      <c r="D534">
        <v>1167</v>
      </c>
      <c r="E534">
        <v>100</v>
      </c>
      <c r="F534">
        <v>577</v>
      </c>
      <c r="G534">
        <v>142</v>
      </c>
      <c r="H534">
        <v>100</v>
      </c>
      <c r="I534">
        <v>11</v>
      </c>
      <c r="J534">
        <v>3</v>
      </c>
      <c r="K534">
        <v>0</v>
      </c>
      <c r="L534">
        <v>8</v>
      </c>
      <c r="M534">
        <v>1</v>
      </c>
      <c r="CY534">
        <v>12</v>
      </c>
      <c r="CZ534">
        <f t="shared" si="8"/>
        <v>5034</v>
      </c>
    </row>
    <row r="535" spans="1:104" x14ac:dyDescent="0.2">
      <c r="A535" s="2">
        <v>533</v>
      </c>
      <c r="B535" s="2">
        <v>168</v>
      </c>
      <c r="C535">
        <v>4761</v>
      </c>
      <c r="D535">
        <v>247</v>
      </c>
      <c r="E535">
        <v>39</v>
      </c>
      <c r="CY535">
        <v>4</v>
      </c>
      <c r="CZ535">
        <f t="shared" si="8"/>
        <v>5215</v>
      </c>
    </row>
    <row r="536" spans="1:104" x14ac:dyDescent="0.2">
      <c r="A536" s="2">
        <v>534</v>
      </c>
      <c r="B536" s="2">
        <v>350</v>
      </c>
      <c r="C536">
        <v>2378</v>
      </c>
      <c r="D536">
        <v>1618</v>
      </c>
      <c r="E536">
        <v>463</v>
      </c>
      <c r="F536">
        <v>134</v>
      </c>
      <c r="G536">
        <v>50</v>
      </c>
      <c r="H536">
        <v>14</v>
      </c>
      <c r="I536">
        <v>21</v>
      </c>
      <c r="J536">
        <v>88</v>
      </c>
      <c r="K536">
        <v>30</v>
      </c>
      <c r="L536">
        <v>13</v>
      </c>
      <c r="M536">
        <v>4</v>
      </c>
      <c r="N536">
        <v>5</v>
      </c>
      <c r="O536">
        <v>0</v>
      </c>
      <c r="P536">
        <v>3</v>
      </c>
      <c r="Q536">
        <v>2</v>
      </c>
      <c r="R536">
        <v>0</v>
      </c>
      <c r="S536">
        <v>0</v>
      </c>
      <c r="CY536">
        <v>18</v>
      </c>
      <c r="CZ536">
        <f t="shared" si="8"/>
        <v>5173</v>
      </c>
    </row>
    <row r="537" spans="1:104" x14ac:dyDescent="0.2">
      <c r="A537" s="2">
        <v>535</v>
      </c>
      <c r="B537" s="2">
        <v>47</v>
      </c>
      <c r="C537">
        <v>21</v>
      </c>
      <c r="D537">
        <v>3415</v>
      </c>
      <c r="E537">
        <v>638</v>
      </c>
      <c r="F537">
        <v>642</v>
      </c>
      <c r="G537">
        <v>177</v>
      </c>
      <c r="H537">
        <v>47</v>
      </c>
      <c r="I537">
        <v>25</v>
      </c>
      <c r="J537">
        <v>20</v>
      </c>
      <c r="K537">
        <v>67</v>
      </c>
      <c r="L537">
        <v>6</v>
      </c>
      <c r="M537">
        <v>23</v>
      </c>
      <c r="N537">
        <v>22</v>
      </c>
      <c r="O537">
        <v>4</v>
      </c>
      <c r="P537">
        <v>3</v>
      </c>
      <c r="Q537">
        <v>3</v>
      </c>
      <c r="R537">
        <v>5</v>
      </c>
      <c r="CY537">
        <v>17</v>
      </c>
      <c r="CZ537">
        <f t="shared" si="8"/>
        <v>5165</v>
      </c>
    </row>
    <row r="538" spans="1:104" x14ac:dyDescent="0.2">
      <c r="A538" s="2">
        <v>536</v>
      </c>
      <c r="B538" s="2">
        <v>45</v>
      </c>
      <c r="C538">
        <v>250</v>
      </c>
      <c r="D538">
        <v>250</v>
      </c>
      <c r="E538">
        <v>250</v>
      </c>
      <c r="F538">
        <v>250</v>
      </c>
      <c r="G538">
        <v>2000</v>
      </c>
      <c r="H538">
        <v>1101</v>
      </c>
      <c r="I538">
        <v>183</v>
      </c>
      <c r="J538">
        <v>71</v>
      </c>
      <c r="K538">
        <v>587</v>
      </c>
      <c r="L538">
        <v>110</v>
      </c>
      <c r="M538">
        <v>40</v>
      </c>
      <c r="N538">
        <v>63</v>
      </c>
      <c r="CY538">
        <v>13</v>
      </c>
      <c r="CZ538">
        <f t="shared" si="8"/>
        <v>5200</v>
      </c>
    </row>
    <row r="539" spans="1:104" x14ac:dyDescent="0.2">
      <c r="A539" s="2">
        <v>537</v>
      </c>
      <c r="B539" s="2">
        <v>256</v>
      </c>
      <c r="C539">
        <v>2042</v>
      </c>
      <c r="D539">
        <v>432</v>
      </c>
      <c r="E539">
        <v>367</v>
      </c>
      <c r="F539">
        <v>255</v>
      </c>
      <c r="G539">
        <v>624</v>
      </c>
      <c r="H539">
        <v>392</v>
      </c>
      <c r="I539">
        <v>215</v>
      </c>
      <c r="J539">
        <v>104</v>
      </c>
      <c r="K539">
        <v>8</v>
      </c>
      <c r="L539">
        <v>176</v>
      </c>
      <c r="M539">
        <v>8</v>
      </c>
      <c r="N539">
        <v>148</v>
      </c>
      <c r="O539">
        <v>16</v>
      </c>
      <c r="P539">
        <v>28</v>
      </c>
      <c r="Q539">
        <v>10</v>
      </c>
      <c r="R539">
        <v>2</v>
      </c>
      <c r="S539">
        <v>2</v>
      </c>
      <c r="T539">
        <v>1</v>
      </c>
      <c r="U539">
        <v>0</v>
      </c>
      <c r="V539">
        <v>0</v>
      </c>
      <c r="W539">
        <v>0</v>
      </c>
      <c r="CY539">
        <v>22</v>
      </c>
      <c r="CZ539">
        <f t="shared" si="8"/>
        <v>5086</v>
      </c>
    </row>
    <row r="540" spans="1:104" x14ac:dyDescent="0.2">
      <c r="A540" s="2">
        <v>538</v>
      </c>
      <c r="B540" s="2">
        <v>394</v>
      </c>
      <c r="C540">
        <v>186</v>
      </c>
      <c r="D540">
        <v>1234</v>
      </c>
      <c r="E540">
        <v>987</v>
      </c>
      <c r="F540">
        <v>50</v>
      </c>
      <c r="G540">
        <v>902</v>
      </c>
      <c r="H540">
        <v>397</v>
      </c>
      <c r="I540">
        <v>60</v>
      </c>
      <c r="J540">
        <v>94</v>
      </c>
      <c r="K540">
        <v>36</v>
      </c>
      <c r="L540">
        <v>199</v>
      </c>
      <c r="M540">
        <v>336</v>
      </c>
      <c r="N540">
        <v>4</v>
      </c>
      <c r="O540">
        <v>15</v>
      </c>
      <c r="P540">
        <v>39</v>
      </c>
      <c r="Q540">
        <v>194</v>
      </c>
      <c r="R540">
        <v>8</v>
      </c>
      <c r="S540">
        <v>3</v>
      </c>
      <c r="T540">
        <v>3</v>
      </c>
      <c r="U540">
        <v>3</v>
      </c>
      <c r="V540">
        <v>1</v>
      </c>
      <c r="W540">
        <v>1</v>
      </c>
      <c r="X540">
        <v>0</v>
      </c>
      <c r="Y540">
        <v>0</v>
      </c>
      <c r="Z540">
        <v>1</v>
      </c>
      <c r="CY540">
        <v>25</v>
      </c>
      <c r="CZ540">
        <f t="shared" si="8"/>
        <v>5147</v>
      </c>
    </row>
    <row r="541" spans="1:104" x14ac:dyDescent="0.2">
      <c r="A541" s="2">
        <v>539</v>
      </c>
      <c r="B541" s="2">
        <v>218</v>
      </c>
      <c r="C541">
        <v>319</v>
      </c>
      <c r="D541">
        <v>84</v>
      </c>
      <c r="E541">
        <v>411</v>
      </c>
      <c r="F541">
        <v>612</v>
      </c>
      <c r="G541">
        <v>177</v>
      </c>
      <c r="H541">
        <v>336</v>
      </c>
      <c r="I541">
        <v>449</v>
      </c>
      <c r="J541">
        <v>934</v>
      </c>
      <c r="K541">
        <v>427</v>
      </c>
      <c r="L541">
        <v>187</v>
      </c>
      <c r="M541">
        <v>255</v>
      </c>
      <c r="N541">
        <v>78</v>
      </c>
      <c r="O541">
        <v>72</v>
      </c>
      <c r="P541">
        <v>42</v>
      </c>
      <c r="Q541">
        <v>45</v>
      </c>
      <c r="R541">
        <v>26</v>
      </c>
      <c r="S541">
        <v>83</v>
      </c>
      <c r="T541">
        <v>16</v>
      </c>
      <c r="U541">
        <v>67</v>
      </c>
      <c r="V541">
        <v>20</v>
      </c>
      <c r="W541">
        <v>5</v>
      </c>
      <c r="X541">
        <v>93</v>
      </c>
      <c r="Y541">
        <v>3</v>
      </c>
      <c r="Z541">
        <v>50</v>
      </c>
      <c r="AA541">
        <v>29</v>
      </c>
      <c r="AB541">
        <v>25</v>
      </c>
      <c r="AC541">
        <v>3</v>
      </c>
      <c r="AD541">
        <v>1</v>
      </c>
      <c r="AE541">
        <v>14</v>
      </c>
      <c r="AF541">
        <v>4</v>
      </c>
      <c r="AG541">
        <v>0</v>
      </c>
      <c r="AH541">
        <v>9</v>
      </c>
      <c r="AI541">
        <v>1</v>
      </c>
      <c r="AJ541">
        <v>1</v>
      </c>
      <c r="AK541">
        <v>1</v>
      </c>
      <c r="AL541">
        <v>1</v>
      </c>
      <c r="AM541">
        <v>2</v>
      </c>
      <c r="AN541">
        <v>2</v>
      </c>
      <c r="AO541">
        <v>0</v>
      </c>
      <c r="AP541">
        <v>0</v>
      </c>
      <c r="AQ541">
        <v>1</v>
      </c>
      <c r="AR541">
        <v>2</v>
      </c>
      <c r="AS541">
        <v>0</v>
      </c>
      <c r="AT541">
        <v>0</v>
      </c>
      <c r="AU541">
        <v>0</v>
      </c>
      <c r="AV541">
        <v>0</v>
      </c>
      <c r="AW541">
        <v>0</v>
      </c>
      <c r="CY541">
        <v>48</v>
      </c>
      <c r="CZ541">
        <f t="shared" si="8"/>
        <v>5105</v>
      </c>
    </row>
    <row r="542" spans="1:104" x14ac:dyDescent="0.2">
      <c r="A542" s="2">
        <v>540</v>
      </c>
      <c r="B542" s="2">
        <v>76</v>
      </c>
      <c r="C542">
        <v>1984</v>
      </c>
      <c r="D542">
        <v>505</v>
      </c>
      <c r="E542">
        <v>911</v>
      </c>
      <c r="F542">
        <v>220</v>
      </c>
      <c r="G542">
        <v>258</v>
      </c>
      <c r="H542">
        <v>41</v>
      </c>
      <c r="I542">
        <v>451</v>
      </c>
      <c r="J542">
        <v>14</v>
      </c>
      <c r="K542">
        <v>32</v>
      </c>
      <c r="L542">
        <v>115</v>
      </c>
      <c r="M542">
        <v>5</v>
      </c>
      <c r="N542">
        <v>124</v>
      </c>
      <c r="O542">
        <v>109</v>
      </c>
      <c r="P542">
        <v>16</v>
      </c>
      <c r="Q542">
        <v>99</v>
      </c>
      <c r="R542">
        <v>51</v>
      </c>
      <c r="S542">
        <v>2</v>
      </c>
      <c r="T542">
        <v>32</v>
      </c>
      <c r="U542">
        <v>2</v>
      </c>
      <c r="V542">
        <v>3</v>
      </c>
      <c r="W542">
        <v>12</v>
      </c>
      <c r="X542">
        <v>12</v>
      </c>
      <c r="Y542">
        <v>1</v>
      </c>
      <c r="Z542">
        <v>0</v>
      </c>
      <c r="AA542">
        <v>7</v>
      </c>
      <c r="AB542">
        <v>5</v>
      </c>
      <c r="AC542">
        <v>0</v>
      </c>
      <c r="AD542">
        <v>0</v>
      </c>
      <c r="AE542">
        <v>3</v>
      </c>
      <c r="AF542">
        <v>0</v>
      </c>
      <c r="CY542">
        <v>31</v>
      </c>
      <c r="CZ542">
        <f t="shared" si="8"/>
        <v>5090</v>
      </c>
    </row>
    <row r="543" spans="1:104" x14ac:dyDescent="0.2">
      <c r="A543" s="2">
        <v>541</v>
      </c>
      <c r="B543" s="2">
        <v>128</v>
      </c>
      <c r="C543">
        <v>198</v>
      </c>
      <c r="D543">
        <v>598</v>
      </c>
      <c r="E543">
        <v>343</v>
      </c>
      <c r="F543">
        <v>1549</v>
      </c>
      <c r="G543">
        <v>32</v>
      </c>
      <c r="H543">
        <v>100</v>
      </c>
      <c r="I543">
        <v>400</v>
      </c>
      <c r="J543">
        <v>201</v>
      </c>
      <c r="K543">
        <v>832</v>
      </c>
      <c r="L543">
        <v>9</v>
      </c>
      <c r="M543">
        <v>50</v>
      </c>
      <c r="N543">
        <v>370</v>
      </c>
      <c r="O543">
        <v>100</v>
      </c>
      <c r="P543">
        <v>11</v>
      </c>
      <c r="Q543">
        <v>164</v>
      </c>
      <c r="R543">
        <v>25</v>
      </c>
      <c r="S543">
        <v>17</v>
      </c>
      <c r="CY543">
        <v>18</v>
      </c>
      <c r="CZ543">
        <f t="shared" si="8"/>
        <v>5127</v>
      </c>
    </row>
    <row r="544" spans="1:104" x14ac:dyDescent="0.2">
      <c r="A544" s="2">
        <v>542</v>
      </c>
      <c r="B544" s="2">
        <v>136</v>
      </c>
      <c r="C544">
        <v>14</v>
      </c>
      <c r="D544">
        <v>999</v>
      </c>
      <c r="E544">
        <v>2999</v>
      </c>
      <c r="F544">
        <v>879</v>
      </c>
      <c r="G544">
        <v>6</v>
      </c>
      <c r="H544">
        <v>1</v>
      </c>
      <c r="CY544">
        <v>7</v>
      </c>
      <c r="CZ544">
        <f t="shared" si="8"/>
        <v>5034</v>
      </c>
    </row>
    <row r="545" spans="1:104" x14ac:dyDescent="0.2">
      <c r="A545" s="2">
        <v>543</v>
      </c>
      <c r="B545" s="2">
        <v>45</v>
      </c>
      <c r="C545">
        <v>4616</v>
      </c>
      <c r="D545">
        <v>80</v>
      </c>
      <c r="E545">
        <v>102</v>
      </c>
      <c r="F545">
        <v>6</v>
      </c>
      <c r="G545">
        <v>116</v>
      </c>
      <c r="H545">
        <v>107</v>
      </c>
      <c r="I545">
        <v>4</v>
      </c>
      <c r="J545">
        <v>1</v>
      </c>
      <c r="CY545">
        <v>9</v>
      </c>
      <c r="CZ545">
        <f t="shared" si="8"/>
        <v>5077</v>
      </c>
    </row>
    <row r="546" spans="1:104" x14ac:dyDescent="0.2">
      <c r="A546" s="2">
        <v>544</v>
      </c>
      <c r="B546" s="2">
        <v>256</v>
      </c>
      <c r="C546">
        <v>3185</v>
      </c>
      <c r="D546">
        <v>500</v>
      </c>
      <c r="E546">
        <v>457</v>
      </c>
      <c r="F546">
        <v>350</v>
      </c>
      <c r="G546">
        <v>41</v>
      </c>
      <c r="H546">
        <v>126</v>
      </c>
      <c r="I546">
        <v>163</v>
      </c>
      <c r="J546">
        <v>5</v>
      </c>
      <c r="CY546">
        <v>9</v>
      </c>
      <c r="CZ546">
        <f t="shared" si="8"/>
        <v>5083</v>
      </c>
    </row>
    <row r="547" spans="1:104" x14ac:dyDescent="0.2">
      <c r="A547" s="2">
        <v>545</v>
      </c>
      <c r="B547" s="2">
        <v>83</v>
      </c>
      <c r="C547">
        <v>100</v>
      </c>
      <c r="D547">
        <v>1508</v>
      </c>
      <c r="E547">
        <v>920</v>
      </c>
      <c r="F547">
        <v>1297</v>
      </c>
      <c r="G547">
        <v>53</v>
      </c>
      <c r="H547">
        <v>408</v>
      </c>
      <c r="I547">
        <v>224</v>
      </c>
      <c r="J547">
        <v>211</v>
      </c>
      <c r="K547">
        <v>147</v>
      </c>
      <c r="L547">
        <v>9</v>
      </c>
      <c r="M547">
        <v>32</v>
      </c>
      <c r="N547">
        <v>25</v>
      </c>
      <c r="O547">
        <v>20</v>
      </c>
      <c r="P547">
        <v>10</v>
      </c>
      <c r="Q547">
        <v>2</v>
      </c>
      <c r="R547">
        <v>7</v>
      </c>
      <c r="S547">
        <v>5</v>
      </c>
      <c r="T547">
        <v>5</v>
      </c>
      <c r="U547">
        <v>1</v>
      </c>
      <c r="V547">
        <v>9</v>
      </c>
      <c r="W547">
        <v>10</v>
      </c>
      <c r="X547">
        <v>5</v>
      </c>
      <c r="Y547">
        <v>1</v>
      </c>
      <c r="Z547">
        <v>1</v>
      </c>
      <c r="AA547">
        <v>7</v>
      </c>
      <c r="CY547">
        <v>26</v>
      </c>
      <c r="CZ547">
        <f t="shared" si="8"/>
        <v>5100</v>
      </c>
    </row>
    <row r="548" spans="1:104" x14ac:dyDescent="0.2">
      <c r="A548" s="2">
        <v>546</v>
      </c>
      <c r="B548" s="2">
        <v>104</v>
      </c>
      <c r="C548">
        <v>800</v>
      </c>
      <c r="D548">
        <v>1300</v>
      </c>
      <c r="E548">
        <v>1244</v>
      </c>
      <c r="F548">
        <v>409</v>
      </c>
      <c r="G548">
        <v>44</v>
      </c>
      <c r="H548">
        <v>479</v>
      </c>
      <c r="I548">
        <v>303</v>
      </c>
      <c r="J548">
        <v>156</v>
      </c>
      <c r="K548">
        <v>122</v>
      </c>
      <c r="L548">
        <v>5</v>
      </c>
      <c r="M548">
        <v>26</v>
      </c>
      <c r="N548">
        <v>19</v>
      </c>
      <c r="O548">
        <v>7</v>
      </c>
      <c r="P548">
        <v>7</v>
      </c>
      <c r="Q548">
        <v>4</v>
      </c>
      <c r="CY548">
        <v>16</v>
      </c>
      <c r="CZ548">
        <f t="shared" si="8"/>
        <v>5029</v>
      </c>
    </row>
    <row r="549" spans="1:104" x14ac:dyDescent="0.2">
      <c r="A549" s="2">
        <v>547</v>
      </c>
      <c r="B549" s="2">
        <v>1750</v>
      </c>
      <c r="C549">
        <v>354</v>
      </c>
      <c r="D549">
        <v>1499</v>
      </c>
      <c r="E549">
        <v>677</v>
      </c>
      <c r="F549">
        <v>532</v>
      </c>
      <c r="G549">
        <v>44</v>
      </c>
      <c r="H549">
        <v>72</v>
      </c>
      <c r="I549">
        <v>15</v>
      </c>
      <c r="J549">
        <v>103</v>
      </c>
      <c r="K549">
        <v>0</v>
      </c>
      <c r="L549">
        <v>0</v>
      </c>
      <c r="CY549">
        <v>11</v>
      </c>
      <c r="CZ549">
        <f t="shared" si="8"/>
        <v>5046</v>
      </c>
    </row>
    <row r="550" spans="1:104" x14ac:dyDescent="0.2">
      <c r="A550" s="2">
        <v>548</v>
      </c>
      <c r="B550" s="2">
        <v>617</v>
      </c>
      <c r="C550">
        <v>4017</v>
      </c>
      <c r="D550">
        <v>290</v>
      </c>
      <c r="E550">
        <v>77</v>
      </c>
      <c r="F550">
        <v>94</v>
      </c>
      <c r="CY550">
        <v>5</v>
      </c>
      <c r="CZ550">
        <f t="shared" si="8"/>
        <v>5095</v>
      </c>
    </row>
    <row r="551" spans="1:104" x14ac:dyDescent="0.2">
      <c r="A551" s="2">
        <v>549</v>
      </c>
      <c r="B551" s="2">
        <v>2791</v>
      </c>
      <c r="C551">
        <v>593</v>
      </c>
      <c r="D551">
        <v>966</v>
      </c>
      <c r="E551">
        <v>109</v>
      </c>
      <c r="F551">
        <v>66</v>
      </c>
      <c r="G551">
        <v>156</v>
      </c>
      <c r="H551">
        <v>52</v>
      </c>
      <c r="I551">
        <v>30</v>
      </c>
      <c r="J551">
        <v>9</v>
      </c>
      <c r="K551">
        <v>14</v>
      </c>
      <c r="L551">
        <v>19</v>
      </c>
      <c r="M551">
        <v>39</v>
      </c>
      <c r="N551">
        <v>15</v>
      </c>
      <c r="O551">
        <v>19</v>
      </c>
      <c r="P551">
        <v>36</v>
      </c>
      <c r="Q551">
        <v>17</v>
      </c>
      <c r="R551">
        <v>9</v>
      </c>
      <c r="S551">
        <v>30</v>
      </c>
      <c r="T551">
        <v>6</v>
      </c>
      <c r="U551">
        <v>20</v>
      </c>
      <c r="V551">
        <v>10</v>
      </c>
      <c r="W551">
        <v>1</v>
      </c>
      <c r="X551">
        <v>4</v>
      </c>
      <c r="Y551">
        <v>1</v>
      </c>
      <c r="Z551">
        <v>5</v>
      </c>
      <c r="AA551">
        <v>1</v>
      </c>
      <c r="CY551">
        <v>26</v>
      </c>
      <c r="CZ551">
        <f t="shared" si="8"/>
        <v>5018</v>
      </c>
    </row>
    <row r="552" spans="1:104" x14ac:dyDescent="0.2">
      <c r="A552" s="2">
        <v>550</v>
      </c>
      <c r="B552" s="2">
        <v>250</v>
      </c>
      <c r="C552">
        <v>1000</v>
      </c>
      <c r="D552">
        <v>3827</v>
      </c>
      <c r="CY552">
        <v>3</v>
      </c>
      <c r="CZ552">
        <f t="shared" si="8"/>
        <v>5077</v>
      </c>
    </row>
    <row r="553" spans="1:104" x14ac:dyDescent="0.2">
      <c r="A553" s="2">
        <v>551</v>
      </c>
      <c r="B553" s="2">
        <v>0</v>
      </c>
      <c r="C553">
        <v>226</v>
      </c>
      <c r="D553">
        <v>60</v>
      </c>
      <c r="E553">
        <v>280</v>
      </c>
      <c r="F553">
        <v>2500</v>
      </c>
      <c r="G553">
        <v>1559</v>
      </c>
      <c r="H553">
        <v>30</v>
      </c>
      <c r="I553">
        <v>304</v>
      </c>
      <c r="J553">
        <v>41</v>
      </c>
      <c r="K553">
        <v>27</v>
      </c>
      <c r="CY553">
        <v>10</v>
      </c>
      <c r="CZ553">
        <f t="shared" si="8"/>
        <v>5027</v>
      </c>
    </row>
    <row r="554" spans="1:104" x14ac:dyDescent="0.2">
      <c r="A554" s="2">
        <v>552</v>
      </c>
      <c r="B554" s="2">
        <v>957</v>
      </c>
      <c r="C554">
        <v>250</v>
      </c>
      <c r="D554">
        <v>2688</v>
      </c>
      <c r="E554">
        <v>826</v>
      </c>
      <c r="F554">
        <v>244</v>
      </c>
      <c r="G554">
        <v>80</v>
      </c>
      <c r="H554">
        <v>11</v>
      </c>
      <c r="I554">
        <v>1</v>
      </c>
      <c r="J554">
        <v>1</v>
      </c>
      <c r="CY554">
        <v>9</v>
      </c>
      <c r="CZ554">
        <f t="shared" si="8"/>
        <v>5058</v>
      </c>
    </row>
    <row r="555" spans="1:104" x14ac:dyDescent="0.2">
      <c r="A555" s="2">
        <v>553</v>
      </c>
      <c r="B555" s="2">
        <v>43</v>
      </c>
      <c r="C555">
        <v>100</v>
      </c>
      <c r="D555">
        <v>2908</v>
      </c>
      <c r="E555">
        <v>1988</v>
      </c>
      <c r="F555">
        <v>20</v>
      </c>
      <c r="G555">
        <v>10</v>
      </c>
      <c r="H555">
        <v>1</v>
      </c>
      <c r="I555">
        <v>0</v>
      </c>
      <c r="CY555">
        <v>8</v>
      </c>
      <c r="CZ555">
        <f t="shared" si="8"/>
        <v>5070</v>
      </c>
    </row>
    <row r="556" spans="1:104" x14ac:dyDescent="0.2">
      <c r="A556" s="2">
        <v>554</v>
      </c>
      <c r="B556" s="2">
        <v>163</v>
      </c>
      <c r="C556">
        <v>572</v>
      </c>
      <c r="D556">
        <v>647</v>
      </c>
      <c r="E556">
        <v>742</v>
      </c>
      <c r="F556">
        <v>44</v>
      </c>
      <c r="G556">
        <v>2065</v>
      </c>
      <c r="H556">
        <v>66</v>
      </c>
      <c r="I556">
        <v>38</v>
      </c>
      <c r="J556">
        <v>356</v>
      </c>
      <c r="K556">
        <v>65</v>
      </c>
      <c r="L556">
        <v>150</v>
      </c>
      <c r="M556">
        <v>29</v>
      </c>
      <c r="N556">
        <v>24</v>
      </c>
      <c r="O556">
        <v>71</v>
      </c>
      <c r="P556">
        <v>5</v>
      </c>
      <c r="Q556">
        <v>5</v>
      </c>
      <c r="R556">
        <v>3</v>
      </c>
      <c r="S556">
        <v>1</v>
      </c>
      <c r="CY556">
        <v>18</v>
      </c>
      <c r="CZ556">
        <f t="shared" si="8"/>
        <v>5046</v>
      </c>
    </row>
    <row r="557" spans="1:104" x14ac:dyDescent="0.2">
      <c r="A557" s="2">
        <v>555</v>
      </c>
      <c r="B557" s="2">
        <v>999</v>
      </c>
      <c r="C557">
        <v>97</v>
      </c>
      <c r="D557">
        <v>844</v>
      </c>
      <c r="E557">
        <v>61</v>
      </c>
      <c r="F557">
        <v>500</v>
      </c>
      <c r="G557">
        <v>311</v>
      </c>
      <c r="H557">
        <v>840</v>
      </c>
      <c r="I557">
        <v>766</v>
      </c>
      <c r="J557">
        <v>107</v>
      </c>
      <c r="K557">
        <v>79</v>
      </c>
      <c r="L557">
        <v>69</v>
      </c>
      <c r="M557">
        <v>291</v>
      </c>
      <c r="N557">
        <v>73</v>
      </c>
      <c r="O557">
        <v>7</v>
      </c>
      <c r="CY557">
        <v>14</v>
      </c>
      <c r="CZ557">
        <f t="shared" si="8"/>
        <v>5044</v>
      </c>
    </row>
    <row r="558" spans="1:104" x14ac:dyDescent="0.2">
      <c r="A558" s="2">
        <v>556</v>
      </c>
      <c r="B558" s="2">
        <v>3654</v>
      </c>
      <c r="C558">
        <v>435</v>
      </c>
      <c r="D558">
        <v>617</v>
      </c>
      <c r="E558">
        <v>349</v>
      </c>
      <c r="CY558">
        <v>4</v>
      </c>
      <c r="CZ558">
        <f t="shared" si="8"/>
        <v>5055</v>
      </c>
    </row>
    <row r="559" spans="1:104" x14ac:dyDescent="0.2">
      <c r="A559" s="2">
        <v>557</v>
      </c>
      <c r="B559" s="2">
        <v>445</v>
      </c>
      <c r="C559">
        <v>200</v>
      </c>
      <c r="D559">
        <v>500</v>
      </c>
      <c r="E559">
        <v>1540</v>
      </c>
      <c r="F559">
        <v>200</v>
      </c>
      <c r="G559">
        <v>499</v>
      </c>
      <c r="H559">
        <v>1124</v>
      </c>
      <c r="I559">
        <v>207</v>
      </c>
      <c r="J559">
        <v>147</v>
      </c>
      <c r="K559">
        <v>57</v>
      </c>
      <c r="L559">
        <v>60</v>
      </c>
      <c r="M559">
        <v>18</v>
      </c>
      <c r="N559">
        <v>4</v>
      </c>
      <c r="CY559">
        <v>13</v>
      </c>
      <c r="CZ559">
        <f t="shared" si="8"/>
        <v>5001</v>
      </c>
    </row>
    <row r="560" spans="1:104" x14ac:dyDescent="0.2">
      <c r="A560" s="2">
        <v>558</v>
      </c>
      <c r="B560" s="2">
        <v>627</v>
      </c>
      <c r="C560">
        <v>36</v>
      </c>
      <c r="D560">
        <v>113</v>
      </c>
      <c r="E560">
        <v>98</v>
      </c>
      <c r="F560">
        <v>300</v>
      </c>
      <c r="G560">
        <v>998</v>
      </c>
      <c r="H560">
        <v>796</v>
      </c>
      <c r="I560">
        <v>1054</v>
      </c>
      <c r="J560">
        <v>249</v>
      </c>
      <c r="K560">
        <v>333</v>
      </c>
      <c r="L560">
        <v>250</v>
      </c>
      <c r="M560">
        <v>41</v>
      </c>
      <c r="N560">
        <v>8</v>
      </c>
      <c r="O560">
        <v>1</v>
      </c>
      <c r="P560">
        <v>1</v>
      </c>
      <c r="CY560">
        <v>15</v>
      </c>
      <c r="CZ560">
        <f t="shared" si="8"/>
        <v>4905</v>
      </c>
    </row>
    <row r="561" spans="1:104" x14ac:dyDescent="0.2">
      <c r="A561" s="2">
        <v>559</v>
      </c>
      <c r="B561" s="2">
        <v>2400</v>
      </c>
      <c r="C561">
        <v>689</v>
      </c>
      <c r="D561">
        <v>500</v>
      </c>
      <c r="E561">
        <v>489</v>
      </c>
      <c r="F561">
        <v>306</v>
      </c>
      <c r="G561">
        <v>35</v>
      </c>
      <c r="H561">
        <v>35</v>
      </c>
      <c r="I561">
        <v>213</v>
      </c>
      <c r="J561">
        <v>190</v>
      </c>
      <c r="K561">
        <v>32</v>
      </c>
      <c r="L561">
        <v>10</v>
      </c>
      <c r="M561">
        <v>0</v>
      </c>
      <c r="N561">
        <v>26</v>
      </c>
      <c r="O561">
        <v>21</v>
      </c>
      <c r="P561">
        <v>6</v>
      </c>
      <c r="Q561">
        <v>3</v>
      </c>
      <c r="R561">
        <v>3</v>
      </c>
      <c r="S561">
        <v>1</v>
      </c>
      <c r="CY561">
        <v>18</v>
      </c>
      <c r="CZ561">
        <f t="shared" si="8"/>
        <v>4959</v>
      </c>
    </row>
    <row r="562" spans="1:104" x14ac:dyDescent="0.2">
      <c r="A562" s="2">
        <v>560</v>
      </c>
      <c r="B562" s="2">
        <v>141</v>
      </c>
      <c r="C562">
        <v>2924</v>
      </c>
      <c r="D562">
        <v>553</v>
      </c>
      <c r="E562">
        <v>877</v>
      </c>
      <c r="F562">
        <v>34</v>
      </c>
      <c r="G562">
        <v>20</v>
      </c>
      <c r="H562">
        <v>35</v>
      </c>
      <c r="I562">
        <v>320</v>
      </c>
      <c r="J562">
        <v>40</v>
      </c>
      <c r="K562">
        <v>67</v>
      </c>
      <c r="L562">
        <v>18</v>
      </c>
      <c r="M562">
        <v>1</v>
      </c>
      <c r="CY562">
        <v>12</v>
      </c>
      <c r="CZ562">
        <f t="shared" si="8"/>
        <v>5030</v>
      </c>
    </row>
    <row r="563" spans="1:104" x14ac:dyDescent="0.2">
      <c r="A563" s="2">
        <v>561</v>
      </c>
      <c r="B563" s="2">
        <v>27</v>
      </c>
      <c r="C563">
        <v>11</v>
      </c>
      <c r="D563">
        <v>92</v>
      </c>
      <c r="E563">
        <v>2006</v>
      </c>
      <c r="F563">
        <v>166</v>
      </c>
      <c r="G563">
        <v>156</v>
      </c>
      <c r="H563">
        <v>14</v>
      </c>
      <c r="I563">
        <v>2366</v>
      </c>
      <c r="J563">
        <v>147</v>
      </c>
      <c r="K563">
        <v>34</v>
      </c>
      <c r="CY563">
        <v>10</v>
      </c>
      <c r="CZ563">
        <f t="shared" si="8"/>
        <v>5019</v>
      </c>
    </row>
    <row r="564" spans="1:104" x14ac:dyDescent="0.2">
      <c r="A564" s="2">
        <v>562</v>
      </c>
      <c r="B564" s="2">
        <v>214</v>
      </c>
      <c r="C564">
        <v>165</v>
      </c>
      <c r="D564">
        <v>520</v>
      </c>
      <c r="E564">
        <v>533</v>
      </c>
      <c r="F564">
        <v>383</v>
      </c>
      <c r="G564">
        <v>103</v>
      </c>
      <c r="H564">
        <v>687</v>
      </c>
      <c r="I564">
        <v>447</v>
      </c>
      <c r="J564">
        <v>51</v>
      </c>
      <c r="K564">
        <v>13</v>
      </c>
      <c r="L564">
        <v>12</v>
      </c>
      <c r="M564">
        <v>21</v>
      </c>
      <c r="N564">
        <v>38</v>
      </c>
      <c r="O564">
        <v>31</v>
      </c>
      <c r="P564">
        <v>32</v>
      </c>
      <c r="Q564">
        <v>25</v>
      </c>
      <c r="R564">
        <v>25</v>
      </c>
      <c r="S564">
        <v>21</v>
      </c>
      <c r="T564">
        <v>16</v>
      </c>
      <c r="U564">
        <v>24</v>
      </c>
      <c r="V564">
        <v>13</v>
      </c>
      <c r="W564">
        <v>47</v>
      </c>
      <c r="X564">
        <v>6</v>
      </c>
      <c r="Y564">
        <v>23</v>
      </c>
      <c r="Z564">
        <v>35</v>
      </c>
      <c r="AA564">
        <v>19</v>
      </c>
      <c r="AB564">
        <v>14</v>
      </c>
      <c r="AC564">
        <v>31</v>
      </c>
      <c r="AD564">
        <v>51</v>
      </c>
      <c r="AE564">
        <v>97</v>
      </c>
      <c r="AF564">
        <v>10</v>
      </c>
      <c r="AG564">
        <v>15</v>
      </c>
      <c r="AH564">
        <v>20</v>
      </c>
      <c r="AI564">
        <v>15</v>
      </c>
      <c r="AJ564">
        <v>32</v>
      </c>
      <c r="AK564">
        <v>12</v>
      </c>
      <c r="AL564">
        <v>33</v>
      </c>
      <c r="AM564">
        <v>34</v>
      </c>
      <c r="AN564">
        <v>32</v>
      </c>
      <c r="AO564">
        <v>24</v>
      </c>
      <c r="AP564">
        <v>16</v>
      </c>
      <c r="AQ564">
        <v>36</v>
      </c>
      <c r="AR564">
        <v>9</v>
      </c>
      <c r="AS564">
        <v>19</v>
      </c>
      <c r="AT564">
        <v>31</v>
      </c>
      <c r="AU564">
        <v>17</v>
      </c>
      <c r="AV564">
        <v>40</v>
      </c>
      <c r="AW564">
        <v>14</v>
      </c>
      <c r="AX564">
        <v>28</v>
      </c>
      <c r="AY564">
        <v>44</v>
      </c>
      <c r="AZ564">
        <v>39</v>
      </c>
      <c r="BA564">
        <v>57</v>
      </c>
      <c r="BB564">
        <v>22</v>
      </c>
      <c r="BC564">
        <v>43</v>
      </c>
      <c r="BD564">
        <v>46</v>
      </c>
      <c r="BE564">
        <v>49</v>
      </c>
      <c r="BF564">
        <v>31</v>
      </c>
      <c r="BG564">
        <v>22</v>
      </c>
      <c r="BH564">
        <v>45</v>
      </c>
      <c r="BI564">
        <v>19</v>
      </c>
      <c r="BJ564">
        <v>27</v>
      </c>
      <c r="BK564">
        <v>22</v>
      </c>
      <c r="BL564">
        <v>22</v>
      </c>
      <c r="BM564">
        <v>12</v>
      </c>
      <c r="BN564">
        <v>30</v>
      </c>
      <c r="BO564">
        <v>64</v>
      </c>
      <c r="BP564">
        <v>18</v>
      </c>
      <c r="BQ564">
        <v>22</v>
      </c>
      <c r="BR564">
        <v>32</v>
      </c>
      <c r="BS564">
        <v>4</v>
      </c>
      <c r="BT564">
        <v>32</v>
      </c>
      <c r="BU564">
        <v>9</v>
      </c>
      <c r="BV564">
        <v>8</v>
      </c>
      <c r="BW564">
        <v>4</v>
      </c>
      <c r="BX564">
        <v>8</v>
      </c>
      <c r="CY564">
        <v>75</v>
      </c>
      <c r="CZ564">
        <f t="shared" si="8"/>
        <v>4865</v>
      </c>
    </row>
    <row r="565" spans="1:104" x14ac:dyDescent="0.2">
      <c r="A565" s="2">
        <v>563</v>
      </c>
      <c r="B565" s="2">
        <v>243</v>
      </c>
      <c r="C565">
        <v>73</v>
      </c>
      <c r="D565">
        <v>25</v>
      </c>
      <c r="E565">
        <v>300</v>
      </c>
      <c r="F565">
        <v>100</v>
      </c>
      <c r="G565">
        <v>40</v>
      </c>
      <c r="H565">
        <v>300</v>
      </c>
      <c r="I565">
        <v>75</v>
      </c>
      <c r="J565">
        <v>720</v>
      </c>
      <c r="K565">
        <v>800</v>
      </c>
      <c r="L565">
        <v>999</v>
      </c>
      <c r="M565">
        <v>800</v>
      </c>
      <c r="N565">
        <v>200</v>
      </c>
      <c r="O565">
        <v>150</v>
      </c>
      <c r="P565">
        <v>100</v>
      </c>
      <c r="Q565">
        <v>50</v>
      </c>
      <c r="R565">
        <v>2</v>
      </c>
      <c r="S565">
        <v>1</v>
      </c>
      <c r="CY565">
        <v>18</v>
      </c>
      <c r="CZ565">
        <f t="shared" si="8"/>
        <v>4978</v>
      </c>
    </row>
    <row r="566" spans="1:104" x14ac:dyDescent="0.2">
      <c r="A566" s="2">
        <v>564</v>
      </c>
      <c r="B566" s="2">
        <v>149</v>
      </c>
      <c r="C566">
        <v>25</v>
      </c>
      <c r="D566">
        <v>50</v>
      </c>
      <c r="E566">
        <v>500</v>
      </c>
      <c r="F566">
        <v>248</v>
      </c>
      <c r="G566">
        <v>3125</v>
      </c>
      <c r="H566">
        <v>25</v>
      </c>
      <c r="I566">
        <v>800</v>
      </c>
      <c r="J566">
        <v>40</v>
      </c>
      <c r="K566">
        <v>15</v>
      </c>
      <c r="L566">
        <v>9</v>
      </c>
      <c r="M566">
        <v>1</v>
      </c>
      <c r="CY566">
        <v>12</v>
      </c>
      <c r="CZ566">
        <f t="shared" si="8"/>
        <v>4987</v>
      </c>
    </row>
    <row r="567" spans="1:104" x14ac:dyDescent="0.2">
      <c r="A567" s="2">
        <v>565</v>
      </c>
      <c r="B567" s="2">
        <v>51</v>
      </c>
      <c r="C567">
        <v>2851</v>
      </c>
      <c r="D567">
        <v>1229</v>
      </c>
      <c r="E567">
        <v>491</v>
      </c>
      <c r="F567">
        <v>326</v>
      </c>
      <c r="G567">
        <v>41</v>
      </c>
      <c r="H567">
        <v>12</v>
      </c>
      <c r="CY567">
        <v>7</v>
      </c>
      <c r="CZ567">
        <f t="shared" si="8"/>
        <v>5001</v>
      </c>
    </row>
    <row r="568" spans="1:104" x14ac:dyDescent="0.2">
      <c r="A568" s="2">
        <v>566</v>
      </c>
      <c r="B568" s="2">
        <v>5</v>
      </c>
      <c r="C568">
        <v>800</v>
      </c>
      <c r="D568">
        <v>384</v>
      </c>
      <c r="E568">
        <v>300</v>
      </c>
      <c r="F568">
        <v>322</v>
      </c>
      <c r="G568">
        <v>1162</v>
      </c>
      <c r="H568">
        <v>579</v>
      </c>
      <c r="I568">
        <v>292</v>
      </c>
      <c r="J568">
        <v>175</v>
      </c>
      <c r="K568">
        <v>384</v>
      </c>
      <c r="L568">
        <v>202</v>
      </c>
      <c r="M568">
        <v>110</v>
      </c>
      <c r="N568">
        <v>44</v>
      </c>
      <c r="O568">
        <v>131</v>
      </c>
      <c r="P568">
        <v>32</v>
      </c>
      <c r="Q568">
        <v>43</v>
      </c>
      <c r="R568">
        <v>2</v>
      </c>
      <c r="S568">
        <v>5</v>
      </c>
      <c r="CY568">
        <v>18</v>
      </c>
      <c r="CZ568">
        <f t="shared" si="8"/>
        <v>4972</v>
      </c>
    </row>
    <row r="569" spans="1:104" x14ac:dyDescent="0.2">
      <c r="A569" s="2">
        <v>567</v>
      </c>
      <c r="B569" s="2">
        <v>89</v>
      </c>
      <c r="C569">
        <v>221</v>
      </c>
      <c r="D569">
        <v>581</v>
      </c>
      <c r="E569">
        <v>1308</v>
      </c>
      <c r="F569">
        <v>1509</v>
      </c>
      <c r="G569">
        <v>790</v>
      </c>
      <c r="H569">
        <v>212</v>
      </c>
      <c r="I569">
        <v>90</v>
      </c>
      <c r="J569">
        <v>50</v>
      </c>
      <c r="K569">
        <v>36</v>
      </c>
      <c r="L569">
        <v>6</v>
      </c>
      <c r="M569">
        <v>12</v>
      </c>
      <c r="N569">
        <v>2</v>
      </c>
      <c r="O569">
        <v>6</v>
      </c>
      <c r="P569">
        <v>1</v>
      </c>
      <c r="CY569">
        <v>15</v>
      </c>
      <c r="CZ569">
        <f t="shared" si="8"/>
        <v>4913</v>
      </c>
    </row>
    <row r="570" spans="1:104" x14ac:dyDescent="0.2">
      <c r="A570" s="2">
        <v>568</v>
      </c>
      <c r="B570" s="2">
        <v>1808</v>
      </c>
      <c r="C570">
        <v>60</v>
      </c>
      <c r="D570">
        <v>152</v>
      </c>
      <c r="E570">
        <v>2576</v>
      </c>
      <c r="F570">
        <v>95</v>
      </c>
      <c r="G570">
        <v>184</v>
      </c>
      <c r="H570">
        <v>55</v>
      </c>
      <c r="I570">
        <v>6</v>
      </c>
      <c r="J570">
        <v>0</v>
      </c>
      <c r="K570">
        <v>0</v>
      </c>
      <c r="L570">
        <v>0</v>
      </c>
      <c r="M570">
        <v>0</v>
      </c>
      <c r="CY570">
        <v>12</v>
      </c>
      <c r="CZ570">
        <f t="shared" si="8"/>
        <v>4936</v>
      </c>
    </row>
    <row r="571" spans="1:104" x14ac:dyDescent="0.2">
      <c r="A571" s="2">
        <v>569</v>
      </c>
      <c r="B571" s="2">
        <v>237</v>
      </c>
      <c r="C571">
        <v>1075</v>
      </c>
      <c r="D571">
        <v>361</v>
      </c>
      <c r="E571">
        <v>785</v>
      </c>
      <c r="F571">
        <v>860</v>
      </c>
      <c r="G571">
        <v>507</v>
      </c>
      <c r="H571">
        <v>117</v>
      </c>
      <c r="I571">
        <v>118</v>
      </c>
      <c r="J571">
        <v>241</v>
      </c>
      <c r="K571">
        <v>33</v>
      </c>
      <c r="L571">
        <v>12</v>
      </c>
      <c r="M571">
        <v>9</v>
      </c>
      <c r="N571">
        <v>4</v>
      </c>
      <c r="O571">
        <v>0</v>
      </c>
      <c r="P571">
        <v>0</v>
      </c>
      <c r="Q571">
        <v>3</v>
      </c>
      <c r="CY571">
        <v>16</v>
      </c>
      <c r="CZ571">
        <f t="shared" si="8"/>
        <v>4362</v>
      </c>
    </row>
    <row r="572" spans="1:104" x14ac:dyDescent="0.2">
      <c r="A572" s="2">
        <v>570</v>
      </c>
      <c r="B572" s="2">
        <v>630</v>
      </c>
      <c r="C572">
        <v>2556</v>
      </c>
      <c r="D572">
        <v>270</v>
      </c>
      <c r="E572">
        <v>383</v>
      </c>
      <c r="F572">
        <v>915</v>
      </c>
      <c r="G572">
        <v>157</v>
      </c>
      <c r="H572">
        <v>12</v>
      </c>
      <c r="I572">
        <v>38</v>
      </c>
      <c r="J572">
        <v>3</v>
      </c>
      <c r="CY572">
        <v>9</v>
      </c>
      <c r="CZ572">
        <f t="shared" si="8"/>
        <v>4964</v>
      </c>
    </row>
    <row r="573" spans="1:104" x14ac:dyDescent="0.2">
      <c r="A573" s="2">
        <v>571</v>
      </c>
      <c r="B573" s="2">
        <v>38</v>
      </c>
      <c r="C573">
        <v>499</v>
      </c>
      <c r="D573">
        <v>1714</v>
      </c>
      <c r="E573">
        <v>237</v>
      </c>
      <c r="F573">
        <v>113</v>
      </c>
      <c r="G573">
        <v>891</v>
      </c>
      <c r="H573">
        <v>147</v>
      </c>
      <c r="I573">
        <v>267</v>
      </c>
      <c r="J573">
        <v>689</v>
      </c>
      <c r="K573">
        <v>277</v>
      </c>
      <c r="L573">
        <v>50</v>
      </c>
      <c r="M573">
        <v>9</v>
      </c>
      <c r="N573">
        <v>4</v>
      </c>
      <c r="O573">
        <v>9</v>
      </c>
      <c r="P573">
        <v>5</v>
      </c>
      <c r="CY573">
        <v>15</v>
      </c>
      <c r="CZ573">
        <f t="shared" si="8"/>
        <v>4949</v>
      </c>
    </row>
    <row r="574" spans="1:104" x14ac:dyDescent="0.2">
      <c r="A574" s="2">
        <v>572</v>
      </c>
      <c r="B574" s="2">
        <v>306</v>
      </c>
      <c r="C574">
        <v>116</v>
      </c>
      <c r="D574">
        <v>32</v>
      </c>
      <c r="E574">
        <v>2676</v>
      </c>
      <c r="F574">
        <v>298</v>
      </c>
      <c r="G574">
        <v>903</v>
      </c>
      <c r="H574">
        <v>148</v>
      </c>
      <c r="I574">
        <v>55</v>
      </c>
      <c r="J574">
        <v>28</v>
      </c>
      <c r="K574">
        <v>49</v>
      </c>
      <c r="L574">
        <v>11</v>
      </c>
      <c r="M574">
        <v>7</v>
      </c>
      <c r="N574">
        <v>2</v>
      </c>
      <c r="O574">
        <v>8</v>
      </c>
      <c r="P574">
        <v>7</v>
      </c>
      <c r="CY574">
        <v>15</v>
      </c>
      <c r="CZ574">
        <f t="shared" si="8"/>
        <v>4646</v>
      </c>
    </row>
    <row r="575" spans="1:104" x14ac:dyDescent="0.2">
      <c r="A575" s="2">
        <v>573</v>
      </c>
      <c r="B575" s="2">
        <v>21</v>
      </c>
      <c r="C575">
        <v>76</v>
      </c>
      <c r="D575">
        <v>40</v>
      </c>
      <c r="E575">
        <v>100</v>
      </c>
      <c r="F575">
        <v>719</v>
      </c>
      <c r="G575">
        <v>100</v>
      </c>
      <c r="H575">
        <v>3133</v>
      </c>
      <c r="I575">
        <v>78</v>
      </c>
      <c r="J575">
        <v>381</v>
      </c>
      <c r="K575">
        <v>124</v>
      </c>
      <c r="L575">
        <v>174</v>
      </c>
      <c r="CY575">
        <v>11</v>
      </c>
      <c r="CZ575">
        <f t="shared" si="8"/>
        <v>4946</v>
      </c>
    </row>
    <row r="576" spans="1:104" x14ac:dyDescent="0.2">
      <c r="A576" s="2">
        <v>574</v>
      </c>
      <c r="B576" s="2">
        <v>49</v>
      </c>
      <c r="C576">
        <v>453</v>
      </c>
      <c r="D576">
        <v>174</v>
      </c>
      <c r="E576">
        <v>172</v>
      </c>
      <c r="F576">
        <v>501</v>
      </c>
      <c r="G576">
        <v>1512</v>
      </c>
      <c r="H576">
        <v>446</v>
      </c>
      <c r="I576">
        <v>200</v>
      </c>
      <c r="J576">
        <v>432</v>
      </c>
      <c r="K576">
        <v>155</v>
      </c>
      <c r="L576">
        <v>328</v>
      </c>
      <c r="M576">
        <v>157</v>
      </c>
      <c r="N576">
        <v>219</v>
      </c>
      <c r="O576">
        <v>49</v>
      </c>
      <c r="P576">
        <v>25</v>
      </c>
      <c r="Q576">
        <v>14</v>
      </c>
      <c r="R576">
        <v>2</v>
      </c>
      <c r="S576">
        <v>14</v>
      </c>
      <c r="T576">
        <v>14</v>
      </c>
      <c r="U576">
        <v>10</v>
      </c>
      <c r="V576">
        <v>6</v>
      </c>
      <c r="W576">
        <v>2</v>
      </c>
      <c r="X576">
        <v>2</v>
      </c>
      <c r="Y576">
        <v>2</v>
      </c>
      <c r="Z576">
        <v>2</v>
      </c>
      <c r="AA576">
        <v>2</v>
      </c>
      <c r="AB576">
        <v>1</v>
      </c>
      <c r="AC576">
        <v>2</v>
      </c>
      <c r="CY576">
        <v>28</v>
      </c>
      <c r="CZ576">
        <f t="shared" si="8"/>
        <v>4945</v>
      </c>
    </row>
    <row r="577" spans="1:104" x14ac:dyDescent="0.2">
      <c r="A577" s="2">
        <v>575</v>
      </c>
      <c r="B577" s="2">
        <v>109</v>
      </c>
      <c r="C577">
        <v>244</v>
      </c>
      <c r="D577">
        <v>1638</v>
      </c>
      <c r="E577">
        <v>310</v>
      </c>
      <c r="F577">
        <v>886</v>
      </c>
      <c r="G577">
        <v>1678</v>
      </c>
      <c r="H577">
        <v>39</v>
      </c>
      <c r="I577">
        <v>9</v>
      </c>
      <c r="J577">
        <v>2</v>
      </c>
      <c r="CY577">
        <v>9</v>
      </c>
      <c r="CZ577">
        <f t="shared" si="8"/>
        <v>4915</v>
      </c>
    </row>
    <row r="578" spans="1:104" x14ac:dyDescent="0.2">
      <c r="A578" s="2">
        <v>576</v>
      </c>
      <c r="B578" s="2">
        <v>2059</v>
      </c>
      <c r="C578">
        <v>500</v>
      </c>
      <c r="D578">
        <v>1467</v>
      </c>
      <c r="E578">
        <v>300</v>
      </c>
      <c r="F578">
        <v>434</v>
      </c>
      <c r="G578">
        <v>120</v>
      </c>
      <c r="H578">
        <v>19</v>
      </c>
      <c r="I578">
        <v>35</v>
      </c>
      <c r="J578">
        <v>3</v>
      </c>
      <c r="CY578">
        <v>9</v>
      </c>
      <c r="CZ578">
        <f t="shared" si="8"/>
        <v>4937</v>
      </c>
    </row>
    <row r="579" spans="1:104" x14ac:dyDescent="0.2">
      <c r="A579" s="2">
        <v>577</v>
      </c>
      <c r="B579" s="2">
        <v>73</v>
      </c>
      <c r="C579">
        <v>7</v>
      </c>
      <c r="D579">
        <v>2025</v>
      </c>
      <c r="E579">
        <v>1877</v>
      </c>
      <c r="F579">
        <v>200</v>
      </c>
      <c r="G579">
        <v>485</v>
      </c>
      <c r="H579">
        <v>82</v>
      </c>
      <c r="I579">
        <v>102</v>
      </c>
      <c r="J579">
        <v>17</v>
      </c>
      <c r="K579">
        <v>1</v>
      </c>
      <c r="L579">
        <v>3</v>
      </c>
      <c r="M579">
        <v>0</v>
      </c>
      <c r="N579">
        <v>2</v>
      </c>
      <c r="O579">
        <v>0</v>
      </c>
      <c r="P579">
        <v>2</v>
      </c>
      <c r="Q579">
        <v>4</v>
      </c>
      <c r="R579">
        <v>3</v>
      </c>
      <c r="CY579">
        <v>17</v>
      </c>
      <c r="CZ579">
        <f t="shared" ref="CZ579:CZ642" si="9">SUM(B579:CX579)</f>
        <v>4883</v>
      </c>
    </row>
    <row r="580" spans="1:104" x14ac:dyDescent="0.2">
      <c r="A580" s="2">
        <v>578</v>
      </c>
      <c r="B580" s="2">
        <v>221</v>
      </c>
      <c r="C580">
        <v>274</v>
      </c>
      <c r="D580">
        <v>639</v>
      </c>
      <c r="E580">
        <v>50</v>
      </c>
      <c r="F580">
        <v>80</v>
      </c>
      <c r="G580">
        <v>1420</v>
      </c>
      <c r="H580">
        <v>1715</v>
      </c>
      <c r="I580">
        <v>86</v>
      </c>
      <c r="J580">
        <v>80</v>
      </c>
      <c r="K580">
        <v>138</v>
      </c>
      <c r="L580">
        <v>111</v>
      </c>
      <c r="M580">
        <v>18</v>
      </c>
      <c r="N580">
        <v>7</v>
      </c>
      <c r="O580">
        <v>51</v>
      </c>
      <c r="CY580">
        <v>14</v>
      </c>
      <c r="CZ580">
        <f t="shared" si="9"/>
        <v>4890</v>
      </c>
    </row>
    <row r="581" spans="1:104" x14ac:dyDescent="0.2">
      <c r="A581" s="2">
        <v>579</v>
      </c>
      <c r="B581" s="2">
        <v>17</v>
      </c>
      <c r="C581">
        <v>3</v>
      </c>
      <c r="D581">
        <v>796</v>
      </c>
      <c r="E581">
        <v>1000</v>
      </c>
      <c r="F581">
        <v>102</v>
      </c>
      <c r="G581">
        <v>1288</v>
      </c>
      <c r="H581">
        <v>1264</v>
      </c>
      <c r="I581">
        <v>8</v>
      </c>
      <c r="J581">
        <v>104</v>
      </c>
      <c r="K581">
        <v>86</v>
      </c>
      <c r="L581">
        <v>270</v>
      </c>
      <c r="M581">
        <v>4</v>
      </c>
      <c r="N581">
        <v>1</v>
      </c>
      <c r="CY581">
        <v>13</v>
      </c>
      <c r="CZ581">
        <f t="shared" si="9"/>
        <v>4943</v>
      </c>
    </row>
    <row r="582" spans="1:104" x14ac:dyDescent="0.2">
      <c r="A582" s="2">
        <v>580</v>
      </c>
      <c r="B582" s="2">
        <v>77</v>
      </c>
      <c r="C582">
        <v>1135</v>
      </c>
      <c r="D582">
        <v>545</v>
      </c>
      <c r="E582">
        <v>249</v>
      </c>
      <c r="F582">
        <v>623</v>
      </c>
      <c r="G582">
        <v>999</v>
      </c>
      <c r="H582">
        <v>426</v>
      </c>
      <c r="I582">
        <v>500</v>
      </c>
      <c r="J582">
        <v>177</v>
      </c>
      <c r="K582">
        <v>8</v>
      </c>
      <c r="L582">
        <v>97</v>
      </c>
      <c r="M582">
        <v>13</v>
      </c>
      <c r="N582">
        <v>26</v>
      </c>
      <c r="O582">
        <v>3</v>
      </c>
      <c r="P582">
        <v>2</v>
      </c>
      <c r="Q582">
        <v>3</v>
      </c>
      <c r="R582">
        <v>2</v>
      </c>
      <c r="S582">
        <v>2</v>
      </c>
      <c r="T582">
        <v>3</v>
      </c>
      <c r="U582">
        <v>1</v>
      </c>
      <c r="CY582">
        <v>20</v>
      </c>
      <c r="CZ582">
        <f t="shared" si="9"/>
        <v>4891</v>
      </c>
    </row>
    <row r="583" spans="1:104" x14ac:dyDescent="0.2">
      <c r="A583" s="2">
        <v>581</v>
      </c>
      <c r="B583" s="2">
        <v>46</v>
      </c>
      <c r="C583">
        <v>3</v>
      </c>
      <c r="D583">
        <v>35</v>
      </c>
      <c r="E583">
        <v>113</v>
      </c>
      <c r="F583">
        <v>200</v>
      </c>
      <c r="G583">
        <v>1</v>
      </c>
      <c r="H583">
        <v>3559</v>
      </c>
      <c r="I583">
        <v>100</v>
      </c>
      <c r="J583">
        <v>603</v>
      </c>
      <c r="K583">
        <v>50</v>
      </c>
      <c r="L583">
        <v>80</v>
      </c>
      <c r="M583">
        <v>34</v>
      </c>
      <c r="N583">
        <v>30</v>
      </c>
      <c r="O583">
        <v>20</v>
      </c>
      <c r="P583">
        <v>2</v>
      </c>
      <c r="Q583">
        <v>15</v>
      </c>
      <c r="R583">
        <v>10</v>
      </c>
      <c r="S583">
        <v>2</v>
      </c>
      <c r="T583">
        <v>5</v>
      </c>
      <c r="U583">
        <v>5</v>
      </c>
      <c r="V583">
        <v>1</v>
      </c>
      <c r="W583">
        <v>0</v>
      </c>
      <c r="CY583">
        <v>22</v>
      </c>
      <c r="CZ583">
        <f t="shared" si="9"/>
        <v>4914</v>
      </c>
    </row>
    <row r="584" spans="1:104" x14ac:dyDescent="0.2">
      <c r="A584" s="2">
        <v>582</v>
      </c>
      <c r="B584" s="2">
        <v>19</v>
      </c>
      <c r="C584">
        <v>18</v>
      </c>
      <c r="D584">
        <v>200</v>
      </c>
      <c r="E584">
        <v>200</v>
      </c>
      <c r="F584">
        <v>2660</v>
      </c>
      <c r="G584">
        <v>1482</v>
      </c>
      <c r="H584">
        <v>108</v>
      </c>
      <c r="I584">
        <v>93</v>
      </c>
      <c r="J584">
        <v>74</v>
      </c>
      <c r="K584">
        <v>35</v>
      </c>
      <c r="L584">
        <v>2</v>
      </c>
      <c r="M584">
        <v>0</v>
      </c>
      <c r="CY584">
        <v>12</v>
      </c>
      <c r="CZ584">
        <f t="shared" si="9"/>
        <v>4891</v>
      </c>
    </row>
    <row r="585" spans="1:104" x14ac:dyDescent="0.2">
      <c r="A585" s="2">
        <v>583</v>
      </c>
      <c r="B585" s="2">
        <v>3417</v>
      </c>
      <c r="C585">
        <v>518</v>
      </c>
      <c r="D585">
        <v>93</v>
      </c>
      <c r="E585">
        <v>372</v>
      </c>
      <c r="F585">
        <v>70</v>
      </c>
      <c r="G585">
        <v>264</v>
      </c>
      <c r="H585">
        <v>40</v>
      </c>
      <c r="I585">
        <v>24</v>
      </c>
      <c r="J585">
        <v>58</v>
      </c>
      <c r="K585">
        <v>8</v>
      </c>
      <c r="L585">
        <v>6</v>
      </c>
      <c r="CY585">
        <v>11</v>
      </c>
      <c r="CZ585">
        <f t="shared" si="9"/>
        <v>4870</v>
      </c>
    </row>
    <row r="586" spans="1:104" x14ac:dyDescent="0.2">
      <c r="A586" s="2">
        <v>584</v>
      </c>
      <c r="B586" s="2">
        <v>65</v>
      </c>
      <c r="C586">
        <v>1324</v>
      </c>
      <c r="D586">
        <v>540</v>
      </c>
      <c r="E586">
        <v>1315</v>
      </c>
      <c r="F586">
        <v>193</v>
      </c>
      <c r="G586">
        <v>593</v>
      </c>
      <c r="H586">
        <v>106</v>
      </c>
      <c r="I586">
        <v>250</v>
      </c>
      <c r="J586">
        <v>258</v>
      </c>
      <c r="K586">
        <v>20</v>
      </c>
      <c r="L586">
        <v>20</v>
      </c>
      <c r="M586">
        <v>10</v>
      </c>
      <c r="N586">
        <v>5</v>
      </c>
      <c r="O586">
        <v>3</v>
      </c>
      <c r="P586">
        <v>5</v>
      </c>
      <c r="Q586">
        <v>1</v>
      </c>
      <c r="R586">
        <v>5</v>
      </c>
      <c r="S586">
        <v>10</v>
      </c>
      <c r="T586">
        <v>9</v>
      </c>
      <c r="U586">
        <v>4</v>
      </c>
      <c r="V586">
        <v>0</v>
      </c>
      <c r="CY586">
        <v>21</v>
      </c>
      <c r="CZ586">
        <f t="shared" si="9"/>
        <v>4736</v>
      </c>
    </row>
    <row r="587" spans="1:104" x14ac:dyDescent="0.2">
      <c r="A587" s="2">
        <v>585</v>
      </c>
      <c r="B587" s="2">
        <v>198</v>
      </c>
      <c r="C587">
        <v>32</v>
      </c>
      <c r="D587">
        <v>1369</v>
      </c>
      <c r="E587">
        <v>3290</v>
      </c>
      <c r="CY587">
        <v>4</v>
      </c>
      <c r="CZ587">
        <f t="shared" si="9"/>
        <v>4889</v>
      </c>
    </row>
    <row r="588" spans="1:104" x14ac:dyDescent="0.2">
      <c r="A588" s="2">
        <v>586</v>
      </c>
      <c r="B588" s="2">
        <v>56</v>
      </c>
      <c r="C588">
        <v>5</v>
      </c>
      <c r="D588">
        <v>3730</v>
      </c>
      <c r="E588">
        <v>919</v>
      </c>
      <c r="F588">
        <v>86</v>
      </c>
      <c r="G588">
        <v>64</v>
      </c>
      <c r="H588">
        <v>17</v>
      </c>
      <c r="CY588">
        <v>7</v>
      </c>
      <c r="CZ588">
        <f t="shared" si="9"/>
        <v>4877</v>
      </c>
    </row>
    <row r="589" spans="1:104" x14ac:dyDescent="0.2">
      <c r="A589" s="2">
        <v>587</v>
      </c>
      <c r="B589" s="2">
        <v>37</v>
      </c>
      <c r="C589">
        <v>50</v>
      </c>
      <c r="D589">
        <v>100</v>
      </c>
      <c r="E589">
        <v>619</v>
      </c>
      <c r="F589">
        <v>50</v>
      </c>
      <c r="G589">
        <v>1945</v>
      </c>
      <c r="H589">
        <v>50</v>
      </c>
      <c r="I589">
        <v>117</v>
      </c>
      <c r="J589">
        <v>520</v>
      </c>
      <c r="K589">
        <v>100</v>
      </c>
      <c r="L589">
        <v>66</v>
      </c>
      <c r="M589">
        <v>166</v>
      </c>
      <c r="N589">
        <v>150</v>
      </c>
      <c r="O589">
        <v>541</v>
      </c>
      <c r="P589">
        <v>58</v>
      </c>
      <c r="Q589">
        <v>50</v>
      </c>
      <c r="R589">
        <v>89</v>
      </c>
      <c r="S589">
        <v>113</v>
      </c>
      <c r="T589">
        <v>21</v>
      </c>
      <c r="U589">
        <v>18</v>
      </c>
      <c r="V589">
        <v>3</v>
      </c>
      <c r="W589">
        <v>3</v>
      </c>
      <c r="CY589">
        <v>22</v>
      </c>
      <c r="CZ589">
        <f t="shared" si="9"/>
        <v>4866</v>
      </c>
    </row>
    <row r="590" spans="1:104" x14ac:dyDescent="0.2">
      <c r="A590" s="2">
        <v>588</v>
      </c>
      <c r="B590" s="2">
        <v>50</v>
      </c>
      <c r="C590">
        <v>3108</v>
      </c>
      <c r="D590">
        <v>658</v>
      </c>
      <c r="E590">
        <v>198</v>
      </c>
      <c r="F590">
        <v>62</v>
      </c>
      <c r="G590">
        <v>86</v>
      </c>
      <c r="H590">
        <v>150</v>
      </c>
      <c r="I590">
        <v>154</v>
      </c>
      <c r="J590">
        <v>125</v>
      </c>
      <c r="K590">
        <v>106</v>
      </c>
      <c r="L590">
        <v>30</v>
      </c>
      <c r="M590">
        <v>49</v>
      </c>
      <c r="N590">
        <v>45</v>
      </c>
      <c r="O590">
        <v>3</v>
      </c>
      <c r="P590">
        <v>5</v>
      </c>
      <c r="Q590">
        <v>12</v>
      </c>
      <c r="R590">
        <v>9</v>
      </c>
      <c r="S590">
        <v>1</v>
      </c>
      <c r="T590">
        <v>3</v>
      </c>
      <c r="CY590">
        <v>19</v>
      </c>
      <c r="CZ590">
        <f t="shared" si="9"/>
        <v>4854</v>
      </c>
    </row>
    <row r="591" spans="1:104" x14ac:dyDescent="0.2">
      <c r="A591" s="2">
        <v>589</v>
      </c>
      <c r="B591" s="2">
        <v>454</v>
      </c>
      <c r="C591">
        <v>438</v>
      </c>
      <c r="D591">
        <v>38</v>
      </c>
      <c r="E591">
        <v>2125</v>
      </c>
      <c r="F591">
        <v>208</v>
      </c>
      <c r="G591">
        <v>4</v>
      </c>
      <c r="H591">
        <v>351</v>
      </c>
      <c r="I591">
        <v>197</v>
      </c>
      <c r="J591">
        <v>737</v>
      </c>
      <c r="K591">
        <v>20</v>
      </c>
      <c r="L591">
        <v>1</v>
      </c>
      <c r="M591">
        <v>4</v>
      </c>
      <c r="N591">
        <v>27</v>
      </c>
      <c r="O591">
        <v>20</v>
      </c>
      <c r="P591">
        <v>3</v>
      </c>
      <c r="Q591">
        <v>29</v>
      </c>
      <c r="R591">
        <v>20</v>
      </c>
      <c r="S591">
        <v>101</v>
      </c>
      <c r="T591">
        <v>4</v>
      </c>
      <c r="U591">
        <v>9</v>
      </c>
      <c r="V591">
        <v>69</v>
      </c>
      <c r="W591">
        <v>9</v>
      </c>
      <c r="CY591">
        <v>22</v>
      </c>
      <c r="CZ591">
        <f t="shared" si="9"/>
        <v>4868</v>
      </c>
    </row>
    <row r="592" spans="1:104" x14ac:dyDescent="0.2">
      <c r="A592" s="2">
        <v>590</v>
      </c>
      <c r="B592" s="2">
        <v>150</v>
      </c>
      <c r="C592">
        <v>168</v>
      </c>
      <c r="D592">
        <v>502</v>
      </c>
      <c r="E592">
        <v>421</v>
      </c>
      <c r="F592">
        <v>263</v>
      </c>
      <c r="G592">
        <v>542</v>
      </c>
      <c r="H592">
        <v>1364</v>
      </c>
      <c r="I592">
        <v>203</v>
      </c>
      <c r="J592">
        <v>174</v>
      </c>
      <c r="K592">
        <v>143</v>
      </c>
      <c r="L592">
        <v>343</v>
      </c>
      <c r="M592">
        <v>52</v>
      </c>
      <c r="N592">
        <v>128</v>
      </c>
      <c r="O592">
        <v>40</v>
      </c>
      <c r="P592">
        <v>249</v>
      </c>
      <c r="Q592">
        <v>69</v>
      </c>
      <c r="R592">
        <v>1</v>
      </c>
      <c r="S592">
        <v>1</v>
      </c>
      <c r="T592">
        <v>1</v>
      </c>
      <c r="U592">
        <v>1</v>
      </c>
      <c r="V592">
        <v>1</v>
      </c>
      <c r="W592">
        <v>1</v>
      </c>
      <c r="X592">
        <v>1</v>
      </c>
      <c r="Y592">
        <v>5</v>
      </c>
      <c r="Z592">
        <v>0</v>
      </c>
      <c r="AA592">
        <v>3</v>
      </c>
      <c r="AB592">
        <v>3</v>
      </c>
      <c r="AC592">
        <v>4</v>
      </c>
      <c r="AD592">
        <v>0</v>
      </c>
      <c r="CY592">
        <v>29</v>
      </c>
      <c r="CZ592">
        <f t="shared" si="9"/>
        <v>4833</v>
      </c>
    </row>
    <row r="593" spans="1:104" x14ac:dyDescent="0.2">
      <c r="A593" s="2">
        <v>591</v>
      </c>
      <c r="B593" s="2">
        <v>600</v>
      </c>
      <c r="C593">
        <v>3976</v>
      </c>
      <c r="D593">
        <v>49</v>
      </c>
      <c r="E593">
        <v>44</v>
      </c>
      <c r="F593">
        <v>43</v>
      </c>
      <c r="CY593">
        <v>5</v>
      </c>
      <c r="CZ593">
        <f t="shared" si="9"/>
        <v>4712</v>
      </c>
    </row>
    <row r="594" spans="1:104" x14ac:dyDescent="0.2">
      <c r="A594" s="2">
        <v>592</v>
      </c>
      <c r="B594" s="2">
        <v>95</v>
      </c>
      <c r="C594">
        <v>400</v>
      </c>
      <c r="D594">
        <v>100</v>
      </c>
      <c r="E594">
        <v>2788</v>
      </c>
      <c r="F594">
        <v>471</v>
      </c>
      <c r="G594">
        <v>700</v>
      </c>
      <c r="H594">
        <v>300</v>
      </c>
      <c r="I594">
        <v>1</v>
      </c>
      <c r="J594">
        <v>1</v>
      </c>
      <c r="K594">
        <v>1</v>
      </c>
      <c r="CY594">
        <v>10</v>
      </c>
      <c r="CZ594">
        <f t="shared" si="9"/>
        <v>4857</v>
      </c>
    </row>
    <row r="595" spans="1:104" x14ac:dyDescent="0.2">
      <c r="A595" s="2">
        <v>593</v>
      </c>
      <c r="B595" s="2">
        <v>237</v>
      </c>
      <c r="C595">
        <v>208</v>
      </c>
      <c r="D595">
        <v>268</v>
      </c>
      <c r="E595">
        <v>70</v>
      </c>
      <c r="F595">
        <v>37</v>
      </c>
      <c r="G595">
        <v>96</v>
      </c>
      <c r="H595">
        <v>63</v>
      </c>
      <c r="I595">
        <v>80</v>
      </c>
      <c r="J595">
        <v>150</v>
      </c>
      <c r="K595">
        <v>7</v>
      </c>
      <c r="L595">
        <v>306</v>
      </c>
      <c r="M595">
        <v>280</v>
      </c>
      <c r="N595">
        <v>208</v>
      </c>
      <c r="O595">
        <v>54</v>
      </c>
      <c r="P595">
        <v>694</v>
      </c>
      <c r="Q595">
        <v>22</v>
      </c>
      <c r="R595">
        <v>45</v>
      </c>
      <c r="S595">
        <v>258</v>
      </c>
      <c r="T595">
        <v>12</v>
      </c>
      <c r="U595">
        <v>309</v>
      </c>
      <c r="V595">
        <v>75</v>
      </c>
      <c r="W595">
        <v>160</v>
      </c>
      <c r="X595">
        <v>34</v>
      </c>
      <c r="Y595">
        <v>239</v>
      </c>
      <c r="Z595">
        <v>134</v>
      </c>
      <c r="AA595">
        <v>34</v>
      </c>
      <c r="AB595">
        <v>31</v>
      </c>
      <c r="AC595">
        <v>187</v>
      </c>
      <c r="AD595">
        <v>150</v>
      </c>
      <c r="AE595">
        <v>160</v>
      </c>
      <c r="AF595">
        <v>2</v>
      </c>
      <c r="AG595">
        <v>31</v>
      </c>
      <c r="AH595">
        <v>81</v>
      </c>
      <c r="AI595">
        <v>74</v>
      </c>
      <c r="CY595">
        <v>34</v>
      </c>
      <c r="CZ595">
        <f t="shared" si="9"/>
        <v>4796</v>
      </c>
    </row>
    <row r="596" spans="1:104" x14ac:dyDescent="0.2">
      <c r="A596" s="2">
        <v>594</v>
      </c>
      <c r="B596" s="2">
        <v>250</v>
      </c>
      <c r="C596">
        <v>2229</v>
      </c>
      <c r="D596">
        <v>823</v>
      </c>
      <c r="E596">
        <v>125</v>
      </c>
      <c r="F596">
        <v>725</v>
      </c>
      <c r="G596">
        <v>625</v>
      </c>
      <c r="H596">
        <v>20</v>
      </c>
      <c r="I596">
        <v>5</v>
      </c>
      <c r="J596">
        <v>7</v>
      </c>
      <c r="CY596">
        <v>9</v>
      </c>
      <c r="CZ596">
        <f t="shared" si="9"/>
        <v>4809</v>
      </c>
    </row>
    <row r="597" spans="1:104" x14ac:dyDescent="0.2">
      <c r="A597" s="2">
        <v>595</v>
      </c>
      <c r="B597" s="2">
        <v>124</v>
      </c>
      <c r="C597">
        <v>300</v>
      </c>
      <c r="D597">
        <v>300</v>
      </c>
      <c r="E597">
        <v>425</v>
      </c>
      <c r="F597">
        <v>1175</v>
      </c>
      <c r="G597">
        <v>119</v>
      </c>
      <c r="H597">
        <v>374</v>
      </c>
      <c r="I597">
        <v>1375</v>
      </c>
      <c r="J597">
        <v>103</v>
      </c>
      <c r="K597">
        <v>59</v>
      </c>
      <c r="L597">
        <v>44</v>
      </c>
      <c r="M597">
        <v>121</v>
      </c>
      <c r="N597">
        <v>23</v>
      </c>
      <c r="O597">
        <v>52</v>
      </c>
      <c r="P597">
        <v>150</v>
      </c>
      <c r="Q597">
        <v>22</v>
      </c>
      <c r="R597">
        <v>33</v>
      </c>
      <c r="CY597">
        <v>17</v>
      </c>
      <c r="CZ597">
        <f t="shared" si="9"/>
        <v>4799</v>
      </c>
    </row>
    <row r="598" spans="1:104" x14ac:dyDescent="0.2">
      <c r="A598" s="2">
        <v>596</v>
      </c>
      <c r="B598" s="2">
        <v>41</v>
      </c>
      <c r="C598">
        <v>46</v>
      </c>
      <c r="D598">
        <v>3497</v>
      </c>
      <c r="E598">
        <v>348</v>
      </c>
      <c r="F598">
        <v>292</v>
      </c>
      <c r="G598">
        <v>386</v>
      </c>
      <c r="H598">
        <v>161</v>
      </c>
      <c r="I598">
        <v>55</v>
      </c>
      <c r="J598">
        <v>0</v>
      </c>
      <c r="CY598">
        <v>9</v>
      </c>
      <c r="CZ598">
        <f t="shared" si="9"/>
        <v>4826</v>
      </c>
    </row>
    <row r="599" spans="1:104" x14ac:dyDescent="0.2">
      <c r="A599" s="2">
        <v>597</v>
      </c>
      <c r="B599" s="2">
        <v>3474</v>
      </c>
      <c r="C599">
        <v>459</v>
      </c>
      <c r="D599">
        <v>549</v>
      </c>
      <c r="E599">
        <v>339</v>
      </c>
      <c r="CY599">
        <v>4</v>
      </c>
      <c r="CZ599">
        <f t="shared" si="9"/>
        <v>4821</v>
      </c>
    </row>
    <row r="600" spans="1:104" x14ac:dyDescent="0.2">
      <c r="A600" s="2">
        <v>598</v>
      </c>
      <c r="B600" s="2">
        <v>1500</v>
      </c>
      <c r="C600">
        <v>1480</v>
      </c>
      <c r="D600">
        <v>1500</v>
      </c>
      <c r="E600">
        <v>342</v>
      </c>
      <c r="CY600">
        <v>4</v>
      </c>
      <c r="CZ600">
        <f t="shared" si="9"/>
        <v>4822</v>
      </c>
    </row>
    <row r="601" spans="1:104" x14ac:dyDescent="0.2">
      <c r="A601" s="2">
        <v>599</v>
      </c>
      <c r="B601" s="2">
        <v>874</v>
      </c>
      <c r="C601">
        <v>2196</v>
      </c>
      <c r="D601">
        <v>571</v>
      </c>
      <c r="E601">
        <v>475</v>
      </c>
      <c r="F601">
        <v>580</v>
      </c>
      <c r="G601">
        <v>115</v>
      </c>
      <c r="CY601">
        <v>6</v>
      </c>
      <c r="CZ601">
        <f t="shared" si="9"/>
        <v>4811</v>
      </c>
    </row>
    <row r="602" spans="1:104" x14ac:dyDescent="0.2">
      <c r="A602" s="2">
        <v>600</v>
      </c>
      <c r="B602" s="2">
        <v>144</v>
      </c>
      <c r="C602">
        <v>866</v>
      </c>
      <c r="D602">
        <v>213</v>
      </c>
      <c r="E602">
        <v>313</v>
      </c>
      <c r="F602">
        <v>129</v>
      </c>
      <c r="G602">
        <v>959</v>
      </c>
      <c r="H602">
        <v>190</v>
      </c>
      <c r="I602">
        <v>1326</v>
      </c>
      <c r="J602">
        <v>380</v>
      </c>
      <c r="K602">
        <v>214</v>
      </c>
      <c r="L602">
        <v>57</v>
      </c>
      <c r="CY602">
        <v>11</v>
      </c>
      <c r="CZ602">
        <f t="shared" si="9"/>
        <v>4791</v>
      </c>
    </row>
    <row r="603" spans="1:104" x14ac:dyDescent="0.2">
      <c r="A603" s="2">
        <v>601</v>
      </c>
      <c r="B603" s="2">
        <v>204</v>
      </c>
      <c r="C603">
        <v>87</v>
      </c>
      <c r="D603">
        <v>50</v>
      </c>
      <c r="E603">
        <v>25</v>
      </c>
      <c r="F603">
        <v>50</v>
      </c>
      <c r="G603">
        <v>15</v>
      </c>
      <c r="H603">
        <v>3140</v>
      </c>
      <c r="I603">
        <v>50</v>
      </c>
      <c r="J603">
        <v>92</v>
      </c>
      <c r="K603">
        <v>47</v>
      </c>
      <c r="L603">
        <v>300</v>
      </c>
      <c r="M603">
        <v>30</v>
      </c>
      <c r="N603">
        <v>25</v>
      </c>
      <c r="O603">
        <v>495</v>
      </c>
      <c r="P603">
        <v>166</v>
      </c>
      <c r="Q603">
        <v>3</v>
      </c>
      <c r="R603">
        <v>23</v>
      </c>
      <c r="CY603">
        <v>17</v>
      </c>
      <c r="CZ603">
        <f t="shared" si="9"/>
        <v>4802</v>
      </c>
    </row>
    <row r="604" spans="1:104" x14ac:dyDescent="0.2">
      <c r="A604" s="2">
        <v>602</v>
      </c>
      <c r="B604" s="2">
        <v>24</v>
      </c>
      <c r="C604">
        <v>2515</v>
      </c>
      <c r="D604">
        <v>1260</v>
      </c>
      <c r="E604">
        <v>566</v>
      </c>
      <c r="F604">
        <v>335</v>
      </c>
      <c r="G604">
        <v>25</v>
      </c>
      <c r="H604">
        <v>75</v>
      </c>
      <c r="CY604">
        <v>7</v>
      </c>
      <c r="CZ604">
        <f t="shared" si="9"/>
        <v>4800</v>
      </c>
    </row>
    <row r="605" spans="1:104" x14ac:dyDescent="0.2">
      <c r="A605" s="2">
        <v>603</v>
      </c>
      <c r="B605" s="2">
        <v>3581</v>
      </c>
      <c r="C605">
        <v>988</v>
      </c>
      <c r="D605">
        <v>62</v>
      </c>
      <c r="E605">
        <v>87</v>
      </c>
      <c r="F605">
        <v>4</v>
      </c>
      <c r="CY605">
        <v>5</v>
      </c>
      <c r="CZ605">
        <f t="shared" si="9"/>
        <v>4722</v>
      </c>
    </row>
    <row r="606" spans="1:104" x14ac:dyDescent="0.2">
      <c r="A606" s="2">
        <v>604</v>
      </c>
      <c r="B606" s="2">
        <v>4246</v>
      </c>
      <c r="C606">
        <v>463</v>
      </c>
      <c r="D606">
        <v>78</v>
      </c>
      <c r="CY606">
        <v>3</v>
      </c>
      <c r="CZ606">
        <f t="shared" si="9"/>
        <v>4787</v>
      </c>
    </row>
    <row r="607" spans="1:104" x14ac:dyDescent="0.2">
      <c r="A607" s="2">
        <v>605</v>
      </c>
      <c r="B607" s="2">
        <v>17</v>
      </c>
      <c r="C607">
        <v>2212</v>
      </c>
      <c r="D607">
        <v>1175</v>
      </c>
      <c r="E607">
        <v>674</v>
      </c>
      <c r="F607">
        <v>289</v>
      </c>
      <c r="G607">
        <v>169</v>
      </c>
      <c r="H607">
        <v>141</v>
      </c>
      <c r="I607">
        <v>29</v>
      </c>
      <c r="J607">
        <v>10</v>
      </c>
      <c r="K607">
        <v>5</v>
      </c>
      <c r="L607">
        <v>3</v>
      </c>
      <c r="M607">
        <v>1</v>
      </c>
      <c r="N607">
        <v>2</v>
      </c>
      <c r="O607">
        <v>0</v>
      </c>
      <c r="CY607">
        <v>14</v>
      </c>
      <c r="CZ607">
        <f t="shared" si="9"/>
        <v>4727</v>
      </c>
    </row>
    <row r="608" spans="1:104" x14ac:dyDescent="0.2">
      <c r="A608" s="2">
        <v>606</v>
      </c>
      <c r="B608" s="2">
        <v>269</v>
      </c>
      <c r="C608">
        <v>258</v>
      </c>
      <c r="D608">
        <v>74</v>
      </c>
      <c r="E608">
        <v>10</v>
      </c>
      <c r="F608">
        <v>1313</v>
      </c>
      <c r="G608">
        <v>82</v>
      </c>
      <c r="H608">
        <v>550</v>
      </c>
      <c r="I608">
        <v>796</v>
      </c>
      <c r="J608">
        <v>443</v>
      </c>
      <c r="K608">
        <v>19</v>
      </c>
      <c r="L608">
        <v>45</v>
      </c>
      <c r="M608">
        <v>333</v>
      </c>
      <c r="N608">
        <v>153</v>
      </c>
      <c r="O608">
        <v>116</v>
      </c>
      <c r="P608">
        <v>88</v>
      </c>
      <c r="Q608">
        <v>48</v>
      </c>
      <c r="R608">
        <v>14</v>
      </c>
      <c r="S608">
        <v>15</v>
      </c>
      <c r="T608">
        <v>3</v>
      </c>
      <c r="U608">
        <v>6</v>
      </c>
      <c r="V608">
        <v>4</v>
      </c>
      <c r="W608">
        <v>0</v>
      </c>
      <c r="X608">
        <v>13</v>
      </c>
      <c r="Y608">
        <v>1</v>
      </c>
      <c r="Z608">
        <v>7</v>
      </c>
      <c r="AA608">
        <v>1</v>
      </c>
      <c r="AB608">
        <v>1</v>
      </c>
      <c r="AC608">
        <v>1</v>
      </c>
      <c r="AD608">
        <v>0</v>
      </c>
      <c r="AE608">
        <v>0</v>
      </c>
      <c r="AF608">
        <v>0</v>
      </c>
      <c r="AG608">
        <v>1</v>
      </c>
      <c r="CY608">
        <v>32</v>
      </c>
      <c r="CZ608">
        <f t="shared" si="9"/>
        <v>4664</v>
      </c>
    </row>
    <row r="609" spans="1:104" x14ac:dyDescent="0.2">
      <c r="A609" s="2">
        <v>607</v>
      </c>
      <c r="B609" s="2">
        <v>599</v>
      </c>
      <c r="C609">
        <v>3853</v>
      </c>
      <c r="CY609">
        <v>2</v>
      </c>
      <c r="CZ609">
        <f t="shared" si="9"/>
        <v>4452</v>
      </c>
    </row>
    <row r="610" spans="1:104" x14ac:dyDescent="0.2">
      <c r="A610" s="2">
        <v>608</v>
      </c>
      <c r="B610" s="2">
        <v>650</v>
      </c>
      <c r="C610">
        <v>3033</v>
      </c>
      <c r="D610">
        <v>1</v>
      </c>
      <c r="E610">
        <v>150</v>
      </c>
      <c r="F610">
        <v>711</v>
      </c>
      <c r="G610">
        <v>50</v>
      </c>
      <c r="H610">
        <v>63</v>
      </c>
      <c r="I610">
        <v>10</v>
      </c>
      <c r="J610">
        <v>23</v>
      </c>
      <c r="K610">
        <v>10</v>
      </c>
      <c r="L610">
        <v>14</v>
      </c>
      <c r="CY610">
        <v>11</v>
      </c>
      <c r="CZ610">
        <f t="shared" si="9"/>
        <v>4715</v>
      </c>
    </row>
    <row r="611" spans="1:104" x14ac:dyDescent="0.2">
      <c r="A611" s="2">
        <v>609</v>
      </c>
      <c r="B611" s="2">
        <v>1359</v>
      </c>
      <c r="C611">
        <v>531</v>
      </c>
      <c r="D611">
        <v>644</v>
      </c>
      <c r="E611">
        <v>203</v>
      </c>
      <c r="F611">
        <v>120</v>
      </c>
      <c r="G611">
        <v>376</v>
      </c>
      <c r="H611">
        <v>296</v>
      </c>
      <c r="I611">
        <v>245</v>
      </c>
      <c r="J611">
        <v>250</v>
      </c>
      <c r="K611">
        <v>143</v>
      </c>
      <c r="L611">
        <v>96</v>
      </c>
      <c r="M611">
        <v>55</v>
      </c>
      <c r="N611">
        <v>40</v>
      </c>
      <c r="O611">
        <v>18</v>
      </c>
      <c r="P611">
        <v>26</v>
      </c>
      <c r="Q611">
        <v>5</v>
      </c>
      <c r="R611">
        <v>4</v>
      </c>
      <c r="S611">
        <v>5</v>
      </c>
      <c r="T611">
        <v>15</v>
      </c>
      <c r="U611">
        <v>6</v>
      </c>
      <c r="CY611">
        <v>20</v>
      </c>
      <c r="CZ611">
        <f t="shared" si="9"/>
        <v>4437</v>
      </c>
    </row>
    <row r="612" spans="1:104" x14ac:dyDescent="0.2">
      <c r="A612" s="2">
        <v>610</v>
      </c>
      <c r="B612" s="2">
        <v>171</v>
      </c>
      <c r="C612">
        <v>2314</v>
      </c>
      <c r="D612">
        <v>1794</v>
      </c>
      <c r="E612">
        <v>36</v>
      </c>
      <c r="F612">
        <v>200</v>
      </c>
      <c r="G612">
        <v>5</v>
      </c>
      <c r="H612">
        <v>10</v>
      </c>
      <c r="I612">
        <v>50</v>
      </c>
      <c r="J612">
        <v>30</v>
      </c>
      <c r="K612">
        <v>48</v>
      </c>
      <c r="L612">
        <v>21</v>
      </c>
      <c r="M612">
        <v>40</v>
      </c>
      <c r="N612">
        <v>12</v>
      </c>
      <c r="O612">
        <v>8</v>
      </c>
      <c r="P612">
        <v>11</v>
      </c>
      <c r="CY612">
        <v>15</v>
      </c>
      <c r="CZ612">
        <f t="shared" si="9"/>
        <v>4750</v>
      </c>
    </row>
    <row r="613" spans="1:104" x14ac:dyDescent="0.2">
      <c r="A613" s="2">
        <v>611</v>
      </c>
      <c r="B613" s="2">
        <v>712</v>
      </c>
      <c r="C613">
        <v>1277</v>
      </c>
      <c r="D613">
        <v>183</v>
      </c>
      <c r="E613">
        <v>116</v>
      </c>
      <c r="F613">
        <v>971</v>
      </c>
      <c r="G613">
        <v>13</v>
      </c>
      <c r="H613">
        <v>272</v>
      </c>
      <c r="I613">
        <v>9</v>
      </c>
      <c r="J613">
        <v>25</v>
      </c>
      <c r="K613">
        <v>60</v>
      </c>
      <c r="L613">
        <v>4</v>
      </c>
      <c r="M613">
        <v>8</v>
      </c>
      <c r="N613">
        <v>6</v>
      </c>
      <c r="O613">
        <v>3</v>
      </c>
      <c r="P613">
        <v>2</v>
      </c>
      <c r="Q613">
        <v>1</v>
      </c>
      <c r="CY613">
        <v>16</v>
      </c>
      <c r="CZ613">
        <f t="shared" si="9"/>
        <v>3662</v>
      </c>
    </row>
    <row r="614" spans="1:104" x14ac:dyDescent="0.2">
      <c r="A614" s="2">
        <v>612</v>
      </c>
      <c r="B614" s="2">
        <v>1103</v>
      </c>
      <c r="C614">
        <v>5</v>
      </c>
      <c r="D614">
        <v>7</v>
      </c>
      <c r="E614">
        <v>3132</v>
      </c>
      <c r="F614">
        <v>278</v>
      </c>
      <c r="G614">
        <v>175</v>
      </c>
      <c r="CY614">
        <v>6</v>
      </c>
      <c r="CZ614">
        <f t="shared" si="9"/>
        <v>4700</v>
      </c>
    </row>
    <row r="615" spans="1:104" x14ac:dyDescent="0.2">
      <c r="A615" s="2">
        <v>613</v>
      </c>
      <c r="B615" s="2">
        <v>437</v>
      </c>
      <c r="C615">
        <v>88</v>
      </c>
      <c r="D615">
        <v>500</v>
      </c>
      <c r="E615">
        <v>1182</v>
      </c>
      <c r="F615">
        <v>445</v>
      </c>
      <c r="G615">
        <v>346</v>
      </c>
      <c r="H615">
        <v>55</v>
      </c>
      <c r="I615">
        <v>72</v>
      </c>
      <c r="J615">
        <v>500</v>
      </c>
      <c r="K615">
        <v>263</v>
      </c>
      <c r="L615">
        <v>269</v>
      </c>
      <c r="M615">
        <v>32</v>
      </c>
      <c r="N615">
        <v>40</v>
      </c>
      <c r="O615">
        <v>294</v>
      </c>
      <c r="P615">
        <v>158</v>
      </c>
      <c r="Q615">
        <v>0</v>
      </c>
      <c r="R615">
        <v>1</v>
      </c>
      <c r="S615">
        <v>1</v>
      </c>
      <c r="CY615">
        <v>18</v>
      </c>
      <c r="CZ615">
        <f t="shared" si="9"/>
        <v>4683</v>
      </c>
    </row>
    <row r="616" spans="1:104" x14ac:dyDescent="0.2">
      <c r="A616" s="2">
        <v>614</v>
      </c>
      <c r="B616" s="2">
        <v>182</v>
      </c>
      <c r="C616">
        <v>6</v>
      </c>
      <c r="D616">
        <v>9</v>
      </c>
      <c r="E616">
        <v>70</v>
      </c>
      <c r="F616">
        <v>200</v>
      </c>
      <c r="G616">
        <v>2515</v>
      </c>
      <c r="H616">
        <v>46</v>
      </c>
      <c r="I616">
        <v>0</v>
      </c>
      <c r="J616">
        <v>10</v>
      </c>
      <c r="K616">
        <v>25</v>
      </c>
      <c r="L616">
        <v>25</v>
      </c>
      <c r="M616">
        <v>26</v>
      </c>
      <c r="N616">
        <v>25</v>
      </c>
      <c r="O616">
        <v>50</v>
      </c>
      <c r="P616">
        <v>50</v>
      </c>
      <c r="Q616">
        <v>997</v>
      </c>
      <c r="R616">
        <v>416</v>
      </c>
      <c r="S616">
        <v>0</v>
      </c>
      <c r="T616">
        <v>19</v>
      </c>
      <c r="U616">
        <v>10</v>
      </c>
      <c r="V616">
        <v>0</v>
      </c>
      <c r="W616">
        <v>1</v>
      </c>
      <c r="X616">
        <v>10</v>
      </c>
      <c r="Y616">
        <v>0</v>
      </c>
      <c r="Z616">
        <v>0</v>
      </c>
      <c r="AA616">
        <v>0</v>
      </c>
      <c r="CY616">
        <v>26</v>
      </c>
      <c r="CZ616">
        <f t="shared" si="9"/>
        <v>4692</v>
      </c>
    </row>
    <row r="617" spans="1:104" x14ac:dyDescent="0.2">
      <c r="A617" s="2">
        <v>615</v>
      </c>
      <c r="B617" s="2">
        <v>1234</v>
      </c>
      <c r="C617">
        <v>1380</v>
      </c>
      <c r="D617">
        <v>1331</v>
      </c>
      <c r="E617">
        <v>399</v>
      </c>
      <c r="F617">
        <v>150</v>
      </c>
      <c r="G617">
        <v>133</v>
      </c>
      <c r="H617">
        <v>48</v>
      </c>
      <c r="I617">
        <v>6</v>
      </c>
      <c r="CY617">
        <v>8</v>
      </c>
      <c r="CZ617">
        <f t="shared" si="9"/>
        <v>4681</v>
      </c>
    </row>
    <row r="618" spans="1:104" x14ac:dyDescent="0.2">
      <c r="A618" s="2">
        <v>616</v>
      </c>
      <c r="B618" s="2">
        <v>55</v>
      </c>
      <c r="C618">
        <v>160</v>
      </c>
      <c r="D618">
        <v>32</v>
      </c>
      <c r="E618">
        <v>2437</v>
      </c>
      <c r="F618">
        <v>89</v>
      </c>
      <c r="G618">
        <v>66</v>
      </c>
      <c r="H618">
        <v>1809</v>
      </c>
      <c r="I618">
        <v>6</v>
      </c>
      <c r="CY618">
        <v>8</v>
      </c>
      <c r="CZ618">
        <f t="shared" si="9"/>
        <v>4654</v>
      </c>
    </row>
    <row r="619" spans="1:104" x14ac:dyDescent="0.2">
      <c r="A619" s="2">
        <v>617</v>
      </c>
      <c r="B619" s="2">
        <v>101</v>
      </c>
      <c r="C619">
        <v>1173</v>
      </c>
      <c r="D619">
        <v>3243</v>
      </c>
      <c r="E619">
        <v>125</v>
      </c>
      <c r="F619">
        <v>46</v>
      </c>
      <c r="CY619">
        <v>5</v>
      </c>
      <c r="CZ619">
        <f t="shared" si="9"/>
        <v>4688</v>
      </c>
    </row>
    <row r="620" spans="1:104" x14ac:dyDescent="0.2">
      <c r="A620" s="2">
        <v>618</v>
      </c>
      <c r="B620" s="2">
        <v>80</v>
      </c>
      <c r="C620">
        <v>4447</v>
      </c>
      <c r="D620">
        <v>88</v>
      </c>
      <c r="CY620">
        <v>3</v>
      </c>
      <c r="CZ620">
        <f t="shared" si="9"/>
        <v>4615</v>
      </c>
    </row>
    <row r="621" spans="1:104" x14ac:dyDescent="0.2">
      <c r="A621" s="2">
        <v>619</v>
      </c>
      <c r="B621" s="2">
        <v>26</v>
      </c>
      <c r="C621">
        <v>3728</v>
      </c>
      <c r="D621">
        <v>408</v>
      </c>
      <c r="E621">
        <v>113</v>
      </c>
      <c r="F621">
        <v>319</v>
      </c>
      <c r="G621">
        <v>29</v>
      </c>
      <c r="H621">
        <v>40</v>
      </c>
      <c r="I621">
        <v>15</v>
      </c>
      <c r="J621">
        <v>3</v>
      </c>
      <c r="K621">
        <v>1</v>
      </c>
      <c r="CY621">
        <v>10</v>
      </c>
      <c r="CZ621">
        <f t="shared" si="9"/>
        <v>4682</v>
      </c>
    </row>
    <row r="622" spans="1:104" x14ac:dyDescent="0.2">
      <c r="A622" s="2">
        <v>620</v>
      </c>
      <c r="B622" s="2">
        <v>259</v>
      </c>
      <c r="C622">
        <v>350</v>
      </c>
      <c r="D622">
        <v>1370</v>
      </c>
      <c r="E622">
        <v>2368</v>
      </c>
      <c r="F622">
        <v>6</v>
      </c>
      <c r="G622">
        <v>6</v>
      </c>
      <c r="H622">
        <v>6</v>
      </c>
      <c r="I622">
        <v>6</v>
      </c>
      <c r="J622">
        <v>4</v>
      </c>
      <c r="K622">
        <v>4</v>
      </c>
      <c r="L622">
        <v>4</v>
      </c>
      <c r="M622">
        <v>4</v>
      </c>
      <c r="N622">
        <v>123</v>
      </c>
      <c r="O622">
        <v>142</v>
      </c>
      <c r="P622">
        <v>1</v>
      </c>
      <c r="Q622">
        <v>1</v>
      </c>
      <c r="R622">
        <v>1</v>
      </c>
      <c r="S622">
        <v>1</v>
      </c>
      <c r="T622">
        <v>1</v>
      </c>
      <c r="U622">
        <v>1</v>
      </c>
      <c r="V622">
        <v>1</v>
      </c>
      <c r="W622">
        <v>1</v>
      </c>
      <c r="X622">
        <v>5</v>
      </c>
      <c r="Y622">
        <v>1</v>
      </c>
      <c r="Z622">
        <v>1</v>
      </c>
      <c r="AA622">
        <v>1</v>
      </c>
      <c r="AB622">
        <v>1</v>
      </c>
      <c r="AC622">
        <v>1</v>
      </c>
      <c r="CY622">
        <v>28</v>
      </c>
      <c r="CZ622">
        <f t="shared" si="9"/>
        <v>4670</v>
      </c>
    </row>
    <row r="623" spans="1:104" x14ac:dyDescent="0.2">
      <c r="A623" s="2">
        <v>621</v>
      </c>
      <c r="B623" s="2">
        <v>3040</v>
      </c>
      <c r="C623">
        <v>1008</v>
      </c>
      <c r="D623">
        <v>301</v>
      </c>
      <c r="E623">
        <v>334</v>
      </c>
      <c r="CY623">
        <v>4</v>
      </c>
      <c r="CZ623">
        <f t="shared" si="9"/>
        <v>4683</v>
      </c>
    </row>
    <row r="624" spans="1:104" x14ac:dyDescent="0.2">
      <c r="A624" s="2">
        <v>622</v>
      </c>
      <c r="B624" s="2">
        <v>4</v>
      </c>
      <c r="C624">
        <v>200</v>
      </c>
      <c r="D624">
        <v>400</v>
      </c>
      <c r="E624">
        <v>2666</v>
      </c>
      <c r="F624">
        <v>200</v>
      </c>
      <c r="G624">
        <v>943</v>
      </c>
      <c r="H624">
        <v>128</v>
      </c>
      <c r="I624">
        <v>108</v>
      </c>
      <c r="J624">
        <v>14</v>
      </c>
      <c r="K624">
        <v>12</v>
      </c>
      <c r="L624">
        <v>0</v>
      </c>
      <c r="CY624">
        <v>11</v>
      </c>
      <c r="CZ624">
        <f t="shared" si="9"/>
        <v>4675</v>
      </c>
    </row>
    <row r="625" spans="1:104" x14ac:dyDescent="0.2">
      <c r="A625" s="2">
        <v>623</v>
      </c>
      <c r="B625" s="2">
        <v>1223</v>
      </c>
      <c r="C625">
        <v>662</v>
      </c>
      <c r="D625">
        <v>550</v>
      </c>
      <c r="E625">
        <v>802</v>
      </c>
      <c r="F625">
        <v>100</v>
      </c>
      <c r="G625">
        <v>750</v>
      </c>
      <c r="H625">
        <v>93</v>
      </c>
      <c r="I625">
        <v>99</v>
      </c>
      <c r="J625">
        <v>120</v>
      </c>
      <c r="K625">
        <v>129</v>
      </c>
      <c r="L625">
        <v>94</v>
      </c>
      <c r="M625">
        <v>8</v>
      </c>
      <c r="N625">
        <v>7</v>
      </c>
      <c r="O625">
        <v>11</v>
      </c>
      <c r="P625">
        <v>2</v>
      </c>
      <c r="Q625">
        <v>1</v>
      </c>
      <c r="R625">
        <v>0</v>
      </c>
      <c r="S625">
        <v>3</v>
      </c>
      <c r="T625">
        <v>3</v>
      </c>
      <c r="U625">
        <v>0</v>
      </c>
      <c r="V625">
        <v>0</v>
      </c>
      <c r="CY625">
        <v>21</v>
      </c>
      <c r="CZ625">
        <f t="shared" si="9"/>
        <v>4657</v>
      </c>
    </row>
    <row r="626" spans="1:104" x14ac:dyDescent="0.2">
      <c r="A626" s="2">
        <v>624</v>
      </c>
      <c r="B626" s="2">
        <v>14</v>
      </c>
      <c r="C626">
        <v>20</v>
      </c>
      <c r="D626">
        <v>1374</v>
      </c>
      <c r="E626">
        <v>887</v>
      </c>
      <c r="F626">
        <v>180</v>
      </c>
      <c r="G626">
        <v>1238</v>
      </c>
      <c r="H626">
        <v>709</v>
      </c>
      <c r="I626">
        <v>71</v>
      </c>
      <c r="J626">
        <v>35</v>
      </c>
      <c r="K626">
        <v>4</v>
      </c>
      <c r="L626">
        <v>0</v>
      </c>
      <c r="CY626">
        <v>11</v>
      </c>
      <c r="CZ626">
        <f t="shared" si="9"/>
        <v>4532</v>
      </c>
    </row>
    <row r="627" spans="1:104" x14ac:dyDescent="0.2">
      <c r="A627" s="2">
        <v>625</v>
      </c>
      <c r="B627" s="2">
        <v>3082</v>
      </c>
      <c r="C627">
        <v>877</v>
      </c>
      <c r="D627">
        <v>151</v>
      </c>
      <c r="E627">
        <v>101</v>
      </c>
      <c r="F627">
        <v>50</v>
      </c>
      <c r="G627">
        <v>45</v>
      </c>
      <c r="H627">
        <v>18</v>
      </c>
      <c r="I627">
        <v>21</v>
      </c>
      <c r="J627">
        <v>12</v>
      </c>
      <c r="K627">
        <v>38</v>
      </c>
      <c r="L627">
        <v>11</v>
      </c>
      <c r="M627">
        <v>6</v>
      </c>
      <c r="N627">
        <v>85</v>
      </c>
      <c r="O627">
        <v>70</v>
      </c>
      <c r="P627">
        <v>11</v>
      </c>
      <c r="Q627">
        <v>2</v>
      </c>
      <c r="R627">
        <v>0</v>
      </c>
      <c r="CY627">
        <v>17</v>
      </c>
      <c r="CZ627">
        <f t="shared" si="9"/>
        <v>4580</v>
      </c>
    </row>
    <row r="628" spans="1:104" x14ac:dyDescent="0.2">
      <c r="A628" s="2">
        <v>626</v>
      </c>
      <c r="B628" s="2">
        <v>56</v>
      </c>
      <c r="C628">
        <v>38</v>
      </c>
      <c r="D628">
        <v>70</v>
      </c>
      <c r="E628">
        <v>55</v>
      </c>
      <c r="F628">
        <v>314</v>
      </c>
      <c r="G628">
        <v>108</v>
      </c>
      <c r="H628">
        <v>587</v>
      </c>
      <c r="I628">
        <v>1348</v>
      </c>
      <c r="J628">
        <v>1143</v>
      </c>
      <c r="K628">
        <v>235</v>
      </c>
      <c r="L628">
        <v>31</v>
      </c>
      <c r="M628">
        <v>44</v>
      </c>
      <c r="N628">
        <v>3</v>
      </c>
      <c r="O628">
        <v>60</v>
      </c>
      <c r="P628">
        <v>113</v>
      </c>
      <c r="Q628">
        <v>35</v>
      </c>
      <c r="R628">
        <v>195</v>
      </c>
      <c r="S628">
        <v>10</v>
      </c>
      <c r="T628">
        <v>8</v>
      </c>
      <c r="U628">
        <v>30</v>
      </c>
      <c r="V628">
        <v>100</v>
      </c>
      <c r="W628">
        <v>10</v>
      </c>
      <c r="X628">
        <v>25</v>
      </c>
      <c r="Y628">
        <v>10</v>
      </c>
      <c r="Z628">
        <v>5</v>
      </c>
      <c r="AA628">
        <v>8</v>
      </c>
      <c r="AB628">
        <v>0</v>
      </c>
      <c r="AC628">
        <v>3</v>
      </c>
      <c r="AD628">
        <v>1</v>
      </c>
      <c r="AE628">
        <v>0</v>
      </c>
      <c r="AF628">
        <v>0</v>
      </c>
      <c r="AG628">
        <v>0</v>
      </c>
      <c r="AH628">
        <v>0</v>
      </c>
      <c r="CY628">
        <v>33</v>
      </c>
      <c r="CZ628">
        <f t="shared" si="9"/>
        <v>4645</v>
      </c>
    </row>
    <row r="629" spans="1:104" x14ac:dyDescent="0.2">
      <c r="A629" s="2">
        <v>627</v>
      </c>
      <c r="B629" s="2">
        <v>431</v>
      </c>
      <c r="C629">
        <v>1935</v>
      </c>
      <c r="D629">
        <v>116</v>
      </c>
      <c r="E629">
        <v>2019</v>
      </c>
      <c r="F629">
        <v>136</v>
      </c>
      <c r="CY629">
        <v>5</v>
      </c>
      <c r="CZ629">
        <f t="shared" si="9"/>
        <v>4637</v>
      </c>
    </row>
    <row r="630" spans="1:104" x14ac:dyDescent="0.2">
      <c r="A630" s="2">
        <v>628</v>
      </c>
      <c r="B630" s="2">
        <v>100</v>
      </c>
      <c r="C630">
        <v>1274</v>
      </c>
      <c r="D630">
        <v>2483</v>
      </c>
      <c r="E630">
        <v>372</v>
      </c>
      <c r="F630">
        <v>363</v>
      </c>
      <c r="G630">
        <v>1</v>
      </c>
      <c r="H630">
        <v>33</v>
      </c>
      <c r="I630">
        <v>0</v>
      </c>
      <c r="CY630">
        <v>8</v>
      </c>
      <c r="CZ630">
        <f t="shared" si="9"/>
        <v>4626</v>
      </c>
    </row>
    <row r="631" spans="1:104" x14ac:dyDescent="0.2">
      <c r="A631" s="2">
        <v>629</v>
      </c>
      <c r="B631" s="2">
        <v>125</v>
      </c>
      <c r="C631">
        <v>469</v>
      </c>
      <c r="D631">
        <v>49</v>
      </c>
      <c r="E631">
        <v>74</v>
      </c>
      <c r="F631">
        <v>337</v>
      </c>
      <c r="G631">
        <v>49</v>
      </c>
      <c r="H631">
        <v>235</v>
      </c>
      <c r="I631">
        <v>1760</v>
      </c>
      <c r="J631">
        <v>242</v>
      </c>
      <c r="K631">
        <v>60</v>
      </c>
      <c r="L631">
        <v>84</v>
      </c>
      <c r="M631">
        <v>412</v>
      </c>
      <c r="N631">
        <v>228</v>
      </c>
      <c r="O631">
        <v>249</v>
      </c>
      <c r="P631">
        <v>19</v>
      </c>
      <c r="Q631">
        <v>18</v>
      </c>
      <c r="R631">
        <v>172</v>
      </c>
      <c r="CY631">
        <v>17</v>
      </c>
      <c r="CZ631">
        <f t="shared" si="9"/>
        <v>4582</v>
      </c>
    </row>
    <row r="632" spans="1:104" x14ac:dyDescent="0.2">
      <c r="A632" s="2">
        <v>630</v>
      </c>
      <c r="B632" s="2">
        <v>2281</v>
      </c>
      <c r="C632">
        <v>968</v>
      </c>
      <c r="D632">
        <v>553</v>
      </c>
      <c r="E632">
        <v>123</v>
      </c>
      <c r="F632">
        <v>341</v>
      </c>
      <c r="G632">
        <v>130</v>
      </c>
      <c r="H632">
        <v>149</v>
      </c>
      <c r="I632">
        <v>10</v>
      </c>
      <c r="J632">
        <v>16</v>
      </c>
      <c r="K632">
        <v>20</v>
      </c>
      <c r="L632">
        <v>8</v>
      </c>
      <c r="M632">
        <v>1</v>
      </c>
      <c r="N632">
        <v>1</v>
      </c>
      <c r="O632">
        <v>1</v>
      </c>
      <c r="P632">
        <v>0</v>
      </c>
      <c r="CY632">
        <v>15</v>
      </c>
      <c r="CZ632">
        <f t="shared" si="9"/>
        <v>4602</v>
      </c>
    </row>
    <row r="633" spans="1:104" x14ac:dyDescent="0.2">
      <c r="A633" s="2">
        <v>631</v>
      </c>
      <c r="B633" s="2">
        <v>8</v>
      </c>
      <c r="C633">
        <v>27</v>
      </c>
      <c r="D633">
        <v>144</v>
      </c>
      <c r="E633">
        <v>60</v>
      </c>
      <c r="F633">
        <v>30</v>
      </c>
      <c r="G633">
        <v>25</v>
      </c>
      <c r="H633">
        <v>22</v>
      </c>
      <c r="I633">
        <v>14</v>
      </c>
      <c r="J633">
        <v>284</v>
      </c>
      <c r="K633">
        <v>78</v>
      </c>
      <c r="L633">
        <v>74</v>
      </c>
      <c r="M633">
        <v>255</v>
      </c>
      <c r="N633">
        <v>188</v>
      </c>
      <c r="O633">
        <v>481</v>
      </c>
      <c r="P633">
        <v>593</v>
      </c>
      <c r="Q633">
        <v>82</v>
      </c>
      <c r="R633">
        <v>1491</v>
      </c>
      <c r="S633">
        <v>36</v>
      </c>
      <c r="T633">
        <v>286</v>
      </c>
      <c r="U633">
        <v>241</v>
      </c>
      <c r="V633">
        <v>9</v>
      </c>
      <c r="W633">
        <v>20</v>
      </c>
      <c r="X633">
        <v>54</v>
      </c>
      <c r="Y633">
        <v>82</v>
      </c>
      <c r="CY633">
        <v>24</v>
      </c>
      <c r="CZ633">
        <f t="shared" si="9"/>
        <v>4584</v>
      </c>
    </row>
    <row r="634" spans="1:104" x14ac:dyDescent="0.2">
      <c r="A634" s="2">
        <v>632</v>
      </c>
      <c r="B634" s="2">
        <v>351</v>
      </c>
      <c r="C634">
        <v>882</v>
      </c>
      <c r="D634">
        <v>499</v>
      </c>
      <c r="E634">
        <v>788</v>
      </c>
      <c r="F634">
        <v>916</v>
      </c>
      <c r="G634">
        <v>79</v>
      </c>
      <c r="H634">
        <v>20</v>
      </c>
      <c r="I634">
        <v>292</v>
      </c>
      <c r="J634">
        <v>300</v>
      </c>
      <c r="K634">
        <v>164</v>
      </c>
      <c r="L634">
        <v>36</v>
      </c>
      <c r="M634">
        <v>13</v>
      </c>
      <c r="N634">
        <v>107</v>
      </c>
      <c r="O634">
        <v>18</v>
      </c>
      <c r="P634">
        <v>28</v>
      </c>
      <c r="Q634">
        <v>10</v>
      </c>
      <c r="R634">
        <v>9</v>
      </c>
      <c r="S634">
        <v>8</v>
      </c>
      <c r="T634">
        <v>10</v>
      </c>
      <c r="U634">
        <v>7</v>
      </c>
      <c r="V634">
        <v>2</v>
      </c>
      <c r="W634">
        <v>4</v>
      </c>
      <c r="X634">
        <v>2</v>
      </c>
      <c r="Y634">
        <v>0</v>
      </c>
      <c r="Z634">
        <v>2</v>
      </c>
      <c r="AA634">
        <v>1</v>
      </c>
      <c r="CY634">
        <v>26</v>
      </c>
      <c r="CZ634">
        <f t="shared" si="9"/>
        <v>4548</v>
      </c>
    </row>
    <row r="635" spans="1:104" x14ac:dyDescent="0.2">
      <c r="A635" s="2">
        <v>633</v>
      </c>
      <c r="B635" s="2">
        <v>153</v>
      </c>
      <c r="C635">
        <v>1481</v>
      </c>
      <c r="D635">
        <v>993</v>
      </c>
      <c r="E635">
        <v>488</v>
      </c>
      <c r="F635">
        <v>393</v>
      </c>
      <c r="G635">
        <v>413</v>
      </c>
      <c r="H635">
        <v>292</v>
      </c>
      <c r="I635">
        <v>91</v>
      </c>
      <c r="J635">
        <v>157</v>
      </c>
      <c r="K635">
        <v>1</v>
      </c>
      <c r="L635">
        <v>5</v>
      </c>
      <c r="M635">
        <v>0</v>
      </c>
      <c r="CY635">
        <v>12</v>
      </c>
      <c r="CZ635">
        <f t="shared" si="9"/>
        <v>4467</v>
      </c>
    </row>
    <row r="636" spans="1:104" x14ac:dyDescent="0.2">
      <c r="A636" s="2">
        <v>634</v>
      </c>
      <c r="B636" s="2">
        <v>40</v>
      </c>
      <c r="C636">
        <v>7</v>
      </c>
      <c r="D636">
        <v>150</v>
      </c>
      <c r="E636">
        <v>1000</v>
      </c>
      <c r="F636">
        <v>1530</v>
      </c>
      <c r="G636">
        <v>545</v>
      </c>
      <c r="H636">
        <v>10</v>
      </c>
      <c r="I636">
        <v>205</v>
      </c>
      <c r="J636">
        <v>856</v>
      </c>
      <c r="K636">
        <v>35</v>
      </c>
      <c r="L636">
        <v>167</v>
      </c>
      <c r="M636">
        <v>3</v>
      </c>
      <c r="N636">
        <v>9</v>
      </c>
      <c r="O636">
        <v>28</v>
      </c>
      <c r="P636">
        <v>6</v>
      </c>
      <c r="Q636">
        <v>15</v>
      </c>
      <c r="R636">
        <v>1</v>
      </c>
      <c r="S636">
        <v>5</v>
      </c>
      <c r="CY636">
        <v>18</v>
      </c>
      <c r="CZ636">
        <f t="shared" si="9"/>
        <v>4612</v>
      </c>
    </row>
    <row r="637" spans="1:104" x14ac:dyDescent="0.2">
      <c r="A637" s="2">
        <v>635</v>
      </c>
      <c r="B637" s="2">
        <v>100</v>
      </c>
      <c r="C637">
        <v>200</v>
      </c>
      <c r="D637">
        <v>99</v>
      </c>
      <c r="E637">
        <v>449</v>
      </c>
      <c r="F637">
        <v>1937</v>
      </c>
      <c r="G637">
        <v>224</v>
      </c>
      <c r="H637">
        <v>45</v>
      </c>
      <c r="I637">
        <v>249</v>
      </c>
      <c r="J637">
        <v>35</v>
      </c>
      <c r="K637">
        <v>512</v>
      </c>
      <c r="L637">
        <v>73</v>
      </c>
      <c r="M637">
        <v>535</v>
      </c>
      <c r="N637">
        <v>109</v>
      </c>
      <c r="CY637">
        <v>13</v>
      </c>
      <c r="CZ637">
        <f t="shared" si="9"/>
        <v>4567</v>
      </c>
    </row>
    <row r="638" spans="1:104" x14ac:dyDescent="0.2">
      <c r="A638" s="2">
        <v>636</v>
      </c>
      <c r="B638" s="2">
        <v>282</v>
      </c>
      <c r="C638">
        <v>264</v>
      </c>
      <c r="D638">
        <v>92</v>
      </c>
      <c r="E638">
        <v>439</v>
      </c>
      <c r="F638">
        <v>1386</v>
      </c>
      <c r="G638">
        <v>349</v>
      </c>
      <c r="H638">
        <v>463</v>
      </c>
      <c r="I638">
        <v>140</v>
      </c>
      <c r="J638">
        <v>241</v>
      </c>
      <c r="K638">
        <v>902</v>
      </c>
      <c r="CY638">
        <v>10</v>
      </c>
      <c r="CZ638">
        <f t="shared" si="9"/>
        <v>4558</v>
      </c>
    </row>
    <row r="639" spans="1:104" x14ac:dyDescent="0.2">
      <c r="A639" s="2">
        <v>637</v>
      </c>
      <c r="B639" s="2">
        <v>829</v>
      </c>
      <c r="C639">
        <v>1976</v>
      </c>
      <c r="D639">
        <v>573</v>
      </c>
      <c r="E639">
        <v>211</v>
      </c>
      <c r="F639">
        <v>369</v>
      </c>
      <c r="G639">
        <v>146</v>
      </c>
      <c r="H639">
        <v>58</v>
      </c>
      <c r="I639">
        <v>30</v>
      </c>
      <c r="J639">
        <v>17</v>
      </c>
      <c r="K639">
        <v>10</v>
      </c>
      <c r="L639">
        <v>0</v>
      </c>
      <c r="M639">
        <v>7</v>
      </c>
      <c r="N639">
        <v>1</v>
      </c>
      <c r="CY639">
        <v>13</v>
      </c>
      <c r="CZ639">
        <f t="shared" si="9"/>
        <v>4227</v>
      </c>
    </row>
    <row r="640" spans="1:104" x14ac:dyDescent="0.2">
      <c r="A640" s="2">
        <v>638</v>
      </c>
      <c r="B640" s="2">
        <v>49</v>
      </c>
      <c r="C640">
        <v>80</v>
      </c>
      <c r="D640">
        <v>4</v>
      </c>
      <c r="E640">
        <v>500</v>
      </c>
      <c r="F640">
        <v>3791</v>
      </c>
      <c r="G640">
        <v>109</v>
      </c>
      <c r="H640">
        <v>1</v>
      </c>
      <c r="I640">
        <v>2</v>
      </c>
      <c r="CY640">
        <v>8</v>
      </c>
      <c r="CZ640">
        <f t="shared" si="9"/>
        <v>4536</v>
      </c>
    </row>
    <row r="641" spans="1:104" x14ac:dyDescent="0.2">
      <c r="A641" s="2">
        <v>639</v>
      </c>
      <c r="B641" s="2">
        <v>44</v>
      </c>
      <c r="C641">
        <v>29</v>
      </c>
      <c r="D641">
        <v>377</v>
      </c>
      <c r="E641">
        <v>778</v>
      </c>
      <c r="F641">
        <v>1000</v>
      </c>
      <c r="G641">
        <v>1479</v>
      </c>
      <c r="H641">
        <v>490</v>
      </c>
      <c r="I641">
        <v>32</v>
      </c>
      <c r="J641">
        <v>83</v>
      </c>
      <c r="K641">
        <v>50</v>
      </c>
      <c r="L641">
        <v>99</v>
      </c>
      <c r="M641">
        <v>12</v>
      </c>
      <c r="N641">
        <v>4</v>
      </c>
      <c r="O641">
        <v>24</v>
      </c>
      <c r="P641">
        <v>5</v>
      </c>
      <c r="Q641">
        <v>5</v>
      </c>
      <c r="R641">
        <v>1</v>
      </c>
      <c r="S641">
        <v>0</v>
      </c>
      <c r="T641">
        <v>0</v>
      </c>
      <c r="U641">
        <v>0</v>
      </c>
      <c r="V641">
        <v>1</v>
      </c>
      <c r="W641">
        <v>0</v>
      </c>
      <c r="CY641">
        <v>22</v>
      </c>
      <c r="CZ641">
        <f t="shared" si="9"/>
        <v>4513</v>
      </c>
    </row>
    <row r="642" spans="1:104" x14ac:dyDescent="0.2">
      <c r="A642" s="2">
        <v>640</v>
      </c>
      <c r="B642" s="2">
        <v>14</v>
      </c>
      <c r="C642">
        <v>2313</v>
      </c>
      <c r="D642">
        <v>761</v>
      </c>
      <c r="E642">
        <v>332</v>
      </c>
      <c r="F642">
        <v>250</v>
      </c>
      <c r="G642">
        <v>211</v>
      </c>
      <c r="H642">
        <v>274</v>
      </c>
      <c r="I642">
        <v>50</v>
      </c>
      <c r="J642">
        <v>70</v>
      </c>
      <c r="K642">
        <v>25</v>
      </c>
      <c r="L642">
        <v>173</v>
      </c>
      <c r="M642">
        <v>25</v>
      </c>
      <c r="N642">
        <v>5</v>
      </c>
      <c r="O642">
        <v>3</v>
      </c>
      <c r="P642">
        <v>10</v>
      </c>
      <c r="Q642">
        <v>1</v>
      </c>
      <c r="R642">
        <v>3</v>
      </c>
      <c r="S642">
        <v>1</v>
      </c>
      <c r="CY642">
        <v>18</v>
      </c>
      <c r="CZ642">
        <f t="shared" si="9"/>
        <v>4521</v>
      </c>
    </row>
    <row r="643" spans="1:104" x14ac:dyDescent="0.2">
      <c r="A643" s="2">
        <v>641</v>
      </c>
      <c r="B643" s="2">
        <v>600</v>
      </c>
      <c r="C643">
        <v>1831</v>
      </c>
      <c r="D643">
        <v>600</v>
      </c>
      <c r="E643">
        <v>1501</v>
      </c>
      <c r="CY643">
        <v>4</v>
      </c>
      <c r="CZ643">
        <f t="shared" ref="CZ643:CZ706" si="10">SUM(B643:CX643)</f>
        <v>4532</v>
      </c>
    </row>
    <row r="644" spans="1:104" x14ac:dyDescent="0.2">
      <c r="A644" s="2">
        <v>642</v>
      </c>
      <c r="B644" s="2">
        <v>2212</v>
      </c>
      <c r="C644">
        <v>2138</v>
      </c>
      <c r="D644">
        <v>179</v>
      </c>
      <c r="CY644">
        <v>3</v>
      </c>
      <c r="CZ644">
        <f t="shared" si="10"/>
        <v>4529</v>
      </c>
    </row>
    <row r="645" spans="1:104" x14ac:dyDescent="0.2">
      <c r="A645" s="2">
        <v>643</v>
      </c>
      <c r="B645" s="2">
        <v>200</v>
      </c>
      <c r="C645">
        <v>500</v>
      </c>
      <c r="D645">
        <v>500</v>
      </c>
      <c r="E645">
        <v>200</v>
      </c>
      <c r="F645">
        <v>150</v>
      </c>
      <c r="G645">
        <v>250</v>
      </c>
      <c r="H645">
        <v>1872</v>
      </c>
      <c r="I645">
        <v>322</v>
      </c>
      <c r="J645">
        <v>99</v>
      </c>
      <c r="K645">
        <v>353</v>
      </c>
      <c r="L645">
        <v>3</v>
      </c>
      <c r="CY645">
        <v>11</v>
      </c>
      <c r="CZ645">
        <f t="shared" si="10"/>
        <v>4449</v>
      </c>
    </row>
    <row r="646" spans="1:104" x14ac:dyDescent="0.2">
      <c r="A646" s="2">
        <v>644</v>
      </c>
      <c r="B646" s="2">
        <v>68</v>
      </c>
      <c r="C646">
        <v>1772</v>
      </c>
      <c r="D646">
        <v>1970</v>
      </c>
      <c r="E646">
        <v>465</v>
      </c>
      <c r="F646">
        <v>200</v>
      </c>
      <c r="G646">
        <v>63</v>
      </c>
      <c r="H646">
        <v>10</v>
      </c>
      <c r="CY646">
        <v>7</v>
      </c>
      <c r="CZ646">
        <f t="shared" si="10"/>
        <v>4548</v>
      </c>
    </row>
    <row r="647" spans="1:104" x14ac:dyDescent="0.2">
      <c r="A647" s="2">
        <v>645</v>
      </c>
      <c r="B647" s="2">
        <v>20</v>
      </c>
      <c r="C647">
        <v>1909</v>
      </c>
      <c r="D647">
        <v>959</v>
      </c>
      <c r="E647">
        <v>558</v>
      </c>
      <c r="F647">
        <v>115</v>
      </c>
      <c r="G647">
        <v>62</v>
      </c>
      <c r="H647">
        <v>98</v>
      </c>
      <c r="I647">
        <v>537</v>
      </c>
      <c r="J647">
        <v>99</v>
      </c>
      <c r="K647">
        <v>43</v>
      </c>
      <c r="L647">
        <v>26</v>
      </c>
      <c r="M647">
        <v>17</v>
      </c>
      <c r="N647">
        <v>0</v>
      </c>
      <c r="O647">
        <v>22</v>
      </c>
      <c r="P647">
        <v>13</v>
      </c>
      <c r="Q647">
        <v>10</v>
      </c>
      <c r="R647">
        <v>3</v>
      </c>
      <c r="S647">
        <v>3</v>
      </c>
      <c r="T647">
        <v>1</v>
      </c>
      <c r="U647">
        <v>2</v>
      </c>
      <c r="V647">
        <v>1</v>
      </c>
      <c r="W647">
        <v>0</v>
      </c>
      <c r="X647">
        <v>1</v>
      </c>
      <c r="Y647">
        <v>0</v>
      </c>
      <c r="CY647">
        <v>24</v>
      </c>
      <c r="CZ647">
        <f t="shared" si="10"/>
        <v>4499</v>
      </c>
    </row>
    <row r="648" spans="1:104" x14ac:dyDescent="0.2">
      <c r="A648" s="2">
        <v>646</v>
      </c>
      <c r="B648" s="2">
        <v>27</v>
      </c>
      <c r="C648">
        <v>2</v>
      </c>
      <c r="D648">
        <v>2767</v>
      </c>
      <c r="E648">
        <v>25</v>
      </c>
      <c r="F648">
        <v>929</v>
      </c>
      <c r="G648">
        <v>500</v>
      </c>
      <c r="H648">
        <v>225</v>
      </c>
      <c r="I648">
        <v>20</v>
      </c>
      <c r="J648">
        <v>7</v>
      </c>
      <c r="K648">
        <v>1</v>
      </c>
      <c r="L648">
        <v>0</v>
      </c>
      <c r="M648">
        <v>17</v>
      </c>
      <c r="N648">
        <v>0</v>
      </c>
      <c r="O648">
        <v>0</v>
      </c>
      <c r="P648">
        <v>0</v>
      </c>
      <c r="Q648">
        <v>0</v>
      </c>
      <c r="CY648">
        <v>16</v>
      </c>
      <c r="CZ648">
        <f t="shared" si="10"/>
        <v>4520</v>
      </c>
    </row>
    <row r="649" spans="1:104" x14ac:dyDescent="0.2">
      <c r="A649" s="2">
        <v>647</v>
      </c>
      <c r="B649" s="2">
        <v>30</v>
      </c>
      <c r="C649">
        <v>2353</v>
      </c>
      <c r="D649">
        <v>606</v>
      </c>
      <c r="E649">
        <v>250</v>
      </c>
      <c r="F649">
        <v>39</v>
      </c>
      <c r="G649">
        <v>889</v>
      </c>
      <c r="H649">
        <v>85</v>
      </c>
      <c r="I649">
        <v>30</v>
      </c>
      <c r="J649">
        <v>74</v>
      </c>
      <c r="K649">
        <v>58</v>
      </c>
      <c r="L649">
        <v>7</v>
      </c>
      <c r="M649">
        <v>25</v>
      </c>
      <c r="N649">
        <v>23</v>
      </c>
      <c r="O649">
        <v>10</v>
      </c>
      <c r="P649">
        <v>2</v>
      </c>
      <c r="Q649">
        <v>1</v>
      </c>
      <c r="R649">
        <v>0</v>
      </c>
      <c r="CY649">
        <v>17</v>
      </c>
      <c r="CZ649">
        <f t="shared" si="10"/>
        <v>4482</v>
      </c>
    </row>
    <row r="650" spans="1:104" x14ac:dyDescent="0.2">
      <c r="A650" s="2">
        <v>648</v>
      </c>
      <c r="B650" s="2">
        <v>100</v>
      </c>
      <c r="C650">
        <v>400</v>
      </c>
      <c r="D650">
        <v>300</v>
      </c>
      <c r="E650">
        <v>284</v>
      </c>
      <c r="F650">
        <v>100</v>
      </c>
      <c r="G650">
        <v>56</v>
      </c>
      <c r="H650">
        <v>500</v>
      </c>
      <c r="I650">
        <v>473</v>
      </c>
      <c r="J650">
        <v>300</v>
      </c>
      <c r="K650">
        <v>30</v>
      </c>
      <c r="L650">
        <v>300</v>
      </c>
      <c r="M650">
        <v>500</v>
      </c>
      <c r="N650">
        <v>366</v>
      </c>
      <c r="O650">
        <v>250</v>
      </c>
      <c r="P650">
        <v>144</v>
      </c>
      <c r="Q650">
        <v>225</v>
      </c>
      <c r="R650">
        <v>187</v>
      </c>
      <c r="CY650">
        <v>17</v>
      </c>
      <c r="CZ650">
        <f t="shared" si="10"/>
        <v>4515</v>
      </c>
    </row>
    <row r="651" spans="1:104" x14ac:dyDescent="0.2">
      <c r="A651" s="2">
        <v>649</v>
      </c>
      <c r="B651" s="2">
        <v>22</v>
      </c>
      <c r="C651">
        <v>1065</v>
      </c>
      <c r="D651">
        <v>139</v>
      </c>
      <c r="E651">
        <v>150</v>
      </c>
      <c r="F651">
        <v>150</v>
      </c>
      <c r="G651">
        <v>150</v>
      </c>
      <c r="H651">
        <v>911</v>
      </c>
      <c r="I651">
        <v>1002</v>
      </c>
      <c r="J651">
        <v>48</v>
      </c>
      <c r="K651">
        <v>218</v>
      </c>
      <c r="L651">
        <v>300</v>
      </c>
      <c r="M651">
        <v>47</v>
      </c>
      <c r="N651">
        <v>281</v>
      </c>
      <c r="O651">
        <v>3</v>
      </c>
      <c r="P651">
        <v>4</v>
      </c>
      <c r="CY651">
        <v>15</v>
      </c>
      <c r="CZ651">
        <f t="shared" si="10"/>
        <v>4490</v>
      </c>
    </row>
    <row r="652" spans="1:104" x14ac:dyDescent="0.2">
      <c r="A652" s="2">
        <v>650</v>
      </c>
      <c r="B652" s="2">
        <v>96</v>
      </c>
      <c r="C652">
        <v>25</v>
      </c>
      <c r="D652">
        <v>200</v>
      </c>
      <c r="E652">
        <v>3569</v>
      </c>
      <c r="F652">
        <v>525</v>
      </c>
      <c r="G652">
        <v>8</v>
      </c>
      <c r="H652">
        <v>15</v>
      </c>
      <c r="CY652">
        <v>7</v>
      </c>
      <c r="CZ652">
        <f t="shared" si="10"/>
        <v>4438</v>
      </c>
    </row>
    <row r="653" spans="1:104" x14ac:dyDescent="0.2">
      <c r="A653" s="2">
        <v>651</v>
      </c>
      <c r="B653" s="2">
        <v>982</v>
      </c>
      <c r="C653">
        <v>106</v>
      </c>
      <c r="D653">
        <v>95</v>
      </c>
      <c r="E653">
        <v>578</v>
      </c>
      <c r="F653">
        <v>323</v>
      </c>
      <c r="G653">
        <v>99</v>
      </c>
      <c r="H653">
        <v>47</v>
      </c>
      <c r="I653">
        <v>243</v>
      </c>
      <c r="J653">
        <v>18</v>
      </c>
      <c r="K653">
        <v>188</v>
      </c>
      <c r="L653">
        <v>758</v>
      </c>
      <c r="M653">
        <v>14</v>
      </c>
      <c r="N653">
        <v>29</v>
      </c>
      <c r="O653">
        <v>441</v>
      </c>
      <c r="P653">
        <v>164</v>
      </c>
      <c r="Q653">
        <v>93</v>
      </c>
      <c r="R653">
        <v>93</v>
      </c>
      <c r="S653">
        <v>1</v>
      </c>
      <c r="T653">
        <v>0</v>
      </c>
      <c r="U653">
        <v>0</v>
      </c>
      <c r="V653">
        <v>0</v>
      </c>
      <c r="W653">
        <v>0</v>
      </c>
      <c r="X653">
        <v>0</v>
      </c>
      <c r="Y653">
        <v>0</v>
      </c>
      <c r="Z653">
        <v>0</v>
      </c>
      <c r="AA653">
        <v>0</v>
      </c>
      <c r="AB653">
        <v>0</v>
      </c>
      <c r="AC653">
        <v>1</v>
      </c>
      <c r="AD653">
        <v>1</v>
      </c>
      <c r="AE653">
        <v>2</v>
      </c>
      <c r="AF653">
        <v>1</v>
      </c>
      <c r="AG653">
        <v>1</v>
      </c>
      <c r="AH653">
        <v>1</v>
      </c>
      <c r="AI653">
        <v>91</v>
      </c>
      <c r="AJ653">
        <v>1</v>
      </c>
      <c r="AK653">
        <v>1</v>
      </c>
      <c r="AL653">
        <v>1</v>
      </c>
      <c r="AM653">
        <v>1</v>
      </c>
      <c r="AN653">
        <v>4</v>
      </c>
      <c r="AO653">
        <v>4</v>
      </c>
      <c r="AP653">
        <v>2</v>
      </c>
      <c r="AQ653">
        <v>4</v>
      </c>
      <c r="AR653">
        <v>3</v>
      </c>
      <c r="AS653">
        <v>3</v>
      </c>
      <c r="AT653">
        <v>4</v>
      </c>
      <c r="AU653">
        <v>5</v>
      </c>
      <c r="AV653">
        <v>0</v>
      </c>
      <c r="CY653">
        <v>47</v>
      </c>
      <c r="CZ653">
        <f t="shared" si="10"/>
        <v>4403</v>
      </c>
    </row>
    <row r="654" spans="1:104" x14ac:dyDescent="0.2">
      <c r="A654" s="2">
        <v>652</v>
      </c>
      <c r="B654" s="2">
        <v>112</v>
      </c>
      <c r="C654">
        <v>1500</v>
      </c>
      <c r="D654">
        <v>1376</v>
      </c>
      <c r="E654">
        <v>473</v>
      </c>
      <c r="F654">
        <v>135</v>
      </c>
      <c r="G654">
        <v>342</v>
      </c>
      <c r="H654">
        <v>32</v>
      </c>
      <c r="I654">
        <v>93</v>
      </c>
      <c r="J654">
        <v>80</v>
      </c>
      <c r="K654">
        <v>50</v>
      </c>
      <c r="L654">
        <v>206</v>
      </c>
      <c r="M654">
        <v>17</v>
      </c>
      <c r="N654">
        <v>33</v>
      </c>
      <c r="O654">
        <v>12</v>
      </c>
      <c r="P654">
        <v>2</v>
      </c>
      <c r="Q654">
        <v>5</v>
      </c>
      <c r="R654">
        <v>1</v>
      </c>
      <c r="S654">
        <v>5</v>
      </c>
      <c r="T654">
        <v>1</v>
      </c>
      <c r="U654">
        <v>0</v>
      </c>
      <c r="V654">
        <v>2</v>
      </c>
      <c r="CY654">
        <v>21</v>
      </c>
      <c r="CZ654">
        <f t="shared" si="10"/>
        <v>4477</v>
      </c>
    </row>
    <row r="655" spans="1:104" x14ac:dyDescent="0.2">
      <c r="A655" s="2">
        <v>653</v>
      </c>
      <c r="B655" s="2">
        <v>92</v>
      </c>
      <c r="C655">
        <v>74</v>
      </c>
      <c r="D655">
        <v>1033</v>
      </c>
      <c r="E655">
        <v>1188</v>
      </c>
      <c r="F655">
        <v>1479</v>
      </c>
      <c r="G655">
        <v>539</v>
      </c>
      <c r="CY655">
        <v>6</v>
      </c>
      <c r="CZ655">
        <f t="shared" si="10"/>
        <v>4405</v>
      </c>
    </row>
    <row r="656" spans="1:104" x14ac:dyDescent="0.2">
      <c r="A656" s="2">
        <v>654</v>
      </c>
      <c r="B656" s="2">
        <v>871</v>
      </c>
      <c r="C656">
        <v>1073</v>
      </c>
      <c r="D656">
        <v>591</v>
      </c>
      <c r="E656">
        <v>799</v>
      </c>
      <c r="F656">
        <v>242</v>
      </c>
      <c r="G656">
        <v>28</v>
      </c>
      <c r="H656">
        <v>197</v>
      </c>
      <c r="I656">
        <v>6</v>
      </c>
      <c r="J656">
        <v>10</v>
      </c>
      <c r="K656">
        <v>25</v>
      </c>
      <c r="L656">
        <v>5</v>
      </c>
      <c r="M656">
        <v>1</v>
      </c>
      <c r="N656">
        <v>0</v>
      </c>
      <c r="O656">
        <v>3</v>
      </c>
      <c r="CY656">
        <v>14</v>
      </c>
      <c r="CZ656">
        <f t="shared" si="10"/>
        <v>3851</v>
      </c>
    </row>
    <row r="657" spans="1:104" x14ac:dyDescent="0.2">
      <c r="A657" s="2">
        <v>655</v>
      </c>
      <c r="B657" s="2">
        <v>500</v>
      </c>
      <c r="C657">
        <v>549</v>
      </c>
      <c r="D657">
        <v>500</v>
      </c>
      <c r="E657">
        <v>916</v>
      </c>
      <c r="F657">
        <v>427</v>
      </c>
      <c r="G657">
        <v>544</v>
      </c>
      <c r="H657">
        <v>468</v>
      </c>
      <c r="I657">
        <v>109</v>
      </c>
      <c r="J657">
        <v>122</v>
      </c>
      <c r="K657">
        <v>205</v>
      </c>
      <c r="L657">
        <v>111</v>
      </c>
      <c r="CY657">
        <v>11</v>
      </c>
      <c r="CZ657">
        <f t="shared" si="10"/>
        <v>4451</v>
      </c>
    </row>
    <row r="658" spans="1:104" x14ac:dyDescent="0.2">
      <c r="A658" s="2">
        <v>656</v>
      </c>
      <c r="B658" s="2">
        <v>115</v>
      </c>
      <c r="C658">
        <v>1000</v>
      </c>
      <c r="D658">
        <v>1676</v>
      </c>
      <c r="E658">
        <v>1042</v>
      </c>
      <c r="F658">
        <v>243</v>
      </c>
      <c r="G658">
        <v>30</v>
      </c>
      <c r="H658">
        <v>122</v>
      </c>
      <c r="I658">
        <v>20</v>
      </c>
      <c r="J658">
        <v>68</v>
      </c>
      <c r="K658">
        <v>81</v>
      </c>
      <c r="L658">
        <v>30</v>
      </c>
      <c r="M658">
        <v>27</v>
      </c>
      <c r="N658">
        <v>1</v>
      </c>
      <c r="O658">
        <v>7</v>
      </c>
      <c r="P658">
        <v>2</v>
      </c>
      <c r="Q658">
        <v>1</v>
      </c>
      <c r="R658">
        <v>0</v>
      </c>
      <c r="S658">
        <v>0</v>
      </c>
      <c r="CY658">
        <v>18</v>
      </c>
      <c r="CZ658">
        <f t="shared" si="10"/>
        <v>4465</v>
      </c>
    </row>
    <row r="659" spans="1:104" x14ac:dyDescent="0.2">
      <c r="A659" s="2">
        <v>657</v>
      </c>
      <c r="B659" s="2">
        <v>2421</v>
      </c>
      <c r="C659">
        <v>500</v>
      </c>
      <c r="D659">
        <v>491</v>
      </c>
      <c r="E659">
        <v>250</v>
      </c>
      <c r="F659">
        <v>173</v>
      </c>
      <c r="G659">
        <v>117</v>
      </c>
      <c r="H659">
        <v>262</v>
      </c>
      <c r="I659">
        <v>161</v>
      </c>
      <c r="J659">
        <v>26</v>
      </c>
      <c r="K659">
        <v>15</v>
      </c>
      <c r="L659">
        <v>32</v>
      </c>
      <c r="CY659">
        <v>11</v>
      </c>
      <c r="CZ659">
        <f t="shared" si="10"/>
        <v>4448</v>
      </c>
    </row>
    <row r="660" spans="1:104" x14ac:dyDescent="0.2">
      <c r="A660" s="2">
        <v>658</v>
      </c>
      <c r="B660" s="2">
        <v>3022</v>
      </c>
      <c r="C660">
        <v>947</v>
      </c>
      <c r="D660">
        <v>141</v>
      </c>
      <c r="E660">
        <v>230</v>
      </c>
      <c r="F660">
        <v>23</v>
      </c>
      <c r="G660">
        <v>20</v>
      </c>
      <c r="H660">
        <v>16</v>
      </c>
      <c r="I660">
        <v>6</v>
      </c>
      <c r="J660">
        <v>16</v>
      </c>
      <c r="K660">
        <v>0</v>
      </c>
      <c r="CY660">
        <v>10</v>
      </c>
      <c r="CZ660">
        <f t="shared" si="10"/>
        <v>4421</v>
      </c>
    </row>
    <row r="661" spans="1:104" x14ac:dyDescent="0.2">
      <c r="A661" s="2">
        <v>659</v>
      </c>
      <c r="B661" s="2">
        <v>25</v>
      </c>
      <c r="C661">
        <v>4025</v>
      </c>
      <c r="D661">
        <v>337</v>
      </c>
      <c r="E661">
        <v>16</v>
      </c>
      <c r="CY661">
        <v>4</v>
      </c>
      <c r="CZ661">
        <f t="shared" si="10"/>
        <v>4403</v>
      </c>
    </row>
    <row r="662" spans="1:104" x14ac:dyDescent="0.2">
      <c r="A662" s="2">
        <v>660</v>
      </c>
      <c r="B662" s="2">
        <v>116</v>
      </c>
      <c r="C662">
        <v>200</v>
      </c>
      <c r="D662">
        <v>500</v>
      </c>
      <c r="E662">
        <v>458</v>
      </c>
      <c r="F662">
        <v>200</v>
      </c>
      <c r="G662">
        <v>400</v>
      </c>
      <c r="H662">
        <v>309</v>
      </c>
      <c r="I662">
        <v>200</v>
      </c>
      <c r="J662">
        <v>1000</v>
      </c>
      <c r="K662">
        <v>223</v>
      </c>
      <c r="L662">
        <v>150</v>
      </c>
      <c r="M662">
        <v>502</v>
      </c>
      <c r="N662">
        <v>148</v>
      </c>
      <c r="O662">
        <v>10</v>
      </c>
      <c r="P662">
        <v>3</v>
      </c>
      <c r="CY662">
        <v>15</v>
      </c>
      <c r="CZ662">
        <f t="shared" si="10"/>
        <v>4419</v>
      </c>
    </row>
    <row r="663" spans="1:104" x14ac:dyDescent="0.2">
      <c r="A663" s="2">
        <v>661</v>
      </c>
      <c r="B663" s="2">
        <v>209</v>
      </c>
      <c r="C663">
        <v>11</v>
      </c>
      <c r="D663">
        <v>500</v>
      </c>
      <c r="E663">
        <v>363</v>
      </c>
      <c r="F663">
        <v>488</v>
      </c>
      <c r="G663">
        <v>750</v>
      </c>
      <c r="H663">
        <v>71</v>
      </c>
      <c r="I663">
        <v>167</v>
      </c>
      <c r="J663">
        <v>238</v>
      </c>
      <c r="K663">
        <v>750</v>
      </c>
      <c r="L663">
        <v>99</v>
      </c>
      <c r="M663">
        <v>176</v>
      </c>
      <c r="N663">
        <v>77</v>
      </c>
      <c r="O663">
        <v>186</v>
      </c>
      <c r="P663">
        <v>24</v>
      </c>
      <c r="Q663">
        <v>130</v>
      </c>
      <c r="R663">
        <v>5</v>
      </c>
      <c r="S663">
        <v>30</v>
      </c>
      <c r="CY663">
        <v>18</v>
      </c>
      <c r="CZ663">
        <f t="shared" si="10"/>
        <v>4274</v>
      </c>
    </row>
    <row r="664" spans="1:104" x14ac:dyDescent="0.2">
      <c r="A664" s="2">
        <v>662</v>
      </c>
      <c r="B664" s="2">
        <v>1514</v>
      </c>
      <c r="C664">
        <v>901</v>
      </c>
      <c r="D664">
        <v>508</v>
      </c>
      <c r="E664">
        <v>548</v>
      </c>
      <c r="F664">
        <v>146</v>
      </c>
      <c r="G664">
        <v>61</v>
      </c>
      <c r="H664">
        <v>30</v>
      </c>
      <c r="I664">
        <v>11</v>
      </c>
      <c r="J664">
        <v>24</v>
      </c>
      <c r="K664">
        <v>10</v>
      </c>
      <c r="L664">
        <v>5</v>
      </c>
      <c r="M664">
        <v>3</v>
      </c>
      <c r="N664">
        <v>2</v>
      </c>
      <c r="O664">
        <v>4</v>
      </c>
      <c r="CY664">
        <v>14</v>
      </c>
      <c r="CZ664">
        <f t="shared" si="10"/>
        <v>3767</v>
      </c>
    </row>
    <row r="665" spans="1:104" x14ac:dyDescent="0.2">
      <c r="A665" s="2">
        <v>663</v>
      </c>
      <c r="B665" s="2">
        <v>67</v>
      </c>
      <c r="C665">
        <v>100</v>
      </c>
      <c r="D665">
        <v>1177</v>
      </c>
      <c r="E665">
        <v>899</v>
      </c>
      <c r="F665">
        <v>159</v>
      </c>
      <c r="G665">
        <v>583</v>
      </c>
      <c r="H665">
        <v>9</v>
      </c>
      <c r="I665">
        <v>90</v>
      </c>
      <c r="J665">
        <v>557</v>
      </c>
      <c r="K665">
        <v>31</v>
      </c>
      <c r="L665">
        <v>34</v>
      </c>
      <c r="M665">
        <v>100</v>
      </c>
      <c r="N665">
        <v>38</v>
      </c>
      <c r="O665">
        <v>383</v>
      </c>
      <c r="P665">
        <v>21</v>
      </c>
      <c r="Q665">
        <v>175</v>
      </c>
      <c r="R665">
        <v>20</v>
      </c>
      <c r="S665">
        <v>1</v>
      </c>
      <c r="T665">
        <v>1</v>
      </c>
      <c r="CY665">
        <v>19</v>
      </c>
      <c r="CZ665">
        <f t="shared" si="10"/>
        <v>4445</v>
      </c>
    </row>
    <row r="666" spans="1:104" x14ac:dyDescent="0.2">
      <c r="A666" s="2">
        <v>664</v>
      </c>
      <c r="B666" s="2">
        <v>31</v>
      </c>
      <c r="C666">
        <v>1720</v>
      </c>
      <c r="D666">
        <v>986</v>
      </c>
      <c r="E666">
        <v>1451</v>
      </c>
      <c r="F666">
        <v>50</v>
      </c>
      <c r="G666">
        <v>73</v>
      </c>
      <c r="H666">
        <v>48</v>
      </c>
      <c r="I666">
        <v>54</v>
      </c>
      <c r="CY666">
        <v>8</v>
      </c>
      <c r="CZ666">
        <f t="shared" si="10"/>
        <v>4413</v>
      </c>
    </row>
    <row r="667" spans="1:104" x14ac:dyDescent="0.2">
      <c r="A667" s="2">
        <v>665</v>
      </c>
      <c r="B667" s="2">
        <v>40</v>
      </c>
      <c r="C667">
        <v>200</v>
      </c>
      <c r="D667">
        <v>2231</v>
      </c>
      <c r="E667">
        <v>645</v>
      </c>
      <c r="F667">
        <v>150</v>
      </c>
      <c r="G667">
        <v>368</v>
      </c>
      <c r="H667">
        <v>100</v>
      </c>
      <c r="I667">
        <v>424</v>
      </c>
      <c r="J667">
        <v>106</v>
      </c>
      <c r="K667">
        <v>97</v>
      </c>
      <c r="L667">
        <v>57</v>
      </c>
      <c r="M667">
        <v>10</v>
      </c>
      <c r="N667">
        <v>5</v>
      </c>
      <c r="O667">
        <v>3</v>
      </c>
      <c r="P667">
        <v>1</v>
      </c>
      <c r="CY667">
        <v>15</v>
      </c>
      <c r="CZ667">
        <f t="shared" si="10"/>
        <v>4437</v>
      </c>
    </row>
    <row r="668" spans="1:104" x14ac:dyDescent="0.2">
      <c r="A668" s="2">
        <v>666</v>
      </c>
      <c r="B668" s="2">
        <v>100</v>
      </c>
      <c r="C668">
        <v>100</v>
      </c>
      <c r="D668">
        <v>2264</v>
      </c>
      <c r="E668">
        <v>926</v>
      </c>
      <c r="F668">
        <v>572</v>
      </c>
      <c r="G668">
        <v>154</v>
      </c>
      <c r="H668">
        <v>188</v>
      </c>
      <c r="I668">
        <v>24</v>
      </c>
      <c r="J668">
        <v>25</v>
      </c>
      <c r="K668">
        <v>50</v>
      </c>
      <c r="L668">
        <v>6</v>
      </c>
      <c r="CY668">
        <v>11</v>
      </c>
      <c r="CZ668">
        <f t="shared" si="10"/>
        <v>4409</v>
      </c>
    </row>
    <row r="669" spans="1:104" x14ac:dyDescent="0.2">
      <c r="A669" s="2">
        <v>667</v>
      </c>
      <c r="B669" s="2">
        <v>61</v>
      </c>
      <c r="C669">
        <v>90</v>
      </c>
      <c r="D669">
        <v>872</v>
      </c>
      <c r="E669">
        <v>431</v>
      </c>
      <c r="F669">
        <v>884</v>
      </c>
      <c r="G669">
        <v>51</v>
      </c>
      <c r="H669">
        <v>406</v>
      </c>
      <c r="I669">
        <v>579</v>
      </c>
      <c r="J669">
        <v>222</v>
      </c>
      <c r="K669">
        <v>190</v>
      </c>
      <c r="L669">
        <v>148</v>
      </c>
      <c r="M669">
        <v>265</v>
      </c>
      <c r="N669">
        <v>62</v>
      </c>
      <c r="O669">
        <v>50</v>
      </c>
      <c r="P669">
        <v>50</v>
      </c>
      <c r="Q669">
        <v>33</v>
      </c>
      <c r="R669">
        <v>5</v>
      </c>
      <c r="S669">
        <v>2</v>
      </c>
      <c r="T669">
        <v>1</v>
      </c>
      <c r="U669">
        <v>0</v>
      </c>
      <c r="V669">
        <v>0</v>
      </c>
      <c r="CY669">
        <v>21</v>
      </c>
      <c r="CZ669">
        <f t="shared" si="10"/>
        <v>4402</v>
      </c>
    </row>
    <row r="670" spans="1:104" x14ac:dyDescent="0.2">
      <c r="A670" s="2">
        <v>668</v>
      </c>
      <c r="B670" s="2">
        <v>25</v>
      </c>
      <c r="C670">
        <v>3</v>
      </c>
      <c r="D670">
        <v>513</v>
      </c>
      <c r="E670">
        <v>1750</v>
      </c>
      <c r="F670">
        <v>1124</v>
      </c>
      <c r="G670">
        <v>135</v>
      </c>
      <c r="H670">
        <v>663</v>
      </c>
      <c r="I670">
        <v>71</v>
      </c>
      <c r="J670">
        <v>58</v>
      </c>
      <c r="K670">
        <v>18</v>
      </c>
      <c r="CY670">
        <v>10</v>
      </c>
      <c r="CZ670">
        <f t="shared" si="10"/>
        <v>4360</v>
      </c>
    </row>
    <row r="671" spans="1:104" x14ac:dyDescent="0.2">
      <c r="A671" s="2">
        <v>669</v>
      </c>
      <c r="B671" s="2">
        <v>102</v>
      </c>
      <c r="C671">
        <v>2893</v>
      </c>
      <c r="D671">
        <v>428</v>
      </c>
      <c r="E671">
        <v>210</v>
      </c>
      <c r="F671">
        <v>68</v>
      </c>
      <c r="G671">
        <v>308</v>
      </c>
      <c r="H671">
        <v>142</v>
      </c>
      <c r="I671">
        <v>147</v>
      </c>
      <c r="J671">
        <v>97</v>
      </c>
      <c r="K671">
        <v>5</v>
      </c>
      <c r="CY671">
        <v>10</v>
      </c>
      <c r="CZ671">
        <f t="shared" si="10"/>
        <v>4400</v>
      </c>
    </row>
    <row r="672" spans="1:104" x14ac:dyDescent="0.2">
      <c r="A672" s="2">
        <v>670</v>
      </c>
      <c r="B672" s="2">
        <v>32</v>
      </c>
      <c r="C672">
        <v>13</v>
      </c>
      <c r="D672">
        <v>2298</v>
      </c>
      <c r="E672">
        <v>14</v>
      </c>
      <c r="F672">
        <v>1517</v>
      </c>
      <c r="G672">
        <v>256</v>
      </c>
      <c r="H672">
        <v>121</v>
      </c>
      <c r="I672">
        <v>29</v>
      </c>
      <c r="J672">
        <v>73</v>
      </c>
      <c r="K672">
        <v>57</v>
      </c>
      <c r="CY672">
        <v>10</v>
      </c>
      <c r="CZ672">
        <f t="shared" si="10"/>
        <v>4410</v>
      </c>
    </row>
    <row r="673" spans="1:104" x14ac:dyDescent="0.2">
      <c r="A673" s="2">
        <v>671</v>
      </c>
      <c r="B673" s="2">
        <v>85</v>
      </c>
      <c r="C673">
        <v>95</v>
      </c>
      <c r="D673">
        <v>19</v>
      </c>
      <c r="E673">
        <v>12</v>
      </c>
      <c r="F673">
        <v>25</v>
      </c>
      <c r="G673">
        <v>100</v>
      </c>
      <c r="H673">
        <v>1388</v>
      </c>
      <c r="I673">
        <v>499</v>
      </c>
      <c r="J673">
        <v>498</v>
      </c>
      <c r="K673">
        <v>494</v>
      </c>
      <c r="L673">
        <v>899</v>
      </c>
      <c r="M673">
        <v>4</v>
      </c>
      <c r="N673">
        <v>57</v>
      </c>
      <c r="O673">
        <v>118</v>
      </c>
      <c r="P673">
        <v>14</v>
      </c>
      <c r="Q673">
        <v>10</v>
      </c>
      <c r="R673">
        <v>0</v>
      </c>
      <c r="CY673">
        <v>17</v>
      </c>
      <c r="CZ673">
        <f t="shared" si="10"/>
        <v>4317</v>
      </c>
    </row>
    <row r="674" spans="1:104" x14ac:dyDescent="0.2">
      <c r="A674" s="2">
        <v>672</v>
      </c>
      <c r="B674" s="2">
        <v>1310</v>
      </c>
      <c r="C674">
        <v>1847</v>
      </c>
      <c r="D674">
        <v>392</v>
      </c>
      <c r="E674">
        <v>170</v>
      </c>
      <c r="F674">
        <v>345</v>
      </c>
      <c r="G674">
        <v>222</v>
      </c>
      <c r="H674">
        <v>108</v>
      </c>
      <c r="CY674">
        <v>7</v>
      </c>
      <c r="CZ674">
        <f t="shared" si="10"/>
        <v>4394</v>
      </c>
    </row>
    <row r="675" spans="1:104" x14ac:dyDescent="0.2">
      <c r="A675" s="2">
        <v>673</v>
      </c>
      <c r="B675" s="2">
        <v>550</v>
      </c>
      <c r="C675">
        <v>3682</v>
      </c>
      <c r="CY675">
        <v>2</v>
      </c>
      <c r="CZ675">
        <f t="shared" si="10"/>
        <v>4232</v>
      </c>
    </row>
    <row r="676" spans="1:104" x14ac:dyDescent="0.2">
      <c r="A676" s="2">
        <v>674</v>
      </c>
      <c r="B676" s="2">
        <v>45</v>
      </c>
      <c r="C676">
        <v>16</v>
      </c>
      <c r="D676">
        <v>1000</v>
      </c>
      <c r="E676">
        <v>1369</v>
      </c>
      <c r="F676">
        <v>1000</v>
      </c>
      <c r="G676">
        <v>879</v>
      </c>
      <c r="H676">
        <v>0</v>
      </c>
      <c r="CY676">
        <v>7</v>
      </c>
      <c r="CZ676">
        <f t="shared" si="10"/>
        <v>4309</v>
      </c>
    </row>
    <row r="677" spans="1:104" x14ac:dyDescent="0.2">
      <c r="A677" s="2">
        <v>675</v>
      </c>
      <c r="B677" s="2">
        <v>96</v>
      </c>
      <c r="C677">
        <v>1394</v>
      </c>
      <c r="D677">
        <v>205</v>
      </c>
      <c r="E677">
        <v>389</v>
      </c>
      <c r="F677">
        <v>789</v>
      </c>
      <c r="G677">
        <v>257</v>
      </c>
      <c r="H677">
        <v>136</v>
      </c>
      <c r="I677">
        <v>93</v>
      </c>
      <c r="J677">
        <v>541</v>
      </c>
      <c r="K677">
        <v>88</v>
      </c>
      <c r="L677">
        <v>92</v>
      </c>
      <c r="M677">
        <v>59</v>
      </c>
      <c r="N677">
        <v>47</v>
      </c>
      <c r="O677">
        <v>9</v>
      </c>
      <c r="P677">
        <v>30</v>
      </c>
      <c r="Q677">
        <v>8</v>
      </c>
      <c r="R677">
        <v>24</v>
      </c>
      <c r="S677">
        <v>5</v>
      </c>
      <c r="T677">
        <v>30</v>
      </c>
      <c r="U677">
        <v>33</v>
      </c>
      <c r="V677">
        <v>11</v>
      </c>
      <c r="W677">
        <v>6</v>
      </c>
      <c r="X677">
        <v>7</v>
      </c>
      <c r="Y677">
        <v>8</v>
      </c>
      <c r="Z677">
        <v>3</v>
      </c>
      <c r="AA677">
        <v>1</v>
      </c>
      <c r="AB677">
        <v>2</v>
      </c>
      <c r="AC677">
        <v>2</v>
      </c>
      <c r="CY677">
        <v>28</v>
      </c>
      <c r="CZ677">
        <f t="shared" si="10"/>
        <v>4365</v>
      </c>
    </row>
    <row r="678" spans="1:104" x14ac:dyDescent="0.2">
      <c r="A678" s="2">
        <v>676</v>
      </c>
      <c r="B678" s="2">
        <v>31</v>
      </c>
      <c r="C678">
        <v>800</v>
      </c>
      <c r="D678">
        <v>2691</v>
      </c>
      <c r="E678">
        <v>656</v>
      </c>
      <c r="F678">
        <v>136</v>
      </c>
      <c r="G678">
        <v>48</v>
      </c>
      <c r="H678">
        <v>3</v>
      </c>
      <c r="I678">
        <v>3</v>
      </c>
      <c r="J678">
        <v>15</v>
      </c>
      <c r="K678">
        <v>2</v>
      </c>
      <c r="CY678">
        <v>10</v>
      </c>
      <c r="CZ678">
        <f t="shared" si="10"/>
        <v>4385</v>
      </c>
    </row>
    <row r="679" spans="1:104" x14ac:dyDescent="0.2">
      <c r="A679" s="2">
        <v>677</v>
      </c>
      <c r="B679" s="2">
        <v>42</v>
      </c>
      <c r="C679">
        <v>250</v>
      </c>
      <c r="D679">
        <v>3060</v>
      </c>
      <c r="E679">
        <v>206</v>
      </c>
      <c r="F679">
        <v>294</v>
      </c>
      <c r="G679">
        <v>55</v>
      </c>
      <c r="H679">
        <v>162</v>
      </c>
      <c r="I679">
        <v>51</v>
      </c>
      <c r="J679">
        <v>66</v>
      </c>
      <c r="K679">
        <v>61</v>
      </c>
      <c r="L679">
        <v>0</v>
      </c>
      <c r="M679">
        <v>2</v>
      </c>
      <c r="N679">
        <v>4</v>
      </c>
      <c r="O679">
        <v>96</v>
      </c>
      <c r="P679">
        <v>6</v>
      </c>
      <c r="Q679">
        <v>19</v>
      </c>
      <c r="R679">
        <v>4</v>
      </c>
      <c r="S679">
        <v>2</v>
      </c>
      <c r="T679">
        <v>4</v>
      </c>
      <c r="U679">
        <v>1</v>
      </c>
      <c r="V679">
        <v>3</v>
      </c>
      <c r="W679">
        <v>0</v>
      </c>
      <c r="X679">
        <v>1</v>
      </c>
      <c r="Y679">
        <v>0</v>
      </c>
      <c r="Z679">
        <v>0</v>
      </c>
      <c r="CY679">
        <v>25</v>
      </c>
      <c r="CZ679">
        <f t="shared" si="10"/>
        <v>4389</v>
      </c>
    </row>
    <row r="680" spans="1:104" x14ac:dyDescent="0.2">
      <c r="A680" s="2">
        <v>678</v>
      </c>
      <c r="B680" s="2">
        <v>546</v>
      </c>
      <c r="C680">
        <v>3602</v>
      </c>
      <c r="CY680">
        <v>2</v>
      </c>
      <c r="CZ680">
        <f t="shared" si="10"/>
        <v>4148</v>
      </c>
    </row>
    <row r="681" spans="1:104" x14ac:dyDescent="0.2">
      <c r="A681" s="2">
        <v>679</v>
      </c>
      <c r="B681" s="2">
        <v>244</v>
      </c>
      <c r="C681">
        <v>2186</v>
      </c>
      <c r="D681">
        <v>460</v>
      </c>
      <c r="E681">
        <v>284</v>
      </c>
      <c r="F681">
        <v>204</v>
      </c>
      <c r="G681">
        <v>128</v>
      </c>
      <c r="H681">
        <v>75</v>
      </c>
      <c r="I681">
        <v>16</v>
      </c>
      <c r="J681">
        <v>10</v>
      </c>
      <c r="K681">
        <v>20</v>
      </c>
      <c r="L681">
        <v>90</v>
      </c>
      <c r="M681">
        <v>83</v>
      </c>
      <c r="N681">
        <v>38</v>
      </c>
      <c r="O681">
        <v>18</v>
      </c>
      <c r="P681">
        <v>129</v>
      </c>
      <c r="Q681">
        <v>5</v>
      </c>
      <c r="R681">
        <v>233</v>
      </c>
      <c r="S681">
        <v>3</v>
      </c>
      <c r="T681">
        <v>14</v>
      </c>
      <c r="U681">
        <v>1</v>
      </c>
      <c r="V681">
        <v>2</v>
      </c>
      <c r="W681">
        <v>0</v>
      </c>
      <c r="X681">
        <v>0</v>
      </c>
      <c r="Y681">
        <v>2</v>
      </c>
      <c r="Z681">
        <v>3</v>
      </c>
      <c r="CY681">
        <v>25</v>
      </c>
      <c r="CZ681">
        <f t="shared" si="10"/>
        <v>4248</v>
      </c>
    </row>
    <row r="682" spans="1:104" x14ac:dyDescent="0.2">
      <c r="A682" s="2">
        <v>680</v>
      </c>
      <c r="B682" s="2">
        <v>879</v>
      </c>
      <c r="C682">
        <v>31</v>
      </c>
      <c r="D682">
        <v>525</v>
      </c>
      <c r="E682">
        <v>297</v>
      </c>
      <c r="F682">
        <v>895</v>
      </c>
      <c r="G682">
        <v>160</v>
      </c>
      <c r="H682">
        <v>26</v>
      </c>
      <c r="I682">
        <v>14</v>
      </c>
      <c r="J682">
        <v>8</v>
      </c>
      <c r="K682">
        <v>2</v>
      </c>
      <c r="L682">
        <v>2</v>
      </c>
      <c r="M682">
        <v>1</v>
      </c>
      <c r="N682">
        <v>0</v>
      </c>
      <c r="CY682">
        <v>13</v>
      </c>
      <c r="CZ682">
        <f t="shared" si="10"/>
        <v>2840</v>
      </c>
    </row>
    <row r="683" spans="1:104" x14ac:dyDescent="0.2">
      <c r="A683" s="2">
        <v>681</v>
      </c>
      <c r="B683" s="2">
        <v>109</v>
      </c>
      <c r="C683">
        <v>33</v>
      </c>
      <c r="D683">
        <v>77</v>
      </c>
      <c r="E683">
        <v>27</v>
      </c>
      <c r="F683">
        <v>29</v>
      </c>
      <c r="G683">
        <v>100</v>
      </c>
      <c r="H683">
        <v>102</v>
      </c>
      <c r="I683">
        <v>100</v>
      </c>
      <c r="J683">
        <v>100</v>
      </c>
      <c r="K683">
        <v>144</v>
      </c>
      <c r="L683">
        <v>145</v>
      </c>
      <c r="M683">
        <v>144</v>
      </c>
      <c r="N683">
        <v>102</v>
      </c>
      <c r="O683">
        <v>79</v>
      </c>
      <c r="P683">
        <v>32</v>
      </c>
      <c r="Q683">
        <v>0</v>
      </c>
      <c r="R683">
        <v>12</v>
      </c>
      <c r="S683">
        <v>54</v>
      </c>
      <c r="T683">
        <v>200</v>
      </c>
      <c r="U683">
        <v>100</v>
      </c>
      <c r="V683">
        <v>100</v>
      </c>
      <c r="W683">
        <v>100</v>
      </c>
      <c r="X683">
        <v>97</v>
      </c>
      <c r="Y683">
        <v>97</v>
      </c>
      <c r="Z683">
        <v>639</v>
      </c>
      <c r="AA683">
        <v>270</v>
      </c>
      <c r="AB683">
        <v>6</v>
      </c>
      <c r="AC683">
        <v>5</v>
      </c>
      <c r="AD683">
        <v>1232</v>
      </c>
      <c r="CY683">
        <v>29</v>
      </c>
      <c r="CZ683">
        <f t="shared" si="10"/>
        <v>4235</v>
      </c>
    </row>
    <row r="684" spans="1:104" x14ac:dyDescent="0.2">
      <c r="A684" s="2">
        <v>682</v>
      </c>
      <c r="B684" s="2">
        <v>268</v>
      </c>
      <c r="C684">
        <v>47</v>
      </c>
      <c r="D684">
        <v>996</v>
      </c>
      <c r="E684">
        <v>990</v>
      </c>
      <c r="F684">
        <v>992</v>
      </c>
      <c r="G684">
        <v>452</v>
      </c>
      <c r="H684">
        <v>559</v>
      </c>
      <c r="I684">
        <v>32</v>
      </c>
      <c r="J684">
        <v>1</v>
      </c>
      <c r="K684">
        <v>10</v>
      </c>
      <c r="CY684">
        <v>10</v>
      </c>
      <c r="CZ684">
        <f t="shared" si="10"/>
        <v>4347</v>
      </c>
    </row>
    <row r="685" spans="1:104" x14ac:dyDescent="0.2">
      <c r="A685" s="2">
        <v>683</v>
      </c>
      <c r="B685" s="2">
        <v>250</v>
      </c>
      <c r="C685">
        <v>677</v>
      </c>
      <c r="D685">
        <v>249</v>
      </c>
      <c r="E685">
        <v>1881</v>
      </c>
      <c r="F685">
        <v>77</v>
      </c>
      <c r="G685">
        <v>702</v>
      </c>
      <c r="H685">
        <v>336</v>
      </c>
      <c r="I685">
        <v>6</v>
      </c>
      <c r="J685">
        <v>1</v>
      </c>
      <c r="K685">
        <v>39</v>
      </c>
      <c r="L685">
        <v>19</v>
      </c>
      <c r="M685">
        <v>45</v>
      </c>
      <c r="N685">
        <v>24</v>
      </c>
      <c r="O685">
        <v>46</v>
      </c>
      <c r="CY685">
        <v>14</v>
      </c>
      <c r="CZ685">
        <f t="shared" si="10"/>
        <v>4352</v>
      </c>
    </row>
    <row r="686" spans="1:104" x14ac:dyDescent="0.2">
      <c r="A686" s="2">
        <v>684</v>
      </c>
      <c r="B686" s="2">
        <v>55</v>
      </c>
      <c r="C686">
        <v>40</v>
      </c>
      <c r="D686">
        <v>27</v>
      </c>
      <c r="E686">
        <v>269</v>
      </c>
      <c r="F686">
        <v>2034</v>
      </c>
      <c r="G686">
        <v>362</v>
      </c>
      <c r="H686">
        <v>398</v>
      </c>
      <c r="I686">
        <v>138</v>
      </c>
      <c r="J686">
        <v>70</v>
      </c>
      <c r="K686">
        <v>73</v>
      </c>
      <c r="L686">
        <v>3</v>
      </c>
      <c r="M686">
        <v>529</v>
      </c>
      <c r="N686">
        <v>255</v>
      </c>
      <c r="O686">
        <v>10</v>
      </c>
      <c r="P686">
        <v>63</v>
      </c>
      <c r="Q686">
        <v>10</v>
      </c>
      <c r="R686">
        <v>9</v>
      </c>
      <c r="S686">
        <v>6</v>
      </c>
      <c r="T686">
        <v>6</v>
      </c>
      <c r="U686">
        <v>6</v>
      </c>
      <c r="V686">
        <v>5</v>
      </c>
      <c r="CY686">
        <v>21</v>
      </c>
      <c r="CZ686">
        <f t="shared" si="10"/>
        <v>4368</v>
      </c>
    </row>
    <row r="687" spans="1:104" x14ac:dyDescent="0.2">
      <c r="A687" s="2">
        <v>685</v>
      </c>
      <c r="B687" s="2">
        <v>46</v>
      </c>
      <c r="C687">
        <v>6</v>
      </c>
      <c r="D687">
        <v>499</v>
      </c>
      <c r="E687">
        <v>500</v>
      </c>
      <c r="F687">
        <v>635</v>
      </c>
      <c r="G687">
        <v>1000</v>
      </c>
      <c r="H687">
        <v>794</v>
      </c>
      <c r="I687">
        <v>13</v>
      </c>
      <c r="J687">
        <v>832</v>
      </c>
      <c r="CY687">
        <v>9</v>
      </c>
      <c r="CZ687">
        <f t="shared" si="10"/>
        <v>4325</v>
      </c>
    </row>
    <row r="688" spans="1:104" x14ac:dyDescent="0.2">
      <c r="A688" s="2">
        <v>686</v>
      </c>
      <c r="B688" s="2">
        <v>34</v>
      </c>
      <c r="C688">
        <v>50</v>
      </c>
      <c r="D688">
        <v>300</v>
      </c>
      <c r="E688">
        <v>500</v>
      </c>
      <c r="F688">
        <v>50</v>
      </c>
      <c r="G688">
        <v>300</v>
      </c>
      <c r="H688">
        <v>50</v>
      </c>
      <c r="I688">
        <v>300</v>
      </c>
      <c r="J688">
        <v>821</v>
      </c>
      <c r="K688">
        <v>50</v>
      </c>
      <c r="L688">
        <v>299</v>
      </c>
      <c r="M688">
        <v>300</v>
      </c>
      <c r="N688">
        <v>433</v>
      </c>
      <c r="O688">
        <v>300</v>
      </c>
      <c r="P688">
        <v>573</v>
      </c>
      <c r="CY688">
        <v>15</v>
      </c>
      <c r="CZ688">
        <f t="shared" si="10"/>
        <v>4360</v>
      </c>
    </row>
    <row r="689" spans="1:104" x14ac:dyDescent="0.2">
      <c r="A689" s="2">
        <v>687</v>
      </c>
      <c r="B689" s="2">
        <v>25</v>
      </c>
      <c r="C689">
        <v>900</v>
      </c>
      <c r="D689">
        <v>3370</v>
      </c>
      <c r="E689">
        <v>16</v>
      </c>
      <c r="F689">
        <v>5</v>
      </c>
      <c r="G689">
        <v>1</v>
      </c>
      <c r="CY689">
        <v>6</v>
      </c>
      <c r="CZ689">
        <f t="shared" si="10"/>
        <v>4317</v>
      </c>
    </row>
    <row r="690" spans="1:104" x14ac:dyDescent="0.2">
      <c r="A690" s="2">
        <v>688</v>
      </c>
      <c r="B690" s="2">
        <v>14</v>
      </c>
      <c r="C690">
        <v>501</v>
      </c>
      <c r="D690">
        <v>537</v>
      </c>
      <c r="E690">
        <v>803</v>
      </c>
      <c r="F690">
        <v>824</v>
      </c>
      <c r="G690">
        <v>664</v>
      </c>
      <c r="H690">
        <v>34</v>
      </c>
      <c r="I690">
        <v>58</v>
      </c>
      <c r="J690">
        <v>528</v>
      </c>
      <c r="K690">
        <v>103</v>
      </c>
      <c r="L690">
        <v>185</v>
      </c>
      <c r="M690">
        <v>25</v>
      </c>
      <c r="N690">
        <v>73</v>
      </c>
      <c r="O690">
        <v>0</v>
      </c>
      <c r="CY690">
        <v>14</v>
      </c>
      <c r="CZ690">
        <f t="shared" si="10"/>
        <v>4349</v>
      </c>
    </row>
    <row r="691" spans="1:104" x14ac:dyDescent="0.2">
      <c r="A691" s="2">
        <v>689</v>
      </c>
      <c r="B691" s="2">
        <v>711</v>
      </c>
      <c r="C691">
        <v>322</v>
      </c>
      <c r="D691">
        <v>165</v>
      </c>
      <c r="E691">
        <v>3154</v>
      </c>
      <c r="CY691">
        <v>4</v>
      </c>
      <c r="CZ691">
        <f t="shared" si="10"/>
        <v>4352</v>
      </c>
    </row>
    <row r="692" spans="1:104" x14ac:dyDescent="0.2">
      <c r="A692" s="2">
        <v>690</v>
      </c>
      <c r="B692" s="2">
        <v>265</v>
      </c>
      <c r="C692">
        <v>17</v>
      </c>
      <c r="D692">
        <v>18</v>
      </c>
      <c r="E692">
        <v>765</v>
      </c>
      <c r="F692">
        <v>24</v>
      </c>
      <c r="G692">
        <v>4</v>
      </c>
      <c r="H692">
        <v>95</v>
      </c>
      <c r="I692">
        <v>69</v>
      </c>
      <c r="J692">
        <v>29</v>
      </c>
      <c r="K692">
        <v>19</v>
      </c>
      <c r="L692">
        <v>50</v>
      </c>
      <c r="M692">
        <v>493</v>
      </c>
      <c r="N692">
        <v>531</v>
      </c>
      <c r="O692">
        <v>267</v>
      </c>
      <c r="P692">
        <v>312</v>
      </c>
      <c r="Q692">
        <v>8</v>
      </c>
      <c r="R692">
        <v>213</v>
      </c>
      <c r="S692">
        <v>201</v>
      </c>
      <c r="T692">
        <v>81</v>
      </c>
      <c r="U692">
        <v>95</v>
      </c>
      <c r="V692">
        <v>12</v>
      </c>
      <c r="W692">
        <v>143</v>
      </c>
      <c r="X692">
        <v>45</v>
      </c>
      <c r="Y692">
        <v>43</v>
      </c>
      <c r="Z692">
        <v>14</v>
      </c>
      <c r="AA692">
        <v>12</v>
      </c>
      <c r="AB692">
        <v>10</v>
      </c>
      <c r="AC692">
        <v>32</v>
      </c>
      <c r="AD692">
        <v>29</v>
      </c>
      <c r="AE692">
        <v>21</v>
      </c>
      <c r="AF692">
        <v>6</v>
      </c>
      <c r="AG692">
        <v>20</v>
      </c>
      <c r="AH692">
        <v>20</v>
      </c>
      <c r="AI692">
        <v>10</v>
      </c>
      <c r="AJ692">
        <v>4</v>
      </c>
      <c r="AK692">
        <v>20</v>
      </c>
      <c r="AL692">
        <v>282</v>
      </c>
      <c r="AM692">
        <v>12</v>
      </c>
      <c r="AN692">
        <v>3</v>
      </c>
      <c r="AO692">
        <v>8</v>
      </c>
      <c r="AP692">
        <v>6</v>
      </c>
      <c r="AQ692">
        <v>10</v>
      </c>
      <c r="AR692">
        <v>1</v>
      </c>
      <c r="AS692">
        <v>2</v>
      </c>
      <c r="AT692">
        <v>1</v>
      </c>
      <c r="AU692">
        <v>7</v>
      </c>
      <c r="AV692">
        <v>18</v>
      </c>
      <c r="AW692">
        <v>1</v>
      </c>
      <c r="AX692">
        <v>0</v>
      </c>
      <c r="AY692">
        <v>0</v>
      </c>
      <c r="AZ692">
        <v>2</v>
      </c>
      <c r="BA692">
        <v>0</v>
      </c>
      <c r="BB692">
        <v>0</v>
      </c>
      <c r="BC692">
        <v>1</v>
      </c>
      <c r="CY692">
        <v>54</v>
      </c>
      <c r="CZ692">
        <f t="shared" si="10"/>
        <v>4351</v>
      </c>
    </row>
    <row r="693" spans="1:104" x14ac:dyDescent="0.2">
      <c r="A693" s="2">
        <v>691</v>
      </c>
      <c r="B693" s="2">
        <v>115</v>
      </c>
      <c r="C693">
        <v>40</v>
      </c>
      <c r="D693">
        <v>361</v>
      </c>
      <c r="E693">
        <v>40</v>
      </c>
      <c r="F693">
        <v>196</v>
      </c>
      <c r="G693">
        <v>710</v>
      </c>
      <c r="H693">
        <v>360</v>
      </c>
      <c r="I693">
        <v>459</v>
      </c>
      <c r="J693">
        <v>40</v>
      </c>
      <c r="K693">
        <v>50</v>
      </c>
      <c r="L693">
        <v>42</v>
      </c>
      <c r="M693">
        <v>430</v>
      </c>
      <c r="N693">
        <v>40</v>
      </c>
      <c r="O693">
        <v>400</v>
      </c>
      <c r="P693">
        <v>40</v>
      </c>
      <c r="Q693">
        <v>61</v>
      </c>
      <c r="R693">
        <v>40</v>
      </c>
      <c r="S693">
        <v>357</v>
      </c>
      <c r="T693">
        <v>533</v>
      </c>
      <c r="U693">
        <v>7</v>
      </c>
      <c r="V693">
        <v>6</v>
      </c>
      <c r="CY693">
        <v>21</v>
      </c>
      <c r="CZ693">
        <f t="shared" si="10"/>
        <v>4327</v>
      </c>
    </row>
    <row r="694" spans="1:104" x14ac:dyDescent="0.2">
      <c r="A694" s="2">
        <v>692</v>
      </c>
      <c r="B694" s="2">
        <v>97</v>
      </c>
      <c r="C694">
        <v>2594</v>
      </c>
      <c r="D694">
        <v>320</v>
      </c>
      <c r="E694">
        <v>108</v>
      </c>
      <c r="F694">
        <v>299</v>
      </c>
      <c r="G694">
        <v>342</v>
      </c>
      <c r="H694">
        <v>234</v>
      </c>
      <c r="I694">
        <v>90</v>
      </c>
      <c r="J694">
        <v>114</v>
      </c>
      <c r="K694">
        <v>5</v>
      </c>
      <c r="L694">
        <v>3</v>
      </c>
      <c r="M694">
        <v>5</v>
      </c>
      <c r="N694">
        <v>2</v>
      </c>
      <c r="O694">
        <v>4</v>
      </c>
      <c r="P694">
        <v>5</v>
      </c>
      <c r="Q694">
        <v>1</v>
      </c>
      <c r="R694">
        <v>5</v>
      </c>
      <c r="S694">
        <v>1</v>
      </c>
      <c r="T694">
        <v>6</v>
      </c>
      <c r="U694">
        <v>4</v>
      </c>
      <c r="V694">
        <v>5</v>
      </c>
      <c r="W694">
        <v>2</v>
      </c>
      <c r="X694">
        <v>2</v>
      </c>
      <c r="Y694">
        <v>1</v>
      </c>
      <c r="CY694">
        <v>24</v>
      </c>
      <c r="CZ694">
        <f t="shared" si="10"/>
        <v>4249</v>
      </c>
    </row>
    <row r="695" spans="1:104" x14ac:dyDescent="0.2">
      <c r="A695" s="2">
        <v>693</v>
      </c>
      <c r="B695" s="2">
        <v>354</v>
      </c>
      <c r="C695">
        <v>27</v>
      </c>
      <c r="D695">
        <v>144</v>
      </c>
      <c r="E695">
        <v>23</v>
      </c>
      <c r="F695">
        <v>340</v>
      </c>
      <c r="G695">
        <v>908</v>
      </c>
      <c r="H695">
        <v>69</v>
      </c>
      <c r="I695">
        <v>26</v>
      </c>
      <c r="J695">
        <v>1107</v>
      </c>
      <c r="K695">
        <v>152</v>
      </c>
      <c r="L695">
        <v>101</v>
      </c>
      <c r="M695">
        <v>175</v>
      </c>
      <c r="N695">
        <v>126</v>
      </c>
      <c r="O695">
        <v>150</v>
      </c>
      <c r="P695">
        <v>72</v>
      </c>
      <c r="Q695">
        <v>54</v>
      </c>
      <c r="R695">
        <v>64</v>
      </c>
      <c r="S695">
        <v>274</v>
      </c>
      <c r="T695">
        <v>10</v>
      </c>
      <c r="U695">
        <v>8</v>
      </c>
      <c r="V695">
        <v>122</v>
      </c>
      <c r="W695">
        <v>13</v>
      </c>
      <c r="X695">
        <v>8</v>
      </c>
      <c r="CY695">
        <v>23</v>
      </c>
      <c r="CZ695">
        <f t="shared" si="10"/>
        <v>4327</v>
      </c>
    </row>
    <row r="696" spans="1:104" x14ac:dyDescent="0.2">
      <c r="A696" s="2">
        <v>694</v>
      </c>
      <c r="B696" s="2">
        <v>462</v>
      </c>
      <c r="C696">
        <v>700</v>
      </c>
      <c r="D696">
        <v>50</v>
      </c>
      <c r="E696">
        <v>240</v>
      </c>
      <c r="F696">
        <v>241</v>
      </c>
      <c r="G696">
        <v>600</v>
      </c>
      <c r="H696">
        <v>50</v>
      </c>
      <c r="I696">
        <v>420</v>
      </c>
      <c r="J696">
        <v>240</v>
      </c>
      <c r="K696">
        <v>172</v>
      </c>
      <c r="L696">
        <v>152</v>
      </c>
      <c r="M696">
        <v>420</v>
      </c>
      <c r="N696">
        <v>155</v>
      </c>
      <c r="O696">
        <v>30</v>
      </c>
      <c r="P696">
        <v>75</v>
      </c>
      <c r="Q696">
        <v>33</v>
      </c>
      <c r="R696">
        <v>14</v>
      </c>
      <c r="S696">
        <v>82</v>
      </c>
      <c r="T696">
        <v>28</v>
      </c>
      <c r="U696">
        <v>15</v>
      </c>
      <c r="V696">
        <v>32</v>
      </c>
      <c r="W696">
        <v>49</v>
      </c>
      <c r="X696">
        <v>21</v>
      </c>
      <c r="Y696">
        <v>42</v>
      </c>
      <c r="Z696">
        <v>2</v>
      </c>
      <c r="AA696">
        <v>2</v>
      </c>
      <c r="AB696">
        <v>2</v>
      </c>
      <c r="AC696">
        <v>1</v>
      </c>
      <c r="AD696">
        <v>0</v>
      </c>
      <c r="AE696">
        <v>0</v>
      </c>
      <c r="AF696">
        <v>3</v>
      </c>
      <c r="AG696">
        <v>0</v>
      </c>
      <c r="AH696">
        <v>1</v>
      </c>
      <c r="AI696">
        <v>2</v>
      </c>
      <c r="CY696">
        <v>34</v>
      </c>
      <c r="CZ696">
        <f t="shared" si="10"/>
        <v>4336</v>
      </c>
    </row>
    <row r="697" spans="1:104" x14ac:dyDescent="0.2">
      <c r="A697" s="2">
        <v>695</v>
      </c>
      <c r="B697" s="2">
        <v>1197</v>
      </c>
      <c r="C697">
        <v>164</v>
      </c>
      <c r="D697">
        <v>62</v>
      </c>
      <c r="E697">
        <v>918</v>
      </c>
      <c r="F697">
        <v>123</v>
      </c>
      <c r="G697">
        <v>898</v>
      </c>
      <c r="H697">
        <v>178</v>
      </c>
      <c r="I697">
        <v>200</v>
      </c>
      <c r="J697">
        <v>45</v>
      </c>
      <c r="K697">
        <v>129</v>
      </c>
      <c r="L697">
        <v>49</v>
      </c>
      <c r="M697">
        <v>178</v>
      </c>
      <c r="N697">
        <v>8</v>
      </c>
      <c r="O697">
        <v>95</v>
      </c>
      <c r="P697">
        <v>10</v>
      </c>
      <c r="Q697">
        <v>0</v>
      </c>
      <c r="R697">
        <v>1</v>
      </c>
      <c r="S697">
        <v>1</v>
      </c>
      <c r="T697">
        <v>2</v>
      </c>
      <c r="CY697">
        <v>19</v>
      </c>
      <c r="CZ697">
        <f t="shared" si="10"/>
        <v>4258</v>
      </c>
    </row>
    <row r="698" spans="1:104" x14ac:dyDescent="0.2">
      <c r="A698" s="2">
        <v>696</v>
      </c>
      <c r="B698" s="2">
        <v>143</v>
      </c>
      <c r="C698">
        <v>207</v>
      </c>
      <c r="D698">
        <v>596</v>
      </c>
      <c r="E698">
        <v>492</v>
      </c>
      <c r="F698">
        <v>2833</v>
      </c>
      <c r="G698">
        <v>16</v>
      </c>
      <c r="H698">
        <v>16</v>
      </c>
      <c r="I698">
        <v>10</v>
      </c>
      <c r="CY698">
        <v>8</v>
      </c>
      <c r="CZ698">
        <f t="shared" si="10"/>
        <v>4313</v>
      </c>
    </row>
    <row r="699" spans="1:104" x14ac:dyDescent="0.2">
      <c r="A699" s="2">
        <v>697</v>
      </c>
      <c r="B699" s="2">
        <v>50</v>
      </c>
      <c r="C699">
        <v>1340</v>
      </c>
      <c r="D699">
        <v>1556</v>
      </c>
      <c r="E699">
        <v>321</v>
      </c>
      <c r="F699">
        <v>915</v>
      </c>
      <c r="G699">
        <v>15</v>
      </c>
      <c r="H699">
        <v>35</v>
      </c>
      <c r="I699">
        <v>29</v>
      </c>
      <c r="J699">
        <v>34</v>
      </c>
      <c r="K699">
        <v>27</v>
      </c>
      <c r="L699">
        <v>5</v>
      </c>
      <c r="CY699">
        <v>11</v>
      </c>
      <c r="CZ699">
        <f t="shared" si="10"/>
        <v>4327</v>
      </c>
    </row>
    <row r="700" spans="1:104" x14ac:dyDescent="0.2">
      <c r="A700" s="2">
        <v>698</v>
      </c>
      <c r="B700" s="2">
        <v>180</v>
      </c>
      <c r="C700">
        <v>41</v>
      </c>
      <c r="D700">
        <v>4098</v>
      </c>
      <c r="CY700">
        <v>3</v>
      </c>
      <c r="CZ700">
        <f t="shared" si="10"/>
        <v>4319</v>
      </c>
    </row>
    <row r="701" spans="1:104" x14ac:dyDescent="0.2">
      <c r="A701" s="2">
        <v>699</v>
      </c>
      <c r="B701" s="2">
        <v>54</v>
      </c>
      <c r="C701">
        <v>3493</v>
      </c>
      <c r="D701">
        <v>571</v>
      </c>
      <c r="E701">
        <v>196</v>
      </c>
      <c r="CY701">
        <v>4</v>
      </c>
      <c r="CZ701">
        <f t="shared" si="10"/>
        <v>4314</v>
      </c>
    </row>
    <row r="702" spans="1:104" x14ac:dyDescent="0.2">
      <c r="A702" s="2">
        <v>700</v>
      </c>
      <c r="B702" s="2">
        <v>468</v>
      </c>
      <c r="C702">
        <v>751</v>
      </c>
      <c r="D702">
        <v>734</v>
      </c>
      <c r="E702">
        <v>1000</v>
      </c>
      <c r="F702">
        <v>34</v>
      </c>
      <c r="G702">
        <v>75</v>
      </c>
      <c r="H702">
        <v>195</v>
      </c>
      <c r="I702">
        <v>255</v>
      </c>
      <c r="J702">
        <v>277</v>
      </c>
      <c r="K702">
        <v>40</v>
      </c>
      <c r="L702">
        <v>1</v>
      </c>
      <c r="M702">
        <v>2</v>
      </c>
      <c r="N702">
        <v>1</v>
      </c>
      <c r="CY702">
        <v>13</v>
      </c>
      <c r="CZ702">
        <f t="shared" si="10"/>
        <v>3833</v>
      </c>
    </row>
    <row r="703" spans="1:104" x14ac:dyDescent="0.2">
      <c r="A703" s="2">
        <v>701</v>
      </c>
      <c r="B703" s="2">
        <v>281</v>
      </c>
      <c r="C703">
        <v>170</v>
      </c>
      <c r="D703">
        <v>1234</v>
      </c>
      <c r="E703">
        <v>1492</v>
      </c>
      <c r="F703">
        <v>335</v>
      </c>
      <c r="G703">
        <v>50</v>
      </c>
      <c r="H703">
        <v>50</v>
      </c>
      <c r="I703">
        <v>49</v>
      </c>
      <c r="J703">
        <v>50</v>
      </c>
      <c r="K703">
        <v>50</v>
      </c>
      <c r="L703">
        <v>50</v>
      </c>
      <c r="M703">
        <v>50</v>
      </c>
      <c r="N703">
        <v>174</v>
      </c>
      <c r="O703">
        <v>38</v>
      </c>
      <c r="P703">
        <v>25</v>
      </c>
      <c r="Q703">
        <v>54</v>
      </c>
      <c r="R703">
        <v>15</v>
      </c>
      <c r="S703">
        <v>4</v>
      </c>
      <c r="T703">
        <v>14</v>
      </c>
      <c r="U703">
        <v>1</v>
      </c>
      <c r="V703">
        <v>1</v>
      </c>
      <c r="W703">
        <v>1</v>
      </c>
      <c r="X703">
        <v>0</v>
      </c>
      <c r="Y703">
        <v>0</v>
      </c>
      <c r="Z703">
        <v>0</v>
      </c>
      <c r="AA703">
        <v>1</v>
      </c>
      <c r="AB703">
        <v>1</v>
      </c>
      <c r="AC703">
        <v>1</v>
      </c>
      <c r="AD703">
        <v>0</v>
      </c>
      <c r="AE703">
        <v>1</v>
      </c>
      <c r="AF703">
        <v>0</v>
      </c>
      <c r="AG703">
        <v>2</v>
      </c>
      <c r="AH703">
        <v>5</v>
      </c>
      <c r="AI703">
        <v>0</v>
      </c>
      <c r="AJ703">
        <v>1</v>
      </c>
      <c r="AK703">
        <v>2</v>
      </c>
      <c r="AL703">
        <v>10</v>
      </c>
      <c r="AM703">
        <v>0</v>
      </c>
      <c r="AN703">
        <v>5</v>
      </c>
      <c r="AO703">
        <v>1</v>
      </c>
      <c r="AP703">
        <v>0</v>
      </c>
      <c r="AQ703">
        <v>0</v>
      </c>
      <c r="AR703">
        <v>2</v>
      </c>
      <c r="AS703">
        <v>0</v>
      </c>
      <c r="AT703">
        <v>0</v>
      </c>
      <c r="AU703">
        <v>0</v>
      </c>
      <c r="AV703">
        <v>1</v>
      </c>
      <c r="AW703">
        <v>0</v>
      </c>
      <c r="AX703">
        <v>1</v>
      </c>
      <c r="AY703">
        <v>1</v>
      </c>
      <c r="CY703">
        <v>50</v>
      </c>
      <c r="CZ703">
        <f t="shared" si="10"/>
        <v>4223</v>
      </c>
    </row>
    <row r="704" spans="1:104" x14ac:dyDescent="0.2">
      <c r="A704" s="2">
        <v>702</v>
      </c>
      <c r="B704" s="2">
        <v>91</v>
      </c>
      <c r="C704">
        <v>176</v>
      </c>
      <c r="D704">
        <v>29</v>
      </c>
      <c r="E704">
        <v>132</v>
      </c>
      <c r="F704">
        <v>127</v>
      </c>
      <c r="G704">
        <v>79</v>
      </c>
      <c r="H704">
        <v>34</v>
      </c>
      <c r="I704">
        <v>200</v>
      </c>
      <c r="J704">
        <v>100</v>
      </c>
      <c r="K704">
        <v>100</v>
      </c>
      <c r="L704">
        <v>100</v>
      </c>
      <c r="M704">
        <v>100</v>
      </c>
      <c r="N704">
        <v>100</v>
      </c>
      <c r="O704">
        <v>100</v>
      </c>
      <c r="P704">
        <v>100</v>
      </c>
      <c r="Q704">
        <v>99</v>
      </c>
      <c r="R704">
        <v>2162</v>
      </c>
      <c r="S704">
        <v>49</v>
      </c>
      <c r="T704">
        <v>13</v>
      </c>
      <c r="U704">
        <v>204</v>
      </c>
      <c r="V704">
        <v>45</v>
      </c>
      <c r="W704">
        <v>4</v>
      </c>
      <c r="X704">
        <v>29</v>
      </c>
      <c r="Y704">
        <v>0</v>
      </c>
      <c r="Z704">
        <v>0</v>
      </c>
      <c r="AA704">
        <v>0</v>
      </c>
      <c r="AB704">
        <v>2</v>
      </c>
      <c r="CY704">
        <v>27</v>
      </c>
      <c r="CZ704">
        <f t="shared" si="10"/>
        <v>4175</v>
      </c>
    </row>
    <row r="705" spans="1:104" x14ac:dyDescent="0.2">
      <c r="A705" s="2">
        <v>703</v>
      </c>
      <c r="B705" s="2">
        <v>1908</v>
      </c>
      <c r="C705">
        <v>1153</v>
      </c>
      <c r="D705">
        <v>255</v>
      </c>
      <c r="E705">
        <v>229</v>
      </c>
      <c r="F705">
        <v>215</v>
      </c>
      <c r="G705">
        <v>82</v>
      </c>
      <c r="H705">
        <v>239</v>
      </c>
      <c r="I705">
        <v>127</v>
      </c>
      <c r="J705">
        <v>30</v>
      </c>
      <c r="K705">
        <v>8</v>
      </c>
      <c r="L705">
        <v>3</v>
      </c>
      <c r="M705">
        <v>0</v>
      </c>
      <c r="CY705">
        <v>12</v>
      </c>
      <c r="CZ705">
        <f t="shared" si="10"/>
        <v>4249</v>
      </c>
    </row>
    <row r="706" spans="1:104" x14ac:dyDescent="0.2">
      <c r="A706" s="2">
        <v>704</v>
      </c>
      <c r="B706" s="2">
        <v>45</v>
      </c>
      <c r="C706">
        <v>2538</v>
      </c>
      <c r="D706">
        <v>781</v>
      </c>
      <c r="E706">
        <v>461</v>
      </c>
      <c r="F706">
        <v>85</v>
      </c>
      <c r="G706">
        <v>95</v>
      </c>
      <c r="H706">
        <v>151</v>
      </c>
      <c r="I706">
        <v>16</v>
      </c>
      <c r="J706">
        <v>29</v>
      </c>
      <c r="K706">
        <v>8</v>
      </c>
      <c r="L706">
        <v>1</v>
      </c>
      <c r="CY706">
        <v>11</v>
      </c>
      <c r="CZ706">
        <f t="shared" si="10"/>
        <v>4210</v>
      </c>
    </row>
    <row r="707" spans="1:104" x14ac:dyDescent="0.2">
      <c r="A707" s="2">
        <v>705</v>
      </c>
      <c r="B707" s="2">
        <v>163</v>
      </c>
      <c r="C707">
        <v>500</v>
      </c>
      <c r="D707">
        <v>1386</v>
      </c>
      <c r="E707">
        <v>499</v>
      </c>
      <c r="F707">
        <v>1705</v>
      </c>
      <c r="G707">
        <v>2</v>
      </c>
      <c r="H707">
        <v>9</v>
      </c>
      <c r="CY707">
        <v>7</v>
      </c>
      <c r="CZ707">
        <f t="shared" ref="CZ707:CZ770" si="11">SUM(B707:CX707)</f>
        <v>4264</v>
      </c>
    </row>
    <row r="708" spans="1:104" x14ac:dyDescent="0.2">
      <c r="A708" s="2">
        <v>706</v>
      </c>
      <c r="B708" s="2">
        <v>42</v>
      </c>
      <c r="C708">
        <v>1000</v>
      </c>
      <c r="D708">
        <v>1638</v>
      </c>
      <c r="E708">
        <v>319</v>
      </c>
      <c r="F708">
        <v>180</v>
      </c>
      <c r="G708">
        <v>500</v>
      </c>
      <c r="H708">
        <v>274</v>
      </c>
      <c r="I708">
        <v>59</v>
      </c>
      <c r="J708">
        <v>98</v>
      </c>
      <c r="K708">
        <v>17</v>
      </c>
      <c r="L708">
        <v>13</v>
      </c>
      <c r="M708">
        <v>1</v>
      </c>
      <c r="N708">
        <v>0</v>
      </c>
      <c r="CY708">
        <v>13</v>
      </c>
      <c r="CZ708">
        <f t="shared" si="11"/>
        <v>4141</v>
      </c>
    </row>
    <row r="709" spans="1:104" x14ac:dyDescent="0.2">
      <c r="A709" s="2">
        <v>707</v>
      </c>
      <c r="B709" s="2">
        <v>19</v>
      </c>
      <c r="C709">
        <v>31</v>
      </c>
      <c r="D709">
        <v>55</v>
      </c>
      <c r="E709">
        <v>3454</v>
      </c>
      <c r="F709">
        <v>510</v>
      </c>
      <c r="G709">
        <v>128</v>
      </c>
      <c r="H709">
        <v>5</v>
      </c>
      <c r="I709">
        <v>5</v>
      </c>
      <c r="J709">
        <v>5</v>
      </c>
      <c r="K709">
        <v>5</v>
      </c>
      <c r="L709">
        <v>2</v>
      </c>
      <c r="M709">
        <v>1</v>
      </c>
      <c r="N709">
        <v>1</v>
      </c>
      <c r="O709">
        <v>1</v>
      </c>
      <c r="P709">
        <v>1</v>
      </c>
      <c r="CY709">
        <v>15</v>
      </c>
      <c r="CZ709">
        <f t="shared" si="11"/>
        <v>4223</v>
      </c>
    </row>
    <row r="710" spans="1:104" x14ac:dyDescent="0.2">
      <c r="A710" s="2">
        <v>708</v>
      </c>
      <c r="B710" s="2">
        <v>1120</v>
      </c>
      <c r="C710">
        <v>379</v>
      </c>
      <c r="D710">
        <v>590</v>
      </c>
      <c r="E710">
        <v>95</v>
      </c>
      <c r="F710">
        <v>348</v>
      </c>
      <c r="G710">
        <v>281</v>
      </c>
      <c r="H710">
        <v>521</v>
      </c>
      <c r="I710">
        <v>37</v>
      </c>
      <c r="J710">
        <v>3</v>
      </c>
      <c r="K710">
        <v>4</v>
      </c>
      <c r="L710">
        <v>0</v>
      </c>
      <c r="M710">
        <v>0</v>
      </c>
      <c r="N710">
        <v>0</v>
      </c>
      <c r="O710">
        <v>0</v>
      </c>
      <c r="P710">
        <v>6</v>
      </c>
      <c r="Q710">
        <v>1</v>
      </c>
      <c r="R710">
        <v>0</v>
      </c>
      <c r="S710">
        <v>1</v>
      </c>
      <c r="T710">
        <v>0</v>
      </c>
      <c r="U710">
        <v>0</v>
      </c>
      <c r="V710">
        <v>1</v>
      </c>
      <c r="CY710">
        <v>21</v>
      </c>
      <c r="CZ710">
        <f t="shared" si="11"/>
        <v>3387</v>
      </c>
    </row>
    <row r="711" spans="1:104" x14ac:dyDescent="0.2">
      <c r="A711" s="2">
        <v>709</v>
      </c>
      <c r="B711" s="2">
        <v>60</v>
      </c>
      <c r="C711">
        <v>2176</v>
      </c>
      <c r="D711">
        <v>662</v>
      </c>
      <c r="E711">
        <v>587</v>
      </c>
      <c r="F711">
        <v>334</v>
      </c>
      <c r="G711">
        <v>118</v>
      </c>
      <c r="H711">
        <v>197</v>
      </c>
      <c r="I711">
        <v>117</v>
      </c>
      <c r="J711">
        <v>5</v>
      </c>
      <c r="K711">
        <v>1</v>
      </c>
      <c r="L711">
        <v>3</v>
      </c>
      <c r="CY711">
        <v>11</v>
      </c>
      <c r="CZ711">
        <f t="shared" si="11"/>
        <v>4260</v>
      </c>
    </row>
    <row r="712" spans="1:104" x14ac:dyDescent="0.2">
      <c r="A712" s="2">
        <v>710</v>
      </c>
      <c r="B712" s="2">
        <v>8</v>
      </c>
      <c r="C712">
        <v>101</v>
      </c>
      <c r="D712">
        <v>99</v>
      </c>
      <c r="E712">
        <v>2122</v>
      </c>
      <c r="F712">
        <v>1290</v>
      </c>
      <c r="G712">
        <v>56</v>
      </c>
      <c r="H712">
        <v>486</v>
      </c>
      <c r="I712">
        <v>65</v>
      </c>
      <c r="J712">
        <v>4</v>
      </c>
      <c r="CY712">
        <v>9</v>
      </c>
      <c r="CZ712">
        <f t="shared" si="11"/>
        <v>4231</v>
      </c>
    </row>
    <row r="713" spans="1:104" x14ac:dyDescent="0.2">
      <c r="A713" s="2">
        <v>711</v>
      </c>
      <c r="B713" s="2">
        <v>33</v>
      </c>
      <c r="C713">
        <v>200</v>
      </c>
      <c r="D713">
        <v>600</v>
      </c>
      <c r="E713">
        <v>1759</v>
      </c>
      <c r="F713">
        <v>1352</v>
      </c>
      <c r="G713">
        <v>21</v>
      </c>
      <c r="H713">
        <v>218</v>
      </c>
      <c r="I713">
        <v>3</v>
      </c>
      <c r="J713">
        <v>58</v>
      </c>
      <c r="K713">
        <v>3</v>
      </c>
      <c r="CY713">
        <v>10</v>
      </c>
      <c r="CZ713">
        <f t="shared" si="11"/>
        <v>4247</v>
      </c>
    </row>
    <row r="714" spans="1:104" x14ac:dyDescent="0.2">
      <c r="A714" s="2">
        <v>712</v>
      </c>
      <c r="B714" s="2">
        <v>3521</v>
      </c>
      <c r="C714">
        <v>345</v>
      </c>
      <c r="D714">
        <v>157</v>
      </c>
      <c r="E714">
        <v>144</v>
      </c>
      <c r="F714">
        <v>16</v>
      </c>
      <c r="G714">
        <v>4</v>
      </c>
      <c r="H714">
        <v>5</v>
      </c>
      <c r="I714">
        <v>0</v>
      </c>
      <c r="CY714">
        <v>8</v>
      </c>
      <c r="CZ714">
        <f t="shared" si="11"/>
        <v>4192</v>
      </c>
    </row>
    <row r="715" spans="1:104" x14ac:dyDescent="0.2">
      <c r="A715" s="2">
        <v>713</v>
      </c>
      <c r="B715" s="2">
        <v>1384</v>
      </c>
      <c r="C715">
        <v>784</v>
      </c>
      <c r="D715">
        <v>463</v>
      </c>
      <c r="E715">
        <v>360</v>
      </c>
      <c r="F715">
        <v>73</v>
      </c>
      <c r="G715">
        <v>453</v>
      </c>
      <c r="H715">
        <v>125</v>
      </c>
      <c r="I715">
        <v>304</v>
      </c>
      <c r="J715">
        <v>134</v>
      </c>
      <c r="K715">
        <v>54</v>
      </c>
      <c r="L715">
        <v>42</v>
      </c>
      <c r="M715">
        <v>22</v>
      </c>
      <c r="N715">
        <v>19</v>
      </c>
      <c r="O715">
        <v>10</v>
      </c>
      <c r="P715">
        <v>15</v>
      </c>
      <c r="Q715">
        <v>3</v>
      </c>
      <c r="CY715">
        <v>16</v>
      </c>
      <c r="CZ715">
        <f t="shared" si="11"/>
        <v>4245</v>
      </c>
    </row>
    <row r="716" spans="1:104" x14ac:dyDescent="0.2">
      <c r="A716" s="2">
        <v>714</v>
      </c>
      <c r="B716" s="2">
        <v>69</v>
      </c>
      <c r="C716">
        <v>69</v>
      </c>
      <c r="D716">
        <v>76</v>
      </c>
      <c r="E716">
        <v>85</v>
      </c>
      <c r="F716">
        <v>28</v>
      </c>
      <c r="G716">
        <v>10</v>
      </c>
      <c r="H716">
        <v>433</v>
      </c>
      <c r="I716">
        <v>1561</v>
      </c>
      <c r="J716">
        <v>353</v>
      </c>
      <c r="K716">
        <v>182</v>
      </c>
      <c r="L716">
        <v>197</v>
      </c>
      <c r="M716">
        <v>86</v>
      </c>
      <c r="N716">
        <v>58</v>
      </c>
      <c r="O716">
        <v>16</v>
      </c>
      <c r="P716">
        <v>49</v>
      </c>
      <c r="Q716">
        <v>30</v>
      </c>
      <c r="R716">
        <v>2</v>
      </c>
      <c r="S716">
        <v>159</v>
      </c>
      <c r="T716">
        <v>10</v>
      </c>
      <c r="U716">
        <v>90</v>
      </c>
      <c r="V716">
        <v>18</v>
      </c>
      <c r="W716">
        <v>12</v>
      </c>
      <c r="X716">
        <v>30</v>
      </c>
      <c r="Y716">
        <v>15</v>
      </c>
      <c r="Z716">
        <v>15</v>
      </c>
      <c r="AA716">
        <v>58</v>
      </c>
      <c r="AB716">
        <v>59</v>
      </c>
      <c r="AC716">
        <v>54</v>
      </c>
      <c r="AD716">
        <v>13</v>
      </c>
      <c r="AE716">
        <v>6</v>
      </c>
      <c r="AF716">
        <v>50</v>
      </c>
      <c r="AG716">
        <v>2</v>
      </c>
      <c r="AH716">
        <v>17</v>
      </c>
      <c r="AI716">
        <v>10</v>
      </c>
      <c r="AJ716">
        <v>10</v>
      </c>
      <c r="AK716">
        <v>1</v>
      </c>
      <c r="AL716">
        <v>1</v>
      </c>
      <c r="AM716">
        <v>1</v>
      </c>
      <c r="AN716">
        <v>0</v>
      </c>
      <c r="AO716">
        <v>3</v>
      </c>
      <c r="AP716">
        <v>2</v>
      </c>
      <c r="AQ716">
        <v>1</v>
      </c>
      <c r="AR716">
        <v>1</v>
      </c>
      <c r="AS716">
        <v>1</v>
      </c>
      <c r="AT716">
        <v>1</v>
      </c>
      <c r="AU716">
        <v>1</v>
      </c>
      <c r="AV716">
        <v>1</v>
      </c>
      <c r="AW716">
        <v>1</v>
      </c>
      <c r="AX716">
        <v>0</v>
      </c>
      <c r="AY716">
        <v>2</v>
      </c>
      <c r="AZ716">
        <v>1</v>
      </c>
      <c r="BA716">
        <v>0</v>
      </c>
      <c r="BB716">
        <v>0</v>
      </c>
      <c r="BC716">
        <v>0</v>
      </c>
      <c r="BD716">
        <v>0</v>
      </c>
      <c r="BE716">
        <v>0</v>
      </c>
      <c r="BF716">
        <v>0</v>
      </c>
      <c r="BG716">
        <v>1</v>
      </c>
      <c r="BH716">
        <v>0</v>
      </c>
      <c r="BI716">
        <v>0</v>
      </c>
      <c r="BJ716">
        <v>0</v>
      </c>
      <c r="BK716">
        <v>1</v>
      </c>
      <c r="BL716">
        <v>1</v>
      </c>
      <c r="BM716">
        <v>0</v>
      </c>
      <c r="BN716">
        <v>0</v>
      </c>
      <c r="BO716">
        <v>1</v>
      </c>
      <c r="BP716">
        <v>0</v>
      </c>
      <c r="BQ716">
        <v>0</v>
      </c>
      <c r="BR716">
        <v>0</v>
      </c>
      <c r="BS716">
        <v>0</v>
      </c>
      <c r="BT716">
        <v>0</v>
      </c>
      <c r="BU716">
        <v>0</v>
      </c>
      <c r="BV716">
        <v>0</v>
      </c>
      <c r="BW716">
        <v>0</v>
      </c>
      <c r="BX716">
        <v>0</v>
      </c>
      <c r="BY716">
        <v>0</v>
      </c>
      <c r="BZ716">
        <v>0</v>
      </c>
      <c r="CA716">
        <v>0</v>
      </c>
      <c r="CB716">
        <v>1</v>
      </c>
      <c r="CC716">
        <v>0</v>
      </c>
      <c r="CD716">
        <v>0</v>
      </c>
      <c r="CE716">
        <v>0</v>
      </c>
      <c r="CF716">
        <v>0</v>
      </c>
      <c r="CG716">
        <v>0</v>
      </c>
      <c r="CH716">
        <v>1</v>
      </c>
      <c r="CI716">
        <v>1</v>
      </c>
      <c r="CJ716">
        <v>0</v>
      </c>
      <c r="CK716">
        <v>0</v>
      </c>
      <c r="CL716">
        <v>0</v>
      </c>
      <c r="CM716">
        <v>0</v>
      </c>
      <c r="CN716">
        <v>1</v>
      </c>
      <c r="CO716">
        <v>0</v>
      </c>
      <c r="CP716">
        <v>0</v>
      </c>
      <c r="CQ716">
        <v>1</v>
      </c>
      <c r="CR716">
        <v>0</v>
      </c>
      <c r="CS716">
        <v>1</v>
      </c>
      <c r="CT716">
        <v>0</v>
      </c>
      <c r="CU716">
        <v>0</v>
      </c>
      <c r="CV716">
        <v>0</v>
      </c>
      <c r="CW716">
        <v>0</v>
      </c>
      <c r="CX716" s="7" t="s">
        <v>23996</v>
      </c>
      <c r="CY716">
        <v>100</v>
      </c>
      <c r="CZ716">
        <f t="shared" si="11"/>
        <v>3960</v>
      </c>
    </row>
    <row r="717" spans="1:104" x14ac:dyDescent="0.2">
      <c r="A717" s="2">
        <v>715</v>
      </c>
      <c r="B717" s="2">
        <v>141</v>
      </c>
      <c r="C717">
        <v>150</v>
      </c>
      <c r="D717">
        <v>699</v>
      </c>
      <c r="E717">
        <v>6</v>
      </c>
      <c r="F717">
        <v>83</v>
      </c>
      <c r="G717">
        <v>47</v>
      </c>
      <c r="H717">
        <v>699</v>
      </c>
      <c r="I717">
        <v>9</v>
      </c>
      <c r="J717">
        <v>57</v>
      </c>
      <c r="K717">
        <v>42</v>
      </c>
      <c r="L717">
        <v>699</v>
      </c>
      <c r="M717">
        <v>6</v>
      </c>
      <c r="N717">
        <v>86</v>
      </c>
      <c r="O717">
        <v>682</v>
      </c>
      <c r="P717">
        <v>90</v>
      </c>
      <c r="Q717">
        <v>18</v>
      </c>
      <c r="R717">
        <v>628</v>
      </c>
      <c r="S717">
        <v>45</v>
      </c>
      <c r="T717">
        <v>0</v>
      </c>
      <c r="CY717">
        <v>19</v>
      </c>
      <c r="CZ717">
        <f t="shared" si="11"/>
        <v>4187</v>
      </c>
    </row>
    <row r="718" spans="1:104" x14ac:dyDescent="0.2">
      <c r="A718" s="2">
        <v>716</v>
      </c>
      <c r="B718" s="2">
        <v>1</v>
      </c>
      <c r="C718">
        <v>1657</v>
      </c>
      <c r="D718">
        <v>871</v>
      </c>
      <c r="E718">
        <v>1000</v>
      </c>
      <c r="F718">
        <v>350</v>
      </c>
      <c r="G718">
        <v>250</v>
      </c>
      <c r="H718">
        <v>100</v>
      </c>
      <c r="I718">
        <v>2</v>
      </c>
      <c r="J718">
        <v>0</v>
      </c>
      <c r="CY718">
        <v>9</v>
      </c>
      <c r="CZ718">
        <f t="shared" si="11"/>
        <v>4231</v>
      </c>
    </row>
    <row r="719" spans="1:104" x14ac:dyDescent="0.2">
      <c r="A719" s="2">
        <v>717</v>
      </c>
      <c r="B719" s="2">
        <v>1315</v>
      </c>
      <c r="C719">
        <v>300</v>
      </c>
      <c r="D719">
        <v>10</v>
      </c>
      <c r="E719">
        <v>200</v>
      </c>
      <c r="F719">
        <v>604</v>
      </c>
      <c r="G719">
        <v>499</v>
      </c>
      <c r="H719">
        <v>233</v>
      </c>
      <c r="I719">
        <v>800</v>
      </c>
      <c r="J719">
        <v>50</v>
      </c>
      <c r="K719">
        <v>142</v>
      </c>
      <c r="L719">
        <v>20</v>
      </c>
      <c r="M719">
        <v>5</v>
      </c>
      <c r="CY719">
        <v>12</v>
      </c>
      <c r="CZ719">
        <f t="shared" si="11"/>
        <v>4178</v>
      </c>
    </row>
    <row r="720" spans="1:104" x14ac:dyDescent="0.2">
      <c r="A720" s="2">
        <v>718</v>
      </c>
      <c r="B720" s="2">
        <v>63</v>
      </c>
      <c r="C720">
        <v>2567</v>
      </c>
      <c r="D720">
        <v>1391</v>
      </c>
      <c r="E720">
        <v>202</v>
      </c>
      <c r="CY720">
        <v>4</v>
      </c>
      <c r="CZ720">
        <f t="shared" si="11"/>
        <v>4223</v>
      </c>
    </row>
    <row r="721" spans="1:104" x14ac:dyDescent="0.2">
      <c r="A721" s="2">
        <v>719</v>
      </c>
      <c r="B721" s="2">
        <v>193</v>
      </c>
      <c r="C721">
        <v>446</v>
      </c>
      <c r="D721">
        <v>1202</v>
      </c>
      <c r="E721">
        <v>93</v>
      </c>
      <c r="F721">
        <v>1474</v>
      </c>
      <c r="G721">
        <v>333</v>
      </c>
      <c r="H721">
        <v>42</v>
      </c>
      <c r="I721">
        <v>404</v>
      </c>
      <c r="CY721">
        <v>8</v>
      </c>
      <c r="CZ721">
        <f t="shared" si="11"/>
        <v>4187</v>
      </c>
    </row>
    <row r="722" spans="1:104" x14ac:dyDescent="0.2">
      <c r="A722" s="2">
        <v>720</v>
      </c>
      <c r="B722" s="2">
        <v>73</v>
      </c>
      <c r="C722">
        <v>120</v>
      </c>
      <c r="D722">
        <v>442</v>
      </c>
      <c r="E722">
        <v>234</v>
      </c>
      <c r="F722">
        <v>109</v>
      </c>
      <c r="G722">
        <v>923</v>
      </c>
      <c r="H722">
        <v>750</v>
      </c>
      <c r="I722">
        <v>310</v>
      </c>
      <c r="J722">
        <v>788</v>
      </c>
      <c r="K722">
        <v>50</v>
      </c>
      <c r="L722">
        <v>131</v>
      </c>
      <c r="M722">
        <v>50</v>
      </c>
      <c r="N722">
        <v>106</v>
      </c>
      <c r="O722">
        <v>21</v>
      </c>
      <c r="P722">
        <v>5</v>
      </c>
      <c r="Q722">
        <v>1</v>
      </c>
      <c r="R722">
        <v>7</v>
      </c>
      <c r="S722">
        <v>7</v>
      </c>
      <c r="CY722">
        <v>18</v>
      </c>
      <c r="CZ722">
        <f t="shared" si="11"/>
        <v>4127</v>
      </c>
    </row>
    <row r="723" spans="1:104" x14ac:dyDescent="0.2">
      <c r="A723" s="2">
        <v>721</v>
      </c>
      <c r="B723" s="2">
        <v>999</v>
      </c>
      <c r="C723">
        <v>1729</v>
      </c>
      <c r="D723">
        <v>79</v>
      </c>
      <c r="E723">
        <v>235</v>
      </c>
      <c r="F723">
        <v>974</v>
      </c>
      <c r="G723">
        <v>183</v>
      </c>
      <c r="CY723">
        <v>6</v>
      </c>
      <c r="CZ723">
        <f t="shared" si="11"/>
        <v>4199</v>
      </c>
    </row>
    <row r="724" spans="1:104" x14ac:dyDescent="0.2">
      <c r="A724" s="2">
        <v>722</v>
      </c>
      <c r="B724" s="2">
        <v>39</v>
      </c>
      <c r="C724">
        <v>999</v>
      </c>
      <c r="D724">
        <v>500</v>
      </c>
      <c r="E724">
        <v>705</v>
      </c>
      <c r="F724">
        <v>1205</v>
      </c>
      <c r="G724">
        <v>763</v>
      </c>
      <c r="CY724">
        <v>6</v>
      </c>
      <c r="CZ724">
        <f t="shared" si="11"/>
        <v>4211</v>
      </c>
    </row>
    <row r="725" spans="1:104" x14ac:dyDescent="0.2">
      <c r="A725" s="2">
        <v>723</v>
      </c>
      <c r="B725" s="2">
        <v>686</v>
      </c>
      <c r="C725">
        <v>1293</v>
      </c>
      <c r="D725">
        <v>185</v>
      </c>
      <c r="E725">
        <v>1940</v>
      </c>
      <c r="F725">
        <v>83</v>
      </c>
      <c r="CY725">
        <v>5</v>
      </c>
      <c r="CZ725">
        <f t="shared" si="11"/>
        <v>4187</v>
      </c>
    </row>
    <row r="726" spans="1:104" x14ac:dyDescent="0.2">
      <c r="A726" s="2">
        <v>724</v>
      </c>
      <c r="B726" s="2">
        <v>86</v>
      </c>
      <c r="C726">
        <v>167</v>
      </c>
      <c r="D726">
        <v>2529</v>
      </c>
      <c r="E726">
        <v>148</v>
      </c>
      <c r="F726">
        <v>125</v>
      </c>
      <c r="G726">
        <v>746</v>
      </c>
      <c r="H726">
        <v>157</v>
      </c>
      <c r="I726">
        <v>175</v>
      </c>
      <c r="J726">
        <v>12</v>
      </c>
      <c r="K726">
        <v>5</v>
      </c>
      <c r="L726">
        <v>2</v>
      </c>
      <c r="CY726">
        <v>11</v>
      </c>
      <c r="CZ726">
        <f t="shared" si="11"/>
        <v>4152</v>
      </c>
    </row>
    <row r="727" spans="1:104" x14ac:dyDescent="0.2">
      <c r="A727" s="2">
        <v>725</v>
      </c>
      <c r="B727" s="2">
        <v>24</v>
      </c>
      <c r="C727">
        <v>891</v>
      </c>
      <c r="D727">
        <v>1625</v>
      </c>
      <c r="E727">
        <v>838</v>
      </c>
      <c r="F727">
        <v>197</v>
      </c>
      <c r="G727">
        <v>314</v>
      </c>
      <c r="H727">
        <v>144</v>
      </c>
      <c r="I727">
        <v>51</v>
      </c>
      <c r="J727">
        <v>67</v>
      </c>
      <c r="K727">
        <v>8</v>
      </c>
      <c r="L727">
        <v>6</v>
      </c>
      <c r="M727">
        <v>1</v>
      </c>
      <c r="N727">
        <v>5</v>
      </c>
      <c r="CY727">
        <v>13</v>
      </c>
      <c r="CZ727">
        <f t="shared" si="11"/>
        <v>4171</v>
      </c>
    </row>
    <row r="728" spans="1:104" x14ac:dyDescent="0.2">
      <c r="A728" s="2">
        <v>726</v>
      </c>
      <c r="B728" s="2">
        <v>326</v>
      </c>
      <c r="C728">
        <v>75</v>
      </c>
      <c r="D728">
        <v>75</v>
      </c>
      <c r="E728">
        <v>3056</v>
      </c>
      <c r="F728">
        <v>538</v>
      </c>
      <c r="G728">
        <v>122</v>
      </c>
      <c r="CY728">
        <v>6</v>
      </c>
      <c r="CZ728">
        <f t="shared" si="11"/>
        <v>4192</v>
      </c>
    </row>
    <row r="729" spans="1:104" x14ac:dyDescent="0.2">
      <c r="A729" s="2">
        <v>727</v>
      </c>
      <c r="B729" s="2">
        <v>161</v>
      </c>
      <c r="C729">
        <v>886</v>
      </c>
      <c r="D729">
        <v>585</v>
      </c>
      <c r="E729">
        <v>936</v>
      </c>
      <c r="F729">
        <v>422</v>
      </c>
      <c r="G729">
        <v>1011</v>
      </c>
      <c r="H729">
        <v>61</v>
      </c>
      <c r="I729">
        <v>78</v>
      </c>
      <c r="J729">
        <v>29</v>
      </c>
      <c r="K729">
        <v>1</v>
      </c>
      <c r="L729">
        <v>2</v>
      </c>
      <c r="CY729">
        <v>11</v>
      </c>
      <c r="CZ729">
        <f t="shared" si="11"/>
        <v>4172</v>
      </c>
    </row>
    <row r="730" spans="1:104" x14ac:dyDescent="0.2">
      <c r="A730" s="2">
        <v>728</v>
      </c>
      <c r="B730" s="2">
        <v>246</v>
      </c>
      <c r="C730">
        <v>65</v>
      </c>
      <c r="D730">
        <v>1189</v>
      </c>
      <c r="E730">
        <v>198</v>
      </c>
      <c r="F730">
        <v>477</v>
      </c>
      <c r="G730">
        <v>59</v>
      </c>
      <c r="H730">
        <v>972</v>
      </c>
      <c r="I730">
        <v>95</v>
      </c>
      <c r="J730">
        <v>250</v>
      </c>
      <c r="K730">
        <v>123</v>
      </c>
      <c r="L730">
        <v>50</v>
      </c>
      <c r="M730">
        <v>91</v>
      </c>
      <c r="N730">
        <v>23</v>
      </c>
      <c r="O730">
        <v>15</v>
      </c>
      <c r="P730">
        <v>87</v>
      </c>
      <c r="Q730">
        <v>16</v>
      </c>
      <c r="R730">
        <v>11</v>
      </c>
      <c r="S730">
        <v>8</v>
      </c>
      <c r="T730">
        <v>3</v>
      </c>
      <c r="U730">
        <v>10</v>
      </c>
      <c r="V730">
        <v>0</v>
      </c>
      <c r="W730">
        <v>3</v>
      </c>
      <c r="X730">
        <v>1</v>
      </c>
      <c r="Y730">
        <v>4</v>
      </c>
      <c r="Z730">
        <v>2</v>
      </c>
      <c r="AA730">
        <v>2</v>
      </c>
      <c r="AB730">
        <v>1</v>
      </c>
      <c r="AC730">
        <v>4</v>
      </c>
      <c r="AD730">
        <v>3</v>
      </c>
      <c r="AE730">
        <v>1</v>
      </c>
      <c r="AF730">
        <v>0</v>
      </c>
      <c r="AG730">
        <v>2</v>
      </c>
      <c r="AH730">
        <v>2</v>
      </c>
      <c r="AI730">
        <v>2</v>
      </c>
      <c r="AJ730">
        <v>2</v>
      </c>
      <c r="AK730">
        <v>4</v>
      </c>
      <c r="AL730">
        <v>4</v>
      </c>
      <c r="AM730">
        <v>6</v>
      </c>
      <c r="AN730">
        <v>7</v>
      </c>
      <c r="AO730">
        <v>1</v>
      </c>
      <c r="AP730">
        <v>2</v>
      </c>
      <c r="AQ730">
        <v>1</v>
      </c>
      <c r="AR730">
        <v>3</v>
      </c>
      <c r="AS730">
        <v>5</v>
      </c>
      <c r="AT730">
        <v>0</v>
      </c>
      <c r="AU730">
        <v>2</v>
      </c>
      <c r="CY730">
        <v>46</v>
      </c>
      <c r="CZ730">
        <f t="shared" si="11"/>
        <v>4052</v>
      </c>
    </row>
    <row r="731" spans="1:104" x14ac:dyDescent="0.2">
      <c r="A731" s="2">
        <v>729</v>
      </c>
      <c r="B731" s="2">
        <v>70</v>
      </c>
      <c r="C731">
        <v>529</v>
      </c>
      <c r="D731">
        <v>1446</v>
      </c>
      <c r="E731">
        <v>1075</v>
      </c>
      <c r="F731">
        <v>61</v>
      </c>
      <c r="G731">
        <v>472</v>
      </c>
      <c r="H731">
        <v>487</v>
      </c>
      <c r="I731">
        <v>42</v>
      </c>
      <c r="CY731">
        <v>8</v>
      </c>
      <c r="CZ731">
        <f t="shared" si="11"/>
        <v>4182</v>
      </c>
    </row>
    <row r="732" spans="1:104" x14ac:dyDescent="0.2">
      <c r="A732" s="2">
        <v>730</v>
      </c>
      <c r="B732" s="2">
        <v>596</v>
      </c>
      <c r="C732">
        <v>6</v>
      </c>
      <c r="D732">
        <v>3209</v>
      </c>
      <c r="E732">
        <v>179</v>
      </c>
      <c r="F732">
        <v>54</v>
      </c>
      <c r="G732">
        <v>89</v>
      </c>
      <c r="H732">
        <v>54</v>
      </c>
      <c r="CY732">
        <v>7</v>
      </c>
      <c r="CZ732">
        <f t="shared" si="11"/>
        <v>4187</v>
      </c>
    </row>
    <row r="733" spans="1:104" x14ac:dyDescent="0.2">
      <c r="A733" s="2">
        <v>731</v>
      </c>
      <c r="B733" s="2">
        <v>32</v>
      </c>
      <c r="C733">
        <v>19</v>
      </c>
      <c r="D733">
        <v>2</v>
      </c>
      <c r="E733">
        <v>402</v>
      </c>
      <c r="F733">
        <v>2504</v>
      </c>
      <c r="G733">
        <v>235</v>
      </c>
      <c r="H733">
        <v>11</v>
      </c>
      <c r="I733">
        <v>9</v>
      </c>
      <c r="J733">
        <v>392</v>
      </c>
      <c r="K733">
        <v>250</v>
      </c>
      <c r="L733">
        <v>160</v>
      </c>
      <c r="M733">
        <v>30</v>
      </c>
      <c r="N733">
        <v>10</v>
      </c>
      <c r="O733">
        <v>14</v>
      </c>
      <c r="P733">
        <v>14</v>
      </c>
      <c r="Q733">
        <v>1</v>
      </c>
      <c r="R733">
        <v>1</v>
      </c>
      <c r="S733">
        <v>1</v>
      </c>
      <c r="T733">
        <v>1</v>
      </c>
      <c r="U733">
        <v>1</v>
      </c>
      <c r="V733">
        <v>55</v>
      </c>
      <c r="W733">
        <v>1</v>
      </c>
      <c r="X733">
        <v>1</v>
      </c>
      <c r="Y733">
        <v>1</v>
      </c>
      <c r="Z733">
        <v>1</v>
      </c>
      <c r="AA733">
        <v>1</v>
      </c>
      <c r="AB733">
        <v>1</v>
      </c>
      <c r="AC733">
        <v>10</v>
      </c>
      <c r="AD733">
        <v>10</v>
      </c>
      <c r="AE733">
        <v>0</v>
      </c>
      <c r="AF733">
        <v>5</v>
      </c>
      <c r="AG733">
        <v>8</v>
      </c>
      <c r="AH733">
        <v>1</v>
      </c>
      <c r="AI733">
        <v>0</v>
      </c>
      <c r="AJ733">
        <v>0</v>
      </c>
      <c r="CY733">
        <v>35</v>
      </c>
      <c r="CZ733">
        <f t="shared" si="11"/>
        <v>4184</v>
      </c>
    </row>
    <row r="734" spans="1:104" x14ac:dyDescent="0.2">
      <c r="A734" s="2">
        <v>732</v>
      </c>
      <c r="B734" s="2">
        <v>12</v>
      </c>
      <c r="C734">
        <v>300</v>
      </c>
      <c r="D734">
        <v>893</v>
      </c>
      <c r="E734">
        <v>1920</v>
      </c>
      <c r="F734">
        <v>128</v>
      </c>
      <c r="G734">
        <v>615</v>
      </c>
      <c r="H734">
        <v>164</v>
      </c>
      <c r="I734">
        <v>30</v>
      </c>
      <c r="J734">
        <v>30</v>
      </c>
      <c r="K734">
        <v>30</v>
      </c>
      <c r="L734">
        <v>30</v>
      </c>
      <c r="CY734">
        <v>11</v>
      </c>
      <c r="CZ734">
        <f t="shared" si="11"/>
        <v>4152</v>
      </c>
    </row>
    <row r="735" spans="1:104" x14ac:dyDescent="0.2">
      <c r="A735" s="2">
        <v>733</v>
      </c>
      <c r="B735" s="2">
        <v>2070</v>
      </c>
      <c r="C735">
        <v>582</v>
      </c>
      <c r="D735">
        <v>145</v>
      </c>
      <c r="E735">
        <v>660</v>
      </c>
      <c r="F735">
        <v>230</v>
      </c>
      <c r="G735">
        <v>135</v>
      </c>
      <c r="H735">
        <v>16</v>
      </c>
      <c r="I735">
        <v>35</v>
      </c>
      <c r="J735">
        <v>32</v>
      </c>
      <c r="K735">
        <v>91</v>
      </c>
      <c r="L735">
        <v>38</v>
      </c>
      <c r="M735">
        <v>19</v>
      </c>
      <c r="N735">
        <v>4</v>
      </c>
      <c r="O735">
        <v>1</v>
      </c>
      <c r="P735">
        <v>7</v>
      </c>
      <c r="Q735">
        <v>2</v>
      </c>
      <c r="R735">
        <v>0</v>
      </c>
      <c r="S735">
        <v>1</v>
      </c>
      <c r="T735">
        <v>2</v>
      </c>
      <c r="CY735">
        <v>19</v>
      </c>
      <c r="CZ735">
        <f t="shared" si="11"/>
        <v>4070</v>
      </c>
    </row>
    <row r="736" spans="1:104" x14ac:dyDescent="0.2">
      <c r="A736" s="2">
        <v>734</v>
      </c>
      <c r="B736" s="2">
        <v>262</v>
      </c>
      <c r="C736">
        <v>34</v>
      </c>
      <c r="D736">
        <v>200</v>
      </c>
      <c r="E736">
        <v>157</v>
      </c>
      <c r="F736">
        <v>100</v>
      </c>
      <c r="G736">
        <v>1159</v>
      </c>
      <c r="H736">
        <v>200</v>
      </c>
      <c r="I736">
        <v>159</v>
      </c>
      <c r="J736">
        <v>100</v>
      </c>
      <c r="K736">
        <v>1383</v>
      </c>
      <c r="L736">
        <v>167</v>
      </c>
      <c r="M736">
        <v>212</v>
      </c>
      <c r="CY736">
        <v>12</v>
      </c>
      <c r="CZ736">
        <f t="shared" si="11"/>
        <v>4133</v>
      </c>
    </row>
    <row r="737" spans="1:104" x14ac:dyDescent="0.2">
      <c r="A737" s="2">
        <v>735</v>
      </c>
      <c r="B737" s="2">
        <v>247</v>
      </c>
      <c r="C737">
        <v>1058</v>
      </c>
      <c r="D737">
        <v>172</v>
      </c>
      <c r="E737">
        <v>356</v>
      </c>
      <c r="F737">
        <v>41</v>
      </c>
      <c r="G737">
        <v>832</v>
      </c>
      <c r="H737">
        <v>433</v>
      </c>
      <c r="I737">
        <v>144</v>
      </c>
      <c r="J737">
        <v>80</v>
      </c>
      <c r="K737">
        <v>200</v>
      </c>
      <c r="L737">
        <v>51</v>
      </c>
      <c r="M737">
        <v>49</v>
      </c>
      <c r="N737">
        <v>23</v>
      </c>
      <c r="O737">
        <v>1</v>
      </c>
      <c r="P737">
        <v>1</v>
      </c>
      <c r="Q737">
        <v>4</v>
      </c>
      <c r="CY737">
        <v>16</v>
      </c>
      <c r="CZ737">
        <f t="shared" si="11"/>
        <v>3692</v>
      </c>
    </row>
    <row r="738" spans="1:104" x14ac:dyDescent="0.2">
      <c r="A738" s="2">
        <v>736</v>
      </c>
      <c r="B738" s="2">
        <v>57</v>
      </c>
      <c r="C738">
        <v>2401</v>
      </c>
      <c r="D738">
        <v>590</v>
      </c>
      <c r="E738">
        <v>519</v>
      </c>
      <c r="F738">
        <v>64</v>
      </c>
      <c r="G738">
        <v>326</v>
      </c>
      <c r="H738">
        <v>83</v>
      </c>
      <c r="I738">
        <v>74</v>
      </c>
      <c r="J738">
        <v>12</v>
      </c>
      <c r="K738">
        <v>11</v>
      </c>
      <c r="L738">
        <v>19</v>
      </c>
      <c r="M738">
        <v>5</v>
      </c>
      <c r="CY738">
        <v>12</v>
      </c>
      <c r="CZ738">
        <f t="shared" si="11"/>
        <v>4161</v>
      </c>
    </row>
    <row r="739" spans="1:104" x14ac:dyDescent="0.2">
      <c r="A739" s="2">
        <v>737</v>
      </c>
      <c r="B739" s="2">
        <v>299</v>
      </c>
      <c r="C739">
        <v>26</v>
      </c>
      <c r="D739">
        <v>10</v>
      </c>
      <c r="E739">
        <v>893</v>
      </c>
      <c r="F739">
        <v>975</v>
      </c>
      <c r="G739">
        <v>903</v>
      </c>
      <c r="H739">
        <v>41</v>
      </c>
      <c r="I739">
        <v>3</v>
      </c>
      <c r="J739">
        <v>259</v>
      </c>
      <c r="K739">
        <v>120</v>
      </c>
      <c r="L739">
        <v>500</v>
      </c>
      <c r="M739">
        <v>1</v>
      </c>
      <c r="N739">
        <v>36</v>
      </c>
      <c r="O739">
        <v>4</v>
      </c>
      <c r="P739">
        <v>3</v>
      </c>
      <c r="Q739">
        <v>15</v>
      </c>
      <c r="CY739">
        <v>16</v>
      </c>
      <c r="CZ739">
        <f t="shared" si="11"/>
        <v>4088</v>
      </c>
    </row>
    <row r="740" spans="1:104" x14ac:dyDescent="0.2">
      <c r="A740" s="2">
        <v>738</v>
      </c>
      <c r="B740" s="2">
        <v>113</v>
      </c>
      <c r="C740">
        <v>2325</v>
      </c>
      <c r="D740">
        <v>890</v>
      </c>
      <c r="E740">
        <v>462</v>
      </c>
      <c r="F740">
        <v>275</v>
      </c>
      <c r="G740">
        <v>34</v>
      </c>
      <c r="H740">
        <v>1</v>
      </c>
      <c r="I740">
        <v>1</v>
      </c>
      <c r="J740">
        <v>0</v>
      </c>
      <c r="K740">
        <v>0</v>
      </c>
      <c r="CY740">
        <v>10</v>
      </c>
      <c r="CZ740">
        <f t="shared" si="11"/>
        <v>4101</v>
      </c>
    </row>
    <row r="741" spans="1:104" x14ac:dyDescent="0.2">
      <c r="A741" s="2">
        <v>739</v>
      </c>
      <c r="B741" s="2">
        <v>300</v>
      </c>
      <c r="C741">
        <v>734</v>
      </c>
      <c r="D741">
        <v>300</v>
      </c>
      <c r="E741">
        <v>9</v>
      </c>
      <c r="F741">
        <v>59</v>
      </c>
      <c r="G741">
        <v>1447</v>
      </c>
      <c r="H741">
        <v>39</v>
      </c>
      <c r="I741">
        <v>300</v>
      </c>
      <c r="J741">
        <v>821</v>
      </c>
      <c r="K741">
        <v>43</v>
      </c>
      <c r="CY741">
        <v>10</v>
      </c>
      <c r="CZ741">
        <f t="shared" si="11"/>
        <v>4052</v>
      </c>
    </row>
    <row r="742" spans="1:104" x14ac:dyDescent="0.2">
      <c r="A742" s="2">
        <v>740</v>
      </c>
      <c r="B742" s="2">
        <v>1654</v>
      </c>
      <c r="C742">
        <v>1839</v>
      </c>
      <c r="D742">
        <v>259</v>
      </c>
      <c r="E742">
        <v>26</v>
      </c>
      <c r="F742">
        <v>10</v>
      </c>
      <c r="G742">
        <v>1</v>
      </c>
      <c r="H742">
        <v>1</v>
      </c>
      <c r="I742">
        <v>0</v>
      </c>
      <c r="CY742">
        <v>8</v>
      </c>
      <c r="CZ742">
        <f t="shared" si="11"/>
        <v>3790</v>
      </c>
    </row>
    <row r="743" spans="1:104" x14ac:dyDescent="0.2">
      <c r="A743" s="2">
        <v>741</v>
      </c>
      <c r="B743" s="2">
        <v>63</v>
      </c>
      <c r="C743">
        <v>1000</v>
      </c>
      <c r="D743">
        <v>1970</v>
      </c>
      <c r="E743">
        <v>301</v>
      </c>
      <c r="F743">
        <v>498</v>
      </c>
      <c r="G743">
        <v>159</v>
      </c>
      <c r="H743">
        <v>30</v>
      </c>
      <c r="I743">
        <v>54</v>
      </c>
      <c r="J743">
        <v>27</v>
      </c>
      <c r="K743">
        <v>9</v>
      </c>
      <c r="L743">
        <v>2</v>
      </c>
      <c r="M743">
        <v>5</v>
      </c>
      <c r="CY743">
        <v>12</v>
      </c>
      <c r="CZ743">
        <f t="shared" si="11"/>
        <v>4118</v>
      </c>
    </row>
    <row r="744" spans="1:104" x14ac:dyDescent="0.2">
      <c r="A744" s="2">
        <v>742</v>
      </c>
      <c r="B744" s="2">
        <v>81</v>
      </c>
      <c r="C744">
        <v>250</v>
      </c>
      <c r="D744">
        <v>585</v>
      </c>
      <c r="E744">
        <v>250</v>
      </c>
      <c r="F744">
        <v>1874</v>
      </c>
      <c r="G744">
        <v>58</v>
      </c>
      <c r="H744">
        <v>33</v>
      </c>
      <c r="I744">
        <v>21</v>
      </c>
      <c r="J744">
        <v>26</v>
      </c>
      <c r="K744">
        <v>384</v>
      </c>
      <c r="L744">
        <v>96</v>
      </c>
      <c r="M744">
        <v>224</v>
      </c>
      <c r="N744">
        <v>57</v>
      </c>
      <c r="O744">
        <v>141</v>
      </c>
      <c r="P744">
        <v>5</v>
      </c>
      <c r="Q744">
        <v>5</v>
      </c>
      <c r="CY744">
        <v>16</v>
      </c>
      <c r="CZ744">
        <f t="shared" si="11"/>
        <v>4090</v>
      </c>
    </row>
    <row r="745" spans="1:104" x14ac:dyDescent="0.2">
      <c r="A745" s="2">
        <v>743</v>
      </c>
      <c r="B745" s="2">
        <v>4115</v>
      </c>
      <c r="CY745">
        <v>1</v>
      </c>
      <c r="CZ745">
        <f t="shared" si="11"/>
        <v>4115</v>
      </c>
    </row>
    <row r="746" spans="1:104" x14ac:dyDescent="0.2">
      <c r="A746" s="2">
        <v>744</v>
      </c>
      <c r="B746" s="2">
        <v>59</v>
      </c>
      <c r="C746">
        <v>10</v>
      </c>
      <c r="D746">
        <v>49</v>
      </c>
      <c r="E746">
        <v>44</v>
      </c>
      <c r="F746">
        <v>109</v>
      </c>
      <c r="G746">
        <v>85</v>
      </c>
      <c r="H746">
        <v>166</v>
      </c>
      <c r="I746">
        <v>549</v>
      </c>
      <c r="J746">
        <v>617</v>
      </c>
      <c r="K746">
        <v>274</v>
      </c>
      <c r="L746">
        <v>763</v>
      </c>
      <c r="M746">
        <v>623</v>
      </c>
      <c r="N746">
        <v>753</v>
      </c>
      <c r="CY746">
        <v>13</v>
      </c>
      <c r="CZ746">
        <f t="shared" si="11"/>
        <v>4101</v>
      </c>
    </row>
    <row r="747" spans="1:104" x14ac:dyDescent="0.2">
      <c r="A747" s="2">
        <v>745</v>
      </c>
      <c r="B747" s="2">
        <v>483</v>
      </c>
      <c r="C747">
        <v>1279</v>
      </c>
      <c r="D747">
        <v>100</v>
      </c>
      <c r="E747">
        <v>537</v>
      </c>
      <c r="F747">
        <v>18</v>
      </c>
      <c r="G747">
        <v>75</v>
      </c>
      <c r="H747">
        <v>579</v>
      </c>
      <c r="I747">
        <v>100</v>
      </c>
      <c r="J747">
        <v>217</v>
      </c>
      <c r="K747">
        <v>200</v>
      </c>
      <c r="L747">
        <v>36</v>
      </c>
      <c r="M747">
        <v>25</v>
      </c>
      <c r="N747">
        <v>99</v>
      </c>
      <c r="O747">
        <v>35</v>
      </c>
      <c r="P747">
        <v>50</v>
      </c>
      <c r="Q747">
        <v>17</v>
      </c>
      <c r="R747">
        <v>17</v>
      </c>
      <c r="S747">
        <v>6</v>
      </c>
      <c r="T747">
        <v>1</v>
      </c>
      <c r="U747">
        <v>21</v>
      </c>
      <c r="V747">
        <v>7</v>
      </c>
      <c r="W747">
        <v>5</v>
      </c>
      <c r="X747">
        <v>2</v>
      </c>
      <c r="Y747">
        <v>1</v>
      </c>
      <c r="CY747">
        <v>24</v>
      </c>
      <c r="CZ747">
        <f t="shared" si="11"/>
        <v>3910</v>
      </c>
    </row>
    <row r="748" spans="1:104" x14ac:dyDescent="0.2">
      <c r="A748" s="2">
        <v>746</v>
      </c>
      <c r="B748" s="2">
        <v>66</v>
      </c>
      <c r="C748">
        <v>2382</v>
      </c>
      <c r="D748">
        <v>570</v>
      </c>
      <c r="E748">
        <v>569</v>
      </c>
      <c r="F748">
        <v>134</v>
      </c>
      <c r="G748">
        <v>53</v>
      </c>
      <c r="H748">
        <v>84</v>
      </c>
      <c r="I748">
        <v>192</v>
      </c>
      <c r="J748">
        <v>13</v>
      </c>
      <c r="K748">
        <v>12</v>
      </c>
      <c r="L748">
        <v>9</v>
      </c>
      <c r="M748">
        <v>8</v>
      </c>
      <c r="N748">
        <v>3</v>
      </c>
      <c r="O748">
        <v>0</v>
      </c>
      <c r="P748">
        <v>0</v>
      </c>
      <c r="Q748">
        <v>0</v>
      </c>
      <c r="CY748">
        <v>16</v>
      </c>
      <c r="CZ748">
        <f t="shared" si="11"/>
        <v>4095</v>
      </c>
    </row>
    <row r="749" spans="1:104" x14ac:dyDescent="0.2">
      <c r="A749" s="2">
        <v>747</v>
      </c>
      <c r="B749" s="2">
        <v>14</v>
      </c>
      <c r="C749">
        <v>150</v>
      </c>
      <c r="D749">
        <v>500</v>
      </c>
      <c r="E749">
        <v>1825</v>
      </c>
      <c r="F749">
        <v>1100</v>
      </c>
      <c r="G749">
        <v>53</v>
      </c>
      <c r="H749">
        <v>415</v>
      </c>
      <c r="I749">
        <v>34</v>
      </c>
      <c r="J749">
        <v>6</v>
      </c>
      <c r="CY749">
        <v>9</v>
      </c>
      <c r="CZ749">
        <f t="shared" si="11"/>
        <v>4097</v>
      </c>
    </row>
    <row r="750" spans="1:104" x14ac:dyDescent="0.2">
      <c r="A750" s="2">
        <v>748</v>
      </c>
      <c r="B750" s="2">
        <v>80</v>
      </c>
      <c r="C750">
        <v>500</v>
      </c>
      <c r="D750">
        <v>1816</v>
      </c>
      <c r="E750">
        <v>253</v>
      </c>
      <c r="F750">
        <v>773</v>
      </c>
      <c r="G750">
        <v>100</v>
      </c>
      <c r="H750">
        <v>300</v>
      </c>
      <c r="I750">
        <v>100</v>
      </c>
      <c r="J750">
        <v>98</v>
      </c>
      <c r="K750">
        <v>50</v>
      </c>
      <c r="L750">
        <v>10</v>
      </c>
      <c r="M750">
        <v>7</v>
      </c>
      <c r="N750">
        <v>1</v>
      </c>
      <c r="O750">
        <v>0</v>
      </c>
      <c r="P750">
        <v>2</v>
      </c>
      <c r="CY750">
        <v>15</v>
      </c>
      <c r="CZ750">
        <f t="shared" si="11"/>
        <v>4090</v>
      </c>
    </row>
    <row r="751" spans="1:104" x14ac:dyDescent="0.2">
      <c r="A751" s="2">
        <v>749</v>
      </c>
      <c r="B751" s="2">
        <v>50</v>
      </c>
      <c r="C751">
        <v>1969</v>
      </c>
      <c r="D751">
        <v>1603</v>
      </c>
      <c r="E751">
        <v>378</v>
      </c>
      <c r="F751">
        <v>34</v>
      </c>
      <c r="G751">
        <v>14</v>
      </c>
      <c r="H751">
        <v>5</v>
      </c>
      <c r="CY751">
        <v>7</v>
      </c>
      <c r="CZ751">
        <f t="shared" si="11"/>
        <v>4053</v>
      </c>
    </row>
    <row r="752" spans="1:104" x14ac:dyDescent="0.2">
      <c r="A752" s="2">
        <v>750</v>
      </c>
      <c r="B752" s="2">
        <v>19</v>
      </c>
      <c r="C752">
        <v>1286</v>
      </c>
      <c r="D752">
        <v>274</v>
      </c>
      <c r="E752">
        <v>767</v>
      </c>
      <c r="F752">
        <v>705</v>
      </c>
      <c r="G752">
        <v>257</v>
      </c>
      <c r="H752">
        <v>640</v>
      </c>
      <c r="I752">
        <v>125</v>
      </c>
      <c r="CY752">
        <v>8</v>
      </c>
      <c r="CZ752">
        <f t="shared" si="11"/>
        <v>4073</v>
      </c>
    </row>
    <row r="753" spans="1:104" x14ac:dyDescent="0.2">
      <c r="A753" s="2">
        <v>751</v>
      </c>
      <c r="B753" s="2">
        <v>146</v>
      </c>
      <c r="C753">
        <v>119</v>
      </c>
      <c r="D753">
        <v>84</v>
      </c>
      <c r="E753">
        <v>150</v>
      </c>
      <c r="F753">
        <v>3256</v>
      </c>
      <c r="G753">
        <v>204</v>
      </c>
      <c r="H753">
        <v>31</v>
      </c>
      <c r="I753">
        <v>1</v>
      </c>
      <c r="J753">
        <v>0</v>
      </c>
      <c r="CY753">
        <v>9</v>
      </c>
      <c r="CZ753">
        <f t="shared" si="11"/>
        <v>3991</v>
      </c>
    </row>
    <row r="754" spans="1:104" x14ac:dyDescent="0.2">
      <c r="A754" s="2">
        <v>752</v>
      </c>
      <c r="B754" s="2">
        <v>72</v>
      </c>
      <c r="C754">
        <v>314</v>
      </c>
      <c r="D754">
        <v>1074</v>
      </c>
      <c r="E754">
        <v>50</v>
      </c>
      <c r="F754">
        <v>47</v>
      </c>
      <c r="G754">
        <v>29</v>
      </c>
      <c r="H754">
        <v>35</v>
      </c>
      <c r="I754">
        <v>314</v>
      </c>
      <c r="J754">
        <v>1037</v>
      </c>
      <c r="K754">
        <v>314</v>
      </c>
      <c r="L754">
        <v>430</v>
      </c>
      <c r="M754">
        <v>21</v>
      </c>
      <c r="N754">
        <v>20</v>
      </c>
      <c r="O754">
        <v>242</v>
      </c>
      <c r="P754">
        <v>58</v>
      </c>
      <c r="Q754">
        <v>1</v>
      </c>
      <c r="R754">
        <v>0</v>
      </c>
      <c r="CY754">
        <v>17</v>
      </c>
      <c r="CZ754">
        <f t="shared" si="11"/>
        <v>4058</v>
      </c>
    </row>
    <row r="755" spans="1:104" x14ac:dyDescent="0.2">
      <c r="A755" s="2">
        <v>753</v>
      </c>
      <c r="B755" s="2">
        <v>25</v>
      </c>
      <c r="C755">
        <v>36</v>
      </c>
      <c r="D755">
        <v>1279</v>
      </c>
      <c r="E755">
        <v>81</v>
      </c>
      <c r="F755">
        <v>99</v>
      </c>
      <c r="G755">
        <v>35</v>
      </c>
      <c r="H755">
        <v>1099</v>
      </c>
      <c r="I755">
        <v>1234</v>
      </c>
      <c r="J755">
        <v>103</v>
      </c>
      <c r="K755">
        <v>11</v>
      </c>
      <c r="L755">
        <v>12</v>
      </c>
      <c r="M755">
        <v>2</v>
      </c>
      <c r="N755">
        <v>10</v>
      </c>
      <c r="O755">
        <v>12</v>
      </c>
      <c r="P755">
        <v>8</v>
      </c>
      <c r="Q755">
        <v>4</v>
      </c>
      <c r="R755">
        <v>4</v>
      </c>
      <c r="S755">
        <v>3</v>
      </c>
      <c r="T755">
        <v>3</v>
      </c>
      <c r="CY755">
        <v>19</v>
      </c>
      <c r="CZ755">
        <f t="shared" si="11"/>
        <v>4060</v>
      </c>
    </row>
    <row r="756" spans="1:104" x14ac:dyDescent="0.2">
      <c r="A756" s="2">
        <v>754</v>
      </c>
      <c r="B756" s="2">
        <v>27</v>
      </c>
      <c r="C756">
        <v>29</v>
      </c>
      <c r="D756">
        <v>50</v>
      </c>
      <c r="E756">
        <v>3941</v>
      </c>
      <c r="F756">
        <v>9</v>
      </c>
      <c r="CY756">
        <v>5</v>
      </c>
      <c r="CZ756">
        <f t="shared" si="11"/>
        <v>4056</v>
      </c>
    </row>
    <row r="757" spans="1:104" x14ac:dyDescent="0.2">
      <c r="A757" s="2">
        <v>755</v>
      </c>
      <c r="B757" s="2">
        <v>45</v>
      </c>
      <c r="C757">
        <v>2830</v>
      </c>
      <c r="D757">
        <v>110</v>
      </c>
      <c r="E757">
        <v>828</v>
      </c>
      <c r="F757">
        <v>203</v>
      </c>
      <c r="CY757">
        <v>5</v>
      </c>
      <c r="CZ757">
        <f t="shared" si="11"/>
        <v>4016</v>
      </c>
    </row>
    <row r="758" spans="1:104" x14ac:dyDescent="0.2">
      <c r="A758" s="2">
        <v>756</v>
      </c>
      <c r="B758" s="2">
        <v>58</v>
      </c>
      <c r="C758">
        <v>500</v>
      </c>
      <c r="D758">
        <v>648</v>
      </c>
      <c r="E758">
        <v>10</v>
      </c>
      <c r="F758">
        <v>134</v>
      </c>
      <c r="G758">
        <v>1279</v>
      </c>
      <c r="H758">
        <v>140</v>
      </c>
      <c r="I758">
        <v>443</v>
      </c>
      <c r="J758">
        <v>150</v>
      </c>
      <c r="K758">
        <v>499</v>
      </c>
      <c r="L758">
        <v>148</v>
      </c>
      <c r="M758">
        <v>57</v>
      </c>
      <c r="CY758">
        <v>12</v>
      </c>
      <c r="CZ758">
        <f t="shared" si="11"/>
        <v>4066</v>
      </c>
    </row>
    <row r="759" spans="1:104" x14ac:dyDescent="0.2">
      <c r="A759" s="2">
        <v>757</v>
      </c>
      <c r="B759" s="2">
        <v>30</v>
      </c>
      <c r="C759">
        <v>1891</v>
      </c>
      <c r="D759">
        <v>476</v>
      </c>
      <c r="E759">
        <v>549</v>
      </c>
      <c r="F759">
        <v>549</v>
      </c>
      <c r="G759">
        <v>30</v>
      </c>
      <c r="H759">
        <v>155</v>
      </c>
      <c r="I759">
        <v>88</v>
      </c>
      <c r="J759">
        <v>6</v>
      </c>
      <c r="K759">
        <v>40</v>
      </c>
      <c r="L759">
        <v>6</v>
      </c>
      <c r="M759">
        <v>26</v>
      </c>
      <c r="N759">
        <v>53</v>
      </c>
      <c r="O759">
        <v>24</v>
      </c>
      <c r="P759">
        <v>14</v>
      </c>
      <c r="Q759">
        <v>13</v>
      </c>
      <c r="R759">
        <v>3</v>
      </c>
      <c r="S759">
        <v>5</v>
      </c>
      <c r="T759">
        <v>2</v>
      </c>
      <c r="U759">
        <v>1</v>
      </c>
      <c r="V759">
        <v>1</v>
      </c>
      <c r="CY759">
        <v>21</v>
      </c>
      <c r="CZ759">
        <f t="shared" si="11"/>
        <v>3962</v>
      </c>
    </row>
    <row r="760" spans="1:104" x14ac:dyDescent="0.2">
      <c r="A760" s="2">
        <v>758</v>
      </c>
      <c r="B760" s="2">
        <v>7</v>
      </c>
      <c r="C760">
        <v>100</v>
      </c>
      <c r="D760">
        <v>1482</v>
      </c>
      <c r="E760">
        <v>343</v>
      </c>
      <c r="F760">
        <v>1744</v>
      </c>
      <c r="G760">
        <v>53</v>
      </c>
      <c r="H760">
        <v>154</v>
      </c>
      <c r="I760">
        <v>61</v>
      </c>
      <c r="J760">
        <v>109</v>
      </c>
      <c r="CY760">
        <v>9</v>
      </c>
      <c r="CZ760">
        <f t="shared" si="11"/>
        <v>4053</v>
      </c>
    </row>
    <row r="761" spans="1:104" x14ac:dyDescent="0.2">
      <c r="A761" s="2">
        <v>759</v>
      </c>
      <c r="B761" s="2">
        <v>2573</v>
      </c>
      <c r="C761">
        <v>172</v>
      </c>
      <c r="D761">
        <v>435</v>
      </c>
      <c r="E761">
        <v>24</v>
      </c>
      <c r="F761">
        <v>304</v>
      </c>
      <c r="G761">
        <v>74</v>
      </c>
      <c r="H761">
        <v>122</v>
      </c>
      <c r="I761">
        <v>20</v>
      </c>
      <c r="J761">
        <v>91</v>
      </c>
      <c r="K761">
        <v>31</v>
      </c>
      <c r="L761">
        <v>64</v>
      </c>
      <c r="M761">
        <v>17</v>
      </c>
      <c r="N761">
        <v>39</v>
      </c>
      <c r="O761">
        <v>8</v>
      </c>
      <c r="P761">
        <v>22</v>
      </c>
      <c r="Q761">
        <v>7</v>
      </c>
      <c r="R761">
        <v>6</v>
      </c>
      <c r="S761">
        <v>1</v>
      </c>
      <c r="CY761">
        <v>18</v>
      </c>
      <c r="CZ761">
        <f t="shared" si="11"/>
        <v>4010</v>
      </c>
    </row>
    <row r="762" spans="1:104" x14ac:dyDescent="0.2">
      <c r="A762" s="2">
        <v>760</v>
      </c>
      <c r="B762" s="2">
        <v>2338</v>
      </c>
      <c r="C762">
        <v>629</v>
      </c>
      <c r="D762">
        <v>644</v>
      </c>
      <c r="E762">
        <v>219</v>
      </c>
      <c r="F762">
        <v>107</v>
      </c>
      <c r="G762">
        <v>23</v>
      </c>
      <c r="H762">
        <v>29</v>
      </c>
      <c r="I762">
        <v>7</v>
      </c>
      <c r="J762">
        <v>8</v>
      </c>
      <c r="K762">
        <v>0</v>
      </c>
      <c r="L762">
        <v>2</v>
      </c>
      <c r="M762">
        <v>2</v>
      </c>
      <c r="N762">
        <v>0</v>
      </c>
      <c r="CY762">
        <v>13</v>
      </c>
      <c r="CZ762">
        <f t="shared" si="11"/>
        <v>4008</v>
      </c>
    </row>
    <row r="763" spans="1:104" x14ac:dyDescent="0.2">
      <c r="A763" s="2">
        <v>761</v>
      </c>
      <c r="B763" s="2">
        <v>76</v>
      </c>
      <c r="C763">
        <v>100</v>
      </c>
      <c r="D763">
        <v>354</v>
      </c>
      <c r="E763">
        <v>540</v>
      </c>
      <c r="F763">
        <v>717</v>
      </c>
      <c r="G763">
        <v>918</v>
      </c>
      <c r="H763">
        <v>841</v>
      </c>
      <c r="I763">
        <v>297</v>
      </c>
      <c r="J763">
        <v>35</v>
      </c>
      <c r="K763">
        <v>49</v>
      </c>
      <c r="L763">
        <v>94</v>
      </c>
      <c r="M763">
        <v>16</v>
      </c>
      <c r="N763">
        <v>0</v>
      </c>
      <c r="O763">
        <v>5</v>
      </c>
      <c r="CY763">
        <v>14</v>
      </c>
      <c r="CZ763">
        <f t="shared" si="11"/>
        <v>4042</v>
      </c>
    </row>
    <row r="764" spans="1:104" x14ac:dyDescent="0.2">
      <c r="A764" s="2">
        <v>762</v>
      </c>
      <c r="B764" s="2">
        <v>1884</v>
      </c>
      <c r="C764">
        <v>260</v>
      </c>
      <c r="D764">
        <v>1825</v>
      </c>
      <c r="E764">
        <v>42</v>
      </c>
      <c r="CY764">
        <v>4</v>
      </c>
      <c r="CZ764">
        <f t="shared" si="11"/>
        <v>4011</v>
      </c>
    </row>
    <row r="765" spans="1:104" x14ac:dyDescent="0.2">
      <c r="A765" s="2">
        <v>763</v>
      </c>
      <c r="B765" s="2">
        <v>77</v>
      </c>
      <c r="C765">
        <v>16</v>
      </c>
      <c r="D765">
        <v>20</v>
      </c>
      <c r="E765">
        <v>100</v>
      </c>
      <c r="F765">
        <v>49</v>
      </c>
      <c r="G765">
        <v>1000</v>
      </c>
      <c r="H765">
        <v>739</v>
      </c>
      <c r="I765">
        <v>300</v>
      </c>
      <c r="J765">
        <v>500</v>
      </c>
      <c r="K765">
        <v>4</v>
      </c>
      <c r="L765">
        <v>682</v>
      </c>
      <c r="M765">
        <v>106</v>
      </c>
      <c r="N765">
        <v>89</v>
      </c>
      <c r="O765">
        <v>165</v>
      </c>
      <c r="P765">
        <v>171</v>
      </c>
      <c r="Q765">
        <v>6</v>
      </c>
      <c r="CY765">
        <v>16</v>
      </c>
      <c r="CZ765">
        <f t="shared" si="11"/>
        <v>4024</v>
      </c>
    </row>
    <row r="766" spans="1:104" x14ac:dyDescent="0.2">
      <c r="A766" s="2">
        <v>764</v>
      </c>
      <c r="B766" s="2">
        <v>17</v>
      </c>
      <c r="C766">
        <v>1</v>
      </c>
      <c r="D766">
        <v>2930</v>
      </c>
      <c r="E766">
        <v>39</v>
      </c>
      <c r="F766">
        <v>798</v>
      </c>
      <c r="G766">
        <v>145</v>
      </c>
      <c r="H766">
        <v>37</v>
      </c>
      <c r="I766">
        <v>20</v>
      </c>
      <c r="J766">
        <v>40</v>
      </c>
      <c r="CY766">
        <v>9</v>
      </c>
      <c r="CZ766">
        <f t="shared" si="11"/>
        <v>4027</v>
      </c>
    </row>
    <row r="767" spans="1:104" x14ac:dyDescent="0.2">
      <c r="A767" s="2">
        <v>765</v>
      </c>
      <c r="B767" s="2">
        <v>81</v>
      </c>
      <c r="C767">
        <v>750</v>
      </c>
      <c r="D767">
        <v>1048</v>
      </c>
      <c r="E767">
        <v>499</v>
      </c>
      <c r="F767">
        <v>121</v>
      </c>
      <c r="G767">
        <v>500</v>
      </c>
      <c r="H767">
        <v>416</v>
      </c>
      <c r="I767">
        <v>124</v>
      </c>
      <c r="J767">
        <v>250</v>
      </c>
      <c r="K767">
        <v>7</v>
      </c>
      <c r="L767">
        <v>56</v>
      </c>
      <c r="M767">
        <v>3</v>
      </c>
      <c r="N767">
        <v>66</v>
      </c>
      <c r="O767">
        <v>0</v>
      </c>
      <c r="P767">
        <v>80</v>
      </c>
      <c r="Q767">
        <v>2</v>
      </c>
      <c r="R767">
        <v>13</v>
      </c>
      <c r="S767">
        <v>6</v>
      </c>
      <c r="T767">
        <v>2</v>
      </c>
      <c r="U767">
        <v>1</v>
      </c>
      <c r="V767">
        <v>0</v>
      </c>
      <c r="W767">
        <v>1</v>
      </c>
      <c r="CY767">
        <v>22</v>
      </c>
      <c r="CZ767">
        <f t="shared" si="11"/>
        <v>4026</v>
      </c>
    </row>
    <row r="768" spans="1:104" x14ac:dyDescent="0.2">
      <c r="A768" s="2">
        <v>766</v>
      </c>
      <c r="B768" s="2">
        <v>27</v>
      </c>
      <c r="C768">
        <v>2131</v>
      </c>
      <c r="D768">
        <v>660</v>
      </c>
      <c r="E768">
        <v>200</v>
      </c>
      <c r="F768">
        <v>332</v>
      </c>
      <c r="G768">
        <v>159</v>
      </c>
      <c r="H768">
        <v>211</v>
      </c>
      <c r="I768">
        <v>14</v>
      </c>
      <c r="J768">
        <v>110</v>
      </c>
      <c r="K768">
        <v>91</v>
      </c>
      <c r="L768">
        <v>4</v>
      </c>
      <c r="M768">
        <v>15</v>
      </c>
      <c r="N768">
        <v>10</v>
      </c>
      <c r="O768">
        <v>5</v>
      </c>
      <c r="P768">
        <v>2</v>
      </c>
      <c r="Q768">
        <v>1</v>
      </c>
      <c r="R768">
        <v>7</v>
      </c>
      <c r="S768">
        <v>3</v>
      </c>
      <c r="T768">
        <v>0</v>
      </c>
      <c r="U768">
        <v>1</v>
      </c>
      <c r="V768">
        <v>0</v>
      </c>
      <c r="W768">
        <v>0</v>
      </c>
      <c r="CY768">
        <v>22</v>
      </c>
      <c r="CZ768">
        <f t="shared" si="11"/>
        <v>3983</v>
      </c>
    </row>
    <row r="769" spans="1:104" x14ac:dyDescent="0.2">
      <c r="A769" s="2">
        <v>767</v>
      </c>
      <c r="B769" s="2">
        <v>71</v>
      </c>
      <c r="C769">
        <v>1240</v>
      </c>
      <c r="D769">
        <v>1433</v>
      </c>
      <c r="E769">
        <v>919</v>
      </c>
      <c r="F769">
        <v>138</v>
      </c>
      <c r="G769">
        <v>127</v>
      </c>
      <c r="H769">
        <v>40</v>
      </c>
      <c r="CY769">
        <v>7</v>
      </c>
      <c r="CZ769">
        <f t="shared" si="11"/>
        <v>3968</v>
      </c>
    </row>
    <row r="770" spans="1:104" x14ac:dyDescent="0.2">
      <c r="A770" s="2">
        <v>768</v>
      </c>
      <c r="B770" s="2">
        <v>38</v>
      </c>
      <c r="C770">
        <v>50</v>
      </c>
      <c r="D770">
        <v>1373</v>
      </c>
      <c r="E770">
        <v>50</v>
      </c>
      <c r="F770">
        <v>527</v>
      </c>
      <c r="G770">
        <v>275</v>
      </c>
      <c r="H770">
        <v>198</v>
      </c>
      <c r="I770">
        <v>50</v>
      </c>
      <c r="J770">
        <v>786</v>
      </c>
      <c r="K770">
        <v>407</v>
      </c>
      <c r="L770">
        <v>192</v>
      </c>
      <c r="M770">
        <v>84</v>
      </c>
      <c r="CY770">
        <v>12</v>
      </c>
      <c r="CZ770">
        <f t="shared" si="11"/>
        <v>4030</v>
      </c>
    </row>
    <row r="771" spans="1:104" x14ac:dyDescent="0.2">
      <c r="A771" s="2">
        <v>769</v>
      </c>
      <c r="B771" s="2">
        <v>33</v>
      </c>
      <c r="C771">
        <v>5</v>
      </c>
      <c r="D771">
        <v>3</v>
      </c>
      <c r="E771">
        <v>3</v>
      </c>
      <c r="F771">
        <v>118</v>
      </c>
      <c r="G771">
        <v>1000</v>
      </c>
      <c r="H771">
        <v>1029</v>
      </c>
      <c r="I771">
        <v>118</v>
      </c>
      <c r="J771">
        <v>1000</v>
      </c>
      <c r="K771">
        <v>329</v>
      </c>
      <c r="L771">
        <v>99</v>
      </c>
      <c r="M771">
        <v>50</v>
      </c>
      <c r="N771">
        <v>151</v>
      </c>
      <c r="O771">
        <v>25</v>
      </c>
      <c r="P771">
        <v>35</v>
      </c>
      <c r="CY771">
        <v>15</v>
      </c>
      <c r="CZ771">
        <f t="shared" ref="CZ771:CZ834" si="12">SUM(B771:CX771)</f>
        <v>3998</v>
      </c>
    </row>
    <row r="772" spans="1:104" x14ac:dyDescent="0.2">
      <c r="A772" s="2">
        <v>770</v>
      </c>
      <c r="B772" s="2">
        <v>37</v>
      </c>
      <c r="C772">
        <v>97</v>
      </c>
      <c r="D772">
        <v>45</v>
      </c>
      <c r="E772">
        <v>1222</v>
      </c>
      <c r="F772">
        <v>928</v>
      </c>
      <c r="G772">
        <v>100</v>
      </c>
      <c r="H772">
        <v>50</v>
      </c>
      <c r="I772">
        <v>667</v>
      </c>
      <c r="J772">
        <v>431</v>
      </c>
      <c r="K772">
        <v>136</v>
      </c>
      <c r="L772">
        <v>75</v>
      </c>
      <c r="M772">
        <v>100</v>
      </c>
      <c r="N772">
        <v>50</v>
      </c>
      <c r="O772">
        <v>35</v>
      </c>
      <c r="P772">
        <v>12</v>
      </c>
      <c r="Q772">
        <v>17</v>
      </c>
      <c r="R772">
        <v>1</v>
      </c>
      <c r="S772">
        <v>1</v>
      </c>
      <c r="T772">
        <v>17</v>
      </c>
      <c r="U772">
        <v>1</v>
      </c>
      <c r="CY772">
        <v>20</v>
      </c>
      <c r="CZ772">
        <f t="shared" si="12"/>
        <v>4022</v>
      </c>
    </row>
    <row r="773" spans="1:104" x14ac:dyDescent="0.2">
      <c r="A773" s="2">
        <v>771</v>
      </c>
      <c r="B773" s="2">
        <v>500</v>
      </c>
      <c r="C773">
        <v>362</v>
      </c>
      <c r="D773">
        <v>1444</v>
      </c>
      <c r="E773">
        <v>499</v>
      </c>
      <c r="F773">
        <v>835</v>
      </c>
      <c r="G773">
        <v>362</v>
      </c>
      <c r="CY773">
        <v>6</v>
      </c>
      <c r="CZ773">
        <f t="shared" si="12"/>
        <v>4002</v>
      </c>
    </row>
    <row r="774" spans="1:104" x14ac:dyDescent="0.2">
      <c r="A774" s="2">
        <v>772</v>
      </c>
      <c r="B774" s="2">
        <v>35</v>
      </c>
      <c r="C774">
        <v>1089</v>
      </c>
      <c r="D774">
        <v>1975</v>
      </c>
      <c r="E774">
        <v>756</v>
      </c>
      <c r="F774">
        <v>160</v>
      </c>
      <c r="CY774">
        <v>5</v>
      </c>
      <c r="CZ774">
        <f t="shared" si="12"/>
        <v>4015</v>
      </c>
    </row>
    <row r="775" spans="1:104" x14ac:dyDescent="0.2">
      <c r="A775" s="2">
        <v>773</v>
      </c>
      <c r="B775" s="2">
        <v>500</v>
      </c>
      <c r="C775">
        <v>499</v>
      </c>
      <c r="D775">
        <v>2000</v>
      </c>
      <c r="E775">
        <v>613</v>
      </c>
      <c r="F775">
        <v>332</v>
      </c>
      <c r="CY775">
        <v>5</v>
      </c>
      <c r="CZ775">
        <f t="shared" si="12"/>
        <v>3944</v>
      </c>
    </row>
    <row r="776" spans="1:104" x14ac:dyDescent="0.2">
      <c r="A776" s="2">
        <v>774</v>
      </c>
      <c r="B776" s="2">
        <v>5</v>
      </c>
      <c r="C776">
        <v>45</v>
      </c>
      <c r="D776">
        <v>998</v>
      </c>
      <c r="E776">
        <v>1171</v>
      </c>
      <c r="F776">
        <v>147</v>
      </c>
      <c r="G776">
        <v>81</v>
      </c>
      <c r="H776">
        <v>190</v>
      </c>
      <c r="I776">
        <v>279</v>
      </c>
      <c r="J776">
        <v>188</v>
      </c>
      <c r="K776">
        <v>248</v>
      </c>
      <c r="L776">
        <v>633</v>
      </c>
      <c r="M776">
        <v>4</v>
      </c>
      <c r="N776">
        <v>12</v>
      </c>
      <c r="CY776">
        <v>13</v>
      </c>
      <c r="CZ776">
        <f t="shared" si="12"/>
        <v>4001</v>
      </c>
    </row>
    <row r="777" spans="1:104" x14ac:dyDescent="0.2">
      <c r="A777" s="2">
        <v>775</v>
      </c>
      <c r="B777" s="2">
        <v>19</v>
      </c>
      <c r="C777">
        <v>82</v>
      </c>
      <c r="D777">
        <v>864</v>
      </c>
      <c r="E777">
        <v>1441</v>
      </c>
      <c r="F777">
        <v>867</v>
      </c>
      <c r="G777">
        <v>38</v>
      </c>
      <c r="H777">
        <v>79</v>
      </c>
      <c r="I777">
        <v>167</v>
      </c>
      <c r="J777">
        <v>52</v>
      </c>
      <c r="K777">
        <v>156</v>
      </c>
      <c r="L777">
        <v>37</v>
      </c>
      <c r="M777">
        <v>12</v>
      </c>
      <c r="N777">
        <v>36</v>
      </c>
      <c r="O777">
        <v>29</v>
      </c>
      <c r="P777">
        <v>47</v>
      </c>
      <c r="Q777">
        <v>14</v>
      </c>
      <c r="R777">
        <v>29</v>
      </c>
      <c r="S777">
        <v>21</v>
      </c>
      <c r="T777">
        <v>1</v>
      </c>
      <c r="CY777">
        <v>19</v>
      </c>
      <c r="CZ777">
        <f t="shared" si="12"/>
        <v>3991</v>
      </c>
    </row>
    <row r="778" spans="1:104" x14ac:dyDescent="0.2">
      <c r="A778" s="2">
        <v>776</v>
      </c>
      <c r="B778" s="2">
        <v>49</v>
      </c>
      <c r="C778">
        <v>5</v>
      </c>
      <c r="D778">
        <v>2102</v>
      </c>
      <c r="E778">
        <v>350</v>
      </c>
      <c r="F778">
        <v>222</v>
      </c>
      <c r="G778">
        <v>200</v>
      </c>
      <c r="H778">
        <v>100</v>
      </c>
      <c r="I778">
        <v>400</v>
      </c>
      <c r="J778">
        <v>164</v>
      </c>
      <c r="K778">
        <v>95</v>
      </c>
      <c r="L778">
        <v>81</v>
      </c>
      <c r="M778">
        <v>67</v>
      </c>
      <c r="N778">
        <v>19</v>
      </c>
      <c r="O778">
        <v>39</v>
      </c>
      <c r="P778">
        <v>23</v>
      </c>
      <c r="Q778">
        <v>45</v>
      </c>
      <c r="R778">
        <v>30</v>
      </c>
      <c r="CY778">
        <v>17</v>
      </c>
      <c r="CZ778">
        <f t="shared" si="12"/>
        <v>3991</v>
      </c>
    </row>
    <row r="779" spans="1:104" x14ac:dyDescent="0.2">
      <c r="A779" s="2">
        <v>777</v>
      </c>
      <c r="B779" s="2">
        <v>4008</v>
      </c>
      <c r="C779">
        <v>2</v>
      </c>
      <c r="D779">
        <v>2</v>
      </c>
      <c r="CY779">
        <v>3</v>
      </c>
      <c r="CZ779">
        <f t="shared" si="12"/>
        <v>4012</v>
      </c>
    </row>
    <row r="780" spans="1:104" x14ac:dyDescent="0.2">
      <c r="A780" s="2">
        <v>778</v>
      </c>
      <c r="B780" s="2">
        <v>23</v>
      </c>
      <c r="C780">
        <v>174</v>
      </c>
      <c r="D780">
        <v>23</v>
      </c>
      <c r="E780">
        <v>100</v>
      </c>
      <c r="F780">
        <v>221</v>
      </c>
      <c r="G780">
        <v>65</v>
      </c>
      <c r="H780">
        <v>33</v>
      </c>
      <c r="I780">
        <v>100</v>
      </c>
      <c r="J780">
        <v>100</v>
      </c>
      <c r="K780">
        <v>25</v>
      </c>
      <c r="L780">
        <v>197</v>
      </c>
      <c r="M780">
        <v>345</v>
      </c>
      <c r="N780">
        <v>196</v>
      </c>
      <c r="O780">
        <v>32</v>
      </c>
      <c r="P780">
        <v>311</v>
      </c>
      <c r="Q780">
        <v>33</v>
      </c>
      <c r="R780">
        <v>250</v>
      </c>
      <c r="S780">
        <v>249</v>
      </c>
      <c r="T780">
        <v>498</v>
      </c>
      <c r="U780">
        <v>611</v>
      </c>
      <c r="V780">
        <v>14</v>
      </c>
      <c r="W780">
        <v>18</v>
      </c>
      <c r="X780">
        <v>33</v>
      </c>
      <c r="Y780">
        <v>34</v>
      </c>
      <c r="Z780">
        <v>129</v>
      </c>
      <c r="AA780">
        <v>10</v>
      </c>
      <c r="AB780">
        <v>25</v>
      </c>
      <c r="AC780">
        <v>108</v>
      </c>
      <c r="AD780">
        <v>15</v>
      </c>
      <c r="AE780">
        <v>12</v>
      </c>
      <c r="CY780">
        <v>30</v>
      </c>
      <c r="CZ780">
        <f t="shared" si="12"/>
        <v>3984</v>
      </c>
    </row>
    <row r="781" spans="1:104" x14ac:dyDescent="0.2">
      <c r="A781" s="2">
        <v>779</v>
      </c>
      <c r="B781" s="2">
        <v>856</v>
      </c>
      <c r="C781">
        <v>2312</v>
      </c>
      <c r="D781">
        <v>350</v>
      </c>
      <c r="E781">
        <v>163</v>
      </c>
      <c r="F781">
        <v>5</v>
      </c>
      <c r="G781">
        <v>190</v>
      </c>
      <c r="H781">
        <v>77</v>
      </c>
      <c r="I781">
        <v>6</v>
      </c>
      <c r="J781">
        <v>0</v>
      </c>
      <c r="K781">
        <v>0</v>
      </c>
      <c r="L781">
        <v>8</v>
      </c>
      <c r="M781">
        <v>11</v>
      </c>
      <c r="N781">
        <v>0</v>
      </c>
      <c r="O781">
        <v>1</v>
      </c>
      <c r="P781">
        <v>1</v>
      </c>
      <c r="Q781">
        <v>0</v>
      </c>
      <c r="R781">
        <v>0</v>
      </c>
      <c r="CY781">
        <v>17</v>
      </c>
      <c r="CZ781">
        <f t="shared" si="12"/>
        <v>3980</v>
      </c>
    </row>
    <row r="782" spans="1:104" x14ac:dyDescent="0.2">
      <c r="A782" s="2">
        <v>780</v>
      </c>
      <c r="B782" s="2">
        <v>17</v>
      </c>
      <c r="C782">
        <v>98</v>
      </c>
      <c r="D782">
        <v>449</v>
      </c>
      <c r="E782">
        <v>29</v>
      </c>
      <c r="F782">
        <v>842</v>
      </c>
      <c r="G782">
        <v>415</v>
      </c>
      <c r="H782">
        <v>216</v>
      </c>
      <c r="I782">
        <v>198</v>
      </c>
      <c r="J782">
        <v>122</v>
      </c>
      <c r="K782">
        <v>100</v>
      </c>
      <c r="L782">
        <v>4</v>
      </c>
      <c r="M782">
        <v>5</v>
      </c>
      <c r="N782">
        <v>364</v>
      </c>
      <c r="O782">
        <v>20</v>
      </c>
      <c r="P782">
        <v>20</v>
      </c>
      <c r="Q782">
        <v>50</v>
      </c>
      <c r="R782">
        <v>10</v>
      </c>
      <c r="S782">
        <v>222</v>
      </c>
      <c r="T782">
        <v>10</v>
      </c>
      <c r="U782">
        <v>39</v>
      </c>
      <c r="V782">
        <v>52</v>
      </c>
      <c r="W782">
        <v>221</v>
      </c>
      <c r="X782">
        <v>197</v>
      </c>
      <c r="Y782">
        <v>57</v>
      </c>
      <c r="Z782">
        <v>37</v>
      </c>
      <c r="AA782">
        <v>104</v>
      </c>
      <c r="AB782">
        <v>23</v>
      </c>
      <c r="AC782">
        <v>5</v>
      </c>
      <c r="AD782">
        <v>24</v>
      </c>
      <c r="AE782">
        <v>6</v>
      </c>
      <c r="CY782">
        <v>30</v>
      </c>
      <c r="CZ782">
        <f t="shared" si="12"/>
        <v>3956</v>
      </c>
    </row>
    <row r="783" spans="1:104" x14ac:dyDescent="0.2">
      <c r="A783" s="2">
        <v>781</v>
      </c>
      <c r="B783" s="2">
        <v>230</v>
      </c>
      <c r="C783">
        <v>18</v>
      </c>
      <c r="D783">
        <v>2651</v>
      </c>
      <c r="E783">
        <v>48</v>
      </c>
      <c r="F783">
        <v>787</v>
      </c>
      <c r="G783">
        <v>10</v>
      </c>
      <c r="H783">
        <v>94</v>
      </c>
      <c r="I783">
        <v>4</v>
      </c>
      <c r="J783">
        <v>87</v>
      </c>
      <c r="K783">
        <v>27</v>
      </c>
      <c r="L783">
        <v>2</v>
      </c>
      <c r="M783">
        <v>28</v>
      </c>
      <c r="CY783">
        <v>12</v>
      </c>
      <c r="CZ783">
        <f t="shared" si="12"/>
        <v>3986</v>
      </c>
    </row>
    <row r="784" spans="1:104" x14ac:dyDescent="0.2">
      <c r="A784" s="2">
        <v>782</v>
      </c>
      <c r="B784" s="2">
        <v>49</v>
      </c>
      <c r="C784">
        <v>91</v>
      </c>
      <c r="D784">
        <v>299</v>
      </c>
      <c r="E784">
        <v>299</v>
      </c>
      <c r="F784">
        <v>498</v>
      </c>
      <c r="G784">
        <v>498</v>
      </c>
      <c r="H784">
        <v>126</v>
      </c>
      <c r="I784">
        <v>249</v>
      </c>
      <c r="J784">
        <v>1166</v>
      </c>
      <c r="K784">
        <v>529</v>
      </c>
      <c r="L784">
        <v>111</v>
      </c>
      <c r="CY784">
        <v>11</v>
      </c>
      <c r="CZ784">
        <f t="shared" si="12"/>
        <v>3915</v>
      </c>
    </row>
    <row r="785" spans="1:104" x14ac:dyDescent="0.2">
      <c r="A785" s="2">
        <v>783</v>
      </c>
      <c r="B785" s="2">
        <v>18</v>
      </c>
      <c r="C785">
        <v>723</v>
      </c>
      <c r="D785">
        <v>382</v>
      </c>
      <c r="E785">
        <v>114</v>
      </c>
      <c r="F785">
        <v>1148</v>
      </c>
      <c r="G785">
        <v>152</v>
      </c>
      <c r="H785">
        <v>535</v>
      </c>
      <c r="I785">
        <v>253</v>
      </c>
      <c r="J785">
        <v>81</v>
      </c>
      <c r="K785">
        <v>43</v>
      </c>
      <c r="L785">
        <v>382</v>
      </c>
      <c r="M785">
        <v>46</v>
      </c>
      <c r="N785">
        <v>39</v>
      </c>
      <c r="O785">
        <v>7</v>
      </c>
      <c r="P785">
        <v>5</v>
      </c>
      <c r="Q785">
        <v>4</v>
      </c>
      <c r="CY785">
        <v>16</v>
      </c>
      <c r="CZ785">
        <f t="shared" si="12"/>
        <v>3932</v>
      </c>
    </row>
    <row r="786" spans="1:104" x14ac:dyDescent="0.2">
      <c r="A786" s="2">
        <v>784</v>
      </c>
      <c r="B786" s="2">
        <v>382</v>
      </c>
      <c r="C786">
        <v>845</v>
      </c>
      <c r="D786">
        <v>509</v>
      </c>
      <c r="E786">
        <v>537</v>
      </c>
      <c r="F786">
        <v>763</v>
      </c>
      <c r="G786">
        <v>239</v>
      </c>
      <c r="H786">
        <v>333</v>
      </c>
      <c r="I786">
        <v>232</v>
      </c>
      <c r="J786">
        <v>48</v>
      </c>
      <c r="K786">
        <v>23</v>
      </c>
      <c r="L786">
        <v>3</v>
      </c>
      <c r="M786">
        <v>11</v>
      </c>
      <c r="CY786">
        <v>12</v>
      </c>
      <c r="CZ786">
        <f t="shared" si="12"/>
        <v>3925</v>
      </c>
    </row>
    <row r="787" spans="1:104" x14ac:dyDescent="0.2">
      <c r="A787" s="2">
        <v>785</v>
      </c>
      <c r="B787" s="2">
        <v>2149</v>
      </c>
      <c r="C787">
        <v>871</v>
      </c>
      <c r="D787">
        <v>593</v>
      </c>
      <c r="E787">
        <v>201</v>
      </c>
      <c r="F787">
        <v>124</v>
      </c>
      <c r="CY787">
        <v>5</v>
      </c>
      <c r="CZ787">
        <f t="shared" si="12"/>
        <v>3938</v>
      </c>
    </row>
    <row r="788" spans="1:104" x14ac:dyDescent="0.2">
      <c r="A788" s="2">
        <v>786</v>
      </c>
      <c r="B788" s="2">
        <v>78</v>
      </c>
      <c r="C788">
        <v>17</v>
      </c>
      <c r="D788">
        <v>299</v>
      </c>
      <c r="E788">
        <v>1441</v>
      </c>
      <c r="F788">
        <v>272</v>
      </c>
      <c r="G788">
        <v>178</v>
      </c>
      <c r="H788">
        <v>100</v>
      </c>
      <c r="I788">
        <v>709</v>
      </c>
      <c r="J788">
        <v>276</v>
      </c>
      <c r="K788">
        <v>227</v>
      </c>
      <c r="L788">
        <v>72</v>
      </c>
      <c r="M788">
        <v>169</v>
      </c>
      <c r="N788">
        <v>105</v>
      </c>
      <c r="O788">
        <v>12</v>
      </c>
      <c r="P788">
        <v>3</v>
      </c>
      <c r="CY788">
        <v>15</v>
      </c>
      <c r="CZ788">
        <f t="shared" si="12"/>
        <v>3958</v>
      </c>
    </row>
    <row r="789" spans="1:104" x14ac:dyDescent="0.2">
      <c r="A789" s="2">
        <v>787</v>
      </c>
      <c r="B789" s="2">
        <v>16</v>
      </c>
      <c r="C789">
        <v>410</v>
      </c>
      <c r="D789">
        <v>75</v>
      </c>
      <c r="E789">
        <v>461</v>
      </c>
      <c r="F789">
        <v>1351</v>
      </c>
      <c r="G789">
        <v>125</v>
      </c>
      <c r="H789">
        <v>971</v>
      </c>
      <c r="I789">
        <v>290</v>
      </c>
      <c r="J789">
        <v>90</v>
      </c>
      <c r="K789">
        <v>195</v>
      </c>
      <c r="CY789">
        <v>10</v>
      </c>
      <c r="CZ789">
        <f t="shared" si="12"/>
        <v>3984</v>
      </c>
    </row>
    <row r="790" spans="1:104" x14ac:dyDescent="0.2">
      <c r="A790" s="2">
        <v>788</v>
      </c>
      <c r="B790" s="2">
        <v>34</v>
      </c>
      <c r="C790">
        <v>990</v>
      </c>
      <c r="D790">
        <v>505</v>
      </c>
      <c r="E790">
        <v>720</v>
      </c>
      <c r="F790">
        <v>929</v>
      </c>
      <c r="G790">
        <v>119</v>
      </c>
      <c r="H790">
        <v>19</v>
      </c>
      <c r="I790">
        <v>276</v>
      </c>
      <c r="J790">
        <v>9</v>
      </c>
      <c r="K790">
        <v>285</v>
      </c>
      <c r="L790">
        <v>51</v>
      </c>
      <c r="M790">
        <v>18</v>
      </c>
      <c r="N790">
        <v>4</v>
      </c>
      <c r="O790">
        <v>2</v>
      </c>
      <c r="P790">
        <v>2</v>
      </c>
      <c r="Q790">
        <v>1</v>
      </c>
      <c r="R790">
        <v>0</v>
      </c>
      <c r="CY790">
        <v>17</v>
      </c>
      <c r="CZ790">
        <f t="shared" si="12"/>
        <v>3964</v>
      </c>
    </row>
    <row r="791" spans="1:104" x14ac:dyDescent="0.2">
      <c r="A791" s="2">
        <v>789</v>
      </c>
      <c r="B791" s="2">
        <v>125</v>
      </c>
      <c r="C791">
        <v>19</v>
      </c>
      <c r="D791">
        <v>150</v>
      </c>
      <c r="E791">
        <v>499</v>
      </c>
      <c r="F791">
        <v>999</v>
      </c>
      <c r="G791">
        <v>1207</v>
      </c>
      <c r="H791">
        <v>148</v>
      </c>
      <c r="I791">
        <v>565</v>
      </c>
      <c r="J791">
        <v>206</v>
      </c>
      <c r="K791">
        <v>14</v>
      </c>
      <c r="L791">
        <v>12</v>
      </c>
      <c r="M791">
        <v>2</v>
      </c>
      <c r="N791">
        <v>2</v>
      </c>
      <c r="CY791">
        <v>13</v>
      </c>
      <c r="CZ791">
        <f t="shared" si="12"/>
        <v>3948</v>
      </c>
    </row>
    <row r="792" spans="1:104" x14ac:dyDescent="0.2">
      <c r="A792" s="2">
        <v>790</v>
      </c>
      <c r="B792" s="2">
        <v>115</v>
      </c>
      <c r="C792">
        <v>1593</v>
      </c>
      <c r="D792">
        <v>1306</v>
      </c>
      <c r="E792">
        <v>386</v>
      </c>
      <c r="F792">
        <v>150</v>
      </c>
      <c r="G792">
        <v>65</v>
      </c>
      <c r="H792">
        <v>174</v>
      </c>
      <c r="I792">
        <v>39</v>
      </c>
      <c r="J792">
        <v>20</v>
      </c>
      <c r="K792">
        <v>71</v>
      </c>
      <c r="L792">
        <v>14</v>
      </c>
      <c r="M792">
        <v>15</v>
      </c>
      <c r="N792">
        <v>1</v>
      </c>
      <c r="CY792">
        <v>13</v>
      </c>
      <c r="CZ792">
        <f t="shared" si="12"/>
        <v>3949</v>
      </c>
    </row>
    <row r="793" spans="1:104" x14ac:dyDescent="0.2">
      <c r="A793" s="2">
        <v>791</v>
      </c>
      <c r="B793" s="2">
        <v>33</v>
      </c>
      <c r="C793">
        <v>250</v>
      </c>
      <c r="D793">
        <v>494</v>
      </c>
      <c r="E793">
        <v>147</v>
      </c>
      <c r="F793">
        <v>1959</v>
      </c>
      <c r="G793">
        <v>104</v>
      </c>
      <c r="H793">
        <v>185</v>
      </c>
      <c r="I793">
        <v>329</v>
      </c>
      <c r="J793">
        <v>87</v>
      </c>
      <c r="K793">
        <v>175</v>
      </c>
      <c r="L793">
        <v>21</v>
      </c>
      <c r="M793">
        <v>26</v>
      </c>
      <c r="N793">
        <v>10</v>
      </c>
      <c r="O793">
        <v>28</v>
      </c>
      <c r="P793">
        <v>4</v>
      </c>
      <c r="Q793">
        <v>5</v>
      </c>
      <c r="R793">
        <v>6</v>
      </c>
      <c r="S793">
        <v>3</v>
      </c>
      <c r="T793">
        <v>4</v>
      </c>
      <c r="U793">
        <v>6</v>
      </c>
      <c r="V793">
        <v>0</v>
      </c>
      <c r="W793">
        <v>1</v>
      </c>
      <c r="X793">
        <v>1</v>
      </c>
      <c r="CY793">
        <v>23</v>
      </c>
      <c r="CZ793">
        <f t="shared" si="12"/>
        <v>3878</v>
      </c>
    </row>
    <row r="794" spans="1:104" x14ac:dyDescent="0.2">
      <c r="A794" s="2">
        <v>792</v>
      </c>
      <c r="B794" s="2">
        <v>88</v>
      </c>
      <c r="C794">
        <v>785</v>
      </c>
      <c r="D794">
        <v>534</v>
      </c>
      <c r="E794">
        <v>627</v>
      </c>
      <c r="F794">
        <v>1638</v>
      </c>
      <c r="G794">
        <v>90</v>
      </c>
      <c r="CY794">
        <v>6</v>
      </c>
      <c r="CZ794">
        <f t="shared" si="12"/>
        <v>3762</v>
      </c>
    </row>
    <row r="795" spans="1:104" x14ac:dyDescent="0.2">
      <c r="A795" s="2">
        <v>793</v>
      </c>
      <c r="B795" s="2">
        <v>155</v>
      </c>
      <c r="C795">
        <v>500</v>
      </c>
      <c r="D795">
        <v>2136</v>
      </c>
      <c r="E795">
        <v>113</v>
      </c>
      <c r="F795">
        <v>481</v>
      </c>
      <c r="G795">
        <v>415</v>
      </c>
      <c r="H795">
        <v>12</v>
      </c>
      <c r="I795">
        <v>62</v>
      </c>
      <c r="J795">
        <v>31</v>
      </c>
      <c r="K795">
        <v>15</v>
      </c>
      <c r="L795">
        <v>10</v>
      </c>
      <c r="M795">
        <v>2</v>
      </c>
      <c r="N795">
        <v>4</v>
      </c>
      <c r="O795">
        <v>1</v>
      </c>
      <c r="P795">
        <v>3</v>
      </c>
      <c r="Q795">
        <v>4</v>
      </c>
      <c r="R795">
        <v>1</v>
      </c>
      <c r="CY795">
        <v>17</v>
      </c>
      <c r="CZ795">
        <f t="shared" si="12"/>
        <v>3945</v>
      </c>
    </row>
    <row r="796" spans="1:104" x14ac:dyDescent="0.2">
      <c r="A796" s="2">
        <v>794</v>
      </c>
      <c r="B796" s="2">
        <v>690</v>
      </c>
      <c r="C796">
        <v>1349</v>
      </c>
      <c r="D796">
        <v>510</v>
      </c>
      <c r="E796">
        <v>141</v>
      </c>
      <c r="F796">
        <v>308</v>
      </c>
      <c r="G796">
        <v>256</v>
      </c>
      <c r="H796">
        <v>314</v>
      </c>
      <c r="I796">
        <v>32</v>
      </c>
      <c r="J796">
        <v>175</v>
      </c>
      <c r="K796">
        <v>30</v>
      </c>
      <c r="L796">
        <v>11</v>
      </c>
      <c r="M796">
        <v>37</v>
      </c>
      <c r="N796">
        <v>9</v>
      </c>
      <c r="O796">
        <v>8</v>
      </c>
      <c r="P796">
        <v>2</v>
      </c>
      <c r="Q796">
        <v>3</v>
      </c>
      <c r="R796">
        <v>2</v>
      </c>
      <c r="CY796">
        <v>17</v>
      </c>
      <c r="CZ796">
        <f t="shared" si="12"/>
        <v>3877</v>
      </c>
    </row>
    <row r="797" spans="1:104" x14ac:dyDescent="0.2">
      <c r="A797" s="2">
        <v>795</v>
      </c>
      <c r="B797" s="2">
        <v>93</v>
      </c>
      <c r="C797">
        <v>200</v>
      </c>
      <c r="D797">
        <v>1000</v>
      </c>
      <c r="E797">
        <v>2174</v>
      </c>
      <c r="F797">
        <v>148</v>
      </c>
      <c r="G797">
        <v>70</v>
      </c>
      <c r="H797">
        <v>75</v>
      </c>
      <c r="I797">
        <v>100</v>
      </c>
      <c r="J797">
        <v>33</v>
      </c>
      <c r="K797">
        <v>6</v>
      </c>
      <c r="CY797">
        <v>10</v>
      </c>
      <c r="CZ797">
        <f t="shared" si="12"/>
        <v>3899</v>
      </c>
    </row>
    <row r="798" spans="1:104" x14ac:dyDescent="0.2">
      <c r="A798" s="2">
        <v>796</v>
      </c>
      <c r="B798" s="2">
        <v>35</v>
      </c>
      <c r="C798">
        <v>656</v>
      </c>
      <c r="D798">
        <v>3253</v>
      </c>
      <c r="CY798">
        <v>3</v>
      </c>
      <c r="CZ798">
        <f t="shared" si="12"/>
        <v>3944</v>
      </c>
    </row>
    <row r="799" spans="1:104" x14ac:dyDescent="0.2">
      <c r="A799" s="2">
        <v>797</v>
      </c>
      <c r="B799" s="2">
        <v>595</v>
      </c>
      <c r="C799">
        <v>50</v>
      </c>
      <c r="D799">
        <v>702</v>
      </c>
      <c r="E799">
        <v>77</v>
      </c>
      <c r="F799">
        <v>373</v>
      </c>
      <c r="G799">
        <v>833</v>
      </c>
      <c r="H799">
        <v>77</v>
      </c>
      <c r="I799">
        <v>356</v>
      </c>
      <c r="J799">
        <v>31</v>
      </c>
      <c r="K799">
        <v>120</v>
      </c>
      <c r="L799">
        <v>23</v>
      </c>
      <c r="M799">
        <v>154</v>
      </c>
      <c r="N799">
        <v>94</v>
      </c>
      <c r="O799">
        <v>2</v>
      </c>
      <c r="P799">
        <v>277</v>
      </c>
      <c r="Q799">
        <v>15</v>
      </c>
      <c r="R799">
        <v>6</v>
      </c>
      <c r="S799">
        <v>41</v>
      </c>
      <c r="T799">
        <v>72</v>
      </c>
      <c r="U799">
        <v>16</v>
      </c>
      <c r="V799">
        <v>14</v>
      </c>
      <c r="W799">
        <v>4</v>
      </c>
      <c r="X799">
        <v>4</v>
      </c>
      <c r="Y799">
        <v>2</v>
      </c>
      <c r="CY799">
        <v>24</v>
      </c>
      <c r="CZ799">
        <f t="shared" si="12"/>
        <v>3938</v>
      </c>
    </row>
    <row r="800" spans="1:104" x14ac:dyDescent="0.2">
      <c r="A800" s="2">
        <v>798</v>
      </c>
      <c r="B800" s="2">
        <v>138</v>
      </c>
      <c r="C800">
        <v>12</v>
      </c>
      <c r="D800">
        <v>13</v>
      </c>
      <c r="E800">
        <v>28</v>
      </c>
      <c r="F800">
        <v>17</v>
      </c>
      <c r="G800">
        <v>759</v>
      </c>
      <c r="H800">
        <v>659</v>
      </c>
      <c r="I800">
        <v>429</v>
      </c>
      <c r="J800">
        <v>628</v>
      </c>
      <c r="K800">
        <v>437</v>
      </c>
      <c r="L800">
        <v>481</v>
      </c>
      <c r="M800">
        <v>133</v>
      </c>
      <c r="N800">
        <v>181</v>
      </c>
      <c r="O800">
        <v>4</v>
      </c>
      <c r="P800">
        <v>0</v>
      </c>
      <c r="CY800">
        <v>15</v>
      </c>
      <c r="CZ800">
        <f t="shared" si="12"/>
        <v>3919</v>
      </c>
    </row>
    <row r="801" spans="1:104" x14ac:dyDescent="0.2">
      <c r="A801" s="2">
        <v>799</v>
      </c>
      <c r="B801" s="2">
        <v>61</v>
      </c>
      <c r="C801">
        <v>25</v>
      </c>
      <c r="D801">
        <v>2102</v>
      </c>
      <c r="E801">
        <v>1000</v>
      </c>
      <c r="F801">
        <v>250</v>
      </c>
      <c r="G801">
        <v>81</v>
      </c>
      <c r="H801">
        <v>50</v>
      </c>
      <c r="I801">
        <v>150</v>
      </c>
      <c r="J801">
        <v>50</v>
      </c>
      <c r="K801">
        <v>67</v>
      </c>
      <c r="L801">
        <v>100</v>
      </c>
      <c r="CY801">
        <v>11</v>
      </c>
      <c r="CZ801">
        <f t="shared" si="12"/>
        <v>3936</v>
      </c>
    </row>
    <row r="802" spans="1:104" x14ac:dyDescent="0.2">
      <c r="A802" s="2">
        <v>800</v>
      </c>
      <c r="B802" s="2">
        <v>98</v>
      </c>
      <c r="C802">
        <v>45</v>
      </c>
      <c r="D802">
        <v>750</v>
      </c>
      <c r="E802">
        <v>2132</v>
      </c>
      <c r="F802">
        <v>822</v>
      </c>
      <c r="G802">
        <v>53</v>
      </c>
      <c r="H802">
        <v>7</v>
      </c>
      <c r="CY802">
        <v>7</v>
      </c>
      <c r="CZ802">
        <f t="shared" si="12"/>
        <v>3907</v>
      </c>
    </row>
    <row r="803" spans="1:104" x14ac:dyDescent="0.2">
      <c r="A803" s="2">
        <v>801</v>
      </c>
      <c r="B803" s="2">
        <v>162</v>
      </c>
      <c r="C803">
        <v>11</v>
      </c>
      <c r="D803">
        <v>10</v>
      </c>
      <c r="E803">
        <v>1</v>
      </c>
      <c r="F803">
        <v>450</v>
      </c>
      <c r="G803">
        <v>62</v>
      </c>
      <c r="H803">
        <v>17</v>
      </c>
      <c r="I803">
        <v>38</v>
      </c>
      <c r="J803">
        <v>58</v>
      </c>
      <c r="K803">
        <v>34</v>
      </c>
      <c r="L803">
        <v>744</v>
      </c>
      <c r="M803">
        <v>776</v>
      </c>
      <c r="N803">
        <v>337</v>
      </c>
      <c r="O803">
        <v>508</v>
      </c>
      <c r="P803">
        <v>38</v>
      </c>
      <c r="Q803">
        <v>143</v>
      </c>
      <c r="R803">
        <v>15</v>
      </c>
      <c r="S803">
        <v>67</v>
      </c>
      <c r="T803">
        <v>11</v>
      </c>
      <c r="U803">
        <v>10</v>
      </c>
      <c r="V803">
        <v>55</v>
      </c>
      <c r="W803">
        <v>3</v>
      </c>
      <c r="X803">
        <v>36</v>
      </c>
      <c r="Y803">
        <v>11</v>
      </c>
      <c r="Z803">
        <v>262</v>
      </c>
      <c r="AA803">
        <v>24</v>
      </c>
      <c r="AB803">
        <v>5</v>
      </c>
      <c r="AC803">
        <v>8</v>
      </c>
      <c r="AD803">
        <v>6</v>
      </c>
      <c r="AE803">
        <v>2</v>
      </c>
      <c r="AF803">
        <v>6</v>
      </c>
      <c r="AG803">
        <v>3</v>
      </c>
      <c r="AH803">
        <v>1</v>
      </c>
      <c r="CY803">
        <v>33</v>
      </c>
      <c r="CZ803">
        <f t="shared" si="12"/>
        <v>3914</v>
      </c>
    </row>
    <row r="804" spans="1:104" x14ac:dyDescent="0.2">
      <c r="A804" s="2">
        <v>802</v>
      </c>
      <c r="B804" s="2">
        <v>39</v>
      </c>
      <c r="C804">
        <v>120</v>
      </c>
      <c r="D804">
        <v>1807</v>
      </c>
      <c r="E804">
        <v>250</v>
      </c>
      <c r="F804">
        <v>1184</v>
      </c>
      <c r="G804">
        <v>378</v>
      </c>
      <c r="H804">
        <v>78</v>
      </c>
      <c r="I804">
        <v>25</v>
      </c>
      <c r="J804">
        <v>22</v>
      </c>
      <c r="K804">
        <v>5</v>
      </c>
      <c r="L804">
        <v>5</v>
      </c>
      <c r="M804">
        <v>5</v>
      </c>
      <c r="CY804">
        <v>12</v>
      </c>
      <c r="CZ804">
        <f t="shared" si="12"/>
        <v>3918</v>
      </c>
    </row>
    <row r="805" spans="1:104" x14ac:dyDescent="0.2">
      <c r="A805" s="2">
        <v>803</v>
      </c>
      <c r="B805" s="2">
        <v>98</v>
      </c>
      <c r="C805">
        <v>209</v>
      </c>
      <c r="D805">
        <v>1378</v>
      </c>
      <c r="E805">
        <v>100</v>
      </c>
      <c r="F805">
        <v>657</v>
      </c>
      <c r="G805">
        <v>100</v>
      </c>
      <c r="H805">
        <v>256</v>
      </c>
      <c r="I805">
        <v>200</v>
      </c>
      <c r="J805">
        <v>348</v>
      </c>
      <c r="K805">
        <v>78</v>
      </c>
      <c r="L805">
        <v>181</v>
      </c>
      <c r="M805">
        <v>98</v>
      </c>
      <c r="N805">
        <v>140</v>
      </c>
      <c r="O805">
        <v>20</v>
      </c>
      <c r="P805">
        <v>15</v>
      </c>
      <c r="Q805">
        <v>15</v>
      </c>
      <c r="R805">
        <v>10</v>
      </c>
      <c r="S805">
        <v>5</v>
      </c>
      <c r="T805">
        <v>0</v>
      </c>
      <c r="CY805">
        <v>19</v>
      </c>
      <c r="CZ805">
        <f t="shared" si="12"/>
        <v>3908</v>
      </c>
    </row>
    <row r="806" spans="1:104" x14ac:dyDescent="0.2">
      <c r="A806" s="2">
        <v>804</v>
      </c>
      <c r="B806" s="2">
        <v>317</v>
      </c>
      <c r="C806">
        <v>669</v>
      </c>
      <c r="D806">
        <v>803</v>
      </c>
      <c r="E806">
        <v>181</v>
      </c>
      <c r="F806">
        <v>634</v>
      </c>
      <c r="G806">
        <v>328</v>
      </c>
      <c r="H806">
        <v>270</v>
      </c>
      <c r="I806">
        <v>200</v>
      </c>
      <c r="J806">
        <v>80</v>
      </c>
      <c r="K806">
        <v>89</v>
      </c>
      <c r="L806">
        <v>80</v>
      </c>
      <c r="M806">
        <v>55</v>
      </c>
      <c r="N806">
        <v>45</v>
      </c>
      <c r="O806">
        <v>4</v>
      </c>
      <c r="P806">
        <v>15</v>
      </c>
      <c r="Q806">
        <v>8</v>
      </c>
      <c r="R806">
        <v>8</v>
      </c>
      <c r="S806">
        <v>5</v>
      </c>
      <c r="CY806">
        <v>18</v>
      </c>
      <c r="CZ806">
        <f t="shared" si="12"/>
        <v>3791</v>
      </c>
    </row>
    <row r="807" spans="1:104" x14ac:dyDescent="0.2">
      <c r="A807" s="2">
        <v>805</v>
      </c>
      <c r="B807" s="2">
        <v>6</v>
      </c>
      <c r="C807">
        <v>175</v>
      </c>
      <c r="D807">
        <v>1849</v>
      </c>
      <c r="E807">
        <v>133</v>
      </c>
      <c r="F807">
        <v>75</v>
      </c>
      <c r="G807">
        <v>1129</v>
      </c>
      <c r="H807">
        <v>123</v>
      </c>
      <c r="I807">
        <v>120</v>
      </c>
      <c r="J807">
        <v>269</v>
      </c>
      <c r="K807">
        <v>33</v>
      </c>
      <c r="CY807">
        <v>10</v>
      </c>
      <c r="CZ807">
        <f t="shared" si="12"/>
        <v>3912</v>
      </c>
    </row>
    <row r="808" spans="1:104" x14ac:dyDescent="0.2">
      <c r="A808" s="2">
        <v>806</v>
      </c>
      <c r="B808" s="2">
        <v>484</v>
      </c>
      <c r="C808">
        <v>492</v>
      </c>
      <c r="D808">
        <v>601</v>
      </c>
      <c r="E808">
        <v>2130</v>
      </c>
      <c r="F808">
        <v>100</v>
      </c>
      <c r="CY808">
        <v>5</v>
      </c>
      <c r="CZ808">
        <f t="shared" si="12"/>
        <v>3807</v>
      </c>
    </row>
    <row r="809" spans="1:104" x14ac:dyDescent="0.2">
      <c r="A809" s="2">
        <v>807</v>
      </c>
      <c r="B809" s="2">
        <v>1615</v>
      </c>
      <c r="C809">
        <v>1847</v>
      </c>
      <c r="D809">
        <v>396</v>
      </c>
      <c r="E809">
        <v>27</v>
      </c>
      <c r="F809">
        <v>5</v>
      </c>
      <c r="G809">
        <v>1</v>
      </c>
      <c r="CY809">
        <v>6</v>
      </c>
      <c r="CZ809">
        <f t="shared" si="12"/>
        <v>3891</v>
      </c>
    </row>
    <row r="810" spans="1:104" x14ac:dyDescent="0.2">
      <c r="A810" s="2">
        <v>808</v>
      </c>
      <c r="B810" s="2">
        <v>1354</v>
      </c>
      <c r="C810">
        <v>2419</v>
      </c>
      <c r="D810">
        <v>95</v>
      </c>
      <c r="CY810">
        <v>3</v>
      </c>
      <c r="CZ810">
        <f t="shared" si="12"/>
        <v>3868</v>
      </c>
    </row>
    <row r="811" spans="1:104" x14ac:dyDescent="0.2">
      <c r="A811" s="2">
        <v>809</v>
      </c>
      <c r="B811" s="2">
        <v>181</v>
      </c>
      <c r="C811">
        <v>40</v>
      </c>
      <c r="D811">
        <v>50</v>
      </c>
      <c r="E811">
        <v>749</v>
      </c>
      <c r="F811">
        <v>1500</v>
      </c>
      <c r="G811">
        <v>548</v>
      </c>
      <c r="H811">
        <v>442</v>
      </c>
      <c r="I811">
        <v>126</v>
      </c>
      <c r="J811">
        <v>188</v>
      </c>
      <c r="K811">
        <v>53</v>
      </c>
      <c r="L811">
        <v>0</v>
      </c>
      <c r="CY811">
        <v>11</v>
      </c>
      <c r="CZ811">
        <f t="shared" si="12"/>
        <v>3877</v>
      </c>
    </row>
    <row r="812" spans="1:104" x14ac:dyDescent="0.2">
      <c r="A812" s="2">
        <v>810</v>
      </c>
      <c r="B812" s="2">
        <v>29</v>
      </c>
      <c r="C812">
        <v>3595</v>
      </c>
      <c r="D812">
        <v>250</v>
      </c>
      <c r="E812">
        <v>6</v>
      </c>
      <c r="CY812">
        <v>4</v>
      </c>
      <c r="CZ812">
        <f t="shared" si="12"/>
        <v>3880</v>
      </c>
    </row>
    <row r="813" spans="1:104" x14ac:dyDescent="0.2">
      <c r="A813" s="2">
        <v>811</v>
      </c>
      <c r="B813" s="2">
        <v>500</v>
      </c>
      <c r="C813">
        <v>100</v>
      </c>
      <c r="D813">
        <v>500</v>
      </c>
      <c r="E813">
        <v>499</v>
      </c>
      <c r="F813">
        <v>801</v>
      </c>
      <c r="G813">
        <v>300</v>
      </c>
      <c r="H813">
        <v>100</v>
      </c>
      <c r="I813">
        <v>100</v>
      </c>
      <c r="J813">
        <v>500</v>
      </c>
      <c r="K813">
        <v>180</v>
      </c>
      <c r="L813">
        <v>10</v>
      </c>
      <c r="M813">
        <v>82</v>
      </c>
      <c r="N813">
        <v>50</v>
      </c>
      <c r="O813">
        <v>95</v>
      </c>
      <c r="P813">
        <v>25</v>
      </c>
      <c r="Q813">
        <v>33</v>
      </c>
      <c r="R813">
        <v>5</v>
      </c>
      <c r="S813">
        <v>5</v>
      </c>
      <c r="T813">
        <v>1</v>
      </c>
      <c r="CY813">
        <v>19</v>
      </c>
      <c r="CZ813">
        <f t="shared" si="12"/>
        <v>3886</v>
      </c>
    </row>
    <row r="814" spans="1:104" x14ac:dyDescent="0.2">
      <c r="A814" s="2">
        <v>812</v>
      </c>
      <c r="B814" s="2">
        <v>749</v>
      </c>
      <c r="C814">
        <v>70</v>
      </c>
      <c r="D814">
        <v>200</v>
      </c>
      <c r="E814">
        <v>50</v>
      </c>
      <c r="F814">
        <v>100</v>
      </c>
      <c r="G814">
        <v>40</v>
      </c>
      <c r="H814">
        <v>964</v>
      </c>
      <c r="I814">
        <v>120</v>
      </c>
      <c r="J814">
        <v>100</v>
      </c>
      <c r="K814">
        <v>892</v>
      </c>
      <c r="L814">
        <v>90</v>
      </c>
      <c r="M814">
        <v>127</v>
      </c>
      <c r="N814">
        <v>157</v>
      </c>
      <c r="O814">
        <v>92</v>
      </c>
      <c r="P814">
        <v>45</v>
      </c>
      <c r="Q814">
        <v>25</v>
      </c>
      <c r="R814">
        <v>8</v>
      </c>
      <c r="S814">
        <v>33</v>
      </c>
      <c r="T814">
        <v>22</v>
      </c>
      <c r="U814">
        <v>4</v>
      </c>
      <c r="V814">
        <v>8</v>
      </c>
      <c r="W814">
        <v>1</v>
      </c>
      <c r="X814">
        <v>2</v>
      </c>
      <c r="Y814">
        <v>1</v>
      </c>
      <c r="CY814">
        <v>24</v>
      </c>
      <c r="CZ814">
        <f t="shared" si="12"/>
        <v>3900</v>
      </c>
    </row>
    <row r="815" spans="1:104" x14ac:dyDescent="0.2">
      <c r="A815" s="2">
        <v>813</v>
      </c>
      <c r="B815" s="2">
        <v>2749</v>
      </c>
      <c r="C815">
        <v>665</v>
      </c>
      <c r="D815">
        <v>148</v>
      </c>
      <c r="E815">
        <v>144</v>
      </c>
      <c r="F815">
        <v>78</v>
      </c>
      <c r="G815">
        <v>16</v>
      </c>
      <c r="H815">
        <v>11</v>
      </c>
      <c r="I815">
        <v>6</v>
      </c>
      <c r="J815">
        <v>7</v>
      </c>
      <c r="K815">
        <v>0</v>
      </c>
      <c r="L815">
        <v>4</v>
      </c>
      <c r="CY815">
        <v>11</v>
      </c>
      <c r="CZ815">
        <f t="shared" si="12"/>
        <v>3828</v>
      </c>
    </row>
    <row r="816" spans="1:104" x14ac:dyDescent="0.2">
      <c r="A816" s="2">
        <v>814</v>
      </c>
      <c r="B816" s="2">
        <v>59</v>
      </c>
      <c r="C816">
        <v>500</v>
      </c>
      <c r="D816">
        <v>1018</v>
      </c>
      <c r="E816">
        <v>661</v>
      </c>
      <c r="F816">
        <v>500</v>
      </c>
      <c r="G816">
        <v>760</v>
      </c>
      <c r="H816">
        <v>237</v>
      </c>
      <c r="I816">
        <v>11</v>
      </c>
      <c r="J816">
        <v>20</v>
      </c>
      <c r="K816">
        <v>22</v>
      </c>
      <c r="L816">
        <v>19</v>
      </c>
      <c r="M816">
        <v>37</v>
      </c>
      <c r="N816">
        <v>17</v>
      </c>
      <c r="O816">
        <v>7</v>
      </c>
      <c r="P816">
        <v>19</v>
      </c>
      <c r="Q816">
        <v>4</v>
      </c>
      <c r="R816">
        <v>0</v>
      </c>
      <c r="S816">
        <v>1</v>
      </c>
      <c r="T816">
        <v>0</v>
      </c>
      <c r="CY816">
        <v>19</v>
      </c>
      <c r="CZ816">
        <f t="shared" si="12"/>
        <v>3892</v>
      </c>
    </row>
    <row r="817" spans="1:104" x14ac:dyDescent="0.2">
      <c r="A817" s="2">
        <v>815</v>
      </c>
      <c r="B817" s="2">
        <v>21</v>
      </c>
      <c r="C817">
        <v>200</v>
      </c>
      <c r="D817">
        <v>1391</v>
      </c>
      <c r="E817">
        <v>491</v>
      </c>
      <c r="F817">
        <v>264</v>
      </c>
      <c r="G817">
        <v>75</v>
      </c>
      <c r="H817">
        <v>642</v>
      </c>
      <c r="I817">
        <v>35</v>
      </c>
      <c r="J817">
        <v>50</v>
      </c>
      <c r="K817">
        <v>50</v>
      </c>
      <c r="L817">
        <v>98</v>
      </c>
      <c r="M817">
        <v>74</v>
      </c>
      <c r="N817">
        <v>20</v>
      </c>
      <c r="O817">
        <v>106</v>
      </c>
      <c r="P817">
        <v>50</v>
      </c>
      <c r="Q817">
        <v>35</v>
      </c>
      <c r="R817">
        <v>100</v>
      </c>
      <c r="S817">
        <v>6</v>
      </c>
      <c r="T817">
        <v>39</v>
      </c>
      <c r="U817">
        <v>29</v>
      </c>
      <c r="V817">
        <v>5</v>
      </c>
      <c r="W817">
        <v>10</v>
      </c>
      <c r="X817">
        <v>20</v>
      </c>
      <c r="Y817">
        <v>9</v>
      </c>
      <c r="Z817">
        <v>9</v>
      </c>
      <c r="AA817">
        <v>2</v>
      </c>
      <c r="AB817">
        <v>2</v>
      </c>
      <c r="AC817">
        <v>0</v>
      </c>
      <c r="AD817">
        <v>0</v>
      </c>
      <c r="AE817">
        <v>0</v>
      </c>
      <c r="AF817">
        <v>0</v>
      </c>
      <c r="AG817">
        <v>0</v>
      </c>
      <c r="AH817">
        <v>0</v>
      </c>
      <c r="CY817">
        <v>33</v>
      </c>
      <c r="CZ817">
        <f t="shared" si="12"/>
        <v>3833</v>
      </c>
    </row>
    <row r="818" spans="1:104" x14ac:dyDescent="0.2">
      <c r="A818" s="2">
        <v>816</v>
      </c>
      <c r="B818" s="2">
        <v>786</v>
      </c>
      <c r="C818">
        <v>889</v>
      </c>
      <c r="D818">
        <v>905</v>
      </c>
      <c r="E818">
        <v>222</v>
      </c>
      <c r="F818">
        <v>350</v>
      </c>
      <c r="G818">
        <v>189</v>
      </c>
      <c r="H818">
        <v>24</v>
      </c>
      <c r="I818">
        <v>37</v>
      </c>
      <c r="J818">
        <v>42</v>
      </c>
      <c r="K818">
        <v>43</v>
      </c>
      <c r="L818">
        <v>15</v>
      </c>
      <c r="M818">
        <v>20</v>
      </c>
      <c r="N818">
        <v>5</v>
      </c>
      <c r="O818">
        <v>57</v>
      </c>
      <c r="P818">
        <v>32</v>
      </c>
      <c r="Q818">
        <v>10</v>
      </c>
      <c r="R818">
        <v>11</v>
      </c>
      <c r="S818">
        <v>4</v>
      </c>
      <c r="T818">
        <v>14</v>
      </c>
      <c r="U818">
        <v>10</v>
      </c>
      <c r="V818">
        <v>3</v>
      </c>
      <c r="W818">
        <v>11</v>
      </c>
      <c r="X818">
        <v>0</v>
      </c>
      <c r="Y818">
        <v>22</v>
      </c>
      <c r="Z818">
        <v>5</v>
      </c>
      <c r="AA818">
        <v>1</v>
      </c>
      <c r="AB818">
        <v>8</v>
      </c>
      <c r="AC818">
        <v>3</v>
      </c>
      <c r="AD818">
        <v>1</v>
      </c>
      <c r="AE818">
        <v>1</v>
      </c>
      <c r="AF818">
        <v>3</v>
      </c>
      <c r="AG818">
        <v>3</v>
      </c>
      <c r="AH818">
        <v>1</v>
      </c>
      <c r="AI818">
        <v>1</v>
      </c>
      <c r="AJ818">
        <v>1</v>
      </c>
      <c r="AK818">
        <v>0</v>
      </c>
      <c r="AL818">
        <v>1</v>
      </c>
      <c r="AM818">
        <v>0</v>
      </c>
      <c r="AN818">
        <v>0</v>
      </c>
      <c r="AO818">
        <v>0</v>
      </c>
      <c r="AP818">
        <v>0</v>
      </c>
      <c r="CY818">
        <v>41</v>
      </c>
      <c r="CZ818">
        <f t="shared" si="12"/>
        <v>3730</v>
      </c>
    </row>
    <row r="819" spans="1:104" x14ac:dyDescent="0.2">
      <c r="A819" s="2">
        <v>817</v>
      </c>
      <c r="B819" s="2">
        <v>207</v>
      </c>
      <c r="C819">
        <v>102</v>
      </c>
      <c r="D819">
        <v>23</v>
      </c>
      <c r="E819">
        <v>25</v>
      </c>
      <c r="F819">
        <v>25</v>
      </c>
      <c r="G819">
        <v>334</v>
      </c>
      <c r="H819">
        <v>119</v>
      </c>
      <c r="I819">
        <v>2398</v>
      </c>
      <c r="J819">
        <v>50</v>
      </c>
      <c r="K819">
        <v>30</v>
      </c>
      <c r="L819">
        <v>10</v>
      </c>
      <c r="M819">
        <v>10</v>
      </c>
      <c r="N819">
        <v>400</v>
      </c>
      <c r="O819">
        <v>140</v>
      </c>
      <c r="P819">
        <v>3</v>
      </c>
      <c r="CY819">
        <v>15</v>
      </c>
      <c r="CZ819">
        <f t="shared" si="12"/>
        <v>3876</v>
      </c>
    </row>
    <row r="820" spans="1:104" x14ac:dyDescent="0.2">
      <c r="A820" s="2">
        <v>818</v>
      </c>
      <c r="B820" s="2">
        <v>768</v>
      </c>
      <c r="C820">
        <v>949</v>
      </c>
      <c r="D820">
        <v>292</v>
      </c>
      <c r="E820">
        <v>192</v>
      </c>
      <c r="F820">
        <v>122</v>
      </c>
      <c r="G820">
        <v>44</v>
      </c>
      <c r="H820">
        <v>85</v>
      </c>
      <c r="I820">
        <v>156</v>
      </c>
      <c r="J820">
        <v>25</v>
      </c>
      <c r="K820">
        <v>13</v>
      </c>
      <c r="L820">
        <v>21</v>
      </c>
      <c r="M820">
        <v>18</v>
      </c>
      <c r="N820">
        <v>4</v>
      </c>
      <c r="O820">
        <v>1</v>
      </c>
      <c r="CY820">
        <v>14</v>
      </c>
      <c r="CZ820">
        <f t="shared" si="12"/>
        <v>2690</v>
      </c>
    </row>
    <row r="821" spans="1:104" x14ac:dyDescent="0.2">
      <c r="A821" s="2">
        <v>819</v>
      </c>
      <c r="B821" s="2">
        <v>2815</v>
      </c>
      <c r="C821">
        <v>505</v>
      </c>
      <c r="D821">
        <v>237</v>
      </c>
      <c r="E821">
        <v>70</v>
      </c>
      <c r="F821">
        <v>137</v>
      </c>
      <c r="G821">
        <v>35</v>
      </c>
      <c r="H821">
        <v>12</v>
      </c>
      <c r="I821">
        <v>5</v>
      </c>
      <c r="J821">
        <v>1</v>
      </c>
      <c r="CY821">
        <v>9</v>
      </c>
      <c r="CZ821">
        <f t="shared" si="12"/>
        <v>3817</v>
      </c>
    </row>
    <row r="822" spans="1:104" x14ac:dyDescent="0.2">
      <c r="A822" s="2">
        <v>820</v>
      </c>
      <c r="B822" s="2">
        <v>1941</v>
      </c>
      <c r="C822">
        <v>721</v>
      </c>
      <c r="D822">
        <v>214</v>
      </c>
      <c r="E822">
        <v>242</v>
      </c>
      <c r="F822">
        <v>156</v>
      </c>
      <c r="G822">
        <v>540</v>
      </c>
      <c r="H822">
        <v>12</v>
      </c>
      <c r="I822">
        <v>6</v>
      </c>
      <c r="J822">
        <v>6</v>
      </c>
      <c r="K822">
        <v>6</v>
      </c>
      <c r="L822">
        <v>6</v>
      </c>
      <c r="M822">
        <v>6</v>
      </c>
      <c r="N822">
        <v>4</v>
      </c>
      <c r="CY822">
        <v>13</v>
      </c>
      <c r="CZ822">
        <f t="shared" si="12"/>
        <v>3860</v>
      </c>
    </row>
    <row r="823" spans="1:104" x14ac:dyDescent="0.2">
      <c r="A823" s="2">
        <v>821</v>
      </c>
      <c r="B823" s="2">
        <v>38</v>
      </c>
      <c r="C823">
        <v>2325</v>
      </c>
      <c r="D823">
        <v>532</v>
      </c>
      <c r="E823">
        <v>117</v>
      </c>
      <c r="F823">
        <v>156</v>
      </c>
      <c r="G823">
        <v>177</v>
      </c>
      <c r="H823">
        <v>211</v>
      </c>
      <c r="I823">
        <v>35</v>
      </c>
      <c r="J823">
        <v>36</v>
      </c>
      <c r="K823">
        <v>20</v>
      </c>
      <c r="L823">
        <v>26</v>
      </c>
      <c r="M823">
        <v>20</v>
      </c>
      <c r="N823">
        <v>11</v>
      </c>
      <c r="O823">
        <v>12</v>
      </c>
      <c r="P823">
        <v>8</v>
      </c>
      <c r="Q823">
        <v>50</v>
      </c>
      <c r="R823">
        <v>8</v>
      </c>
      <c r="S823">
        <v>1</v>
      </c>
      <c r="T823">
        <v>5</v>
      </c>
      <c r="U823">
        <v>3</v>
      </c>
      <c r="V823">
        <v>1</v>
      </c>
      <c r="W823">
        <v>0</v>
      </c>
      <c r="X823">
        <v>1</v>
      </c>
      <c r="CY823">
        <v>23</v>
      </c>
      <c r="CZ823">
        <f t="shared" si="12"/>
        <v>3793</v>
      </c>
    </row>
    <row r="824" spans="1:104" x14ac:dyDescent="0.2">
      <c r="A824" s="2">
        <v>822</v>
      </c>
      <c r="B824" s="2">
        <v>66</v>
      </c>
      <c r="C824">
        <v>3765</v>
      </c>
      <c r="CY824">
        <v>2</v>
      </c>
      <c r="CZ824">
        <f t="shared" si="12"/>
        <v>3831</v>
      </c>
    </row>
    <row r="825" spans="1:104" x14ac:dyDescent="0.2">
      <c r="A825" s="2">
        <v>823</v>
      </c>
      <c r="B825" s="2">
        <v>2</v>
      </c>
      <c r="C825">
        <v>283</v>
      </c>
      <c r="D825">
        <v>373</v>
      </c>
      <c r="E825">
        <v>179</v>
      </c>
      <c r="F825">
        <v>104</v>
      </c>
      <c r="G825">
        <v>857</v>
      </c>
      <c r="H825">
        <v>322</v>
      </c>
      <c r="I825">
        <v>383</v>
      </c>
      <c r="J825">
        <v>123</v>
      </c>
      <c r="K825">
        <v>208</v>
      </c>
      <c r="L825">
        <v>107</v>
      </c>
      <c r="M825">
        <v>495</v>
      </c>
      <c r="N825">
        <v>126</v>
      </c>
      <c r="O825">
        <v>126</v>
      </c>
      <c r="P825">
        <v>157</v>
      </c>
      <c r="CY825">
        <v>15</v>
      </c>
      <c r="CZ825">
        <f t="shared" si="12"/>
        <v>3845</v>
      </c>
    </row>
    <row r="826" spans="1:104" x14ac:dyDescent="0.2">
      <c r="A826" s="2">
        <v>824</v>
      </c>
      <c r="B826" s="2">
        <v>406</v>
      </c>
      <c r="C826">
        <v>604</v>
      </c>
      <c r="D826">
        <v>300</v>
      </c>
      <c r="E826">
        <v>75</v>
      </c>
      <c r="F826">
        <v>11</v>
      </c>
      <c r="G826">
        <v>11</v>
      </c>
      <c r="H826">
        <v>8</v>
      </c>
      <c r="I826">
        <v>199</v>
      </c>
      <c r="J826">
        <v>1335</v>
      </c>
      <c r="K826">
        <v>152</v>
      </c>
      <c r="L826">
        <v>544</v>
      </c>
      <c r="M826">
        <v>78</v>
      </c>
      <c r="N826">
        <v>49</v>
      </c>
      <c r="O826">
        <v>13</v>
      </c>
      <c r="P826">
        <v>5</v>
      </c>
      <c r="Q826">
        <v>0</v>
      </c>
      <c r="R826">
        <v>2</v>
      </c>
      <c r="S826">
        <v>0</v>
      </c>
      <c r="CY826">
        <v>18</v>
      </c>
      <c r="CZ826">
        <f t="shared" si="12"/>
        <v>3792</v>
      </c>
    </row>
    <row r="827" spans="1:104" x14ac:dyDescent="0.2">
      <c r="A827" s="2">
        <v>825</v>
      </c>
      <c r="B827" s="2">
        <v>181</v>
      </c>
      <c r="C827">
        <v>2776</v>
      </c>
      <c r="D827">
        <v>211</v>
      </c>
      <c r="E827">
        <v>402</v>
      </c>
      <c r="F827">
        <v>60</v>
      </c>
      <c r="G827">
        <v>125</v>
      </c>
      <c r="H827">
        <v>17</v>
      </c>
      <c r="I827">
        <v>15</v>
      </c>
      <c r="J827">
        <v>22</v>
      </c>
      <c r="K827">
        <v>30</v>
      </c>
      <c r="CY827">
        <v>10</v>
      </c>
      <c r="CZ827">
        <f t="shared" si="12"/>
        <v>3839</v>
      </c>
    </row>
    <row r="828" spans="1:104" x14ac:dyDescent="0.2">
      <c r="A828" s="2">
        <v>826</v>
      </c>
      <c r="B828" s="2">
        <v>27</v>
      </c>
      <c r="C828">
        <v>115</v>
      </c>
      <c r="D828">
        <v>1161</v>
      </c>
      <c r="E828">
        <v>681</v>
      </c>
      <c r="F828">
        <v>1105</v>
      </c>
      <c r="G828">
        <v>91</v>
      </c>
      <c r="H828">
        <v>177</v>
      </c>
      <c r="I828">
        <v>123</v>
      </c>
      <c r="J828">
        <v>285</v>
      </c>
      <c r="K828">
        <v>25</v>
      </c>
      <c r="L828">
        <v>4</v>
      </c>
      <c r="M828">
        <v>1</v>
      </c>
      <c r="CY828">
        <v>12</v>
      </c>
      <c r="CZ828">
        <f t="shared" si="12"/>
        <v>3795</v>
      </c>
    </row>
    <row r="829" spans="1:104" x14ac:dyDescent="0.2">
      <c r="A829" s="2">
        <v>827</v>
      </c>
      <c r="B829" s="2">
        <v>161</v>
      </c>
      <c r="C829">
        <v>111</v>
      </c>
      <c r="D829">
        <v>363</v>
      </c>
      <c r="E829">
        <v>25</v>
      </c>
      <c r="F829">
        <v>1076</v>
      </c>
      <c r="G829">
        <v>269</v>
      </c>
      <c r="H829">
        <v>25</v>
      </c>
      <c r="I829">
        <v>155</v>
      </c>
      <c r="J829">
        <v>48</v>
      </c>
      <c r="K829">
        <v>915</v>
      </c>
      <c r="L829">
        <v>25</v>
      </c>
      <c r="M829">
        <v>46</v>
      </c>
      <c r="N829">
        <v>179</v>
      </c>
      <c r="O829">
        <v>33</v>
      </c>
      <c r="P829">
        <v>105</v>
      </c>
      <c r="Q829">
        <v>97</v>
      </c>
      <c r="R829">
        <v>167</v>
      </c>
      <c r="S829">
        <v>2</v>
      </c>
      <c r="T829">
        <v>35</v>
      </c>
      <c r="U829">
        <v>3</v>
      </c>
      <c r="V829">
        <v>2</v>
      </c>
      <c r="CY829">
        <v>21</v>
      </c>
      <c r="CZ829">
        <f t="shared" si="12"/>
        <v>3842</v>
      </c>
    </row>
    <row r="830" spans="1:104" x14ac:dyDescent="0.2">
      <c r="A830" s="2">
        <v>828</v>
      </c>
      <c r="B830" s="2">
        <v>58</v>
      </c>
      <c r="C830">
        <v>300</v>
      </c>
      <c r="D830">
        <v>861</v>
      </c>
      <c r="E830">
        <v>2616</v>
      </c>
      <c r="CY830">
        <v>4</v>
      </c>
      <c r="CZ830">
        <f t="shared" si="12"/>
        <v>3835</v>
      </c>
    </row>
    <row r="831" spans="1:104" x14ac:dyDescent="0.2">
      <c r="A831" s="2">
        <v>829</v>
      </c>
      <c r="B831" s="2">
        <v>37</v>
      </c>
      <c r="C831">
        <v>200</v>
      </c>
      <c r="D831">
        <v>200</v>
      </c>
      <c r="E831">
        <v>1568</v>
      </c>
      <c r="F831">
        <v>686</v>
      </c>
      <c r="G831">
        <v>940</v>
      </c>
      <c r="H831">
        <v>183</v>
      </c>
      <c r="I831">
        <v>20</v>
      </c>
      <c r="CY831">
        <v>8</v>
      </c>
      <c r="CZ831">
        <f t="shared" si="12"/>
        <v>3834</v>
      </c>
    </row>
    <row r="832" spans="1:104" x14ac:dyDescent="0.2">
      <c r="A832" s="2">
        <v>830</v>
      </c>
      <c r="B832" s="2">
        <v>81</v>
      </c>
      <c r="C832">
        <v>46</v>
      </c>
      <c r="D832">
        <v>399</v>
      </c>
      <c r="E832">
        <v>499</v>
      </c>
      <c r="F832">
        <v>598</v>
      </c>
      <c r="G832">
        <v>327</v>
      </c>
      <c r="H832">
        <v>600</v>
      </c>
      <c r="I832">
        <v>575</v>
      </c>
      <c r="J832">
        <v>425</v>
      </c>
      <c r="K832">
        <v>228</v>
      </c>
      <c r="L832">
        <v>2</v>
      </c>
      <c r="M832">
        <v>9</v>
      </c>
      <c r="N832">
        <v>36</v>
      </c>
      <c r="CY832">
        <v>13</v>
      </c>
      <c r="CZ832">
        <f t="shared" si="12"/>
        <v>3825</v>
      </c>
    </row>
    <row r="833" spans="1:104" x14ac:dyDescent="0.2">
      <c r="A833" s="2">
        <v>831</v>
      </c>
      <c r="B833" s="2">
        <v>10</v>
      </c>
      <c r="C833">
        <v>100</v>
      </c>
      <c r="D833">
        <v>2090</v>
      </c>
      <c r="E833">
        <v>100</v>
      </c>
      <c r="F833">
        <v>544</v>
      </c>
      <c r="G833">
        <v>100</v>
      </c>
      <c r="H833">
        <v>101</v>
      </c>
      <c r="I833">
        <v>100</v>
      </c>
      <c r="J833">
        <v>289</v>
      </c>
      <c r="K833">
        <v>100</v>
      </c>
      <c r="L833">
        <v>138</v>
      </c>
      <c r="M833">
        <v>50</v>
      </c>
      <c r="N833">
        <v>25</v>
      </c>
      <c r="O833">
        <v>12</v>
      </c>
      <c r="P833">
        <v>3</v>
      </c>
      <c r="Q833">
        <v>1</v>
      </c>
      <c r="R833">
        <v>1</v>
      </c>
      <c r="S833">
        <v>0</v>
      </c>
      <c r="T833">
        <v>0</v>
      </c>
      <c r="CY833">
        <v>19</v>
      </c>
      <c r="CZ833">
        <f t="shared" si="12"/>
        <v>3764</v>
      </c>
    </row>
    <row r="834" spans="1:104" x14ac:dyDescent="0.2">
      <c r="A834" s="2">
        <v>832</v>
      </c>
      <c r="B834" s="2">
        <v>173</v>
      </c>
      <c r="C834">
        <v>335</v>
      </c>
      <c r="D834">
        <v>414</v>
      </c>
      <c r="E834">
        <v>81</v>
      </c>
      <c r="F834">
        <v>275</v>
      </c>
      <c r="G834">
        <v>287</v>
      </c>
      <c r="H834">
        <v>350</v>
      </c>
      <c r="I834">
        <v>530</v>
      </c>
      <c r="J834">
        <v>930</v>
      </c>
      <c r="K834">
        <v>123</v>
      </c>
      <c r="L834">
        <v>74</v>
      </c>
      <c r="M834">
        <v>126</v>
      </c>
      <c r="N834">
        <v>45</v>
      </c>
      <c r="O834">
        <v>5</v>
      </c>
      <c r="P834">
        <v>5</v>
      </c>
      <c r="Q834">
        <v>5</v>
      </c>
      <c r="R834">
        <v>5</v>
      </c>
      <c r="S834">
        <v>1</v>
      </c>
      <c r="T834">
        <v>1</v>
      </c>
      <c r="U834">
        <v>1</v>
      </c>
      <c r="V834">
        <v>0</v>
      </c>
      <c r="W834">
        <v>0</v>
      </c>
      <c r="X834">
        <v>1</v>
      </c>
      <c r="Y834">
        <v>1</v>
      </c>
      <c r="Z834">
        <v>0</v>
      </c>
      <c r="AA834">
        <v>1</v>
      </c>
      <c r="AB834">
        <v>1</v>
      </c>
      <c r="AC834">
        <v>1</v>
      </c>
      <c r="AD834">
        <v>1</v>
      </c>
      <c r="AE834">
        <v>14</v>
      </c>
      <c r="CY834">
        <v>30</v>
      </c>
      <c r="CZ834">
        <f t="shared" si="12"/>
        <v>3786</v>
      </c>
    </row>
    <row r="835" spans="1:104" x14ac:dyDescent="0.2">
      <c r="A835" s="2">
        <v>833</v>
      </c>
      <c r="B835" s="2">
        <v>303</v>
      </c>
      <c r="C835">
        <v>343</v>
      </c>
      <c r="D835">
        <v>242</v>
      </c>
      <c r="E835">
        <v>173</v>
      </c>
      <c r="F835">
        <v>150</v>
      </c>
      <c r="G835">
        <v>93</v>
      </c>
      <c r="H835">
        <v>56</v>
      </c>
      <c r="I835">
        <v>605</v>
      </c>
      <c r="J835">
        <v>160</v>
      </c>
      <c r="K835">
        <v>177</v>
      </c>
      <c r="L835">
        <v>17</v>
      </c>
      <c r="M835">
        <v>143</v>
      </c>
      <c r="N835">
        <v>124</v>
      </c>
      <c r="O835">
        <v>54</v>
      </c>
      <c r="P835">
        <v>75</v>
      </c>
      <c r="Q835">
        <v>27</v>
      </c>
      <c r="R835">
        <v>41</v>
      </c>
      <c r="S835">
        <v>7</v>
      </c>
      <c r="T835">
        <v>8</v>
      </c>
      <c r="U835">
        <v>9</v>
      </c>
      <c r="V835">
        <v>76</v>
      </c>
      <c r="W835">
        <v>10</v>
      </c>
      <c r="X835">
        <v>99</v>
      </c>
      <c r="Y835">
        <v>40</v>
      </c>
      <c r="Z835">
        <v>60</v>
      </c>
      <c r="AA835">
        <v>5</v>
      </c>
      <c r="AB835">
        <v>5</v>
      </c>
      <c r="AC835">
        <v>4</v>
      </c>
      <c r="AD835">
        <v>18</v>
      </c>
      <c r="AE835">
        <v>10</v>
      </c>
      <c r="AF835">
        <v>19</v>
      </c>
      <c r="AG835">
        <v>15</v>
      </c>
      <c r="AH835">
        <v>18</v>
      </c>
      <c r="AI835">
        <v>16</v>
      </c>
      <c r="AJ835">
        <v>15</v>
      </c>
      <c r="AK835">
        <v>2</v>
      </c>
      <c r="AL835">
        <v>7</v>
      </c>
      <c r="AM835">
        <v>0</v>
      </c>
      <c r="AN835">
        <v>4</v>
      </c>
      <c r="AO835">
        <v>9</v>
      </c>
      <c r="AP835">
        <v>0</v>
      </c>
      <c r="AQ835">
        <v>1</v>
      </c>
      <c r="AR835">
        <v>1</v>
      </c>
      <c r="AS835">
        <v>0</v>
      </c>
      <c r="AT835">
        <v>0</v>
      </c>
      <c r="AU835">
        <v>0</v>
      </c>
      <c r="AV835">
        <v>0</v>
      </c>
      <c r="CY835">
        <v>47</v>
      </c>
      <c r="CZ835">
        <f t="shared" ref="CZ835:CZ898" si="13">SUM(B835:CX835)</f>
        <v>3241</v>
      </c>
    </row>
    <row r="836" spans="1:104" x14ac:dyDescent="0.2">
      <c r="A836" s="2">
        <v>834</v>
      </c>
      <c r="B836" s="2">
        <v>2597</v>
      </c>
      <c r="C836">
        <v>1083</v>
      </c>
      <c r="D836">
        <v>149</v>
      </c>
      <c r="CY836">
        <v>3</v>
      </c>
      <c r="CZ836">
        <f t="shared" si="13"/>
        <v>3829</v>
      </c>
    </row>
    <row r="837" spans="1:104" x14ac:dyDescent="0.2">
      <c r="A837" s="2">
        <v>835</v>
      </c>
      <c r="B837" s="2">
        <v>261</v>
      </c>
      <c r="C837">
        <v>117</v>
      </c>
      <c r="D837">
        <v>373</v>
      </c>
      <c r="E837">
        <v>70</v>
      </c>
      <c r="F837">
        <v>203</v>
      </c>
      <c r="G837">
        <v>713</v>
      </c>
      <c r="H837">
        <v>662</v>
      </c>
      <c r="I837">
        <v>75</v>
      </c>
      <c r="J837">
        <v>248</v>
      </c>
      <c r="K837">
        <v>281</v>
      </c>
      <c r="L837">
        <v>10</v>
      </c>
      <c r="M837">
        <v>20</v>
      </c>
      <c r="N837">
        <v>124</v>
      </c>
      <c r="O837">
        <v>49</v>
      </c>
      <c r="P837">
        <v>37</v>
      </c>
      <c r="Q837">
        <v>10</v>
      </c>
      <c r="R837">
        <v>10</v>
      </c>
      <c r="S837">
        <v>21</v>
      </c>
      <c r="T837">
        <v>8</v>
      </c>
      <c r="U837">
        <v>29</v>
      </c>
      <c r="V837">
        <v>7</v>
      </c>
      <c r="W837">
        <v>1</v>
      </c>
      <c r="X837">
        <v>6</v>
      </c>
      <c r="Y837">
        <v>12</v>
      </c>
      <c r="Z837">
        <v>2</v>
      </c>
      <c r="AA837">
        <v>5</v>
      </c>
      <c r="AB837">
        <v>1</v>
      </c>
      <c r="AC837">
        <v>0</v>
      </c>
      <c r="AD837">
        <v>3</v>
      </c>
      <c r="AE837">
        <v>1</v>
      </c>
      <c r="AF837">
        <v>1</v>
      </c>
      <c r="AG837">
        <v>2</v>
      </c>
      <c r="AH837">
        <v>1</v>
      </c>
      <c r="AI837">
        <v>1</v>
      </c>
      <c r="CY837">
        <v>34</v>
      </c>
      <c r="CZ837">
        <f t="shared" si="13"/>
        <v>3364</v>
      </c>
    </row>
    <row r="838" spans="1:104" x14ac:dyDescent="0.2">
      <c r="A838" s="2">
        <v>836</v>
      </c>
      <c r="B838" s="2">
        <v>36</v>
      </c>
      <c r="C838">
        <v>50</v>
      </c>
      <c r="D838">
        <v>50</v>
      </c>
      <c r="E838">
        <v>618</v>
      </c>
      <c r="F838">
        <v>50</v>
      </c>
      <c r="G838">
        <v>50</v>
      </c>
      <c r="H838">
        <v>874</v>
      </c>
      <c r="I838">
        <v>61</v>
      </c>
      <c r="J838">
        <v>50</v>
      </c>
      <c r="K838">
        <v>519</v>
      </c>
      <c r="L838">
        <v>22</v>
      </c>
      <c r="M838">
        <v>70</v>
      </c>
      <c r="N838">
        <v>338</v>
      </c>
      <c r="O838">
        <v>69</v>
      </c>
      <c r="P838">
        <v>39</v>
      </c>
      <c r="Q838">
        <v>75</v>
      </c>
      <c r="R838">
        <v>194</v>
      </c>
      <c r="S838">
        <v>142</v>
      </c>
      <c r="T838">
        <v>61</v>
      </c>
      <c r="U838">
        <v>25</v>
      </c>
      <c r="V838">
        <v>119</v>
      </c>
      <c r="W838">
        <v>0</v>
      </c>
      <c r="X838">
        <v>44</v>
      </c>
      <c r="Y838">
        <v>5</v>
      </c>
      <c r="Z838">
        <v>93</v>
      </c>
      <c r="CY838">
        <v>25</v>
      </c>
      <c r="CZ838">
        <f t="shared" si="13"/>
        <v>3654</v>
      </c>
    </row>
    <row r="839" spans="1:104" x14ac:dyDescent="0.2">
      <c r="A839" s="2">
        <v>837</v>
      </c>
      <c r="B839" s="2">
        <v>48</v>
      </c>
      <c r="C839">
        <v>20</v>
      </c>
      <c r="D839">
        <v>1265</v>
      </c>
      <c r="E839">
        <v>20</v>
      </c>
      <c r="F839">
        <v>94</v>
      </c>
      <c r="G839">
        <v>163</v>
      </c>
      <c r="H839">
        <v>20</v>
      </c>
      <c r="I839">
        <v>10</v>
      </c>
      <c r="J839">
        <v>892</v>
      </c>
      <c r="K839">
        <v>20</v>
      </c>
      <c r="L839">
        <v>30</v>
      </c>
      <c r="M839">
        <v>70</v>
      </c>
      <c r="N839">
        <v>459</v>
      </c>
      <c r="O839">
        <v>40</v>
      </c>
      <c r="P839">
        <v>81</v>
      </c>
      <c r="Q839">
        <v>5</v>
      </c>
      <c r="R839">
        <v>33</v>
      </c>
      <c r="S839">
        <v>8</v>
      </c>
      <c r="T839">
        <v>9</v>
      </c>
      <c r="U839">
        <v>309</v>
      </c>
      <c r="V839">
        <v>5</v>
      </c>
      <c r="W839">
        <v>20</v>
      </c>
      <c r="X839">
        <v>76</v>
      </c>
      <c r="Y839">
        <v>5</v>
      </c>
      <c r="Z839">
        <v>42</v>
      </c>
      <c r="AA839">
        <v>55</v>
      </c>
      <c r="CY839">
        <v>26</v>
      </c>
      <c r="CZ839">
        <f t="shared" si="13"/>
        <v>3799</v>
      </c>
    </row>
    <row r="840" spans="1:104" x14ac:dyDescent="0.2">
      <c r="A840" s="2">
        <v>838</v>
      </c>
      <c r="B840" s="2">
        <v>1844</v>
      </c>
      <c r="C840">
        <v>256</v>
      </c>
      <c r="D840">
        <v>1048</v>
      </c>
      <c r="E840">
        <v>243</v>
      </c>
      <c r="F840">
        <v>30</v>
      </c>
      <c r="G840">
        <v>183</v>
      </c>
      <c r="H840">
        <v>109</v>
      </c>
      <c r="I840">
        <v>18</v>
      </c>
      <c r="J840">
        <v>62</v>
      </c>
      <c r="CY840">
        <v>9</v>
      </c>
      <c r="CZ840">
        <f t="shared" si="13"/>
        <v>3793</v>
      </c>
    </row>
    <row r="841" spans="1:104" x14ac:dyDescent="0.2">
      <c r="A841" s="2">
        <v>839</v>
      </c>
      <c r="B841" s="2">
        <v>6</v>
      </c>
      <c r="C841">
        <v>2000</v>
      </c>
      <c r="D841">
        <v>1000</v>
      </c>
      <c r="E841">
        <v>349</v>
      </c>
      <c r="F841">
        <v>28</v>
      </c>
      <c r="G841">
        <v>350</v>
      </c>
      <c r="H841">
        <v>8</v>
      </c>
      <c r="I841">
        <v>3</v>
      </c>
      <c r="J841">
        <v>16</v>
      </c>
      <c r="K841">
        <v>9</v>
      </c>
      <c r="CY841">
        <v>10</v>
      </c>
      <c r="CZ841">
        <f t="shared" si="13"/>
        <v>3769</v>
      </c>
    </row>
    <row r="842" spans="1:104" x14ac:dyDescent="0.2">
      <c r="A842" s="2">
        <v>840</v>
      </c>
      <c r="B842" s="2">
        <v>11</v>
      </c>
      <c r="C842">
        <v>250</v>
      </c>
      <c r="D842">
        <v>1445</v>
      </c>
      <c r="E842">
        <v>146</v>
      </c>
      <c r="F842">
        <v>1000</v>
      </c>
      <c r="G842">
        <v>54</v>
      </c>
      <c r="H842">
        <v>792</v>
      </c>
      <c r="I842">
        <v>52</v>
      </c>
      <c r="CY842">
        <v>8</v>
      </c>
      <c r="CZ842">
        <f t="shared" si="13"/>
        <v>3750</v>
      </c>
    </row>
    <row r="843" spans="1:104" x14ac:dyDescent="0.2">
      <c r="A843" s="2">
        <v>841</v>
      </c>
      <c r="B843" s="2">
        <v>261</v>
      </c>
      <c r="C843">
        <v>204</v>
      </c>
      <c r="D843">
        <v>500</v>
      </c>
      <c r="E843">
        <v>744</v>
      </c>
      <c r="F843">
        <v>102</v>
      </c>
      <c r="G843">
        <v>342</v>
      </c>
      <c r="H843">
        <v>62</v>
      </c>
      <c r="I843">
        <v>89</v>
      </c>
      <c r="J843">
        <v>298</v>
      </c>
      <c r="K843">
        <v>59</v>
      </c>
      <c r="L843">
        <v>123</v>
      </c>
      <c r="M843">
        <v>33</v>
      </c>
      <c r="N843">
        <v>129</v>
      </c>
      <c r="O843">
        <v>76</v>
      </c>
      <c r="P843">
        <v>183</v>
      </c>
      <c r="Q843">
        <v>209</v>
      </c>
      <c r="R843">
        <v>30</v>
      </c>
      <c r="S843">
        <v>115</v>
      </c>
      <c r="T843">
        <v>19</v>
      </c>
      <c r="U843">
        <v>34</v>
      </c>
      <c r="V843">
        <v>95</v>
      </c>
      <c r="W843">
        <v>11</v>
      </c>
      <c r="X843">
        <v>34</v>
      </c>
      <c r="Y843">
        <v>24</v>
      </c>
      <c r="Z843">
        <v>1</v>
      </c>
      <c r="CY843">
        <v>25</v>
      </c>
      <c r="CZ843">
        <f t="shared" si="13"/>
        <v>3777</v>
      </c>
    </row>
    <row r="844" spans="1:104" x14ac:dyDescent="0.2">
      <c r="A844" s="2">
        <v>842</v>
      </c>
      <c r="B844" s="2">
        <v>85</v>
      </c>
      <c r="C844">
        <v>150</v>
      </c>
      <c r="D844">
        <v>175</v>
      </c>
      <c r="E844">
        <v>99</v>
      </c>
      <c r="F844">
        <v>366</v>
      </c>
      <c r="G844">
        <v>150</v>
      </c>
      <c r="H844">
        <v>142</v>
      </c>
      <c r="I844">
        <v>255</v>
      </c>
      <c r="J844">
        <v>823</v>
      </c>
      <c r="K844">
        <v>273</v>
      </c>
      <c r="L844">
        <v>42</v>
      </c>
      <c r="M844">
        <v>50</v>
      </c>
      <c r="N844">
        <v>389</v>
      </c>
      <c r="O844">
        <v>352</v>
      </c>
      <c r="P844">
        <v>33</v>
      </c>
      <c r="Q844">
        <v>50</v>
      </c>
      <c r="R844">
        <v>100</v>
      </c>
      <c r="S844">
        <v>50</v>
      </c>
      <c r="T844">
        <v>85</v>
      </c>
      <c r="U844">
        <v>72</v>
      </c>
      <c r="V844">
        <v>3</v>
      </c>
      <c r="W844">
        <v>2</v>
      </c>
      <c r="CY844">
        <v>22</v>
      </c>
      <c r="CZ844">
        <f t="shared" si="13"/>
        <v>3746</v>
      </c>
    </row>
    <row r="845" spans="1:104" x14ac:dyDescent="0.2">
      <c r="A845" s="2">
        <v>843</v>
      </c>
      <c r="B845" s="2">
        <v>251</v>
      </c>
      <c r="C845">
        <v>824</v>
      </c>
      <c r="D845">
        <v>654</v>
      </c>
      <c r="E845">
        <v>155</v>
      </c>
      <c r="F845">
        <v>453</v>
      </c>
      <c r="G845">
        <v>86</v>
      </c>
      <c r="H845">
        <v>87</v>
      </c>
      <c r="I845">
        <v>100</v>
      </c>
      <c r="J845">
        <v>100</v>
      </c>
      <c r="K845">
        <v>44</v>
      </c>
      <c r="L845">
        <v>24</v>
      </c>
      <c r="M845">
        <v>200</v>
      </c>
      <c r="N845">
        <v>97</v>
      </c>
      <c r="O845">
        <v>50</v>
      </c>
      <c r="P845">
        <v>21</v>
      </c>
      <c r="Q845">
        <v>16</v>
      </c>
      <c r="R845">
        <v>22</v>
      </c>
      <c r="S845">
        <v>30</v>
      </c>
      <c r="T845">
        <v>60</v>
      </c>
      <c r="U845">
        <v>39</v>
      </c>
      <c r="V845">
        <v>12</v>
      </c>
      <c r="W845">
        <v>5</v>
      </c>
      <c r="X845">
        <v>0</v>
      </c>
      <c r="Y845">
        <v>1</v>
      </c>
      <c r="Z845">
        <v>2</v>
      </c>
      <c r="AA845">
        <v>2</v>
      </c>
      <c r="AB845">
        <v>5</v>
      </c>
      <c r="CY845">
        <v>27</v>
      </c>
      <c r="CZ845">
        <f t="shared" si="13"/>
        <v>3340</v>
      </c>
    </row>
    <row r="846" spans="1:104" x14ac:dyDescent="0.2">
      <c r="A846" s="2">
        <v>844</v>
      </c>
      <c r="B846" s="2">
        <v>72</v>
      </c>
      <c r="C846">
        <v>370</v>
      </c>
      <c r="D846">
        <v>11</v>
      </c>
      <c r="E846">
        <v>6</v>
      </c>
      <c r="F846">
        <v>1979</v>
      </c>
      <c r="G846">
        <v>1241</v>
      </c>
      <c r="H846">
        <v>6</v>
      </c>
      <c r="CY846">
        <v>7</v>
      </c>
      <c r="CZ846">
        <f t="shared" si="13"/>
        <v>3685</v>
      </c>
    </row>
    <row r="847" spans="1:104" x14ac:dyDescent="0.2">
      <c r="A847" s="2">
        <v>845</v>
      </c>
      <c r="B847" s="2">
        <v>34</v>
      </c>
      <c r="C847">
        <v>25</v>
      </c>
      <c r="D847">
        <v>1418</v>
      </c>
      <c r="E847">
        <v>88</v>
      </c>
      <c r="F847">
        <v>699</v>
      </c>
      <c r="G847">
        <v>206</v>
      </c>
      <c r="H847">
        <v>54</v>
      </c>
      <c r="I847">
        <v>26</v>
      </c>
      <c r="J847">
        <v>98</v>
      </c>
      <c r="K847">
        <v>185</v>
      </c>
      <c r="L847">
        <v>31</v>
      </c>
      <c r="M847">
        <v>309</v>
      </c>
      <c r="N847">
        <v>33</v>
      </c>
      <c r="O847">
        <v>26</v>
      </c>
      <c r="P847">
        <v>142</v>
      </c>
      <c r="Q847">
        <v>76</v>
      </c>
      <c r="R847">
        <v>117</v>
      </c>
      <c r="S847">
        <v>29</v>
      </c>
      <c r="T847">
        <v>47</v>
      </c>
      <c r="U847">
        <v>14</v>
      </c>
      <c r="V847">
        <v>10</v>
      </c>
      <c r="W847">
        <v>19</v>
      </c>
      <c r="X847">
        <v>2</v>
      </c>
      <c r="Y847">
        <v>2</v>
      </c>
      <c r="Z847">
        <v>1</v>
      </c>
      <c r="AA847">
        <v>1</v>
      </c>
      <c r="AB847">
        <v>0</v>
      </c>
      <c r="AC847">
        <v>0</v>
      </c>
      <c r="AD847">
        <v>0</v>
      </c>
      <c r="AE847">
        <v>0</v>
      </c>
      <c r="CY847">
        <v>30</v>
      </c>
      <c r="CZ847">
        <f t="shared" si="13"/>
        <v>3692</v>
      </c>
    </row>
    <row r="848" spans="1:104" x14ac:dyDescent="0.2">
      <c r="A848" s="2">
        <v>846</v>
      </c>
      <c r="B848" s="2">
        <v>730</v>
      </c>
      <c r="C848">
        <v>149</v>
      </c>
      <c r="D848">
        <v>249</v>
      </c>
      <c r="E848">
        <v>401</v>
      </c>
      <c r="F848">
        <v>2129</v>
      </c>
      <c r="G848">
        <v>16</v>
      </c>
      <c r="H848">
        <v>8</v>
      </c>
      <c r="CY848">
        <v>7</v>
      </c>
      <c r="CZ848">
        <f t="shared" si="13"/>
        <v>3682</v>
      </c>
    </row>
    <row r="849" spans="1:104" x14ac:dyDescent="0.2">
      <c r="A849" s="2">
        <v>847</v>
      </c>
      <c r="B849" s="2">
        <v>44</v>
      </c>
      <c r="C849">
        <v>19</v>
      </c>
      <c r="D849">
        <v>100</v>
      </c>
      <c r="E849">
        <v>785</v>
      </c>
      <c r="F849">
        <v>468</v>
      </c>
      <c r="G849">
        <v>279</v>
      </c>
      <c r="H849">
        <v>1043</v>
      </c>
      <c r="I849">
        <v>685</v>
      </c>
      <c r="J849">
        <v>134</v>
      </c>
      <c r="K849">
        <v>125</v>
      </c>
      <c r="L849">
        <v>34</v>
      </c>
      <c r="M849">
        <v>17</v>
      </c>
      <c r="N849">
        <v>11</v>
      </c>
      <c r="O849">
        <v>3</v>
      </c>
      <c r="P849">
        <v>13</v>
      </c>
      <c r="Q849">
        <v>8</v>
      </c>
      <c r="CY849">
        <v>16</v>
      </c>
      <c r="CZ849">
        <f t="shared" si="13"/>
        <v>3768</v>
      </c>
    </row>
    <row r="850" spans="1:104" x14ac:dyDescent="0.2">
      <c r="A850" s="2">
        <v>848</v>
      </c>
      <c r="B850" s="2">
        <v>250</v>
      </c>
      <c r="C850">
        <v>55</v>
      </c>
      <c r="D850">
        <v>329</v>
      </c>
      <c r="E850">
        <v>19</v>
      </c>
      <c r="F850">
        <v>147</v>
      </c>
      <c r="G850">
        <v>60</v>
      </c>
      <c r="H850">
        <v>500</v>
      </c>
      <c r="I850">
        <v>118</v>
      </c>
      <c r="J850">
        <v>1800</v>
      </c>
      <c r="K850">
        <v>400</v>
      </c>
      <c r="L850">
        <v>20</v>
      </c>
      <c r="M850">
        <v>10</v>
      </c>
      <c r="N850">
        <v>5</v>
      </c>
      <c r="O850">
        <v>3</v>
      </c>
      <c r="CY850">
        <v>14</v>
      </c>
      <c r="CZ850">
        <f t="shared" si="13"/>
        <v>3716</v>
      </c>
    </row>
    <row r="851" spans="1:104" x14ac:dyDescent="0.2">
      <c r="A851" s="2">
        <v>849</v>
      </c>
      <c r="B851" s="2">
        <v>112</v>
      </c>
      <c r="C851">
        <v>310</v>
      </c>
      <c r="D851">
        <v>22</v>
      </c>
      <c r="E851">
        <v>898</v>
      </c>
      <c r="F851">
        <v>44</v>
      </c>
      <c r="G851">
        <v>799</v>
      </c>
      <c r="H851">
        <v>386</v>
      </c>
      <c r="I851">
        <v>73</v>
      </c>
      <c r="J851">
        <v>31</v>
      </c>
      <c r="K851">
        <v>1</v>
      </c>
      <c r="L851">
        <v>45</v>
      </c>
      <c r="M851">
        <v>18</v>
      </c>
      <c r="N851">
        <v>50</v>
      </c>
      <c r="O851">
        <v>50</v>
      </c>
      <c r="P851">
        <v>16</v>
      </c>
      <c r="Q851">
        <v>50</v>
      </c>
      <c r="R851">
        <v>50</v>
      </c>
      <c r="S851">
        <v>2</v>
      </c>
      <c r="T851">
        <v>138</v>
      </c>
      <c r="U851">
        <v>69</v>
      </c>
      <c r="V851">
        <v>37</v>
      </c>
      <c r="W851">
        <v>4</v>
      </c>
      <c r="X851">
        <v>3</v>
      </c>
      <c r="Y851">
        <v>7</v>
      </c>
      <c r="Z851">
        <v>50</v>
      </c>
      <c r="AA851">
        <v>50</v>
      </c>
      <c r="AB851">
        <v>35</v>
      </c>
      <c r="AC851">
        <v>27</v>
      </c>
      <c r="AD851">
        <v>14</v>
      </c>
      <c r="AE851">
        <v>21</v>
      </c>
      <c r="AF851">
        <v>52</v>
      </c>
      <c r="AG851">
        <v>2</v>
      </c>
      <c r="AH851">
        <v>13</v>
      </c>
      <c r="AI851">
        <v>16</v>
      </c>
      <c r="AJ851">
        <v>50</v>
      </c>
      <c r="AK851">
        <v>3</v>
      </c>
      <c r="AL851">
        <v>19</v>
      </c>
      <c r="AM851">
        <v>15</v>
      </c>
      <c r="AN851">
        <v>18</v>
      </c>
      <c r="AO851">
        <v>5</v>
      </c>
      <c r="AP851">
        <v>8</v>
      </c>
      <c r="AQ851">
        <v>18</v>
      </c>
      <c r="AR851">
        <v>24</v>
      </c>
      <c r="AS851">
        <v>5</v>
      </c>
      <c r="CY851">
        <v>44</v>
      </c>
      <c r="CZ851">
        <f t="shared" si="13"/>
        <v>3660</v>
      </c>
    </row>
    <row r="852" spans="1:104" x14ac:dyDescent="0.2">
      <c r="A852" s="2">
        <v>850</v>
      </c>
      <c r="B852" s="2">
        <v>295</v>
      </c>
      <c r="C852">
        <v>50</v>
      </c>
      <c r="D852">
        <v>40</v>
      </c>
      <c r="E852">
        <v>500</v>
      </c>
      <c r="F852">
        <v>225</v>
      </c>
      <c r="G852">
        <v>2517</v>
      </c>
      <c r="H852">
        <v>2</v>
      </c>
      <c r="CY852">
        <v>7</v>
      </c>
      <c r="CZ852">
        <f t="shared" si="13"/>
        <v>3629</v>
      </c>
    </row>
    <row r="853" spans="1:104" x14ac:dyDescent="0.2">
      <c r="A853" s="2">
        <v>851</v>
      </c>
      <c r="B853" s="2">
        <v>329</v>
      </c>
      <c r="C853">
        <v>400</v>
      </c>
      <c r="D853">
        <v>200</v>
      </c>
      <c r="E853">
        <v>250</v>
      </c>
      <c r="F853">
        <v>304</v>
      </c>
      <c r="G853">
        <v>100</v>
      </c>
      <c r="H853">
        <v>250</v>
      </c>
      <c r="I853">
        <v>250</v>
      </c>
      <c r="J853">
        <v>473</v>
      </c>
      <c r="K853">
        <v>350</v>
      </c>
      <c r="L853">
        <v>72</v>
      </c>
      <c r="M853">
        <v>200</v>
      </c>
      <c r="N853">
        <v>67</v>
      </c>
      <c r="O853">
        <v>70</v>
      </c>
      <c r="P853">
        <v>299</v>
      </c>
      <c r="Q853">
        <v>29</v>
      </c>
      <c r="R853">
        <v>27</v>
      </c>
      <c r="S853">
        <v>9</v>
      </c>
      <c r="T853">
        <v>33</v>
      </c>
      <c r="U853">
        <v>6</v>
      </c>
      <c r="V853">
        <v>3</v>
      </c>
      <c r="W853">
        <v>6</v>
      </c>
      <c r="X853">
        <v>15</v>
      </c>
      <c r="Y853">
        <v>1</v>
      </c>
      <c r="Z853">
        <v>0</v>
      </c>
      <c r="AA853">
        <v>0</v>
      </c>
      <c r="CY853">
        <v>26</v>
      </c>
      <c r="CZ853">
        <f t="shared" si="13"/>
        <v>3743</v>
      </c>
    </row>
    <row r="854" spans="1:104" x14ac:dyDescent="0.2">
      <c r="A854" s="2">
        <v>852</v>
      </c>
      <c r="B854" s="2">
        <v>62</v>
      </c>
      <c r="C854">
        <v>300</v>
      </c>
      <c r="D854">
        <v>1320</v>
      </c>
      <c r="E854">
        <v>200</v>
      </c>
      <c r="F854">
        <v>1243</v>
      </c>
      <c r="G854">
        <v>100</v>
      </c>
      <c r="H854">
        <v>137</v>
      </c>
      <c r="I854">
        <v>174</v>
      </c>
      <c r="J854">
        <v>142</v>
      </c>
      <c r="K854">
        <v>30</v>
      </c>
      <c r="L854">
        <v>10</v>
      </c>
      <c r="M854">
        <v>2</v>
      </c>
      <c r="CY854">
        <v>12</v>
      </c>
      <c r="CZ854">
        <f t="shared" si="13"/>
        <v>3720</v>
      </c>
    </row>
    <row r="855" spans="1:104" x14ac:dyDescent="0.2">
      <c r="A855" s="2">
        <v>853</v>
      </c>
      <c r="B855" s="2">
        <v>20</v>
      </c>
      <c r="C855">
        <v>600</v>
      </c>
      <c r="D855">
        <v>88</v>
      </c>
      <c r="E855">
        <v>300</v>
      </c>
      <c r="F855">
        <v>824</v>
      </c>
      <c r="G855">
        <v>100</v>
      </c>
      <c r="H855">
        <v>1142</v>
      </c>
      <c r="I855">
        <v>31</v>
      </c>
      <c r="J855">
        <v>85</v>
      </c>
      <c r="K855">
        <v>173</v>
      </c>
      <c r="L855">
        <v>11</v>
      </c>
      <c r="M855">
        <v>288</v>
      </c>
      <c r="N855">
        <v>15</v>
      </c>
      <c r="O855">
        <v>23</v>
      </c>
      <c r="P855">
        <v>16</v>
      </c>
      <c r="Q855">
        <v>27</v>
      </c>
      <c r="R855">
        <v>17</v>
      </c>
      <c r="S855">
        <v>2</v>
      </c>
      <c r="CY855">
        <v>18</v>
      </c>
      <c r="CZ855">
        <f t="shared" si="13"/>
        <v>3762</v>
      </c>
    </row>
    <row r="856" spans="1:104" x14ac:dyDescent="0.2">
      <c r="A856" s="2">
        <v>854</v>
      </c>
      <c r="B856" s="2">
        <v>2679</v>
      </c>
      <c r="C856">
        <v>133</v>
      </c>
      <c r="D856">
        <v>324</v>
      </c>
      <c r="E856">
        <v>333</v>
      </c>
      <c r="F856">
        <v>170</v>
      </c>
      <c r="G856">
        <v>87</v>
      </c>
      <c r="CY856">
        <v>6</v>
      </c>
      <c r="CZ856">
        <f t="shared" si="13"/>
        <v>3726</v>
      </c>
    </row>
    <row r="857" spans="1:104" x14ac:dyDescent="0.2">
      <c r="A857" s="2">
        <v>855</v>
      </c>
      <c r="B857" s="2">
        <v>100</v>
      </c>
      <c r="C857">
        <v>669</v>
      </c>
      <c r="D857">
        <v>442</v>
      </c>
      <c r="E857">
        <v>100</v>
      </c>
      <c r="F857">
        <v>532</v>
      </c>
      <c r="G857">
        <v>850</v>
      </c>
      <c r="H857">
        <v>92</v>
      </c>
      <c r="I857">
        <v>17</v>
      </c>
      <c r="J857">
        <v>527</v>
      </c>
      <c r="K857">
        <v>35</v>
      </c>
      <c r="L857">
        <v>249</v>
      </c>
      <c r="M857">
        <v>17</v>
      </c>
      <c r="N857">
        <v>11</v>
      </c>
      <c r="O857">
        <v>4</v>
      </c>
      <c r="P857">
        <v>17</v>
      </c>
      <c r="Q857">
        <v>24</v>
      </c>
      <c r="CY857">
        <v>16</v>
      </c>
      <c r="CZ857">
        <f t="shared" si="13"/>
        <v>3686</v>
      </c>
    </row>
    <row r="858" spans="1:104" x14ac:dyDescent="0.2">
      <c r="A858" s="2">
        <v>856</v>
      </c>
      <c r="B858" s="2">
        <v>47</v>
      </c>
      <c r="C858">
        <v>500</v>
      </c>
      <c r="D858">
        <v>200</v>
      </c>
      <c r="E858">
        <v>445</v>
      </c>
      <c r="F858">
        <v>500</v>
      </c>
      <c r="G858">
        <v>250</v>
      </c>
      <c r="H858">
        <v>500</v>
      </c>
      <c r="I858">
        <v>440</v>
      </c>
      <c r="J858">
        <v>9</v>
      </c>
      <c r="K858">
        <v>400</v>
      </c>
      <c r="L858">
        <v>251</v>
      </c>
      <c r="M858">
        <v>8</v>
      </c>
      <c r="N858">
        <v>3</v>
      </c>
      <c r="O858">
        <v>191</v>
      </c>
      <c r="P858">
        <v>2</v>
      </c>
      <c r="Q858">
        <v>0</v>
      </c>
      <c r="R858">
        <v>0</v>
      </c>
      <c r="CY858">
        <v>17</v>
      </c>
      <c r="CZ858">
        <f t="shared" si="13"/>
        <v>3746</v>
      </c>
    </row>
    <row r="859" spans="1:104" x14ac:dyDescent="0.2">
      <c r="A859" s="2">
        <v>857</v>
      </c>
      <c r="B859" s="2">
        <v>859</v>
      </c>
      <c r="C859">
        <v>291</v>
      </c>
      <c r="D859">
        <v>200</v>
      </c>
      <c r="E859">
        <v>805</v>
      </c>
      <c r="F859">
        <v>200</v>
      </c>
      <c r="G859">
        <v>1314</v>
      </c>
      <c r="CY859">
        <v>6</v>
      </c>
      <c r="CZ859">
        <f t="shared" si="13"/>
        <v>3669</v>
      </c>
    </row>
    <row r="860" spans="1:104" x14ac:dyDescent="0.2">
      <c r="A860" s="2">
        <v>858</v>
      </c>
      <c r="B860" s="2">
        <v>398</v>
      </c>
      <c r="C860">
        <v>202</v>
      </c>
      <c r="D860">
        <v>2008</v>
      </c>
      <c r="E860">
        <v>471</v>
      </c>
      <c r="F860">
        <v>94</v>
      </c>
      <c r="G860">
        <v>75</v>
      </c>
      <c r="H860">
        <v>71</v>
      </c>
      <c r="I860">
        <v>274</v>
      </c>
      <c r="J860">
        <v>21</v>
      </c>
      <c r="K860">
        <v>53</v>
      </c>
      <c r="L860">
        <v>16</v>
      </c>
      <c r="M860">
        <v>3</v>
      </c>
      <c r="N860">
        <v>9</v>
      </c>
      <c r="O860">
        <v>10</v>
      </c>
      <c r="P860">
        <v>1</v>
      </c>
      <c r="Q860">
        <v>0</v>
      </c>
      <c r="CY860">
        <v>16</v>
      </c>
      <c r="CZ860">
        <f t="shared" si="13"/>
        <v>3706</v>
      </c>
    </row>
    <row r="861" spans="1:104" x14ac:dyDescent="0.2">
      <c r="A861" s="2">
        <v>859</v>
      </c>
      <c r="B861" s="2">
        <v>55</v>
      </c>
      <c r="C861">
        <v>306</v>
      </c>
      <c r="D861">
        <v>715</v>
      </c>
      <c r="E861">
        <v>661</v>
      </c>
      <c r="F861">
        <v>48</v>
      </c>
      <c r="G861">
        <v>30</v>
      </c>
      <c r="H861">
        <v>200</v>
      </c>
      <c r="I861">
        <v>423</v>
      </c>
      <c r="J861">
        <v>39</v>
      </c>
      <c r="K861">
        <v>15</v>
      </c>
      <c r="L861">
        <v>269</v>
      </c>
      <c r="M861">
        <v>79</v>
      </c>
      <c r="N861">
        <v>186</v>
      </c>
      <c r="O861">
        <v>83</v>
      </c>
      <c r="P861">
        <v>10</v>
      </c>
      <c r="Q861">
        <v>110</v>
      </c>
      <c r="R861">
        <v>2</v>
      </c>
      <c r="S861">
        <v>11</v>
      </c>
      <c r="T861">
        <v>58</v>
      </c>
      <c r="U861">
        <v>51</v>
      </c>
      <c r="V861">
        <v>4</v>
      </c>
      <c r="W861">
        <v>74</v>
      </c>
      <c r="X861">
        <v>23</v>
      </c>
      <c r="Y861">
        <v>250</v>
      </c>
      <c r="Z861">
        <v>5</v>
      </c>
      <c r="AA861">
        <v>10</v>
      </c>
      <c r="AB861">
        <v>4</v>
      </c>
      <c r="AC861">
        <v>1</v>
      </c>
      <c r="AD861">
        <v>2</v>
      </c>
      <c r="AE861">
        <v>2</v>
      </c>
      <c r="CY861">
        <v>30</v>
      </c>
      <c r="CZ861">
        <f t="shared" si="13"/>
        <v>3726</v>
      </c>
    </row>
    <row r="862" spans="1:104" x14ac:dyDescent="0.2">
      <c r="A862" s="2">
        <v>860</v>
      </c>
      <c r="B862" s="2">
        <v>117</v>
      </c>
      <c r="C862">
        <v>190</v>
      </c>
      <c r="D862">
        <v>311</v>
      </c>
      <c r="E862">
        <v>211</v>
      </c>
      <c r="F862">
        <v>1298</v>
      </c>
      <c r="G862">
        <v>76</v>
      </c>
      <c r="H862">
        <v>29</v>
      </c>
      <c r="I862">
        <v>34</v>
      </c>
      <c r="J862">
        <v>6</v>
      </c>
      <c r="K862">
        <v>2</v>
      </c>
      <c r="L862">
        <v>24</v>
      </c>
      <c r="M862">
        <v>220</v>
      </c>
      <c r="N862">
        <v>46</v>
      </c>
      <c r="O862">
        <v>81</v>
      </c>
      <c r="P862">
        <v>325</v>
      </c>
      <c r="Q862">
        <v>23</v>
      </c>
      <c r="R862">
        <v>32</v>
      </c>
      <c r="S862">
        <v>17</v>
      </c>
      <c r="T862">
        <v>10</v>
      </c>
      <c r="U862">
        <v>3</v>
      </c>
      <c r="V862">
        <v>10</v>
      </c>
      <c r="W862">
        <v>3</v>
      </c>
      <c r="X862">
        <v>8</v>
      </c>
      <c r="Y862">
        <v>7</v>
      </c>
      <c r="Z862">
        <v>5</v>
      </c>
      <c r="AA862">
        <v>23</v>
      </c>
      <c r="AB862">
        <v>36</v>
      </c>
      <c r="AC862">
        <v>25</v>
      </c>
      <c r="AD862">
        <v>8</v>
      </c>
      <c r="AE862">
        <v>26</v>
      </c>
      <c r="AF862">
        <v>7</v>
      </c>
      <c r="AG862">
        <v>55</v>
      </c>
      <c r="AH862">
        <v>60</v>
      </c>
      <c r="AI862">
        <v>26</v>
      </c>
      <c r="AJ862">
        <v>0</v>
      </c>
      <c r="AK862">
        <v>4</v>
      </c>
      <c r="AL862">
        <v>4</v>
      </c>
      <c r="AM862">
        <v>12</v>
      </c>
      <c r="AN862">
        <v>2</v>
      </c>
      <c r="AO862">
        <v>8</v>
      </c>
      <c r="AP862">
        <v>45</v>
      </c>
      <c r="AQ862">
        <v>51</v>
      </c>
      <c r="AR862">
        <v>4</v>
      </c>
      <c r="AS862">
        <v>11</v>
      </c>
      <c r="AT862">
        <v>27</v>
      </c>
      <c r="AU862">
        <v>3</v>
      </c>
      <c r="AV862">
        <v>2</v>
      </c>
      <c r="AW862">
        <v>7</v>
      </c>
      <c r="AX862">
        <v>4</v>
      </c>
      <c r="AY862">
        <v>5</v>
      </c>
      <c r="AZ862">
        <v>2</v>
      </c>
      <c r="BA862">
        <v>1</v>
      </c>
      <c r="BB862">
        <v>5</v>
      </c>
      <c r="BC862">
        <v>2</v>
      </c>
      <c r="BD862">
        <v>4</v>
      </c>
      <c r="BE862">
        <v>0</v>
      </c>
      <c r="BF862">
        <v>3</v>
      </c>
      <c r="BG862">
        <v>3</v>
      </c>
      <c r="BH862">
        <v>0</v>
      </c>
      <c r="BI862">
        <v>2</v>
      </c>
      <c r="BJ862">
        <v>6</v>
      </c>
      <c r="BK862">
        <v>1</v>
      </c>
      <c r="BL862">
        <v>3</v>
      </c>
      <c r="BM862">
        <v>1</v>
      </c>
      <c r="BN862">
        <v>3</v>
      </c>
      <c r="BO862">
        <v>2</v>
      </c>
      <c r="BP862">
        <v>12</v>
      </c>
      <c r="BQ862">
        <v>0</v>
      </c>
      <c r="BR862">
        <v>1</v>
      </c>
      <c r="BS862">
        <v>0</v>
      </c>
      <c r="BT862">
        <v>2</v>
      </c>
      <c r="BU862">
        <v>1</v>
      </c>
      <c r="BV862">
        <v>1</v>
      </c>
      <c r="BW862">
        <v>1</v>
      </c>
      <c r="BX862">
        <v>1</v>
      </c>
      <c r="BY862">
        <v>3</v>
      </c>
      <c r="CY862">
        <v>76</v>
      </c>
      <c r="CZ862">
        <f t="shared" si="13"/>
        <v>3603</v>
      </c>
    </row>
    <row r="863" spans="1:104" x14ac:dyDescent="0.2">
      <c r="A863" s="2">
        <v>861</v>
      </c>
      <c r="B863" s="2">
        <v>50</v>
      </c>
      <c r="C863">
        <v>50</v>
      </c>
      <c r="D863">
        <v>50</v>
      </c>
      <c r="E863">
        <v>2183</v>
      </c>
      <c r="F863">
        <v>1078</v>
      </c>
      <c r="G863">
        <v>184</v>
      </c>
      <c r="H863">
        <v>107</v>
      </c>
      <c r="I863">
        <v>6</v>
      </c>
      <c r="J863">
        <v>6</v>
      </c>
      <c r="CY863">
        <v>9</v>
      </c>
      <c r="CZ863">
        <f t="shared" si="13"/>
        <v>3714</v>
      </c>
    </row>
    <row r="864" spans="1:104" x14ac:dyDescent="0.2">
      <c r="A864" s="2">
        <v>862</v>
      </c>
      <c r="B864" s="2">
        <v>354</v>
      </c>
      <c r="C864">
        <v>2166</v>
      </c>
      <c r="D864">
        <v>334</v>
      </c>
      <c r="E864">
        <v>71</v>
      </c>
      <c r="F864">
        <v>731</v>
      </c>
      <c r="G864">
        <v>24</v>
      </c>
      <c r="CY864">
        <v>6</v>
      </c>
      <c r="CZ864">
        <f t="shared" si="13"/>
        <v>3680</v>
      </c>
    </row>
    <row r="865" spans="1:104" x14ac:dyDescent="0.2">
      <c r="A865" s="2">
        <v>863</v>
      </c>
      <c r="B865" s="2">
        <v>60</v>
      </c>
      <c r="C865">
        <v>451</v>
      </c>
      <c r="D865">
        <v>500</v>
      </c>
      <c r="E865">
        <v>50</v>
      </c>
      <c r="F865">
        <v>499</v>
      </c>
      <c r="G865">
        <v>939</v>
      </c>
      <c r="H865">
        <v>50</v>
      </c>
      <c r="I865">
        <v>546</v>
      </c>
      <c r="J865">
        <v>447</v>
      </c>
      <c r="K865">
        <v>182</v>
      </c>
      <c r="CY865">
        <v>10</v>
      </c>
      <c r="CZ865">
        <f t="shared" si="13"/>
        <v>3724</v>
      </c>
    </row>
    <row r="866" spans="1:104" x14ac:dyDescent="0.2">
      <c r="A866" s="2">
        <v>864</v>
      </c>
      <c r="B866" s="2">
        <v>1910</v>
      </c>
      <c r="C866">
        <v>300</v>
      </c>
      <c r="D866">
        <v>416</v>
      </c>
      <c r="E866">
        <v>4</v>
      </c>
      <c r="F866">
        <v>150</v>
      </c>
      <c r="G866">
        <v>133</v>
      </c>
      <c r="H866">
        <v>149</v>
      </c>
      <c r="I866">
        <v>50</v>
      </c>
      <c r="J866">
        <v>44</v>
      </c>
      <c r="K866">
        <v>132</v>
      </c>
      <c r="L866">
        <v>30</v>
      </c>
      <c r="M866">
        <v>50</v>
      </c>
      <c r="N866">
        <v>50</v>
      </c>
      <c r="O866">
        <v>0</v>
      </c>
      <c r="P866">
        <v>5</v>
      </c>
      <c r="Q866">
        <v>19</v>
      </c>
      <c r="R866">
        <v>10</v>
      </c>
      <c r="S866">
        <v>16</v>
      </c>
      <c r="T866">
        <v>5</v>
      </c>
      <c r="U866">
        <v>4</v>
      </c>
      <c r="V866">
        <v>10</v>
      </c>
      <c r="W866">
        <v>5</v>
      </c>
      <c r="X866">
        <v>1</v>
      </c>
      <c r="Y866">
        <v>3</v>
      </c>
      <c r="Z866">
        <v>2</v>
      </c>
      <c r="CY866">
        <v>25</v>
      </c>
      <c r="CZ866">
        <f t="shared" si="13"/>
        <v>3498</v>
      </c>
    </row>
    <row r="867" spans="1:104" x14ac:dyDescent="0.2">
      <c r="A867" s="2">
        <v>865</v>
      </c>
      <c r="B867" s="2">
        <v>161</v>
      </c>
      <c r="C867">
        <v>1000</v>
      </c>
      <c r="D867">
        <v>2271</v>
      </c>
      <c r="E867">
        <v>105</v>
      </c>
      <c r="F867">
        <v>4</v>
      </c>
      <c r="G867">
        <v>1</v>
      </c>
      <c r="H867">
        <v>11</v>
      </c>
      <c r="CY867">
        <v>7</v>
      </c>
      <c r="CZ867">
        <f t="shared" si="13"/>
        <v>3553</v>
      </c>
    </row>
    <row r="868" spans="1:104" x14ac:dyDescent="0.2">
      <c r="A868" s="2">
        <v>866</v>
      </c>
      <c r="B868" s="2">
        <v>753</v>
      </c>
      <c r="C868">
        <v>3</v>
      </c>
      <c r="D868">
        <v>92</v>
      </c>
      <c r="E868">
        <v>299</v>
      </c>
      <c r="F868">
        <v>481</v>
      </c>
      <c r="G868">
        <v>486</v>
      </c>
      <c r="H868">
        <v>55</v>
      </c>
      <c r="I868">
        <v>431</v>
      </c>
      <c r="J868">
        <v>195</v>
      </c>
      <c r="K868">
        <v>200</v>
      </c>
      <c r="L868">
        <v>80</v>
      </c>
      <c r="M868">
        <v>94</v>
      </c>
      <c r="N868">
        <v>30</v>
      </c>
      <c r="O868">
        <v>91</v>
      </c>
      <c r="P868">
        <v>51</v>
      </c>
      <c r="Q868">
        <v>6</v>
      </c>
      <c r="R868">
        <v>6</v>
      </c>
      <c r="S868">
        <v>5</v>
      </c>
      <c r="T868">
        <v>10</v>
      </c>
      <c r="U868">
        <v>7</v>
      </c>
      <c r="V868">
        <v>32</v>
      </c>
      <c r="W868">
        <v>10</v>
      </c>
      <c r="X868">
        <v>7</v>
      </c>
      <c r="Y868">
        <v>6</v>
      </c>
      <c r="Z868">
        <v>6</v>
      </c>
      <c r="AA868">
        <v>9</v>
      </c>
      <c r="AB868">
        <v>10</v>
      </c>
      <c r="AC868">
        <v>6</v>
      </c>
      <c r="CY868">
        <v>28</v>
      </c>
      <c r="CZ868">
        <f t="shared" si="13"/>
        <v>3461</v>
      </c>
    </row>
    <row r="869" spans="1:104" x14ac:dyDescent="0.2">
      <c r="A869" s="2">
        <v>867</v>
      </c>
      <c r="B869" s="2">
        <v>1030</v>
      </c>
      <c r="C869">
        <v>312</v>
      </c>
      <c r="D869">
        <v>1775</v>
      </c>
      <c r="E869">
        <v>20</v>
      </c>
      <c r="F869">
        <v>200</v>
      </c>
      <c r="G869">
        <v>178</v>
      </c>
      <c r="H869">
        <v>100</v>
      </c>
      <c r="I869">
        <v>20</v>
      </c>
      <c r="J869">
        <v>20</v>
      </c>
      <c r="K869">
        <v>5</v>
      </c>
      <c r="L869">
        <v>20</v>
      </c>
      <c r="M869">
        <v>5</v>
      </c>
      <c r="N869">
        <v>1</v>
      </c>
      <c r="O869">
        <v>3</v>
      </c>
      <c r="P869">
        <v>3</v>
      </c>
      <c r="Q869">
        <v>1</v>
      </c>
      <c r="R869">
        <v>1</v>
      </c>
      <c r="S869">
        <v>1</v>
      </c>
      <c r="T869">
        <v>5</v>
      </c>
      <c r="U869">
        <v>7</v>
      </c>
      <c r="V869">
        <v>0</v>
      </c>
      <c r="CY869">
        <v>21</v>
      </c>
      <c r="CZ869">
        <f t="shared" si="13"/>
        <v>3707</v>
      </c>
    </row>
    <row r="870" spans="1:104" x14ac:dyDescent="0.2">
      <c r="A870" s="2">
        <v>868</v>
      </c>
      <c r="B870" s="2">
        <v>66</v>
      </c>
      <c r="C870">
        <v>576</v>
      </c>
      <c r="D870">
        <v>141</v>
      </c>
      <c r="E870">
        <v>25</v>
      </c>
      <c r="F870">
        <v>211</v>
      </c>
      <c r="G870">
        <v>81</v>
      </c>
      <c r="H870">
        <v>608</v>
      </c>
      <c r="I870">
        <v>26</v>
      </c>
      <c r="J870">
        <v>192</v>
      </c>
      <c r="K870">
        <v>30</v>
      </c>
      <c r="L870">
        <v>442</v>
      </c>
      <c r="M870">
        <v>160</v>
      </c>
      <c r="N870">
        <v>28</v>
      </c>
      <c r="O870">
        <v>444</v>
      </c>
      <c r="P870">
        <v>167</v>
      </c>
      <c r="Q870">
        <v>86</v>
      </c>
      <c r="R870">
        <v>8</v>
      </c>
      <c r="S870">
        <v>108</v>
      </c>
      <c r="T870">
        <v>5</v>
      </c>
      <c r="U870">
        <v>5</v>
      </c>
      <c r="V870">
        <v>39</v>
      </c>
      <c r="W870">
        <v>28</v>
      </c>
      <c r="X870">
        <v>3</v>
      </c>
      <c r="Y870">
        <v>12</v>
      </c>
      <c r="Z870">
        <v>3</v>
      </c>
      <c r="AA870">
        <v>85</v>
      </c>
      <c r="AB870">
        <v>3</v>
      </c>
      <c r="AC870">
        <v>61</v>
      </c>
      <c r="AD870">
        <v>14</v>
      </c>
      <c r="AE870">
        <v>49</v>
      </c>
      <c r="AF870">
        <v>13</v>
      </c>
      <c r="AG870">
        <v>1</v>
      </c>
      <c r="AH870">
        <v>0</v>
      </c>
      <c r="CY870">
        <v>33</v>
      </c>
      <c r="CZ870">
        <f t="shared" si="13"/>
        <v>3720</v>
      </c>
    </row>
    <row r="871" spans="1:104" x14ac:dyDescent="0.2">
      <c r="A871" s="2">
        <v>869</v>
      </c>
      <c r="B871" s="2">
        <v>111</v>
      </c>
      <c r="C871">
        <v>1227</v>
      </c>
      <c r="D871">
        <v>2050</v>
      </c>
      <c r="E871">
        <v>184</v>
      </c>
      <c r="F871">
        <v>114</v>
      </c>
      <c r="G871">
        <v>11</v>
      </c>
      <c r="H871">
        <v>0</v>
      </c>
      <c r="CY871">
        <v>7</v>
      </c>
      <c r="CZ871">
        <f t="shared" si="13"/>
        <v>3697</v>
      </c>
    </row>
    <row r="872" spans="1:104" x14ac:dyDescent="0.2">
      <c r="A872" s="2">
        <v>870</v>
      </c>
      <c r="B872" s="2">
        <v>19</v>
      </c>
      <c r="C872">
        <v>1446</v>
      </c>
      <c r="D872">
        <v>297</v>
      </c>
      <c r="E872">
        <v>1180</v>
      </c>
      <c r="F872">
        <v>301</v>
      </c>
      <c r="G872">
        <v>108</v>
      </c>
      <c r="H872">
        <v>74</v>
      </c>
      <c r="I872">
        <v>41</v>
      </c>
      <c r="J872">
        <v>62</v>
      </c>
      <c r="K872">
        <v>42</v>
      </c>
      <c r="L872">
        <v>25</v>
      </c>
      <c r="M872">
        <v>36</v>
      </c>
      <c r="N872">
        <v>30</v>
      </c>
      <c r="O872">
        <v>4</v>
      </c>
      <c r="P872">
        <v>3</v>
      </c>
      <c r="Q872">
        <v>2</v>
      </c>
      <c r="R872">
        <v>3</v>
      </c>
      <c r="S872">
        <v>0</v>
      </c>
      <c r="T872">
        <v>0</v>
      </c>
      <c r="CY872">
        <v>19</v>
      </c>
      <c r="CZ872">
        <f t="shared" si="13"/>
        <v>3673</v>
      </c>
    </row>
    <row r="873" spans="1:104" x14ac:dyDescent="0.2">
      <c r="A873" s="2">
        <v>871</v>
      </c>
      <c r="B873" s="2">
        <v>340</v>
      </c>
      <c r="C873">
        <v>864</v>
      </c>
      <c r="D873">
        <v>314</v>
      </c>
      <c r="E873">
        <v>1206</v>
      </c>
      <c r="F873">
        <v>584</v>
      </c>
      <c r="G873">
        <v>121</v>
      </c>
      <c r="H873">
        <v>13</v>
      </c>
      <c r="I873">
        <v>150</v>
      </c>
      <c r="J873">
        <v>23</v>
      </c>
      <c r="K873">
        <v>10</v>
      </c>
      <c r="L873">
        <v>14</v>
      </c>
      <c r="CY873">
        <v>11</v>
      </c>
      <c r="CZ873">
        <f t="shared" si="13"/>
        <v>3639</v>
      </c>
    </row>
    <row r="874" spans="1:104" x14ac:dyDescent="0.2">
      <c r="A874" s="2">
        <v>872</v>
      </c>
      <c r="B874" s="2">
        <v>100</v>
      </c>
      <c r="C874">
        <v>499</v>
      </c>
      <c r="D874">
        <v>500</v>
      </c>
      <c r="E874">
        <v>1503</v>
      </c>
      <c r="F874">
        <v>924</v>
      </c>
      <c r="G874">
        <v>41</v>
      </c>
      <c r="H874">
        <v>72</v>
      </c>
      <c r="I874">
        <v>12</v>
      </c>
      <c r="CY874">
        <v>8</v>
      </c>
      <c r="CZ874">
        <f t="shared" si="13"/>
        <v>3651</v>
      </c>
    </row>
    <row r="875" spans="1:104" x14ac:dyDescent="0.2">
      <c r="A875" s="2">
        <v>873</v>
      </c>
      <c r="B875" s="2">
        <v>413</v>
      </c>
      <c r="C875">
        <v>200</v>
      </c>
      <c r="D875">
        <v>1953</v>
      </c>
      <c r="E875">
        <v>852</v>
      </c>
      <c r="F875">
        <v>107</v>
      </c>
      <c r="G875">
        <v>102</v>
      </c>
      <c r="CY875">
        <v>6</v>
      </c>
      <c r="CZ875">
        <f t="shared" si="13"/>
        <v>3627</v>
      </c>
    </row>
    <row r="876" spans="1:104" x14ac:dyDescent="0.2">
      <c r="A876" s="2">
        <v>874</v>
      </c>
      <c r="B876" s="2">
        <v>1093</v>
      </c>
      <c r="C876">
        <v>1071</v>
      </c>
      <c r="D876">
        <v>199</v>
      </c>
      <c r="E876">
        <v>180</v>
      </c>
      <c r="F876">
        <v>200</v>
      </c>
      <c r="G876">
        <v>377</v>
      </c>
      <c r="H876">
        <v>193</v>
      </c>
      <c r="I876">
        <v>184</v>
      </c>
      <c r="J876">
        <v>112</v>
      </c>
      <c r="K876">
        <v>72</v>
      </c>
      <c r="L876">
        <v>5</v>
      </c>
      <c r="M876">
        <v>2</v>
      </c>
      <c r="N876">
        <v>0</v>
      </c>
      <c r="O876">
        <v>1</v>
      </c>
      <c r="CY876">
        <v>14</v>
      </c>
      <c r="CZ876">
        <f t="shared" si="13"/>
        <v>3689</v>
      </c>
    </row>
    <row r="877" spans="1:104" x14ac:dyDescent="0.2">
      <c r="A877" s="2">
        <v>875</v>
      </c>
      <c r="B877" s="2">
        <v>13</v>
      </c>
      <c r="C877">
        <v>200</v>
      </c>
      <c r="D877">
        <v>799</v>
      </c>
      <c r="E877">
        <v>517</v>
      </c>
      <c r="F877">
        <v>512</v>
      </c>
      <c r="G877">
        <v>300</v>
      </c>
      <c r="H877">
        <v>647</v>
      </c>
      <c r="I877">
        <v>208</v>
      </c>
      <c r="J877">
        <v>212</v>
      </c>
      <c r="K877">
        <v>158</v>
      </c>
      <c r="L877">
        <v>109</v>
      </c>
      <c r="M877">
        <v>11</v>
      </c>
      <c r="N877">
        <v>7</v>
      </c>
      <c r="O877">
        <v>1</v>
      </c>
      <c r="P877">
        <v>0</v>
      </c>
      <c r="CY877">
        <v>15</v>
      </c>
      <c r="CZ877">
        <f t="shared" si="13"/>
        <v>3694</v>
      </c>
    </row>
    <row r="878" spans="1:104" x14ac:dyDescent="0.2">
      <c r="A878" s="2">
        <v>876</v>
      </c>
      <c r="B878" s="2">
        <v>51</v>
      </c>
      <c r="C878">
        <v>3177</v>
      </c>
      <c r="D878">
        <v>239</v>
      </c>
      <c r="E878">
        <v>100</v>
      </c>
      <c r="F878">
        <v>78</v>
      </c>
      <c r="CY878">
        <v>5</v>
      </c>
      <c r="CZ878">
        <f t="shared" si="13"/>
        <v>3645</v>
      </c>
    </row>
    <row r="879" spans="1:104" x14ac:dyDescent="0.2">
      <c r="A879" s="2">
        <v>877</v>
      </c>
      <c r="B879" s="2">
        <v>438</v>
      </c>
      <c r="C879">
        <v>257</v>
      </c>
      <c r="D879">
        <v>179</v>
      </c>
      <c r="E879">
        <v>47</v>
      </c>
      <c r="F879">
        <v>588</v>
      </c>
      <c r="G879">
        <v>259</v>
      </c>
      <c r="H879">
        <v>189</v>
      </c>
      <c r="I879">
        <v>486</v>
      </c>
      <c r="J879">
        <v>47</v>
      </c>
      <c r="K879">
        <v>63</v>
      </c>
      <c r="L879">
        <v>299</v>
      </c>
      <c r="M879">
        <v>357</v>
      </c>
      <c r="N879">
        <v>49</v>
      </c>
      <c r="O879">
        <v>5</v>
      </c>
      <c r="P879">
        <v>26</v>
      </c>
      <c r="Q879">
        <v>17</v>
      </c>
      <c r="R879">
        <v>7</v>
      </c>
      <c r="S879">
        <v>45</v>
      </c>
      <c r="T879">
        <v>20</v>
      </c>
      <c r="U879">
        <v>10</v>
      </c>
      <c r="V879">
        <v>5</v>
      </c>
      <c r="W879">
        <v>3</v>
      </c>
      <c r="X879">
        <v>2</v>
      </c>
      <c r="Y879">
        <v>1</v>
      </c>
      <c r="CY879">
        <v>24</v>
      </c>
      <c r="CZ879">
        <f t="shared" si="13"/>
        <v>3399</v>
      </c>
    </row>
    <row r="880" spans="1:104" x14ac:dyDescent="0.2">
      <c r="A880" s="2">
        <v>878</v>
      </c>
      <c r="B880" s="2">
        <v>27</v>
      </c>
      <c r="C880">
        <v>11</v>
      </c>
      <c r="D880">
        <v>4</v>
      </c>
      <c r="E880">
        <v>409</v>
      </c>
      <c r="F880">
        <v>1000</v>
      </c>
      <c r="G880">
        <v>300</v>
      </c>
      <c r="H880">
        <v>299</v>
      </c>
      <c r="I880">
        <v>209</v>
      </c>
      <c r="J880">
        <v>82</v>
      </c>
      <c r="K880">
        <v>694</v>
      </c>
      <c r="L880">
        <v>432</v>
      </c>
      <c r="M880">
        <v>150</v>
      </c>
      <c r="N880">
        <v>10</v>
      </c>
      <c r="O880">
        <v>4</v>
      </c>
      <c r="P880">
        <v>0</v>
      </c>
      <c r="CY880">
        <v>15</v>
      </c>
      <c r="CZ880">
        <f t="shared" si="13"/>
        <v>3631</v>
      </c>
    </row>
    <row r="881" spans="1:104" x14ac:dyDescent="0.2">
      <c r="A881" s="2">
        <v>879</v>
      </c>
      <c r="B881" s="2">
        <v>54</v>
      </c>
      <c r="C881">
        <v>200</v>
      </c>
      <c r="D881">
        <v>500</v>
      </c>
      <c r="E881">
        <v>800</v>
      </c>
      <c r="F881">
        <v>1637</v>
      </c>
      <c r="G881">
        <v>400</v>
      </c>
      <c r="H881">
        <v>54</v>
      </c>
      <c r="I881">
        <v>4</v>
      </c>
      <c r="CY881">
        <v>8</v>
      </c>
      <c r="CZ881">
        <f t="shared" si="13"/>
        <v>3649</v>
      </c>
    </row>
    <row r="882" spans="1:104" x14ac:dyDescent="0.2">
      <c r="A882" s="2">
        <v>880</v>
      </c>
      <c r="B882" s="2">
        <v>250</v>
      </c>
      <c r="C882">
        <v>2512</v>
      </c>
      <c r="D882">
        <v>672</v>
      </c>
      <c r="E882">
        <v>170</v>
      </c>
      <c r="F882">
        <v>70</v>
      </c>
      <c r="CY882">
        <v>5</v>
      </c>
      <c r="CZ882">
        <f t="shared" si="13"/>
        <v>3674</v>
      </c>
    </row>
    <row r="883" spans="1:104" x14ac:dyDescent="0.2">
      <c r="A883" s="2">
        <v>881</v>
      </c>
      <c r="B883" s="2">
        <v>35</v>
      </c>
      <c r="C883">
        <v>2</v>
      </c>
      <c r="D883">
        <v>101</v>
      </c>
      <c r="E883">
        <v>101</v>
      </c>
      <c r="F883">
        <v>200</v>
      </c>
      <c r="G883">
        <v>1792</v>
      </c>
      <c r="H883">
        <v>89</v>
      </c>
      <c r="I883">
        <v>1140</v>
      </c>
      <c r="J883">
        <v>138</v>
      </c>
      <c r="K883">
        <v>28</v>
      </c>
      <c r="L883">
        <v>9</v>
      </c>
      <c r="M883">
        <v>3</v>
      </c>
      <c r="CY883">
        <v>12</v>
      </c>
      <c r="CZ883">
        <f t="shared" si="13"/>
        <v>3638</v>
      </c>
    </row>
    <row r="884" spans="1:104" x14ac:dyDescent="0.2">
      <c r="A884" s="2">
        <v>882</v>
      </c>
      <c r="B884" s="2">
        <v>61</v>
      </c>
      <c r="C884">
        <v>296</v>
      </c>
      <c r="D884">
        <v>2992</v>
      </c>
      <c r="E884">
        <v>303</v>
      </c>
      <c r="F884">
        <v>30</v>
      </c>
      <c r="G884">
        <v>5</v>
      </c>
      <c r="CY884">
        <v>6</v>
      </c>
      <c r="CZ884">
        <f t="shared" si="13"/>
        <v>3687</v>
      </c>
    </row>
    <row r="885" spans="1:104" x14ac:dyDescent="0.2">
      <c r="A885" s="2">
        <v>883</v>
      </c>
      <c r="B885" s="2">
        <v>2323</v>
      </c>
      <c r="C885">
        <v>589</v>
      </c>
      <c r="D885">
        <v>250</v>
      </c>
      <c r="E885">
        <v>86</v>
      </c>
      <c r="F885">
        <v>56</v>
      </c>
      <c r="G885">
        <v>30</v>
      </c>
      <c r="H885">
        <v>58</v>
      </c>
      <c r="I885">
        <v>9</v>
      </c>
      <c r="J885">
        <v>1</v>
      </c>
      <c r="K885">
        <v>1</v>
      </c>
      <c r="CY885">
        <v>10</v>
      </c>
      <c r="CZ885">
        <f t="shared" si="13"/>
        <v>3403</v>
      </c>
    </row>
    <row r="886" spans="1:104" x14ac:dyDescent="0.2">
      <c r="A886" s="2">
        <v>884</v>
      </c>
      <c r="B886" s="2">
        <v>84</v>
      </c>
      <c r="C886">
        <v>71</v>
      </c>
      <c r="D886">
        <v>17</v>
      </c>
      <c r="E886">
        <v>499</v>
      </c>
      <c r="F886">
        <v>1777</v>
      </c>
      <c r="G886">
        <v>607</v>
      </c>
      <c r="H886">
        <v>58</v>
      </c>
      <c r="I886">
        <v>79</v>
      </c>
      <c r="J886">
        <v>452</v>
      </c>
      <c r="K886">
        <v>10</v>
      </c>
      <c r="CY886">
        <v>10</v>
      </c>
      <c r="CZ886">
        <f t="shared" si="13"/>
        <v>3654</v>
      </c>
    </row>
    <row r="887" spans="1:104" x14ac:dyDescent="0.2">
      <c r="A887" s="2">
        <v>885</v>
      </c>
      <c r="B887" s="2">
        <v>150</v>
      </c>
      <c r="C887">
        <v>400</v>
      </c>
      <c r="D887">
        <v>2079</v>
      </c>
      <c r="E887">
        <v>100</v>
      </c>
      <c r="F887">
        <v>667</v>
      </c>
      <c r="G887">
        <v>30</v>
      </c>
      <c r="H887">
        <v>75</v>
      </c>
      <c r="I887">
        <v>105</v>
      </c>
      <c r="J887">
        <v>10</v>
      </c>
      <c r="K887">
        <v>36</v>
      </c>
      <c r="CY887">
        <v>10</v>
      </c>
      <c r="CZ887">
        <f t="shared" si="13"/>
        <v>3652</v>
      </c>
    </row>
    <row r="888" spans="1:104" x14ac:dyDescent="0.2">
      <c r="A888" s="2">
        <v>886</v>
      </c>
      <c r="B888" s="2">
        <v>36</v>
      </c>
      <c r="C888">
        <v>25</v>
      </c>
      <c r="D888">
        <v>451</v>
      </c>
      <c r="E888">
        <v>257</v>
      </c>
      <c r="F888">
        <v>83</v>
      </c>
      <c r="G888">
        <v>25</v>
      </c>
      <c r="H888">
        <v>840</v>
      </c>
      <c r="I888">
        <v>418</v>
      </c>
      <c r="J888">
        <v>119</v>
      </c>
      <c r="K888">
        <v>230</v>
      </c>
      <c r="L888">
        <v>111</v>
      </c>
      <c r="M888">
        <v>55</v>
      </c>
      <c r="N888">
        <v>380</v>
      </c>
      <c r="O888">
        <v>192</v>
      </c>
      <c r="P888">
        <v>55</v>
      </c>
      <c r="Q888">
        <v>95</v>
      </c>
      <c r="R888">
        <v>31</v>
      </c>
      <c r="S888">
        <v>27</v>
      </c>
      <c r="T888">
        <v>141</v>
      </c>
      <c r="U888">
        <v>41</v>
      </c>
      <c r="V888">
        <v>13</v>
      </c>
      <c r="CY888">
        <v>21</v>
      </c>
      <c r="CZ888">
        <f t="shared" si="13"/>
        <v>3625</v>
      </c>
    </row>
    <row r="889" spans="1:104" x14ac:dyDescent="0.2">
      <c r="A889" s="2">
        <v>887</v>
      </c>
      <c r="B889" s="2">
        <v>28</v>
      </c>
      <c r="C889">
        <v>200</v>
      </c>
      <c r="D889">
        <v>199</v>
      </c>
      <c r="E889">
        <v>199</v>
      </c>
      <c r="F889">
        <v>1752</v>
      </c>
      <c r="G889">
        <v>907</v>
      </c>
      <c r="H889">
        <v>116</v>
      </c>
      <c r="I889">
        <v>100</v>
      </c>
      <c r="J889">
        <v>152</v>
      </c>
      <c r="CY889">
        <v>9</v>
      </c>
      <c r="CZ889">
        <f t="shared" si="13"/>
        <v>3653</v>
      </c>
    </row>
    <row r="890" spans="1:104" x14ac:dyDescent="0.2">
      <c r="A890" s="2">
        <v>888</v>
      </c>
      <c r="B890" s="2">
        <v>31</v>
      </c>
      <c r="C890">
        <v>20</v>
      </c>
      <c r="D890">
        <v>260</v>
      </c>
      <c r="E890">
        <v>540</v>
      </c>
      <c r="F890">
        <v>15</v>
      </c>
      <c r="G890">
        <v>313</v>
      </c>
      <c r="H890">
        <v>48</v>
      </c>
      <c r="I890">
        <v>154</v>
      </c>
      <c r="J890">
        <v>71</v>
      </c>
      <c r="K890">
        <v>16</v>
      </c>
      <c r="L890">
        <v>142</v>
      </c>
      <c r="M890">
        <v>9</v>
      </c>
      <c r="N890">
        <v>12</v>
      </c>
      <c r="O890">
        <v>32</v>
      </c>
      <c r="P890">
        <v>45</v>
      </c>
      <c r="Q890">
        <v>2</v>
      </c>
      <c r="R890">
        <v>2</v>
      </c>
      <c r="S890">
        <v>534</v>
      </c>
      <c r="T890">
        <v>315</v>
      </c>
      <c r="U890">
        <v>507</v>
      </c>
      <c r="V890">
        <v>58</v>
      </c>
      <c r="W890">
        <v>7</v>
      </c>
      <c r="X890">
        <v>2</v>
      </c>
      <c r="Y890">
        <v>11</v>
      </c>
      <c r="Z890">
        <v>143</v>
      </c>
      <c r="AA890">
        <v>36</v>
      </c>
      <c r="AB890">
        <v>60</v>
      </c>
      <c r="AC890">
        <v>50</v>
      </c>
      <c r="AD890">
        <v>168</v>
      </c>
      <c r="AE890">
        <v>45</v>
      </c>
      <c r="CY890">
        <v>30</v>
      </c>
      <c r="CZ890">
        <f t="shared" si="13"/>
        <v>3648</v>
      </c>
    </row>
    <row r="891" spans="1:104" x14ac:dyDescent="0.2">
      <c r="A891" s="2">
        <v>889</v>
      </c>
      <c r="B891" s="2">
        <v>77</v>
      </c>
      <c r="C891">
        <v>20</v>
      </c>
      <c r="D891">
        <v>17</v>
      </c>
      <c r="E891">
        <v>380</v>
      </c>
      <c r="F891">
        <v>3</v>
      </c>
      <c r="G891">
        <v>41</v>
      </c>
      <c r="H891">
        <v>10</v>
      </c>
      <c r="I891">
        <v>36</v>
      </c>
      <c r="J891">
        <v>200</v>
      </c>
      <c r="K891">
        <v>262</v>
      </c>
      <c r="L891">
        <v>43</v>
      </c>
      <c r="M891">
        <v>1903</v>
      </c>
      <c r="N891">
        <v>22</v>
      </c>
      <c r="O891">
        <v>22</v>
      </c>
      <c r="P891">
        <v>19</v>
      </c>
      <c r="Q891">
        <v>545</v>
      </c>
      <c r="R891">
        <v>16</v>
      </c>
      <c r="S891">
        <v>4</v>
      </c>
      <c r="T891">
        <v>12</v>
      </c>
      <c r="U891">
        <v>0</v>
      </c>
      <c r="V891">
        <v>4</v>
      </c>
      <c r="W891">
        <v>5</v>
      </c>
      <c r="X891">
        <v>0</v>
      </c>
      <c r="CY891">
        <v>23</v>
      </c>
      <c r="CZ891">
        <f t="shared" si="13"/>
        <v>3641</v>
      </c>
    </row>
    <row r="892" spans="1:104" x14ac:dyDescent="0.2">
      <c r="A892" s="2">
        <v>890</v>
      </c>
      <c r="B892" s="2">
        <v>85</v>
      </c>
      <c r="C892">
        <v>2176</v>
      </c>
      <c r="D892">
        <v>301</v>
      </c>
      <c r="E892">
        <v>525</v>
      </c>
      <c r="F892">
        <v>317</v>
      </c>
      <c r="G892">
        <v>176</v>
      </c>
      <c r="H892">
        <v>37</v>
      </c>
      <c r="I892">
        <v>37</v>
      </c>
      <c r="CY892">
        <v>8</v>
      </c>
      <c r="CZ892">
        <f t="shared" si="13"/>
        <v>3654</v>
      </c>
    </row>
    <row r="893" spans="1:104" x14ac:dyDescent="0.2">
      <c r="A893" s="2">
        <v>891</v>
      </c>
      <c r="B893" s="2">
        <v>585</v>
      </c>
      <c r="C893">
        <v>862</v>
      </c>
      <c r="D893">
        <v>199</v>
      </c>
      <c r="E893">
        <v>215</v>
      </c>
      <c r="F893">
        <v>200</v>
      </c>
      <c r="G893">
        <v>702</v>
      </c>
      <c r="H893">
        <v>274</v>
      </c>
      <c r="I893">
        <v>309</v>
      </c>
      <c r="J893">
        <v>150</v>
      </c>
      <c r="K893">
        <v>69</v>
      </c>
      <c r="L893">
        <v>63</v>
      </c>
      <c r="M893">
        <v>7</v>
      </c>
      <c r="N893">
        <v>0</v>
      </c>
      <c r="O893">
        <v>1</v>
      </c>
      <c r="P893">
        <v>3</v>
      </c>
      <c r="CY893">
        <v>15</v>
      </c>
      <c r="CZ893">
        <f t="shared" si="13"/>
        <v>3639</v>
      </c>
    </row>
    <row r="894" spans="1:104" x14ac:dyDescent="0.2">
      <c r="A894" s="2">
        <v>892</v>
      </c>
      <c r="B894" s="2">
        <v>51</v>
      </c>
      <c r="C894">
        <v>150</v>
      </c>
      <c r="D894">
        <v>199</v>
      </c>
      <c r="E894">
        <v>497</v>
      </c>
      <c r="F894">
        <v>246</v>
      </c>
      <c r="G894">
        <v>1776</v>
      </c>
      <c r="H894">
        <v>217</v>
      </c>
      <c r="I894">
        <v>223</v>
      </c>
      <c r="J894">
        <v>181</v>
      </c>
      <c r="K894">
        <v>50</v>
      </c>
      <c r="L894">
        <v>1</v>
      </c>
      <c r="M894">
        <v>0</v>
      </c>
      <c r="CY894">
        <v>12</v>
      </c>
      <c r="CZ894">
        <f t="shared" si="13"/>
        <v>3591</v>
      </c>
    </row>
    <row r="895" spans="1:104" x14ac:dyDescent="0.2">
      <c r="A895" s="2">
        <v>893</v>
      </c>
      <c r="B895" s="2">
        <v>57</v>
      </c>
      <c r="C895">
        <v>250</v>
      </c>
      <c r="D895">
        <v>1744</v>
      </c>
      <c r="E895">
        <v>498</v>
      </c>
      <c r="F895">
        <v>249</v>
      </c>
      <c r="G895">
        <v>222</v>
      </c>
      <c r="H895">
        <v>119</v>
      </c>
      <c r="I895">
        <v>303</v>
      </c>
      <c r="J895">
        <v>82</v>
      </c>
      <c r="K895">
        <v>16</v>
      </c>
      <c r="L895">
        <v>10</v>
      </c>
      <c r="M895">
        <v>30</v>
      </c>
      <c r="N895">
        <v>9</v>
      </c>
      <c r="O895">
        <v>2</v>
      </c>
      <c r="P895">
        <v>12</v>
      </c>
      <c r="Q895">
        <v>10</v>
      </c>
      <c r="R895">
        <v>5</v>
      </c>
      <c r="S895">
        <v>7</v>
      </c>
      <c r="T895">
        <v>1</v>
      </c>
      <c r="U895">
        <v>3</v>
      </c>
      <c r="CY895">
        <v>20</v>
      </c>
      <c r="CZ895">
        <f t="shared" si="13"/>
        <v>3629</v>
      </c>
    </row>
    <row r="896" spans="1:104" x14ac:dyDescent="0.2">
      <c r="A896" s="2">
        <v>894</v>
      </c>
      <c r="B896" s="2">
        <v>52</v>
      </c>
      <c r="C896">
        <v>6</v>
      </c>
      <c r="D896">
        <v>99</v>
      </c>
      <c r="E896">
        <v>820</v>
      </c>
      <c r="F896">
        <v>199</v>
      </c>
      <c r="G896">
        <v>1547</v>
      </c>
      <c r="H896">
        <v>202</v>
      </c>
      <c r="I896">
        <v>100</v>
      </c>
      <c r="J896">
        <v>56</v>
      </c>
      <c r="CY896">
        <v>9</v>
      </c>
      <c r="CZ896">
        <f t="shared" si="13"/>
        <v>3081</v>
      </c>
    </row>
    <row r="897" spans="1:104" x14ac:dyDescent="0.2">
      <c r="A897" s="2">
        <v>895</v>
      </c>
      <c r="B897" s="2">
        <v>50</v>
      </c>
      <c r="C897">
        <v>49</v>
      </c>
      <c r="D897">
        <v>1124</v>
      </c>
      <c r="E897">
        <v>50</v>
      </c>
      <c r="F897">
        <v>1815</v>
      </c>
      <c r="G897">
        <v>100</v>
      </c>
      <c r="H897">
        <v>395</v>
      </c>
      <c r="I897">
        <v>20</v>
      </c>
      <c r="J897">
        <v>1</v>
      </c>
      <c r="K897">
        <v>1</v>
      </c>
      <c r="L897">
        <v>1</v>
      </c>
      <c r="M897">
        <v>3</v>
      </c>
      <c r="N897">
        <v>1</v>
      </c>
      <c r="CY897">
        <v>13</v>
      </c>
      <c r="CZ897">
        <f t="shared" si="13"/>
        <v>3610</v>
      </c>
    </row>
    <row r="898" spans="1:104" x14ac:dyDescent="0.2">
      <c r="A898" s="2">
        <v>896</v>
      </c>
      <c r="B898" s="2">
        <v>22</v>
      </c>
      <c r="C898">
        <v>72</v>
      </c>
      <c r="D898">
        <v>73</v>
      </c>
      <c r="E898">
        <v>145</v>
      </c>
      <c r="F898">
        <v>168</v>
      </c>
      <c r="G898">
        <v>129</v>
      </c>
      <c r="H898">
        <v>13</v>
      </c>
      <c r="I898">
        <v>10</v>
      </c>
      <c r="J898">
        <v>13</v>
      </c>
      <c r="K898">
        <v>28</v>
      </c>
      <c r="L898">
        <v>20</v>
      </c>
      <c r="M898">
        <v>18</v>
      </c>
      <c r="N898">
        <v>32</v>
      </c>
      <c r="O898">
        <v>70</v>
      </c>
      <c r="P898">
        <v>55</v>
      </c>
      <c r="Q898">
        <v>279</v>
      </c>
      <c r="R898">
        <v>283</v>
      </c>
      <c r="S898">
        <v>206</v>
      </c>
      <c r="T898">
        <v>40</v>
      </c>
      <c r="U898">
        <v>40</v>
      </c>
      <c r="V898">
        <v>36</v>
      </c>
      <c r="W898">
        <v>108</v>
      </c>
      <c r="X898">
        <v>111</v>
      </c>
      <c r="Y898">
        <v>85</v>
      </c>
      <c r="Z898">
        <v>6</v>
      </c>
      <c r="AA898">
        <v>6</v>
      </c>
      <c r="AB898">
        <v>7</v>
      </c>
      <c r="AC898">
        <v>9</v>
      </c>
      <c r="AD898">
        <v>15</v>
      </c>
      <c r="AE898">
        <v>10</v>
      </c>
      <c r="AF898">
        <v>100</v>
      </c>
      <c r="AG898">
        <v>445</v>
      </c>
      <c r="AH898">
        <v>20</v>
      </c>
      <c r="AI898">
        <v>340</v>
      </c>
      <c r="AJ898">
        <v>12</v>
      </c>
      <c r="AK898">
        <v>260</v>
      </c>
      <c r="AL898">
        <v>10</v>
      </c>
      <c r="AM898">
        <v>73</v>
      </c>
      <c r="AN898">
        <v>58</v>
      </c>
      <c r="AO898">
        <v>46</v>
      </c>
      <c r="AP898">
        <v>34</v>
      </c>
      <c r="AQ898">
        <v>30</v>
      </c>
      <c r="AR898">
        <v>26</v>
      </c>
      <c r="AS898">
        <v>18</v>
      </c>
      <c r="AT898">
        <v>10</v>
      </c>
      <c r="AU898">
        <v>5</v>
      </c>
      <c r="CY898">
        <v>46</v>
      </c>
      <c r="CZ898">
        <f t="shared" si="13"/>
        <v>3596</v>
      </c>
    </row>
    <row r="899" spans="1:104" x14ac:dyDescent="0.2">
      <c r="A899" s="2">
        <v>897</v>
      </c>
      <c r="B899" s="2">
        <v>50</v>
      </c>
      <c r="C899">
        <v>1518</v>
      </c>
      <c r="D899">
        <v>564</v>
      </c>
      <c r="E899">
        <v>64</v>
      </c>
      <c r="F899">
        <v>193</v>
      </c>
      <c r="G899">
        <v>135</v>
      </c>
      <c r="H899">
        <v>178</v>
      </c>
      <c r="I899">
        <v>739</v>
      </c>
      <c r="J899">
        <v>94</v>
      </c>
      <c r="K899">
        <v>25</v>
      </c>
      <c r="L899">
        <v>30</v>
      </c>
      <c r="M899">
        <v>21</v>
      </c>
      <c r="N899">
        <v>1</v>
      </c>
      <c r="O899">
        <v>1</v>
      </c>
      <c r="P899">
        <v>1</v>
      </c>
      <c r="Q899">
        <v>5</v>
      </c>
      <c r="R899">
        <v>2</v>
      </c>
      <c r="S899">
        <v>0</v>
      </c>
      <c r="T899">
        <v>0</v>
      </c>
      <c r="CY899">
        <v>19</v>
      </c>
      <c r="CZ899">
        <f t="shared" ref="CZ899:CZ962" si="14">SUM(B899:CX899)</f>
        <v>3621</v>
      </c>
    </row>
    <row r="900" spans="1:104" x14ac:dyDescent="0.2">
      <c r="A900" s="2">
        <v>898</v>
      </c>
      <c r="B900" s="2">
        <v>3</v>
      </c>
      <c r="C900">
        <v>8</v>
      </c>
      <c r="D900">
        <v>2437</v>
      </c>
      <c r="E900">
        <v>146</v>
      </c>
      <c r="F900">
        <v>242</v>
      </c>
      <c r="G900">
        <v>32</v>
      </c>
      <c r="H900">
        <v>32</v>
      </c>
      <c r="I900">
        <v>582</v>
      </c>
      <c r="J900">
        <v>29</v>
      </c>
      <c r="K900">
        <v>25</v>
      </c>
      <c r="L900">
        <v>21</v>
      </c>
      <c r="M900">
        <v>11</v>
      </c>
      <c r="N900">
        <v>5</v>
      </c>
      <c r="O900">
        <v>2</v>
      </c>
      <c r="P900">
        <v>0</v>
      </c>
      <c r="Q900">
        <v>0</v>
      </c>
      <c r="R900">
        <v>2</v>
      </c>
      <c r="S900">
        <v>0</v>
      </c>
      <c r="T900">
        <v>0</v>
      </c>
      <c r="U900">
        <v>0</v>
      </c>
      <c r="CY900">
        <v>20</v>
      </c>
      <c r="CZ900">
        <f t="shared" si="14"/>
        <v>3577</v>
      </c>
    </row>
    <row r="901" spans="1:104" x14ac:dyDescent="0.2">
      <c r="A901" s="2">
        <v>899</v>
      </c>
      <c r="B901" s="2">
        <v>16</v>
      </c>
      <c r="C901">
        <v>300</v>
      </c>
      <c r="D901">
        <v>1000</v>
      </c>
      <c r="E901">
        <v>1086</v>
      </c>
      <c r="F901">
        <v>500</v>
      </c>
      <c r="G901">
        <v>600</v>
      </c>
      <c r="H901">
        <v>24</v>
      </c>
      <c r="I901">
        <v>54</v>
      </c>
      <c r="J901">
        <v>3</v>
      </c>
      <c r="K901">
        <v>1</v>
      </c>
      <c r="CY901">
        <v>10</v>
      </c>
      <c r="CZ901">
        <f t="shared" si="14"/>
        <v>3584</v>
      </c>
    </row>
    <row r="902" spans="1:104" x14ac:dyDescent="0.2">
      <c r="A902" s="2">
        <v>900</v>
      </c>
      <c r="B902" s="2">
        <v>582</v>
      </c>
      <c r="C902">
        <v>275</v>
      </c>
      <c r="D902">
        <v>1248</v>
      </c>
      <c r="E902">
        <v>1079</v>
      </c>
      <c r="F902">
        <v>264</v>
      </c>
      <c r="G902">
        <v>107</v>
      </c>
      <c r="H902">
        <v>19</v>
      </c>
      <c r="I902">
        <v>21</v>
      </c>
      <c r="J902">
        <v>3</v>
      </c>
      <c r="K902">
        <v>2</v>
      </c>
      <c r="CY902">
        <v>10</v>
      </c>
      <c r="CZ902">
        <f t="shared" si="14"/>
        <v>3600</v>
      </c>
    </row>
    <row r="903" spans="1:104" x14ac:dyDescent="0.2">
      <c r="A903" s="2">
        <v>901</v>
      </c>
      <c r="B903" s="2">
        <v>43</v>
      </c>
      <c r="C903">
        <v>66</v>
      </c>
      <c r="D903">
        <v>48</v>
      </c>
      <c r="E903">
        <v>1144</v>
      </c>
      <c r="F903">
        <v>199</v>
      </c>
      <c r="G903">
        <v>139</v>
      </c>
      <c r="H903">
        <v>62</v>
      </c>
      <c r="I903">
        <v>130</v>
      </c>
      <c r="J903">
        <v>594</v>
      </c>
      <c r="K903">
        <v>133</v>
      </c>
      <c r="L903">
        <v>115</v>
      </c>
      <c r="M903">
        <v>51</v>
      </c>
      <c r="N903">
        <v>68</v>
      </c>
      <c r="O903">
        <v>241</v>
      </c>
      <c r="P903">
        <v>48</v>
      </c>
      <c r="Q903">
        <v>8</v>
      </c>
      <c r="R903">
        <v>15</v>
      </c>
      <c r="S903">
        <v>205</v>
      </c>
      <c r="T903">
        <v>18</v>
      </c>
      <c r="U903">
        <v>99</v>
      </c>
      <c r="V903">
        <v>12</v>
      </c>
      <c r="W903">
        <v>12</v>
      </c>
      <c r="X903">
        <v>6</v>
      </c>
      <c r="Y903">
        <v>1</v>
      </c>
      <c r="Z903">
        <v>80</v>
      </c>
      <c r="AA903">
        <v>3</v>
      </c>
      <c r="AB903">
        <v>40</v>
      </c>
      <c r="AC903">
        <v>6</v>
      </c>
      <c r="AD903">
        <v>12</v>
      </c>
      <c r="AE903">
        <v>15</v>
      </c>
      <c r="AF903">
        <v>2</v>
      </c>
      <c r="CY903">
        <v>31</v>
      </c>
      <c r="CZ903">
        <f t="shared" si="14"/>
        <v>3615</v>
      </c>
    </row>
    <row r="904" spans="1:104" x14ac:dyDescent="0.2">
      <c r="A904" s="2">
        <v>902</v>
      </c>
      <c r="B904" s="2">
        <v>220</v>
      </c>
      <c r="C904">
        <v>3052</v>
      </c>
      <c r="D904">
        <v>204</v>
      </c>
      <c r="E904">
        <v>34</v>
      </c>
      <c r="F904">
        <v>1</v>
      </c>
      <c r="CY904">
        <v>5</v>
      </c>
      <c r="CZ904">
        <f t="shared" si="14"/>
        <v>3511</v>
      </c>
    </row>
    <row r="905" spans="1:104" x14ac:dyDescent="0.2">
      <c r="A905" s="2">
        <v>903</v>
      </c>
      <c r="B905" s="2">
        <v>80</v>
      </c>
      <c r="C905">
        <v>8</v>
      </c>
      <c r="D905">
        <v>50</v>
      </c>
      <c r="E905">
        <v>100</v>
      </c>
      <c r="F905">
        <v>2827</v>
      </c>
      <c r="G905">
        <v>30</v>
      </c>
      <c r="H905">
        <v>415</v>
      </c>
      <c r="I905">
        <v>45</v>
      </c>
      <c r="J905">
        <v>9</v>
      </c>
      <c r="K905">
        <v>21</v>
      </c>
      <c r="CY905">
        <v>10</v>
      </c>
      <c r="CZ905">
        <f t="shared" si="14"/>
        <v>3585</v>
      </c>
    </row>
    <row r="906" spans="1:104" x14ac:dyDescent="0.2">
      <c r="A906" s="2">
        <v>904</v>
      </c>
      <c r="B906" s="2">
        <v>75</v>
      </c>
      <c r="C906">
        <v>2021</v>
      </c>
      <c r="D906">
        <v>1173</v>
      </c>
      <c r="E906">
        <v>222</v>
      </c>
      <c r="F906">
        <v>71</v>
      </c>
      <c r="G906">
        <v>31</v>
      </c>
      <c r="CY906">
        <v>6</v>
      </c>
      <c r="CZ906">
        <f t="shared" si="14"/>
        <v>3593</v>
      </c>
    </row>
    <row r="907" spans="1:104" x14ac:dyDescent="0.2">
      <c r="A907" s="2">
        <v>905</v>
      </c>
      <c r="B907" s="2">
        <v>42</v>
      </c>
      <c r="C907">
        <v>999</v>
      </c>
      <c r="D907">
        <v>298</v>
      </c>
      <c r="E907">
        <v>1407</v>
      </c>
      <c r="F907">
        <v>520</v>
      </c>
      <c r="G907">
        <v>114</v>
      </c>
      <c r="H907">
        <v>7</v>
      </c>
      <c r="CY907">
        <v>7</v>
      </c>
      <c r="CZ907">
        <f t="shared" si="14"/>
        <v>3387</v>
      </c>
    </row>
    <row r="908" spans="1:104" x14ac:dyDescent="0.2">
      <c r="A908" s="2">
        <v>906</v>
      </c>
      <c r="B908" s="2">
        <v>113</v>
      </c>
      <c r="C908">
        <v>7</v>
      </c>
      <c r="D908">
        <v>232</v>
      </c>
      <c r="E908">
        <v>600</v>
      </c>
      <c r="F908">
        <v>5</v>
      </c>
      <c r="G908">
        <v>1964</v>
      </c>
      <c r="H908">
        <v>92</v>
      </c>
      <c r="I908">
        <v>392</v>
      </c>
      <c r="J908">
        <v>55</v>
      </c>
      <c r="K908">
        <v>47</v>
      </c>
      <c r="L908">
        <v>28</v>
      </c>
      <c r="M908">
        <v>9</v>
      </c>
      <c r="N908">
        <v>4</v>
      </c>
      <c r="O908">
        <v>2</v>
      </c>
      <c r="P908">
        <v>4</v>
      </c>
      <c r="Q908">
        <v>2</v>
      </c>
      <c r="R908">
        <v>15</v>
      </c>
      <c r="S908">
        <v>2</v>
      </c>
      <c r="CY908">
        <v>18</v>
      </c>
      <c r="CZ908">
        <f t="shared" si="14"/>
        <v>3573</v>
      </c>
    </row>
    <row r="909" spans="1:104" x14ac:dyDescent="0.2">
      <c r="A909" s="2">
        <v>907</v>
      </c>
      <c r="B909" s="2">
        <v>257</v>
      </c>
      <c r="C909">
        <v>89</v>
      </c>
      <c r="D909">
        <v>750</v>
      </c>
      <c r="E909">
        <v>1369</v>
      </c>
      <c r="F909">
        <v>571</v>
      </c>
      <c r="G909">
        <v>175</v>
      </c>
      <c r="H909">
        <v>131</v>
      </c>
      <c r="I909">
        <v>39</v>
      </c>
      <c r="J909">
        <v>103</v>
      </c>
      <c r="K909">
        <v>14</v>
      </c>
      <c r="L909">
        <v>21</v>
      </c>
      <c r="M909">
        <v>9</v>
      </c>
      <c r="N909">
        <v>0</v>
      </c>
      <c r="O909">
        <v>10</v>
      </c>
      <c r="P909">
        <v>0</v>
      </c>
      <c r="Q909">
        <v>8</v>
      </c>
      <c r="R909">
        <v>1</v>
      </c>
      <c r="S909">
        <v>1</v>
      </c>
      <c r="T909">
        <v>0</v>
      </c>
      <c r="U909">
        <v>0</v>
      </c>
      <c r="V909">
        <v>0</v>
      </c>
      <c r="CY909">
        <v>21</v>
      </c>
      <c r="CZ909">
        <f t="shared" si="14"/>
        <v>3548</v>
      </c>
    </row>
    <row r="910" spans="1:104" x14ac:dyDescent="0.2">
      <c r="A910" s="2">
        <v>908</v>
      </c>
      <c r="B910" s="2">
        <v>2656</v>
      </c>
      <c r="C910">
        <v>595</v>
      </c>
      <c r="D910">
        <v>187</v>
      </c>
      <c r="E910">
        <v>161</v>
      </c>
      <c r="CY910">
        <v>4</v>
      </c>
      <c r="CZ910">
        <f t="shared" si="14"/>
        <v>3599</v>
      </c>
    </row>
    <row r="911" spans="1:104" x14ac:dyDescent="0.2">
      <c r="A911" s="2">
        <v>909</v>
      </c>
      <c r="B911" s="2">
        <v>77</v>
      </c>
      <c r="C911">
        <v>444</v>
      </c>
      <c r="D911">
        <v>2346</v>
      </c>
      <c r="E911">
        <v>567</v>
      </c>
      <c r="F911">
        <v>66</v>
      </c>
      <c r="G911">
        <v>13</v>
      </c>
      <c r="H911">
        <v>30</v>
      </c>
      <c r="I911">
        <v>1</v>
      </c>
      <c r="CY911">
        <v>8</v>
      </c>
      <c r="CZ911">
        <f t="shared" si="14"/>
        <v>3544</v>
      </c>
    </row>
    <row r="912" spans="1:104" x14ac:dyDescent="0.2">
      <c r="A912" s="2">
        <v>910</v>
      </c>
      <c r="B912" s="2">
        <v>50</v>
      </c>
      <c r="C912">
        <v>300</v>
      </c>
      <c r="D912">
        <v>1243</v>
      </c>
      <c r="E912">
        <v>1348</v>
      </c>
      <c r="F912">
        <v>219</v>
      </c>
      <c r="G912">
        <v>345</v>
      </c>
      <c r="H912">
        <v>51</v>
      </c>
      <c r="I912">
        <v>18</v>
      </c>
      <c r="CY912">
        <v>8</v>
      </c>
      <c r="CZ912">
        <f t="shared" si="14"/>
        <v>3574</v>
      </c>
    </row>
    <row r="913" spans="1:104" x14ac:dyDescent="0.2">
      <c r="A913" s="2">
        <v>911</v>
      </c>
      <c r="B913" s="2">
        <v>99</v>
      </c>
      <c r="C913">
        <v>47</v>
      </c>
      <c r="D913">
        <v>1293</v>
      </c>
      <c r="E913">
        <v>638</v>
      </c>
      <c r="F913">
        <v>470</v>
      </c>
      <c r="G913">
        <v>179</v>
      </c>
      <c r="H913">
        <v>10</v>
      </c>
      <c r="I913">
        <v>10</v>
      </c>
      <c r="J913">
        <v>233</v>
      </c>
      <c r="K913">
        <v>36</v>
      </c>
      <c r="L913">
        <v>160</v>
      </c>
      <c r="M913">
        <v>71</v>
      </c>
      <c r="N913">
        <v>62</v>
      </c>
      <c r="O913">
        <v>11</v>
      </c>
      <c r="P913">
        <v>64</v>
      </c>
      <c r="Q913">
        <v>39</v>
      </c>
      <c r="R913">
        <v>24</v>
      </c>
      <c r="S913">
        <v>21</v>
      </c>
      <c r="T913">
        <v>5</v>
      </c>
      <c r="U913">
        <v>9</v>
      </c>
      <c r="V913">
        <v>0</v>
      </c>
      <c r="W913">
        <v>0</v>
      </c>
      <c r="X913">
        <v>0</v>
      </c>
      <c r="Y913">
        <v>0</v>
      </c>
      <c r="Z913">
        <v>0</v>
      </c>
      <c r="AA913">
        <v>0</v>
      </c>
      <c r="AB913">
        <v>0</v>
      </c>
      <c r="AC913">
        <v>1</v>
      </c>
      <c r="AD913">
        <v>1</v>
      </c>
      <c r="AE913">
        <v>0</v>
      </c>
      <c r="CY913">
        <v>30</v>
      </c>
      <c r="CZ913">
        <f t="shared" si="14"/>
        <v>3483</v>
      </c>
    </row>
    <row r="914" spans="1:104" x14ac:dyDescent="0.2">
      <c r="A914" s="2">
        <v>912</v>
      </c>
      <c r="B914" s="2">
        <v>173</v>
      </c>
      <c r="C914">
        <v>20</v>
      </c>
      <c r="D914">
        <v>195</v>
      </c>
      <c r="E914">
        <v>49</v>
      </c>
      <c r="F914">
        <v>21</v>
      </c>
      <c r="G914">
        <v>732</v>
      </c>
      <c r="H914">
        <v>22</v>
      </c>
      <c r="I914">
        <v>310</v>
      </c>
      <c r="J914">
        <v>200</v>
      </c>
      <c r="K914">
        <v>225</v>
      </c>
      <c r="L914">
        <v>638</v>
      </c>
      <c r="M914">
        <v>706</v>
      </c>
      <c r="N914">
        <v>187</v>
      </c>
      <c r="O914">
        <v>84</v>
      </c>
      <c r="CY914">
        <v>14</v>
      </c>
      <c r="CZ914">
        <f t="shared" si="14"/>
        <v>3562</v>
      </c>
    </row>
    <row r="915" spans="1:104" x14ac:dyDescent="0.2">
      <c r="A915" s="2">
        <v>913</v>
      </c>
      <c r="B915" s="2">
        <v>69</v>
      </c>
      <c r="C915">
        <v>1299</v>
      </c>
      <c r="D915">
        <v>548</v>
      </c>
      <c r="E915">
        <v>271</v>
      </c>
      <c r="F915">
        <v>456</v>
      </c>
      <c r="G915">
        <v>231</v>
      </c>
      <c r="H915">
        <v>63</v>
      </c>
      <c r="I915">
        <v>123</v>
      </c>
      <c r="J915">
        <v>323</v>
      </c>
      <c r="K915">
        <v>43</v>
      </c>
      <c r="L915">
        <v>13</v>
      </c>
      <c r="M915">
        <v>31</v>
      </c>
      <c r="N915">
        <v>36</v>
      </c>
      <c r="O915">
        <v>7</v>
      </c>
      <c r="P915">
        <v>9</v>
      </c>
      <c r="Q915">
        <v>1</v>
      </c>
      <c r="R915">
        <v>0</v>
      </c>
      <c r="S915">
        <v>0</v>
      </c>
      <c r="CY915">
        <v>18</v>
      </c>
      <c r="CZ915">
        <f t="shared" si="14"/>
        <v>3523</v>
      </c>
    </row>
    <row r="916" spans="1:104" x14ac:dyDescent="0.2">
      <c r="A916" s="2">
        <v>914</v>
      </c>
      <c r="B916" s="2">
        <v>68</v>
      </c>
      <c r="C916">
        <v>1074</v>
      </c>
      <c r="D916">
        <v>2325</v>
      </c>
      <c r="E916">
        <v>55</v>
      </c>
      <c r="F916">
        <v>15</v>
      </c>
      <c r="G916">
        <v>12</v>
      </c>
      <c r="H916">
        <v>1</v>
      </c>
      <c r="CY916">
        <v>7</v>
      </c>
      <c r="CZ916">
        <f t="shared" si="14"/>
        <v>3550</v>
      </c>
    </row>
    <row r="917" spans="1:104" x14ac:dyDescent="0.2">
      <c r="A917" s="2">
        <v>915</v>
      </c>
      <c r="B917" s="2">
        <v>180</v>
      </c>
      <c r="C917">
        <v>87</v>
      </c>
      <c r="D917">
        <v>79</v>
      </c>
      <c r="E917">
        <v>65</v>
      </c>
      <c r="F917">
        <v>52</v>
      </c>
      <c r="G917">
        <v>117</v>
      </c>
      <c r="H917">
        <v>107</v>
      </c>
      <c r="I917">
        <v>257</v>
      </c>
      <c r="J917">
        <v>1356</v>
      </c>
      <c r="K917">
        <v>135</v>
      </c>
      <c r="L917">
        <v>146</v>
      </c>
      <c r="M917">
        <v>117</v>
      </c>
      <c r="N917">
        <v>257</v>
      </c>
      <c r="O917">
        <v>42</v>
      </c>
      <c r="P917">
        <v>478</v>
      </c>
      <c r="CY917">
        <v>15</v>
      </c>
      <c r="CZ917">
        <f t="shared" si="14"/>
        <v>3475</v>
      </c>
    </row>
    <row r="918" spans="1:104" x14ac:dyDescent="0.2">
      <c r="A918" s="2">
        <v>916</v>
      </c>
      <c r="B918" s="2">
        <v>120</v>
      </c>
      <c r="C918">
        <v>55</v>
      </c>
      <c r="D918">
        <v>842</v>
      </c>
      <c r="E918">
        <v>247</v>
      </c>
      <c r="F918">
        <v>782</v>
      </c>
      <c r="G918">
        <v>447</v>
      </c>
      <c r="H918">
        <v>100</v>
      </c>
      <c r="I918">
        <v>250</v>
      </c>
      <c r="J918">
        <v>329</v>
      </c>
      <c r="K918">
        <v>75</v>
      </c>
      <c r="L918">
        <v>30</v>
      </c>
      <c r="M918">
        <v>20</v>
      </c>
      <c r="N918">
        <v>100</v>
      </c>
      <c r="O918">
        <v>2</v>
      </c>
      <c r="P918">
        <v>18</v>
      </c>
      <c r="Q918">
        <v>30</v>
      </c>
      <c r="R918">
        <v>1</v>
      </c>
      <c r="S918">
        <v>2</v>
      </c>
      <c r="T918">
        <v>2</v>
      </c>
      <c r="CY918">
        <v>19</v>
      </c>
      <c r="CZ918">
        <f t="shared" si="14"/>
        <v>3452</v>
      </c>
    </row>
    <row r="919" spans="1:104" x14ac:dyDescent="0.2">
      <c r="A919" s="2">
        <v>917</v>
      </c>
      <c r="B919" s="2">
        <v>404</v>
      </c>
      <c r="C919">
        <v>562</v>
      </c>
      <c r="D919">
        <v>477</v>
      </c>
      <c r="E919">
        <v>731</v>
      </c>
      <c r="F919">
        <v>297</v>
      </c>
      <c r="G919">
        <v>283</v>
      </c>
      <c r="H919">
        <v>9</v>
      </c>
      <c r="I919">
        <v>13</v>
      </c>
      <c r="J919">
        <v>43</v>
      </c>
      <c r="K919">
        <v>9</v>
      </c>
      <c r="L919">
        <v>1</v>
      </c>
      <c r="M919">
        <v>0</v>
      </c>
      <c r="N919">
        <v>1</v>
      </c>
      <c r="O919">
        <v>1</v>
      </c>
      <c r="P919">
        <v>1</v>
      </c>
      <c r="CY919">
        <v>15</v>
      </c>
      <c r="CZ919">
        <f t="shared" si="14"/>
        <v>2832</v>
      </c>
    </row>
    <row r="920" spans="1:104" x14ac:dyDescent="0.2">
      <c r="A920" s="2">
        <v>918</v>
      </c>
      <c r="B920" s="2">
        <v>116</v>
      </c>
      <c r="C920">
        <v>250</v>
      </c>
      <c r="D920">
        <v>2221</v>
      </c>
      <c r="E920">
        <v>698</v>
      </c>
      <c r="F920">
        <v>129</v>
      </c>
      <c r="G920">
        <v>92</v>
      </c>
      <c r="H920">
        <v>41</v>
      </c>
      <c r="CY920">
        <v>7</v>
      </c>
      <c r="CZ920">
        <f t="shared" si="14"/>
        <v>3547</v>
      </c>
    </row>
    <row r="921" spans="1:104" x14ac:dyDescent="0.2">
      <c r="A921" s="2">
        <v>919</v>
      </c>
      <c r="B921" s="2">
        <v>1244</v>
      </c>
      <c r="C921">
        <v>322</v>
      </c>
      <c r="D921">
        <v>159</v>
      </c>
      <c r="E921">
        <v>36</v>
      </c>
      <c r="F921">
        <v>50</v>
      </c>
      <c r="G921">
        <v>51</v>
      </c>
      <c r="H921">
        <v>747</v>
      </c>
      <c r="I921">
        <v>27</v>
      </c>
      <c r="J921">
        <v>3</v>
      </c>
      <c r="K921">
        <v>71</v>
      </c>
      <c r="L921">
        <v>4</v>
      </c>
      <c r="M921">
        <v>0</v>
      </c>
      <c r="N921">
        <v>81</v>
      </c>
      <c r="O921">
        <v>100</v>
      </c>
      <c r="P921">
        <v>76</v>
      </c>
      <c r="Q921">
        <v>158</v>
      </c>
      <c r="R921">
        <v>4</v>
      </c>
      <c r="S921">
        <v>0</v>
      </c>
      <c r="T921">
        <v>100</v>
      </c>
      <c r="U921">
        <v>62</v>
      </c>
      <c r="V921">
        <v>2</v>
      </c>
      <c r="W921">
        <v>9</v>
      </c>
      <c r="X921">
        <v>64</v>
      </c>
      <c r="Y921">
        <v>23</v>
      </c>
      <c r="Z921">
        <v>34</v>
      </c>
      <c r="AA921">
        <v>51</v>
      </c>
      <c r="AB921">
        <v>34</v>
      </c>
      <c r="AC921">
        <v>7</v>
      </c>
      <c r="AD921">
        <v>2</v>
      </c>
      <c r="AE921">
        <v>3</v>
      </c>
      <c r="AF921">
        <v>1</v>
      </c>
      <c r="CY921">
        <v>31</v>
      </c>
      <c r="CZ921">
        <f t="shared" si="14"/>
        <v>3525</v>
      </c>
    </row>
    <row r="922" spans="1:104" x14ac:dyDescent="0.2">
      <c r="A922" s="2">
        <v>920</v>
      </c>
      <c r="B922" s="2">
        <v>27</v>
      </c>
      <c r="C922">
        <v>420</v>
      </c>
      <c r="D922">
        <v>1483</v>
      </c>
      <c r="E922">
        <v>361</v>
      </c>
      <c r="F922">
        <v>574</v>
      </c>
      <c r="G922">
        <v>142</v>
      </c>
      <c r="H922">
        <v>1</v>
      </c>
      <c r="I922">
        <v>255</v>
      </c>
      <c r="J922">
        <v>148</v>
      </c>
      <c r="K922">
        <v>65</v>
      </c>
      <c r="L922">
        <v>11</v>
      </c>
      <c r="M922">
        <v>6</v>
      </c>
      <c r="N922">
        <v>1</v>
      </c>
      <c r="O922">
        <v>3</v>
      </c>
      <c r="P922">
        <v>1</v>
      </c>
      <c r="Q922">
        <v>1</v>
      </c>
      <c r="CY922">
        <v>16</v>
      </c>
      <c r="CZ922">
        <f t="shared" si="14"/>
        <v>3499</v>
      </c>
    </row>
    <row r="923" spans="1:104" x14ac:dyDescent="0.2">
      <c r="A923" s="2">
        <v>921</v>
      </c>
      <c r="B923" s="2">
        <v>93</v>
      </c>
      <c r="C923">
        <v>155</v>
      </c>
      <c r="D923">
        <v>306</v>
      </c>
      <c r="E923">
        <v>176</v>
      </c>
      <c r="F923">
        <v>227</v>
      </c>
      <c r="G923">
        <v>977</v>
      </c>
      <c r="H923">
        <v>197</v>
      </c>
      <c r="I923">
        <v>525</v>
      </c>
      <c r="J923">
        <v>382</v>
      </c>
      <c r="K923">
        <v>103</v>
      </c>
      <c r="L923">
        <v>26</v>
      </c>
      <c r="M923">
        <v>65</v>
      </c>
      <c r="N923">
        <v>4</v>
      </c>
      <c r="O923">
        <v>2</v>
      </c>
      <c r="P923">
        <v>6</v>
      </c>
      <c r="Q923">
        <v>10</v>
      </c>
      <c r="CY923">
        <v>16</v>
      </c>
      <c r="CZ923">
        <f t="shared" si="14"/>
        <v>3254</v>
      </c>
    </row>
    <row r="924" spans="1:104" x14ac:dyDescent="0.2">
      <c r="A924" s="2">
        <v>922</v>
      </c>
      <c r="B924" s="2">
        <v>21</v>
      </c>
      <c r="C924">
        <v>150</v>
      </c>
      <c r="D924">
        <v>1724</v>
      </c>
      <c r="E924">
        <v>100</v>
      </c>
      <c r="F924">
        <v>1136</v>
      </c>
      <c r="G924">
        <v>100</v>
      </c>
      <c r="H924">
        <v>298</v>
      </c>
      <c r="CY924">
        <v>7</v>
      </c>
      <c r="CZ924">
        <f t="shared" si="14"/>
        <v>3529</v>
      </c>
    </row>
    <row r="925" spans="1:104" x14ac:dyDescent="0.2">
      <c r="A925" s="2">
        <v>923</v>
      </c>
      <c r="B925" s="2">
        <v>100</v>
      </c>
      <c r="C925">
        <v>1887</v>
      </c>
      <c r="D925">
        <v>1242</v>
      </c>
      <c r="E925">
        <v>135</v>
      </c>
      <c r="F925">
        <v>144</v>
      </c>
      <c r="CY925">
        <v>5</v>
      </c>
      <c r="CZ925">
        <f t="shared" si="14"/>
        <v>3508</v>
      </c>
    </row>
    <row r="926" spans="1:104" x14ac:dyDescent="0.2">
      <c r="A926" s="2">
        <v>924</v>
      </c>
      <c r="B926" s="2">
        <v>613</v>
      </c>
      <c r="C926">
        <v>512</v>
      </c>
      <c r="D926">
        <v>893</v>
      </c>
      <c r="E926">
        <v>201</v>
      </c>
      <c r="F926">
        <v>227</v>
      </c>
      <c r="G926">
        <v>182</v>
      </c>
      <c r="H926">
        <v>95</v>
      </c>
      <c r="I926">
        <v>232</v>
      </c>
      <c r="J926">
        <v>90</v>
      </c>
      <c r="K926">
        <v>118</v>
      </c>
      <c r="L926">
        <v>168</v>
      </c>
      <c r="M926">
        <v>85</v>
      </c>
      <c r="N926">
        <v>7</v>
      </c>
      <c r="CY926">
        <v>13</v>
      </c>
      <c r="CZ926">
        <f t="shared" si="14"/>
        <v>3423</v>
      </c>
    </row>
    <row r="927" spans="1:104" x14ac:dyDescent="0.2">
      <c r="A927" s="2">
        <v>925</v>
      </c>
      <c r="B927" s="2">
        <v>95</v>
      </c>
      <c r="C927">
        <v>356</v>
      </c>
      <c r="D927">
        <v>598</v>
      </c>
      <c r="E927">
        <v>594</v>
      </c>
      <c r="F927">
        <v>761</v>
      </c>
      <c r="G927">
        <v>287</v>
      </c>
      <c r="H927">
        <v>316</v>
      </c>
      <c r="I927">
        <v>156</v>
      </c>
      <c r="J927">
        <v>13</v>
      </c>
      <c r="K927">
        <v>60</v>
      </c>
      <c r="L927">
        <v>24</v>
      </c>
      <c r="M927">
        <v>33</v>
      </c>
      <c r="N927">
        <v>98</v>
      </c>
      <c r="O927">
        <v>32</v>
      </c>
      <c r="P927">
        <v>15</v>
      </c>
      <c r="Q927">
        <v>4</v>
      </c>
      <c r="R927">
        <v>2</v>
      </c>
      <c r="S927">
        <v>2</v>
      </c>
      <c r="T927">
        <v>1</v>
      </c>
      <c r="U927">
        <v>5</v>
      </c>
      <c r="V927">
        <v>2</v>
      </c>
      <c r="CY927">
        <v>21</v>
      </c>
      <c r="CZ927">
        <f t="shared" si="14"/>
        <v>3454</v>
      </c>
    </row>
    <row r="928" spans="1:104" x14ac:dyDescent="0.2">
      <c r="A928" s="2">
        <v>926</v>
      </c>
      <c r="B928" s="2">
        <v>89</v>
      </c>
      <c r="C928">
        <v>17</v>
      </c>
      <c r="D928">
        <v>299</v>
      </c>
      <c r="E928">
        <v>276</v>
      </c>
      <c r="F928">
        <v>170</v>
      </c>
      <c r="G928">
        <v>178</v>
      </c>
      <c r="H928">
        <v>300</v>
      </c>
      <c r="I928">
        <v>300</v>
      </c>
      <c r="J928">
        <v>300</v>
      </c>
      <c r="K928">
        <v>94</v>
      </c>
      <c r="L928">
        <v>300</v>
      </c>
      <c r="M928">
        <v>123</v>
      </c>
      <c r="N928">
        <v>466</v>
      </c>
      <c r="O928">
        <v>59</v>
      </c>
      <c r="P928">
        <v>29</v>
      </c>
      <c r="Q928">
        <v>100</v>
      </c>
      <c r="R928">
        <v>194</v>
      </c>
      <c r="S928">
        <v>100</v>
      </c>
      <c r="T928">
        <v>45</v>
      </c>
      <c r="U928">
        <v>25</v>
      </c>
      <c r="V928">
        <v>2</v>
      </c>
      <c r="CY928">
        <v>21</v>
      </c>
      <c r="CZ928">
        <f t="shared" si="14"/>
        <v>3466</v>
      </c>
    </row>
    <row r="929" spans="1:104" x14ac:dyDescent="0.2">
      <c r="A929" s="2">
        <v>927</v>
      </c>
      <c r="B929" s="2">
        <v>1321</v>
      </c>
      <c r="C929">
        <v>130</v>
      </c>
      <c r="D929">
        <v>1886</v>
      </c>
      <c r="E929">
        <v>150</v>
      </c>
      <c r="CY929">
        <v>4</v>
      </c>
      <c r="CZ929">
        <f t="shared" si="14"/>
        <v>3487</v>
      </c>
    </row>
    <row r="930" spans="1:104" x14ac:dyDescent="0.2">
      <c r="A930" s="2">
        <v>928</v>
      </c>
      <c r="B930" s="2">
        <v>255</v>
      </c>
      <c r="C930">
        <v>41</v>
      </c>
      <c r="D930">
        <v>167</v>
      </c>
      <c r="E930">
        <v>1769</v>
      </c>
      <c r="F930">
        <v>654</v>
      </c>
      <c r="G930">
        <v>304</v>
      </c>
      <c r="H930">
        <v>99</v>
      </c>
      <c r="I930">
        <v>33</v>
      </c>
      <c r="J930">
        <v>53</v>
      </c>
      <c r="K930">
        <v>37</v>
      </c>
      <c r="L930">
        <v>5</v>
      </c>
      <c r="M930">
        <v>33</v>
      </c>
      <c r="N930">
        <v>14</v>
      </c>
      <c r="O930">
        <v>3</v>
      </c>
      <c r="P930">
        <v>4</v>
      </c>
      <c r="Q930">
        <v>6</v>
      </c>
      <c r="R930">
        <v>2</v>
      </c>
      <c r="S930">
        <v>2</v>
      </c>
      <c r="T930">
        <v>2</v>
      </c>
      <c r="U930">
        <v>3</v>
      </c>
      <c r="CY930">
        <v>20</v>
      </c>
      <c r="CZ930">
        <f t="shared" si="14"/>
        <v>3486</v>
      </c>
    </row>
    <row r="931" spans="1:104" x14ac:dyDescent="0.2">
      <c r="A931" s="2">
        <v>929</v>
      </c>
      <c r="B931" s="2">
        <v>3519</v>
      </c>
      <c r="CY931">
        <v>1</v>
      </c>
      <c r="CZ931">
        <f t="shared" si="14"/>
        <v>3519</v>
      </c>
    </row>
    <row r="932" spans="1:104" x14ac:dyDescent="0.2">
      <c r="A932" s="2">
        <v>930</v>
      </c>
      <c r="B932" s="2">
        <v>36</v>
      </c>
      <c r="C932">
        <v>29</v>
      </c>
      <c r="D932">
        <v>333</v>
      </c>
      <c r="E932">
        <v>333</v>
      </c>
      <c r="F932">
        <v>500</v>
      </c>
      <c r="G932">
        <v>793</v>
      </c>
      <c r="H932">
        <v>305</v>
      </c>
      <c r="I932">
        <v>132</v>
      </c>
      <c r="J932">
        <v>50</v>
      </c>
      <c r="K932">
        <v>50</v>
      </c>
      <c r="L932">
        <v>25</v>
      </c>
      <c r="M932">
        <v>25</v>
      </c>
      <c r="N932">
        <v>100</v>
      </c>
      <c r="O932">
        <v>50</v>
      </c>
      <c r="P932">
        <v>100</v>
      </c>
      <c r="Q932">
        <v>74</v>
      </c>
      <c r="R932">
        <v>25</v>
      </c>
      <c r="S932">
        <v>40</v>
      </c>
      <c r="T932">
        <v>49</v>
      </c>
      <c r="U932">
        <v>10</v>
      </c>
      <c r="V932">
        <v>2</v>
      </c>
      <c r="W932">
        <v>21</v>
      </c>
      <c r="X932">
        <v>15</v>
      </c>
      <c r="Y932">
        <v>40</v>
      </c>
      <c r="Z932">
        <v>25</v>
      </c>
      <c r="AA932">
        <v>15</v>
      </c>
      <c r="AB932">
        <v>22</v>
      </c>
      <c r="AC932">
        <v>25</v>
      </c>
      <c r="AD932">
        <v>21</v>
      </c>
      <c r="AE932">
        <v>20</v>
      </c>
      <c r="AF932">
        <v>38</v>
      </c>
      <c r="AG932">
        <v>6</v>
      </c>
      <c r="AH932">
        <v>25</v>
      </c>
      <c r="AI932">
        <v>27</v>
      </c>
      <c r="AJ932">
        <v>3</v>
      </c>
      <c r="AK932">
        <v>6</v>
      </c>
      <c r="AL932">
        <v>23</v>
      </c>
      <c r="AM932">
        <v>15</v>
      </c>
      <c r="AN932">
        <v>17</v>
      </c>
      <c r="AO932">
        <v>20</v>
      </c>
      <c r="AP932">
        <v>9</v>
      </c>
      <c r="AQ932">
        <v>11</v>
      </c>
      <c r="AR932">
        <v>4</v>
      </c>
      <c r="AS932">
        <v>5</v>
      </c>
      <c r="AT932">
        <v>1</v>
      </c>
      <c r="AU932">
        <v>4</v>
      </c>
      <c r="AV932">
        <v>0</v>
      </c>
      <c r="CY932">
        <v>47</v>
      </c>
      <c r="CZ932">
        <f t="shared" si="14"/>
        <v>3479</v>
      </c>
    </row>
    <row r="933" spans="1:104" x14ac:dyDescent="0.2">
      <c r="A933" s="2">
        <v>931</v>
      </c>
      <c r="B933" s="2">
        <v>15</v>
      </c>
      <c r="C933">
        <v>200</v>
      </c>
      <c r="D933">
        <v>300</v>
      </c>
      <c r="E933">
        <v>1000</v>
      </c>
      <c r="F933">
        <v>544</v>
      </c>
      <c r="G933">
        <v>1002</v>
      </c>
      <c r="H933">
        <v>246</v>
      </c>
      <c r="I933">
        <v>122</v>
      </c>
      <c r="J933">
        <v>11</v>
      </c>
      <c r="K933">
        <v>58</v>
      </c>
      <c r="L933">
        <v>19</v>
      </c>
      <c r="M933">
        <v>3</v>
      </c>
      <c r="CY933">
        <v>12</v>
      </c>
      <c r="CZ933">
        <f t="shared" si="14"/>
        <v>3520</v>
      </c>
    </row>
    <row r="934" spans="1:104" x14ac:dyDescent="0.2">
      <c r="A934" s="2">
        <v>932</v>
      </c>
      <c r="B934" s="2">
        <v>34</v>
      </c>
      <c r="C934">
        <v>48</v>
      </c>
      <c r="D934">
        <v>2490</v>
      </c>
      <c r="E934">
        <v>294</v>
      </c>
      <c r="F934">
        <v>469</v>
      </c>
      <c r="G934">
        <v>47</v>
      </c>
      <c r="H934">
        <v>33</v>
      </c>
      <c r="I934">
        <v>30</v>
      </c>
      <c r="J934">
        <v>77</v>
      </c>
      <c r="K934">
        <v>3</v>
      </c>
      <c r="CY934">
        <v>10</v>
      </c>
      <c r="CZ934">
        <f t="shared" si="14"/>
        <v>3525</v>
      </c>
    </row>
    <row r="935" spans="1:104" x14ac:dyDescent="0.2">
      <c r="A935" s="2">
        <v>933</v>
      </c>
      <c r="B935" s="2">
        <v>158</v>
      </c>
      <c r="C935">
        <v>1771</v>
      </c>
      <c r="D935">
        <v>60</v>
      </c>
      <c r="E935">
        <v>1198</v>
      </c>
      <c r="F935">
        <v>325</v>
      </c>
      <c r="CY935">
        <v>5</v>
      </c>
      <c r="CZ935">
        <f t="shared" si="14"/>
        <v>3512</v>
      </c>
    </row>
    <row r="936" spans="1:104" x14ac:dyDescent="0.2">
      <c r="A936" s="2">
        <v>934</v>
      </c>
      <c r="B936" s="2">
        <v>16</v>
      </c>
      <c r="C936">
        <v>2115</v>
      </c>
      <c r="D936">
        <v>836</v>
      </c>
      <c r="E936">
        <v>302</v>
      </c>
      <c r="F936">
        <v>203</v>
      </c>
      <c r="G936">
        <v>19</v>
      </c>
      <c r="CY936">
        <v>6</v>
      </c>
      <c r="CZ936">
        <f t="shared" si="14"/>
        <v>3491</v>
      </c>
    </row>
    <row r="937" spans="1:104" x14ac:dyDescent="0.2">
      <c r="A937" s="2">
        <v>935</v>
      </c>
      <c r="B937" s="2">
        <v>500</v>
      </c>
      <c r="C937">
        <v>300</v>
      </c>
      <c r="D937">
        <v>500</v>
      </c>
      <c r="E937">
        <v>627</v>
      </c>
      <c r="F937">
        <v>500</v>
      </c>
      <c r="G937">
        <v>219</v>
      </c>
      <c r="H937">
        <v>500</v>
      </c>
      <c r="I937">
        <v>367</v>
      </c>
      <c r="CY937">
        <v>8</v>
      </c>
      <c r="CZ937">
        <f t="shared" si="14"/>
        <v>3513</v>
      </c>
    </row>
    <row r="938" spans="1:104" x14ac:dyDescent="0.2">
      <c r="A938" s="2">
        <v>936</v>
      </c>
      <c r="B938" s="2">
        <v>491</v>
      </c>
      <c r="C938">
        <v>274</v>
      </c>
      <c r="D938">
        <v>1000</v>
      </c>
      <c r="E938">
        <v>29</v>
      </c>
      <c r="F938">
        <v>998</v>
      </c>
      <c r="G938">
        <v>543</v>
      </c>
      <c r="H938">
        <v>13</v>
      </c>
      <c r="I938">
        <v>18</v>
      </c>
      <c r="J938">
        <v>63</v>
      </c>
      <c r="K938">
        <v>1</v>
      </c>
      <c r="L938">
        <v>3</v>
      </c>
      <c r="M938">
        <v>0</v>
      </c>
      <c r="N938">
        <v>0</v>
      </c>
      <c r="O938">
        <v>1</v>
      </c>
      <c r="P938">
        <v>0</v>
      </c>
      <c r="CY938">
        <v>15</v>
      </c>
      <c r="CZ938">
        <f t="shared" si="14"/>
        <v>3434</v>
      </c>
    </row>
    <row r="939" spans="1:104" x14ac:dyDescent="0.2">
      <c r="A939" s="2">
        <v>937</v>
      </c>
      <c r="B939" s="2">
        <v>28</v>
      </c>
      <c r="C939">
        <v>11</v>
      </c>
      <c r="D939">
        <v>1588</v>
      </c>
      <c r="E939">
        <v>41</v>
      </c>
      <c r="F939">
        <v>150</v>
      </c>
      <c r="G939">
        <v>546</v>
      </c>
      <c r="H939">
        <v>236</v>
      </c>
      <c r="I939">
        <v>401</v>
      </c>
      <c r="J939">
        <v>400</v>
      </c>
      <c r="K939">
        <v>66</v>
      </c>
      <c r="L939">
        <v>24</v>
      </c>
      <c r="M939">
        <v>12</v>
      </c>
      <c r="N939">
        <v>8</v>
      </c>
      <c r="O939">
        <v>0</v>
      </c>
      <c r="P939">
        <v>4</v>
      </c>
      <c r="Q939">
        <v>9</v>
      </c>
      <c r="CY939">
        <v>16</v>
      </c>
      <c r="CZ939">
        <f t="shared" si="14"/>
        <v>3524</v>
      </c>
    </row>
    <row r="940" spans="1:104" x14ac:dyDescent="0.2">
      <c r="A940" s="2">
        <v>938</v>
      </c>
      <c r="B940" s="2">
        <v>31</v>
      </c>
      <c r="C940">
        <v>9</v>
      </c>
      <c r="D940">
        <v>100</v>
      </c>
      <c r="E940">
        <v>412</v>
      </c>
      <c r="F940">
        <v>1143</v>
      </c>
      <c r="G940">
        <v>52</v>
      </c>
      <c r="H940">
        <v>188</v>
      </c>
      <c r="I940">
        <v>194</v>
      </c>
      <c r="J940">
        <v>699</v>
      </c>
      <c r="K940">
        <v>57</v>
      </c>
      <c r="L940">
        <v>253</v>
      </c>
      <c r="M940">
        <v>44</v>
      </c>
      <c r="N940">
        <v>145</v>
      </c>
      <c r="O940">
        <v>43</v>
      </c>
      <c r="P940">
        <v>83</v>
      </c>
      <c r="Q940">
        <v>29</v>
      </c>
      <c r="R940">
        <v>21</v>
      </c>
      <c r="S940">
        <v>1</v>
      </c>
      <c r="T940">
        <v>1</v>
      </c>
      <c r="U940">
        <v>2</v>
      </c>
      <c r="V940">
        <v>0</v>
      </c>
      <c r="CY940">
        <v>21</v>
      </c>
      <c r="CZ940">
        <f t="shared" si="14"/>
        <v>3507</v>
      </c>
    </row>
    <row r="941" spans="1:104" x14ac:dyDescent="0.2">
      <c r="A941" s="2">
        <v>939</v>
      </c>
      <c r="B941" s="2">
        <v>208</v>
      </c>
      <c r="C941">
        <v>775</v>
      </c>
      <c r="D941">
        <v>350</v>
      </c>
      <c r="E941">
        <v>1376</v>
      </c>
      <c r="F941">
        <v>383</v>
      </c>
      <c r="G941">
        <v>225</v>
      </c>
      <c r="H941">
        <v>131</v>
      </c>
      <c r="I941">
        <v>8</v>
      </c>
      <c r="J941">
        <v>23</v>
      </c>
      <c r="CY941">
        <v>9</v>
      </c>
      <c r="CZ941">
        <f t="shared" si="14"/>
        <v>3479</v>
      </c>
    </row>
    <row r="942" spans="1:104" x14ac:dyDescent="0.2">
      <c r="A942" s="2">
        <v>940</v>
      </c>
      <c r="B942" s="2">
        <v>38</v>
      </c>
      <c r="C942">
        <v>500</v>
      </c>
      <c r="D942">
        <v>700</v>
      </c>
      <c r="E942">
        <v>1423</v>
      </c>
      <c r="F942">
        <v>8</v>
      </c>
      <c r="G942">
        <v>448</v>
      </c>
      <c r="H942">
        <v>16</v>
      </c>
      <c r="I942">
        <v>359</v>
      </c>
      <c r="J942">
        <v>0</v>
      </c>
      <c r="K942">
        <v>0</v>
      </c>
      <c r="CY942">
        <v>10</v>
      </c>
      <c r="CZ942">
        <f t="shared" si="14"/>
        <v>3492</v>
      </c>
    </row>
    <row r="943" spans="1:104" x14ac:dyDescent="0.2">
      <c r="A943" s="2">
        <v>941</v>
      </c>
      <c r="B943" s="2">
        <v>94</v>
      </c>
      <c r="C943">
        <v>37</v>
      </c>
      <c r="D943">
        <v>360</v>
      </c>
      <c r="E943">
        <v>150</v>
      </c>
      <c r="F943">
        <v>2062</v>
      </c>
      <c r="G943">
        <v>80</v>
      </c>
      <c r="H943">
        <v>218</v>
      </c>
      <c r="I943">
        <v>231</v>
      </c>
      <c r="J943">
        <v>55</v>
      </c>
      <c r="K943">
        <v>1</v>
      </c>
      <c r="CY943">
        <v>10</v>
      </c>
      <c r="CZ943">
        <f t="shared" si="14"/>
        <v>3288</v>
      </c>
    </row>
    <row r="944" spans="1:104" x14ac:dyDescent="0.2">
      <c r="A944" s="2">
        <v>942</v>
      </c>
      <c r="B944" s="2">
        <v>41</v>
      </c>
      <c r="C944">
        <v>479</v>
      </c>
      <c r="D944">
        <v>1228</v>
      </c>
      <c r="E944">
        <v>71</v>
      </c>
      <c r="F944">
        <v>176</v>
      </c>
      <c r="G944">
        <v>466</v>
      </c>
      <c r="H944">
        <v>58</v>
      </c>
      <c r="I944">
        <v>70</v>
      </c>
      <c r="J944">
        <v>223</v>
      </c>
      <c r="K944">
        <v>617</v>
      </c>
      <c r="L944">
        <v>9</v>
      </c>
      <c r="M944">
        <v>6</v>
      </c>
      <c r="N944">
        <v>8</v>
      </c>
      <c r="O944">
        <v>1</v>
      </c>
      <c r="P944">
        <v>5</v>
      </c>
      <c r="Q944">
        <v>2</v>
      </c>
      <c r="R944">
        <v>0</v>
      </c>
      <c r="S944">
        <v>2</v>
      </c>
      <c r="T944">
        <v>1</v>
      </c>
      <c r="U944">
        <v>1</v>
      </c>
      <c r="CY944">
        <v>20</v>
      </c>
      <c r="CZ944">
        <f t="shared" si="14"/>
        <v>3464</v>
      </c>
    </row>
    <row r="945" spans="1:104" x14ac:dyDescent="0.2">
      <c r="A945" s="2">
        <v>943</v>
      </c>
      <c r="B945" s="2">
        <v>241</v>
      </c>
      <c r="C945">
        <v>236</v>
      </c>
      <c r="D945">
        <v>253</v>
      </c>
      <c r="E945">
        <v>580</v>
      </c>
      <c r="F945">
        <v>705</v>
      </c>
      <c r="G945">
        <v>438</v>
      </c>
      <c r="H945">
        <v>25</v>
      </c>
      <c r="I945">
        <v>445</v>
      </c>
      <c r="J945">
        <v>211</v>
      </c>
      <c r="K945">
        <v>36</v>
      </c>
      <c r="L945">
        <v>30</v>
      </c>
      <c r="M945">
        <v>20</v>
      </c>
      <c r="N945">
        <v>47</v>
      </c>
      <c r="O945">
        <v>32</v>
      </c>
      <c r="P945">
        <v>12</v>
      </c>
      <c r="Q945">
        <v>9</v>
      </c>
      <c r="R945">
        <v>1</v>
      </c>
      <c r="S945">
        <v>8</v>
      </c>
      <c r="T945">
        <v>1</v>
      </c>
      <c r="U945">
        <v>8</v>
      </c>
      <c r="V945">
        <v>0</v>
      </c>
      <c r="W945">
        <v>0</v>
      </c>
      <c r="X945">
        <v>1</v>
      </c>
      <c r="Y945">
        <v>3</v>
      </c>
      <c r="Z945">
        <v>0</v>
      </c>
      <c r="AA945">
        <v>3</v>
      </c>
      <c r="AB945">
        <v>0</v>
      </c>
      <c r="AC945">
        <v>0</v>
      </c>
      <c r="AD945">
        <v>0</v>
      </c>
      <c r="AE945">
        <v>0</v>
      </c>
      <c r="AF945">
        <v>0</v>
      </c>
      <c r="AG945">
        <v>0</v>
      </c>
      <c r="AH945">
        <v>0</v>
      </c>
      <c r="AI945">
        <v>0</v>
      </c>
      <c r="AJ945">
        <v>3</v>
      </c>
      <c r="AK945">
        <v>5</v>
      </c>
      <c r="AL945">
        <v>1</v>
      </c>
      <c r="AM945">
        <v>2</v>
      </c>
      <c r="CY945">
        <v>38</v>
      </c>
      <c r="CZ945">
        <f t="shared" si="14"/>
        <v>3356</v>
      </c>
    </row>
    <row r="946" spans="1:104" x14ac:dyDescent="0.2">
      <c r="A946" s="2">
        <v>944</v>
      </c>
      <c r="B946" s="2">
        <v>100</v>
      </c>
      <c r="C946">
        <v>629</v>
      </c>
      <c r="D946">
        <v>100</v>
      </c>
      <c r="E946">
        <v>1136</v>
      </c>
      <c r="F946">
        <v>100</v>
      </c>
      <c r="G946">
        <v>1183</v>
      </c>
      <c r="H946">
        <v>80</v>
      </c>
      <c r="I946">
        <v>133</v>
      </c>
      <c r="J946">
        <v>33</v>
      </c>
      <c r="K946">
        <v>14</v>
      </c>
      <c r="CY946">
        <v>10</v>
      </c>
      <c r="CZ946">
        <f t="shared" si="14"/>
        <v>3508</v>
      </c>
    </row>
    <row r="947" spans="1:104" x14ac:dyDescent="0.2">
      <c r="A947" s="2">
        <v>945</v>
      </c>
      <c r="B947" s="2">
        <v>10</v>
      </c>
      <c r="C947">
        <v>3255</v>
      </c>
      <c r="D947">
        <v>85</v>
      </c>
      <c r="E947">
        <v>54</v>
      </c>
      <c r="F947">
        <v>102</v>
      </c>
      <c r="G947">
        <v>0</v>
      </c>
      <c r="CY947">
        <v>6</v>
      </c>
      <c r="CZ947">
        <f t="shared" si="14"/>
        <v>3506</v>
      </c>
    </row>
    <row r="948" spans="1:104" x14ac:dyDescent="0.2">
      <c r="A948" s="2">
        <v>946</v>
      </c>
      <c r="B948" s="2">
        <v>113</v>
      </c>
      <c r="C948">
        <v>166</v>
      </c>
      <c r="D948">
        <v>600</v>
      </c>
      <c r="E948">
        <v>414</v>
      </c>
      <c r="F948">
        <v>98</v>
      </c>
      <c r="G948">
        <v>240</v>
      </c>
      <c r="H948">
        <v>599</v>
      </c>
      <c r="I948">
        <v>611</v>
      </c>
      <c r="J948">
        <v>100</v>
      </c>
      <c r="K948">
        <v>100</v>
      </c>
      <c r="L948">
        <v>55</v>
      </c>
      <c r="M948">
        <v>147</v>
      </c>
      <c r="N948">
        <v>20</v>
      </c>
      <c r="O948">
        <v>3</v>
      </c>
      <c r="CY948">
        <v>14</v>
      </c>
      <c r="CZ948">
        <f t="shared" si="14"/>
        <v>3266</v>
      </c>
    </row>
    <row r="949" spans="1:104" x14ac:dyDescent="0.2">
      <c r="A949" s="2">
        <v>947</v>
      </c>
      <c r="B949" s="2">
        <v>16</v>
      </c>
      <c r="C949">
        <v>20</v>
      </c>
      <c r="D949">
        <v>1300</v>
      </c>
      <c r="E949">
        <v>100</v>
      </c>
      <c r="F949">
        <v>100</v>
      </c>
      <c r="G949">
        <v>377</v>
      </c>
      <c r="H949">
        <v>100</v>
      </c>
      <c r="I949">
        <v>198</v>
      </c>
      <c r="J949">
        <v>143</v>
      </c>
      <c r="K949">
        <v>500</v>
      </c>
      <c r="L949">
        <v>66</v>
      </c>
      <c r="M949">
        <v>333</v>
      </c>
      <c r="N949">
        <v>222</v>
      </c>
      <c r="O949">
        <v>12</v>
      </c>
      <c r="P949">
        <v>7</v>
      </c>
      <c r="Q949">
        <v>0</v>
      </c>
      <c r="R949">
        <v>0</v>
      </c>
      <c r="S949">
        <v>0</v>
      </c>
      <c r="CY949">
        <v>18</v>
      </c>
      <c r="CZ949">
        <f t="shared" si="14"/>
        <v>3494</v>
      </c>
    </row>
    <row r="950" spans="1:104" x14ac:dyDescent="0.2">
      <c r="A950" s="2">
        <v>948</v>
      </c>
      <c r="B950" s="2">
        <v>2364</v>
      </c>
      <c r="C950">
        <v>231</v>
      </c>
      <c r="D950">
        <v>701</v>
      </c>
      <c r="E950">
        <v>112</v>
      </c>
      <c r="F950">
        <v>5</v>
      </c>
      <c r="G950">
        <v>34</v>
      </c>
      <c r="H950">
        <v>5</v>
      </c>
      <c r="I950">
        <v>5</v>
      </c>
      <c r="J950">
        <v>5</v>
      </c>
      <c r="CY950">
        <v>9</v>
      </c>
      <c r="CZ950">
        <f t="shared" si="14"/>
        <v>3462</v>
      </c>
    </row>
    <row r="951" spans="1:104" x14ac:dyDescent="0.2">
      <c r="A951" s="2">
        <v>949</v>
      </c>
      <c r="B951" s="2">
        <v>367</v>
      </c>
      <c r="C951">
        <v>281</v>
      </c>
      <c r="D951">
        <v>599</v>
      </c>
      <c r="E951">
        <v>216</v>
      </c>
      <c r="F951">
        <v>118</v>
      </c>
      <c r="G951">
        <v>245</v>
      </c>
      <c r="H951">
        <v>166</v>
      </c>
      <c r="I951">
        <v>87</v>
      </c>
      <c r="J951">
        <v>20</v>
      </c>
      <c r="K951">
        <v>243</v>
      </c>
      <c r="L951">
        <v>1</v>
      </c>
      <c r="M951">
        <v>337</v>
      </c>
      <c r="N951">
        <v>29</v>
      </c>
      <c r="O951">
        <v>20</v>
      </c>
      <c r="P951">
        <v>6</v>
      </c>
      <c r="Q951">
        <v>95</v>
      </c>
      <c r="R951">
        <v>91</v>
      </c>
      <c r="S951">
        <v>265</v>
      </c>
      <c r="T951">
        <v>0</v>
      </c>
      <c r="U951">
        <v>95</v>
      </c>
      <c r="V951">
        <v>0</v>
      </c>
      <c r="W951">
        <v>2</v>
      </c>
      <c r="X951">
        <v>1</v>
      </c>
      <c r="Y951">
        <v>2</v>
      </c>
      <c r="Z951">
        <v>1</v>
      </c>
      <c r="AA951">
        <v>1</v>
      </c>
      <c r="AB951">
        <v>1</v>
      </c>
      <c r="AC951">
        <v>1</v>
      </c>
      <c r="AD951">
        <v>0</v>
      </c>
      <c r="AE951">
        <v>0</v>
      </c>
      <c r="AF951">
        <v>4</v>
      </c>
      <c r="AG951">
        <v>2</v>
      </c>
      <c r="AH951">
        <v>4</v>
      </c>
      <c r="AI951">
        <v>2</v>
      </c>
      <c r="AJ951">
        <v>3</v>
      </c>
      <c r="AK951">
        <v>3</v>
      </c>
      <c r="AL951">
        <v>4</v>
      </c>
      <c r="AM951">
        <v>1</v>
      </c>
      <c r="AN951">
        <v>2</v>
      </c>
      <c r="CY951">
        <v>39</v>
      </c>
      <c r="CZ951">
        <f t="shared" si="14"/>
        <v>3315</v>
      </c>
    </row>
    <row r="952" spans="1:104" x14ac:dyDescent="0.2">
      <c r="A952" s="2">
        <v>950</v>
      </c>
      <c r="B952" s="2">
        <v>68</v>
      </c>
      <c r="C952">
        <v>165</v>
      </c>
      <c r="D952">
        <v>200</v>
      </c>
      <c r="E952">
        <v>119</v>
      </c>
      <c r="F952">
        <v>123</v>
      </c>
      <c r="G952">
        <v>1852</v>
      </c>
      <c r="H952">
        <v>125</v>
      </c>
      <c r="I952">
        <v>3</v>
      </c>
      <c r="J952">
        <v>199</v>
      </c>
      <c r="K952">
        <v>92</v>
      </c>
      <c r="L952">
        <v>489</v>
      </c>
      <c r="M952">
        <v>38</v>
      </c>
      <c r="N952">
        <v>1</v>
      </c>
      <c r="O952">
        <v>2</v>
      </c>
      <c r="P952">
        <v>1</v>
      </c>
      <c r="CY952">
        <v>15</v>
      </c>
      <c r="CZ952">
        <f t="shared" si="14"/>
        <v>3477</v>
      </c>
    </row>
    <row r="953" spans="1:104" x14ac:dyDescent="0.2">
      <c r="A953" s="2">
        <v>951</v>
      </c>
      <c r="B953" s="2">
        <v>216</v>
      </c>
      <c r="C953">
        <v>17</v>
      </c>
      <c r="D953">
        <v>209</v>
      </c>
      <c r="E953">
        <v>99</v>
      </c>
      <c r="F953">
        <v>27</v>
      </c>
      <c r="G953">
        <v>24</v>
      </c>
      <c r="H953">
        <v>253</v>
      </c>
      <c r="I953">
        <v>638</v>
      </c>
      <c r="J953">
        <v>81</v>
      </c>
      <c r="K953">
        <v>1059</v>
      </c>
      <c r="L953">
        <v>108</v>
      </c>
      <c r="M953">
        <v>217</v>
      </c>
      <c r="N953">
        <v>53</v>
      </c>
      <c r="O953">
        <v>153</v>
      </c>
      <c r="P953">
        <v>30</v>
      </c>
      <c r="Q953">
        <v>38</v>
      </c>
      <c r="R953">
        <v>160</v>
      </c>
      <c r="S953">
        <v>78</v>
      </c>
      <c r="T953">
        <v>12</v>
      </c>
      <c r="CY953">
        <v>19</v>
      </c>
      <c r="CZ953">
        <f t="shared" si="14"/>
        <v>3472</v>
      </c>
    </row>
    <row r="954" spans="1:104" x14ac:dyDescent="0.2">
      <c r="A954" s="2">
        <v>952</v>
      </c>
      <c r="B954" s="2">
        <v>27</v>
      </c>
      <c r="C954">
        <v>29</v>
      </c>
      <c r="D954">
        <v>939</v>
      </c>
      <c r="E954">
        <v>100</v>
      </c>
      <c r="F954">
        <v>1000</v>
      </c>
      <c r="G954">
        <v>218</v>
      </c>
      <c r="H954">
        <v>866</v>
      </c>
      <c r="I954">
        <v>143</v>
      </c>
      <c r="J954">
        <v>74</v>
      </c>
      <c r="K954">
        <v>35</v>
      </c>
      <c r="L954">
        <v>8</v>
      </c>
      <c r="CY954">
        <v>11</v>
      </c>
      <c r="CZ954">
        <f t="shared" si="14"/>
        <v>3439</v>
      </c>
    </row>
    <row r="955" spans="1:104" x14ac:dyDescent="0.2">
      <c r="A955" s="2">
        <v>953</v>
      </c>
      <c r="B955" s="2">
        <v>300</v>
      </c>
      <c r="C955">
        <v>1218</v>
      </c>
      <c r="D955">
        <v>350</v>
      </c>
      <c r="E955">
        <v>1099</v>
      </c>
      <c r="F955">
        <v>200</v>
      </c>
      <c r="G955">
        <v>202</v>
      </c>
      <c r="H955">
        <v>50</v>
      </c>
      <c r="I955">
        <v>37</v>
      </c>
      <c r="J955">
        <v>9</v>
      </c>
      <c r="K955">
        <v>0</v>
      </c>
      <c r="L955">
        <v>4</v>
      </c>
      <c r="M955">
        <v>0</v>
      </c>
      <c r="CY955">
        <v>12</v>
      </c>
      <c r="CZ955">
        <f t="shared" si="14"/>
        <v>3469</v>
      </c>
    </row>
    <row r="956" spans="1:104" x14ac:dyDescent="0.2">
      <c r="A956" s="2">
        <v>954</v>
      </c>
      <c r="B956" s="2">
        <v>34</v>
      </c>
      <c r="C956">
        <v>14</v>
      </c>
      <c r="D956">
        <v>468</v>
      </c>
      <c r="E956">
        <v>2187</v>
      </c>
      <c r="F956">
        <v>577</v>
      </c>
      <c r="G956">
        <v>127</v>
      </c>
      <c r="H956">
        <v>45</v>
      </c>
      <c r="I956">
        <v>13</v>
      </c>
      <c r="J956">
        <v>0</v>
      </c>
      <c r="CY956">
        <v>9</v>
      </c>
      <c r="CZ956">
        <f t="shared" si="14"/>
        <v>3465</v>
      </c>
    </row>
    <row r="957" spans="1:104" x14ac:dyDescent="0.2">
      <c r="A957" s="2">
        <v>955</v>
      </c>
      <c r="B957" s="2">
        <v>127</v>
      </c>
      <c r="C957">
        <v>32</v>
      </c>
      <c r="D957">
        <v>575</v>
      </c>
      <c r="E957">
        <v>500</v>
      </c>
      <c r="F957">
        <v>499</v>
      </c>
      <c r="G957">
        <v>800</v>
      </c>
      <c r="H957">
        <v>638</v>
      </c>
      <c r="I957">
        <v>60</v>
      </c>
      <c r="J957">
        <v>198</v>
      </c>
      <c r="CY957">
        <v>9</v>
      </c>
      <c r="CZ957">
        <f t="shared" si="14"/>
        <v>3429</v>
      </c>
    </row>
    <row r="958" spans="1:104" x14ac:dyDescent="0.2">
      <c r="A958" s="2">
        <v>956</v>
      </c>
      <c r="B958" s="2">
        <v>81</v>
      </c>
      <c r="C958">
        <v>6</v>
      </c>
      <c r="D958">
        <v>800</v>
      </c>
      <c r="E958">
        <v>1826</v>
      </c>
      <c r="F958">
        <v>81</v>
      </c>
      <c r="G958">
        <v>448</v>
      </c>
      <c r="H958">
        <v>138</v>
      </c>
      <c r="I958">
        <v>43</v>
      </c>
      <c r="J958">
        <v>21</v>
      </c>
      <c r="K958">
        <v>16</v>
      </c>
      <c r="CY958">
        <v>10</v>
      </c>
      <c r="CZ958">
        <f t="shared" si="14"/>
        <v>3460</v>
      </c>
    </row>
    <row r="959" spans="1:104" x14ac:dyDescent="0.2">
      <c r="A959" s="2">
        <v>957</v>
      </c>
      <c r="B959" s="2">
        <v>57</v>
      </c>
      <c r="C959">
        <v>17</v>
      </c>
      <c r="D959">
        <v>159</v>
      </c>
      <c r="E959">
        <v>14</v>
      </c>
      <c r="F959">
        <v>1</v>
      </c>
      <c r="G959">
        <v>5</v>
      </c>
      <c r="H959">
        <v>17</v>
      </c>
      <c r="I959">
        <v>1</v>
      </c>
      <c r="CY959">
        <v>8</v>
      </c>
      <c r="CZ959">
        <f t="shared" si="14"/>
        <v>271</v>
      </c>
    </row>
    <row r="960" spans="1:104" x14ac:dyDescent="0.2">
      <c r="A960" s="2">
        <v>958</v>
      </c>
      <c r="B960" s="2">
        <v>999</v>
      </c>
      <c r="C960">
        <v>1145</v>
      </c>
      <c r="D960">
        <v>377</v>
      </c>
      <c r="E960">
        <v>183</v>
      </c>
      <c r="F960">
        <v>59</v>
      </c>
      <c r="G960">
        <v>216</v>
      </c>
      <c r="H960">
        <v>210</v>
      </c>
      <c r="I960">
        <v>38</v>
      </c>
      <c r="J960">
        <v>121</v>
      </c>
      <c r="K960">
        <v>7</v>
      </c>
      <c r="L960">
        <v>42</v>
      </c>
      <c r="M960">
        <v>14</v>
      </c>
      <c r="N960">
        <v>2</v>
      </c>
      <c r="O960">
        <v>3</v>
      </c>
      <c r="P960">
        <v>0</v>
      </c>
      <c r="Q960">
        <v>0</v>
      </c>
      <c r="CY960">
        <v>16</v>
      </c>
      <c r="CZ960">
        <f t="shared" si="14"/>
        <v>3416</v>
      </c>
    </row>
    <row r="961" spans="1:104" x14ac:dyDescent="0.2">
      <c r="A961" s="2">
        <v>959</v>
      </c>
      <c r="B961" s="2">
        <v>285</v>
      </c>
      <c r="C961">
        <v>23</v>
      </c>
      <c r="D961">
        <v>137</v>
      </c>
      <c r="E961">
        <v>1073</v>
      </c>
      <c r="F961">
        <v>356</v>
      </c>
      <c r="G961">
        <v>159</v>
      </c>
      <c r="H961">
        <v>68</v>
      </c>
      <c r="I961">
        <v>73</v>
      </c>
      <c r="J961">
        <v>230</v>
      </c>
      <c r="K961">
        <v>156</v>
      </c>
      <c r="L961">
        <v>341</v>
      </c>
      <c r="M961">
        <v>19</v>
      </c>
      <c r="N961">
        <v>67</v>
      </c>
      <c r="O961">
        <v>7</v>
      </c>
      <c r="P961">
        <v>31</v>
      </c>
      <c r="Q961">
        <v>289</v>
      </c>
      <c r="R961">
        <v>12</v>
      </c>
      <c r="S961">
        <v>9</v>
      </c>
      <c r="T961">
        <v>9</v>
      </c>
      <c r="U961">
        <v>12</v>
      </c>
      <c r="V961">
        <v>6</v>
      </c>
      <c r="W961">
        <v>1</v>
      </c>
      <c r="X961">
        <v>3</v>
      </c>
      <c r="Y961">
        <v>4</v>
      </c>
      <c r="Z961">
        <v>6</v>
      </c>
      <c r="AA961">
        <v>9</v>
      </c>
      <c r="AB961">
        <v>3</v>
      </c>
      <c r="AC961">
        <v>0</v>
      </c>
      <c r="AD961">
        <v>0</v>
      </c>
      <c r="AE961">
        <v>0</v>
      </c>
      <c r="AF961">
        <v>0</v>
      </c>
      <c r="AG961">
        <v>0</v>
      </c>
      <c r="AH961">
        <v>0</v>
      </c>
      <c r="AI961">
        <v>0</v>
      </c>
      <c r="AJ961">
        <v>0</v>
      </c>
      <c r="AK961">
        <v>0</v>
      </c>
      <c r="CY961">
        <v>36</v>
      </c>
      <c r="CZ961">
        <f t="shared" si="14"/>
        <v>3388</v>
      </c>
    </row>
    <row r="962" spans="1:104" x14ac:dyDescent="0.2">
      <c r="A962" s="2">
        <v>960</v>
      </c>
      <c r="B962" s="2">
        <v>41</v>
      </c>
      <c r="C962">
        <v>33</v>
      </c>
      <c r="D962">
        <v>565</v>
      </c>
      <c r="E962">
        <v>200</v>
      </c>
      <c r="F962">
        <v>91</v>
      </c>
      <c r="G962">
        <v>125</v>
      </c>
      <c r="H962">
        <v>68</v>
      </c>
      <c r="I962">
        <v>37</v>
      </c>
      <c r="J962">
        <v>611</v>
      </c>
      <c r="K962">
        <v>678</v>
      </c>
      <c r="L962">
        <v>70</v>
      </c>
      <c r="M962">
        <v>71</v>
      </c>
      <c r="N962">
        <v>55</v>
      </c>
      <c r="O962">
        <v>11</v>
      </c>
      <c r="P962">
        <v>51</v>
      </c>
      <c r="Q962">
        <v>206</v>
      </c>
      <c r="R962">
        <v>35</v>
      </c>
      <c r="S962">
        <v>35</v>
      </c>
      <c r="T962">
        <v>52</v>
      </c>
      <c r="U962">
        <v>17</v>
      </c>
      <c r="V962">
        <v>306</v>
      </c>
      <c r="W962">
        <v>59</v>
      </c>
      <c r="X962">
        <v>4</v>
      </c>
      <c r="Y962">
        <v>3</v>
      </c>
      <c r="Z962">
        <v>10</v>
      </c>
      <c r="AA962">
        <v>2</v>
      </c>
      <c r="AB962">
        <v>3</v>
      </c>
      <c r="AC962">
        <v>6</v>
      </c>
      <c r="CY962">
        <v>28</v>
      </c>
      <c r="CZ962">
        <f t="shared" si="14"/>
        <v>3445</v>
      </c>
    </row>
    <row r="963" spans="1:104" x14ac:dyDescent="0.2">
      <c r="A963" s="2">
        <v>961</v>
      </c>
      <c r="B963" s="2">
        <v>102</v>
      </c>
      <c r="C963">
        <v>2620</v>
      </c>
      <c r="D963">
        <v>207</v>
      </c>
      <c r="E963">
        <v>345</v>
      </c>
      <c r="F963">
        <v>138</v>
      </c>
      <c r="G963">
        <v>8</v>
      </c>
      <c r="H963">
        <v>5</v>
      </c>
      <c r="I963">
        <v>18</v>
      </c>
      <c r="J963">
        <v>3</v>
      </c>
      <c r="K963">
        <v>0</v>
      </c>
      <c r="L963">
        <v>0</v>
      </c>
      <c r="CY963">
        <v>11</v>
      </c>
      <c r="CZ963">
        <f t="shared" ref="CZ963:CZ1026" si="15">SUM(B963:CX963)</f>
        <v>3446</v>
      </c>
    </row>
    <row r="964" spans="1:104" x14ac:dyDescent="0.2">
      <c r="A964" s="2">
        <v>962</v>
      </c>
      <c r="B964" s="2">
        <v>55</v>
      </c>
      <c r="C964">
        <v>1084</v>
      </c>
      <c r="D964">
        <v>660</v>
      </c>
      <c r="E964">
        <v>456</v>
      </c>
      <c r="F964">
        <v>739</v>
      </c>
      <c r="G964">
        <v>125</v>
      </c>
      <c r="H964">
        <v>110</v>
      </c>
      <c r="I964">
        <v>29</v>
      </c>
      <c r="J964">
        <v>176</v>
      </c>
      <c r="K964">
        <v>1</v>
      </c>
      <c r="CY964">
        <v>10</v>
      </c>
      <c r="CZ964">
        <f t="shared" si="15"/>
        <v>3435</v>
      </c>
    </row>
    <row r="965" spans="1:104" x14ac:dyDescent="0.2">
      <c r="A965" s="2">
        <v>963</v>
      </c>
      <c r="B965" s="2">
        <v>50</v>
      </c>
      <c r="C965">
        <v>49</v>
      </c>
      <c r="D965">
        <v>200</v>
      </c>
      <c r="E965">
        <v>199</v>
      </c>
      <c r="F965">
        <v>600</v>
      </c>
      <c r="G965">
        <v>150</v>
      </c>
      <c r="H965">
        <v>827</v>
      </c>
      <c r="I965">
        <v>355</v>
      </c>
      <c r="J965">
        <v>299</v>
      </c>
      <c r="K965">
        <v>461</v>
      </c>
      <c r="L965">
        <v>50</v>
      </c>
      <c r="M965">
        <v>88</v>
      </c>
      <c r="N965">
        <v>50</v>
      </c>
      <c r="O965">
        <v>16</v>
      </c>
      <c r="P965">
        <v>23</v>
      </c>
      <c r="Q965">
        <v>2</v>
      </c>
      <c r="CY965">
        <v>16</v>
      </c>
      <c r="CZ965">
        <f t="shared" si="15"/>
        <v>3419</v>
      </c>
    </row>
    <row r="966" spans="1:104" x14ac:dyDescent="0.2">
      <c r="A966" s="2">
        <v>964</v>
      </c>
      <c r="B966" s="2">
        <v>34</v>
      </c>
      <c r="C966">
        <v>1729</v>
      </c>
      <c r="D966">
        <v>100</v>
      </c>
      <c r="E966">
        <v>100</v>
      </c>
      <c r="F966">
        <v>100</v>
      </c>
      <c r="G966">
        <v>99</v>
      </c>
      <c r="H966">
        <v>100</v>
      </c>
      <c r="I966">
        <v>100</v>
      </c>
      <c r="J966">
        <v>100</v>
      </c>
      <c r="K966">
        <v>521</v>
      </c>
      <c r="L966">
        <v>237</v>
      </c>
      <c r="M966">
        <v>100</v>
      </c>
      <c r="N966">
        <v>100</v>
      </c>
      <c r="O966">
        <v>28</v>
      </c>
      <c r="P966">
        <v>2</v>
      </c>
      <c r="CY966">
        <v>15</v>
      </c>
      <c r="CZ966">
        <f t="shared" si="15"/>
        <v>3450</v>
      </c>
    </row>
    <row r="967" spans="1:104" x14ac:dyDescent="0.2">
      <c r="A967" s="2">
        <v>965</v>
      </c>
      <c r="B967" s="2">
        <v>18</v>
      </c>
      <c r="C967">
        <v>29</v>
      </c>
      <c r="D967">
        <v>20</v>
      </c>
      <c r="E967">
        <v>211</v>
      </c>
      <c r="F967">
        <v>100</v>
      </c>
      <c r="G967">
        <v>1259</v>
      </c>
      <c r="H967">
        <v>50</v>
      </c>
      <c r="I967">
        <v>623</v>
      </c>
      <c r="J967">
        <v>30</v>
      </c>
      <c r="K967">
        <v>1039</v>
      </c>
      <c r="L967">
        <v>5</v>
      </c>
      <c r="M967">
        <v>5</v>
      </c>
      <c r="N967">
        <v>4</v>
      </c>
      <c r="O967">
        <v>3</v>
      </c>
      <c r="P967">
        <v>1</v>
      </c>
      <c r="CY967">
        <v>15</v>
      </c>
      <c r="CZ967">
        <f t="shared" si="15"/>
        <v>3397</v>
      </c>
    </row>
    <row r="968" spans="1:104" x14ac:dyDescent="0.2">
      <c r="A968" s="2">
        <v>966</v>
      </c>
      <c r="B968" s="2">
        <v>133</v>
      </c>
      <c r="C968">
        <v>241</v>
      </c>
      <c r="D968">
        <v>299</v>
      </c>
      <c r="E968">
        <v>2130</v>
      </c>
      <c r="F968">
        <v>162</v>
      </c>
      <c r="G968">
        <v>316</v>
      </c>
      <c r="H968">
        <v>119</v>
      </c>
      <c r="I968">
        <v>15</v>
      </c>
      <c r="J968">
        <v>8</v>
      </c>
      <c r="CY968">
        <v>9</v>
      </c>
      <c r="CZ968">
        <f t="shared" si="15"/>
        <v>3423</v>
      </c>
    </row>
    <row r="969" spans="1:104" x14ac:dyDescent="0.2">
      <c r="A969" s="2">
        <v>967</v>
      </c>
      <c r="B969" s="2">
        <v>174</v>
      </c>
      <c r="C969">
        <v>52</v>
      </c>
      <c r="D969">
        <v>31</v>
      </c>
      <c r="E969">
        <v>1086</v>
      </c>
      <c r="F969">
        <v>925</v>
      </c>
      <c r="G969">
        <v>283</v>
      </c>
      <c r="H969">
        <v>284</v>
      </c>
      <c r="I969">
        <v>192</v>
      </c>
      <c r="J969">
        <v>68</v>
      </c>
      <c r="K969">
        <v>64</v>
      </c>
      <c r="L969">
        <v>10</v>
      </c>
      <c r="M969">
        <v>12</v>
      </c>
      <c r="N969">
        <v>6</v>
      </c>
      <c r="O969">
        <v>5</v>
      </c>
      <c r="CY969">
        <v>14</v>
      </c>
      <c r="CZ969">
        <f t="shared" si="15"/>
        <v>3192</v>
      </c>
    </row>
    <row r="970" spans="1:104" x14ac:dyDescent="0.2">
      <c r="A970" s="2">
        <v>968</v>
      </c>
      <c r="B970" s="2">
        <v>44</v>
      </c>
      <c r="C970">
        <v>1325</v>
      </c>
      <c r="D970">
        <v>500</v>
      </c>
      <c r="E970">
        <v>468</v>
      </c>
      <c r="F970">
        <v>308</v>
      </c>
      <c r="G970">
        <v>89</v>
      </c>
      <c r="H970">
        <v>60</v>
      </c>
      <c r="I970">
        <v>100</v>
      </c>
      <c r="J970">
        <v>3</v>
      </c>
      <c r="K970">
        <v>321</v>
      </c>
      <c r="L970">
        <v>22</v>
      </c>
      <c r="M970">
        <v>7</v>
      </c>
      <c r="N970">
        <v>65</v>
      </c>
      <c r="O970">
        <v>25</v>
      </c>
      <c r="P970">
        <v>9</v>
      </c>
      <c r="Q970">
        <v>15</v>
      </c>
      <c r="R970">
        <v>13</v>
      </c>
      <c r="S970">
        <v>2</v>
      </c>
      <c r="T970">
        <v>2</v>
      </c>
      <c r="U970">
        <v>7</v>
      </c>
      <c r="V970">
        <v>0</v>
      </c>
      <c r="W970">
        <v>1</v>
      </c>
      <c r="X970">
        <v>1</v>
      </c>
      <c r="Y970">
        <v>0</v>
      </c>
      <c r="CY970">
        <v>24</v>
      </c>
      <c r="CZ970">
        <f t="shared" si="15"/>
        <v>3387</v>
      </c>
    </row>
    <row r="971" spans="1:104" x14ac:dyDescent="0.2">
      <c r="A971" s="2">
        <v>969</v>
      </c>
      <c r="B971" s="2">
        <v>2613</v>
      </c>
      <c r="C971">
        <v>103</v>
      </c>
      <c r="D971">
        <v>91</v>
      </c>
      <c r="E971">
        <v>74</v>
      </c>
      <c r="F971">
        <v>306</v>
      </c>
      <c r="G971">
        <v>175</v>
      </c>
      <c r="H971">
        <v>13</v>
      </c>
      <c r="I971">
        <v>44</v>
      </c>
      <c r="J971">
        <v>3</v>
      </c>
      <c r="K971">
        <v>6</v>
      </c>
      <c r="L971">
        <v>1</v>
      </c>
      <c r="CY971">
        <v>11</v>
      </c>
      <c r="CZ971">
        <f t="shared" si="15"/>
        <v>3429</v>
      </c>
    </row>
    <row r="972" spans="1:104" x14ac:dyDescent="0.2">
      <c r="A972" s="2">
        <v>970</v>
      </c>
      <c r="B972" s="2">
        <v>1462</v>
      </c>
      <c r="C972">
        <v>583</v>
      </c>
      <c r="D972">
        <v>250</v>
      </c>
      <c r="E972">
        <v>370</v>
      </c>
      <c r="F972">
        <v>100</v>
      </c>
      <c r="G972">
        <v>136</v>
      </c>
      <c r="H972">
        <v>207</v>
      </c>
      <c r="I972">
        <v>120</v>
      </c>
      <c r="J972">
        <v>25</v>
      </c>
      <c r="K972">
        <v>20</v>
      </c>
      <c r="L972">
        <v>25</v>
      </c>
      <c r="M972">
        <v>25</v>
      </c>
      <c r="N972">
        <v>31</v>
      </c>
      <c r="O972">
        <v>4</v>
      </c>
      <c r="P972">
        <v>12</v>
      </c>
      <c r="Q972">
        <v>5</v>
      </c>
      <c r="R972">
        <v>7</v>
      </c>
      <c r="S972">
        <v>5</v>
      </c>
      <c r="CY972">
        <v>18</v>
      </c>
      <c r="CZ972">
        <f t="shared" si="15"/>
        <v>3387</v>
      </c>
    </row>
    <row r="973" spans="1:104" x14ac:dyDescent="0.2">
      <c r="A973" s="2">
        <v>971</v>
      </c>
      <c r="B973" s="2">
        <v>13</v>
      </c>
      <c r="C973">
        <v>500</v>
      </c>
      <c r="D973">
        <v>2645</v>
      </c>
      <c r="E973">
        <v>168</v>
      </c>
      <c r="F973">
        <v>59</v>
      </c>
      <c r="CY973">
        <v>5</v>
      </c>
      <c r="CZ973">
        <f t="shared" si="15"/>
        <v>3385</v>
      </c>
    </row>
    <row r="974" spans="1:104" x14ac:dyDescent="0.2">
      <c r="A974" s="2">
        <v>972</v>
      </c>
      <c r="B974" s="2">
        <v>45</v>
      </c>
      <c r="C974">
        <v>22</v>
      </c>
      <c r="D974">
        <v>1000</v>
      </c>
      <c r="E974">
        <v>657</v>
      </c>
      <c r="F974">
        <v>1000</v>
      </c>
      <c r="G974">
        <v>336</v>
      </c>
      <c r="H974">
        <v>69</v>
      </c>
      <c r="I974">
        <v>62</v>
      </c>
      <c r="J974">
        <v>100</v>
      </c>
      <c r="K974">
        <v>28</v>
      </c>
      <c r="L974">
        <v>0</v>
      </c>
      <c r="M974">
        <v>1</v>
      </c>
      <c r="N974">
        <v>2</v>
      </c>
      <c r="CY974">
        <v>13</v>
      </c>
      <c r="CZ974">
        <f t="shared" si="15"/>
        <v>3322</v>
      </c>
    </row>
    <row r="975" spans="1:104" x14ac:dyDescent="0.2">
      <c r="A975" s="2">
        <v>973</v>
      </c>
      <c r="B975" s="2">
        <v>25</v>
      </c>
      <c r="C975">
        <v>259</v>
      </c>
      <c r="D975">
        <v>25</v>
      </c>
      <c r="E975">
        <v>196</v>
      </c>
      <c r="F975">
        <v>1250</v>
      </c>
      <c r="G975">
        <v>62</v>
      </c>
      <c r="H975">
        <v>342</v>
      </c>
      <c r="I975">
        <v>92</v>
      </c>
      <c r="J975">
        <v>71</v>
      </c>
      <c r="K975">
        <v>46</v>
      </c>
      <c r="L975">
        <v>50</v>
      </c>
      <c r="M975">
        <v>66</v>
      </c>
      <c r="N975">
        <v>437</v>
      </c>
      <c r="O975">
        <v>14</v>
      </c>
      <c r="P975">
        <v>21</v>
      </c>
      <c r="Q975">
        <v>47</v>
      </c>
      <c r="R975">
        <v>23</v>
      </c>
      <c r="S975">
        <v>48</v>
      </c>
      <c r="T975">
        <v>6</v>
      </c>
      <c r="U975">
        <v>164</v>
      </c>
      <c r="V975">
        <v>8</v>
      </c>
      <c r="W975">
        <v>2</v>
      </c>
      <c r="X975">
        <v>32</v>
      </c>
      <c r="Y975">
        <v>2</v>
      </c>
      <c r="Z975">
        <v>1</v>
      </c>
      <c r="AA975">
        <v>5</v>
      </c>
      <c r="AB975">
        <v>20</v>
      </c>
      <c r="AC975">
        <v>13</v>
      </c>
      <c r="AD975">
        <v>30</v>
      </c>
      <c r="AE975">
        <v>2</v>
      </c>
      <c r="AF975">
        <v>21</v>
      </c>
      <c r="AG975">
        <v>1</v>
      </c>
      <c r="AH975">
        <v>2</v>
      </c>
      <c r="AI975">
        <v>1</v>
      </c>
      <c r="AJ975">
        <v>1</v>
      </c>
      <c r="AK975">
        <v>3</v>
      </c>
      <c r="AL975">
        <v>8</v>
      </c>
      <c r="AM975">
        <v>3</v>
      </c>
      <c r="AN975">
        <v>6</v>
      </c>
      <c r="AO975">
        <v>1</v>
      </c>
      <c r="AP975">
        <v>0</v>
      </c>
      <c r="CY975">
        <v>41</v>
      </c>
      <c r="CZ975">
        <f t="shared" si="15"/>
        <v>3406</v>
      </c>
    </row>
    <row r="976" spans="1:104" x14ac:dyDescent="0.2">
      <c r="A976" s="2">
        <v>974</v>
      </c>
      <c r="B976" s="2">
        <v>18</v>
      </c>
      <c r="C976">
        <v>1170</v>
      </c>
      <c r="D976">
        <v>663</v>
      </c>
      <c r="E976">
        <v>433</v>
      </c>
      <c r="F976">
        <v>225</v>
      </c>
      <c r="G976">
        <v>250</v>
      </c>
      <c r="H976">
        <v>243</v>
      </c>
      <c r="I976">
        <v>125</v>
      </c>
      <c r="J976">
        <v>110</v>
      </c>
      <c r="K976">
        <v>28</v>
      </c>
      <c r="L976">
        <v>15</v>
      </c>
      <c r="M976">
        <v>21</v>
      </c>
      <c r="N976">
        <v>32</v>
      </c>
      <c r="O976">
        <v>14</v>
      </c>
      <c r="P976">
        <v>25</v>
      </c>
      <c r="Q976">
        <v>3</v>
      </c>
      <c r="R976">
        <v>0</v>
      </c>
      <c r="S976">
        <v>0</v>
      </c>
      <c r="T976">
        <v>2</v>
      </c>
      <c r="U976">
        <v>1</v>
      </c>
      <c r="CY976">
        <v>20</v>
      </c>
      <c r="CZ976">
        <f t="shared" si="15"/>
        <v>3378</v>
      </c>
    </row>
    <row r="977" spans="1:104" x14ac:dyDescent="0.2">
      <c r="A977" s="2">
        <v>975</v>
      </c>
      <c r="B977" s="2">
        <v>238</v>
      </c>
      <c r="C977">
        <v>100</v>
      </c>
      <c r="D977">
        <v>350</v>
      </c>
      <c r="E977">
        <v>50</v>
      </c>
      <c r="F977">
        <v>100</v>
      </c>
      <c r="G977">
        <v>770</v>
      </c>
      <c r="H977">
        <v>1490</v>
      </c>
      <c r="I977">
        <v>13</v>
      </c>
      <c r="J977">
        <v>36</v>
      </c>
      <c r="K977">
        <v>50</v>
      </c>
      <c r="L977">
        <v>70</v>
      </c>
      <c r="M977">
        <v>125</v>
      </c>
      <c r="N977">
        <v>4</v>
      </c>
      <c r="CY977">
        <v>13</v>
      </c>
      <c r="CZ977">
        <f t="shared" si="15"/>
        <v>3396</v>
      </c>
    </row>
    <row r="978" spans="1:104" x14ac:dyDescent="0.2">
      <c r="A978" s="2">
        <v>976</v>
      </c>
      <c r="B978" s="2">
        <v>21</v>
      </c>
      <c r="C978">
        <v>500</v>
      </c>
      <c r="D978">
        <v>2083</v>
      </c>
      <c r="E978">
        <v>21</v>
      </c>
      <c r="F978">
        <v>103</v>
      </c>
      <c r="G978">
        <v>7</v>
      </c>
      <c r="H978">
        <v>156</v>
      </c>
      <c r="I978">
        <v>86</v>
      </c>
      <c r="J978">
        <v>100</v>
      </c>
      <c r="K978">
        <v>153</v>
      </c>
      <c r="L978">
        <v>36</v>
      </c>
      <c r="M978">
        <v>60</v>
      </c>
      <c r="N978">
        <v>10</v>
      </c>
      <c r="O978">
        <v>18</v>
      </c>
      <c r="P978">
        <v>0</v>
      </c>
      <c r="Q978">
        <v>2</v>
      </c>
      <c r="R978">
        <v>1</v>
      </c>
      <c r="CY978">
        <v>17</v>
      </c>
      <c r="CZ978">
        <f t="shared" si="15"/>
        <v>3357</v>
      </c>
    </row>
    <row r="979" spans="1:104" x14ac:dyDescent="0.2">
      <c r="A979" s="2">
        <v>977</v>
      </c>
      <c r="B979" s="2">
        <v>25</v>
      </c>
      <c r="C979">
        <v>806</v>
      </c>
      <c r="D979">
        <v>1201</v>
      </c>
      <c r="E979">
        <v>256</v>
      </c>
      <c r="F979">
        <v>505</v>
      </c>
      <c r="G979">
        <v>58</v>
      </c>
      <c r="H979">
        <v>367</v>
      </c>
      <c r="I979">
        <v>100</v>
      </c>
      <c r="J979">
        <v>46</v>
      </c>
      <c r="K979">
        <v>26</v>
      </c>
      <c r="L979">
        <v>7</v>
      </c>
      <c r="M979">
        <v>6</v>
      </c>
      <c r="N979">
        <v>3</v>
      </c>
      <c r="O979">
        <v>0</v>
      </c>
      <c r="P979">
        <v>0</v>
      </c>
      <c r="Q979">
        <v>1</v>
      </c>
      <c r="CY979">
        <v>16</v>
      </c>
      <c r="CZ979">
        <f t="shared" si="15"/>
        <v>3407</v>
      </c>
    </row>
    <row r="980" spans="1:104" x14ac:dyDescent="0.2">
      <c r="A980" s="2">
        <v>978</v>
      </c>
      <c r="B980" s="2">
        <v>790</v>
      </c>
      <c r="C980">
        <v>616</v>
      </c>
      <c r="D980">
        <v>1682</v>
      </c>
      <c r="E980">
        <v>149</v>
      </c>
      <c r="F980">
        <v>131</v>
      </c>
      <c r="G980">
        <v>10</v>
      </c>
      <c r="H980">
        <v>10</v>
      </c>
      <c r="I980">
        <v>2</v>
      </c>
      <c r="J980">
        <v>2</v>
      </c>
      <c r="K980">
        <v>0</v>
      </c>
      <c r="L980">
        <v>0</v>
      </c>
      <c r="M980">
        <v>0</v>
      </c>
      <c r="CY980">
        <v>12</v>
      </c>
      <c r="CZ980">
        <f t="shared" si="15"/>
        <v>3392</v>
      </c>
    </row>
    <row r="981" spans="1:104" x14ac:dyDescent="0.2">
      <c r="A981" s="2">
        <v>979</v>
      </c>
      <c r="B981" s="2">
        <v>85</v>
      </c>
      <c r="C981">
        <v>161</v>
      </c>
      <c r="D981">
        <v>271</v>
      </c>
      <c r="E981">
        <v>1570</v>
      </c>
      <c r="F981">
        <v>541</v>
      </c>
      <c r="G981">
        <v>223</v>
      </c>
      <c r="H981">
        <v>205</v>
      </c>
      <c r="I981">
        <v>141</v>
      </c>
      <c r="J981">
        <v>17</v>
      </c>
      <c r="K981">
        <v>100</v>
      </c>
      <c r="L981">
        <v>52</v>
      </c>
      <c r="M981">
        <v>10</v>
      </c>
      <c r="N981">
        <v>4</v>
      </c>
      <c r="O981">
        <v>10</v>
      </c>
      <c r="P981">
        <v>5</v>
      </c>
      <c r="Q981">
        <v>1</v>
      </c>
      <c r="R981">
        <v>1</v>
      </c>
      <c r="S981">
        <v>2</v>
      </c>
      <c r="T981">
        <v>4</v>
      </c>
      <c r="U981">
        <v>0</v>
      </c>
      <c r="V981">
        <v>1</v>
      </c>
      <c r="W981">
        <v>0</v>
      </c>
      <c r="X981">
        <v>0</v>
      </c>
      <c r="Y981">
        <v>0</v>
      </c>
      <c r="Z981">
        <v>0</v>
      </c>
      <c r="AA981">
        <v>5</v>
      </c>
      <c r="AB981">
        <v>1</v>
      </c>
      <c r="AC981">
        <v>0</v>
      </c>
      <c r="AD981">
        <v>1</v>
      </c>
      <c r="AE981">
        <v>1</v>
      </c>
      <c r="AF981">
        <v>1</v>
      </c>
      <c r="AG981">
        <v>1</v>
      </c>
      <c r="AH981">
        <v>1</v>
      </c>
      <c r="AI981">
        <v>0</v>
      </c>
      <c r="AJ981">
        <v>0</v>
      </c>
      <c r="CY981">
        <v>35</v>
      </c>
      <c r="CZ981">
        <f t="shared" si="15"/>
        <v>3415</v>
      </c>
    </row>
    <row r="982" spans="1:104" x14ac:dyDescent="0.2">
      <c r="A982" s="2">
        <v>980</v>
      </c>
      <c r="B982" s="2">
        <v>10</v>
      </c>
      <c r="C982">
        <v>1000</v>
      </c>
      <c r="D982">
        <v>528</v>
      </c>
      <c r="E982">
        <v>853</v>
      </c>
      <c r="F982">
        <v>578</v>
      </c>
      <c r="G982">
        <v>309</v>
      </c>
      <c r="H982">
        <v>74</v>
      </c>
      <c r="I982">
        <v>19</v>
      </c>
      <c r="J982">
        <v>1</v>
      </c>
      <c r="K982">
        <v>0</v>
      </c>
      <c r="L982">
        <v>0</v>
      </c>
      <c r="M982">
        <v>0</v>
      </c>
      <c r="CY982">
        <v>12</v>
      </c>
      <c r="CZ982">
        <f t="shared" si="15"/>
        <v>3372</v>
      </c>
    </row>
    <row r="983" spans="1:104" x14ac:dyDescent="0.2">
      <c r="A983" s="2">
        <v>981</v>
      </c>
      <c r="B983" s="2">
        <v>89</v>
      </c>
      <c r="C983">
        <v>84</v>
      </c>
      <c r="D983">
        <v>233</v>
      </c>
      <c r="E983">
        <v>107</v>
      </c>
      <c r="F983">
        <v>500</v>
      </c>
      <c r="G983">
        <v>45</v>
      </c>
      <c r="H983">
        <v>27</v>
      </c>
      <c r="I983">
        <v>55</v>
      </c>
      <c r="J983">
        <v>100</v>
      </c>
      <c r="K983">
        <v>136</v>
      </c>
      <c r="L983">
        <v>70</v>
      </c>
      <c r="M983">
        <v>90</v>
      </c>
      <c r="N983">
        <v>80</v>
      </c>
      <c r="O983">
        <v>388</v>
      </c>
      <c r="P983">
        <v>23</v>
      </c>
      <c r="Q983">
        <v>1</v>
      </c>
      <c r="R983">
        <v>12</v>
      </c>
      <c r="S983">
        <v>154</v>
      </c>
      <c r="T983">
        <v>78</v>
      </c>
      <c r="U983">
        <v>1</v>
      </c>
      <c r="V983">
        <v>1</v>
      </c>
      <c r="W983">
        <v>1</v>
      </c>
      <c r="X983">
        <v>22</v>
      </c>
      <c r="Y983">
        <v>5</v>
      </c>
      <c r="Z983">
        <v>20</v>
      </c>
      <c r="AA983">
        <v>5</v>
      </c>
      <c r="AB983">
        <v>1</v>
      </c>
      <c r="AC983">
        <v>1</v>
      </c>
      <c r="AD983">
        <v>2</v>
      </c>
      <c r="AE983">
        <v>2</v>
      </c>
      <c r="AF983">
        <v>2</v>
      </c>
      <c r="AG983">
        <v>14</v>
      </c>
      <c r="AH983">
        <v>7</v>
      </c>
      <c r="AI983">
        <v>2</v>
      </c>
      <c r="AJ983">
        <v>11</v>
      </c>
      <c r="AK983">
        <v>84</v>
      </c>
      <c r="AL983">
        <v>7</v>
      </c>
      <c r="AM983">
        <v>2</v>
      </c>
      <c r="AN983">
        <v>101</v>
      </c>
      <c r="AO983">
        <v>19</v>
      </c>
      <c r="AP983">
        <v>11</v>
      </c>
      <c r="AQ983">
        <v>16</v>
      </c>
      <c r="AR983">
        <v>8</v>
      </c>
      <c r="AS983">
        <v>9</v>
      </c>
      <c r="AT983">
        <v>1</v>
      </c>
      <c r="AU983">
        <v>5</v>
      </c>
      <c r="AV983">
        <v>3</v>
      </c>
      <c r="AW983">
        <v>1</v>
      </c>
      <c r="AX983">
        <v>3</v>
      </c>
      <c r="AY983">
        <v>2</v>
      </c>
      <c r="AZ983">
        <v>5</v>
      </c>
      <c r="BA983">
        <v>157</v>
      </c>
      <c r="BB983">
        <v>134</v>
      </c>
      <c r="BC983">
        <v>29</v>
      </c>
      <c r="BD983">
        <v>4</v>
      </c>
      <c r="BE983">
        <v>10</v>
      </c>
      <c r="BF983">
        <v>37</v>
      </c>
      <c r="BG983">
        <v>12</v>
      </c>
      <c r="BH983">
        <v>64</v>
      </c>
      <c r="BI983">
        <v>10</v>
      </c>
      <c r="BJ983">
        <v>1</v>
      </c>
      <c r="BK983">
        <v>5</v>
      </c>
      <c r="BL983">
        <v>10</v>
      </c>
      <c r="BM983">
        <v>1</v>
      </c>
      <c r="BN983">
        <v>2</v>
      </c>
      <c r="BO983">
        <v>1</v>
      </c>
      <c r="BP983">
        <v>2</v>
      </c>
      <c r="BQ983">
        <v>1</v>
      </c>
      <c r="BR983">
        <v>1</v>
      </c>
      <c r="BS983">
        <v>2</v>
      </c>
      <c r="BT983">
        <v>1</v>
      </c>
      <c r="BU983">
        <v>1</v>
      </c>
      <c r="BV983">
        <v>6</v>
      </c>
      <c r="BW983">
        <v>0</v>
      </c>
      <c r="BX983">
        <v>4</v>
      </c>
      <c r="BY983">
        <v>5</v>
      </c>
      <c r="BZ983">
        <v>2</v>
      </c>
      <c r="CA983">
        <v>1</v>
      </c>
      <c r="CB983">
        <v>12</v>
      </c>
      <c r="CC983">
        <v>1</v>
      </c>
      <c r="CD983">
        <v>1</v>
      </c>
      <c r="CE983">
        <v>1</v>
      </c>
      <c r="CF983">
        <v>1</v>
      </c>
      <c r="CG983">
        <v>6</v>
      </c>
      <c r="CH983">
        <v>2</v>
      </c>
      <c r="CI983">
        <v>3</v>
      </c>
      <c r="CJ983">
        <v>2</v>
      </c>
      <c r="CK983">
        <v>15</v>
      </c>
      <c r="CL983">
        <v>1</v>
      </c>
      <c r="CM983">
        <v>1</v>
      </c>
      <c r="CN983">
        <v>1</v>
      </c>
      <c r="CO983">
        <v>14</v>
      </c>
      <c r="CP983">
        <v>1</v>
      </c>
      <c r="CQ983">
        <v>1</v>
      </c>
      <c r="CR983">
        <v>1</v>
      </c>
      <c r="CS983">
        <v>1</v>
      </c>
      <c r="CT983">
        <v>1</v>
      </c>
      <c r="CU983">
        <v>1</v>
      </c>
      <c r="CV983">
        <v>2</v>
      </c>
      <c r="CW983">
        <v>2</v>
      </c>
      <c r="CX983" s="7" t="s">
        <v>23996</v>
      </c>
      <c r="CY983">
        <v>100</v>
      </c>
      <c r="CZ983">
        <f t="shared" si="15"/>
        <v>3220</v>
      </c>
    </row>
    <row r="984" spans="1:104" x14ac:dyDescent="0.2">
      <c r="A984" s="2">
        <v>982</v>
      </c>
      <c r="B984" s="2">
        <v>26</v>
      </c>
      <c r="C984">
        <v>18</v>
      </c>
      <c r="D984">
        <v>41</v>
      </c>
      <c r="E984">
        <v>28</v>
      </c>
      <c r="F984">
        <v>50</v>
      </c>
      <c r="G984">
        <v>69</v>
      </c>
      <c r="H984">
        <v>776</v>
      </c>
      <c r="I984">
        <v>107</v>
      </c>
      <c r="J984">
        <v>1020</v>
      </c>
      <c r="K984">
        <v>54</v>
      </c>
      <c r="L984">
        <v>60</v>
      </c>
      <c r="M984">
        <v>6</v>
      </c>
      <c r="N984">
        <v>216</v>
      </c>
      <c r="O984">
        <v>380</v>
      </c>
      <c r="P984">
        <v>12</v>
      </c>
      <c r="Q984">
        <v>10</v>
      </c>
      <c r="R984">
        <v>3</v>
      </c>
      <c r="S984">
        <v>3</v>
      </c>
      <c r="T984">
        <v>4</v>
      </c>
      <c r="U984">
        <v>4</v>
      </c>
      <c r="V984">
        <v>40</v>
      </c>
      <c r="W984">
        <v>6</v>
      </c>
      <c r="X984">
        <v>187</v>
      </c>
      <c r="Y984">
        <v>62</v>
      </c>
      <c r="Z984">
        <v>15</v>
      </c>
      <c r="AA984">
        <v>40</v>
      </c>
      <c r="AB984">
        <v>11</v>
      </c>
      <c r="AC984">
        <v>8</v>
      </c>
      <c r="AD984">
        <v>3</v>
      </c>
      <c r="AE984">
        <v>35</v>
      </c>
      <c r="AF984">
        <v>58</v>
      </c>
      <c r="AG984">
        <v>3</v>
      </c>
      <c r="AH984">
        <v>4</v>
      </c>
      <c r="AI984">
        <v>10</v>
      </c>
      <c r="AJ984">
        <v>22</v>
      </c>
      <c r="AK984">
        <v>2</v>
      </c>
      <c r="AL984">
        <v>2</v>
      </c>
      <c r="AM984">
        <v>5</v>
      </c>
      <c r="AN984">
        <v>1</v>
      </c>
      <c r="AO984">
        <v>0</v>
      </c>
      <c r="AP984">
        <v>0</v>
      </c>
      <c r="AQ984">
        <v>0</v>
      </c>
      <c r="CY984">
        <v>42</v>
      </c>
      <c r="CZ984">
        <f t="shared" si="15"/>
        <v>3401</v>
      </c>
    </row>
    <row r="985" spans="1:104" x14ac:dyDescent="0.2">
      <c r="A985" s="2">
        <v>983</v>
      </c>
      <c r="B985" s="2">
        <v>41</v>
      </c>
      <c r="C985">
        <v>61</v>
      </c>
      <c r="D985">
        <v>120</v>
      </c>
      <c r="E985">
        <v>2944</v>
      </c>
      <c r="F985">
        <v>171</v>
      </c>
      <c r="G985">
        <v>21</v>
      </c>
      <c r="H985">
        <v>26</v>
      </c>
      <c r="I985">
        <v>4</v>
      </c>
      <c r="J985">
        <v>0</v>
      </c>
      <c r="K985">
        <v>0</v>
      </c>
      <c r="CY985">
        <v>10</v>
      </c>
      <c r="CZ985">
        <f t="shared" si="15"/>
        <v>3388</v>
      </c>
    </row>
    <row r="986" spans="1:104" x14ac:dyDescent="0.2">
      <c r="A986" s="2">
        <v>984</v>
      </c>
      <c r="B986" s="2">
        <v>22</v>
      </c>
      <c r="C986">
        <v>1315</v>
      </c>
      <c r="D986">
        <v>93</v>
      </c>
      <c r="E986">
        <v>410</v>
      </c>
      <c r="F986">
        <v>23</v>
      </c>
      <c r="G986">
        <v>826</v>
      </c>
      <c r="H986">
        <v>105</v>
      </c>
      <c r="I986">
        <v>23</v>
      </c>
      <c r="J986">
        <v>139</v>
      </c>
      <c r="K986">
        <v>21</v>
      </c>
      <c r="L986">
        <v>24</v>
      </c>
      <c r="M986">
        <v>25</v>
      </c>
      <c r="N986">
        <v>57</v>
      </c>
      <c r="O986">
        <v>11</v>
      </c>
      <c r="P986">
        <v>119</v>
      </c>
      <c r="Q986">
        <v>4</v>
      </c>
      <c r="R986">
        <v>113</v>
      </c>
      <c r="S986">
        <v>10</v>
      </c>
      <c r="T986">
        <v>45</v>
      </c>
      <c r="U986">
        <v>10</v>
      </c>
      <c r="V986">
        <v>3</v>
      </c>
      <c r="CY986">
        <v>21</v>
      </c>
      <c r="CZ986">
        <f t="shared" si="15"/>
        <v>3398</v>
      </c>
    </row>
    <row r="987" spans="1:104" x14ac:dyDescent="0.2">
      <c r="A987" s="2">
        <v>985</v>
      </c>
      <c r="B987" s="2">
        <v>200</v>
      </c>
      <c r="C987">
        <v>499</v>
      </c>
      <c r="D987">
        <v>9</v>
      </c>
      <c r="E987">
        <v>100</v>
      </c>
      <c r="F987">
        <v>4</v>
      </c>
      <c r="G987">
        <v>100</v>
      </c>
      <c r="H987">
        <v>298</v>
      </c>
      <c r="I987">
        <v>776</v>
      </c>
      <c r="J987">
        <v>14</v>
      </c>
      <c r="K987">
        <v>101</v>
      </c>
      <c r="L987">
        <v>85</v>
      </c>
      <c r="M987">
        <v>100</v>
      </c>
      <c r="N987">
        <v>74</v>
      </c>
      <c r="O987">
        <v>31</v>
      </c>
      <c r="P987">
        <v>749</v>
      </c>
      <c r="Q987">
        <v>38</v>
      </c>
      <c r="R987">
        <v>97</v>
      </c>
      <c r="S987">
        <v>7</v>
      </c>
      <c r="T987">
        <v>25</v>
      </c>
      <c r="U987">
        <v>20</v>
      </c>
      <c r="V987">
        <v>4</v>
      </c>
      <c r="W987">
        <v>1</v>
      </c>
      <c r="CY987">
        <v>22</v>
      </c>
      <c r="CZ987">
        <f t="shared" si="15"/>
        <v>3332</v>
      </c>
    </row>
    <row r="988" spans="1:104" x14ac:dyDescent="0.2">
      <c r="A988" s="2">
        <v>986</v>
      </c>
      <c r="B988" s="2">
        <v>500</v>
      </c>
      <c r="C988">
        <v>669</v>
      </c>
      <c r="D988">
        <v>36</v>
      </c>
      <c r="E988">
        <v>845</v>
      </c>
      <c r="F988">
        <v>199</v>
      </c>
      <c r="G988">
        <v>298</v>
      </c>
      <c r="H988">
        <v>191</v>
      </c>
      <c r="I988">
        <v>469</v>
      </c>
      <c r="J988">
        <v>178</v>
      </c>
      <c r="CY988">
        <v>9</v>
      </c>
      <c r="CZ988">
        <f t="shared" si="15"/>
        <v>3385</v>
      </c>
    </row>
    <row r="989" spans="1:104" x14ac:dyDescent="0.2">
      <c r="A989" s="2">
        <v>987</v>
      </c>
      <c r="B989" s="2">
        <v>90</v>
      </c>
      <c r="C989">
        <v>90</v>
      </c>
      <c r="D989">
        <v>30</v>
      </c>
      <c r="E989">
        <v>30</v>
      </c>
      <c r="F989">
        <v>842</v>
      </c>
      <c r="G989">
        <v>346</v>
      </c>
      <c r="H989">
        <v>153</v>
      </c>
      <c r="I989">
        <v>84</v>
      </c>
      <c r="J989">
        <v>18</v>
      </c>
      <c r="K989">
        <v>4</v>
      </c>
      <c r="L989">
        <v>438</v>
      </c>
      <c r="M989">
        <v>221</v>
      </c>
      <c r="N989">
        <v>274</v>
      </c>
      <c r="O989">
        <v>286</v>
      </c>
      <c r="P989">
        <v>357</v>
      </c>
      <c r="Q989">
        <v>125</v>
      </c>
      <c r="CY989">
        <v>16</v>
      </c>
      <c r="CZ989">
        <f t="shared" si="15"/>
        <v>3388</v>
      </c>
    </row>
    <row r="990" spans="1:104" x14ac:dyDescent="0.2">
      <c r="A990" s="2">
        <v>988</v>
      </c>
      <c r="B990" s="2">
        <v>59</v>
      </c>
      <c r="C990">
        <v>455</v>
      </c>
      <c r="D990">
        <v>2742</v>
      </c>
      <c r="E990">
        <v>131</v>
      </c>
      <c r="F990">
        <v>3</v>
      </c>
      <c r="CY990">
        <v>5</v>
      </c>
      <c r="CZ990">
        <f t="shared" si="15"/>
        <v>3390</v>
      </c>
    </row>
    <row r="991" spans="1:104" x14ac:dyDescent="0.2">
      <c r="A991" s="2">
        <v>989</v>
      </c>
      <c r="B991" s="2">
        <v>257</v>
      </c>
      <c r="C991">
        <v>50</v>
      </c>
      <c r="D991">
        <v>100</v>
      </c>
      <c r="E991">
        <v>200</v>
      </c>
      <c r="F991">
        <v>300</v>
      </c>
      <c r="G991">
        <v>499</v>
      </c>
      <c r="H991">
        <v>500</v>
      </c>
      <c r="I991">
        <v>201</v>
      </c>
      <c r="J991">
        <v>27</v>
      </c>
      <c r="K991">
        <v>50</v>
      </c>
      <c r="L991">
        <v>50</v>
      </c>
      <c r="M991">
        <v>299</v>
      </c>
      <c r="N991">
        <v>1</v>
      </c>
      <c r="O991">
        <v>553</v>
      </c>
      <c r="P991">
        <v>100</v>
      </c>
      <c r="Q991">
        <v>92</v>
      </c>
      <c r="R991">
        <v>20</v>
      </c>
      <c r="S991">
        <v>50</v>
      </c>
      <c r="T991">
        <v>12</v>
      </c>
      <c r="U991">
        <v>2</v>
      </c>
      <c r="CY991">
        <v>20</v>
      </c>
      <c r="CZ991">
        <f t="shared" si="15"/>
        <v>3363</v>
      </c>
    </row>
    <row r="992" spans="1:104" x14ac:dyDescent="0.2">
      <c r="A992" s="2">
        <v>990</v>
      </c>
      <c r="B992" s="2">
        <v>500</v>
      </c>
      <c r="C992">
        <v>12</v>
      </c>
      <c r="D992">
        <v>250</v>
      </c>
      <c r="E992">
        <v>1000</v>
      </c>
      <c r="F992">
        <v>500</v>
      </c>
      <c r="G992">
        <v>534</v>
      </c>
      <c r="H992">
        <v>100</v>
      </c>
      <c r="I992">
        <v>96</v>
      </c>
      <c r="J992">
        <v>263</v>
      </c>
      <c r="K992">
        <v>42</v>
      </c>
      <c r="L992">
        <v>48</v>
      </c>
      <c r="M992">
        <v>24</v>
      </c>
      <c r="CY992">
        <v>12</v>
      </c>
      <c r="CZ992">
        <f t="shared" si="15"/>
        <v>3369</v>
      </c>
    </row>
    <row r="993" spans="1:104" x14ac:dyDescent="0.2">
      <c r="A993" s="2">
        <v>991</v>
      </c>
      <c r="B993" s="2">
        <v>197</v>
      </c>
      <c r="C993">
        <v>96</v>
      </c>
      <c r="D993">
        <v>250</v>
      </c>
      <c r="E993">
        <v>1214</v>
      </c>
      <c r="F993">
        <v>1320</v>
      </c>
      <c r="G993">
        <v>6</v>
      </c>
      <c r="H993">
        <v>24</v>
      </c>
      <c r="I993">
        <v>127</v>
      </c>
      <c r="J993">
        <v>31</v>
      </c>
      <c r="CY993">
        <v>9</v>
      </c>
      <c r="CZ993">
        <f t="shared" si="15"/>
        <v>3265</v>
      </c>
    </row>
    <row r="994" spans="1:104" x14ac:dyDescent="0.2">
      <c r="A994" s="2">
        <v>992</v>
      </c>
      <c r="B994" s="2">
        <v>100</v>
      </c>
      <c r="C994">
        <v>200</v>
      </c>
      <c r="D994">
        <v>300</v>
      </c>
      <c r="E994">
        <v>632</v>
      </c>
      <c r="F994">
        <v>500</v>
      </c>
      <c r="G994">
        <v>388</v>
      </c>
      <c r="H994">
        <v>454</v>
      </c>
      <c r="I994">
        <v>70</v>
      </c>
      <c r="J994">
        <v>148</v>
      </c>
      <c r="K994">
        <v>225</v>
      </c>
      <c r="L994">
        <v>342</v>
      </c>
      <c r="M994">
        <v>1</v>
      </c>
      <c r="CY994">
        <v>12</v>
      </c>
      <c r="CZ994">
        <f t="shared" si="15"/>
        <v>3360</v>
      </c>
    </row>
    <row r="995" spans="1:104" x14ac:dyDescent="0.2">
      <c r="A995" s="2">
        <v>993</v>
      </c>
      <c r="B995" s="2">
        <v>208</v>
      </c>
      <c r="C995">
        <v>947</v>
      </c>
      <c r="D995">
        <v>706</v>
      </c>
      <c r="E995">
        <v>373</v>
      </c>
      <c r="F995">
        <v>272</v>
      </c>
      <c r="G995">
        <v>111</v>
      </c>
      <c r="H995">
        <v>564</v>
      </c>
      <c r="I995">
        <v>28</v>
      </c>
      <c r="J995">
        <v>0</v>
      </c>
      <c r="K995">
        <v>1</v>
      </c>
      <c r="CY995">
        <v>10</v>
      </c>
      <c r="CZ995">
        <f t="shared" si="15"/>
        <v>3210</v>
      </c>
    </row>
    <row r="996" spans="1:104" x14ac:dyDescent="0.2">
      <c r="A996" s="2">
        <v>994</v>
      </c>
      <c r="B996" s="2">
        <v>561</v>
      </c>
      <c r="C996">
        <v>666</v>
      </c>
      <c r="D996">
        <v>466</v>
      </c>
      <c r="E996">
        <v>138</v>
      </c>
      <c r="F996">
        <v>229</v>
      </c>
      <c r="G996">
        <v>459</v>
      </c>
      <c r="H996">
        <v>29</v>
      </c>
      <c r="I996">
        <v>22</v>
      </c>
      <c r="J996">
        <v>3</v>
      </c>
      <c r="K996">
        <v>5</v>
      </c>
      <c r="L996">
        <v>5</v>
      </c>
      <c r="M996">
        <v>8</v>
      </c>
      <c r="N996">
        <v>8</v>
      </c>
      <c r="O996">
        <v>6</v>
      </c>
      <c r="P996">
        <v>0</v>
      </c>
      <c r="Q996">
        <v>1</v>
      </c>
      <c r="R996">
        <v>0</v>
      </c>
      <c r="S996">
        <v>0</v>
      </c>
      <c r="T996">
        <v>1</v>
      </c>
      <c r="U996">
        <v>0</v>
      </c>
      <c r="CY996">
        <v>20</v>
      </c>
      <c r="CZ996">
        <f t="shared" si="15"/>
        <v>2607</v>
      </c>
    </row>
    <row r="997" spans="1:104" x14ac:dyDescent="0.2">
      <c r="A997" s="2">
        <v>995</v>
      </c>
      <c r="B997" s="2">
        <v>129</v>
      </c>
      <c r="C997">
        <v>15</v>
      </c>
      <c r="D997">
        <v>97</v>
      </c>
      <c r="E997">
        <v>100</v>
      </c>
      <c r="F997">
        <v>599</v>
      </c>
      <c r="G997">
        <v>1100</v>
      </c>
      <c r="H997">
        <v>171</v>
      </c>
      <c r="I997">
        <v>299</v>
      </c>
      <c r="J997">
        <v>148</v>
      </c>
      <c r="K997">
        <v>200</v>
      </c>
      <c r="L997">
        <v>152</v>
      </c>
      <c r="M997">
        <v>18</v>
      </c>
      <c r="N997">
        <v>150</v>
      </c>
      <c r="O997">
        <v>5</v>
      </c>
      <c r="P997">
        <v>5</v>
      </c>
      <c r="Q997">
        <v>22</v>
      </c>
      <c r="R997">
        <v>5</v>
      </c>
      <c r="S997">
        <v>10</v>
      </c>
      <c r="T997">
        <v>3</v>
      </c>
      <c r="U997">
        <v>2</v>
      </c>
      <c r="V997">
        <v>4</v>
      </c>
      <c r="W997">
        <v>1</v>
      </c>
      <c r="X997">
        <v>1</v>
      </c>
      <c r="CY997">
        <v>23</v>
      </c>
      <c r="CZ997">
        <f t="shared" si="15"/>
        <v>3236</v>
      </c>
    </row>
    <row r="998" spans="1:104" x14ac:dyDescent="0.2">
      <c r="A998" s="2">
        <v>996</v>
      </c>
      <c r="B998" s="2">
        <v>590</v>
      </c>
      <c r="C998">
        <v>891</v>
      </c>
      <c r="D998">
        <v>144</v>
      </c>
      <c r="E998">
        <v>188</v>
      </c>
      <c r="F998">
        <v>419</v>
      </c>
      <c r="G998">
        <v>214</v>
      </c>
      <c r="H998">
        <v>200</v>
      </c>
      <c r="I998">
        <v>100</v>
      </c>
      <c r="J998">
        <v>100</v>
      </c>
      <c r="K998">
        <v>47</v>
      </c>
      <c r="L998">
        <v>104</v>
      </c>
      <c r="M998">
        <v>61</v>
      </c>
      <c r="N998">
        <v>30</v>
      </c>
      <c r="O998">
        <v>17</v>
      </c>
      <c r="P998">
        <v>8</v>
      </c>
      <c r="Q998">
        <v>2</v>
      </c>
      <c r="R998">
        <v>6</v>
      </c>
      <c r="S998">
        <v>3</v>
      </c>
      <c r="T998">
        <v>4</v>
      </c>
      <c r="U998">
        <v>15</v>
      </c>
      <c r="V998">
        <v>0</v>
      </c>
      <c r="W998">
        <v>1</v>
      </c>
      <c r="X998">
        <v>2</v>
      </c>
      <c r="Y998">
        <v>13</v>
      </c>
      <c r="Z998">
        <v>0</v>
      </c>
      <c r="AA998">
        <v>2</v>
      </c>
      <c r="AB998">
        <v>1</v>
      </c>
      <c r="AC998">
        <v>1</v>
      </c>
      <c r="AD998">
        <v>5</v>
      </c>
      <c r="AE998">
        <v>1</v>
      </c>
      <c r="AF998">
        <v>2</v>
      </c>
      <c r="AG998">
        <v>1</v>
      </c>
      <c r="AH998">
        <v>1</v>
      </c>
      <c r="AI998">
        <v>0</v>
      </c>
      <c r="AJ998">
        <v>0</v>
      </c>
      <c r="AK998">
        <v>0</v>
      </c>
      <c r="AL998">
        <v>4</v>
      </c>
      <c r="AM998">
        <v>3</v>
      </c>
      <c r="AN998">
        <v>4</v>
      </c>
      <c r="AO998">
        <v>1</v>
      </c>
      <c r="AP998">
        <v>0</v>
      </c>
      <c r="CY998">
        <v>41</v>
      </c>
      <c r="CZ998">
        <f t="shared" si="15"/>
        <v>3185</v>
      </c>
    </row>
    <row r="999" spans="1:104" x14ac:dyDescent="0.2">
      <c r="A999" s="2">
        <v>997</v>
      </c>
      <c r="B999" s="2">
        <v>17</v>
      </c>
      <c r="C999">
        <v>504</v>
      </c>
      <c r="D999">
        <v>86</v>
      </c>
      <c r="E999">
        <v>212</v>
      </c>
      <c r="F999">
        <v>1025</v>
      </c>
      <c r="G999">
        <v>455</v>
      </c>
      <c r="H999">
        <v>464</v>
      </c>
      <c r="I999">
        <v>214</v>
      </c>
      <c r="J999">
        <v>128</v>
      </c>
      <c r="K999">
        <v>113</v>
      </c>
      <c r="L999">
        <v>54</v>
      </c>
      <c r="M999">
        <v>15</v>
      </c>
      <c r="N999">
        <v>25</v>
      </c>
      <c r="O999">
        <v>33</v>
      </c>
      <c r="P999">
        <v>2</v>
      </c>
      <c r="Q999">
        <v>0</v>
      </c>
      <c r="R999">
        <v>0</v>
      </c>
      <c r="S999">
        <v>0</v>
      </c>
      <c r="CY999">
        <v>18</v>
      </c>
      <c r="CZ999">
        <f t="shared" si="15"/>
        <v>3347</v>
      </c>
    </row>
    <row r="1000" spans="1:104" x14ac:dyDescent="0.2">
      <c r="A1000" s="2">
        <v>998</v>
      </c>
      <c r="B1000" s="2">
        <v>55</v>
      </c>
      <c r="C1000">
        <v>31</v>
      </c>
      <c r="D1000">
        <v>29</v>
      </c>
      <c r="E1000">
        <v>29</v>
      </c>
      <c r="F1000">
        <v>18</v>
      </c>
      <c r="G1000">
        <v>13</v>
      </c>
      <c r="H1000">
        <v>33</v>
      </c>
      <c r="I1000">
        <v>99</v>
      </c>
      <c r="J1000">
        <v>15</v>
      </c>
      <c r="K1000">
        <v>729</v>
      </c>
      <c r="L1000">
        <v>99</v>
      </c>
      <c r="M1000">
        <v>46</v>
      </c>
      <c r="N1000">
        <v>583</v>
      </c>
      <c r="O1000">
        <v>60</v>
      </c>
      <c r="P1000">
        <v>480</v>
      </c>
      <c r="Q1000">
        <v>6</v>
      </c>
      <c r="R1000">
        <v>0</v>
      </c>
      <c r="S1000">
        <v>614</v>
      </c>
      <c r="T1000">
        <v>230</v>
      </c>
      <c r="U1000">
        <v>49</v>
      </c>
      <c r="V1000">
        <v>60</v>
      </c>
      <c r="W1000">
        <v>12</v>
      </c>
      <c r="X1000">
        <v>41</v>
      </c>
      <c r="Y1000">
        <v>7</v>
      </c>
      <c r="Z1000">
        <v>12</v>
      </c>
      <c r="AA1000">
        <v>0</v>
      </c>
      <c r="AB1000">
        <v>1</v>
      </c>
      <c r="AC1000">
        <v>1</v>
      </c>
      <c r="AD1000">
        <v>0</v>
      </c>
      <c r="CY1000">
        <v>29</v>
      </c>
      <c r="CZ1000">
        <f t="shared" si="15"/>
        <v>3352</v>
      </c>
    </row>
    <row r="1001" spans="1:104" x14ac:dyDescent="0.2">
      <c r="A1001" s="2">
        <v>999</v>
      </c>
      <c r="B1001" s="2">
        <v>27</v>
      </c>
      <c r="C1001">
        <v>150</v>
      </c>
      <c r="D1001">
        <v>1998</v>
      </c>
      <c r="E1001">
        <v>682</v>
      </c>
      <c r="F1001">
        <v>218</v>
      </c>
      <c r="G1001">
        <v>112</v>
      </c>
      <c r="H1001">
        <v>104</v>
      </c>
      <c r="I1001">
        <v>25</v>
      </c>
      <c r="J1001">
        <v>55</v>
      </c>
      <c r="CY1001">
        <v>9</v>
      </c>
      <c r="CZ1001">
        <f t="shared" si="15"/>
        <v>3371</v>
      </c>
    </row>
    <row r="1002" spans="1:104" x14ac:dyDescent="0.2">
      <c r="A1002" s="2">
        <v>1000</v>
      </c>
      <c r="B1002" s="2">
        <v>13</v>
      </c>
      <c r="C1002">
        <v>500</v>
      </c>
      <c r="D1002">
        <v>1498</v>
      </c>
      <c r="E1002">
        <v>643</v>
      </c>
      <c r="F1002">
        <v>424</v>
      </c>
      <c r="G1002">
        <v>98</v>
      </c>
      <c r="H1002">
        <v>26</v>
      </c>
      <c r="I1002">
        <v>81</v>
      </c>
      <c r="J1002">
        <v>29</v>
      </c>
      <c r="K1002">
        <v>15</v>
      </c>
      <c r="CY1002">
        <v>10</v>
      </c>
      <c r="CZ1002">
        <f t="shared" si="15"/>
        <v>3327</v>
      </c>
    </row>
    <row r="1003" spans="1:104" x14ac:dyDescent="0.2">
      <c r="A1003" s="2">
        <v>1001</v>
      </c>
      <c r="B1003" s="2">
        <v>1667</v>
      </c>
      <c r="C1003">
        <v>1204</v>
      </c>
      <c r="D1003">
        <v>352</v>
      </c>
      <c r="E1003">
        <v>21</v>
      </c>
      <c r="F1003">
        <v>85</v>
      </c>
      <c r="G1003">
        <v>0</v>
      </c>
      <c r="CY1003">
        <v>6</v>
      </c>
      <c r="CZ1003">
        <f t="shared" si="15"/>
        <v>3329</v>
      </c>
    </row>
    <row r="1004" spans="1:104" x14ac:dyDescent="0.2">
      <c r="A1004" s="2">
        <v>1002</v>
      </c>
      <c r="B1004" s="2">
        <v>556</v>
      </c>
      <c r="C1004">
        <v>2761</v>
      </c>
      <c r="CY1004">
        <v>2</v>
      </c>
      <c r="CZ1004">
        <f t="shared" si="15"/>
        <v>3317</v>
      </c>
    </row>
    <row r="1005" spans="1:104" x14ac:dyDescent="0.2">
      <c r="A1005" s="2">
        <v>1003</v>
      </c>
      <c r="B1005" s="2">
        <v>8</v>
      </c>
      <c r="C1005">
        <v>2262</v>
      </c>
      <c r="D1005">
        <v>167</v>
      </c>
      <c r="E1005">
        <v>440</v>
      </c>
      <c r="F1005">
        <v>59</v>
      </c>
      <c r="G1005">
        <v>335</v>
      </c>
      <c r="H1005">
        <v>31</v>
      </c>
      <c r="I1005">
        <v>44</v>
      </c>
      <c r="J1005">
        <v>12</v>
      </c>
      <c r="K1005">
        <v>1</v>
      </c>
      <c r="CY1005">
        <v>10</v>
      </c>
      <c r="CZ1005">
        <f t="shared" si="15"/>
        <v>3359</v>
      </c>
    </row>
    <row r="1006" spans="1:104" x14ac:dyDescent="0.2">
      <c r="A1006" s="2">
        <v>1004</v>
      </c>
      <c r="B1006" s="2">
        <v>427</v>
      </c>
      <c r="C1006">
        <v>34</v>
      </c>
      <c r="D1006">
        <v>164</v>
      </c>
      <c r="E1006">
        <v>129</v>
      </c>
      <c r="F1006">
        <v>2547</v>
      </c>
      <c r="G1006">
        <v>4</v>
      </c>
      <c r="H1006">
        <v>43</v>
      </c>
      <c r="CY1006">
        <v>7</v>
      </c>
      <c r="CZ1006">
        <f t="shared" si="15"/>
        <v>3348</v>
      </c>
    </row>
    <row r="1007" spans="1:104" x14ac:dyDescent="0.2">
      <c r="A1007" s="2">
        <v>1005</v>
      </c>
      <c r="B1007" s="2">
        <v>1981</v>
      </c>
      <c r="C1007">
        <v>512</v>
      </c>
      <c r="D1007">
        <v>84</v>
      </c>
      <c r="E1007">
        <v>368</v>
      </c>
      <c r="F1007">
        <v>197</v>
      </c>
      <c r="G1007">
        <v>7</v>
      </c>
      <c r="H1007">
        <v>46</v>
      </c>
      <c r="I1007">
        <v>100</v>
      </c>
      <c r="J1007">
        <v>8</v>
      </c>
      <c r="K1007">
        <v>4</v>
      </c>
      <c r="L1007">
        <v>1</v>
      </c>
      <c r="M1007">
        <v>1</v>
      </c>
      <c r="N1007">
        <v>0</v>
      </c>
      <c r="O1007">
        <v>1</v>
      </c>
      <c r="P1007">
        <v>1</v>
      </c>
      <c r="CY1007">
        <v>15</v>
      </c>
      <c r="CZ1007">
        <f t="shared" si="15"/>
        <v>3311</v>
      </c>
    </row>
    <row r="1008" spans="1:104" x14ac:dyDescent="0.2">
      <c r="A1008" s="2">
        <v>1006</v>
      </c>
      <c r="B1008" s="2">
        <v>48</v>
      </c>
      <c r="C1008">
        <v>100</v>
      </c>
      <c r="D1008">
        <v>1293</v>
      </c>
      <c r="E1008">
        <v>214</v>
      </c>
      <c r="F1008">
        <v>100</v>
      </c>
      <c r="G1008">
        <v>1302</v>
      </c>
      <c r="H1008">
        <v>118</v>
      </c>
      <c r="I1008">
        <v>157</v>
      </c>
      <c r="J1008">
        <v>0</v>
      </c>
      <c r="CY1008">
        <v>9</v>
      </c>
      <c r="CZ1008">
        <f t="shared" si="15"/>
        <v>3332</v>
      </c>
    </row>
    <row r="1009" spans="1:104" x14ac:dyDescent="0.2">
      <c r="A1009" s="2">
        <v>1007</v>
      </c>
      <c r="B1009" s="2">
        <v>1224</v>
      </c>
      <c r="C1009">
        <v>249</v>
      </c>
      <c r="D1009">
        <v>471</v>
      </c>
      <c r="E1009">
        <v>195</v>
      </c>
      <c r="F1009">
        <v>179</v>
      </c>
      <c r="G1009">
        <v>94</v>
      </c>
      <c r="H1009">
        <v>4</v>
      </c>
      <c r="I1009">
        <v>13</v>
      </c>
      <c r="J1009">
        <v>578</v>
      </c>
      <c r="K1009">
        <v>1</v>
      </c>
      <c r="L1009">
        <v>149</v>
      </c>
      <c r="M1009">
        <v>150</v>
      </c>
      <c r="N1009">
        <v>32</v>
      </c>
      <c r="CY1009">
        <v>13</v>
      </c>
      <c r="CZ1009">
        <f t="shared" si="15"/>
        <v>3339</v>
      </c>
    </row>
    <row r="1010" spans="1:104" x14ac:dyDescent="0.2">
      <c r="A1010" s="2">
        <v>1008</v>
      </c>
      <c r="B1010" s="2">
        <v>141</v>
      </c>
      <c r="C1010">
        <v>135</v>
      </c>
      <c r="D1010">
        <v>100</v>
      </c>
      <c r="E1010">
        <v>100</v>
      </c>
      <c r="F1010">
        <v>2135</v>
      </c>
      <c r="G1010">
        <v>677</v>
      </c>
      <c r="H1010">
        <v>26</v>
      </c>
      <c r="I1010">
        <v>2</v>
      </c>
      <c r="J1010">
        <v>0</v>
      </c>
      <c r="CY1010">
        <v>9</v>
      </c>
      <c r="CZ1010">
        <f t="shared" si="15"/>
        <v>3316</v>
      </c>
    </row>
    <row r="1011" spans="1:104" x14ac:dyDescent="0.2">
      <c r="A1011" s="2">
        <v>1009</v>
      </c>
      <c r="B1011" s="2">
        <v>17</v>
      </c>
      <c r="C1011">
        <v>331</v>
      </c>
      <c r="D1011">
        <v>1724</v>
      </c>
      <c r="E1011">
        <v>591</v>
      </c>
      <c r="F1011">
        <v>6</v>
      </c>
      <c r="G1011">
        <v>533</v>
      </c>
      <c r="H1011">
        <v>16</v>
      </c>
      <c r="I1011">
        <v>14</v>
      </c>
      <c r="J1011">
        <v>46</v>
      </c>
      <c r="K1011">
        <v>10</v>
      </c>
      <c r="L1011">
        <v>39</v>
      </c>
      <c r="M1011">
        <v>6</v>
      </c>
      <c r="N1011">
        <v>7</v>
      </c>
      <c r="O1011">
        <v>0</v>
      </c>
      <c r="P1011">
        <v>3</v>
      </c>
      <c r="Q1011">
        <v>1</v>
      </c>
      <c r="CY1011">
        <v>16</v>
      </c>
      <c r="CZ1011">
        <f t="shared" si="15"/>
        <v>3344</v>
      </c>
    </row>
    <row r="1012" spans="1:104" x14ac:dyDescent="0.2">
      <c r="A1012" s="2">
        <v>1010</v>
      </c>
      <c r="B1012" s="2">
        <v>500</v>
      </c>
      <c r="C1012">
        <v>2344</v>
      </c>
      <c r="D1012">
        <v>374</v>
      </c>
      <c r="E1012">
        <v>12</v>
      </c>
      <c r="CY1012">
        <v>4</v>
      </c>
      <c r="CZ1012">
        <f t="shared" si="15"/>
        <v>3230</v>
      </c>
    </row>
    <row r="1013" spans="1:104" x14ac:dyDescent="0.2">
      <c r="A1013" s="2">
        <v>1011</v>
      </c>
      <c r="B1013" s="2">
        <v>21</v>
      </c>
      <c r="C1013">
        <v>982</v>
      </c>
      <c r="D1013">
        <v>1000</v>
      </c>
      <c r="E1013">
        <v>97</v>
      </c>
      <c r="F1013">
        <v>242</v>
      </c>
      <c r="G1013">
        <v>101</v>
      </c>
      <c r="H1013">
        <v>79</v>
      </c>
      <c r="I1013">
        <v>357</v>
      </c>
      <c r="J1013">
        <v>374</v>
      </c>
      <c r="K1013">
        <v>11</v>
      </c>
      <c r="L1013">
        <v>5</v>
      </c>
      <c r="M1013">
        <v>4</v>
      </c>
      <c r="N1013">
        <v>13</v>
      </c>
      <c r="O1013">
        <v>0</v>
      </c>
      <c r="P1013">
        <v>0</v>
      </c>
      <c r="Q1013">
        <v>0</v>
      </c>
      <c r="R1013">
        <v>2</v>
      </c>
      <c r="S1013">
        <v>1</v>
      </c>
      <c r="T1013">
        <v>1</v>
      </c>
      <c r="U1013">
        <v>1</v>
      </c>
      <c r="CY1013">
        <v>20</v>
      </c>
      <c r="CZ1013">
        <f t="shared" si="15"/>
        <v>3291</v>
      </c>
    </row>
    <row r="1014" spans="1:104" x14ac:dyDescent="0.2">
      <c r="A1014" s="2">
        <v>1012</v>
      </c>
      <c r="B1014" s="2">
        <v>332</v>
      </c>
      <c r="C1014">
        <v>783</v>
      </c>
      <c r="D1014">
        <v>860</v>
      </c>
      <c r="E1014">
        <v>425</v>
      </c>
      <c r="F1014">
        <v>24</v>
      </c>
      <c r="G1014">
        <v>12</v>
      </c>
      <c r="H1014">
        <v>44</v>
      </c>
      <c r="I1014">
        <v>334</v>
      </c>
      <c r="J1014">
        <v>47</v>
      </c>
      <c r="K1014">
        <v>66</v>
      </c>
      <c r="L1014">
        <v>112</v>
      </c>
      <c r="M1014">
        <v>15</v>
      </c>
      <c r="N1014">
        <v>84</v>
      </c>
      <c r="O1014">
        <v>16</v>
      </c>
      <c r="P1014">
        <v>2</v>
      </c>
      <c r="Q1014">
        <v>83</v>
      </c>
      <c r="R1014">
        <v>3</v>
      </c>
      <c r="S1014">
        <v>1</v>
      </c>
      <c r="T1014">
        <v>3</v>
      </c>
      <c r="U1014">
        <v>2</v>
      </c>
      <c r="CY1014">
        <v>20</v>
      </c>
      <c r="CZ1014">
        <f t="shared" si="15"/>
        <v>3248</v>
      </c>
    </row>
    <row r="1015" spans="1:104" x14ac:dyDescent="0.2">
      <c r="A1015" s="2">
        <v>1013</v>
      </c>
      <c r="B1015" s="2">
        <v>36</v>
      </c>
      <c r="C1015">
        <v>15</v>
      </c>
      <c r="D1015">
        <v>1563</v>
      </c>
      <c r="E1015">
        <v>1097</v>
      </c>
      <c r="F1015">
        <v>193</v>
      </c>
      <c r="G1015">
        <v>356</v>
      </c>
      <c r="H1015">
        <v>5</v>
      </c>
      <c r="I1015">
        <v>46</v>
      </c>
      <c r="J1015">
        <v>0</v>
      </c>
      <c r="K1015">
        <v>0</v>
      </c>
      <c r="CY1015">
        <v>10</v>
      </c>
      <c r="CZ1015">
        <f t="shared" si="15"/>
        <v>3311</v>
      </c>
    </row>
    <row r="1016" spans="1:104" x14ac:dyDescent="0.2">
      <c r="A1016" s="2">
        <v>1014</v>
      </c>
      <c r="B1016" s="2">
        <v>558</v>
      </c>
      <c r="C1016">
        <v>1157</v>
      </c>
      <c r="D1016">
        <v>970</v>
      </c>
      <c r="E1016">
        <v>393</v>
      </c>
      <c r="F1016">
        <v>118</v>
      </c>
      <c r="G1016">
        <v>106</v>
      </c>
      <c r="CY1016">
        <v>6</v>
      </c>
      <c r="CZ1016">
        <f t="shared" si="15"/>
        <v>3302</v>
      </c>
    </row>
    <row r="1017" spans="1:104" x14ac:dyDescent="0.2">
      <c r="A1017" s="2">
        <v>1015</v>
      </c>
      <c r="B1017" s="2">
        <v>141</v>
      </c>
      <c r="C1017">
        <v>185</v>
      </c>
      <c r="D1017">
        <v>54</v>
      </c>
      <c r="E1017">
        <v>26</v>
      </c>
      <c r="F1017">
        <v>500</v>
      </c>
      <c r="G1017">
        <v>2233</v>
      </c>
      <c r="H1017">
        <v>47</v>
      </c>
      <c r="I1017">
        <v>3</v>
      </c>
      <c r="J1017">
        <v>0</v>
      </c>
      <c r="K1017">
        <v>1</v>
      </c>
      <c r="CY1017">
        <v>10</v>
      </c>
      <c r="CZ1017">
        <f t="shared" si="15"/>
        <v>3190</v>
      </c>
    </row>
    <row r="1018" spans="1:104" x14ac:dyDescent="0.2">
      <c r="A1018" s="2">
        <v>1016</v>
      </c>
      <c r="B1018" s="2">
        <v>21</v>
      </c>
      <c r="C1018">
        <v>100</v>
      </c>
      <c r="D1018">
        <v>1675</v>
      </c>
      <c r="E1018">
        <v>624</v>
      </c>
      <c r="F1018">
        <v>62</v>
      </c>
      <c r="G1018">
        <v>246</v>
      </c>
      <c r="H1018">
        <v>585</v>
      </c>
      <c r="CY1018">
        <v>7</v>
      </c>
      <c r="CZ1018">
        <f t="shared" si="15"/>
        <v>3313</v>
      </c>
    </row>
    <row r="1019" spans="1:104" x14ac:dyDescent="0.2">
      <c r="A1019" s="2">
        <v>1017</v>
      </c>
      <c r="B1019" s="2">
        <v>61</v>
      </c>
      <c r="C1019">
        <v>24</v>
      </c>
      <c r="D1019">
        <v>50</v>
      </c>
      <c r="E1019">
        <v>200</v>
      </c>
      <c r="F1019">
        <v>200</v>
      </c>
      <c r="G1019">
        <v>1150</v>
      </c>
      <c r="H1019">
        <v>610</v>
      </c>
      <c r="I1019">
        <v>6</v>
      </c>
      <c r="J1019">
        <v>40</v>
      </c>
      <c r="K1019">
        <v>771</v>
      </c>
      <c r="L1019">
        <v>119</v>
      </c>
      <c r="M1019">
        <v>43</v>
      </c>
      <c r="N1019">
        <v>1</v>
      </c>
      <c r="O1019">
        <v>2</v>
      </c>
      <c r="CY1019">
        <v>14</v>
      </c>
      <c r="CZ1019">
        <f t="shared" si="15"/>
        <v>3277</v>
      </c>
    </row>
    <row r="1020" spans="1:104" x14ac:dyDescent="0.2">
      <c r="A1020" s="2">
        <v>1018</v>
      </c>
      <c r="B1020" s="2">
        <v>1562</v>
      </c>
      <c r="C1020">
        <v>526</v>
      </c>
      <c r="D1020">
        <v>25</v>
      </c>
      <c r="E1020">
        <v>653</v>
      </c>
      <c r="F1020">
        <v>296</v>
      </c>
      <c r="G1020">
        <v>102</v>
      </c>
      <c r="H1020">
        <v>93</v>
      </c>
      <c r="CY1020">
        <v>7</v>
      </c>
      <c r="CZ1020">
        <f t="shared" si="15"/>
        <v>3257</v>
      </c>
    </row>
    <row r="1021" spans="1:104" x14ac:dyDescent="0.2">
      <c r="A1021" s="2">
        <v>1019</v>
      </c>
      <c r="B1021" s="2">
        <v>100</v>
      </c>
      <c r="C1021">
        <v>1674</v>
      </c>
      <c r="D1021">
        <v>1527</v>
      </c>
      <c r="CY1021">
        <v>3</v>
      </c>
      <c r="CZ1021">
        <f t="shared" si="15"/>
        <v>3301</v>
      </c>
    </row>
    <row r="1022" spans="1:104" x14ac:dyDescent="0.2">
      <c r="A1022" s="2">
        <v>1020</v>
      </c>
      <c r="B1022" s="2">
        <v>470</v>
      </c>
      <c r="C1022">
        <v>864</v>
      </c>
      <c r="D1022">
        <v>640</v>
      </c>
      <c r="E1022">
        <v>397</v>
      </c>
      <c r="F1022">
        <v>192</v>
      </c>
      <c r="G1022">
        <v>293</v>
      </c>
      <c r="H1022">
        <v>207</v>
      </c>
      <c r="I1022">
        <v>47</v>
      </c>
      <c r="J1022">
        <v>51</v>
      </c>
      <c r="K1022">
        <v>12</v>
      </c>
      <c r="L1022">
        <v>8</v>
      </c>
      <c r="M1022">
        <v>10</v>
      </c>
      <c r="N1022">
        <v>2</v>
      </c>
      <c r="O1022">
        <v>1</v>
      </c>
      <c r="P1022">
        <v>1</v>
      </c>
      <c r="Q1022">
        <v>0</v>
      </c>
      <c r="R1022">
        <v>2</v>
      </c>
      <c r="S1022">
        <v>0</v>
      </c>
      <c r="T1022">
        <v>1</v>
      </c>
      <c r="U1022">
        <v>2</v>
      </c>
      <c r="CY1022">
        <v>20</v>
      </c>
      <c r="CZ1022">
        <f t="shared" si="15"/>
        <v>3200</v>
      </c>
    </row>
    <row r="1023" spans="1:104" x14ac:dyDescent="0.2">
      <c r="A1023" s="2">
        <v>1021</v>
      </c>
      <c r="B1023" s="2">
        <v>77</v>
      </c>
      <c r="C1023">
        <v>100</v>
      </c>
      <c r="D1023">
        <v>100</v>
      </c>
      <c r="E1023">
        <v>204</v>
      </c>
      <c r="F1023">
        <v>122</v>
      </c>
      <c r="G1023">
        <v>70</v>
      </c>
      <c r="H1023">
        <v>75</v>
      </c>
      <c r="I1023">
        <v>101</v>
      </c>
      <c r="J1023">
        <v>25</v>
      </c>
      <c r="K1023">
        <v>103</v>
      </c>
      <c r="L1023">
        <v>43</v>
      </c>
      <c r="M1023">
        <v>13</v>
      </c>
      <c r="N1023">
        <v>30</v>
      </c>
      <c r="O1023">
        <v>100</v>
      </c>
      <c r="P1023">
        <v>1381</v>
      </c>
      <c r="Q1023">
        <v>100</v>
      </c>
      <c r="R1023">
        <v>367</v>
      </c>
      <c r="S1023">
        <v>200</v>
      </c>
      <c r="T1023">
        <v>83</v>
      </c>
      <c r="U1023">
        <v>0</v>
      </c>
      <c r="V1023">
        <v>9</v>
      </c>
      <c r="CY1023">
        <v>21</v>
      </c>
      <c r="CZ1023">
        <f t="shared" si="15"/>
        <v>3303</v>
      </c>
    </row>
    <row r="1024" spans="1:104" x14ac:dyDescent="0.2">
      <c r="A1024" s="2">
        <v>1022</v>
      </c>
      <c r="B1024" s="2">
        <v>36</v>
      </c>
      <c r="C1024">
        <v>12</v>
      </c>
      <c r="D1024">
        <v>30</v>
      </c>
      <c r="E1024">
        <v>1071</v>
      </c>
      <c r="F1024">
        <v>6</v>
      </c>
      <c r="G1024">
        <v>4</v>
      </c>
      <c r="H1024">
        <v>359</v>
      </c>
      <c r="I1024">
        <v>1460</v>
      </c>
      <c r="J1024">
        <v>202</v>
      </c>
      <c r="K1024">
        <v>35</v>
      </c>
      <c r="L1024">
        <v>12</v>
      </c>
      <c r="M1024">
        <v>18</v>
      </c>
      <c r="N1024">
        <v>10</v>
      </c>
      <c r="O1024">
        <v>2</v>
      </c>
      <c r="P1024">
        <v>9</v>
      </c>
      <c r="Q1024">
        <v>2</v>
      </c>
      <c r="R1024">
        <v>3</v>
      </c>
      <c r="CY1024">
        <v>17</v>
      </c>
      <c r="CZ1024">
        <f t="shared" si="15"/>
        <v>3271</v>
      </c>
    </row>
    <row r="1025" spans="1:104" x14ac:dyDescent="0.2">
      <c r="A1025" s="2">
        <v>1023</v>
      </c>
      <c r="B1025" s="2">
        <v>1771</v>
      </c>
      <c r="C1025">
        <v>710</v>
      </c>
      <c r="D1025">
        <v>202</v>
      </c>
      <c r="E1025">
        <v>411</v>
      </c>
      <c r="F1025">
        <v>122</v>
      </c>
      <c r="G1025">
        <v>7</v>
      </c>
      <c r="H1025">
        <v>8</v>
      </c>
      <c r="I1025">
        <v>1</v>
      </c>
      <c r="CY1025">
        <v>8</v>
      </c>
      <c r="CZ1025">
        <f t="shared" si="15"/>
        <v>3232</v>
      </c>
    </row>
    <row r="1026" spans="1:104" x14ac:dyDescent="0.2">
      <c r="A1026" s="2">
        <v>1024</v>
      </c>
      <c r="B1026" s="2">
        <v>24</v>
      </c>
      <c r="C1026">
        <v>398</v>
      </c>
      <c r="D1026">
        <v>742</v>
      </c>
      <c r="E1026">
        <v>646</v>
      </c>
      <c r="F1026">
        <v>56</v>
      </c>
      <c r="G1026">
        <v>12</v>
      </c>
      <c r="H1026">
        <v>1363</v>
      </c>
      <c r="I1026">
        <v>18</v>
      </c>
      <c r="J1026">
        <v>21</v>
      </c>
      <c r="CY1026">
        <v>9</v>
      </c>
      <c r="CZ1026">
        <f t="shared" si="15"/>
        <v>3280</v>
      </c>
    </row>
    <row r="1027" spans="1:104" x14ac:dyDescent="0.2">
      <c r="A1027" s="2">
        <v>1025</v>
      </c>
      <c r="B1027" s="2">
        <v>2455</v>
      </c>
      <c r="C1027">
        <v>681</v>
      </c>
      <c r="D1027">
        <v>25</v>
      </c>
      <c r="E1027">
        <v>107</v>
      </c>
      <c r="F1027">
        <v>14</v>
      </c>
      <c r="CY1027">
        <v>5</v>
      </c>
      <c r="CZ1027">
        <f t="shared" ref="CZ1027:CZ1090" si="16">SUM(B1027:CX1027)</f>
        <v>3282</v>
      </c>
    </row>
    <row r="1028" spans="1:104" x14ac:dyDescent="0.2">
      <c r="A1028" s="2">
        <v>1026</v>
      </c>
      <c r="B1028" s="2">
        <v>30</v>
      </c>
      <c r="C1028">
        <v>30</v>
      </c>
      <c r="D1028">
        <v>806</v>
      </c>
      <c r="E1028">
        <v>30</v>
      </c>
      <c r="F1028">
        <v>900</v>
      </c>
      <c r="G1028">
        <v>50</v>
      </c>
      <c r="H1028">
        <v>530</v>
      </c>
      <c r="I1028">
        <v>30</v>
      </c>
      <c r="J1028">
        <v>301</v>
      </c>
      <c r="K1028">
        <v>30</v>
      </c>
      <c r="L1028">
        <v>104</v>
      </c>
      <c r="M1028">
        <v>50</v>
      </c>
      <c r="N1028">
        <v>107</v>
      </c>
      <c r="O1028">
        <v>30</v>
      </c>
      <c r="P1028">
        <v>7</v>
      </c>
      <c r="Q1028">
        <v>30</v>
      </c>
      <c r="R1028">
        <v>11</v>
      </c>
      <c r="S1028">
        <v>50</v>
      </c>
      <c r="T1028">
        <v>4</v>
      </c>
      <c r="U1028">
        <v>30</v>
      </c>
      <c r="V1028">
        <v>52</v>
      </c>
      <c r="W1028">
        <v>16</v>
      </c>
      <c r="X1028">
        <v>0</v>
      </c>
      <c r="Y1028">
        <v>30</v>
      </c>
      <c r="Z1028">
        <v>42</v>
      </c>
      <c r="CY1028">
        <v>25</v>
      </c>
      <c r="CZ1028">
        <f t="shared" si="16"/>
        <v>3300</v>
      </c>
    </row>
    <row r="1029" spans="1:104" x14ac:dyDescent="0.2">
      <c r="A1029" s="2">
        <v>1027</v>
      </c>
      <c r="B1029" s="2">
        <v>24</v>
      </c>
      <c r="C1029">
        <v>21</v>
      </c>
      <c r="D1029">
        <v>1661</v>
      </c>
      <c r="E1029">
        <v>877</v>
      </c>
      <c r="F1029">
        <v>545</v>
      </c>
      <c r="G1029">
        <v>142</v>
      </c>
      <c r="CY1029">
        <v>6</v>
      </c>
      <c r="CZ1029">
        <f t="shared" si="16"/>
        <v>3270</v>
      </c>
    </row>
    <row r="1030" spans="1:104" x14ac:dyDescent="0.2">
      <c r="A1030" s="2">
        <v>1028</v>
      </c>
      <c r="B1030" s="2">
        <v>5</v>
      </c>
      <c r="C1030">
        <v>701</v>
      </c>
      <c r="D1030">
        <v>626</v>
      </c>
      <c r="E1030">
        <v>250</v>
      </c>
      <c r="F1030">
        <v>391</v>
      </c>
      <c r="G1030">
        <v>100</v>
      </c>
      <c r="H1030">
        <v>80</v>
      </c>
      <c r="I1030">
        <v>128</v>
      </c>
      <c r="J1030">
        <v>100</v>
      </c>
      <c r="K1030">
        <v>226</v>
      </c>
      <c r="L1030">
        <v>328</v>
      </c>
      <c r="M1030">
        <v>101</v>
      </c>
      <c r="N1030">
        <v>147</v>
      </c>
      <c r="O1030">
        <v>32</v>
      </c>
      <c r="P1030">
        <v>39</v>
      </c>
      <c r="Q1030">
        <v>32</v>
      </c>
      <c r="R1030">
        <v>4</v>
      </c>
      <c r="S1030">
        <v>0</v>
      </c>
      <c r="CY1030">
        <v>18</v>
      </c>
      <c r="CZ1030">
        <f t="shared" si="16"/>
        <v>3290</v>
      </c>
    </row>
    <row r="1031" spans="1:104" x14ac:dyDescent="0.2">
      <c r="A1031" s="2">
        <v>1029</v>
      </c>
      <c r="B1031" s="2">
        <v>44</v>
      </c>
      <c r="C1031">
        <v>12</v>
      </c>
      <c r="D1031">
        <v>400</v>
      </c>
      <c r="E1031">
        <v>1975</v>
      </c>
      <c r="F1031">
        <v>230</v>
      </c>
      <c r="G1031">
        <v>192</v>
      </c>
      <c r="H1031">
        <v>50</v>
      </c>
      <c r="I1031">
        <v>38</v>
      </c>
      <c r="J1031">
        <v>52</v>
      </c>
      <c r="K1031">
        <v>135</v>
      </c>
      <c r="L1031">
        <v>76</v>
      </c>
      <c r="M1031">
        <v>24</v>
      </c>
      <c r="N1031">
        <v>7</v>
      </c>
      <c r="O1031">
        <v>0</v>
      </c>
      <c r="P1031">
        <v>0</v>
      </c>
      <c r="Q1031">
        <v>0</v>
      </c>
      <c r="CY1031">
        <v>16</v>
      </c>
      <c r="CZ1031">
        <f t="shared" si="16"/>
        <v>3235</v>
      </c>
    </row>
    <row r="1032" spans="1:104" x14ac:dyDescent="0.2">
      <c r="A1032" s="2">
        <v>1030</v>
      </c>
      <c r="B1032" s="2">
        <v>23</v>
      </c>
      <c r="C1032">
        <v>258</v>
      </c>
      <c r="D1032">
        <v>345</v>
      </c>
      <c r="E1032">
        <v>203</v>
      </c>
      <c r="F1032">
        <v>858</v>
      </c>
      <c r="G1032">
        <v>327</v>
      </c>
      <c r="H1032">
        <v>269</v>
      </c>
      <c r="I1032">
        <v>26</v>
      </c>
      <c r="J1032">
        <v>30</v>
      </c>
      <c r="K1032">
        <v>30</v>
      </c>
      <c r="L1032">
        <v>65</v>
      </c>
      <c r="M1032">
        <v>67</v>
      </c>
      <c r="N1032">
        <v>226</v>
      </c>
      <c r="O1032">
        <v>70</v>
      </c>
      <c r="P1032">
        <v>317</v>
      </c>
      <c r="Q1032">
        <v>10</v>
      </c>
      <c r="R1032">
        <v>49</v>
      </c>
      <c r="S1032">
        <v>12</v>
      </c>
      <c r="T1032">
        <v>72</v>
      </c>
      <c r="U1032">
        <v>7</v>
      </c>
      <c r="V1032">
        <v>4</v>
      </c>
      <c r="W1032">
        <v>18</v>
      </c>
      <c r="X1032">
        <v>1</v>
      </c>
      <c r="Y1032">
        <v>2</v>
      </c>
      <c r="Z1032">
        <v>0</v>
      </c>
      <c r="AA1032">
        <v>1</v>
      </c>
      <c r="AB1032">
        <v>0</v>
      </c>
      <c r="CY1032">
        <v>27</v>
      </c>
      <c r="CZ1032">
        <f t="shared" si="16"/>
        <v>3290</v>
      </c>
    </row>
    <row r="1033" spans="1:104" x14ac:dyDescent="0.2">
      <c r="A1033" s="2">
        <v>1031</v>
      </c>
      <c r="B1033" s="2">
        <v>319</v>
      </c>
      <c r="C1033">
        <v>1531</v>
      </c>
      <c r="D1033">
        <v>354</v>
      </c>
      <c r="E1033">
        <v>492</v>
      </c>
      <c r="F1033">
        <v>234</v>
      </c>
      <c r="G1033">
        <v>72</v>
      </c>
      <c r="H1033">
        <v>38</v>
      </c>
      <c r="I1033">
        <v>1</v>
      </c>
      <c r="J1033">
        <v>18</v>
      </c>
      <c r="K1033">
        <v>3</v>
      </c>
      <c r="L1033">
        <v>1</v>
      </c>
      <c r="CY1033">
        <v>11</v>
      </c>
      <c r="CZ1033">
        <f t="shared" si="16"/>
        <v>3063</v>
      </c>
    </row>
    <row r="1034" spans="1:104" x14ac:dyDescent="0.2">
      <c r="A1034" s="2">
        <v>1032</v>
      </c>
      <c r="B1034" s="2">
        <v>521</v>
      </c>
      <c r="C1034">
        <v>174</v>
      </c>
      <c r="D1034">
        <v>394</v>
      </c>
      <c r="E1034">
        <v>273</v>
      </c>
      <c r="F1034">
        <v>776</v>
      </c>
      <c r="G1034">
        <v>170</v>
      </c>
      <c r="H1034">
        <v>456</v>
      </c>
      <c r="I1034">
        <v>93</v>
      </c>
      <c r="J1034">
        <v>333</v>
      </c>
      <c r="K1034">
        <v>73</v>
      </c>
      <c r="L1034">
        <v>15</v>
      </c>
      <c r="M1034">
        <v>1</v>
      </c>
      <c r="N1034">
        <v>0</v>
      </c>
      <c r="O1034">
        <v>0</v>
      </c>
      <c r="P1034">
        <v>0</v>
      </c>
      <c r="CY1034">
        <v>15</v>
      </c>
      <c r="CZ1034">
        <f t="shared" si="16"/>
        <v>3279</v>
      </c>
    </row>
    <row r="1035" spans="1:104" x14ac:dyDescent="0.2">
      <c r="A1035" s="2">
        <v>1033</v>
      </c>
      <c r="B1035" s="2">
        <v>1777</v>
      </c>
      <c r="C1035">
        <v>952</v>
      </c>
      <c r="D1035">
        <v>307</v>
      </c>
      <c r="E1035">
        <v>264</v>
      </c>
      <c r="CY1035">
        <v>4</v>
      </c>
      <c r="CZ1035">
        <f t="shared" si="16"/>
        <v>3300</v>
      </c>
    </row>
    <row r="1036" spans="1:104" x14ac:dyDescent="0.2">
      <c r="A1036" s="2">
        <v>1034</v>
      </c>
      <c r="B1036" s="2">
        <v>44</v>
      </c>
      <c r="C1036">
        <v>8</v>
      </c>
      <c r="D1036">
        <v>250</v>
      </c>
      <c r="E1036">
        <v>2242</v>
      </c>
      <c r="F1036">
        <v>492</v>
      </c>
      <c r="G1036">
        <v>143</v>
      </c>
      <c r="H1036">
        <v>83</v>
      </c>
      <c r="I1036">
        <v>33</v>
      </c>
      <c r="CY1036">
        <v>8</v>
      </c>
      <c r="CZ1036">
        <f t="shared" si="16"/>
        <v>3295</v>
      </c>
    </row>
    <row r="1037" spans="1:104" x14ac:dyDescent="0.2">
      <c r="A1037" s="2">
        <v>1035</v>
      </c>
      <c r="B1037" s="2">
        <v>831</v>
      </c>
      <c r="C1037">
        <v>572</v>
      </c>
      <c r="D1037">
        <v>1197</v>
      </c>
      <c r="E1037">
        <v>204</v>
      </c>
      <c r="F1037">
        <v>116</v>
      </c>
      <c r="G1037">
        <v>39</v>
      </c>
      <c r="H1037">
        <v>17</v>
      </c>
      <c r="I1037">
        <v>3</v>
      </c>
      <c r="J1037">
        <v>5</v>
      </c>
      <c r="K1037">
        <v>5</v>
      </c>
      <c r="L1037">
        <v>1</v>
      </c>
      <c r="M1037">
        <v>3</v>
      </c>
      <c r="CY1037">
        <v>12</v>
      </c>
      <c r="CZ1037">
        <f t="shared" si="16"/>
        <v>2993</v>
      </c>
    </row>
    <row r="1038" spans="1:104" x14ac:dyDescent="0.2">
      <c r="A1038" s="2">
        <v>1036</v>
      </c>
      <c r="B1038" s="2">
        <v>178</v>
      </c>
      <c r="C1038">
        <v>203</v>
      </c>
      <c r="D1038">
        <v>1330</v>
      </c>
      <c r="E1038">
        <v>1347</v>
      </c>
      <c r="F1038">
        <v>205</v>
      </c>
      <c r="G1038">
        <v>11</v>
      </c>
      <c r="CY1038">
        <v>6</v>
      </c>
      <c r="CZ1038">
        <f t="shared" si="16"/>
        <v>3274</v>
      </c>
    </row>
    <row r="1039" spans="1:104" x14ac:dyDescent="0.2">
      <c r="A1039" s="2">
        <v>1037</v>
      </c>
      <c r="B1039" s="2">
        <v>1656</v>
      </c>
      <c r="C1039">
        <v>1088</v>
      </c>
      <c r="D1039">
        <v>321</v>
      </c>
      <c r="E1039">
        <v>135</v>
      </c>
      <c r="F1039">
        <v>43</v>
      </c>
      <c r="G1039">
        <v>18</v>
      </c>
      <c r="H1039">
        <v>4</v>
      </c>
      <c r="I1039">
        <v>15</v>
      </c>
      <c r="CY1039">
        <v>8</v>
      </c>
      <c r="CZ1039">
        <f t="shared" si="16"/>
        <v>3280</v>
      </c>
    </row>
    <row r="1040" spans="1:104" x14ac:dyDescent="0.2">
      <c r="A1040" s="2">
        <v>1038</v>
      </c>
      <c r="B1040" s="2">
        <v>124</v>
      </c>
      <c r="C1040">
        <v>514</v>
      </c>
      <c r="D1040">
        <v>320</v>
      </c>
      <c r="E1040">
        <v>886</v>
      </c>
      <c r="F1040">
        <v>552</v>
      </c>
      <c r="G1040">
        <v>26</v>
      </c>
      <c r="H1040">
        <v>210</v>
      </c>
      <c r="I1040">
        <v>9</v>
      </c>
      <c r="J1040">
        <v>170</v>
      </c>
      <c r="K1040">
        <v>156</v>
      </c>
      <c r="L1040">
        <v>38</v>
      </c>
      <c r="M1040">
        <v>23</v>
      </c>
      <c r="N1040">
        <v>44</v>
      </c>
      <c r="O1040">
        <v>20</v>
      </c>
      <c r="P1040">
        <v>37</v>
      </c>
      <c r="Q1040">
        <v>12</v>
      </c>
      <c r="R1040">
        <v>12</v>
      </c>
      <c r="S1040">
        <v>2</v>
      </c>
      <c r="T1040">
        <v>34</v>
      </c>
      <c r="U1040">
        <v>4</v>
      </c>
      <c r="V1040">
        <v>3</v>
      </c>
      <c r="W1040">
        <v>0</v>
      </c>
      <c r="X1040">
        <v>0</v>
      </c>
      <c r="Y1040">
        <v>2</v>
      </c>
      <c r="Z1040">
        <v>2</v>
      </c>
      <c r="CY1040">
        <v>25</v>
      </c>
      <c r="CZ1040">
        <f t="shared" si="16"/>
        <v>3200</v>
      </c>
    </row>
    <row r="1041" spans="1:104" x14ac:dyDescent="0.2">
      <c r="A1041" s="2">
        <v>1039</v>
      </c>
      <c r="B1041" s="2">
        <v>108</v>
      </c>
      <c r="C1041">
        <v>697</v>
      </c>
      <c r="D1041">
        <v>96</v>
      </c>
      <c r="E1041">
        <v>1367</v>
      </c>
      <c r="F1041">
        <v>170</v>
      </c>
      <c r="G1041">
        <v>211</v>
      </c>
      <c r="H1041">
        <v>450</v>
      </c>
      <c r="I1041">
        <v>6</v>
      </c>
      <c r="J1041">
        <v>19</v>
      </c>
      <c r="K1041">
        <v>32</v>
      </c>
      <c r="L1041">
        <v>49</v>
      </c>
      <c r="M1041">
        <v>9</v>
      </c>
      <c r="N1041">
        <v>20</v>
      </c>
      <c r="O1041">
        <v>11</v>
      </c>
      <c r="P1041">
        <v>33</v>
      </c>
      <c r="CY1041">
        <v>15</v>
      </c>
      <c r="CZ1041">
        <f t="shared" si="16"/>
        <v>3278</v>
      </c>
    </row>
    <row r="1042" spans="1:104" x14ac:dyDescent="0.2">
      <c r="A1042" s="2">
        <v>1040</v>
      </c>
      <c r="B1042" s="2">
        <v>12</v>
      </c>
      <c r="C1042">
        <v>500</v>
      </c>
      <c r="D1042">
        <v>1659</v>
      </c>
      <c r="E1042">
        <v>397</v>
      </c>
      <c r="F1042">
        <v>416</v>
      </c>
      <c r="G1042">
        <v>194</v>
      </c>
      <c r="H1042">
        <v>58</v>
      </c>
      <c r="I1042">
        <v>10</v>
      </c>
      <c r="J1042">
        <v>5</v>
      </c>
      <c r="K1042">
        <v>3</v>
      </c>
      <c r="L1042">
        <v>1</v>
      </c>
      <c r="CY1042">
        <v>11</v>
      </c>
      <c r="CZ1042">
        <f t="shared" si="16"/>
        <v>3255</v>
      </c>
    </row>
    <row r="1043" spans="1:104" x14ac:dyDescent="0.2">
      <c r="A1043" s="2">
        <v>1041</v>
      </c>
      <c r="B1043" s="2">
        <v>73</v>
      </c>
      <c r="C1043">
        <v>730</v>
      </c>
      <c r="D1043">
        <v>101</v>
      </c>
      <c r="E1043">
        <v>356</v>
      </c>
      <c r="F1043">
        <v>23</v>
      </c>
      <c r="G1043">
        <v>334</v>
      </c>
      <c r="H1043">
        <v>1466</v>
      </c>
      <c r="I1043">
        <v>164</v>
      </c>
      <c r="J1043">
        <v>8</v>
      </c>
      <c r="K1043">
        <v>3</v>
      </c>
      <c r="CY1043">
        <v>10</v>
      </c>
      <c r="CZ1043">
        <f t="shared" si="16"/>
        <v>3258</v>
      </c>
    </row>
    <row r="1044" spans="1:104" x14ac:dyDescent="0.2">
      <c r="A1044" s="2">
        <v>1042</v>
      </c>
      <c r="B1044" s="2">
        <v>63</v>
      </c>
      <c r="C1044">
        <v>66</v>
      </c>
      <c r="D1044">
        <v>156</v>
      </c>
      <c r="E1044">
        <v>1470</v>
      </c>
      <c r="F1044">
        <v>709</v>
      </c>
      <c r="G1044">
        <v>169</v>
      </c>
      <c r="H1044">
        <v>157</v>
      </c>
      <c r="I1044">
        <v>146</v>
      </c>
      <c r="J1044">
        <v>54</v>
      </c>
      <c r="K1044">
        <v>76</v>
      </c>
      <c r="L1044">
        <v>98</v>
      </c>
      <c r="M1044">
        <v>16</v>
      </c>
      <c r="N1044">
        <v>7</v>
      </c>
      <c r="O1044">
        <v>5</v>
      </c>
      <c r="P1044">
        <v>1</v>
      </c>
      <c r="CY1044">
        <v>15</v>
      </c>
      <c r="CZ1044">
        <f t="shared" si="16"/>
        <v>3193</v>
      </c>
    </row>
    <row r="1045" spans="1:104" x14ac:dyDescent="0.2">
      <c r="A1045" s="2">
        <v>1043</v>
      </c>
      <c r="B1045" s="2">
        <v>289</v>
      </c>
      <c r="C1045">
        <v>677</v>
      </c>
      <c r="D1045">
        <v>2044</v>
      </c>
      <c r="CY1045">
        <v>3</v>
      </c>
      <c r="CZ1045">
        <f t="shared" si="16"/>
        <v>3010</v>
      </c>
    </row>
    <row r="1046" spans="1:104" x14ac:dyDescent="0.2">
      <c r="A1046" s="2">
        <v>1044</v>
      </c>
      <c r="B1046" s="2">
        <v>19</v>
      </c>
      <c r="C1046">
        <v>2194</v>
      </c>
      <c r="D1046">
        <v>91</v>
      </c>
      <c r="E1046">
        <v>659</v>
      </c>
      <c r="F1046">
        <v>62</v>
      </c>
      <c r="G1046">
        <v>164</v>
      </c>
      <c r="H1046">
        <v>65</v>
      </c>
      <c r="CY1046">
        <v>7</v>
      </c>
      <c r="CZ1046">
        <f t="shared" si="16"/>
        <v>3254</v>
      </c>
    </row>
    <row r="1047" spans="1:104" x14ac:dyDescent="0.2">
      <c r="A1047" s="2">
        <v>1045</v>
      </c>
      <c r="B1047" s="2">
        <v>30</v>
      </c>
      <c r="C1047">
        <v>199</v>
      </c>
      <c r="D1047">
        <v>2581</v>
      </c>
      <c r="E1047">
        <v>263</v>
      </c>
      <c r="F1047">
        <v>161</v>
      </c>
      <c r="CY1047">
        <v>5</v>
      </c>
      <c r="CZ1047">
        <f t="shared" si="16"/>
        <v>3234</v>
      </c>
    </row>
    <row r="1048" spans="1:104" x14ac:dyDescent="0.2">
      <c r="A1048" s="2">
        <v>1046</v>
      </c>
      <c r="B1048" s="2">
        <v>26</v>
      </c>
      <c r="C1048">
        <v>500</v>
      </c>
      <c r="D1048">
        <v>1000</v>
      </c>
      <c r="E1048">
        <v>388</v>
      </c>
      <c r="F1048">
        <v>1016</v>
      </c>
      <c r="G1048">
        <v>325</v>
      </c>
      <c r="CY1048">
        <v>6</v>
      </c>
      <c r="CZ1048">
        <f t="shared" si="16"/>
        <v>3255</v>
      </c>
    </row>
    <row r="1049" spans="1:104" x14ac:dyDescent="0.2">
      <c r="A1049" s="2">
        <v>1047</v>
      </c>
      <c r="B1049" s="2">
        <v>8</v>
      </c>
      <c r="C1049">
        <v>17</v>
      </c>
      <c r="D1049">
        <v>1796</v>
      </c>
      <c r="E1049">
        <v>51</v>
      </c>
      <c r="F1049">
        <v>476</v>
      </c>
      <c r="G1049">
        <v>82</v>
      </c>
      <c r="H1049">
        <v>40</v>
      </c>
      <c r="I1049">
        <v>539</v>
      </c>
      <c r="J1049">
        <v>89</v>
      </c>
      <c r="K1049">
        <v>103</v>
      </c>
      <c r="L1049">
        <v>5</v>
      </c>
      <c r="M1049">
        <v>7</v>
      </c>
      <c r="N1049">
        <v>2</v>
      </c>
      <c r="O1049">
        <v>14</v>
      </c>
      <c r="P1049">
        <v>1</v>
      </c>
      <c r="Q1049">
        <v>5</v>
      </c>
      <c r="R1049">
        <v>7</v>
      </c>
      <c r="S1049">
        <v>2</v>
      </c>
      <c r="T1049">
        <v>0</v>
      </c>
      <c r="U1049">
        <v>0</v>
      </c>
      <c r="V1049">
        <v>0</v>
      </c>
      <c r="W1049">
        <v>0</v>
      </c>
      <c r="CY1049">
        <v>22</v>
      </c>
      <c r="CZ1049">
        <f t="shared" si="16"/>
        <v>3244</v>
      </c>
    </row>
    <row r="1050" spans="1:104" x14ac:dyDescent="0.2">
      <c r="A1050" s="2">
        <v>1048</v>
      </c>
      <c r="B1050" s="2">
        <v>100</v>
      </c>
      <c r="C1050">
        <v>404</v>
      </c>
      <c r="D1050">
        <v>100</v>
      </c>
      <c r="E1050">
        <v>2227</v>
      </c>
      <c r="F1050">
        <v>250</v>
      </c>
      <c r="G1050">
        <v>7</v>
      </c>
      <c r="H1050">
        <v>31</v>
      </c>
      <c r="I1050">
        <v>0</v>
      </c>
      <c r="J1050">
        <v>8</v>
      </c>
      <c r="CY1050">
        <v>9</v>
      </c>
      <c r="CZ1050">
        <f t="shared" si="16"/>
        <v>3127</v>
      </c>
    </row>
    <row r="1051" spans="1:104" x14ac:dyDescent="0.2">
      <c r="A1051" s="2">
        <v>1049</v>
      </c>
      <c r="B1051" s="2">
        <v>2655</v>
      </c>
      <c r="C1051">
        <v>468</v>
      </c>
      <c r="D1051">
        <v>32</v>
      </c>
      <c r="E1051">
        <v>50</v>
      </c>
      <c r="F1051">
        <v>35</v>
      </c>
      <c r="CY1051">
        <v>5</v>
      </c>
      <c r="CZ1051">
        <f t="shared" si="16"/>
        <v>3240</v>
      </c>
    </row>
    <row r="1052" spans="1:104" x14ac:dyDescent="0.2">
      <c r="A1052" s="2">
        <v>1050</v>
      </c>
      <c r="B1052" s="2">
        <v>500</v>
      </c>
      <c r="C1052">
        <v>1989</v>
      </c>
      <c r="D1052">
        <v>501</v>
      </c>
      <c r="E1052">
        <v>200</v>
      </c>
      <c r="F1052">
        <v>22</v>
      </c>
      <c r="G1052">
        <v>19</v>
      </c>
      <c r="H1052">
        <v>3</v>
      </c>
      <c r="I1052">
        <v>1</v>
      </c>
      <c r="CY1052">
        <v>8</v>
      </c>
      <c r="CZ1052">
        <f t="shared" si="16"/>
        <v>3235</v>
      </c>
    </row>
    <row r="1053" spans="1:104" x14ac:dyDescent="0.2">
      <c r="A1053" s="2">
        <v>1051</v>
      </c>
      <c r="B1053" s="2">
        <v>107</v>
      </c>
      <c r="C1053">
        <v>1256</v>
      </c>
      <c r="D1053">
        <v>894</v>
      </c>
      <c r="E1053">
        <v>629</v>
      </c>
      <c r="F1053">
        <v>133</v>
      </c>
      <c r="G1053">
        <v>183</v>
      </c>
      <c r="H1053">
        <v>13</v>
      </c>
      <c r="I1053">
        <v>6</v>
      </c>
      <c r="J1053">
        <v>2</v>
      </c>
      <c r="K1053">
        <v>1</v>
      </c>
      <c r="L1053">
        <v>2</v>
      </c>
      <c r="M1053">
        <v>1</v>
      </c>
      <c r="N1053">
        <v>1</v>
      </c>
      <c r="CY1053">
        <v>13</v>
      </c>
      <c r="CZ1053">
        <f t="shared" si="16"/>
        <v>3228</v>
      </c>
    </row>
    <row r="1054" spans="1:104" x14ac:dyDescent="0.2">
      <c r="A1054" s="2">
        <v>1052</v>
      </c>
      <c r="B1054" s="2">
        <v>251</v>
      </c>
      <c r="C1054">
        <v>1382</v>
      </c>
      <c r="D1054">
        <v>777</v>
      </c>
      <c r="E1054">
        <v>451</v>
      </c>
      <c r="F1054">
        <v>147</v>
      </c>
      <c r="G1054">
        <v>30</v>
      </c>
      <c r="H1054">
        <v>64</v>
      </c>
      <c r="I1054">
        <v>23</v>
      </c>
      <c r="J1054">
        <v>102</v>
      </c>
      <c r="K1054">
        <v>10</v>
      </c>
      <c r="CY1054">
        <v>10</v>
      </c>
      <c r="CZ1054">
        <f t="shared" si="16"/>
        <v>3237</v>
      </c>
    </row>
    <row r="1055" spans="1:104" x14ac:dyDescent="0.2">
      <c r="A1055" s="2">
        <v>1053</v>
      </c>
      <c r="B1055" s="2">
        <v>2308</v>
      </c>
      <c r="C1055">
        <v>245</v>
      </c>
      <c r="D1055">
        <v>659</v>
      </c>
      <c r="E1055">
        <v>33</v>
      </c>
      <c r="CY1055">
        <v>4</v>
      </c>
      <c r="CZ1055">
        <f t="shared" si="16"/>
        <v>3245</v>
      </c>
    </row>
    <row r="1056" spans="1:104" x14ac:dyDescent="0.2">
      <c r="A1056" s="2">
        <v>1054</v>
      </c>
      <c r="B1056" s="2">
        <v>303</v>
      </c>
      <c r="C1056">
        <v>262</v>
      </c>
      <c r="D1056">
        <v>332</v>
      </c>
      <c r="E1056">
        <v>844</v>
      </c>
      <c r="F1056">
        <v>354</v>
      </c>
      <c r="G1056">
        <v>100</v>
      </c>
      <c r="H1056">
        <v>515</v>
      </c>
      <c r="I1056">
        <v>238</v>
      </c>
      <c r="J1056">
        <v>177</v>
      </c>
      <c r="K1056">
        <v>27</v>
      </c>
      <c r="L1056">
        <v>30</v>
      </c>
      <c r="M1056">
        <v>5</v>
      </c>
      <c r="N1056">
        <v>0</v>
      </c>
      <c r="CY1056">
        <v>13</v>
      </c>
      <c r="CZ1056">
        <f t="shared" si="16"/>
        <v>3187</v>
      </c>
    </row>
    <row r="1057" spans="1:104" x14ac:dyDescent="0.2">
      <c r="A1057" s="2">
        <v>1055</v>
      </c>
      <c r="B1057" s="2">
        <v>105</v>
      </c>
      <c r="C1057">
        <v>26</v>
      </c>
      <c r="D1057">
        <v>63</v>
      </c>
      <c r="E1057">
        <v>250</v>
      </c>
      <c r="F1057">
        <v>500</v>
      </c>
      <c r="G1057">
        <v>1046</v>
      </c>
      <c r="H1057">
        <v>25</v>
      </c>
      <c r="I1057">
        <v>796</v>
      </c>
      <c r="J1057">
        <v>215</v>
      </c>
      <c r="K1057">
        <v>150</v>
      </c>
      <c r="L1057">
        <v>61</v>
      </c>
      <c r="M1057">
        <v>2</v>
      </c>
      <c r="N1057">
        <v>1</v>
      </c>
      <c r="O1057">
        <v>1</v>
      </c>
      <c r="CY1057">
        <v>14</v>
      </c>
      <c r="CZ1057">
        <f t="shared" si="16"/>
        <v>3241</v>
      </c>
    </row>
    <row r="1058" spans="1:104" x14ac:dyDescent="0.2">
      <c r="A1058" s="2">
        <v>1056</v>
      </c>
      <c r="B1058" s="2">
        <v>24</v>
      </c>
      <c r="C1058">
        <v>100</v>
      </c>
      <c r="D1058">
        <v>1200</v>
      </c>
      <c r="E1058">
        <v>724</v>
      </c>
      <c r="F1058">
        <v>520</v>
      </c>
      <c r="G1058">
        <v>450</v>
      </c>
      <c r="H1058">
        <v>128</v>
      </c>
      <c r="I1058">
        <v>60</v>
      </c>
      <c r="J1058">
        <v>33</v>
      </c>
      <c r="K1058">
        <v>0</v>
      </c>
      <c r="CY1058">
        <v>10</v>
      </c>
      <c r="CZ1058">
        <f t="shared" si="16"/>
        <v>3239</v>
      </c>
    </row>
    <row r="1059" spans="1:104" x14ac:dyDescent="0.2">
      <c r="A1059" s="2">
        <v>1057</v>
      </c>
      <c r="B1059" s="2">
        <v>3238</v>
      </c>
      <c r="CY1059">
        <v>1</v>
      </c>
      <c r="CZ1059">
        <f t="shared" si="16"/>
        <v>3238</v>
      </c>
    </row>
    <row r="1060" spans="1:104" x14ac:dyDescent="0.2">
      <c r="A1060" s="2">
        <v>1058</v>
      </c>
      <c r="B1060" s="2">
        <v>398</v>
      </c>
      <c r="C1060">
        <v>205</v>
      </c>
      <c r="D1060">
        <v>26</v>
      </c>
      <c r="E1060">
        <v>63</v>
      </c>
      <c r="F1060">
        <v>49</v>
      </c>
      <c r="G1060">
        <v>45</v>
      </c>
      <c r="H1060">
        <v>150</v>
      </c>
      <c r="I1060">
        <v>48</v>
      </c>
      <c r="J1060">
        <v>50</v>
      </c>
      <c r="K1060">
        <v>499</v>
      </c>
      <c r="L1060">
        <v>437</v>
      </c>
      <c r="M1060">
        <v>50</v>
      </c>
      <c r="N1060">
        <v>499</v>
      </c>
      <c r="O1060">
        <v>168</v>
      </c>
      <c r="P1060">
        <v>132</v>
      </c>
      <c r="Q1060">
        <v>48</v>
      </c>
      <c r="R1060">
        <v>0</v>
      </c>
      <c r="S1060">
        <v>15</v>
      </c>
      <c r="T1060">
        <v>3</v>
      </c>
      <c r="U1060">
        <v>1</v>
      </c>
      <c r="V1060">
        <v>1</v>
      </c>
      <c r="W1060">
        <v>1</v>
      </c>
      <c r="CY1060">
        <v>22</v>
      </c>
      <c r="CZ1060">
        <f t="shared" si="16"/>
        <v>2888</v>
      </c>
    </row>
    <row r="1061" spans="1:104" x14ac:dyDescent="0.2">
      <c r="A1061" s="2">
        <v>1059</v>
      </c>
      <c r="B1061" s="2">
        <v>67</v>
      </c>
      <c r="C1061">
        <v>100</v>
      </c>
      <c r="D1061">
        <v>100</v>
      </c>
      <c r="E1061">
        <v>1525</v>
      </c>
      <c r="F1061">
        <v>752</v>
      </c>
      <c r="G1061">
        <v>75</v>
      </c>
      <c r="H1061">
        <v>74</v>
      </c>
      <c r="I1061">
        <v>93</v>
      </c>
      <c r="J1061">
        <v>40</v>
      </c>
      <c r="K1061">
        <v>125</v>
      </c>
      <c r="L1061">
        <v>240</v>
      </c>
      <c r="M1061">
        <v>27</v>
      </c>
      <c r="CY1061">
        <v>12</v>
      </c>
      <c r="CZ1061">
        <f t="shared" si="16"/>
        <v>3218</v>
      </c>
    </row>
    <row r="1062" spans="1:104" x14ac:dyDescent="0.2">
      <c r="A1062" s="2">
        <v>1060</v>
      </c>
      <c r="B1062" s="2">
        <v>64</v>
      </c>
      <c r="C1062">
        <v>3</v>
      </c>
      <c r="D1062">
        <v>615</v>
      </c>
      <c r="E1062">
        <v>1117</v>
      </c>
      <c r="F1062">
        <v>529</v>
      </c>
      <c r="G1062">
        <v>626</v>
      </c>
      <c r="H1062">
        <v>46</v>
      </c>
      <c r="I1062">
        <v>5</v>
      </c>
      <c r="J1062">
        <v>4</v>
      </c>
      <c r="K1062">
        <v>87</v>
      </c>
      <c r="L1062">
        <v>9</v>
      </c>
      <c r="M1062">
        <v>11</v>
      </c>
      <c r="N1062">
        <v>10</v>
      </c>
      <c r="O1062">
        <v>2</v>
      </c>
      <c r="P1062">
        <v>5</v>
      </c>
      <c r="Q1062">
        <v>14</v>
      </c>
      <c r="R1062">
        <v>3</v>
      </c>
      <c r="S1062">
        <v>9</v>
      </c>
      <c r="T1062">
        <v>5</v>
      </c>
      <c r="U1062">
        <v>3</v>
      </c>
      <c r="V1062">
        <v>2</v>
      </c>
      <c r="W1062">
        <v>1</v>
      </c>
      <c r="X1062">
        <v>3</v>
      </c>
      <c r="CY1062">
        <v>23</v>
      </c>
      <c r="CZ1062">
        <f t="shared" si="16"/>
        <v>3173</v>
      </c>
    </row>
    <row r="1063" spans="1:104" x14ac:dyDescent="0.2">
      <c r="A1063" s="2">
        <v>1061</v>
      </c>
      <c r="B1063" s="2">
        <v>41</v>
      </c>
      <c r="C1063">
        <v>1733</v>
      </c>
      <c r="D1063">
        <v>250</v>
      </c>
      <c r="E1063">
        <v>789</v>
      </c>
      <c r="F1063">
        <v>114</v>
      </c>
      <c r="G1063">
        <v>221</v>
      </c>
      <c r="H1063">
        <v>65</v>
      </c>
      <c r="I1063">
        <v>5</v>
      </c>
      <c r="J1063">
        <v>1</v>
      </c>
      <c r="K1063">
        <v>5</v>
      </c>
      <c r="CY1063">
        <v>10</v>
      </c>
      <c r="CZ1063">
        <f t="shared" si="16"/>
        <v>3224</v>
      </c>
    </row>
    <row r="1064" spans="1:104" x14ac:dyDescent="0.2">
      <c r="A1064" s="2">
        <v>1062</v>
      </c>
      <c r="B1064" s="2">
        <v>72</v>
      </c>
      <c r="C1064">
        <v>100</v>
      </c>
      <c r="D1064">
        <v>200</v>
      </c>
      <c r="E1064">
        <v>200</v>
      </c>
      <c r="F1064">
        <v>200</v>
      </c>
      <c r="G1064">
        <v>198</v>
      </c>
      <c r="H1064">
        <v>999</v>
      </c>
      <c r="I1064">
        <v>597</v>
      </c>
      <c r="J1064">
        <v>248</v>
      </c>
      <c r="K1064">
        <v>375</v>
      </c>
      <c r="CY1064">
        <v>10</v>
      </c>
      <c r="CZ1064">
        <f t="shared" si="16"/>
        <v>3189</v>
      </c>
    </row>
    <row r="1065" spans="1:104" x14ac:dyDescent="0.2">
      <c r="A1065" s="2">
        <v>1063</v>
      </c>
      <c r="B1065" s="2">
        <v>35</v>
      </c>
      <c r="C1065">
        <v>62</v>
      </c>
      <c r="D1065">
        <v>252</v>
      </c>
      <c r="E1065">
        <v>193</v>
      </c>
      <c r="F1065">
        <v>517</v>
      </c>
      <c r="G1065">
        <v>174</v>
      </c>
      <c r="H1065">
        <v>346</v>
      </c>
      <c r="I1065">
        <v>98</v>
      </c>
      <c r="J1065">
        <v>207</v>
      </c>
      <c r="K1065">
        <v>326</v>
      </c>
      <c r="L1065">
        <v>356</v>
      </c>
      <c r="M1065">
        <v>141</v>
      </c>
      <c r="N1065">
        <v>189</v>
      </c>
      <c r="O1065">
        <v>135</v>
      </c>
      <c r="P1065">
        <v>78</v>
      </c>
      <c r="Q1065">
        <v>42</v>
      </c>
      <c r="R1065">
        <v>10</v>
      </c>
      <c r="S1065">
        <v>1</v>
      </c>
      <c r="T1065">
        <v>2</v>
      </c>
      <c r="CY1065">
        <v>19</v>
      </c>
      <c r="CZ1065">
        <f t="shared" si="16"/>
        <v>3164</v>
      </c>
    </row>
    <row r="1066" spans="1:104" x14ac:dyDescent="0.2">
      <c r="A1066" s="2">
        <v>1064</v>
      </c>
      <c r="B1066" s="2">
        <v>628</v>
      </c>
      <c r="C1066">
        <v>1319</v>
      </c>
      <c r="D1066">
        <v>300</v>
      </c>
      <c r="E1066">
        <v>467</v>
      </c>
      <c r="F1066">
        <v>55</v>
      </c>
      <c r="G1066">
        <v>215</v>
      </c>
      <c r="H1066">
        <v>40</v>
      </c>
      <c r="I1066">
        <v>55</v>
      </c>
      <c r="J1066">
        <v>4</v>
      </c>
      <c r="K1066">
        <v>23</v>
      </c>
      <c r="L1066">
        <v>3</v>
      </c>
      <c r="M1066">
        <v>12</v>
      </c>
      <c r="N1066">
        <v>5</v>
      </c>
      <c r="O1066">
        <v>3</v>
      </c>
      <c r="P1066">
        <v>1</v>
      </c>
      <c r="Q1066">
        <v>15</v>
      </c>
      <c r="R1066">
        <v>1</v>
      </c>
      <c r="S1066">
        <v>0</v>
      </c>
      <c r="T1066">
        <v>2</v>
      </c>
      <c r="U1066">
        <v>2</v>
      </c>
      <c r="V1066">
        <v>2</v>
      </c>
      <c r="W1066">
        <v>0</v>
      </c>
      <c r="X1066">
        <v>16</v>
      </c>
      <c r="CY1066">
        <v>23</v>
      </c>
      <c r="CZ1066">
        <f t="shared" si="16"/>
        <v>3168</v>
      </c>
    </row>
    <row r="1067" spans="1:104" x14ac:dyDescent="0.2">
      <c r="A1067" s="2">
        <v>1065</v>
      </c>
      <c r="B1067" s="2">
        <v>80</v>
      </c>
      <c r="C1067">
        <v>1792</v>
      </c>
      <c r="D1067">
        <v>441</v>
      </c>
      <c r="E1067">
        <v>798</v>
      </c>
      <c r="F1067">
        <v>90</v>
      </c>
      <c r="CY1067">
        <v>5</v>
      </c>
      <c r="CZ1067">
        <f t="shared" si="16"/>
        <v>3201</v>
      </c>
    </row>
    <row r="1068" spans="1:104" x14ac:dyDescent="0.2">
      <c r="A1068" s="2">
        <v>1066</v>
      </c>
      <c r="B1068" s="2">
        <v>137</v>
      </c>
      <c r="C1068">
        <v>138</v>
      </c>
      <c r="D1068">
        <v>400</v>
      </c>
      <c r="E1068">
        <v>490</v>
      </c>
      <c r="F1068">
        <v>1014</v>
      </c>
      <c r="G1068">
        <v>98</v>
      </c>
      <c r="H1068">
        <v>215</v>
      </c>
      <c r="I1068">
        <v>58</v>
      </c>
      <c r="J1068">
        <v>286</v>
      </c>
      <c r="K1068">
        <v>22</v>
      </c>
      <c r="L1068">
        <v>19</v>
      </c>
      <c r="M1068">
        <v>81</v>
      </c>
      <c r="N1068">
        <v>31</v>
      </c>
      <c r="O1068">
        <v>52</v>
      </c>
      <c r="P1068">
        <v>5</v>
      </c>
      <c r="Q1068">
        <v>8</v>
      </c>
      <c r="CY1068">
        <v>16</v>
      </c>
      <c r="CZ1068">
        <f t="shared" si="16"/>
        <v>3054</v>
      </c>
    </row>
    <row r="1069" spans="1:104" x14ac:dyDescent="0.2">
      <c r="A1069" s="2">
        <v>1067</v>
      </c>
      <c r="B1069" s="2">
        <v>23</v>
      </c>
      <c r="C1069">
        <v>1145</v>
      </c>
      <c r="D1069">
        <v>892</v>
      </c>
      <c r="E1069">
        <v>628</v>
      </c>
      <c r="F1069">
        <v>265</v>
      </c>
      <c r="G1069">
        <v>136</v>
      </c>
      <c r="H1069">
        <v>85</v>
      </c>
      <c r="I1069">
        <v>3</v>
      </c>
      <c r="J1069">
        <v>9</v>
      </c>
      <c r="K1069">
        <v>0</v>
      </c>
      <c r="L1069">
        <v>0</v>
      </c>
      <c r="M1069">
        <v>7</v>
      </c>
      <c r="N1069">
        <v>1</v>
      </c>
      <c r="O1069">
        <v>3</v>
      </c>
      <c r="P1069">
        <v>1</v>
      </c>
      <c r="CY1069">
        <v>15</v>
      </c>
      <c r="CZ1069">
        <f t="shared" si="16"/>
        <v>3198</v>
      </c>
    </row>
    <row r="1070" spans="1:104" x14ac:dyDescent="0.2">
      <c r="A1070" s="2">
        <v>1068</v>
      </c>
      <c r="B1070" s="2">
        <v>600</v>
      </c>
      <c r="C1070">
        <v>2308</v>
      </c>
      <c r="CY1070">
        <v>2</v>
      </c>
      <c r="CZ1070">
        <f t="shared" si="16"/>
        <v>2908</v>
      </c>
    </row>
    <row r="1071" spans="1:104" x14ac:dyDescent="0.2">
      <c r="A1071" s="2">
        <v>1069</v>
      </c>
      <c r="B1071" s="2">
        <v>216</v>
      </c>
      <c r="C1071">
        <v>220</v>
      </c>
      <c r="D1071">
        <v>575</v>
      </c>
      <c r="E1071">
        <v>431</v>
      </c>
      <c r="F1071">
        <v>330</v>
      </c>
      <c r="G1071">
        <v>625</v>
      </c>
      <c r="H1071">
        <v>345</v>
      </c>
      <c r="I1071">
        <v>130</v>
      </c>
      <c r="J1071">
        <v>63</v>
      </c>
      <c r="K1071">
        <v>160</v>
      </c>
      <c r="L1071">
        <v>51</v>
      </c>
      <c r="M1071">
        <v>39</v>
      </c>
      <c r="N1071">
        <v>15</v>
      </c>
      <c r="CY1071">
        <v>13</v>
      </c>
      <c r="CZ1071">
        <f t="shared" si="16"/>
        <v>3200</v>
      </c>
    </row>
    <row r="1072" spans="1:104" x14ac:dyDescent="0.2">
      <c r="A1072" s="2">
        <v>1070</v>
      </c>
      <c r="B1072" s="2">
        <v>15</v>
      </c>
      <c r="C1072">
        <v>2475</v>
      </c>
      <c r="D1072">
        <v>679</v>
      </c>
      <c r="CY1072">
        <v>3</v>
      </c>
      <c r="CZ1072">
        <f t="shared" si="16"/>
        <v>3169</v>
      </c>
    </row>
    <row r="1073" spans="1:104" x14ac:dyDescent="0.2">
      <c r="A1073" s="2">
        <v>1071</v>
      </c>
      <c r="B1073" s="2">
        <v>11</v>
      </c>
      <c r="C1073">
        <v>10</v>
      </c>
      <c r="D1073">
        <v>6</v>
      </c>
      <c r="E1073">
        <v>218</v>
      </c>
      <c r="F1073">
        <v>2354</v>
      </c>
      <c r="G1073">
        <v>68</v>
      </c>
      <c r="H1073">
        <v>306</v>
      </c>
      <c r="I1073">
        <v>64</v>
      </c>
      <c r="J1073">
        <v>122</v>
      </c>
      <c r="K1073">
        <v>18</v>
      </c>
      <c r="L1073">
        <v>1</v>
      </c>
      <c r="M1073">
        <v>2</v>
      </c>
      <c r="N1073">
        <v>1</v>
      </c>
      <c r="CY1073">
        <v>13</v>
      </c>
      <c r="CZ1073">
        <f t="shared" si="16"/>
        <v>3181</v>
      </c>
    </row>
    <row r="1074" spans="1:104" x14ac:dyDescent="0.2">
      <c r="A1074" s="2">
        <v>1072</v>
      </c>
      <c r="B1074" s="2">
        <v>50</v>
      </c>
      <c r="C1074">
        <v>707</v>
      </c>
      <c r="D1074">
        <v>50</v>
      </c>
      <c r="E1074">
        <v>1553</v>
      </c>
      <c r="F1074">
        <v>172</v>
      </c>
      <c r="G1074">
        <v>314</v>
      </c>
      <c r="H1074">
        <v>18</v>
      </c>
      <c r="I1074">
        <v>129</v>
      </c>
      <c r="J1074">
        <v>20</v>
      </c>
      <c r="K1074">
        <v>24</v>
      </c>
      <c r="L1074">
        <v>5</v>
      </c>
      <c r="M1074">
        <v>58</v>
      </c>
      <c r="N1074">
        <v>8</v>
      </c>
      <c r="O1074">
        <v>9</v>
      </c>
      <c r="P1074">
        <v>4</v>
      </c>
      <c r="Q1074">
        <v>44</v>
      </c>
      <c r="R1074">
        <v>3</v>
      </c>
      <c r="CY1074">
        <v>17</v>
      </c>
      <c r="CZ1074">
        <f t="shared" si="16"/>
        <v>3168</v>
      </c>
    </row>
    <row r="1075" spans="1:104" x14ac:dyDescent="0.2">
      <c r="A1075" s="2">
        <v>1073</v>
      </c>
      <c r="B1075" s="2">
        <v>37</v>
      </c>
      <c r="C1075">
        <v>20</v>
      </c>
      <c r="D1075">
        <v>21</v>
      </c>
      <c r="E1075">
        <v>21</v>
      </c>
      <c r="F1075">
        <v>20</v>
      </c>
      <c r="G1075">
        <v>20</v>
      </c>
      <c r="H1075">
        <v>361</v>
      </c>
      <c r="I1075">
        <v>655</v>
      </c>
      <c r="J1075">
        <v>351</v>
      </c>
      <c r="K1075">
        <v>211</v>
      </c>
      <c r="L1075">
        <v>257</v>
      </c>
      <c r="M1075">
        <v>948</v>
      </c>
      <c r="N1075">
        <v>138</v>
      </c>
      <c r="O1075">
        <v>46</v>
      </c>
      <c r="P1075">
        <v>76</v>
      </c>
      <c r="CY1075">
        <v>15</v>
      </c>
      <c r="CZ1075">
        <f t="shared" si="16"/>
        <v>3182</v>
      </c>
    </row>
    <row r="1076" spans="1:104" x14ac:dyDescent="0.2">
      <c r="A1076" s="2">
        <v>1074</v>
      </c>
      <c r="B1076" s="2">
        <v>63</v>
      </c>
      <c r="C1076">
        <v>248</v>
      </c>
      <c r="D1076">
        <v>2614</v>
      </c>
      <c r="E1076">
        <v>62</v>
      </c>
      <c r="F1076">
        <v>27</v>
      </c>
      <c r="G1076">
        <v>127</v>
      </c>
      <c r="H1076">
        <v>10</v>
      </c>
      <c r="I1076">
        <v>10</v>
      </c>
      <c r="J1076">
        <v>10</v>
      </c>
      <c r="K1076">
        <v>10</v>
      </c>
      <c r="L1076">
        <v>8</v>
      </c>
      <c r="CY1076">
        <v>11</v>
      </c>
      <c r="CZ1076">
        <f t="shared" si="16"/>
        <v>3189</v>
      </c>
    </row>
    <row r="1077" spans="1:104" x14ac:dyDescent="0.2">
      <c r="A1077" s="2">
        <v>1075</v>
      </c>
      <c r="B1077" s="2">
        <v>39</v>
      </c>
      <c r="C1077">
        <v>10</v>
      </c>
      <c r="D1077">
        <v>100</v>
      </c>
      <c r="E1077">
        <v>925</v>
      </c>
      <c r="F1077">
        <v>40</v>
      </c>
      <c r="G1077">
        <v>1000</v>
      </c>
      <c r="H1077">
        <v>96</v>
      </c>
      <c r="I1077">
        <v>79</v>
      </c>
      <c r="J1077">
        <v>400</v>
      </c>
      <c r="K1077">
        <v>65</v>
      </c>
      <c r="L1077">
        <v>277</v>
      </c>
      <c r="M1077">
        <v>125</v>
      </c>
      <c r="N1077">
        <v>18</v>
      </c>
      <c r="O1077">
        <v>5</v>
      </c>
      <c r="P1077">
        <v>0</v>
      </c>
      <c r="CY1077">
        <v>15</v>
      </c>
      <c r="CZ1077">
        <f t="shared" si="16"/>
        <v>3179</v>
      </c>
    </row>
    <row r="1078" spans="1:104" x14ac:dyDescent="0.2">
      <c r="A1078" s="2">
        <v>1076</v>
      </c>
      <c r="B1078" s="2">
        <v>46</v>
      </c>
      <c r="C1078">
        <v>250</v>
      </c>
      <c r="D1078">
        <v>300</v>
      </c>
      <c r="E1078">
        <v>1033</v>
      </c>
      <c r="F1078">
        <v>540</v>
      </c>
      <c r="G1078">
        <v>244</v>
      </c>
      <c r="H1078">
        <v>128</v>
      </c>
      <c r="I1078">
        <v>219</v>
      </c>
      <c r="J1078">
        <v>112</v>
      </c>
      <c r="K1078">
        <v>195</v>
      </c>
      <c r="L1078">
        <v>40</v>
      </c>
      <c r="M1078">
        <v>12</v>
      </c>
      <c r="N1078">
        <v>28</v>
      </c>
      <c r="O1078">
        <v>13</v>
      </c>
      <c r="CY1078">
        <v>14</v>
      </c>
      <c r="CZ1078">
        <f t="shared" si="16"/>
        <v>3160</v>
      </c>
    </row>
    <row r="1079" spans="1:104" x14ac:dyDescent="0.2">
      <c r="A1079" s="2">
        <v>1077</v>
      </c>
      <c r="B1079" s="2">
        <v>17</v>
      </c>
      <c r="C1079">
        <v>240</v>
      </c>
      <c r="D1079">
        <v>199</v>
      </c>
      <c r="E1079">
        <v>82</v>
      </c>
      <c r="F1079">
        <v>650</v>
      </c>
      <c r="G1079">
        <v>350</v>
      </c>
      <c r="H1079">
        <v>160</v>
      </c>
      <c r="I1079">
        <v>500</v>
      </c>
      <c r="J1079">
        <v>222</v>
      </c>
      <c r="K1079">
        <v>12</v>
      </c>
      <c r="L1079">
        <v>650</v>
      </c>
      <c r="M1079">
        <v>60</v>
      </c>
      <c r="N1079">
        <v>12</v>
      </c>
      <c r="O1079">
        <v>27</v>
      </c>
      <c r="CY1079">
        <v>14</v>
      </c>
      <c r="CZ1079">
        <f t="shared" si="16"/>
        <v>3181</v>
      </c>
    </row>
    <row r="1080" spans="1:104" x14ac:dyDescent="0.2">
      <c r="A1080" s="2">
        <v>1078</v>
      </c>
      <c r="B1080" s="2">
        <v>227</v>
      </c>
      <c r="C1080">
        <v>33</v>
      </c>
      <c r="D1080">
        <v>30</v>
      </c>
      <c r="E1080">
        <v>8</v>
      </c>
      <c r="F1080">
        <v>100</v>
      </c>
      <c r="G1080">
        <v>1875</v>
      </c>
      <c r="H1080">
        <v>317</v>
      </c>
      <c r="I1080">
        <v>492</v>
      </c>
      <c r="J1080">
        <v>37</v>
      </c>
      <c r="CY1080">
        <v>9</v>
      </c>
      <c r="CZ1080">
        <f t="shared" si="16"/>
        <v>3119</v>
      </c>
    </row>
    <row r="1081" spans="1:104" x14ac:dyDescent="0.2">
      <c r="A1081" s="2">
        <v>1079</v>
      </c>
      <c r="B1081" s="2">
        <v>133</v>
      </c>
      <c r="C1081">
        <v>293</v>
      </c>
      <c r="D1081">
        <v>716</v>
      </c>
      <c r="E1081">
        <v>405</v>
      </c>
      <c r="F1081">
        <v>389</v>
      </c>
      <c r="G1081">
        <v>35</v>
      </c>
      <c r="H1081">
        <v>261</v>
      </c>
      <c r="I1081">
        <v>26</v>
      </c>
      <c r="J1081">
        <v>7</v>
      </c>
      <c r="K1081">
        <v>229</v>
      </c>
      <c r="L1081">
        <v>15</v>
      </c>
      <c r="M1081">
        <v>111</v>
      </c>
      <c r="N1081">
        <v>64</v>
      </c>
      <c r="O1081">
        <v>29</v>
      </c>
      <c r="P1081">
        <v>60</v>
      </c>
      <c r="Q1081">
        <v>30</v>
      </c>
      <c r="R1081">
        <v>40</v>
      </c>
      <c r="S1081">
        <v>31</v>
      </c>
      <c r="T1081">
        <v>46</v>
      </c>
      <c r="U1081">
        <v>17</v>
      </c>
      <c r="V1081">
        <v>14</v>
      </c>
      <c r="W1081">
        <v>8</v>
      </c>
      <c r="X1081">
        <v>1</v>
      </c>
      <c r="Y1081">
        <v>5</v>
      </c>
      <c r="Z1081">
        <v>4</v>
      </c>
      <c r="AA1081">
        <v>10</v>
      </c>
      <c r="AB1081">
        <v>9</v>
      </c>
      <c r="AC1081">
        <v>1</v>
      </c>
      <c r="AD1081">
        <v>1</v>
      </c>
      <c r="AE1081">
        <v>5</v>
      </c>
      <c r="AF1081">
        <v>1</v>
      </c>
      <c r="AG1081">
        <v>4</v>
      </c>
      <c r="AH1081">
        <v>1</v>
      </c>
      <c r="AI1081">
        <v>2</v>
      </c>
      <c r="AJ1081">
        <v>1</v>
      </c>
      <c r="AK1081">
        <v>0</v>
      </c>
      <c r="AL1081">
        <v>1</v>
      </c>
      <c r="CY1081">
        <v>37</v>
      </c>
      <c r="CZ1081">
        <f t="shared" si="16"/>
        <v>3005</v>
      </c>
    </row>
    <row r="1082" spans="1:104" x14ac:dyDescent="0.2">
      <c r="A1082" s="2">
        <v>1080</v>
      </c>
      <c r="B1082" s="2">
        <v>170</v>
      </c>
      <c r="C1082">
        <v>100</v>
      </c>
      <c r="D1082">
        <v>2685</v>
      </c>
      <c r="E1082">
        <v>103</v>
      </c>
      <c r="F1082">
        <v>103</v>
      </c>
      <c r="G1082">
        <v>8</v>
      </c>
      <c r="H1082">
        <v>3</v>
      </c>
      <c r="CY1082">
        <v>7</v>
      </c>
      <c r="CZ1082">
        <f t="shared" si="16"/>
        <v>3172</v>
      </c>
    </row>
    <row r="1083" spans="1:104" x14ac:dyDescent="0.2">
      <c r="A1083" s="2">
        <v>1081</v>
      </c>
      <c r="B1083" s="2">
        <v>759</v>
      </c>
      <c r="C1083">
        <v>841</v>
      </c>
      <c r="D1083">
        <v>405</v>
      </c>
      <c r="E1083">
        <v>388</v>
      </c>
      <c r="F1083">
        <v>763</v>
      </c>
      <c r="G1083">
        <v>3</v>
      </c>
      <c r="CY1083">
        <v>6</v>
      </c>
      <c r="CZ1083">
        <f t="shared" si="16"/>
        <v>3159</v>
      </c>
    </row>
    <row r="1084" spans="1:104" x14ac:dyDescent="0.2">
      <c r="A1084" s="2">
        <v>1082</v>
      </c>
      <c r="B1084" s="2">
        <v>15</v>
      </c>
      <c r="C1084">
        <v>972</v>
      </c>
      <c r="D1084">
        <v>15</v>
      </c>
      <c r="E1084">
        <v>1056</v>
      </c>
      <c r="F1084">
        <v>651</v>
      </c>
      <c r="G1084">
        <v>343</v>
      </c>
      <c r="H1084">
        <v>95</v>
      </c>
      <c r="CY1084">
        <v>7</v>
      </c>
      <c r="CZ1084">
        <f t="shared" si="16"/>
        <v>3147</v>
      </c>
    </row>
    <row r="1085" spans="1:104" x14ac:dyDescent="0.2">
      <c r="A1085" s="2">
        <v>1083</v>
      </c>
      <c r="B1085" s="2">
        <v>1374</v>
      </c>
      <c r="C1085">
        <v>500</v>
      </c>
      <c r="D1085">
        <v>350</v>
      </c>
      <c r="E1085">
        <v>368</v>
      </c>
      <c r="F1085">
        <v>161</v>
      </c>
      <c r="G1085">
        <v>53</v>
      </c>
      <c r="H1085">
        <v>12</v>
      </c>
      <c r="I1085">
        <v>6</v>
      </c>
      <c r="J1085">
        <v>0</v>
      </c>
      <c r="CY1085">
        <v>9</v>
      </c>
      <c r="CZ1085">
        <f t="shared" si="16"/>
        <v>2824</v>
      </c>
    </row>
    <row r="1086" spans="1:104" x14ac:dyDescent="0.2">
      <c r="A1086" s="2">
        <v>1084</v>
      </c>
      <c r="B1086" s="2">
        <v>326</v>
      </c>
      <c r="C1086">
        <v>592</v>
      </c>
      <c r="D1086">
        <v>539</v>
      </c>
      <c r="E1086">
        <v>286</v>
      </c>
      <c r="F1086">
        <v>584</v>
      </c>
      <c r="G1086">
        <v>392</v>
      </c>
      <c r="H1086">
        <v>77</v>
      </c>
      <c r="I1086">
        <v>12</v>
      </c>
      <c r="J1086">
        <v>122</v>
      </c>
      <c r="K1086">
        <v>101</v>
      </c>
      <c r="L1086">
        <v>27</v>
      </c>
      <c r="M1086">
        <v>16</v>
      </c>
      <c r="N1086">
        <v>5</v>
      </c>
      <c r="O1086">
        <v>2</v>
      </c>
      <c r="P1086">
        <v>10</v>
      </c>
      <c r="Q1086">
        <v>1</v>
      </c>
      <c r="R1086">
        <v>2</v>
      </c>
      <c r="S1086">
        <v>1</v>
      </c>
      <c r="T1086">
        <v>1</v>
      </c>
      <c r="U1086">
        <v>3</v>
      </c>
      <c r="V1086">
        <v>1</v>
      </c>
      <c r="W1086">
        <v>1</v>
      </c>
      <c r="X1086">
        <v>1</v>
      </c>
      <c r="Y1086">
        <v>1</v>
      </c>
      <c r="Z1086">
        <v>1</v>
      </c>
      <c r="AA1086">
        <v>1</v>
      </c>
      <c r="AB1086">
        <v>1</v>
      </c>
      <c r="AC1086">
        <v>1</v>
      </c>
      <c r="AD1086">
        <v>1</v>
      </c>
      <c r="CY1086">
        <v>29</v>
      </c>
      <c r="CZ1086">
        <f t="shared" si="16"/>
        <v>3108</v>
      </c>
    </row>
    <row r="1087" spans="1:104" x14ac:dyDescent="0.2">
      <c r="A1087" s="2">
        <v>1085</v>
      </c>
      <c r="B1087" s="2">
        <v>318</v>
      </c>
      <c r="C1087">
        <v>779</v>
      </c>
      <c r="D1087">
        <v>97</v>
      </c>
      <c r="E1087">
        <v>1053</v>
      </c>
      <c r="F1087">
        <v>325</v>
      </c>
      <c r="G1087">
        <v>34</v>
      </c>
      <c r="H1087">
        <v>164</v>
      </c>
      <c r="I1087">
        <v>74</v>
      </c>
      <c r="J1087">
        <v>150</v>
      </c>
      <c r="K1087">
        <v>50</v>
      </c>
      <c r="L1087">
        <v>27</v>
      </c>
      <c r="M1087">
        <v>44</v>
      </c>
      <c r="N1087">
        <v>4</v>
      </c>
      <c r="O1087">
        <v>31</v>
      </c>
      <c r="CY1087">
        <v>14</v>
      </c>
      <c r="CZ1087">
        <f t="shared" si="16"/>
        <v>3150</v>
      </c>
    </row>
    <row r="1088" spans="1:104" x14ac:dyDescent="0.2">
      <c r="A1088" s="2">
        <v>1086</v>
      </c>
      <c r="B1088" s="2">
        <v>103</v>
      </c>
      <c r="C1088">
        <v>97</v>
      </c>
      <c r="D1088">
        <v>40</v>
      </c>
      <c r="E1088">
        <v>231</v>
      </c>
      <c r="F1088">
        <v>30</v>
      </c>
      <c r="G1088">
        <v>516</v>
      </c>
      <c r="H1088">
        <v>107</v>
      </c>
      <c r="I1088">
        <v>50</v>
      </c>
      <c r="J1088">
        <v>333</v>
      </c>
      <c r="K1088">
        <v>346</v>
      </c>
      <c r="L1088">
        <v>10</v>
      </c>
      <c r="M1088">
        <v>10</v>
      </c>
      <c r="N1088">
        <v>10</v>
      </c>
      <c r="O1088">
        <v>271</v>
      </c>
      <c r="P1088">
        <v>30</v>
      </c>
      <c r="Q1088">
        <v>97</v>
      </c>
      <c r="R1088">
        <v>603</v>
      </c>
      <c r="S1088">
        <v>141</v>
      </c>
      <c r="T1088">
        <v>50</v>
      </c>
      <c r="U1088">
        <v>10</v>
      </c>
      <c r="V1088">
        <v>5</v>
      </c>
      <c r="W1088">
        <v>23</v>
      </c>
      <c r="X1088">
        <v>10</v>
      </c>
      <c r="Y1088">
        <v>1</v>
      </c>
      <c r="Z1088">
        <v>5</v>
      </c>
      <c r="CY1088">
        <v>25</v>
      </c>
      <c r="CZ1088">
        <f t="shared" si="16"/>
        <v>3129</v>
      </c>
    </row>
    <row r="1089" spans="1:104" x14ac:dyDescent="0.2">
      <c r="A1089" s="2">
        <v>1087</v>
      </c>
      <c r="B1089" s="2">
        <v>549</v>
      </c>
      <c r="C1089">
        <v>430</v>
      </c>
      <c r="D1089">
        <v>499</v>
      </c>
      <c r="E1089">
        <v>199</v>
      </c>
      <c r="F1089">
        <v>143</v>
      </c>
      <c r="G1089">
        <v>195</v>
      </c>
      <c r="H1089">
        <v>569</v>
      </c>
      <c r="I1089">
        <v>36</v>
      </c>
      <c r="J1089">
        <v>7</v>
      </c>
      <c r="K1089">
        <v>9</v>
      </c>
      <c r="L1089">
        <v>25</v>
      </c>
      <c r="M1089">
        <v>42</v>
      </c>
      <c r="N1089">
        <v>30</v>
      </c>
      <c r="O1089">
        <v>12</v>
      </c>
      <c r="P1089">
        <v>3</v>
      </c>
      <c r="Q1089">
        <v>3</v>
      </c>
      <c r="R1089">
        <v>2</v>
      </c>
      <c r="S1089">
        <v>11</v>
      </c>
      <c r="CY1089">
        <v>18</v>
      </c>
      <c r="CZ1089">
        <f t="shared" si="16"/>
        <v>2764</v>
      </c>
    </row>
    <row r="1090" spans="1:104" x14ac:dyDescent="0.2">
      <c r="A1090" s="2">
        <v>1088</v>
      </c>
      <c r="B1090" s="2">
        <v>25</v>
      </c>
      <c r="C1090">
        <v>1998</v>
      </c>
      <c r="D1090">
        <v>159</v>
      </c>
      <c r="E1090">
        <v>424</v>
      </c>
      <c r="F1090">
        <v>94</v>
      </c>
      <c r="G1090">
        <v>180</v>
      </c>
      <c r="H1090">
        <v>107</v>
      </c>
      <c r="I1090">
        <v>66</v>
      </c>
      <c r="J1090">
        <v>24</v>
      </c>
      <c r="K1090">
        <v>10</v>
      </c>
      <c r="L1090">
        <v>4</v>
      </c>
      <c r="M1090">
        <v>10</v>
      </c>
      <c r="N1090">
        <v>10</v>
      </c>
      <c r="O1090">
        <v>1</v>
      </c>
      <c r="P1090">
        <v>0</v>
      </c>
      <c r="Q1090">
        <v>1</v>
      </c>
      <c r="R1090">
        <v>0</v>
      </c>
      <c r="S1090">
        <v>0</v>
      </c>
      <c r="T1090">
        <v>0</v>
      </c>
      <c r="U1090">
        <v>0</v>
      </c>
      <c r="V1090">
        <v>0</v>
      </c>
      <c r="W1090">
        <v>1</v>
      </c>
      <c r="CY1090">
        <v>22</v>
      </c>
      <c r="CZ1090">
        <f t="shared" si="16"/>
        <v>3114</v>
      </c>
    </row>
    <row r="1091" spans="1:104" x14ac:dyDescent="0.2">
      <c r="A1091" s="2">
        <v>1089</v>
      </c>
      <c r="B1091" s="2">
        <v>95</v>
      </c>
      <c r="C1091">
        <v>19</v>
      </c>
      <c r="D1091">
        <v>183</v>
      </c>
      <c r="E1091">
        <v>13</v>
      </c>
      <c r="F1091">
        <v>4</v>
      </c>
      <c r="G1091">
        <v>23</v>
      </c>
      <c r="H1091">
        <v>9</v>
      </c>
      <c r="I1091">
        <v>999</v>
      </c>
      <c r="J1091">
        <v>1224</v>
      </c>
      <c r="K1091">
        <v>144</v>
      </c>
      <c r="L1091">
        <v>417</v>
      </c>
      <c r="M1091">
        <v>21</v>
      </c>
      <c r="CY1091">
        <v>12</v>
      </c>
      <c r="CZ1091">
        <f t="shared" ref="CZ1091:CZ1154" si="17">SUM(B1091:CX1091)</f>
        <v>3151</v>
      </c>
    </row>
    <row r="1092" spans="1:104" x14ac:dyDescent="0.2">
      <c r="A1092" s="2">
        <v>1090</v>
      </c>
      <c r="B1092" s="2">
        <v>60</v>
      </c>
      <c r="C1092">
        <v>99</v>
      </c>
      <c r="D1092">
        <v>213</v>
      </c>
      <c r="E1092">
        <v>100</v>
      </c>
      <c r="F1092">
        <v>2311</v>
      </c>
      <c r="G1092">
        <v>269</v>
      </c>
      <c r="H1092">
        <v>32</v>
      </c>
      <c r="I1092">
        <v>14</v>
      </c>
      <c r="CY1092">
        <v>8</v>
      </c>
      <c r="CZ1092">
        <f t="shared" si="17"/>
        <v>3098</v>
      </c>
    </row>
    <row r="1093" spans="1:104" x14ac:dyDescent="0.2">
      <c r="A1093" s="2">
        <v>1091</v>
      </c>
      <c r="B1093" s="2">
        <v>8</v>
      </c>
      <c r="C1093">
        <v>4</v>
      </c>
      <c r="D1093">
        <v>11</v>
      </c>
      <c r="E1093">
        <v>694</v>
      </c>
      <c r="F1093">
        <v>1</v>
      </c>
      <c r="G1093">
        <v>700</v>
      </c>
      <c r="H1093">
        <v>3</v>
      </c>
      <c r="I1093">
        <v>1095</v>
      </c>
      <c r="J1093">
        <v>90</v>
      </c>
      <c r="K1093">
        <v>519</v>
      </c>
      <c r="CY1093">
        <v>10</v>
      </c>
      <c r="CZ1093">
        <f t="shared" si="17"/>
        <v>3125</v>
      </c>
    </row>
    <row r="1094" spans="1:104" x14ac:dyDescent="0.2">
      <c r="A1094" s="2">
        <v>1092</v>
      </c>
      <c r="B1094" s="2">
        <v>500</v>
      </c>
      <c r="C1094">
        <v>1528</v>
      </c>
      <c r="D1094">
        <v>305</v>
      </c>
      <c r="E1094">
        <v>202</v>
      </c>
      <c r="F1094">
        <v>59</v>
      </c>
      <c r="G1094">
        <v>46</v>
      </c>
      <c r="H1094">
        <v>90</v>
      </c>
      <c r="I1094">
        <v>11</v>
      </c>
      <c r="J1094">
        <v>34</v>
      </c>
      <c r="K1094">
        <v>7</v>
      </c>
      <c r="L1094">
        <v>163</v>
      </c>
      <c r="M1094">
        <v>68</v>
      </c>
      <c r="N1094">
        <v>11</v>
      </c>
      <c r="O1094">
        <v>12</v>
      </c>
      <c r="P1094">
        <v>62</v>
      </c>
      <c r="Q1094">
        <v>15</v>
      </c>
      <c r="R1094">
        <v>1</v>
      </c>
      <c r="S1094">
        <v>1</v>
      </c>
      <c r="T1094">
        <v>1</v>
      </c>
      <c r="U1094">
        <v>1</v>
      </c>
      <c r="V1094">
        <v>0</v>
      </c>
      <c r="W1094">
        <v>0</v>
      </c>
      <c r="X1094">
        <v>1</v>
      </c>
      <c r="Y1094">
        <v>0</v>
      </c>
      <c r="Z1094">
        <v>1</v>
      </c>
      <c r="AA1094">
        <v>1</v>
      </c>
      <c r="AB1094">
        <v>0</v>
      </c>
      <c r="CY1094">
        <v>27</v>
      </c>
      <c r="CZ1094">
        <f t="shared" si="17"/>
        <v>3120</v>
      </c>
    </row>
    <row r="1095" spans="1:104" x14ac:dyDescent="0.2">
      <c r="A1095" s="2">
        <v>1093</v>
      </c>
      <c r="B1095" s="2">
        <v>20</v>
      </c>
      <c r="C1095">
        <v>218</v>
      </c>
      <c r="D1095">
        <v>17</v>
      </c>
      <c r="E1095">
        <v>1669</v>
      </c>
      <c r="F1095">
        <v>294</v>
      </c>
      <c r="G1095">
        <v>238</v>
      </c>
      <c r="H1095">
        <v>479</v>
      </c>
      <c r="I1095">
        <v>62</v>
      </c>
      <c r="J1095">
        <v>127</v>
      </c>
      <c r="K1095">
        <v>18</v>
      </c>
      <c r="CY1095">
        <v>10</v>
      </c>
      <c r="CZ1095">
        <f t="shared" si="17"/>
        <v>3142</v>
      </c>
    </row>
    <row r="1096" spans="1:104" x14ac:dyDescent="0.2">
      <c r="A1096" s="2">
        <v>1094</v>
      </c>
      <c r="B1096" s="2">
        <v>278</v>
      </c>
      <c r="C1096">
        <v>419</v>
      </c>
      <c r="D1096">
        <v>1828</v>
      </c>
      <c r="E1096">
        <v>57</v>
      </c>
      <c r="F1096">
        <v>115</v>
      </c>
      <c r="G1096">
        <v>427</v>
      </c>
      <c r="CY1096">
        <v>6</v>
      </c>
      <c r="CZ1096">
        <f t="shared" si="17"/>
        <v>3124</v>
      </c>
    </row>
    <row r="1097" spans="1:104" x14ac:dyDescent="0.2">
      <c r="A1097" s="2">
        <v>1095</v>
      </c>
      <c r="B1097" s="2">
        <v>1328</v>
      </c>
      <c r="C1097">
        <v>688</v>
      </c>
      <c r="D1097">
        <v>612</v>
      </c>
      <c r="E1097">
        <v>200</v>
      </c>
      <c r="F1097">
        <v>150</v>
      </c>
      <c r="G1097">
        <v>100</v>
      </c>
      <c r="H1097">
        <v>25</v>
      </c>
      <c r="I1097">
        <v>10</v>
      </c>
      <c r="CY1097">
        <v>8</v>
      </c>
      <c r="CZ1097">
        <f t="shared" si="17"/>
        <v>3113</v>
      </c>
    </row>
    <row r="1098" spans="1:104" x14ac:dyDescent="0.2">
      <c r="A1098" s="2">
        <v>1096</v>
      </c>
      <c r="B1098" s="2">
        <v>44</v>
      </c>
      <c r="C1098">
        <v>1410</v>
      </c>
      <c r="D1098">
        <v>446</v>
      </c>
      <c r="E1098">
        <v>637</v>
      </c>
      <c r="F1098">
        <v>399</v>
      </c>
      <c r="G1098">
        <v>177</v>
      </c>
      <c r="H1098">
        <v>6</v>
      </c>
      <c r="I1098">
        <v>26</v>
      </c>
      <c r="CY1098">
        <v>8</v>
      </c>
      <c r="CZ1098">
        <f t="shared" si="17"/>
        <v>3145</v>
      </c>
    </row>
    <row r="1099" spans="1:104" x14ac:dyDescent="0.2">
      <c r="A1099" s="2">
        <v>1097</v>
      </c>
      <c r="B1099" s="2">
        <v>100</v>
      </c>
      <c r="C1099">
        <v>100</v>
      </c>
      <c r="D1099">
        <v>472</v>
      </c>
      <c r="E1099">
        <v>380</v>
      </c>
      <c r="F1099">
        <v>119</v>
      </c>
      <c r="G1099">
        <v>33</v>
      </c>
      <c r="H1099">
        <v>614</v>
      </c>
      <c r="I1099">
        <v>1220</v>
      </c>
      <c r="CY1099">
        <v>8</v>
      </c>
      <c r="CZ1099">
        <f t="shared" si="17"/>
        <v>3038</v>
      </c>
    </row>
    <row r="1100" spans="1:104" x14ac:dyDescent="0.2">
      <c r="A1100" s="2">
        <v>1098</v>
      </c>
      <c r="B1100" s="2">
        <v>83</v>
      </c>
      <c r="C1100">
        <v>2096</v>
      </c>
      <c r="D1100">
        <v>877</v>
      </c>
      <c r="E1100">
        <v>59</v>
      </c>
      <c r="F1100">
        <v>16</v>
      </c>
      <c r="G1100">
        <v>6</v>
      </c>
      <c r="CY1100">
        <v>6</v>
      </c>
      <c r="CZ1100">
        <f t="shared" si="17"/>
        <v>3137</v>
      </c>
    </row>
    <row r="1101" spans="1:104" x14ac:dyDescent="0.2">
      <c r="A1101" s="2">
        <v>1099</v>
      </c>
      <c r="B1101" s="2">
        <v>32</v>
      </c>
      <c r="C1101">
        <v>35</v>
      </c>
      <c r="D1101">
        <v>35</v>
      </c>
      <c r="E1101">
        <v>35</v>
      </c>
      <c r="F1101">
        <v>35</v>
      </c>
      <c r="G1101">
        <v>580</v>
      </c>
      <c r="H1101">
        <v>1380</v>
      </c>
      <c r="I1101">
        <v>138</v>
      </c>
      <c r="J1101">
        <v>87</v>
      </c>
      <c r="K1101">
        <v>672</v>
      </c>
      <c r="L1101">
        <v>62</v>
      </c>
      <c r="M1101">
        <v>27</v>
      </c>
      <c r="CY1101">
        <v>12</v>
      </c>
      <c r="CZ1101">
        <f t="shared" si="17"/>
        <v>3118</v>
      </c>
    </row>
    <row r="1102" spans="1:104" x14ac:dyDescent="0.2">
      <c r="A1102" s="2">
        <v>1100</v>
      </c>
      <c r="B1102" s="2">
        <v>1000</v>
      </c>
      <c r="C1102">
        <v>33</v>
      </c>
      <c r="D1102">
        <v>452</v>
      </c>
      <c r="E1102">
        <v>354</v>
      </c>
      <c r="F1102">
        <v>312</v>
      </c>
      <c r="G1102">
        <v>678</v>
      </c>
      <c r="H1102">
        <v>49</v>
      </c>
      <c r="I1102">
        <v>118</v>
      </c>
      <c r="J1102">
        <v>23</v>
      </c>
      <c r="K1102">
        <v>15</v>
      </c>
      <c r="L1102">
        <v>1</v>
      </c>
      <c r="M1102">
        <v>9</v>
      </c>
      <c r="N1102">
        <v>32</v>
      </c>
      <c r="O1102">
        <v>4</v>
      </c>
      <c r="P1102">
        <v>8</v>
      </c>
      <c r="Q1102">
        <v>9</v>
      </c>
      <c r="R1102">
        <v>3</v>
      </c>
      <c r="S1102">
        <v>1</v>
      </c>
      <c r="T1102">
        <v>2</v>
      </c>
      <c r="U1102">
        <v>1</v>
      </c>
      <c r="V1102">
        <v>0</v>
      </c>
      <c r="W1102">
        <v>0</v>
      </c>
      <c r="CY1102">
        <v>22</v>
      </c>
      <c r="CZ1102">
        <f t="shared" si="17"/>
        <v>3104</v>
      </c>
    </row>
    <row r="1103" spans="1:104" x14ac:dyDescent="0.2">
      <c r="A1103" s="2">
        <v>1101</v>
      </c>
      <c r="B1103" s="2">
        <v>56</v>
      </c>
      <c r="C1103">
        <v>220</v>
      </c>
      <c r="D1103">
        <v>1000</v>
      </c>
      <c r="E1103">
        <v>500</v>
      </c>
      <c r="F1103">
        <v>1253</v>
      </c>
      <c r="G1103">
        <v>77</v>
      </c>
      <c r="H1103">
        <v>1</v>
      </c>
      <c r="I1103">
        <v>2</v>
      </c>
      <c r="CY1103">
        <v>8</v>
      </c>
      <c r="CZ1103">
        <f t="shared" si="17"/>
        <v>3109</v>
      </c>
    </row>
    <row r="1104" spans="1:104" x14ac:dyDescent="0.2">
      <c r="A1104" s="2">
        <v>1102</v>
      </c>
      <c r="B1104" s="2">
        <v>25</v>
      </c>
      <c r="C1104">
        <v>200</v>
      </c>
      <c r="D1104">
        <v>748</v>
      </c>
      <c r="E1104">
        <v>953</v>
      </c>
      <c r="F1104">
        <v>244</v>
      </c>
      <c r="G1104">
        <v>455</v>
      </c>
      <c r="H1104">
        <v>229</v>
      </c>
      <c r="I1104">
        <v>270</v>
      </c>
      <c r="CY1104">
        <v>8</v>
      </c>
      <c r="CZ1104">
        <f t="shared" si="17"/>
        <v>3124</v>
      </c>
    </row>
    <row r="1105" spans="1:104" x14ac:dyDescent="0.2">
      <c r="A1105" s="2">
        <v>1103</v>
      </c>
      <c r="B1105" s="2">
        <v>208</v>
      </c>
      <c r="C1105">
        <v>139</v>
      </c>
      <c r="D1105">
        <v>156</v>
      </c>
      <c r="E1105">
        <v>177</v>
      </c>
      <c r="F1105">
        <v>121</v>
      </c>
      <c r="G1105">
        <v>13</v>
      </c>
      <c r="H1105">
        <v>1567</v>
      </c>
      <c r="I1105">
        <v>24</v>
      </c>
      <c r="J1105">
        <v>107</v>
      </c>
      <c r="K1105">
        <v>72</v>
      </c>
      <c r="L1105">
        <v>160</v>
      </c>
      <c r="M1105">
        <v>14</v>
      </c>
      <c r="N1105">
        <v>27</v>
      </c>
      <c r="O1105">
        <v>26</v>
      </c>
      <c r="P1105">
        <v>18</v>
      </c>
      <c r="Q1105">
        <v>11</v>
      </c>
      <c r="R1105">
        <v>9</v>
      </c>
      <c r="S1105">
        <v>2</v>
      </c>
      <c r="CY1105">
        <v>18</v>
      </c>
      <c r="CZ1105">
        <f t="shared" si="17"/>
        <v>2851</v>
      </c>
    </row>
    <row r="1106" spans="1:104" x14ac:dyDescent="0.2">
      <c r="A1106" s="2">
        <v>1104</v>
      </c>
      <c r="B1106" s="2">
        <v>1437</v>
      </c>
      <c r="C1106">
        <v>480</v>
      </c>
      <c r="D1106">
        <v>103</v>
      </c>
      <c r="E1106">
        <v>339</v>
      </c>
      <c r="F1106">
        <v>259</v>
      </c>
      <c r="G1106">
        <v>73</v>
      </c>
      <c r="H1106">
        <v>133</v>
      </c>
      <c r="I1106">
        <v>51</v>
      </c>
      <c r="J1106">
        <v>45</v>
      </c>
      <c r="K1106">
        <v>17</v>
      </c>
      <c r="L1106">
        <v>14</v>
      </c>
      <c r="M1106">
        <v>48</v>
      </c>
      <c r="N1106">
        <v>8</v>
      </c>
      <c r="O1106">
        <v>28</v>
      </c>
      <c r="P1106">
        <v>2</v>
      </c>
      <c r="Q1106">
        <v>6</v>
      </c>
      <c r="R1106">
        <v>2</v>
      </c>
      <c r="S1106">
        <v>2</v>
      </c>
      <c r="T1106">
        <v>2</v>
      </c>
      <c r="U1106">
        <v>0</v>
      </c>
      <c r="CY1106">
        <v>20</v>
      </c>
      <c r="CZ1106">
        <f t="shared" si="17"/>
        <v>3049</v>
      </c>
    </row>
    <row r="1107" spans="1:104" x14ac:dyDescent="0.2">
      <c r="A1107" s="2">
        <v>1105</v>
      </c>
      <c r="B1107" s="2">
        <v>200</v>
      </c>
      <c r="C1107">
        <v>589</v>
      </c>
      <c r="D1107">
        <v>300</v>
      </c>
      <c r="E1107">
        <v>1781</v>
      </c>
      <c r="CY1107">
        <v>4</v>
      </c>
      <c r="CZ1107">
        <f t="shared" si="17"/>
        <v>2870</v>
      </c>
    </row>
    <row r="1108" spans="1:104" x14ac:dyDescent="0.2">
      <c r="A1108" s="2">
        <v>1106</v>
      </c>
      <c r="B1108" s="2">
        <v>53</v>
      </c>
      <c r="C1108">
        <v>0</v>
      </c>
      <c r="D1108">
        <v>150</v>
      </c>
      <c r="E1108">
        <v>300</v>
      </c>
      <c r="F1108">
        <v>28</v>
      </c>
      <c r="G1108">
        <v>1363</v>
      </c>
      <c r="H1108">
        <v>17</v>
      </c>
      <c r="I1108">
        <v>683</v>
      </c>
      <c r="J1108">
        <v>5</v>
      </c>
      <c r="K1108">
        <v>249</v>
      </c>
      <c r="L1108">
        <v>199</v>
      </c>
      <c r="M1108">
        <v>38</v>
      </c>
      <c r="N1108">
        <v>16</v>
      </c>
      <c r="CY1108">
        <v>13</v>
      </c>
      <c r="CZ1108">
        <f t="shared" si="17"/>
        <v>3101</v>
      </c>
    </row>
    <row r="1109" spans="1:104" x14ac:dyDescent="0.2">
      <c r="A1109" s="2">
        <v>1107</v>
      </c>
      <c r="B1109" s="2">
        <v>677</v>
      </c>
      <c r="C1109">
        <v>254</v>
      </c>
      <c r="D1109">
        <v>1030</v>
      </c>
      <c r="E1109">
        <v>126</v>
      </c>
      <c r="F1109">
        <v>649</v>
      </c>
      <c r="G1109">
        <v>144</v>
      </c>
      <c r="H1109">
        <v>50</v>
      </c>
      <c r="I1109">
        <v>95</v>
      </c>
      <c r="J1109">
        <v>30</v>
      </c>
      <c r="K1109">
        <v>30</v>
      </c>
      <c r="L1109">
        <v>10</v>
      </c>
      <c r="M1109">
        <v>3</v>
      </c>
      <c r="N1109">
        <v>1</v>
      </c>
      <c r="O1109">
        <v>1</v>
      </c>
      <c r="P1109">
        <v>0</v>
      </c>
      <c r="Q1109">
        <v>1</v>
      </c>
      <c r="R1109">
        <v>0</v>
      </c>
      <c r="S1109">
        <v>0</v>
      </c>
      <c r="T1109">
        <v>0</v>
      </c>
      <c r="U1109">
        <v>0</v>
      </c>
      <c r="V1109">
        <v>1</v>
      </c>
      <c r="CY1109">
        <v>21</v>
      </c>
      <c r="CZ1109">
        <f t="shared" si="17"/>
        <v>3102</v>
      </c>
    </row>
    <row r="1110" spans="1:104" x14ac:dyDescent="0.2">
      <c r="A1110" s="2">
        <v>1108</v>
      </c>
      <c r="B1110" s="2">
        <v>1208</v>
      </c>
      <c r="C1110">
        <v>882</v>
      </c>
      <c r="D1110">
        <v>991</v>
      </c>
      <c r="CY1110">
        <v>3</v>
      </c>
      <c r="CZ1110">
        <f t="shared" si="17"/>
        <v>3081</v>
      </c>
    </row>
    <row r="1111" spans="1:104" x14ac:dyDescent="0.2">
      <c r="A1111" s="2">
        <v>1109</v>
      </c>
      <c r="B1111" s="2">
        <v>34</v>
      </c>
      <c r="C1111">
        <v>5</v>
      </c>
      <c r="D1111">
        <v>250</v>
      </c>
      <c r="E1111">
        <v>194</v>
      </c>
      <c r="F1111">
        <v>250</v>
      </c>
      <c r="G1111">
        <v>437</v>
      </c>
      <c r="H1111">
        <v>191</v>
      </c>
      <c r="I1111">
        <v>250</v>
      </c>
      <c r="J1111">
        <v>10</v>
      </c>
      <c r="K1111">
        <v>200</v>
      </c>
      <c r="L1111">
        <v>100</v>
      </c>
      <c r="M1111">
        <v>100</v>
      </c>
      <c r="N1111">
        <v>200</v>
      </c>
      <c r="O1111">
        <v>26</v>
      </c>
      <c r="P1111">
        <v>43</v>
      </c>
      <c r="Q1111">
        <v>11</v>
      </c>
      <c r="R1111">
        <v>145</v>
      </c>
      <c r="S1111">
        <v>150</v>
      </c>
      <c r="T1111">
        <v>490</v>
      </c>
      <c r="U1111">
        <v>12</v>
      </c>
      <c r="CY1111">
        <v>20</v>
      </c>
      <c r="CZ1111">
        <f t="shared" si="17"/>
        <v>3098</v>
      </c>
    </row>
    <row r="1112" spans="1:104" x14ac:dyDescent="0.2">
      <c r="A1112" s="2">
        <v>1110</v>
      </c>
      <c r="B1112" s="2">
        <v>575</v>
      </c>
      <c r="C1112">
        <v>1110</v>
      </c>
      <c r="D1112">
        <v>381</v>
      </c>
      <c r="E1112">
        <v>188</v>
      </c>
      <c r="F1112">
        <v>126</v>
      </c>
      <c r="G1112">
        <v>101</v>
      </c>
      <c r="H1112">
        <v>239</v>
      </c>
      <c r="I1112">
        <v>115</v>
      </c>
      <c r="J1112">
        <v>5</v>
      </c>
      <c r="K1112">
        <v>6</v>
      </c>
      <c r="L1112">
        <v>2</v>
      </c>
      <c r="CY1112">
        <v>11</v>
      </c>
      <c r="CZ1112">
        <f t="shared" si="17"/>
        <v>2848</v>
      </c>
    </row>
    <row r="1113" spans="1:104" x14ac:dyDescent="0.2">
      <c r="A1113" s="2">
        <v>1111</v>
      </c>
      <c r="B1113" s="2">
        <v>5</v>
      </c>
      <c r="C1113">
        <v>73</v>
      </c>
      <c r="D1113">
        <v>36</v>
      </c>
      <c r="E1113">
        <v>300</v>
      </c>
      <c r="F1113">
        <v>1971</v>
      </c>
      <c r="G1113">
        <v>471</v>
      </c>
      <c r="H1113">
        <v>122</v>
      </c>
      <c r="I1113">
        <v>47</v>
      </c>
      <c r="J1113">
        <v>5</v>
      </c>
      <c r="K1113">
        <v>5</v>
      </c>
      <c r="L1113">
        <v>0</v>
      </c>
      <c r="CY1113">
        <v>11</v>
      </c>
      <c r="CZ1113">
        <f t="shared" si="17"/>
        <v>3035</v>
      </c>
    </row>
    <row r="1114" spans="1:104" x14ac:dyDescent="0.2">
      <c r="A1114" s="2">
        <v>1112</v>
      </c>
      <c r="B1114" s="2">
        <v>91</v>
      </c>
      <c r="C1114">
        <v>226</v>
      </c>
      <c r="D1114">
        <v>853</v>
      </c>
      <c r="E1114">
        <v>83</v>
      </c>
      <c r="F1114">
        <v>164</v>
      </c>
      <c r="G1114">
        <v>1668</v>
      </c>
      <c r="H1114">
        <v>0</v>
      </c>
      <c r="I1114">
        <v>1</v>
      </c>
      <c r="J1114">
        <v>10</v>
      </c>
      <c r="CY1114">
        <v>9</v>
      </c>
      <c r="CZ1114">
        <f t="shared" si="17"/>
        <v>3096</v>
      </c>
    </row>
    <row r="1115" spans="1:104" x14ac:dyDescent="0.2">
      <c r="A1115" s="2">
        <v>1113</v>
      </c>
      <c r="B1115" s="2">
        <v>14</v>
      </c>
      <c r="C1115">
        <v>23</v>
      </c>
      <c r="D1115">
        <v>100</v>
      </c>
      <c r="E1115">
        <v>100</v>
      </c>
      <c r="F1115">
        <v>100</v>
      </c>
      <c r="G1115">
        <v>1607</v>
      </c>
      <c r="H1115">
        <v>150</v>
      </c>
      <c r="I1115">
        <v>45</v>
      </c>
      <c r="J1115">
        <v>25</v>
      </c>
      <c r="K1115">
        <v>678</v>
      </c>
      <c r="L1115">
        <v>31</v>
      </c>
      <c r="M1115">
        <v>44</v>
      </c>
      <c r="N1115">
        <v>5</v>
      </c>
      <c r="O1115">
        <v>22</v>
      </c>
      <c r="P1115">
        <v>1</v>
      </c>
      <c r="Q1115">
        <v>88</v>
      </c>
      <c r="R1115">
        <v>3</v>
      </c>
      <c r="S1115">
        <v>3</v>
      </c>
      <c r="T1115">
        <v>26</v>
      </c>
      <c r="U1115">
        <v>5</v>
      </c>
      <c r="V1115">
        <v>3</v>
      </c>
      <c r="CY1115">
        <v>21</v>
      </c>
      <c r="CZ1115">
        <f t="shared" si="17"/>
        <v>3073</v>
      </c>
    </row>
    <row r="1116" spans="1:104" x14ac:dyDescent="0.2">
      <c r="A1116" s="2">
        <v>1114</v>
      </c>
      <c r="B1116" s="2">
        <v>96</v>
      </c>
      <c r="C1116">
        <v>468</v>
      </c>
      <c r="D1116">
        <v>788</v>
      </c>
      <c r="E1116">
        <v>1012</v>
      </c>
      <c r="F1116">
        <v>71</v>
      </c>
      <c r="G1116">
        <v>144</v>
      </c>
      <c r="H1116">
        <v>129</v>
      </c>
      <c r="I1116">
        <v>200</v>
      </c>
      <c r="J1116">
        <v>50</v>
      </c>
      <c r="K1116">
        <v>10</v>
      </c>
      <c r="L1116">
        <v>12</v>
      </c>
      <c r="M1116">
        <v>2</v>
      </c>
      <c r="N1116">
        <v>2</v>
      </c>
      <c r="O1116">
        <v>30</v>
      </c>
      <c r="P1116">
        <v>20</v>
      </c>
      <c r="Q1116">
        <v>1</v>
      </c>
      <c r="R1116">
        <v>1</v>
      </c>
      <c r="S1116">
        <v>1</v>
      </c>
      <c r="T1116">
        <v>10</v>
      </c>
      <c r="U1116">
        <v>1</v>
      </c>
      <c r="V1116">
        <v>2</v>
      </c>
      <c r="W1116">
        <v>2</v>
      </c>
      <c r="X1116">
        <v>3</v>
      </c>
      <c r="Y1116">
        <v>0</v>
      </c>
      <c r="Z1116">
        <v>2</v>
      </c>
      <c r="AA1116">
        <v>3</v>
      </c>
      <c r="AB1116">
        <v>2</v>
      </c>
      <c r="AC1116">
        <v>1</v>
      </c>
      <c r="CY1116">
        <v>28</v>
      </c>
      <c r="CZ1116">
        <f t="shared" si="17"/>
        <v>3063</v>
      </c>
    </row>
    <row r="1117" spans="1:104" x14ac:dyDescent="0.2">
      <c r="A1117" s="2">
        <v>1115</v>
      </c>
      <c r="B1117" s="2">
        <v>157</v>
      </c>
      <c r="C1117">
        <v>159</v>
      </c>
      <c r="D1117">
        <v>43</v>
      </c>
      <c r="E1117">
        <v>102</v>
      </c>
      <c r="F1117">
        <v>288</v>
      </c>
      <c r="G1117">
        <v>12</v>
      </c>
      <c r="H1117">
        <v>131</v>
      </c>
      <c r="I1117">
        <v>680</v>
      </c>
      <c r="J1117">
        <v>460</v>
      </c>
      <c r="K1117">
        <v>88</v>
      </c>
      <c r="L1117">
        <v>27</v>
      </c>
      <c r="M1117">
        <v>152</v>
      </c>
      <c r="N1117">
        <v>15</v>
      </c>
      <c r="O1117">
        <v>53</v>
      </c>
      <c r="P1117">
        <v>30</v>
      </c>
      <c r="Q1117">
        <v>18</v>
      </c>
      <c r="R1117">
        <v>28</v>
      </c>
      <c r="S1117">
        <v>5</v>
      </c>
      <c r="T1117">
        <v>174</v>
      </c>
      <c r="U1117">
        <v>70</v>
      </c>
      <c r="V1117">
        <v>11</v>
      </c>
      <c r="W1117">
        <v>39</v>
      </c>
      <c r="X1117">
        <v>24</v>
      </c>
      <c r="Y1117">
        <v>51</v>
      </c>
      <c r="Z1117">
        <v>22</v>
      </c>
      <c r="AA1117">
        <v>10</v>
      </c>
      <c r="AB1117">
        <v>14</v>
      </c>
      <c r="AC1117">
        <v>11</v>
      </c>
      <c r="AD1117">
        <v>6</v>
      </c>
      <c r="AE1117">
        <v>7</v>
      </c>
      <c r="AF1117">
        <v>6</v>
      </c>
      <c r="AG1117">
        <v>4</v>
      </c>
      <c r="AH1117">
        <v>0</v>
      </c>
      <c r="AI1117">
        <v>0</v>
      </c>
      <c r="AJ1117">
        <v>1</v>
      </c>
      <c r="AK1117">
        <v>3</v>
      </c>
      <c r="AL1117">
        <v>3</v>
      </c>
      <c r="AM1117">
        <v>0</v>
      </c>
      <c r="AN1117">
        <v>2</v>
      </c>
      <c r="AO1117">
        <v>2</v>
      </c>
      <c r="CY1117">
        <v>40</v>
      </c>
      <c r="CZ1117">
        <f t="shared" si="17"/>
        <v>2908</v>
      </c>
    </row>
    <row r="1118" spans="1:104" x14ac:dyDescent="0.2">
      <c r="A1118" s="2">
        <v>1116</v>
      </c>
      <c r="B1118" s="2">
        <v>14</v>
      </c>
      <c r="C1118">
        <v>351</v>
      </c>
      <c r="D1118">
        <v>200</v>
      </c>
      <c r="E1118">
        <v>200</v>
      </c>
      <c r="F1118">
        <v>1299</v>
      </c>
      <c r="G1118">
        <v>265</v>
      </c>
      <c r="H1118">
        <v>96</v>
      </c>
      <c r="I1118">
        <v>340</v>
      </c>
      <c r="J1118">
        <v>42</v>
      </c>
      <c r="K1118">
        <v>20</v>
      </c>
      <c r="L1118">
        <v>6</v>
      </c>
      <c r="M1118">
        <v>131</v>
      </c>
      <c r="N1118">
        <v>28</v>
      </c>
      <c r="O1118">
        <v>60</v>
      </c>
      <c r="CY1118">
        <v>14</v>
      </c>
      <c r="CZ1118">
        <f t="shared" si="17"/>
        <v>3052</v>
      </c>
    </row>
    <row r="1119" spans="1:104" x14ac:dyDescent="0.2">
      <c r="A1119" s="2">
        <v>1117</v>
      </c>
      <c r="B1119" s="2">
        <v>293</v>
      </c>
      <c r="C1119">
        <v>16</v>
      </c>
      <c r="D1119">
        <v>60</v>
      </c>
      <c r="E1119">
        <v>1498</v>
      </c>
      <c r="F1119">
        <v>861</v>
      </c>
      <c r="G1119">
        <v>282</v>
      </c>
      <c r="H1119">
        <v>50</v>
      </c>
      <c r="CY1119">
        <v>7</v>
      </c>
      <c r="CZ1119">
        <f t="shared" si="17"/>
        <v>3060</v>
      </c>
    </row>
    <row r="1120" spans="1:104" x14ac:dyDescent="0.2">
      <c r="A1120" s="2">
        <v>1118</v>
      </c>
      <c r="B1120" s="2">
        <v>20</v>
      </c>
      <c r="C1120">
        <v>100</v>
      </c>
      <c r="D1120">
        <v>969</v>
      </c>
      <c r="E1120">
        <v>673</v>
      </c>
      <c r="F1120">
        <v>378</v>
      </c>
      <c r="G1120">
        <v>20</v>
      </c>
      <c r="H1120">
        <v>394</v>
      </c>
      <c r="I1120">
        <v>10</v>
      </c>
      <c r="J1120">
        <v>217</v>
      </c>
      <c r="K1120">
        <v>58</v>
      </c>
      <c r="L1120">
        <v>73</v>
      </c>
      <c r="M1120">
        <v>45</v>
      </c>
      <c r="N1120">
        <v>37</v>
      </c>
      <c r="O1120">
        <v>36</v>
      </c>
      <c r="P1120">
        <v>5</v>
      </c>
      <c r="Q1120">
        <v>5</v>
      </c>
      <c r="R1120">
        <v>1</v>
      </c>
      <c r="S1120">
        <v>16</v>
      </c>
      <c r="CY1120">
        <v>18</v>
      </c>
      <c r="CZ1120">
        <f t="shared" si="17"/>
        <v>3057</v>
      </c>
    </row>
    <row r="1121" spans="1:104" x14ac:dyDescent="0.2">
      <c r="A1121" s="2">
        <v>1119</v>
      </c>
      <c r="B1121" s="2">
        <v>327</v>
      </c>
      <c r="C1121">
        <v>68</v>
      </c>
      <c r="D1121">
        <v>998</v>
      </c>
      <c r="E1121">
        <v>892</v>
      </c>
      <c r="F1121">
        <v>454</v>
      </c>
      <c r="G1121">
        <v>39</v>
      </c>
      <c r="H1121">
        <v>102</v>
      </c>
      <c r="I1121">
        <v>0</v>
      </c>
      <c r="CY1121">
        <v>8</v>
      </c>
      <c r="CZ1121">
        <f t="shared" si="17"/>
        <v>2880</v>
      </c>
    </row>
    <row r="1122" spans="1:104" x14ac:dyDescent="0.2">
      <c r="A1122" s="2">
        <v>1120</v>
      </c>
      <c r="B1122" s="2">
        <v>1722</v>
      </c>
      <c r="C1122">
        <v>382</v>
      </c>
      <c r="D1122">
        <v>318</v>
      </c>
      <c r="E1122">
        <v>107</v>
      </c>
      <c r="F1122">
        <v>117</v>
      </c>
      <c r="G1122">
        <v>29</v>
      </c>
      <c r="H1122">
        <v>40</v>
      </c>
      <c r="I1122">
        <v>7</v>
      </c>
      <c r="J1122">
        <v>7</v>
      </c>
      <c r="K1122">
        <v>0</v>
      </c>
      <c r="L1122">
        <v>5</v>
      </c>
      <c r="M1122">
        <v>3</v>
      </c>
      <c r="N1122">
        <v>0</v>
      </c>
      <c r="CY1122">
        <v>13</v>
      </c>
      <c r="CZ1122">
        <f t="shared" si="17"/>
        <v>2737</v>
      </c>
    </row>
    <row r="1123" spans="1:104" x14ac:dyDescent="0.2">
      <c r="A1123" s="2">
        <v>1121</v>
      </c>
      <c r="B1123" s="2">
        <v>86</v>
      </c>
      <c r="C1123">
        <v>255</v>
      </c>
      <c r="D1123">
        <v>53</v>
      </c>
      <c r="E1123">
        <v>100</v>
      </c>
      <c r="F1123">
        <v>1682</v>
      </c>
      <c r="G1123">
        <v>95</v>
      </c>
      <c r="H1123">
        <v>52</v>
      </c>
      <c r="I1123">
        <v>179</v>
      </c>
      <c r="J1123">
        <v>175</v>
      </c>
      <c r="K1123">
        <v>203</v>
      </c>
      <c r="L1123">
        <v>76</v>
      </c>
      <c r="M1123">
        <v>102</v>
      </c>
      <c r="N1123">
        <v>0</v>
      </c>
      <c r="CY1123">
        <v>13</v>
      </c>
      <c r="CZ1123">
        <f t="shared" si="17"/>
        <v>3058</v>
      </c>
    </row>
    <row r="1124" spans="1:104" x14ac:dyDescent="0.2">
      <c r="A1124" s="2">
        <v>1122</v>
      </c>
      <c r="B1124" s="2">
        <v>11</v>
      </c>
      <c r="C1124">
        <v>64</v>
      </c>
      <c r="D1124">
        <v>1455</v>
      </c>
      <c r="E1124">
        <v>276</v>
      </c>
      <c r="F1124">
        <v>75</v>
      </c>
      <c r="G1124">
        <v>20</v>
      </c>
      <c r="H1124">
        <v>77</v>
      </c>
      <c r="I1124">
        <v>30</v>
      </c>
      <c r="J1124">
        <v>656</v>
      </c>
      <c r="K1124">
        <v>10</v>
      </c>
      <c r="L1124">
        <v>10</v>
      </c>
      <c r="M1124">
        <v>10</v>
      </c>
      <c r="N1124">
        <v>10</v>
      </c>
      <c r="O1124">
        <v>15</v>
      </c>
      <c r="P1124">
        <v>20</v>
      </c>
      <c r="Q1124">
        <v>5</v>
      </c>
      <c r="R1124">
        <v>15</v>
      </c>
      <c r="S1124">
        <v>10</v>
      </c>
      <c r="T1124">
        <v>50</v>
      </c>
      <c r="U1124">
        <v>9</v>
      </c>
      <c r="V1124">
        <v>25</v>
      </c>
      <c r="W1124">
        <v>5</v>
      </c>
      <c r="X1124">
        <v>20</v>
      </c>
      <c r="Y1124">
        <v>50</v>
      </c>
      <c r="Z1124">
        <v>49</v>
      </c>
      <c r="AA1124">
        <v>10</v>
      </c>
      <c r="AB1124">
        <v>10</v>
      </c>
      <c r="AC1124">
        <v>4</v>
      </c>
      <c r="AD1124">
        <v>1</v>
      </c>
      <c r="AE1124">
        <v>10</v>
      </c>
      <c r="AF1124">
        <v>10</v>
      </c>
      <c r="AG1124">
        <v>24</v>
      </c>
      <c r="AH1124">
        <v>10</v>
      </c>
      <c r="AI1124">
        <v>5</v>
      </c>
      <c r="AJ1124">
        <v>1</v>
      </c>
      <c r="CY1124">
        <v>35</v>
      </c>
      <c r="CZ1124">
        <f t="shared" si="17"/>
        <v>3062</v>
      </c>
    </row>
    <row r="1125" spans="1:104" x14ac:dyDescent="0.2">
      <c r="A1125" s="2">
        <v>1123</v>
      </c>
      <c r="B1125" s="2">
        <v>657</v>
      </c>
      <c r="C1125">
        <v>500</v>
      </c>
      <c r="D1125">
        <v>32</v>
      </c>
      <c r="E1125">
        <v>1387</v>
      </c>
      <c r="F1125">
        <v>465</v>
      </c>
      <c r="G1125">
        <v>17</v>
      </c>
      <c r="CY1125">
        <v>6</v>
      </c>
      <c r="CZ1125">
        <f t="shared" si="17"/>
        <v>3058</v>
      </c>
    </row>
    <row r="1126" spans="1:104" x14ac:dyDescent="0.2">
      <c r="A1126" s="2">
        <v>1124</v>
      </c>
      <c r="B1126" s="2">
        <v>46</v>
      </c>
      <c r="C1126">
        <v>75</v>
      </c>
      <c r="D1126">
        <v>1841</v>
      </c>
      <c r="E1126">
        <v>275</v>
      </c>
      <c r="F1126">
        <v>247</v>
      </c>
      <c r="G1126">
        <v>392</v>
      </c>
      <c r="H1126">
        <v>42</v>
      </c>
      <c r="I1126">
        <v>15</v>
      </c>
      <c r="J1126">
        <v>18</v>
      </c>
      <c r="K1126">
        <v>17</v>
      </c>
      <c r="L1126">
        <v>40</v>
      </c>
      <c r="M1126">
        <v>15</v>
      </c>
      <c r="N1126">
        <v>5</v>
      </c>
      <c r="O1126">
        <v>6</v>
      </c>
      <c r="P1126">
        <v>18</v>
      </c>
      <c r="Q1126">
        <v>8</v>
      </c>
      <c r="R1126">
        <v>3</v>
      </c>
      <c r="CY1126">
        <v>17</v>
      </c>
      <c r="CZ1126">
        <f t="shared" si="17"/>
        <v>3063</v>
      </c>
    </row>
    <row r="1127" spans="1:104" x14ac:dyDescent="0.2">
      <c r="A1127" s="2">
        <v>1125</v>
      </c>
      <c r="B1127" s="2">
        <v>132</v>
      </c>
      <c r="C1127">
        <v>999</v>
      </c>
      <c r="D1127">
        <v>1488</v>
      </c>
      <c r="E1127">
        <v>42</v>
      </c>
      <c r="F1127">
        <v>16</v>
      </c>
      <c r="G1127">
        <v>146</v>
      </c>
      <c r="H1127">
        <v>176</v>
      </c>
      <c r="I1127">
        <v>6</v>
      </c>
      <c r="J1127">
        <v>4</v>
      </c>
      <c r="K1127">
        <v>16</v>
      </c>
      <c r="CY1127">
        <v>10</v>
      </c>
      <c r="CZ1127">
        <f t="shared" si="17"/>
        <v>3025</v>
      </c>
    </row>
    <row r="1128" spans="1:104" x14ac:dyDescent="0.2">
      <c r="A1128" s="2">
        <v>1126</v>
      </c>
      <c r="B1128" s="2">
        <v>136</v>
      </c>
      <c r="C1128">
        <v>210</v>
      </c>
      <c r="D1128">
        <v>428</v>
      </c>
      <c r="E1128">
        <v>656</v>
      </c>
      <c r="F1128">
        <v>34</v>
      </c>
      <c r="G1128">
        <v>123</v>
      </c>
      <c r="H1128">
        <v>286</v>
      </c>
      <c r="I1128">
        <v>62</v>
      </c>
      <c r="J1128">
        <v>158</v>
      </c>
      <c r="K1128">
        <v>179</v>
      </c>
      <c r="L1128">
        <v>95</v>
      </c>
      <c r="M1128">
        <v>143</v>
      </c>
      <c r="N1128">
        <v>168</v>
      </c>
      <c r="O1128">
        <v>59</v>
      </c>
      <c r="P1128">
        <v>8</v>
      </c>
      <c r="Q1128">
        <v>41</v>
      </c>
      <c r="R1128">
        <v>4</v>
      </c>
      <c r="S1128">
        <v>32</v>
      </c>
      <c r="T1128">
        <v>45</v>
      </c>
      <c r="U1128">
        <v>11</v>
      </c>
      <c r="V1128">
        <v>10</v>
      </c>
      <c r="W1128">
        <v>7</v>
      </c>
      <c r="X1128">
        <v>2</v>
      </c>
      <c r="Y1128">
        <v>0</v>
      </c>
      <c r="Z1128">
        <v>0</v>
      </c>
      <c r="AA1128">
        <v>1</v>
      </c>
      <c r="AB1128">
        <v>3</v>
      </c>
      <c r="AC1128">
        <v>2</v>
      </c>
      <c r="AD1128">
        <v>0</v>
      </c>
      <c r="AE1128">
        <v>3</v>
      </c>
      <c r="AF1128">
        <v>0</v>
      </c>
      <c r="AG1128">
        <v>1</v>
      </c>
      <c r="AH1128">
        <v>0</v>
      </c>
      <c r="AI1128">
        <v>0</v>
      </c>
      <c r="AJ1128">
        <v>0</v>
      </c>
      <c r="AK1128">
        <v>0</v>
      </c>
      <c r="AL1128">
        <v>0</v>
      </c>
      <c r="AM1128">
        <v>3</v>
      </c>
      <c r="AN1128">
        <v>1</v>
      </c>
      <c r="AO1128">
        <v>1</v>
      </c>
      <c r="AP1128">
        <v>2</v>
      </c>
      <c r="AQ1128">
        <v>1</v>
      </c>
      <c r="AR1128">
        <v>0</v>
      </c>
      <c r="AS1128">
        <v>1</v>
      </c>
      <c r="AT1128">
        <v>1</v>
      </c>
      <c r="AU1128">
        <v>1</v>
      </c>
      <c r="AV1128">
        <v>0</v>
      </c>
      <c r="CY1128">
        <v>47</v>
      </c>
      <c r="CZ1128">
        <f t="shared" si="17"/>
        <v>2918</v>
      </c>
    </row>
    <row r="1129" spans="1:104" x14ac:dyDescent="0.2">
      <c r="A1129" s="2">
        <v>1127</v>
      </c>
      <c r="B1129" s="2">
        <v>1299</v>
      </c>
      <c r="C1129">
        <v>1732</v>
      </c>
      <c r="CY1129">
        <v>2</v>
      </c>
      <c r="CZ1129">
        <f t="shared" si="17"/>
        <v>3031</v>
      </c>
    </row>
    <row r="1130" spans="1:104" x14ac:dyDescent="0.2">
      <c r="A1130" s="2">
        <v>1128</v>
      </c>
      <c r="B1130" s="2">
        <v>46</v>
      </c>
      <c r="C1130">
        <v>114</v>
      </c>
      <c r="D1130">
        <v>1540</v>
      </c>
      <c r="E1130">
        <v>441</v>
      </c>
      <c r="F1130">
        <v>485</v>
      </c>
      <c r="G1130">
        <v>205</v>
      </c>
      <c r="H1130">
        <v>184</v>
      </c>
      <c r="I1130">
        <v>15</v>
      </c>
      <c r="J1130">
        <v>2</v>
      </c>
      <c r="CY1130">
        <v>9</v>
      </c>
      <c r="CZ1130">
        <f t="shared" si="17"/>
        <v>3032</v>
      </c>
    </row>
    <row r="1131" spans="1:104" x14ac:dyDescent="0.2">
      <c r="A1131" s="2">
        <v>1129</v>
      </c>
      <c r="B1131" s="2">
        <v>88</v>
      </c>
      <c r="C1131">
        <v>1568</v>
      </c>
      <c r="D1131">
        <v>850</v>
      </c>
      <c r="E1131">
        <v>275</v>
      </c>
      <c r="F1131">
        <v>241</v>
      </c>
      <c r="G1131">
        <v>5</v>
      </c>
      <c r="H1131">
        <v>16</v>
      </c>
      <c r="I1131">
        <v>3</v>
      </c>
      <c r="CY1131">
        <v>8</v>
      </c>
      <c r="CZ1131">
        <f t="shared" si="17"/>
        <v>3046</v>
      </c>
    </row>
    <row r="1132" spans="1:104" x14ac:dyDescent="0.2">
      <c r="A1132" s="2">
        <v>1130</v>
      </c>
      <c r="B1132" s="2">
        <v>69</v>
      </c>
      <c r="C1132">
        <v>1851</v>
      </c>
      <c r="D1132">
        <v>110</v>
      </c>
      <c r="E1132">
        <v>851</v>
      </c>
      <c r="F1132">
        <v>80</v>
      </c>
      <c r="G1132">
        <v>12</v>
      </c>
      <c r="H1132">
        <v>23</v>
      </c>
      <c r="I1132">
        <v>10</v>
      </c>
      <c r="J1132">
        <v>10</v>
      </c>
      <c r="K1132">
        <v>12</v>
      </c>
      <c r="L1132">
        <v>2</v>
      </c>
      <c r="CY1132">
        <v>11</v>
      </c>
      <c r="CZ1132">
        <f t="shared" si="17"/>
        <v>3030</v>
      </c>
    </row>
    <row r="1133" spans="1:104" x14ac:dyDescent="0.2">
      <c r="A1133" s="2">
        <v>1131</v>
      </c>
      <c r="B1133" s="2">
        <v>200</v>
      </c>
      <c r="C1133">
        <v>471</v>
      </c>
      <c r="D1133">
        <v>38</v>
      </c>
      <c r="E1133">
        <v>299</v>
      </c>
      <c r="F1133">
        <v>657</v>
      </c>
      <c r="G1133">
        <v>62</v>
      </c>
      <c r="H1133">
        <v>60</v>
      </c>
      <c r="I1133">
        <v>44</v>
      </c>
      <c r="J1133">
        <v>37</v>
      </c>
      <c r="K1133">
        <v>184</v>
      </c>
      <c r="L1133">
        <v>58</v>
      </c>
      <c r="M1133">
        <v>63</v>
      </c>
      <c r="N1133">
        <v>9</v>
      </c>
      <c r="O1133">
        <v>53</v>
      </c>
      <c r="P1133">
        <v>69</v>
      </c>
      <c r="Q1133">
        <v>450</v>
      </c>
      <c r="R1133">
        <v>10</v>
      </c>
      <c r="S1133">
        <v>18</v>
      </c>
      <c r="T1133">
        <v>3</v>
      </c>
      <c r="U1133">
        <v>59</v>
      </c>
      <c r="V1133">
        <v>10</v>
      </c>
      <c r="W1133">
        <v>35</v>
      </c>
      <c r="X1133">
        <v>15</v>
      </c>
      <c r="Y1133">
        <v>3</v>
      </c>
      <c r="Z1133">
        <v>59</v>
      </c>
      <c r="AA1133">
        <v>1</v>
      </c>
      <c r="AB1133">
        <v>3</v>
      </c>
      <c r="AC1133">
        <v>27</v>
      </c>
      <c r="AD1133">
        <v>2</v>
      </c>
      <c r="CY1133">
        <v>29</v>
      </c>
      <c r="CZ1133">
        <f t="shared" si="17"/>
        <v>2999</v>
      </c>
    </row>
    <row r="1134" spans="1:104" x14ac:dyDescent="0.2">
      <c r="A1134" s="2">
        <v>1132</v>
      </c>
      <c r="B1134" s="2">
        <v>32</v>
      </c>
      <c r="C1134">
        <v>182</v>
      </c>
      <c r="D1134">
        <v>145</v>
      </c>
      <c r="E1134">
        <v>62</v>
      </c>
      <c r="F1134">
        <v>49</v>
      </c>
      <c r="G1134">
        <v>49</v>
      </c>
      <c r="H1134">
        <v>49</v>
      </c>
      <c r="I1134">
        <v>50</v>
      </c>
      <c r="J1134">
        <v>50</v>
      </c>
      <c r="K1134">
        <v>49</v>
      </c>
      <c r="L1134">
        <v>49</v>
      </c>
      <c r="M1134">
        <v>50</v>
      </c>
      <c r="N1134">
        <v>946</v>
      </c>
      <c r="O1134">
        <v>48</v>
      </c>
      <c r="P1134">
        <v>48</v>
      </c>
      <c r="Q1134">
        <v>50</v>
      </c>
      <c r="R1134">
        <v>50</v>
      </c>
      <c r="S1134">
        <v>49</v>
      </c>
      <c r="T1134">
        <v>321</v>
      </c>
      <c r="U1134">
        <v>27</v>
      </c>
      <c r="V1134">
        <v>30</v>
      </c>
      <c r="W1134">
        <v>30</v>
      </c>
      <c r="X1134">
        <v>30</v>
      </c>
      <c r="Y1134">
        <v>30</v>
      </c>
      <c r="Z1134">
        <v>30</v>
      </c>
      <c r="AA1134">
        <v>30</v>
      </c>
      <c r="AB1134">
        <v>123</v>
      </c>
      <c r="AC1134">
        <v>12</v>
      </c>
      <c r="AD1134">
        <v>14</v>
      </c>
      <c r="AE1134">
        <v>13</v>
      </c>
      <c r="AF1134">
        <v>14</v>
      </c>
      <c r="AG1134">
        <v>14</v>
      </c>
      <c r="AH1134">
        <v>67</v>
      </c>
      <c r="AI1134">
        <v>14</v>
      </c>
      <c r="AJ1134">
        <v>15</v>
      </c>
      <c r="AK1134">
        <v>14</v>
      </c>
      <c r="AL1134">
        <v>13</v>
      </c>
      <c r="AM1134">
        <v>30</v>
      </c>
      <c r="AN1134">
        <v>10</v>
      </c>
      <c r="AO1134">
        <v>8</v>
      </c>
      <c r="AP1134">
        <v>8</v>
      </c>
      <c r="AQ1134">
        <v>8</v>
      </c>
      <c r="AR1134">
        <v>9</v>
      </c>
      <c r="AS1134">
        <v>5</v>
      </c>
      <c r="AT1134">
        <v>5</v>
      </c>
      <c r="AU1134">
        <v>5</v>
      </c>
      <c r="AV1134">
        <v>8</v>
      </c>
      <c r="AW1134">
        <v>10</v>
      </c>
      <c r="AX1134">
        <v>1</v>
      </c>
      <c r="AY1134">
        <v>10</v>
      </c>
      <c r="AZ1134">
        <v>10</v>
      </c>
      <c r="BA1134">
        <v>4</v>
      </c>
      <c r="BB1134">
        <v>0</v>
      </c>
      <c r="BC1134">
        <v>1</v>
      </c>
      <c r="CY1134">
        <v>54</v>
      </c>
      <c r="CZ1134">
        <f t="shared" si="17"/>
        <v>2980</v>
      </c>
    </row>
    <row r="1135" spans="1:104" x14ac:dyDescent="0.2">
      <c r="A1135" s="2">
        <v>1133</v>
      </c>
      <c r="B1135" s="2">
        <v>9</v>
      </c>
      <c r="C1135">
        <v>88</v>
      </c>
      <c r="D1135">
        <v>199</v>
      </c>
      <c r="E1135">
        <v>137</v>
      </c>
      <c r="F1135">
        <v>415</v>
      </c>
      <c r="G1135">
        <v>380</v>
      </c>
      <c r="H1135">
        <v>400</v>
      </c>
      <c r="I1135">
        <v>496</v>
      </c>
      <c r="J1135">
        <v>382</v>
      </c>
      <c r="K1135">
        <v>351</v>
      </c>
      <c r="L1135">
        <v>83</v>
      </c>
      <c r="M1135">
        <v>92</v>
      </c>
      <c r="N1135">
        <v>1</v>
      </c>
      <c r="O1135">
        <v>1</v>
      </c>
      <c r="CY1135">
        <v>14</v>
      </c>
      <c r="CZ1135">
        <f t="shared" si="17"/>
        <v>3034</v>
      </c>
    </row>
    <row r="1136" spans="1:104" x14ac:dyDescent="0.2">
      <c r="A1136" s="2">
        <v>1134</v>
      </c>
      <c r="B1136" s="2">
        <v>148</v>
      </c>
      <c r="C1136">
        <v>1912</v>
      </c>
      <c r="D1136">
        <v>3</v>
      </c>
      <c r="E1136">
        <v>4</v>
      </c>
      <c r="F1136">
        <v>3</v>
      </c>
      <c r="G1136">
        <v>69</v>
      </c>
      <c r="H1136">
        <v>25</v>
      </c>
      <c r="I1136">
        <v>1</v>
      </c>
      <c r="J1136">
        <v>36</v>
      </c>
      <c r="K1136">
        <v>86</v>
      </c>
      <c r="L1136">
        <v>41</v>
      </c>
      <c r="M1136">
        <v>524</v>
      </c>
      <c r="N1136">
        <v>30</v>
      </c>
      <c r="O1136">
        <v>53</v>
      </c>
      <c r="P1136">
        <v>82</v>
      </c>
      <c r="Q1136">
        <v>22</v>
      </c>
      <c r="R1136">
        <v>3</v>
      </c>
      <c r="CY1136">
        <v>17</v>
      </c>
      <c r="CZ1136">
        <f t="shared" si="17"/>
        <v>3042</v>
      </c>
    </row>
    <row r="1137" spans="1:104" x14ac:dyDescent="0.2">
      <c r="A1137" s="2">
        <v>1135</v>
      </c>
      <c r="B1137" s="2">
        <v>24</v>
      </c>
      <c r="C1137">
        <v>9</v>
      </c>
      <c r="D1137">
        <v>300</v>
      </c>
      <c r="E1137">
        <v>399</v>
      </c>
      <c r="F1137">
        <v>100</v>
      </c>
      <c r="G1137">
        <v>500</v>
      </c>
      <c r="H1137">
        <v>450</v>
      </c>
      <c r="I1137">
        <v>365</v>
      </c>
      <c r="J1137">
        <v>15</v>
      </c>
      <c r="K1137">
        <v>100</v>
      </c>
      <c r="L1137">
        <v>51</v>
      </c>
      <c r="M1137">
        <v>300</v>
      </c>
      <c r="N1137">
        <v>200</v>
      </c>
      <c r="O1137">
        <v>54</v>
      </c>
      <c r="P1137">
        <v>34</v>
      </c>
      <c r="Q1137">
        <v>12</v>
      </c>
      <c r="R1137">
        <v>41</v>
      </c>
      <c r="S1137">
        <v>9</v>
      </c>
      <c r="T1137">
        <v>14</v>
      </c>
      <c r="U1137">
        <v>25</v>
      </c>
      <c r="V1137">
        <v>2</v>
      </c>
      <c r="W1137">
        <v>3</v>
      </c>
      <c r="X1137">
        <v>0</v>
      </c>
      <c r="CY1137">
        <v>23</v>
      </c>
      <c r="CZ1137">
        <f t="shared" si="17"/>
        <v>3007</v>
      </c>
    </row>
    <row r="1138" spans="1:104" x14ac:dyDescent="0.2">
      <c r="A1138" s="2">
        <v>1136</v>
      </c>
      <c r="B1138" s="2">
        <v>3014</v>
      </c>
      <c r="CY1138">
        <v>1</v>
      </c>
      <c r="CZ1138">
        <f t="shared" si="17"/>
        <v>3014</v>
      </c>
    </row>
    <row r="1139" spans="1:104" x14ac:dyDescent="0.2">
      <c r="A1139" s="2">
        <v>1137</v>
      </c>
      <c r="B1139" s="2">
        <v>18</v>
      </c>
      <c r="C1139">
        <v>100</v>
      </c>
      <c r="D1139">
        <v>160</v>
      </c>
      <c r="E1139">
        <v>200</v>
      </c>
      <c r="F1139">
        <v>347</v>
      </c>
      <c r="G1139">
        <v>100</v>
      </c>
      <c r="H1139">
        <v>125</v>
      </c>
      <c r="I1139">
        <v>299</v>
      </c>
      <c r="J1139">
        <v>295</v>
      </c>
      <c r="K1139">
        <v>200</v>
      </c>
      <c r="L1139">
        <v>249</v>
      </c>
      <c r="M1139">
        <v>499</v>
      </c>
      <c r="N1139">
        <v>437</v>
      </c>
      <c r="O1139">
        <v>3</v>
      </c>
      <c r="P1139">
        <v>3</v>
      </c>
      <c r="Q1139">
        <v>0</v>
      </c>
      <c r="CY1139">
        <v>16</v>
      </c>
      <c r="CZ1139">
        <f t="shared" si="17"/>
        <v>3035</v>
      </c>
    </row>
    <row r="1140" spans="1:104" x14ac:dyDescent="0.2">
      <c r="A1140" s="2">
        <v>1138</v>
      </c>
      <c r="B1140" s="2">
        <v>82</v>
      </c>
      <c r="C1140">
        <v>23</v>
      </c>
      <c r="D1140">
        <v>200</v>
      </c>
      <c r="E1140">
        <v>1000</v>
      </c>
      <c r="F1140">
        <v>500</v>
      </c>
      <c r="G1140">
        <v>200</v>
      </c>
      <c r="H1140">
        <v>585</v>
      </c>
      <c r="I1140">
        <v>44</v>
      </c>
      <c r="J1140">
        <v>200</v>
      </c>
      <c r="K1140">
        <v>109</v>
      </c>
      <c r="L1140">
        <v>35</v>
      </c>
      <c r="M1140">
        <v>27</v>
      </c>
      <c r="N1140">
        <v>10</v>
      </c>
      <c r="O1140">
        <v>0</v>
      </c>
      <c r="P1140">
        <v>0</v>
      </c>
      <c r="CY1140">
        <v>15</v>
      </c>
      <c r="CZ1140">
        <f t="shared" si="17"/>
        <v>3015</v>
      </c>
    </row>
    <row r="1141" spans="1:104" x14ac:dyDescent="0.2">
      <c r="A1141" s="2">
        <v>1139</v>
      </c>
      <c r="B1141" s="2">
        <v>106</v>
      </c>
      <c r="C1141">
        <v>434</v>
      </c>
      <c r="D1141">
        <v>1005</v>
      </c>
      <c r="E1141">
        <v>949</v>
      </c>
      <c r="F1141">
        <v>94</v>
      </c>
      <c r="G1141">
        <v>177</v>
      </c>
      <c r="H1141">
        <v>89</v>
      </c>
      <c r="I1141">
        <v>86</v>
      </c>
      <c r="J1141">
        <v>8</v>
      </c>
      <c r="K1141">
        <v>17</v>
      </c>
      <c r="L1141">
        <v>3</v>
      </c>
      <c r="M1141">
        <v>19</v>
      </c>
      <c r="N1141">
        <v>4</v>
      </c>
      <c r="O1141">
        <v>6</v>
      </c>
      <c r="P1141">
        <v>1</v>
      </c>
      <c r="Q1141">
        <v>5</v>
      </c>
      <c r="R1141">
        <v>0</v>
      </c>
      <c r="S1141">
        <v>2</v>
      </c>
      <c r="T1141">
        <v>1</v>
      </c>
      <c r="CY1141">
        <v>19</v>
      </c>
      <c r="CZ1141">
        <f t="shared" si="17"/>
        <v>3006</v>
      </c>
    </row>
    <row r="1142" spans="1:104" x14ac:dyDescent="0.2">
      <c r="A1142" s="2">
        <v>1140</v>
      </c>
      <c r="B1142" s="2">
        <v>1908</v>
      </c>
      <c r="C1142">
        <v>789</v>
      </c>
      <c r="D1142">
        <v>151</v>
      </c>
      <c r="E1142">
        <v>73</v>
      </c>
      <c r="F1142">
        <v>10</v>
      </c>
      <c r="G1142">
        <v>10</v>
      </c>
      <c r="H1142">
        <v>30</v>
      </c>
      <c r="CY1142">
        <v>7</v>
      </c>
      <c r="CZ1142">
        <f t="shared" si="17"/>
        <v>2971</v>
      </c>
    </row>
    <row r="1143" spans="1:104" x14ac:dyDescent="0.2">
      <c r="A1143" s="2">
        <v>1141</v>
      </c>
      <c r="B1143" s="2">
        <v>61</v>
      </c>
      <c r="C1143">
        <v>1113</v>
      </c>
      <c r="D1143">
        <v>741</v>
      </c>
      <c r="E1143">
        <v>398</v>
      </c>
      <c r="F1143">
        <v>134</v>
      </c>
      <c r="G1143">
        <v>100</v>
      </c>
      <c r="H1143">
        <v>215</v>
      </c>
      <c r="I1143">
        <v>20</v>
      </c>
      <c r="J1143">
        <v>42</v>
      </c>
      <c r="K1143">
        <v>47</v>
      </c>
      <c r="L1143">
        <v>62</v>
      </c>
      <c r="M1143">
        <v>23</v>
      </c>
      <c r="N1143">
        <v>7</v>
      </c>
      <c r="O1143">
        <v>7</v>
      </c>
      <c r="P1143">
        <v>2</v>
      </c>
      <c r="Q1143">
        <v>0</v>
      </c>
      <c r="R1143">
        <v>0</v>
      </c>
      <c r="S1143">
        <v>1</v>
      </c>
      <c r="CY1143">
        <v>18</v>
      </c>
      <c r="CZ1143">
        <f t="shared" si="17"/>
        <v>2973</v>
      </c>
    </row>
    <row r="1144" spans="1:104" x14ac:dyDescent="0.2">
      <c r="A1144" s="2">
        <v>1142</v>
      </c>
      <c r="B1144" s="2">
        <v>77</v>
      </c>
      <c r="C1144">
        <v>23</v>
      </c>
      <c r="D1144">
        <v>150</v>
      </c>
      <c r="E1144">
        <v>1546</v>
      </c>
      <c r="F1144">
        <v>150</v>
      </c>
      <c r="G1144">
        <v>539</v>
      </c>
      <c r="H1144">
        <v>75</v>
      </c>
      <c r="I1144">
        <v>90</v>
      </c>
      <c r="J1144">
        <v>100</v>
      </c>
      <c r="K1144">
        <v>7</v>
      </c>
      <c r="L1144">
        <v>122</v>
      </c>
      <c r="M1144">
        <v>50</v>
      </c>
      <c r="N1144">
        <v>0</v>
      </c>
      <c r="CY1144">
        <v>13</v>
      </c>
      <c r="CZ1144">
        <f t="shared" si="17"/>
        <v>2929</v>
      </c>
    </row>
    <row r="1145" spans="1:104" x14ac:dyDescent="0.2">
      <c r="A1145" s="2">
        <v>1143</v>
      </c>
      <c r="B1145" s="2">
        <v>1214</v>
      </c>
      <c r="C1145">
        <v>195</v>
      </c>
      <c r="D1145">
        <v>324</v>
      </c>
      <c r="E1145">
        <v>893</v>
      </c>
      <c r="F1145">
        <v>106</v>
      </c>
      <c r="G1145">
        <v>148</v>
      </c>
      <c r="H1145">
        <v>27</v>
      </c>
      <c r="I1145">
        <v>47</v>
      </c>
      <c r="J1145">
        <v>13</v>
      </c>
      <c r="K1145">
        <v>14</v>
      </c>
      <c r="CY1145">
        <v>10</v>
      </c>
      <c r="CZ1145">
        <f t="shared" si="17"/>
        <v>2981</v>
      </c>
    </row>
    <row r="1146" spans="1:104" x14ac:dyDescent="0.2">
      <c r="A1146" s="2">
        <v>1144</v>
      </c>
      <c r="B1146" s="2">
        <v>30</v>
      </c>
      <c r="C1146">
        <v>280</v>
      </c>
      <c r="D1146">
        <v>2711</v>
      </c>
      <c r="CY1146">
        <v>3</v>
      </c>
      <c r="CZ1146">
        <f t="shared" si="17"/>
        <v>3021</v>
      </c>
    </row>
    <row r="1147" spans="1:104" x14ac:dyDescent="0.2">
      <c r="A1147" s="2">
        <v>1145</v>
      </c>
      <c r="B1147" s="2">
        <v>46</v>
      </c>
      <c r="C1147">
        <v>73</v>
      </c>
      <c r="D1147">
        <v>1000</v>
      </c>
      <c r="E1147">
        <v>1180</v>
      </c>
      <c r="F1147">
        <v>406</v>
      </c>
      <c r="G1147">
        <v>170</v>
      </c>
      <c r="H1147">
        <v>88</v>
      </c>
      <c r="I1147">
        <v>25</v>
      </c>
      <c r="J1147">
        <v>5</v>
      </c>
      <c r="K1147">
        <v>4</v>
      </c>
      <c r="L1147">
        <v>1</v>
      </c>
      <c r="M1147">
        <v>0</v>
      </c>
      <c r="N1147">
        <v>0</v>
      </c>
      <c r="CY1147">
        <v>13</v>
      </c>
      <c r="CZ1147">
        <f t="shared" si="17"/>
        <v>2998</v>
      </c>
    </row>
    <row r="1148" spans="1:104" x14ac:dyDescent="0.2">
      <c r="A1148" s="2">
        <v>1146</v>
      </c>
      <c r="B1148" s="2">
        <v>24</v>
      </c>
      <c r="C1148">
        <v>10</v>
      </c>
      <c r="D1148">
        <v>50</v>
      </c>
      <c r="E1148">
        <v>50</v>
      </c>
      <c r="F1148">
        <v>5</v>
      </c>
      <c r="G1148">
        <v>8</v>
      </c>
      <c r="H1148">
        <v>40</v>
      </c>
      <c r="I1148">
        <v>40</v>
      </c>
      <c r="J1148">
        <v>21</v>
      </c>
      <c r="K1148">
        <v>8</v>
      </c>
      <c r="L1148">
        <v>255</v>
      </c>
      <c r="M1148">
        <v>179</v>
      </c>
      <c r="N1148">
        <v>40</v>
      </c>
      <c r="O1148">
        <v>40</v>
      </c>
      <c r="P1148">
        <v>113</v>
      </c>
      <c r="Q1148">
        <v>1187</v>
      </c>
      <c r="R1148">
        <v>572</v>
      </c>
      <c r="S1148">
        <v>278</v>
      </c>
      <c r="T1148">
        <v>43</v>
      </c>
      <c r="U1148">
        <v>3</v>
      </c>
      <c r="V1148">
        <v>1</v>
      </c>
      <c r="CY1148">
        <v>21</v>
      </c>
      <c r="CZ1148">
        <f t="shared" si="17"/>
        <v>2967</v>
      </c>
    </row>
    <row r="1149" spans="1:104" x14ac:dyDescent="0.2">
      <c r="A1149" s="2">
        <v>1147</v>
      </c>
      <c r="B1149" s="2">
        <v>95</v>
      </c>
      <c r="C1149">
        <v>15</v>
      </c>
      <c r="D1149">
        <v>1562</v>
      </c>
      <c r="E1149">
        <v>837</v>
      </c>
      <c r="F1149">
        <v>219</v>
      </c>
      <c r="G1149">
        <v>157</v>
      </c>
      <c r="H1149">
        <v>70</v>
      </c>
      <c r="I1149">
        <v>19</v>
      </c>
      <c r="J1149">
        <v>13</v>
      </c>
      <c r="K1149">
        <v>3</v>
      </c>
      <c r="L1149">
        <v>0</v>
      </c>
      <c r="M1149">
        <v>0</v>
      </c>
      <c r="N1149">
        <v>0</v>
      </c>
      <c r="CY1149">
        <v>13</v>
      </c>
      <c r="CZ1149">
        <f t="shared" si="17"/>
        <v>2990</v>
      </c>
    </row>
    <row r="1150" spans="1:104" x14ac:dyDescent="0.2">
      <c r="A1150" s="2">
        <v>1148</v>
      </c>
      <c r="B1150" s="2">
        <v>27</v>
      </c>
      <c r="C1150">
        <v>383</v>
      </c>
      <c r="D1150">
        <v>76</v>
      </c>
      <c r="E1150">
        <v>102</v>
      </c>
      <c r="F1150">
        <v>1144</v>
      </c>
      <c r="G1150">
        <v>28</v>
      </c>
      <c r="H1150">
        <v>429</v>
      </c>
      <c r="I1150">
        <v>426</v>
      </c>
      <c r="J1150">
        <v>34</v>
      </c>
      <c r="K1150">
        <v>255</v>
      </c>
      <c r="L1150">
        <v>51</v>
      </c>
      <c r="M1150">
        <v>33</v>
      </c>
      <c r="CY1150">
        <v>12</v>
      </c>
      <c r="CZ1150">
        <f t="shared" si="17"/>
        <v>2988</v>
      </c>
    </row>
    <row r="1151" spans="1:104" x14ac:dyDescent="0.2">
      <c r="A1151" s="2">
        <v>1149</v>
      </c>
      <c r="B1151" s="2">
        <v>14</v>
      </c>
      <c r="C1151">
        <v>200</v>
      </c>
      <c r="D1151">
        <v>200</v>
      </c>
      <c r="E1151">
        <v>200</v>
      </c>
      <c r="F1151">
        <v>200</v>
      </c>
      <c r="G1151">
        <v>769</v>
      </c>
      <c r="H1151">
        <v>132</v>
      </c>
      <c r="I1151">
        <v>521</v>
      </c>
      <c r="J1151">
        <v>94</v>
      </c>
      <c r="K1151">
        <v>344</v>
      </c>
      <c r="L1151">
        <v>50</v>
      </c>
      <c r="M1151">
        <v>257</v>
      </c>
      <c r="N1151">
        <v>1</v>
      </c>
      <c r="O1151">
        <v>1</v>
      </c>
      <c r="CY1151">
        <v>14</v>
      </c>
      <c r="CZ1151">
        <f t="shared" si="17"/>
        <v>2983</v>
      </c>
    </row>
    <row r="1152" spans="1:104" x14ac:dyDescent="0.2">
      <c r="A1152" s="2">
        <v>1150</v>
      </c>
      <c r="B1152" s="2">
        <v>2725</v>
      </c>
      <c r="C1152">
        <v>102</v>
      </c>
      <c r="D1152">
        <v>84</v>
      </c>
      <c r="CY1152">
        <v>3</v>
      </c>
      <c r="CZ1152">
        <f t="shared" si="17"/>
        <v>2911</v>
      </c>
    </row>
    <row r="1153" spans="1:104" x14ac:dyDescent="0.2">
      <c r="A1153" s="2">
        <v>1151</v>
      </c>
      <c r="B1153" s="2">
        <v>15</v>
      </c>
      <c r="C1153">
        <v>64</v>
      </c>
      <c r="D1153">
        <v>128</v>
      </c>
      <c r="E1153">
        <v>395</v>
      </c>
      <c r="F1153">
        <v>601</v>
      </c>
      <c r="G1153">
        <v>650</v>
      </c>
      <c r="H1153">
        <v>515</v>
      </c>
      <c r="I1153">
        <v>550</v>
      </c>
      <c r="J1153">
        <v>51</v>
      </c>
      <c r="K1153">
        <v>2</v>
      </c>
      <c r="L1153">
        <v>1</v>
      </c>
      <c r="M1153">
        <v>1</v>
      </c>
      <c r="N1153">
        <v>2</v>
      </c>
      <c r="CY1153">
        <v>13</v>
      </c>
      <c r="CZ1153">
        <f t="shared" si="17"/>
        <v>2975</v>
      </c>
    </row>
    <row r="1154" spans="1:104" x14ac:dyDescent="0.2">
      <c r="A1154" s="2">
        <v>1152</v>
      </c>
      <c r="B1154" s="2">
        <v>999</v>
      </c>
      <c r="C1154">
        <v>1589</v>
      </c>
      <c r="D1154">
        <v>26</v>
      </c>
      <c r="E1154">
        <v>8</v>
      </c>
      <c r="CY1154">
        <v>4</v>
      </c>
      <c r="CZ1154">
        <f t="shared" si="17"/>
        <v>2622</v>
      </c>
    </row>
    <row r="1155" spans="1:104" x14ac:dyDescent="0.2">
      <c r="A1155" s="2">
        <v>1153</v>
      </c>
      <c r="B1155" s="2">
        <v>13</v>
      </c>
      <c r="C1155">
        <v>162</v>
      </c>
      <c r="D1155">
        <v>950</v>
      </c>
      <c r="E1155">
        <v>200</v>
      </c>
      <c r="F1155">
        <v>550</v>
      </c>
      <c r="G1155">
        <v>200</v>
      </c>
      <c r="H1155">
        <v>750</v>
      </c>
      <c r="I1155">
        <v>40</v>
      </c>
      <c r="J1155">
        <v>20</v>
      </c>
      <c r="K1155">
        <v>30</v>
      </c>
      <c r="L1155">
        <v>20</v>
      </c>
      <c r="M1155">
        <v>20</v>
      </c>
      <c r="N1155">
        <v>2</v>
      </c>
      <c r="O1155">
        <v>10</v>
      </c>
      <c r="P1155">
        <v>2</v>
      </c>
      <c r="Q1155">
        <v>2</v>
      </c>
      <c r="CY1155">
        <v>16</v>
      </c>
      <c r="CZ1155">
        <f t="shared" ref="CZ1155:CZ1218" si="18">SUM(B1155:CX1155)</f>
        <v>2971</v>
      </c>
    </row>
    <row r="1156" spans="1:104" x14ac:dyDescent="0.2">
      <c r="A1156" s="2">
        <v>1154</v>
      </c>
      <c r="B1156" s="2">
        <v>38</v>
      </c>
      <c r="C1156">
        <v>119</v>
      </c>
      <c r="D1156">
        <v>1286</v>
      </c>
      <c r="E1156">
        <v>1526</v>
      </c>
      <c r="F1156">
        <v>3</v>
      </c>
      <c r="G1156">
        <v>4</v>
      </c>
      <c r="H1156">
        <v>5</v>
      </c>
      <c r="CY1156">
        <v>7</v>
      </c>
      <c r="CZ1156">
        <f t="shared" si="18"/>
        <v>2981</v>
      </c>
    </row>
    <row r="1157" spans="1:104" x14ac:dyDescent="0.2">
      <c r="A1157" s="2">
        <v>1155</v>
      </c>
      <c r="B1157" s="2">
        <v>24</v>
      </c>
      <c r="C1157">
        <v>11</v>
      </c>
      <c r="D1157">
        <v>1632</v>
      </c>
      <c r="E1157">
        <v>14</v>
      </c>
      <c r="F1157">
        <v>1264</v>
      </c>
      <c r="G1157">
        <v>38</v>
      </c>
      <c r="H1157">
        <v>0</v>
      </c>
      <c r="CY1157">
        <v>7</v>
      </c>
      <c r="CZ1157">
        <f t="shared" si="18"/>
        <v>2983</v>
      </c>
    </row>
    <row r="1158" spans="1:104" x14ac:dyDescent="0.2">
      <c r="A1158" s="2">
        <v>1156</v>
      </c>
      <c r="B1158" s="2">
        <v>53</v>
      </c>
      <c r="C1158">
        <v>27</v>
      </c>
      <c r="D1158">
        <v>349</v>
      </c>
      <c r="E1158">
        <v>399</v>
      </c>
      <c r="F1158">
        <v>499</v>
      </c>
      <c r="G1158">
        <v>199</v>
      </c>
      <c r="H1158">
        <v>74</v>
      </c>
      <c r="I1158">
        <v>17</v>
      </c>
      <c r="J1158">
        <v>15</v>
      </c>
      <c r="K1158">
        <v>799</v>
      </c>
      <c r="L1158">
        <v>264</v>
      </c>
      <c r="M1158">
        <v>35</v>
      </c>
      <c r="N1158">
        <v>134</v>
      </c>
      <c r="O1158">
        <v>12</v>
      </c>
      <c r="P1158">
        <v>48</v>
      </c>
      <c r="Q1158">
        <v>1</v>
      </c>
      <c r="R1158">
        <v>2</v>
      </c>
      <c r="CY1158">
        <v>17</v>
      </c>
      <c r="CZ1158">
        <f t="shared" si="18"/>
        <v>2927</v>
      </c>
    </row>
    <row r="1159" spans="1:104" x14ac:dyDescent="0.2">
      <c r="A1159" s="2">
        <v>1157</v>
      </c>
      <c r="B1159" s="2">
        <v>18</v>
      </c>
      <c r="C1159">
        <v>241</v>
      </c>
      <c r="D1159">
        <v>500</v>
      </c>
      <c r="E1159">
        <v>200</v>
      </c>
      <c r="F1159">
        <v>200</v>
      </c>
      <c r="G1159">
        <v>276</v>
      </c>
      <c r="H1159">
        <v>676</v>
      </c>
      <c r="I1159">
        <v>249</v>
      </c>
      <c r="J1159">
        <v>457</v>
      </c>
      <c r="K1159">
        <v>129</v>
      </c>
      <c r="L1159">
        <v>26</v>
      </c>
      <c r="M1159">
        <v>10</v>
      </c>
      <c r="N1159">
        <v>2</v>
      </c>
      <c r="CY1159">
        <v>13</v>
      </c>
      <c r="CZ1159">
        <f t="shared" si="18"/>
        <v>2984</v>
      </c>
    </row>
    <row r="1160" spans="1:104" x14ac:dyDescent="0.2">
      <c r="A1160" s="2">
        <v>1158</v>
      </c>
      <c r="B1160" s="2">
        <v>92</v>
      </c>
      <c r="C1160">
        <v>300</v>
      </c>
      <c r="D1160">
        <v>300</v>
      </c>
      <c r="E1160">
        <v>447</v>
      </c>
      <c r="F1160">
        <v>300</v>
      </c>
      <c r="G1160">
        <v>300</v>
      </c>
      <c r="H1160">
        <v>397</v>
      </c>
      <c r="I1160">
        <v>499</v>
      </c>
      <c r="J1160">
        <v>179</v>
      </c>
      <c r="K1160">
        <v>76</v>
      </c>
      <c r="L1160">
        <v>73</v>
      </c>
      <c r="CY1160">
        <v>11</v>
      </c>
      <c r="CZ1160">
        <f t="shared" si="18"/>
        <v>2963</v>
      </c>
    </row>
    <row r="1161" spans="1:104" x14ac:dyDescent="0.2">
      <c r="A1161" s="2">
        <v>1159</v>
      </c>
      <c r="B1161" s="2">
        <v>563</v>
      </c>
      <c r="C1161">
        <v>826</v>
      </c>
      <c r="D1161">
        <v>364</v>
      </c>
      <c r="E1161">
        <v>446</v>
      </c>
      <c r="F1161">
        <v>280</v>
      </c>
      <c r="G1161">
        <v>243</v>
      </c>
      <c r="H1161">
        <v>112</v>
      </c>
      <c r="I1161">
        <v>100</v>
      </c>
      <c r="J1161">
        <v>25</v>
      </c>
      <c r="K1161">
        <v>5</v>
      </c>
      <c r="L1161">
        <v>5</v>
      </c>
      <c r="CY1161">
        <v>11</v>
      </c>
      <c r="CZ1161">
        <f t="shared" si="18"/>
        <v>2969</v>
      </c>
    </row>
    <row r="1162" spans="1:104" x14ac:dyDescent="0.2">
      <c r="A1162" s="2">
        <v>1160</v>
      </c>
      <c r="B1162" s="2">
        <v>89</v>
      </c>
      <c r="C1162">
        <v>78</v>
      </c>
      <c r="D1162">
        <v>999</v>
      </c>
      <c r="E1162">
        <v>499</v>
      </c>
      <c r="F1162">
        <v>738</v>
      </c>
      <c r="G1162">
        <v>247</v>
      </c>
      <c r="H1162">
        <v>179</v>
      </c>
      <c r="I1162">
        <v>42</v>
      </c>
      <c r="J1162">
        <v>40</v>
      </c>
      <c r="K1162">
        <v>3</v>
      </c>
      <c r="L1162">
        <v>0</v>
      </c>
      <c r="CY1162">
        <v>11</v>
      </c>
      <c r="CZ1162">
        <f t="shared" si="18"/>
        <v>2914</v>
      </c>
    </row>
    <row r="1163" spans="1:104" x14ac:dyDescent="0.2">
      <c r="A1163" s="2">
        <v>1161</v>
      </c>
      <c r="B1163" s="2">
        <v>40</v>
      </c>
      <c r="C1163">
        <v>46</v>
      </c>
      <c r="D1163">
        <v>100</v>
      </c>
      <c r="E1163">
        <v>200</v>
      </c>
      <c r="F1163">
        <v>1000</v>
      </c>
      <c r="G1163">
        <v>1138</v>
      </c>
      <c r="H1163">
        <v>122</v>
      </c>
      <c r="I1163">
        <v>50</v>
      </c>
      <c r="J1163">
        <v>178</v>
      </c>
      <c r="K1163">
        <v>26</v>
      </c>
      <c r="L1163">
        <v>4</v>
      </c>
      <c r="M1163">
        <v>1</v>
      </c>
      <c r="CY1163">
        <v>12</v>
      </c>
      <c r="CZ1163">
        <f t="shared" si="18"/>
        <v>2905</v>
      </c>
    </row>
    <row r="1164" spans="1:104" x14ac:dyDescent="0.2">
      <c r="A1164" s="2">
        <v>1162</v>
      </c>
      <c r="B1164" s="2">
        <v>68</v>
      </c>
      <c r="C1164">
        <v>141</v>
      </c>
      <c r="D1164">
        <v>40</v>
      </c>
      <c r="E1164">
        <v>1068</v>
      </c>
      <c r="F1164">
        <v>155</v>
      </c>
      <c r="G1164">
        <v>523</v>
      </c>
      <c r="H1164">
        <v>155</v>
      </c>
      <c r="I1164">
        <v>456</v>
      </c>
      <c r="J1164">
        <v>67</v>
      </c>
      <c r="K1164">
        <v>92</v>
      </c>
      <c r="L1164">
        <v>43</v>
      </c>
      <c r="M1164">
        <v>19</v>
      </c>
      <c r="N1164">
        <v>5</v>
      </c>
      <c r="O1164">
        <v>2</v>
      </c>
      <c r="P1164">
        <v>1</v>
      </c>
      <c r="CY1164">
        <v>15</v>
      </c>
      <c r="CZ1164">
        <f t="shared" si="18"/>
        <v>2835</v>
      </c>
    </row>
    <row r="1165" spans="1:104" x14ac:dyDescent="0.2">
      <c r="A1165" s="2">
        <v>1163</v>
      </c>
      <c r="B1165" s="2">
        <v>93</v>
      </c>
      <c r="C1165">
        <v>10</v>
      </c>
      <c r="D1165">
        <v>1550</v>
      </c>
      <c r="E1165">
        <v>1000</v>
      </c>
      <c r="F1165">
        <v>17</v>
      </c>
      <c r="G1165">
        <v>100</v>
      </c>
      <c r="H1165">
        <v>136</v>
      </c>
      <c r="I1165">
        <v>4</v>
      </c>
      <c r="J1165">
        <v>9</v>
      </c>
      <c r="K1165">
        <v>40</v>
      </c>
      <c r="L1165">
        <v>4</v>
      </c>
      <c r="M1165">
        <v>0</v>
      </c>
      <c r="N1165">
        <v>3</v>
      </c>
      <c r="O1165">
        <v>0</v>
      </c>
      <c r="P1165">
        <v>0</v>
      </c>
      <c r="CY1165">
        <v>15</v>
      </c>
      <c r="CZ1165">
        <f t="shared" si="18"/>
        <v>2966</v>
      </c>
    </row>
    <row r="1166" spans="1:104" x14ac:dyDescent="0.2">
      <c r="A1166" s="2">
        <v>1164</v>
      </c>
      <c r="B1166" s="2">
        <v>2264</v>
      </c>
      <c r="C1166">
        <v>79</v>
      </c>
      <c r="D1166">
        <v>205</v>
      </c>
      <c r="E1166">
        <v>328</v>
      </c>
      <c r="F1166">
        <v>68</v>
      </c>
      <c r="G1166">
        <v>7</v>
      </c>
      <c r="H1166">
        <v>18</v>
      </c>
      <c r="CY1166">
        <v>7</v>
      </c>
      <c r="CZ1166">
        <f t="shared" si="18"/>
        <v>2969</v>
      </c>
    </row>
    <row r="1167" spans="1:104" x14ac:dyDescent="0.2">
      <c r="A1167" s="2">
        <v>1165</v>
      </c>
      <c r="B1167" s="2">
        <v>46</v>
      </c>
      <c r="C1167">
        <v>4</v>
      </c>
      <c r="D1167">
        <v>50</v>
      </c>
      <c r="E1167">
        <v>499</v>
      </c>
      <c r="F1167">
        <v>1000</v>
      </c>
      <c r="G1167">
        <v>777</v>
      </c>
      <c r="H1167">
        <v>13</v>
      </c>
      <c r="I1167">
        <v>50</v>
      </c>
      <c r="J1167">
        <v>404</v>
      </c>
      <c r="K1167">
        <v>91</v>
      </c>
      <c r="CY1167">
        <v>10</v>
      </c>
      <c r="CZ1167">
        <f t="shared" si="18"/>
        <v>2934</v>
      </c>
    </row>
    <row r="1168" spans="1:104" x14ac:dyDescent="0.2">
      <c r="A1168" s="2">
        <v>1166</v>
      </c>
      <c r="B1168" s="2">
        <v>751</v>
      </c>
      <c r="C1168">
        <v>797</v>
      </c>
      <c r="D1168">
        <v>703</v>
      </c>
      <c r="E1168">
        <v>67</v>
      </c>
      <c r="F1168">
        <v>184</v>
      </c>
      <c r="G1168">
        <v>57</v>
      </c>
      <c r="H1168">
        <v>107</v>
      </c>
      <c r="I1168">
        <v>19</v>
      </c>
      <c r="J1168">
        <v>40</v>
      </c>
      <c r="K1168">
        <v>15</v>
      </c>
      <c r="L1168">
        <v>5</v>
      </c>
      <c r="M1168">
        <v>7</v>
      </c>
      <c r="N1168">
        <v>5</v>
      </c>
      <c r="O1168">
        <v>1</v>
      </c>
      <c r="P1168">
        <v>1</v>
      </c>
      <c r="Q1168">
        <v>1</v>
      </c>
      <c r="R1168">
        <v>1</v>
      </c>
      <c r="S1168">
        <v>0</v>
      </c>
      <c r="T1168">
        <v>0</v>
      </c>
      <c r="U1168">
        <v>0</v>
      </c>
      <c r="V1168">
        <v>1</v>
      </c>
      <c r="W1168">
        <v>0</v>
      </c>
      <c r="X1168">
        <v>1</v>
      </c>
      <c r="Y1168">
        <v>1</v>
      </c>
      <c r="Z1168">
        <v>0</v>
      </c>
      <c r="AA1168">
        <v>1</v>
      </c>
      <c r="AB1168">
        <v>0</v>
      </c>
      <c r="AC1168">
        <v>0</v>
      </c>
      <c r="AD1168">
        <v>6</v>
      </c>
      <c r="AE1168">
        <v>1</v>
      </c>
      <c r="CY1168">
        <v>30</v>
      </c>
      <c r="CZ1168">
        <f t="shared" si="18"/>
        <v>2772</v>
      </c>
    </row>
    <row r="1169" spans="1:104" x14ac:dyDescent="0.2">
      <c r="A1169" s="2">
        <v>1167</v>
      </c>
      <c r="B1169" s="2">
        <v>107</v>
      </c>
      <c r="C1169">
        <v>492</v>
      </c>
      <c r="D1169">
        <v>2221</v>
      </c>
      <c r="E1169">
        <v>73</v>
      </c>
      <c r="F1169">
        <v>55</v>
      </c>
      <c r="G1169">
        <v>20</v>
      </c>
      <c r="CY1169">
        <v>6</v>
      </c>
      <c r="CZ1169">
        <f t="shared" si="18"/>
        <v>2968</v>
      </c>
    </row>
    <row r="1170" spans="1:104" x14ac:dyDescent="0.2">
      <c r="A1170" s="2">
        <v>1168</v>
      </c>
      <c r="B1170" s="2">
        <v>7</v>
      </c>
      <c r="C1170">
        <v>6</v>
      </c>
      <c r="D1170">
        <v>151</v>
      </c>
      <c r="E1170">
        <v>499</v>
      </c>
      <c r="F1170">
        <v>400</v>
      </c>
      <c r="G1170">
        <v>500</v>
      </c>
      <c r="H1170">
        <v>734</v>
      </c>
      <c r="I1170">
        <v>57</v>
      </c>
      <c r="J1170">
        <v>150</v>
      </c>
      <c r="K1170">
        <v>72</v>
      </c>
      <c r="L1170">
        <v>100</v>
      </c>
      <c r="M1170">
        <v>100</v>
      </c>
      <c r="N1170">
        <v>16</v>
      </c>
      <c r="O1170">
        <v>100</v>
      </c>
      <c r="P1170">
        <v>25</v>
      </c>
      <c r="Q1170">
        <v>50</v>
      </c>
      <c r="CY1170">
        <v>16</v>
      </c>
      <c r="CZ1170">
        <f t="shared" si="18"/>
        <v>2967</v>
      </c>
    </row>
    <row r="1171" spans="1:104" x14ac:dyDescent="0.2">
      <c r="A1171" s="2">
        <v>1169</v>
      </c>
      <c r="B1171" s="2">
        <v>1857</v>
      </c>
      <c r="C1171">
        <v>256</v>
      </c>
      <c r="D1171">
        <v>7</v>
      </c>
      <c r="E1171">
        <v>0</v>
      </c>
      <c r="F1171">
        <v>5</v>
      </c>
      <c r="CY1171">
        <v>5</v>
      </c>
      <c r="CZ1171">
        <f t="shared" si="18"/>
        <v>2125</v>
      </c>
    </row>
    <row r="1172" spans="1:104" x14ac:dyDescent="0.2">
      <c r="A1172" s="2">
        <v>1170</v>
      </c>
      <c r="B1172" s="2">
        <v>67</v>
      </c>
      <c r="C1172">
        <v>93</v>
      </c>
      <c r="D1172">
        <v>67</v>
      </c>
      <c r="E1172">
        <v>2</v>
      </c>
      <c r="F1172">
        <v>39</v>
      </c>
      <c r="G1172">
        <v>49</v>
      </c>
      <c r="H1172">
        <v>36</v>
      </c>
      <c r="I1172">
        <v>161</v>
      </c>
      <c r="J1172">
        <v>63</v>
      </c>
      <c r="K1172">
        <v>76</v>
      </c>
      <c r="L1172">
        <v>11</v>
      </c>
      <c r="M1172">
        <v>26</v>
      </c>
      <c r="N1172">
        <v>3</v>
      </c>
      <c r="O1172">
        <v>0</v>
      </c>
      <c r="P1172">
        <v>2</v>
      </c>
      <c r="Q1172">
        <v>4</v>
      </c>
      <c r="R1172">
        <v>10</v>
      </c>
      <c r="S1172">
        <v>1</v>
      </c>
      <c r="T1172">
        <v>0</v>
      </c>
      <c r="U1172">
        <v>2</v>
      </c>
      <c r="V1172">
        <v>0</v>
      </c>
      <c r="W1172">
        <v>0</v>
      </c>
      <c r="X1172">
        <v>39</v>
      </c>
      <c r="Y1172">
        <v>11</v>
      </c>
      <c r="Z1172">
        <v>2</v>
      </c>
      <c r="AA1172">
        <v>9</v>
      </c>
      <c r="AB1172">
        <v>54</v>
      </c>
      <c r="AC1172">
        <v>159</v>
      </c>
      <c r="AD1172">
        <v>74</v>
      </c>
      <c r="AE1172">
        <v>7</v>
      </c>
      <c r="AF1172">
        <v>5</v>
      </c>
      <c r="AG1172">
        <v>12</v>
      </c>
      <c r="AH1172">
        <v>0</v>
      </c>
      <c r="AI1172">
        <v>5</v>
      </c>
      <c r="AJ1172">
        <v>1</v>
      </c>
      <c r="AK1172">
        <v>2</v>
      </c>
      <c r="AL1172">
        <v>0</v>
      </c>
      <c r="AM1172">
        <v>3</v>
      </c>
      <c r="AN1172">
        <v>1</v>
      </c>
      <c r="AO1172">
        <v>0</v>
      </c>
      <c r="AP1172">
        <v>1</v>
      </c>
      <c r="AQ1172">
        <v>0</v>
      </c>
      <c r="AR1172">
        <v>1</v>
      </c>
      <c r="AS1172">
        <v>1</v>
      </c>
      <c r="AT1172">
        <v>2</v>
      </c>
      <c r="AU1172">
        <v>1</v>
      </c>
      <c r="AV1172">
        <v>4</v>
      </c>
      <c r="AW1172">
        <v>4</v>
      </c>
      <c r="AX1172">
        <v>1</v>
      </c>
      <c r="AY1172">
        <v>2</v>
      </c>
      <c r="AZ1172">
        <v>2</v>
      </c>
      <c r="BA1172">
        <v>89</v>
      </c>
      <c r="BB1172">
        <v>81</v>
      </c>
      <c r="BC1172">
        <v>13</v>
      </c>
      <c r="BD1172">
        <v>24</v>
      </c>
      <c r="BE1172">
        <v>11</v>
      </c>
      <c r="BF1172">
        <v>6</v>
      </c>
      <c r="BG1172">
        <v>1</v>
      </c>
      <c r="BH1172">
        <v>3</v>
      </c>
      <c r="BI1172">
        <v>1</v>
      </c>
      <c r="BJ1172">
        <v>9</v>
      </c>
      <c r="BK1172">
        <v>7</v>
      </c>
      <c r="BL1172">
        <v>55</v>
      </c>
      <c r="BM1172">
        <v>18</v>
      </c>
      <c r="BN1172">
        <v>22</v>
      </c>
      <c r="BO1172">
        <v>2</v>
      </c>
      <c r="BP1172">
        <v>4</v>
      </c>
      <c r="BQ1172">
        <v>29</v>
      </c>
      <c r="BR1172">
        <v>0</v>
      </c>
      <c r="BS1172">
        <v>10</v>
      </c>
      <c r="BT1172">
        <v>10</v>
      </c>
      <c r="BU1172">
        <v>10</v>
      </c>
      <c r="BV1172">
        <v>8</v>
      </c>
      <c r="BW1172">
        <v>99</v>
      </c>
      <c r="BX1172">
        <v>100</v>
      </c>
      <c r="BY1172">
        <v>2</v>
      </c>
      <c r="BZ1172">
        <v>12</v>
      </c>
      <c r="CA1172">
        <v>22</v>
      </c>
      <c r="CB1172">
        <v>3</v>
      </c>
      <c r="CC1172">
        <v>8</v>
      </c>
      <c r="CD1172">
        <v>3</v>
      </c>
      <c r="CE1172">
        <v>4</v>
      </c>
      <c r="CF1172">
        <v>9</v>
      </c>
      <c r="CG1172">
        <v>1</v>
      </c>
      <c r="CH1172">
        <v>28</v>
      </c>
      <c r="CI1172">
        <v>4</v>
      </c>
      <c r="CJ1172">
        <v>16</v>
      </c>
      <c r="CK1172">
        <v>12</v>
      </c>
      <c r="CL1172">
        <v>1</v>
      </c>
      <c r="CM1172">
        <v>0</v>
      </c>
      <c r="CN1172">
        <v>5</v>
      </c>
      <c r="CO1172">
        <v>4</v>
      </c>
      <c r="CP1172">
        <v>10</v>
      </c>
      <c r="CQ1172">
        <v>10</v>
      </c>
      <c r="CR1172">
        <v>5</v>
      </c>
      <c r="CS1172">
        <v>43</v>
      </c>
      <c r="CT1172">
        <v>9</v>
      </c>
      <c r="CU1172">
        <v>5</v>
      </c>
      <c r="CV1172">
        <v>20</v>
      </c>
      <c r="CW1172">
        <v>25</v>
      </c>
      <c r="CX1172" s="7" t="s">
        <v>23996</v>
      </c>
      <c r="CY1172">
        <v>100</v>
      </c>
      <c r="CZ1172">
        <f t="shared" si="18"/>
        <v>1988</v>
      </c>
    </row>
    <row r="1173" spans="1:104" x14ac:dyDescent="0.2">
      <c r="A1173" s="2">
        <v>1171</v>
      </c>
      <c r="B1173" s="2">
        <v>20</v>
      </c>
      <c r="C1173">
        <v>611</v>
      </c>
      <c r="D1173">
        <v>200</v>
      </c>
      <c r="E1173">
        <v>19</v>
      </c>
      <c r="F1173">
        <v>3</v>
      </c>
      <c r="G1173">
        <v>200</v>
      </c>
      <c r="H1173">
        <v>199</v>
      </c>
      <c r="I1173">
        <v>300</v>
      </c>
      <c r="J1173">
        <v>400</v>
      </c>
      <c r="K1173">
        <v>600</v>
      </c>
      <c r="L1173">
        <v>163</v>
      </c>
      <c r="M1173">
        <v>42</v>
      </c>
      <c r="N1173">
        <v>18</v>
      </c>
      <c r="O1173">
        <v>156</v>
      </c>
      <c r="P1173">
        <v>0</v>
      </c>
      <c r="Q1173">
        <v>3</v>
      </c>
      <c r="CY1173">
        <v>16</v>
      </c>
      <c r="CZ1173">
        <f t="shared" si="18"/>
        <v>2934</v>
      </c>
    </row>
    <row r="1174" spans="1:104" x14ac:dyDescent="0.2">
      <c r="A1174" s="2">
        <v>1172</v>
      </c>
      <c r="B1174" s="2">
        <v>39</v>
      </c>
      <c r="C1174">
        <v>50</v>
      </c>
      <c r="D1174">
        <v>829</v>
      </c>
      <c r="E1174">
        <v>401</v>
      </c>
      <c r="F1174">
        <v>137</v>
      </c>
      <c r="G1174">
        <v>139</v>
      </c>
      <c r="H1174">
        <v>154</v>
      </c>
      <c r="I1174">
        <v>81</v>
      </c>
      <c r="J1174">
        <v>163</v>
      </c>
      <c r="K1174">
        <v>550</v>
      </c>
      <c r="L1174">
        <v>94</v>
      </c>
      <c r="M1174">
        <v>97</v>
      </c>
      <c r="N1174">
        <v>222</v>
      </c>
      <c r="CY1174">
        <v>13</v>
      </c>
      <c r="CZ1174">
        <f t="shared" si="18"/>
        <v>2956</v>
      </c>
    </row>
    <row r="1175" spans="1:104" x14ac:dyDescent="0.2">
      <c r="A1175" s="2">
        <v>1173</v>
      </c>
      <c r="B1175" s="2">
        <v>2395</v>
      </c>
      <c r="C1175">
        <v>530</v>
      </c>
      <c r="D1175">
        <v>28</v>
      </c>
      <c r="CY1175">
        <v>3</v>
      </c>
      <c r="CZ1175">
        <f t="shared" si="18"/>
        <v>2953</v>
      </c>
    </row>
    <row r="1176" spans="1:104" x14ac:dyDescent="0.2">
      <c r="A1176" s="2">
        <v>1174</v>
      </c>
      <c r="B1176" s="2">
        <v>106</v>
      </c>
      <c r="C1176">
        <v>21</v>
      </c>
      <c r="D1176">
        <v>255</v>
      </c>
      <c r="E1176">
        <v>133</v>
      </c>
      <c r="F1176">
        <v>481</v>
      </c>
      <c r="G1176">
        <v>27</v>
      </c>
      <c r="H1176">
        <v>529</v>
      </c>
      <c r="I1176">
        <v>49</v>
      </c>
      <c r="J1176">
        <v>517</v>
      </c>
      <c r="K1176">
        <v>243</v>
      </c>
      <c r="L1176">
        <v>38</v>
      </c>
      <c r="M1176">
        <v>200</v>
      </c>
      <c r="N1176">
        <v>189</v>
      </c>
      <c r="O1176">
        <v>50</v>
      </c>
      <c r="P1176">
        <v>21</v>
      </c>
      <c r="Q1176">
        <v>35</v>
      </c>
      <c r="R1176">
        <v>5</v>
      </c>
      <c r="S1176">
        <v>6</v>
      </c>
      <c r="T1176">
        <v>1</v>
      </c>
      <c r="U1176">
        <v>1</v>
      </c>
      <c r="V1176">
        <v>3</v>
      </c>
      <c r="W1176">
        <v>0</v>
      </c>
      <c r="X1176">
        <v>0</v>
      </c>
      <c r="CY1176">
        <v>23</v>
      </c>
      <c r="CZ1176">
        <f t="shared" si="18"/>
        <v>2910</v>
      </c>
    </row>
    <row r="1177" spans="1:104" x14ac:dyDescent="0.2">
      <c r="A1177" s="2">
        <v>1175</v>
      </c>
      <c r="B1177" s="2">
        <v>2913</v>
      </c>
      <c r="CY1177">
        <v>1</v>
      </c>
      <c r="CZ1177">
        <f t="shared" si="18"/>
        <v>2913</v>
      </c>
    </row>
    <row r="1178" spans="1:104" x14ac:dyDescent="0.2">
      <c r="A1178" s="2">
        <v>1176</v>
      </c>
      <c r="B1178" s="2">
        <v>7</v>
      </c>
      <c r="C1178">
        <v>492</v>
      </c>
      <c r="D1178">
        <v>1149</v>
      </c>
      <c r="E1178">
        <v>129</v>
      </c>
      <c r="F1178">
        <v>177</v>
      </c>
      <c r="G1178">
        <v>286</v>
      </c>
      <c r="H1178">
        <v>697</v>
      </c>
      <c r="CY1178">
        <v>7</v>
      </c>
      <c r="CZ1178">
        <f t="shared" si="18"/>
        <v>2937</v>
      </c>
    </row>
    <row r="1179" spans="1:104" x14ac:dyDescent="0.2">
      <c r="A1179" s="2">
        <v>1177</v>
      </c>
      <c r="B1179" s="2">
        <v>10</v>
      </c>
      <c r="C1179">
        <v>458</v>
      </c>
      <c r="D1179">
        <v>8</v>
      </c>
      <c r="E1179">
        <v>1180</v>
      </c>
      <c r="F1179">
        <v>310</v>
      </c>
      <c r="G1179">
        <v>99</v>
      </c>
      <c r="H1179">
        <v>17</v>
      </c>
      <c r="I1179">
        <v>200</v>
      </c>
      <c r="J1179">
        <v>160</v>
      </c>
      <c r="K1179">
        <v>470</v>
      </c>
      <c r="L1179">
        <v>15</v>
      </c>
      <c r="M1179">
        <v>4</v>
      </c>
      <c r="CY1179">
        <v>12</v>
      </c>
      <c r="CZ1179">
        <f t="shared" si="18"/>
        <v>2931</v>
      </c>
    </row>
    <row r="1180" spans="1:104" x14ac:dyDescent="0.2">
      <c r="A1180" s="2">
        <v>1178</v>
      </c>
      <c r="B1180" s="2">
        <v>16</v>
      </c>
      <c r="C1180">
        <v>370</v>
      </c>
      <c r="D1180">
        <v>88</v>
      </c>
      <c r="E1180">
        <v>1185</v>
      </c>
      <c r="F1180">
        <v>408</v>
      </c>
      <c r="G1180">
        <v>300</v>
      </c>
      <c r="H1180">
        <v>102</v>
      </c>
      <c r="I1180">
        <v>200</v>
      </c>
      <c r="J1180">
        <v>112</v>
      </c>
      <c r="K1180">
        <v>53</v>
      </c>
      <c r="L1180">
        <v>30</v>
      </c>
      <c r="M1180">
        <v>71</v>
      </c>
      <c r="CY1180">
        <v>12</v>
      </c>
      <c r="CZ1180">
        <f t="shared" si="18"/>
        <v>2935</v>
      </c>
    </row>
    <row r="1181" spans="1:104" x14ac:dyDescent="0.2">
      <c r="A1181" s="2">
        <v>1179</v>
      </c>
      <c r="B1181" s="2">
        <v>14</v>
      </c>
      <c r="C1181">
        <v>398</v>
      </c>
      <c r="D1181">
        <v>91</v>
      </c>
      <c r="E1181">
        <v>30</v>
      </c>
      <c r="F1181">
        <v>270</v>
      </c>
      <c r="G1181">
        <v>97</v>
      </c>
      <c r="H1181">
        <v>30</v>
      </c>
      <c r="I1181">
        <v>135</v>
      </c>
      <c r="J1181">
        <v>5</v>
      </c>
      <c r="K1181">
        <v>66</v>
      </c>
      <c r="L1181">
        <v>176</v>
      </c>
      <c r="M1181">
        <v>71</v>
      </c>
      <c r="N1181">
        <v>453</v>
      </c>
      <c r="O1181">
        <v>294</v>
      </c>
      <c r="P1181">
        <v>233</v>
      </c>
      <c r="Q1181">
        <v>100</v>
      </c>
      <c r="R1181">
        <v>110</v>
      </c>
      <c r="S1181">
        <v>201</v>
      </c>
      <c r="T1181">
        <v>37</v>
      </c>
      <c r="U1181">
        <v>50</v>
      </c>
      <c r="V1181">
        <v>41</v>
      </c>
      <c r="W1181">
        <v>21</v>
      </c>
      <c r="X1181">
        <v>8</v>
      </c>
      <c r="Y1181">
        <v>5</v>
      </c>
      <c r="Z1181">
        <v>3</v>
      </c>
      <c r="AA1181">
        <v>1</v>
      </c>
      <c r="CY1181">
        <v>26</v>
      </c>
      <c r="CZ1181">
        <f t="shared" si="18"/>
        <v>2940</v>
      </c>
    </row>
    <row r="1182" spans="1:104" x14ac:dyDescent="0.2">
      <c r="A1182" s="2">
        <v>1180</v>
      </c>
      <c r="B1182" s="2">
        <v>100</v>
      </c>
      <c r="C1182">
        <v>2628</v>
      </c>
      <c r="D1182">
        <v>50</v>
      </c>
      <c r="E1182">
        <v>162</v>
      </c>
      <c r="CY1182">
        <v>4</v>
      </c>
      <c r="CZ1182">
        <f t="shared" si="18"/>
        <v>2940</v>
      </c>
    </row>
    <row r="1183" spans="1:104" x14ac:dyDescent="0.2">
      <c r="A1183" s="2">
        <v>1181</v>
      </c>
      <c r="B1183" s="2">
        <v>98</v>
      </c>
      <c r="C1183">
        <v>249</v>
      </c>
      <c r="D1183">
        <v>249</v>
      </c>
      <c r="E1183">
        <v>1047</v>
      </c>
      <c r="F1183">
        <v>527</v>
      </c>
      <c r="G1183">
        <v>273</v>
      </c>
      <c r="H1183">
        <v>163</v>
      </c>
      <c r="I1183">
        <v>126</v>
      </c>
      <c r="J1183">
        <v>77</v>
      </c>
      <c r="K1183">
        <v>24</v>
      </c>
      <c r="L1183">
        <v>64</v>
      </c>
      <c r="M1183">
        <v>29</v>
      </c>
      <c r="N1183">
        <v>2</v>
      </c>
      <c r="CY1183">
        <v>13</v>
      </c>
      <c r="CZ1183">
        <f t="shared" si="18"/>
        <v>2928</v>
      </c>
    </row>
    <row r="1184" spans="1:104" x14ac:dyDescent="0.2">
      <c r="A1184" s="2">
        <v>1182</v>
      </c>
      <c r="B1184" s="2">
        <v>75</v>
      </c>
      <c r="C1184">
        <v>15</v>
      </c>
      <c r="D1184">
        <v>39</v>
      </c>
      <c r="E1184">
        <v>44</v>
      </c>
      <c r="F1184">
        <v>70</v>
      </c>
      <c r="G1184">
        <v>500</v>
      </c>
      <c r="H1184">
        <v>1659</v>
      </c>
      <c r="I1184">
        <v>133</v>
      </c>
      <c r="J1184">
        <v>314</v>
      </c>
      <c r="K1184">
        <v>16</v>
      </c>
      <c r="L1184">
        <v>13</v>
      </c>
      <c r="M1184">
        <v>4</v>
      </c>
      <c r="CY1184">
        <v>12</v>
      </c>
      <c r="CZ1184">
        <f t="shared" si="18"/>
        <v>2882</v>
      </c>
    </row>
    <row r="1185" spans="1:104" x14ac:dyDescent="0.2">
      <c r="A1185" s="2">
        <v>1183</v>
      </c>
      <c r="B1185" s="2">
        <v>53</v>
      </c>
      <c r="C1185">
        <v>400</v>
      </c>
      <c r="D1185">
        <v>1913</v>
      </c>
      <c r="E1185">
        <v>537</v>
      </c>
      <c r="CY1185">
        <v>4</v>
      </c>
      <c r="CZ1185">
        <f t="shared" si="18"/>
        <v>2903</v>
      </c>
    </row>
    <row r="1186" spans="1:104" x14ac:dyDescent="0.2">
      <c r="A1186" s="2">
        <v>1184</v>
      </c>
      <c r="B1186" s="2">
        <v>119</v>
      </c>
      <c r="C1186">
        <v>59</v>
      </c>
      <c r="D1186">
        <v>357</v>
      </c>
      <c r="E1186">
        <v>34</v>
      </c>
      <c r="F1186">
        <v>748</v>
      </c>
      <c r="G1186">
        <v>203</v>
      </c>
      <c r="H1186">
        <v>1058</v>
      </c>
      <c r="I1186">
        <v>58</v>
      </c>
      <c r="J1186">
        <v>219</v>
      </c>
      <c r="K1186">
        <v>28</v>
      </c>
      <c r="L1186">
        <v>10</v>
      </c>
      <c r="M1186">
        <v>2</v>
      </c>
      <c r="N1186">
        <v>4</v>
      </c>
      <c r="O1186">
        <v>0</v>
      </c>
      <c r="P1186">
        <v>0</v>
      </c>
      <c r="Q1186">
        <v>0</v>
      </c>
      <c r="CY1186">
        <v>16</v>
      </c>
      <c r="CZ1186">
        <f t="shared" si="18"/>
        <v>2899</v>
      </c>
    </row>
    <row r="1187" spans="1:104" x14ac:dyDescent="0.2">
      <c r="A1187" s="2">
        <v>1185</v>
      </c>
      <c r="B1187" s="2">
        <v>481</v>
      </c>
      <c r="C1187">
        <v>1695</v>
      </c>
      <c r="D1187">
        <v>106</v>
      </c>
      <c r="E1187">
        <v>180</v>
      </c>
      <c r="F1187">
        <v>105</v>
      </c>
      <c r="G1187">
        <v>78</v>
      </c>
      <c r="H1187">
        <v>69</v>
      </c>
      <c r="I1187">
        <v>3</v>
      </c>
      <c r="J1187">
        <v>14</v>
      </c>
      <c r="K1187">
        <v>7</v>
      </c>
      <c r="L1187">
        <v>80</v>
      </c>
      <c r="M1187">
        <v>9</v>
      </c>
      <c r="N1187">
        <v>39</v>
      </c>
      <c r="O1187">
        <v>8</v>
      </c>
      <c r="P1187">
        <v>3</v>
      </c>
      <c r="Q1187">
        <v>5</v>
      </c>
      <c r="R1187">
        <v>5</v>
      </c>
      <c r="S1187">
        <v>5</v>
      </c>
      <c r="T1187">
        <v>2</v>
      </c>
      <c r="U1187">
        <v>3</v>
      </c>
      <c r="V1187">
        <v>1</v>
      </c>
      <c r="W1187">
        <v>0</v>
      </c>
      <c r="X1187">
        <v>1</v>
      </c>
      <c r="Y1187">
        <v>0</v>
      </c>
      <c r="CY1187">
        <v>24</v>
      </c>
      <c r="CZ1187">
        <f t="shared" si="18"/>
        <v>2899</v>
      </c>
    </row>
    <row r="1188" spans="1:104" x14ac:dyDescent="0.2">
      <c r="A1188" s="2">
        <v>1186</v>
      </c>
      <c r="B1188" s="2">
        <v>59</v>
      </c>
      <c r="C1188">
        <v>2754</v>
      </c>
      <c r="D1188">
        <v>7</v>
      </c>
      <c r="E1188">
        <v>84</v>
      </c>
      <c r="F1188">
        <v>8</v>
      </c>
      <c r="CY1188">
        <v>5</v>
      </c>
      <c r="CZ1188">
        <f t="shared" si="18"/>
        <v>2912</v>
      </c>
    </row>
    <row r="1189" spans="1:104" x14ac:dyDescent="0.2">
      <c r="A1189" s="2">
        <v>1187</v>
      </c>
      <c r="B1189" s="2">
        <v>1461</v>
      </c>
      <c r="C1189">
        <v>816</v>
      </c>
      <c r="D1189">
        <v>153</v>
      </c>
      <c r="E1189">
        <v>317</v>
      </c>
      <c r="F1189">
        <v>68</v>
      </c>
      <c r="G1189">
        <v>20</v>
      </c>
      <c r="H1189">
        <v>4</v>
      </c>
      <c r="I1189">
        <v>2</v>
      </c>
      <c r="J1189">
        <v>10</v>
      </c>
      <c r="K1189">
        <v>1</v>
      </c>
      <c r="CY1189">
        <v>10</v>
      </c>
      <c r="CZ1189">
        <f t="shared" si="18"/>
        <v>2852</v>
      </c>
    </row>
    <row r="1190" spans="1:104" x14ac:dyDescent="0.2">
      <c r="A1190" s="2">
        <v>1188</v>
      </c>
      <c r="B1190" s="2">
        <v>39</v>
      </c>
      <c r="C1190">
        <v>248</v>
      </c>
      <c r="D1190">
        <v>1195</v>
      </c>
      <c r="E1190">
        <v>234</v>
      </c>
      <c r="F1190">
        <v>794</v>
      </c>
      <c r="G1190">
        <v>195</v>
      </c>
      <c r="H1190">
        <v>198</v>
      </c>
      <c r="CY1190">
        <v>7</v>
      </c>
      <c r="CZ1190">
        <f t="shared" si="18"/>
        <v>2903</v>
      </c>
    </row>
    <row r="1191" spans="1:104" x14ac:dyDescent="0.2">
      <c r="A1191" s="2">
        <v>1189</v>
      </c>
      <c r="B1191" s="2">
        <v>3</v>
      </c>
      <c r="C1191">
        <v>2</v>
      </c>
      <c r="D1191">
        <v>1037</v>
      </c>
      <c r="E1191">
        <v>44</v>
      </c>
      <c r="F1191">
        <v>475</v>
      </c>
      <c r="G1191">
        <v>334</v>
      </c>
      <c r="H1191">
        <v>94</v>
      </c>
      <c r="I1191">
        <v>33</v>
      </c>
      <c r="J1191">
        <v>746</v>
      </c>
      <c r="K1191">
        <v>79</v>
      </c>
      <c r="CY1191">
        <v>10</v>
      </c>
      <c r="CZ1191">
        <f t="shared" si="18"/>
        <v>2847</v>
      </c>
    </row>
    <row r="1192" spans="1:104" x14ac:dyDescent="0.2">
      <c r="A1192" s="2">
        <v>1190</v>
      </c>
      <c r="B1192" s="2">
        <v>87</v>
      </c>
      <c r="C1192">
        <v>10</v>
      </c>
      <c r="D1192">
        <v>99</v>
      </c>
      <c r="E1192">
        <v>1239</v>
      </c>
      <c r="F1192">
        <v>1047</v>
      </c>
      <c r="G1192">
        <v>353</v>
      </c>
      <c r="H1192">
        <v>63</v>
      </c>
      <c r="I1192">
        <v>2</v>
      </c>
      <c r="J1192">
        <v>1</v>
      </c>
      <c r="CY1192">
        <v>9</v>
      </c>
      <c r="CZ1192">
        <f t="shared" si="18"/>
        <v>2901</v>
      </c>
    </row>
    <row r="1193" spans="1:104" x14ac:dyDescent="0.2">
      <c r="A1193" s="2">
        <v>1191</v>
      </c>
      <c r="B1193" s="2">
        <v>13</v>
      </c>
      <c r="C1193">
        <v>400</v>
      </c>
      <c r="D1193">
        <v>564</v>
      </c>
      <c r="E1193">
        <v>125</v>
      </c>
      <c r="F1193">
        <v>195</v>
      </c>
      <c r="G1193">
        <v>538</v>
      </c>
      <c r="H1193">
        <v>50</v>
      </c>
      <c r="I1193">
        <v>352</v>
      </c>
      <c r="J1193">
        <v>617</v>
      </c>
      <c r="K1193">
        <v>35</v>
      </c>
      <c r="L1193">
        <v>25</v>
      </c>
      <c r="M1193">
        <v>1</v>
      </c>
      <c r="CY1193">
        <v>12</v>
      </c>
      <c r="CZ1193">
        <f t="shared" si="18"/>
        <v>2915</v>
      </c>
    </row>
    <row r="1194" spans="1:104" x14ac:dyDescent="0.2">
      <c r="A1194" s="2">
        <v>1192</v>
      </c>
      <c r="B1194" s="2">
        <v>834</v>
      </c>
      <c r="C1194">
        <v>1795</v>
      </c>
      <c r="D1194">
        <v>66</v>
      </c>
      <c r="E1194">
        <v>90</v>
      </c>
      <c r="F1194">
        <v>19</v>
      </c>
      <c r="G1194">
        <v>21</v>
      </c>
      <c r="H1194">
        <v>2</v>
      </c>
      <c r="I1194">
        <v>25</v>
      </c>
      <c r="J1194">
        <v>14</v>
      </c>
      <c r="K1194">
        <v>1</v>
      </c>
      <c r="L1194">
        <v>4</v>
      </c>
      <c r="M1194">
        <v>3</v>
      </c>
      <c r="CY1194">
        <v>12</v>
      </c>
      <c r="CZ1194">
        <f t="shared" si="18"/>
        <v>2874</v>
      </c>
    </row>
    <row r="1195" spans="1:104" x14ac:dyDescent="0.2">
      <c r="A1195" s="2">
        <v>1193</v>
      </c>
      <c r="B1195" s="2">
        <v>1482</v>
      </c>
      <c r="C1195">
        <v>543</v>
      </c>
      <c r="D1195">
        <v>34</v>
      </c>
      <c r="E1195">
        <v>120</v>
      </c>
      <c r="F1195">
        <v>346</v>
      </c>
      <c r="G1195">
        <v>122</v>
      </c>
      <c r="H1195">
        <v>124</v>
      </c>
      <c r="I1195">
        <v>19</v>
      </c>
      <c r="J1195">
        <v>5</v>
      </c>
      <c r="K1195">
        <v>5</v>
      </c>
      <c r="L1195">
        <v>0</v>
      </c>
      <c r="M1195">
        <v>1</v>
      </c>
      <c r="N1195">
        <v>1</v>
      </c>
      <c r="CY1195">
        <v>13</v>
      </c>
      <c r="CZ1195">
        <f t="shared" si="18"/>
        <v>2802</v>
      </c>
    </row>
    <row r="1196" spans="1:104" x14ac:dyDescent="0.2">
      <c r="A1196" s="2">
        <v>1194</v>
      </c>
      <c r="B1196" s="2">
        <v>482</v>
      </c>
      <c r="C1196">
        <v>174</v>
      </c>
      <c r="D1196">
        <v>54</v>
      </c>
      <c r="E1196">
        <v>798</v>
      </c>
      <c r="F1196">
        <v>278</v>
      </c>
      <c r="G1196">
        <v>880</v>
      </c>
      <c r="H1196">
        <v>183</v>
      </c>
      <c r="I1196">
        <v>14</v>
      </c>
      <c r="J1196">
        <v>22</v>
      </c>
      <c r="K1196">
        <v>8</v>
      </c>
      <c r="L1196">
        <v>4</v>
      </c>
      <c r="M1196">
        <v>2</v>
      </c>
      <c r="CY1196">
        <v>12</v>
      </c>
      <c r="CZ1196">
        <f t="shared" si="18"/>
        <v>2899</v>
      </c>
    </row>
    <row r="1197" spans="1:104" x14ac:dyDescent="0.2">
      <c r="A1197" s="2">
        <v>1195</v>
      </c>
      <c r="B1197" s="2">
        <v>124</v>
      </c>
      <c r="C1197">
        <v>177</v>
      </c>
      <c r="D1197">
        <v>195</v>
      </c>
      <c r="E1197">
        <v>195</v>
      </c>
      <c r="F1197">
        <v>483</v>
      </c>
      <c r="G1197">
        <v>6</v>
      </c>
      <c r="H1197">
        <v>145</v>
      </c>
      <c r="I1197">
        <v>190</v>
      </c>
      <c r="J1197">
        <v>721</v>
      </c>
      <c r="K1197">
        <v>83</v>
      </c>
      <c r="L1197">
        <v>105</v>
      </c>
      <c r="M1197">
        <v>70</v>
      </c>
      <c r="N1197">
        <v>60</v>
      </c>
      <c r="O1197">
        <v>101</v>
      </c>
      <c r="P1197">
        <v>59</v>
      </c>
      <c r="Q1197">
        <v>14</v>
      </c>
      <c r="R1197">
        <v>10</v>
      </c>
      <c r="S1197">
        <v>4</v>
      </c>
      <c r="T1197">
        <v>9</v>
      </c>
      <c r="U1197">
        <v>5</v>
      </c>
      <c r="V1197">
        <v>49</v>
      </c>
      <c r="W1197">
        <v>11</v>
      </c>
      <c r="X1197">
        <v>9</v>
      </c>
      <c r="Y1197">
        <v>4</v>
      </c>
      <c r="Z1197">
        <v>5</v>
      </c>
      <c r="CY1197">
        <v>25</v>
      </c>
      <c r="CZ1197">
        <f t="shared" si="18"/>
        <v>2834</v>
      </c>
    </row>
    <row r="1198" spans="1:104" x14ac:dyDescent="0.2">
      <c r="A1198" s="2">
        <v>1196</v>
      </c>
      <c r="B1198" s="2">
        <v>1500</v>
      </c>
      <c r="C1198">
        <v>8</v>
      </c>
      <c r="D1198">
        <v>792</v>
      </c>
      <c r="E1198">
        <v>276</v>
      </c>
      <c r="F1198">
        <v>172</v>
      </c>
      <c r="G1198">
        <v>30</v>
      </c>
      <c r="H1198">
        <v>22</v>
      </c>
      <c r="I1198">
        <v>6</v>
      </c>
      <c r="J1198">
        <v>11</v>
      </c>
      <c r="K1198">
        <v>3</v>
      </c>
      <c r="L1198">
        <v>10</v>
      </c>
      <c r="M1198">
        <v>9</v>
      </c>
      <c r="N1198">
        <v>0</v>
      </c>
      <c r="CY1198">
        <v>13</v>
      </c>
      <c r="CZ1198">
        <f t="shared" si="18"/>
        <v>2839</v>
      </c>
    </row>
    <row r="1199" spans="1:104" x14ac:dyDescent="0.2">
      <c r="A1199" s="2">
        <v>1197</v>
      </c>
      <c r="B1199" s="2">
        <v>6</v>
      </c>
      <c r="C1199">
        <v>693</v>
      </c>
      <c r="D1199">
        <v>275</v>
      </c>
      <c r="E1199">
        <v>391</v>
      </c>
      <c r="F1199">
        <v>225</v>
      </c>
      <c r="G1199">
        <v>716</v>
      </c>
      <c r="H1199">
        <v>48</v>
      </c>
      <c r="I1199">
        <v>121</v>
      </c>
      <c r="J1199">
        <v>249</v>
      </c>
      <c r="K1199">
        <v>107</v>
      </c>
      <c r="L1199">
        <v>29</v>
      </c>
      <c r="M1199">
        <v>11</v>
      </c>
      <c r="N1199">
        <v>2</v>
      </c>
      <c r="O1199">
        <v>3</v>
      </c>
      <c r="P1199">
        <v>3</v>
      </c>
      <c r="Q1199">
        <v>3</v>
      </c>
      <c r="R1199">
        <v>3</v>
      </c>
      <c r="S1199">
        <v>3</v>
      </c>
      <c r="T1199">
        <v>0</v>
      </c>
      <c r="CY1199">
        <v>19</v>
      </c>
      <c r="CZ1199">
        <f t="shared" si="18"/>
        <v>2888</v>
      </c>
    </row>
    <row r="1200" spans="1:104" x14ac:dyDescent="0.2">
      <c r="A1200" s="2">
        <v>1198</v>
      </c>
      <c r="B1200" s="2">
        <v>125</v>
      </c>
      <c r="C1200">
        <v>12</v>
      </c>
      <c r="D1200">
        <v>999</v>
      </c>
      <c r="E1200">
        <v>697</v>
      </c>
      <c r="F1200">
        <v>193</v>
      </c>
      <c r="G1200">
        <v>613</v>
      </c>
      <c r="H1200">
        <v>29</v>
      </c>
      <c r="I1200">
        <v>80</v>
      </c>
      <c r="J1200">
        <v>1</v>
      </c>
      <c r="K1200">
        <v>77</v>
      </c>
      <c r="L1200">
        <v>2</v>
      </c>
      <c r="M1200">
        <v>1</v>
      </c>
      <c r="CY1200">
        <v>12</v>
      </c>
      <c r="CZ1200">
        <f t="shared" si="18"/>
        <v>2829</v>
      </c>
    </row>
    <row r="1201" spans="1:104" x14ac:dyDescent="0.2">
      <c r="A1201" s="2">
        <v>1199</v>
      </c>
      <c r="B1201" s="2">
        <v>246</v>
      </c>
      <c r="C1201">
        <v>22</v>
      </c>
      <c r="D1201">
        <v>1</v>
      </c>
      <c r="E1201">
        <v>2</v>
      </c>
      <c r="F1201">
        <v>81</v>
      </c>
      <c r="G1201">
        <v>8</v>
      </c>
      <c r="H1201">
        <v>1235</v>
      </c>
      <c r="I1201">
        <v>627</v>
      </c>
      <c r="J1201">
        <v>279</v>
      </c>
      <c r="K1201">
        <v>39</v>
      </c>
      <c r="L1201">
        <v>3</v>
      </c>
      <c r="M1201">
        <v>29</v>
      </c>
      <c r="N1201">
        <v>23</v>
      </c>
      <c r="O1201">
        <v>49</v>
      </c>
      <c r="P1201">
        <v>8</v>
      </c>
      <c r="Q1201">
        <v>5</v>
      </c>
      <c r="R1201">
        <v>3</v>
      </c>
      <c r="S1201">
        <v>17</v>
      </c>
      <c r="T1201">
        <v>10</v>
      </c>
      <c r="U1201">
        <v>100</v>
      </c>
      <c r="V1201">
        <v>15</v>
      </c>
      <c r="W1201">
        <v>2</v>
      </c>
      <c r="X1201">
        <v>10</v>
      </c>
      <c r="Y1201">
        <v>8</v>
      </c>
      <c r="Z1201">
        <v>10</v>
      </c>
      <c r="AA1201">
        <v>7</v>
      </c>
      <c r="AB1201">
        <v>3</v>
      </c>
      <c r="AC1201">
        <v>1</v>
      </c>
      <c r="AD1201">
        <v>1</v>
      </c>
      <c r="AE1201">
        <v>1</v>
      </c>
      <c r="AF1201">
        <v>1</v>
      </c>
      <c r="AG1201">
        <v>1</v>
      </c>
      <c r="AH1201">
        <v>1</v>
      </c>
      <c r="AI1201">
        <v>1</v>
      </c>
      <c r="AJ1201">
        <v>1</v>
      </c>
      <c r="AK1201">
        <v>1</v>
      </c>
      <c r="AL1201">
        <v>3</v>
      </c>
      <c r="AM1201">
        <v>0</v>
      </c>
      <c r="AN1201">
        <v>1</v>
      </c>
      <c r="AO1201">
        <v>1</v>
      </c>
      <c r="AP1201">
        <v>0</v>
      </c>
      <c r="AQ1201">
        <v>0</v>
      </c>
      <c r="AR1201">
        <v>0</v>
      </c>
      <c r="AS1201">
        <v>1</v>
      </c>
      <c r="AT1201">
        <v>0</v>
      </c>
      <c r="AU1201">
        <v>1</v>
      </c>
      <c r="AV1201">
        <v>0</v>
      </c>
      <c r="AW1201">
        <v>1</v>
      </c>
      <c r="AX1201">
        <v>1</v>
      </c>
      <c r="AY1201">
        <v>1</v>
      </c>
      <c r="AZ1201">
        <v>1</v>
      </c>
      <c r="BA1201">
        <v>1</v>
      </c>
      <c r="BB1201">
        <v>0</v>
      </c>
      <c r="BC1201">
        <v>0</v>
      </c>
      <c r="BD1201">
        <v>0</v>
      </c>
      <c r="BE1201">
        <v>0</v>
      </c>
      <c r="CY1201">
        <v>56</v>
      </c>
      <c r="CZ1201">
        <f t="shared" si="18"/>
        <v>2863</v>
      </c>
    </row>
    <row r="1202" spans="1:104" x14ac:dyDescent="0.2">
      <c r="A1202" s="2">
        <v>1200</v>
      </c>
      <c r="B1202" s="2">
        <v>33</v>
      </c>
      <c r="C1202">
        <v>228</v>
      </c>
      <c r="D1202">
        <v>950</v>
      </c>
      <c r="E1202">
        <v>22</v>
      </c>
      <c r="F1202">
        <v>115</v>
      </c>
      <c r="G1202">
        <v>128</v>
      </c>
      <c r="H1202">
        <v>18</v>
      </c>
      <c r="I1202">
        <v>26</v>
      </c>
      <c r="J1202">
        <v>1177</v>
      </c>
      <c r="K1202">
        <v>165</v>
      </c>
      <c r="L1202">
        <v>15</v>
      </c>
      <c r="M1202">
        <v>15</v>
      </c>
      <c r="N1202">
        <v>3</v>
      </c>
      <c r="CY1202">
        <v>13</v>
      </c>
      <c r="CZ1202">
        <f t="shared" si="18"/>
        <v>2895</v>
      </c>
    </row>
    <row r="1203" spans="1:104" x14ac:dyDescent="0.2">
      <c r="A1203" s="2">
        <v>1201</v>
      </c>
      <c r="B1203" s="2">
        <v>53</v>
      </c>
      <c r="C1203">
        <v>14</v>
      </c>
      <c r="D1203">
        <v>50</v>
      </c>
      <c r="E1203">
        <v>1208</v>
      </c>
      <c r="F1203">
        <v>1012</v>
      </c>
      <c r="G1203">
        <v>413</v>
      </c>
      <c r="H1203">
        <v>39</v>
      </c>
      <c r="I1203">
        <v>82</v>
      </c>
      <c r="J1203">
        <v>2</v>
      </c>
      <c r="K1203">
        <v>3</v>
      </c>
      <c r="CY1203">
        <v>10</v>
      </c>
      <c r="CZ1203">
        <f t="shared" si="18"/>
        <v>2876</v>
      </c>
    </row>
    <row r="1204" spans="1:104" x14ac:dyDescent="0.2">
      <c r="A1204" s="2">
        <v>1202</v>
      </c>
      <c r="B1204" s="2">
        <v>599</v>
      </c>
      <c r="C1204">
        <v>225</v>
      </c>
      <c r="D1204">
        <v>600</v>
      </c>
      <c r="E1204">
        <v>225</v>
      </c>
      <c r="F1204">
        <v>627</v>
      </c>
      <c r="G1204">
        <v>157</v>
      </c>
      <c r="H1204">
        <v>99</v>
      </c>
      <c r="I1204">
        <v>75</v>
      </c>
      <c r="J1204">
        <v>92</v>
      </c>
      <c r="K1204">
        <v>9</v>
      </c>
      <c r="L1204">
        <v>16</v>
      </c>
      <c r="M1204">
        <v>11</v>
      </c>
      <c r="N1204">
        <v>105</v>
      </c>
      <c r="O1204">
        <v>1</v>
      </c>
      <c r="P1204">
        <v>0</v>
      </c>
      <c r="CY1204">
        <v>15</v>
      </c>
      <c r="CZ1204">
        <f t="shared" si="18"/>
        <v>2841</v>
      </c>
    </row>
    <row r="1205" spans="1:104" x14ac:dyDescent="0.2">
      <c r="A1205" s="2">
        <v>1203</v>
      </c>
      <c r="B1205" s="2">
        <v>81</v>
      </c>
      <c r="C1205">
        <v>2493</v>
      </c>
      <c r="D1205">
        <v>298</v>
      </c>
      <c r="E1205">
        <v>4</v>
      </c>
      <c r="F1205">
        <v>13</v>
      </c>
      <c r="CY1205">
        <v>5</v>
      </c>
      <c r="CZ1205">
        <f t="shared" si="18"/>
        <v>2889</v>
      </c>
    </row>
    <row r="1206" spans="1:104" x14ac:dyDescent="0.2">
      <c r="A1206" s="2">
        <v>1204</v>
      </c>
      <c r="B1206" s="2">
        <v>17</v>
      </c>
      <c r="C1206">
        <v>3</v>
      </c>
      <c r="D1206">
        <v>150</v>
      </c>
      <c r="E1206">
        <v>250</v>
      </c>
      <c r="F1206">
        <v>1596</v>
      </c>
      <c r="G1206">
        <v>180</v>
      </c>
      <c r="H1206">
        <v>6</v>
      </c>
      <c r="I1206">
        <v>100</v>
      </c>
      <c r="J1206">
        <v>50</v>
      </c>
      <c r="K1206">
        <v>432</v>
      </c>
      <c r="L1206">
        <v>19</v>
      </c>
      <c r="M1206">
        <v>72</v>
      </c>
      <c r="N1206">
        <v>10</v>
      </c>
      <c r="CY1206">
        <v>13</v>
      </c>
      <c r="CZ1206">
        <f t="shared" si="18"/>
        <v>2885</v>
      </c>
    </row>
    <row r="1207" spans="1:104" x14ac:dyDescent="0.2">
      <c r="A1207" s="2">
        <v>1205</v>
      </c>
      <c r="B1207" s="2">
        <v>850</v>
      </c>
      <c r="C1207">
        <v>499</v>
      </c>
      <c r="D1207">
        <v>994</v>
      </c>
      <c r="E1207">
        <v>200</v>
      </c>
      <c r="F1207">
        <v>226</v>
      </c>
      <c r="G1207">
        <v>25</v>
      </c>
      <c r="H1207">
        <v>73</v>
      </c>
      <c r="CY1207">
        <v>7</v>
      </c>
      <c r="CZ1207">
        <f t="shared" si="18"/>
        <v>2867</v>
      </c>
    </row>
    <row r="1208" spans="1:104" x14ac:dyDescent="0.2">
      <c r="A1208" s="2">
        <v>1206</v>
      </c>
      <c r="B1208" s="2">
        <v>54</v>
      </c>
      <c r="C1208">
        <v>134</v>
      </c>
      <c r="D1208">
        <v>727</v>
      </c>
      <c r="E1208">
        <v>88</v>
      </c>
      <c r="F1208">
        <v>849</v>
      </c>
      <c r="G1208">
        <v>49</v>
      </c>
      <c r="H1208">
        <v>105</v>
      </c>
      <c r="I1208">
        <v>86</v>
      </c>
      <c r="J1208">
        <v>17</v>
      </c>
      <c r="K1208">
        <v>25</v>
      </c>
      <c r="L1208">
        <v>2</v>
      </c>
      <c r="M1208">
        <v>205</v>
      </c>
      <c r="N1208">
        <v>192</v>
      </c>
      <c r="O1208">
        <v>13</v>
      </c>
      <c r="P1208">
        <v>15</v>
      </c>
      <c r="Q1208">
        <v>73</v>
      </c>
      <c r="R1208">
        <v>100</v>
      </c>
      <c r="S1208">
        <v>47</v>
      </c>
      <c r="T1208">
        <v>7</v>
      </c>
      <c r="U1208">
        <v>2</v>
      </c>
      <c r="V1208">
        <v>2</v>
      </c>
      <c r="W1208">
        <v>28</v>
      </c>
      <c r="X1208">
        <v>5</v>
      </c>
      <c r="Y1208">
        <v>2</v>
      </c>
      <c r="Z1208">
        <v>1</v>
      </c>
      <c r="AA1208">
        <v>0</v>
      </c>
      <c r="AB1208">
        <v>0</v>
      </c>
      <c r="CY1208">
        <v>27</v>
      </c>
      <c r="CZ1208">
        <f t="shared" si="18"/>
        <v>2828</v>
      </c>
    </row>
    <row r="1209" spans="1:104" x14ac:dyDescent="0.2">
      <c r="A1209" s="2">
        <v>1207</v>
      </c>
      <c r="B1209" s="2">
        <v>37</v>
      </c>
      <c r="C1209">
        <v>9</v>
      </c>
      <c r="D1209">
        <v>50</v>
      </c>
      <c r="E1209">
        <v>2130</v>
      </c>
      <c r="F1209">
        <v>304</v>
      </c>
      <c r="G1209">
        <v>240</v>
      </c>
      <c r="H1209">
        <v>24</v>
      </c>
      <c r="I1209">
        <v>21</v>
      </c>
      <c r="J1209">
        <v>24</v>
      </c>
      <c r="K1209">
        <v>11</v>
      </c>
      <c r="L1209">
        <v>1</v>
      </c>
      <c r="M1209">
        <v>14</v>
      </c>
      <c r="CY1209">
        <v>12</v>
      </c>
      <c r="CZ1209">
        <f t="shared" si="18"/>
        <v>2865</v>
      </c>
    </row>
    <row r="1210" spans="1:104" x14ac:dyDescent="0.2">
      <c r="A1210" s="2">
        <v>1208</v>
      </c>
      <c r="B1210" s="2">
        <v>348</v>
      </c>
      <c r="C1210">
        <v>1457</v>
      </c>
      <c r="D1210">
        <v>518</v>
      </c>
      <c r="E1210">
        <v>13</v>
      </c>
      <c r="F1210">
        <v>134</v>
      </c>
      <c r="G1210">
        <v>45</v>
      </c>
      <c r="H1210">
        <v>60</v>
      </c>
      <c r="I1210">
        <v>47</v>
      </c>
      <c r="J1210">
        <v>59</v>
      </c>
      <c r="K1210">
        <v>69</v>
      </c>
      <c r="L1210">
        <v>37</v>
      </c>
      <c r="M1210">
        <v>40</v>
      </c>
      <c r="N1210">
        <v>1</v>
      </c>
      <c r="O1210">
        <v>7</v>
      </c>
      <c r="P1210">
        <v>1</v>
      </c>
      <c r="Q1210">
        <v>0</v>
      </c>
      <c r="CY1210">
        <v>16</v>
      </c>
      <c r="CZ1210">
        <f t="shared" si="18"/>
        <v>2836</v>
      </c>
    </row>
    <row r="1211" spans="1:104" x14ac:dyDescent="0.2">
      <c r="A1211" s="2">
        <v>1209</v>
      </c>
      <c r="B1211" s="2">
        <v>160</v>
      </c>
      <c r="C1211">
        <v>2294</v>
      </c>
      <c r="D1211">
        <v>316</v>
      </c>
      <c r="E1211">
        <v>96</v>
      </c>
      <c r="CY1211">
        <v>4</v>
      </c>
      <c r="CZ1211">
        <f t="shared" si="18"/>
        <v>2866</v>
      </c>
    </row>
    <row r="1212" spans="1:104" x14ac:dyDescent="0.2">
      <c r="A1212" s="2">
        <v>1210</v>
      </c>
      <c r="B1212" s="2">
        <v>31</v>
      </c>
      <c r="C1212">
        <v>73</v>
      </c>
      <c r="D1212">
        <v>238</v>
      </c>
      <c r="E1212">
        <v>87</v>
      </c>
      <c r="F1212">
        <v>292</v>
      </c>
      <c r="G1212">
        <v>850</v>
      </c>
      <c r="H1212">
        <v>305</v>
      </c>
      <c r="I1212">
        <v>101</v>
      </c>
      <c r="J1212">
        <v>89</v>
      </c>
      <c r="K1212">
        <v>31</v>
      </c>
      <c r="L1212">
        <v>154</v>
      </c>
      <c r="M1212">
        <v>129</v>
      </c>
      <c r="N1212">
        <v>138</v>
      </c>
      <c r="O1212">
        <v>60</v>
      </c>
      <c r="P1212">
        <v>90</v>
      </c>
      <c r="Q1212">
        <v>181</v>
      </c>
      <c r="R1212">
        <v>19</v>
      </c>
      <c r="CY1212">
        <v>17</v>
      </c>
      <c r="CZ1212">
        <f t="shared" si="18"/>
        <v>2868</v>
      </c>
    </row>
    <row r="1213" spans="1:104" x14ac:dyDescent="0.2">
      <c r="A1213" s="2">
        <v>1211</v>
      </c>
      <c r="B1213" s="2">
        <v>260</v>
      </c>
      <c r="C1213">
        <v>130</v>
      </c>
      <c r="D1213">
        <v>82</v>
      </c>
      <c r="E1213">
        <v>1000</v>
      </c>
      <c r="F1213">
        <v>1304</v>
      </c>
      <c r="G1213">
        <v>42</v>
      </c>
      <c r="H1213">
        <v>1</v>
      </c>
      <c r="CY1213">
        <v>7</v>
      </c>
      <c r="CZ1213">
        <f t="shared" si="18"/>
        <v>2819</v>
      </c>
    </row>
    <row r="1214" spans="1:104" x14ac:dyDescent="0.2">
      <c r="A1214" s="2">
        <v>1212</v>
      </c>
      <c r="B1214" s="2">
        <v>175</v>
      </c>
      <c r="C1214">
        <v>275</v>
      </c>
      <c r="D1214">
        <v>200</v>
      </c>
      <c r="E1214">
        <v>377</v>
      </c>
      <c r="F1214">
        <v>1828</v>
      </c>
      <c r="CY1214">
        <v>5</v>
      </c>
      <c r="CZ1214">
        <f t="shared" si="18"/>
        <v>2855</v>
      </c>
    </row>
    <row r="1215" spans="1:104" x14ac:dyDescent="0.2">
      <c r="A1215" s="2">
        <v>1213</v>
      </c>
      <c r="B1215" s="2">
        <v>336</v>
      </c>
      <c r="C1215">
        <v>467</v>
      </c>
      <c r="D1215">
        <v>404</v>
      </c>
      <c r="E1215">
        <v>155</v>
      </c>
      <c r="F1215">
        <v>439</v>
      </c>
      <c r="G1215">
        <v>97</v>
      </c>
      <c r="H1215">
        <v>15</v>
      </c>
      <c r="I1215">
        <v>291</v>
      </c>
      <c r="J1215">
        <v>157</v>
      </c>
      <c r="K1215">
        <v>116</v>
      </c>
      <c r="L1215">
        <v>35</v>
      </c>
      <c r="M1215">
        <v>99</v>
      </c>
      <c r="N1215">
        <v>30</v>
      </c>
      <c r="O1215">
        <v>50</v>
      </c>
      <c r="P1215">
        <v>0</v>
      </c>
      <c r="Q1215">
        <v>1</v>
      </c>
      <c r="R1215">
        <v>6</v>
      </c>
      <c r="S1215">
        <v>6</v>
      </c>
      <c r="T1215">
        <v>0</v>
      </c>
      <c r="U1215">
        <v>3</v>
      </c>
      <c r="V1215">
        <v>49</v>
      </c>
      <c r="W1215">
        <v>1</v>
      </c>
      <c r="X1215">
        <v>1</v>
      </c>
      <c r="Y1215">
        <v>1</v>
      </c>
      <c r="Z1215">
        <v>1</v>
      </c>
      <c r="AA1215">
        <v>3</v>
      </c>
      <c r="AB1215">
        <v>2</v>
      </c>
      <c r="AC1215">
        <v>2</v>
      </c>
      <c r="AD1215">
        <v>2</v>
      </c>
      <c r="AE1215">
        <v>2</v>
      </c>
      <c r="AF1215">
        <v>1</v>
      </c>
      <c r="AG1215">
        <v>1</v>
      </c>
      <c r="CY1215">
        <v>32</v>
      </c>
      <c r="CZ1215">
        <f t="shared" si="18"/>
        <v>2773</v>
      </c>
    </row>
    <row r="1216" spans="1:104" x14ac:dyDescent="0.2">
      <c r="A1216" s="2">
        <v>1214</v>
      </c>
      <c r="B1216" s="2">
        <v>56</v>
      </c>
      <c r="C1216">
        <v>16</v>
      </c>
      <c r="D1216">
        <v>7</v>
      </c>
      <c r="E1216">
        <v>2</v>
      </c>
      <c r="F1216">
        <v>9</v>
      </c>
      <c r="G1216">
        <v>2</v>
      </c>
      <c r="H1216">
        <v>134</v>
      </c>
      <c r="I1216">
        <v>39</v>
      </c>
      <c r="J1216">
        <v>6</v>
      </c>
      <c r="K1216">
        <v>45</v>
      </c>
      <c r="L1216">
        <v>2356</v>
      </c>
      <c r="M1216">
        <v>185</v>
      </c>
      <c r="CY1216">
        <v>12</v>
      </c>
      <c r="CZ1216">
        <f t="shared" si="18"/>
        <v>2857</v>
      </c>
    </row>
    <row r="1217" spans="1:104" x14ac:dyDescent="0.2">
      <c r="A1217" s="2">
        <v>1215</v>
      </c>
      <c r="B1217" s="2">
        <v>53</v>
      </c>
      <c r="C1217">
        <v>36</v>
      </c>
      <c r="D1217">
        <v>16</v>
      </c>
      <c r="E1217">
        <v>1000</v>
      </c>
      <c r="F1217">
        <v>726</v>
      </c>
      <c r="G1217">
        <v>475</v>
      </c>
      <c r="H1217">
        <v>189</v>
      </c>
      <c r="I1217">
        <v>168</v>
      </c>
      <c r="J1217">
        <v>127</v>
      </c>
      <c r="K1217">
        <v>11</v>
      </c>
      <c r="L1217">
        <v>17</v>
      </c>
      <c r="M1217">
        <v>10</v>
      </c>
      <c r="N1217">
        <v>12</v>
      </c>
      <c r="O1217">
        <v>2</v>
      </c>
      <c r="P1217">
        <v>1</v>
      </c>
      <c r="Q1217">
        <v>2</v>
      </c>
      <c r="CY1217">
        <v>16</v>
      </c>
      <c r="CZ1217">
        <f t="shared" si="18"/>
        <v>2845</v>
      </c>
    </row>
    <row r="1218" spans="1:104" x14ac:dyDescent="0.2">
      <c r="A1218" s="2">
        <v>1216</v>
      </c>
      <c r="B1218" s="2">
        <v>12</v>
      </c>
      <c r="C1218">
        <v>70</v>
      </c>
      <c r="D1218">
        <v>250</v>
      </c>
      <c r="E1218">
        <v>991</v>
      </c>
      <c r="F1218">
        <v>291</v>
      </c>
      <c r="G1218">
        <v>500</v>
      </c>
      <c r="H1218">
        <v>494</v>
      </c>
      <c r="I1218">
        <v>231</v>
      </c>
      <c r="J1218">
        <v>1</v>
      </c>
      <c r="CY1218">
        <v>9</v>
      </c>
      <c r="CZ1218">
        <f t="shared" si="18"/>
        <v>2840</v>
      </c>
    </row>
    <row r="1219" spans="1:104" x14ac:dyDescent="0.2">
      <c r="A1219" s="2">
        <v>1217</v>
      </c>
      <c r="B1219" s="2">
        <v>41</v>
      </c>
      <c r="C1219">
        <v>2735</v>
      </c>
      <c r="D1219">
        <v>22</v>
      </c>
      <c r="E1219">
        <v>10</v>
      </c>
      <c r="CY1219">
        <v>4</v>
      </c>
      <c r="CZ1219">
        <f t="shared" ref="CZ1219:CZ1282" si="19">SUM(B1219:CX1219)</f>
        <v>2808</v>
      </c>
    </row>
    <row r="1220" spans="1:104" x14ac:dyDescent="0.2">
      <c r="A1220" s="2">
        <v>1218</v>
      </c>
      <c r="B1220" s="2">
        <v>19</v>
      </c>
      <c r="C1220">
        <v>275</v>
      </c>
      <c r="D1220">
        <v>1649</v>
      </c>
      <c r="E1220">
        <v>225</v>
      </c>
      <c r="F1220">
        <v>479</v>
      </c>
      <c r="G1220">
        <v>35</v>
      </c>
      <c r="H1220">
        <v>64</v>
      </c>
      <c r="I1220">
        <v>25</v>
      </c>
      <c r="J1220">
        <v>55</v>
      </c>
      <c r="K1220">
        <v>10</v>
      </c>
      <c r="L1220">
        <v>7</v>
      </c>
      <c r="CY1220">
        <v>11</v>
      </c>
      <c r="CZ1220">
        <f t="shared" si="19"/>
        <v>2843</v>
      </c>
    </row>
    <row r="1221" spans="1:104" x14ac:dyDescent="0.2">
      <c r="A1221" s="2">
        <v>1219</v>
      </c>
      <c r="B1221" s="2">
        <v>50</v>
      </c>
      <c r="C1221">
        <v>89</v>
      </c>
      <c r="D1221">
        <v>1514</v>
      </c>
      <c r="E1221">
        <v>326</v>
      </c>
      <c r="F1221">
        <v>562</v>
      </c>
      <c r="G1221">
        <v>284</v>
      </c>
      <c r="CY1221">
        <v>6</v>
      </c>
      <c r="CZ1221">
        <f t="shared" si="19"/>
        <v>2825</v>
      </c>
    </row>
    <row r="1222" spans="1:104" x14ac:dyDescent="0.2">
      <c r="A1222" s="2">
        <v>1220</v>
      </c>
      <c r="B1222" s="2">
        <v>116</v>
      </c>
      <c r="C1222">
        <v>44</v>
      </c>
      <c r="D1222">
        <v>999</v>
      </c>
      <c r="E1222">
        <v>1166</v>
      </c>
      <c r="F1222">
        <v>390</v>
      </c>
      <c r="G1222">
        <v>5</v>
      </c>
      <c r="H1222">
        <v>14</v>
      </c>
      <c r="I1222">
        <v>3</v>
      </c>
      <c r="J1222">
        <v>1</v>
      </c>
      <c r="K1222">
        <v>6</v>
      </c>
      <c r="CY1222">
        <v>10</v>
      </c>
      <c r="CZ1222">
        <f t="shared" si="19"/>
        <v>2744</v>
      </c>
    </row>
    <row r="1223" spans="1:104" x14ac:dyDescent="0.2">
      <c r="A1223" s="2">
        <v>1221</v>
      </c>
      <c r="B1223" s="2">
        <v>1000</v>
      </c>
      <c r="C1223">
        <v>1000</v>
      </c>
      <c r="D1223">
        <v>427</v>
      </c>
      <c r="E1223">
        <v>394</v>
      </c>
      <c r="CY1223">
        <v>4</v>
      </c>
      <c r="CZ1223">
        <f t="shared" si="19"/>
        <v>2821</v>
      </c>
    </row>
    <row r="1224" spans="1:104" x14ac:dyDescent="0.2">
      <c r="A1224" s="2">
        <v>1222</v>
      </c>
      <c r="B1224" s="2">
        <v>1961</v>
      </c>
      <c r="C1224">
        <v>468</v>
      </c>
      <c r="D1224">
        <v>309</v>
      </c>
      <c r="E1224">
        <v>24</v>
      </c>
      <c r="F1224">
        <v>5</v>
      </c>
      <c r="G1224">
        <v>10</v>
      </c>
      <c r="H1224">
        <v>10</v>
      </c>
      <c r="I1224">
        <v>10</v>
      </c>
      <c r="J1224">
        <v>10</v>
      </c>
      <c r="K1224">
        <v>7</v>
      </c>
      <c r="L1224">
        <v>3</v>
      </c>
      <c r="M1224">
        <v>0</v>
      </c>
      <c r="N1224">
        <v>0</v>
      </c>
      <c r="O1224">
        <v>0</v>
      </c>
      <c r="P1224">
        <v>7</v>
      </c>
      <c r="CY1224">
        <v>15</v>
      </c>
      <c r="CZ1224">
        <f t="shared" si="19"/>
        <v>2824</v>
      </c>
    </row>
    <row r="1225" spans="1:104" x14ac:dyDescent="0.2">
      <c r="A1225" s="2">
        <v>1223</v>
      </c>
      <c r="B1225" s="2">
        <v>67</v>
      </c>
      <c r="C1225">
        <v>5</v>
      </c>
      <c r="D1225">
        <v>473</v>
      </c>
      <c r="E1225">
        <v>500</v>
      </c>
      <c r="F1225">
        <v>912</v>
      </c>
      <c r="G1225">
        <v>13</v>
      </c>
      <c r="H1225">
        <v>191</v>
      </c>
      <c r="I1225">
        <v>9</v>
      </c>
      <c r="J1225">
        <v>5</v>
      </c>
      <c r="K1225">
        <v>351</v>
      </c>
      <c r="L1225">
        <v>14</v>
      </c>
      <c r="M1225">
        <v>96</v>
      </c>
      <c r="N1225">
        <v>157</v>
      </c>
      <c r="O1225">
        <v>25</v>
      </c>
      <c r="P1225">
        <v>8</v>
      </c>
      <c r="CY1225">
        <v>15</v>
      </c>
      <c r="CZ1225">
        <f t="shared" si="19"/>
        <v>2826</v>
      </c>
    </row>
    <row r="1226" spans="1:104" x14ac:dyDescent="0.2">
      <c r="A1226" s="2">
        <v>1224</v>
      </c>
      <c r="B1226" s="2">
        <v>548</v>
      </c>
      <c r="C1226">
        <v>530</v>
      </c>
      <c r="D1226">
        <v>278</v>
      </c>
      <c r="E1226">
        <v>214</v>
      </c>
      <c r="F1226">
        <v>193</v>
      </c>
      <c r="G1226">
        <v>109</v>
      </c>
      <c r="H1226">
        <v>204</v>
      </c>
      <c r="I1226">
        <v>111</v>
      </c>
      <c r="J1226">
        <v>24</v>
      </c>
      <c r="K1226">
        <v>27</v>
      </c>
      <c r="L1226">
        <v>35</v>
      </c>
      <c r="M1226">
        <v>61</v>
      </c>
      <c r="N1226">
        <v>3</v>
      </c>
      <c r="O1226">
        <v>24</v>
      </c>
      <c r="P1226">
        <v>4</v>
      </c>
      <c r="Q1226">
        <v>9</v>
      </c>
      <c r="R1226">
        <v>6</v>
      </c>
      <c r="S1226">
        <v>0</v>
      </c>
      <c r="T1226">
        <v>0</v>
      </c>
      <c r="U1226">
        <v>1</v>
      </c>
      <c r="CY1226">
        <v>20</v>
      </c>
      <c r="CZ1226">
        <f t="shared" si="19"/>
        <v>2381</v>
      </c>
    </row>
    <row r="1227" spans="1:104" x14ac:dyDescent="0.2">
      <c r="A1227" s="2">
        <v>1225</v>
      </c>
      <c r="B1227" s="2">
        <v>1930</v>
      </c>
      <c r="C1227">
        <v>111</v>
      </c>
      <c r="D1227">
        <v>264</v>
      </c>
      <c r="E1227">
        <v>102</v>
      </c>
      <c r="F1227">
        <v>8</v>
      </c>
      <c r="G1227">
        <v>110</v>
      </c>
      <c r="H1227">
        <v>90</v>
      </c>
      <c r="I1227">
        <v>59</v>
      </c>
      <c r="J1227">
        <v>136</v>
      </c>
      <c r="K1227">
        <v>16</v>
      </c>
      <c r="L1227">
        <v>5</v>
      </c>
      <c r="M1227">
        <v>0</v>
      </c>
      <c r="N1227">
        <v>0</v>
      </c>
      <c r="CY1227">
        <v>13</v>
      </c>
      <c r="CZ1227">
        <f t="shared" si="19"/>
        <v>2831</v>
      </c>
    </row>
    <row r="1228" spans="1:104" x14ac:dyDescent="0.2">
      <c r="A1228" s="2">
        <v>1226</v>
      </c>
      <c r="B1228" s="2">
        <v>73</v>
      </c>
      <c r="C1228">
        <v>1500</v>
      </c>
      <c r="D1228">
        <v>452</v>
      </c>
      <c r="E1228">
        <v>242</v>
      </c>
      <c r="F1228">
        <v>43</v>
      </c>
      <c r="G1228">
        <v>205</v>
      </c>
      <c r="H1228">
        <v>74</v>
      </c>
      <c r="I1228">
        <v>50</v>
      </c>
      <c r="J1228">
        <v>75</v>
      </c>
      <c r="K1228">
        <v>32</v>
      </c>
      <c r="L1228">
        <v>47</v>
      </c>
      <c r="M1228">
        <v>3</v>
      </c>
      <c r="N1228">
        <v>16</v>
      </c>
      <c r="O1228">
        <v>8</v>
      </c>
      <c r="P1228">
        <v>0</v>
      </c>
      <c r="Q1228">
        <v>3</v>
      </c>
      <c r="R1228">
        <v>0</v>
      </c>
      <c r="S1228">
        <v>0</v>
      </c>
      <c r="T1228">
        <v>0</v>
      </c>
      <c r="CY1228">
        <v>19</v>
      </c>
      <c r="CZ1228">
        <f t="shared" si="19"/>
        <v>2823</v>
      </c>
    </row>
    <row r="1229" spans="1:104" x14ac:dyDescent="0.2">
      <c r="A1229" s="2">
        <v>1227</v>
      </c>
      <c r="B1229" s="2">
        <v>1393</v>
      </c>
      <c r="C1229">
        <v>50</v>
      </c>
      <c r="D1229">
        <v>200</v>
      </c>
      <c r="E1229">
        <v>50</v>
      </c>
      <c r="F1229">
        <v>828</v>
      </c>
      <c r="G1229">
        <v>150</v>
      </c>
      <c r="H1229">
        <v>45</v>
      </c>
      <c r="I1229">
        <v>44</v>
      </c>
      <c r="J1229">
        <v>50</v>
      </c>
      <c r="K1229">
        <v>3</v>
      </c>
      <c r="L1229">
        <v>0</v>
      </c>
      <c r="CY1229">
        <v>11</v>
      </c>
      <c r="CZ1229">
        <f t="shared" si="19"/>
        <v>2813</v>
      </c>
    </row>
    <row r="1230" spans="1:104" x14ac:dyDescent="0.2">
      <c r="A1230" s="2">
        <v>1228</v>
      </c>
      <c r="B1230" s="2">
        <v>67</v>
      </c>
      <c r="C1230">
        <v>22</v>
      </c>
      <c r="D1230">
        <v>12</v>
      </c>
      <c r="E1230">
        <v>6</v>
      </c>
      <c r="F1230">
        <v>500</v>
      </c>
      <c r="G1230">
        <v>499</v>
      </c>
      <c r="H1230">
        <v>154</v>
      </c>
      <c r="I1230">
        <v>16</v>
      </c>
      <c r="J1230">
        <v>352</v>
      </c>
      <c r="K1230">
        <v>249</v>
      </c>
      <c r="L1230">
        <v>45</v>
      </c>
      <c r="M1230">
        <v>65</v>
      </c>
      <c r="N1230">
        <v>9</v>
      </c>
      <c r="O1230">
        <v>142</v>
      </c>
      <c r="P1230">
        <v>100</v>
      </c>
      <c r="Q1230">
        <v>400</v>
      </c>
      <c r="R1230">
        <v>14</v>
      </c>
      <c r="CY1230">
        <v>17</v>
      </c>
      <c r="CZ1230">
        <f t="shared" si="19"/>
        <v>2652</v>
      </c>
    </row>
    <row r="1231" spans="1:104" x14ac:dyDescent="0.2">
      <c r="A1231" s="2">
        <v>1229</v>
      </c>
      <c r="B1231" s="2">
        <v>17</v>
      </c>
      <c r="C1231">
        <v>2</v>
      </c>
      <c r="D1231">
        <v>590</v>
      </c>
      <c r="E1231">
        <v>612</v>
      </c>
      <c r="F1231">
        <v>480</v>
      </c>
      <c r="G1231">
        <v>571</v>
      </c>
      <c r="H1231">
        <v>422</v>
      </c>
      <c r="I1231">
        <v>112</v>
      </c>
      <c r="J1231">
        <v>7</v>
      </c>
      <c r="K1231">
        <v>10</v>
      </c>
      <c r="L1231">
        <v>1</v>
      </c>
      <c r="M1231">
        <v>1</v>
      </c>
      <c r="CY1231">
        <v>12</v>
      </c>
      <c r="CZ1231">
        <f t="shared" si="19"/>
        <v>2825</v>
      </c>
    </row>
    <row r="1232" spans="1:104" x14ac:dyDescent="0.2">
      <c r="A1232" s="2">
        <v>1230</v>
      </c>
      <c r="B1232" s="2">
        <v>69</v>
      </c>
      <c r="C1232">
        <v>918</v>
      </c>
      <c r="D1232">
        <v>1139</v>
      </c>
      <c r="E1232">
        <v>100</v>
      </c>
      <c r="F1232">
        <v>200</v>
      </c>
      <c r="G1232">
        <v>150</v>
      </c>
      <c r="H1232">
        <v>82</v>
      </c>
      <c r="I1232">
        <v>81</v>
      </c>
      <c r="J1232">
        <v>18</v>
      </c>
      <c r="K1232">
        <v>20</v>
      </c>
      <c r="L1232">
        <v>12</v>
      </c>
      <c r="M1232">
        <v>30</v>
      </c>
      <c r="N1232">
        <v>5</v>
      </c>
      <c r="O1232">
        <v>5</v>
      </c>
      <c r="P1232">
        <v>3</v>
      </c>
      <c r="Q1232">
        <v>1</v>
      </c>
      <c r="CY1232">
        <v>16</v>
      </c>
      <c r="CZ1232">
        <f t="shared" si="19"/>
        <v>2833</v>
      </c>
    </row>
    <row r="1233" spans="1:104" x14ac:dyDescent="0.2">
      <c r="A1233" s="2">
        <v>1231</v>
      </c>
      <c r="B1233" s="2">
        <v>1</v>
      </c>
      <c r="C1233">
        <v>100</v>
      </c>
      <c r="D1233">
        <v>100</v>
      </c>
      <c r="E1233">
        <v>672</v>
      </c>
      <c r="F1233">
        <v>28</v>
      </c>
      <c r="G1233">
        <v>986</v>
      </c>
      <c r="H1233">
        <v>31</v>
      </c>
      <c r="I1233">
        <v>263</v>
      </c>
      <c r="J1233">
        <v>338</v>
      </c>
      <c r="K1233">
        <v>18</v>
      </c>
      <c r="L1233">
        <v>189</v>
      </c>
      <c r="M1233">
        <v>25</v>
      </c>
      <c r="N1233">
        <v>1</v>
      </c>
      <c r="O1233">
        <v>3</v>
      </c>
      <c r="P1233">
        <v>9</v>
      </c>
      <c r="Q1233">
        <v>5</v>
      </c>
      <c r="R1233">
        <v>39</v>
      </c>
      <c r="S1233">
        <v>0</v>
      </c>
      <c r="CY1233">
        <v>18</v>
      </c>
      <c r="CZ1233">
        <f t="shared" si="19"/>
        <v>2808</v>
      </c>
    </row>
    <row r="1234" spans="1:104" x14ac:dyDescent="0.2">
      <c r="A1234" s="2">
        <v>1232</v>
      </c>
      <c r="B1234" s="2">
        <v>7</v>
      </c>
      <c r="C1234">
        <v>2049</v>
      </c>
      <c r="D1234">
        <v>225</v>
      </c>
      <c r="E1234">
        <v>487</v>
      </c>
      <c r="F1234">
        <v>17</v>
      </c>
      <c r="G1234">
        <v>20</v>
      </c>
      <c r="CY1234">
        <v>6</v>
      </c>
      <c r="CZ1234">
        <f t="shared" si="19"/>
        <v>2805</v>
      </c>
    </row>
    <row r="1235" spans="1:104" x14ac:dyDescent="0.2">
      <c r="A1235" s="2">
        <v>1233</v>
      </c>
      <c r="B1235" s="2">
        <v>11</v>
      </c>
      <c r="C1235">
        <v>196</v>
      </c>
      <c r="D1235">
        <v>313</v>
      </c>
      <c r="E1235">
        <v>200</v>
      </c>
      <c r="F1235">
        <v>400</v>
      </c>
      <c r="G1235">
        <v>200</v>
      </c>
      <c r="H1235">
        <v>198</v>
      </c>
      <c r="I1235">
        <v>200</v>
      </c>
      <c r="J1235">
        <v>200</v>
      </c>
      <c r="K1235">
        <v>188</v>
      </c>
      <c r="L1235">
        <v>100</v>
      </c>
      <c r="M1235">
        <v>100</v>
      </c>
      <c r="N1235">
        <v>100</v>
      </c>
      <c r="O1235">
        <v>100</v>
      </c>
      <c r="P1235">
        <v>100</v>
      </c>
      <c r="Q1235">
        <v>100</v>
      </c>
      <c r="R1235">
        <v>83</v>
      </c>
      <c r="S1235">
        <v>15</v>
      </c>
      <c r="T1235">
        <v>24</v>
      </c>
      <c r="CY1235">
        <v>19</v>
      </c>
      <c r="CZ1235">
        <f t="shared" si="19"/>
        <v>2828</v>
      </c>
    </row>
    <row r="1236" spans="1:104" x14ac:dyDescent="0.2">
      <c r="A1236" s="2">
        <v>1234</v>
      </c>
      <c r="B1236" s="2">
        <v>50</v>
      </c>
      <c r="C1236">
        <v>848</v>
      </c>
      <c r="D1236">
        <v>462</v>
      </c>
      <c r="E1236">
        <v>211</v>
      </c>
      <c r="F1236">
        <v>706</v>
      </c>
      <c r="G1236">
        <v>25</v>
      </c>
      <c r="H1236">
        <v>491</v>
      </c>
      <c r="CY1236">
        <v>7</v>
      </c>
      <c r="CZ1236">
        <f t="shared" si="19"/>
        <v>2793</v>
      </c>
    </row>
    <row r="1237" spans="1:104" x14ac:dyDescent="0.2">
      <c r="A1237" s="2">
        <v>1235</v>
      </c>
      <c r="B1237" s="2">
        <v>1570</v>
      </c>
      <c r="C1237">
        <v>766</v>
      </c>
      <c r="D1237">
        <v>102</v>
      </c>
      <c r="E1237">
        <v>14</v>
      </c>
      <c r="F1237">
        <v>249</v>
      </c>
      <c r="G1237">
        <v>2</v>
      </c>
      <c r="H1237">
        <v>0</v>
      </c>
      <c r="I1237">
        <v>0</v>
      </c>
      <c r="CY1237">
        <v>8</v>
      </c>
      <c r="CZ1237">
        <f t="shared" si="19"/>
        <v>2703</v>
      </c>
    </row>
    <row r="1238" spans="1:104" x14ac:dyDescent="0.2">
      <c r="A1238" s="2">
        <v>1236</v>
      </c>
      <c r="B1238" s="2">
        <v>15</v>
      </c>
      <c r="C1238">
        <v>10</v>
      </c>
      <c r="D1238">
        <v>100</v>
      </c>
      <c r="E1238">
        <v>2257</v>
      </c>
      <c r="F1238">
        <v>321</v>
      </c>
      <c r="G1238">
        <v>66</v>
      </c>
      <c r="H1238">
        <v>12</v>
      </c>
      <c r="I1238">
        <v>1</v>
      </c>
      <c r="J1238">
        <v>1</v>
      </c>
      <c r="CY1238">
        <v>9</v>
      </c>
      <c r="CZ1238">
        <f t="shared" si="19"/>
        <v>2783</v>
      </c>
    </row>
    <row r="1239" spans="1:104" x14ac:dyDescent="0.2">
      <c r="A1239" s="2">
        <v>1237</v>
      </c>
      <c r="B1239" s="2">
        <v>67</v>
      </c>
      <c r="C1239">
        <v>997</v>
      </c>
      <c r="D1239">
        <v>33</v>
      </c>
      <c r="E1239">
        <v>25</v>
      </c>
      <c r="F1239">
        <v>270</v>
      </c>
      <c r="G1239">
        <v>358</v>
      </c>
      <c r="H1239">
        <v>6</v>
      </c>
      <c r="I1239">
        <v>144</v>
      </c>
      <c r="J1239">
        <v>67</v>
      </c>
      <c r="K1239">
        <v>190</v>
      </c>
      <c r="L1239">
        <v>68</v>
      </c>
      <c r="M1239">
        <v>155</v>
      </c>
      <c r="N1239">
        <v>94</v>
      </c>
      <c r="O1239">
        <v>243</v>
      </c>
      <c r="P1239">
        <v>1</v>
      </c>
      <c r="Q1239">
        <v>10</v>
      </c>
      <c r="R1239">
        <v>20</v>
      </c>
      <c r="S1239">
        <v>9</v>
      </c>
      <c r="T1239">
        <v>10</v>
      </c>
      <c r="U1239">
        <v>2</v>
      </c>
      <c r="CY1239">
        <v>20</v>
      </c>
      <c r="CZ1239">
        <f t="shared" si="19"/>
        <v>2769</v>
      </c>
    </row>
    <row r="1240" spans="1:104" x14ac:dyDescent="0.2">
      <c r="A1240" s="2">
        <v>1238</v>
      </c>
      <c r="B1240" s="2">
        <v>572</v>
      </c>
      <c r="C1240">
        <v>991</v>
      </c>
      <c r="D1240">
        <v>371</v>
      </c>
      <c r="E1240">
        <v>432</v>
      </c>
      <c r="F1240">
        <v>141</v>
      </c>
      <c r="G1240">
        <v>48</v>
      </c>
      <c r="H1240">
        <v>42</v>
      </c>
      <c r="I1240">
        <v>13</v>
      </c>
      <c r="J1240">
        <v>29</v>
      </c>
      <c r="K1240">
        <v>48</v>
      </c>
      <c r="L1240">
        <v>8</v>
      </c>
      <c r="M1240">
        <v>1</v>
      </c>
      <c r="N1240">
        <v>1</v>
      </c>
      <c r="O1240">
        <v>1</v>
      </c>
      <c r="P1240">
        <v>1</v>
      </c>
      <c r="Q1240">
        <v>1</v>
      </c>
      <c r="R1240">
        <v>1</v>
      </c>
      <c r="CY1240">
        <v>17</v>
      </c>
      <c r="CZ1240">
        <f t="shared" si="19"/>
        <v>2701</v>
      </c>
    </row>
    <row r="1241" spans="1:104" x14ac:dyDescent="0.2">
      <c r="A1241" s="2">
        <v>1239</v>
      </c>
      <c r="B1241" s="2">
        <v>42</v>
      </c>
      <c r="C1241">
        <v>2</v>
      </c>
      <c r="D1241">
        <v>500</v>
      </c>
      <c r="E1241">
        <v>150</v>
      </c>
      <c r="F1241">
        <v>344</v>
      </c>
      <c r="G1241">
        <v>43</v>
      </c>
      <c r="H1241">
        <v>100</v>
      </c>
      <c r="I1241">
        <v>155</v>
      </c>
      <c r="J1241">
        <v>30</v>
      </c>
      <c r="K1241">
        <v>300</v>
      </c>
      <c r="L1241">
        <v>223</v>
      </c>
      <c r="M1241">
        <v>575</v>
      </c>
      <c r="N1241">
        <v>127</v>
      </c>
      <c r="O1241">
        <v>212</v>
      </c>
      <c r="P1241">
        <v>1</v>
      </c>
      <c r="Q1241">
        <v>0</v>
      </c>
      <c r="CY1241">
        <v>16</v>
      </c>
      <c r="CZ1241">
        <f t="shared" si="19"/>
        <v>2804</v>
      </c>
    </row>
    <row r="1242" spans="1:104" x14ac:dyDescent="0.2">
      <c r="A1242" s="2">
        <v>1240</v>
      </c>
      <c r="B1242" s="2">
        <v>22</v>
      </c>
      <c r="C1242">
        <v>232</v>
      </c>
      <c r="D1242">
        <v>2519</v>
      </c>
      <c r="CY1242">
        <v>3</v>
      </c>
      <c r="CZ1242">
        <f t="shared" si="19"/>
        <v>2773</v>
      </c>
    </row>
    <row r="1243" spans="1:104" x14ac:dyDescent="0.2">
      <c r="A1243" s="2">
        <v>1241</v>
      </c>
      <c r="B1243" s="2">
        <v>24</v>
      </c>
      <c r="C1243">
        <v>75</v>
      </c>
      <c r="D1243">
        <v>65</v>
      </c>
      <c r="E1243">
        <v>247</v>
      </c>
      <c r="F1243">
        <v>223</v>
      </c>
      <c r="G1243">
        <v>100</v>
      </c>
      <c r="H1243">
        <v>500</v>
      </c>
      <c r="I1243">
        <v>191</v>
      </c>
      <c r="J1243">
        <v>52</v>
      </c>
      <c r="K1243">
        <v>373</v>
      </c>
      <c r="L1243">
        <v>22</v>
      </c>
      <c r="M1243">
        <v>211</v>
      </c>
      <c r="N1243">
        <v>710</v>
      </c>
      <c r="CY1243">
        <v>13</v>
      </c>
      <c r="CZ1243">
        <f t="shared" si="19"/>
        <v>2793</v>
      </c>
    </row>
    <row r="1244" spans="1:104" x14ac:dyDescent="0.2">
      <c r="A1244" s="2">
        <v>1242</v>
      </c>
      <c r="B1244" s="2">
        <v>170</v>
      </c>
      <c r="C1244">
        <v>878</v>
      </c>
      <c r="D1244">
        <v>731</v>
      </c>
      <c r="E1244">
        <v>253</v>
      </c>
      <c r="F1244">
        <v>43</v>
      </c>
      <c r="G1244">
        <v>279</v>
      </c>
      <c r="H1244">
        <v>130</v>
      </c>
      <c r="I1244">
        <v>15</v>
      </c>
      <c r="J1244">
        <v>5</v>
      </c>
      <c r="K1244">
        <v>12</v>
      </c>
      <c r="L1244">
        <v>154</v>
      </c>
      <c r="M1244">
        <v>11</v>
      </c>
      <c r="N1244">
        <v>4</v>
      </c>
      <c r="O1244">
        <v>12</v>
      </c>
      <c r="P1244">
        <v>10</v>
      </c>
      <c r="Q1244">
        <v>4</v>
      </c>
      <c r="R1244">
        <v>3</v>
      </c>
      <c r="S1244">
        <v>15</v>
      </c>
      <c r="T1244">
        <v>7</v>
      </c>
      <c r="U1244">
        <v>5</v>
      </c>
      <c r="V1244">
        <v>1</v>
      </c>
      <c r="W1244">
        <v>3</v>
      </c>
      <c r="X1244">
        <v>1</v>
      </c>
      <c r="Y1244">
        <v>2</v>
      </c>
      <c r="Z1244">
        <v>1</v>
      </c>
      <c r="AA1244">
        <v>0</v>
      </c>
      <c r="AB1244">
        <v>0</v>
      </c>
      <c r="AC1244">
        <v>0</v>
      </c>
      <c r="AD1244">
        <v>0</v>
      </c>
      <c r="AE1244">
        <v>0</v>
      </c>
      <c r="CY1244">
        <v>30</v>
      </c>
      <c r="CZ1244">
        <f t="shared" si="19"/>
        <v>2749</v>
      </c>
    </row>
    <row r="1245" spans="1:104" x14ac:dyDescent="0.2">
      <c r="A1245" s="2">
        <v>1243</v>
      </c>
      <c r="B1245" s="2">
        <v>15</v>
      </c>
      <c r="C1245">
        <v>7</v>
      </c>
      <c r="D1245">
        <v>100</v>
      </c>
      <c r="E1245">
        <v>2355</v>
      </c>
      <c r="F1245">
        <v>100</v>
      </c>
      <c r="G1245">
        <v>200</v>
      </c>
      <c r="H1245">
        <v>2</v>
      </c>
      <c r="I1245">
        <v>1</v>
      </c>
      <c r="J1245">
        <v>1</v>
      </c>
      <c r="CY1245">
        <v>9</v>
      </c>
      <c r="CZ1245">
        <f t="shared" si="19"/>
        <v>2781</v>
      </c>
    </row>
    <row r="1246" spans="1:104" x14ac:dyDescent="0.2">
      <c r="A1246" s="2">
        <v>1244</v>
      </c>
      <c r="B1246" s="2">
        <v>708</v>
      </c>
      <c r="C1246">
        <v>244</v>
      </c>
      <c r="D1246">
        <v>91</v>
      </c>
      <c r="E1246">
        <v>557</v>
      </c>
      <c r="F1246">
        <v>269</v>
      </c>
      <c r="G1246">
        <v>927</v>
      </c>
      <c r="H1246">
        <v>2</v>
      </c>
      <c r="CY1246">
        <v>7</v>
      </c>
      <c r="CZ1246">
        <f t="shared" si="19"/>
        <v>2798</v>
      </c>
    </row>
    <row r="1247" spans="1:104" x14ac:dyDescent="0.2">
      <c r="A1247" s="2">
        <v>1245</v>
      </c>
      <c r="B1247" s="2">
        <v>201</v>
      </c>
      <c r="C1247">
        <v>138</v>
      </c>
      <c r="D1247">
        <v>1313</v>
      </c>
      <c r="E1247">
        <v>141</v>
      </c>
      <c r="F1247">
        <v>496</v>
      </c>
      <c r="G1247">
        <v>46</v>
      </c>
      <c r="H1247">
        <v>50</v>
      </c>
      <c r="I1247">
        <v>49</v>
      </c>
      <c r="J1247">
        <v>152</v>
      </c>
      <c r="K1247">
        <v>101</v>
      </c>
      <c r="L1247">
        <v>16</v>
      </c>
      <c r="M1247">
        <v>50</v>
      </c>
      <c r="N1247">
        <v>5</v>
      </c>
      <c r="O1247">
        <v>20</v>
      </c>
      <c r="CY1247">
        <v>14</v>
      </c>
      <c r="CZ1247">
        <f t="shared" si="19"/>
        <v>2778</v>
      </c>
    </row>
    <row r="1248" spans="1:104" x14ac:dyDescent="0.2">
      <c r="A1248" s="2">
        <v>1246</v>
      </c>
      <c r="B1248" s="2">
        <v>26</v>
      </c>
      <c r="C1248">
        <v>50</v>
      </c>
      <c r="D1248">
        <v>100</v>
      </c>
      <c r="E1248">
        <v>1175</v>
      </c>
      <c r="F1248">
        <v>885</v>
      </c>
      <c r="G1248">
        <v>290</v>
      </c>
      <c r="H1248">
        <v>147</v>
      </c>
      <c r="I1248">
        <v>63</v>
      </c>
      <c r="J1248">
        <v>20</v>
      </c>
      <c r="CY1248">
        <v>9</v>
      </c>
      <c r="CZ1248">
        <f t="shared" si="19"/>
        <v>2756</v>
      </c>
    </row>
    <row r="1249" spans="1:104" x14ac:dyDescent="0.2">
      <c r="A1249" s="2">
        <v>1247</v>
      </c>
      <c r="B1249" s="2">
        <v>1235</v>
      </c>
      <c r="C1249">
        <v>391</v>
      </c>
      <c r="D1249">
        <v>519</v>
      </c>
      <c r="E1249">
        <v>120</v>
      </c>
      <c r="F1249">
        <v>16</v>
      </c>
      <c r="G1249">
        <v>32</v>
      </c>
      <c r="H1249">
        <v>21</v>
      </c>
      <c r="I1249">
        <v>27</v>
      </c>
      <c r="J1249">
        <v>13</v>
      </c>
      <c r="K1249">
        <v>22</v>
      </c>
      <c r="L1249">
        <v>195</v>
      </c>
      <c r="M1249">
        <v>3</v>
      </c>
      <c r="N1249">
        <v>10</v>
      </c>
      <c r="O1249">
        <v>78</v>
      </c>
      <c r="P1249">
        <v>6</v>
      </c>
      <c r="Q1249">
        <v>25</v>
      </c>
      <c r="R1249">
        <v>11</v>
      </c>
      <c r="S1249">
        <v>14</v>
      </c>
      <c r="T1249">
        <v>10</v>
      </c>
      <c r="U1249">
        <v>7</v>
      </c>
      <c r="V1249">
        <v>3</v>
      </c>
      <c r="W1249">
        <v>1</v>
      </c>
      <c r="X1249">
        <v>6</v>
      </c>
      <c r="Y1249">
        <v>10</v>
      </c>
      <c r="CY1249">
        <v>24</v>
      </c>
      <c r="CZ1249">
        <f t="shared" si="19"/>
        <v>2775</v>
      </c>
    </row>
    <row r="1250" spans="1:104" x14ac:dyDescent="0.2">
      <c r="A1250" s="2">
        <v>1248</v>
      </c>
      <c r="B1250" s="2">
        <v>133</v>
      </c>
      <c r="C1250">
        <v>1239</v>
      </c>
      <c r="D1250">
        <v>569</v>
      </c>
      <c r="E1250">
        <v>189</v>
      </c>
      <c r="F1250">
        <v>389</v>
      </c>
      <c r="G1250">
        <v>59</v>
      </c>
      <c r="H1250">
        <v>37</v>
      </c>
      <c r="I1250">
        <v>49</v>
      </c>
      <c r="J1250">
        <v>8</v>
      </c>
      <c r="K1250">
        <v>33</v>
      </c>
      <c r="L1250">
        <v>17</v>
      </c>
      <c r="M1250">
        <v>5</v>
      </c>
      <c r="N1250">
        <v>2</v>
      </c>
      <c r="O1250">
        <v>0</v>
      </c>
      <c r="P1250">
        <v>3</v>
      </c>
      <c r="Q1250">
        <v>0</v>
      </c>
      <c r="R1250">
        <v>1</v>
      </c>
      <c r="S1250">
        <v>1</v>
      </c>
      <c r="T1250">
        <v>0</v>
      </c>
      <c r="CY1250">
        <v>19</v>
      </c>
      <c r="CZ1250">
        <f t="shared" si="19"/>
        <v>2734</v>
      </c>
    </row>
    <row r="1251" spans="1:104" x14ac:dyDescent="0.2">
      <c r="A1251" s="2">
        <v>1249</v>
      </c>
      <c r="B1251" s="2">
        <v>186</v>
      </c>
      <c r="C1251">
        <v>39</v>
      </c>
      <c r="D1251">
        <v>1797</v>
      </c>
      <c r="E1251">
        <v>387</v>
      </c>
      <c r="F1251">
        <v>2</v>
      </c>
      <c r="G1251">
        <v>157</v>
      </c>
      <c r="H1251">
        <v>2</v>
      </c>
      <c r="I1251">
        <v>68</v>
      </c>
      <c r="J1251">
        <v>32</v>
      </c>
      <c r="K1251">
        <v>18</v>
      </c>
      <c r="L1251">
        <v>9</v>
      </c>
      <c r="M1251">
        <v>42</v>
      </c>
      <c r="N1251">
        <v>19</v>
      </c>
      <c r="O1251">
        <v>14</v>
      </c>
      <c r="P1251">
        <v>4</v>
      </c>
      <c r="CY1251">
        <v>15</v>
      </c>
      <c r="CZ1251">
        <f t="shared" si="19"/>
        <v>2776</v>
      </c>
    </row>
    <row r="1252" spans="1:104" x14ac:dyDescent="0.2">
      <c r="A1252" s="2">
        <v>1250</v>
      </c>
      <c r="B1252" s="2">
        <v>299</v>
      </c>
      <c r="C1252">
        <v>99</v>
      </c>
      <c r="D1252">
        <v>100</v>
      </c>
      <c r="E1252">
        <v>195</v>
      </c>
      <c r="F1252">
        <v>348</v>
      </c>
      <c r="G1252">
        <v>15</v>
      </c>
      <c r="H1252">
        <v>841</v>
      </c>
      <c r="I1252">
        <v>16</v>
      </c>
      <c r="J1252">
        <v>259</v>
      </c>
      <c r="K1252">
        <v>17</v>
      </c>
      <c r="L1252">
        <v>93</v>
      </c>
      <c r="M1252">
        <v>58</v>
      </c>
      <c r="N1252">
        <v>87</v>
      </c>
      <c r="O1252">
        <v>7</v>
      </c>
      <c r="P1252">
        <v>6</v>
      </c>
      <c r="Q1252">
        <v>48</v>
      </c>
      <c r="R1252">
        <v>70</v>
      </c>
      <c r="S1252">
        <v>28</v>
      </c>
      <c r="T1252">
        <v>84</v>
      </c>
      <c r="U1252">
        <v>7</v>
      </c>
      <c r="V1252">
        <v>44</v>
      </c>
      <c r="W1252">
        <v>4</v>
      </c>
      <c r="X1252">
        <v>19</v>
      </c>
      <c r="Y1252">
        <v>4</v>
      </c>
      <c r="Z1252">
        <v>9</v>
      </c>
      <c r="AA1252">
        <v>1</v>
      </c>
      <c r="AB1252">
        <v>1</v>
      </c>
      <c r="AC1252">
        <v>1</v>
      </c>
      <c r="AD1252">
        <v>1</v>
      </c>
      <c r="AE1252">
        <v>3</v>
      </c>
      <c r="AF1252">
        <v>4</v>
      </c>
      <c r="AG1252">
        <v>1</v>
      </c>
      <c r="AH1252">
        <v>1</v>
      </c>
      <c r="AI1252">
        <v>1</v>
      </c>
      <c r="AJ1252">
        <v>1</v>
      </c>
      <c r="AK1252">
        <v>1</v>
      </c>
      <c r="AL1252">
        <v>1</v>
      </c>
      <c r="AM1252">
        <v>0</v>
      </c>
      <c r="AN1252">
        <v>1</v>
      </c>
      <c r="AO1252">
        <v>1</v>
      </c>
      <c r="AP1252">
        <v>0</v>
      </c>
      <c r="CY1252">
        <v>41</v>
      </c>
      <c r="CZ1252">
        <f t="shared" si="19"/>
        <v>2776</v>
      </c>
    </row>
    <row r="1253" spans="1:104" x14ac:dyDescent="0.2">
      <c r="A1253" s="2">
        <v>1251</v>
      </c>
      <c r="B1253" s="2">
        <v>31</v>
      </c>
      <c r="C1253">
        <v>120</v>
      </c>
      <c r="D1253">
        <v>106</v>
      </c>
      <c r="E1253">
        <v>22</v>
      </c>
      <c r="F1253">
        <v>668</v>
      </c>
      <c r="G1253">
        <v>578</v>
      </c>
      <c r="H1253">
        <v>713</v>
      </c>
      <c r="I1253">
        <v>36</v>
      </c>
      <c r="J1253">
        <v>395</v>
      </c>
      <c r="K1253">
        <v>73</v>
      </c>
      <c r="L1253">
        <v>4</v>
      </c>
      <c r="M1253">
        <v>1</v>
      </c>
      <c r="CY1253">
        <v>12</v>
      </c>
      <c r="CZ1253">
        <f t="shared" si="19"/>
        <v>2747</v>
      </c>
    </row>
    <row r="1254" spans="1:104" x14ac:dyDescent="0.2">
      <c r="A1254" s="2">
        <v>1252</v>
      </c>
      <c r="B1254" s="2">
        <v>3</v>
      </c>
      <c r="C1254">
        <v>1000</v>
      </c>
      <c r="D1254">
        <v>617</v>
      </c>
      <c r="E1254">
        <v>52</v>
      </c>
      <c r="F1254">
        <v>1087</v>
      </c>
      <c r="CY1254">
        <v>5</v>
      </c>
      <c r="CZ1254">
        <f t="shared" si="19"/>
        <v>2759</v>
      </c>
    </row>
    <row r="1255" spans="1:104" x14ac:dyDescent="0.2">
      <c r="A1255" s="2">
        <v>1253</v>
      </c>
      <c r="B1255" s="2">
        <v>226</v>
      </c>
      <c r="C1255">
        <v>29</v>
      </c>
      <c r="D1255">
        <v>248</v>
      </c>
      <c r="E1255">
        <v>1760</v>
      </c>
      <c r="F1255">
        <v>275</v>
      </c>
      <c r="G1255">
        <v>177</v>
      </c>
      <c r="H1255">
        <v>13</v>
      </c>
      <c r="I1255">
        <v>1</v>
      </c>
      <c r="J1255">
        <v>4</v>
      </c>
      <c r="CY1255">
        <v>9</v>
      </c>
      <c r="CZ1255">
        <f t="shared" si="19"/>
        <v>2733</v>
      </c>
    </row>
    <row r="1256" spans="1:104" x14ac:dyDescent="0.2">
      <c r="A1256" s="2">
        <v>1254</v>
      </c>
      <c r="B1256" s="2">
        <v>50</v>
      </c>
      <c r="C1256">
        <v>651</v>
      </c>
      <c r="D1256">
        <v>50</v>
      </c>
      <c r="E1256">
        <v>433</v>
      </c>
      <c r="F1256">
        <v>187</v>
      </c>
      <c r="G1256">
        <v>365</v>
      </c>
      <c r="H1256">
        <v>586</v>
      </c>
      <c r="I1256">
        <v>162</v>
      </c>
      <c r="J1256">
        <v>66</v>
      </c>
      <c r="K1256">
        <v>56</v>
      </c>
      <c r="L1256">
        <v>47</v>
      </c>
      <c r="M1256">
        <v>22</v>
      </c>
      <c r="N1256">
        <v>24</v>
      </c>
      <c r="O1256">
        <v>14</v>
      </c>
      <c r="P1256">
        <v>12</v>
      </c>
      <c r="Q1256">
        <v>30</v>
      </c>
      <c r="R1256">
        <v>7</v>
      </c>
      <c r="S1256">
        <v>1</v>
      </c>
      <c r="T1256">
        <v>1</v>
      </c>
      <c r="U1256">
        <v>5</v>
      </c>
      <c r="V1256">
        <v>4</v>
      </c>
      <c r="W1256">
        <v>1</v>
      </c>
      <c r="CY1256">
        <v>22</v>
      </c>
      <c r="CZ1256">
        <f t="shared" si="19"/>
        <v>2774</v>
      </c>
    </row>
    <row r="1257" spans="1:104" x14ac:dyDescent="0.2">
      <c r="A1257" s="2">
        <v>1255</v>
      </c>
      <c r="B1257" s="2">
        <v>458</v>
      </c>
      <c r="C1257">
        <v>2</v>
      </c>
      <c r="D1257">
        <v>76</v>
      </c>
      <c r="E1257">
        <v>375</v>
      </c>
      <c r="F1257">
        <v>100</v>
      </c>
      <c r="G1257">
        <v>272</v>
      </c>
      <c r="H1257">
        <v>375</v>
      </c>
      <c r="I1257">
        <v>100</v>
      </c>
      <c r="J1257">
        <v>381</v>
      </c>
      <c r="K1257">
        <v>159</v>
      </c>
      <c r="L1257">
        <v>49</v>
      </c>
      <c r="M1257">
        <v>72</v>
      </c>
      <c r="N1257">
        <v>56</v>
      </c>
      <c r="O1257">
        <v>16</v>
      </c>
      <c r="P1257">
        <v>136</v>
      </c>
      <c r="Q1257">
        <v>9</v>
      </c>
      <c r="R1257">
        <v>59</v>
      </c>
      <c r="S1257">
        <v>18</v>
      </c>
      <c r="T1257">
        <v>30</v>
      </c>
      <c r="U1257">
        <v>1</v>
      </c>
      <c r="V1257">
        <v>6</v>
      </c>
      <c r="W1257">
        <v>0</v>
      </c>
      <c r="X1257">
        <v>16</v>
      </c>
      <c r="Y1257">
        <v>7</v>
      </c>
      <c r="Z1257">
        <v>2</v>
      </c>
      <c r="AA1257">
        <v>1</v>
      </c>
      <c r="AB1257">
        <v>2</v>
      </c>
      <c r="AC1257">
        <v>1</v>
      </c>
      <c r="AD1257">
        <v>3</v>
      </c>
      <c r="AE1257">
        <v>1</v>
      </c>
      <c r="AF1257">
        <v>3</v>
      </c>
      <c r="AG1257">
        <v>1</v>
      </c>
      <c r="AH1257">
        <v>0</v>
      </c>
      <c r="AI1257">
        <v>0</v>
      </c>
      <c r="AJ1257">
        <v>0</v>
      </c>
      <c r="AK1257">
        <v>2</v>
      </c>
      <c r="CY1257">
        <v>36</v>
      </c>
      <c r="CZ1257">
        <f t="shared" si="19"/>
        <v>2789</v>
      </c>
    </row>
    <row r="1258" spans="1:104" x14ac:dyDescent="0.2">
      <c r="A1258" s="2">
        <v>1256</v>
      </c>
      <c r="B1258" s="2">
        <v>8</v>
      </c>
      <c r="C1258">
        <v>4</v>
      </c>
      <c r="D1258">
        <v>3</v>
      </c>
      <c r="E1258">
        <v>300</v>
      </c>
      <c r="F1258">
        <v>833</v>
      </c>
      <c r="G1258">
        <v>250</v>
      </c>
      <c r="H1258">
        <v>133</v>
      </c>
      <c r="I1258">
        <v>300</v>
      </c>
      <c r="J1258">
        <v>300</v>
      </c>
      <c r="K1258">
        <v>252</v>
      </c>
      <c r="L1258">
        <v>184</v>
      </c>
      <c r="M1258">
        <v>99</v>
      </c>
      <c r="N1258">
        <v>16</v>
      </c>
      <c r="O1258">
        <v>69</v>
      </c>
      <c r="P1258">
        <v>11</v>
      </c>
      <c r="Q1258">
        <v>17</v>
      </c>
      <c r="R1258">
        <v>2</v>
      </c>
      <c r="S1258">
        <v>0</v>
      </c>
      <c r="CY1258">
        <v>18</v>
      </c>
      <c r="CZ1258">
        <f t="shared" si="19"/>
        <v>2781</v>
      </c>
    </row>
    <row r="1259" spans="1:104" x14ac:dyDescent="0.2">
      <c r="A1259" s="2">
        <v>1257</v>
      </c>
      <c r="B1259" s="2">
        <v>110</v>
      </c>
      <c r="C1259">
        <v>193</v>
      </c>
      <c r="D1259">
        <v>68</v>
      </c>
      <c r="E1259">
        <v>1299</v>
      </c>
      <c r="F1259">
        <v>400</v>
      </c>
      <c r="G1259">
        <v>238</v>
      </c>
      <c r="H1259">
        <v>53</v>
      </c>
      <c r="I1259">
        <v>75</v>
      </c>
      <c r="J1259">
        <v>54</v>
      </c>
      <c r="K1259">
        <v>11</v>
      </c>
      <c r="L1259">
        <v>144</v>
      </c>
      <c r="M1259">
        <v>23</v>
      </c>
      <c r="N1259">
        <v>4</v>
      </c>
      <c r="O1259">
        <v>20</v>
      </c>
      <c r="P1259">
        <v>11</v>
      </c>
      <c r="Q1259">
        <v>10</v>
      </c>
      <c r="R1259">
        <v>10</v>
      </c>
      <c r="S1259">
        <v>40</v>
      </c>
      <c r="T1259">
        <v>9</v>
      </c>
      <c r="U1259">
        <v>1</v>
      </c>
      <c r="V1259">
        <v>1</v>
      </c>
      <c r="W1259">
        <v>0</v>
      </c>
      <c r="X1259">
        <v>0</v>
      </c>
      <c r="Y1259">
        <v>0</v>
      </c>
      <c r="CY1259">
        <v>24</v>
      </c>
      <c r="CZ1259">
        <f t="shared" si="19"/>
        <v>2774</v>
      </c>
    </row>
    <row r="1260" spans="1:104" x14ac:dyDescent="0.2">
      <c r="A1260" s="2">
        <v>1258</v>
      </c>
      <c r="B1260" s="2">
        <v>85</v>
      </c>
      <c r="C1260">
        <v>50</v>
      </c>
      <c r="D1260">
        <v>150</v>
      </c>
      <c r="E1260">
        <v>1613</v>
      </c>
      <c r="F1260">
        <v>869</v>
      </c>
      <c r="G1260">
        <v>0</v>
      </c>
      <c r="H1260">
        <v>0</v>
      </c>
      <c r="CY1260">
        <v>7</v>
      </c>
      <c r="CZ1260">
        <f t="shared" si="19"/>
        <v>2767</v>
      </c>
    </row>
    <row r="1261" spans="1:104" x14ac:dyDescent="0.2">
      <c r="A1261" s="2">
        <v>1259</v>
      </c>
      <c r="B1261" s="2">
        <v>16</v>
      </c>
      <c r="C1261">
        <v>2</v>
      </c>
      <c r="D1261">
        <v>100</v>
      </c>
      <c r="E1261">
        <v>1331</v>
      </c>
      <c r="F1261">
        <v>81</v>
      </c>
      <c r="G1261">
        <v>141</v>
      </c>
      <c r="H1261">
        <v>330</v>
      </c>
      <c r="I1261">
        <v>58</v>
      </c>
      <c r="J1261">
        <v>149</v>
      </c>
      <c r="K1261">
        <v>277</v>
      </c>
      <c r="L1261">
        <v>33</v>
      </c>
      <c r="M1261">
        <v>9</v>
      </c>
      <c r="N1261">
        <v>190</v>
      </c>
      <c r="O1261">
        <v>41</v>
      </c>
      <c r="P1261">
        <v>5</v>
      </c>
      <c r="Q1261">
        <v>0</v>
      </c>
      <c r="R1261">
        <v>1</v>
      </c>
      <c r="CY1261">
        <v>17</v>
      </c>
      <c r="CZ1261">
        <f t="shared" si="19"/>
        <v>2764</v>
      </c>
    </row>
    <row r="1262" spans="1:104" x14ac:dyDescent="0.2">
      <c r="A1262" s="2">
        <v>1260</v>
      </c>
      <c r="B1262" s="2">
        <v>84</v>
      </c>
      <c r="C1262">
        <v>181</v>
      </c>
      <c r="D1262">
        <v>53</v>
      </c>
      <c r="E1262">
        <v>635</v>
      </c>
      <c r="F1262">
        <v>310</v>
      </c>
      <c r="G1262">
        <v>185</v>
      </c>
      <c r="H1262">
        <v>448</v>
      </c>
      <c r="I1262">
        <v>885</v>
      </c>
      <c r="CY1262">
        <v>8</v>
      </c>
      <c r="CZ1262">
        <f t="shared" si="19"/>
        <v>2781</v>
      </c>
    </row>
    <row r="1263" spans="1:104" x14ac:dyDescent="0.2">
      <c r="A1263" s="2">
        <v>1261</v>
      </c>
      <c r="B1263" s="2">
        <v>636</v>
      </c>
      <c r="C1263">
        <v>781</v>
      </c>
      <c r="D1263">
        <v>935</v>
      </c>
      <c r="CY1263">
        <v>3</v>
      </c>
      <c r="CZ1263">
        <f t="shared" si="19"/>
        <v>2352</v>
      </c>
    </row>
    <row r="1264" spans="1:104" x14ac:dyDescent="0.2">
      <c r="A1264" s="2">
        <v>1262</v>
      </c>
      <c r="B1264" s="2">
        <v>42</v>
      </c>
      <c r="C1264">
        <v>150</v>
      </c>
      <c r="D1264">
        <v>250</v>
      </c>
      <c r="E1264">
        <v>1074</v>
      </c>
      <c r="F1264">
        <v>150</v>
      </c>
      <c r="G1264">
        <v>48</v>
      </c>
      <c r="H1264">
        <v>960</v>
      </c>
      <c r="I1264">
        <v>14</v>
      </c>
      <c r="J1264">
        <v>5</v>
      </c>
      <c r="K1264">
        <v>70</v>
      </c>
      <c r="L1264">
        <v>7</v>
      </c>
      <c r="M1264">
        <v>0</v>
      </c>
      <c r="CY1264">
        <v>12</v>
      </c>
      <c r="CZ1264">
        <f t="shared" si="19"/>
        <v>2770</v>
      </c>
    </row>
    <row r="1265" spans="1:104" x14ac:dyDescent="0.2">
      <c r="A1265" s="2">
        <v>1263</v>
      </c>
      <c r="B1265" s="2">
        <v>74</v>
      </c>
      <c r="C1265">
        <v>1939</v>
      </c>
      <c r="D1265">
        <v>298</v>
      </c>
      <c r="E1265">
        <v>74</v>
      </c>
      <c r="F1265">
        <v>255</v>
      </c>
      <c r="G1265">
        <v>26</v>
      </c>
      <c r="H1265">
        <v>54</v>
      </c>
      <c r="I1265">
        <v>9</v>
      </c>
      <c r="J1265">
        <v>0</v>
      </c>
      <c r="K1265">
        <v>3</v>
      </c>
      <c r="L1265">
        <v>0</v>
      </c>
      <c r="CY1265">
        <v>11</v>
      </c>
      <c r="CZ1265">
        <f t="shared" si="19"/>
        <v>2732</v>
      </c>
    </row>
    <row r="1266" spans="1:104" x14ac:dyDescent="0.2">
      <c r="A1266" s="2">
        <v>1264</v>
      </c>
      <c r="B1266" s="2">
        <v>20</v>
      </c>
      <c r="C1266">
        <v>30</v>
      </c>
      <c r="D1266">
        <v>883</v>
      </c>
      <c r="E1266">
        <v>30</v>
      </c>
      <c r="F1266">
        <v>573</v>
      </c>
      <c r="G1266">
        <v>30</v>
      </c>
      <c r="H1266">
        <v>582</v>
      </c>
      <c r="I1266">
        <v>216</v>
      </c>
      <c r="J1266">
        <v>4</v>
      </c>
      <c r="K1266">
        <v>208</v>
      </c>
      <c r="L1266">
        <v>192</v>
      </c>
      <c r="M1266">
        <v>1</v>
      </c>
      <c r="CY1266">
        <v>12</v>
      </c>
      <c r="CZ1266">
        <f t="shared" si="19"/>
        <v>2769</v>
      </c>
    </row>
    <row r="1267" spans="1:104" x14ac:dyDescent="0.2">
      <c r="A1267" s="2">
        <v>1265</v>
      </c>
      <c r="B1267" s="2">
        <v>10</v>
      </c>
      <c r="C1267">
        <v>1497</v>
      </c>
      <c r="D1267">
        <v>2</v>
      </c>
      <c r="E1267">
        <v>498</v>
      </c>
      <c r="F1267">
        <v>14</v>
      </c>
      <c r="G1267">
        <v>429</v>
      </c>
      <c r="H1267">
        <v>4</v>
      </c>
      <c r="I1267">
        <v>274</v>
      </c>
      <c r="J1267">
        <v>13</v>
      </c>
      <c r="K1267">
        <v>6</v>
      </c>
      <c r="CY1267">
        <v>10</v>
      </c>
      <c r="CZ1267">
        <f t="shared" si="19"/>
        <v>2747</v>
      </c>
    </row>
    <row r="1268" spans="1:104" x14ac:dyDescent="0.2">
      <c r="A1268" s="2">
        <v>1266</v>
      </c>
      <c r="B1268" s="2">
        <v>1250</v>
      </c>
      <c r="C1268">
        <v>1078</v>
      </c>
      <c r="D1268">
        <v>250</v>
      </c>
      <c r="E1268">
        <v>180</v>
      </c>
      <c r="CY1268">
        <v>4</v>
      </c>
      <c r="CZ1268">
        <f t="shared" si="19"/>
        <v>2758</v>
      </c>
    </row>
    <row r="1269" spans="1:104" x14ac:dyDescent="0.2">
      <c r="A1269" s="2">
        <v>1267</v>
      </c>
      <c r="B1269" s="2">
        <v>53</v>
      </c>
      <c r="C1269">
        <v>1000</v>
      </c>
      <c r="D1269">
        <v>167</v>
      </c>
      <c r="E1269">
        <v>498</v>
      </c>
      <c r="F1269">
        <v>248</v>
      </c>
      <c r="G1269">
        <v>580</v>
      </c>
      <c r="H1269">
        <v>39</v>
      </c>
      <c r="I1269">
        <v>68</v>
      </c>
      <c r="J1269">
        <v>30</v>
      </c>
      <c r="K1269">
        <v>1</v>
      </c>
      <c r="L1269">
        <v>2</v>
      </c>
      <c r="M1269">
        <v>4</v>
      </c>
      <c r="N1269">
        <v>36</v>
      </c>
      <c r="O1269">
        <v>1</v>
      </c>
      <c r="CY1269">
        <v>14</v>
      </c>
      <c r="CZ1269">
        <f t="shared" si="19"/>
        <v>2727</v>
      </c>
    </row>
    <row r="1270" spans="1:104" x14ac:dyDescent="0.2">
      <c r="A1270" s="2">
        <v>1268</v>
      </c>
      <c r="B1270" s="2">
        <v>57</v>
      </c>
      <c r="C1270">
        <v>790</v>
      </c>
      <c r="D1270">
        <v>1538</v>
      </c>
      <c r="E1270">
        <v>102</v>
      </c>
      <c r="F1270">
        <v>63</v>
      </c>
      <c r="G1270">
        <v>123</v>
      </c>
      <c r="H1270">
        <v>25</v>
      </c>
      <c r="I1270">
        <v>20</v>
      </c>
      <c r="J1270">
        <v>23</v>
      </c>
      <c r="K1270">
        <v>5</v>
      </c>
      <c r="L1270">
        <v>2</v>
      </c>
      <c r="M1270">
        <v>2</v>
      </c>
      <c r="CY1270">
        <v>12</v>
      </c>
      <c r="CZ1270">
        <f t="shared" si="19"/>
        <v>2750</v>
      </c>
    </row>
    <row r="1271" spans="1:104" x14ac:dyDescent="0.2">
      <c r="A1271" s="2">
        <v>1269</v>
      </c>
      <c r="B1271" s="2">
        <v>20</v>
      </c>
      <c r="C1271">
        <v>485</v>
      </c>
      <c r="D1271">
        <v>171</v>
      </c>
      <c r="E1271">
        <v>162</v>
      </c>
      <c r="F1271">
        <v>78</v>
      </c>
      <c r="G1271">
        <v>6</v>
      </c>
      <c r="H1271">
        <v>685</v>
      </c>
      <c r="I1271">
        <v>144</v>
      </c>
      <c r="J1271">
        <v>85</v>
      </c>
      <c r="K1271">
        <v>109</v>
      </c>
      <c r="L1271">
        <v>104</v>
      </c>
      <c r="M1271">
        <v>7</v>
      </c>
      <c r="N1271">
        <v>434</v>
      </c>
      <c r="O1271">
        <v>20</v>
      </c>
      <c r="P1271">
        <v>13</v>
      </c>
      <c r="Q1271">
        <v>10</v>
      </c>
      <c r="R1271">
        <v>58</v>
      </c>
      <c r="S1271">
        <v>31</v>
      </c>
      <c r="T1271">
        <v>11</v>
      </c>
      <c r="U1271">
        <v>3</v>
      </c>
      <c r="V1271">
        <v>1</v>
      </c>
      <c r="W1271">
        <v>13</v>
      </c>
      <c r="X1271">
        <v>4</v>
      </c>
      <c r="Y1271">
        <v>3</v>
      </c>
      <c r="Z1271">
        <v>1</v>
      </c>
      <c r="AA1271">
        <v>1</v>
      </c>
      <c r="AB1271">
        <v>1</v>
      </c>
      <c r="AC1271">
        <v>0</v>
      </c>
      <c r="AD1271">
        <v>0</v>
      </c>
      <c r="AE1271">
        <v>0</v>
      </c>
      <c r="CY1271">
        <v>30</v>
      </c>
      <c r="CZ1271">
        <f t="shared" si="19"/>
        <v>2660</v>
      </c>
    </row>
    <row r="1272" spans="1:104" x14ac:dyDescent="0.2">
      <c r="A1272" s="2">
        <v>1270</v>
      </c>
      <c r="B1272" s="2">
        <v>402</v>
      </c>
      <c r="C1272">
        <v>493</v>
      </c>
      <c r="D1272">
        <v>85</v>
      </c>
      <c r="E1272">
        <v>723</v>
      </c>
      <c r="F1272">
        <v>806</v>
      </c>
      <c r="G1272">
        <v>39</v>
      </c>
      <c r="H1272">
        <v>10</v>
      </c>
      <c r="I1272">
        <v>41</v>
      </c>
      <c r="J1272">
        <v>120</v>
      </c>
      <c r="K1272">
        <v>25</v>
      </c>
      <c r="L1272">
        <v>0</v>
      </c>
      <c r="M1272">
        <v>2</v>
      </c>
      <c r="CY1272">
        <v>12</v>
      </c>
      <c r="CZ1272">
        <f t="shared" si="19"/>
        <v>2746</v>
      </c>
    </row>
    <row r="1273" spans="1:104" x14ac:dyDescent="0.2">
      <c r="A1273" s="2">
        <v>1271</v>
      </c>
      <c r="B1273" s="2">
        <v>12</v>
      </c>
      <c r="C1273">
        <v>200</v>
      </c>
      <c r="D1273">
        <v>674</v>
      </c>
      <c r="E1273">
        <v>20</v>
      </c>
      <c r="F1273">
        <v>71</v>
      </c>
      <c r="G1273">
        <v>221</v>
      </c>
      <c r="H1273">
        <v>478</v>
      </c>
      <c r="I1273">
        <v>259</v>
      </c>
      <c r="J1273">
        <v>47</v>
      </c>
      <c r="K1273">
        <v>200</v>
      </c>
      <c r="L1273">
        <v>200</v>
      </c>
      <c r="M1273">
        <v>179</v>
      </c>
      <c r="N1273">
        <v>123</v>
      </c>
      <c r="O1273">
        <v>42</v>
      </c>
      <c r="P1273">
        <v>22</v>
      </c>
      <c r="CY1273">
        <v>15</v>
      </c>
      <c r="CZ1273">
        <f t="shared" si="19"/>
        <v>2748</v>
      </c>
    </row>
    <row r="1274" spans="1:104" x14ac:dyDescent="0.2">
      <c r="A1274" s="2">
        <v>1272</v>
      </c>
      <c r="B1274" s="2">
        <v>20</v>
      </c>
      <c r="C1274">
        <v>226</v>
      </c>
      <c r="D1274">
        <v>544</v>
      </c>
      <c r="E1274">
        <v>293</v>
      </c>
      <c r="F1274">
        <v>882</v>
      </c>
      <c r="G1274">
        <v>302</v>
      </c>
      <c r="H1274">
        <v>251</v>
      </c>
      <c r="I1274">
        <v>65</v>
      </c>
      <c r="J1274">
        <v>40</v>
      </c>
      <c r="K1274">
        <v>25</v>
      </c>
      <c r="L1274">
        <v>1</v>
      </c>
      <c r="M1274">
        <v>10</v>
      </c>
      <c r="N1274">
        <v>85</v>
      </c>
      <c r="O1274">
        <v>13</v>
      </c>
      <c r="CY1274">
        <v>14</v>
      </c>
      <c r="CZ1274">
        <f t="shared" si="19"/>
        <v>2757</v>
      </c>
    </row>
    <row r="1275" spans="1:104" x14ac:dyDescent="0.2">
      <c r="A1275" s="2">
        <v>1273</v>
      </c>
      <c r="B1275" s="2">
        <v>116</v>
      </c>
      <c r="C1275">
        <v>1356</v>
      </c>
      <c r="D1275">
        <v>242</v>
      </c>
      <c r="E1275">
        <v>9</v>
      </c>
      <c r="F1275">
        <v>2</v>
      </c>
      <c r="G1275">
        <v>34</v>
      </c>
      <c r="H1275">
        <v>3</v>
      </c>
      <c r="I1275">
        <v>26</v>
      </c>
      <c r="J1275">
        <v>161</v>
      </c>
      <c r="K1275">
        <v>129</v>
      </c>
      <c r="L1275">
        <v>1</v>
      </c>
      <c r="M1275">
        <v>2</v>
      </c>
      <c r="N1275">
        <v>69</v>
      </c>
      <c r="O1275">
        <v>237</v>
      </c>
      <c r="P1275">
        <v>1</v>
      </c>
      <c r="Q1275">
        <v>78</v>
      </c>
      <c r="R1275">
        <v>29</v>
      </c>
      <c r="S1275">
        <v>0</v>
      </c>
      <c r="T1275">
        <v>30</v>
      </c>
      <c r="U1275">
        <v>118</v>
      </c>
      <c r="V1275">
        <v>18</v>
      </c>
      <c r="W1275">
        <v>12</v>
      </c>
      <c r="X1275">
        <v>5</v>
      </c>
      <c r="Y1275">
        <v>1</v>
      </c>
      <c r="Z1275">
        <v>0</v>
      </c>
      <c r="AA1275">
        <v>3</v>
      </c>
      <c r="AB1275">
        <v>1</v>
      </c>
      <c r="AC1275">
        <v>1</v>
      </c>
      <c r="AD1275">
        <v>0</v>
      </c>
      <c r="AE1275">
        <v>0</v>
      </c>
      <c r="AF1275">
        <v>1</v>
      </c>
      <c r="CY1275">
        <v>31</v>
      </c>
      <c r="CZ1275">
        <f t="shared" si="19"/>
        <v>2685</v>
      </c>
    </row>
    <row r="1276" spans="1:104" x14ac:dyDescent="0.2">
      <c r="A1276" s="2">
        <v>1274</v>
      </c>
      <c r="B1276" s="2">
        <v>82</v>
      </c>
      <c r="C1276">
        <v>500</v>
      </c>
      <c r="D1276">
        <v>499</v>
      </c>
      <c r="E1276">
        <v>600</v>
      </c>
      <c r="F1276">
        <v>137</v>
      </c>
      <c r="G1276">
        <v>43</v>
      </c>
      <c r="H1276">
        <v>480</v>
      </c>
      <c r="I1276">
        <v>40</v>
      </c>
      <c r="J1276">
        <v>332</v>
      </c>
      <c r="K1276">
        <v>10</v>
      </c>
      <c r="L1276">
        <v>2</v>
      </c>
      <c r="CY1276">
        <v>11</v>
      </c>
      <c r="CZ1276">
        <f t="shared" si="19"/>
        <v>2725</v>
      </c>
    </row>
    <row r="1277" spans="1:104" x14ac:dyDescent="0.2">
      <c r="A1277" s="2">
        <v>1275</v>
      </c>
      <c r="B1277" s="2">
        <v>1031</v>
      </c>
      <c r="C1277">
        <v>317</v>
      </c>
      <c r="D1277">
        <v>29</v>
      </c>
      <c r="E1277">
        <v>11</v>
      </c>
      <c r="F1277">
        <v>906</v>
      </c>
      <c r="G1277">
        <v>25</v>
      </c>
      <c r="H1277">
        <v>376</v>
      </c>
      <c r="I1277">
        <v>42</v>
      </c>
      <c r="CY1277">
        <v>8</v>
      </c>
      <c r="CZ1277">
        <f t="shared" si="19"/>
        <v>2737</v>
      </c>
    </row>
    <row r="1278" spans="1:104" x14ac:dyDescent="0.2">
      <c r="A1278" s="2">
        <v>1276</v>
      </c>
      <c r="B1278" s="2">
        <v>39</v>
      </c>
      <c r="C1278">
        <v>633</v>
      </c>
      <c r="D1278">
        <v>236</v>
      </c>
      <c r="E1278">
        <v>241</v>
      </c>
      <c r="F1278">
        <v>129</v>
      </c>
      <c r="G1278">
        <v>50</v>
      </c>
      <c r="H1278">
        <v>100</v>
      </c>
      <c r="I1278">
        <v>200</v>
      </c>
      <c r="J1278">
        <v>250</v>
      </c>
      <c r="K1278">
        <v>366</v>
      </c>
      <c r="L1278">
        <v>100</v>
      </c>
      <c r="M1278">
        <v>61</v>
      </c>
      <c r="N1278">
        <v>152</v>
      </c>
      <c r="O1278">
        <v>43</v>
      </c>
      <c r="P1278">
        <v>7</v>
      </c>
      <c r="Q1278">
        <v>0</v>
      </c>
      <c r="R1278">
        <v>24</v>
      </c>
      <c r="S1278">
        <v>50</v>
      </c>
      <c r="T1278">
        <v>31</v>
      </c>
      <c r="U1278">
        <v>7</v>
      </c>
      <c r="V1278">
        <v>3</v>
      </c>
      <c r="W1278">
        <v>0</v>
      </c>
      <c r="X1278">
        <v>0</v>
      </c>
      <c r="Y1278">
        <v>0</v>
      </c>
      <c r="Z1278">
        <v>1</v>
      </c>
      <c r="AA1278">
        <v>1</v>
      </c>
      <c r="AB1278">
        <v>1</v>
      </c>
      <c r="AC1278">
        <v>0</v>
      </c>
      <c r="AD1278">
        <v>0</v>
      </c>
      <c r="CY1278">
        <v>29</v>
      </c>
      <c r="CZ1278">
        <f t="shared" si="19"/>
        <v>2725</v>
      </c>
    </row>
    <row r="1279" spans="1:104" x14ac:dyDescent="0.2">
      <c r="A1279" s="2">
        <v>1277</v>
      </c>
      <c r="B1279" s="2">
        <v>259</v>
      </c>
      <c r="C1279">
        <v>26</v>
      </c>
      <c r="D1279">
        <v>52</v>
      </c>
      <c r="E1279">
        <v>16</v>
      </c>
      <c r="F1279">
        <v>125</v>
      </c>
      <c r="G1279">
        <v>21</v>
      </c>
      <c r="H1279">
        <v>6</v>
      </c>
      <c r="I1279">
        <v>94</v>
      </c>
      <c r="J1279">
        <v>65</v>
      </c>
      <c r="K1279">
        <v>63</v>
      </c>
      <c r="L1279">
        <v>199</v>
      </c>
      <c r="M1279">
        <v>100</v>
      </c>
      <c r="N1279">
        <v>95</v>
      </c>
      <c r="O1279">
        <v>96</v>
      </c>
      <c r="P1279">
        <v>100</v>
      </c>
      <c r="Q1279">
        <v>94</v>
      </c>
      <c r="R1279">
        <v>79</v>
      </c>
      <c r="S1279">
        <v>66</v>
      </c>
      <c r="T1279">
        <v>30</v>
      </c>
      <c r="U1279">
        <v>25</v>
      </c>
      <c r="V1279">
        <v>214</v>
      </c>
      <c r="W1279">
        <v>724</v>
      </c>
      <c r="X1279">
        <v>93</v>
      </c>
      <c r="Y1279">
        <v>8</v>
      </c>
      <c r="Z1279">
        <v>6</v>
      </c>
      <c r="AA1279">
        <v>4</v>
      </c>
      <c r="AB1279">
        <v>1</v>
      </c>
      <c r="AC1279">
        <v>1</v>
      </c>
      <c r="AD1279">
        <v>3</v>
      </c>
      <c r="AE1279">
        <v>0</v>
      </c>
      <c r="CY1279">
        <v>30</v>
      </c>
      <c r="CZ1279">
        <f t="shared" si="19"/>
        <v>2665</v>
      </c>
    </row>
    <row r="1280" spans="1:104" x14ac:dyDescent="0.2">
      <c r="A1280" s="2">
        <v>1278</v>
      </c>
      <c r="B1280" s="2">
        <v>206</v>
      </c>
      <c r="C1280">
        <v>126</v>
      </c>
      <c r="D1280">
        <v>1694</v>
      </c>
      <c r="E1280">
        <v>125</v>
      </c>
      <c r="F1280">
        <v>189</v>
      </c>
      <c r="G1280">
        <v>300</v>
      </c>
      <c r="H1280">
        <v>13</v>
      </c>
      <c r="I1280">
        <v>0</v>
      </c>
      <c r="J1280">
        <v>0</v>
      </c>
      <c r="K1280">
        <v>1</v>
      </c>
      <c r="CY1280">
        <v>10</v>
      </c>
      <c r="CZ1280">
        <f t="shared" si="19"/>
        <v>2654</v>
      </c>
    </row>
    <row r="1281" spans="1:104" x14ac:dyDescent="0.2">
      <c r="A1281" s="2">
        <v>1279</v>
      </c>
      <c r="B1281" s="2">
        <v>127</v>
      </c>
      <c r="C1281">
        <v>951</v>
      </c>
      <c r="D1281">
        <v>1576</v>
      </c>
      <c r="CY1281">
        <v>3</v>
      </c>
      <c r="CZ1281">
        <f t="shared" si="19"/>
        <v>2654</v>
      </c>
    </row>
    <row r="1282" spans="1:104" x14ac:dyDescent="0.2">
      <c r="A1282" s="2">
        <v>1280</v>
      </c>
      <c r="B1282" s="2">
        <v>30</v>
      </c>
      <c r="C1282">
        <v>500</v>
      </c>
      <c r="D1282">
        <v>1000</v>
      </c>
      <c r="E1282">
        <v>717</v>
      </c>
      <c r="F1282">
        <v>293</v>
      </c>
      <c r="G1282">
        <v>100</v>
      </c>
      <c r="H1282">
        <v>69</v>
      </c>
      <c r="I1282">
        <v>19</v>
      </c>
      <c r="J1282">
        <v>1</v>
      </c>
      <c r="K1282">
        <v>0</v>
      </c>
      <c r="L1282">
        <v>1</v>
      </c>
      <c r="CY1282">
        <v>11</v>
      </c>
      <c r="CZ1282">
        <f t="shared" si="19"/>
        <v>2730</v>
      </c>
    </row>
    <row r="1283" spans="1:104" x14ac:dyDescent="0.2">
      <c r="A1283" s="2">
        <v>1281</v>
      </c>
      <c r="B1283" s="2">
        <v>79</v>
      </c>
      <c r="C1283">
        <v>294</v>
      </c>
      <c r="D1283">
        <v>189</v>
      </c>
      <c r="E1283">
        <v>66</v>
      </c>
      <c r="F1283">
        <v>112</v>
      </c>
      <c r="G1283">
        <v>10</v>
      </c>
      <c r="H1283">
        <v>0</v>
      </c>
      <c r="I1283">
        <v>50</v>
      </c>
      <c r="J1283">
        <v>47</v>
      </c>
      <c r="K1283">
        <v>47</v>
      </c>
      <c r="L1283">
        <v>48</v>
      </c>
      <c r="M1283">
        <v>49</v>
      </c>
      <c r="N1283">
        <v>29</v>
      </c>
      <c r="O1283">
        <v>30</v>
      </c>
      <c r="P1283">
        <v>595</v>
      </c>
      <c r="Q1283">
        <v>45</v>
      </c>
      <c r="R1283">
        <v>50</v>
      </c>
      <c r="S1283">
        <v>38</v>
      </c>
      <c r="T1283">
        <v>30</v>
      </c>
      <c r="U1283">
        <v>283</v>
      </c>
      <c r="V1283">
        <v>30</v>
      </c>
      <c r="W1283">
        <v>4</v>
      </c>
      <c r="X1283">
        <v>30</v>
      </c>
      <c r="Y1283">
        <v>30</v>
      </c>
      <c r="Z1283">
        <v>29</v>
      </c>
      <c r="AA1283">
        <v>150</v>
      </c>
      <c r="AB1283">
        <v>5</v>
      </c>
      <c r="AC1283">
        <v>9</v>
      </c>
      <c r="AD1283">
        <v>10</v>
      </c>
      <c r="AE1283">
        <v>8</v>
      </c>
      <c r="AF1283">
        <v>10</v>
      </c>
      <c r="AG1283">
        <v>10</v>
      </c>
      <c r="AH1283">
        <v>57</v>
      </c>
      <c r="AI1283">
        <v>26</v>
      </c>
      <c r="AJ1283">
        <v>8</v>
      </c>
      <c r="AK1283">
        <v>9</v>
      </c>
      <c r="AL1283">
        <v>10</v>
      </c>
      <c r="AM1283">
        <v>48</v>
      </c>
      <c r="AN1283">
        <v>10</v>
      </c>
      <c r="AO1283">
        <v>9</v>
      </c>
      <c r="AP1283">
        <v>5</v>
      </c>
      <c r="AQ1283">
        <v>22</v>
      </c>
      <c r="AR1283">
        <v>5</v>
      </c>
      <c r="AS1283">
        <v>5</v>
      </c>
      <c r="AT1283">
        <v>5</v>
      </c>
      <c r="AU1283">
        <v>5</v>
      </c>
      <c r="AV1283">
        <v>5</v>
      </c>
      <c r="AW1283">
        <v>10</v>
      </c>
      <c r="AX1283">
        <v>5</v>
      </c>
      <c r="CY1283">
        <v>49</v>
      </c>
      <c r="CZ1283">
        <f t="shared" ref="CZ1283:CZ1346" si="20">SUM(B1283:CX1283)</f>
        <v>2660</v>
      </c>
    </row>
    <row r="1284" spans="1:104" x14ac:dyDescent="0.2">
      <c r="A1284" s="2">
        <v>1282</v>
      </c>
      <c r="B1284" s="2">
        <v>425</v>
      </c>
      <c r="C1284">
        <v>1038</v>
      </c>
      <c r="D1284">
        <v>350</v>
      </c>
      <c r="E1284">
        <v>769</v>
      </c>
      <c r="F1284">
        <v>7</v>
      </c>
      <c r="G1284">
        <v>1</v>
      </c>
      <c r="H1284">
        <v>1</v>
      </c>
      <c r="I1284">
        <v>5</v>
      </c>
      <c r="J1284">
        <v>4</v>
      </c>
      <c r="K1284">
        <v>10</v>
      </c>
      <c r="L1284">
        <v>10</v>
      </c>
      <c r="M1284">
        <v>24</v>
      </c>
      <c r="CY1284">
        <v>12</v>
      </c>
      <c r="CZ1284">
        <f t="shared" si="20"/>
        <v>2644</v>
      </c>
    </row>
    <row r="1285" spans="1:104" x14ac:dyDescent="0.2">
      <c r="A1285" s="2">
        <v>1283</v>
      </c>
      <c r="B1285" s="2">
        <v>100</v>
      </c>
      <c r="C1285">
        <v>100</v>
      </c>
      <c r="D1285">
        <v>100</v>
      </c>
      <c r="E1285">
        <v>1176</v>
      </c>
      <c r="F1285">
        <v>145</v>
      </c>
      <c r="G1285">
        <v>169</v>
      </c>
      <c r="H1285">
        <v>155</v>
      </c>
      <c r="I1285">
        <v>130</v>
      </c>
      <c r="J1285">
        <v>644</v>
      </c>
      <c r="CY1285">
        <v>9</v>
      </c>
      <c r="CZ1285">
        <f t="shared" si="20"/>
        <v>2719</v>
      </c>
    </row>
    <row r="1286" spans="1:104" x14ac:dyDescent="0.2">
      <c r="A1286" s="2">
        <v>1284</v>
      </c>
      <c r="B1286" s="2">
        <v>299</v>
      </c>
      <c r="C1286">
        <v>16</v>
      </c>
      <c r="D1286">
        <v>350</v>
      </c>
      <c r="E1286">
        <v>616</v>
      </c>
      <c r="F1286">
        <v>394</v>
      </c>
      <c r="G1286">
        <v>300</v>
      </c>
      <c r="H1286">
        <v>250</v>
      </c>
      <c r="I1286">
        <v>174</v>
      </c>
      <c r="J1286">
        <v>3</v>
      </c>
      <c r="K1286">
        <v>155</v>
      </c>
      <c r="L1286">
        <v>13</v>
      </c>
      <c r="M1286">
        <v>14</v>
      </c>
      <c r="N1286">
        <v>51</v>
      </c>
      <c r="O1286">
        <v>28</v>
      </c>
      <c r="P1286">
        <v>6</v>
      </c>
      <c r="Q1286">
        <v>43</v>
      </c>
      <c r="R1286">
        <v>8</v>
      </c>
      <c r="CY1286">
        <v>17</v>
      </c>
      <c r="CZ1286">
        <f t="shared" si="20"/>
        <v>2720</v>
      </c>
    </row>
    <row r="1287" spans="1:104" x14ac:dyDescent="0.2">
      <c r="A1287" s="2">
        <v>1285</v>
      </c>
      <c r="B1287" s="2">
        <v>88</v>
      </c>
      <c r="C1287">
        <v>1217</v>
      </c>
      <c r="D1287">
        <v>876</v>
      </c>
      <c r="E1287">
        <v>290</v>
      </c>
      <c r="F1287">
        <v>12</v>
      </c>
      <c r="G1287">
        <v>25</v>
      </c>
      <c r="H1287">
        <v>92</v>
      </c>
      <c r="I1287">
        <v>6</v>
      </c>
      <c r="J1287">
        <v>26</v>
      </c>
      <c r="K1287">
        <v>2</v>
      </c>
      <c r="L1287">
        <v>36</v>
      </c>
      <c r="M1287">
        <v>3</v>
      </c>
      <c r="N1287">
        <v>1</v>
      </c>
      <c r="O1287">
        <v>0</v>
      </c>
      <c r="P1287">
        <v>0</v>
      </c>
      <c r="Q1287">
        <v>0</v>
      </c>
      <c r="CY1287">
        <v>16</v>
      </c>
      <c r="CZ1287">
        <f t="shared" si="20"/>
        <v>2674</v>
      </c>
    </row>
    <row r="1288" spans="1:104" x14ac:dyDescent="0.2">
      <c r="A1288" s="2">
        <v>1286</v>
      </c>
      <c r="B1288" s="2">
        <v>17</v>
      </c>
      <c r="C1288">
        <v>75</v>
      </c>
      <c r="D1288">
        <v>1679</v>
      </c>
      <c r="E1288">
        <v>745</v>
      </c>
      <c r="F1288">
        <v>174</v>
      </c>
      <c r="G1288">
        <v>33</v>
      </c>
      <c r="H1288">
        <v>5</v>
      </c>
      <c r="I1288">
        <v>0</v>
      </c>
      <c r="J1288">
        <v>1</v>
      </c>
      <c r="K1288">
        <v>1</v>
      </c>
      <c r="CY1288">
        <v>10</v>
      </c>
      <c r="CZ1288">
        <f t="shared" si="20"/>
        <v>2730</v>
      </c>
    </row>
    <row r="1289" spans="1:104" x14ac:dyDescent="0.2">
      <c r="A1289" s="2">
        <v>1287</v>
      </c>
      <c r="B1289" s="2">
        <v>62</v>
      </c>
      <c r="C1289">
        <v>14</v>
      </c>
      <c r="D1289">
        <v>876</v>
      </c>
      <c r="E1289">
        <v>690</v>
      </c>
      <c r="F1289">
        <v>220</v>
      </c>
      <c r="G1289">
        <v>366</v>
      </c>
      <c r="H1289">
        <v>317</v>
      </c>
      <c r="I1289">
        <v>72</v>
      </c>
      <c r="J1289">
        <v>53</v>
      </c>
      <c r="K1289">
        <v>49</v>
      </c>
      <c r="L1289">
        <v>2</v>
      </c>
      <c r="M1289">
        <v>3</v>
      </c>
      <c r="CY1289">
        <v>12</v>
      </c>
      <c r="CZ1289">
        <f t="shared" si="20"/>
        <v>2724</v>
      </c>
    </row>
    <row r="1290" spans="1:104" x14ac:dyDescent="0.2">
      <c r="A1290" s="2">
        <v>1288</v>
      </c>
      <c r="B1290" s="2">
        <v>208</v>
      </c>
      <c r="C1290">
        <v>9</v>
      </c>
      <c r="D1290">
        <v>244</v>
      </c>
      <c r="E1290">
        <v>5</v>
      </c>
      <c r="F1290">
        <v>1157</v>
      </c>
      <c r="G1290">
        <v>176</v>
      </c>
      <c r="H1290">
        <v>149</v>
      </c>
      <c r="I1290">
        <v>73</v>
      </c>
      <c r="J1290">
        <v>28</v>
      </c>
      <c r="K1290">
        <v>309</v>
      </c>
      <c r="L1290">
        <v>84</v>
      </c>
      <c r="M1290">
        <v>276</v>
      </c>
      <c r="N1290">
        <v>0</v>
      </c>
      <c r="CY1290">
        <v>13</v>
      </c>
      <c r="CZ1290">
        <f t="shared" si="20"/>
        <v>2718</v>
      </c>
    </row>
    <row r="1291" spans="1:104" x14ac:dyDescent="0.2">
      <c r="A1291" s="2">
        <v>1289</v>
      </c>
      <c r="B1291" s="2">
        <v>99</v>
      </c>
      <c r="C1291">
        <v>212</v>
      </c>
      <c r="D1291">
        <v>1799</v>
      </c>
      <c r="E1291">
        <v>488</v>
      </c>
      <c r="F1291">
        <v>115</v>
      </c>
      <c r="G1291">
        <v>1</v>
      </c>
      <c r="H1291">
        <v>2</v>
      </c>
      <c r="I1291">
        <v>1</v>
      </c>
      <c r="J1291">
        <v>1</v>
      </c>
      <c r="K1291">
        <v>2</v>
      </c>
      <c r="L1291">
        <v>0</v>
      </c>
      <c r="M1291">
        <v>0</v>
      </c>
      <c r="N1291">
        <v>0</v>
      </c>
      <c r="O1291">
        <v>1</v>
      </c>
      <c r="P1291">
        <v>0</v>
      </c>
      <c r="CY1291">
        <v>15</v>
      </c>
      <c r="CZ1291">
        <f t="shared" si="20"/>
        <v>2721</v>
      </c>
    </row>
    <row r="1292" spans="1:104" x14ac:dyDescent="0.2">
      <c r="A1292" s="2">
        <v>1290</v>
      </c>
      <c r="B1292" s="2">
        <v>49</v>
      </c>
      <c r="C1292">
        <v>128</v>
      </c>
      <c r="D1292">
        <v>2452</v>
      </c>
      <c r="E1292">
        <v>73</v>
      </c>
      <c r="F1292">
        <v>5</v>
      </c>
      <c r="G1292">
        <v>5</v>
      </c>
      <c r="H1292">
        <v>5</v>
      </c>
      <c r="I1292">
        <v>13</v>
      </c>
      <c r="CY1292">
        <v>8</v>
      </c>
      <c r="CZ1292">
        <f t="shared" si="20"/>
        <v>2730</v>
      </c>
    </row>
    <row r="1293" spans="1:104" x14ac:dyDescent="0.2">
      <c r="A1293" s="2">
        <v>1291</v>
      </c>
      <c r="B1293" s="2">
        <v>1546</v>
      </c>
      <c r="C1293">
        <v>551</v>
      </c>
      <c r="D1293">
        <v>542</v>
      </c>
      <c r="E1293">
        <v>25</v>
      </c>
      <c r="F1293">
        <v>15</v>
      </c>
      <c r="G1293">
        <v>20</v>
      </c>
      <c r="CY1293">
        <v>6</v>
      </c>
      <c r="CZ1293">
        <f t="shared" si="20"/>
        <v>2699</v>
      </c>
    </row>
    <row r="1294" spans="1:104" x14ac:dyDescent="0.2">
      <c r="A1294" s="2">
        <v>1292</v>
      </c>
      <c r="B1294" s="2">
        <v>37</v>
      </c>
      <c r="C1294">
        <v>203</v>
      </c>
      <c r="D1294">
        <v>216</v>
      </c>
      <c r="E1294">
        <v>136</v>
      </c>
      <c r="F1294">
        <v>1566</v>
      </c>
      <c r="G1294">
        <v>111</v>
      </c>
      <c r="H1294">
        <v>230</v>
      </c>
      <c r="I1294">
        <v>160</v>
      </c>
      <c r="J1294">
        <v>29</v>
      </c>
      <c r="K1294">
        <v>5</v>
      </c>
      <c r="L1294">
        <v>8</v>
      </c>
      <c r="M1294">
        <v>0</v>
      </c>
      <c r="N1294">
        <v>1</v>
      </c>
      <c r="CY1294">
        <v>13</v>
      </c>
      <c r="CZ1294">
        <f t="shared" si="20"/>
        <v>2702</v>
      </c>
    </row>
    <row r="1295" spans="1:104" x14ac:dyDescent="0.2">
      <c r="A1295" s="2">
        <v>1293</v>
      </c>
      <c r="B1295" s="2">
        <v>164</v>
      </c>
      <c r="C1295">
        <v>177</v>
      </c>
      <c r="D1295">
        <v>1522</v>
      </c>
      <c r="E1295">
        <v>326</v>
      </c>
      <c r="F1295">
        <v>307</v>
      </c>
      <c r="G1295">
        <v>68</v>
      </c>
      <c r="H1295">
        <v>29</v>
      </c>
      <c r="I1295">
        <v>14</v>
      </c>
      <c r="J1295">
        <v>3</v>
      </c>
      <c r="K1295">
        <v>5</v>
      </c>
      <c r="CY1295">
        <v>10</v>
      </c>
      <c r="CZ1295">
        <f t="shared" si="20"/>
        <v>2615</v>
      </c>
    </row>
    <row r="1296" spans="1:104" x14ac:dyDescent="0.2">
      <c r="A1296" s="2">
        <v>1294</v>
      </c>
      <c r="B1296" s="2">
        <v>53</v>
      </c>
      <c r="C1296">
        <v>178</v>
      </c>
      <c r="D1296">
        <v>182</v>
      </c>
      <c r="E1296">
        <v>111</v>
      </c>
      <c r="F1296">
        <v>140</v>
      </c>
      <c r="G1296">
        <v>187</v>
      </c>
      <c r="H1296">
        <v>62</v>
      </c>
      <c r="I1296">
        <v>60</v>
      </c>
      <c r="J1296">
        <v>24</v>
      </c>
      <c r="K1296">
        <v>65</v>
      </c>
      <c r="L1296">
        <v>75</v>
      </c>
      <c r="M1296">
        <v>283</v>
      </c>
      <c r="N1296">
        <v>220</v>
      </c>
      <c r="O1296">
        <v>499</v>
      </c>
      <c r="P1296">
        <v>102</v>
      </c>
      <c r="Q1296">
        <v>65</v>
      </c>
      <c r="R1296">
        <v>46</v>
      </c>
      <c r="S1296">
        <v>335</v>
      </c>
      <c r="T1296">
        <v>3</v>
      </c>
      <c r="U1296">
        <v>5</v>
      </c>
      <c r="CY1296">
        <v>20</v>
      </c>
      <c r="CZ1296">
        <f t="shared" si="20"/>
        <v>2695</v>
      </c>
    </row>
    <row r="1297" spans="1:104" x14ac:dyDescent="0.2">
      <c r="A1297" s="2">
        <v>1295</v>
      </c>
      <c r="B1297" s="2">
        <v>9</v>
      </c>
      <c r="C1297">
        <v>150</v>
      </c>
      <c r="D1297">
        <v>41</v>
      </c>
      <c r="E1297">
        <v>593</v>
      </c>
      <c r="F1297">
        <v>150</v>
      </c>
      <c r="G1297">
        <v>19</v>
      </c>
      <c r="H1297">
        <v>1406</v>
      </c>
      <c r="I1297">
        <v>353</v>
      </c>
      <c r="CY1297">
        <v>8</v>
      </c>
      <c r="CZ1297">
        <f t="shared" si="20"/>
        <v>2721</v>
      </c>
    </row>
    <row r="1298" spans="1:104" x14ac:dyDescent="0.2">
      <c r="A1298" s="2">
        <v>1296</v>
      </c>
      <c r="B1298" s="2">
        <v>1429</v>
      </c>
      <c r="C1298">
        <v>284</v>
      </c>
      <c r="D1298">
        <v>693</v>
      </c>
      <c r="E1298">
        <v>108</v>
      </c>
      <c r="F1298">
        <v>91</v>
      </c>
      <c r="G1298">
        <v>53</v>
      </c>
      <c r="H1298">
        <v>12</v>
      </c>
      <c r="I1298">
        <v>10</v>
      </c>
      <c r="J1298">
        <v>3</v>
      </c>
      <c r="K1298">
        <v>2</v>
      </c>
      <c r="L1298">
        <v>0</v>
      </c>
      <c r="M1298">
        <v>0</v>
      </c>
      <c r="CY1298">
        <v>12</v>
      </c>
      <c r="CZ1298">
        <f t="shared" si="20"/>
        <v>2685</v>
      </c>
    </row>
    <row r="1299" spans="1:104" x14ac:dyDescent="0.2">
      <c r="A1299" s="2">
        <v>1297</v>
      </c>
      <c r="B1299" s="2">
        <v>1257</v>
      </c>
      <c r="C1299">
        <v>50</v>
      </c>
      <c r="D1299">
        <v>736</v>
      </c>
      <c r="E1299">
        <v>50</v>
      </c>
      <c r="F1299">
        <v>436</v>
      </c>
      <c r="G1299">
        <v>50</v>
      </c>
      <c r="H1299">
        <v>46</v>
      </c>
      <c r="I1299">
        <v>25</v>
      </c>
      <c r="J1299">
        <v>15</v>
      </c>
      <c r="K1299">
        <v>10</v>
      </c>
      <c r="L1299">
        <v>5</v>
      </c>
      <c r="M1299">
        <v>1</v>
      </c>
      <c r="N1299">
        <v>1</v>
      </c>
      <c r="CY1299">
        <v>13</v>
      </c>
      <c r="CZ1299">
        <f t="shared" si="20"/>
        <v>2682</v>
      </c>
    </row>
    <row r="1300" spans="1:104" x14ac:dyDescent="0.2">
      <c r="A1300" s="2">
        <v>1298</v>
      </c>
      <c r="B1300" s="2">
        <v>37</v>
      </c>
      <c r="C1300">
        <v>710</v>
      </c>
      <c r="D1300">
        <v>794</v>
      </c>
      <c r="E1300">
        <v>311</v>
      </c>
      <c r="F1300">
        <v>130</v>
      </c>
      <c r="G1300">
        <v>489</v>
      </c>
      <c r="H1300">
        <v>80</v>
      </c>
      <c r="I1300">
        <v>94</v>
      </c>
      <c r="J1300">
        <v>19</v>
      </c>
      <c r="K1300">
        <v>14</v>
      </c>
      <c r="L1300">
        <v>3</v>
      </c>
      <c r="CY1300">
        <v>11</v>
      </c>
      <c r="CZ1300">
        <f t="shared" si="20"/>
        <v>2681</v>
      </c>
    </row>
    <row r="1301" spans="1:104" x14ac:dyDescent="0.2">
      <c r="A1301" s="2">
        <v>1299</v>
      </c>
      <c r="B1301" s="2">
        <v>500</v>
      </c>
      <c r="C1301">
        <v>484</v>
      </c>
      <c r="D1301">
        <v>252</v>
      </c>
      <c r="E1301">
        <v>10</v>
      </c>
      <c r="F1301">
        <v>90</v>
      </c>
      <c r="G1301">
        <v>0</v>
      </c>
      <c r="H1301">
        <v>898</v>
      </c>
      <c r="I1301">
        <v>149</v>
      </c>
      <c r="J1301">
        <v>199</v>
      </c>
      <c r="K1301">
        <v>91</v>
      </c>
      <c r="L1301">
        <v>29</v>
      </c>
      <c r="CY1301">
        <v>11</v>
      </c>
      <c r="CZ1301">
        <f t="shared" si="20"/>
        <v>2702</v>
      </c>
    </row>
    <row r="1302" spans="1:104" x14ac:dyDescent="0.2">
      <c r="A1302" s="2">
        <v>1300</v>
      </c>
      <c r="B1302" s="2">
        <v>86</v>
      </c>
      <c r="C1302">
        <v>38</v>
      </c>
      <c r="D1302">
        <v>5</v>
      </c>
      <c r="E1302">
        <v>100</v>
      </c>
      <c r="F1302">
        <v>2208</v>
      </c>
      <c r="G1302">
        <v>147</v>
      </c>
      <c r="H1302">
        <v>91</v>
      </c>
      <c r="I1302">
        <v>11</v>
      </c>
      <c r="J1302">
        <v>5</v>
      </c>
      <c r="CY1302">
        <v>9</v>
      </c>
      <c r="CZ1302">
        <f t="shared" si="20"/>
        <v>2691</v>
      </c>
    </row>
    <row r="1303" spans="1:104" x14ac:dyDescent="0.2">
      <c r="A1303" s="2">
        <v>1301</v>
      </c>
      <c r="B1303" s="2">
        <v>145</v>
      </c>
      <c r="C1303">
        <v>33</v>
      </c>
      <c r="D1303">
        <v>44</v>
      </c>
      <c r="E1303">
        <v>10</v>
      </c>
      <c r="F1303">
        <v>51</v>
      </c>
      <c r="G1303">
        <v>217</v>
      </c>
      <c r="H1303">
        <v>67</v>
      </c>
      <c r="I1303">
        <v>281</v>
      </c>
      <c r="J1303">
        <v>205</v>
      </c>
      <c r="K1303">
        <v>8</v>
      </c>
      <c r="L1303">
        <v>351</v>
      </c>
      <c r="M1303">
        <v>271</v>
      </c>
      <c r="N1303">
        <v>6</v>
      </c>
      <c r="O1303">
        <v>513</v>
      </c>
      <c r="P1303">
        <v>80</v>
      </c>
      <c r="Q1303">
        <v>409</v>
      </c>
      <c r="R1303">
        <v>5</v>
      </c>
      <c r="CY1303">
        <v>17</v>
      </c>
      <c r="CZ1303">
        <f t="shared" si="20"/>
        <v>2696</v>
      </c>
    </row>
    <row r="1304" spans="1:104" x14ac:dyDescent="0.2">
      <c r="A1304" s="2">
        <v>1302</v>
      </c>
      <c r="B1304" s="2">
        <v>109</v>
      </c>
      <c r="C1304">
        <v>532</v>
      </c>
      <c r="D1304">
        <v>213</v>
      </c>
      <c r="E1304">
        <v>459</v>
      </c>
      <c r="F1304">
        <v>187</v>
      </c>
      <c r="G1304">
        <v>386</v>
      </c>
      <c r="H1304">
        <v>299</v>
      </c>
      <c r="I1304">
        <v>498</v>
      </c>
      <c r="J1304">
        <v>15</v>
      </c>
      <c r="K1304">
        <v>5</v>
      </c>
      <c r="L1304">
        <v>7</v>
      </c>
      <c r="CY1304">
        <v>11</v>
      </c>
      <c r="CZ1304">
        <f t="shared" si="20"/>
        <v>2710</v>
      </c>
    </row>
    <row r="1305" spans="1:104" x14ac:dyDescent="0.2">
      <c r="A1305" s="2">
        <v>1303</v>
      </c>
      <c r="B1305" s="2">
        <v>1653</v>
      </c>
      <c r="C1305">
        <v>351</v>
      </c>
      <c r="D1305">
        <v>20</v>
      </c>
      <c r="E1305">
        <v>154</v>
      </c>
      <c r="F1305">
        <v>4</v>
      </c>
      <c r="CY1305">
        <v>5</v>
      </c>
      <c r="CZ1305">
        <f t="shared" si="20"/>
        <v>2182</v>
      </c>
    </row>
    <row r="1306" spans="1:104" x14ac:dyDescent="0.2">
      <c r="A1306" s="2">
        <v>1304</v>
      </c>
      <c r="B1306" s="2">
        <v>499</v>
      </c>
      <c r="C1306">
        <v>806</v>
      </c>
      <c r="D1306">
        <v>25</v>
      </c>
      <c r="E1306">
        <v>165</v>
      </c>
      <c r="F1306">
        <v>1200</v>
      </c>
      <c r="CY1306">
        <v>5</v>
      </c>
      <c r="CZ1306">
        <f t="shared" si="20"/>
        <v>2695</v>
      </c>
    </row>
    <row r="1307" spans="1:104" x14ac:dyDescent="0.2">
      <c r="A1307" s="2">
        <v>1305</v>
      </c>
      <c r="B1307" s="2">
        <v>69</v>
      </c>
      <c r="C1307">
        <v>100</v>
      </c>
      <c r="D1307">
        <v>100</v>
      </c>
      <c r="E1307">
        <v>2234</v>
      </c>
      <c r="F1307">
        <v>46</v>
      </c>
      <c r="G1307">
        <v>76</v>
      </c>
      <c r="H1307">
        <v>17</v>
      </c>
      <c r="I1307">
        <v>10</v>
      </c>
      <c r="J1307">
        <v>5</v>
      </c>
      <c r="K1307">
        <v>10</v>
      </c>
      <c r="L1307">
        <v>3</v>
      </c>
      <c r="M1307">
        <v>6</v>
      </c>
      <c r="N1307">
        <v>5</v>
      </c>
      <c r="CY1307">
        <v>13</v>
      </c>
      <c r="CZ1307">
        <f t="shared" si="20"/>
        <v>2681</v>
      </c>
    </row>
    <row r="1308" spans="1:104" x14ac:dyDescent="0.2">
      <c r="A1308" s="2">
        <v>1306</v>
      </c>
      <c r="B1308" s="2">
        <v>124</v>
      </c>
      <c r="C1308">
        <v>300</v>
      </c>
      <c r="D1308">
        <v>919</v>
      </c>
      <c r="E1308">
        <v>926</v>
      </c>
      <c r="F1308">
        <v>358</v>
      </c>
      <c r="G1308">
        <v>73</v>
      </c>
      <c r="H1308">
        <v>1</v>
      </c>
      <c r="I1308">
        <v>2</v>
      </c>
      <c r="CY1308">
        <v>8</v>
      </c>
      <c r="CZ1308">
        <f t="shared" si="20"/>
        <v>2703</v>
      </c>
    </row>
    <row r="1309" spans="1:104" x14ac:dyDescent="0.2">
      <c r="A1309" s="2">
        <v>1307</v>
      </c>
      <c r="B1309" s="2">
        <v>99</v>
      </c>
      <c r="C1309">
        <v>50</v>
      </c>
      <c r="D1309">
        <v>1100</v>
      </c>
      <c r="E1309">
        <v>1435</v>
      </c>
      <c r="CY1309">
        <v>4</v>
      </c>
      <c r="CZ1309">
        <f t="shared" si="20"/>
        <v>2684</v>
      </c>
    </row>
    <row r="1310" spans="1:104" x14ac:dyDescent="0.2">
      <c r="A1310" s="2">
        <v>1308</v>
      </c>
      <c r="B1310" s="2">
        <v>176</v>
      </c>
      <c r="C1310">
        <v>101</v>
      </c>
      <c r="D1310">
        <v>1011</v>
      </c>
      <c r="E1310">
        <v>445</v>
      </c>
      <c r="F1310">
        <v>308</v>
      </c>
      <c r="G1310">
        <v>213</v>
      </c>
      <c r="H1310">
        <v>100</v>
      </c>
      <c r="I1310">
        <v>50</v>
      </c>
      <c r="J1310">
        <v>20</v>
      </c>
      <c r="K1310">
        <v>20</v>
      </c>
      <c r="L1310">
        <v>16</v>
      </c>
      <c r="M1310">
        <v>25</v>
      </c>
      <c r="N1310">
        <v>97</v>
      </c>
      <c r="O1310">
        <v>28</v>
      </c>
      <c r="P1310">
        <v>5</v>
      </c>
      <c r="Q1310">
        <v>5</v>
      </c>
      <c r="R1310">
        <v>7</v>
      </c>
      <c r="S1310">
        <v>3</v>
      </c>
      <c r="T1310">
        <v>3</v>
      </c>
      <c r="U1310">
        <v>5</v>
      </c>
      <c r="V1310">
        <v>4</v>
      </c>
      <c r="W1310">
        <v>3</v>
      </c>
      <c r="X1310">
        <v>0</v>
      </c>
      <c r="CY1310">
        <v>23</v>
      </c>
      <c r="CZ1310">
        <f t="shared" si="20"/>
        <v>2645</v>
      </c>
    </row>
    <row r="1311" spans="1:104" x14ac:dyDescent="0.2">
      <c r="A1311" s="2">
        <v>1309</v>
      </c>
      <c r="B1311" s="2">
        <v>47</v>
      </c>
      <c r="C1311">
        <v>87</v>
      </c>
      <c r="D1311">
        <v>1673</v>
      </c>
      <c r="E1311">
        <v>20</v>
      </c>
      <c r="F1311">
        <v>326</v>
      </c>
      <c r="G1311">
        <v>282</v>
      </c>
      <c r="H1311">
        <v>250</v>
      </c>
      <c r="CY1311">
        <v>7</v>
      </c>
      <c r="CZ1311">
        <f t="shared" si="20"/>
        <v>2685</v>
      </c>
    </row>
    <row r="1312" spans="1:104" x14ac:dyDescent="0.2">
      <c r="A1312" s="2">
        <v>1310</v>
      </c>
      <c r="B1312" s="2">
        <v>135</v>
      </c>
      <c r="C1312">
        <v>59</v>
      </c>
      <c r="D1312">
        <v>2</v>
      </c>
      <c r="E1312">
        <v>18</v>
      </c>
      <c r="F1312">
        <v>1342</v>
      </c>
      <c r="G1312">
        <v>467</v>
      </c>
      <c r="H1312">
        <v>288</v>
      </c>
      <c r="I1312">
        <v>53</v>
      </c>
      <c r="J1312">
        <v>73</v>
      </c>
      <c r="K1312">
        <v>55</v>
      </c>
      <c r="L1312">
        <v>67</v>
      </c>
      <c r="M1312">
        <v>64</v>
      </c>
      <c r="N1312">
        <v>42</v>
      </c>
      <c r="O1312">
        <v>10</v>
      </c>
      <c r="P1312">
        <v>5</v>
      </c>
      <c r="Q1312">
        <v>1</v>
      </c>
      <c r="R1312">
        <v>1</v>
      </c>
      <c r="S1312">
        <v>1</v>
      </c>
      <c r="T1312">
        <v>1</v>
      </c>
      <c r="U1312">
        <v>1</v>
      </c>
      <c r="V1312">
        <v>1</v>
      </c>
      <c r="W1312">
        <v>1</v>
      </c>
      <c r="X1312">
        <v>1</v>
      </c>
      <c r="Y1312">
        <v>1</v>
      </c>
      <c r="Z1312">
        <v>1</v>
      </c>
      <c r="AA1312">
        <v>1</v>
      </c>
      <c r="AB1312">
        <v>1</v>
      </c>
      <c r="CY1312">
        <v>27</v>
      </c>
      <c r="CZ1312">
        <f t="shared" si="20"/>
        <v>2692</v>
      </c>
    </row>
    <row r="1313" spans="1:104" x14ac:dyDescent="0.2">
      <c r="A1313" s="2">
        <v>1311</v>
      </c>
      <c r="B1313" s="2">
        <v>262</v>
      </c>
      <c r="C1313">
        <v>496</v>
      </c>
      <c r="D1313">
        <v>1016</v>
      </c>
      <c r="E1313">
        <v>84</v>
      </c>
      <c r="F1313">
        <v>279</v>
      </c>
      <c r="G1313">
        <v>303</v>
      </c>
      <c r="H1313">
        <v>175</v>
      </c>
      <c r="I1313">
        <v>11</v>
      </c>
      <c r="J1313">
        <v>10</v>
      </c>
      <c r="K1313">
        <v>5</v>
      </c>
      <c r="L1313">
        <v>10</v>
      </c>
      <c r="M1313">
        <v>3</v>
      </c>
      <c r="N1313">
        <v>0</v>
      </c>
      <c r="CY1313">
        <v>13</v>
      </c>
      <c r="CZ1313">
        <f t="shared" si="20"/>
        <v>2654</v>
      </c>
    </row>
    <row r="1314" spans="1:104" x14ac:dyDescent="0.2">
      <c r="A1314" s="2">
        <v>1312</v>
      </c>
      <c r="B1314" s="2">
        <v>51</v>
      </c>
      <c r="C1314">
        <v>250</v>
      </c>
      <c r="D1314">
        <v>1127</v>
      </c>
      <c r="E1314">
        <v>539</v>
      </c>
      <c r="F1314">
        <v>150</v>
      </c>
      <c r="G1314">
        <v>100</v>
      </c>
      <c r="H1314">
        <v>100</v>
      </c>
      <c r="I1314">
        <v>100</v>
      </c>
      <c r="J1314">
        <v>55</v>
      </c>
      <c r="K1314">
        <v>29</v>
      </c>
      <c r="L1314">
        <v>20</v>
      </c>
      <c r="M1314">
        <v>151</v>
      </c>
      <c r="N1314">
        <v>8</v>
      </c>
      <c r="O1314">
        <v>10</v>
      </c>
      <c r="P1314">
        <v>5</v>
      </c>
      <c r="Q1314">
        <v>2</v>
      </c>
      <c r="CY1314">
        <v>16</v>
      </c>
      <c r="CZ1314">
        <f t="shared" si="20"/>
        <v>2697</v>
      </c>
    </row>
    <row r="1315" spans="1:104" x14ac:dyDescent="0.2">
      <c r="A1315" s="2">
        <v>1313</v>
      </c>
      <c r="B1315" s="2">
        <v>260</v>
      </c>
      <c r="C1315">
        <v>534</v>
      </c>
      <c r="D1315">
        <v>85</v>
      </c>
      <c r="E1315">
        <v>177</v>
      </c>
      <c r="F1315">
        <v>56</v>
      </c>
      <c r="G1315">
        <v>135</v>
      </c>
      <c r="H1315">
        <v>150</v>
      </c>
      <c r="I1315">
        <v>76</v>
      </c>
      <c r="J1315">
        <v>110</v>
      </c>
      <c r="K1315">
        <v>77</v>
      </c>
      <c r="L1315">
        <v>261</v>
      </c>
      <c r="M1315">
        <v>27</v>
      </c>
      <c r="N1315">
        <v>209</v>
      </c>
      <c r="O1315">
        <v>43</v>
      </c>
      <c r="P1315">
        <v>81</v>
      </c>
      <c r="Q1315">
        <v>79</v>
      </c>
      <c r="R1315">
        <v>60</v>
      </c>
      <c r="S1315">
        <v>27</v>
      </c>
      <c r="T1315">
        <v>21</v>
      </c>
      <c r="U1315">
        <v>22</v>
      </c>
      <c r="V1315">
        <v>32</v>
      </c>
      <c r="W1315">
        <v>24</v>
      </c>
      <c r="X1315">
        <v>5</v>
      </c>
      <c r="Y1315">
        <v>4</v>
      </c>
      <c r="Z1315">
        <v>1</v>
      </c>
      <c r="AA1315">
        <v>8</v>
      </c>
      <c r="AB1315">
        <v>9</v>
      </c>
      <c r="AC1315">
        <v>4</v>
      </c>
      <c r="AD1315">
        <v>0</v>
      </c>
      <c r="AE1315">
        <v>1</v>
      </c>
      <c r="AF1315">
        <v>1</v>
      </c>
      <c r="CY1315">
        <v>31</v>
      </c>
      <c r="CZ1315">
        <f t="shared" si="20"/>
        <v>2579</v>
      </c>
    </row>
    <row r="1316" spans="1:104" x14ac:dyDescent="0.2">
      <c r="A1316" s="2">
        <v>1314</v>
      </c>
      <c r="B1316" s="2">
        <v>36</v>
      </c>
      <c r="C1316">
        <v>61</v>
      </c>
      <c r="D1316">
        <v>41</v>
      </c>
      <c r="E1316">
        <v>501</v>
      </c>
      <c r="F1316">
        <v>21</v>
      </c>
      <c r="G1316">
        <v>3</v>
      </c>
      <c r="H1316">
        <v>3</v>
      </c>
      <c r="I1316">
        <v>2</v>
      </c>
      <c r="J1316">
        <v>17</v>
      </c>
      <c r="K1316">
        <v>2</v>
      </c>
      <c r="L1316">
        <v>1</v>
      </c>
      <c r="M1316">
        <v>194</v>
      </c>
      <c r="N1316">
        <v>645</v>
      </c>
      <c r="O1316">
        <v>38</v>
      </c>
      <c r="P1316">
        <v>86</v>
      </c>
      <c r="Q1316">
        <v>66</v>
      </c>
      <c r="R1316">
        <v>25</v>
      </c>
      <c r="S1316">
        <v>47</v>
      </c>
      <c r="T1316">
        <v>54</v>
      </c>
      <c r="U1316">
        <v>11</v>
      </c>
      <c r="V1316">
        <v>5</v>
      </c>
      <c r="W1316">
        <v>100</v>
      </c>
      <c r="X1316">
        <v>30</v>
      </c>
      <c r="Y1316">
        <v>10</v>
      </c>
      <c r="Z1316">
        <v>71</v>
      </c>
      <c r="AA1316">
        <v>21</v>
      </c>
      <c r="AB1316">
        <v>34</v>
      </c>
      <c r="AC1316">
        <v>0</v>
      </c>
      <c r="AD1316">
        <v>137</v>
      </c>
      <c r="AE1316">
        <v>68</v>
      </c>
      <c r="AF1316">
        <v>29</v>
      </c>
      <c r="AG1316">
        <v>277</v>
      </c>
      <c r="AH1316">
        <v>12</v>
      </c>
      <c r="AI1316">
        <v>2</v>
      </c>
      <c r="AJ1316">
        <v>4</v>
      </c>
      <c r="AK1316">
        <v>1</v>
      </c>
      <c r="AL1316">
        <v>13</v>
      </c>
      <c r="AM1316">
        <v>0</v>
      </c>
      <c r="AN1316">
        <v>4</v>
      </c>
      <c r="CY1316">
        <v>39</v>
      </c>
      <c r="CZ1316">
        <f t="shared" si="20"/>
        <v>2672</v>
      </c>
    </row>
    <row r="1317" spans="1:104" x14ac:dyDescent="0.2">
      <c r="A1317" s="2">
        <v>1315</v>
      </c>
      <c r="B1317" s="2">
        <v>268</v>
      </c>
      <c r="C1317">
        <v>81</v>
      </c>
      <c r="D1317">
        <v>17</v>
      </c>
      <c r="E1317">
        <v>2</v>
      </c>
      <c r="F1317">
        <v>200</v>
      </c>
      <c r="G1317">
        <v>397</v>
      </c>
      <c r="H1317">
        <v>47</v>
      </c>
      <c r="I1317">
        <v>33</v>
      </c>
      <c r="J1317">
        <v>847</v>
      </c>
      <c r="K1317">
        <v>718</v>
      </c>
      <c r="L1317">
        <v>50</v>
      </c>
      <c r="M1317">
        <v>10</v>
      </c>
      <c r="N1317">
        <v>0</v>
      </c>
      <c r="CY1317">
        <v>13</v>
      </c>
      <c r="CZ1317">
        <f t="shared" si="20"/>
        <v>2670</v>
      </c>
    </row>
    <row r="1318" spans="1:104" x14ac:dyDescent="0.2">
      <c r="A1318" s="2">
        <v>1316</v>
      </c>
      <c r="B1318" s="2">
        <v>14</v>
      </c>
      <c r="C1318">
        <v>50</v>
      </c>
      <c r="D1318">
        <v>50</v>
      </c>
      <c r="E1318">
        <v>75</v>
      </c>
      <c r="F1318">
        <v>1108</v>
      </c>
      <c r="G1318">
        <v>50</v>
      </c>
      <c r="H1318">
        <v>50</v>
      </c>
      <c r="I1318">
        <v>83</v>
      </c>
      <c r="J1318">
        <v>83</v>
      </c>
      <c r="K1318">
        <v>517</v>
      </c>
      <c r="L1318">
        <v>100</v>
      </c>
      <c r="M1318">
        <v>10</v>
      </c>
      <c r="N1318">
        <v>10</v>
      </c>
      <c r="O1318">
        <v>80</v>
      </c>
      <c r="P1318">
        <v>76</v>
      </c>
      <c r="Q1318">
        <v>30</v>
      </c>
      <c r="R1318">
        <v>66</v>
      </c>
      <c r="S1318">
        <v>47</v>
      </c>
      <c r="T1318">
        <v>25</v>
      </c>
      <c r="U1318">
        <v>25</v>
      </c>
      <c r="V1318">
        <v>10</v>
      </c>
      <c r="W1318">
        <v>30</v>
      </c>
      <c r="X1318">
        <v>76</v>
      </c>
      <c r="Y1318">
        <v>28</v>
      </c>
      <c r="CY1318">
        <v>24</v>
      </c>
      <c r="CZ1318">
        <f t="shared" si="20"/>
        <v>2693</v>
      </c>
    </row>
    <row r="1319" spans="1:104" x14ac:dyDescent="0.2">
      <c r="A1319" s="2">
        <v>1317</v>
      </c>
      <c r="B1319" s="2">
        <v>100</v>
      </c>
      <c r="C1319">
        <v>100</v>
      </c>
      <c r="D1319">
        <v>39</v>
      </c>
      <c r="E1319">
        <v>84</v>
      </c>
      <c r="F1319">
        <v>89</v>
      </c>
      <c r="G1319">
        <v>177</v>
      </c>
      <c r="H1319">
        <v>75</v>
      </c>
      <c r="I1319">
        <v>40</v>
      </c>
      <c r="J1319">
        <v>39</v>
      </c>
      <c r="K1319">
        <v>605</v>
      </c>
      <c r="L1319">
        <v>428</v>
      </c>
      <c r="M1319">
        <v>615</v>
      </c>
      <c r="N1319">
        <v>272</v>
      </c>
      <c r="O1319">
        <v>10</v>
      </c>
      <c r="P1319">
        <v>1</v>
      </c>
      <c r="Q1319">
        <v>1</v>
      </c>
      <c r="R1319">
        <v>1</v>
      </c>
      <c r="S1319">
        <v>1</v>
      </c>
      <c r="T1319">
        <v>1</v>
      </c>
      <c r="U1319">
        <v>1</v>
      </c>
      <c r="V1319">
        <v>1</v>
      </c>
      <c r="W1319">
        <v>1</v>
      </c>
      <c r="X1319">
        <v>1</v>
      </c>
      <c r="Y1319">
        <v>1</v>
      </c>
      <c r="CY1319">
        <v>24</v>
      </c>
      <c r="CZ1319">
        <f t="shared" si="20"/>
        <v>2683</v>
      </c>
    </row>
    <row r="1320" spans="1:104" x14ac:dyDescent="0.2">
      <c r="A1320" s="2">
        <v>1318</v>
      </c>
      <c r="B1320" s="2">
        <v>111</v>
      </c>
      <c r="C1320">
        <v>106</v>
      </c>
      <c r="D1320">
        <v>518</v>
      </c>
      <c r="E1320">
        <v>1036</v>
      </c>
      <c r="F1320">
        <v>438</v>
      </c>
      <c r="G1320">
        <v>159</v>
      </c>
      <c r="H1320">
        <v>203</v>
      </c>
      <c r="I1320">
        <v>7</v>
      </c>
      <c r="J1320">
        <v>3</v>
      </c>
      <c r="K1320">
        <v>0</v>
      </c>
      <c r="L1320">
        <v>0</v>
      </c>
      <c r="CY1320">
        <v>11</v>
      </c>
      <c r="CZ1320">
        <f t="shared" si="20"/>
        <v>2581</v>
      </c>
    </row>
    <row r="1321" spans="1:104" x14ac:dyDescent="0.2">
      <c r="A1321" s="2">
        <v>1319</v>
      </c>
      <c r="B1321" s="2">
        <v>48</v>
      </c>
      <c r="C1321">
        <v>200</v>
      </c>
      <c r="D1321">
        <v>400</v>
      </c>
      <c r="E1321">
        <v>1187</v>
      </c>
      <c r="F1321">
        <v>545</v>
      </c>
      <c r="G1321">
        <v>50</v>
      </c>
      <c r="H1321">
        <v>199</v>
      </c>
      <c r="I1321">
        <v>48</v>
      </c>
      <c r="CY1321">
        <v>8</v>
      </c>
      <c r="CZ1321">
        <f t="shared" si="20"/>
        <v>2677</v>
      </c>
    </row>
    <row r="1322" spans="1:104" x14ac:dyDescent="0.2">
      <c r="A1322" s="2">
        <v>1320</v>
      </c>
      <c r="B1322" s="2">
        <v>86</v>
      </c>
      <c r="C1322">
        <v>1107</v>
      </c>
      <c r="D1322">
        <v>549</v>
      </c>
      <c r="E1322">
        <v>100</v>
      </c>
      <c r="F1322">
        <v>27</v>
      </c>
      <c r="G1322">
        <v>39</v>
      </c>
      <c r="H1322">
        <v>289</v>
      </c>
      <c r="I1322">
        <v>100</v>
      </c>
      <c r="J1322">
        <v>99</v>
      </c>
      <c r="K1322">
        <v>33</v>
      </c>
      <c r="L1322">
        <v>55</v>
      </c>
      <c r="M1322">
        <v>88</v>
      </c>
      <c r="N1322">
        <v>100</v>
      </c>
      <c r="O1322">
        <v>2</v>
      </c>
      <c r="CY1322">
        <v>14</v>
      </c>
      <c r="CZ1322">
        <f t="shared" si="20"/>
        <v>2674</v>
      </c>
    </row>
    <row r="1323" spans="1:104" x14ac:dyDescent="0.2">
      <c r="A1323" s="2">
        <v>1321</v>
      </c>
      <c r="B1323" s="2">
        <v>338</v>
      </c>
      <c r="C1323">
        <v>1339</v>
      </c>
      <c r="D1323">
        <v>75</v>
      </c>
      <c r="E1323">
        <v>791</v>
      </c>
      <c r="F1323">
        <v>97</v>
      </c>
      <c r="CY1323">
        <v>5</v>
      </c>
      <c r="CZ1323">
        <f t="shared" si="20"/>
        <v>2640</v>
      </c>
    </row>
    <row r="1324" spans="1:104" x14ac:dyDescent="0.2">
      <c r="A1324" s="2">
        <v>1322</v>
      </c>
      <c r="B1324" s="2">
        <v>148</v>
      </c>
      <c r="C1324">
        <v>54</v>
      </c>
      <c r="D1324">
        <v>249</v>
      </c>
      <c r="E1324">
        <v>250</v>
      </c>
      <c r="F1324">
        <v>499</v>
      </c>
      <c r="G1324">
        <v>282</v>
      </c>
      <c r="H1324">
        <v>58</v>
      </c>
      <c r="I1324">
        <v>169</v>
      </c>
      <c r="J1324">
        <v>250</v>
      </c>
      <c r="K1324">
        <v>250</v>
      </c>
      <c r="L1324">
        <v>43</v>
      </c>
      <c r="M1324">
        <v>99</v>
      </c>
      <c r="N1324">
        <v>133</v>
      </c>
      <c r="O1324">
        <v>45</v>
      </c>
      <c r="P1324">
        <v>30</v>
      </c>
      <c r="CY1324">
        <v>15</v>
      </c>
      <c r="CZ1324">
        <f t="shared" si="20"/>
        <v>2559</v>
      </c>
    </row>
    <row r="1325" spans="1:104" x14ac:dyDescent="0.2">
      <c r="A1325" s="2">
        <v>1323</v>
      </c>
      <c r="B1325" s="2">
        <v>71</v>
      </c>
      <c r="C1325">
        <v>160</v>
      </c>
      <c r="D1325">
        <v>954</v>
      </c>
      <c r="E1325">
        <v>957</v>
      </c>
      <c r="F1325">
        <v>47</v>
      </c>
      <c r="G1325">
        <v>2</v>
      </c>
      <c r="H1325">
        <v>5</v>
      </c>
      <c r="I1325">
        <v>201</v>
      </c>
      <c r="J1325">
        <v>216</v>
      </c>
      <c r="K1325">
        <v>9</v>
      </c>
      <c r="L1325">
        <v>16</v>
      </c>
      <c r="M1325">
        <v>3</v>
      </c>
      <c r="N1325">
        <v>0</v>
      </c>
      <c r="CY1325">
        <v>13</v>
      </c>
      <c r="CZ1325">
        <f t="shared" si="20"/>
        <v>2641</v>
      </c>
    </row>
    <row r="1326" spans="1:104" x14ac:dyDescent="0.2">
      <c r="A1326" s="2">
        <v>1324</v>
      </c>
      <c r="B1326" s="2">
        <v>248</v>
      </c>
      <c r="C1326">
        <v>1002</v>
      </c>
      <c r="D1326">
        <v>63</v>
      </c>
      <c r="E1326">
        <v>629</v>
      </c>
      <c r="F1326">
        <v>231</v>
      </c>
      <c r="G1326">
        <v>200</v>
      </c>
      <c r="H1326">
        <v>51</v>
      </c>
      <c r="I1326">
        <v>88</v>
      </c>
      <c r="J1326">
        <v>98</v>
      </c>
      <c r="K1326">
        <v>3</v>
      </c>
      <c r="L1326">
        <v>33</v>
      </c>
      <c r="M1326">
        <v>19</v>
      </c>
      <c r="N1326">
        <v>3</v>
      </c>
      <c r="O1326">
        <v>0</v>
      </c>
      <c r="P1326">
        <v>0</v>
      </c>
      <c r="Q1326">
        <v>0</v>
      </c>
      <c r="R1326">
        <v>3</v>
      </c>
      <c r="S1326">
        <v>0</v>
      </c>
      <c r="T1326">
        <v>0</v>
      </c>
      <c r="CY1326">
        <v>19</v>
      </c>
      <c r="CZ1326">
        <f t="shared" si="20"/>
        <v>2671</v>
      </c>
    </row>
    <row r="1327" spans="1:104" x14ac:dyDescent="0.2">
      <c r="A1327" s="2">
        <v>1325</v>
      </c>
      <c r="B1327" s="2">
        <v>46</v>
      </c>
      <c r="C1327">
        <v>161</v>
      </c>
      <c r="D1327">
        <v>100</v>
      </c>
      <c r="E1327">
        <v>349</v>
      </c>
      <c r="F1327">
        <v>79</v>
      </c>
      <c r="G1327">
        <v>148</v>
      </c>
      <c r="H1327">
        <v>581</v>
      </c>
      <c r="I1327">
        <v>378</v>
      </c>
      <c r="J1327">
        <v>11</v>
      </c>
      <c r="K1327">
        <v>244</v>
      </c>
      <c r="L1327">
        <v>145</v>
      </c>
      <c r="M1327">
        <v>20</v>
      </c>
      <c r="N1327">
        <v>150</v>
      </c>
      <c r="O1327">
        <v>54</v>
      </c>
      <c r="P1327">
        <v>64</v>
      </c>
      <c r="Q1327">
        <v>5</v>
      </c>
      <c r="R1327">
        <v>81</v>
      </c>
      <c r="S1327">
        <v>52</v>
      </c>
      <c r="T1327">
        <v>6</v>
      </c>
      <c r="CY1327">
        <v>19</v>
      </c>
      <c r="CZ1327">
        <f t="shared" si="20"/>
        <v>2674</v>
      </c>
    </row>
    <row r="1328" spans="1:104" x14ac:dyDescent="0.2">
      <c r="A1328" s="2">
        <v>1326</v>
      </c>
      <c r="B1328" s="2">
        <v>150</v>
      </c>
      <c r="C1328">
        <v>300</v>
      </c>
      <c r="D1328">
        <v>148</v>
      </c>
      <c r="E1328">
        <v>150</v>
      </c>
      <c r="F1328">
        <v>150</v>
      </c>
      <c r="G1328">
        <v>210</v>
      </c>
      <c r="H1328">
        <v>50</v>
      </c>
      <c r="I1328">
        <v>53</v>
      </c>
      <c r="J1328">
        <v>18</v>
      </c>
      <c r="K1328">
        <v>47</v>
      </c>
      <c r="L1328">
        <v>100</v>
      </c>
      <c r="M1328">
        <v>32</v>
      </c>
      <c r="N1328">
        <v>24</v>
      </c>
      <c r="O1328">
        <v>16</v>
      </c>
      <c r="P1328">
        <v>9</v>
      </c>
      <c r="Q1328">
        <v>8</v>
      </c>
      <c r="R1328">
        <v>4</v>
      </c>
      <c r="S1328">
        <v>1</v>
      </c>
      <c r="CY1328">
        <v>18</v>
      </c>
      <c r="CZ1328">
        <f t="shared" si="20"/>
        <v>1470</v>
      </c>
    </row>
    <row r="1329" spans="1:104" x14ac:dyDescent="0.2">
      <c r="A1329" s="2">
        <v>1327</v>
      </c>
      <c r="B1329" s="2">
        <v>102</v>
      </c>
      <c r="C1329">
        <v>16</v>
      </c>
      <c r="D1329">
        <v>2152</v>
      </c>
      <c r="E1329">
        <v>320</v>
      </c>
      <c r="F1329">
        <v>74</v>
      </c>
      <c r="CY1329">
        <v>5</v>
      </c>
      <c r="CZ1329">
        <f t="shared" si="20"/>
        <v>2664</v>
      </c>
    </row>
    <row r="1330" spans="1:104" x14ac:dyDescent="0.2">
      <c r="A1330" s="2">
        <v>1328</v>
      </c>
      <c r="B1330" s="2">
        <v>109</v>
      </c>
      <c r="C1330">
        <v>6</v>
      </c>
      <c r="D1330">
        <v>7</v>
      </c>
      <c r="E1330">
        <v>7</v>
      </c>
      <c r="F1330">
        <v>297</v>
      </c>
      <c r="G1330">
        <v>48</v>
      </c>
      <c r="H1330">
        <v>7</v>
      </c>
      <c r="I1330">
        <v>27</v>
      </c>
      <c r="J1330">
        <v>35</v>
      </c>
      <c r="K1330">
        <v>852</v>
      </c>
      <c r="L1330">
        <v>34</v>
      </c>
      <c r="M1330">
        <v>883</v>
      </c>
      <c r="N1330">
        <v>21</v>
      </c>
      <c r="O1330">
        <v>52</v>
      </c>
      <c r="P1330">
        <v>79</v>
      </c>
      <c r="Q1330">
        <v>15</v>
      </c>
      <c r="R1330">
        <v>12</v>
      </c>
      <c r="S1330">
        <v>32</v>
      </c>
      <c r="T1330">
        <v>88</v>
      </c>
      <c r="U1330">
        <v>12</v>
      </c>
      <c r="V1330">
        <v>3</v>
      </c>
      <c r="W1330">
        <v>11</v>
      </c>
      <c r="X1330">
        <v>11</v>
      </c>
      <c r="Y1330">
        <v>11</v>
      </c>
      <c r="Z1330">
        <v>4</v>
      </c>
      <c r="AA1330">
        <v>9</v>
      </c>
      <c r="AB1330">
        <v>3</v>
      </c>
      <c r="CY1330">
        <v>27</v>
      </c>
      <c r="CZ1330">
        <f t="shared" si="20"/>
        <v>2675</v>
      </c>
    </row>
    <row r="1331" spans="1:104" x14ac:dyDescent="0.2">
      <c r="A1331" s="2">
        <v>1329</v>
      </c>
      <c r="B1331" s="2">
        <v>44</v>
      </c>
      <c r="C1331">
        <v>8</v>
      </c>
      <c r="D1331">
        <v>1</v>
      </c>
      <c r="E1331">
        <v>412</v>
      </c>
      <c r="F1331">
        <v>806</v>
      </c>
      <c r="G1331">
        <v>18</v>
      </c>
      <c r="H1331">
        <v>68</v>
      </c>
      <c r="I1331">
        <v>848</v>
      </c>
      <c r="J1331">
        <v>41</v>
      </c>
      <c r="K1331">
        <v>93</v>
      </c>
      <c r="L1331">
        <v>40</v>
      </c>
      <c r="M1331">
        <v>45</v>
      </c>
      <c r="N1331">
        <v>115</v>
      </c>
      <c r="O1331">
        <v>10</v>
      </c>
      <c r="P1331">
        <v>55</v>
      </c>
      <c r="Q1331">
        <v>6</v>
      </c>
      <c r="R1331">
        <v>6</v>
      </c>
      <c r="S1331">
        <v>0</v>
      </c>
      <c r="CY1331">
        <v>18</v>
      </c>
      <c r="CZ1331">
        <f t="shared" si="20"/>
        <v>2616</v>
      </c>
    </row>
    <row r="1332" spans="1:104" x14ac:dyDescent="0.2">
      <c r="A1332" s="2">
        <v>1330</v>
      </c>
      <c r="B1332" s="2">
        <v>78</v>
      </c>
      <c r="C1332">
        <v>176</v>
      </c>
      <c r="D1332">
        <v>15</v>
      </c>
      <c r="E1332">
        <v>500</v>
      </c>
      <c r="F1332">
        <v>187</v>
      </c>
      <c r="G1332">
        <v>131</v>
      </c>
      <c r="H1332">
        <v>154</v>
      </c>
      <c r="I1332">
        <v>350</v>
      </c>
      <c r="J1332">
        <v>79</v>
      </c>
      <c r="K1332">
        <v>125</v>
      </c>
      <c r="L1332">
        <v>50</v>
      </c>
      <c r="M1332">
        <v>60</v>
      </c>
      <c r="N1332">
        <v>60</v>
      </c>
      <c r="O1332">
        <v>60</v>
      </c>
      <c r="P1332">
        <v>28</v>
      </c>
      <c r="Q1332">
        <v>60</v>
      </c>
      <c r="R1332">
        <v>49</v>
      </c>
      <c r="S1332">
        <v>35</v>
      </c>
      <c r="T1332">
        <v>44</v>
      </c>
      <c r="U1332">
        <v>15</v>
      </c>
      <c r="V1332">
        <v>4</v>
      </c>
      <c r="W1332">
        <v>3</v>
      </c>
      <c r="X1332">
        <v>14</v>
      </c>
      <c r="Y1332">
        <v>6</v>
      </c>
      <c r="Z1332">
        <v>31</v>
      </c>
      <c r="AA1332">
        <v>25</v>
      </c>
      <c r="AB1332">
        <v>204</v>
      </c>
      <c r="AC1332">
        <v>5</v>
      </c>
      <c r="AD1332">
        <v>12</v>
      </c>
      <c r="AE1332">
        <v>20</v>
      </c>
      <c r="AF1332">
        <v>6</v>
      </c>
      <c r="AG1332">
        <v>5</v>
      </c>
      <c r="AH1332">
        <v>1</v>
      </c>
      <c r="AI1332">
        <v>2</v>
      </c>
      <c r="AJ1332">
        <v>3</v>
      </c>
      <c r="AK1332">
        <v>0</v>
      </c>
      <c r="AL1332">
        <v>4</v>
      </c>
      <c r="AM1332">
        <v>2</v>
      </c>
      <c r="AN1332">
        <v>1</v>
      </c>
      <c r="CY1332">
        <v>39</v>
      </c>
      <c r="CZ1332">
        <f t="shared" si="20"/>
        <v>2604</v>
      </c>
    </row>
    <row r="1333" spans="1:104" x14ac:dyDescent="0.2">
      <c r="A1333" s="2">
        <v>1331</v>
      </c>
      <c r="B1333" s="2">
        <v>161</v>
      </c>
      <c r="C1333">
        <v>274</v>
      </c>
      <c r="D1333">
        <v>218</v>
      </c>
      <c r="E1333">
        <v>499</v>
      </c>
      <c r="F1333">
        <v>155</v>
      </c>
      <c r="G1333">
        <v>411</v>
      </c>
      <c r="H1333">
        <v>276</v>
      </c>
      <c r="I1333">
        <v>177</v>
      </c>
      <c r="J1333">
        <v>23</v>
      </c>
      <c r="K1333">
        <v>201</v>
      </c>
      <c r="L1333">
        <v>68</v>
      </c>
      <c r="M1333">
        <v>30</v>
      </c>
      <c r="N1333">
        <v>19</v>
      </c>
      <c r="O1333">
        <v>72</v>
      </c>
      <c r="P1333">
        <v>19</v>
      </c>
      <c r="Q1333">
        <v>2</v>
      </c>
      <c r="R1333">
        <v>15</v>
      </c>
      <c r="S1333">
        <v>8</v>
      </c>
      <c r="T1333">
        <v>13</v>
      </c>
      <c r="U1333">
        <v>14</v>
      </c>
      <c r="V1333">
        <v>0</v>
      </c>
      <c r="CY1333">
        <v>21</v>
      </c>
      <c r="CZ1333">
        <f t="shared" si="20"/>
        <v>2655</v>
      </c>
    </row>
    <row r="1334" spans="1:104" x14ac:dyDescent="0.2">
      <c r="A1334" s="2">
        <v>1332</v>
      </c>
      <c r="B1334" s="2">
        <v>97</v>
      </c>
      <c r="C1334">
        <v>39</v>
      </c>
      <c r="D1334">
        <v>269</v>
      </c>
      <c r="E1334">
        <v>316</v>
      </c>
      <c r="F1334">
        <v>184</v>
      </c>
      <c r="G1334">
        <v>37</v>
      </c>
      <c r="H1334">
        <v>249</v>
      </c>
      <c r="I1334">
        <v>497</v>
      </c>
      <c r="J1334">
        <v>728</v>
      </c>
      <c r="K1334">
        <v>85</v>
      </c>
      <c r="L1334">
        <v>122</v>
      </c>
      <c r="M1334">
        <v>11</v>
      </c>
      <c r="N1334">
        <v>4</v>
      </c>
      <c r="CY1334">
        <v>13</v>
      </c>
      <c r="CZ1334">
        <f t="shared" si="20"/>
        <v>2638</v>
      </c>
    </row>
    <row r="1335" spans="1:104" x14ac:dyDescent="0.2">
      <c r="A1335" s="2">
        <v>1333</v>
      </c>
      <c r="B1335" s="2">
        <v>748</v>
      </c>
      <c r="C1335">
        <v>203</v>
      </c>
      <c r="D1335">
        <v>1306</v>
      </c>
      <c r="E1335">
        <v>102</v>
      </c>
      <c r="F1335">
        <v>98</v>
      </c>
      <c r="G1335">
        <v>128</v>
      </c>
      <c r="H1335">
        <v>55</v>
      </c>
      <c r="CY1335">
        <v>7</v>
      </c>
      <c r="CZ1335">
        <f t="shared" si="20"/>
        <v>2640</v>
      </c>
    </row>
    <row r="1336" spans="1:104" x14ac:dyDescent="0.2">
      <c r="A1336" s="2">
        <v>1334</v>
      </c>
      <c r="B1336" s="2">
        <v>52</v>
      </c>
      <c r="C1336">
        <v>74</v>
      </c>
      <c r="D1336">
        <v>824</v>
      </c>
      <c r="E1336">
        <v>252</v>
      </c>
      <c r="F1336">
        <v>218</v>
      </c>
      <c r="G1336">
        <v>53</v>
      </c>
      <c r="H1336">
        <v>120</v>
      </c>
      <c r="I1336">
        <v>45</v>
      </c>
      <c r="J1336">
        <v>60</v>
      </c>
      <c r="K1336">
        <v>19</v>
      </c>
      <c r="L1336">
        <v>7</v>
      </c>
      <c r="M1336">
        <v>7</v>
      </c>
      <c r="N1336">
        <v>0</v>
      </c>
      <c r="O1336">
        <v>1</v>
      </c>
      <c r="P1336">
        <v>1</v>
      </c>
      <c r="Q1336">
        <v>11</v>
      </c>
      <c r="R1336">
        <v>8</v>
      </c>
      <c r="S1336">
        <v>3</v>
      </c>
      <c r="T1336">
        <v>2</v>
      </c>
      <c r="U1336">
        <v>1</v>
      </c>
      <c r="V1336">
        <v>1</v>
      </c>
      <c r="W1336">
        <v>518</v>
      </c>
      <c r="X1336">
        <v>187</v>
      </c>
      <c r="Y1336">
        <v>14</v>
      </c>
      <c r="Z1336">
        <v>7</v>
      </c>
      <c r="AA1336">
        <v>4</v>
      </c>
      <c r="AB1336">
        <v>2</v>
      </c>
      <c r="AC1336">
        <v>47</v>
      </c>
      <c r="AD1336">
        <v>17</v>
      </c>
      <c r="AE1336">
        <v>41</v>
      </c>
      <c r="AF1336">
        <v>5</v>
      </c>
      <c r="AG1336">
        <v>0</v>
      </c>
      <c r="AH1336">
        <v>1</v>
      </c>
      <c r="AI1336">
        <v>40</v>
      </c>
      <c r="AJ1336">
        <v>5</v>
      </c>
      <c r="CY1336">
        <v>35</v>
      </c>
      <c r="CZ1336">
        <f t="shared" si="20"/>
        <v>2647</v>
      </c>
    </row>
    <row r="1337" spans="1:104" x14ac:dyDescent="0.2">
      <c r="A1337" s="2">
        <v>1335</v>
      </c>
      <c r="B1337" s="2">
        <v>110</v>
      </c>
      <c r="C1337">
        <v>200</v>
      </c>
      <c r="D1337">
        <v>1263</v>
      </c>
      <c r="E1337">
        <v>54</v>
      </c>
      <c r="F1337">
        <v>803</v>
      </c>
      <c r="G1337">
        <v>32</v>
      </c>
      <c r="H1337">
        <v>142</v>
      </c>
      <c r="I1337">
        <v>22</v>
      </c>
      <c r="J1337">
        <v>3</v>
      </c>
      <c r="K1337">
        <v>3</v>
      </c>
      <c r="L1337">
        <v>0</v>
      </c>
      <c r="M1337">
        <v>0</v>
      </c>
      <c r="N1337">
        <v>0</v>
      </c>
      <c r="CY1337">
        <v>13</v>
      </c>
      <c r="CZ1337">
        <f t="shared" si="20"/>
        <v>2632</v>
      </c>
    </row>
    <row r="1338" spans="1:104" x14ac:dyDescent="0.2">
      <c r="A1338" s="2">
        <v>1336</v>
      </c>
      <c r="B1338" s="2">
        <v>139</v>
      </c>
      <c r="C1338">
        <v>991</v>
      </c>
      <c r="D1338">
        <v>658</v>
      </c>
      <c r="E1338">
        <v>50</v>
      </c>
      <c r="F1338">
        <v>95</v>
      </c>
      <c r="G1338">
        <v>50</v>
      </c>
      <c r="H1338">
        <v>300</v>
      </c>
      <c r="I1338">
        <v>100</v>
      </c>
      <c r="J1338">
        <v>100</v>
      </c>
      <c r="K1338">
        <v>19</v>
      </c>
      <c r="L1338">
        <v>42</v>
      </c>
      <c r="M1338">
        <v>18</v>
      </c>
      <c r="N1338">
        <v>25</v>
      </c>
      <c r="O1338">
        <v>10</v>
      </c>
      <c r="P1338">
        <v>12</v>
      </c>
      <c r="Q1338">
        <v>2</v>
      </c>
      <c r="R1338">
        <v>12</v>
      </c>
      <c r="S1338">
        <v>1</v>
      </c>
      <c r="CY1338">
        <v>18</v>
      </c>
      <c r="CZ1338">
        <f t="shared" si="20"/>
        <v>2624</v>
      </c>
    </row>
    <row r="1339" spans="1:104" x14ac:dyDescent="0.2">
      <c r="A1339" s="2">
        <v>1337</v>
      </c>
      <c r="B1339" s="2">
        <v>12</v>
      </c>
      <c r="C1339">
        <v>400</v>
      </c>
      <c r="D1339">
        <v>800</v>
      </c>
      <c r="E1339">
        <v>250</v>
      </c>
      <c r="F1339">
        <v>399</v>
      </c>
      <c r="G1339">
        <v>433</v>
      </c>
      <c r="H1339">
        <v>18</v>
      </c>
      <c r="I1339">
        <v>100</v>
      </c>
      <c r="J1339">
        <v>82</v>
      </c>
      <c r="K1339">
        <v>100</v>
      </c>
      <c r="L1339">
        <v>3</v>
      </c>
      <c r="M1339">
        <v>44</v>
      </c>
      <c r="N1339">
        <v>2</v>
      </c>
      <c r="O1339">
        <v>2</v>
      </c>
      <c r="P1339">
        <v>2</v>
      </c>
      <c r="CY1339">
        <v>15</v>
      </c>
      <c r="CZ1339">
        <f t="shared" si="20"/>
        <v>2647</v>
      </c>
    </row>
    <row r="1340" spans="1:104" x14ac:dyDescent="0.2">
      <c r="A1340" s="2">
        <v>1338</v>
      </c>
      <c r="B1340" s="2">
        <v>841</v>
      </c>
      <c r="C1340">
        <v>764</v>
      </c>
      <c r="D1340">
        <v>768</v>
      </c>
      <c r="E1340">
        <v>104</v>
      </c>
      <c r="F1340">
        <v>140</v>
      </c>
      <c r="G1340">
        <v>5</v>
      </c>
      <c r="CY1340">
        <v>6</v>
      </c>
      <c r="CZ1340">
        <f t="shared" si="20"/>
        <v>2622</v>
      </c>
    </row>
    <row r="1341" spans="1:104" x14ac:dyDescent="0.2">
      <c r="A1341" s="2">
        <v>1339</v>
      </c>
      <c r="B1341" s="2">
        <v>1479</v>
      </c>
      <c r="C1341">
        <v>143</v>
      </c>
      <c r="D1341">
        <v>122</v>
      </c>
      <c r="E1341">
        <v>351</v>
      </c>
      <c r="F1341">
        <v>138</v>
      </c>
      <c r="G1341">
        <v>313</v>
      </c>
      <c r="H1341">
        <v>11</v>
      </c>
      <c r="I1341">
        <v>2</v>
      </c>
      <c r="J1341">
        <v>5</v>
      </c>
      <c r="K1341">
        <v>0</v>
      </c>
      <c r="L1341">
        <v>1</v>
      </c>
      <c r="M1341">
        <v>1</v>
      </c>
      <c r="CY1341">
        <v>12</v>
      </c>
      <c r="CZ1341">
        <f t="shared" si="20"/>
        <v>2566</v>
      </c>
    </row>
    <row r="1342" spans="1:104" x14ac:dyDescent="0.2">
      <c r="A1342" s="2">
        <v>1340</v>
      </c>
      <c r="B1342" s="2">
        <v>88</v>
      </c>
      <c r="C1342">
        <v>30</v>
      </c>
      <c r="D1342">
        <v>28</v>
      </c>
      <c r="E1342">
        <v>1006</v>
      </c>
      <c r="F1342">
        <v>118</v>
      </c>
      <c r="G1342">
        <v>76</v>
      </c>
      <c r="H1342">
        <v>100</v>
      </c>
      <c r="I1342">
        <v>529</v>
      </c>
      <c r="J1342">
        <v>122</v>
      </c>
      <c r="K1342">
        <v>19</v>
      </c>
      <c r="L1342">
        <v>314</v>
      </c>
      <c r="M1342">
        <v>8</v>
      </c>
      <c r="N1342">
        <v>33</v>
      </c>
      <c r="O1342">
        <v>154</v>
      </c>
      <c r="P1342">
        <v>10</v>
      </c>
      <c r="CY1342">
        <v>15</v>
      </c>
      <c r="CZ1342">
        <f t="shared" si="20"/>
        <v>2635</v>
      </c>
    </row>
    <row r="1343" spans="1:104" x14ac:dyDescent="0.2">
      <c r="A1343" s="2">
        <v>1341</v>
      </c>
      <c r="B1343" s="2">
        <v>47</v>
      </c>
      <c r="C1343">
        <v>100</v>
      </c>
      <c r="D1343">
        <v>500</v>
      </c>
      <c r="E1343">
        <v>1690</v>
      </c>
      <c r="F1343">
        <v>217</v>
      </c>
      <c r="G1343">
        <v>57</v>
      </c>
      <c r="H1343">
        <v>0</v>
      </c>
      <c r="CY1343">
        <v>7</v>
      </c>
      <c r="CZ1343">
        <f t="shared" si="20"/>
        <v>2611</v>
      </c>
    </row>
    <row r="1344" spans="1:104" x14ac:dyDescent="0.2">
      <c r="A1344" s="2">
        <v>1342</v>
      </c>
      <c r="B1344" s="2">
        <v>585</v>
      </c>
      <c r="C1344">
        <v>1611</v>
      </c>
      <c r="D1344">
        <v>109</v>
      </c>
      <c r="E1344">
        <v>111</v>
      </c>
      <c r="F1344">
        <v>12</v>
      </c>
      <c r="G1344">
        <v>26</v>
      </c>
      <c r="H1344">
        <v>14</v>
      </c>
      <c r="I1344">
        <v>11</v>
      </c>
      <c r="J1344">
        <v>37</v>
      </c>
      <c r="K1344">
        <v>58</v>
      </c>
      <c r="L1344">
        <v>12</v>
      </c>
      <c r="M1344">
        <v>2</v>
      </c>
      <c r="N1344">
        <v>2</v>
      </c>
      <c r="O1344">
        <v>2</v>
      </c>
      <c r="P1344">
        <v>5</v>
      </c>
      <c r="Q1344">
        <v>5</v>
      </c>
      <c r="CY1344">
        <v>16</v>
      </c>
      <c r="CZ1344">
        <f t="shared" si="20"/>
        <v>2602</v>
      </c>
    </row>
    <row r="1345" spans="1:104" x14ac:dyDescent="0.2">
      <c r="A1345" s="2">
        <v>1343</v>
      </c>
      <c r="B1345" s="2">
        <v>74</v>
      </c>
      <c r="C1345">
        <v>37</v>
      </c>
      <c r="D1345">
        <v>17</v>
      </c>
      <c r="E1345">
        <v>140</v>
      </c>
      <c r="F1345">
        <v>9</v>
      </c>
      <c r="G1345">
        <v>19</v>
      </c>
      <c r="H1345">
        <v>17</v>
      </c>
      <c r="I1345">
        <v>65</v>
      </c>
      <c r="J1345">
        <v>6</v>
      </c>
      <c r="K1345">
        <v>7</v>
      </c>
      <c r="L1345">
        <v>5</v>
      </c>
      <c r="M1345">
        <v>887</v>
      </c>
      <c r="N1345">
        <v>80</v>
      </c>
      <c r="O1345">
        <v>317</v>
      </c>
      <c r="P1345">
        <v>98</v>
      </c>
      <c r="Q1345">
        <v>54</v>
      </c>
      <c r="R1345">
        <v>493</v>
      </c>
      <c r="S1345">
        <v>108</v>
      </c>
      <c r="T1345">
        <v>54</v>
      </c>
      <c r="U1345">
        <v>15</v>
      </c>
      <c r="V1345">
        <v>21</v>
      </c>
      <c r="W1345">
        <v>2</v>
      </c>
      <c r="X1345">
        <v>0</v>
      </c>
      <c r="Y1345">
        <v>5</v>
      </c>
      <c r="Z1345">
        <v>3</v>
      </c>
      <c r="CY1345">
        <v>25</v>
      </c>
      <c r="CZ1345">
        <f t="shared" si="20"/>
        <v>2533</v>
      </c>
    </row>
    <row r="1346" spans="1:104" x14ac:dyDescent="0.2">
      <c r="A1346" s="2">
        <v>1344</v>
      </c>
      <c r="B1346" s="2">
        <v>14</v>
      </c>
      <c r="C1346">
        <v>200</v>
      </c>
      <c r="D1346">
        <v>400</v>
      </c>
      <c r="E1346">
        <v>558</v>
      </c>
      <c r="F1346">
        <v>1000</v>
      </c>
      <c r="G1346">
        <v>10</v>
      </c>
      <c r="H1346">
        <v>2</v>
      </c>
      <c r="I1346">
        <v>9</v>
      </c>
      <c r="J1346">
        <v>34</v>
      </c>
      <c r="K1346">
        <v>140</v>
      </c>
      <c r="L1346">
        <v>200</v>
      </c>
      <c r="M1346">
        <v>48</v>
      </c>
      <c r="CY1346">
        <v>12</v>
      </c>
      <c r="CZ1346">
        <f t="shared" si="20"/>
        <v>2615</v>
      </c>
    </row>
    <row r="1347" spans="1:104" x14ac:dyDescent="0.2">
      <c r="A1347" s="2">
        <v>1345</v>
      </c>
      <c r="B1347" s="2">
        <v>300</v>
      </c>
      <c r="C1347">
        <v>1168</v>
      </c>
      <c r="D1347">
        <v>313</v>
      </c>
      <c r="E1347">
        <v>838</v>
      </c>
      <c r="CY1347">
        <v>4</v>
      </c>
      <c r="CZ1347">
        <f t="shared" ref="CZ1347:CZ1410" si="21">SUM(B1347:CX1347)</f>
        <v>2619</v>
      </c>
    </row>
    <row r="1348" spans="1:104" x14ac:dyDescent="0.2">
      <c r="A1348" s="2">
        <v>1346</v>
      </c>
      <c r="B1348" s="2">
        <v>39</v>
      </c>
      <c r="C1348">
        <v>250</v>
      </c>
      <c r="D1348">
        <v>979</v>
      </c>
      <c r="E1348">
        <v>147</v>
      </c>
      <c r="F1348">
        <v>250</v>
      </c>
      <c r="G1348">
        <v>318</v>
      </c>
      <c r="H1348">
        <v>128</v>
      </c>
      <c r="I1348">
        <v>200</v>
      </c>
      <c r="J1348">
        <v>200</v>
      </c>
      <c r="K1348">
        <v>3</v>
      </c>
      <c r="L1348">
        <v>102</v>
      </c>
      <c r="M1348">
        <v>2</v>
      </c>
      <c r="N1348">
        <v>5</v>
      </c>
      <c r="O1348">
        <v>1</v>
      </c>
      <c r="CY1348">
        <v>14</v>
      </c>
      <c r="CZ1348">
        <f t="shared" si="21"/>
        <v>2624</v>
      </c>
    </row>
    <row r="1349" spans="1:104" x14ac:dyDescent="0.2">
      <c r="A1349" s="2">
        <v>1347</v>
      </c>
      <c r="B1349" s="2">
        <v>24</v>
      </c>
      <c r="C1349">
        <v>474</v>
      </c>
      <c r="D1349">
        <v>10</v>
      </c>
      <c r="E1349">
        <v>1435</v>
      </c>
      <c r="F1349">
        <v>147</v>
      </c>
      <c r="G1349">
        <v>267</v>
      </c>
      <c r="H1349">
        <v>86</v>
      </c>
      <c r="I1349">
        <v>116</v>
      </c>
      <c r="J1349">
        <v>12</v>
      </c>
      <c r="K1349">
        <v>5</v>
      </c>
      <c r="L1349">
        <v>12</v>
      </c>
      <c r="M1349">
        <v>8</v>
      </c>
      <c r="N1349">
        <v>9</v>
      </c>
      <c r="CY1349">
        <v>13</v>
      </c>
      <c r="CZ1349">
        <f t="shared" si="21"/>
        <v>2605</v>
      </c>
    </row>
    <row r="1350" spans="1:104" x14ac:dyDescent="0.2">
      <c r="A1350" s="2">
        <v>1348</v>
      </c>
      <c r="B1350" s="2">
        <v>36</v>
      </c>
      <c r="C1350">
        <v>568</v>
      </c>
      <c r="D1350">
        <v>1022</v>
      </c>
      <c r="E1350">
        <v>288</v>
      </c>
      <c r="F1350">
        <v>164</v>
      </c>
      <c r="G1350">
        <v>81</v>
      </c>
      <c r="H1350">
        <v>63</v>
      </c>
      <c r="I1350">
        <v>127</v>
      </c>
      <c r="J1350">
        <v>154</v>
      </c>
      <c r="K1350">
        <v>13</v>
      </c>
      <c r="L1350">
        <v>8</v>
      </c>
      <c r="M1350">
        <v>24</v>
      </c>
      <c r="N1350">
        <v>11</v>
      </c>
      <c r="O1350">
        <v>1</v>
      </c>
      <c r="P1350">
        <v>1</v>
      </c>
      <c r="Q1350">
        <v>0</v>
      </c>
      <c r="R1350">
        <v>0</v>
      </c>
      <c r="S1350">
        <v>0</v>
      </c>
      <c r="T1350">
        <v>0</v>
      </c>
      <c r="U1350">
        <v>0</v>
      </c>
      <c r="V1350">
        <v>0</v>
      </c>
      <c r="CY1350">
        <v>21</v>
      </c>
      <c r="CZ1350">
        <f t="shared" si="21"/>
        <v>2561</v>
      </c>
    </row>
    <row r="1351" spans="1:104" x14ac:dyDescent="0.2">
      <c r="A1351" s="2">
        <v>1349</v>
      </c>
      <c r="B1351" s="2">
        <v>85</v>
      </c>
      <c r="C1351">
        <v>582</v>
      </c>
      <c r="D1351">
        <v>1007</v>
      </c>
      <c r="E1351">
        <v>264</v>
      </c>
      <c r="F1351">
        <v>214</v>
      </c>
      <c r="G1351">
        <v>39</v>
      </c>
      <c r="H1351">
        <v>69</v>
      </c>
      <c r="I1351">
        <v>101</v>
      </c>
      <c r="J1351">
        <v>30</v>
      </c>
      <c r="K1351">
        <v>9</v>
      </c>
      <c r="L1351">
        <v>17</v>
      </c>
      <c r="M1351">
        <v>99</v>
      </c>
      <c r="N1351">
        <v>7</v>
      </c>
      <c r="O1351">
        <v>1</v>
      </c>
      <c r="P1351">
        <v>7</v>
      </c>
      <c r="Q1351">
        <v>76</v>
      </c>
      <c r="R1351">
        <v>3</v>
      </c>
      <c r="S1351">
        <v>1</v>
      </c>
      <c r="T1351">
        <v>6</v>
      </c>
      <c r="U1351">
        <v>4</v>
      </c>
      <c r="V1351">
        <v>0</v>
      </c>
      <c r="W1351">
        <v>1</v>
      </c>
      <c r="X1351">
        <v>0</v>
      </c>
      <c r="CY1351">
        <v>23</v>
      </c>
      <c r="CZ1351">
        <f t="shared" si="21"/>
        <v>2622</v>
      </c>
    </row>
    <row r="1352" spans="1:104" x14ac:dyDescent="0.2">
      <c r="A1352" s="2">
        <v>1350</v>
      </c>
      <c r="B1352" s="2">
        <v>55</v>
      </c>
      <c r="C1352">
        <v>144</v>
      </c>
      <c r="D1352">
        <v>701</v>
      </c>
      <c r="E1352">
        <v>54</v>
      </c>
      <c r="F1352">
        <v>204</v>
      </c>
      <c r="G1352">
        <v>285</v>
      </c>
      <c r="H1352">
        <v>18</v>
      </c>
      <c r="I1352">
        <v>121</v>
      </c>
      <c r="J1352">
        <v>316</v>
      </c>
      <c r="K1352">
        <v>79</v>
      </c>
      <c r="L1352">
        <v>29</v>
      </c>
      <c r="M1352">
        <v>28</v>
      </c>
      <c r="N1352">
        <v>42</v>
      </c>
      <c r="O1352">
        <v>49</v>
      </c>
      <c r="P1352">
        <v>54</v>
      </c>
      <c r="Q1352">
        <v>351</v>
      </c>
      <c r="R1352">
        <v>60</v>
      </c>
      <c r="S1352">
        <v>22</v>
      </c>
      <c r="T1352">
        <v>7</v>
      </c>
      <c r="CY1352">
        <v>19</v>
      </c>
      <c r="CZ1352">
        <f t="shared" si="21"/>
        <v>2619</v>
      </c>
    </row>
    <row r="1353" spans="1:104" x14ac:dyDescent="0.2">
      <c r="A1353" s="2">
        <v>1351</v>
      </c>
      <c r="B1353" s="2">
        <v>300</v>
      </c>
      <c r="C1353">
        <v>1415</v>
      </c>
      <c r="D1353">
        <v>251</v>
      </c>
      <c r="E1353">
        <v>7</v>
      </c>
      <c r="F1353">
        <v>588</v>
      </c>
      <c r="G1353">
        <v>35</v>
      </c>
      <c r="H1353">
        <v>11</v>
      </c>
      <c r="I1353">
        <v>2</v>
      </c>
      <c r="CY1353">
        <v>8</v>
      </c>
      <c r="CZ1353">
        <f t="shared" si="21"/>
        <v>2609</v>
      </c>
    </row>
    <row r="1354" spans="1:104" x14ac:dyDescent="0.2">
      <c r="A1354" s="2">
        <v>1352</v>
      </c>
      <c r="B1354" s="2">
        <v>65</v>
      </c>
      <c r="C1354">
        <v>13</v>
      </c>
      <c r="D1354">
        <v>166</v>
      </c>
      <c r="E1354">
        <v>20</v>
      </c>
      <c r="F1354">
        <v>8</v>
      </c>
      <c r="G1354">
        <v>462</v>
      </c>
      <c r="H1354">
        <v>20</v>
      </c>
      <c r="I1354">
        <v>108</v>
      </c>
      <c r="J1354">
        <v>952</v>
      </c>
      <c r="K1354">
        <v>50</v>
      </c>
      <c r="L1354">
        <v>550</v>
      </c>
      <c r="M1354">
        <v>33</v>
      </c>
      <c r="N1354">
        <v>22</v>
      </c>
      <c r="O1354">
        <v>38</v>
      </c>
      <c r="P1354">
        <v>82</v>
      </c>
      <c r="Q1354">
        <v>2</v>
      </c>
      <c r="CY1354">
        <v>16</v>
      </c>
      <c r="CZ1354">
        <f t="shared" si="21"/>
        <v>2591</v>
      </c>
    </row>
    <row r="1355" spans="1:104" x14ac:dyDescent="0.2">
      <c r="A1355" s="2">
        <v>1353</v>
      </c>
      <c r="B1355" s="2">
        <v>166</v>
      </c>
      <c r="C1355">
        <v>287</v>
      </c>
      <c r="D1355">
        <v>7</v>
      </c>
      <c r="E1355">
        <v>427</v>
      </c>
      <c r="F1355">
        <v>1640</v>
      </c>
      <c r="G1355">
        <v>6</v>
      </c>
      <c r="H1355">
        <v>34</v>
      </c>
      <c r="I1355">
        <v>12</v>
      </c>
      <c r="J1355">
        <v>6</v>
      </c>
      <c r="K1355">
        <v>6</v>
      </c>
      <c r="L1355">
        <v>6</v>
      </c>
      <c r="M1355">
        <v>6</v>
      </c>
      <c r="N1355">
        <v>6</v>
      </c>
      <c r="O1355">
        <v>3</v>
      </c>
      <c r="CY1355">
        <v>14</v>
      </c>
      <c r="CZ1355">
        <f t="shared" si="21"/>
        <v>2612</v>
      </c>
    </row>
    <row r="1356" spans="1:104" x14ac:dyDescent="0.2">
      <c r="A1356" s="2">
        <v>1354</v>
      </c>
      <c r="B1356" s="2">
        <v>113</v>
      </c>
      <c r="C1356">
        <v>23</v>
      </c>
      <c r="D1356">
        <v>250</v>
      </c>
      <c r="E1356">
        <v>249</v>
      </c>
      <c r="F1356">
        <v>1865</v>
      </c>
      <c r="G1356">
        <v>96</v>
      </c>
      <c r="H1356">
        <v>6</v>
      </c>
      <c r="I1356">
        <v>0</v>
      </c>
      <c r="CY1356">
        <v>8</v>
      </c>
      <c r="CZ1356">
        <f t="shared" si="21"/>
        <v>2602</v>
      </c>
    </row>
    <row r="1357" spans="1:104" x14ac:dyDescent="0.2">
      <c r="A1357" s="2">
        <v>1355</v>
      </c>
      <c r="B1357" s="2">
        <v>25</v>
      </c>
      <c r="C1357">
        <v>2305</v>
      </c>
      <c r="D1357">
        <v>284</v>
      </c>
      <c r="CY1357">
        <v>3</v>
      </c>
      <c r="CZ1357">
        <f t="shared" si="21"/>
        <v>2614</v>
      </c>
    </row>
    <row r="1358" spans="1:104" x14ac:dyDescent="0.2">
      <c r="A1358" s="2">
        <v>1356</v>
      </c>
      <c r="B1358" s="2">
        <v>366</v>
      </c>
      <c r="C1358">
        <v>5</v>
      </c>
      <c r="D1358">
        <v>961</v>
      </c>
      <c r="E1358">
        <v>220</v>
      </c>
      <c r="F1358">
        <v>377</v>
      </c>
      <c r="G1358">
        <v>113</v>
      </c>
      <c r="H1358">
        <v>117</v>
      </c>
      <c r="I1358">
        <v>310</v>
      </c>
      <c r="J1358">
        <v>7</v>
      </c>
      <c r="K1358">
        <v>22</v>
      </c>
      <c r="L1358">
        <v>11</v>
      </c>
      <c r="M1358">
        <v>2</v>
      </c>
      <c r="N1358">
        <v>12</v>
      </c>
      <c r="O1358">
        <v>2</v>
      </c>
      <c r="P1358">
        <v>6</v>
      </c>
      <c r="CY1358">
        <v>15</v>
      </c>
      <c r="CZ1358">
        <f t="shared" si="21"/>
        <v>2531</v>
      </c>
    </row>
    <row r="1359" spans="1:104" x14ac:dyDescent="0.2">
      <c r="A1359" s="2">
        <v>1357</v>
      </c>
      <c r="B1359" s="2">
        <v>740</v>
      </c>
      <c r="C1359">
        <v>100</v>
      </c>
      <c r="D1359">
        <v>905</v>
      </c>
      <c r="E1359">
        <v>246</v>
      </c>
      <c r="F1359">
        <v>273</v>
      </c>
      <c r="G1359">
        <v>96</v>
      </c>
      <c r="H1359">
        <v>17</v>
      </c>
      <c r="I1359">
        <v>85</v>
      </c>
      <c r="J1359">
        <v>10</v>
      </c>
      <c r="CY1359">
        <v>9</v>
      </c>
      <c r="CZ1359">
        <f t="shared" si="21"/>
        <v>2472</v>
      </c>
    </row>
    <row r="1360" spans="1:104" x14ac:dyDescent="0.2">
      <c r="A1360" s="2">
        <v>1358</v>
      </c>
      <c r="B1360" s="2">
        <v>968</v>
      </c>
      <c r="C1360">
        <v>76</v>
      </c>
      <c r="D1360">
        <v>200</v>
      </c>
      <c r="E1360">
        <v>1313</v>
      </c>
      <c r="F1360">
        <v>34</v>
      </c>
      <c r="CY1360">
        <v>5</v>
      </c>
      <c r="CZ1360">
        <f t="shared" si="21"/>
        <v>2591</v>
      </c>
    </row>
    <row r="1361" spans="1:104" x14ac:dyDescent="0.2">
      <c r="A1361" s="2">
        <v>1359</v>
      </c>
      <c r="B1361" s="2">
        <v>19</v>
      </c>
      <c r="C1361">
        <v>1893</v>
      </c>
      <c r="D1361">
        <v>182</v>
      </c>
      <c r="E1361">
        <v>83</v>
      </c>
      <c r="F1361">
        <v>104</v>
      </c>
      <c r="G1361">
        <v>101</v>
      </c>
      <c r="H1361">
        <v>154</v>
      </c>
      <c r="I1361">
        <v>13</v>
      </c>
      <c r="J1361">
        <v>41</v>
      </c>
      <c r="K1361">
        <v>3</v>
      </c>
      <c r="L1361">
        <v>6</v>
      </c>
      <c r="M1361">
        <v>5</v>
      </c>
      <c r="N1361">
        <v>3</v>
      </c>
      <c r="O1361">
        <v>3</v>
      </c>
      <c r="P1361">
        <v>0</v>
      </c>
      <c r="CY1361">
        <v>15</v>
      </c>
      <c r="CZ1361">
        <f t="shared" si="21"/>
        <v>2610</v>
      </c>
    </row>
    <row r="1362" spans="1:104" x14ac:dyDescent="0.2">
      <c r="A1362" s="2">
        <v>1360</v>
      </c>
      <c r="B1362" s="2">
        <v>483</v>
      </c>
      <c r="C1362">
        <v>228</v>
      </c>
      <c r="D1362">
        <v>403</v>
      </c>
      <c r="E1362">
        <v>120</v>
      </c>
      <c r="F1362">
        <v>517</v>
      </c>
      <c r="G1362">
        <v>150</v>
      </c>
      <c r="H1362">
        <v>205</v>
      </c>
      <c r="I1362">
        <v>46</v>
      </c>
      <c r="J1362">
        <v>66</v>
      </c>
      <c r="K1362">
        <v>2</v>
      </c>
      <c r="L1362">
        <v>1</v>
      </c>
      <c r="M1362">
        <v>70</v>
      </c>
      <c r="N1362">
        <v>4</v>
      </c>
      <c r="O1362">
        <v>11</v>
      </c>
      <c r="P1362">
        <v>5</v>
      </c>
      <c r="Q1362">
        <v>2</v>
      </c>
      <c r="R1362">
        <v>0</v>
      </c>
      <c r="S1362">
        <v>7</v>
      </c>
      <c r="T1362">
        <v>1</v>
      </c>
      <c r="U1362">
        <v>0</v>
      </c>
      <c r="V1362">
        <v>0</v>
      </c>
      <c r="W1362">
        <v>0</v>
      </c>
      <c r="X1362">
        <v>2</v>
      </c>
      <c r="Y1362">
        <v>4</v>
      </c>
      <c r="Z1362">
        <v>1</v>
      </c>
      <c r="CY1362">
        <v>25</v>
      </c>
      <c r="CZ1362">
        <f t="shared" si="21"/>
        <v>2328</v>
      </c>
    </row>
    <row r="1363" spans="1:104" x14ac:dyDescent="0.2">
      <c r="A1363" s="2">
        <v>1361</v>
      </c>
      <c r="B1363" s="2">
        <v>50</v>
      </c>
      <c r="C1363">
        <v>52</v>
      </c>
      <c r="D1363">
        <v>354</v>
      </c>
      <c r="E1363">
        <v>258</v>
      </c>
      <c r="F1363">
        <v>61</v>
      </c>
      <c r="G1363">
        <v>124</v>
      </c>
      <c r="H1363">
        <v>858</v>
      </c>
      <c r="I1363">
        <v>98</v>
      </c>
      <c r="J1363">
        <v>79</v>
      </c>
      <c r="K1363">
        <v>12</v>
      </c>
      <c r="L1363">
        <v>104</v>
      </c>
      <c r="M1363">
        <v>18</v>
      </c>
      <c r="N1363">
        <v>51</v>
      </c>
      <c r="O1363">
        <v>263</v>
      </c>
      <c r="P1363">
        <v>4</v>
      </c>
      <c r="Q1363">
        <v>84</v>
      </c>
      <c r="R1363">
        <v>1</v>
      </c>
      <c r="S1363">
        <v>76</v>
      </c>
      <c r="T1363">
        <v>1</v>
      </c>
      <c r="U1363">
        <v>1</v>
      </c>
      <c r="V1363">
        <v>1</v>
      </c>
      <c r="W1363">
        <v>1</v>
      </c>
      <c r="X1363">
        <v>1</v>
      </c>
      <c r="Y1363">
        <v>22</v>
      </c>
      <c r="Z1363">
        <v>1</v>
      </c>
      <c r="AA1363">
        <v>4</v>
      </c>
      <c r="AB1363">
        <v>1</v>
      </c>
      <c r="AC1363">
        <v>0</v>
      </c>
      <c r="AD1363">
        <v>5</v>
      </c>
      <c r="AE1363">
        <v>13</v>
      </c>
      <c r="AF1363">
        <v>7</v>
      </c>
      <c r="AG1363">
        <v>1</v>
      </c>
      <c r="AH1363">
        <v>0</v>
      </c>
      <c r="AI1363">
        <v>0</v>
      </c>
      <c r="CY1363">
        <v>34</v>
      </c>
      <c r="CZ1363">
        <f t="shared" si="21"/>
        <v>2606</v>
      </c>
    </row>
    <row r="1364" spans="1:104" x14ac:dyDescent="0.2">
      <c r="A1364" s="2">
        <v>1362</v>
      </c>
      <c r="B1364" s="2">
        <v>43</v>
      </c>
      <c r="C1364">
        <v>1106</v>
      </c>
      <c r="D1364">
        <v>1366</v>
      </c>
      <c r="E1364">
        <v>83</v>
      </c>
      <c r="F1364">
        <v>10</v>
      </c>
      <c r="CY1364">
        <v>5</v>
      </c>
      <c r="CZ1364">
        <f t="shared" si="21"/>
        <v>2608</v>
      </c>
    </row>
    <row r="1365" spans="1:104" x14ac:dyDescent="0.2">
      <c r="A1365" s="2">
        <v>1363</v>
      </c>
      <c r="B1365" s="2">
        <v>141</v>
      </c>
      <c r="C1365">
        <v>195</v>
      </c>
      <c r="D1365">
        <v>25</v>
      </c>
      <c r="E1365">
        <v>64</v>
      </c>
      <c r="F1365">
        <v>52</v>
      </c>
      <c r="G1365">
        <v>39</v>
      </c>
      <c r="H1365">
        <v>8</v>
      </c>
      <c r="I1365">
        <v>28</v>
      </c>
      <c r="J1365">
        <v>1148</v>
      </c>
      <c r="K1365">
        <v>132</v>
      </c>
      <c r="L1365">
        <v>149</v>
      </c>
      <c r="M1365">
        <v>100</v>
      </c>
      <c r="N1365">
        <v>75</v>
      </c>
      <c r="O1365">
        <v>100</v>
      </c>
      <c r="P1365">
        <v>100</v>
      </c>
      <c r="Q1365">
        <v>50</v>
      </c>
      <c r="R1365">
        <v>61</v>
      </c>
      <c r="S1365">
        <v>10</v>
      </c>
      <c r="T1365">
        <v>10</v>
      </c>
      <c r="U1365">
        <v>10</v>
      </c>
      <c r="V1365">
        <v>22</v>
      </c>
      <c r="W1365">
        <v>4</v>
      </c>
      <c r="X1365">
        <v>31</v>
      </c>
      <c r="Y1365">
        <v>9</v>
      </c>
      <c r="Z1365">
        <v>4</v>
      </c>
      <c r="AA1365">
        <v>5</v>
      </c>
      <c r="AB1365">
        <v>3</v>
      </c>
      <c r="AC1365">
        <v>0</v>
      </c>
      <c r="AD1365">
        <v>0</v>
      </c>
      <c r="AE1365">
        <v>3</v>
      </c>
      <c r="AF1365">
        <v>0</v>
      </c>
      <c r="AG1365">
        <v>2</v>
      </c>
      <c r="AH1365">
        <v>0</v>
      </c>
      <c r="AI1365">
        <v>0</v>
      </c>
      <c r="AJ1365">
        <v>0</v>
      </c>
      <c r="AK1365">
        <v>0</v>
      </c>
      <c r="AL1365">
        <v>2</v>
      </c>
      <c r="AM1365">
        <v>1</v>
      </c>
      <c r="CY1365">
        <v>38</v>
      </c>
      <c r="CZ1365">
        <f t="shared" si="21"/>
        <v>2583</v>
      </c>
    </row>
    <row r="1366" spans="1:104" x14ac:dyDescent="0.2">
      <c r="A1366" s="2">
        <v>1364</v>
      </c>
      <c r="B1366" s="2">
        <v>791</v>
      </c>
      <c r="C1366">
        <v>1347</v>
      </c>
      <c r="D1366">
        <v>50</v>
      </c>
      <c r="E1366">
        <v>100</v>
      </c>
      <c r="F1366">
        <v>185</v>
      </c>
      <c r="G1366">
        <v>50</v>
      </c>
      <c r="H1366">
        <v>25</v>
      </c>
      <c r="I1366">
        <v>39</v>
      </c>
      <c r="J1366">
        <v>10</v>
      </c>
      <c r="K1366">
        <v>0</v>
      </c>
      <c r="L1366">
        <v>0</v>
      </c>
      <c r="CY1366">
        <v>11</v>
      </c>
      <c r="CZ1366">
        <f t="shared" si="21"/>
        <v>2597</v>
      </c>
    </row>
    <row r="1367" spans="1:104" x14ac:dyDescent="0.2">
      <c r="A1367" s="2">
        <v>1365</v>
      </c>
      <c r="B1367" s="2">
        <v>74</v>
      </c>
      <c r="C1367">
        <v>300</v>
      </c>
      <c r="D1367">
        <v>1491</v>
      </c>
      <c r="E1367">
        <v>211</v>
      </c>
      <c r="F1367">
        <v>158</v>
      </c>
      <c r="G1367">
        <v>60</v>
      </c>
      <c r="H1367">
        <v>77</v>
      </c>
      <c r="I1367">
        <v>51</v>
      </c>
      <c r="J1367">
        <v>94</v>
      </c>
      <c r="K1367">
        <v>31</v>
      </c>
      <c r="L1367">
        <v>12</v>
      </c>
      <c r="M1367">
        <v>37</v>
      </c>
      <c r="N1367">
        <v>2</v>
      </c>
      <c r="O1367">
        <v>0</v>
      </c>
      <c r="P1367">
        <v>0</v>
      </c>
      <c r="Q1367">
        <v>1</v>
      </c>
      <c r="R1367">
        <v>0</v>
      </c>
      <c r="CY1367">
        <v>17</v>
      </c>
      <c r="CZ1367">
        <f t="shared" si="21"/>
        <v>2599</v>
      </c>
    </row>
    <row r="1368" spans="1:104" x14ac:dyDescent="0.2">
      <c r="A1368" s="2">
        <v>1366</v>
      </c>
      <c r="B1368" s="2">
        <v>13</v>
      </c>
      <c r="C1368">
        <v>300</v>
      </c>
      <c r="D1368">
        <v>1500</v>
      </c>
      <c r="E1368">
        <v>497</v>
      </c>
      <c r="F1368">
        <v>288</v>
      </c>
      <c r="CY1368">
        <v>5</v>
      </c>
      <c r="CZ1368">
        <f t="shared" si="21"/>
        <v>2598</v>
      </c>
    </row>
    <row r="1369" spans="1:104" x14ac:dyDescent="0.2">
      <c r="A1369" s="2">
        <v>1367</v>
      </c>
      <c r="B1369" s="2">
        <v>45</v>
      </c>
      <c r="C1369">
        <v>62</v>
      </c>
      <c r="D1369">
        <v>2155</v>
      </c>
      <c r="E1369">
        <v>218</v>
      </c>
      <c r="F1369">
        <v>63</v>
      </c>
      <c r="G1369">
        <v>5</v>
      </c>
      <c r="H1369">
        <v>36</v>
      </c>
      <c r="I1369">
        <v>9</v>
      </c>
      <c r="CY1369">
        <v>8</v>
      </c>
      <c r="CZ1369">
        <f t="shared" si="21"/>
        <v>2593</v>
      </c>
    </row>
    <row r="1370" spans="1:104" x14ac:dyDescent="0.2">
      <c r="A1370" s="2">
        <v>1368</v>
      </c>
      <c r="B1370" s="2">
        <v>883</v>
      </c>
      <c r="C1370">
        <v>621</v>
      </c>
      <c r="D1370">
        <v>633</v>
      </c>
      <c r="E1370">
        <v>101</v>
      </c>
      <c r="F1370">
        <v>100</v>
      </c>
      <c r="G1370">
        <v>167</v>
      </c>
      <c r="H1370">
        <v>10</v>
      </c>
      <c r="I1370">
        <v>2</v>
      </c>
      <c r="J1370">
        <v>1</v>
      </c>
      <c r="K1370">
        <v>0</v>
      </c>
      <c r="CY1370">
        <v>10</v>
      </c>
      <c r="CZ1370">
        <f t="shared" si="21"/>
        <v>2518</v>
      </c>
    </row>
    <row r="1371" spans="1:104" x14ac:dyDescent="0.2">
      <c r="A1371" s="2">
        <v>1369</v>
      </c>
      <c r="B1371" s="2">
        <v>19</v>
      </c>
      <c r="C1371">
        <v>1497</v>
      </c>
      <c r="D1371">
        <v>614</v>
      </c>
      <c r="E1371">
        <v>278</v>
      </c>
      <c r="F1371">
        <v>78</v>
      </c>
      <c r="G1371">
        <v>64</v>
      </c>
      <c r="H1371">
        <v>20</v>
      </c>
      <c r="I1371">
        <v>8</v>
      </c>
      <c r="J1371">
        <v>5</v>
      </c>
      <c r="K1371">
        <v>1</v>
      </c>
      <c r="CY1371">
        <v>10</v>
      </c>
      <c r="CZ1371">
        <f t="shared" si="21"/>
        <v>2584</v>
      </c>
    </row>
    <row r="1372" spans="1:104" x14ac:dyDescent="0.2">
      <c r="A1372" s="2">
        <v>1370</v>
      </c>
      <c r="B1372" s="2">
        <v>108</v>
      </c>
      <c r="C1372">
        <v>1725</v>
      </c>
      <c r="D1372">
        <v>454</v>
      </c>
      <c r="E1372">
        <v>34</v>
      </c>
      <c r="F1372">
        <v>58</v>
      </c>
      <c r="G1372">
        <v>103</v>
      </c>
      <c r="H1372">
        <v>11</v>
      </c>
      <c r="I1372">
        <v>7</v>
      </c>
      <c r="J1372">
        <v>0</v>
      </c>
      <c r="K1372">
        <v>1</v>
      </c>
      <c r="L1372">
        <v>0</v>
      </c>
      <c r="CY1372">
        <v>11</v>
      </c>
      <c r="CZ1372">
        <f t="shared" si="21"/>
        <v>2501</v>
      </c>
    </row>
    <row r="1373" spans="1:104" x14ac:dyDescent="0.2">
      <c r="A1373" s="2">
        <v>1371</v>
      </c>
      <c r="B1373" s="2">
        <v>73</v>
      </c>
      <c r="C1373">
        <v>189</v>
      </c>
      <c r="D1373">
        <v>1290</v>
      </c>
      <c r="E1373">
        <v>445</v>
      </c>
      <c r="F1373">
        <v>42</v>
      </c>
      <c r="G1373">
        <v>36</v>
      </c>
      <c r="H1373">
        <v>417</v>
      </c>
      <c r="I1373">
        <v>30</v>
      </c>
      <c r="J1373">
        <v>21</v>
      </c>
      <c r="K1373">
        <v>35</v>
      </c>
      <c r="CY1373">
        <v>10</v>
      </c>
      <c r="CZ1373">
        <f t="shared" si="21"/>
        <v>2578</v>
      </c>
    </row>
    <row r="1374" spans="1:104" x14ac:dyDescent="0.2">
      <c r="A1374" s="2">
        <v>1372</v>
      </c>
      <c r="B1374" s="2">
        <v>179</v>
      </c>
      <c r="C1374">
        <v>148</v>
      </c>
      <c r="D1374">
        <v>86</v>
      </c>
      <c r="E1374">
        <v>47</v>
      </c>
      <c r="F1374">
        <v>343</v>
      </c>
      <c r="G1374">
        <v>502</v>
      </c>
      <c r="H1374">
        <v>885</v>
      </c>
      <c r="I1374">
        <v>112</v>
      </c>
      <c r="J1374">
        <v>202</v>
      </c>
      <c r="K1374">
        <v>24</v>
      </c>
      <c r="L1374">
        <v>25</v>
      </c>
      <c r="M1374">
        <v>20</v>
      </c>
      <c r="N1374">
        <v>10</v>
      </c>
      <c r="O1374">
        <v>6</v>
      </c>
      <c r="P1374">
        <v>5</v>
      </c>
      <c r="CY1374">
        <v>15</v>
      </c>
      <c r="CZ1374">
        <f t="shared" si="21"/>
        <v>2594</v>
      </c>
    </row>
    <row r="1375" spans="1:104" x14ac:dyDescent="0.2">
      <c r="A1375" s="2">
        <v>1373</v>
      </c>
      <c r="B1375" s="2">
        <v>100</v>
      </c>
      <c r="C1375">
        <v>291</v>
      </c>
      <c r="D1375">
        <v>249</v>
      </c>
      <c r="E1375">
        <v>191</v>
      </c>
      <c r="F1375">
        <v>282</v>
      </c>
      <c r="G1375">
        <v>46</v>
      </c>
      <c r="H1375">
        <v>196</v>
      </c>
      <c r="I1375">
        <v>752</v>
      </c>
      <c r="J1375">
        <v>72</v>
      </c>
      <c r="K1375">
        <v>391</v>
      </c>
      <c r="L1375">
        <v>5</v>
      </c>
      <c r="M1375">
        <v>1</v>
      </c>
      <c r="N1375">
        <v>3</v>
      </c>
      <c r="CY1375">
        <v>13</v>
      </c>
      <c r="CZ1375">
        <f t="shared" si="21"/>
        <v>2579</v>
      </c>
    </row>
    <row r="1376" spans="1:104" x14ac:dyDescent="0.2">
      <c r="A1376" s="2">
        <v>1374</v>
      </c>
      <c r="B1376" s="2">
        <v>1383</v>
      </c>
      <c r="C1376">
        <v>99</v>
      </c>
      <c r="D1376">
        <v>213</v>
      </c>
      <c r="E1376">
        <v>737</v>
      </c>
      <c r="F1376">
        <v>34</v>
      </c>
      <c r="G1376">
        <v>65</v>
      </c>
      <c r="H1376">
        <v>5</v>
      </c>
      <c r="I1376">
        <v>15</v>
      </c>
      <c r="J1376">
        <v>21</v>
      </c>
      <c r="K1376">
        <v>5</v>
      </c>
      <c r="L1376">
        <v>4</v>
      </c>
      <c r="CY1376">
        <v>11</v>
      </c>
      <c r="CZ1376">
        <f t="shared" si="21"/>
        <v>2581</v>
      </c>
    </row>
    <row r="1377" spans="1:104" x14ac:dyDescent="0.2">
      <c r="A1377" s="2">
        <v>1375</v>
      </c>
      <c r="B1377" s="2">
        <v>116</v>
      </c>
      <c r="C1377">
        <v>912</v>
      </c>
      <c r="D1377">
        <v>11</v>
      </c>
      <c r="E1377">
        <v>320</v>
      </c>
      <c r="F1377">
        <v>155</v>
      </c>
      <c r="G1377">
        <v>1</v>
      </c>
      <c r="H1377">
        <v>58</v>
      </c>
      <c r="I1377">
        <v>1000</v>
      </c>
      <c r="CY1377">
        <v>8</v>
      </c>
      <c r="CZ1377">
        <f t="shared" si="21"/>
        <v>2573</v>
      </c>
    </row>
    <row r="1378" spans="1:104" x14ac:dyDescent="0.2">
      <c r="A1378" s="2">
        <v>1376</v>
      </c>
      <c r="B1378" s="2">
        <v>136</v>
      </c>
      <c r="C1378">
        <v>201</v>
      </c>
      <c r="D1378">
        <v>223</v>
      </c>
      <c r="E1378">
        <v>473</v>
      </c>
      <c r="F1378">
        <v>135</v>
      </c>
      <c r="G1378">
        <v>50</v>
      </c>
      <c r="H1378">
        <v>105</v>
      </c>
      <c r="I1378">
        <v>18</v>
      </c>
      <c r="J1378">
        <v>17</v>
      </c>
      <c r="K1378">
        <v>38</v>
      </c>
      <c r="L1378">
        <v>117</v>
      </c>
      <c r="M1378">
        <v>35</v>
      </c>
      <c r="N1378">
        <v>11</v>
      </c>
      <c r="O1378">
        <v>19</v>
      </c>
      <c r="P1378">
        <v>50</v>
      </c>
      <c r="Q1378">
        <v>3</v>
      </c>
      <c r="R1378">
        <v>8</v>
      </c>
      <c r="S1378">
        <v>1</v>
      </c>
      <c r="T1378">
        <v>23</v>
      </c>
      <c r="U1378">
        <v>15</v>
      </c>
      <c r="V1378">
        <v>5</v>
      </c>
      <c r="W1378">
        <v>5</v>
      </c>
      <c r="X1378">
        <v>2</v>
      </c>
      <c r="Y1378">
        <v>100</v>
      </c>
      <c r="Z1378">
        <v>55</v>
      </c>
      <c r="AA1378">
        <v>8</v>
      </c>
      <c r="AB1378">
        <v>14</v>
      </c>
      <c r="AC1378">
        <v>7</v>
      </c>
      <c r="AD1378">
        <v>3</v>
      </c>
      <c r="AE1378">
        <v>1</v>
      </c>
      <c r="AF1378">
        <v>1</v>
      </c>
      <c r="AG1378">
        <v>1</v>
      </c>
      <c r="AH1378">
        <v>2</v>
      </c>
      <c r="AI1378">
        <v>8</v>
      </c>
      <c r="AJ1378">
        <v>17</v>
      </c>
      <c r="AK1378">
        <v>4</v>
      </c>
      <c r="AL1378">
        <v>9</v>
      </c>
      <c r="AM1378">
        <v>0</v>
      </c>
      <c r="AN1378">
        <v>23</v>
      </c>
      <c r="AO1378">
        <v>2</v>
      </c>
      <c r="AP1378">
        <v>13</v>
      </c>
      <c r="AQ1378">
        <v>9</v>
      </c>
      <c r="AR1378">
        <v>2</v>
      </c>
      <c r="AS1378">
        <v>0</v>
      </c>
      <c r="AT1378">
        <v>1</v>
      </c>
      <c r="AU1378">
        <v>2</v>
      </c>
      <c r="AV1378">
        <v>3</v>
      </c>
      <c r="AW1378">
        <v>3</v>
      </c>
      <c r="CY1378">
        <v>48</v>
      </c>
      <c r="CZ1378">
        <f t="shared" si="21"/>
        <v>1978</v>
      </c>
    </row>
    <row r="1379" spans="1:104" x14ac:dyDescent="0.2">
      <c r="A1379" s="2">
        <v>1377</v>
      </c>
      <c r="B1379" s="2">
        <v>1000</v>
      </c>
      <c r="C1379">
        <v>311</v>
      </c>
      <c r="D1379">
        <v>51</v>
      </c>
      <c r="E1379">
        <v>1000</v>
      </c>
      <c r="F1379">
        <v>189</v>
      </c>
      <c r="CY1379">
        <v>5</v>
      </c>
      <c r="CZ1379">
        <f t="shared" si="21"/>
        <v>2551</v>
      </c>
    </row>
    <row r="1380" spans="1:104" x14ac:dyDescent="0.2">
      <c r="A1380" s="2">
        <v>1378</v>
      </c>
      <c r="B1380" s="2">
        <v>79</v>
      </c>
      <c r="C1380">
        <v>16</v>
      </c>
      <c r="D1380">
        <v>80</v>
      </c>
      <c r="E1380">
        <v>330</v>
      </c>
      <c r="F1380">
        <v>100</v>
      </c>
      <c r="G1380">
        <v>1230</v>
      </c>
      <c r="H1380">
        <v>100</v>
      </c>
      <c r="I1380">
        <v>556</v>
      </c>
      <c r="J1380">
        <v>17</v>
      </c>
      <c r="K1380">
        <v>23</v>
      </c>
      <c r="L1380">
        <v>0</v>
      </c>
      <c r="CY1380">
        <v>11</v>
      </c>
      <c r="CZ1380">
        <f t="shared" si="21"/>
        <v>2531</v>
      </c>
    </row>
    <row r="1381" spans="1:104" x14ac:dyDescent="0.2">
      <c r="A1381" s="2">
        <v>1379</v>
      </c>
      <c r="B1381" s="2">
        <v>0</v>
      </c>
      <c r="C1381">
        <v>6</v>
      </c>
      <c r="D1381">
        <v>250</v>
      </c>
      <c r="E1381">
        <v>2109</v>
      </c>
      <c r="F1381">
        <v>200</v>
      </c>
      <c r="CY1381">
        <v>5</v>
      </c>
      <c r="CZ1381">
        <f t="shared" si="21"/>
        <v>2565</v>
      </c>
    </row>
    <row r="1382" spans="1:104" x14ac:dyDescent="0.2">
      <c r="A1382" s="2">
        <v>1380</v>
      </c>
      <c r="B1382" s="2">
        <v>435</v>
      </c>
      <c r="C1382">
        <v>100</v>
      </c>
      <c r="D1382">
        <v>1299</v>
      </c>
      <c r="E1382">
        <v>100</v>
      </c>
      <c r="F1382">
        <v>369</v>
      </c>
      <c r="G1382">
        <v>100</v>
      </c>
      <c r="H1382">
        <v>173</v>
      </c>
      <c r="CY1382">
        <v>7</v>
      </c>
      <c r="CZ1382">
        <f t="shared" si="21"/>
        <v>2576</v>
      </c>
    </row>
    <row r="1383" spans="1:104" x14ac:dyDescent="0.2">
      <c r="A1383" s="2">
        <v>1381</v>
      </c>
      <c r="B1383" s="2">
        <v>163</v>
      </c>
      <c r="C1383">
        <v>295</v>
      </c>
      <c r="D1383">
        <v>1509</v>
      </c>
      <c r="E1383">
        <v>145</v>
      </c>
      <c r="F1383">
        <v>204</v>
      </c>
      <c r="G1383">
        <v>140</v>
      </c>
      <c r="H1383">
        <v>15</v>
      </c>
      <c r="I1383">
        <v>42</v>
      </c>
      <c r="J1383">
        <v>20</v>
      </c>
      <c r="K1383">
        <v>10</v>
      </c>
      <c r="L1383">
        <v>2</v>
      </c>
      <c r="M1383">
        <v>1</v>
      </c>
      <c r="N1383">
        <v>2</v>
      </c>
      <c r="O1383">
        <v>0</v>
      </c>
      <c r="CY1383">
        <v>14</v>
      </c>
      <c r="CZ1383">
        <f t="shared" si="21"/>
        <v>2548</v>
      </c>
    </row>
    <row r="1384" spans="1:104" x14ac:dyDescent="0.2">
      <c r="A1384" s="2">
        <v>1382</v>
      </c>
      <c r="B1384" s="2">
        <v>529</v>
      </c>
      <c r="C1384">
        <v>50</v>
      </c>
      <c r="D1384">
        <v>513</v>
      </c>
      <c r="E1384">
        <v>212</v>
      </c>
      <c r="F1384">
        <v>230</v>
      </c>
      <c r="G1384">
        <v>71</v>
      </c>
      <c r="H1384">
        <v>253</v>
      </c>
      <c r="I1384">
        <v>100</v>
      </c>
      <c r="J1384">
        <v>14</v>
      </c>
      <c r="K1384">
        <v>100</v>
      </c>
      <c r="L1384">
        <v>8</v>
      </c>
      <c r="M1384">
        <v>50</v>
      </c>
      <c r="N1384">
        <v>146</v>
      </c>
      <c r="O1384">
        <v>5</v>
      </c>
      <c r="P1384">
        <v>78</v>
      </c>
      <c r="Q1384">
        <v>18</v>
      </c>
      <c r="R1384">
        <v>2</v>
      </c>
      <c r="S1384">
        <v>2</v>
      </c>
      <c r="T1384">
        <v>9</v>
      </c>
      <c r="U1384">
        <v>41</v>
      </c>
      <c r="V1384">
        <v>4</v>
      </c>
      <c r="W1384">
        <v>14</v>
      </c>
      <c r="X1384">
        <v>6</v>
      </c>
      <c r="Y1384">
        <v>8</v>
      </c>
      <c r="Z1384">
        <v>2</v>
      </c>
      <c r="CY1384">
        <v>25</v>
      </c>
      <c r="CZ1384">
        <f t="shared" si="21"/>
        <v>2465</v>
      </c>
    </row>
    <row r="1385" spans="1:104" x14ac:dyDescent="0.2">
      <c r="A1385" s="2">
        <v>1383</v>
      </c>
      <c r="B1385" s="2">
        <v>980</v>
      </c>
      <c r="C1385">
        <v>1355</v>
      </c>
      <c r="D1385">
        <v>100</v>
      </c>
      <c r="E1385">
        <v>92</v>
      </c>
      <c r="F1385">
        <v>16</v>
      </c>
      <c r="G1385">
        <v>2</v>
      </c>
      <c r="H1385">
        <v>3</v>
      </c>
      <c r="I1385">
        <v>0</v>
      </c>
      <c r="J1385">
        <v>0</v>
      </c>
      <c r="K1385">
        <v>0</v>
      </c>
      <c r="L1385">
        <v>0</v>
      </c>
      <c r="M1385">
        <v>0</v>
      </c>
      <c r="CY1385">
        <v>12</v>
      </c>
      <c r="CZ1385">
        <f t="shared" si="21"/>
        <v>2548</v>
      </c>
    </row>
    <row r="1386" spans="1:104" x14ac:dyDescent="0.2">
      <c r="A1386" s="2">
        <v>1384</v>
      </c>
      <c r="B1386" s="2">
        <v>53</v>
      </c>
      <c r="C1386">
        <v>870</v>
      </c>
      <c r="D1386">
        <v>1180</v>
      </c>
      <c r="E1386">
        <v>88</v>
      </c>
      <c r="F1386">
        <v>197</v>
      </c>
      <c r="G1386">
        <v>31</v>
      </c>
      <c r="H1386">
        <v>14</v>
      </c>
      <c r="I1386">
        <v>24</v>
      </c>
      <c r="J1386">
        <v>7</v>
      </c>
      <c r="K1386">
        <v>13</v>
      </c>
      <c r="L1386">
        <v>6</v>
      </c>
      <c r="M1386">
        <v>15</v>
      </c>
      <c r="N1386">
        <v>5</v>
      </c>
      <c r="O1386">
        <v>10</v>
      </c>
      <c r="P1386">
        <v>7</v>
      </c>
      <c r="Q1386">
        <v>7</v>
      </c>
      <c r="R1386">
        <v>3</v>
      </c>
      <c r="S1386">
        <v>4</v>
      </c>
      <c r="T1386">
        <v>0</v>
      </c>
      <c r="U1386">
        <v>0</v>
      </c>
      <c r="V1386">
        <v>1</v>
      </c>
      <c r="W1386">
        <v>6</v>
      </c>
      <c r="X1386">
        <v>0</v>
      </c>
      <c r="Y1386">
        <v>2</v>
      </c>
      <c r="Z1386">
        <v>0</v>
      </c>
      <c r="CY1386">
        <v>25</v>
      </c>
      <c r="CZ1386">
        <f t="shared" si="21"/>
        <v>2543</v>
      </c>
    </row>
    <row r="1387" spans="1:104" x14ac:dyDescent="0.2">
      <c r="A1387" s="2">
        <v>1385</v>
      </c>
      <c r="B1387" s="2">
        <v>204</v>
      </c>
      <c r="C1387">
        <v>199</v>
      </c>
      <c r="D1387">
        <v>704</v>
      </c>
      <c r="E1387">
        <v>200</v>
      </c>
      <c r="F1387">
        <v>895</v>
      </c>
      <c r="G1387">
        <v>267</v>
      </c>
      <c r="H1387">
        <v>38</v>
      </c>
      <c r="I1387">
        <v>4</v>
      </c>
      <c r="J1387">
        <v>7</v>
      </c>
      <c r="K1387">
        <v>3</v>
      </c>
      <c r="L1387">
        <v>0</v>
      </c>
      <c r="CY1387">
        <v>11</v>
      </c>
      <c r="CZ1387">
        <f t="shared" si="21"/>
        <v>2521</v>
      </c>
    </row>
    <row r="1388" spans="1:104" x14ac:dyDescent="0.2">
      <c r="A1388" s="2">
        <v>1386</v>
      </c>
      <c r="B1388" s="2">
        <v>16</v>
      </c>
      <c r="C1388">
        <v>3</v>
      </c>
      <c r="D1388">
        <v>8</v>
      </c>
      <c r="E1388">
        <v>50</v>
      </c>
      <c r="F1388">
        <v>50</v>
      </c>
      <c r="G1388">
        <v>1077</v>
      </c>
      <c r="H1388">
        <v>412</v>
      </c>
      <c r="I1388">
        <v>491</v>
      </c>
      <c r="J1388">
        <v>315</v>
      </c>
      <c r="K1388">
        <v>10</v>
      </c>
      <c r="L1388">
        <v>58</v>
      </c>
      <c r="M1388">
        <v>72</v>
      </c>
      <c r="CY1388">
        <v>12</v>
      </c>
      <c r="CZ1388">
        <f t="shared" si="21"/>
        <v>2562</v>
      </c>
    </row>
    <row r="1389" spans="1:104" x14ac:dyDescent="0.2">
      <c r="A1389" s="2">
        <v>1387</v>
      </c>
      <c r="B1389" s="2">
        <v>1290</v>
      </c>
      <c r="C1389">
        <v>172</v>
      </c>
      <c r="D1389">
        <v>560</v>
      </c>
      <c r="E1389">
        <v>275</v>
      </c>
      <c r="F1389">
        <v>105</v>
      </c>
      <c r="G1389">
        <v>78</v>
      </c>
      <c r="H1389">
        <v>0</v>
      </c>
      <c r="I1389">
        <v>4</v>
      </c>
      <c r="J1389">
        <v>1</v>
      </c>
      <c r="K1389">
        <v>0</v>
      </c>
      <c r="L1389">
        <v>1</v>
      </c>
      <c r="M1389">
        <v>0</v>
      </c>
      <c r="CY1389">
        <v>12</v>
      </c>
      <c r="CZ1389">
        <f t="shared" si="21"/>
        <v>2486</v>
      </c>
    </row>
    <row r="1390" spans="1:104" x14ac:dyDescent="0.2">
      <c r="A1390" s="2">
        <v>1388</v>
      </c>
      <c r="B1390" s="2">
        <v>22</v>
      </c>
      <c r="C1390">
        <v>25</v>
      </c>
      <c r="D1390">
        <v>25</v>
      </c>
      <c r="E1390">
        <v>25</v>
      </c>
      <c r="F1390">
        <v>25</v>
      </c>
      <c r="G1390">
        <v>435</v>
      </c>
      <c r="H1390">
        <v>1029</v>
      </c>
      <c r="I1390">
        <v>100</v>
      </c>
      <c r="J1390">
        <v>231</v>
      </c>
      <c r="K1390">
        <v>98</v>
      </c>
      <c r="L1390">
        <v>64</v>
      </c>
      <c r="M1390">
        <v>27</v>
      </c>
      <c r="N1390">
        <v>449</v>
      </c>
      <c r="O1390">
        <v>4</v>
      </c>
      <c r="CY1390">
        <v>14</v>
      </c>
      <c r="CZ1390">
        <f t="shared" si="21"/>
        <v>2559</v>
      </c>
    </row>
    <row r="1391" spans="1:104" x14ac:dyDescent="0.2">
      <c r="A1391" s="2">
        <v>1389</v>
      </c>
      <c r="B1391" s="2">
        <v>831</v>
      </c>
      <c r="C1391">
        <v>944</v>
      </c>
      <c r="D1391">
        <v>350</v>
      </c>
      <c r="E1391">
        <v>246</v>
      </c>
      <c r="F1391">
        <v>64</v>
      </c>
      <c r="G1391">
        <v>12</v>
      </c>
      <c r="H1391">
        <v>4</v>
      </c>
      <c r="I1391">
        <v>6</v>
      </c>
      <c r="J1391">
        <v>2</v>
      </c>
      <c r="CY1391">
        <v>9</v>
      </c>
      <c r="CZ1391">
        <f t="shared" si="21"/>
        <v>2459</v>
      </c>
    </row>
    <row r="1392" spans="1:104" x14ac:dyDescent="0.2">
      <c r="A1392" s="2">
        <v>1390</v>
      </c>
      <c r="B1392" s="2">
        <v>8</v>
      </c>
      <c r="C1392">
        <v>20</v>
      </c>
      <c r="D1392">
        <v>275</v>
      </c>
      <c r="E1392">
        <v>192</v>
      </c>
      <c r="F1392">
        <v>78</v>
      </c>
      <c r="G1392">
        <v>580</v>
      </c>
      <c r="H1392">
        <v>43</v>
      </c>
      <c r="I1392">
        <v>722</v>
      </c>
      <c r="J1392">
        <v>121</v>
      </c>
      <c r="K1392">
        <v>25</v>
      </c>
      <c r="L1392">
        <v>240</v>
      </c>
      <c r="M1392">
        <v>29</v>
      </c>
      <c r="N1392">
        <v>171</v>
      </c>
      <c r="O1392">
        <v>24</v>
      </c>
      <c r="P1392">
        <v>5</v>
      </c>
      <c r="Q1392">
        <v>8</v>
      </c>
      <c r="CY1392">
        <v>16</v>
      </c>
      <c r="CZ1392">
        <f t="shared" si="21"/>
        <v>2541</v>
      </c>
    </row>
    <row r="1393" spans="1:104" x14ac:dyDescent="0.2">
      <c r="A1393" s="2">
        <v>1391</v>
      </c>
      <c r="B1393" s="2">
        <v>700</v>
      </c>
      <c r="C1393">
        <v>177</v>
      </c>
      <c r="D1393">
        <v>1257</v>
      </c>
      <c r="E1393">
        <v>4</v>
      </c>
      <c r="F1393">
        <v>4</v>
      </c>
      <c r="G1393">
        <v>201</v>
      </c>
      <c r="H1393">
        <v>7</v>
      </c>
      <c r="I1393">
        <v>16</v>
      </c>
      <c r="J1393">
        <v>12</v>
      </c>
      <c r="K1393">
        <v>68</v>
      </c>
      <c r="L1393">
        <v>52</v>
      </c>
      <c r="M1393">
        <v>2</v>
      </c>
      <c r="N1393">
        <v>39</v>
      </c>
      <c r="CY1393">
        <v>13</v>
      </c>
      <c r="CZ1393">
        <f t="shared" si="21"/>
        <v>2539</v>
      </c>
    </row>
    <row r="1394" spans="1:104" x14ac:dyDescent="0.2">
      <c r="A1394" s="2">
        <v>1392</v>
      </c>
      <c r="B1394" s="2">
        <v>293</v>
      </c>
      <c r="C1394">
        <v>847</v>
      </c>
      <c r="D1394">
        <v>249</v>
      </c>
      <c r="E1394">
        <v>317</v>
      </c>
      <c r="F1394">
        <v>279</v>
      </c>
      <c r="G1394">
        <v>50</v>
      </c>
      <c r="H1394">
        <v>78</v>
      </c>
      <c r="I1394">
        <v>193</v>
      </c>
      <c r="J1394">
        <v>50</v>
      </c>
      <c r="K1394">
        <v>45</v>
      </c>
      <c r="L1394">
        <v>25</v>
      </c>
      <c r="M1394">
        <v>13</v>
      </c>
      <c r="N1394">
        <v>7</v>
      </c>
      <c r="O1394">
        <v>5</v>
      </c>
      <c r="P1394">
        <v>1</v>
      </c>
      <c r="CY1394">
        <v>15</v>
      </c>
      <c r="CZ1394">
        <f t="shared" si="21"/>
        <v>2452</v>
      </c>
    </row>
    <row r="1395" spans="1:104" x14ac:dyDescent="0.2">
      <c r="A1395" s="2">
        <v>1393</v>
      </c>
      <c r="B1395" s="2">
        <v>7</v>
      </c>
      <c r="C1395">
        <v>200</v>
      </c>
      <c r="D1395">
        <v>100</v>
      </c>
      <c r="E1395">
        <v>1172</v>
      </c>
      <c r="F1395">
        <v>200</v>
      </c>
      <c r="G1395">
        <v>50</v>
      </c>
      <c r="H1395">
        <v>150</v>
      </c>
      <c r="I1395">
        <v>131</v>
      </c>
      <c r="J1395">
        <v>334</v>
      </c>
      <c r="K1395">
        <v>42</v>
      </c>
      <c r="L1395">
        <v>91</v>
      </c>
      <c r="M1395">
        <v>16</v>
      </c>
      <c r="N1395">
        <v>41</v>
      </c>
      <c r="O1395">
        <v>8</v>
      </c>
      <c r="P1395">
        <v>13</v>
      </c>
      <c r="Q1395">
        <v>1</v>
      </c>
      <c r="CY1395">
        <v>16</v>
      </c>
      <c r="CZ1395">
        <f t="shared" si="21"/>
        <v>2556</v>
      </c>
    </row>
    <row r="1396" spans="1:104" x14ac:dyDescent="0.2">
      <c r="A1396" s="2">
        <v>1394</v>
      </c>
      <c r="B1396" s="2">
        <v>52</v>
      </c>
      <c r="C1396">
        <v>4</v>
      </c>
      <c r="D1396">
        <v>570</v>
      </c>
      <c r="E1396">
        <v>958</v>
      </c>
      <c r="F1396">
        <v>354</v>
      </c>
      <c r="G1396">
        <v>617</v>
      </c>
      <c r="CY1396">
        <v>6</v>
      </c>
      <c r="CZ1396">
        <f t="shared" si="21"/>
        <v>2555</v>
      </c>
    </row>
    <row r="1397" spans="1:104" x14ac:dyDescent="0.2">
      <c r="A1397" s="2">
        <v>1395</v>
      </c>
      <c r="B1397" s="2">
        <v>4</v>
      </c>
      <c r="C1397">
        <v>1118</v>
      </c>
      <c r="D1397">
        <v>905</v>
      </c>
      <c r="E1397">
        <v>300</v>
      </c>
      <c r="F1397">
        <v>74</v>
      </c>
      <c r="G1397">
        <v>100</v>
      </c>
      <c r="H1397">
        <v>6</v>
      </c>
      <c r="I1397">
        <v>25</v>
      </c>
      <c r="J1397">
        <v>1</v>
      </c>
      <c r="K1397">
        <v>0</v>
      </c>
      <c r="CY1397">
        <v>10</v>
      </c>
      <c r="CZ1397">
        <f t="shared" si="21"/>
        <v>2533</v>
      </c>
    </row>
    <row r="1398" spans="1:104" x14ac:dyDescent="0.2">
      <c r="A1398" s="2">
        <v>1396</v>
      </c>
      <c r="B1398" s="2">
        <v>81</v>
      </c>
      <c r="C1398">
        <v>73</v>
      </c>
      <c r="D1398">
        <v>2</v>
      </c>
      <c r="E1398">
        <v>250</v>
      </c>
      <c r="F1398">
        <v>252</v>
      </c>
      <c r="G1398">
        <v>1366</v>
      </c>
      <c r="H1398">
        <v>14</v>
      </c>
      <c r="I1398">
        <v>103</v>
      </c>
      <c r="J1398">
        <v>34</v>
      </c>
      <c r="K1398">
        <v>199</v>
      </c>
      <c r="L1398">
        <v>103</v>
      </c>
      <c r="M1398">
        <v>17</v>
      </c>
      <c r="N1398">
        <v>22</v>
      </c>
      <c r="O1398">
        <v>1</v>
      </c>
      <c r="P1398">
        <v>14</v>
      </c>
      <c r="Q1398">
        <v>6</v>
      </c>
      <c r="R1398">
        <v>1</v>
      </c>
      <c r="S1398">
        <v>0</v>
      </c>
      <c r="T1398">
        <v>4</v>
      </c>
      <c r="U1398">
        <v>1</v>
      </c>
      <c r="CY1398">
        <v>20</v>
      </c>
      <c r="CZ1398">
        <f t="shared" si="21"/>
        <v>2543</v>
      </c>
    </row>
    <row r="1399" spans="1:104" x14ac:dyDescent="0.2">
      <c r="A1399" s="2">
        <v>1397</v>
      </c>
      <c r="B1399" s="2">
        <v>1699</v>
      </c>
      <c r="C1399">
        <v>845</v>
      </c>
      <c r="CY1399">
        <v>2</v>
      </c>
      <c r="CZ1399">
        <f t="shared" si="21"/>
        <v>2544</v>
      </c>
    </row>
    <row r="1400" spans="1:104" x14ac:dyDescent="0.2">
      <c r="A1400" s="2">
        <v>1398</v>
      </c>
      <c r="B1400" s="2">
        <v>17</v>
      </c>
      <c r="C1400">
        <v>49</v>
      </c>
      <c r="D1400">
        <v>20</v>
      </c>
      <c r="E1400">
        <v>150</v>
      </c>
      <c r="F1400">
        <v>970</v>
      </c>
      <c r="G1400">
        <v>21</v>
      </c>
      <c r="H1400">
        <v>100</v>
      </c>
      <c r="I1400">
        <v>441</v>
      </c>
      <c r="J1400">
        <v>526</v>
      </c>
      <c r="K1400">
        <v>75</v>
      </c>
      <c r="L1400">
        <v>111</v>
      </c>
      <c r="M1400">
        <v>25</v>
      </c>
      <c r="N1400">
        <v>17</v>
      </c>
      <c r="CY1400">
        <v>13</v>
      </c>
      <c r="CZ1400">
        <f t="shared" si="21"/>
        <v>2522</v>
      </c>
    </row>
    <row r="1401" spans="1:104" x14ac:dyDescent="0.2">
      <c r="A1401" s="2">
        <v>1399</v>
      </c>
      <c r="B1401" s="2">
        <v>12</v>
      </c>
      <c r="C1401">
        <v>2083</v>
      </c>
      <c r="D1401">
        <v>419</v>
      </c>
      <c r="CY1401">
        <v>3</v>
      </c>
      <c r="CZ1401">
        <f t="shared" si="21"/>
        <v>2514</v>
      </c>
    </row>
    <row r="1402" spans="1:104" x14ac:dyDescent="0.2">
      <c r="A1402" s="2">
        <v>1400</v>
      </c>
      <c r="B1402" s="2">
        <v>198</v>
      </c>
      <c r="C1402">
        <v>122</v>
      </c>
      <c r="D1402">
        <v>148</v>
      </c>
      <c r="E1402">
        <v>49</v>
      </c>
      <c r="F1402">
        <v>905</v>
      </c>
      <c r="G1402">
        <v>91</v>
      </c>
      <c r="H1402">
        <v>312</v>
      </c>
      <c r="I1402">
        <v>20</v>
      </c>
      <c r="J1402">
        <v>54</v>
      </c>
      <c r="K1402">
        <v>13</v>
      </c>
      <c r="L1402">
        <v>37</v>
      </c>
      <c r="M1402">
        <v>48</v>
      </c>
      <c r="N1402">
        <v>17</v>
      </c>
      <c r="O1402">
        <v>5</v>
      </c>
      <c r="P1402">
        <v>43</v>
      </c>
      <c r="Q1402">
        <v>49</v>
      </c>
      <c r="R1402">
        <v>5</v>
      </c>
      <c r="S1402">
        <v>2</v>
      </c>
      <c r="T1402">
        <v>142</v>
      </c>
      <c r="U1402">
        <v>23</v>
      </c>
      <c r="V1402">
        <v>17</v>
      </c>
      <c r="W1402">
        <v>19</v>
      </c>
      <c r="X1402">
        <v>57</v>
      </c>
      <c r="Y1402">
        <v>18</v>
      </c>
      <c r="Z1402">
        <v>2</v>
      </c>
      <c r="AA1402">
        <v>10</v>
      </c>
      <c r="AB1402">
        <v>19</v>
      </c>
      <c r="AC1402">
        <v>3</v>
      </c>
      <c r="AD1402">
        <v>6</v>
      </c>
      <c r="AE1402">
        <v>20</v>
      </c>
      <c r="AF1402">
        <v>7</v>
      </c>
      <c r="AG1402">
        <v>43</v>
      </c>
      <c r="AH1402">
        <v>15</v>
      </c>
      <c r="AI1402">
        <v>5</v>
      </c>
      <c r="AJ1402">
        <v>10</v>
      </c>
      <c r="AK1402">
        <v>5</v>
      </c>
      <c r="AL1402">
        <v>1</v>
      </c>
      <c r="AM1402">
        <v>0</v>
      </c>
      <c r="AN1402">
        <v>0</v>
      </c>
      <c r="AO1402">
        <v>0</v>
      </c>
      <c r="CY1402">
        <v>40</v>
      </c>
      <c r="CZ1402">
        <f t="shared" si="21"/>
        <v>2540</v>
      </c>
    </row>
    <row r="1403" spans="1:104" x14ac:dyDescent="0.2">
      <c r="A1403" s="2">
        <v>1401</v>
      </c>
      <c r="B1403" s="2">
        <v>45</v>
      </c>
      <c r="C1403">
        <v>98</v>
      </c>
      <c r="D1403">
        <v>1167</v>
      </c>
      <c r="E1403">
        <v>717</v>
      </c>
      <c r="F1403">
        <v>180</v>
      </c>
      <c r="G1403">
        <v>245</v>
      </c>
      <c r="H1403">
        <v>40</v>
      </c>
      <c r="I1403">
        <v>9</v>
      </c>
      <c r="J1403">
        <v>4</v>
      </c>
      <c r="K1403">
        <v>3</v>
      </c>
      <c r="L1403">
        <v>0</v>
      </c>
      <c r="M1403">
        <v>2</v>
      </c>
      <c r="CY1403">
        <v>12</v>
      </c>
      <c r="CZ1403">
        <f t="shared" si="21"/>
        <v>2510</v>
      </c>
    </row>
    <row r="1404" spans="1:104" x14ac:dyDescent="0.2">
      <c r="A1404" s="2">
        <v>1402</v>
      </c>
      <c r="B1404" s="2">
        <v>55</v>
      </c>
      <c r="C1404">
        <v>50</v>
      </c>
      <c r="D1404">
        <v>737</v>
      </c>
      <c r="E1404">
        <v>350</v>
      </c>
      <c r="F1404">
        <v>1332</v>
      </c>
      <c r="G1404">
        <v>19</v>
      </c>
      <c r="CY1404">
        <v>6</v>
      </c>
      <c r="CZ1404">
        <f t="shared" si="21"/>
        <v>2543</v>
      </c>
    </row>
    <row r="1405" spans="1:104" x14ac:dyDescent="0.2">
      <c r="A1405" s="2">
        <v>1403</v>
      </c>
      <c r="B1405" s="2">
        <v>44</v>
      </c>
      <c r="C1405">
        <v>69</v>
      </c>
      <c r="D1405">
        <v>1043</v>
      </c>
      <c r="E1405">
        <v>425</v>
      </c>
      <c r="F1405">
        <v>911</v>
      </c>
      <c r="G1405">
        <v>5</v>
      </c>
      <c r="H1405">
        <v>3</v>
      </c>
      <c r="I1405">
        <v>36</v>
      </c>
      <c r="J1405">
        <v>1</v>
      </c>
      <c r="K1405">
        <v>1</v>
      </c>
      <c r="L1405">
        <v>1</v>
      </c>
      <c r="M1405">
        <v>1</v>
      </c>
      <c r="N1405">
        <v>0</v>
      </c>
      <c r="CY1405">
        <v>13</v>
      </c>
      <c r="CZ1405">
        <f t="shared" si="21"/>
        <v>2540</v>
      </c>
    </row>
    <row r="1406" spans="1:104" x14ac:dyDescent="0.2">
      <c r="A1406" s="2">
        <v>1404</v>
      </c>
      <c r="B1406" s="2">
        <v>455</v>
      </c>
      <c r="C1406">
        <v>364</v>
      </c>
      <c r="D1406">
        <v>578</v>
      </c>
      <c r="E1406">
        <v>369</v>
      </c>
      <c r="F1406">
        <v>116</v>
      </c>
      <c r="G1406">
        <v>461</v>
      </c>
      <c r="H1406">
        <v>57</v>
      </c>
      <c r="I1406">
        <v>19</v>
      </c>
      <c r="J1406">
        <v>7</v>
      </c>
      <c r="K1406">
        <v>111</v>
      </c>
      <c r="CY1406">
        <v>10</v>
      </c>
      <c r="CZ1406">
        <f t="shared" si="21"/>
        <v>2537</v>
      </c>
    </row>
    <row r="1407" spans="1:104" x14ac:dyDescent="0.2">
      <c r="A1407" s="2">
        <v>1405</v>
      </c>
      <c r="B1407" s="2">
        <v>310</v>
      </c>
      <c r="C1407">
        <v>234</v>
      </c>
      <c r="D1407">
        <v>115</v>
      </c>
      <c r="E1407">
        <v>372</v>
      </c>
      <c r="F1407">
        <v>107</v>
      </c>
      <c r="G1407">
        <v>280</v>
      </c>
      <c r="H1407">
        <v>213</v>
      </c>
      <c r="I1407">
        <v>108</v>
      </c>
      <c r="J1407">
        <v>48</v>
      </c>
      <c r="K1407">
        <v>134</v>
      </c>
      <c r="L1407">
        <v>230</v>
      </c>
      <c r="M1407">
        <v>63</v>
      </c>
      <c r="N1407">
        <v>67</v>
      </c>
      <c r="O1407">
        <v>69</v>
      </c>
      <c r="P1407">
        <v>9</v>
      </c>
      <c r="Q1407">
        <v>52</v>
      </c>
      <c r="R1407">
        <v>75</v>
      </c>
      <c r="S1407">
        <v>25</v>
      </c>
      <c r="T1407">
        <v>5</v>
      </c>
      <c r="U1407">
        <v>2</v>
      </c>
      <c r="V1407">
        <v>1</v>
      </c>
      <c r="CY1407">
        <v>21</v>
      </c>
      <c r="CZ1407">
        <f t="shared" si="21"/>
        <v>2519</v>
      </c>
    </row>
    <row r="1408" spans="1:104" x14ac:dyDescent="0.2">
      <c r="A1408" s="2">
        <v>1406</v>
      </c>
      <c r="B1408" s="2">
        <v>1098</v>
      </c>
      <c r="C1408">
        <v>259</v>
      </c>
      <c r="D1408">
        <v>282</v>
      </c>
      <c r="E1408">
        <v>280</v>
      </c>
      <c r="F1408">
        <v>75</v>
      </c>
      <c r="G1408">
        <v>389</v>
      </c>
      <c r="H1408">
        <v>94</v>
      </c>
      <c r="I1408">
        <v>9</v>
      </c>
      <c r="J1408">
        <v>5</v>
      </c>
      <c r="K1408">
        <v>1</v>
      </c>
      <c r="L1408">
        <v>2</v>
      </c>
      <c r="M1408">
        <v>3</v>
      </c>
      <c r="N1408">
        <v>0</v>
      </c>
      <c r="CY1408">
        <v>13</v>
      </c>
      <c r="CZ1408">
        <f t="shared" si="21"/>
        <v>2497</v>
      </c>
    </row>
    <row r="1409" spans="1:104" x14ac:dyDescent="0.2">
      <c r="A1409" s="2">
        <v>1407</v>
      </c>
      <c r="B1409" s="2">
        <v>41</v>
      </c>
      <c r="C1409">
        <v>89</v>
      </c>
      <c r="D1409">
        <v>30</v>
      </c>
      <c r="E1409">
        <v>80</v>
      </c>
      <c r="F1409">
        <v>29</v>
      </c>
      <c r="G1409">
        <v>100</v>
      </c>
      <c r="H1409">
        <v>1610</v>
      </c>
      <c r="I1409">
        <v>297</v>
      </c>
      <c r="J1409">
        <v>50</v>
      </c>
      <c r="K1409">
        <v>85</v>
      </c>
      <c r="L1409">
        <v>8</v>
      </c>
      <c r="M1409">
        <v>30</v>
      </c>
      <c r="N1409">
        <v>10</v>
      </c>
      <c r="O1409">
        <v>4</v>
      </c>
      <c r="P1409">
        <v>6</v>
      </c>
      <c r="Q1409">
        <v>3</v>
      </c>
      <c r="R1409">
        <v>2</v>
      </c>
      <c r="S1409">
        <v>2</v>
      </c>
      <c r="T1409">
        <v>0</v>
      </c>
      <c r="U1409">
        <v>3</v>
      </c>
      <c r="V1409">
        <v>1</v>
      </c>
      <c r="W1409">
        <v>1</v>
      </c>
      <c r="X1409">
        <v>1</v>
      </c>
      <c r="CY1409">
        <v>23</v>
      </c>
      <c r="CZ1409">
        <f t="shared" si="21"/>
        <v>2482</v>
      </c>
    </row>
    <row r="1410" spans="1:104" x14ac:dyDescent="0.2">
      <c r="A1410" s="2">
        <v>1408</v>
      </c>
      <c r="B1410" s="2">
        <v>48</v>
      </c>
      <c r="C1410">
        <v>20</v>
      </c>
      <c r="D1410">
        <v>54</v>
      </c>
      <c r="E1410">
        <v>748</v>
      </c>
      <c r="F1410">
        <v>240</v>
      </c>
      <c r="G1410">
        <v>450</v>
      </c>
      <c r="H1410">
        <v>642</v>
      </c>
      <c r="I1410">
        <v>100</v>
      </c>
      <c r="J1410">
        <v>100</v>
      </c>
      <c r="K1410">
        <v>5</v>
      </c>
      <c r="CY1410">
        <v>10</v>
      </c>
      <c r="CZ1410">
        <f t="shared" si="21"/>
        <v>2407</v>
      </c>
    </row>
    <row r="1411" spans="1:104" x14ac:dyDescent="0.2">
      <c r="A1411" s="2">
        <v>1409</v>
      </c>
      <c r="B1411" s="2">
        <v>118</v>
      </c>
      <c r="C1411">
        <v>729</v>
      </c>
      <c r="D1411">
        <v>24</v>
      </c>
      <c r="E1411">
        <v>25</v>
      </c>
      <c r="F1411">
        <v>7</v>
      </c>
      <c r="G1411">
        <v>3</v>
      </c>
      <c r="H1411">
        <v>4</v>
      </c>
      <c r="I1411">
        <v>218</v>
      </c>
      <c r="J1411">
        <v>34</v>
      </c>
      <c r="K1411">
        <v>69</v>
      </c>
      <c r="L1411">
        <v>7</v>
      </c>
      <c r="M1411">
        <v>9</v>
      </c>
      <c r="N1411">
        <v>10</v>
      </c>
      <c r="O1411">
        <v>10</v>
      </c>
      <c r="P1411">
        <v>9</v>
      </c>
      <c r="Q1411">
        <v>7</v>
      </c>
      <c r="R1411">
        <v>9</v>
      </c>
      <c r="S1411">
        <v>8</v>
      </c>
      <c r="T1411">
        <v>2</v>
      </c>
      <c r="U1411">
        <v>10</v>
      </c>
      <c r="V1411">
        <v>9</v>
      </c>
      <c r="W1411">
        <v>88</v>
      </c>
      <c r="X1411">
        <v>1</v>
      </c>
      <c r="Y1411">
        <v>156</v>
      </c>
      <c r="Z1411">
        <v>328</v>
      </c>
      <c r="AA1411">
        <v>9</v>
      </c>
      <c r="AB1411">
        <v>14</v>
      </c>
      <c r="AC1411">
        <v>8</v>
      </c>
      <c r="AD1411">
        <v>1</v>
      </c>
      <c r="AE1411">
        <v>196</v>
      </c>
      <c r="AF1411">
        <v>8</v>
      </c>
      <c r="AG1411">
        <v>10</v>
      </c>
      <c r="AH1411">
        <v>10</v>
      </c>
      <c r="AI1411">
        <v>1</v>
      </c>
      <c r="AJ1411">
        <v>10</v>
      </c>
      <c r="AK1411">
        <v>2</v>
      </c>
      <c r="AL1411">
        <v>9</v>
      </c>
      <c r="AM1411">
        <v>9</v>
      </c>
      <c r="AN1411">
        <v>8</v>
      </c>
      <c r="AO1411">
        <v>10</v>
      </c>
      <c r="AP1411">
        <v>9</v>
      </c>
      <c r="AQ1411">
        <v>10</v>
      </c>
      <c r="AR1411">
        <v>9</v>
      </c>
      <c r="AS1411">
        <v>10</v>
      </c>
      <c r="AT1411">
        <v>6</v>
      </c>
      <c r="AU1411">
        <v>19</v>
      </c>
      <c r="AV1411">
        <v>4</v>
      </c>
      <c r="AW1411">
        <v>20</v>
      </c>
      <c r="AX1411">
        <v>9</v>
      </c>
      <c r="AY1411">
        <v>4</v>
      </c>
      <c r="AZ1411">
        <v>1</v>
      </c>
      <c r="BA1411">
        <v>4</v>
      </c>
      <c r="BB1411">
        <v>2</v>
      </c>
      <c r="BC1411">
        <v>5</v>
      </c>
      <c r="BD1411">
        <v>9</v>
      </c>
      <c r="BE1411">
        <v>9</v>
      </c>
      <c r="BF1411">
        <v>1</v>
      </c>
      <c r="BG1411">
        <v>1</v>
      </c>
      <c r="BH1411">
        <v>3</v>
      </c>
      <c r="BI1411">
        <v>0</v>
      </c>
      <c r="BJ1411">
        <v>1</v>
      </c>
      <c r="BK1411">
        <v>9</v>
      </c>
      <c r="BL1411">
        <v>3</v>
      </c>
      <c r="BM1411">
        <v>10</v>
      </c>
      <c r="BN1411">
        <v>1</v>
      </c>
      <c r="BO1411">
        <v>1</v>
      </c>
      <c r="BP1411">
        <v>0</v>
      </c>
      <c r="BQ1411">
        <v>0</v>
      </c>
      <c r="BR1411">
        <v>11</v>
      </c>
      <c r="BS1411">
        <v>8</v>
      </c>
      <c r="BT1411">
        <v>1</v>
      </c>
      <c r="BU1411">
        <v>0</v>
      </c>
      <c r="BV1411">
        <v>1</v>
      </c>
      <c r="BW1411">
        <v>1</v>
      </c>
      <c r="BX1411">
        <v>1</v>
      </c>
      <c r="BY1411">
        <v>1</v>
      </c>
      <c r="BZ1411">
        <v>1</v>
      </c>
      <c r="CA1411">
        <v>1</v>
      </c>
      <c r="CB1411">
        <v>3</v>
      </c>
      <c r="CC1411">
        <v>1</v>
      </c>
      <c r="CD1411">
        <v>1</v>
      </c>
      <c r="CE1411">
        <v>3</v>
      </c>
      <c r="CF1411">
        <v>2</v>
      </c>
      <c r="CG1411">
        <v>1</v>
      </c>
      <c r="CH1411">
        <v>1</v>
      </c>
      <c r="CI1411">
        <v>1</v>
      </c>
      <c r="CJ1411">
        <v>1</v>
      </c>
      <c r="CK1411">
        <v>1</v>
      </c>
      <c r="CL1411">
        <v>1</v>
      </c>
      <c r="CM1411">
        <v>1</v>
      </c>
      <c r="CN1411">
        <v>1</v>
      </c>
      <c r="CO1411">
        <v>0</v>
      </c>
      <c r="CP1411">
        <v>1</v>
      </c>
      <c r="CQ1411">
        <v>3</v>
      </c>
      <c r="CR1411">
        <v>1</v>
      </c>
      <c r="CS1411">
        <v>10</v>
      </c>
      <c r="CT1411">
        <v>0</v>
      </c>
      <c r="CU1411">
        <v>0</v>
      </c>
      <c r="CV1411">
        <v>1</v>
      </c>
      <c r="CW1411">
        <v>1</v>
      </c>
      <c r="CX1411" s="7" t="s">
        <v>23996</v>
      </c>
      <c r="CY1411">
        <v>100</v>
      </c>
      <c r="CZ1411">
        <f t="shared" ref="CZ1411:CZ1474" si="22">SUM(B1411:CX1411)</f>
        <v>2420</v>
      </c>
    </row>
    <row r="1412" spans="1:104" x14ac:dyDescent="0.2">
      <c r="A1412" s="2">
        <v>1410</v>
      </c>
      <c r="B1412" s="2">
        <v>24</v>
      </c>
      <c r="C1412">
        <v>563</v>
      </c>
      <c r="D1412">
        <v>471</v>
      </c>
      <c r="E1412">
        <v>300</v>
      </c>
      <c r="F1412">
        <v>184</v>
      </c>
      <c r="G1412">
        <v>149</v>
      </c>
      <c r="H1412">
        <v>463</v>
      </c>
      <c r="I1412">
        <v>138</v>
      </c>
      <c r="J1412">
        <v>21</v>
      </c>
      <c r="K1412">
        <v>50</v>
      </c>
      <c r="L1412">
        <v>22</v>
      </c>
      <c r="M1412">
        <v>80</v>
      </c>
      <c r="N1412">
        <v>30</v>
      </c>
      <c r="O1412">
        <v>10</v>
      </c>
      <c r="P1412">
        <v>10</v>
      </c>
      <c r="Q1412">
        <v>5</v>
      </c>
      <c r="R1412">
        <v>5</v>
      </c>
      <c r="S1412">
        <v>1</v>
      </c>
      <c r="T1412">
        <v>0</v>
      </c>
      <c r="U1412">
        <v>0</v>
      </c>
      <c r="V1412">
        <v>0</v>
      </c>
      <c r="W1412">
        <v>0</v>
      </c>
      <c r="CY1412">
        <v>22</v>
      </c>
      <c r="CZ1412">
        <f t="shared" si="22"/>
        <v>2526</v>
      </c>
    </row>
    <row r="1413" spans="1:104" x14ac:dyDescent="0.2">
      <c r="A1413" s="2">
        <v>1411</v>
      </c>
      <c r="B1413" s="2">
        <v>118</v>
      </c>
      <c r="C1413">
        <v>291</v>
      </c>
      <c r="D1413">
        <v>88</v>
      </c>
      <c r="E1413">
        <v>619</v>
      </c>
      <c r="F1413">
        <v>79</v>
      </c>
      <c r="G1413">
        <v>4</v>
      </c>
      <c r="H1413">
        <v>336</v>
      </c>
      <c r="I1413">
        <v>55</v>
      </c>
      <c r="J1413">
        <v>23</v>
      </c>
      <c r="K1413">
        <v>5</v>
      </c>
      <c r="L1413">
        <v>18</v>
      </c>
      <c r="M1413">
        <v>4</v>
      </c>
      <c r="N1413">
        <v>224</v>
      </c>
      <c r="O1413">
        <v>24</v>
      </c>
      <c r="P1413">
        <v>54</v>
      </c>
      <c r="Q1413">
        <v>4</v>
      </c>
      <c r="R1413">
        <v>4</v>
      </c>
      <c r="S1413">
        <v>2</v>
      </c>
      <c r="T1413">
        <v>1</v>
      </c>
      <c r="U1413">
        <v>408</v>
      </c>
      <c r="V1413">
        <v>156</v>
      </c>
      <c r="W1413">
        <v>3</v>
      </c>
      <c r="X1413">
        <v>0</v>
      </c>
      <c r="CY1413">
        <v>23</v>
      </c>
      <c r="CZ1413">
        <f t="shared" si="22"/>
        <v>2520</v>
      </c>
    </row>
    <row r="1414" spans="1:104" x14ac:dyDescent="0.2">
      <c r="A1414" s="2">
        <v>1412</v>
      </c>
      <c r="B1414" s="2">
        <v>80</v>
      </c>
      <c r="C1414">
        <v>1000</v>
      </c>
      <c r="D1414">
        <v>105</v>
      </c>
      <c r="E1414">
        <v>125</v>
      </c>
      <c r="F1414">
        <v>425</v>
      </c>
      <c r="G1414">
        <v>150</v>
      </c>
      <c r="H1414">
        <v>50</v>
      </c>
      <c r="I1414">
        <v>50</v>
      </c>
      <c r="J1414">
        <v>25</v>
      </c>
      <c r="K1414">
        <v>200</v>
      </c>
      <c r="L1414">
        <v>25</v>
      </c>
      <c r="M1414">
        <v>75</v>
      </c>
      <c r="N1414">
        <v>25</v>
      </c>
      <c r="CY1414">
        <v>13</v>
      </c>
      <c r="CZ1414">
        <f t="shared" si="22"/>
        <v>2335</v>
      </c>
    </row>
    <row r="1415" spans="1:104" x14ac:dyDescent="0.2">
      <c r="A1415" s="2">
        <v>1413</v>
      </c>
      <c r="B1415" s="2">
        <v>109</v>
      </c>
      <c r="C1415">
        <v>337</v>
      </c>
      <c r="D1415">
        <v>166</v>
      </c>
      <c r="E1415">
        <v>364</v>
      </c>
      <c r="F1415">
        <v>1203</v>
      </c>
      <c r="G1415">
        <v>86</v>
      </c>
      <c r="H1415">
        <v>5</v>
      </c>
      <c r="I1415">
        <v>4</v>
      </c>
      <c r="J1415">
        <v>103</v>
      </c>
      <c r="K1415">
        <v>31</v>
      </c>
      <c r="L1415">
        <v>15</v>
      </c>
      <c r="M1415">
        <v>2</v>
      </c>
      <c r="N1415">
        <v>27</v>
      </c>
      <c r="O1415">
        <v>2</v>
      </c>
      <c r="P1415">
        <v>3</v>
      </c>
      <c r="Q1415">
        <v>1</v>
      </c>
      <c r="R1415">
        <v>19</v>
      </c>
      <c r="S1415">
        <v>4</v>
      </c>
      <c r="T1415">
        <v>5</v>
      </c>
      <c r="U1415">
        <v>1</v>
      </c>
      <c r="V1415">
        <v>10</v>
      </c>
      <c r="W1415">
        <v>1</v>
      </c>
      <c r="X1415">
        <v>1</v>
      </c>
      <c r="CY1415">
        <v>23</v>
      </c>
      <c r="CZ1415">
        <f t="shared" si="22"/>
        <v>2499</v>
      </c>
    </row>
    <row r="1416" spans="1:104" x14ac:dyDescent="0.2">
      <c r="A1416" s="2">
        <v>1414</v>
      </c>
      <c r="B1416" s="2">
        <v>30</v>
      </c>
      <c r="C1416">
        <v>859</v>
      </c>
      <c r="D1416">
        <v>427</v>
      </c>
      <c r="E1416">
        <v>728</v>
      </c>
      <c r="F1416">
        <v>225</v>
      </c>
      <c r="G1416">
        <v>73</v>
      </c>
      <c r="H1416">
        <v>174</v>
      </c>
      <c r="CY1416">
        <v>7</v>
      </c>
      <c r="CZ1416">
        <f t="shared" si="22"/>
        <v>2516</v>
      </c>
    </row>
    <row r="1417" spans="1:104" x14ac:dyDescent="0.2">
      <c r="A1417" s="2">
        <v>1415</v>
      </c>
      <c r="B1417" s="2">
        <v>1060</v>
      </c>
      <c r="C1417">
        <v>461</v>
      </c>
      <c r="D1417">
        <v>539</v>
      </c>
      <c r="E1417">
        <v>317</v>
      </c>
      <c r="F1417">
        <v>21</v>
      </c>
      <c r="G1417">
        <v>22</v>
      </c>
      <c r="H1417">
        <v>8</v>
      </c>
      <c r="I1417">
        <v>9</v>
      </c>
      <c r="J1417">
        <v>21</v>
      </c>
      <c r="K1417">
        <v>5</v>
      </c>
      <c r="L1417">
        <v>0</v>
      </c>
      <c r="CY1417">
        <v>11</v>
      </c>
      <c r="CZ1417">
        <f t="shared" si="22"/>
        <v>2463</v>
      </c>
    </row>
    <row r="1418" spans="1:104" x14ac:dyDescent="0.2">
      <c r="A1418" s="2">
        <v>1416</v>
      </c>
      <c r="B1418" s="2">
        <v>260</v>
      </c>
      <c r="C1418">
        <v>512</v>
      </c>
      <c r="D1418">
        <v>417</v>
      </c>
      <c r="E1418">
        <v>233</v>
      </c>
      <c r="F1418">
        <v>295</v>
      </c>
      <c r="G1418">
        <v>99</v>
      </c>
      <c r="H1418">
        <v>231</v>
      </c>
      <c r="I1418">
        <v>75</v>
      </c>
      <c r="J1418">
        <v>22</v>
      </c>
      <c r="K1418">
        <v>27</v>
      </c>
      <c r="L1418">
        <v>3</v>
      </c>
      <c r="M1418">
        <v>2</v>
      </c>
      <c r="N1418">
        <v>0</v>
      </c>
      <c r="O1418">
        <v>0</v>
      </c>
      <c r="P1418">
        <v>0</v>
      </c>
      <c r="Q1418">
        <v>0</v>
      </c>
      <c r="R1418">
        <v>0</v>
      </c>
      <c r="S1418">
        <v>0</v>
      </c>
      <c r="CY1418">
        <v>18</v>
      </c>
      <c r="CZ1418">
        <f t="shared" si="22"/>
        <v>2176</v>
      </c>
    </row>
    <row r="1419" spans="1:104" x14ac:dyDescent="0.2">
      <c r="A1419" s="2">
        <v>1417</v>
      </c>
      <c r="B1419" s="2">
        <v>59</v>
      </c>
      <c r="C1419">
        <v>54</v>
      </c>
      <c r="D1419">
        <v>250</v>
      </c>
      <c r="E1419">
        <v>939</v>
      </c>
      <c r="F1419">
        <v>50</v>
      </c>
      <c r="G1419">
        <v>100</v>
      </c>
      <c r="H1419">
        <v>433</v>
      </c>
      <c r="I1419">
        <v>50</v>
      </c>
      <c r="J1419">
        <v>100</v>
      </c>
      <c r="K1419">
        <v>282</v>
      </c>
      <c r="L1419">
        <v>182</v>
      </c>
      <c r="CY1419">
        <v>11</v>
      </c>
      <c r="CZ1419">
        <f t="shared" si="22"/>
        <v>2499</v>
      </c>
    </row>
    <row r="1420" spans="1:104" x14ac:dyDescent="0.2">
      <c r="A1420" s="2">
        <v>1418</v>
      </c>
      <c r="B1420" s="2">
        <v>1377</v>
      </c>
      <c r="C1420">
        <v>264</v>
      </c>
      <c r="D1420">
        <v>308</v>
      </c>
      <c r="E1420">
        <v>289</v>
      </c>
      <c r="F1420">
        <v>39</v>
      </c>
      <c r="G1420">
        <v>146</v>
      </c>
      <c r="H1420">
        <v>28</v>
      </c>
      <c r="I1420">
        <v>4</v>
      </c>
      <c r="J1420">
        <v>3</v>
      </c>
      <c r="K1420">
        <v>1</v>
      </c>
      <c r="CY1420">
        <v>10</v>
      </c>
      <c r="CZ1420">
        <f t="shared" si="22"/>
        <v>2459</v>
      </c>
    </row>
    <row r="1421" spans="1:104" x14ac:dyDescent="0.2">
      <c r="A1421" s="2">
        <v>1419</v>
      </c>
      <c r="B1421" s="2">
        <v>324</v>
      </c>
      <c r="C1421">
        <v>341</v>
      </c>
      <c r="D1421">
        <v>1055</v>
      </c>
      <c r="E1421">
        <v>196</v>
      </c>
      <c r="F1421">
        <v>498</v>
      </c>
      <c r="G1421">
        <v>11</v>
      </c>
      <c r="H1421">
        <v>41</v>
      </c>
      <c r="CY1421">
        <v>7</v>
      </c>
      <c r="CZ1421">
        <f t="shared" si="22"/>
        <v>2466</v>
      </c>
    </row>
    <row r="1422" spans="1:104" x14ac:dyDescent="0.2">
      <c r="A1422" s="2">
        <v>1420</v>
      </c>
      <c r="B1422" s="2">
        <v>12</v>
      </c>
      <c r="C1422">
        <v>687</v>
      </c>
      <c r="D1422">
        <v>1329</v>
      </c>
      <c r="E1422">
        <v>177</v>
      </c>
      <c r="F1422">
        <v>150</v>
      </c>
      <c r="G1422">
        <v>65</v>
      </c>
      <c r="H1422">
        <v>5</v>
      </c>
      <c r="I1422">
        <v>31</v>
      </c>
      <c r="J1422">
        <v>19</v>
      </c>
      <c r="K1422">
        <v>20</v>
      </c>
      <c r="L1422">
        <v>3</v>
      </c>
      <c r="CY1422">
        <v>11</v>
      </c>
      <c r="CZ1422">
        <f t="shared" si="22"/>
        <v>2498</v>
      </c>
    </row>
    <row r="1423" spans="1:104" x14ac:dyDescent="0.2">
      <c r="A1423" s="2">
        <v>1421</v>
      </c>
      <c r="B1423" s="2">
        <v>89</v>
      </c>
      <c r="C1423">
        <v>515</v>
      </c>
      <c r="D1423">
        <v>13</v>
      </c>
      <c r="E1423">
        <v>166</v>
      </c>
      <c r="F1423">
        <v>239</v>
      </c>
      <c r="G1423">
        <v>57</v>
      </c>
      <c r="H1423">
        <v>937</v>
      </c>
      <c r="I1423">
        <v>227</v>
      </c>
      <c r="J1423">
        <v>187</v>
      </c>
      <c r="K1423">
        <v>13</v>
      </c>
      <c r="L1423">
        <v>12</v>
      </c>
      <c r="M1423">
        <v>8</v>
      </c>
      <c r="N1423">
        <v>0</v>
      </c>
      <c r="CY1423">
        <v>13</v>
      </c>
      <c r="CZ1423">
        <f t="shared" si="22"/>
        <v>2463</v>
      </c>
    </row>
    <row r="1424" spans="1:104" x14ac:dyDescent="0.2">
      <c r="A1424" s="2">
        <v>1422</v>
      </c>
      <c r="B1424" s="2">
        <v>57</v>
      </c>
      <c r="C1424">
        <v>6</v>
      </c>
      <c r="D1424">
        <v>2</v>
      </c>
      <c r="E1424">
        <v>5</v>
      </c>
      <c r="F1424">
        <v>1400</v>
      </c>
      <c r="G1424">
        <v>319</v>
      </c>
      <c r="H1424">
        <v>310</v>
      </c>
      <c r="I1424">
        <v>73</v>
      </c>
      <c r="J1424">
        <v>32</v>
      </c>
      <c r="K1424">
        <v>146</v>
      </c>
      <c r="L1424">
        <v>36</v>
      </c>
      <c r="M1424">
        <v>14</v>
      </c>
      <c r="N1424">
        <v>5</v>
      </c>
      <c r="O1424">
        <v>2</v>
      </c>
      <c r="CY1424">
        <v>14</v>
      </c>
      <c r="CZ1424">
        <f t="shared" si="22"/>
        <v>2407</v>
      </c>
    </row>
    <row r="1425" spans="1:104" x14ac:dyDescent="0.2">
      <c r="A1425" s="2">
        <v>1423</v>
      </c>
      <c r="B1425" s="2">
        <v>60</v>
      </c>
      <c r="C1425">
        <v>200</v>
      </c>
      <c r="D1425">
        <v>771</v>
      </c>
      <c r="E1425">
        <v>612</v>
      </c>
      <c r="F1425">
        <v>352</v>
      </c>
      <c r="G1425">
        <v>288</v>
      </c>
      <c r="H1425">
        <v>49</v>
      </c>
      <c r="I1425">
        <v>50</v>
      </c>
      <c r="J1425">
        <v>52</v>
      </c>
      <c r="K1425">
        <v>8</v>
      </c>
      <c r="L1425">
        <v>27</v>
      </c>
      <c r="M1425">
        <v>13</v>
      </c>
      <c r="N1425">
        <v>10</v>
      </c>
      <c r="O1425">
        <v>9</v>
      </c>
      <c r="P1425">
        <v>0</v>
      </c>
      <c r="Q1425">
        <v>0</v>
      </c>
      <c r="CY1425">
        <v>16</v>
      </c>
      <c r="CZ1425">
        <f t="shared" si="22"/>
        <v>2501</v>
      </c>
    </row>
    <row r="1426" spans="1:104" x14ac:dyDescent="0.2">
      <c r="A1426" s="2">
        <v>1424</v>
      </c>
      <c r="B1426" s="2">
        <v>22</v>
      </c>
      <c r="C1426">
        <v>300</v>
      </c>
      <c r="D1426">
        <v>824</v>
      </c>
      <c r="E1426">
        <v>605</v>
      </c>
      <c r="F1426">
        <v>679</v>
      </c>
      <c r="G1426">
        <v>63</v>
      </c>
      <c r="H1426">
        <v>8</v>
      </c>
      <c r="CY1426">
        <v>7</v>
      </c>
      <c r="CZ1426">
        <f t="shared" si="22"/>
        <v>2501</v>
      </c>
    </row>
    <row r="1427" spans="1:104" x14ac:dyDescent="0.2">
      <c r="A1427" s="2">
        <v>1425</v>
      </c>
      <c r="B1427" s="2">
        <v>9</v>
      </c>
      <c r="C1427">
        <v>8</v>
      </c>
      <c r="D1427">
        <v>1312</v>
      </c>
      <c r="E1427">
        <v>476</v>
      </c>
      <c r="F1427">
        <v>218</v>
      </c>
      <c r="G1427">
        <v>45</v>
      </c>
      <c r="H1427">
        <v>86</v>
      </c>
      <c r="I1427">
        <v>248</v>
      </c>
      <c r="J1427">
        <v>24</v>
      </c>
      <c r="K1427">
        <v>58</v>
      </c>
      <c r="L1427">
        <v>14</v>
      </c>
      <c r="M1427">
        <v>2</v>
      </c>
      <c r="N1427">
        <v>2</v>
      </c>
      <c r="O1427">
        <v>6</v>
      </c>
      <c r="CY1427">
        <v>14</v>
      </c>
      <c r="CZ1427">
        <f t="shared" si="22"/>
        <v>2508</v>
      </c>
    </row>
    <row r="1428" spans="1:104" x14ac:dyDescent="0.2">
      <c r="A1428" s="2">
        <v>1426</v>
      </c>
      <c r="B1428" s="2">
        <v>2</v>
      </c>
      <c r="C1428">
        <v>1559</v>
      </c>
      <c r="D1428">
        <v>181</v>
      </c>
      <c r="E1428">
        <v>416</v>
      </c>
      <c r="F1428">
        <v>283</v>
      </c>
      <c r="G1428">
        <v>26</v>
      </c>
      <c r="H1428">
        <v>2</v>
      </c>
      <c r="I1428">
        <v>1</v>
      </c>
      <c r="J1428">
        <v>7</v>
      </c>
      <c r="K1428">
        <v>12</v>
      </c>
      <c r="CY1428">
        <v>10</v>
      </c>
      <c r="CZ1428">
        <f t="shared" si="22"/>
        <v>2489</v>
      </c>
    </row>
    <row r="1429" spans="1:104" x14ac:dyDescent="0.2">
      <c r="A1429" s="2">
        <v>1427</v>
      </c>
      <c r="B1429" s="2">
        <v>7</v>
      </c>
      <c r="C1429">
        <v>520</v>
      </c>
      <c r="D1429">
        <v>100</v>
      </c>
      <c r="E1429">
        <v>1667</v>
      </c>
      <c r="F1429">
        <v>100</v>
      </c>
      <c r="G1429">
        <v>100</v>
      </c>
      <c r="H1429">
        <v>10</v>
      </c>
      <c r="CY1429">
        <v>7</v>
      </c>
      <c r="CZ1429">
        <f t="shared" si="22"/>
        <v>2504</v>
      </c>
    </row>
    <row r="1430" spans="1:104" x14ac:dyDescent="0.2">
      <c r="A1430" s="2">
        <v>1428</v>
      </c>
      <c r="B1430" s="2">
        <v>50</v>
      </c>
      <c r="C1430">
        <v>2</v>
      </c>
      <c r="D1430">
        <v>2</v>
      </c>
      <c r="E1430">
        <v>989</v>
      </c>
      <c r="F1430">
        <v>882</v>
      </c>
      <c r="G1430">
        <v>272</v>
      </c>
      <c r="H1430">
        <v>287</v>
      </c>
      <c r="I1430">
        <v>9</v>
      </c>
      <c r="J1430">
        <v>5</v>
      </c>
      <c r="K1430">
        <v>0</v>
      </c>
      <c r="CY1430">
        <v>10</v>
      </c>
      <c r="CZ1430">
        <f t="shared" si="22"/>
        <v>2498</v>
      </c>
    </row>
    <row r="1431" spans="1:104" x14ac:dyDescent="0.2">
      <c r="A1431" s="2">
        <v>1429</v>
      </c>
      <c r="B1431" s="2">
        <v>41</v>
      </c>
      <c r="C1431">
        <v>1153</v>
      </c>
      <c r="D1431">
        <v>1033</v>
      </c>
      <c r="E1431">
        <v>125</v>
      </c>
      <c r="F1431">
        <v>85</v>
      </c>
      <c r="G1431">
        <v>37</v>
      </c>
      <c r="H1431">
        <v>29</v>
      </c>
      <c r="CY1431">
        <v>7</v>
      </c>
      <c r="CZ1431">
        <f t="shared" si="22"/>
        <v>2503</v>
      </c>
    </row>
    <row r="1432" spans="1:104" x14ac:dyDescent="0.2">
      <c r="A1432" s="2">
        <v>1430</v>
      </c>
      <c r="B1432" s="2">
        <v>132</v>
      </c>
      <c r="C1432">
        <v>207</v>
      </c>
      <c r="D1432">
        <v>115</v>
      </c>
      <c r="E1432">
        <v>1600</v>
      </c>
      <c r="F1432">
        <v>350</v>
      </c>
      <c r="G1432">
        <v>54</v>
      </c>
      <c r="H1432">
        <v>14</v>
      </c>
      <c r="I1432">
        <v>7</v>
      </c>
      <c r="J1432">
        <v>1</v>
      </c>
      <c r="CY1432">
        <v>9</v>
      </c>
      <c r="CZ1432">
        <f t="shared" si="22"/>
        <v>2480</v>
      </c>
    </row>
    <row r="1433" spans="1:104" x14ac:dyDescent="0.2">
      <c r="A1433" s="2">
        <v>1431</v>
      </c>
      <c r="B1433" s="2">
        <v>222</v>
      </c>
      <c r="C1433">
        <v>1110</v>
      </c>
      <c r="D1433">
        <v>358</v>
      </c>
      <c r="E1433">
        <v>442</v>
      </c>
      <c r="F1433">
        <v>41</v>
      </c>
      <c r="G1433">
        <v>5</v>
      </c>
      <c r="H1433">
        <v>10</v>
      </c>
      <c r="I1433">
        <v>20</v>
      </c>
      <c r="CY1433">
        <v>8</v>
      </c>
      <c r="CZ1433">
        <f t="shared" si="22"/>
        <v>2208</v>
      </c>
    </row>
    <row r="1434" spans="1:104" x14ac:dyDescent="0.2">
      <c r="A1434" s="2">
        <v>1432</v>
      </c>
      <c r="B1434" s="2">
        <v>17</v>
      </c>
      <c r="C1434">
        <v>14</v>
      </c>
      <c r="D1434">
        <v>1948</v>
      </c>
      <c r="E1434">
        <v>124</v>
      </c>
      <c r="F1434">
        <v>177</v>
      </c>
      <c r="G1434">
        <v>43</v>
      </c>
      <c r="H1434">
        <v>72</v>
      </c>
      <c r="I1434">
        <v>11</v>
      </c>
      <c r="J1434">
        <v>48</v>
      </c>
      <c r="K1434">
        <v>21</v>
      </c>
      <c r="L1434">
        <v>20</v>
      </c>
      <c r="CY1434">
        <v>11</v>
      </c>
      <c r="CZ1434">
        <f t="shared" si="22"/>
        <v>2495</v>
      </c>
    </row>
    <row r="1435" spans="1:104" x14ac:dyDescent="0.2">
      <c r="A1435" s="2">
        <v>1433</v>
      </c>
      <c r="B1435" s="2">
        <v>31</v>
      </c>
      <c r="C1435">
        <v>28</v>
      </c>
      <c r="D1435">
        <v>499</v>
      </c>
      <c r="E1435">
        <v>94</v>
      </c>
      <c r="F1435">
        <v>500</v>
      </c>
      <c r="G1435">
        <v>540</v>
      </c>
      <c r="H1435">
        <v>84</v>
      </c>
      <c r="I1435">
        <v>223</v>
      </c>
      <c r="J1435">
        <v>125</v>
      </c>
      <c r="K1435">
        <v>125</v>
      </c>
      <c r="L1435">
        <v>20</v>
      </c>
      <c r="M1435">
        <v>142</v>
      </c>
      <c r="N1435">
        <v>58</v>
      </c>
      <c r="CY1435">
        <v>13</v>
      </c>
      <c r="CZ1435">
        <f t="shared" si="22"/>
        <v>2469</v>
      </c>
    </row>
    <row r="1436" spans="1:104" x14ac:dyDescent="0.2">
      <c r="A1436" s="2">
        <v>1434</v>
      </c>
      <c r="B1436" s="2">
        <v>762</v>
      </c>
      <c r="C1436">
        <v>456</v>
      </c>
      <c r="D1436">
        <v>270</v>
      </c>
      <c r="E1436">
        <v>306</v>
      </c>
      <c r="F1436">
        <v>97</v>
      </c>
      <c r="G1436">
        <v>148</v>
      </c>
      <c r="H1436">
        <v>48</v>
      </c>
      <c r="I1436">
        <v>58</v>
      </c>
      <c r="J1436">
        <v>15</v>
      </c>
      <c r="K1436">
        <v>63</v>
      </c>
      <c r="L1436">
        <v>12</v>
      </c>
      <c r="M1436">
        <v>85</v>
      </c>
      <c r="N1436">
        <v>33</v>
      </c>
      <c r="O1436">
        <v>24</v>
      </c>
      <c r="P1436">
        <v>30</v>
      </c>
      <c r="Q1436">
        <v>20</v>
      </c>
      <c r="R1436">
        <v>34</v>
      </c>
      <c r="S1436">
        <v>20</v>
      </c>
      <c r="T1436">
        <v>3</v>
      </c>
      <c r="U1436">
        <v>1</v>
      </c>
      <c r="CY1436">
        <v>20</v>
      </c>
      <c r="CZ1436">
        <f t="shared" si="22"/>
        <v>2485</v>
      </c>
    </row>
    <row r="1437" spans="1:104" x14ac:dyDescent="0.2">
      <c r="A1437" s="2">
        <v>1435</v>
      </c>
      <c r="B1437" s="2">
        <v>142</v>
      </c>
      <c r="C1437">
        <v>978</v>
      </c>
      <c r="D1437">
        <v>506</v>
      </c>
      <c r="E1437">
        <v>216</v>
      </c>
      <c r="F1437">
        <v>203</v>
      </c>
      <c r="G1437">
        <v>203</v>
      </c>
      <c r="H1437">
        <v>20</v>
      </c>
      <c r="I1437">
        <v>19</v>
      </c>
      <c r="J1437">
        <v>69</v>
      </c>
      <c r="K1437">
        <v>12</v>
      </c>
      <c r="L1437">
        <v>5</v>
      </c>
      <c r="M1437">
        <v>1</v>
      </c>
      <c r="N1437">
        <v>5</v>
      </c>
      <c r="O1437">
        <v>0</v>
      </c>
      <c r="P1437">
        <v>1</v>
      </c>
      <c r="Q1437">
        <v>0</v>
      </c>
      <c r="R1437">
        <v>0</v>
      </c>
      <c r="S1437">
        <v>2</v>
      </c>
      <c r="CY1437">
        <v>18</v>
      </c>
      <c r="CZ1437">
        <f t="shared" si="22"/>
        <v>2382</v>
      </c>
    </row>
    <row r="1438" spans="1:104" x14ac:dyDescent="0.2">
      <c r="A1438" s="2">
        <v>1436</v>
      </c>
      <c r="B1438" s="2">
        <v>39</v>
      </c>
      <c r="C1438">
        <v>715</v>
      </c>
      <c r="D1438">
        <v>1600</v>
      </c>
      <c r="E1438">
        <v>103</v>
      </c>
      <c r="F1438">
        <v>20</v>
      </c>
      <c r="CY1438">
        <v>5</v>
      </c>
      <c r="CZ1438">
        <f t="shared" si="22"/>
        <v>2477</v>
      </c>
    </row>
    <row r="1439" spans="1:104" x14ac:dyDescent="0.2">
      <c r="A1439" s="2">
        <v>1437</v>
      </c>
      <c r="B1439" s="2">
        <v>773</v>
      </c>
      <c r="C1439">
        <v>386</v>
      </c>
      <c r="D1439">
        <v>434</v>
      </c>
      <c r="E1439">
        <v>46</v>
      </c>
      <c r="F1439">
        <v>69</v>
      </c>
      <c r="G1439">
        <v>71</v>
      </c>
      <c r="H1439">
        <v>11</v>
      </c>
      <c r="I1439">
        <v>10</v>
      </c>
      <c r="J1439">
        <v>13</v>
      </c>
      <c r="K1439">
        <v>1</v>
      </c>
      <c r="L1439">
        <v>1</v>
      </c>
      <c r="M1439">
        <v>0</v>
      </c>
      <c r="CY1439">
        <v>12</v>
      </c>
      <c r="CZ1439">
        <f t="shared" si="22"/>
        <v>1815</v>
      </c>
    </row>
    <row r="1440" spans="1:104" x14ac:dyDescent="0.2">
      <c r="A1440" s="2">
        <v>1438</v>
      </c>
      <c r="B1440" s="2">
        <v>276</v>
      </c>
      <c r="C1440">
        <v>302</v>
      </c>
      <c r="D1440">
        <v>472</v>
      </c>
      <c r="E1440">
        <v>546</v>
      </c>
      <c r="F1440">
        <v>43</v>
      </c>
      <c r="G1440">
        <v>123</v>
      </c>
      <c r="H1440">
        <v>7</v>
      </c>
      <c r="I1440">
        <v>15</v>
      </c>
      <c r="J1440">
        <v>90</v>
      </c>
      <c r="K1440">
        <v>90</v>
      </c>
      <c r="L1440">
        <v>98</v>
      </c>
      <c r="M1440">
        <v>42</v>
      </c>
      <c r="N1440">
        <v>12</v>
      </c>
      <c r="O1440">
        <v>3</v>
      </c>
      <c r="P1440">
        <v>2</v>
      </c>
      <c r="Q1440">
        <v>1</v>
      </c>
      <c r="R1440">
        <v>5</v>
      </c>
      <c r="S1440">
        <v>1</v>
      </c>
      <c r="T1440">
        <v>0</v>
      </c>
      <c r="U1440">
        <v>0</v>
      </c>
      <c r="V1440">
        <v>0</v>
      </c>
      <c r="W1440">
        <v>0</v>
      </c>
      <c r="CY1440">
        <v>22</v>
      </c>
      <c r="CZ1440">
        <f t="shared" si="22"/>
        <v>2128</v>
      </c>
    </row>
    <row r="1441" spans="1:104" x14ac:dyDescent="0.2">
      <c r="A1441" s="2">
        <v>1439</v>
      </c>
      <c r="B1441" s="2">
        <v>82</v>
      </c>
      <c r="C1441">
        <v>352</v>
      </c>
      <c r="D1441">
        <v>1735</v>
      </c>
      <c r="E1441">
        <v>185</v>
      </c>
      <c r="F1441">
        <v>35</v>
      </c>
      <c r="G1441">
        <v>49</v>
      </c>
      <c r="H1441">
        <v>22</v>
      </c>
      <c r="I1441">
        <v>9</v>
      </c>
      <c r="J1441">
        <v>1</v>
      </c>
      <c r="CY1441">
        <v>9</v>
      </c>
      <c r="CZ1441">
        <f t="shared" si="22"/>
        <v>2470</v>
      </c>
    </row>
    <row r="1442" spans="1:104" x14ac:dyDescent="0.2">
      <c r="A1442" s="2">
        <v>1440</v>
      </c>
      <c r="B1442" s="2">
        <v>327</v>
      </c>
      <c r="C1442">
        <v>31</v>
      </c>
      <c r="D1442">
        <v>22</v>
      </c>
      <c r="E1442">
        <v>59</v>
      </c>
      <c r="F1442">
        <v>7</v>
      </c>
      <c r="G1442">
        <v>52</v>
      </c>
      <c r="H1442">
        <v>498</v>
      </c>
      <c r="I1442">
        <v>490</v>
      </c>
      <c r="J1442">
        <v>221</v>
      </c>
      <c r="K1442">
        <v>21</v>
      </c>
      <c r="L1442">
        <v>100</v>
      </c>
      <c r="M1442">
        <v>100</v>
      </c>
      <c r="N1442">
        <v>476</v>
      </c>
      <c r="O1442">
        <v>30</v>
      </c>
      <c r="P1442">
        <v>12</v>
      </c>
      <c r="Q1442">
        <v>1</v>
      </c>
      <c r="R1442">
        <v>1</v>
      </c>
      <c r="S1442">
        <v>1</v>
      </c>
      <c r="T1442">
        <v>1</v>
      </c>
      <c r="U1442">
        <v>0</v>
      </c>
      <c r="V1442">
        <v>0</v>
      </c>
      <c r="W1442">
        <v>1</v>
      </c>
      <c r="X1442">
        <v>1</v>
      </c>
      <c r="CY1442">
        <v>23</v>
      </c>
      <c r="CZ1442">
        <f t="shared" si="22"/>
        <v>2452</v>
      </c>
    </row>
    <row r="1443" spans="1:104" x14ac:dyDescent="0.2">
      <c r="A1443" s="2">
        <v>1441</v>
      </c>
      <c r="B1443" s="2">
        <v>10</v>
      </c>
      <c r="C1443">
        <v>100</v>
      </c>
      <c r="D1443">
        <v>887</v>
      </c>
      <c r="E1443">
        <v>264</v>
      </c>
      <c r="F1443">
        <v>541</v>
      </c>
      <c r="G1443">
        <v>168</v>
      </c>
      <c r="H1443">
        <v>256</v>
      </c>
      <c r="I1443">
        <v>88</v>
      </c>
      <c r="J1443">
        <v>96</v>
      </c>
      <c r="K1443">
        <v>45</v>
      </c>
      <c r="CY1443">
        <v>10</v>
      </c>
      <c r="CZ1443">
        <f t="shared" si="22"/>
        <v>2455</v>
      </c>
    </row>
    <row r="1444" spans="1:104" x14ac:dyDescent="0.2">
      <c r="A1444" s="2">
        <v>1442</v>
      </c>
      <c r="B1444" s="2">
        <v>27</v>
      </c>
      <c r="C1444">
        <v>8</v>
      </c>
      <c r="D1444">
        <v>100</v>
      </c>
      <c r="E1444">
        <v>200</v>
      </c>
      <c r="F1444">
        <v>852</v>
      </c>
      <c r="G1444">
        <v>97</v>
      </c>
      <c r="H1444">
        <v>6</v>
      </c>
      <c r="I1444">
        <v>100</v>
      </c>
      <c r="J1444">
        <v>836</v>
      </c>
      <c r="K1444">
        <v>69</v>
      </c>
      <c r="L1444">
        <v>6</v>
      </c>
      <c r="M1444">
        <v>115</v>
      </c>
      <c r="N1444">
        <v>24</v>
      </c>
      <c r="O1444">
        <v>0</v>
      </c>
      <c r="P1444">
        <v>20</v>
      </c>
      <c r="Q1444">
        <v>2</v>
      </c>
      <c r="R1444">
        <v>9</v>
      </c>
      <c r="CY1444">
        <v>17</v>
      </c>
      <c r="CZ1444">
        <f t="shared" si="22"/>
        <v>2471</v>
      </c>
    </row>
    <row r="1445" spans="1:104" x14ac:dyDescent="0.2">
      <c r="A1445" s="2">
        <v>1443</v>
      </c>
      <c r="B1445" s="2">
        <v>85</v>
      </c>
      <c r="C1445">
        <v>89</v>
      </c>
      <c r="D1445">
        <v>20</v>
      </c>
      <c r="E1445">
        <v>20</v>
      </c>
      <c r="F1445">
        <v>20</v>
      </c>
      <c r="G1445">
        <v>1119</v>
      </c>
      <c r="H1445">
        <v>230</v>
      </c>
      <c r="I1445">
        <v>59</v>
      </c>
      <c r="J1445">
        <v>549</v>
      </c>
      <c r="K1445">
        <v>20</v>
      </c>
      <c r="L1445">
        <v>20</v>
      </c>
      <c r="M1445">
        <v>20</v>
      </c>
      <c r="N1445">
        <v>127</v>
      </c>
      <c r="O1445">
        <v>73</v>
      </c>
      <c r="CY1445">
        <v>14</v>
      </c>
      <c r="CZ1445">
        <f t="shared" si="22"/>
        <v>2451</v>
      </c>
    </row>
    <row r="1446" spans="1:104" x14ac:dyDescent="0.2">
      <c r="A1446" s="2">
        <v>1444</v>
      </c>
      <c r="B1446" s="2">
        <v>69</v>
      </c>
      <c r="C1446">
        <v>9</v>
      </c>
      <c r="D1446">
        <v>4</v>
      </c>
      <c r="E1446">
        <v>1734</v>
      </c>
      <c r="F1446">
        <v>400</v>
      </c>
      <c r="G1446">
        <v>89</v>
      </c>
      <c r="H1446">
        <v>66</v>
      </c>
      <c r="I1446">
        <v>10</v>
      </c>
      <c r="J1446">
        <v>4</v>
      </c>
      <c r="K1446">
        <v>22</v>
      </c>
      <c r="L1446">
        <v>6</v>
      </c>
      <c r="M1446">
        <v>3</v>
      </c>
      <c r="CY1446">
        <v>12</v>
      </c>
      <c r="CZ1446">
        <f t="shared" si="22"/>
        <v>2416</v>
      </c>
    </row>
    <row r="1447" spans="1:104" x14ac:dyDescent="0.2">
      <c r="A1447" s="2">
        <v>1445</v>
      </c>
      <c r="B1447" s="2">
        <v>332</v>
      </c>
      <c r="C1447">
        <v>65</v>
      </c>
      <c r="D1447">
        <v>91</v>
      </c>
      <c r="E1447">
        <v>685</v>
      </c>
      <c r="F1447">
        <v>127</v>
      </c>
      <c r="G1447">
        <v>404</v>
      </c>
      <c r="H1447">
        <v>78</v>
      </c>
      <c r="I1447">
        <v>78</v>
      </c>
      <c r="J1447">
        <v>171</v>
      </c>
      <c r="K1447">
        <v>10</v>
      </c>
      <c r="L1447">
        <v>35</v>
      </c>
      <c r="M1447">
        <v>23</v>
      </c>
      <c r="N1447">
        <v>24</v>
      </c>
      <c r="O1447">
        <v>7</v>
      </c>
      <c r="P1447">
        <v>4</v>
      </c>
      <c r="Q1447">
        <v>25</v>
      </c>
      <c r="R1447">
        <v>13</v>
      </c>
      <c r="S1447">
        <v>27</v>
      </c>
      <c r="T1447">
        <v>5</v>
      </c>
      <c r="U1447">
        <v>0</v>
      </c>
      <c r="V1447">
        <v>1</v>
      </c>
      <c r="W1447">
        <v>4</v>
      </c>
      <c r="X1447">
        <v>2</v>
      </c>
      <c r="CY1447">
        <v>23</v>
      </c>
      <c r="CZ1447">
        <f t="shared" si="22"/>
        <v>2211</v>
      </c>
    </row>
    <row r="1448" spans="1:104" x14ac:dyDescent="0.2">
      <c r="A1448" s="2">
        <v>1446</v>
      </c>
      <c r="B1448" s="2">
        <v>56</v>
      </c>
      <c r="C1448">
        <v>2375</v>
      </c>
      <c r="D1448">
        <v>14</v>
      </c>
      <c r="CY1448">
        <v>3</v>
      </c>
      <c r="CZ1448">
        <f t="shared" si="22"/>
        <v>2445</v>
      </c>
    </row>
    <row r="1449" spans="1:104" x14ac:dyDescent="0.2">
      <c r="A1449" s="2">
        <v>1447</v>
      </c>
      <c r="B1449" s="2">
        <v>353</v>
      </c>
      <c r="C1449">
        <v>14</v>
      </c>
      <c r="D1449">
        <v>300</v>
      </c>
      <c r="E1449">
        <v>300</v>
      </c>
      <c r="F1449">
        <v>562</v>
      </c>
      <c r="G1449">
        <v>100</v>
      </c>
      <c r="H1449">
        <v>200</v>
      </c>
      <c r="I1449">
        <v>40</v>
      </c>
      <c r="J1449">
        <v>200</v>
      </c>
      <c r="K1449">
        <v>200</v>
      </c>
      <c r="L1449">
        <v>100</v>
      </c>
      <c r="M1449">
        <v>3</v>
      </c>
      <c r="N1449">
        <v>34</v>
      </c>
      <c r="O1449">
        <v>27</v>
      </c>
      <c r="P1449">
        <v>0</v>
      </c>
      <c r="Q1449">
        <v>0</v>
      </c>
      <c r="R1449">
        <v>0</v>
      </c>
      <c r="S1449">
        <v>0</v>
      </c>
      <c r="T1449">
        <v>0</v>
      </c>
      <c r="U1449">
        <v>1</v>
      </c>
      <c r="V1449">
        <v>0</v>
      </c>
      <c r="W1449">
        <v>0</v>
      </c>
      <c r="X1449">
        <v>1</v>
      </c>
      <c r="Y1449">
        <v>0</v>
      </c>
      <c r="Z1449">
        <v>0</v>
      </c>
      <c r="AA1449">
        <v>1</v>
      </c>
      <c r="AB1449">
        <v>1</v>
      </c>
      <c r="AC1449">
        <v>0</v>
      </c>
      <c r="AD1449">
        <v>0</v>
      </c>
      <c r="AE1449">
        <v>1</v>
      </c>
      <c r="AF1449">
        <v>1</v>
      </c>
      <c r="AG1449">
        <v>1</v>
      </c>
      <c r="CY1449">
        <v>32</v>
      </c>
      <c r="CZ1449">
        <f t="shared" si="22"/>
        <v>2440</v>
      </c>
    </row>
    <row r="1450" spans="1:104" x14ac:dyDescent="0.2">
      <c r="A1450" s="2">
        <v>1448</v>
      </c>
      <c r="B1450" s="2">
        <v>1554</v>
      </c>
      <c r="C1450">
        <v>103</v>
      </c>
      <c r="D1450">
        <v>441</v>
      </c>
      <c r="E1450">
        <v>169</v>
      </c>
      <c r="F1450">
        <v>141</v>
      </c>
      <c r="G1450">
        <v>1</v>
      </c>
      <c r="H1450">
        <v>1</v>
      </c>
      <c r="I1450">
        <v>1</v>
      </c>
      <c r="J1450">
        <v>1</v>
      </c>
      <c r="K1450">
        <v>0</v>
      </c>
      <c r="L1450">
        <v>0</v>
      </c>
      <c r="M1450">
        <v>1</v>
      </c>
      <c r="N1450">
        <v>1</v>
      </c>
      <c r="O1450">
        <v>0</v>
      </c>
      <c r="P1450">
        <v>0</v>
      </c>
      <c r="Q1450">
        <v>0</v>
      </c>
      <c r="CY1450">
        <v>16</v>
      </c>
      <c r="CZ1450">
        <f t="shared" si="22"/>
        <v>2414</v>
      </c>
    </row>
    <row r="1451" spans="1:104" x14ac:dyDescent="0.2">
      <c r="A1451" s="2">
        <v>1449</v>
      </c>
      <c r="B1451" s="2">
        <v>313</v>
      </c>
      <c r="C1451">
        <v>826</v>
      </c>
      <c r="D1451">
        <v>216</v>
      </c>
      <c r="E1451">
        <v>188</v>
      </c>
      <c r="F1451">
        <v>236</v>
      </c>
      <c r="G1451">
        <v>33</v>
      </c>
      <c r="H1451">
        <v>113</v>
      </c>
      <c r="I1451">
        <v>41</v>
      </c>
      <c r="J1451">
        <v>21</v>
      </c>
      <c r="K1451">
        <v>140</v>
      </c>
      <c r="L1451">
        <v>100</v>
      </c>
      <c r="M1451">
        <v>62</v>
      </c>
      <c r="N1451">
        <v>82</v>
      </c>
      <c r="O1451">
        <v>0</v>
      </c>
      <c r="P1451">
        <v>24</v>
      </c>
      <c r="Q1451">
        <v>33</v>
      </c>
      <c r="R1451">
        <v>25</v>
      </c>
      <c r="S1451">
        <v>1</v>
      </c>
      <c r="T1451">
        <v>2</v>
      </c>
      <c r="CY1451">
        <v>19</v>
      </c>
      <c r="CZ1451">
        <f t="shared" si="22"/>
        <v>2456</v>
      </c>
    </row>
    <row r="1452" spans="1:104" x14ac:dyDescent="0.2">
      <c r="A1452" s="2">
        <v>1450</v>
      </c>
      <c r="B1452" s="2">
        <v>5</v>
      </c>
      <c r="C1452">
        <v>505</v>
      </c>
      <c r="D1452">
        <v>505</v>
      </c>
      <c r="E1452">
        <v>555</v>
      </c>
      <c r="F1452">
        <v>200</v>
      </c>
      <c r="G1452">
        <v>183</v>
      </c>
      <c r="H1452">
        <v>60</v>
      </c>
      <c r="I1452">
        <v>30</v>
      </c>
      <c r="J1452">
        <v>12</v>
      </c>
      <c r="K1452">
        <v>177</v>
      </c>
      <c r="L1452">
        <v>89</v>
      </c>
      <c r="M1452">
        <v>73</v>
      </c>
      <c r="N1452">
        <v>31</v>
      </c>
      <c r="O1452">
        <v>8</v>
      </c>
      <c r="P1452">
        <v>15</v>
      </c>
      <c r="CY1452">
        <v>15</v>
      </c>
      <c r="CZ1452">
        <f t="shared" si="22"/>
        <v>2448</v>
      </c>
    </row>
    <row r="1453" spans="1:104" x14ac:dyDescent="0.2">
      <c r="A1453" s="2">
        <v>1451</v>
      </c>
      <c r="B1453" s="2">
        <v>446</v>
      </c>
      <c r="C1453">
        <v>100</v>
      </c>
      <c r="D1453">
        <v>1109</v>
      </c>
      <c r="E1453">
        <v>191</v>
      </c>
      <c r="F1453">
        <v>137</v>
      </c>
      <c r="G1453">
        <v>92</v>
      </c>
      <c r="H1453">
        <v>335</v>
      </c>
      <c r="I1453">
        <v>17</v>
      </c>
      <c r="J1453">
        <v>20</v>
      </c>
      <c r="K1453">
        <v>10</v>
      </c>
      <c r="L1453">
        <v>3</v>
      </c>
      <c r="CY1453">
        <v>11</v>
      </c>
      <c r="CZ1453">
        <f t="shared" si="22"/>
        <v>2460</v>
      </c>
    </row>
    <row r="1454" spans="1:104" x14ac:dyDescent="0.2">
      <c r="A1454" s="2">
        <v>1452</v>
      </c>
      <c r="B1454" s="2">
        <v>62</v>
      </c>
      <c r="C1454">
        <v>456</v>
      </c>
      <c r="D1454">
        <v>809</v>
      </c>
      <c r="E1454">
        <v>254</v>
      </c>
      <c r="F1454">
        <v>448</v>
      </c>
      <c r="G1454">
        <v>25</v>
      </c>
      <c r="H1454">
        <v>171</v>
      </c>
      <c r="I1454">
        <v>85</v>
      </c>
      <c r="J1454">
        <v>11</v>
      </c>
      <c r="K1454">
        <v>79</v>
      </c>
      <c r="L1454">
        <v>24</v>
      </c>
      <c r="M1454">
        <v>7</v>
      </c>
      <c r="N1454">
        <v>7</v>
      </c>
      <c r="O1454">
        <v>1</v>
      </c>
      <c r="P1454">
        <v>4</v>
      </c>
      <c r="Q1454">
        <v>1</v>
      </c>
      <c r="R1454">
        <v>0</v>
      </c>
      <c r="S1454">
        <v>0</v>
      </c>
      <c r="CY1454">
        <v>18</v>
      </c>
      <c r="CZ1454">
        <f t="shared" si="22"/>
        <v>2444</v>
      </c>
    </row>
    <row r="1455" spans="1:104" x14ac:dyDescent="0.2">
      <c r="A1455" s="2">
        <v>1453</v>
      </c>
      <c r="B1455" s="2">
        <v>17</v>
      </c>
      <c r="C1455">
        <v>28</v>
      </c>
      <c r="D1455">
        <v>62</v>
      </c>
      <c r="E1455">
        <v>150</v>
      </c>
      <c r="F1455">
        <v>1971</v>
      </c>
      <c r="G1455">
        <v>50</v>
      </c>
      <c r="H1455">
        <v>95</v>
      </c>
      <c r="I1455">
        <v>5</v>
      </c>
      <c r="CY1455">
        <v>8</v>
      </c>
      <c r="CZ1455">
        <f t="shared" si="22"/>
        <v>2378</v>
      </c>
    </row>
    <row r="1456" spans="1:104" x14ac:dyDescent="0.2">
      <c r="A1456" s="2">
        <v>1454</v>
      </c>
      <c r="B1456" s="2">
        <v>250</v>
      </c>
      <c r="C1456">
        <v>1502</v>
      </c>
      <c r="D1456">
        <v>250</v>
      </c>
      <c r="E1456">
        <v>377</v>
      </c>
      <c r="F1456">
        <v>39</v>
      </c>
      <c r="G1456">
        <v>18</v>
      </c>
      <c r="H1456">
        <v>12</v>
      </c>
      <c r="CY1456">
        <v>7</v>
      </c>
      <c r="CZ1456">
        <f t="shared" si="22"/>
        <v>2448</v>
      </c>
    </row>
    <row r="1457" spans="1:104" x14ac:dyDescent="0.2">
      <c r="A1457" s="2">
        <v>1455</v>
      </c>
      <c r="B1457" s="2">
        <v>111</v>
      </c>
      <c r="C1457">
        <v>155</v>
      </c>
      <c r="D1457">
        <v>36</v>
      </c>
      <c r="E1457">
        <v>23</v>
      </c>
      <c r="F1457">
        <v>722</v>
      </c>
      <c r="G1457">
        <v>3</v>
      </c>
      <c r="H1457">
        <v>22</v>
      </c>
      <c r="I1457">
        <v>11</v>
      </c>
      <c r="J1457">
        <v>15</v>
      </c>
      <c r="K1457">
        <v>1</v>
      </c>
      <c r="L1457">
        <v>3</v>
      </c>
      <c r="M1457">
        <v>120</v>
      </c>
      <c r="N1457">
        <v>6</v>
      </c>
      <c r="O1457">
        <v>4</v>
      </c>
      <c r="P1457">
        <v>6</v>
      </c>
      <c r="Q1457">
        <v>79</v>
      </c>
      <c r="R1457">
        <v>142</v>
      </c>
      <c r="S1457">
        <v>48</v>
      </c>
      <c r="T1457">
        <v>29</v>
      </c>
      <c r="U1457">
        <v>52</v>
      </c>
      <c r="V1457">
        <v>122</v>
      </c>
      <c r="W1457">
        <v>57</v>
      </c>
      <c r="X1457">
        <v>5</v>
      </c>
      <c r="Y1457">
        <v>85</v>
      </c>
      <c r="Z1457">
        <v>95</v>
      </c>
      <c r="AA1457">
        <v>362</v>
      </c>
      <c r="AB1457">
        <v>30</v>
      </c>
      <c r="AC1457">
        <v>32</v>
      </c>
      <c r="AD1457">
        <v>10</v>
      </c>
      <c r="AE1457">
        <v>29</v>
      </c>
      <c r="AF1457">
        <v>3</v>
      </c>
      <c r="AG1457">
        <v>1</v>
      </c>
      <c r="AH1457">
        <v>3</v>
      </c>
      <c r="AI1457">
        <v>1</v>
      </c>
      <c r="CY1457">
        <v>34</v>
      </c>
      <c r="CZ1457">
        <f t="shared" si="22"/>
        <v>2423</v>
      </c>
    </row>
    <row r="1458" spans="1:104" x14ac:dyDescent="0.2">
      <c r="A1458" s="2">
        <v>1456</v>
      </c>
      <c r="B1458" s="2">
        <v>445</v>
      </c>
      <c r="C1458">
        <v>554</v>
      </c>
      <c r="D1458">
        <v>39</v>
      </c>
      <c r="E1458">
        <v>318</v>
      </c>
      <c r="F1458">
        <v>18</v>
      </c>
      <c r="G1458">
        <v>419</v>
      </c>
      <c r="H1458">
        <v>24</v>
      </c>
      <c r="I1458">
        <v>207</v>
      </c>
      <c r="J1458">
        <v>13</v>
      </c>
      <c r="K1458">
        <v>95</v>
      </c>
      <c r="L1458">
        <v>8</v>
      </c>
      <c r="M1458">
        <v>39</v>
      </c>
      <c r="N1458">
        <v>5</v>
      </c>
      <c r="O1458">
        <v>127</v>
      </c>
      <c r="P1458">
        <v>7</v>
      </c>
      <c r="Q1458">
        <v>94</v>
      </c>
      <c r="R1458">
        <v>8</v>
      </c>
      <c r="S1458">
        <v>5</v>
      </c>
      <c r="T1458">
        <v>8</v>
      </c>
      <c r="U1458">
        <v>5</v>
      </c>
      <c r="V1458">
        <v>1</v>
      </c>
      <c r="CY1458">
        <v>21</v>
      </c>
      <c r="CZ1458">
        <f t="shared" si="22"/>
        <v>2439</v>
      </c>
    </row>
    <row r="1459" spans="1:104" x14ac:dyDescent="0.2">
      <c r="A1459" s="2">
        <v>1457</v>
      </c>
      <c r="B1459" s="2">
        <v>277</v>
      </c>
      <c r="C1459">
        <v>0</v>
      </c>
      <c r="D1459">
        <v>1622</v>
      </c>
      <c r="E1459">
        <v>471</v>
      </c>
      <c r="F1459">
        <v>5</v>
      </c>
      <c r="G1459">
        <v>50</v>
      </c>
      <c r="CY1459">
        <v>6</v>
      </c>
      <c r="CZ1459">
        <f t="shared" si="22"/>
        <v>2425</v>
      </c>
    </row>
    <row r="1460" spans="1:104" x14ac:dyDescent="0.2">
      <c r="A1460" s="2">
        <v>1458</v>
      </c>
      <c r="B1460" s="2">
        <v>151</v>
      </c>
      <c r="C1460">
        <v>15</v>
      </c>
      <c r="D1460">
        <v>103</v>
      </c>
      <c r="E1460">
        <v>959</v>
      </c>
      <c r="F1460">
        <v>51</v>
      </c>
      <c r="G1460">
        <v>183</v>
      </c>
      <c r="H1460">
        <v>684</v>
      </c>
      <c r="I1460">
        <v>12</v>
      </c>
      <c r="J1460">
        <v>182</v>
      </c>
      <c r="K1460">
        <v>16</v>
      </c>
      <c r="L1460">
        <v>16</v>
      </c>
      <c r="M1460">
        <v>7</v>
      </c>
      <c r="N1460">
        <v>0</v>
      </c>
      <c r="O1460">
        <v>0</v>
      </c>
      <c r="P1460">
        <v>2</v>
      </c>
      <c r="Q1460">
        <v>5</v>
      </c>
      <c r="R1460">
        <v>4</v>
      </c>
      <c r="S1460">
        <v>2</v>
      </c>
      <c r="T1460">
        <v>0</v>
      </c>
      <c r="U1460">
        <v>1</v>
      </c>
      <c r="V1460">
        <v>1</v>
      </c>
      <c r="W1460">
        <v>1</v>
      </c>
      <c r="CY1460">
        <v>22</v>
      </c>
      <c r="CZ1460">
        <f t="shared" si="22"/>
        <v>2395</v>
      </c>
    </row>
    <row r="1461" spans="1:104" x14ac:dyDescent="0.2">
      <c r="A1461" s="2">
        <v>1459</v>
      </c>
      <c r="B1461" s="2">
        <v>791</v>
      </c>
      <c r="C1461">
        <v>1023</v>
      </c>
      <c r="D1461">
        <v>51</v>
      </c>
      <c r="E1461">
        <v>289</v>
      </c>
      <c r="F1461">
        <v>20</v>
      </c>
      <c r="G1461">
        <v>145</v>
      </c>
      <c r="H1461">
        <v>66</v>
      </c>
      <c r="I1461">
        <v>21</v>
      </c>
      <c r="J1461">
        <v>17</v>
      </c>
      <c r="K1461">
        <v>5</v>
      </c>
      <c r="L1461">
        <v>5</v>
      </c>
      <c r="M1461">
        <v>5</v>
      </c>
      <c r="CY1461">
        <v>12</v>
      </c>
      <c r="CZ1461">
        <f t="shared" si="22"/>
        <v>2438</v>
      </c>
    </row>
    <row r="1462" spans="1:104" x14ac:dyDescent="0.2">
      <c r="A1462" s="2">
        <v>1460</v>
      </c>
      <c r="B1462" s="2">
        <v>386</v>
      </c>
      <c r="C1462">
        <v>344</v>
      </c>
      <c r="D1462">
        <v>375</v>
      </c>
      <c r="E1462">
        <v>414</v>
      </c>
      <c r="F1462">
        <v>95</v>
      </c>
      <c r="G1462">
        <v>580</v>
      </c>
      <c r="H1462">
        <v>165</v>
      </c>
      <c r="I1462">
        <v>10</v>
      </c>
      <c r="J1462">
        <v>7</v>
      </c>
      <c r="K1462">
        <v>8</v>
      </c>
      <c r="L1462">
        <v>1</v>
      </c>
      <c r="M1462">
        <v>19</v>
      </c>
      <c r="N1462">
        <v>2</v>
      </c>
      <c r="O1462">
        <v>1</v>
      </c>
      <c r="P1462">
        <v>9</v>
      </c>
      <c r="Q1462">
        <v>5</v>
      </c>
      <c r="R1462">
        <v>1</v>
      </c>
      <c r="S1462">
        <v>10</v>
      </c>
      <c r="T1462">
        <v>0</v>
      </c>
      <c r="U1462">
        <v>1</v>
      </c>
      <c r="V1462">
        <v>0</v>
      </c>
      <c r="W1462">
        <v>0</v>
      </c>
      <c r="X1462">
        <v>1</v>
      </c>
      <c r="Y1462">
        <v>1</v>
      </c>
      <c r="Z1462">
        <v>1</v>
      </c>
      <c r="AA1462">
        <v>2</v>
      </c>
      <c r="AB1462">
        <v>5</v>
      </c>
      <c r="AC1462">
        <v>0</v>
      </c>
      <c r="AD1462">
        <v>0</v>
      </c>
      <c r="AE1462">
        <v>1</v>
      </c>
      <c r="AF1462">
        <v>0</v>
      </c>
      <c r="CY1462">
        <v>31</v>
      </c>
      <c r="CZ1462">
        <f t="shared" si="22"/>
        <v>2444</v>
      </c>
    </row>
    <row r="1463" spans="1:104" x14ac:dyDescent="0.2">
      <c r="A1463" s="2">
        <v>1461</v>
      </c>
      <c r="B1463" s="2">
        <v>1531</v>
      </c>
      <c r="C1463">
        <v>831</v>
      </c>
      <c r="D1463">
        <v>10</v>
      </c>
      <c r="E1463">
        <v>10</v>
      </c>
      <c r="F1463">
        <v>17</v>
      </c>
      <c r="G1463">
        <v>2</v>
      </c>
      <c r="CY1463">
        <v>6</v>
      </c>
      <c r="CZ1463">
        <f t="shared" si="22"/>
        <v>2401</v>
      </c>
    </row>
    <row r="1464" spans="1:104" x14ac:dyDescent="0.2">
      <c r="A1464" s="2">
        <v>1462</v>
      </c>
      <c r="B1464" s="2">
        <v>105</v>
      </c>
      <c r="C1464">
        <v>921</v>
      </c>
      <c r="D1464">
        <v>906</v>
      </c>
      <c r="E1464">
        <v>274</v>
      </c>
      <c r="F1464">
        <v>123</v>
      </c>
      <c r="G1464">
        <v>35</v>
      </c>
      <c r="H1464">
        <v>6</v>
      </c>
      <c r="I1464">
        <v>5</v>
      </c>
      <c r="J1464">
        <v>0</v>
      </c>
      <c r="CY1464">
        <v>9</v>
      </c>
      <c r="CZ1464">
        <f t="shared" si="22"/>
        <v>2375</v>
      </c>
    </row>
    <row r="1465" spans="1:104" x14ac:dyDescent="0.2">
      <c r="A1465" s="2">
        <v>1463</v>
      </c>
      <c r="B1465" s="2">
        <v>9</v>
      </c>
      <c r="C1465">
        <v>848</v>
      </c>
      <c r="D1465">
        <v>459</v>
      </c>
      <c r="E1465">
        <v>90</v>
      </c>
      <c r="F1465">
        <v>686</v>
      </c>
      <c r="G1465">
        <v>23</v>
      </c>
      <c r="H1465">
        <v>27</v>
      </c>
      <c r="I1465">
        <v>69</v>
      </c>
      <c r="J1465">
        <v>29</v>
      </c>
      <c r="K1465">
        <v>77</v>
      </c>
      <c r="L1465">
        <v>13</v>
      </c>
      <c r="M1465">
        <v>17</v>
      </c>
      <c r="N1465">
        <v>3</v>
      </c>
      <c r="O1465">
        <v>32</v>
      </c>
      <c r="P1465">
        <v>2</v>
      </c>
      <c r="Q1465">
        <v>15</v>
      </c>
      <c r="R1465">
        <v>1</v>
      </c>
      <c r="S1465">
        <v>17</v>
      </c>
      <c r="T1465">
        <v>12</v>
      </c>
      <c r="U1465">
        <v>4</v>
      </c>
      <c r="V1465">
        <v>3</v>
      </c>
      <c r="W1465">
        <v>1</v>
      </c>
      <c r="X1465">
        <v>1</v>
      </c>
      <c r="CY1465">
        <v>23</v>
      </c>
      <c r="CZ1465">
        <f t="shared" si="22"/>
        <v>2438</v>
      </c>
    </row>
    <row r="1466" spans="1:104" x14ac:dyDescent="0.2">
      <c r="A1466" s="2">
        <v>1464</v>
      </c>
      <c r="B1466" s="2">
        <v>10</v>
      </c>
      <c r="C1466">
        <v>10</v>
      </c>
      <c r="D1466">
        <v>3</v>
      </c>
      <c r="E1466">
        <v>200</v>
      </c>
      <c r="F1466">
        <v>1324</v>
      </c>
      <c r="G1466">
        <v>730</v>
      </c>
      <c r="H1466">
        <v>102</v>
      </c>
      <c r="I1466">
        <v>16</v>
      </c>
      <c r="J1466">
        <v>19</v>
      </c>
      <c r="K1466">
        <v>1</v>
      </c>
      <c r="L1466">
        <v>1</v>
      </c>
      <c r="M1466">
        <v>1</v>
      </c>
      <c r="N1466">
        <v>1</v>
      </c>
      <c r="O1466">
        <v>0</v>
      </c>
      <c r="CY1466">
        <v>14</v>
      </c>
      <c r="CZ1466">
        <f t="shared" si="22"/>
        <v>2418</v>
      </c>
    </row>
    <row r="1467" spans="1:104" x14ac:dyDescent="0.2">
      <c r="A1467" s="2">
        <v>1465</v>
      </c>
      <c r="B1467" s="2">
        <v>27</v>
      </c>
      <c r="C1467">
        <v>250</v>
      </c>
      <c r="D1467">
        <v>450</v>
      </c>
      <c r="E1467">
        <v>650</v>
      </c>
      <c r="F1467">
        <v>389</v>
      </c>
      <c r="G1467">
        <v>200</v>
      </c>
      <c r="H1467">
        <v>250</v>
      </c>
      <c r="I1467">
        <v>152</v>
      </c>
      <c r="J1467">
        <v>47</v>
      </c>
      <c r="K1467">
        <v>11</v>
      </c>
      <c r="L1467">
        <v>1</v>
      </c>
      <c r="M1467">
        <v>1</v>
      </c>
      <c r="CY1467">
        <v>12</v>
      </c>
      <c r="CZ1467">
        <f t="shared" si="22"/>
        <v>2428</v>
      </c>
    </row>
    <row r="1468" spans="1:104" x14ac:dyDescent="0.2">
      <c r="A1468" s="2">
        <v>1466</v>
      </c>
      <c r="B1468" s="2">
        <v>599</v>
      </c>
      <c r="C1468">
        <v>1210</v>
      </c>
      <c r="D1468">
        <v>510</v>
      </c>
      <c r="E1468">
        <v>41</v>
      </c>
      <c r="F1468">
        <v>73</v>
      </c>
      <c r="CY1468">
        <v>5</v>
      </c>
      <c r="CZ1468">
        <f t="shared" si="22"/>
        <v>2433</v>
      </c>
    </row>
    <row r="1469" spans="1:104" x14ac:dyDescent="0.2">
      <c r="A1469" s="2">
        <v>1467</v>
      </c>
      <c r="B1469" s="2">
        <v>153</v>
      </c>
      <c r="C1469">
        <v>21</v>
      </c>
      <c r="D1469">
        <v>50</v>
      </c>
      <c r="E1469">
        <v>109</v>
      </c>
      <c r="F1469">
        <v>50</v>
      </c>
      <c r="G1469">
        <v>450</v>
      </c>
      <c r="H1469">
        <v>1585</v>
      </c>
      <c r="CY1469">
        <v>7</v>
      </c>
      <c r="CZ1469">
        <f t="shared" si="22"/>
        <v>2418</v>
      </c>
    </row>
    <row r="1470" spans="1:104" x14ac:dyDescent="0.2">
      <c r="A1470" s="2">
        <v>1468</v>
      </c>
      <c r="B1470" s="2">
        <v>12</v>
      </c>
      <c r="C1470">
        <v>500</v>
      </c>
      <c r="D1470">
        <v>500</v>
      </c>
      <c r="E1470">
        <v>458</v>
      </c>
      <c r="F1470">
        <v>327</v>
      </c>
      <c r="G1470">
        <v>55</v>
      </c>
      <c r="H1470">
        <v>5</v>
      </c>
      <c r="I1470">
        <v>385</v>
      </c>
      <c r="J1470">
        <v>32</v>
      </c>
      <c r="K1470">
        <v>94</v>
      </c>
      <c r="L1470">
        <v>4</v>
      </c>
      <c r="M1470">
        <v>51</v>
      </c>
      <c r="CY1470">
        <v>12</v>
      </c>
      <c r="CZ1470">
        <f t="shared" si="22"/>
        <v>2423</v>
      </c>
    </row>
    <row r="1471" spans="1:104" x14ac:dyDescent="0.2">
      <c r="A1471" s="2">
        <v>1469</v>
      </c>
      <c r="B1471" s="2">
        <v>24</v>
      </c>
      <c r="C1471">
        <v>300</v>
      </c>
      <c r="D1471">
        <v>70</v>
      </c>
      <c r="E1471">
        <v>10</v>
      </c>
      <c r="F1471">
        <v>10</v>
      </c>
      <c r="G1471">
        <v>196</v>
      </c>
      <c r="H1471">
        <v>72</v>
      </c>
      <c r="I1471">
        <v>400</v>
      </c>
      <c r="J1471">
        <v>255</v>
      </c>
      <c r="K1471">
        <v>67</v>
      </c>
      <c r="L1471">
        <v>199</v>
      </c>
      <c r="M1471">
        <v>79</v>
      </c>
      <c r="N1471">
        <v>72</v>
      </c>
      <c r="O1471">
        <v>13</v>
      </c>
      <c r="P1471">
        <v>507</v>
      </c>
      <c r="Q1471">
        <v>119</v>
      </c>
      <c r="R1471">
        <v>40</v>
      </c>
      <c r="S1471">
        <v>1</v>
      </c>
      <c r="CY1471">
        <v>18</v>
      </c>
      <c r="CZ1471">
        <f t="shared" si="22"/>
        <v>2434</v>
      </c>
    </row>
    <row r="1472" spans="1:104" x14ac:dyDescent="0.2">
      <c r="A1472" s="2">
        <v>1470</v>
      </c>
      <c r="B1472" s="2">
        <v>11</v>
      </c>
      <c r="C1472">
        <v>300</v>
      </c>
      <c r="D1472">
        <v>200</v>
      </c>
      <c r="E1472">
        <v>466</v>
      </c>
      <c r="F1472">
        <v>149</v>
      </c>
      <c r="G1472">
        <v>897</v>
      </c>
      <c r="H1472">
        <v>50</v>
      </c>
      <c r="I1472">
        <v>288</v>
      </c>
      <c r="J1472">
        <v>37</v>
      </c>
      <c r="CY1472">
        <v>9</v>
      </c>
      <c r="CZ1472">
        <f t="shared" si="22"/>
        <v>2398</v>
      </c>
    </row>
    <row r="1473" spans="1:104" x14ac:dyDescent="0.2">
      <c r="A1473" s="2">
        <v>1471</v>
      </c>
      <c r="B1473" s="2">
        <v>10</v>
      </c>
      <c r="C1473">
        <v>500</v>
      </c>
      <c r="D1473">
        <v>250</v>
      </c>
      <c r="E1473">
        <v>480</v>
      </c>
      <c r="F1473">
        <v>10</v>
      </c>
      <c r="G1473">
        <v>441</v>
      </c>
      <c r="H1473">
        <v>20</v>
      </c>
      <c r="I1473">
        <v>446</v>
      </c>
      <c r="J1473">
        <v>216</v>
      </c>
      <c r="K1473">
        <v>24</v>
      </c>
      <c r="CY1473">
        <v>10</v>
      </c>
      <c r="CZ1473">
        <f t="shared" si="22"/>
        <v>2397</v>
      </c>
    </row>
    <row r="1474" spans="1:104" x14ac:dyDescent="0.2">
      <c r="A1474" s="2">
        <v>1472</v>
      </c>
      <c r="B1474" s="2">
        <v>193</v>
      </c>
      <c r="C1474">
        <v>75</v>
      </c>
      <c r="D1474">
        <v>1029</v>
      </c>
      <c r="E1474">
        <v>302</v>
      </c>
      <c r="F1474">
        <v>29</v>
      </c>
      <c r="G1474">
        <v>45</v>
      </c>
      <c r="H1474">
        <v>155</v>
      </c>
      <c r="I1474">
        <v>150</v>
      </c>
      <c r="J1474">
        <v>81</v>
      </c>
      <c r="K1474">
        <v>71</v>
      </c>
      <c r="L1474">
        <v>29</v>
      </c>
      <c r="M1474">
        <v>30</v>
      </c>
      <c r="N1474">
        <v>5</v>
      </c>
      <c r="O1474">
        <v>4</v>
      </c>
      <c r="P1474">
        <v>4</v>
      </c>
      <c r="Q1474">
        <v>0</v>
      </c>
      <c r="CY1474">
        <v>16</v>
      </c>
      <c r="CZ1474">
        <f t="shared" si="22"/>
        <v>2202</v>
      </c>
    </row>
    <row r="1475" spans="1:104" x14ac:dyDescent="0.2">
      <c r="A1475" s="2">
        <v>1473</v>
      </c>
      <c r="B1475" s="2">
        <v>1900</v>
      </c>
      <c r="C1475">
        <v>139</v>
      </c>
      <c r="D1475">
        <v>284</v>
      </c>
      <c r="E1475">
        <v>70</v>
      </c>
      <c r="CY1475">
        <v>4</v>
      </c>
      <c r="CZ1475">
        <f t="shared" ref="CZ1475:CZ1538" si="23">SUM(B1475:CX1475)</f>
        <v>2393</v>
      </c>
    </row>
    <row r="1476" spans="1:104" x14ac:dyDescent="0.2">
      <c r="A1476" s="2">
        <v>1474</v>
      </c>
      <c r="B1476" s="2">
        <v>29</v>
      </c>
      <c r="C1476">
        <v>250</v>
      </c>
      <c r="D1476">
        <v>750</v>
      </c>
      <c r="E1476">
        <v>346</v>
      </c>
      <c r="F1476">
        <v>1000</v>
      </c>
      <c r="G1476">
        <v>20</v>
      </c>
      <c r="CY1476">
        <v>6</v>
      </c>
      <c r="CZ1476">
        <f t="shared" si="23"/>
        <v>2395</v>
      </c>
    </row>
    <row r="1477" spans="1:104" x14ac:dyDescent="0.2">
      <c r="A1477" s="2">
        <v>1475</v>
      </c>
      <c r="B1477" s="2">
        <v>443</v>
      </c>
      <c r="C1477">
        <v>1050</v>
      </c>
      <c r="D1477">
        <v>133</v>
      </c>
      <c r="E1477">
        <v>597</v>
      </c>
      <c r="F1477">
        <v>149</v>
      </c>
      <c r="G1477">
        <v>8</v>
      </c>
      <c r="CY1477">
        <v>6</v>
      </c>
      <c r="CZ1477">
        <f t="shared" si="23"/>
        <v>2380</v>
      </c>
    </row>
    <row r="1478" spans="1:104" x14ac:dyDescent="0.2">
      <c r="A1478" s="2">
        <v>1476</v>
      </c>
      <c r="B1478" s="2">
        <v>1230</v>
      </c>
      <c r="C1478">
        <v>832</v>
      </c>
      <c r="D1478">
        <v>275</v>
      </c>
      <c r="E1478">
        <v>54</v>
      </c>
      <c r="F1478">
        <v>10</v>
      </c>
      <c r="G1478">
        <v>7</v>
      </c>
      <c r="H1478">
        <v>4</v>
      </c>
      <c r="CY1478">
        <v>7</v>
      </c>
      <c r="CZ1478">
        <f t="shared" si="23"/>
        <v>2412</v>
      </c>
    </row>
    <row r="1479" spans="1:104" x14ac:dyDescent="0.2">
      <c r="A1479" s="2">
        <v>1477</v>
      </c>
      <c r="B1479" s="2">
        <v>7</v>
      </c>
      <c r="C1479">
        <v>46</v>
      </c>
      <c r="D1479">
        <v>165</v>
      </c>
      <c r="E1479">
        <v>999</v>
      </c>
      <c r="F1479">
        <v>439</v>
      </c>
      <c r="G1479">
        <v>232</v>
      </c>
      <c r="H1479">
        <v>8</v>
      </c>
      <c r="I1479">
        <v>65</v>
      </c>
      <c r="J1479">
        <v>38</v>
      </c>
      <c r="K1479">
        <v>18</v>
      </c>
      <c r="L1479">
        <v>100</v>
      </c>
      <c r="M1479">
        <v>245</v>
      </c>
      <c r="N1479">
        <v>17</v>
      </c>
      <c r="O1479">
        <v>9</v>
      </c>
      <c r="P1479">
        <v>14</v>
      </c>
      <c r="Q1479">
        <v>8</v>
      </c>
      <c r="CY1479">
        <v>16</v>
      </c>
      <c r="CZ1479">
        <f t="shared" si="23"/>
        <v>2410</v>
      </c>
    </row>
    <row r="1480" spans="1:104" x14ac:dyDescent="0.2">
      <c r="A1480" s="2">
        <v>1478</v>
      </c>
      <c r="B1480" s="2">
        <v>196</v>
      </c>
      <c r="C1480">
        <v>517</v>
      </c>
      <c r="D1480">
        <v>408</v>
      </c>
      <c r="E1480">
        <v>214</v>
      </c>
      <c r="F1480">
        <v>101</v>
      </c>
      <c r="G1480">
        <v>20</v>
      </c>
      <c r="H1480">
        <v>193</v>
      </c>
      <c r="I1480">
        <v>19</v>
      </c>
      <c r="J1480">
        <v>524</v>
      </c>
      <c r="K1480">
        <v>65</v>
      </c>
      <c r="L1480">
        <v>35</v>
      </c>
      <c r="M1480">
        <v>14</v>
      </c>
      <c r="N1480">
        <v>1</v>
      </c>
      <c r="O1480">
        <v>1</v>
      </c>
      <c r="P1480">
        <v>1</v>
      </c>
      <c r="Q1480">
        <v>1</v>
      </c>
      <c r="CY1480">
        <v>16</v>
      </c>
      <c r="CZ1480">
        <f t="shared" si="23"/>
        <v>2310</v>
      </c>
    </row>
    <row r="1481" spans="1:104" x14ac:dyDescent="0.2">
      <c r="A1481" s="2">
        <v>1479</v>
      </c>
      <c r="B1481" s="2">
        <v>6</v>
      </c>
      <c r="C1481">
        <v>694</v>
      </c>
      <c r="D1481">
        <v>34</v>
      </c>
      <c r="E1481">
        <v>253</v>
      </c>
      <c r="F1481">
        <v>100</v>
      </c>
      <c r="G1481">
        <v>100</v>
      </c>
      <c r="H1481">
        <v>868</v>
      </c>
      <c r="I1481">
        <v>61</v>
      </c>
      <c r="J1481">
        <v>212</v>
      </c>
      <c r="K1481">
        <v>3</v>
      </c>
      <c r="L1481">
        <v>71</v>
      </c>
      <c r="M1481">
        <v>6</v>
      </c>
      <c r="N1481">
        <v>7</v>
      </c>
      <c r="O1481">
        <v>4</v>
      </c>
      <c r="P1481">
        <v>0</v>
      </c>
      <c r="Q1481">
        <v>0</v>
      </c>
      <c r="CY1481">
        <v>16</v>
      </c>
      <c r="CZ1481">
        <f t="shared" si="23"/>
        <v>2419</v>
      </c>
    </row>
    <row r="1482" spans="1:104" x14ac:dyDescent="0.2">
      <c r="A1482" s="2">
        <v>1480</v>
      </c>
      <c r="B1482" s="2">
        <v>118</v>
      </c>
      <c r="C1482">
        <v>1000</v>
      </c>
      <c r="D1482">
        <v>1241</v>
      </c>
      <c r="E1482">
        <v>26</v>
      </c>
      <c r="CY1482">
        <v>4</v>
      </c>
      <c r="CZ1482">
        <f t="shared" si="23"/>
        <v>2385</v>
      </c>
    </row>
    <row r="1483" spans="1:104" x14ac:dyDescent="0.2">
      <c r="A1483" s="2">
        <v>1481</v>
      </c>
      <c r="B1483" s="2">
        <v>10</v>
      </c>
      <c r="C1483">
        <v>500</v>
      </c>
      <c r="D1483">
        <v>68</v>
      </c>
      <c r="E1483">
        <v>412</v>
      </c>
      <c r="F1483">
        <v>1029</v>
      </c>
      <c r="G1483">
        <v>348</v>
      </c>
      <c r="H1483">
        <v>24</v>
      </c>
      <c r="I1483">
        <v>13</v>
      </c>
      <c r="CY1483">
        <v>8</v>
      </c>
      <c r="CZ1483">
        <f t="shared" si="23"/>
        <v>2404</v>
      </c>
    </row>
    <row r="1484" spans="1:104" x14ac:dyDescent="0.2">
      <c r="A1484" s="2">
        <v>1482</v>
      </c>
      <c r="B1484" s="2">
        <v>259</v>
      </c>
      <c r="C1484">
        <v>473</v>
      </c>
      <c r="D1484">
        <v>774</v>
      </c>
      <c r="E1484">
        <v>318</v>
      </c>
      <c r="F1484">
        <v>105</v>
      </c>
      <c r="G1484">
        <v>94</v>
      </c>
      <c r="H1484">
        <v>31</v>
      </c>
      <c r="I1484">
        <v>38</v>
      </c>
      <c r="J1484">
        <v>30</v>
      </c>
      <c r="K1484">
        <v>6</v>
      </c>
      <c r="L1484">
        <v>7</v>
      </c>
      <c r="M1484">
        <v>1</v>
      </c>
      <c r="N1484">
        <v>0</v>
      </c>
      <c r="O1484">
        <v>1</v>
      </c>
      <c r="P1484">
        <v>1</v>
      </c>
      <c r="CY1484">
        <v>15</v>
      </c>
      <c r="CZ1484">
        <f t="shared" si="23"/>
        <v>2138</v>
      </c>
    </row>
    <row r="1485" spans="1:104" x14ac:dyDescent="0.2">
      <c r="A1485" s="2">
        <v>1483</v>
      </c>
      <c r="B1485" s="2">
        <v>1564</v>
      </c>
      <c r="C1485">
        <v>536</v>
      </c>
      <c r="D1485">
        <v>278</v>
      </c>
      <c r="E1485">
        <v>13</v>
      </c>
      <c r="F1485">
        <v>4</v>
      </c>
      <c r="G1485">
        <v>6</v>
      </c>
      <c r="CY1485">
        <v>6</v>
      </c>
      <c r="CZ1485">
        <f t="shared" si="23"/>
        <v>2401</v>
      </c>
    </row>
    <row r="1486" spans="1:104" x14ac:dyDescent="0.2">
      <c r="A1486" s="2">
        <v>1484</v>
      </c>
      <c r="B1486" s="2">
        <v>42</v>
      </c>
      <c r="C1486">
        <v>23</v>
      </c>
      <c r="D1486">
        <v>159</v>
      </c>
      <c r="E1486">
        <v>29</v>
      </c>
      <c r="F1486">
        <v>492</v>
      </c>
      <c r="G1486">
        <v>208</v>
      </c>
      <c r="H1486">
        <v>125</v>
      </c>
      <c r="I1486">
        <v>41</v>
      </c>
      <c r="J1486">
        <v>247</v>
      </c>
      <c r="K1486">
        <v>20</v>
      </c>
      <c r="L1486">
        <v>146</v>
      </c>
      <c r="M1486">
        <v>12</v>
      </c>
      <c r="N1486">
        <v>51</v>
      </c>
      <c r="O1486">
        <v>138</v>
      </c>
      <c r="P1486">
        <v>75</v>
      </c>
      <c r="Q1486">
        <v>62</v>
      </c>
      <c r="R1486">
        <v>100</v>
      </c>
      <c r="S1486">
        <v>19</v>
      </c>
      <c r="T1486">
        <v>198</v>
      </c>
      <c r="U1486">
        <v>28</v>
      </c>
      <c r="V1486">
        <v>147</v>
      </c>
      <c r="W1486">
        <v>14</v>
      </c>
      <c r="X1486">
        <v>8</v>
      </c>
      <c r="Y1486">
        <v>10</v>
      </c>
      <c r="Z1486">
        <v>2</v>
      </c>
      <c r="AA1486">
        <v>5</v>
      </c>
      <c r="AB1486">
        <v>1</v>
      </c>
      <c r="AC1486">
        <v>2</v>
      </c>
      <c r="AD1486">
        <v>9</v>
      </c>
      <c r="CY1486">
        <v>29</v>
      </c>
      <c r="CZ1486">
        <f t="shared" si="23"/>
        <v>2413</v>
      </c>
    </row>
    <row r="1487" spans="1:104" x14ac:dyDescent="0.2">
      <c r="A1487" s="2">
        <v>1485</v>
      </c>
      <c r="B1487" s="2">
        <v>53</v>
      </c>
      <c r="C1487">
        <v>987</v>
      </c>
      <c r="D1487">
        <v>482</v>
      </c>
      <c r="E1487">
        <v>199</v>
      </c>
      <c r="F1487">
        <v>132</v>
      </c>
      <c r="G1487">
        <v>199</v>
      </c>
      <c r="H1487">
        <v>174</v>
      </c>
      <c r="I1487">
        <v>65</v>
      </c>
      <c r="J1487">
        <v>33</v>
      </c>
      <c r="K1487">
        <v>6</v>
      </c>
      <c r="L1487">
        <v>3</v>
      </c>
      <c r="CY1487">
        <v>11</v>
      </c>
      <c r="CZ1487">
        <f t="shared" si="23"/>
        <v>2333</v>
      </c>
    </row>
    <row r="1488" spans="1:104" x14ac:dyDescent="0.2">
      <c r="A1488" s="2">
        <v>1486</v>
      </c>
      <c r="B1488" s="2">
        <v>324</v>
      </c>
      <c r="C1488">
        <v>408</v>
      </c>
      <c r="D1488">
        <v>106</v>
      </c>
      <c r="E1488">
        <v>237</v>
      </c>
      <c r="F1488">
        <v>51</v>
      </c>
      <c r="G1488">
        <v>139</v>
      </c>
      <c r="H1488">
        <v>30</v>
      </c>
      <c r="I1488">
        <v>149</v>
      </c>
      <c r="J1488">
        <v>152</v>
      </c>
      <c r="K1488">
        <v>53</v>
      </c>
      <c r="L1488">
        <v>27</v>
      </c>
      <c r="M1488">
        <v>5</v>
      </c>
      <c r="N1488">
        <v>7</v>
      </c>
      <c r="O1488">
        <v>19</v>
      </c>
      <c r="P1488">
        <v>60</v>
      </c>
      <c r="Q1488">
        <v>29</v>
      </c>
      <c r="R1488">
        <v>13</v>
      </c>
      <c r="S1488">
        <v>39</v>
      </c>
      <c r="T1488">
        <v>179</v>
      </c>
      <c r="U1488">
        <v>11</v>
      </c>
      <c r="V1488">
        <v>12</v>
      </c>
      <c r="W1488">
        <v>25</v>
      </c>
      <c r="X1488">
        <v>7</v>
      </c>
      <c r="Y1488">
        <v>9</v>
      </c>
      <c r="Z1488">
        <v>0</v>
      </c>
      <c r="AA1488">
        <v>106</v>
      </c>
      <c r="AB1488">
        <v>4</v>
      </c>
      <c r="AC1488">
        <v>1</v>
      </c>
      <c r="AD1488">
        <v>5</v>
      </c>
      <c r="AE1488">
        <v>1</v>
      </c>
      <c r="AF1488">
        <v>2</v>
      </c>
      <c r="AG1488">
        <v>3</v>
      </c>
      <c r="AH1488">
        <v>35</v>
      </c>
      <c r="AI1488">
        <v>14</v>
      </c>
      <c r="AJ1488">
        <v>5</v>
      </c>
      <c r="AK1488">
        <v>19</v>
      </c>
      <c r="AL1488">
        <v>19</v>
      </c>
      <c r="AM1488">
        <v>3</v>
      </c>
      <c r="AN1488">
        <v>0</v>
      </c>
      <c r="AO1488">
        <v>3</v>
      </c>
      <c r="AP1488">
        <v>4</v>
      </c>
      <c r="AQ1488">
        <v>9</v>
      </c>
      <c r="CY1488">
        <v>42</v>
      </c>
      <c r="CZ1488">
        <f t="shared" si="23"/>
        <v>2324</v>
      </c>
    </row>
    <row r="1489" spans="1:104" x14ac:dyDescent="0.2">
      <c r="A1489" s="2">
        <v>1487</v>
      </c>
      <c r="B1489" s="2">
        <v>100</v>
      </c>
      <c r="C1489">
        <v>100</v>
      </c>
      <c r="D1489">
        <v>989</v>
      </c>
      <c r="E1489">
        <v>100</v>
      </c>
      <c r="F1489">
        <v>100</v>
      </c>
      <c r="G1489">
        <v>1000</v>
      </c>
      <c r="H1489">
        <v>12</v>
      </c>
      <c r="I1489">
        <v>2</v>
      </c>
      <c r="CY1489">
        <v>8</v>
      </c>
      <c r="CZ1489">
        <f t="shared" si="23"/>
        <v>2403</v>
      </c>
    </row>
    <row r="1490" spans="1:104" x14ac:dyDescent="0.2">
      <c r="A1490" s="2">
        <v>1488</v>
      </c>
      <c r="B1490" s="2">
        <v>544</v>
      </c>
      <c r="C1490">
        <v>500</v>
      </c>
      <c r="D1490">
        <v>287</v>
      </c>
      <c r="E1490">
        <v>189</v>
      </c>
      <c r="F1490">
        <v>145</v>
      </c>
      <c r="G1490">
        <v>27</v>
      </c>
      <c r="H1490">
        <v>6</v>
      </c>
      <c r="I1490">
        <v>7</v>
      </c>
      <c r="J1490">
        <v>3</v>
      </c>
      <c r="K1490">
        <v>1</v>
      </c>
      <c r="L1490">
        <v>0</v>
      </c>
      <c r="M1490">
        <v>0</v>
      </c>
      <c r="CY1490">
        <v>12</v>
      </c>
      <c r="CZ1490">
        <f t="shared" si="23"/>
        <v>1709</v>
      </c>
    </row>
    <row r="1491" spans="1:104" x14ac:dyDescent="0.2">
      <c r="A1491" s="2">
        <v>1489</v>
      </c>
      <c r="B1491" s="2">
        <v>11</v>
      </c>
      <c r="C1491">
        <v>6</v>
      </c>
      <c r="D1491">
        <v>1</v>
      </c>
      <c r="E1491">
        <v>250</v>
      </c>
      <c r="F1491">
        <v>1219</v>
      </c>
      <c r="G1491">
        <v>112</v>
      </c>
      <c r="H1491">
        <v>511</v>
      </c>
      <c r="I1491">
        <v>72</v>
      </c>
      <c r="J1491">
        <v>73</v>
      </c>
      <c r="K1491">
        <v>122</v>
      </c>
      <c r="L1491">
        <v>24</v>
      </c>
      <c r="M1491">
        <v>9</v>
      </c>
      <c r="CY1491">
        <v>12</v>
      </c>
      <c r="CZ1491">
        <f t="shared" si="23"/>
        <v>2410</v>
      </c>
    </row>
    <row r="1492" spans="1:104" x14ac:dyDescent="0.2">
      <c r="A1492" s="2">
        <v>1490</v>
      </c>
      <c r="B1492" s="2">
        <v>1389</v>
      </c>
      <c r="C1492">
        <v>664</v>
      </c>
      <c r="D1492">
        <v>173</v>
      </c>
      <c r="E1492">
        <v>46</v>
      </c>
      <c r="F1492">
        <v>35</v>
      </c>
      <c r="G1492">
        <v>25</v>
      </c>
      <c r="H1492">
        <v>6</v>
      </c>
      <c r="I1492">
        <v>1</v>
      </c>
      <c r="J1492">
        <v>4</v>
      </c>
      <c r="K1492">
        <v>4</v>
      </c>
      <c r="L1492">
        <v>1</v>
      </c>
      <c r="M1492">
        <v>1</v>
      </c>
      <c r="N1492">
        <v>0</v>
      </c>
      <c r="CY1492">
        <v>13</v>
      </c>
      <c r="CZ1492">
        <f t="shared" si="23"/>
        <v>2349</v>
      </c>
    </row>
    <row r="1493" spans="1:104" x14ac:dyDescent="0.2">
      <c r="A1493" s="2">
        <v>1491</v>
      </c>
      <c r="B1493" s="2">
        <v>33</v>
      </c>
      <c r="C1493">
        <v>720</v>
      </c>
      <c r="D1493">
        <v>1308</v>
      </c>
      <c r="E1493">
        <v>79</v>
      </c>
      <c r="F1493">
        <v>263</v>
      </c>
      <c r="G1493">
        <v>5</v>
      </c>
      <c r="H1493">
        <v>4</v>
      </c>
      <c r="CY1493">
        <v>7</v>
      </c>
      <c r="CZ1493">
        <f t="shared" si="23"/>
        <v>2412</v>
      </c>
    </row>
    <row r="1494" spans="1:104" x14ac:dyDescent="0.2">
      <c r="A1494" s="2">
        <v>1492</v>
      </c>
      <c r="B1494" s="2">
        <v>130</v>
      </c>
      <c r="C1494">
        <v>26</v>
      </c>
      <c r="D1494">
        <v>38</v>
      </c>
      <c r="E1494">
        <v>100</v>
      </c>
      <c r="F1494">
        <v>250</v>
      </c>
      <c r="G1494">
        <v>7</v>
      </c>
      <c r="H1494">
        <v>250</v>
      </c>
      <c r="I1494">
        <v>400</v>
      </c>
      <c r="J1494">
        <v>400</v>
      </c>
      <c r="K1494">
        <v>400</v>
      </c>
      <c r="L1494">
        <v>389</v>
      </c>
      <c r="M1494">
        <v>0</v>
      </c>
      <c r="CY1494">
        <v>12</v>
      </c>
      <c r="CZ1494">
        <f t="shared" si="23"/>
        <v>2390</v>
      </c>
    </row>
    <row r="1495" spans="1:104" x14ac:dyDescent="0.2">
      <c r="A1495" s="2">
        <v>1493</v>
      </c>
      <c r="B1495" s="2">
        <v>81</v>
      </c>
      <c r="C1495">
        <v>200</v>
      </c>
      <c r="D1495">
        <v>200</v>
      </c>
      <c r="E1495">
        <v>299</v>
      </c>
      <c r="F1495">
        <v>1143</v>
      </c>
      <c r="G1495">
        <v>75</v>
      </c>
      <c r="H1495">
        <v>348</v>
      </c>
      <c r="I1495">
        <v>15</v>
      </c>
      <c r="J1495">
        <v>37</v>
      </c>
      <c r="K1495">
        <v>5</v>
      </c>
      <c r="L1495">
        <v>9</v>
      </c>
      <c r="CY1495">
        <v>11</v>
      </c>
      <c r="CZ1495">
        <f t="shared" si="23"/>
        <v>2412</v>
      </c>
    </row>
    <row r="1496" spans="1:104" x14ac:dyDescent="0.2">
      <c r="A1496" s="2">
        <v>1494</v>
      </c>
      <c r="B1496" s="2">
        <v>150</v>
      </c>
      <c r="C1496">
        <v>1807</v>
      </c>
      <c r="D1496">
        <v>318</v>
      </c>
      <c r="E1496">
        <v>120</v>
      </c>
      <c r="CY1496">
        <v>4</v>
      </c>
      <c r="CZ1496">
        <f t="shared" si="23"/>
        <v>2395</v>
      </c>
    </row>
    <row r="1497" spans="1:104" x14ac:dyDescent="0.2">
      <c r="A1497" s="2">
        <v>1495</v>
      </c>
      <c r="B1497" s="2">
        <v>15</v>
      </c>
      <c r="C1497">
        <v>1</v>
      </c>
      <c r="D1497">
        <v>12</v>
      </c>
      <c r="E1497">
        <v>100</v>
      </c>
      <c r="F1497">
        <v>100</v>
      </c>
      <c r="G1497">
        <v>150</v>
      </c>
      <c r="H1497">
        <v>200</v>
      </c>
      <c r="I1497">
        <v>400</v>
      </c>
      <c r="J1497">
        <v>433</v>
      </c>
      <c r="K1497">
        <v>5</v>
      </c>
      <c r="L1497">
        <v>650</v>
      </c>
      <c r="M1497">
        <v>145</v>
      </c>
      <c r="N1497">
        <v>135</v>
      </c>
      <c r="O1497">
        <v>30</v>
      </c>
      <c r="P1497">
        <v>29</v>
      </c>
      <c r="Q1497">
        <v>1</v>
      </c>
      <c r="CY1497">
        <v>16</v>
      </c>
      <c r="CZ1497">
        <f t="shared" si="23"/>
        <v>2406</v>
      </c>
    </row>
    <row r="1498" spans="1:104" x14ac:dyDescent="0.2">
      <c r="A1498" s="2">
        <v>1496</v>
      </c>
      <c r="B1498" s="2">
        <v>18</v>
      </c>
      <c r="C1498">
        <v>22</v>
      </c>
      <c r="D1498">
        <v>9</v>
      </c>
      <c r="E1498">
        <v>10</v>
      </c>
      <c r="F1498">
        <v>38</v>
      </c>
      <c r="G1498">
        <v>99</v>
      </c>
      <c r="H1498">
        <v>827</v>
      </c>
      <c r="I1498">
        <v>79</v>
      </c>
      <c r="J1498">
        <v>235</v>
      </c>
      <c r="K1498">
        <v>100</v>
      </c>
      <c r="L1498">
        <v>194</v>
      </c>
      <c r="M1498">
        <v>704</v>
      </c>
      <c r="N1498">
        <v>41</v>
      </c>
      <c r="O1498">
        <v>0</v>
      </c>
      <c r="CY1498">
        <v>14</v>
      </c>
      <c r="CZ1498">
        <f t="shared" si="23"/>
        <v>2376</v>
      </c>
    </row>
    <row r="1499" spans="1:104" x14ac:dyDescent="0.2">
      <c r="A1499" s="2">
        <v>1497</v>
      </c>
      <c r="B1499" s="2">
        <v>15</v>
      </c>
      <c r="C1499">
        <v>928</v>
      </c>
      <c r="D1499">
        <v>993</v>
      </c>
      <c r="E1499">
        <v>449</v>
      </c>
      <c r="F1499">
        <v>13</v>
      </c>
      <c r="CY1499">
        <v>5</v>
      </c>
      <c r="CZ1499">
        <f t="shared" si="23"/>
        <v>2398</v>
      </c>
    </row>
    <row r="1500" spans="1:104" x14ac:dyDescent="0.2">
      <c r="A1500" s="2">
        <v>1498</v>
      </c>
      <c r="B1500" s="2">
        <v>250</v>
      </c>
      <c r="C1500">
        <v>182</v>
      </c>
      <c r="D1500">
        <v>76</v>
      </c>
      <c r="E1500">
        <v>104</v>
      </c>
      <c r="F1500">
        <v>99</v>
      </c>
      <c r="G1500">
        <v>14</v>
      </c>
      <c r="H1500">
        <v>56</v>
      </c>
      <c r="I1500">
        <v>99</v>
      </c>
      <c r="J1500">
        <v>98</v>
      </c>
      <c r="K1500">
        <v>99</v>
      </c>
      <c r="L1500">
        <v>96</v>
      </c>
      <c r="M1500">
        <v>99</v>
      </c>
      <c r="N1500">
        <v>98</v>
      </c>
      <c r="O1500">
        <v>98</v>
      </c>
      <c r="P1500">
        <v>150</v>
      </c>
      <c r="Q1500">
        <v>150</v>
      </c>
      <c r="R1500">
        <v>150</v>
      </c>
      <c r="S1500">
        <v>79</v>
      </c>
      <c r="T1500">
        <v>14</v>
      </c>
      <c r="U1500">
        <v>82</v>
      </c>
      <c r="V1500">
        <v>36</v>
      </c>
      <c r="W1500">
        <v>22</v>
      </c>
      <c r="X1500">
        <v>43</v>
      </c>
      <c r="Y1500">
        <v>18</v>
      </c>
      <c r="Z1500">
        <v>24</v>
      </c>
      <c r="AA1500">
        <v>61</v>
      </c>
      <c r="AB1500">
        <v>46</v>
      </c>
      <c r="AC1500">
        <v>11</v>
      </c>
      <c r="AD1500">
        <v>15</v>
      </c>
      <c r="CY1500">
        <v>29</v>
      </c>
      <c r="CZ1500">
        <f t="shared" si="23"/>
        <v>2369</v>
      </c>
    </row>
    <row r="1501" spans="1:104" x14ac:dyDescent="0.2">
      <c r="A1501" s="2">
        <v>1499</v>
      </c>
      <c r="B1501" s="2">
        <v>73</v>
      </c>
      <c r="C1501">
        <v>500</v>
      </c>
      <c r="D1501">
        <v>904</v>
      </c>
      <c r="E1501">
        <v>183</v>
      </c>
      <c r="F1501">
        <v>105</v>
      </c>
      <c r="G1501">
        <v>87</v>
      </c>
      <c r="H1501">
        <v>30</v>
      </c>
      <c r="I1501">
        <v>94</v>
      </c>
      <c r="J1501">
        <v>208</v>
      </c>
      <c r="K1501">
        <v>100</v>
      </c>
      <c r="L1501">
        <v>16</v>
      </c>
      <c r="M1501">
        <v>10</v>
      </c>
      <c r="N1501">
        <v>5</v>
      </c>
      <c r="O1501">
        <v>4</v>
      </c>
      <c r="P1501">
        <v>1</v>
      </c>
      <c r="Q1501">
        <v>7</v>
      </c>
      <c r="R1501">
        <v>4</v>
      </c>
      <c r="S1501">
        <v>5</v>
      </c>
      <c r="T1501">
        <v>1</v>
      </c>
      <c r="U1501">
        <v>3</v>
      </c>
      <c r="V1501">
        <v>6</v>
      </c>
      <c r="W1501">
        <v>3</v>
      </c>
      <c r="X1501">
        <v>3</v>
      </c>
      <c r="Y1501">
        <v>1</v>
      </c>
      <c r="Z1501">
        <v>2</v>
      </c>
      <c r="CY1501">
        <v>25</v>
      </c>
      <c r="CZ1501">
        <f t="shared" si="23"/>
        <v>2355</v>
      </c>
    </row>
    <row r="1502" spans="1:104" x14ac:dyDescent="0.2">
      <c r="A1502" s="2">
        <v>1500</v>
      </c>
      <c r="B1502" s="2">
        <v>12</v>
      </c>
      <c r="C1502">
        <v>2</v>
      </c>
      <c r="D1502">
        <v>434</v>
      </c>
      <c r="E1502">
        <v>129</v>
      </c>
      <c r="F1502">
        <v>84</v>
      </c>
      <c r="G1502">
        <v>33</v>
      </c>
      <c r="H1502">
        <v>2</v>
      </c>
      <c r="I1502">
        <v>195</v>
      </c>
      <c r="J1502">
        <v>1254</v>
      </c>
      <c r="K1502">
        <v>10</v>
      </c>
      <c r="L1502">
        <v>10</v>
      </c>
      <c r="M1502">
        <v>10</v>
      </c>
      <c r="N1502">
        <v>9</v>
      </c>
      <c r="O1502">
        <v>5</v>
      </c>
      <c r="P1502">
        <v>10</v>
      </c>
      <c r="Q1502">
        <v>19</v>
      </c>
      <c r="R1502">
        <v>10</v>
      </c>
      <c r="S1502">
        <v>2</v>
      </c>
      <c r="T1502">
        <v>4</v>
      </c>
      <c r="U1502">
        <v>7</v>
      </c>
      <c r="V1502">
        <v>10</v>
      </c>
      <c r="W1502">
        <v>7</v>
      </c>
      <c r="X1502">
        <v>4</v>
      </c>
      <c r="Y1502">
        <v>10</v>
      </c>
      <c r="Z1502">
        <v>0</v>
      </c>
      <c r="AA1502">
        <v>8</v>
      </c>
      <c r="AB1502">
        <v>1</v>
      </c>
      <c r="AC1502">
        <v>10</v>
      </c>
      <c r="AD1502">
        <v>10</v>
      </c>
      <c r="AE1502">
        <v>6</v>
      </c>
      <c r="AF1502">
        <v>10</v>
      </c>
      <c r="AG1502">
        <v>7</v>
      </c>
      <c r="AH1502">
        <v>2</v>
      </c>
      <c r="AI1502">
        <v>7</v>
      </c>
      <c r="AJ1502">
        <v>3</v>
      </c>
      <c r="AK1502">
        <v>0</v>
      </c>
      <c r="AL1502">
        <v>7</v>
      </c>
      <c r="AM1502">
        <v>0</v>
      </c>
      <c r="AN1502">
        <v>1</v>
      </c>
      <c r="AO1502">
        <v>0</v>
      </c>
      <c r="AP1502">
        <v>6</v>
      </c>
      <c r="AQ1502">
        <v>3</v>
      </c>
      <c r="AR1502">
        <v>21</v>
      </c>
      <c r="AS1502">
        <v>11</v>
      </c>
      <c r="AT1502">
        <v>0</v>
      </c>
      <c r="AU1502">
        <v>0</v>
      </c>
      <c r="AV1502">
        <v>3</v>
      </c>
      <c r="AW1502">
        <v>2</v>
      </c>
      <c r="CY1502">
        <v>48</v>
      </c>
      <c r="CZ1502">
        <f t="shared" si="23"/>
        <v>2390</v>
      </c>
    </row>
    <row r="1503" spans="1:104" x14ac:dyDescent="0.2">
      <c r="A1503" s="2">
        <v>1501</v>
      </c>
      <c r="B1503" s="2">
        <v>309</v>
      </c>
      <c r="C1503">
        <v>323</v>
      </c>
      <c r="D1503">
        <v>269</v>
      </c>
      <c r="E1503">
        <v>364</v>
      </c>
      <c r="F1503">
        <v>77</v>
      </c>
      <c r="G1503">
        <v>24</v>
      </c>
      <c r="H1503">
        <v>410</v>
      </c>
      <c r="I1503">
        <v>73</v>
      </c>
      <c r="J1503">
        <v>67</v>
      </c>
      <c r="K1503">
        <v>70</v>
      </c>
      <c r="L1503">
        <v>63</v>
      </c>
      <c r="M1503">
        <v>83</v>
      </c>
      <c r="N1503">
        <v>21</v>
      </c>
      <c r="O1503">
        <v>55</v>
      </c>
      <c r="P1503">
        <v>21</v>
      </c>
      <c r="Q1503">
        <v>26</v>
      </c>
      <c r="R1503">
        <v>5</v>
      </c>
      <c r="S1503">
        <v>12</v>
      </c>
      <c r="T1503">
        <v>8</v>
      </c>
      <c r="U1503">
        <v>8</v>
      </c>
      <c r="V1503">
        <v>5</v>
      </c>
      <c r="W1503">
        <v>0</v>
      </c>
      <c r="X1503">
        <v>0</v>
      </c>
      <c r="Y1503">
        <v>0</v>
      </c>
      <c r="Z1503">
        <v>1</v>
      </c>
      <c r="AA1503">
        <v>0</v>
      </c>
      <c r="CY1503">
        <v>26</v>
      </c>
      <c r="CZ1503">
        <f t="shared" si="23"/>
        <v>2294</v>
      </c>
    </row>
    <row r="1504" spans="1:104" x14ac:dyDescent="0.2">
      <c r="A1504" s="2">
        <v>1502</v>
      </c>
      <c r="B1504" s="2">
        <v>60</v>
      </c>
      <c r="C1504">
        <v>32</v>
      </c>
      <c r="D1504">
        <v>45</v>
      </c>
      <c r="E1504">
        <v>333</v>
      </c>
      <c r="F1504">
        <v>100</v>
      </c>
      <c r="G1504">
        <v>229</v>
      </c>
      <c r="H1504">
        <v>10</v>
      </c>
      <c r="I1504">
        <v>304</v>
      </c>
      <c r="J1504">
        <v>50</v>
      </c>
      <c r="K1504">
        <v>630</v>
      </c>
      <c r="L1504">
        <v>128</v>
      </c>
      <c r="M1504">
        <v>271</v>
      </c>
      <c r="N1504">
        <v>153</v>
      </c>
      <c r="O1504">
        <v>33</v>
      </c>
      <c r="P1504">
        <v>6</v>
      </c>
      <c r="Q1504">
        <v>1</v>
      </c>
      <c r="CY1504">
        <v>16</v>
      </c>
      <c r="CZ1504">
        <f t="shared" si="23"/>
        <v>2385</v>
      </c>
    </row>
    <row r="1505" spans="1:104" x14ac:dyDescent="0.2">
      <c r="A1505" s="2">
        <v>1503</v>
      </c>
      <c r="B1505" s="2">
        <v>200</v>
      </c>
      <c r="C1505">
        <v>1952</v>
      </c>
      <c r="D1505">
        <v>189</v>
      </c>
      <c r="E1505">
        <v>26</v>
      </c>
      <c r="F1505">
        <v>9</v>
      </c>
      <c r="G1505">
        <v>7</v>
      </c>
      <c r="H1505">
        <v>6</v>
      </c>
      <c r="CY1505">
        <v>7</v>
      </c>
      <c r="CZ1505">
        <f t="shared" si="23"/>
        <v>2389</v>
      </c>
    </row>
    <row r="1506" spans="1:104" x14ac:dyDescent="0.2">
      <c r="A1506" s="2">
        <v>1504</v>
      </c>
      <c r="B1506" s="2">
        <v>101</v>
      </c>
      <c r="C1506">
        <v>233</v>
      </c>
      <c r="D1506">
        <v>804</v>
      </c>
      <c r="E1506">
        <v>475</v>
      </c>
      <c r="F1506">
        <v>124</v>
      </c>
      <c r="G1506">
        <v>99</v>
      </c>
      <c r="H1506">
        <v>28</v>
      </c>
      <c r="I1506">
        <v>26</v>
      </c>
      <c r="J1506">
        <v>26</v>
      </c>
      <c r="K1506">
        <v>1</v>
      </c>
      <c r="L1506">
        <v>4</v>
      </c>
      <c r="M1506">
        <v>3</v>
      </c>
      <c r="N1506">
        <v>1</v>
      </c>
      <c r="O1506">
        <v>5</v>
      </c>
      <c r="P1506">
        <v>1</v>
      </c>
      <c r="CY1506">
        <v>15</v>
      </c>
      <c r="CZ1506">
        <f t="shared" si="23"/>
        <v>1931</v>
      </c>
    </row>
    <row r="1507" spans="1:104" x14ac:dyDescent="0.2">
      <c r="A1507" s="2">
        <v>1505</v>
      </c>
      <c r="B1507" s="2">
        <v>19</v>
      </c>
      <c r="C1507">
        <v>100</v>
      </c>
      <c r="D1507">
        <v>99</v>
      </c>
      <c r="E1507">
        <v>474</v>
      </c>
      <c r="F1507">
        <v>623</v>
      </c>
      <c r="G1507">
        <v>100</v>
      </c>
      <c r="H1507">
        <v>946</v>
      </c>
      <c r="CY1507">
        <v>7</v>
      </c>
      <c r="CZ1507">
        <f t="shared" si="23"/>
        <v>2361</v>
      </c>
    </row>
    <row r="1508" spans="1:104" x14ac:dyDescent="0.2">
      <c r="A1508" s="2">
        <v>1506</v>
      </c>
      <c r="B1508" s="2">
        <v>296</v>
      </c>
      <c r="C1508">
        <v>295</v>
      </c>
      <c r="D1508">
        <v>35</v>
      </c>
      <c r="E1508">
        <v>1358</v>
      </c>
      <c r="F1508">
        <v>24</v>
      </c>
      <c r="G1508">
        <v>256</v>
      </c>
      <c r="H1508">
        <v>13</v>
      </c>
      <c r="I1508">
        <v>4</v>
      </c>
      <c r="J1508">
        <v>12</v>
      </c>
      <c r="K1508">
        <v>3</v>
      </c>
      <c r="CY1508">
        <v>10</v>
      </c>
      <c r="CZ1508">
        <f t="shared" si="23"/>
        <v>2296</v>
      </c>
    </row>
    <row r="1509" spans="1:104" x14ac:dyDescent="0.2">
      <c r="A1509" s="2">
        <v>1507</v>
      </c>
      <c r="B1509" s="2">
        <v>1720</v>
      </c>
      <c r="C1509">
        <v>431</v>
      </c>
      <c r="D1509">
        <v>140</v>
      </c>
      <c r="E1509">
        <v>27</v>
      </c>
      <c r="F1509">
        <v>53</v>
      </c>
      <c r="G1509">
        <v>10</v>
      </c>
      <c r="H1509">
        <v>4</v>
      </c>
      <c r="CY1509">
        <v>7</v>
      </c>
      <c r="CZ1509">
        <f t="shared" si="23"/>
        <v>2385</v>
      </c>
    </row>
    <row r="1510" spans="1:104" x14ac:dyDescent="0.2">
      <c r="A1510" s="2">
        <v>1508</v>
      </c>
      <c r="B1510" s="2">
        <v>1480</v>
      </c>
      <c r="C1510">
        <v>99</v>
      </c>
      <c r="D1510">
        <v>647</v>
      </c>
      <c r="E1510">
        <v>1</v>
      </c>
      <c r="F1510">
        <v>2</v>
      </c>
      <c r="G1510">
        <v>20</v>
      </c>
      <c r="H1510">
        <v>95</v>
      </c>
      <c r="I1510">
        <v>10</v>
      </c>
      <c r="J1510">
        <v>6</v>
      </c>
      <c r="K1510">
        <v>2</v>
      </c>
      <c r="L1510">
        <v>1</v>
      </c>
      <c r="CY1510">
        <v>11</v>
      </c>
      <c r="CZ1510">
        <f t="shared" si="23"/>
        <v>2363</v>
      </c>
    </row>
    <row r="1511" spans="1:104" x14ac:dyDescent="0.2">
      <c r="A1511" s="2">
        <v>1509</v>
      </c>
      <c r="B1511" s="2">
        <v>8</v>
      </c>
      <c r="C1511">
        <v>933</v>
      </c>
      <c r="D1511">
        <v>965</v>
      </c>
      <c r="E1511">
        <v>476</v>
      </c>
      <c r="F1511">
        <v>1</v>
      </c>
      <c r="CY1511">
        <v>5</v>
      </c>
      <c r="CZ1511">
        <f t="shared" si="23"/>
        <v>2383</v>
      </c>
    </row>
    <row r="1512" spans="1:104" x14ac:dyDescent="0.2">
      <c r="A1512" s="2">
        <v>1510</v>
      </c>
      <c r="B1512" s="2">
        <v>891</v>
      </c>
      <c r="C1512">
        <v>270</v>
      </c>
      <c r="D1512">
        <v>771</v>
      </c>
      <c r="E1512">
        <v>35</v>
      </c>
      <c r="F1512">
        <v>241</v>
      </c>
      <c r="G1512">
        <v>10</v>
      </c>
      <c r="H1512">
        <v>40</v>
      </c>
      <c r="I1512">
        <v>15</v>
      </c>
      <c r="J1512">
        <v>51</v>
      </c>
      <c r="K1512">
        <v>15</v>
      </c>
      <c r="L1512">
        <v>3</v>
      </c>
      <c r="M1512">
        <v>0</v>
      </c>
      <c r="N1512">
        <v>0</v>
      </c>
      <c r="O1512">
        <v>0</v>
      </c>
      <c r="P1512">
        <v>5</v>
      </c>
      <c r="Q1512">
        <v>0</v>
      </c>
      <c r="R1512">
        <v>5</v>
      </c>
      <c r="S1512">
        <v>5</v>
      </c>
      <c r="T1512">
        <v>2</v>
      </c>
      <c r="U1512">
        <v>3</v>
      </c>
      <c r="V1512">
        <v>2</v>
      </c>
      <c r="W1512">
        <v>2</v>
      </c>
      <c r="CY1512">
        <v>22</v>
      </c>
      <c r="CZ1512">
        <f t="shared" si="23"/>
        <v>2366</v>
      </c>
    </row>
    <row r="1513" spans="1:104" x14ac:dyDescent="0.2">
      <c r="A1513" s="2">
        <v>1511</v>
      </c>
      <c r="B1513" s="2">
        <v>168</v>
      </c>
      <c r="C1513">
        <v>74</v>
      </c>
      <c r="D1513">
        <v>399</v>
      </c>
      <c r="E1513">
        <v>1192</v>
      </c>
      <c r="F1513">
        <v>365</v>
      </c>
      <c r="G1513">
        <v>57</v>
      </c>
      <c r="H1513">
        <v>100</v>
      </c>
      <c r="I1513">
        <v>5</v>
      </c>
      <c r="J1513">
        <v>0</v>
      </c>
      <c r="CY1513">
        <v>9</v>
      </c>
      <c r="CZ1513">
        <f t="shared" si="23"/>
        <v>2360</v>
      </c>
    </row>
    <row r="1514" spans="1:104" x14ac:dyDescent="0.2">
      <c r="A1514" s="2">
        <v>1512</v>
      </c>
      <c r="B1514" s="2">
        <v>300</v>
      </c>
      <c r="C1514">
        <v>300</v>
      </c>
      <c r="D1514">
        <v>600</v>
      </c>
      <c r="E1514">
        <v>599</v>
      </c>
      <c r="F1514">
        <v>149</v>
      </c>
      <c r="G1514">
        <v>306</v>
      </c>
      <c r="H1514">
        <v>61</v>
      </c>
      <c r="I1514">
        <v>20</v>
      </c>
      <c r="J1514">
        <v>20</v>
      </c>
      <c r="CY1514">
        <v>9</v>
      </c>
      <c r="CZ1514">
        <f t="shared" si="23"/>
        <v>2355</v>
      </c>
    </row>
    <row r="1515" spans="1:104" x14ac:dyDescent="0.2">
      <c r="A1515" s="2">
        <v>1513</v>
      </c>
      <c r="B1515" s="2">
        <v>31</v>
      </c>
      <c r="C1515">
        <v>68</v>
      </c>
      <c r="D1515">
        <v>2094</v>
      </c>
      <c r="E1515">
        <v>162</v>
      </c>
      <c r="F1515">
        <v>28</v>
      </c>
      <c r="G1515">
        <v>2</v>
      </c>
      <c r="CY1515">
        <v>6</v>
      </c>
      <c r="CZ1515">
        <f t="shared" si="23"/>
        <v>2385</v>
      </c>
    </row>
    <row r="1516" spans="1:104" x14ac:dyDescent="0.2">
      <c r="A1516" s="2">
        <v>1514</v>
      </c>
      <c r="B1516" s="2">
        <v>22</v>
      </c>
      <c r="C1516">
        <v>499</v>
      </c>
      <c r="D1516">
        <v>638</v>
      </c>
      <c r="E1516">
        <v>234</v>
      </c>
      <c r="F1516">
        <v>422</v>
      </c>
      <c r="G1516">
        <v>40</v>
      </c>
      <c r="H1516">
        <v>113</v>
      </c>
      <c r="I1516">
        <v>140</v>
      </c>
      <c r="J1516">
        <v>121</v>
      </c>
      <c r="K1516">
        <v>84</v>
      </c>
      <c r="L1516">
        <v>58</v>
      </c>
      <c r="M1516">
        <v>0</v>
      </c>
      <c r="N1516">
        <v>1</v>
      </c>
      <c r="O1516">
        <v>1</v>
      </c>
      <c r="P1516">
        <v>1</v>
      </c>
      <c r="CY1516">
        <v>15</v>
      </c>
      <c r="CZ1516">
        <f t="shared" si="23"/>
        <v>2374</v>
      </c>
    </row>
    <row r="1517" spans="1:104" x14ac:dyDescent="0.2">
      <c r="A1517" s="2">
        <v>1515</v>
      </c>
      <c r="B1517" s="2">
        <v>52</v>
      </c>
      <c r="C1517">
        <v>60</v>
      </c>
      <c r="D1517">
        <v>99</v>
      </c>
      <c r="E1517">
        <v>108</v>
      </c>
      <c r="F1517">
        <v>330</v>
      </c>
      <c r="G1517">
        <v>400</v>
      </c>
      <c r="H1517">
        <v>148</v>
      </c>
      <c r="I1517">
        <v>157</v>
      </c>
      <c r="J1517">
        <v>200</v>
      </c>
      <c r="K1517">
        <v>109</v>
      </c>
      <c r="L1517">
        <v>91</v>
      </c>
      <c r="M1517">
        <v>160</v>
      </c>
      <c r="N1517">
        <v>54</v>
      </c>
      <c r="O1517">
        <v>68</v>
      </c>
      <c r="P1517">
        <v>126</v>
      </c>
      <c r="Q1517">
        <v>39</v>
      </c>
      <c r="R1517">
        <v>22</v>
      </c>
      <c r="S1517">
        <v>47</v>
      </c>
      <c r="T1517">
        <v>9</v>
      </c>
      <c r="U1517">
        <v>18</v>
      </c>
      <c r="V1517">
        <v>17</v>
      </c>
      <c r="W1517">
        <v>17</v>
      </c>
      <c r="X1517">
        <v>2</v>
      </c>
      <c r="Y1517">
        <v>39</v>
      </c>
      <c r="Z1517">
        <v>3</v>
      </c>
      <c r="AA1517">
        <v>3</v>
      </c>
      <c r="CY1517">
        <v>26</v>
      </c>
      <c r="CZ1517">
        <f t="shared" si="23"/>
        <v>2378</v>
      </c>
    </row>
    <row r="1518" spans="1:104" x14ac:dyDescent="0.2">
      <c r="A1518" s="2">
        <v>1516</v>
      </c>
      <c r="B1518" s="2">
        <v>58</v>
      </c>
      <c r="C1518">
        <v>200</v>
      </c>
      <c r="D1518">
        <v>1349</v>
      </c>
      <c r="E1518">
        <v>282</v>
      </c>
      <c r="F1518">
        <v>115</v>
      </c>
      <c r="G1518">
        <v>100</v>
      </c>
      <c r="H1518">
        <v>101</v>
      </c>
      <c r="I1518">
        <v>32</v>
      </c>
      <c r="J1518">
        <v>27</v>
      </c>
      <c r="K1518">
        <v>27</v>
      </c>
      <c r="L1518">
        <v>30</v>
      </c>
      <c r="M1518">
        <v>5</v>
      </c>
      <c r="N1518">
        <v>1</v>
      </c>
      <c r="O1518">
        <v>2</v>
      </c>
      <c r="P1518">
        <v>4</v>
      </c>
      <c r="Q1518">
        <v>6</v>
      </c>
      <c r="R1518">
        <v>1</v>
      </c>
      <c r="S1518">
        <v>1</v>
      </c>
      <c r="T1518">
        <v>0</v>
      </c>
      <c r="CY1518">
        <v>19</v>
      </c>
      <c r="CZ1518">
        <f t="shared" si="23"/>
        <v>2341</v>
      </c>
    </row>
    <row r="1519" spans="1:104" x14ac:dyDescent="0.2">
      <c r="A1519" s="2">
        <v>1517</v>
      </c>
      <c r="B1519" s="2">
        <v>40</v>
      </c>
      <c r="C1519">
        <v>378</v>
      </c>
      <c r="D1519">
        <v>234</v>
      </c>
      <c r="E1519">
        <v>173</v>
      </c>
      <c r="F1519">
        <v>496</v>
      </c>
      <c r="G1519">
        <v>270</v>
      </c>
      <c r="H1519">
        <v>271</v>
      </c>
      <c r="I1519">
        <v>49</v>
      </c>
      <c r="J1519">
        <v>43</v>
      </c>
      <c r="K1519">
        <v>9</v>
      </c>
      <c r="L1519">
        <v>4</v>
      </c>
      <c r="M1519">
        <v>64</v>
      </c>
      <c r="N1519">
        <v>32</v>
      </c>
      <c r="O1519">
        <v>9</v>
      </c>
      <c r="P1519">
        <v>2</v>
      </c>
      <c r="Q1519">
        <v>72</v>
      </c>
      <c r="R1519">
        <v>23</v>
      </c>
      <c r="S1519">
        <v>189</v>
      </c>
      <c r="T1519">
        <v>4</v>
      </c>
      <c r="U1519">
        <v>7</v>
      </c>
      <c r="V1519">
        <v>5</v>
      </c>
      <c r="W1519">
        <v>0</v>
      </c>
      <c r="X1519">
        <v>0</v>
      </c>
      <c r="CY1519">
        <v>23</v>
      </c>
      <c r="CZ1519">
        <f t="shared" si="23"/>
        <v>2374</v>
      </c>
    </row>
    <row r="1520" spans="1:104" x14ac:dyDescent="0.2">
      <c r="A1520" s="2">
        <v>1518</v>
      </c>
      <c r="B1520" s="2">
        <v>174</v>
      </c>
      <c r="C1520">
        <v>361</v>
      </c>
      <c r="D1520">
        <v>641</v>
      </c>
      <c r="E1520">
        <v>385</v>
      </c>
      <c r="F1520">
        <v>180</v>
      </c>
      <c r="G1520">
        <v>336</v>
      </c>
      <c r="H1520">
        <v>27</v>
      </c>
      <c r="I1520">
        <v>44</v>
      </c>
      <c r="J1520">
        <v>60</v>
      </c>
      <c r="K1520">
        <v>38</v>
      </c>
      <c r="L1520">
        <v>40</v>
      </c>
      <c r="M1520">
        <v>15</v>
      </c>
      <c r="N1520">
        <v>15</v>
      </c>
      <c r="O1520">
        <v>9</v>
      </c>
      <c r="P1520">
        <v>10</v>
      </c>
      <c r="Q1520">
        <v>3</v>
      </c>
      <c r="R1520">
        <v>4</v>
      </c>
      <c r="S1520">
        <v>0</v>
      </c>
      <c r="T1520">
        <v>5</v>
      </c>
      <c r="U1520">
        <v>4</v>
      </c>
      <c r="V1520">
        <v>7</v>
      </c>
      <c r="W1520">
        <v>5</v>
      </c>
      <c r="X1520">
        <v>3</v>
      </c>
      <c r="Y1520">
        <v>0</v>
      </c>
      <c r="CY1520">
        <v>24</v>
      </c>
      <c r="CZ1520">
        <f t="shared" si="23"/>
        <v>2366</v>
      </c>
    </row>
    <row r="1521" spans="1:104" x14ac:dyDescent="0.2">
      <c r="A1521" s="2">
        <v>1519</v>
      </c>
      <c r="B1521" s="2">
        <v>149</v>
      </c>
      <c r="C1521">
        <v>50</v>
      </c>
      <c r="D1521">
        <v>1254</v>
      </c>
      <c r="E1521">
        <v>54</v>
      </c>
      <c r="F1521">
        <v>140</v>
      </c>
      <c r="G1521">
        <v>199</v>
      </c>
      <c r="H1521">
        <v>3</v>
      </c>
      <c r="I1521">
        <v>335</v>
      </c>
      <c r="J1521">
        <v>161</v>
      </c>
      <c r="K1521">
        <v>10</v>
      </c>
      <c r="L1521">
        <v>3</v>
      </c>
      <c r="CY1521">
        <v>11</v>
      </c>
      <c r="CZ1521">
        <f t="shared" si="23"/>
        <v>2358</v>
      </c>
    </row>
    <row r="1522" spans="1:104" x14ac:dyDescent="0.2">
      <c r="A1522" s="2">
        <v>1520</v>
      </c>
      <c r="B1522" s="2">
        <v>1795</v>
      </c>
      <c r="C1522">
        <v>269</v>
      </c>
      <c r="D1522">
        <v>156</v>
      </c>
      <c r="E1522">
        <v>69</v>
      </c>
      <c r="F1522">
        <v>53</v>
      </c>
      <c r="G1522">
        <v>20</v>
      </c>
      <c r="H1522">
        <v>0</v>
      </c>
      <c r="I1522">
        <v>0</v>
      </c>
      <c r="J1522">
        <v>0</v>
      </c>
      <c r="K1522">
        <v>0</v>
      </c>
      <c r="L1522">
        <v>0</v>
      </c>
      <c r="CY1522">
        <v>11</v>
      </c>
      <c r="CZ1522">
        <f t="shared" si="23"/>
        <v>2362</v>
      </c>
    </row>
    <row r="1523" spans="1:104" x14ac:dyDescent="0.2">
      <c r="A1523" s="2">
        <v>1521</v>
      </c>
      <c r="B1523" s="2">
        <v>68</v>
      </c>
      <c r="C1523">
        <v>64</v>
      </c>
      <c r="D1523">
        <v>9</v>
      </c>
      <c r="E1523">
        <v>198</v>
      </c>
      <c r="F1523">
        <v>2</v>
      </c>
      <c r="G1523">
        <v>113</v>
      </c>
      <c r="H1523">
        <v>299</v>
      </c>
      <c r="I1523">
        <v>118</v>
      </c>
      <c r="J1523">
        <v>1280</v>
      </c>
      <c r="K1523">
        <v>100</v>
      </c>
      <c r="L1523">
        <v>19</v>
      </c>
      <c r="M1523">
        <v>2</v>
      </c>
      <c r="N1523">
        <v>4</v>
      </c>
      <c r="O1523">
        <v>0</v>
      </c>
      <c r="P1523">
        <v>0</v>
      </c>
      <c r="CY1523">
        <v>15</v>
      </c>
      <c r="CZ1523">
        <f t="shared" si="23"/>
        <v>2276</v>
      </c>
    </row>
    <row r="1524" spans="1:104" x14ac:dyDescent="0.2">
      <c r="A1524" s="2">
        <v>1522</v>
      </c>
      <c r="B1524" s="2">
        <v>138</v>
      </c>
      <c r="C1524">
        <v>200</v>
      </c>
      <c r="D1524">
        <v>279</v>
      </c>
      <c r="E1524">
        <v>95</v>
      </c>
      <c r="F1524">
        <v>150</v>
      </c>
      <c r="G1524">
        <v>229</v>
      </c>
      <c r="H1524">
        <v>649</v>
      </c>
      <c r="I1524">
        <v>45</v>
      </c>
      <c r="J1524">
        <v>125</v>
      </c>
      <c r="K1524">
        <v>188</v>
      </c>
      <c r="L1524">
        <v>51</v>
      </c>
      <c r="M1524">
        <v>31</v>
      </c>
      <c r="N1524">
        <v>157</v>
      </c>
      <c r="O1524">
        <v>18</v>
      </c>
      <c r="P1524">
        <v>8</v>
      </c>
      <c r="CY1524">
        <v>15</v>
      </c>
      <c r="CZ1524">
        <f t="shared" si="23"/>
        <v>2363</v>
      </c>
    </row>
    <row r="1525" spans="1:104" x14ac:dyDescent="0.2">
      <c r="A1525" s="2">
        <v>1523</v>
      </c>
      <c r="B1525" s="2">
        <v>39</v>
      </c>
      <c r="C1525">
        <v>784</v>
      </c>
      <c r="D1525">
        <v>17</v>
      </c>
      <c r="E1525">
        <v>436</v>
      </c>
      <c r="F1525">
        <v>403</v>
      </c>
      <c r="G1525">
        <v>86</v>
      </c>
      <c r="H1525">
        <v>270</v>
      </c>
      <c r="I1525">
        <v>116</v>
      </c>
      <c r="J1525">
        <v>32</v>
      </c>
      <c r="K1525">
        <v>16</v>
      </c>
      <c r="L1525">
        <v>41</v>
      </c>
      <c r="M1525">
        <v>25</v>
      </c>
      <c r="N1525">
        <v>15</v>
      </c>
      <c r="O1525">
        <v>14</v>
      </c>
      <c r="P1525">
        <v>7</v>
      </c>
      <c r="Q1525">
        <v>2</v>
      </c>
      <c r="R1525">
        <v>4</v>
      </c>
      <c r="S1525">
        <v>3</v>
      </c>
      <c r="T1525">
        <v>3</v>
      </c>
      <c r="U1525">
        <v>2</v>
      </c>
      <c r="V1525">
        <v>12</v>
      </c>
      <c r="W1525">
        <v>2</v>
      </c>
      <c r="X1525">
        <v>4</v>
      </c>
      <c r="Y1525">
        <v>1</v>
      </c>
      <c r="Z1525">
        <v>12</v>
      </c>
      <c r="AA1525">
        <v>1</v>
      </c>
      <c r="AB1525">
        <v>1</v>
      </c>
      <c r="AC1525">
        <v>1</v>
      </c>
      <c r="AD1525">
        <v>0</v>
      </c>
      <c r="AE1525">
        <v>2</v>
      </c>
      <c r="AF1525">
        <v>0</v>
      </c>
      <c r="AG1525">
        <v>1</v>
      </c>
      <c r="AH1525">
        <v>1</v>
      </c>
      <c r="AI1525">
        <v>3</v>
      </c>
      <c r="CY1525">
        <v>34</v>
      </c>
      <c r="CZ1525">
        <f t="shared" si="23"/>
        <v>2356</v>
      </c>
    </row>
    <row r="1526" spans="1:104" x14ac:dyDescent="0.2">
      <c r="A1526" s="2">
        <v>1524</v>
      </c>
      <c r="B1526" s="2">
        <v>87</v>
      </c>
      <c r="C1526">
        <v>500</v>
      </c>
      <c r="D1526">
        <v>1188</v>
      </c>
      <c r="E1526">
        <v>300</v>
      </c>
      <c r="F1526">
        <v>157</v>
      </c>
      <c r="G1526">
        <v>52</v>
      </c>
      <c r="H1526">
        <v>2</v>
      </c>
      <c r="I1526">
        <v>9</v>
      </c>
      <c r="J1526">
        <v>4</v>
      </c>
      <c r="K1526">
        <v>28</v>
      </c>
      <c r="L1526">
        <v>1</v>
      </c>
      <c r="M1526">
        <v>0</v>
      </c>
      <c r="CY1526">
        <v>12</v>
      </c>
      <c r="CZ1526">
        <f t="shared" si="23"/>
        <v>2328</v>
      </c>
    </row>
    <row r="1527" spans="1:104" x14ac:dyDescent="0.2">
      <c r="A1527" s="2">
        <v>1525</v>
      </c>
      <c r="B1527" s="2">
        <v>329</v>
      </c>
      <c r="C1527">
        <v>2001</v>
      </c>
      <c r="CY1527">
        <v>2</v>
      </c>
      <c r="CZ1527">
        <f t="shared" si="23"/>
        <v>2330</v>
      </c>
    </row>
    <row r="1528" spans="1:104" x14ac:dyDescent="0.2">
      <c r="A1528" s="2">
        <v>1526</v>
      </c>
      <c r="B1528" s="2">
        <v>83</v>
      </c>
      <c r="C1528">
        <v>500</v>
      </c>
      <c r="D1528">
        <v>500</v>
      </c>
      <c r="E1528">
        <v>27</v>
      </c>
      <c r="F1528">
        <v>500</v>
      </c>
      <c r="G1528">
        <v>180</v>
      </c>
      <c r="H1528">
        <v>36</v>
      </c>
      <c r="I1528">
        <v>249</v>
      </c>
      <c r="J1528">
        <v>14</v>
      </c>
      <c r="K1528">
        <v>179</v>
      </c>
      <c r="L1528">
        <v>33</v>
      </c>
      <c r="M1528">
        <v>8</v>
      </c>
      <c r="N1528">
        <v>19</v>
      </c>
      <c r="O1528">
        <v>18</v>
      </c>
      <c r="P1528">
        <v>22</v>
      </c>
      <c r="Q1528">
        <v>0</v>
      </c>
      <c r="CY1528">
        <v>16</v>
      </c>
      <c r="CZ1528">
        <f t="shared" si="23"/>
        <v>2368</v>
      </c>
    </row>
    <row r="1529" spans="1:104" x14ac:dyDescent="0.2">
      <c r="A1529" s="2">
        <v>1527</v>
      </c>
      <c r="B1529" s="2">
        <v>151</v>
      </c>
      <c r="C1529">
        <v>616</v>
      </c>
      <c r="D1529">
        <v>266</v>
      </c>
      <c r="E1529">
        <v>7</v>
      </c>
      <c r="F1529">
        <v>461</v>
      </c>
      <c r="G1529">
        <v>131</v>
      </c>
      <c r="H1529">
        <v>110</v>
      </c>
      <c r="I1529">
        <v>49</v>
      </c>
      <c r="J1529">
        <v>452</v>
      </c>
      <c r="K1529">
        <v>76</v>
      </c>
      <c r="L1529">
        <v>10</v>
      </c>
      <c r="M1529">
        <v>9</v>
      </c>
      <c r="N1529">
        <v>6</v>
      </c>
      <c r="O1529">
        <v>3</v>
      </c>
      <c r="P1529">
        <v>5</v>
      </c>
      <c r="Q1529">
        <v>3</v>
      </c>
      <c r="R1529">
        <v>6</v>
      </c>
      <c r="CY1529">
        <v>17</v>
      </c>
      <c r="CZ1529">
        <f t="shared" si="23"/>
        <v>2361</v>
      </c>
    </row>
    <row r="1530" spans="1:104" x14ac:dyDescent="0.2">
      <c r="A1530" s="2">
        <v>1528</v>
      </c>
      <c r="B1530" s="2">
        <v>250</v>
      </c>
      <c r="C1530">
        <v>928</v>
      </c>
      <c r="D1530">
        <v>250</v>
      </c>
      <c r="E1530">
        <v>166</v>
      </c>
      <c r="F1530">
        <v>420</v>
      </c>
      <c r="G1530">
        <v>242</v>
      </c>
      <c r="H1530">
        <v>63</v>
      </c>
      <c r="I1530">
        <v>6</v>
      </c>
      <c r="J1530">
        <v>3</v>
      </c>
      <c r="K1530">
        <v>2</v>
      </c>
      <c r="L1530">
        <v>1</v>
      </c>
      <c r="CY1530">
        <v>11</v>
      </c>
      <c r="CZ1530">
        <f t="shared" si="23"/>
        <v>2331</v>
      </c>
    </row>
    <row r="1531" spans="1:104" x14ac:dyDescent="0.2">
      <c r="A1531" s="2">
        <v>1529</v>
      </c>
      <c r="B1531" s="2">
        <v>6</v>
      </c>
      <c r="C1531">
        <v>200</v>
      </c>
      <c r="D1531">
        <v>607</v>
      </c>
      <c r="E1531">
        <v>175</v>
      </c>
      <c r="F1531">
        <v>538</v>
      </c>
      <c r="G1531">
        <v>26</v>
      </c>
      <c r="H1531">
        <v>203</v>
      </c>
      <c r="I1531">
        <v>518</v>
      </c>
      <c r="J1531">
        <v>50</v>
      </c>
      <c r="K1531">
        <v>13</v>
      </c>
      <c r="L1531">
        <v>14</v>
      </c>
      <c r="CY1531">
        <v>11</v>
      </c>
      <c r="CZ1531">
        <f t="shared" si="23"/>
        <v>2350</v>
      </c>
    </row>
    <row r="1532" spans="1:104" x14ac:dyDescent="0.2">
      <c r="A1532" s="2">
        <v>1530</v>
      </c>
      <c r="B1532" s="2">
        <v>581</v>
      </c>
      <c r="C1532">
        <v>1421</v>
      </c>
      <c r="D1532">
        <v>50</v>
      </c>
      <c r="E1532">
        <v>228</v>
      </c>
      <c r="F1532">
        <v>24</v>
      </c>
      <c r="G1532">
        <v>18</v>
      </c>
      <c r="H1532">
        <v>9</v>
      </c>
      <c r="I1532">
        <v>10</v>
      </c>
      <c r="J1532">
        <v>5</v>
      </c>
      <c r="K1532">
        <v>1</v>
      </c>
      <c r="L1532">
        <v>1</v>
      </c>
      <c r="M1532">
        <v>1</v>
      </c>
      <c r="N1532">
        <v>1</v>
      </c>
      <c r="CY1532">
        <v>13</v>
      </c>
      <c r="CZ1532">
        <f t="shared" si="23"/>
        <v>2350</v>
      </c>
    </row>
    <row r="1533" spans="1:104" x14ac:dyDescent="0.2">
      <c r="A1533" s="2">
        <v>1531</v>
      </c>
      <c r="B1533" s="2">
        <v>17</v>
      </c>
      <c r="C1533">
        <v>348</v>
      </c>
      <c r="D1533">
        <v>195</v>
      </c>
      <c r="E1533">
        <v>368</v>
      </c>
      <c r="F1533">
        <v>248</v>
      </c>
      <c r="G1533">
        <v>290</v>
      </c>
      <c r="H1533">
        <v>433</v>
      </c>
      <c r="I1533">
        <v>200</v>
      </c>
      <c r="J1533">
        <v>70</v>
      </c>
      <c r="K1533">
        <v>100</v>
      </c>
      <c r="L1533">
        <v>30</v>
      </c>
      <c r="M1533">
        <v>29</v>
      </c>
      <c r="N1533">
        <v>5</v>
      </c>
      <c r="O1533">
        <v>1</v>
      </c>
      <c r="CY1533">
        <v>14</v>
      </c>
      <c r="CZ1533">
        <f t="shared" si="23"/>
        <v>2334</v>
      </c>
    </row>
    <row r="1534" spans="1:104" x14ac:dyDescent="0.2">
      <c r="A1534" s="2">
        <v>1532</v>
      </c>
      <c r="B1534" s="2">
        <v>32</v>
      </c>
      <c r="C1534">
        <v>500</v>
      </c>
      <c r="D1534">
        <v>150</v>
      </c>
      <c r="E1534">
        <v>40</v>
      </c>
      <c r="F1534">
        <v>60</v>
      </c>
      <c r="G1534">
        <v>50</v>
      </c>
      <c r="H1534">
        <v>288</v>
      </c>
      <c r="I1534">
        <v>1001</v>
      </c>
      <c r="J1534">
        <v>94</v>
      </c>
      <c r="K1534">
        <v>35</v>
      </c>
      <c r="L1534">
        <v>78</v>
      </c>
      <c r="CY1534">
        <v>11</v>
      </c>
      <c r="CZ1534">
        <f t="shared" si="23"/>
        <v>2328</v>
      </c>
    </row>
    <row r="1535" spans="1:104" x14ac:dyDescent="0.2">
      <c r="A1535" s="2">
        <v>1533</v>
      </c>
      <c r="B1535" s="2">
        <v>366</v>
      </c>
      <c r="C1535">
        <v>1000</v>
      </c>
      <c r="D1535">
        <v>939</v>
      </c>
      <c r="CY1535">
        <v>3</v>
      </c>
      <c r="CZ1535">
        <f t="shared" si="23"/>
        <v>2305</v>
      </c>
    </row>
    <row r="1536" spans="1:104" x14ac:dyDescent="0.2">
      <c r="A1536" s="2">
        <v>1534</v>
      </c>
      <c r="B1536" s="2">
        <v>967</v>
      </c>
      <c r="C1536">
        <v>585</v>
      </c>
      <c r="D1536">
        <v>86</v>
      </c>
      <c r="E1536">
        <v>255</v>
      </c>
      <c r="F1536">
        <v>11</v>
      </c>
      <c r="G1536">
        <v>63</v>
      </c>
      <c r="H1536">
        <v>76</v>
      </c>
      <c r="I1536">
        <v>15</v>
      </c>
      <c r="J1536">
        <v>42</v>
      </c>
      <c r="K1536">
        <v>50</v>
      </c>
      <c r="L1536">
        <v>22</v>
      </c>
      <c r="M1536">
        <v>79</v>
      </c>
      <c r="N1536">
        <v>15</v>
      </c>
      <c r="O1536">
        <v>19</v>
      </c>
      <c r="P1536">
        <v>59</v>
      </c>
      <c r="Q1536">
        <v>4</v>
      </c>
      <c r="R1536">
        <v>2</v>
      </c>
      <c r="CY1536">
        <v>17</v>
      </c>
      <c r="CZ1536">
        <f t="shared" si="23"/>
        <v>2350</v>
      </c>
    </row>
    <row r="1537" spans="1:104" x14ac:dyDescent="0.2">
      <c r="A1537" s="2">
        <v>1535</v>
      </c>
      <c r="B1537" s="2">
        <v>178</v>
      </c>
      <c r="C1537">
        <v>1192</v>
      </c>
      <c r="D1537">
        <v>484</v>
      </c>
      <c r="E1537">
        <v>126</v>
      </c>
      <c r="F1537">
        <v>99</v>
      </c>
      <c r="G1537">
        <v>81</v>
      </c>
      <c r="H1537">
        <v>39</v>
      </c>
      <c r="I1537">
        <v>11</v>
      </c>
      <c r="J1537">
        <v>5</v>
      </c>
      <c r="K1537">
        <v>31</v>
      </c>
      <c r="L1537">
        <v>5</v>
      </c>
      <c r="M1537">
        <v>0</v>
      </c>
      <c r="N1537">
        <v>1</v>
      </c>
      <c r="O1537">
        <v>1</v>
      </c>
      <c r="P1537">
        <v>1</v>
      </c>
      <c r="Q1537">
        <v>3</v>
      </c>
      <c r="R1537">
        <v>3</v>
      </c>
      <c r="S1537">
        <v>1</v>
      </c>
      <c r="T1537">
        <v>1</v>
      </c>
      <c r="CY1537">
        <v>19</v>
      </c>
      <c r="CZ1537">
        <f t="shared" si="23"/>
        <v>2262</v>
      </c>
    </row>
    <row r="1538" spans="1:104" x14ac:dyDescent="0.2">
      <c r="A1538" s="2">
        <v>1536</v>
      </c>
      <c r="B1538" s="2">
        <v>13</v>
      </c>
      <c r="C1538">
        <v>800</v>
      </c>
      <c r="D1538">
        <v>840</v>
      </c>
      <c r="E1538">
        <v>100</v>
      </c>
      <c r="F1538">
        <v>512</v>
      </c>
      <c r="G1538">
        <v>85</v>
      </c>
      <c r="H1538">
        <v>0</v>
      </c>
      <c r="CY1538">
        <v>7</v>
      </c>
      <c r="CZ1538">
        <f t="shared" si="23"/>
        <v>2350</v>
      </c>
    </row>
    <row r="1539" spans="1:104" x14ac:dyDescent="0.2">
      <c r="A1539" s="2">
        <v>1537</v>
      </c>
      <c r="B1539" s="2">
        <v>1165</v>
      </c>
      <c r="C1539">
        <v>134</v>
      </c>
      <c r="D1539">
        <v>539</v>
      </c>
      <c r="E1539">
        <v>123</v>
      </c>
      <c r="F1539">
        <v>119</v>
      </c>
      <c r="G1539">
        <v>233</v>
      </c>
      <c r="H1539">
        <v>12</v>
      </c>
      <c r="I1539">
        <v>2</v>
      </c>
      <c r="J1539">
        <v>1</v>
      </c>
      <c r="K1539">
        <v>0</v>
      </c>
      <c r="CY1539">
        <v>10</v>
      </c>
      <c r="CZ1539">
        <f t="shared" ref="CZ1539:CZ1602" si="24">SUM(B1539:CX1539)</f>
        <v>2328</v>
      </c>
    </row>
    <row r="1540" spans="1:104" x14ac:dyDescent="0.2">
      <c r="A1540" s="2">
        <v>1538</v>
      </c>
      <c r="B1540" s="2">
        <v>51</v>
      </c>
      <c r="C1540">
        <v>518</v>
      </c>
      <c r="D1540">
        <v>187</v>
      </c>
      <c r="E1540">
        <v>285</v>
      </c>
      <c r="F1540">
        <v>53</v>
      </c>
      <c r="G1540">
        <v>70</v>
      </c>
      <c r="H1540">
        <v>318</v>
      </c>
      <c r="I1540">
        <v>68</v>
      </c>
      <c r="J1540">
        <v>131</v>
      </c>
      <c r="K1540">
        <v>7</v>
      </c>
      <c r="L1540">
        <v>34</v>
      </c>
      <c r="M1540">
        <v>10</v>
      </c>
      <c r="N1540">
        <v>178</v>
      </c>
      <c r="O1540">
        <v>13</v>
      </c>
      <c r="P1540">
        <v>24</v>
      </c>
      <c r="Q1540">
        <v>26</v>
      </c>
      <c r="R1540">
        <v>7</v>
      </c>
      <c r="S1540">
        <v>25</v>
      </c>
      <c r="T1540">
        <v>30</v>
      </c>
      <c r="U1540">
        <v>79</v>
      </c>
      <c r="V1540">
        <v>60</v>
      </c>
      <c r="W1540">
        <v>21</v>
      </c>
      <c r="X1540">
        <v>16</v>
      </c>
      <c r="Y1540">
        <v>79</v>
      </c>
      <c r="Z1540">
        <v>21</v>
      </c>
      <c r="AA1540">
        <v>46</v>
      </c>
      <c r="CY1540">
        <v>26</v>
      </c>
      <c r="CZ1540">
        <f t="shared" si="24"/>
        <v>2357</v>
      </c>
    </row>
    <row r="1541" spans="1:104" x14ac:dyDescent="0.2">
      <c r="A1541" s="2">
        <v>1539</v>
      </c>
      <c r="B1541" s="2">
        <v>0</v>
      </c>
      <c r="C1541">
        <v>600</v>
      </c>
      <c r="D1541">
        <v>832</v>
      </c>
      <c r="E1541">
        <v>21</v>
      </c>
      <c r="F1541">
        <v>17</v>
      </c>
      <c r="G1541">
        <v>205</v>
      </c>
      <c r="H1541">
        <v>300</v>
      </c>
      <c r="I1541">
        <v>148</v>
      </c>
      <c r="J1541">
        <v>199</v>
      </c>
      <c r="K1541">
        <v>0</v>
      </c>
      <c r="L1541">
        <v>1</v>
      </c>
      <c r="CY1541">
        <v>11</v>
      </c>
      <c r="CZ1541">
        <f t="shared" si="24"/>
        <v>2323</v>
      </c>
    </row>
    <row r="1542" spans="1:104" x14ac:dyDescent="0.2">
      <c r="A1542" s="2">
        <v>1540</v>
      </c>
      <c r="B1542" s="2">
        <v>12</v>
      </c>
      <c r="C1542">
        <v>45</v>
      </c>
      <c r="D1542">
        <v>500</v>
      </c>
      <c r="E1542">
        <v>850</v>
      </c>
      <c r="F1542">
        <v>208</v>
      </c>
      <c r="G1542">
        <v>58</v>
      </c>
      <c r="H1542">
        <v>10</v>
      </c>
      <c r="I1542">
        <v>472</v>
      </c>
      <c r="J1542">
        <v>140</v>
      </c>
      <c r="K1542">
        <v>49</v>
      </c>
      <c r="CY1542">
        <v>10</v>
      </c>
      <c r="CZ1542">
        <f t="shared" si="24"/>
        <v>2344</v>
      </c>
    </row>
    <row r="1543" spans="1:104" x14ac:dyDescent="0.2">
      <c r="A1543" s="2">
        <v>1541</v>
      </c>
      <c r="B1543" s="2">
        <v>759</v>
      </c>
      <c r="C1543">
        <v>356</v>
      </c>
      <c r="D1543">
        <v>99</v>
      </c>
      <c r="E1543">
        <v>964</v>
      </c>
      <c r="F1543">
        <v>57</v>
      </c>
      <c r="CY1543">
        <v>5</v>
      </c>
      <c r="CZ1543">
        <f t="shared" si="24"/>
        <v>2235</v>
      </c>
    </row>
    <row r="1544" spans="1:104" x14ac:dyDescent="0.2">
      <c r="A1544" s="2">
        <v>1542</v>
      </c>
      <c r="B1544" s="2">
        <v>17</v>
      </c>
      <c r="C1544">
        <v>360</v>
      </c>
      <c r="D1544">
        <v>298</v>
      </c>
      <c r="E1544">
        <v>468</v>
      </c>
      <c r="F1544">
        <v>229</v>
      </c>
      <c r="G1544">
        <v>145</v>
      </c>
      <c r="H1544">
        <v>72</v>
      </c>
      <c r="I1544">
        <v>294</v>
      </c>
      <c r="J1544">
        <v>102</v>
      </c>
      <c r="K1544">
        <v>81</v>
      </c>
      <c r="L1544">
        <v>48</v>
      </c>
      <c r="M1544">
        <v>30</v>
      </c>
      <c r="N1544">
        <v>22</v>
      </c>
      <c r="O1544">
        <v>9</v>
      </c>
      <c r="P1544">
        <v>1</v>
      </c>
      <c r="Q1544">
        <v>0</v>
      </c>
      <c r="CY1544">
        <v>16</v>
      </c>
      <c r="CZ1544">
        <f t="shared" si="24"/>
        <v>2176</v>
      </c>
    </row>
    <row r="1545" spans="1:104" x14ac:dyDescent="0.2">
      <c r="A1545" s="2">
        <v>1543</v>
      </c>
      <c r="B1545" s="2">
        <v>639</v>
      </c>
      <c r="C1545">
        <v>141</v>
      </c>
      <c r="D1545">
        <v>25</v>
      </c>
      <c r="E1545">
        <v>380</v>
      </c>
      <c r="F1545">
        <v>9</v>
      </c>
      <c r="G1545">
        <v>641</v>
      </c>
      <c r="H1545">
        <v>240</v>
      </c>
      <c r="I1545">
        <v>82</v>
      </c>
      <c r="J1545">
        <v>4</v>
      </c>
      <c r="K1545">
        <v>14</v>
      </c>
      <c r="L1545">
        <v>13</v>
      </c>
      <c r="M1545">
        <v>3</v>
      </c>
      <c r="N1545">
        <v>6</v>
      </c>
      <c r="O1545">
        <v>2</v>
      </c>
      <c r="P1545">
        <v>0</v>
      </c>
      <c r="Q1545">
        <v>2</v>
      </c>
      <c r="R1545">
        <v>4</v>
      </c>
      <c r="S1545">
        <v>4</v>
      </c>
      <c r="T1545">
        <v>3</v>
      </c>
      <c r="CY1545">
        <v>19</v>
      </c>
      <c r="CZ1545">
        <f t="shared" si="24"/>
        <v>2212</v>
      </c>
    </row>
    <row r="1546" spans="1:104" x14ac:dyDescent="0.2">
      <c r="A1546" s="2">
        <v>1544</v>
      </c>
      <c r="B1546" s="2">
        <v>1237</v>
      </c>
      <c r="C1546">
        <v>145</v>
      </c>
      <c r="D1546">
        <v>500</v>
      </c>
      <c r="E1546">
        <v>209</v>
      </c>
      <c r="F1546">
        <v>89</v>
      </c>
      <c r="G1546">
        <v>64</v>
      </c>
      <c r="H1546">
        <v>40</v>
      </c>
      <c r="I1546">
        <v>18</v>
      </c>
      <c r="J1546">
        <v>8</v>
      </c>
      <c r="K1546">
        <v>1</v>
      </c>
      <c r="L1546">
        <v>4</v>
      </c>
      <c r="M1546">
        <v>3</v>
      </c>
      <c r="N1546">
        <v>2</v>
      </c>
      <c r="CY1546">
        <v>13</v>
      </c>
      <c r="CZ1546">
        <f t="shared" si="24"/>
        <v>2320</v>
      </c>
    </row>
    <row r="1547" spans="1:104" x14ac:dyDescent="0.2">
      <c r="A1547" s="2">
        <v>1545</v>
      </c>
      <c r="B1547" s="2">
        <v>872</v>
      </c>
      <c r="C1547">
        <v>618</v>
      </c>
      <c r="D1547">
        <v>460</v>
      </c>
      <c r="E1547">
        <v>68</v>
      </c>
      <c r="F1547">
        <v>289</v>
      </c>
      <c r="G1547">
        <v>24</v>
      </c>
      <c r="H1547">
        <v>2</v>
      </c>
      <c r="I1547">
        <v>0</v>
      </c>
      <c r="J1547">
        <v>0</v>
      </c>
      <c r="CY1547">
        <v>9</v>
      </c>
      <c r="CZ1547">
        <f t="shared" si="24"/>
        <v>2333</v>
      </c>
    </row>
    <row r="1548" spans="1:104" x14ac:dyDescent="0.2">
      <c r="A1548" s="2">
        <v>1546</v>
      </c>
      <c r="B1548" s="2">
        <v>118</v>
      </c>
      <c r="C1548">
        <v>1234</v>
      </c>
      <c r="D1548">
        <v>926</v>
      </c>
      <c r="E1548">
        <v>47</v>
      </c>
      <c r="F1548">
        <v>5</v>
      </c>
      <c r="G1548">
        <v>0</v>
      </c>
      <c r="H1548">
        <v>0</v>
      </c>
      <c r="I1548">
        <v>0</v>
      </c>
      <c r="CY1548">
        <v>8</v>
      </c>
      <c r="CZ1548">
        <f t="shared" si="24"/>
        <v>2330</v>
      </c>
    </row>
    <row r="1549" spans="1:104" x14ac:dyDescent="0.2">
      <c r="A1549" s="2">
        <v>1547</v>
      </c>
      <c r="B1549" s="2">
        <v>31</v>
      </c>
      <c r="C1549">
        <v>21</v>
      </c>
      <c r="D1549">
        <v>14</v>
      </c>
      <c r="E1549">
        <v>1000</v>
      </c>
      <c r="F1549">
        <v>500</v>
      </c>
      <c r="G1549">
        <v>100</v>
      </c>
      <c r="H1549">
        <v>300</v>
      </c>
      <c r="I1549">
        <v>100</v>
      </c>
      <c r="J1549">
        <v>200</v>
      </c>
      <c r="K1549">
        <v>0</v>
      </c>
      <c r="CY1549">
        <v>10</v>
      </c>
      <c r="CZ1549">
        <f t="shared" si="24"/>
        <v>2266</v>
      </c>
    </row>
    <row r="1550" spans="1:104" x14ac:dyDescent="0.2">
      <c r="A1550" s="2">
        <v>1548</v>
      </c>
      <c r="B1550" s="2">
        <v>13</v>
      </c>
      <c r="C1550">
        <v>90</v>
      </c>
      <c r="D1550">
        <v>24</v>
      </c>
      <c r="E1550">
        <v>200</v>
      </c>
      <c r="F1550">
        <v>225</v>
      </c>
      <c r="G1550">
        <v>275</v>
      </c>
      <c r="H1550">
        <v>74</v>
      </c>
      <c r="I1550">
        <v>250</v>
      </c>
      <c r="J1550">
        <v>23</v>
      </c>
      <c r="K1550">
        <v>8</v>
      </c>
      <c r="L1550">
        <v>130</v>
      </c>
      <c r="M1550">
        <v>500</v>
      </c>
      <c r="N1550">
        <v>122</v>
      </c>
      <c r="O1550">
        <v>40</v>
      </c>
      <c r="P1550">
        <v>39</v>
      </c>
      <c r="Q1550">
        <v>6</v>
      </c>
      <c r="R1550">
        <v>9</v>
      </c>
      <c r="S1550">
        <v>21</v>
      </c>
      <c r="T1550">
        <v>24</v>
      </c>
      <c r="U1550">
        <v>11</v>
      </c>
      <c r="V1550">
        <v>55</v>
      </c>
      <c r="W1550">
        <v>1</v>
      </c>
      <c r="X1550">
        <v>126</v>
      </c>
      <c r="Y1550">
        <v>73</v>
      </c>
      <c r="Z1550">
        <v>2</v>
      </c>
      <c r="CY1550">
        <v>25</v>
      </c>
      <c r="CZ1550">
        <f t="shared" si="24"/>
        <v>2341</v>
      </c>
    </row>
    <row r="1551" spans="1:104" x14ac:dyDescent="0.2">
      <c r="A1551" s="2">
        <v>1549</v>
      </c>
      <c r="B1551" s="2">
        <v>37</v>
      </c>
      <c r="C1551">
        <v>695</v>
      </c>
      <c r="D1551">
        <v>932</v>
      </c>
      <c r="E1551">
        <v>97</v>
      </c>
      <c r="F1551">
        <v>274</v>
      </c>
      <c r="G1551">
        <v>71</v>
      </c>
      <c r="H1551">
        <v>13</v>
      </c>
      <c r="I1551">
        <v>12</v>
      </c>
      <c r="J1551">
        <v>57</v>
      </c>
      <c r="K1551">
        <v>108</v>
      </c>
      <c r="L1551">
        <v>34</v>
      </c>
      <c r="M1551">
        <v>10</v>
      </c>
      <c r="N1551">
        <v>3</v>
      </c>
      <c r="O1551">
        <v>0</v>
      </c>
      <c r="CY1551">
        <v>14</v>
      </c>
      <c r="CZ1551">
        <f t="shared" si="24"/>
        <v>2343</v>
      </c>
    </row>
    <row r="1552" spans="1:104" x14ac:dyDescent="0.2">
      <c r="A1552" s="2">
        <v>1550</v>
      </c>
      <c r="B1552" s="2">
        <v>155</v>
      </c>
      <c r="C1552">
        <v>580</v>
      </c>
      <c r="D1552">
        <v>243</v>
      </c>
      <c r="E1552">
        <v>46</v>
      </c>
      <c r="F1552">
        <v>200</v>
      </c>
      <c r="G1552">
        <v>250</v>
      </c>
      <c r="H1552">
        <v>450</v>
      </c>
      <c r="I1552">
        <v>313</v>
      </c>
      <c r="J1552">
        <v>104</v>
      </c>
      <c r="CY1552">
        <v>9</v>
      </c>
      <c r="CZ1552">
        <f t="shared" si="24"/>
        <v>2341</v>
      </c>
    </row>
    <row r="1553" spans="1:104" x14ac:dyDescent="0.2">
      <c r="A1553" s="2">
        <v>1551</v>
      </c>
      <c r="B1553" s="2">
        <v>29</v>
      </c>
      <c r="C1553">
        <v>1682</v>
      </c>
      <c r="D1553">
        <v>88</v>
      </c>
      <c r="E1553">
        <v>151</v>
      </c>
      <c r="F1553">
        <v>383</v>
      </c>
      <c r="G1553">
        <v>2</v>
      </c>
      <c r="H1553">
        <v>4</v>
      </c>
      <c r="CY1553">
        <v>7</v>
      </c>
      <c r="CZ1553">
        <f t="shared" si="24"/>
        <v>2339</v>
      </c>
    </row>
    <row r="1554" spans="1:104" x14ac:dyDescent="0.2">
      <c r="A1554" s="2">
        <v>1552</v>
      </c>
      <c r="B1554" s="2">
        <v>105</v>
      </c>
      <c r="C1554">
        <v>101</v>
      </c>
      <c r="D1554">
        <v>772</v>
      </c>
      <c r="E1554">
        <v>100</v>
      </c>
      <c r="F1554">
        <v>451</v>
      </c>
      <c r="G1554">
        <v>551</v>
      </c>
      <c r="H1554">
        <v>42</v>
      </c>
      <c r="I1554">
        <v>35</v>
      </c>
      <c r="J1554">
        <v>12</v>
      </c>
      <c r="K1554">
        <v>2</v>
      </c>
      <c r="L1554">
        <v>2</v>
      </c>
      <c r="M1554">
        <v>5</v>
      </c>
      <c r="N1554">
        <v>20</v>
      </c>
      <c r="O1554">
        <v>1</v>
      </c>
      <c r="P1554">
        <v>2</v>
      </c>
      <c r="Q1554">
        <v>9</v>
      </c>
      <c r="R1554">
        <v>10</v>
      </c>
      <c r="S1554">
        <v>14</v>
      </c>
      <c r="T1554">
        <v>1</v>
      </c>
      <c r="U1554">
        <v>9</v>
      </c>
      <c r="V1554">
        <v>17</v>
      </c>
      <c r="W1554">
        <v>0</v>
      </c>
      <c r="X1554">
        <v>2</v>
      </c>
      <c r="Y1554">
        <v>2</v>
      </c>
      <c r="Z1554">
        <v>1</v>
      </c>
      <c r="AA1554">
        <v>1</v>
      </c>
      <c r="AB1554">
        <v>3</v>
      </c>
      <c r="AC1554">
        <v>0</v>
      </c>
      <c r="AD1554">
        <v>0</v>
      </c>
      <c r="AE1554">
        <v>0</v>
      </c>
      <c r="AF1554">
        <v>1</v>
      </c>
      <c r="AG1554">
        <v>0</v>
      </c>
      <c r="AH1554">
        <v>0</v>
      </c>
      <c r="AI1554">
        <v>0</v>
      </c>
      <c r="AJ1554">
        <v>0</v>
      </c>
      <c r="CY1554">
        <v>35</v>
      </c>
      <c r="CZ1554">
        <f t="shared" si="24"/>
        <v>2271</v>
      </c>
    </row>
    <row r="1555" spans="1:104" x14ac:dyDescent="0.2">
      <c r="A1555" s="2">
        <v>1553</v>
      </c>
      <c r="B1555" s="2">
        <v>120</v>
      </c>
      <c r="C1555">
        <v>220</v>
      </c>
      <c r="D1555">
        <v>135</v>
      </c>
      <c r="E1555">
        <v>100</v>
      </c>
      <c r="F1555">
        <v>157</v>
      </c>
      <c r="G1555">
        <v>85</v>
      </c>
      <c r="H1555">
        <v>526</v>
      </c>
      <c r="I1555">
        <v>125</v>
      </c>
      <c r="J1555">
        <v>281</v>
      </c>
      <c r="K1555">
        <v>180</v>
      </c>
      <c r="L1555">
        <v>214</v>
      </c>
      <c r="M1555">
        <v>144</v>
      </c>
      <c r="N1555">
        <v>37</v>
      </c>
      <c r="O1555">
        <v>8</v>
      </c>
      <c r="P1555">
        <v>0</v>
      </c>
      <c r="CY1555">
        <v>15</v>
      </c>
      <c r="CZ1555">
        <f t="shared" si="24"/>
        <v>2332</v>
      </c>
    </row>
    <row r="1556" spans="1:104" x14ac:dyDescent="0.2">
      <c r="A1556" s="2">
        <v>1554</v>
      </c>
      <c r="B1556" s="2">
        <v>81</v>
      </c>
      <c r="C1556">
        <v>560</v>
      </c>
      <c r="D1556">
        <v>1054</v>
      </c>
      <c r="E1556">
        <v>160</v>
      </c>
      <c r="F1556">
        <v>268</v>
      </c>
      <c r="G1556">
        <v>48</v>
      </c>
      <c r="H1556">
        <v>117</v>
      </c>
      <c r="I1556">
        <v>21</v>
      </c>
      <c r="J1556">
        <v>4</v>
      </c>
      <c r="K1556">
        <v>6</v>
      </c>
      <c r="L1556">
        <v>7</v>
      </c>
      <c r="CY1556">
        <v>11</v>
      </c>
      <c r="CZ1556">
        <f t="shared" si="24"/>
        <v>2326</v>
      </c>
    </row>
    <row r="1557" spans="1:104" x14ac:dyDescent="0.2">
      <c r="A1557" s="2">
        <v>1555</v>
      </c>
      <c r="B1557" s="2">
        <v>22</v>
      </c>
      <c r="C1557">
        <v>128</v>
      </c>
      <c r="D1557">
        <v>495</v>
      </c>
      <c r="E1557">
        <v>68</v>
      </c>
      <c r="F1557">
        <v>163</v>
      </c>
      <c r="G1557">
        <v>665</v>
      </c>
      <c r="H1557">
        <v>50</v>
      </c>
      <c r="I1557">
        <v>50</v>
      </c>
      <c r="J1557">
        <v>435</v>
      </c>
      <c r="K1557">
        <v>36</v>
      </c>
      <c r="L1557">
        <v>153</v>
      </c>
      <c r="M1557">
        <v>18</v>
      </c>
      <c r="N1557">
        <v>3</v>
      </c>
      <c r="O1557">
        <v>10</v>
      </c>
      <c r="P1557">
        <v>28</v>
      </c>
      <c r="Q1557">
        <v>6</v>
      </c>
      <c r="R1557">
        <v>4</v>
      </c>
      <c r="S1557">
        <v>2</v>
      </c>
      <c r="T1557">
        <v>1</v>
      </c>
      <c r="CY1557">
        <v>19</v>
      </c>
      <c r="CZ1557">
        <f t="shared" si="24"/>
        <v>2337</v>
      </c>
    </row>
    <row r="1558" spans="1:104" x14ac:dyDescent="0.2">
      <c r="A1558" s="2">
        <v>1556</v>
      </c>
      <c r="B1558" s="2">
        <v>77</v>
      </c>
      <c r="C1558">
        <v>20</v>
      </c>
      <c r="D1558">
        <v>15</v>
      </c>
      <c r="E1558">
        <v>1417</v>
      </c>
      <c r="F1558">
        <v>377</v>
      </c>
      <c r="G1558">
        <v>257</v>
      </c>
      <c r="H1558">
        <v>95</v>
      </c>
      <c r="I1558">
        <v>50</v>
      </c>
      <c r="J1558">
        <v>17</v>
      </c>
      <c r="CY1558">
        <v>9</v>
      </c>
      <c r="CZ1558">
        <f t="shared" si="24"/>
        <v>2325</v>
      </c>
    </row>
    <row r="1559" spans="1:104" x14ac:dyDescent="0.2">
      <c r="A1559" s="2">
        <v>1557</v>
      </c>
      <c r="B1559" s="2">
        <v>1434</v>
      </c>
      <c r="C1559">
        <v>131</v>
      </c>
      <c r="D1559">
        <v>402</v>
      </c>
      <c r="E1559">
        <v>130</v>
      </c>
      <c r="F1559">
        <v>10</v>
      </c>
      <c r="G1559">
        <v>10</v>
      </c>
      <c r="H1559">
        <v>20</v>
      </c>
      <c r="I1559">
        <v>60</v>
      </c>
      <c r="J1559">
        <v>5</v>
      </c>
      <c r="K1559">
        <v>5</v>
      </c>
      <c r="L1559">
        <v>27</v>
      </c>
      <c r="M1559">
        <v>10</v>
      </c>
      <c r="N1559">
        <v>5</v>
      </c>
      <c r="O1559">
        <v>17</v>
      </c>
      <c r="P1559">
        <v>4</v>
      </c>
      <c r="Q1559">
        <v>4</v>
      </c>
      <c r="R1559">
        <v>5</v>
      </c>
      <c r="S1559">
        <v>5</v>
      </c>
      <c r="T1559">
        <v>5</v>
      </c>
      <c r="U1559">
        <v>5</v>
      </c>
      <c r="V1559">
        <v>3</v>
      </c>
      <c r="W1559">
        <v>4</v>
      </c>
      <c r="X1559">
        <v>0</v>
      </c>
      <c r="Y1559">
        <v>1</v>
      </c>
      <c r="Z1559">
        <v>1</v>
      </c>
      <c r="AA1559">
        <v>4</v>
      </c>
      <c r="AB1559">
        <v>4</v>
      </c>
      <c r="CY1559">
        <v>27</v>
      </c>
      <c r="CZ1559">
        <f t="shared" si="24"/>
        <v>2311</v>
      </c>
    </row>
    <row r="1560" spans="1:104" x14ac:dyDescent="0.2">
      <c r="A1560" s="2">
        <v>1558</v>
      </c>
      <c r="B1560" s="2">
        <v>11</v>
      </c>
      <c r="C1560">
        <v>272</v>
      </c>
      <c r="D1560">
        <v>38</v>
      </c>
      <c r="E1560">
        <v>1147</v>
      </c>
      <c r="F1560">
        <v>152</v>
      </c>
      <c r="G1560">
        <v>206</v>
      </c>
      <c r="H1560">
        <v>200</v>
      </c>
      <c r="I1560">
        <v>1</v>
      </c>
      <c r="J1560">
        <v>67</v>
      </c>
      <c r="K1560">
        <v>3</v>
      </c>
      <c r="L1560">
        <v>147</v>
      </c>
      <c r="M1560">
        <v>20</v>
      </c>
      <c r="N1560">
        <v>58</v>
      </c>
      <c r="CY1560">
        <v>13</v>
      </c>
      <c r="CZ1560">
        <f t="shared" si="24"/>
        <v>2322</v>
      </c>
    </row>
    <row r="1561" spans="1:104" x14ac:dyDescent="0.2">
      <c r="A1561" s="2">
        <v>1559</v>
      </c>
      <c r="B1561" s="2">
        <v>25</v>
      </c>
      <c r="C1561">
        <v>500</v>
      </c>
      <c r="D1561">
        <v>1498</v>
      </c>
      <c r="E1561">
        <v>53</v>
      </c>
      <c r="F1561">
        <v>66</v>
      </c>
      <c r="G1561">
        <v>80</v>
      </c>
      <c r="H1561">
        <v>75</v>
      </c>
      <c r="I1561">
        <v>33</v>
      </c>
      <c r="CY1561">
        <v>8</v>
      </c>
      <c r="CZ1561">
        <f t="shared" si="24"/>
        <v>2330</v>
      </c>
    </row>
    <row r="1562" spans="1:104" x14ac:dyDescent="0.2">
      <c r="A1562" s="2">
        <v>1560</v>
      </c>
      <c r="B1562" s="2">
        <v>153</v>
      </c>
      <c r="C1562">
        <v>601</v>
      </c>
      <c r="D1562">
        <v>313</v>
      </c>
      <c r="E1562">
        <v>455</v>
      </c>
      <c r="F1562">
        <v>179</v>
      </c>
      <c r="G1562">
        <v>149</v>
      </c>
      <c r="H1562">
        <v>42</v>
      </c>
      <c r="I1562">
        <v>256</v>
      </c>
      <c r="J1562">
        <v>30</v>
      </c>
      <c r="K1562">
        <v>9</v>
      </c>
      <c r="L1562">
        <v>7</v>
      </c>
      <c r="M1562">
        <v>5</v>
      </c>
      <c r="N1562">
        <v>1</v>
      </c>
      <c r="O1562">
        <v>0</v>
      </c>
      <c r="CY1562">
        <v>14</v>
      </c>
      <c r="CZ1562">
        <f t="shared" si="24"/>
        <v>2200</v>
      </c>
    </row>
    <row r="1563" spans="1:104" x14ac:dyDescent="0.2">
      <c r="A1563" s="2">
        <v>1561</v>
      </c>
      <c r="B1563" s="2">
        <v>149</v>
      </c>
      <c r="C1563">
        <v>54</v>
      </c>
      <c r="D1563">
        <v>35</v>
      </c>
      <c r="E1563">
        <v>100</v>
      </c>
      <c r="F1563">
        <v>630</v>
      </c>
      <c r="G1563">
        <v>37</v>
      </c>
      <c r="H1563">
        <v>99</v>
      </c>
      <c r="I1563">
        <v>854</v>
      </c>
      <c r="J1563">
        <v>26</v>
      </c>
      <c r="K1563">
        <v>45</v>
      </c>
      <c r="L1563">
        <v>105</v>
      </c>
      <c r="M1563">
        <v>16</v>
      </c>
      <c r="N1563">
        <v>131</v>
      </c>
      <c r="O1563">
        <v>7</v>
      </c>
      <c r="CY1563">
        <v>14</v>
      </c>
      <c r="CZ1563">
        <f t="shared" si="24"/>
        <v>2288</v>
      </c>
    </row>
    <row r="1564" spans="1:104" x14ac:dyDescent="0.2">
      <c r="A1564" s="2">
        <v>1562</v>
      </c>
      <c r="B1564" s="2">
        <v>279</v>
      </c>
      <c r="C1564">
        <v>89</v>
      </c>
      <c r="D1564">
        <v>107</v>
      </c>
      <c r="E1564">
        <v>200</v>
      </c>
      <c r="F1564">
        <v>717</v>
      </c>
      <c r="G1564">
        <v>128</v>
      </c>
      <c r="H1564">
        <v>255</v>
      </c>
      <c r="I1564">
        <v>200</v>
      </c>
      <c r="J1564">
        <v>88</v>
      </c>
      <c r="K1564">
        <v>62</v>
      </c>
      <c r="L1564">
        <v>75</v>
      </c>
      <c r="M1564">
        <v>0</v>
      </c>
      <c r="CY1564">
        <v>12</v>
      </c>
      <c r="CZ1564">
        <f t="shared" si="24"/>
        <v>2200</v>
      </c>
    </row>
    <row r="1565" spans="1:104" x14ac:dyDescent="0.2">
      <c r="A1565" s="2">
        <v>1563</v>
      </c>
      <c r="B1565" s="2">
        <v>1482</v>
      </c>
      <c r="C1565">
        <v>68</v>
      </c>
      <c r="D1565">
        <v>86</v>
      </c>
      <c r="E1565">
        <v>457</v>
      </c>
      <c r="F1565">
        <v>47</v>
      </c>
      <c r="G1565">
        <v>132</v>
      </c>
      <c r="H1565">
        <v>2</v>
      </c>
      <c r="I1565">
        <v>9</v>
      </c>
      <c r="J1565">
        <v>11</v>
      </c>
      <c r="K1565">
        <v>1</v>
      </c>
      <c r="L1565">
        <v>4</v>
      </c>
      <c r="M1565">
        <v>0</v>
      </c>
      <c r="N1565">
        <v>0</v>
      </c>
      <c r="O1565">
        <v>3</v>
      </c>
      <c r="P1565">
        <v>1</v>
      </c>
      <c r="Q1565">
        <v>0</v>
      </c>
      <c r="R1565">
        <v>1</v>
      </c>
      <c r="S1565">
        <v>0</v>
      </c>
      <c r="T1565">
        <v>0</v>
      </c>
      <c r="U1565">
        <v>0</v>
      </c>
      <c r="V1565">
        <v>0</v>
      </c>
      <c r="CY1565">
        <v>21</v>
      </c>
      <c r="CZ1565">
        <f t="shared" si="24"/>
        <v>2304</v>
      </c>
    </row>
    <row r="1566" spans="1:104" x14ac:dyDescent="0.2">
      <c r="A1566" s="2">
        <v>1564</v>
      </c>
      <c r="B1566" s="2">
        <v>8</v>
      </c>
      <c r="C1566">
        <v>0</v>
      </c>
      <c r="D1566">
        <v>300</v>
      </c>
      <c r="E1566">
        <v>1307</v>
      </c>
      <c r="F1566">
        <v>43</v>
      </c>
      <c r="G1566">
        <v>67</v>
      </c>
      <c r="H1566">
        <v>401</v>
      </c>
      <c r="I1566">
        <v>119</v>
      </c>
      <c r="J1566">
        <v>56</v>
      </c>
      <c r="CY1566">
        <v>9</v>
      </c>
      <c r="CZ1566">
        <f t="shared" si="24"/>
        <v>2301</v>
      </c>
    </row>
    <row r="1567" spans="1:104" x14ac:dyDescent="0.2">
      <c r="A1567" s="2">
        <v>1565</v>
      </c>
      <c r="B1567" s="2">
        <v>38</v>
      </c>
      <c r="C1567">
        <v>200</v>
      </c>
      <c r="D1567">
        <v>946</v>
      </c>
      <c r="E1567">
        <v>100</v>
      </c>
      <c r="F1567">
        <v>262</v>
      </c>
      <c r="G1567">
        <v>100</v>
      </c>
      <c r="H1567">
        <v>249</v>
      </c>
      <c r="I1567">
        <v>100</v>
      </c>
      <c r="J1567">
        <v>92</v>
      </c>
      <c r="K1567">
        <v>141</v>
      </c>
      <c r="L1567">
        <v>14</v>
      </c>
      <c r="M1567">
        <v>8</v>
      </c>
      <c r="N1567">
        <v>9</v>
      </c>
      <c r="O1567">
        <v>49</v>
      </c>
      <c r="P1567">
        <v>11</v>
      </c>
      <c r="Q1567">
        <v>2</v>
      </c>
      <c r="R1567">
        <v>0</v>
      </c>
      <c r="S1567">
        <v>0</v>
      </c>
      <c r="T1567">
        <v>0</v>
      </c>
      <c r="U1567">
        <v>0</v>
      </c>
      <c r="V1567">
        <v>1</v>
      </c>
      <c r="CY1567">
        <v>21</v>
      </c>
      <c r="CZ1567">
        <f t="shared" si="24"/>
        <v>2322</v>
      </c>
    </row>
    <row r="1568" spans="1:104" x14ac:dyDescent="0.2">
      <c r="A1568" s="2">
        <v>1566</v>
      </c>
      <c r="B1568" s="2">
        <v>49</v>
      </c>
      <c r="C1568">
        <v>100</v>
      </c>
      <c r="D1568">
        <v>1028</v>
      </c>
      <c r="E1568">
        <v>129</v>
      </c>
      <c r="F1568">
        <v>766</v>
      </c>
      <c r="G1568">
        <v>208</v>
      </c>
      <c r="CY1568">
        <v>6</v>
      </c>
      <c r="CZ1568">
        <f t="shared" si="24"/>
        <v>2280</v>
      </c>
    </row>
    <row r="1569" spans="1:104" x14ac:dyDescent="0.2">
      <c r="A1569" s="2">
        <v>1567</v>
      </c>
      <c r="B1569" s="2">
        <v>395</v>
      </c>
      <c r="C1569">
        <v>1345</v>
      </c>
      <c r="D1569">
        <v>199</v>
      </c>
      <c r="E1569">
        <v>144</v>
      </c>
      <c r="F1569">
        <v>191</v>
      </c>
      <c r="G1569">
        <v>1</v>
      </c>
      <c r="H1569">
        <v>1</v>
      </c>
      <c r="I1569">
        <v>1</v>
      </c>
      <c r="J1569">
        <v>1</v>
      </c>
      <c r="K1569">
        <v>1</v>
      </c>
      <c r="L1569">
        <v>1</v>
      </c>
      <c r="CY1569">
        <v>11</v>
      </c>
      <c r="CZ1569">
        <f t="shared" si="24"/>
        <v>2280</v>
      </c>
    </row>
    <row r="1570" spans="1:104" x14ac:dyDescent="0.2">
      <c r="A1570" s="2">
        <v>1568</v>
      </c>
      <c r="B1570" s="2">
        <v>20</v>
      </c>
      <c r="C1570">
        <v>1326</v>
      </c>
      <c r="D1570">
        <v>182</v>
      </c>
      <c r="E1570">
        <v>577</v>
      </c>
      <c r="F1570">
        <v>183</v>
      </c>
      <c r="G1570">
        <v>10</v>
      </c>
      <c r="H1570">
        <v>5</v>
      </c>
      <c r="I1570">
        <v>6</v>
      </c>
      <c r="J1570">
        <v>1</v>
      </c>
      <c r="CY1570">
        <v>9</v>
      </c>
      <c r="CZ1570">
        <f t="shared" si="24"/>
        <v>2310</v>
      </c>
    </row>
    <row r="1571" spans="1:104" x14ac:dyDescent="0.2">
      <c r="A1571" s="2">
        <v>1569</v>
      </c>
      <c r="B1571" s="2">
        <v>35</v>
      </c>
      <c r="C1571">
        <v>58</v>
      </c>
      <c r="D1571">
        <v>120</v>
      </c>
      <c r="E1571">
        <v>214</v>
      </c>
      <c r="F1571">
        <v>10</v>
      </c>
      <c r="G1571">
        <v>440</v>
      </c>
      <c r="H1571">
        <v>8</v>
      </c>
      <c r="I1571">
        <v>106</v>
      </c>
      <c r="J1571">
        <v>228</v>
      </c>
      <c r="K1571">
        <v>174</v>
      </c>
      <c r="L1571">
        <v>12</v>
      </c>
      <c r="M1571">
        <v>190</v>
      </c>
      <c r="N1571">
        <v>7</v>
      </c>
      <c r="O1571">
        <v>286</v>
      </c>
      <c r="P1571">
        <v>9</v>
      </c>
      <c r="Q1571">
        <v>12</v>
      </c>
      <c r="R1571">
        <v>6</v>
      </c>
      <c r="S1571">
        <v>1</v>
      </c>
      <c r="T1571">
        <v>45</v>
      </c>
      <c r="U1571">
        <v>5</v>
      </c>
      <c r="V1571">
        <v>12</v>
      </c>
      <c r="W1571">
        <v>15</v>
      </c>
      <c r="X1571">
        <v>4</v>
      </c>
      <c r="Y1571">
        <v>45</v>
      </c>
      <c r="Z1571">
        <v>5</v>
      </c>
      <c r="AA1571">
        <v>7</v>
      </c>
      <c r="AB1571">
        <v>3</v>
      </c>
      <c r="AC1571">
        <v>7</v>
      </c>
      <c r="AD1571">
        <v>13</v>
      </c>
      <c r="AE1571">
        <v>1</v>
      </c>
      <c r="AF1571">
        <v>0</v>
      </c>
      <c r="AG1571">
        <v>1</v>
      </c>
      <c r="AH1571">
        <v>3</v>
      </c>
      <c r="AI1571">
        <v>6</v>
      </c>
      <c r="AJ1571">
        <v>0</v>
      </c>
      <c r="CY1571">
        <v>35</v>
      </c>
      <c r="CZ1571">
        <f t="shared" si="24"/>
        <v>2088</v>
      </c>
    </row>
    <row r="1572" spans="1:104" x14ac:dyDescent="0.2">
      <c r="A1572" s="2">
        <v>1570</v>
      </c>
      <c r="B1572" s="2">
        <v>1292</v>
      </c>
      <c r="C1572">
        <v>15</v>
      </c>
      <c r="D1572">
        <v>6</v>
      </c>
      <c r="E1572">
        <v>2</v>
      </c>
      <c r="F1572">
        <v>9</v>
      </c>
      <c r="G1572">
        <v>7</v>
      </c>
      <c r="H1572">
        <v>59</v>
      </c>
      <c r="I1572">
        <v>98</v>
      </c>
      <c r="J1572">
        <v>478</v>
      </c>
      <c r="K1572">
        <v>24</v>
      </c>
      <c r="L1572">
        <v>163</v>
      </c>
      <c r="M1572">
        <v>24</v>
      </c>
      <c r="N1572">
        <v>17</v>
      </c>
      <c r="CY1572">
        <v>13</v>
      </c>
      <c r="CZ1572">
        <f t="shared" si="24"/>
        <v>2194</v>
      </c>
    </row>
    <row r="1573" spans="1:104" x14ac:dyDescent="0.2">
      <c r="A1573" s="2">
        <v>1571</v>
      </c>
      <c r="B1573" s="2">
        <v>29</v>
      </c>
      <c r="C1573">
        <v>1</v>
      </c>
      <c r="D1573">
        <v>7</v>
      </c>
      <c r="E1573">
        <v>268</v>
      </c>
      <c r="F1573">
        <v>68</v>
      </c>
      <c r="G1573">
        <v>769</v>
      </c>
      <c r="H1573">
        <v>150</v>
      </c>
      <c r="I1573">
        <v>150</v>
      </c>
      <c r="J1573">
        <v>705</v>
      </c>
      <c r="K1573">
        <v>51</v>
      </c>
      <c r="L1573">
        <v>67</v>
      </c>
      <c r="M1573">
        <v>50</v>
      </c>
      <c r="CY1573">
        <v>12</v>
      </c>
      <c r="CZ1573">
        <f t="shared" si="24"/>
        <v>2315</v>
      </c>
    </row>
    <row r="1574" spans="1:104" x14ac:dyDescent="0.2">
      <c r="A1574" s="2">
        <v>1572</v>
      </c>
      <c r="B1574" s="2">
        <v>43</v>
      </c>
      <c r="C1574">
        <v>164</v>
      </c>
      <c r="D1574">
        <v>168</v>
      </c>
      <c r="E1574">
        <v>39</v>
      </c>
      <c r="F1574">
        <v>927</v>
      </c>
      <c r="G1574">
        <v>645</v>
      </c>
      <c r="H1574">
        <v>300</v>
      </c>
      <c r="I1574">
        <v>20</v>
      </c>
      <c r="J1574">
        <v>3</v>
      </c>
      <c r="K1574">
        <v>0</v>
      </c>
      <c r="CY1574">
        <v>10</v>
      </c>
      <c r="CZ1574">
        <f t="shared" si="24"/>
        <v>2309</v>
      </c>
    </row>
    <row r="1575" spans="1:104" x14ac:dyDescent="0.2">
      <c r="A1575" s="2">
        <v>1573</v>
      </c>
      <c r="B1575" s="2">
        <v>72</v>
      </c>
      <c r="C1575">
        <v>516</v>
      </c>
      <c r="D1575">
        <v>1094</v>
      </c>
      <c r="E1575">
        <v>338</v>
      </c>
      <c r="F1575">
        <v>100</v>
      </c>
      <c r="G1575">
        <v>25</v>
      </c>
      <c r="H1575">
        <v>50</v>
      </c>
      <c r="I1575">
        <v>50</v>
      </c>
      <c r="J1575">
        <v>50</v>
      </c>
      <c r="K1575">
        <v>5</v>
      </c>
      <c r="L1575">
        <v>5</v>
      </c>
      <c r="M1575">
        <v>2</v>
      </c>
      <c r="N1575">
        <v>2</v>
      </c>
      <c r="CY1575">
        <v>13</v>
      </c>
      <c r="CZ1575">
        <f t="shared" si="24"/>
        <v>2309</v>
      </c>
    </row>
    <row r="1576" spans="1:104" x14ac:dyDescent="0.2">
      <c r="A1576" s="2">
        <v>1574</v>
      </c>
      <c r="B1576" s="2">
        <v>123</v>
      </c>
      <c r="C1576">
        <v>582</v>
      </c>
      <c r="D1576">
        <v>1049</v>
      </c>
      <c r="E1576">
        <v>25</v>
      </c>
      <c r="F1576">
        <v>470</v>
      </c>
      <c r="G1576">
        <v>17</v>
      </c>
      <c r="H1576">
        <v>9</v>
      </c>
      <c r="I1576">
        <v>11</v>
      </c>
      <c r="J1576">
        <v>18</v>
      </c>
      <c r="K1576">
        <v>2</v>
      </c>
      <c r="L1576">
        <v>4</v>
      </c>
      <c r="CY1576">
        <v>11</v>
      </c>
      <c r="CZ1576">
        <f t="shared" si="24"/>
        <v>2310</v>
      </c>
    </row>
    <row r="1577" spans="1:104" x14ac:dyDescent="0.2">
      <c r="A1577" s="2">
        <v>1575</v>
      </c>
      <c r="B1577" s="2">
        <v>93</v>
      </c>
      <c r="C1577">
        <v>400</v>
      </c>
      <c r="D1577">
        <v>1418</v>
      </c>
      <c r="E1577">
        <v>117</v>
      </c>
      <c r="F1577">
        <v>128</v>
      </c>
      <c r="G1577">
        <v>29</v>
      </c>
      <c r="H1577">
        <v>31</v>
      </c>
      <c r="I1577">
        <v>45</v>
      </c>
      <c r="J1577">
        <v>5</v>
      </c>
      <c r="K1577">
        <v>3</v>
      </c>
      <c r="CY1577">
        <v>10</v>
      </c>
      <c r="CZ1577">
        <f t="shared" si="24"/>
        <v>2269</v>
      </c>
    </row>
    <row r="1578" spans="1:104" x14ac:dyDescent="0.2">
      <c r="A1578" s="2">
        <v>1576</v>
      </c>
      <c r="B1578" s="2">
        <v>2199</v>
      </c>
      <c r="C1578">
        <v>54</v>
      </c>
      <c r="CY1578">
        <v>2</v>
      </c>
      <c r="CZ1578">
        <f t="shared" si="24"/>
        <v>2253</v>
      </c>
    </row>
    <row r="1579" spans="1:104" x14ac:dyDescent="0.2">
      <c r="A1579" s="2">
        <v>1577</v>
      </c>
      <c r="B1579" s="2">
        <v>65</v>
      </c>
      <c r="C1579">
        <v>23</v>
      </c>
      <c r="D1579">
        <v>1738</v>
      </c>
      <c r="E1579">
        <v>331</v>
      </c>
      <c r="F1579">
        <v>12</v>
      </c>
      <c r="G1579">
        <v>50</v>
      </c>
      <c r="H1579">
        <v>24</v>
      </c>
      <c r="I1579">
        <v>10</v>
      </c>
      <c r="J1579">
        <v>11</v>
      </c>
      <c r="K1579">
        <v>13</v>
      </c>
      <c r="L1579">
        <v>8</v>
      </c>
      <c r="M1579">
        <v>5</v>
      </c>
      <c r="N1579">
        <v>0</v>
      </c>
      <c r="CY1579">
        <v>13</v>
      </c>
      <c r="CZ1579">
        <f t="shared" si="24"/>
        <v>2290</v>
      </c>
    </row>
    <row r="1580" spans="1:104" x14ac:dyDescent="0.2">
      <c r="A1580" s="2">
        <v>1578</v>
      </c>
      <c r="B1580" s="2">
        <v>59</v>
      </c>
      <c r="C1580">
        <v>982</v>
      </c>
      <c r="D1580">
        <v>557</v>
      </c>
      <c r="E1580">
        <v>212</v>
      </c>
      <c r="F1580">
        <v>168</v>
      </c>
      <c r="G1580">
        <v>97</v>
      </c>
      <c r="H1580">
        <v>110</v>
      </c>
      <c r="I1580">
        <v>54</v>
      </c>
      <c r="J1580">
        <v>10</v>
      </c>
      <c r="K1580">
        <v>12</v>
      </c>
      <c r="L1580">
        <v>1</v>
      </c>
      <c r="M1580">
        <v>1</v>
      </c>
      <c r="N1580">
        <v>1</v>
      </c>
      <c r="O1580">
        <v>1</v>
      </c>
      <c r="P1580">
        <v>1</v>
      </c>
      <c r="Q1580">
        <v>1</v>
      </c>
      <c r="R1580">
        <v>3</v>
      </c>
      <c r="S1580">
        <v>6</v>
      </c>
      <c r="T1580">
        <v>2</v>
      </c>
      <c r="CY1580">
        <v>19</v>
      </c>
      <c r="CZ1580">
        <f t="shared" si="24"/>
        <v>2278</v>
      </c>
    </row>
    <row r="1581" spans="1:104" x14ac:dyDescent="0.2">
      <c r="A1581" s="2">
        <v>1579</v>
      </c>
      <c r="B1581" s="2">
        <v>144</v>
      </c>
      <c r="C1581">
        <v>375</v>
      </c>
      <c r="D1581">
        <v>1698</v>
      </c>
      <c r="E1581">
        <v>61</v>
      </c>
      <c r="CY1581">
        <v>4</v>
      </c>
      <c r="CZ1581">
        <f t="shared" si="24"/>
        <v>2278</v>
      </c>
    </row>
    <row r="1582" spans="1:104" x14ac:dyDescent="0.2">
      <c r="A1582" s="2">
        <v>1580</v>
      </c>
      <c r="B1582" s="2">
        <v>8</v>
      </c>
      <c r="C1582">
        <v>12</v>
      </c>
      <c r="D1582">
        <v>96</v>
      </c>
      <c r="E1582">
        <v>19</v>
      </c>
      <c r="F1582">
        <v>7</v>
      </c>
      <c r="G1582">
        <v>351</v>
      </c>
      <c r="H1582">
        <v>58</v>
      </c>
      <c r="I1582">
        <v>315</v>
      </c>
      <c r="J1582">
        <v>193</v>
      </c>
      <c r="K1582">
        <v>7</v>
      </c>
      <c r="L1582">
        <v>992</v>
      </c>
      <c r="M1582">
        <v>17</v>
      </c>
      <c r="N1582">
        <v>31</v>
      </c>
      <c r="O1582">
        <v>135</v>
      </c>
      <c r="P1582">
        <v>19</v>
      </c>
      <c r="Q1582">
        <v>1</v>
      </c>
      <c r="R1582">
        <v>3</v>
      </c>
      <c r="S1582">
        <v>0</v>
      </c>
      <c r="CY1582">
        <v>18</v>
      </c>
      <c r="CZ1582">
        <f t="shared" si="24"/>
        <v>2264</v>
      </c>
    </row>
    <row r="1583" spans="1:104" x14ac:dyDescent="0.2">
      <c r="A1583" s="2">
        <v>1581</v>
      </c>
      <c r="B1583" s="2">
        <v>107</v>
      </c>
      <c r="C1583">
        <v>20</v>
      </c>
      <c r="D1583">
        <v>30</v>
      </c>
      <c r="E1583">
        <v>54</v>
      </c>
      <c r="F1583">
        <v>500</v>
      </c>
      <c r="G1583">
        <v>1186</v>
      </c>
      <c r="H1583">
        <v>290</v>
      </c>
      <c r="I1583">
        <v>54</v>
      </c>
      <c r="J1583">
        <v>23</v>
      </c>
      <c r="K1583">
        <v>7</v>
      </c>
      <c r="L1583">
        <v>2</v>
      </c>
      <c r="M1583">
        <v>1</v>
      </c>
      <c r="CY1583">
        <v>12</v>
      </c>
      <c r="CZ1583">
        <f t="shared" si="24"/>
        <v>2274</v>
      </c>
    </row>
    <row r="1584" spans="1:104" x14ac:dyDescent="0.2">
      <c r="A1584" s="2">
        <v>1582</v>
      </c>
      <c r="B1584" s="2">
        <v>39</v>
      </c>
      <c r="C1584">
        <v>224</v>
      </c>
      <c r="D1584">
        <v>1003</v>
      </c>
      <c r="E1584">
        <v>173</v>
      </c>
      <c r="F1584">
        <v>506</v>
      </c>
      <c r="G1584">
        <v>224</v>
      </c>
      <c r="H1584">
        <v>15</v>
      </c>
      <c r="I1584">
        <v>10</v>
      </c>
      <c r="J1584">
        <v>109</v>
      </c>
      <c r="CY1584">
        <v>9</v>
      </c>
      <c r="CZ1584">
        <f t="shared" si="24"/>
        <v>2303</v>
      </c>
    </row>
    <row r="1585" spans="1:104" x14ac:dyDescent="0.2">
      <c r="A1585" s="2">
        <v>1583</v>
      </c>
      <c r="B1585" s="2">
        <v>18</v>
      </c>
      <c r="C1585">
        <v>400</v>
      </c>
      <c r="D1585">
        <v>260</v>
      </c>
      <c r="E1585">
        <v>299</v>
      </c>
      <c r="F1585">
        <v>37</v>
      </c>
      <c r="G1585">
        <v>278</v>
      </c>
      <c r="H1585">
        <v>7</v>
      </c>
      <c r="I1585">
        <v>300</v>
      </c>
      <c r="J1585">
        <v>68</v>
      </c>
      <c r="K1585">
        <v>57</v>
      </c>
      <c r="L1585">
        <v>155</v>
      </c>
      <c r="M1585">
        <v>45</v>
      </c>
      <c r="N1585">
        <v>42</v>
      </c>
      <c r="O1585">
        <v>57</v>
      </c>
      <c r="P1585">
        <v>33</v>
      </c>
      <c r="Q1585">
        <v>160</v>
      </c>
      <c r="R1585">
        <v>88</v>
      </c>
      <c r="CY1585">
        <v>17</v>
      </c>
      <c r="CZ1585">
        <f t="shared" si="24"/>
        <v>2304</v>
      </c>
    </row>
    <row r="1586" spans="1:104" x14ac:dyDescent="0.2">
      <c r="A1586" s="2">
        <v>1584</v>
      </c>
      <c r="B1586" s="2">
        <v>9</v>
      </c>
      <c r="C1586">
        <v>10</v>
      </c>
      <c r="D1586">
        <v>298</v>
      </c>
      <c r="E1586">
        <v>824</v>
      </c>
      <c r="F1586">
        <v>220</v>
      </c>
      <c r="G1586">
        <v>157</v>
      </c>
      <c r="H1586">
        <v>21</v>
      </c>
      <c r="I1586">
        <v>109</v>
      </c>
      <c r="J1586">
        <v>28</v>
      </c>
      <c r="K1586">
        <v>325</v>
      </c>
      <c r="L1586">
        <v>35</v>
      </c>
      <c r="M1586">
        <v>43</v>
      </c>
      <c r="N1586">
        <v>125</v>
      </c>
      <c r="O1586">
        <v>24</v>
      </c>
      <c r="P1586">
        <v>47</v>
      </c>
      <c r="Q1586">
        <v>21</v>
      </c>
      <c r="CY1586">
        <v>16</v>
      </c>
      <c r="CZ1586">
        <f t="shared" si="24"/>
        <v>2296</v>
      </c>
    </row>
    <row r="1587" spans="1:104" x14ac:dyDescent="0.2">
      <c r="A1587" s="2">
        <v>1585</v>
      </c>
      <c r="B1587" s="2">
        <v>38</v>
      </c>
      <c r="C1587">
        <v>6</v>
      </c>
      <c r="D1587">
        <v>13</v>
      </c>
      <c r="E1587">
        <v>3</v>
      </c>
      <c r="F1587">
        <v>356</v>
      </c>
      <c r="G1587">
        <v>110</v>
      </c>
      <c r="H1587">
        <v>91</v>
      </c>
      <c r="I1587">
        <v>100</v>
      </c>
      <c r="J1587">
        <v>100</v>
      </c>
      <c r="K1587">
        <v>785</v>
      </c>
      <c r="L1587">
        <v>18</v>
      </c>
      <c r="M1587">
        <v>116</v>
      </c>
      <c r="N1587">
        <v>50</v>
      </c>
      <c r="O1587">
        <v>176</v>
      </c>
      <c r="P1587">
        <v>212</v>
      </c>
      <c r="Q1587">
        <v>10</v>
      </c>
      <c r="R1587">
        <v>89</v>
      </c>
      <c r="S1587">
        <v>19</v>
      </c>
      <c r="T1587">
        <v>1</v>
      </c>
      <c r="U1587">
        <v>1</v>
      </c>
      <c r="V1587">
        <v>0</v>
      </c>
      <c r="W1587">
        <v>0</v>
      </c>
      <c r="CY1587">
        <v>22</v>
      </c>
      <c r="CZ1587">
        <f t="shared" si="24"/>
        <v>2294</v>
      </c>
    </row>
    <row r="1588" spans="1:104" x14ac:dyDescent="0.2">
      <c r="A1588" s="2">
        <v>1586</v>
      </c>
      <c r="B1588" s="2">
        <v>175</v>
      </c>
      <c r="C1588">
        <v>59</v>
      </c>
      <c r="D1588">
        <v>498</v>
      </c>
      <c r="E1588">
        <v>650</v>
      </c>
      <c r="F1588">
        <v>191</v>
      </c>
      <c r="G1588">
        <v>578</v>
      </c>
      <c r="H1588">
        <v>13</v>
      </c>
      <c r="I1588">
        <v>87</v>
      </c>
      <c r="J1588">
        <v>7</v>
      </c>
      <c r="K1588">
        <v>2</v>
      </c>
      <c r="L1588">
        <v>10</v>
      </c>
      <c r="CY1588">
        <v>11</v>
      </c>
      <c r="CZ1588">
        <f t="shared" si="24"/>
        <v>2270</v>
      </c>
    </row>
    <row r="1589" spans="1:104" x14ac:dyDescent="0.2">
      <c r="A1589" s="2">
        <v>1587</v>
      </c>
      <c r="B1589" s="2">
        <v>32</v>
      </c>
      <c r="C1589">
        <v>300</v>
      </c>
      <c r="D1589">
        <v>1026</v>
      </c>
      <c r="E1589">
        <v>200</v>
      </c>
      <c r="F1589">
        <v>273</v>
      </c>
      <c r="G1589">
        <v>100</v>
      </c>
      <c r="H1589">
        <v>173</v>
      </c>
      <c r="I1589">
        <v>15</v>
      </c>
      <c r="J1589">
        <v>80</v>
      </c>
      <c r="K1589">
        <v>30</v>
      </c>
      <c r="L1589">
        <v>4</v>
      </c>
      <c r="CY1589">
        <v>11</v>
      </c>
      <c r="CZ1589">
        <f t="shared" si="24"/>
        <v>2233</v>
      </c>
    </row>
    <row r="1590" spans="1:104" x14ac:dyDescent="0.2">
      <c r="A1590" s="2">
        <v>1588</v>
      </c>
      <c r="B1590" s="2">
        <v>32</v>
      </c>
      <c r="C1590">
        <v>33</v>
      </c>
      <c r="D1590">
        <v>23</v>
      </c>
      <c r="E1590">
        <v>11</v>
      </c>
      <c r="F1590">
        <v>1802</v>
      </c>
      <c r="G1590">
        <v>66</v>
      </c>
      <c r="H1590">
        <v>81</v>
      </c>
      <c r="I1590">
        <v>216</v>
      </c>
      <c r="J1590">
        <v>2</v>
      </c>
      <c r="K1590">
        <v>12</v>
      </c>
      <c r="L1590">
        <v>6</v>
      </c>
      <c r="CY1590">
        <v>11</v>
      </c>
      <c r="CZ1590">
        <f t="shared" si="24"/>
        <v>2284</v>
      </c>
    </row>
    <row r="1591" spans="1:104" x14ac:dyDescent="0.2">
      <c r="A1591" s="2">
        <v>1589</v>
      </c>
      <c r="B1591" s="2">
        <v>11</v>
      </c>
      <c r="C1591">
        <v>356</v>
      </c>
      <c r="D1591">
        <v>4</v>
      </c>
      <c r="E1591">
        <v>1282</v>
      </c>
      <c r="F1591">
        <v>35</v>
      </c>
      <c r="G1591">
        <v>192</v>
      </c>
      <c r="H1591">
        <v>117</v>
      </c>
      <c r="I1591">
        <v>60</v>
      </c>
      <c r="J1591">
        <v>73</v>
      </c>
      <c r="K1591">
        <v>25</v>
      </c>
      <c r="L1591">
        <v>91</v>
      </c>
      <c r="M1591">
        <v>15</v>
      </c>
      <c r="N1591">
        <v>25</v>
      </c>
      <c r="O1591">
        <v>2</v>
      </c>
      <c r="CY1591">
        <v>14</v>
      </c>
      <c r="CZ1591">
        <f t="shared" si="24"/>
        <v>2288</v>
      </c>
    </row>
    <row r="1592" spans="1:104" x14ac:dyDescent="0.2">
      <c r="A1592" s="2">
        <v>1590</v>
      </c>
      <c r="B1592" s="2">
        <v>38</v>
      </c>
      <c r="C1592">
        <v>100</v>
      </c>
      <c r="D1592">
        <v>100</v>
      </c>
      <c r="E1592">
        <v>759</v>
      </c>
      <c r="F1592">
        <v>82</v>
      </c>
      <c r="G1592">
        <v>237</v>
      </c>
      <c r="H1592">
        <v>135</v>
      </c>
      <c r="I1592">
        <v>145</v>
      </c>
      <c r="J1592">
        <v>248</v>
      </c>
      <c r="K1592">
        <v>100</v>
      </c>
      <c r="L1592">
        <v>39</v>
      </c>
      <c r="M1592">
        <v>61</v>
      </c>
      <c r="N1592">
        <v>18</v>
      </c>
      <c r="O1592">
        <v>23</v>
      </c>
      <c r="P1592">
        <v>27</v>
      </c>
      <c r="Q1592">
        <v>5</v>
      </c>
      <c r="R1592">
        <v>29</v>
      </c>
      <c r="S1592">
        <v>16</v>
      </c>
      <c r="T1592">
        <v>22</v>
      </c>
      <c r="U1592">
        <v>14</v>
      </c>
      <c r="V1592">
        <v>1</v>
      </c>
      <c r="W1592">
        <v>5</v>
      </c>
      <c r="X1592">
        <v>0</v>
      </c>
      <c r="Y1592">
        <v>0</v>
      </c>
      <c r="Z1592">
        <v>9</v>
      </c>
      <c r="AA1592">
        <v>4</v>
      </c>
      <c r="AB1592">
        <v>0</v>
      </c>
      <c r="CY1592">
        <v>27</v>
      </c>
      <c r="CZ1592">
        <f t="shared" si="24"/>
        <v>2217</v>
      </c>
    </row>
    <row r="1593" spans="1:104" x14ac:dyDescent="0.2">
      <c r="A1593" s="2">
        <v>1591</v>
      </c>
      <c r="B1593" s="2">
        <v>28</v>
      </c>
      <c r="C1593">
        <v>261</v>
      </c>
      <c r="D1593">
        <v>800</v>
      </c>
      <c r="E1593">
        <v>162</v>
      </c>
      <c r="F1593">
        <v>615</v>
      </c>
      <c r="G1593">
        <v>158</v>
      </c>
      <c r="H1593">
        <v>194</v>
      </c>
      <c r="I1593">
        <v>61</v>
      </c>
      <c r="J1593">
        <v>9</v>
      </c>
      <c r="CY1593">
        <v>9</v>
      </c>
      <c r="CZ1593">
        <f t="shared" si="24"/>
        <v>2288</v>
      </c>
    </row>
    <row r="1594" spans="1:104" x14ac:dyDescent="0.2">
      <c r="A1594" s="2">
        <v>1592</v>
      </c>
      <c r="B1594" s="2">
        <v>5</v>
      </c>
      <c r="C1594">
        <v>126</v>
      </c>
      <c r="D1594">
        <v>24</v>
      </c>
      <c r="E1594">
        <v>49</v>
      </c>
      <c r="F1594">
        <v>281</v>
      </c>
      <c r="G1594">
        <v>50</v>
      </c>
      <c r="H1594">
        <v>1150</v>
      </c>
      <c r="I1594">
        <v>111</v>
      </c>
      <c r="J1594">
        <v>465</v>
      </c>
      <c r="K1594">
        <v>21</v>
      </c>
      <c r="L1594">
        <v>3</v>
      </c>
      <c r="CY1594">
        <v>11</v>
      </c>
      <c r="CZ1594">
        <f t="shared" si="24"/>
        <v>2285</v>
      </c>
    </row>
    <row r="1595" spans="1:104" x14ac:dyDescent="0.2">
      <c r="A1595" s="2">
        <v>1593</v>
      </c>
      <c r="B1595" s="2">
        <v>754</v>
      </c>
      <c r="C1595">
        <v>1268</v>
      </c>
      <c r="D1595">
        <v>30</v>
      </c>
      <c r="E1595">
        <v>25</v>
      </c>
      <c r="F1595">
        <v>15</v>
      </c>
      <c r="G1595">
        <v>3</v>
      </c>
      <c r="H1595">
        <v>16</v>
      </c>
      <c r="I1595">
        <v>70</v>
      </c>
      <c r="J1595">
        <v>50</v>
      </c>
      <c r="K1595">
        <v>15</v>
      </c>
      <c r="L1595">
        <v>2</v>
      </c>
      <c r="M1595">
        <v>3</v>
      </c>
      <c r="N1595">
        <v>1</v>
      </c>
      <c r="O1595">
        <v>3</v>
      </c>
      <c r="P1595">
        <v>4</v>
      </c>
      <c r="Q1595">
        <v>2</v>
      </c>
      <c r="R1595">
        <v>1</v>
      </c>
      <c r="S1595">
        <v>5</v>
      </c>
      <c r="T1595">
        <v>2</v>
      </c>
      <c r="CY1595">
        <v>19</v>
      </c>
      <c r="CZ1595">
        <f t="shared" si="24"/>
        <v>2269</v>
      </c>
    </row>
    <row r="1596" spans="1:104" x14ac:dyDescent="0.2">
      <c r="A1596" s="2">
        <v>1594</v>
      </c>
      <c r="B1596" s="2">
        <v>32</v>
      </c>
      <c r="C1596">
        <v>2152</v>
      </c>
      <c r="D1596">
        <v>73</v>
      </c>
      <c r="E1596">
        <v>19</v>
      </c>
      <c r="CY1596">
        <v>4</v>
      </c>
      <c r="CZ1596">
        <f t="shared" si="24"/>
        <v>2276</v>
      </c>
    </row>
    <row r="1597" spans="1:104" x14ac:dyDescent="0.2">
      <c r="A1597" s="2">
        <v>1595</v>
      </c>
      <c r="B1597" s="2">
        <v>602</v>
      </c>
      <c r="C1597">
        <v>701</v>
      </c>
      <c r="D1597">
        <v>151</v>
      </c>
      <c r="E1597">
        <v>237</v>
      </c>
      <c r="F1597">
        <v>211</v>
      </c>
      <c r="G1597">
        <v>191</v>
      </c>
      <c r="H1597">
        <v>24</v>
      </c>
      <c r="I1597">
        <v>1</v>
      </c>
      <c r="J1597">
        <v>0</v>
      </c>
      <c r="K1597">
        <v>4</v>
      </c>
      <c r="CY1597">
        <v>10</v>
      </c>
      <c r="CZ1597">
        <f t="shared" si="24"/>
        <v>2122</v>
      </c>
    </row>
    <row r="1598" spans="1:104" x14ac:dyDescent="0.2">
      <c r="A1598" s="2">
        <v>1596</v>
      </c>
      <c r="B1598" s="2">
        <v>100</v>
      </c>
      <c r="C1598">
        <v>499</v>
      </c>
      <c r="D1598">
        <v>314</v>
      </c>
      <c r="E1598">
        <v>78</v>
      </c>
      <c r="F1598">
        <v>202</v>
      </c>
      <c r="G1598">
        <v>383</v>
      </c>
      <c r="H1598">
        <v>200</v>
      </c>
      <c r="I1598">
        <v>103</v>
      </c>
      <c r="J1598">
        <v>62</v>
      </c>
      <c r="K1598">
        <v>118</v>
      </c>
      <c r="L1598">
        <v>107</v>
      </c>
      <c r="M1598">
        <v>42</v>
      </c>
      <c r="N1598">
        <v>3</v>
      </c>
      <c r="CY1598">
        <v>13</v>
      </c>
      <c r="CZ1598">
        <f t="shared" si="24"/>
        <v>2211</v>
      </c>
    </row>
    <row r="1599" spans="1:104" x14ac:dyDescent="0.2">
      <c r="A1599" s="2">
        <v>1597</v>
      </c>
      <c r="B1599" s="2">
        <v>18</v>
      </c>
      <c r="C1599">
        <v>100</v>
      </c>
      <c r="D1599">
        <v>500</v>
      </c>
      <c r="E1599">
        <v>1038</v>
      </c>
      <c r="F1599">
        <v>470</v>
      </c>
      <c r="G1599">
        <v>39</v>
      </c>
      <c r="H1599">
        <v>74</v>
      </c>
      <c r="I1599">
        <v>17</v>
      </c>
      <c r="CY1599">
        <v>8</v>
      </c>
      <c r="CZ1599">
        <f t="shared" si="24"/>
        <v>2256</v>
      </c>
    </row>
    <row r="1600" spans="1:104" x14ac:dyDescent="0.2">
      <c r="A1600" s="2">
        <v>1598</v>
      </c>
      <c r="B1600" s="2">
        <v>17</v>
      </c>
      <c r="C1600">
        <v>311</v>
      </c>
      <c r="D1600">
        <v>470</v>
      </c>
      <c r="E1600">
        <v>98</v>
      </c>
      <c r="F1600">
        <v>75</v>
      </c>
      <c r="G1600">
        <v>100</v>
      </c>
      <c r="H1600">
        <v>32</v>
      </c>
      <c r="I1600">
        <v>205</v>
      </c>
      <c r="J1600">
        <v>175</v>
      </c>
      <c r="K1600">
        <v>253</v>
      </c>
      <c r="L1600">
        <v>100</v>
      </c>
      <c r="M1600">
        <v>3</v>
      </c>
      <c r="N1600">
        <v>70</v>
      </c>
      <c r="O1600">
        <v>6</v>
      </c>
      <c r="P1600">
        <v>79</v>
      </c>
      <c r="Q1600">
        <v>101</v>
      </c>
      <c r="R1600">
        <v>75</v>
      </c>
      <c r="S1600">
        <v>22</v>
      </c>
      <c r="T1600">
        <v>13</v>
      </c>
      <c r="U1600">
        <v>13</v>
      </c>
      <c r="V1600">
        <v>4</v>
      </c>
      <c r="W1600">
        <v>30</v>
      </c>
      <c r="X1600">
        <v>11</v>
      </c>
      <c r="Y1600">
        <v>7</v>
      </c>
      <c r="Z1600">
        <v>6</v>
      </c>
      <c r="CY1600">
        <v>25</v>
      </c>
      <c r="CZ1600">
        <f t="shared" si="24"/>
        <v>2276</v>
      </c>
    </row>
    <row r="1601" spans="1:104" x14ac:dyDescent="0.2">
      <c r="A1601" s="2">
        <v>1599</v>
      </c>
      <c r="B1601" s="2">
        <v>394</v>
      </c>
      <c r="C1601">
        <v>397</v>
      </c>
      <c r="D1601">
        <v>125</v>
      </c>
      <c r="E1601">
        <v>44</v>
      </c>
      <c r="F1601">
        <v>348</v>
      </c>
      <c r="G1601">
        <v>664</v>
      </c>
      <c r="H1601">
        <v>11</v>
      </c>
      <c r="I1601">
        <v>53</v>
      </c>
      <c r="J1601">
        <v>28</v>
      </c>
      <c r="K1601">
        <v>44</v>
      </c>
      <c r="L1601">
        <v>75</v>
      </c>
      <c r="M1601">
        <v>18</v>
      </c>
      <c r="N1601">
        <v>8</v>
      </c>
      <c r="O1601">
        <v>10</v>
      </c>
      <c r="P1601">
        <v>10</v>
      </c>
      <c r="Q1601">
        <v>10</v>
      </c>
      <c r="R1601">
        <v>1</v>
      </c>
      <c r="S1601">
        <v>8</v>
      </c>
      <c r="T1601">
        <v>2</v>
      </c>
      <c r="U1601">
        <v>3</v>
      </c>
      <c r="CY1601">
        <v>20</v>
      </c>
      <c r="CZ1601">
        <f t="shared" si="24"/>
        <v>2253</v>
      </c>
    </row>
    <row r="1602" spans="1:104" x14ac:dyDescent="0.2">
      <c r="A1602" s="2">
        <v>1600</v>
      </c>
      <c r="B1602" s="2">
        <v>182</v>
      </c>
      <c r="C1602">
        <v>51</v>
      </c>
      <c r="D1602">
        <v>16</v>
      </c>
      <c r="E1602">
        <v>149</v>
      </c>
      <c r="F1602">
        <v>539</v>
      </c>
      <c r="G1602">
        <v>172</v>
      </c>
      <c r="H1602">
        <v>16</v>
      </c>
      <c r="I1602">
        <v>227</v>
      </c>
      <c r="J1602">
        <v>120</v>
      </c>
      <c r="K1602">
        <v>147</v>
      </c>
      <c r="L1602">
        <v>9</v>
      </c>
      <c r="M1602">
        <v>382</v>
      </c>
      <c r="N1602">
        <v>64</v>
      </c>
      <c r="O1602">
        <v>40</v>
      </c>
      <c r="P1602">
        <v>0</v>
      </c>
      <c r="Q1602">
        <v>29</v>
      </c>
      <c r="R1602">
        <v>8</v>
      </c>
      <c r="S1602">
        <v>5</v>
      </c>
      <c r="T1602">
        <v>29</v>
      </c>
      <c r="U1602">
        <v>11</v>
      </c>
      <c r="V1602">
        <v>28</v>
      </c>
      <c r="W1602">
        <v>6</v>
      </c>
      <c r="X1602">
        <v>1</v>
      </c>
      <c r="Y1602">
        <v>1</v>
      </c>
      <c r="Z1602">
        <v>1</v>
      </c>
      <c r="AA1602">
        <v>21</v>
      </c>
      <c r="AB1602">
        <v>1</v>
      </c>
      <c r="AC1602">
        <v>1</v>
      </c>
      <c r="AD1602">
        <v>1</v>
      </c>
      <c r="AE1602">
        <v>5</v>
      </c>
      <c r="AF1602">
        <v>7</v>
      </c>
      <c r="AG1602">
        <v>2</v>
      </c>
      <c r="AH1602">
        <v>1</v>
      </c>
      <c r="AI1602">
        <v>1</v>
      </c>
      <c r="AJ1602">
        <v>1</v>
      </c>
      <c r="AK1602">
        <v>1</v>
      </c>
      <c r="AL1602">
        <v>1</v>
      </c>
      <c r="AM1602">
        <v>1</v>
      </c>
      <c r="AN1602">
        <v>1</v>
      </c>
      <c r="AO1602">
        <v>1</v>
      </c>
      <c r="CY1602">
        <v>40</v>
      </c>
      <c r="CZ1602">
        <f t="shared" si="24"/>
        <v>2279</v>
      </c>
    </row>
    <row r="1603" spans="1:104" x14ac:dyDescent="0.2">
      <c r="A1603" s="2">
        <v>1601</v>
      </c>
      <c r="B1603" s="2">
        <v>500</v>
      </c>
      <c r="C1603">
        <v>500</v>
      </c>
      <c r="D1603">
        <v>498</v>
      </c>
      <c r="E1603">
        <v>498</v>
      </c>
      <c r="F1603">
        <v>236</v>
      </c>
      <c r="G1603">
        <v>24</v>
      </c>
      <c r="CY1603">
        <v>6</v>
      </c>
      <c r="CZ1603">
        <f t="shared" ref="CZ1603:CZ1666" si="25">SUM(B1603:CX1603)</f>
        <v>2256</v>
      </c>
    </row>
    <row r="1604" spans="1:104" x14ac:dyDescent="0.2">
      <c r="A1604" s="2">
        <v>1602</v>
      </c>
      <c r="B1604" s="2">
        <v>79</v>
      </c>
      <c r="C1604">
        <v>89</v>
      </c>
      <c r="D1604">
        <v>40</v>
      </c>
      <c r="E1604">
        <v>260</v>
      </c>
      <c r="F1604">
        <v>473</v>
      </c>
      <c r="G1604">
        <v>296</v>
      </c>
      <c r="H1604">
        <v>43</v>
      </c>
      <c r="I1604">
        <v>159</v>
      </c>
      <c r="J1604">
        <v>5</v>
      </c>
      <c r="K1604">
        <v>93</v>
      </c>
      <c r="L1604">
        <v>11</v>
      </c>
      <c r="M1604">
        <v>90</v>
      </c>
      <c r="N1604">
        <v>34</v>
      </c>
      <c r="O1604">
        <v>129</v>
      </c>
      <c r="P1604">
        <v>20</v>
      </c>
      <c r="Q1604">
        <v>46</v>
      </c>
      <c r="R1604">
        <v>9</v>
      </c>
      <c r="S1604">
        <v>7</v>
      </c>
      <c r="T1604">
        <v>3</v>
      </c>
      <c r="U1604">
        <v>49</v>
      </c>
      <c r="V1604">
        <v>20</v>
      </c>
      <c r="W1604">
        <v>107</v>
      </c>
      <c r="X1604">
        <v>34</v>
      </c>
      <c r="Y1604">
        <v>12</v>
      </c>
      <c r="Z1604">
        <v>20</v>
      </c>
      <c r="AA1604">
        <v>59</v>
      </c>
      <c r="AB1604">
        <v>1</v>
      </c>
      <c r="AC1604">
        <v>19</v>
      </c>
      <c r="AD1604">
        <v>1</v>
      </c>
      <c r="AE1604">
        <v>6</v>
      </c>
      <c r="AF1604">
        <v>10</v>
      </c>
      <c r="AG1604">
        <v>15</v>
      </c>
      <c r="AH1604">
        <v>1</v>
      </c>
      <c r="AI1604">
        <v>2</v>
      </c>
      <c r="AJ1604">
        <v>7</v>
      </c>
      <c r="AK1604">
        <v>3</v>
      </c>
      <c r="CY1604">
        <v>36</v>
      </c>
      <c r="CZ1604">
        <f t="shared" si="25"/>
        <v>2252</v>
      </c>
    </row>
    <row r="1605" spans="1:104" x14ac:dyDescent="0.2">
      <c r="A1605" s="2">
        <v>1603</v>
      </c>
      <c r="B1605" s="2">
        <v>49</v>
      </c>
      <c r="C1605">
        <v>21</v>
      </c>
      <c r="D1605">
        <v>563</v>
      </c>
      <c r="E1605">
        <v>314</v>
      </c>
      <c r="F1605">
        <v>39</v>
      </c>
      <c r="G1605">
        <v>91</v>
      </c>
      <c r="H1605">
        <v>112</v>
      </c>
      <c r="I1605">
        <v>9</v>
      </c>
      <c r="J1605">
        <v>19</v>
      </c>
      <c r="K1605">
        <v>295</v>
      </c>
      <c r="L1605">
        <v>100</v>
      </c>
      <c r="M1605">
        <v>100</v>
      </c>
      <c r="N1605">
        <v>112</v>
      </c>
      <c r="O1605">
        <v>25</v>
      </c>
      <c r="P1605">
        <v>17</v>
      </c>
      <c r="Q1605">
        <v>132</v>
      </c>
      <c r="R1605">
        <v>100</v>
      </c>
      <c r="S1605">
        <v>100</v>
      </c>
      <c r="T1605">
        <v>10</v>
      </c>
      <c r="U1605">
        <v>5</v>
      </c>
      <c r="V1605">
        <v>5</v>
      </c>
      <c r="W1605">
        <v>5</v>
      </c>
      <c r="X1605">
        <v>4</v>
      </c>
      <c r="Y1605">
        <v>4</v>
      </c>
      <c r="Z1605">
        <v>5</v>
      </c>
      <c r="AA1605">
        <v>4</v>
      </c>
      <c r="AB1605">
        <v>0</v>
      </c>
      <c r="AC1605">
        <v>1</v>
      </c>
      <c r="AD1605">
        <v>4</v>
      </c>
      <c r="AE1605">
        <v>1</v>
      </c>
      <c r="AF1605">
        <v>5</v>
      </c>
      <c r="CY1605">
        <v>31</v>
      </c>
      <c r="CZ1605">
        <f t="shared" si="25"/>
        <v>2251</v>
      </c>
    </row>
    <row r="1606" spans="1:104" x14ac:dyDescent="0.2">
      <c r="A1606" s="2">
        <v>1604</v>
      </c>
      <c r="B1606" s="2">
        <v>19</v>
      </c>
      <c r="C1606">
        <v>1549</v>
      </c>
      <c r="D1606">
        <v>534</v>
      </c>
      <c r="E1606">
        <v>1</v>
      </c>
      <c r="CY1606">
        <v>4</v>
      </c>
      <c r="CZ1606">
        <f t="shared" si="25"/>
        <v>2103</v>
      </c>
    </row>
    <row r="1607" spans="1:104" x14ac:dyDescent="0.2">
      <c r="A1607" s="2">
        <v>1605</v>
      </c>
      <c r="B1607" s="2">
        <v>513</v>
      </c>
      <c r="C1607">
        <v>460</v>
      </c>
      <c r="D1607">
        <v>35</v>
      </c>
      <c r="E1607">
        <v>470</v>
      </c>
      <c r="F1607">
        <v>155</v>
      </c>
      <c r="G1607">
        <v>247</v>
      </c>
      <c r="H1607">
        <v>61</v>
      </c>
      <c r="I1607">
        <v>30</v>
      </c>
      <c r="J1607">
        <v>20</v>
      </c>
      <c r="K1607">
        <v>12</v>
      </c>
      <c r="L1607">
        <v>3</v>
      </c>
      <c r="M1607">
        <v>16</v>
      </c>
      <c r="N1607">
        <v>10</v>
      </c>
      <c r="O1607">
        <v>3</v>
      </c>
      <c r="P1607">
        <v>14</v>
      </c>
      <c r="Q1607">
        <v>5</v>
      </c>
      <c r="R1607">
        <v>2</v>
      </c>
      <c r="S1607">
        <v>4</v>
      </c>
      <c r="T1607">
        <v>0</v>
      </c>
      <c r="U1607">
        <v>1</v>
      </c>
      <c r="CY1607">
        <v>20</v>
      </c>
      <c r="CZ1607">
        <f t="shared" si="25"/>
        <v>2061</v>
      </c>
    </row>
    <row r="1608" spans="1:104" x14ac:dyDescent="0.2">
      <c r="A1608" s="2">
        <v>1606</v>
      </c>
      <c r="B1608" s="2">
        <v>6</v>
      </c>
      <c r="C1608">
        <v>33</v>
      </c>
      <c r="D1608">
        <v>200</v>
      </c>
      <c r="E1608">
        <v>1286</v>
      </c>
      <c r="F1608">
        <v>194</v>
      </c>
      <c r="G1608">
        <v>267</v>
      </c>
      <c r="H1608">
        <v>157</v>
      </c>
      <c r="I1608">
        <v>46</v>
      </c>
      <c r="J1608">
        <v>23</v>
      </c>
      <c r="K1608">
        <v>1</v>
      </c>
      <c r="CY1608">
        <v>10</v>
      </c>
      <c r="CZ1608">
        <f t="shared" si="25"/>
        <v>2213</v>
      </c>
    </row>
    <row r="1609" spans="1:104" x14ac:dyDescent="0.2">
      <c r="A1609" s="2">
        <v>1607</v>
      </c>
      <c r="B1609" s="2">
        <v>79</v>
      </c>
      <c r="C1609">
        <v>4</v>
      </c>
      <c r="D1609">
        <v>200</v>
      </c>
      <c r="E1609">
        <v>951</v>
      </c>
      <c r="F1609">
        <v>224</v>
      </c>
      <c r="G1609">
        <v>18</v>
      </c>
      <c r="H1609">
        <v>83</v>
      </c>
      <c r="I1609">
        <v>293</v>
      </c>
      <c r="J1609">
        <v>47</v>
      </c>
      <c r="K1609">
        <v>68</v>
      </c>
      <c r="L1609">
        <v>160</v>
      </c>
      <c r="M1609">
        <v>58</v>
      </c>
      <c r="N1609">
        <v>18</v>
      </c>
      <c r="O1609">
        <v>33</v>
      </c>
      <c r="P1609">
        <v>4</v>
      </c>
      <c r="Q1609">
        <v>10</v>
      </c>
      <c r="R1609">
        <v>3</v>
      </c>
      <c r="CY1609">
        <v>17</v>
      </c>
      <c r="CZ1609">
        <f t="shared" si="25"/>
        <v>2253</v>
      </c>
    </row>
    <row r="1610" spans="1:104" x14ac:dyDescent="0.2">
      <c r="A1610" s="2">
        <v>1608</v>
      </c>
      <c r="B1610" s="2">
        <v>91</v>
      </c>
      <c r="C1610">
        <v>200</v>
      </c>
      <c r="D1610">
        <v>200</v>
      </c>
      <c r="E1610">
        <v>1000</v>
      </c>
      <c r="F1610">
        <v>529</v>
      </c>
      <c r="G1610">
        <v>206</v>
      </c>
      <c r="H1610">
        <v>28</v>
      </c>
      <c r="I1610">
        <v>5</v>
      </c>
      <c r="CY1610">
        <v>8</v>
      </c>
      <c r="CZ1610">
        <f t="shared" si="25"/>
        <v>2259</v>
      </c>
    </row>
    <row r="1611" spans="1:104" x14ac:dyDescent="0.2">
      <c r="A1611" s="2">
        <v>1609</v>
      </c>
      <c r="B1611" s="2">
        <v>500</v>
      </c>
      <c r="C1611">
        <v>500</v>
      </c>
      <c r="D1611">
        <v>500</v>
      </c>
      <c r="E1611">
        <v>500</v>
      </c>
      <c r="F1611">
        <v>243</v>
      </c>
      <c r="G1611">
        <v>14</v>
      </c>
      <c r="CY1611">
        <v>6</v>
      </c>
      <c r="CZ1611">
        <f t="shared" si="25"/>
        <v>2257</v>
      </c>
    </row>
    <row r="1612" spans="1:104" x14ac:dyDescent="0.2">
      <c r="A1612" s="2">
        <v>1610</v>
      </c>
      <c r="B1612" s="2">
        <v>288</v>
      </c>
      <c r="C1612">
        <v>1660</v>
      </c>
      <c r="D1612">
        <v>200</v>
      </c>
      <c r="E1612">
        <v>42</v>
      </c>
      <c r="F1612">
        <v>27</v>
      </c>
      <c r="G1612">
        <v>41</v>
      </c>
      <c r="CY1612">
        <v>6</v>
      </c>
      <c r="CZ1612">
        <f t="shared" si="25"/>
        <v>2258</v>
      </c>
    </row>
    <row r="1613" spans="1:104" x14ac:dyDescent="0.2">
      <c r="A1613" s="2">
        <v>1611</v>
      </c>
      <c r="B1613" s="2">
        <v>44</v>
      </c>
      <c r="C1613">
        <v>40</v>
      </c>
      <c r="D1613">
        <v>99</v>
      </c>
      <c r="E1613">
        <v>500</v>
      </c>
      <c r="F1613">
        <v>200</v>
      </c>
      <c r="G1613">
        <v>514</v>
      </c>
      <c r="H1613">
        <v>199</v>
      </c>
      <c r="I1613">
        <v>63</v>
      </c>
      <c r="J1613">
        <v>250</v>
      </c>
      <c r="K1613">
        <v>100</v>
      </c>
      <c r="L1613">
        <v>208</v>
      </c>
      <c r="M1613">
        <v>9</v>
      </c>
      <c r="N1613">
        <v>5</v>
      </c>
      <c r="O1613">
        <v>2</v>
      </c>
      <c r="P1613">
        <v>3</v>
      </c>
      <c r="CY1613">
        <v>15</v>
      </c>
      <c r="CZ1613">
        <f t="shared" si="25"/>
        <v>2236</v>
      </c>
    </row>
    <row r="1614" spans="1:104" x14ac:dyDescent="0.2">
      <c r="A1614" s="2">
        <v>1612</v>
      </c>
      <c r="B1614" s="2">
        <v>669</v>
      </c>
      <c r="C1614">
        <v>1561</v>
      </c>
      <c r="CY1614">
        <v>2</v>
      </c>
      <c r="CZ1614">
        <f t="shared" si="25"/>
        <v>2230</v>
      </c>
    </row>
    <row r="1615" spans="1:104" x14ac:dyDescent="0.2">
      <c r="A1615" s="2">
        <v>1613</v>
      </c>
      <c r="B1615" s="2">
        <v>38</v>
      </c>
      <c r="C1615">
        <v>163</v>
      </c>
      <c r="D1615">
        <v>520</v>
      </c>
      <c r="E1615">
        <v>458</v>
      </c>
      <c r="F1615">
        <v>557</v>
      </c>
      <c r="G1615">
        <v>463</v>
      </c>
      <c r="H1615">
        <v>18</v>
      </c>
      <c r="I1615">
        <v>4</v>
      </c>
      <c r="J1615">
        <v>2</v>
      </c>
      <c r="K1615">
        <v>0</v>
      </c>
      <c r="L1615">
        <v>0</v>
      </c>
      <c r="M1615">
        <v>3</v>
      </c>
      <c r="CY1615">
        <v>12</v>
      </c>
      <c r="CZ1615">
        <f t="shared" si="25"/>
        <v>2226</v>
      </c>
    </row>
    <row r="1616" spans="1:104" x14ac:dyDescent="0.2">
      <c r="A1616" s="2">
        <v>1614</v>
      </c>
      <c r="B1616" s="2">
        <v>17</v>
      </c>
      <c r="C1616">
        <v>49</v>
      </c>
      <c r="D1616">
        <v>964</v>
      </c>
      <c r="E1616">
        <v>120</v>
      </c>
      <c r="F1616">
        <v>659</v>
      </c>
      <c r="G1616">
        <v>51</v>
      </c>
      <c r="H1616">
        <v>378</v>
      </c>
      <c r="I1616">
        <v>30</v>
      </c>
      <c r="CY1616">
        <v>8</v>
      </c>
      <c r="CZ1616">
        <f t="shared" si="25"/>
        <v>2268</v>
      </c>
    </row>
    <row r="1617" spans="1:104" x14ac:dyDescent="0.2">
      <c r="A1617" s="2">
        <v>1615</v>
      </c>
      <c r="B1617" s="2">
        <v>99</v>
      </c>
      <c r="C1617">
        <v>336</v>
      </c>
      <c r="D1617">
        <v>100</v>
      </c>
      <c r="E1617">
        <v>327</v>
      </c>
      <c r="F1617">
        <v>100</v>
      </c>
      <c r="G1617">
        <v>287</v>
      </c>
      <c r="H1617">
        <v>100</v>
      </c>
      <c r="I1617">
        <v>65</v>
      </c>
      <c r="J1617">
        <v>200</v>
      </c>
      <c r="K1617">
        <v>174</v>
      </c>
      <c r="L1617">
        <v>50</v>
      </c>
      <c r="M1617">
        <v>130</v>
      </c>
      <c r="N1617">
        <v>30</v>
      </c>
      <c r="O1617">
        <v>44</v>
      </c>
      <c r="P1617">
        <v>100</v>
      </c>
      <c r="Q1617">
        <v>86</v>
      </c>
      <c r="R1617">
        <v>30</v>
      </c>
      <c r="S1617">
        <v>6</v>
      </c>
      <c r="CY1617">
        <v>18</v>
      </c>
      <c r="CZ1617">
        <f t="shared" si="25"/>
        <v>2264</v>
      </c>
    </row>
    <row r="1618" spans="1:104" x14ac:dyDescent="0.2">
      <c r="A1618" s="2">
        <v>1616</v>
      </c>
      <c r="B1618" s="2">
        <v>580</v>
      </c>
      <c r="C1618">
        <v>1110</v>
      </c>
      <c r="D1618">
        <v>57</v>
      </c>
      <c r="E1618">
        <v>273</v>
      </c>
      <c r="F1618">
        <v>13</v>
      </c>
      <c r="G1618">
        <v>75</v>
      </c>
      <c r="H1618">
        <v>8</v>
      </c>
      <c r="I1618">
        <v>28</v>
      </c>
      <c r="J1618">
        <v>0</v>
      </c>
      <c r="K1618">
        <v>74</v>
      </c>
      <c r="L1618">
        <v>3</v>
      </c>
      <c r="M1618">
        <v>10</v>
      </c>
      <c r="N1618">
        <v>2</v>
      </c>
      <c r="O1618">
        <v>2</v>
      </c>
      <c r="P1618">
        <v>1</v>
      </c>
      <c r="Q1618">
        <v>0</v>
      </c>
      <c r="CY1618">
        <v>16</v>
      </c>
      <c r="CZ1618">
        <f t="shared" si="25"/>
        <v>2236</v>
      </c>
    </row>
    <row r="1619" spans="1:104" x14ac:dyDescent="0.2">
      <c r="A1619" s="2">
        <v>1617</v>
      </c>
      <c r="B1619" s="2">
        <v>31</v>
      </c>
      <c r="C1619">
        <v>200</v>
      </c>
      <c r="D1619">
        <v>500</v>
      </c>
      <c r="E1619">
        <v>806</v>
      </c>
      <c r="F1619">
        <v>199</v>
      </c>
      <c r="G1619">
        <v>143</v>
      </c>
      <c r="H1619">
        <v>164</v>
      </c>
      <c r="I1619">
        <v>7</v>
      </c>
      <c r="J1619">
        <v>27</v>
      </c>
      <c r="K1619">
        <v>11</v>
      </c>
      <c r="L1619">
        <v>20</v>
      </c>
      <c r="M1619">
        <v>2</v>
      </c>
      <c r="N1619">
        <v>10</v>
      </c>
      <c r="O1619">
        <v>105</v>
      </c>
      <c r="P1619">
        <v>5</v>
      </c>
      <c r="Q1619">
        <v>0</v>
      </c>
      <c r="CY1619">
        <v>16</v>
      </c>
      <c r="CZ1619">
        <f t="shared" si="25"/>
        <v>2230</v>
      </c>
    </row>
    <row r="1620" spans="1:104" x14ac:dyDescent="0.2">
      <c r="A1620" s="2">
        <v>1618</v>
      </c>
      <c r="B1620" s="2">
        <v>284</v>
      </c>
      <c r="C1620">
        <v>1154</v>
      </c>
      <c r="D1620">
        <v>426</v>
      </c>
      <c r="E1620">
        <v>30</v>
      </c>
      <c r="F1620">
        <v>90</v>
      </c>
      <c r="G1620">
        <v>228</v>
      </c>
      <c r="H1620">
        <v>30</v>
      </c>
      <c r="I1620">
        <v>5</v>
      </c>
      <c r="J1620">
        <v>1</v>
      </c>
      <c r="K1620">
        <v>1</v>
      </c>
      <c r="L1620">
        <v>1</v>
      </c>
      <c r="CY1620">
        <v>11</v>
      </c>
      <c r="CZ1620">
        <f t="shared" si="25"/>
        <v>2250</v>
      </c>
    </row>
    <row r="1621" spans="1:104" x14ac:dyDescent="0.2">
      <c r="A1621" s="2">
        <v>1619</v>
      </c>
      <c r="B1621" s="2">
        <v>161</v>
      </c>
      <c r="C1621">
        <v>1480</v>
      </c>
      <c r="D1621">
        <v>170</v>
      </c>
      <c r="E1621">
        <v>405</v>
      </c>
      <c r="F1621">
        <v>25</v>
      </c>
      <c r="G1621">
        <v>19</v>
      </c>
      <c r="H1621">
        <v>3</v>
      </c>
      <c r="I1621">
        <v>0</v>
      </c>
      <c r="J1621">
        <v>1</v>
      </c>
      <c r="K1621">
        <v>1</v>
      </c>
      <c r="CY1621">
        <v>10</v>
      </c>
      <c r="CZ1621">
        <f t="shared" si="25"/>
        <v>2265</v>
      </c>
    </row>
    <row r="1622" spans="1:104" x14ac:dyDescent="0.2">
      <c r="A1622" s="2">
        <v>1620</v>
      </c>
      <c r="B1622" s="2">
        <v>138</v>
      </c>
      <c r="C1622">
        <v>148</v>
      </c>
      <c r="D1622">
        <v>756</v>
      </c>
      <c r="E1622">
        <v>484</v>
      </c>
      <c r="F1622">
        <v>132</v>
      </c>
      <c r="G1622">
        <v>366</v>
      </c>
      <c r="H1622">
        <v>79</v>
      </c>
      <c r="I1622">
        <v>51</v>
      </c>
      <c r="J1622">
        <v>28</v>
      </c>
      <c r="K1622">
        <v>27</v>
      </c>
      <c r="L1622">
        <v>11</v>
      </c>
      <c r="M1622">
        <v>4</v>
      </c>
      <c r="N1622">
        <v>3</v>
      </c>
      <c r="O1622">
        <v>1</v>
      </c>
      <c r="CY1622">
        <v>14</v>
      </c>
      <c r="CZ1622">
        <f t="shared" si="25"/>
        <v>2228</v>
      </c>
    </row>
    <row r="1623" spans="1:104" x14ac:dyDescent="0.2">
      <c r="A1623" s="2">
        <v>1621</v>
      </c>
      <c r="B1623" s="2">
        <v>53</v>
      </c>
      <c r="C1623">
        <v>11</v>
      </c>
      <c r="D1623">
        <v>3</v>
      </c>
      <c r="E1623">
        <v>250</v>
      </c>
      <c r="F1623">
        <v>406</v>
      </c>
      <c r="G1623">
        <v>200</v>
      </c>
      <c r="H1623">
        <v>583</v>
      </c>
      <c r="I1623">
        <v>200</v>
      </c>
      <c r="J1623">
        <v>307</v>
      </c>
      <c r="K1623">
        <v>100</v>
      </c>
      <c r="L1623">
        <v>142</v>
      </c>
      <c r="CY1623">
        <v>11</v>
      </c>
      <c r="CZ1623">
        <f t="shared" si="25"/>
        <v>2255</v>
      </c>
    </row>
    <row r="1624" spans="1:104" x14ac:dyDescent="0.2">
      <c r="A1624" s="2">
        <v>1622</v>
      </c>
      <c r="B1624" s="2">
        <v>644</v>
      </c>
      <c r="C1624">
        <v>739</v>
      </c>
      <c r="D1624">
        <v>252</v>
      </c>
      <c r="E1624">
        <v>342</v>
      </c>
      <c r="F1624">
        <v>140</v>
      </c>
      <c r="G1624">
        <v>33</v>
      </c>
      <c r="H1624">
        <v>8</v>
      </c>
      <c r="I1624">
        <v>15</v>
      </c>
      <c r="J1624">
        <v>1</v>
      </c>
      <c r="K1624">
        <v>19</v>
      </c>
      <c r="L1624">
        <v>4</v>
      </c>
      <c r="M1624">
        <v>8</v>
      </c>
      <c r="N1624">
        <v>0</v>
      </c>
      <c r="O1624">
        <v>0</v>
      </c>
      <c r="P1624">
        <v>2</v>
      </c>
      <c r="Q1624">
        <v>2</v>
      </c>
      <c r="R1624">
        <v>4</v>
      </c>
      <c r="S1624">
        <v>0</v>
      </c>
      <c r="CY1624">
        <v>18</v>
      </c>
      <c r="CZ1624">
        <f t="shared" si="25"/>
        <v>2213</v>
      </c>
    </row>
    <row r="1625" spans="1:104" x14ac:dyDescent="0.2">
      <c r="A1625" s="2">
        <v>1623</v>
      </c>
      <c r="B1625" s="2">
        <v>24</v>
      </c>
      <c r="C1625">
        <v>207</v>
      </c>
      <c r="D1625">
        <v>144</v>
      </c>
      <c r="E1625">
        <v>824</v>
      </c>
      <c r="F1625">
        <v>752</v>
      </c>
      <c r="G1625">
        <v>230</v>
      </c>
      <c r="H1625">
        <v>20</v>
      </c>
      <c r="I1625">
        <v>25</v>
      </c>
      <c r="J1625">
        <v>34</v>
      </c>
      <c r="K1625">
        <v>0</v>
      </c>
      <c r="CY1625">
        <v>10</v>
      </c>
      <c r="CZ1625">
        <f t="shared" si="25"/>
        <v>2260</v>
      </c>
    </row>
    <row r="1626" spans="1:104" x14ac:dyDescent="0.2">
      <c r="A1626" s="2">
        <v>1624</v>
      </c>
      <c r="B1626" s="2">
        <v>499</v>
      </c>
      <c r="C1626">
        <v>76</v>
      </c>
      <c r="D1626">
        <v>692</v>
      </c>
      <c r="E1626">
        <v>439</v>
      </c>
      <c r="F1626">
        <v>37</v>
      </c>
      <c r="G1626">
        <v>248</v>
      </c>
      <c r="H1626">
        <v>187</v>
      </c>
      <c r="I1626">
        <v>18</v>
      </c>
      <c r="J1626">
        <v>29</v>
      </c>
      <c r="K1626">
        <v>20</v>
      </c>
      <c r="L1626">
        <v>2</v>
      </c>
      <c r="M1626">
        <v>3</v>
      </c>
      <c r="CY1626">
        <v>12</v>
      </c>
      <c r="CZ1626">
        <f t="shared" si="25"/>
        <v>2250</v>
      </c>
    </row>
    <row r="1627" spans="1:104" x14ac:dyDescent="0.2">
      <c r="A1627" s="2">
        <v>1625</v>
      </c>
      <c r="B1627" s="2">
        <v>20</v>
      </c>
      <c r="C1627">
        <v>140</v>
      </c>
      <c r="D1627">
        <v>987</v>
      </c>
      <c r="E1627">
        <v>194</v>
      </c>
      <c r="F1627">
        <v>40</v>
      </c>
      <c r="G1627">
        <v>83</v>
      </c>
      <c r="H1627">
        <v>778</v>
      </c>
      <c r="I1627">
        <v>6</v>
      </c>
      <c r="J1627">
        <v>5</v>
      </c>
      <c r="K1627">
        <v>3</v>
      </c>
      <c r="L1627">
        <v>4</v>
      </c>
      <c r="CY1627">
        <v>11</v>
      </c>
      <c r="CZ1627">
        <f t="shared" si="25"/>
        <v>2260</v>
      </c>
    </row>
    <row r="1628" spans="1:104" x14ac:dyDescent="0.2">
      <c r="A1628" s="2">
        <v>1626</v>
      </c>
      <c r="B1628" s="2">
        <v>34</v>
      </c>
      <c r="C1628">
        <v>283</v>
      </c>
      <c r="D1628">
        <v>102</v>
      </c>
      <c r="E1628">
        <v>461</v>
      </c>
      <c r="F1628">
        <v>552</v>
      </c>
      <c r="G1628">
        <v>113</v>
      </c>
      <c r="H1628">
        <v>64</v>
      </c>
      <c r="I1628">
        <v>179</v>
      </c>
      <c r="J1628">
        <v>42</v>
      </c>
      <c r="K1628">
        <v>105</v>
      </c>
      <c r="L1628">
        <v>83</v>
      </c>
      <c r="M1628">
        <v>33</v>
      </c>
      <c r="N1628">
        <v>23</v>
      </c>
      <c r="O1628">
        <v>5</v>
      </c>
      <c r="P1628">
        <v>6</v>
      </c>
      <c r="Q1628">
        <v>17</v>
      </c>
      <c r="R1628">
        <v>25</v>
      </c>
      <c r="S1628">
        <v>10</v>
      </c>
      <c r="T1628">
        <v>5</v>
      </c>
      <c r="U1628">
        <v>4</v>
      </c>
      <c r="V1628">
        <v>1</v>
      </c>
      <c r="W1628">
        <v>4</v>
      </c>
      <c r="X1628">
        <v>2</v>
      </c>
      <c r="Y1628">
        <v>3</v>
      </c>
      <c r="Z1628">
        <v>10</v>
      </c>
      <c r="AA1628">
        <v>2</v>
      </c>
      <c r="AB1628">
        <v>3</v>
      </c>
      <c r="AC1628">
        <v>2</v>
      </c>
      <c r="AD1628">
        <v>1</v>
      </c>
      <c r="AE1628">
        <v>1</v>
      </c>
      <c r="AF1628">
        <v>0</v>
      </c>
      <c r="AG1628">
        <v>2</v>
      </c>
      <c r="CY1628">
        <v>32</v>
      </c>
      <c r="CZ1628">
        <f t="shared" si="25"/>
        <v>2177</v>
      </c>
    </row>
    <row r="1629" spans="1:104" x14ac:dyDescent="0.2">
      <c r="A1629" s="2">
        <v>1627</v>
      </c>
      <c r="B1629" s="2">
        <v>275</v>
      </c>
      <c r="C1629">
        <v>738</v>
      </c>
      <c r="D1629">
        <v>328</v>
      </c>
      <c r="E1629">
        <v>130</v>
      </c>
      <c r="F1629">
        <v>25</v>
      </c>
      <c r="G1629">
        <v>120</v>
      </c>
      <c r="H1629">
        <v>246</v>
      </c>
      <c r="I1629">
        <v>139</v>
      </c>
      <c r="J1629">
        <v>10</v>
      </c>
      <c r="K1629">
        <v>21</v>
      </c>
      <c r="L1629">
        <v>9</v>
      </c>
      <c r="M1629">
        <v>3</v>
      </c>
      <c r="N1629">
        <v>11</v>
      </c>
      <c r="O1629">
        <v>7</v>
      </c>
      <c r="P1629">
        <v>1</v>
      </c>
      <c r="Q1629">
        <v>2</v>
      </c>
      <c r="R1629">
        <v>1</v>
      </c>
      <c r="S1629">
        <v>0</v>
      </c>
      <c r="T1629">
        <v>0</v>
      </c>
      <c r="CY1629">
        <v>19</v>
      </c>
      <c r="CZ1629">
        <f t="shared" si="25"/>
        <v>2066</v>
      </c>
    </row>
    <row r="1630" spans="1:104" x14ac:dyDescent="0.2">
      <c r="A1630" s="2">
        <v>1628</v>
      </c>
      <c r="B1630" s="2">
        <v>90</v>
      </c>
      <c r="C1630">
        <v>502</v>
      </c>
      <c r="D1630">
        <v>55</v>
      </c>
      <c r="E1630">
        <v>448</v>
      </c>
      <c r="F1630">
        <v>963</v>
      </c>
      <c r="G1630">
        <v>6</v>
      </c>
      <c r="H1630">
        <v>100</v>
      </c>
      <c r="I1630">
        <v>30</v>
      </c>
      <c r="J1630">
        <v>1</v>
      </c>
      <c r="K1630">
        <v>30</v>
      </c>
      <c r="L1630">
        <v>23</v>
      </c>
      <c r="M1630">
        <v>8</v>
      </c>
      <c r="N1630">
        <v>0</v>
      </c>
      <c r="CY1630">
        <v>13</v>
      </c>
      <c r="CZ1630">
        <f t="shared" si="25"/>
        <v>2256</v>
      </c>
    </row>
    <row r="1631" spans="1:104" x14ac:dyDescent="0.2">
      <c r="A1631" s="2">
        <v>1629</v>
      </c>
      <c r="B1631" s="2">
        <v>2</v>
      </c>
      <c r="C1631">
        <v>2092</v>
      </c>
      <c r="D1631">
        <v>100</v>
      </c>
      <c r="E1631">
        <v>46</v>
      </c>
      <c r="F1631">
        <v>1</v>
      </c>
      <c r="CY1631">
        <v>5</v>
      </c>
      <c r="CZ1631">
        <f t="shared" si="25"/>
        <v>2241</v>
      </c>
    </row>
    <row r="1632" spans="1:104" x14ac:dyDescent="0.2">
      <c r="A1632" s="2">
        <v>1630</v>
      </c>
      <c r="B1632" s="2">
        <v>44</v>
      </c>
      <c r="C1632">
        <v>1</v>
      </c>
      <c r="D1632">
        <v>374</v>
      </c>
      <c r="E1632">
        <v>1</v>
      </c>
      <c r="F1632">
        <v>924</v>
      </c>
      <c r="G1632">
        <v>65</v>
      </c>
      <c r="H1632">
        <v>602</v>
      </c>
      <c r="I1632">
        <v>1</v>
      </c>
      <c r="J1632">
        <v>49</v>
      </c>
      <c r="K1632">
        <v>28</v>
      </c>
      <c r="L1632">
        <v>60</v>
      </c>
      <c r="M1632">
        <v>39</v>
      </c>
      <c r="N1632">
        <v>26</v>
      </c>
      <c r="O1632">
        <v>14</v>
      </c>
      <c r="P1632">
        <v>11</v>
      </c>
      <c r="Q1632">
        <v>9</v>
      </c>
      <c r="R1632">
        <v>1</v>
      </c>
      <c r="S1632">
        <v>3</v>
      </c>
      <c r="T1632">
        <v>1</v>
      </c>
      <c r="U1632">
        <v>0</v>
      </c>
      <c r="V1632">
        <v>1</v>
      </c>
      <c r="W1632">
        <v>0</v>
      </c>
      <c r="X1632">
        <v>0</v>
      </c>
      <c r="Y1632">
        <v>1</v>
      </c>
      <c r="CY1632">
        <v>24</v>
      </c>
      <c r="CZ1632">
        <f t="shared" si="25"/>
        <v>2255</v>
      </c>
    </row>
    <row r="1633" spans="1:104" x14ac:dyDescent="0.2">
      <c r="A1633" s="2">
        <v>1631</v>
      </c>
      <c r="B1633" s="2">
        <v>36</v>
      </c>
      <c r="C1633">
        <v>40</v>
      </c>
      <c r="D1633">
        <v>84</v>
      </c>
      <c r="E1633">
        <v>1273</v>
      </c>
      <c r="F1633">
        <v>195</v>
      </c>
      <c r="G1633">
        <v>237</v>
      </c>
      <c r="H1633">
        <v>127</v>
      </c>
      <c r="I1633">
        <v>243</v>
      </c>
      <c r="J1633">
        <v>13</v>
      </c>
      <c r="K1633">
        <v>3</v>
      </c>
      <c r="L1633">
        <v>1</v>
      </c>
      <c r="CY1633">
        <v>11</v>
      </c>
      <c r="CZ1633">
        <f t="shared" si="25"/>
        <v>2252</v>
      </c>
    </row>
    <row r="1634" spans="1:104" x14ac:dyDescent="0.2">
      <c r="A1634" s="2">
        <v>1632</v>
      </c>
      <c r="B1634" s="2">
        <v>58</v>
      </c>
      <c r="C1634">
        <v>42</v>
      </c>
      <c r="D1634">
        <v>50</v>
      </c>
      <c r="E1634">
        <v>130</v>
      </c>
      <c r="F1634">
        <v>50</v>
      </c>
      <c r="G1634">
        <v>717</v>
      </c>
      <c r="H1634">
        <v>50</v>
      </c>
      <c r="I1634">
        <v>606</v>
      </c>
      <c r="J1634">
        <v>193</v>
      </c>
      <c r="K1634">
        <v>145</v>
      </c>
      <c r="L1634">
        <v>100</v>
      </c>
      <c r="M1634">
        <v>25</v>
      </c>
      <c r="N1634">
        <v>50</v>
      </c>
      <c r="O1634">
        <v>22</v>
      </c>
      <c r="P1634">
        <v>1</v>
      </c>
      <c r="Q1634">
        <v>0</v>
      </c>
      <c r="CY1634">
        <v>16</v>
      </c>
      <c r="CZ1634">
        <f t="shared" si="25"/>
        <v>2239</v>
      </c>
    </row>
    <row r="1635" spans="1:104" x14ac:dyDescent="0.2">
      <c r="A1635" s="2">
        <v>1633</v>
      </c>
      <c r="B1635" s="2">
        <v>9</v>
      </c>
      <c r="C1635">
        <v>14</v>
      </c>
      <c r="D1635">
        <v>1</v>
      </c>
      <c r="E1635">
        <v>73</v>
      </c>
      <c r="F1635">
        <v>250</v>
      </c>
      <c r="G1635">
        <v>248</v>
      </c>
      <c r="H1635">
        <v>205</v>
      </c>
      <c r="I1635">
        <v>34</v>
      </c>
      <c r="J1635">
        <v>250</v>
      </c>
      <c r="K1635">
        <v>250</v>
      </c>
      <c r="L1635">
        <v>840</v>
      </c>
      <c r="M1635">
        <v>4</v>
      </c>
      <c r="N1635">
        <v>29</v>
      </c>
      <c r="O1635">
        <v>1</v>
      </c>
      <c r="P1635">
        <v>3</v>
      </c>
      <c r="Q1635">
        <v>0</v>
      </c>
      <c r="R1635">
        <v>0</v>
      </c>
      <c r="CY1635">
        <v>17</v>
      </c>
      <c r="CZ1635">
        <f t="shared" si="25"/>
        <v>2211</v>
      </c>
    </row>
    <row r="1636" spans="1:104" x14ac:dyDescent="0.2">
      <c r="A1636" s="2">
        <v>1634</v>
      </c>
      <c r="B1636" s="2">
        <v>104</v>
      </c>
      <c r="C1636">
        <v>34</v>
      </c>
      <c r="D1636">
        <v>200</v>
      </c>
      <c r="E1636">
        <v>1501</v>
      </c>
      <c r="F1636">
        <v>20</v>
      </c>
      <c r="G1636">
        <v>305</v>
      </c>
      <c r="H1636">
        <v>52</v>
      </c>
      <c r="I1636">
        <v>10</v>
      </c>
      <c r="CY1636">
        <v>8</v>
      </c>
      <c r="CZ1636">
        <f t="shared" si="25"/>
        <v>2226</v>
      </c>
    </row>
    <row r="1637" spans="1:104" x14ac:dyDescent="0.2">
      <c r="A1637" s="2">
        <v>1635</v>
      </c>
      <c r="B1637" s="2">
        <v>50</v>
      </c>
      <c r="C1637">
        <v>396</v>
      </c>
      <c r="D1637">
        <v>1008</v>
      </c>
      <c r="E1637">
        <v>266</v>
      </c>
      <c r="F1637">
        <v>93</v>
      </c>
      <c r="G1637">
        <v>125</v>
      </c>
      <c r="H1637">
        <v>76</v>
      </c>
      <c r="I1637">
        <v>11</v>
      </c>
      <c r="J1637">
        <v>39</v>
      </c>
      <c r="K1637">
        <v>34</v>
      </c>
      <c r="L1637">
        <v>34</v>
      </c>
      <c r="M1637">
        <v>37</v>
      </c>
      <c r="N1637">
        <v>7</v>
      </c>
      <c r="O1637">
        <v>11</v>
      </c>
      <c r="P1637">
        <v>8</v>
      </c>
      <c r="Q1637">
        <v>3</v>
      </c>
      <c r="R1637">
        <v>4</v>
      </c>
      <c r="S1637">
        <v>2</v>
      </c>
      <c r="T1637">
        <v>0</v>
      </c>
      <c r="U1637">
        <v>3</v>
      </c>
      <c r="V1637">
        <v>5</v>
      </c>
      <c r="W1637">
        <v>1</v>
      </c>
      <c r="X1637">
        <v>1</v>
      </c>
      <c r="CY1637">
        <v>23</v>
      </c>
      <c r="CZ1637">
        <f t="shared" si="25"/>
        <v>2214</v>
      </c>
    </row>
    <row r="1638" spans="1:104" x14ac:dyDescent="0.2">
      <c r="A1638" s="2">
        <v>1636</v>
      </c>
      <c r="B1638" s="2">
        <v>1568</v>
      </c>
      <c r="C1638">
        <v>409</v>
      </c>
      <c r="D1638">
        <v>124</v>
      </c>
      <c r="E1638">
        <v>58</v>
      </c>
      <c r="F1638">
        <v>38</v>
      </c>
      <c r="G1638">
        <v>19</v>
      </c>
      <c r="H1638">
        <v>5</v>
      </c>
      <c r="I1638">
        <v>5</v>
      </c>
      <c r="CY1638">
        <v>8</v>
      </c>
      <c r="CZ1638">
        <f t="shared" si="25"/>
        <v>2226</v>
      </c>
    </row>
    <row r="1639" spans="1:104" x14ac:dyDescent="0.2">
      <c r="A1639" s="2">
        <v>1637</v>
      </c>
      <c r="B1639" s="2">
        <v>31</v>
      </c>
      <c r="C1639">
        <v>14</v>
      </c>
      <c r="D1639">
        <v>300</v>
      </c>
      <c r="E1639">
        <v>200</v>
      </c>
      <c r="F1639">
        <v>100</v>
      </c>
      <c r="G1639">
        <v>100</v>
      </c>
      <c r="H1639">
        <v>100</v>
      </c>
      <c r="I1639">
        <v>100</v>
      </c>
      <c r="J1639">
        <v>200</v>
      </c>
      <c r="K1639">
        <v>200</v>
      </c>
      <c r="L1639">
        <v>200</v>
      </c>
      <c r="M1639">
        <v>200</v>
      </c>
      <c r="N1639">
        <v>62</v>
      </c>
      <c r="O1639">
        <v>100</v>
      </c>
      <c r="P1639">
        <v>100</v>
      </c>
      <c r="Q1639">
        <v>100</v>
      </c>
      <c r="R1639">
        <v>100</v>
      </c>
      <c r="S1639">
        <v>16</v>
      </c>
      <c r="T1639">
        <v>19</v>
      </c>
      <c r="CY1639">
        <v>19</v>
      </c>
      <c r="CZ1639">
        <f t="shared" si="25"/>
        <v>2242</v>
      </c>
    </row>
    <row r="1640" spans="1:104" x14ac:dyDescent="0.2">
      <c r="A1640" s="2">
        <v>1638</v>
      </c>
      <c r="B1640" s="2">
        <v>161</v>
      </c>
      <c r="C1640">
        <v>7</v>
      </c>
      <c r="D1640">
        <v>77</v>
      </c>
      <c r="E1640">
        <v>100</v>
      </c>
      <c r="F1640">
        <v>1450</v>
      </c>
      <c r="G1640">
        <v>36</v>
      </c>
      <c r="H1640">
        <v>200</v>
      </c>
      <c r="I1640">
        <v>132</v>
      </c>
      <c r="J1640">
        <v>3</v>
      </c>
      <c r="K1640">
        <v>3</v>
      </c>
      <c r="L1640">
        <v>5</v>
      </c>
      <c r="M1640">
        <v>0</v>
      </c>
      <c r="CY1640">
        <v>12</v>
      </c>
      <c r="CZ1640">
        <f t="shared" si="25"/>
        <v>2174</v>
      </c>
    </row>
    <row r="1641" spans="1:104" x14ac:dyDescent="0.2">
      <c r="A1641" s="2">
        <v>1639</v>
      </c>
      <c r="B1641" s="2">
        <v>100</v>
      </c>
      <c r="C1641">
        <v>200</v>
      </c>
      <c r="D1641">
        <v>1367</v>
      </c>
      <c r="E1641">
        <v>250</v>
      </c>
      <c r="F1641">
        <v>228</v>
      </c>
      <c r="G1641">
        <v>10</v>
      </c>
      <c r="H1641">
        <v>24</v>
      </c>
      <c r="I1641">
        <v>39</v>
      </c>
      <c r="J1641">
        <v>10</v>
      </c>
      <c r="K1641">
        <v>3</v>
      </c>
      <c r="L1641">
        <v>4</v>
      </c>
      <c r="M1641">
        <v>3</v>
      </c>
      <c r="N1641">
        <v>2</v>
      </c>
      <c r="CY1641">
        <v>13</v>
      </c>
      <c r="CZ1641">
        <f t="shared" si="25"/>
        <v>2240</v>
      </c>
    </row>
    <row r="1642" spans="1:104" x14ac:dyDescent="0.2">
      <c r="A1642" s="2">
        <v>1640</v>
      </c>
      <c r="B1642" s="2">
        <v>142</v>
      </c>
      <c r="C1642">
        <v>453</v>
      </c>
      <c r="D1642">
        <v>182</v>
      </c>
      <c r="E1642">
        <v>196</v>
      </c>
      <c r="F1642">
        <v>25</v>
      </c>
      <c r="G1642">
        <v>264</v>
      </c>
      <c r="H1642">
        <v>250</v>
      </c>
      <c r="I1642">
        <v>50</v>
      </c>
      <c r="J1642">
        <v>99</v>
      </c>
      <c r="K1642">
        <v>20</v>
      </c>
      <c r="L1642">
        <v>84</v>
      </c>
      <c r="M1642">
        <v>94</v>
      </c>
      <c r="N1642">
        <v>20</v>
      </c>
      <c r="O1642">
        <v>140</v>
      </c>
      <c r="P1642">
        <v>5</v>
      </c>
      <c r="Q1642">
        <v>45</v>
      </c>
      <c r="R1642">
        <v>117</v>
      </c>
      <c r="S1642">
        <v>5</v>
      </c>
      <c r="T1642">
        <v>5</v>
      </c>
      <c r="U1642">
        <v>5</v>
      </c>
      <c r="V1642">
        <v>1</v>
      </c>
      <c r="W1642">
        <v>1</v>
      </c>
      <c r="X1642">
        <v>0</v>
      </c>
      <c r="Y1642">
        <v>3</v>
      </c>
      <c r="Z1642">
        <v>2</v>
      </c>
      <c r="CY1642">
        <v>25</v>
      </c>
      <c r="CZ1642">
        <f t="shared" si="25"/>
        <v>2208</v>
      </c>
    </row>
    <row r="1643" spans="1:104" x14ac:dyDescent="0.2">
      <c r="A1643" s="2">
        <v>1641</v>
      </c>
      <c r="B1643" s="2">
        <v>694</v>
      </c>
      <c r="C1643">
        <v>466</v>
      </c>
      <c r="D1643">
        <v>165</v>
      </c>
      <c r="E1643">
        <v>396</v>
      </c>
      <c r="F1643">
        <v>62</v>
      </c>
      <c r="G1643">
        <v>41</v>
      </c>
      <c r="H1643">
        <v>127</v>
      </c>
      <c r="I1643">
        <v>165</v>
      </c>
      <c r="J1643">
        <v>14</v>
      </c>
      <c r="K1643">
        <v>64</v>
      </c>
      <c r="L1643">
        <v>13</v>
      </c>
      <c r="M1643">
        <v>17</v>
      </c>
      <c r="N1643">
        <v>1</v>
      </c>
      <c r="O1643">
        <v>2</v>
      </c>
      <c r="P1643">
        <v>0</v>
      </c>
      <c r="Q1643">
        <v>2</v>
      </c>
      <c r="R1643">
        <v>1</v>
      </c>
      <c r="S1643">
        <v>0</v>
      </c>
      <c r="T1643">
        <v>0</v>
      </c>
      <c r="CY1643">
        <v>19</v>
      </c>
      <c r="CZ1643">
        <f t="shared" si="25"/>
        <v>2230</v>
      </c>
    </row>
    <row r="1644" spans="1:104" x14ac:dyDescent="0.2">
      <c r="A1644" s="2">
        <v>1642</v>
      </c>
      <c r="B1644" s="2">
        <v>42</v>
      </c>
      <c r="C1644">
        <v>1471</v>
      </c>
      <c r="D1644">
        <v>220</v>
      </c>
      <c r="E1644">
        <v>134</v>
      </c>
      <c r="F1644">
        <v>93</v>
      </c>
      <c r="G1644">
        <v>61</v>
      </c>
      <c r="H1644">
        <v>191</v>
      </c>
      <c r="I1644">
        <v>14</v>
      </c>
      <c r="CY1644">
        <v>8</v>
      </c>
      <c r="CZ1644">
        <f t="shared" si="25"/>
        <v>2226</v>
      </c>
    </row>
    <row r="1645" spans="1:104" x14ac:dyDescent="0.2">
      <c r="A1645" s="2">
        <v>1643</v>
      </c>
      <c r="B1645" s="2">
        <v>66</v>
      </c>
      <c r="C1645">
        <v>10</v>
      </c>
      <c r="D1645">
        <v>7</v>
      </c>
      <c r="E1645">
        <v>0</v>
      </c>
      <c r="F1645">
        <v>278</v>
      </c>
      <c r="G1645">
        <v>34</v>
      </c>
      <c r="H1645">
        <v>11</v>
      </c>
      <c r="I1645">
        <v>12</v>
      </c>
      <c r="J1645">
        <v>28</v>
      </c>
      <c r="K1645">
        <v>20</v>
      </c>
      <c r="L1645">
        <v>630</v>
      </c>
      <c r="M1645">
        <v>724</v>
      </c>
      <c r="N1645">
        <v>71</v>
      </c>
      <c r="O1645">
        <v>122</v>
      </c>
      <c r="P1645">
        <v>7</v>
      </c>
      <c r="Q1645">
        <v>35</v>
      </c>
      <c r="R1645">
        <v>50</v>
      </c>
      <c r="S1645">
        <v>12</v>
      </c>
      <c r="T1645">
        <v>1</v>
      </c>
      <c r="U1645">
        <v>18</v>
      </c>
      <c r="V1645">
        <v>62</v>
      </c>
      <c r="W1645">
        <v>13</v>
      </c>
      <c r="X1645">
        <v>13</v>
      </c>
      <c r="Y1645">
        <v>2</v>
      </c>
      <c r="Z1645">
        <v>3</v>
      </c>
      <c r="AA1645">
        <v>3</v>
      </c>
      <c r="AB1645">
        <v>2</v>
      </c>
      <c r="AC1645">
        <v>1</v>
      </c>
      <c r="AD1645">
        <v>2</v>
      </c>
      <c r="AE1645">
        <v>1</v>
      </c>
      <c r="AF1645">
        <v>3</v>
      </c>
      <c r="AG1645">
        <v>0</v>
      </c>
      <c r="CY1645">
        <v>32</v>
      </c>
      <c r="CZ1645">
        <f t="shared" si="25"/>
        <v>2241</v>
      </c>
    </row>
    <row r="1646" spans="1:104" x14ac:dyDescent="0.2">
      <c r="A1646" s="2">
        <v>1644</v>
      </c>
      <c r="B1646" s="2">
        <v>233</v>
      </c>
      <c r="C1646">
        <v>86</v>
      </c>
      <c r="D1646">
        <v>1411</v>
      </c>
      <c r="E1646">
        <v>100</v>
      </c>
      <c r="F1646">
        <v>150</v>
      </c>
      <c r="G1646">
        <v>177</v>
      </c>
      <c r="H1646">
        <v>44</v>
      </c>
      <c r="I1646">
        <v>4</v>
      </c>
      <c r="CY1646">
        <v>8</v>
      </c>
      <c r="CZ1646">
        <f t="shared" si="25"/>
        <v>2205</v>
      </c>
    </row>
    <row r="1647" spans="1:104" x14ac:dyDescent="0.2">
      <c r="A1647" s="2">
        <v>1645</v>
      </c>
      <c r="B1647" s="2">
        <v>1657</v>
      </c>
      <c r="C1647">
        <v>175</v>
      </c>
      <c r="D1647">
        <v>242</v>
      </c>
      <c r="E1647">
        <v>56</v>
      </c>
      <c r="F1647">
        <v>78</v>
      </c>
      <c r="G1647">
        <v>10</v>
      </c>
      <c r="CY1647">
        <v>6</v>
      </c>
      <c r="CZ1647">
        <f t="shared" si="25"/>
        <v>2218</v>
      </c>
    </row>
    <row r="1648" spans="1:104" x14ac:dyDescent="0.2">
      <c r="A1648" s="2">
        <v>1646</v>
      </c>
      <c r="B1648" s="2">
        <v>81</v>
      </c>
      <c r="C1648">
        <v>250</v>
      </c>
      <c r="D1648">
        <v>1522</v>
      </c>
      <c r="E1648">
        <v>292</v>
      </c>
      <c r="F1648">
        <v>65</v>
      </c>
      <c r="G1648">
        <v>16</v>
      </c>
      <c r="H1648">
        <v>4</v>
      </c>
      <c r="I1648">
        <v>1</v>
      </c>
      <c r="J1648">
        <v>0</v>
      </c>
      <c r="CY1648">
        <v>9</v>
      </c>
      <c r="CZ1648">
        <f t="shared" si="25"/>
        <v>2231</v>
      </c>
    </row>
    <row r="1649" spans="1:104" x14ac:dyDescent="0.2">
      <c r="A1649" s="2">
        <v>1647</v>
      </c>
      <c r="B1649" s="2">
        <v>56</v>
      </c>
      <c r="C1649">
        <v>15</v>
      </c>
      <c r="D1649">
        <v>2032</v>
      </c>
      <c r="E1649">
        <v>50</v>
      </c>
      <c r="F1649">
        <v>36</v>
      </c>
      <c r="G1649">
        <v>20</v>
      </c>
      <c r="H1649">
        <v>16</v>
      </c>
      <c r="I1649">
        <v>5</v>
      </c>
      <c r="J1649">
        <v>10</v>
      </c>
      <c r="CY1649">
        <v>9</v>
      </c>
      <c r="CZ1649">
        <f t="shared" si="25"/>
        <v>2240</v>
      </c>
    </row>
    <row r="1650" spans="1:104" x14ac:dyDescent="0.2">
      <c r="A1650" s="2">
        <v>1648</v>
      </c>
      <c r="B1650" s="2">
        <v>89</v>
      </c>
      <c r="C1650">
        <v>300</v>
      </c>
      <c r="D1650">
        <v>845</v>
      </c>
      <c r="E1650">
        <v>180</v>
      </c>
      <c r="F1650">
        <v>201</v>
      </c>
      <c r="G1650">
        <v>73</v>
      </c>
      <c r="H1650">
        <v>59</v>
      </c>
      <c r="I1650">
        <v>231</v>
      </c>
      <c r="J1650">
        <v>13</v>
      </c>
      <c r="K1650">
        <v>7</v>
      </c>
      <c r="L1650">
        <v>19</v>
      </c>
      <c r="M1650">
        <v>30</v>
      </c>
      <c r="N1650">
        <v>38</v>
      </c>
      <c r="O1650">
        <v>26</v>
      </c>
      <c r="P1650">
        <v>34</v>
      </c>
      <c r="Q1650">
        <v>4</v>
      </c>
      <c r="R1650">
        <v>11</v>
      </c>
      <c r="S1650">
        <v>4</v>
      </c>
      <c r="T1650">
        <v>3</v>
      </c>
      <c r="U1650">
        <v>1</v>
      </c>
      <c r="V1650">
        <v>2</v>
      </c>
      <c r="W1650">
        <v>0</v>
      </c>
      <c r="CY1650">
        <v>22</v>
      </c>
      <c r="CZ1650">
        <f t="shared" si="25"/>
        <v>2170</v>
      </c>
    </row>
    <row r="1651" spans="1:104" x14ac:dyDescent="0.2">
      <c r="A1651" s="2">
        <v>1649</v>
      </c>
      <c r="B1651" s="2">
        <v>25</v>
      </c>
      <c r="C1651">
        <v>500</v>
      </c>
      <c r="D1651">
        <v>498</v>
      </c>
      <c r="E1651">
        <v>106</v>
      </c>
      <c r="F1651">
        <v>500</v>
      </c>
      <c r="G1651">
        <v>265</v>
      </c>
      <c r="H1651">
        <v>103</v>
      </c>
      <c r="I1651">
        <v>100</v>
      </c>
      <c r="J1651">
        <v>117</v>
      </c>
      <c r="K1651">
        <v>3</v>
      </c>
      <c r="L1651">
        <v>11</v>
      </c>
      <c r="M1651">
        <v>1</v>
      </c>
      <c r="N1651">
        <v>0</v>
      </c>
      <c r="O1651">
        <v>0</v>
      </c>
      <c r="P1651">
        <v>0</v>
      </c>
      <c r="CY1651">
        <v>15</v>
      </c>
      <c r="CZ1651">
        <f t="shared" si="25"/>
        <v>2229</v>
      </c>
    </row>
    <row r="1652" spans="1:104" x14ac:dyDescent="0.2">
      <c r="A1652" s="2">
        <v>1650</v>
      </c>
      <c r="B1652" s="2">
        <v>36</v>
      </c>
      <c r="C1652">
        <v>6</v>
      </c>
      <c r="D1652">
        <v>6</v>
      </c>
      <c r="E1652">
        <v>681</v>
      </c>
      <c r="F1652">
        <v>259</v>
      </c>
      <c r="G1652">
        <v>426</v>
      </c>
      <c r="H1652">
        <v>526</v>
      </c>
      <c r="I1652">
        <v>237</v>
      </c>
      <c r="J1652">
        <v>11</v>
      </c>
      <c r="K1652">
        <v>19</v>
      </c>
      <c r="L1652">
        <v>11</v>
      </c>
      <c r="M1652">
        <v>0</v>
      </c>
      <c r="CY1652">
        <v>12</v>
      </c>
      <c r="CZ1652">
        <f t="shared" si="25"/>
        <v>2218</v>
      </c>
    </row>
    <row r="1653" spans="1:104" x14ac:dyDescent="0.2">
      <c r="A1653" s="2">
        <v>1651</v>
      </c>
      <c r="B1653" s="2">
        <v>10</v>
      </c>
      <c r="C1653">
        <v>13</v>
      </c>
      <c r="D1653">
        <v>1015</v>
      </c>
      <c r="E1653">
        <v>206</v>
      </c>
      <c r="F1653">
        <v>531</v>
      </c>
      <c r="G1653">
        <v>176</v>
      </c>
      <c r="H1653">
        <v>108</v>
      </c>
      <c r="I1653">
        <v>39</v>
      </c>
      <c r="J1653">
        <v>19</v>
      </c>
      <c r="K1653">
        <v>30</v>
      </c>
      <c r="L1653">
        <v>63</v>
      </c>
      <c r="M1653">
        <v>14</v>
      </c>
      <c r="N1653">
        <v>4</v>
      </c>
      <c r="CY1653">
        <v>13</v>
      </c>
      <c r="CZ1653">
        <f t="shared" si="25"/>
        <v>2228</v>
      </c>
    </row>
    <row r="1654" spans="1:104" x14ac:dyDescent="0.2">
      <c r="A1654" s="2">
        <v>1652</v>
      </c>
      <c r="B1654" s="2">
        <v>89</v>
      </c>
      <c r="C1654">
        <v>100</v>
      </c>
      <c r="D1654">
        <v>1843</v>
      </c>
      <c r="E1654">
        <v>64</v>
      </c>
      <c r="F1654">
        <v>59</v>
      </c>
      <c r="G1654">
        <v>82</v>
      </c>
      <c r="CY1654">
        <v>6</v>
      </c>
      <c r="CZ1654">
        <f t="shared" si="25"/>
        <v>2237</v>
      </c>
    </row>
    <row r="1655" spans="1:104" x14ac:dyDescent="0.2">
      <c r="A1655" s="2">
        <v>1653</v>
      </c>
      <c r="B1655" s="2">
        <v>12</v>
      </c>
      <c r="C1655">
        <v>300</v>
      </c>
      <c r="D1655">
        <v>654</v>
      </c>
      <c r="E1655">
        <v>100</v>
      </c>
      <c r="F1655">
        <v>628</v>
      </c>
      <c r="G1655">
        <v>313</v>
      </c>
      <c r="H1655">
        <v>214</v>
      </c>
      <c r="CY1655">
        <v>7</v>
      </c>
      <c r="CZ1655">
        <f t="shared" si="25"/>
        <v>2221</v>
      </c>
    </row>
    <row r="1656" spans="1:104" x14ac:dyDescent="0.2">
      <c r="A1656" s="2">
        <v>1654</v>
      </c>
      <c r="B1656" s="2">
        <v>45</v>
      </c>
      <c r="C1656">
        <v>13</v>
      </c>
      <c r="D1656">
        <v>195</v>
      </c>
      <c r="E1656">
        <v>37</v>
      </c>
      <c r="F1656">
        <v>1344</v>
      </c>
      <c r="G1656">
        <v>281</v>
      </c>
      <c r="H1656">
        <v>96</v>
      </c>
      <c r="I1656">
        <v>83</v>
      </c>
      <c r="J1656">
        <v>92</v>
      </c>
      <c r="K1656">
        <v>14</v>
      </c>
      <c r="L1656">
        <v>17</v>
      </c>
      <c r="M1656">
        <v>1</v>
      </c>
      <c r="N1656">
        <v>0</v>
      </c>
      <c r="CY1656">
        <v>13</v>
      </c>
      <c r="CZ1656">
        <f t="shared" si="25"/>
        <v>2218</v>
      </c>
    </row>
    <row r="1657" spans="1:104" x14ac:dyDescent="0.2">
      <c r="A1657" s="2">
        <v>1655</v>
      </c>
      <c r="B1657" s="2">
        <v>115</v>
      </c>
      <c r="C1657">
        <v>727</v>
      </c>
      <c r="D1657">
        <v>1225</v>
      </c>
      <c r="E1657">
        <v>150</v>
      </c>
      <c r="CY1657">
        <v>4</v>
      </c>
      <c r="CZ1657">
        <f t="shared" si="25"/>
        <v>2217</v>
      </c>
    </row>
    <row r="1658" spans="1:104" x14ac:dyDescent="0.2">
      <c r="A1658" s="2">
        <v>1656</v>
      </c>
      <c r="B1658" s="2">
        <v>150</v>
      </c>
      <c r="C1658">
        <v>1585</v>
      </c>
      <c r="D1658">
        <v>324</v>
      </c>
      <c r="E1658">
        <v>97</v>
      </c>
      <c r="F1658">
        <v>30</v>
      </c>
      <c r="G1658">
        <v>20</v>
      </c>
      <c r="CY1658">
        <v>6</v>
      </c>
      <c r="CZ1658">
        <f t="shared" si="25"/>
        <v>2206</v>
      </c>
    </row>
    <row r="1659" spans="1:104" x14ac:dyDescent="0.2">
      <c r="A1659" s="2">
        <v>1657</v>
      </c>
      <c r="B1659" s="2">
        <v>376</v>
      </c>
      <c r="C1659">
        <v>1003</v>
      </c>
      <c r="D1659">
        <v>315</v>
      </c>
      <c r="E1659">
        <v>267</v>
      </c>
      <c r="F1659">
        <v>32</v>
      </c>
      <c r="G1659">
        <v>39</v>
      </c>
      <c r="H1659">
        <v>24</v>
      </c>
      <c r="I1659">
        <v>100</v>
      </c>
      <c r="J1659">
        <v>7</v>
      </c>
      <c r="K1659">
        <v>5</v>
      </c>
      <c r="L1659">
        <v>2</v>
      </c>
      <c r="M1659">
        <v>0</v>
      </c>
      <c r="N1659">
        <v>0</v>
      </c>
      <c r="CY1659">
        <v>13</v>
      </c>
      <c r="CZ1659">
        <f t="shared" si="25"/>
        <v>2170</v>
      </c>
    </row>
    <row r="1660" spans="1:104" x14ac:dyDescent="0.2">
      <c r="A1660" s="2">
        <v>1658</v>
      </c>
      <c r="B1660" s="2">
        <v>124</v>
      </c>
      <c r="C1660">
        <v>9</v>
      </c>
      <c r="D1660">
        <v>101</v>
      </c>
      <c r="E1660">
        <v>360</v>
      </c>
      <c r="F1660">
        <v>351</v>
      </c>
      <c r="G1660">
        <v>1251</v>
      </c>
      <c r="H1660">
        <v>19</v>
      </c>
      <c r="CY1660">
        <v>7</v>
      </c>
      <c r="CZ1660">
        <f t="shared" si="25"/>
        <v>2215</v>
      </c>
    </row>
    <row r="1661" spans="1:104" x14ac:dyDescent="0.2">
      <c r="A1661" s="2">
        <v>1659</v>
      </c>
      <c r="B1661" s="2">
        <v>11</v>
      </c>
      <c r="C1661">
        <v>670</v>
      </c>
      <c r="D1661">
        <v>395</v>
      </c>
      <c r="E1661">
        <v>14</v>
      </c>
      <c r="F1661">
        <v>8</v>
      </c>
      <c r="G1661">
        <v>45</v>
      </c>
      <c r="H1661">
        <v>126</v>
      </c>
      <c r="I1661">
        <v>6</v>
      </c>
      <c r="J1661">
        <v>4</v>
      </c>
      <c r="K1661">
        <v>4</v>
      </c>
      <c r="L1661">
        <v>826</v>
      </c>
      <c r="M1661">
        <v>55</v>
      </c>
      <c r="N1661">
        <v>24</v>
      </c>
      <c r="O1661">
        <v>15</v>
      </c>
      <c r="P1661">
        <v>1</v>
      </c>
      <c r="Q1661">
        <v>3</v>
      </c>
      <c r="R1661">
        <v>0</v>
      </c>
      <c r="CY1661">
        <v>17</v>
      </c>
      <c r="CZ1661">
        <f t="shared" si="25"/>
        <v>2207</v>
      </c>
    </row>
    <row r="1662" spans="1:104" x14ac:dyDescent="0.2">
      <c r="A1662" s="2">
        <v>1660</v>
      </c>
      <c r="B1662" s="2">
        <v>115</v>
      </c>
      <c r="C1662">
        <v>750</v>
      </c>
      <c r="D1662">
        <v>384</v>
      </c>
      <c r="E1662">
        <v>675</v>
      </c>
      <c r="F1662">
        <v>79</v>
      </c>
      <c r="G1662">
        <v>19</v>
      </c>
      <c r="H1662">
        <v>31</v>
      </c>
      <c r="I1662">
        <v>137</v>
      </c>
      <c r="J1662">
        <v>11</v>
      </c>
      <c r="CY1662">
        <v>9</v>
      </c>
      <c r="CZ1662">
        <f t="shared" si="25"/>
        <v>2201</v>
      </c>
    </row>
    <row r="1663" spans="1:104" x14ac:dyDescent="0.2">
      <c r="A1663" s="2">
        <v>1661</v>
      </c>
      <c r="B1663" s="2">
        <v>69</v>
      </c>
      <c r="C1663">
        <v>49</v>
      </c>
      <c r="D1663">
        <v>48</v>
      </c>
      <c r="E1663">
        <v>49</v>
      </c>
      <c r="F1663">
        <v>249</v>
      </c>
      <c r="G1663">
        <v>50</v>
      </c>
      <c r="H1663">
        <v>100</v>
      </c>
      <c r="I1663">
        <v>248</v>
      </c>
      <c r="J1663">
        <v>35</v>
      </c>
      <c r="K1663">
        <v>2</v>
      </c>
      <c r="L1663">
        <v>250</v>
      </c>
      <c r="M1663">
        <v>99</v>
      </c>
      <c r="N1663">
        <v>11</v>
      </c>
      <c r="O1663">
        <v>63</v>
      </c>
      <c r="P1663">
        <v>153</v>
      </c>
      <c r="Q1663">
        <v>39</v>
      </c>
      <c r="R1663">
        <v>50</v>
      </c>
      <c r="S1663">
        <v>1</v>
      </c>
      <c r="T1663">
        <v>576</v>
      </c>
      <c r="U1663">
        <v>13</v>
      </c>
      <c r="V1663">
        <v>26</v>
      </c>
      <c r="W1663">
        <v>26</v>
      </c>
      <c r="CY1663">
        <v>22</v>
      </c>
      <c r="CZ1663">
        <f t="shared" si="25"/>
        <v>2206</v>
      </c>
    </row>
    <row r="1664" spans="1:104" x14ac:dyDescent="0.2">
      <c r="A1664" s="2">
        <v>1662</v>
      </c>
      <c r="B1664" s="2">
        <v>1393</v>
      </c>
      <c r="C1664">
        <v>234</v>
      </c>
      <c r="D1664">
        <v>127</v>
      </c>
      <c r="E1664">
        <v>52</v>
      </c>
      <c r="F1664">
        <v>48</v>
      </c>
      <c r="G1664">
        <v>172</v>
      </c>
      <c r="H1664">
        <v>40</v>
      </c>
      <c r="I1664">
        <v>39</v>
      </c>
      <c r="J1664">
        <v>20</v>
      </c>
      <c r="K1664">
        <v>4</v>
      </c>
      <c r="L1664">
        <v>24</v>
      </c>
      <c r="M1664">
        <v>10</v>
      </c>
      <c r="N1664">
        <v>7</v>
      </c>
      <c r="O1664">
        <v>2</v>
      </c>
      <c r="P1664">
        <v>0</v>
      </c>
      <c r="CY1664">
        <v>15</v>
      </c>
      <c r="CZ1664">
        <f t="shared" si="25"/>
        <v>2172</v>
      </c>
    </row>
    <row r="1665" spans="1:104" x14ac:dyDescent="0.2">
      <c r="A1665" s="2">
        <v>1663</v>
      </c>
      <c r="B1665" s="2">
        <v>17</v>
      </c>
      <c r="C1665">
        <v>100</v>
      </c>
      <c r="D1665">
        <v>344</v>
      </c>
      <c r="E1665">
        <v>100</v>
      </c>
      <c r="F1665">
        <v>452</v>
      </c>
      <c r="G1665">
        <v>100</v>
      </c>
      <c r="H1665">
        <v>343</v>
      </c>
      <c r="I1665">
        <v>100</v>
      </c>
      <c r="J1665">
        <v>225</v>
      </c>
      <c r="K1665">
        <v>100</v>
      </c>
      <c r="L1665">
        <v>75</v>
      </c>
      <c r="M1665">
        <v>100</v>
      </c>
      <c r="N1665">
        <v>98</v>
      </c>
      <c r="O1665">
        <v>52</v>
      </c>
      <c r="P1665">
        <v>9</v>
      </c>
      <c r="CY1665">
        <v>15</v>
      </c>
      <c r="CZ1665">
        <f t="shared" si="25"/>
        <v>2215</v>
      </c>
    </row>
    <row r="1666" spans="1:104" x14ac:dyDescent="0.2">
      <c r="A1666" s="2">
        <v>1664</v>
      </c>
      <c r="B1666" s="2">
        <v>39</v>
      </c>
      <c r="C1666">
        <v>50</v>
      </c>
      <c r="D1666">
        <v>68</v>
      </c>
      <c r="E1666">
        <v>100</v>
      </c>
      <c r="F1666">
        <v>482</v>
      </c>
      <c r="G1666">
        <v>597</v>
      </c>
      <c r="H1666">
        <v>317</v>
      </c>
      <c r="I1666">
        <v>216</v>
      </c>
      <c r="J1666">
        <v>101</v>
      </c>
      <c r="K1666">
        <v>162</v>
      </c>
      <c r="L1666">
        <v>60</v>
      </c>
      <c r="CY1666">
        <v>11</v>
      </c>
      <c r="CZ1666">
        <f t="shared" si="25"/>
        <v>2192</v>
      </c>
    </row>
    <row r="1667" spans="1:104" x14ac:dyDescent="0.2">
      <c r="A1667" s="2">
        <v>1665</v>
      </c>
      <c r="B1667" s="2">
        <v>21</v>
      </c>
      <c r="C1667">
        <v>500</v>
      </c>
      <c r="D1667">
        <v>628</v>
      </c>
      <c r="E1667">
        <v>196</v>
      </c>
      <c r="F1667">
        <v>451</v>
      </c>
      <c r="G1667">
        <v>307</v>
      </c>
      <c r="H1667">
        <v>20</v>
      </c>
      <c r="I1667">
        <v>37</v>
      </c>
      <c r="J1667">
        <v>12</v>
      </c>
      <c r="K1667">
        <v>22</v>
      </c>
      <c r="L1667">
        <v>13</v>
      </c>
      <c r="M1667">
        <v>7</v>
      </c>
      <c r="N1667">
        <v>4</v>
      </c>
      <c r="O1667">
        <v>0</v>
      </c>
      <c r="CY1667">
        <v>14</v>
      </c>
      <c r="CZ1667">
        <f t="shared" ref="CZ1667:CZ1730" si="26">SUM(B1667:CX1667)</f>
        <v>2218</v>
      </c>
    </row>
    <row r="1668" spans="1:104" x14ac:dyDescent="0.2">
      <c r="A1668" s="2">
        <v>1666</v>
      </c>
      <c r="B1668" s="2">
        <v>500</v>
      </c>
      <c r="C1668">
        <v>500</v>
      </c>
      <c r="D1668">
        <v>705</v>
      </c>
      <c r="E1668">
        <v>447</v>
      </c>
      <c r="F1668">
        <v>15</v>
      </c>
      <c r="G1668">
        <v>40</v>
      </c>
      <c r="H1668">
        <v>8</v>
      </c>
      <c r="CY1668">
        <v>7</v>
      </c>
      <c r="CZ1668">
        <f t="shared" si="26"/>
        <v>2215</v>
      </c>
    </row>
    <row r="1669" spans="1:104" x14ac:dyDescent="0.2">
      <c r="A1669" s="2">
        <v>1667</v>
      </c>
      <c r="B1669" s="2">
        <v>116</v>
      </c>
      <c r="C1669">
        <v>65</v>
      </c>
      <c r="D1669">
        <v>29</v>
      </c>
      <c r="E1669">
        <v>500</v>
      </c>
      <c r="F1669">
        <v>426</v>
      </c>
      <c r="G1669">
        <v>112</v>
      </c>
      <c r="H1669">
        <v>299</v>
      </c>
      <c r="I1669">
        <v>53</v>
      </c>
      <c r="J1669">
        <v>368</v>
      </c>
      <c r="K1669">
        <v>7</v>
      </c>
      <c r="L1669">
        <v>189</v>
      </c>
      <c r="M1669">
        <v>11</v>
      </c>
      <c r="N1669">
        <v>4</v>
      </c>
      <c r="O1669">
        <v>12</v>
      </c>
      <c r="CY1669">
        <v>14</v>
      </c>
      <c r="CZ1669">
        <f t="shared" si="26"/>
        <v>2191</v>
      </c>
    </row>
    <row r="1670" spans="1:104" x14ac:dyDescent="0.2">
      <c r="A1670" s="2">
        <v>1668</v>
      </c>
      <c r="B1670" s="2">
        <v>28</v>
      </c>
      <c r="C1670">
        <v>37</v>
      </c>
      <c r="D1670">
        <v>1170</v>
      </c>
      <c r="E1670">
        <v>962</v>
      </c>
      <c r="F1670">
        <v>4</v>
      </c>
      <c r="G1670">
        <v>15</v>
      </c>
      <c r="CY1670">
        <v>6</v>
      </c>
      <c r="CZ1670">
        <f t="shared" si="26"/>
        <v>2216</v>
      </c>
    </row>
    <row r="1671" spans="1:104" x14ac:dyDescent="0.2">
      <c r="A1671" s="2">
        <v>1669</v>
      </c>
      <c r="B1671" s="2">
        <v>182</v>
      </c>
      <c r="C1671">
        <v>39</v>
      </c>
      <c r="D1671">
        <v>25</v>
      </c>
      <c r="E1671">
        <v>250</v>
      </c>
      <c r="F1671">
        <v>1518</v>
      </c>
      <c r="G1671">
        <v>172</v>
      </c>
      <c r="H1671">
        <v>5</v>
      </c>
      <c r="I1671">
        <v>0</v>
      </c>
      <c r="CY1671">
        <v>8</v>
      </c>
      <c r="CZ1671">
        <f t="shared" si="26"/>
        <v>2191</v>
      </c>
    </row>
    <row r="1672" spans="1:104" x14ac:dyDescent="0.2">
      <c r="A1672" s="2">
        <v>1670</v>
      </c>
      <c r="B1672" s="2">
        <v>749</v>
      </c>
      <c r="C1672">
        <v>422</v>
      </c>
      <c r="D1672">
        <v>470</v>
      </c>
      <c r="E1672">
        <v>96</v>
      </c>
      <c r="F1672">
        <v>233</v>
      </c>
      <c r="G1672">
        <v>26</v>
      </c>
      <c r="H1672">
        <v>58</v>
      </c>
      <c r="I1672">
        <v>40</v>
      </c>
      <c r="J1672">
        <v>68</v>
      </c>
      <c r="K1672">
        <v>11</v>
      </c>
      <c r="L1672">
        <v>11</v>
      </c>
      <c r="M1672">
        <v>5</v>
      </c>
      <c r="N1672">
        <v>6</v>
      </c>
      <c r="O1672">
        <v>1</v>
      </c>
      <c r="P1672">
        <v>0</v>
      </c>
      <c r="Q1672">
        <v>0</v>
      </c>
      <c r="CY1672">
        <v>16</v>
      </c>
      <c r="CZ1672">
        <f t="shared" si="26"/>
        <v>2196</v>
      </c>
    </row>
    <row r="1673" spans="1:104" x14ac:dyDescent="0.2">
      <c r="A1673" s="2">
        <v>1671</v>
      </c>
      <c r="B1673" s="2">
        <v>6</v>
      </c>
      <c r="C1673">
        <v>8</v>
      </c>
      <c r="D1673">
        <v>1368</v>
      </c>
      <c r="E1673">
        <v>514</v>
      </c>
      <c r="F1673">
        <v>224</v>
      </c>
      <c r="G1673">
        <v>27</v>
      </c>
      <c r="H1673">
        <v>40</v>
      </c>
      <c r="I1673">
        <v>21</v>
      </c>
      <c r="J1673">
        <v>2</v>
      </c>
      <c r="K1673">
        <v>1</v>
      </c>
      <c r="L1673">
        <v>2</v>
      </c>
      <c r="M1673">
        <v>1</v>
      </c>
      <c r="N1673">
        <v>1</v>
      </c>
      <c r="CY1673">
        <v>13</v>
      </c>
      <c r="CZ1673">
        <f t="shared" si="26"/>
        <v>2215</v>
      </c>
    </row>
    <row r="1674" spans="1:104" x14ac:dyDescent="0.2">
      <c r="A1674" s="2">
        <v>1672</v>
      </c>
      <c r="B1674" s="2">
        <v>992</v>
      </c>
      <c r="C1674">
        <v>40</v>
      </c>
      <c r="D1674">
        <v>24</v>
      </c>
      <c r="E1674">
        <v>4</v>
      </c>
      <c r="F1674">
        <v>459</v>
      </c>
      <c r="G1674">
        <v>319</v>
      </c>
      <c r="H1674">
        <v>8</v>
      </c>
      <c r="I1674">
        <v>2</v>
      </c>
      <c r="J1674">
        <v>161</v>
      </c>
      <c r="K1674">
        <v>137</v>
      </c>
      <c r="L1674">
        <v>1</v>
      </c>
      <c r="M1674">
        <v>17</v>
      </c>
      <c r="N1674">
        <v>17</v>
      </c>
      <c r="O1674">
        <v>1</v>
      </c>
      <c r="P1674">
        <v>9</v>
      </c>
      <c r="Q1674">
        <v>25</v>
      </c>
      <c r="CY1674">
        <v>16</v>
      </c>
      <c r="CZ1674">
        <f t="shared" si="26"/>
        <v>2216</v>
      </c>
    </row>
    <row r="1675" spans="1:104" x14ac:dyDescent="0.2">
      <c r="A1675" s="2">
        <v>1673</v>
      </c>
      <c r="B1675" s="2">
        <v>186</v>
      </c>
      <c r="C1675">
        <v>523</v>
      </c>
      <c r="D1675">
        <v>423</v>
      </c>
      <c r="E1675">
        <v>169</v>
      </c>
      <c r="F1675">
        <v>202</v>
      </c>
      <c r="G1675">
        <v>93</v>
      </c>
      <c r="H1675">
        <v>48</v>
      </c>
      <c r="I1675">
        <v>95</v>
      </c>
      <c r="J1675">
        <v>12</v>
      </c>
      <c r="K1675">
        <v>16</v>
      </c>
      <c r="L1675">
        <v>43</v>
      </c>
      <c r="M1675">
        <v>11</v>
      </c>
      <c r="N1675">
        <v>10</v>
      </c>
      <c r="O1675">
        <v>11</v>
      </c>
      <c r="P1675">
        <v>1</v>
      </c>
      <c r="Q1675">
        <v>1</v>
      </c>
      <c r="R1675">
        <v>7</v>
      </c>
      <c r="S1675">
        <v>8</v>
      </c>
      <c r="T1675">
        <v>4</v>
      </c>
      <c r="U1675">
        <v>0</v>
      </c>
      <c r="V1675">
        <v>0</v>
      </c>
      <c r="W1675">
        <v>0</v>
      </c>
      <c r="CY1675">
        <v>22</v>
      </c>
      <c r="CZ1675">
        <f t="shared" si="26"/>
        <v>1863</v>
      </c>
    </row>
    <row r="1676" spans="1:104" x14ac:dyDescent="0.2">
      <c r="A1676" s="2">
        <v>1674</v>
      </c>
      <c r="B1676" s="2">
        <v>15</v>
      </c>
      <c r="C1676">
        <v>8</v>
      </c>
      <c r="D1676">
        <v>99</v>
      </c>
      <c r="E1676">
        <v>267</v>
      </c>
      <c r="F1676">
        <v>250</v>
      </c>
      <c r="G1676">
        <v>43</v>
      </c>
      <c r="H1676">
        <v>100</v>
      </c>
      <c r="I1676">
        <v>538</v>
      </c>
      <c r="J1676">
        <v>147</v>
      </c>
      <c r="K1676">
        <v>147</v>
      </c>
      <c r="L1676">
        <v>167</v>
      </c>
      <c r="M1676">
        <v>36</v>
      </c>
      <c r="N1676">
        <v>89</v>
      </c>
      <c r="O1676">
        <v>14</v>
      </c>
      <c r="P1676">
        <v>50</v>
      </c>
      <c r="Q1676">
        <v>9</v>
      </c>
      <c r="R1676">
        <v>2</v>
      </c>
      <c r="S1676">
        <v>21</v>
      </c>
      <c r="T1676">
        <v>39</v>
      </c>
      <c r="U1676">
        <v>107</v>
      </c>
      <c r="V1676">
        <v>10</v>
      </c>
      <c r="W1676">
        <v>2</v>
      </c>
      <c r="X1676">
        <v>1</v>
      </c>
      <c r="Y1676">
        <v>1</v>
      </c>
      <c r="Z1676">
        <v>22</v>
      </c>
      <c r="AA1676">
        <v>4</v>
      </c>
      <c r="AB1676">
        <v>2</v>
      </c>
      <c r="AC1676">
        <v>9</v>
      </c>
      <c r="AD1676">
        <v>1</v>
      </c>
      <c r="AE1676">
        <v>4</v>
      </c>
      <c r="AF1676">
        <v>0</v>
      </c>
      <c r="AG1676">
        <v>0</v>
      </c>
      <c r="AH1676">
        <v>1</v>
      </c>
      <c r="AI1676">
        <v>0</v>
      </c>
      <c r="AJ1676">
        <v>2</v>
      </c>
      <c r="AK1676">
        <v>0</v>
      </c>
      <c r="CY1676">
        <v>36</v>
      </c>
      <c r="CZ1676">
        <f t="shared" si="26"/>
        <v>2207</v>
      </c>
    </row>
    <row r="1677" spans="1:104" x14ac:dyDescent="0.2">
      <c r="A1677" s="2">
        <v>1675</v>
      </c>
      <c r="B1677" s="2">
        <v>12</v>
      </c>
      <c r="C1677">
        <v>300</v>
      </c>
      <c r="D1677">
        <v>250</v>
      </c>
      <c r="E1677">
        <v>97</v>
      </c>
      <c r="F1677">
        <v>110</v>
      </c>
      <c r="G1677">
        <v>375</v>
      </c>
      <c r="H1677">
        <v>325</v>
      </c>
      <c r="I1677">
        <v>112</v>
      </c>
      <c r="J1677">
        <v>160</v>
      </c>
      <c r="K1677">
        <v>35</v>
      </c>
      <c r="L1677">
        <v>75</v>
      </c>
      <c r="M1677">
        <v>25</v>
      </c>
      <c r="N1677">
        <v>100</v>
      </c>
      <c r="O1677">
        <v>25</v>
      </c>
      <c r="P1677">
        <v>15</v>
      </c>
      <c r="Q1677">
        <v>75</v>
      </c>
      <c r="R1677">
        <v>20</v>
      </c>
      <c r="S1677">
        <v>20</v>
      </c>
      <c r="T1677">
        <v>44</v>
      </c>
      <c r="U1677">
        <v>18</v>
      </c>
      <c r="V1677">
        <v>2</v>
      </c>
      <c r="W1677">
        <v>4</v>
      </c>
      <c r="X1677">
        <v>7</v>
      </c>
      <c r="Y1677">
        <v>5</v>
      </c>
      <c r="Z1677">
        <v>0</v>
      </c>
      <c r="AA1677">
        <v>1</v>
      </c>
      <c r="CY1677">
        <v>26</v>
      </c>
      <c r="CZ1677">
        <f t="shared" si="26"/>
        <v>2212</v>
      </c>
    </row>
    <row r="1678" spans="1:104" x14ac:dyDescent="0.2">
      <c r="A1678" s="2">
        <v>1676</v>
      </c>
      <c r="B1678" s="2">
        <v>62</v>
      </c>
      <c r="C1678">
        <v>50</v>
      </c>
      <c r="D1678">
        <v>700</v>
      </c>
      <c r="E1678">
        <v>50</v>
      </c>
      <c r="F1678">
        <v>94</v>
      </c>
      <c r="G1678">
        <v>700</v>
      </c>
      <c r="H1678">
        <v>130</v>
      </c>
      <c r="I1678">
        <v>50</v>
      </c>
      <c r="J1678">
        <v>224</v>
      </c>
      <c r="K1678">
        <v>7</v>
      </c>
      <c r="L1678">
        <v>50</v>
      </c>
      <c r="M1678">
        <v>61</v>
      </c>
      <c r="N1678">
        <v>0</v>
      </c>
      <c r="CY1678">
        <v>13</v>
      </c>
      <c r="CZ1678">
        <f t="shared" si="26"/>
        <v>2178</v>
      </c>
    </row>
    <row r="1679" spans="1:104" x14ac:dyDescent="0.2">
      <c r="A1679" s="2">
        <v>1677</v>
      </c>
      <c r="B1679" s="2">
        <v>144</v>
      </c>
      <c r="C1679">
        <v>24</v>
      </c>
      <c r="D1679">
        <v>1103</v>
      </c>
      <c r="E1679">
        <v>200</v>
      </c>
      <c r="F1679">
        <v>19</v>
      </c>
      <c r="G1679">
        <v>2</v>
      </c>
      <c r="H1679">
        <v>200</v>
      </c>
      <c r="I1679">
        <v>508</v>
      </c>
      <c r="CY1679">
        <v>8</v>
      </c>
      <c r="CZ1679">
        <f t="shared" si="26"/>
        <v>2200</v>
      </c>
    </row>
    <row r="1680" spans="1:104" x14ac:dyDescent="0.2">
      <c r="A1680" s="2">
        <v>1678</v>
      </c>
      <c r="B1680" s="2">
        <v>100</v>
      </c>
      <c r="C1680">
        <v>100</v>
      </c>
      <c r="D1680">
        <v>611</v>
      </c>
      <c r="E1680">
        <v>276</v>
      </c>
      <c r="F1680">
        <v>463</v>
      </c>
      <c r="G1680">
        <v>196</v>
      </c>
      <c r="H1680">
        <v>450</v>
      </c>
      <c r="CY1680">
        <v>7</v>
      </c>
      <c r="CZ1680">
        <f t="shared" si="26"/>
        <v>2196</v>
      </c>
    </row>
    <row r="1681" spans="1:104" x14ac:dyDescent="0.2">
      <c r="A1681" s="2">
        <v>1679</v>
      </c>
      <c r="B1681" s="2">
        <v>17</v>
      </c>
      <c r="C1681">
        <v>1486</v>
      </c>
      <c r="D1681">
        <v>122</v>
      </c>
      <c r="E1681">
        <v>285</v>
      </c>
      <c r="F1681">
        <v>25</v>
      </c>
      <c r="G1681">
        <v>51</v>
      </c>
      <c r="H1681">
        <v>11</v>
      </c>
      <c r="I1681">
        <v>61</v>
      </c>
      <c r="J1681">
        <v>36</v>
      </c>
      <c r="K1681">
        <v>19</v>
      </c>
      <c r="L1681">
        <v>37</v>
      </c>
      <c r="M1681">
        <v>10</v>
      </c>
      <c r="N1681">
        <v>10</v>
      </c>
      <c r="O1681">
        <v>1</v>
      </c>
      <c r="P1681">
        <v>1</v>
      </c>
      <c r="CY1681">
        <v>15</v>
      </c>
      <c r="CZ1681">
        <f t="shared" si="26"/>
        <v>2172</v>
      </c>
    </row>
    <row r="1682" spans="1:104" x14ac:dyDescent="0.2">
      <c r="A1682" s="2">
        <v>1680</v>
      </c>
      <c r="B1682" s="2">
        <v>213</v>
      </c>
      <c r="C1682">
        <v>70</v>
      </c>
      <c r="D1682">
        <v>187</v>
      </c>
      <c r="E1682">
        <v>355</v>
      </c>
      <c r="F1682">
        <v>215</v>
      </c>
      <c r="G1682">
        <v>455</v>
      </c>
      <c r="H1682">
        <v>407</v>
      </c>
      <c r="I1682">
        <v>28</v>
      </c>
      <c r="J1682">
        <v>9</v>
      </c>
      <c r="K1682">
        <v>20</v>
      </c>
      <c r="L1682">
        <v>14</v>
      </c>
      <c r="M1682">
        <v>2</v>
      </c>
      <c r="N1682">
        <v>2</v>
      </c>
      <c r="CY1682">
        <v>13</v>
      </c>
      <c r="CZ1682">
        <f t="shared" si="26"/>
        <v>1977</v>
      </c>
    </row>
    <row r="1683" spans="1:104" x14ac:dyDescent="0.2">
      <c r="A1683" s="2">
        <v>1681</v>
      </c>
      <c r="B1683" s="2">
        <v>37</v>
      </c>
      <c r="C1683">
        <v>1254</v>
      </c>
      <c r="D1683">
        <v>712</v>
      </c>
      <c r="E1683">
        <v>174</v>
      </c>
      <c r="F1683">
        <v>22</v>
      </c>
      <c r="CY1683">
        <v>5</v>
      </c>
      <c r="CZ1683">
        <f t="shared" si="26"/>
        <v>2199</v>
      </c>
    </row>
    <row r="1684" spans="1:104" x14ac:dyDescent="0.2">
      <c r="A1684" s="2">
        <v>1682</v>
      </c>
      <c r="B1684" s="2">
        <v>5</v>
      </c>
      <c r="C1684">
        <v>500</v>
      </c>
      <c r="D1684">
        <v>994</v>
      </c>
      <c r="E1684">
        <v>27</v>
      </c>
      <c r="F1684">
        <v>648</v>
      </c>
      <c r="G1684">
        <v>16</v>
      </c>
      <c r="H1684">
        <v>0</v>
      </c>
      <c r="I1684">
        <v>0</v>
      </c>
      <c r="CY1684">
        <v>8</v>
      </c>
      <c r="CZ1684">
        <f t="shared" si="26"/>
        <v>2190</v>
      </c>
    </row>
    <row r="1685" spans="1:104" x14ac:dyDescent="0.2">
      <c r="A1685" s="2">
        <v>1683</v>
      </c>
      <c r="B1685" s="2">
        <v>45</v>
      </c>
      <c r="C1685">
        <v>495</v>
      </c>
      <c r="D1685">
        <v>248</v>
      </c>
      <c r="E1685">
        <v>194</v>
      </c>
      <c r="F1685">
        <v>248</v>
      </c>
      <c r="G1685">
        <v>240</v>
      </c>
      <c r="H1685">
        <v>63</v>
      </c>
      <c r="I1685">
        <v>134</v>
      </c>
      <c r="J1685">
        <v>146</v>
      </c>
      <c r="K1685">
        <v>90</v>
      </c>
      <c r="L1685">
        <v>79</v>
      </c>
      <c r="M1685">
        <v>200</v>
      </c>
      <c r="N1685">
        <v>9</v>
      </c>
      <c r="O1685">
        <v>0</v>
      </c>
      <c r="CY1685">
        <v>14</v>
      </c>
      <c r="CZ1685">
        <f t="shared" si="26"/>
        <v>2191</v>
      </c>
    </row>
    <row r="1686" spans="1:104" x14ac:dyDescent="0.2">
      <c r="A1686" s="2">
        <v>1684</v>
      </c>
      <c r="B1686" s="2">
        <v>1767</v>
      </c>
      <c r="C1686">
        <v>148</v>
      </c>
      <c r="D1686">
        <v>70</v>
      </c>
      <c r="E1686">
        <v>23</v>
      </c>
      <c r="CY1686">
        <v>4</v>
      </c>
      <c r="CZ1686">
        <f t="shared" si="26"/>
        <v>2008</v>
      </c>
    </row>
    <row r="1687" spans="1:104" x14ac:dyDescent="0.2">
      <c r="A1687" s="2">
        <v>1685</v>
      </c>
      <c r="B1687" s="2">
        <v>4</v>
      </c>
      <c r="C1687">
        <v>150</v>
      </c>
      <c r="D1687">
        <v>150</v>
      </c>
      <c r="E1687">
        <v>934</v>
      </c>
      <c r="F1687">
        <v>100</v>
      </c>
      <c r="G1687">
        <v>429</v>
      </c>
      <c r="H1687">
        <v>351</v>
      </c>
      <c r="I1687">
        <v>44</v>
      </c>
      <c r="J1687">
        <v>0</v>
      </c>
      <c r="K1687">
        <v>7</v>
      </c>
      <c r="L1687">
        <v>0</v>
      </c>
      <c r="M1687">
        <v>0</v>
      </c>
      <c r="CY1687">
        <v>12</v>
      </c>
      <c r="CZ1687">
        <f t="shared" si="26"/>
        <v>2169</v>
      </c>
    </row>
    <row r="1688" spans="1:104" x14ac:dyDescent="0.2">
      <c r="A1688" s="2">
        <v>1686</v>
      </c>
      <c r="B1688" s="2">
        <v>64</v>
      </c>
      <c r="C1688">
        <v>1748</v>
      </c>
      <c r="D1688">
        <v>158</v>
      </c>
      <c r="E1688">
        <v>50</v>
      </c>
      <c r="F1688">
        <v>100</v>
      </c>
      <c r="G1688">
        <v>54</v>
      </c>
      <c r="H1688">
        <v>25</v>
      </c>
      <c r="CY1688">
        <v>7</v>
      </c>
      <c r="CZ1688">
        <f t="shared" si="26"/>
        <v>2199</v>
      </c>
    </row>
    <row r="1689" spans="1:104" x14ac:dyDescent="0.2">
      <c r="A1689" s="2">
        <v>1687</v>
      </c>
      <c r="B1689" s="2">
        <v>21</v>
      </c>
      <c r="C1689">
        <v>285</v>
      </c>
      <c r="D1689">
        <v>208</v>
      </c>
      <c r="E1689">
        <v>1168</v>
      </c>
      <c r="F1689">
        <v>83</v>
      </c>
      <c r="G1689">
        <v>251</v>
      </c>
      <c r="H1689">
        <v>94</v>
      </c>
      <c r="I1689">
        <v>49</v>
      </c>
      <c r="J1689">
        <v>10</v>
      </c>
      <c r="K1689">
        <v>4</v>
      </c>
      <c r="L1689">
        <v>1</v>
      </c>
      <c r="M1689">
        <v>1</v>
      </c>
      <c r="N1689">
        <v>0</v>
      </c>
      <c r="CY1689">
        <v>13</v>
      </c>
      <c r="CZ1689">
        <f t="shared" si="26"/>
        <v>2175</v>
      </c>
    </row>
    <row r="1690" spans="1:104" x14ac:dyDescent="0.2">
      <c r="A1690" s="2">
        <v>1688</v>
      </c>
      <c r="B1690" s="2">
        <v>38</v>
      </c>
      <c r="C1690">
        <v>200</v>
      </c>
      <c r="D1690">
        <v>299</v>
      </c>
      <c r="E1690">
        <v>846</v>
      </c>
      <c r="F1690">
        <v>608</v>
      </c>
      <c r="G1690">
        <v>78</v>
      </c>
      <c r="H1690">
        <v>59</v>
      </c>
      <c r="I1690">
        <v>15</v>
      </c>
      <c r="J1690">
        <v>33</v>
      </c>
      <c r="CY1690">
        <v>9</v>
      </c>
      <c r="CZ1690">
        <f t="shared" si="26"/>
        <v>2176</v>
      </c>
    </row>
    <row r="1691" spans="1:104" x14ac:dyDescent="0.2">
      <c r="A1691" s="2">
        <v>1689</v>
      </c>
      <c r="B1691" s="2">
        <v>229</v>
      </c>
      <c r="C1691">
        <v>20</v>
      </c>
      <c r="D1691">
        <v>19</v>
      </c>
      <c r="E1691">
        <v>500</v>
      </c>
      <c r="F1691">
        <v>938</v>
      </c>
      <c r="G1691">
        <v>148</v>
      </c>
      <c r="H1691">
        <v>221</v>
      </c>
      <c r="I1691">
        <v>13</v>
      </c>
      <c r="J1691">
        <v>34</v>
      </c>
      <c r="K1691">
        <v>47</v>
      </c>
      <c r="L1691">
        <v>10</v>
      </c>
      <c r="M1691">
        <v>3</v>
      </c>
      <c r="N1691">
        <v>7</v>
      </c>
      <c r="O1691">
        <v>0</v>
      </c>
      <c r="P1691">
        <v>0</v>
      </c>
      <c r="Q1691">
        <v>0</v>
      </c>
      <c r="CY1691">
        <v>16</v>
      </c>
      <c r="CZ1691">
        <f t="shared" si="26"/>
        <v>2189</v>
      </c>
    </row>
    <row r="1692" spans="1:104" x14ac:dyDescent="0.2">
      <c r="A1692" s="2">
        <v>1690</v>
      </c>
      <c r="B1692" s="2">
        <v>7</v>
      </c>
      <c r="C1692">
        <v>943</v>
      </c>
      <c r="D1692">
        <v>65</v>
      </c>
      <c r="E1692">
        <v>886</v>
      </c>
      <c r="F1692">
        <v>57</v>
      </c>
      <c r="G1692">
        <v>214</v>
      </c>
      <c r="H1692">
        <v>31</v>
      </c>
      <c r="CY1692">
        <v>7</v>
      </c>
      <c r="CZ1692">
        <f t="shared" si="26"/>
        <v>2203</v>
      </c>
    </row>
    <row r="1693" spans="1:104" x14ac:dyDescent="0.2">
      <c r="A1693" s="2">
        <v>1691</v>
      </c>
      <c r="B1693" s="2">
        <v>1099</v>
      </c>
      <c r="C1693">
        <v>1089</v>
      </c>
      <c r="D1693">
        <v>1</v>
      </c>
      <c r="E1693">
        <v>1</v>
      </c>
      <c r="F1693">
        <v>1</v>
      </c>
      <c r="G1693">
        <v>1</v>
      </c>
      <c r="H1693">
        <v>1</v>
      </c>
      <c r="I1693">
        <v>1</v>
      </c>
      <c r="J1693">
        <v>1</v>
      </c>
      <c r="K1693">
        <v>1</v>
      </c>
      <c r="CY1693">
        <v>10</v>
      </c>
      <c r="CZ1693">
        <f t="shared" si="26"/>
        <v>2196</v>
      </c>
    </row>
    <row r="1694" spans="1:104" x14ac:dyDescent="0.2">
      <c r="A1694" s="2">
        <v>1692</v>
      </c>
      <c r="B1694" s="2">
        <v>14</v>
      </c>
      <c r="C1694">
        <v>3</v>
      </c>
      <c r="D1694">
        <v>1</v>
      </c>
      <c r="E1694">
        <v>100</v>
      </c>
      <c r="F1694">
        <v>298</v>
      </c>
      <c r="G1694">
        <v>53</v>
      </c>
      <c r="H1694">
        <v>400</v>
      </c>
      <c r="I1694">
        <v>243</v>
      </c>
      <c r="J1694">
        <v>268</v>
      </c>
      <c r="K1694">
        <v>780</v>
      </c>
      <c r="L1694">
        <v>1</v>
      </c>
      <c r="CY1694">
        <v>11</v>
      </c>
      <c r="CZ1694">
        <f t="shared" si="26"/>
        <v>2161</v>
      </c>
    </row>
    <row r="1695" spans="1:104" x14ac:dyDescent="0.2">
      <c r="A1695" s="2">
        <v>1693</v>
      </c>
      <c r="B1695" s="2">
        <v>15</v>
      </c>
      <c r="C1695">
        <v>174</v>
      </c>
      <c r="D1695">
        <v>327</v>
      </c>
      <c r="E1695">
        <v>114</v>
      </c>
      <c r="F1695">
        <v>114</v>
      </c>
      <c r="G1695">
        <v>464</v>
      </c>
      <c r="H1695">
        <v>163</v>
      </c>
      <c r="I1695">
        <v>119</v>
      </c>
      <c r="J1695">
        <v>41</v>
      </c>
      <c r="K1695">
        <v>71</v>
      </c>
      <c r="L1695">
        <v>31</v>
      </c>
      <c r="M1695">
        <v>229</v>
      </c>
      <c r="N1695">
        <v>198</v>
      </c>
      <c r="O1695">
        <v>22</v>
      </c>
      <c r="P1695">
        <v>105</v>
      </c>
      <c r="Q1695">
        <v>5</v>
      </c>
      <c r="CY1695">
        <v>16</v>
      </c>
      <c r="CZ1695">
        <f t="shared" si="26"/>
        <v>2192</v>
      </c>
    </row>
    <row r="1696" spans="1:104" x14ac:dyDescent="0.2">
      <c r="A1696" s="2">
        <v>1694</v>
      </c>
      <c r="B1696" s="2">
        <v>51</v>
      </c>
      <c r="C1696">
        <v>28</v>
      </c>
      <c r="D1696">
        <v>23</v>
      </c>
      <c r="E1696">
        <v>199</v>
      </c>
      <c r="F1696">
        <v>400</v>
      </c>
      <c r="G1696">
        <v>599</v>
      </c>
      <c r="H1696">
        <v>300</v>
      </c>
      <c r="I1696">
        <v>298</v>
      </c>
      <c r="J1696">
        <v>41</v>
      </c>
      <c r="K1696">
        <v>50</v>
      </c>
      <c r="L1696">
        <v>100</v>
      </c>
      <c r="M1696">
        <v>50</v>
      </c>
      <c r="N1696">
        <v>46</v>
      </c>
      <c r="O1696">
        <v>4</v>
      </c>
      <c r="P1696">
        <v>0</v>
      </c>
      <c r="CY1696">
        <v>15</v>
      </c>
      <c r="CZ1696">
        <f t="shared" si="26"/>
        <v>2189</v>
      </c>
    </row>
    <row r="1697" spans="1:104" x14ac:dyDescent="0.2">
      <c r="A1697" s="2">
        <v>1695</v>
      </c>
      <c r="B1697" s="2">
        <v>185</v>
      </c>
      <c r="C1697">
        <v>773</v>
      </c>
      <c r="D1697">
        <v>255</v>
      </c>
      <c r="E1697">
        <v>206</v>
      </c>
      <c r="F1697">
        <v>3</v>
      </c>
      <c r="G1697">
        <v>174</v>
      </c>
      <c r="H1697">
        <v>24</v>
      </c>
      <c r="I1697">
        <v>14</v>
      </c>
      <c r="J1697">
        <v>69</v>
      </c>
      <c r="K1697">
        <v>27</v>
      </c>
      <c r="L1697">
        <v>11</v>
      </c>
      <c r="M1697">
        <v>183</v>
      </c>
      <c r="N1697">
        <v>124</v>
      </c>
      <c r="O1697">
        <v>25</v>
      </c>
      <c r="P1697">
        <v>5</v>
      </c>
      <c r="Q1697">
        <v>1</v>
      </c>
      <c r="R1697">
        <v>44</v>
      </c>
      <c r="S1697">
        <v>6</v>
      </c>
      <c r="T1697">
        <v>34</v>
      </c>
      <c r="U1697">
        <v>2</v>
      </c>
      <c r="V1697">
        <v>0</v>
      </c>
      <c r="W1697">
        <v>3</v>
      </c>
      <c r="X1697">
        <v>4</v>
      </c>
      <c r="CY1697">
        <v>23</v>
      </c>
      <c r="CZ1697">
        <f t="shared" si="26"/>
        <v>2172</v>
      </c>
    </row>
    <row r="1698" spans="1:104" x14ac:dyDescent="0.2">
      <c r="A1698" s="2">
        <v>1696</v>
      </c>
      <c r="B1698" s="2">
        <v>5</v>
      </c>
      <c r="C1698">
        <v>1099</v>
      </c>
      <c r="D1698">
        <v>745</v>
      </c>
      <c r="E1698">
        <v>131</v>
      </c>
      <c r="F1698">
        <v>81</v>
      </c>
      <c r="G1698">
        <v>105</v>
      </c>
      <c r="H1698">
        <v>5</v>
      </c>
      <c r="I1698">
        <v>4</v>
      </c>
      <c r="CY1698">
        <v>8</v>
      </c>
      <c r="CZ1698">
        <f t="shared" si="26"/>
        <v>2175</v>
      </c>
    </row>
    <row r="1699" spans="1:104" x14ac:dyDescent="0.2">
      <c r="A1699" s="2">
        <v>1697</v>
      </c>
      <c r="B1699" s="2">
        <v>43</v>
      </c>
      <c r="C1699">
        <v>56</v>
      </c>
      <c r="D1699">
        <v>36</v>
      </c>
      <c r="E1699">
        <v>199</v>
      </c>
      <c r="F1699">
        <v>269</v>
      </c>
      <c r="G1699">
        <v>249</v>
      </c>
      <c r="H1699">
        <v>444</v>
      </c>
      <c r="I1699">
        <v>144</v>
      </c>
      <c r="J1699">
        <v>32</v>
      </c>
      <c r="K1699">
        <v>81</v>
      </c>
      <c r="L1699">
        <v>346</v>
      </c>
      <c r="M1699">
        <v>30</v>
      </c>
      <c r="N1699">
        <v>34</v>
      </c>
      <c r="O1699">
        <v>16</v>
      </c>
      <c r="P1699">
        <v>9</v>
      </c>
      <c r="Q1699">
        <v>10</v>
      </c>
      <c r="R1699">
        <v>3</v>
      </c>
      <c r="S1699">
        <v>2</v>
      </c>
      <c r="CY1699">
        <v>18</v>
      </c>
      <c r="CZ1699">
        <f t="shared" si="26"/>
        <v>2003</v>
      </c>
    </row>
    <row r="1700" spans="1:104" x14ac:dyDescent="0.2">
      <c r="A1700" s="2">
        <v>1698</v>
      </c>
      <c r="B1700" s="2">
        <v>182</v>
      </c>
      <c r="C1700">
        <v>863</v>
      </c>
      <c r="D1700">
        <v>276</v>
      </c>
      <c r="E1700">
        <v>250</v>
      </c>
      <c r="F1700">
        <v>252</v>
      </c>
      <c r="G1700">
        <v>129</v>
      </c>
      <c r="H1700">
        <v>6</v>
      </c>
      <c r="I1700">
        <v>0</v>
      </c>
      <c r="J1700">
        <v>2</v>
      </c>
      <c r="CY1700">
        <v>9</v>
      </c>
      <c r="CZ1700">
        <f t="shared" si="26"/>
        <v>1960</v>
      </c>
    </row>
    <row r="1701" spans="1:104" x14ac:dyDescent="0.2">
      <c r="A1701" s="2">
        <v>1699</v>
      </c>
      <c r="B1701" s="2">
        <v>400</v>
      </c>
      <c r="C1701">
        <v>650</v>
      </c>
      <c r="D1701">
        <v>313</v>
      </c>
      <c r="E1701">
        <v>516</v>
      </c>
      <c r="F1701">
        <v>127</v>
      </c>
      <c r="G1701">
        <v>153</v>
      </c>
      <c r="H1701">
        <v>11</v>
      </c>
      <c r="CY1701">
        <v>7</v>
      </c>
      <c r="CZ1701">
        <f t="shared" si="26"/>
        <v>2170</v>
      </c>
    </row>
    <row r="1702" spans="1:104" x14ac:dyDescent="0.2">
      <c r="A1702" s="2">
        <v>1700</v>
      </c>
      <c r="B1702" s="2">
        <v>1000</v>
      </c>
      <c r="C1702">
        <v>667</v>
      </c>
      <c r="D1702">
        <v>467</v>
      </c>
      <c r="E1702">
        <v>7</v>
      </c>
      <c r="F1702">
        <v>19</v>
      </c>
      <c r="G1702">
        <v>5</v>
      </c>
      <c r="CY1702">
        <v>6</v>
      </c>
      <c r="CZ1702">
        <f t="shared" si="26"/>
        <v>2165</v>
      </c>
    </row>
    <row r="1703" spans="1:104" x14ac:dyDescent="0.2">
      <c r="A1703" s="2">
        <v>1701</v>
      </c>
      <c r="B1703" s="2">
        <v>185</v>
      </c>
      <c r="C1703">
        <v>38</v>
      </c>
      <c r="D1703">
        <v>136</v>
      </c>
      <c r="E1703">
        <v>6</v>
      </c>
      <c r="F1703">
        <v>1300</v>
      </c>
      <c r="G1703">
        <v>1</v>
      </c>
      <c r="H1703">
        <v>1</v>
      </c>
      <c r="I1703">
        <v>233</v>
      </c>
      <c r="J1703">
        <v>75</v>
      </c>
      <c r="K1703">
        <v>142</v>
      </c>
      <c r="L1703">
        <v>29</v>
      </c>
      <c r="M1703">
        <v>7</v>
      </c>
      <c r="N1703">
        <v>11</v>
      </c>
      <c r="O1703">
        <v>1</v>
      </c>
      <c r="P1703">
        <v>1</v>
      </c>
      <c r="Q1703">
        <v>0</v>
      </c>
      <c r="CY1703">
        <v>16</v>
      </c>
      <c r="CZ1703">
        <f t="shared" si="26"/>
        <v>2166</v>
      </c>
    </row>
    <row r="1704" spans="1:104" x14ac:dyDescent="0.2">
      <c r="A1704" s="2">
        <v>1702</v>
      </c>
      <c r="B1704" s="2">
        <v>108</v>
      </c>
      <c r="C1704">
        <v>2059</v>
      </c>
      <c r="CY1704">
        <v>2</v>
      </c>
      <c r="CZ1704">
        <f t="shared" si="26"/>
        <v>2167</v>
      </c>
    </row>
    <row r="1705" spans="1:104" x14ac:dyDescent="0.2">
      <c r="A1705" s="2">
        <v>1703</v>
      </c>
      <c r="B1705" s="2">
        <v>100</v>
      </c>
      <c r="C1705">
        <v>2068</v>
      </c>
      <c r="D1705">
        <v>7</v>
      </c>
      <c r="CY1705">
        <v>3</v>
      </c>
      <c r="CZ1705">
        <f t="shared" si="26"/>
        <v>2175</v>
      </c>
    </row>
    <row r="1706" spans="1:104" x14ac:dyDescent="0.2">
      <c r="A1706" s="2">
        <v>1704</v>
      </c>
      <c r="B1706" s="2">
        <v>37</v>
      </c>
      <c r="C1706">
        <v>90</v>
      </c>
      <c r="D1706">
        <v>400</v>
      </c>
      <c r="E1706">
        <v>888</v>
      </c>
      <c r="F1706">
        <v>8</v>
      </c>
      <c r="G1706">
        <v>1</v>
      </c>
      <c r="H1706">
        <v>757</v>
      </c>
      <c r="CY1706">
        <v>7</v>
      </c>
      <c r="CZ1706">
        <f t="shared" si="26"/>
        <v>2181</v>
      </c>
    </row>
    <row r="1707" spans="1:104" x14ac:dyDescent="0.2">
      <c r="A1707" s="2">
        <v>1705</v>
      </c>
      <c r="B1707" s="2">
        <v>23</v>
      </c>
      <c r="C1707">
        <v>100</v>
      </c>
      <c r="D1707">
        <v>100</v>
      </c>
      <c r="E1707">
        <v>622</v>
      </c>
      <c r="F1707">
        <v>325</v>
      </c>
      <c r="G1707">
        <v>117</v>
      </c>
      <c r="H1707">
        <v>103</v>
      </c>
      <c r="I1707">
        <v>8</v>
      </c>
      <c r="J1707">
        <v>10</v>
      </c>
      <c r="K1707">
        <v>11</v>
      </c>
      <c r="L1707">
        <v>212</v>
      </c>
      <c r="M1707">
        <v>74</v>
      </c>
      <c r="N1707">
        <v>72</v>
      </c>
      <c r="O1707">
        <v>40</v>
      </c>
      <c r="P1707">
        <v>150</v>
      </c>
      <c r="Q1707">
        <v>24</v>
      </c>
      <c r="R1707">
        <v>19</v>
      </c>
      <c r="S1707">
        <v>84</v>
      </c>
      <c r="T1707">
        <v>51</v>
      </c>
      <c r="U1707">
        <v>0</v>
      </c>
      <c r="V1707">
        <v>18</v>
      </c>
      <c r="CY1707">
        <v>21</v>
      </c>
      <c r="CZ1707">
        <f t="shared" si="26"/>
        <v>2163</v>
      </c>
    </row>
    <row r="1708" spans="1:104" x14ac:dyDescent="0.2">
      <c r="A1708" s="2">
        <v>1706</v>
      </c>
      <c r="B1708" s="2">
        <v>1386</v>
      </c>
      <c r="C1708">
        <v>801</v>
      </c>
      <c r="CY1708">
        <v>2</v>
      </c>
      <c r="CZ1708">
        <f t="shared" si="26"/>
        <v>2187</v>
      </c>
    </row>
    <row r="1709" spans="1:104" x14ac:dyDescent="0.2">
      <c r="A1709" s="2">
        <v>1707</v>
      </c>
      <c r="B1709" s="2">
        <v>1747</v>
      </c>
      <c r="C1709">
        <v>107</v>
      </c>
      <c r="D1709">
        <v>31</v>
      </c>
      <c r="E1709">
        <v>159</v>
      </c>
      <c r="F1709">
        <v>53</v>
      </c>
      <c r="G1709">
        <v>30</v>
      </c>
      <c r="H1709">
        <v>5</v>
      </c>
      <c r="I1709">
        <v>6</v>
      </c>
      <c r="J1709">
        <v>3</v>
      </c>
      <c r="K1709">
        <v>2</v>
      </c>
      <c r="CY1709">
        <v>10</v>
      </c>
      <c r="CZ1709">
        <f t="shared" si="26"/>
        <v>2143</v>
      </c>
    </row>
    <row r="1710" spans="1:104" x14ac:dyDescent="0.2">
      <c r="A1710" s="2">
        <v>1708</v>
      </c>
      <c r="B1710" s="2">
        <v>8</v>
      </c>
      <c r="C1710">
        <v>0</v>
      </c>
      <c r="D1710">
        <v>0</v>
      </c>
      <c r="E1710">
        <v>516</v>
      </c>
      <c r="F1710">
        <v>164</v>
      </c>
      <c r="G1710">
        <v>528</v>
      </c>
      <c r="H1710">
        <v>25</v>
      </c>
      <c r="I1710">
        <v>476</v>
      </c>
      <c r="J1710">
        <v>16</v>
      </c>
      <c r="K1710">
        <v>5</v>
      </c>
      <c r="L1710">
        <v>12</v>
      </c>
      <c r="M1710">
        <v>61</v>
      </c>
      <c r="N1710">
        <v>5</v>
      </c>
      <c r="O1710">
        <v>25</v>
      </c>
      <c r="P1710">
        <v>162</v>
      </c>
      <c r="Q1710">
        <v>27</v>
      </c>
      <c r="R1710">
        <v>25</v>
      </c>
      <c r="S1710">
        <v>56</v>
      </c>
      <c r="T1710">
        <v>4</v>
      </c>
      <c r="U1710">
        <v>10</v>
      </c>
      <c r="V1710">
        <v>25</v>
      </c>
      <c r="W1710">
        <v>25</v>
      </c>
      <c r="X1710">
        <v>5</v>
      </c>
      <c r="Y1710">
        <v>1</v>
      </c>
      <c r="Z1710">
        <v>0</v>
      </c>
      <c r="CY1710">
        <v>25</v>
      </c>
      <c r="CZ1710">
        <f t="shared" si="26"/>
        <v>2181</v>
      </c>
    </row>
    <row r="1711" spans="1:104" x14ac:dyDescent="0.2">
      <c r="A1711" s="2">
        <v>1709</v>
      </c>
      <c r="B1711" s="2">
        <v>98</v>
      </c>
      <c r="C1711">
        <v>157</v>
      </c>
      <c r="D1711">
        <v>143</v>
      </c>
      <c r="E1711">
        <v>1772</v>
      </c>
      <c r="CY1711">
        <v>4</v>
      </c>
      <c r="CZ1711">
        <f t="shared" si="26"/>
        <v>2170</v>
      </c>
    </row>
    <row r="1712" spans="1:104" x14ac:dyDescent="0.2">
      <c r="A1712" s="2">
        <v>1710</v>
      </c>
      <c r="B1712" s="2">
        <v>20</v>
      </c>
      <c r="C1712">
        <v>350</v>
      </c>
      <c r="D1712">
        <v>250</v>
      </c>
      <c r="E1712">
        <v>249</v>
      </c>
      <c r="F1712">
        <v>250</v>
      </c>
      <c r="G1712">
        <v>200</v>
      </c>
      <c r="H1712">
        <v>162</v>
      </c>
      <c r="I1712">
        <v>45</v>
      </c>
      <c r="J1712">
        <v>82</v>
      </c>
      <c r="K1712">
        <v>332</v>
      </c>
      <c r="L1712">
        <v>206</v>
      </c>
      <c r="CY1712">
        <v>11</v>
      </c>
      <c r="CZ1712">
        <f t="shared" si="26"/>
        <v>2146</v>
      </c>
    </row>
    <row r="1713" spans="1:104" x14ac:dyDescent="0.2">
      <c r="A1713" s="2">
        <v>1711</v>
      </c>
      <c r="B1713" s="2">
        <v>2010</v>
      </c>
      <c r="C1713">
        <v>50</v>
      </c>
      <c r="D1713">
        <v>100</v>
      </c>
      <c r="CY1713">
        <v>3</v>
      </c>
      <c r="CZ1713">
        <f t="shared" si="26"/>
        <v>2160</v>
      </c>
    </row>
    <row r="1714" spans="1:104" x14ac:dyDescent="0.2">
      <c r="A1714" s="2">
        <v>1712</v>
      </c>
      <c r="B1714" s="2">
        <v>17</v>
      </c>
      <c r="C1714">
        <v>14</v>
      </c>
      <c r="D1714">
        <v>7</v>
      </c>
      <c r="E1714">
        <v>4</v>
      </c>
      <c r="F1714">
        <v>6</v>
      </c>
      <c r="G1714">
        <v>250</v>
      </c>
      <c r="H1714">
        <v>3</v>
      </c>
      <c r="I1714">
        <v>150</v>
      </c>
      <c r="J1714">
        <v>239</v>
      </c>
      <c r="K1714">
        <v>353</v>
      </c>
      <c r="L1714">
        <v>568</v>
      </c>
      <c r="M1714">
        <v>39</v>
      </c>
      <c r="N1714">
        <v>319</v>
      </c>
      <c r="O1714">
        <v>62</v>
      </c>
      <c r="P1714">
        <v>110</v>
      </c>
      <c r="Q1714">
        <v>14</v>
      </c>
      <c r="R1714">
        <v>0</v>
      </c>
      <c r="CY1714">
        <v>17</v>
      </c>
      <c r="CZ1714">
        <f t="shared" si="26"/>
        <v>2155</v>
      </c>
    </row>
    <row r="1715" spans="1:104" x14ac:dyDescent="0.2">
      <c r="A1715" s="2">
        <v>1713</v>
      </c>
      <c r="B1715" s="2">
        <v>80</v>
      </c>
      <c r="C1715">
        <v>1048</v>
      </c>
      <c r="D1715">
        <v>748</v>
      </c>
      <c r="E1715">
        <v>53</v>
      </c>
      <c r="F1715">
        <v>13</v>
      </c>
      <c r="G1715">
        <v>128</v>
      </c>
      <c r="H1715">
        <v>9</v>
      </c>
      <c r="I1715">
        <v>21</v>
      </c>
      <c r="J1715">
        <v>41</v>
      </c>
      <c r="K1715">
        <v>19</v>
      </c>
      <c r="L1715">
        <v>5</v>
      </c>
      <c r="M1715">
        <v>6</v>
      </c>
      <c r="N1715">
        <v>1</v>
      </c>
      <c r="O1715">
        <v>1</v>
      </c>
      <c r="CY1715">
        <v>14</v>
      </c>
      <c r="CZ1715">
        <f t="shared" si="26"/>
        <v>2173</v>
      </c>
    </row>
    <row r="1716" spans="1:104" x14ac:dyDescent="0.2">
      <c r="A1716" s="2">
        <v>1714</v>
      </c>
      <c r="B1716" s="2">
        <v>18</v>
      </c>
      <c r="C1716">
        <v>5</v>
      </c>
      <c r="D1716">
        <v>455</v>
      </c>
      <c r="E1716">
        <v>1206</v>
      </c>
      <c r="F1716">
        <v>73</v>
      </c>
      <c r="G1716">
        <v>50</v>
      </c>
      <c r="H1716">
        <v>275</v>
      </c>
      <c r="I1716">
        <v>0</v>
      </c>
      <c r="J1716">
        <v>27</v>
      </c>
      <c r="K1716">
        <v>1</v>
      </c>
      <c r="L1716">
        <v>27</v>
      </c>
      <c r="M1716">
        <v>5</v>
      </c>
      <c r="N1716">
        <v>5</v>
      </c>
      <c r="O1716">
        <v>2</v>
      </c>
      <c r="CY1716">
        <v>14</v>
      </c>
      <c r="CZ1716">
        <f t="shared" si="26"/>
        <v>2149</v>
      </c>
    </row>
    <row r="1717" spans="1:104" x14ac:dyDescent="0.2">
      <c r="A1717" s="2">
        <v>1715</v>
      </c>
      <c r="B1717" s="2">
        <v>45</v>
      </c>
      <c r="C1717">
        <v>321</v>
      </c>
      <c r="D1717">
        <v>100</v>
      </c>
      <c r="E1717">
        <v>1474</v>
      </c>
      <c r="F1717">
        <v>8</v>
      </c>
      <c r="G1717">
        <v>1</v>
      </c>
      <c r="H1717">
        <v>215</v>
      </c>
      <c r="CY1717">
        <v>7</v>
      </c>
      <c r="CZ1717">
        <f t="shared" si="26"/>
        <v>2164</v>
      </c>
    </row>
    <row r="1718" spans="1:104" x14ac:dyDescent="0.2">
      <c r="A1718" s="2">
        <v>1716</v>
      </c>
      <c r="B1718" s="2">
        <v>26</v>
      </c>
      <c r="C1718">
        <v>49</v>
      </c>
      <c r="D1718">
        <v>500</v>
      </c>
      <c r="E1718">
        <v>642</v>
      </c>
      <c r="F1718">
        <v>300</v>
      </c>
      <c r="G1718">
        <v>450</v>
      </c>
      <c r="H1718">
        <v>100</v>
      </c>
      <c r="I1718">
        <v>100</v>
      </c>
      <c r="J1718">
        <v>0</v>
      </c>
      <c r="CY1718">
        <v>9</v>
      </c>
      <c r="CZ1718">
        <f t="shared" si="26"/>
        <v>2167</v>
      </c>
    </row>
    <row r="1719" spans="1:104" x14ac:dyDescent="0.2">
      <c r="A1719" s="2">
        <v>1717</v>
      </c>
      <c r="B1719" s="2">
        <v>63</v>
      </c>
      <c r="C1719">
        <v>154</v>
      </c>
      <c r="D1719">
        <v>994</v>
      </c>
      <c r="E1719">
        <v>345</v>
      </c>
      <c r="F1719">
        <v>140</v>
      </c>
      <c r="G1719">
        <v>339</v>
      </c>
      <c r="H1719">
        <v>3</v>
      </c>
      <c r="I1719">
        <v>72</v>
      </c>
      <c r="J1719">
        <v>25</v>
      </c>
      <c r="K1719">
        <v>24</v>
      </c>
      <c r="L1719">
        <v>11</v>
      </c>
      <c r="CY1719">
        <v>11</v>
      </c>
      <c r="CZ1719">
        <f t="shared" si="26"/>
        <v>2170</v>
      </c>
    </row>
    <row r="1720" spans="1:104" x14ac:dyDescent="0.2">
      <c r="A1720" s="2">
        <v>1718</v>
      </c>
      <c r="B1720" s="2">
        <v>337</v>
      </c>
      <c r="C1720">
        <v>856</v>
      </c>
      <c r="D1720">
        <v>931</v>
      </c>
      <c r="E1720">
        <v>18</v>
      </c>
      <c r="F1720">
        <v>4</v>
      </c>
      <c r="G1720">
        <v>0</v>
      </c>
      <c r="CY1720">
        <v>6</v>
      </c>
      <c r="CZ1720">
        <f t="shared" si="26"/>
        <v>2146</v>
      </c>
    </row>
    <row r="1721" spans="1:104" x14ac:dyDescent="0.2">
      <c r="A1721" s="2">
        <v>1719</v>
      </c>
      <c r="B1721" s="2">
        <v>35</v>
      </c>
      <c r="C1721">
        <v>5</v>
      </c>
      <c r="D1721">
        <v>5</v>
      </c>
      <c r="E1721">
        <v>250</v>
      </c>
      <c r="F1721">
        <v>1369</v>
      </c>
      <c r="G1721">
        <v>65</v>
      </c>
      <c r="H1721">
        <v>50</v>
      </c>
      <c r="I1721">
        <v>255</v>
      </c>
      <c r="J1721">
        <v>65</v>
      </c>
      <c r="K1721">
        <v>1</v>
      </c>
      <c r="L1721">
        <v>1</v>
      </c>
      <c r="M1721">
        <v>2</v>
      </c>
      <c r="N1721">
        <v>15</v>
      </c>
      <c r="O1721">
        <v>4</v>
      </c>
      <c r="P1721">
        <v>2</v>
      </c>
      <c r="Q1721">
        <v>5</v>
      </c>
      <c r="R1721">
        <v>1</v>
      </c>
      <c r="S1721">
        <v>1</v>
      </c>
      <c r="T1721">
        <v>1</v>
      </c>
      <c r="U1721">
        <v>1</v>
      </c>
      <c r="V1721">
        <v>1</v>
      </c>
      <c r="W1721">
        <v>1</v>
      </c>
      <c r="X1721">
        <v>1</v>
      </c>
      <c r="Y1721">
        <v>1</v>
      </c>
      <c r="Z1721">
        <v>1</v>
      </c>
      <c r="AA1721">
        <v>1</v>
      </c>
      <c r="AB1721">
        <v>1</v>
      </c>
      <c r="AC1721">
        <v>1</v>
      </c>
      <c r="AD1721">
        <v>3</v>
      </c>
      <c r="AE1721">
        <v>1</v>
      </c>
      <c r="AF1721">
        <v>1</v>
      </c>
      <c r="AG1721">
        <v>1</v>
      </c>
      <c r="AH1721">
        <v>1</v>
      </c>
      <c r="AI1721">
        <v>1</v>
      </c>
      <c r="AJ1721">
        <v>1</v>
      </c>
      <c r="AK1721">
        <v>0</v>
      </c>
      <c r="AL1721">
        <v>0</v>
      </c>
      <c r="AM1721">
        <v>0</v>
      </c>
      <c r="AN1721">
        <v>4</v>
      </c>
      <c r="CY1721">
        <v>39</v>
      </c>
      <c r="CZ1721">
        <f t="shared" si="26"/>
        <v>2154</v>
      </c>
    </row>
    <row r="1722" spans="1:104" x14ac:dyDescent="0.2">
      <c r="A1722" s="2">
        <v>1720</v>
      </c>
      <c r="B1722" s="2">
        <v>7</v>
      </c>
      <c r="C1722">
        <v>157</v>
      </c>
      <c r="D1722">
        <v>51</v>
      </c>
      <c r="E1722">
        <v>66</v>
      </c>
      <c r="F1722">
        <v>1559</v>
      </c>
      <c r="G1722">
        <v>253</v>
      </c>
      <c r="CY1722">
        <v>6</v>
      </c>
      <c r="CZ1722">
        <f t="shared" si="26"/>
        <v>2093</v>
      </c>
    </row>
    <row r="1723" spans="1:104" x14ac:dyDescent="0.2">
      <c r="A1723" s="2">
        <v>1721</v>
      </c>
      <c r="B1723" s="2">
        <v>22</v>
      </c>
      <c r="C1723">
        <v>300</v>
      </c>
      <c r="D1723">
        <v>300</v>
      </c>
      <c r="E1723">
        <v>300</v>
      </c>
      <c r="F1723">
        <v>823</v>
      </c>
      <c r="G1723">
        <v>50</v>
      </c>
      <c r="H1723">
        <v>50</v>
      </c>
      <c r="I1723">
        <v>270</v>
      </c>
      <c r="J1723">
        <v>29</v>
      </c>
      <c r="CY1723">
        <v>9</v>
      </c>
      <c r="CZ1723">
        <f t="shared" si="26"/>
        <v>2144</v>
      </c>
    </row>
    <row r="1724" spans="1:104" x14ac:dyDescent="0.2">
      <c r="A1724" s="2">
        <v>1722</v>
      </c>
      <c r="B1724" s="2">
        <v>184</v>
      </c>
      <c r="C1724">
        <v>271</v>
      </c>
      <c r="D1724">
        <v>520</v>
      </c>
      <c r="E1724">
        <v>120</v>
      </c>
      <c r="F1724">
        <v>330</v>
      </c>
      <c r="G1724">
        <v>159</v>
      </c>
      <c r="H1724">
        <v>365</v>
      </c>
      <c r="I1724">
        <v>159</v>
      </c>
      <c r="J1724">
        <v>27</v>
      </c>
      <c r="K1724">
        <v>13</v>
      </c>
      <c r="L1724">
        <v>2</v>
      </c>
      <c r="M1724">
        <v>3</v>
      </c>
      <c r="N1724">
        <v>0</v>
      </c>
      <c r="O1724">
        <v>1</v>
      </c>
      <c r="P1724">
        <v>2</v>
      </c>
      <c r="Q1724">
        <v>0</v>
      </c>
      <c r="CY1724">
        <v>16</v>
      </c>
      <c r="CZ1724">
        <f t="shared" si="26"/>
        <v>2156</v>
      </c>
    </row>
    <row r="1725" spans="1:104" x14ac:dyDescent="0.2">
      <c r="A1725" s="2">
        <v>1723</v>
      </c>
      <c r="B1725" s="2">
        <v>7</v>
      </c>
      <c r="C1725">
        <v>14</v>
      </c>
      <c r="D1725">
        <v>57</v>
      </c>
      <c r="E1725">
        <v>1206</v>
      </c>
      <c r="F1725">
        <v>234</v>
      </c>
      <c r="G1725">
        <v>30</v>
      </c>
      <c r="H1725">
        <v>413</v>
      </c>
      <c r="I1725">
        <v>149</v>
      </c>
      <c r="J1725">
        <v>19</v>
      </c>
      <c r="K1725">
        <v>9</v>
      </c>
      <c r="L1725">
        <v>10</v>
      </c>
      <c r="M1725">
        <v>3</v>
      </c>
      <c r="N1725">
        <v>5</v>
      </c>
      <c r="O1725">
        <v>2</v>
      </c>
      <c r="P1725">
        <v>3</v>
      </c>
      <c r="CY1725">
        <v>15</v>
      </c>
      <c r="CZ1725">
        <f t="shared" si="26"/>
        <v>2161</v>
      </c>
    </row>
    <row r="1726" spans="1:104" x14ac:dyDescent="0.2">
      <c r="A1726" s="2">
        <v>1724</v>
      </c>
      <c r="B1726" s="2">
        <v>27</v>
      </c>
      <c r="C1726">
        <v>150</v>
      </c>
      <c r="D1726">
        <v>200</v>
      </c>
      <c r="E1726">
        <v>1418</v>
      </c>
      <c r="F1726">
        <v>85</v>
      </c>
      <c r="G1726">
        <v>208</v>
      </c>
      <c r="H1726">
        <v>22</v>
      </c>
      <c r="I1726">
        <v>57</v>
      </c>
      <c r="CY1726">
        <v>8</v>
      </c>
      <c r="CZ1726">
        <f t="shared" si="26"/>
        <v>2167</v>
      </c>
    </row>
    <row r="1727" spans="1:104" x14ac:dyDescent="0.2">
      <c r="A1727" s="2">
        <v>1725</v>
      </c>
      <c r="B1727" s="2">
        <v>28</v>
      </c>
      <c r="C1727">
        <v>121</v>
      </c>
      <c r="D1727">
        <v>369</v>
      </c>
      <c r="E1727">
        <v>160</v>
      </c>
      <c r="F1727">
        <v>189</v>
      </c>
      <c r="G1727">
        <v>603</v>
      </c>
      <c r="H1727">
        <v>134</v>
      </c>
      <c r="I1727">
        <v>137</v>
      </c>
      <c r="J1727">
        <v>88</v>
      </c>
      <c r="K1727">
        <v>18</v>
      </c>
      <c r="L1727">
        <v>113</v>
      </c>
      <c r="M1727">
        <v>31</v>
      </c>
      <c r="N1727">
        <v>7</v>
      </c>
      <c r="O1727">
        <v>6</v>
      </c>
      <c r="P1727">
        <v>0</v>
      </c>
      <c r="Q1727">
        <v>11</v>
      </c>
      <c r="R1727">
        <v>0</v>
      </c>
      <c r="S1727">
        <v>0</v>
      </c>
      <c r="CY1727">
        <v>18</v>
      </c>
      <c r="CZ1727">
        <f t="shared" si="26"/>
        <v>2015</v>
      </c>
    </row>
    <row r="1728" spans="1:104" x14ac:dyDescent="0.2">
      <c r="A1728" s="2">
        <v>1726</v>
      </c>
      <c r="B1728" s="2">
        <v>161</v>
      </c>
      <c r="C1728">
        <v>591</v>
      </c>
      <c r="D1728">
        <v>119</v>
      </c>
      <c r="E1728">
        <v>133</v>
      </c>
      <c r="F1728">
        <v>224</v>
      </c>
      <c r="G1728">
        <v>494</v>
      </c>
      <c r="H1728">
        <v>118</v>
      </c>
      <c r="I1728">
        <v>302</v>
      </c>
      <c r="CY1728">
        <v>8</v>
      </c>
      <c r="CZ1728">
        <f t="shared" si="26"/>
        <v>2142</v>
      </c>
    </row>
    <row r="1729" spans="1:104" x14ac:dyDescent="0.2">
      <c r="A1729" s="2">
        <v>1727</v>
      </c>
      <c r="B1729" s="2">
        <v>37</v>
      </c>
      <c r="C1729">
        <v>35</v>
      </c>
      <c r="D1729">
        <v>40</v>
      </c>
      <c r="E1729">
        <v>1814</v>
      </c>
      <c r="F1729">
        <v>37</v>
      </c>
      <c r="G1729">
        <v>5</v>
      </c>
      <c r="H1729">
        <v>5</v>
      </c>
      <c r="CY1729">
        <v>7</v>
      </c>
      <c r="CZ1729">
        <f t="shared" si="26"/>
        <v>1973</v>
      </c>
    </row>
    <row r="1730" spans="1:104" x14ac:dyDescent="0.2">
      <c r="A1730" s="2">
        <v>1728</v>
      </c>
      <c r="B1730" s="2">
        <v>74</v>
      </c>
      <c r="C1730">
        <v>100</v>
      </c>
      <c r="D1730">
        <v>147</v>
      </c>
      <c r="E1730">
        <v>158</v>
      </c>
      <c r="F1730">
        <v>172</v>
      </c>
      <c r="G1730">
        <v>35</v>
      </c>
      <c r="H1730">
        <v>384</v>
      </c>
      <c r="I1730">
        <v>298</v>
      </c>
      <c r="J1730">
        <v>171</v>
      </c>
      <c r="K1730">
        <v>56</v>
      </c>
      <c r="L1730">
        <v>135</v>
      </c>
      <c r="M1730">
        <v>83</v>
      </c>
      <c r="N1730">
        <v>30</v>
      </c>
      <c r="O1730">
        <v>19</v>
      </c>
      <c r="P1730">
        <v>16</v>
      </c>
      <c r="Q1730">
        <v>26</v>
      </c>
      <c r="R1730">
        <v>88</v>
      </c>
      <c r="S1730">
        <v>40</v>
      </c>
      <c r="T1730">
        <v>6</v>
      </c>
      <c r="U1730">
        <v>20</v>
      </c>
      <c r="V1730">
        <v>13</v>
      </c>
      <c r="W1730">
        <v>10</v>
      </c>
      <c r="X1730">
        <v>9</v>
      </c>
      <c r="Y1730">
        <v>8</v>
      </c>
      <c r="Z1730">
        <v>10</v>
      </c>
      <c r="AA1730">
        <v>4</v>
      </c>
      <c r="AB1730">
        <v>2</v>
      </c>
      <c r="AC1730">
        <v>1</v>
      </c>
      <c r="AD1730">
        <v>3</v>
      </c>
      <c r="AE1730">
        <v>2</v>
      </c>
      <c r="AF1730">
        <v>5</v>
      </c>
      <c r="AG1730">
        <v>1</v>
      </c>
      <c r="CY1730">
        <v>32</v>
      </c>
      <c r="CZ1730">
        <f t="shared" si="26"/>
        <v>2126</v>
      </c>
    </row>
    <row r="1731" spans="1:104" x14ac:dyDescent="0.2">
      <c r="A1731" s="2">
        <v>1729</v>
      </c>
      <c r="B1731" s="2">
        <v>28</v>
      </c>
      <c r="C1731">
        <v>83</v>
      </c>
      <c r="D1731">
        <v>284</v>
      </c>
      <c r="E1731">
        <v>968</v>
      </c>
      <c r="F1731">
        <v>18</v>
      </c>
      <c r="G1731">
        <v>301</v>
      </c>
      <c r="H1731">
        <v>131</v>
      </c>
      <c r="I1731">
        <v>27</v>
      </c>
      <c r="J1731">
        <v>117</v>
      </c>
      <c r="K1731">
        <v>87</v>
      </c>
      <c r="L1731">
        <v>39</v>
      </c>
      <c r="M1731">
        <v>5</v>
      </c>
      <c r="N1731">
        <v>1</v>
      </c>
      <c r="O1731">
        <v>4</v>
      </c>
      <c r="P1731">
        <v>14</v>
      </c>
      <c r="CY1731">
        <v>15</v>
      </c>
      <c r="CZ1731">
        <f t="shared" ref="CZ1731:CZ1794" si="27">SUM(B1731:CX1731)</f>
        <v>2107</v>
      </c>
    </row>
    <row r="1732" spans="1:104" x14ac:dyDescent="0.2">
      <c r="A1732" s="2">
        <v>1730</v>
      </c>
      <c r="B1732" s="2">
        <v>9</v>
      </c>
      <c r="C1732">
        <v>85</v>
      </c>
      <c r="D1732">
        <v>200</v>
      </c>
      <c r="E1732">
        <v>345</v>
      </c>
      <c r="F1732">
        <v>200</v>
      </c>
      <c r="G1732">
        <v>480</v>
      </c>
      <c r="H1732">
        <v>52</v>
      </c>
      <c r="I1732">
        <v>165</v>
      </c>
      <c r="J1732">
        <v>200</v>
      </c>
      <c r="K1732">
        <v>373</v>
      </c>
      <c r="L1732">
        <v>25</v>
      </c>
      <c r="CY1732">
        <v>11</v>
      </c>
      <c r="CZ1732">
        <f t="shared" si="27"/>
        <v>2134</v>
      </c>
    </row>
    <row r="1733" spans="1:104" x14ac:dyDescent="0.2">
      <c r="A1733" s="2">
        <v>1731</v>
      </c>
      <c r="B1733" s="2">
        <v>2049</v>
      </c>
      <c r="C1733">
        <v>67</v>
      </c>
      <c r="CY1733">
        <v>2</v>
      </c>
      <c r="CZ1733">
        <f t="shared" si="27"/>
        <v>2116</v>
      </c>
    </row>
    <row r="1734" spans="1:104" x14ac:dyDescent="0.2">
      <c r="A1734" s="2">
        <v>1732</v>
      </c>
      <c r="B1734" s="2">
        <v>75</v>
      </c>
      <c r="C1734">
        <v>100</v>
      </c>
      <c r="D1734">
        <v>1045</v>
      </c>
      <c r="E1734">
        <v>50</v>
      </c>
      <c r="F1734">
        <v>100</v>
      </c>
      <c r="G1734">
        <v>366</v>
      </c>
      <c r="H1734">
        <v>102</v>
      </c>
      <c r="I1734">
        <v>100</v>
      </c>
      <c r="J1734">
        <v>158</v>
      </c>
      <c r="K1734">
        <v>25</v>
      </c>
      <c r="L1734">
        <v>22</v>
      </c>
      <c r="M1734">
        <v>5</v>
      </c>
      <c r="N1734">
        <v>0</v>
      </c>
      <c r="CY1734">
        <v>13</v>
      </c>
      <c r="CZ1734">
        <f t="shared" si="27"/>
        <v>2148</v>
      </c>
    </row>
    <row r="1735" spans="1:104" x14ac:dyDescent="0.2">
      <c r="A1735" s="2">
        <v>1733</v>
      </c>
      <c r="B1735" s="2">
        <v>90</v>
      </c>
      <c r="C1735">
        <v>23</v>
      </c>
      <c r="D1735">
        <v>1076</v>
      </c>
      <c r="E1735">
        <v>309</v>
      </c>
      <c r="F1735">
        <v>331</v>
      </c>
      <c r="G1735">
        <v>71</v>
      </c>
      <c r="H1735">
        <v>13</v>
      </c>
      <c r="I1735">
        <v>73</v>
      </c>
      <c r="J1735">
        <v>27</v>
      </c>
      <c r="K1735">
        <v>6</v>
      </c>
      <c r="L1735">
        <v>16</v>
      </c>
      <c r="M1735">
        <v>35</v>
      </c>
      <c r="N1735">
        <v>6</v>
      </c>
      <c r="O1735">
        <v>10</v>
      </c>
      <c r="P1735">
        <v>2</v>
      </c>
      <c r="Q1735">
        <v>3</v>
      </c>
      <c r="R1735">
        <v>5</v>
      </c>
      <c r="CY1735">
        <v>17</v>
      </c>
      <c r="CZ1735">
        <f t="shared" si="27"/>
        <v>2096</v>
      </c>
    </row>
    <row r="1736" spans="1:104" x14ac:dyDescent="0.2">
      <c r="A1736" s="2">
        <v>1734</v>
      </c>
      <c r="B1736" s="2">
        <v>18</v>
      </c>
      <c r="C1736">
        <v>2092</v>
      </c>
      <c r="D1736">
        <v>5</v>
      </c>
      <c r="CY1736">
        <v>3</v>
      </c>
      <c r="CZ1736">
        <f t="shared" si="27"/>
        <v>2115</v>
      </c>
    </row>
    <row r="1737" spans="1:104" x14ac:dyDescent="0.2">
      <c r="A1737" s="2">
        <v>1735</v>
      </c>
      <c r="B1737" s="2">
        <v>114</v>
      </c>
      <c r="C1737">
        <v>196</v>
      </c>
      <c r="D1737">
        <v>1840</v>
      </c>
      <c r="CY1737">
        <v>3</v>
      </c>
      <c r="CZ1737">
        <f t="shared" si="27"/>
        <v>2150</v>
      </c>
    </row>
    <row r="1738" spans="1:104" x14ac:dyDescent="0.2">
      <c r="A1738" s="2">
        <v>1736</v>
      </c>
      <c r="B1738" s="2">
        <v>38</v>
      </c>
      <c r="C1738">
        <v>262</v>
      </c>
      <c r="D1738">
        <v>339</v>
      </c>
      <c r="E1738">
        <v>216</v>
      </c>
      <c r="F1738">
        <v>211</v>
      </c>
      <c r="G1738">
        <v>412</v>
      </c>
      <c r="H1738">
        <v>135</v>
      </c>
      <c r="I1738">
        <v>118</v>
      </c>
      <c r="J1738">
        <v>75</v>
      </c>
      <c r="K1738">
        <v>15</v>
      </c>
      <c r="L1738">
        <v>10</v>
      </c>
      <c r="M1738">
        <v>5</v>
      </c>
      <c r="N1738">
        <v>20</v>
      </c>
      <c r="O1738">
        <v>10</v>
      </c>
      <c r="P1738">
        <v>15</v>
      </c>
      <c r="Q1738">
        <v>10</v>
      </c>
      <c r="R1738">
        <v>2</v>
      </c>
      <c r="S1738">
        <v>1</v>
      </c>
      <c r="T1738">
        <v>7</v>
      </c>
      <c r="U1738">
        <v>0</v>
      </c>
      <c r="V1738">
        <v>1</v>
      </c>
      <c r="W1738">
        <v>0</v>
      </c>
      <c r="X1738">
        <v>0</v>
      </c>
      <c r="Y1738">
        <v>2</v>
      </c>
      <c r="Z1738">
        <v>0</v>
      </c>
      <c r="AA1738">
        <v>24</v>
      </c>
      <c r="AB1738">
        <v>5</v>
      </c>
      <c r="AC1738">
        <v>1</v>
      </c>
      <c r="AD1738">
        <v>1</v>
      </c>
      <c r="CY1738">
        <v>29</v>
      </c>
      <c r="CZ1738">
        <f t="shared" si="27"/>
        <v>1935</v>
      </c>
    </row>
    <row r="1739" spans="1:104" x14ac:dyDescent="0.2">
      <c r="A1739" s="2">
        <v>1737</v>
      </c>
      <c r="B1739" s="2">
        <v>869</v>
      </c>
      <c r="C1739">
        <v>495</v>
      </c>
      <c r="D1739">
        <v>515</v>
      </c>
      <c r="E1739">
        <v>101</v>
      </c>
      <c r="F1739">
        <v>88</v>
      </c>
      <c r="G1739">
        <v>35</v>
      </c>
      <c r="H1739">
        <v>10</v>
      </c>
      <c r="I1739">
        <v>5</v>
      </c>
      <c r="J1739">
        <v>3</v>
      </c>
      <c r="K1739">
        <v>3</v>
      </c>
      <c r="L1739">
        <v>1</v>
      </c>
      <c r="CY1739">
        <v>11</v>
      </c>
      <c r="CZ1739">
        <f t="shared" si="27"/>
        <v>2125</v>
      </c>
    </row>
    <row r="1740" spans="1:104" x14ac:dyDescent="0.2">
      <c r="A1740" s="2">
        <v>1738</v>
      </c>
      <c r="B1740" s="2">
        <v>48</v>
      </c>
      <c r="C1740">
        <v>313</v>
      </c>
      <c r="D1740">
        <v>229</v>
      </c>
      <c r="E1740">
        <v>500</v>
      </c>
      <c r="F1740">
        <v>639</v>
      </c>
      <c r="G1740">
        <v>250</v>
      </c>
      <c r="H1740">
        <v>162</v>
      </c>
      <c r="CY1740">
        <v>7</v>
      </c>
      <c r="CZ1740">
        <f t="shared" si="27"/>
        <v>2141</v>
      </c>
    </row>
    <row r="1741" spans="1:104" x14ac:dyDescent="0.2">
      <c r="A1741" s="2">
        <v>1739</v>
      </c>
      <c r="B1741" s="2">
        <v>28</v>
      </c>
      <c r="C1741">
        <v>141</v>
      </c>
      <c r="D1741">
        <v>100</v>
      </c>
      <c r="E1741">
        <v>99</v>
      </c>
      <c r="F1741">
        <v>500</v>
      </c>
      <c r="G1741">
        <v>21</v>
      </c>
      <c r="H1741">
        <v>90</v>
      </c>
      <c r="I1741">
        <v>100</v>
      </c>
      <c r="J1741">
        <v>500</v>
      </c>
      <c r="K1741">
        <v>197</v>
      </c>
      <c r="L1741">
        <v>121</v>
      </c>
      <c r="M1741">
        <v>99</v>
      </c>
      <c r="N1741">
        <v>5</v>
      </c>
      <c r="O1741">
        <v>98</v>
      </c>
      <c r="P1741">
        <v>15</v>
      </c>
      <c r="Q1741">
        <v>1</v>
      </c>
      <c r="R1741">
        <v>3</v>
      </c>
      <c r="S1741">
        <v>0</v>
      </c>
      <c r="CY1741">
        <v>18</v>
      </c>
      <c r="CZ1741">
        <f t="shared" si="27"/>
        <v>2118</v>
      </c>
    </row>
    <row r="1742" spans="1:104" x14ac:dyDescent="0.2">
      <c r="A1742" s="2">
        <v>1740</v>
      </c>
      <c r="B1742" s="2">
        <v>264</v>
      </c>
      <c r="C1742">
        <v>1558</v>
      </c>
      <c r="D1742">
        <v>70</v>
      </c>
      <c r="E1742">
        <v>16</v>
      </c>
      <c r="F1742">
        <v>7</v>
      </c>
      <c r="G1742">
        <v>157</v>
      </c>
      <c r="H1742">
        <v>52</v>
      </c>
      <c r="I1742">
        <v>14</v>
      </c>
      <c r="J1742">
        <v>3</v>
      </c>
      <c r="K1742">
        <v>1</v>
      </c>
      <c r="L1742">
        <v>0</v>
      </c>
      <c r="CY1742">
        <v>11</v>
      </c>
      <c r="CZ1742">
        <f t="shared" si="27"/>
        <v>2142</v>
      </c>
    </row>
    <row r="1743" spans="1:104" x14ac:dyDescent="0.2">
      <c r="A1743" s="2">
        <v>1741</v>
      </c>
      <c r="B1743" s="2">
        <v>5</v>
      </c>
      <c r="C1743">
        <v>1806</v>
      </c>
      <c r="D1743">
        <v>213</v>
      </c>
      <c r="E1743">
        <v>93</v>
      </c>
      <c r="F1743">
        <v>14</v>
      </c>
      <c r="G1743">
        <v>5</v>
      </c>
      <c r="CY1743">
        <v>6</v>
      </c>
      <c r="CZ1743">
        <f t="shared" si="27"/>
        <v>2136</v>
      </c>
    </row>
    <row r="1744" spans="1:104" x14ac:dyDescent="0.2">
      <c r="A1744" s="2">
        <v>1742</v>
      </c>
      <c r="B1744" s="2">
        <v>11</v>
      </c>
      <c r="C1744">
        <v>7</v>
      </c>
      <c r="D1744">
        <v>150</v>
      </c>
      <c r="E1744">
        <v>1434</v>
      </c>
      <c r="F1744">
        <v>14</v>
      </c>
      <c r="G1744">
        <v>175</v>
      </c>
      <c r="H1744">
        <v>254</v>
      </c>
      <c r="I1744">
        <v>7</v>
      </c>
      <c r="J1744">
        <v>68</v>
      </c>
      <c r="CY1744">
        <v>9</v>
      </c>
      <c r="CZ1744">
        <f t="shared" si="27"/>
        <v>2120</v>
      </c>
    </row>
    <row r="1745" spans="1:104" x14ac:dyDescent="0.2">
      <c r="A1745" s="2">
        <v>1743</v>
      </c>
      <c r="B1745" s="2">
        <v>1453</v>
      </c>
      <c r="C1745">
        <v>295</v>
      </c>
      <c r="D1745">
        <v>276</v>
      </c>
      <c r="E1745">
        <v>37</v>
      </c>
      <c r="F1745">
        <v>80</v>
      </c>
      <c r="CY1745">
        <v>5</v>
      </c>
      <c r="CZ1745">
        <f t="shared" si="27"/>
        <v>2141</v>
      </c>
    </row>
    <row r="1746" spans="1:104" x14ac:dyDescent="0.2">
      <c r="A1746" s="2">
        <v>1744</v>
      </c>
      <c r="B1746" s="2">
        <v>25</v>
      </c>
      <c r="C1746">
        <v>329</v>
      </c>
      <c r="D1746">
        <v>25</v>
      </c>
      <c r="E1746">
        <v>1029</v>
      </c>
      <c r="F1746">
        <v>271</v>
      </c>
      <c r="G1746">
        <v>300</v>
      </c>
      <c r="H1746">
        <v>78</v>
      </c>
      <c r="I1746">
        <v>23</v>
      </c>
      <c r="J1746">
        <v>13</v>
      </c>
      <c r="CY1746">
        <v>9</v>
      </c>
      <c r="CZ1746">
        <f t="shared" si="27"/>
        <v>2093</v>
      </c>
    </row>
    <row r="1747" spans="1:104" x14ac:dyDescent="0.2">
      <c r="A1747" s="2">
        <v>1745</v>
      </c>
      <c r="B1747" s="2">
        <v>7</v>
      </c>
      <c r="C1747">
        <v>404</v>
      </c>
      <c r="D1747">
        <v>125</v>
      </c>
      <c r="E1747">
        <v>200</v>
      </c>
      <c r="F1747">
        <v>275</v>
      </c>
      <c r="G1747">
        <v>669</v>
      </c>
      <c r="H1747">
        <v>84</v>
      </c>
      <c r="I1747">
        <v>15</v>
      </c>
      <c r="J1747">
        <v>50</v>
      </c>
      <c r="K1747">
        <v>284</v>
      </c>
      <c r="L1747">
        <v>10</v>
      </c>
      <c r="M1747">
        <v>7</v>
      </c>
      <c r="N1747">
        <v>0</v>
      </c>
      <c r="CY1747">
        <v>13</v>
      </c>
      <c r="CZ1747">
        <f t="shared" si="27"/>
        <v>2130</v>
      </c>
    </row>
    <row r="1748" spans="1:104" x14ac:dyDescent="0.2">
      <c r="A1748" s="2">
        <v>1746</v>
      </c>
      <c r="B1748" s="2">
        <v>582</v>
      </c>
      <c r="C1748">
        <v>301</v>
      </c>
      <c r="D1748">
        <v>211</v>
      </c>
      <c r="E1748">
        <v>113</v>
      </c>
      <c r="F1748">
        <v>63</v>
      </c>
      <c r="G1748">
        <v>3</v>
      </c>
      <c r="H1748">
        <v>148</v>
      </c>
      <c r="I1748">
        <v>14</v>
      </c>
      <c r="J1748">
        <v>9</v>
      </c>
      <c r="K1748">
        <v>19</v>
      </c>
      <c r="L1748">
        <v>6</v>
      </c>
      <c r="M1748">
        <v>1</v>
      </c>
      <c r="N1748">
        <v>2</v>
      </c>
      <c r="O1748">
        <v>0</v>
      </c>
      <c r="P1748">
        <v>0</v>
      </c>
      <c r="Q1748">
        <v>0</v>
      </c>
      <c r="R1748">
        <v>0</v>
      </c>
      <c r="S1748">
        <v>0</v>
      </c>
      <c r="T1748">
        <v>0</v>
      </c>
      <c r="CY1748">
        <v>19</v>
      </c>
      <c r="CZ1748">
        <f t="shared" si="27"/>
        <v>1472</v>
      </c>
    </row>
    <row r="1749" spans="1:104" x14ac:dyDescent="0.2">
      <c r="A1749" s="2">
        <v>1747</v>
      </c>
      <c r="B1749" s="2">
        <v>66</v>
      </c>
      <c r="C1749">
        <v>26</v>
      </c>
      <c r="D1749">
        <v>23</v>
      </c>
      <c r="E1749">
        <v>101</v>
      </c>
      <c r="F1749">
        <v>84</v>
      </c>
      <c r="G1749">
        <v>160</v>
      </c>
      <c r="H1749">
        <v>36</v>
      </c>
      <c r="I1749">
        <v>41</v>
      </c>
      <c r="J1749">
        <v>17</v>
      </c>
      <c r="K1749">
        <v>39</v>
      </c>
      <c r="L1749">
        <v>197</v>
      </c>
      <c r="M1749">
        <v>44</v>
      </c>
      <c r="N1749">
        <v>253</v>
      </c>
      <c r="O1749">
        <v>84</v>
      </c>
      <c r="P1749">
        <v>305</v>
      </c>
      <c r="Q1749">
        <v>19</v>
      </c>
      <c r="R1749">
        <v>1</v>
      </c>
      <c r="S1749">
        <v>28</v>
      </c>
      <c r="T1749">
        <v>24</v>
      </c>
      <c r="U1749">
        <v>2</v>
      </c>
      <c r="V1749">
        <v>10</v>
      </c>
      <c r="W1749">
        <v>15</v>
      </c>
      <c r="X1749">
        <v>0</v>
      </c>
      <c r="Y1749">
        <v>5</v>
      </c>
      <c r="Z1749">
        <v>41</v>
      </c>
      <c r="AA1749">
        <v>6</v>
      </c>
      <c r="AB1749">
        <v>10</v>
      </c>
      <c r="AC1749">
        <v>3</v>
      </c>
      <c r="AD1749">
        <v>55</v>
      </c>
      <c r="AE1749">
        <v>20</v>
      </c>
      <c r="AF1749">
        <v>33</v>
      </c>
      <c r="AG1749">
        <v>5</v>
      </c>
      <c r="AH1749">
        <v>8</v>
      </c>
      <c r="AI1749">
        <v>32</v>
      </c>
      <c r="AJ1749">
        <v>3</v>
      </c>
      <c r="AK1749">
        <v>13</v>
      </c>
      <c r="AL1749">
        <v>9</v>
      </c>
      <c r="AM1749">
        <v>0</v>
      </c>
      <c r="AN1749">
        <v>5</v>
      </c>
      <c r="AO1749">
        <v>54</v>
      </c>
      <c r="AP1749">
        <v>11</v>
      </c>
      <c r="AQ1749">
        <v>98</v>
      </c>
      <c r="AR1749">
        <v>15</v>
      </c>
      <c r="AS1749">
        <v>5</v>
      </c>
      <c r="AT1749">
        <v>11</v>
      </c>
      <c r="AU1749">
        <v>5</v>
      </c>
      <c r="AV1749">
        <v>1</v>
      </c>
      <c r="AW1749">
        <v>4</v>
      </c>
      <c r="AX1749">
        <v>11</v>
      </c>
      <c r="AY1749">
        <v>2</v>
      </c>
      <c r="AZ1749">
        <v>4</v>
      </c>
      <c r="BA1749">
        <v>2</v>
      </c>
      <c r="BB1749">
        <v>8</v>
      </c>
      <c r="BC1749">
        <v>2</v>
      </c>
      <c r="BD1749">
        <v>6</v>
      </c>
      <c r="BE1749">
        <v>1</v>
      </c>
      <c r="BF1749">
        <v>20</v>
      </c>
      <c r="BG1749">
        <v>4</v>
      </c>
      <c r="BH1749">
        <v>26</v>
      </c>
      <c r="BI1749">
        <v>1</v>
      </c>
      <c r="BJ1749">
        <v>0</v>
      </c>
      <c r="BK1749">
        <v>0</v>
      </c>
      <c r="BL1749">
        <v>0</v>
      </c>
      <c r="BM1749">
        <v>0</v>
      </c>
      <c r="BN1749">
        <v>0</v>
      </c>
      <c r="BO1749">
        <v>0</v>
      </c>
      <c r="BP1749">
        <v>0</v>
      </c>
      <c r="BQ1749">
        <v>0</v>
      </c>
      <c r="BR1749">
        <v>0</v>
      </c>
      <c r="BS1749">
        <v>0</v>
      </c>
      <c r="BT1749">
        <v>0</v>
      </c>
      <c r="BU1749">
        <v>0</v>
      </c>
      <c r="BV1749">
        <v>0</v>
      </c>
      <c r="BW1749">
        <v>0</v>
      </c>
      <c r="CY1749">
        <v>74</v>
      </c>
      <c r="CZ1749">
        <f t="shared" si="27"/>
        <v>2114</v>
      </c>
    </row>
    <row r="1750" spans="1:104" x14ac:dyDescent="0.2">
      <c r="A1750" s="2">
        <v>1748</v>
      </c>
      <c r="B1750" s="2">
        <v>67</v>
      </c>
      <c r="C1750">
        <v>251</v>
      </c>
      <c r="D1750">
        <v>50</v>
      </c>
      <c r="E1750">
        <v>1299</v>
      </c>
      <c r="F1750">
        <v>245</v>
      </c>
      <c r="G1750">
        <v>89</v>
      </c>
      <c r="H1750">
        <v>37</v>
      </c>
      <c r="I1750">
        <v>56</v>
      </c>
      <c r="J1750">
        <v>24</v>
      </c>
      <c r="K1750">
        <v>8</v>
      </c>
      <c r="CY1750">
        <v>10</v>
      </c>
      <c r="CZ1750">
        <f t="shared" si="27"/>
        <v>2126</v>
      </c>
    </row>
    <row r="1751" spans="1:104" x14ac:dyDescent="0.2">
      <c r="A1751" s="2">
        <v>1749</v>
      </c>
      <c r="B1751" s="2">
        <v>33</v>
      </c>
      <c r="C1751">
        <v>4</v>
      </c>
      <c r="D1751">
        <v>1595</v>
      </c>
      <c r="E1751">
        <v>307</v>
      </c>
      <c r="F1751">
        <v>94</v>
      </c>
      <c r="G1751">
        <v>52</v>
      </c>
      <c r="H1751">
        <v>50</v>
      </c>
      <c r="I1751">
        <v>2</v>
      </c>
      <c r="J1751">
        <v>0</v>
      </c>
      <c r="K1751">
        <v>1</v>
      </c>
      <c r="CY1751">
        <v>10</v>
      </c>
      <c r="CZ1751">
        <f t="shared" si="27"/>
        <v>2138</v>
      </c>
    </row>
    <row r="1752" spans="1:104" x14ac:dyDescent="0.2">
      <c r="A1752" s="2">
        <v>1750</v>
      </c>
      <c r="B1752" s="2">
        <v>100</v>
      </c>
      <c r="C1752">
        <v>640</v>
      </c>
      <c r="D1752">
        <v>53</v>
      </c>
      <c r="E1752">
        <v>20</v>
      </c>
      <c r="F1752">
        <v>73</v>
      </c>
      <c r="G1752">
        <v>28</v>
      </c>
      <c r="H1752">
        <v>48</v>
      </c>
      <c r="I1752">
        <v>858</v>
      </c>
      <c r="J1752">
        <v>22</v>
      </c>
      <c r="K1752">
        <v>72</v>
      </c>
      <c r="L1752">
        <v>50</v>
      </c>
      <c r="M1752">
        <v>111</v>
      </c>
      <c r="N1752">
        <v>50</v>
      </c>
      <c r="O1752">
        <v>3</v>
      </c>
      <c r="P1752">
        <v>0</v>
      </c>
      <c r="Q1752">
        <v>2</v>
      </c>
      <c r="R1752">
        <v>0</v>
      </c>
      <c r="CY1752">
        <v>17</v>
      </c>
      <c r="CZ1752">
        <f t="shared" si="27"/>
        <v>2130</v>
      </c>
    </row>
    <row r="1753" spans="1:104" x14ac:dyDescent="0.2">
      <c r="A1753" s="2">
        <v>1751</v>
      </c>
      <c r="B1753" s="2">
        <v>482</v>
      </c>
      <c r="C1753">
        <v>9</v>
      </c>
      <c r="D1753">
        <v>100</v>
      </c>
      <c r="E1753">
        <v>200</v>
      </c>
      <c r="F1753">
        <v>499</v>
      </c>
      <c r="G1753">
        <v>485</v>
      </c>
      <c r="H1753">
        <v>128</v>
      </c>
      <c r="I1753">
        <v>223</v>
      </c>
      <c r="J1753">
        <v>1</v>
      </c>
      <c r="K1753">
        <v>1</v>
      </c>
      <c r="CY1753">
        <v>10</v>
      </c>
      <c r="CZ1753">
        <f t="shared" si="27"/>
        <v>2128</v>
      </c>
    </row>
    <row r="1754" spans="1:104" x14ac:dyDescent="0.2">
      <c r="A1754" s="2">
        <v>1752</v>
      </c>
      <c r="B1754" s="2">
        <v>79</v>
      </c>
      <c r="C1754">
        <v>107</v>
      </c>
      <c r="D1754">
        <v>143</v>
      </c>
      <c r="E1754">
        <v>179</v>
      </c>
      <c r="F1754">
        <v>335</v>
      </c>
      <c r="G1754">
        <v>13</v>
      </c>
      <c r="H1754">
        <v>1285</v>
      </c>
      <c r="CY1754">
        <v>7</v>
      </c>
      <c r="CZ1754">
        <f t="shared" si="27"/>
        <v>2141</v>
      </c>
    </row>
    <row r="1755" spans="1:104" x14ac:dyDescent="0.2">
      <c r="A1755" s="2">
        <v>1753</v>
      </c>
      <c r="B1755" s="2">
        <v>42</v>
      </c>
      <c r="C1755">
        <v>16</v>
      </c>
      <c r="D1755">
        <v>500</v>
      </c>
      <c r="E1755">
        <v>866</v>
      </c>
      <c r="F1755">
        <v>500</v>
      </c>
      <c r="G1755">
        <v>96</v>
      </c>
      <c r="H1755">
        <v>68</v>
      </c>
      <c r="I1755">
        <v>26</v>
      </c>
      <c r="J1755">
        <v>7</v>
      </c>
      <c r="K1755">
        <v>0</v>
      </c>
      <c r="CY1755">
        <v>10</v>
      </c>
      <c r="CZ1755">
        <f t="shared" si="27"/>
        <v>2121</v>
      </c>
    </row>
    <row r="1756" spans="1:104" x14ac:dyDescent="0.2">
      <c r="A1756" s="2">
        <v>1754</v>
      </c>
      <c r="B1756" s="2">
        <v>61</v>
      </c>
      <c r="C1756">
        <v>9</v>
      </c>
      <c r="D1756">
        <v>9</v>
      </c>
      <c r="E1756">
        <v>5</v>
      </c>
      <c r="F1756">
        <v>185</v>
      </c>
      <c r="G1756">
        <v>10</v>
      </c>
      <c r="H1756">
        <v>31</v>
      </c>
      <c r="I1756">
        <v>11</v>
      </c>
      <c r="J1756">
        <v>9</v>
      </c>
      <c r="K1756">
        <v>31</v>
      </c>
      <c r="L1756">
        <v>312</v>
      </c>
      <c r="M1756">
        <v>366</v>
      </c>
      <c r="N1756">
        <v>297</v>
      </c>
      <c r="O1756">
        <v>466</v>
      </c>
      <c r="P1756">
        <v>26</v>
      </c>
      <c r="Q1756">
        <v>69</v>
      </c>
      <c r="R1756">
        <v>25</v>
      </c>
      <c r="S1756">
        <v>16</v>
      </c>
      <c r="T1756">
        <v>69</v>
      </c>
      <c r="U1756">
        <v>32</v>
      </c>
      <c r="V1756">
        <v>11</v>
      </c>
      <c r="W1756">
        <v>2</v>
      </c>
      <c r="X1756">
        <v>12</v>
      </c>
      <c r="Y1756">
        <v>12</v>
      </c>
      <c r="Z1756">
        <v>9</v>
      </c>
      <c r="AA1756">
        <v>7</v>
      </c>
      <c r="AB1756">
        <v>9</v>
      </c>
      <c r="AC1756">
        <v>8</v>
      </c>
      <c r="AD1756">
        <v>2</v>
      </c>
      <c r="AE1756">
        <v>3</v>
      </c>
      <c r="AF1756">
        <v>3</v>
      </c>
      <c r="AG1756">
        <v>0</v>
      </c>
      <c r="AH1756">
        <v>4</v>
      </c>
      <c r="AI1756">
        <v>7</v>
      </c>
      <c r="AJ1756">
        <v>3</v>
      </c>
      <c r="AK1756">
        <v>1</v>
      </c>
      <c r="AL1756">
        <v>1</v>
      </c>
      <c r="AM1756">
        <v>0</v>
      </c>
      <c r="CY1756">
        <v>38</v>
      </c>
      <c r="CZ1756">
        <f t="shared" si="27"/>
        <v>2133</v>
      </c>
    </row>
    <row r="1757" spans="1:104" x14ac:dyDescent="0.2">
      <c r="A1757" s="2">
        <v>1755</v>
      </c>
      <c r="B1757" s="2">
        <v>36</v>
      </c>
      <c r="C1757">
        <v>648</v>
      </c>
      <c r="D1757">
        <v>750</v>
      </c>
      <c r="E1757">
        <v>52</v>
      </c>
      <c r="F1757">
        <v>245</v>
      </c>
      <c r="G1757">
        <v>16</v>
      </c>
      <c r="H1757">
        <v>240</v>
      </c>
      <c r="I1757">
        <v>32</v>
      </c>
      <c r="J1757">
        <v>52</v>
      </c>
      <c r="K1757">
        <v>52</v>
      </c>
      <c r="L1757">
        <v>5</v>
      </c>
      <c r="CY1757">
        <v>11</v>
      </c>
      <c r="CZ1757">
        <f t="shared" si="27"/>
        <v>2128</v>
      </c>
    </row>
    <row r="1758" spans="1:104" x14ac:dyDescent="0.2">
      <c r="A1758" s="2">
        <v>1756</v>
      </c>
      <c r="B1758" s="2">
        <v>43</v>
      </c>
      <c r="C1758">
        <v>227</v>
      </c>
      <c r="D1758">
        <v>160</v>
      </c>
      <c r="E1758">
        <v>832</v>
      </c>
      <c r="F1758">
        <v>123</v>
      </c>
      <c r="G1758">
        <v>3</v>
      </c>
      <c r="H1758">
        <v>10</v>
      </c>
      <c r="I1758">
        <v>25</v>
      </c>
      <c r="J1758">
        <v>21</v>
      </c>
      <c r="K1758">
        <v>3</v>
      </c>
      <c r="L1758">
        <v>15</v>
      </c>
      <c r="M1758">
        <v>3</v>
      </c>
      <c r="N1758">
        <v>288</v>
      </c>
      <c r="O1758">
        <v>176</v>
      </c>
      <c r="P1758">
        <v>73</v>
      </c>
      <c r="Q1758">
        <v>6</v>
      </c>
      <c r="R1758">
        <v>15</v>
      </c>
      <c r="S1758">
        <v>19</v>
      </c>
      <c r="T1758">
        <v>15</v>
      </c>
      <c r="U1758">
        <v>2</v>
      </c>
      <c r="V1758">
        <v>2</v>
      </c>
      <c r="W1758">
        <v>1</v>
      </c>
      <c r="X1758">
        <v>0</v>
      </c>
      <c r="Y1758">
        <v>0</v>
      </c>
      <c r="Z1758">
        <v>0</v>
      </c>
      <c r="AA1758">
        <v>0</v>
      </c>
      <c r="AB1758">
        <v>1</v>
      </c>
      <c r="CY1758">
        <v>27</v>
      </c>
      <c r="CZ1758">
        <f t="shared" si="27"/>
        <v>2063</v>
      </c>
    </row>
    <row r="1759" spans="1:104" x14ac:dyDescent="0.2">
      <c r="A1759" s="2">
        <v>1757</v>
      </c>
      <c r="B1759" s="2">
        <v>153</v>
      </c>
      <c r="C1759">
        <v>7</v>
      </c>
      <c r="D1759">
        <v>150</v>
      </c>
      <c r="E1759">
        <v>249</v>
      </c>
      <c r="F1759">
        <v>39</v>
      </c>
      <c r="G1759">
        <v>150</v>
      </c>
      <c r="H1759">
        <v>987</v>
      </c>
      <c r="I1759">
        <v>282</v>
      </c>
      <c r="J1759">
        <v>100</v>
      </c>
      <c r="CY1759">
        <v>9</v>
      </c>
      <c r="CZ1759">
        <f t="shared" si="27"/>
        <v>2117</v>
      </c>
    </row>
    <row r="1760" spans="1:104" x14ac:dyDescent="0.2">
      <c r="A1760" s="2">
        <v>1758</v>
      </c>
      <c r="B1760" s="2">
        <v>27</v>
      </c>
      <c r="C1760">
        <v>120</v>
      </c>
      <c r="D1760">
        <v>250</v>
      </c>
      <c r="E1760">
        <v>23</v>
      </c>
      <c r="F1760">
        <v>675</v>
      </c>
      <c r="G1760">
        <v>900</v>
      </c>
      <c r="H1760">
        <v>125</v>
      </c>
      <c r="CY1760">
        <v>7</v>
      </c>
      <c r="CZ1760">
        <f t="shared" si="27"/>
        <v>2120</v>
      </c>
    </row>
    <row r="1761" spans="1:104" x14ac:dyDescent="0.2">
      <c r="A1761" s="2">
        <v>1759</v>
      </c>
      <c r="B1761" s="2">
        <v>8</v>
      </c>
      <c r="C1761">
        <v>1563</v>
      </c>
      <c r="D1761">
        <v>447</v>
      </c>
      <c r="E1761">
        <v>70</v>
      </c>
      <c r="F1761">
        <v>17</v>
      </c>
      <c r="G1761">
        <v>23</v>
      </c>
      <c r="H1761">
        <v>2</v>
      </c>
      <c r="CY1761">
        <v>7</v>
      </c>
      <c r="CZ1761">
        <f t="shared" si="27"/>
        <v>2130</v>
      </c>
    </row>
    <row r="1762" spans="1:104" x14ac:dyDescent="0.2">
      <c r="A1762" s="2">
        <v>1760</v>
      </c>
      <c r="B1762" s="2">
        <v>23</v>
      </c>
      <c r="C1762">
        <v>19</v>
      </c>
      <c r="D1762">
        <v>9</v>
      </c>
      <c r="E1762">
        <v>783</v>
      </c>
      <c r="F1762">
        <v>350</v>
      </c>
      <c r="G1762">
        <v>550</v>
      </c>
      <c r="H1762">
        <v>80</v>
      </c>
      <c r="I1762">
        <v>120</v>
      </c>
      <c r="J1762">
        <v>153</v>
      </c>
      <c r="K1762">
        <v>32</v>
      </c>
      <c r="CY1762">
        <v>10</v>
      </c>
      <c r="CZ1762">
        <f t="shared" si="27"/>
        <v>2119</v>
      </c>
    </row>
    <row r="1763" spans="1:104" x14ac:dyDescent="0.2">
      <c r="A1763" s="2">
        <v>1761</v>
      </c>
      <c r="B1763" s="2">
        <v>24</v>
      </c>
      <c r="C1763">
        <v>251</v>
      </c>
      <c r="D1763">
        <v>500</v>
      </c>
      <c r="E1763">
        <v>1226</v>
      </c>
      <c r="F1763">
        <v>119</v>
      </c>
      <c r="G1763">
        <v>10</v>
      </c>
      <c r="H1763">
        <v>0</v>
      </c>
      <c r="I1763">
        <v>0</v>
      </c>
      <c r="CY1763">
        <v>8</v>
      </c>
      <c r="CZ1763">
        <f t="shared" si="27"/>
        <v>2130</v>
      </c>
    </row>
    <row r="1764" spans="1:104" x14ac:dyDescent="0.2">
      <c r="A1764" s="2">
        <v>1762</v>
      </c>
      <c r="B1764" s="2">
        <v>26</v>
      </c>
      <c r="C1764">
        <v>5</v>
      </c>
      <c r="D1764">
        <v>500</v>
      </c>
      <c r="E1764">
        <v>1250</v>
      </c>
      <c r="F1764">
        <v>67</v>
      </c>
      <c r="G1764">
        <v>25</v>
      </c>
      <c r="H1764">
        <v>209</v>
      </c>
      <c r="I1764">
        <v>12</v>
      </c>
      <c r="J1764">
        <v>7</v>
      </c>
      <c r="CY1764">
        <v>9</v>
      </c>
      <c r="CZ1764">
        <f t="shared" si="27"/>
        <v>2101</v>
      </c>
    </row>
    <row r="1765" spans="1:104" x14ac:dyDescent="0.2">
      <c r="A1765" s="2">
        <v>1763</v>
      </c>
      <c r="B1765" s="2">
        <v>136</v>
      </c>
      <c r="C1765">
        <v>168</v>
      </c>
      <c r="D1765">
        <v>125</v>
      </c>
      <c r="E1765">
        <v>124</v>
      </c>
      <c r="F1765">
        <v>222</v>
      </c>
      <c r="G1765">
        <v>466</v>
      </c>
      <c r="H1765">
        <v>75</v>
      </c>
      <c r="I1765">
        <v>73</v>
      </c>
      <c r="J1765">
        <v>60</v>
      </c>
      <c r="K1765">
        <v>1</v>
      </c>
      <c r="L1765">
        <v>126</v>
      </c>
      <c r="M1765">
        <v>274</v>
      </c>
      <c r="N1765">
        <v>50</v>
      </c>
      <c r="O1765">
        <v>66</v>
      </c>
      <c r="P1765">
        <v>148</v>
      </c>
      <c r="CY1765">
        <v>15</v>
      </c>
      <c r="CZ1765">
        <f t="shared" si="27"/>
        <v>2114</v>
      </c>
    </row>
    <row r="1766" spans="1:104" x14ac:dyDescent="0.2">
      <c r="A1766" s="2">
        <v>1764</v>
      </c>
      <c r="B1766" s="2">
        <v>544</v>
      </c>
      <c r="C1766">
        <v>806</v>
      </c>
      <c r="D1766">
        <v>670</v>
      </c>
      <c r="E1766">
        <v>8</v>
      </c>
      <c r="F1766">
        <v>2</v>
      </c>
      <c r="G1766">
        <v>3</v>
      </c>
      <c r="H1766">
        <v>35</v>
      </c>
      <c r="I1766">
        <v>2</v>
      </c>
      <c r="J1766">
        <v>1</v>
      </c>
      <c r="CY1766">
        <v>9</v>
      </c>
      <c r="CZ1766">
        <f t="shared" si="27"/>
        <v>2071</v>
      </c>
    </row>
    <row r="1767" spans="1:104" x14ac:dyDescent="0.2">
      <c r="A1767" s="2">
        <v>1765</v>
      </c>
      <c r="B1767" s="2">
        <v>100</v>
      </c>
      <c r="C1767">
        <v>1392</v>
      </c>
      <c r="D1767">
        <v>250</v>
      </c>
      <c r="E1767">
        <v>124</v>
      </c>
      <c r="F1767">
        <v>50</v>
      </c>
      <c r="G1767">
        <v>90</v>
      </c>
      <c r="H1767">
        <v>50</v>
      </c>
      <c r="I1767">
        <v>34</v>
      </c>
      <c r="J1767">
        <v>5</v>
      </c>
      <c r="K1767">
        <v>1</v>
      </c>
      <c r="L1767">
        <v>3</v>
      </c>
      <c r="M1767">
        <v>5</v>
      </c>
      <c r="N1767">
        <v>1</v>
      </c>
      <c r="CY1767">
        <v>13</v>
      </c>
      <c r="CZ1767">
        <f t="shared" si="27"/>
        <v>2105</v>
      </c>
    </row>
    <row r="1768" spans="1:104" x14ac:dyDescent="0.2">
      <c r="A1768" s="2">
        <v>1766</v>
      </c>
      <c r="B1768" s="2">
        <v>9</v>
      </c>
      <c r="C1768">
        <v>578</v>
      </c>
      <c r="D1768">
        <v>1049</v>
      </c>
      <c r="E1768">
        <v>25</v>
      </c>
      <c r="F1768">
        <v>144</v>
      </c>
      <c r="G1768">
        <v>193</v>
      </c>
      <c r="H1768">
        <v>25</v>
      </c>
      <c r="I1768">
        <v>48</v>
      </c>
      <c r="J1768">
        <v>22</v>
      </c>
      <c r="K1768">
        <v>25</v>
      </c>
      <c r="CY1768">
        <v>10</v>
      </c>
      <c r="CZ1768">
        <f t="shared" si="27"/>
        <v>2118</v>
      </c>
    </row>
    <row r="1769" spans="1:104" x14ac:dyDescent="0.2">
      <c r="A1769" s="2">
        <v>1767</v>
      </c>
      <c r="B1769" s="2">
        <v>5</v>
      </c>
      <c r="C1769">
        <v>9</v>
      </c>
      <c r="D1769">
        <v>12</v>
      </c>
      <c r="E1769">
        <v>11</v>
      </c>
      <c r="F1769">
        <v>9</v>
      </c>
      <c r="G1769">
        <v>13</v>
      </c>
      <c r="H1769">
        <v>665</v>
      </c>
      <c r="I1769">
        <v>99</v>
      </c>
      <c r="J1769">
        <v>220</v>
      </c>
      <c r="K1769">
        <v>217</v>
      </c>
      <c r="L1769">
        <v>155</v>
      </c>
      <c r="M1769">
        <v>15</v>
      </c>
      <c r="N1769">
        <v>233</v>
      </c>
      <c r="O1769">
        <v>210</v>
      </c>
      <c r="P1769">
        <v>107</v>
      </c>
      <c r="Q1769">
        <v>132</v>
      </c>
      <c r="R1769">
        <v>0</v>
      </c>
      <c r="CY1769">
        <v>17</v>
      </c>
      <c r="CZ1769">
        <f t="shared" si="27"/>
        <v>2112</v>
      </c>
    </row>
    <row r="1770" spans="1:104" x14ac:dyDescent="0.2">
      <c r="A1770" s="2">
        <v>1768</v>
      </c>
      <c r="B1770" s="2">
        <v>104</v>
      </c>
      <c r="C1770">
        <v>130</v>
      </c>
      <c r="D1770">
        <v>783</v>
      </c>
      <c r="E1770">
        <v>25</v>
      </c>
      <c r="F1770">
        <v>215</v>
      </c>
      <c r="G1770">
        <v>240</v>
      </c>
      <c r="H1770">
        <v>83</v>
      </c>
      <c r="I1770">
        <v>43</v>
      </c>
      <c r="J1770">
        <v>136</v>
      </c>
      <c r="K1770">
        <v>85</v>
      </c>
      <c r="L1770">
        <v>65</v>
      </c>
      <c r="M1770">
        <v>37</v>
      </c>
      <c r="N1770">
        <v>23</v>
      </c>
      <c r="O1770">
        <v>15</v>
      </c>
      <c r="P1770">
        <v>14</v>
      </c>
      <c r="Q1770">
        <v>2</v>
      </c>
      <c r="R1770">
        <v>1</v>
      </c>
      <c r="S1770">
        <v>0</v>
      </c>
      <c r="T1770">
        <v>4</v>
      </c>
      <c r="U1770">
        <v>0</v>
      </c>
      <c r="V1770">
        <v>1</v>
      </c>
      <c r="W1770">
        <v>0</v>
      </c>
      <c r="X1770">
        <v>1</v>
      </c>
      <c r="CY1770">
        <v>23</v>
      </c>
      <c r="CZ1770">
        <f t="shared" si="27"/>
        <v>2007</v>
      </c>
    </row>
    <row r="1771" spans="1:104" x14ac:dyDescent="0.2">
      <c r="A1771" s="2">
        <v>1769</v>
      </c>
      <c r="B1771" s="2">
        <v>43</v>
      </c>
      <c r="C1771">
        <v>1582</v>
      </c>
      <c r="D1771">
        <v>250</v>
      </c>
      <c r="E1771">
        <v>170</v>
      </c>
      <c r="F1771">
        <v>35</v>
      </c>
      <c r="G1771">
        <v>21</v>
      </c>
      <c r="CY1771">
        <v>6</v>
      </c>
      <c r="CZ1771">
        <f t="shared" si="27"/>
        <v>2101</v>
      </c>
    </row>
    <row r="1772" spans="1:104" x14ac:dyDescent="0.2">
      <c r="A1772" s="2">
        <v>1770</v>
      </c>
      <c r="B1772" s="2">
        <v>30</v>
      </c>
      <c r="C1772">
        <v>609</v>
      </c>
      <c r="D1772">
        <v>207</v>
      </c>
      <c r="E1772">
        <v>350</v>
      </c>
      <c r="F1772">
        <v>76</v>
      </c>
      <c r="G1772">
        <v>411</v>
      </c>
      <c r="H1772">
        <v>73</v>
      </c>
      <c r="I1772">
        <v>269</v>
      </c>
      <c r="J1772">
        <v>5</v>
      </c>
      <c r="K1772">
        <v>37</v>
      </c>
      <c r="CY1772">
        <v>10</v>
      </c>
      <c r="CZ1772">
        <f t="shared" si="27"/>
        <v>2067</v>
      </c>
    </row>
    <row r="1773" spans="1:104" x14ac:dyDescent="0.2">
      <c r="A1773" s="2">
        <v>1771</v>
      </c>
      <c r="B1773" s="2">
        <v>556</v>
      </c>
      <c r="C1773">
        <v>322</v>
      </c>
      <c r="D1773">
        <v>723</v>
      </c>
      <c r="E1773">
        <v>50</v>
      </c>
      <c r="F1773">
        <v>27</v>
      </c>
      <c r="G1773">
        <v>127</v>
      </c>
      <c r="H1773">
        <v>150</v>
      </c>
      <c r="I1773">
        <v>100</v>
      </c>
      <c r="J1773">
        <v>30</v>
      </c>
      <c r="K1773">
        <v>12</v>
      </c>
      <c r="L1773">
        <v>13</v>
      </c>
      <c r="CY1773">
        <v>11</v>
      </c>
      <c r="CZ1773">
        <f t="shared" si="27"/>
        <v>2110</v>
      </c>
    </row>
    <row r="1774" spans="1:104" x14ac:dyDescent="0.2">
      <c r="A1774" s="2">
        <v>1772</v>
      </c>
      <c r="B1774" s="2">
        <v>101</v>
      </c>
      <c r="C1774">
        <v>133</v>
      </c>
      <c r="D1774">
        <v>629</v>
      </c>
      <c r="E1774">
        <v>830</v>
      </c>
      <c r="F1774">
        <v>58</v>
      </c>
      <c r="G1774">
        <v>156</v>
      </c>
      <c r="H1774">
        <v>60</v>
      </c>
      <c r="I1774">
        <v>10</v>
      </c>
      <c r="J1774">
        <v>20</v>
      </c>
      <c r="K1774">
        <v>3</v>
      </c>
      <c r="L1774">
        <v>2</v>
      </c>
      <c r="M1774">
        <v>1</v>
      </c>
      <c r="N1774">
        <v>2</v>
      </c>
      <c r="O1774">
        <v>0</v>
      </c>
      <c r="CY1774">
        <v>14</v>
      </c>
      <c r="CZ1774">
        <f t="shared" si="27"/>
        <v>2005</v>
      </c>
    </row>
    <row r="1775" spans="1:104" x14ac:dyDescent="0.2">
      <c r="A1775" s="2">
        <v>1773</v>
      </c>
      <c r="B1775" s="2">
        <v>45</v>
      </c>
      <c r="C1775">
        <v>100</v>
      </c>
      <c r="D1775">
        <v>100</v>
      </c>
      <c r="E1775">
        <v>1195</v>
      </c>
      <c r="F1775">
        <v>517</v>
      </c>
      <c r="G1775">
        <v>80</v>
      </c>
      <c r="H1775">
        <v>40</v>
      </c>
      <c r="I1775">
        <v>2</v>
      </c>
      <c r="CY1775">
        <v>8</v>
      </c>
      <c r="CZ1775">
        <f t="shared" si="27"/>
        <v>2079</v>
      </c>
    </row>
    <row r="1776" spans="1:104" x14ac:dyDescent="0.2">
      <c r="A1776" s="2">
        <v>1774</v>
      </c>
      <c r="B1776" s="2">
        <v>172</v>
      </c>
      <c r="C1776">
        <v>191</v>
      </c>
      <c r="D1776">
        <v>225</v>
      </c>
      <c r="E1776">
        <v>184</v>
      </c>
      <c r="F1776">
        <v>82</v>
      </c>
      <c r="G1776">
        <v>27</v>
      </c>
      <c r="H1776">
        <v>480</v>
      </c>
      <c r="I1776">
        <v>65</v>
      </c>
      <c r="J1776">
        <v>156</v>
      </c>
      <c r="K1776">
        <v>20</v>
      </c>
      <c r="L1776">
        <v>171</v>
      </c>
      <c r="M1776">
        <v>114</v>
      </c>
      <c r="N1776">
        <v>28</v>
      </c>
      <c r="O1776">
        <v>58</v>
      </c>
      <c r="P1776">
        <v>11</v>
      </c>
      <c r="Q1776">
        <v>17</v>
      </c>
      <c r="R1776">
        <v>5</v>
      </c>
      <c r="S1776">
        <v>15</v>
      </c>
      <c r="T1776">
        <v>0</v>
      </c>
      <c r="U1776">
        <v>4</v>
      </c>
      <c r="V1776">
        <v>3</v>
      </c>
      <c r="W1776">
        <v>1</v>
      </c>
      <c r="X1776">
        <v>2</v>
      </c>
      <c r="Y1776">
        <v>1</v>
      </c>
      <c r="Z1776">
        <v>0</v>
      </c>
      <c r="AA1776">
        <v>0</v>
      </c>
      <c r="CY1776">
        <v>26</v>
      </c>
      <c r="CZ1776">
        <f t="shared" si="27"/>
        <v>2032</v>
      </c>
    </row>
    <row r="1777" spans="1:104" x14ac:dyDescent="0.2">
      <c r="A1777" s="2">
        <v>1775</v>
      </c>
      <c r="B1777" s="2">
        <v>372</v>
      </c>
      <c r="C1777">
        <v>429</v>
      </c>
      <c r="D1777">
        <v>250</v>
      </c>
      <c r="E1777">
        <v>24</v>
      </c>
      <c r="F1777">
        <v>250</v>
      </c>
      <c r="G1777">
        <v>92</v>
      </c>
      <c r="H1777">
        <v>286</v>
      </c>
      <c r="I1777">
        <v>244</v>
      </c>
      <c r="J1777">
        <v>91</v>
      </c>
      <c r="K1777">
        <v>22</v>
      </c>
      <c r="L1777">
        <v>2</v>
      </c>
      <c r="M1777">
        <v>4</v>
      </c>
      <c r="N1777">
        <v>6</v>
      </c>
      <c r="CY1777">
        <v>13</v>
      </c>
      <c r="CZ1777">
        <f t="shared" si="27"/>
        <v>2072</v>
      </c>
    </row>
    <row r="1778" spans="1:104" x14ac:dyDescent="0.2">
      <c r="A1778" s="2">
        <v>1776</v>
      </c>
      <c r="B1778" s="2">
        <v>150</v>
      </c>
      <c r="C1778">
        <v>50</v>
      </c>
      <c r="D1778">
        <v>1040</v>
      </c>
      <c r="E1778">
        <v>226</v>
      </c>
      <c r="F1778">
        <v>100</v>
      </c>
      <c r="G1778">
        <v>240</v>
      </c>
      <c r="H1778">
        <v>199</v>
      </c>
      <c r="I1778">
        <v>48</v>
      </c>
      <c r="J1778">
        <v>12</v>
      </c>
      <c r="K1778">
        <v>6</v>
      </c>
      <c r="CY1778">
        <v>10</v>
      </c>
      <c r="CZ1778">
        <f t="shared" si="27"/>
        <v>2071</v>
      </c>
    </row>
    <row r="1779" spans="1:104" x14ac:dyDescent="0.2">
      <c r="A1779" s="2">
        <v>1777</v>
      </c>
      <c r="B1779" s="2">
        <v>9</v>
      </c>
      <c r="C1779">
        <v>12</v>
      </c>
      <c r="D1779">
        <v>1414</v>
      </c>
      <c r="E1779">
        <v>539</v>
      </c>
      <c r="F1779">
        <v>60</v>
      </c>
      <c r="G1779">
        <v>67</v>
      </c>
      <c r="H1779">
        <v>1</v>
      </c>
      <c r="I1779">
        <v>2</v>
      </c>
      <c r="J1779">
        <v>0</v>
      </c>
      <c r="CY1779">
        <v>9</v>
      </c>
      <c r="CZ1779">
        <f t="shared" si="27"/>
        <v>2104</v>
      </c>
    </row>
    <row r="1780" spans="1:104" x14ac:dyDescent="0.2">
      <c r="A1780" s="2">
        <v>1778</v>
      </c>
      <c r="B1780" s="2">
        <v>47</v>
      </c>
      <c r="C1780">
        <v>829</v>
      </c>
      <c r="D1780">
        <v>53</v>
      </c>
      <c r="E1780">
        <v>604</v>
      </c>
      <c r="F1780">
        <v>281</v>
      </c>
      <c r="G1780">
        <v>15</v>
      </c>
      <c r="H1780">
        <v>10</v>
      </c>
      <c r="I1780">
        <v>140</v>
      </c>
      <c r="J1780">
        <v>92</v>
      </c>
      <c r="K1780">
        <v>2</v>
      </c>
      <c r="L1780">
        <v>15</v>
      </c>
      <c r="M1780">
        <v>16</v>
      </c>
      <c r="N1780">
        <v>3</v>
      </c>
      <c r="O1780">
        <v>2</v>
      </c>
      <c r="CY1780">
        <v>14</v>
      </c>
      <c r="CZ1780">
        <f t="shared" si="27"/>
        <v>2109</v>
      </c>
    </row>
    <row r="1781" spans="1:104" x14ac:dyDescent="0.2">
      <c r="A1781" s="2">
        <v>1779</v>
      </c>
      <c r="B1781" s="2">
        <v>69</v>
      </c>
      <c r="C1781">
        <v>1206</v>
      </c>
      <c r="D1781">
        <v>300</v>
      </c>
      <c r="E1781">
        <v>140</v>
      </c>
      <c r="F1781">
        <v>194</v>
      </c>
      <c r="G1781">
        <v>99</v>
      </c>
      <c r="H1781">
        <v>58</v>
      </c>
      <c r="I1781">
        <v>26</v>
      </c>
      <c r="J1781">
        <v>1</v>
      </c>
      <c r="CY1781">
        <v>9</v>
      </c>
      <c r="CZ1781">
        <f t="shared" si="27"/>
        <v>2093</v>
      </c>
    </row>
    <row r="1782" spans="1:104" x14ac:dyDescent="0.2">
      <c r="A1782" s="2">
        <v>1780</v>
      </c>
      <c r="B1782" s="2">
        <v>5</v>
      </c>
      <c r="C1782">
        <v>250</v>
      </c>
      <c r="D1782">
        <v>395</v>
      </c>
      <c r="E1782">
        <v>500</v>
      </c>
      <c r="F1782">
        <v>28</v>
      </c>
      <c r="G1782">
        <v>500</v>
      </c>
      <c r="H1782">
        <v>65</v>
      </c>
      <c r="I1782">
        <v>110</v>
      </c>
      <c r="J1782">
        <v>43</v>
      </c>
      <c r="K1782">
        <v>140</v>
      </c>
      <c r="L1782">
        <v>55</v>
      </c>
      <c r="CY1782">
        <v>11</v>
      </c>
      <c r="CZ1782">
        <f t="shared" si="27"/>
        <v>2091</v>
      </c>
    </row>
    <row r="1783" spans="1:104" x14ac:dyDescent="0.2">
      <c r="A1783" s="2">
        <v>1781</v>
      </c>
      <c r="B1783" s="2">
        <v>278</v>
      </c>
      <c r="C1783">
        <v>147</v>
      </c>
      <c r="D1783">
        <v>900</v>
      </c>
      <c r="E1783">
        <v>566</v>
      </c>
      <c r="F1783">
        <v>156</v>
      </c>
      <c r="G1783">
        <v>50</v>
      </c>
      <c r="H1783">
        <v>2</v>
      </c>
      <c r="I1783">
        <v>4</v>
      </c>
      <c r="J1783">
        <v>3</v>
      </c>
      <c r="CY1783">
        <v>9</v>
      </c>
      <c r="CZ1783">
        <f t="shared" si="27"/>
        <v>2106</v>
      </c>
    </row>
    <row r="1784" spans="1:104" x14ac:dyDescent="0.2">
      <c r="A1784" s="2">
        <v>1782</v>
      </c>
      <c r="B1784" s="2">
        <v>1078</v>
      </c>
      <c r="C1784">
        <v>41</v>
      </c>
      <c r="D1784">
        <v>100</v>
      </c>
      <c r="E1784">
        <v>712</v>
      </c>
      <c r="F1784">
        <v>100</v>
      </c>
      <c r="G1784">
        <v>19</v>
      </c>
      <c r="H1784">
        <v>9</v>
      </c>
      <c r="I1784">
        <v>1</v>
      </c>
      <c r="J1784">
        <v>1</v>
      </c>
      <c r="CY1784">
        <v>9</v>
      </c>
      <c r="CZ1784">
        <f t="shared" si="27"/>
        <v>2061</v>
      </c>
    </row>
    <row r="1785" spans="1:104" x14ac:dyDescent="0.2">
      <c r="A1785" s="2">
        <v>1783</v>
      </c>
      <c r="B1785" s="2">
        <v>1145</v>
      </c>
      <c r="C1785">
        <v>192</v>
      </c>
      <c r="D1785">
        <v>391</v>
      </c>
      <c r="E1785">
        <v>294</v>
      </c>
      <c r="F1785">
        <v>58</v>
      </c>
      <c r="G1785">
        <v>15</v>
      </c>
      <c r="H1785">
        <v>0</v>
      </c>
      <c r="I1785">
        <v>1</v>
      </c>
      <c r="J1785">
        <v>1</v>
      </c>
      <c r="CY1785">
        <v>9</v>
      </c>
      <c r="CZ1785">
        <f t="shared" si="27"/>
        <v>2097</v>
      </c>
    </row>
    <row r="1786" spans="1:104" x14ac:dyDescent="0.2">
      <c r="A1786" s="2">
        <v>1784</v>
      </c>
      <c r="B1786" s="2">
        <v>30</v>
      </c>
      <c r="C1786">
        <v>1245</v>
      </c>
      <c r="D1786">
        <v>223</v>
      </c>
      <c r="E1786">
        <v>438</v>
      </c>
      <c r="F1786">
        <v>120</v>
      </c>
      <c r="G1786">
        <v>24</v>
      </c>
      <c r="H1786">
        <v>1</v>
      </c>
      <c r="I1786">
        <v>6</v>
      </c>
      <c r="J1786">
        <v>4</v>
      </c>
      <c r="K1786">
        <v>3</v>
      </c>
      <c r="L1786">
        <v>4</v>
      </c>
      <c r="M1786">
        <v>1</v>
      </c>
      <c r="N1786">
        <v>0</v>
      </c>
      <c r="O1786">
        <v>0</v>
      </c>
      <c r="P1786">
        <v>2</v>
      </c>
      <c r="Q1786">
        <v>0</v>
      </c>
      <c r="CY1786">
        <v>16</v>
      </c>
      <c r="CZ1786">
        <f t="shared" si="27"/>
        <v>2101</v>
      </c>
    </row>
    <row r="1787" spans="1:104" x14ac:dyDescent="0.2">
      <c r="A1787" s="2">
        <v>1785</v>
      </c>
      <c r="B1787" s="2">
        <v>17</v>
      </c>
      <c r="C1787">
        <v>306</v>
      </c>
      <c r="D1787">
        <v>1247</v>
      </c>
      <c r="E1787">
        <v>50</v>
      </c>
      <c r="F1787">
        <v>222</v>
      </c>
      <c r="G1787">
        <v>94</v>
      </c>
      <c r="H1787">
        <v>50</v>
      </c>
      <c r="I1787">
        <v>40</v>
      </c>
      <c r="J1787">
        <v>50</v>
      </c>
      <c r="K1787">
        <v>7</v>
      </c>
      <c r="L1787">
        <v>5</v>
      </c>
      <c r="M1787">
        <v>0</v>
      </c>
      <c r="N1787">
        <v>0</v>
      </c>
      <c r="CY1787">
        <v>13</v>
      </c>
      <c r="CZ1787">
        <f t="shared" si="27"/>
        <v>2088</v>
      </c>
    </row>
    <row r="1788" spans="1:104" x14ac:dyDescent="0.2">
      <c r="A1788" s="2">
        <v>1786</v>
      </c>
      <c r="B1788" s="2">
        <v>64</v>
      </c>
      <c r="C1788">
        <v>16</v>
      </c>
      <c r="D1788">
        <v>17</v>
      </c>
      <c r="E1788">
        <v>154</v>
      </c>
      <c r="F1788">
        <v>5</v>
      </c>
      <c r="G1788">
        <v>0</v>
      </c>
      <c r="H1788">
        <v>13</v>
      </c>
      <c r="I1788">
        <v>15</v>
      </c>
      <c r="J1788">
        <v>0</v>
      </c>
      <c r="K1788">
        <v>12</v>
      </c>
      <c r="L1788">
        <v>448</v>
      </c>
      <c r="M1788">
        <v>327</v>
      </c>
      <c r="N1788">
        <v>268</v>
      </c>
      <c r="O1788">
        <v>299</v>
      </c>
      <c r="P1788">
        <v>95</v>
      </c>
      <c r="Q1788">
        <v>57</v>
      </c>
      <c r="R1788">
        <v>13</v>
      </c>
      <c r="S1788">
        <v>9</v>
      </c>
      <c r="T1788">
        <v>57</v>
      </c>
      <c r="U1788">
        <v>13</v>
      </c>
      <c r="V1788">
        <v>5</v>
      </c>
      <c r="W1788">
        <v>157</v>
      </c>
      <c r="X1788">
        <v>7</v>
      </c>
      <c r="Y1788">
        <v>1</v>
      </c>
      <c r="Z1788">
        <v>20</v>
      </c>
      <c r="AA1788">
        <v>1</v>
      </c>
      <c r="AB1788">
        <v>4</v>
      </c>
      <c r="AC1788">
        <v>13</v>
      </c>
      <c r="AD1788">
        <v>2</v>
      </c>
      <c r="AE1788">
        <v>4</v>
      </c>
      <c r="AF1788">
        <v>5</v>
      </c>
      <c r="AG1788">
        <v>0</v>
      </c>
      <c r="CY1788">
        <v>32</v>
      </c>
      <c r="CZ1788">
        <f t="shared" si="27"/>
        <v>2101</v>
      </c>
    </row>
    <row r="1789" spans="1:104" x14ac:dyDescent="0.2">
      <c r="A1789" s="2">
        <v>1787</v>
      </c>
      <c r="B1789" s="2">
        <v>48</v>
      </c>
      <c r="C1789">
        <v>6</v>
      </c>
      <c r="D1789">
        <v>453</v>
      </c>
      <c r="E1789">
        <v>313</v>
      </c>
      <c r="F1789">
        <v>105</v>
      </c>
      <c r="G1789">
        <v>246</v>
      </c>
      <c r="H1789">
        <v>57</v>
      </c>
      <c r="I1789">
        <v>10</v>
      </c>
      <c r="J1789">
        <v>102</v>
      </c>
      <c r="K1789">
        <v>70</v>
      </c>
      <c r="L1789">
        <v>26</v>
      </c>
      <c r="M1789">
        <v>33</v>
      </c>
      <c r="N1789">
        <v>75</v>
      </c>
      <c r="O1789">
        <v>18</v>
      </c>
      <c r="P1789">
        <v>59</v>
      </c>
      <c r="Q1789">
        <v>30</v>
      </c>
      <c r="R1789">
        <v>88</v>
      </c>
      <c r="S1789">
        <v>40</v>
      </c>
      <c r="T1789">
        <v>14</v>
      </c>
      <c r="U1789">
        <v>74</v>
      </c>
      <c r="V1789">
        <v>23</v>
      </c>
      <c r="W1789">
        <v>17</v>
      </c>
      <c r="X1789">
        <v>22</v>
      </c>
      <c r="Y1789">
        <v>25</v>
      </c>
      <c r="Z1789">
        <v>25</v>
      </c>
      <c r="AA1789">
        <v>92</v>
      </c>
      <c r="AB1789">
        <v>1</v>
      </c>
      <c r="AC1789">
        <v>10</v>
      </c>
      <c r="AD1789">
        <v>1</v>
      </c>
      <c r="AE1789">
        <v>1</v>
      </c>
      <c r="AF1789">
        <v>1</v>
      </c>
      <c r="AG1789">
        <v>1</v>
      </c>
      <c r="AH1789">
        <v>1</v>
      </c>
      <c r="AI1789">
        <v>1</v>
      </c>
      <c r="AJ1789">
        <v>1</v>
      </c>
      <c r="AK1789">
        <v>7</v>
      </c>
      <c r="AL1789">
        <v>1</v>
      </c>
      <c r="AM1789">
        <v>1</v>
      </c>
      <c r="AN1789">
        <v>1</v>
      </c>
      <c r="AO1789">
        <v>0</v>
      </c>
      <c r="AP1789">
        <v>0</v>
      </c>
      <c r="CY1789">
        <v>41</v>
      </c>
      <c r="CZ1789">
        <f t="shared" si="27"/>
        <v>2099</v>
      </c>
    </row>
    <row r="1790" spans="1:104" x14ac:dyDescent="0.2">
      <c r="A1790" s="2">
        <v>1788</v>
      </c>
      <c r="B1790" s="2">
        <v>41</v>
      </c>
      <c r="C1790">
        <v>6</v>
      </c>
      <c r="D1790">
        <v>1868</v>
      </c>
      <c r="E1790">
        <v>51</v>
      </c>
      <c r="F1790">
        <v>97</v>
      </c>
      <c r="G1790">
        <v>15</v>
      </c>
      <c r="H1790">
        <v>9</v>
      </c>
      <c r="I1790">
        <v>2</v>
      </c>
      <c r="CY1790">
        <v>8</v>
      </c>
      <c r="CZ1790">
        <f t="shared" si="27"/>
        <v>2089</v>
      </c>
    </row>
    <row r="1791" spans="1:104" x14ac:dyDescent="0.2">
      <c r="A1791" s="2">
        <v>1789</v>
      </c>
      <c r="B1791" s="2">
        <v>107</v>
      </c>
      <c r="C1791">
        <v>299</v>
      </c>
      <c r="D1791">
        <v>431</v>
      </c>
      <c r="E1791">
        <v>399</v>
      </c>
      <c r="F1791">
        <v>101</v>
      </c>
      <c r="G1791">
        <v>92</v>
      </c>
      <c r="H1791">
        <v>264</v>
      </c>
      <c r="I1791">
        <v>163</v>
      </c>
      <c r="J1791">
        <v>46</v>
      </c>
      <c r="K1791">
        <v>45</v>
      </c>
      <c r="L1791">
        <v>0</v>
      </c>
      <c r="M1791">
        <v>3</v>
      </c>
      <c r="CY1791">
        <v>12</v>
      </c>
      <c r="CZ1791">
        <f t="shared" si="27"/>
        <v>1950</v>
      </c>
    </row>
    <row r="1792" spans="1:104" x14ac:dyDescent="0.2">
      <c r="A1792" s="2">
        <v>1790</v>
      </c>
      <c r="B1792" s="2">
        <v>171</v>
      </c>
      <c r="C1792">
        <v>604</v>
      </c>
      <c r="D1792">
        <v>136</v>
      </c>
      <c r="E1792">
        <v>33</v>
      </c>
      <c r="F1792">
        <v>83</v>
      </c>
      <c r="G1792">
        <v>544</v>
      </c>
      <c r="H1792">
        <v>5</v>
      </c>
      <c r="I1792">
        <v>86</v>
      </c>
      <c r="J1792">
        <v>82</v>
      </c>
      <c r="K1792">
        <v>74</v>
      </c>
      <c r="L1792">
        <v>62</v>
      </c>
      <c r="M1792">
        <v>49</v>
      </c>
      <c r="N1792">
        <v>18</v>
      </c>
      <c r="O1792">
        <v>30</v>
      </c>
      <c r="P1792">
        <v>10</v>
      </c>
      <c r="Q1792">
        <v>69</v>
      </c>
      <c r="R1792">
        <v>13</v>
      </c>
      <c r="S1792">
        <v>10</v>
      </c>
      <c r="T1792">
        <v>4</v>
      </c>
      <c r="U1792">
        <v>5</v>
      </c>
      <c r="V1792">
        <v>2</v>
      </c>
      <c r="W1792">
        <v>1</v>
      </c>
      <c r="X1792">
        <v>0</v>
      </c>
      <c r="CY1792">
        <v>23</v>
      </c>
      <c r="CZ1792">
        <f t="shared" si="27"/>
        <v>2091</v>
      </c>
    </row>
    <row r="1793" spans="1:104" x14ac:dyDescent="0.2">
      <c r="A1793" s="2">
        <v>1791</v>
      </c>
      <c r="B1793" s="2">
        <v>484</v>
      </c>
      <c r="C1793">
        <v>20</v>
      </c>
      <c r="D1793">
        <v>40</v>
      </c>
      <c r="E1793">
        <v>1255</v>
      </c>
      <c r="F1793">
        <v>53</v>
      </c>
      <c r="G1793">
        <v>20</v>
      </c>
      <c r="H1793">
        <v>20</v>
      </c>
      <c r="I1793">
        <v>20</v>
      </c>
      <c r="J1793">
        <v>162</v>
      </c>
      <c r="K1793">
        <v>20</v>
      </c>
      <c r="L1793">
        <v>5</v>
      </c>
      <c r="M1793">
        <v>4</v>
      </c>
      <c r="CY1793">
        <v>12</v>
      </c>
      <c r="CZ1793">
        <f t="shared" si="27"/>
        <v>2103</v>
      </c>
    </row>
    <row r="1794" spans="1:104" x14ac:dyDescent="0.2">
      <c r="A1794" s="2">
        <v>1792</v>
      </c>
      <c r="B1794" s="2">
        <v>7</v>
      </c>
      <c r="C1794">
        <v>8</v>
      </c>
      <c r="D1794">
        <v>991</v>
      </c>
      <c r="E1794">
        <v>716</v>
      </c>
      <c r="F1794">
        <v>378</v>
      </c>
      <c r="CY1794">
        <v>5</v>
      </c>
      <c r="CZ1794">
        <f t="shared" si="27"/>
        <v>2100</v>
      </c>
    </row>
    <row r="1795" spans="1:104" x14ac:dyDescent="0.2">
      <c r="A1795" s="2">
        <v>1793</v>
      </c>
      <c r="B1795" s="2">
        <v>463</v>
      </c>
      <c r="C1795">
        <v>201</v>
      </c>
      <c r="D1795">
        <v>68</v>
      </c>
      <c r="E1795">
        <v>761</v>
      </c>
      <c r="F1795">
        <v>200</v>
      </c>
      <c r="G1795">
        <v>72</v>
      </c>
      <c r="H1795">
        <v>175</v>
      </c>
      <c r="I1795">
        <v>5</v>
      </c>
      <c r="J1795">
        <v>5</v>
      </c>
      <c r="K1795">
        <v>0</v>
      </c>
      <c r="L1795">
        <v>3</v>
      </c>
      <c r="CY1795">
        <v>11</v>
      </c>
      <c r="CZ1795">
        <f t="shared" ref="CZ1795:CZ1858" si="28">SUM(B1795:CX1795)</f>
        <v>1953</v>
      </c>
    </row>
    <row r="1796" spans="1:104" x14ac:dyDescent="0.2">
      <c r="A1796" s="2">
        <v>1794</v>
      </c>
      <c r="B1796" s="2">
        <v>26</v>
      </c>
      <c r="C1796">
        <v>3</v>
      </c>
      <c r="D1796">
        <v>12</v>
      </c>
      <c r="E1796">
        <v>1</v>
      </c>
      <c r="F1796">
        <v>23</v>
      </c>
      <c r="G1796">
        <v>1</v>
      </c>
      <c r="H1796">
        <v>1</v>
      </c>
      <c r="I1796">
        <v>471</v>
      </c>
      <c r="J1796">
        <v>452</v>
      </c>
      <c r="K1796">
        <v>490</v>
      </c>
      <c r="L1796">
        <v>186</v>
      </c>
      <c r="M1796">
        <v>269</v>
      </c>
      <c r="N1796">
        <v>161</v>
      </c>
      <c r="CY1796">
        <v>13</v>
      </c>
      <c r="CZ1796">
        <f t="shared" si="28"/>
        <v>2096</v>
      </c>
    </row>
    <row r="1797" spans="1:104" x14ac:dyDescent="0.2">
      <c r="A1797" s="2">
        <v>1795</v>
      </c>
      <c r="B1797" s="2">
        <v>18</v>
      </c>
      <c r="C1797">
        <v>100</v>
      </c>
      <c r="D1797">
        <v>1418</v>
      </c>
      <c r="E1797">
        <v>61</v>
      </c>
      <c r="F1797">
        <v>381</v>
      </c>
      <c r="G1797">
        <v>64</v>
      </c>
      <c r="H1797">
        <v>1</v>
      </c>
      <c r="I1797">
        <v>20</v>
      </c>
      <c r="J1797">
        <v>6</v>
      </c>
      <c r="K1797">
        <v>0</v>
      </c>
      <c r="L1797">
        <v>1</v>
      </c>
      <c r="CY1797">
        <v>11</v>
      </c>
      <c r="CZ1797">
        <f t="shared" si="28"/>
        <v>2070</v>
      </c>
    </row>
    <row r="1798" spans="1:104" x14ac:dyDescent="0.2">
      <c r="A1798" s="2">
        <v>1796</v>
      </c>
      <c r="B1798" s="2">
        <v>66</v>
      </c>
      <c r="C1798">
        <v>75</v>
      </c>
      <c r="D1798">
        <v>75</v>
      </c>
      <c r="E1798">
        <v>702</v>
      </c>
      <c r="F1798">
        <v>478</v>
      </c>
      <c r="G1798">
        <v>77</v>
      </c>
      <c r="H1798">
        <v>57</v>
      </c>
      <c r="I1798">
        <v>22</v>
      </c>
      <c r="J1798">
        <v>22</v>
      </c>
      <c r="K1798">
        <v>21</v>
      </c>
      <c r="L1798">
        <v>43</v>
      </c>
      <c r="M1798">
        <v>27</v>
      </c>
      <c r="N1798">
        <v>23</v>
      </c>
      <c r="O1798">
        <v>8</v>
      </c>
      <c r="P1798">
        <v>24</v>
      </c>
      <c r="Q1798">
        <v>127</v>
      </c>
      <c r="R1798">
        <v>100</v>
      </c>
      <c r="S1798">
        <v>69</v>
      </c>
      <c r="T1798">
        <v>58</v>
      </c>
      <c r="U1798">
        <v>10</v>
      </c>
      <c r="CY1798">
        <v>20</v>
      </c>
      <c r="CZ1798">
        <f t="shared" si="28"/>
        <v>2084</v>
      </c>
    </row>
    <row r="1799" spans="1:104" x14ac:dyDescent="0.2">
      <c r="A1799" s="2">
        <v>1797</v>
      </c>
      <c r="B1799" s="2">
        <v>21</v>
      </c>
      <c r="C1799">
        <v>298</v>
      </c>
      <c r="D1799">
        <v>210</v>
      </c>
      <c r="E1799">
        <v>570</v>
      </c>
      <c r="F1799">
        <v>204</v>
      </c>
      <c r="G1799">
        <v>300</v>
      </c>
      <c r="H1799">
        <v>178</v>
      </c>
      <c r="I1799">
        <v>93</v>
      </c>
      <c r="J1799">
        <v>82</v>
      </c>
      <c r="K1799">
        <v>38</v>
      </c>
      <c r="L1799">
        <v>34</v>
      </c>
      <c r="M1799">
        <v>6</v>
      </c>
      <c r="N1799">
        <v>8</v>
      </c>
      <c r="O1799">
        <v>2</v>
      </c>
      <c r="P1799">
        <v>0</v>
      </c>
      <c r="Q1799">
        <v>0</v>
      </c>
      <c r="CY1799">
        <v>16</v>
      </c>
      <c r="CZ1799">
        <f t="shared" si="28"/>
        <v>2044</v>
      </c>
    </row>
    <row r="1800" spans="1:104" x14ac:dyDescent="0.2">
      <c r="A1800" s="2">
        <v>1798</v>
      </c>
      <c r="B1800" s="2">
        <v>123</v>
      </c>
      <c r="C1800">
        <v>206</v>
      </c>
      <c r="D1800">
        <v>889</v>
      </c>
      <c r="E1800">
        <v>100</v>
      </c>
      <c r="F1800">
        <v>250</v>
      </c>
      <c r="G1800">
        <v>494</v>
      </c>
      <c r="H1800">
        <v>2</v>
      </c>
      <c r="I1800">
        <v>2</v>
      </c>
      <c r="J1800">
        <v>5</v>
      </c>
      <c r="CY1800">
        <v>9</v>
      </c>
      <c r="CZ1800">
        <f t="shared" si="28"/>
        <v>2071</v>
      </c>
    </row>
    <row r="1801" spans="1:104" x14ac:dyDescent="0.2">
      <c r="A1801" s="2">
        <v>1799</v>
      </c>
      <c r="B1801" s="2">
        <v>57</v>
      </c>
      <c r="C1801">
        <v>27</v>
      </c>
      <c r="D1801">
        <v>29</v>
      </c>
      <c r="E1801">
        <v>31</v>
      </c>
      <c r="F1801">
        <v>50</v>
      </c>
      <c r="G1801">
        <v>787</v>
      </c>
      <c r="H1801">
        <v>24</v>
      </c>
      <c r="I1801">
        <v>382</v>
      </c>
      <c r="J1801">
        <v>120</v>
      </c>
      <c r="K1801">
        <v>65</v>
      </c>
      <c r="L1801">
        <v>270</v>
      </c>
      <c r="M1801">
        <v>100</v>
      </c>
      <c r="N1801">
        <v>9</v>
      </c>
      <c r="O1801">
        <v>100</v>
      </c>
      <c r="P1801">
        <v>28</v>
      </c>
      <c r="Q1801">
        <v>0</v>
      </c>
      <c r="R1801">
        <v>0</v>
      </c>
      <c r="S1801">
        <v>5</v>
      </c>
      <c r="T1801">
        <v>0</v>
      </c>
      <c r="U1801">
        <v>0</v>
      </c>
      <c r="CY1801">
        <v>20</v>
      </c>
      <c r="CZ1801">
        <f t="shared" si="28"/>
        <v>2084</v>
      </c>
    </row>
    <row r="1802" spans="1:104" x14ac:dyDescent="0.2">
      <c r="A1802" s="2">
        <v>1800</v>
      </c>
      <c r="B1802" s="2">
        <v>14</v>
      </c>
      <c r="C1802">
        <v>1016</v>
      </c>
      <c r="D1802">
        <v>514</v>
      </c>
      <c r="E1802">
        <v>10</v>
      </c>
      <c r="F1802">
        <v>75</v>
      </c>
      <c r="G1802">
        <v>50</v>
      </c>
      <c r="H1802">
        <v>40</v>
      </c>
      <c r="I1802">
        <v>190</v>
      </c>
      <c r="J1802">
        <v>10</v>
      </c>
      <c r="K1802">
        <v>50</v>
      </c>
      <c r="L1802">
        <v>50</v>
      </c>
      <c r="M1802">
        <v>11</v>
      </c>
      <c r="N1802">
        <v>5</v>
      </c>
      <c r="O1802">
        <v>14</v>
      </c>
      <c r="P1802">
        <v>10</v>
      </c>
      <c r="Q1802">
        <v>1</v>
      </c>
      <c r="R1802">
        <v>0</v>
      </c>
      <c r="S1802">
        <v>1</v>
      </c>
      <c r="T1802">
        <v>1</v>
      </c>
      <c r="U1802">
        <v>1</v>
      </c>
      <c r="V1802">
        <v>1</v>
      </c>
      <c r="W1802">
        <v>1</v>
      </c>
      <c r="X1802">
        <v>1</v>
      </c>
      <c r="CY1802">
        <v>23</v>
      </c>
      <c r="CZ1802">
        <f t="shared" si="28"/>
        <v>2066</v>
      </c>
    </row>
    <row r="1803" spans="1:104" x14ac:dyDescent="0.2">
      <c r="A1803" s="2">
        <v>1801</v>
      </c>
      <c r="B1803" s="2">
        <v>43</v>
      </c>
      <c r="C1803">
        <v>291</v>
      </c>
      <c r="D1803">
        <v>103</v>
      </c>
      <c r="E1803">
        <v>1000</v>
      </c>
      <c r="F1803">
        <v>100</v>
      </c>
      <c r="G1803">
        <v>250</v>
      </c>
      <c r="H1803">
        <v>199</v>
      </c>
      <c r="I1803">
        <v>34</v>
      </c>
      <c r="J1803">
        <v>23</v>
      </c>
      <c r="K1803">
        <v>17</v>
      </c>
      <c r="L1803">
        <v>10</v>
      </c>
      <c r="M1803">
        <v>6</v>
      </c>
      <c r="N1803">
        <v>2</v>
      </c>
      <c r="O1803">
        <v>2</v>
      </c>
      <c r="P1803">
        <v>5</v>
      </c>
      <c r="Q1803">
        <v>0</v>
      </c>
      <c r="CY1803">
        <v>16</v>
      </c>
      <c r="CZ1803">
        <f t="shared" si="28"/>
        <v>2085</v>
      </c>
    </row>
    <row r="1804" spans="1:104" x14ac:dyDescent="0.2">
      <c r="A1804" s="2">
        <v>1802</v>
      </c>
      <c r="B1804" s="2">
        <v>220</v>
      </c>
      <c r="C1804">
        <v>280</v>
      </c>
      <c r="D1804">
        <v>375</v>
      </c>
      <c r="E1804">
        <v>280</v>
      </c>
      <c r="F1804">
        <v>130</v>
      </c>
      <c r="G1804">
        <v>147</v>
      </c>
      <c r="H1804">
        <v>45</v>
      </c>
      <c r="I1804">
        <v>100</v>
      </c>
      <c r="J1804">
        <v>122</v>
      </c>
      <c r="K1804">
        <v>378</v>
      </c>
      <c r="CY1804">
        <v>10</v>
      </c>
      <c r="CZ1804">
        <f t="shared" si="28"/>
        <v>2077</v>
      </c>
    </row>
    <row r="1805" spans="1:104" x14ac:dyDescent="0.2">
      <c r="A1805" s="2">
        <v>1803</v>
      </c>
      <c r="B1805" s="2">
        <v>6</v>
      </c>
      <c r="C1805">
        <v>4</v>
      </c>
      <c r="D1805">
        <v>222</v>
      </c>
      <c r="E1805">
        <v>347</v>
      </c>
      <c r="F1805">
        <v>1135</v>
      </c>
      <c r="G1805">
        <v>190</v>
      </c>
      <c r="H1805">
        <v>35</v>
      </c>
      <c r="I1805">
        <v>57</v>
      </c>
      <c r="J1805">
        <v>16</v>
      </c>
      <c r="K1805">
        <v>30</v>
      </c>
      <c r="L1805">
        <v>4</v>
      </c>
      <c r="M1805">
        <v>4</v>
      </c>
      <c r="N1805">
        <v>0</v>
      </c>
      <c r="O1805">
        <v>0</v>
      </c>
      <c r="P1805">
        <v>0</v>
      </c>
      <c r="Q1805">
        <v>2</v>
      </c>
      <c r="CY1805">
        <v>16</v>
      </c>
      <c r="CZ1805">
        <f t="shared" si="28"/>
        <v>2052</v>
      </c>
    </row>
    <row r="1806" spans="1:104" x14ac:dyDescent="0.2">
      <c r="A1806" s="2">
        <v>1804</v>
      </c>
      <c r="B1806" s="2">
        <v>105</v>
      </c>
      <c r="C1806">
        <v>100</v>
      </c>
      <c r="D1806">
        <v>500</v>
      </c>
      <c r="E1806">
        <v>500</v>
      </c>
      <c r="F1806">
        <v>239</v>
      </c>
      <c r="G1806">
        <v>271</v>
      </c>
      <c r="H1806">
        <v>273</v>
      </c>
      <c r="I1806">
        <v>70</v>
      </c>
      <c r="J1806">
        <v>11</v>
      </c>
      <c r="K1806">
        <v>0</v>
      </c>
      <c r="L1806">
        <v>2</v>
      </c>
      <c r="M1806">
        <v>0</v>
      </c>
      <c r="CY1806">
        <v>12</v>
      </c>
      <c r="CZ1806">
        <f t="shared" si="28"/>
        <v>2071</v>
      </c>
    </row>
    <row r="1807" spans="1:104" x14ac:dyDescent="0.2">
      <c r="A1807" s="2">
        <v>1805</v>
      </c>
      <c r="B1807" s="2">
        <v>366</v>
      </c>
      <c r="C1807">
        <v>697</v>
      </c>
      <c r="D1807">
        <v>235</v>
      </c>
      <c r="E1807">
        <v>79</v>
      </c>
      <c r="F1807">
        <v>333</v>
      </c>
      <c r="G1807">
        <v>250</v>
      </c>
      <c r="H1807">
        <v>66</v>
      </c>
      <c r="I1807">
        <v>10</v>
      </c>
      <c r="J1807">
        <v>15</v>
      </c>
      <c r="K1807">
        <v>2</v>
      </c>
      <c r="L1807">
        <v>0</v>
      </c>
      <c r="CY1807">
        <v>11</v>
      </c>
      <c r="CZ1807">
        <f t="shared" si="28"/>
        <v>2053</v>
      </c>
    </row>
    <row r="1808" spans="1:104" x14ac:dyDescent="0.2">
      <c r="A1808" s="2">
        <v>1806</v>
      </c>
      <c r="B1808" s="2">
        <v>7</v>
      </c>
      <c r="C1808">
        <v>63</v>
      </c>
      <c r="D1808">
        <v>129</v>
      </c>
      <c r="E1808">
        <v>1543</v>
      </c>
      <c r="F1808">
        <v>326</v>
      </c>
      <c r="CY1808">
        <v>5</v>
      </c>
      <c r="CZ1808">
        <f t="shared" si="28"/>
        <v>2068</v>
      </c>
    </row>
    <row r="1809" spans="1:104" x14ac:dyDescent="0.2">
      <c r="A1809" s="2">
        <v>1807</v>
      </c>
      <c r="B1809" s="2">
        <v>53</v>
      </c>
      <c r="C1809">
        <v>78</v>
      </c>
      <c r="D1809">
        <v>23</v>
      </c>
      <c r="E1809">
        <v>32</v>
      </c>
      <c r="F1809">
        <v>4</v>
      </c>
      <c r="G1809">
        <v>202</v>
      </c>
      <c r="H1809">
        <v>1116</v>
      </c>
      <c r="I1809">
        <v>428</v>
      </c>
      <c r="J1809">
        <v>4</v>
      </c>
      <c r="K1809">
        <v>34</v>
      </c>
      <c r="L1809">
        <v>46</v>
      </c>
      <c r="M1809">
        <v>12</v>
      </c>
      <c r="N1809">
        <v>9</v>
      </c>
      <c r="O1809">
        <v>8</v>
      </c>
      <c r="P1809">
        <v>8</v>
      </c>
      <c r="Q1809">
        <v>5</v>
      </c>
      <c r="R1809">
        <v>8</v>
      </c>
      <c r="S1809">
        <v>0</v>
      </c>
      <c r="T1809">
        <v>0</v>
      </c>
      <c r="U1809">
        <v>0</v>
      </c>
      <c r="CY1809">
        <v>20</v>
      </c>
      <c r="CZ1809">
        <f t="shared" si="28"/>
        <v>2070</v>
      </c>
    </row>
    <row r="1810" spans="1:104" x14ac:dyDescent="0.2">
      <c r="A1810" s="2">
        <v>1808</v>
      </c>
      <c r="B1810" s="2">
        <v>85</v>
      </c>
      <c r="C1810">
        <v>239</v>
      </c>
      <c r="D1810">
        <v>30</v>
      </c>
      <c r="E1810">
        <v>30</v>
      </c>
      <c r="F1810">
        <v>60</v>
      </c>
      <c r="G1810">
        <v>60</v>
      </c>
      <c r="H1810">
        <v>1205</v>
      </c>
      <c r="I1810">
        <v>29</v>
      </c>
      <c r="J1810">
        <v>250</v>
      </c>
      <c r="K1810">
        <v>10</v>
      </c>
      <c r="L1810">
        <v>10</v>
      </c>
      <c r="M1810">
        <v>17</v>
      </c>
      <c r="N1810">
        <v>4</v>
      </c>
      <c r="O1810">
        <v>0</v>
      </c>
      <c r="CY1810">
        <v>14</v>
      </c>
      <c r="CZ1810">
        <f t="shared" si="28"/>
        <v>2029</v>
      </c>
    </row>
    <row r="1811" spans="1:104" x14ac:dyDescent="0.2">
      <c r="A1811" s="2">
        <v>1809</v>
      </c>
      <c r="B1811" s="2">
        <v>68</v>
      </c>
      <c r="C1811">
        <v>1412</v>
      </c>
      <c r="D1811">
        <v>313</v>
      </c>
      <c r="E1811">
        <v>148</v>
      </c>
      <c r="F1811">
        <v>57</v>
      </c>
      <c r="G1811">
        <v>45</v>
      </c>
      <c r="H1811">
        <v>16</v>
      </c>
      <c r="I1811">
        <v>10</v>
      </c>
      <c r="J1811">
        <v>2</v>
      </c>
      <c r="K1811">
        <v>1</v>
      </c>
      <c r="L1811">
        <v>2</v>
      </c>
      <c r="M1811">
        <v>0</v>
      </c>
      <c r="N1811">
        <v>0</v>
      </c>
      <c r="O1811">
        <v>0</v>
      </c>
      <c r="P1811">
        <v>1</v>
      </c>
      <c r="CY1811">
        <v>15</v>
      </c>
      <c r="CZ1811">
        <f t="shared" si="28"/>
        <v>2075</v>
      </c>
    </row>
    <row r="1812" spans="1:104" x14ac:dyDescent="0.2">
      <c r="A1812" s="2">
        <v>1810</v>
      </c>
      <c r="B1812" s="2">
        <v>1553</v>
      </c>
      <c r="C1812">
        <v>63</v>
      </c>
      <c r="D1812">
        <v>140</v>
      </c>
      <c r="E1812">
        <v>246</v>
      </c>
      <c r="F1812">
        <v>64</v>
      </c>
      <c r="G1812">
        <v>2</v>
      </c>
      <c r="H1812">
        <v>11</v>
      </c>
      <c r="CY1812">
        <v>7</v>
      </c>
      <c r="CZ1812">
        <f t="shared" si="28"/>
        <v>2079</v>
      </c>
    </row>
    <row r="1813" spans="1:104" x14ac:dyDescent="0.2">
      <c r="A1813" s="2">
        <v>1811</v>
      </c>
      <c r="B1813" s="2">
        <v>6</v>
      </c>
      <c r="C1813">
        <v>902</v>
      </c>
      <c r="D1813">
        <v>722</v>
      </c>
      <c r="E1813">
        <v>450</v>
      </c>
      <c r="CY1813">
        <v>4</v>
      </c>
      <c r="CZ1813">
        <f t="shared" si="28"/>
        <v>2080</v>
      </c>
    </row>
    <row r="1814" spans="1:104" x14ac:dyDescent="0.2">
      <c r="A1814" s="2">
        <v>1812</v>
      </c>
      <c r="B1814" s="2">
        <v>47</v>
      </c>
      <c r="C1814">
        <v>6</v>
      </c>
      <c r="D1814">
        <v>52</v>
      </c>
      <c r="E1814">
        <v>36</v>
      </c>
      <c r="F1814">
        <v>30</v>
      </c>
      <c r="G1814">
        <v>8</v>
      </c>
      <c r="H1814">
        <v>250</v>
      </c>
      <c r="I1814">
        <v>250</v>
      </c>
      <c r="J1814">
        <v>500</v>
      </c>
      <c r="K1814">
        <v>9</v>
      </c>
      <c r="L1814">
        <v>100</v>
      </c>
      <c r="M1814">
        <v>295</v>
      </c>
      <c r="N1814">
        <v>300</v>
      </c>
      <c r="O1814">
        <v>100</v>
      </c>
      <c r="P1814">
        <v>5</v>
      </c>
      <c r="Q1814">
        <v>16</v>
      </c>
      <c r="R1814">
        <v>25</v>
      </c>
      <c r="S1814">
        <v>9</v>
      </c>
      <c r="T1814">
        <v>6</v>
      </c>
      <c r="CY1814">
        <v>19</v>
      </c>
      <c r="CZ1814">
        <f t="shared" si="28"/>
        <v>2044</v>
      </c>
    </row>
    <row r="1815" spans="1:104" x14ac:dyDescent="0.2">
      <c r="A1815" s="2">
        <v>1813</v>
      </c>
      <c r="B1815" s="2">
        <v>54</v>
      </c>
      <c r="C1815">
        <v>134</v>
      </c>
      <c r="D1815">
        <v>861</v>
      </c>
      <c r="E1815">
        <v>822</v>
      </c>
      <c r="F1815">
        <v>23</v>
      </c>
      <c r="G1815">
        <v>79</v>
      </c>
      <c r="H1815">
        <v>17</v>
      </c>
      <c r="I1815">
        <v>6</v>
      </c>
      <c r="J1815">
        <v>30</v>
      </c>
      <c r="K1815">
        <v>15</v>
      </c>
      <c r="L1815">
        <v>14</v>
      </c>
      <c r="M1815">
        <v>15</v>
      </c>
      <c r="N1815">
        <v>1</v>
      </c>
      <c r="CY1815">
        <v>13</v>
      </c>
      <c r="CZ1815">
        <f t="shared" si="28"/>
        <v>2071</v>
      </c>
    </row>
    <row r="1816" spans="1:104" x14ac:dyDescent="0.2">
      <c r="A1816" s="2">
        <v>1814</v>
      </c>
      <c r="B1816" s="2">
        <v>345</v>
      </c>
      <c r="C1816">
        <v>497</v>
      </c>
      <c r="D1816">
        <v>150</v>
      </c>
      <c r="E1816">
        <v>458</v>
      </c>
      <c r="F1816">
        <v>25</v>
      </c>
      <c r="G1816">
        <v>1</v>
      </c>
      <c r="H1816">
        <v>1</v>
      </c>
      <c r="I1816">
        <v>100</v>
      </c>
      <c r="J1816">
        <v>319</v>
      </c>
      <c r="K1816">
        <v>59</v>
      </c>
      <c r="L1816">
        <v>3</v>
      </c>
      <c r="M1816">
        <v>22</v>
      </c>
      <c r="N1816">
        <v>55</v>
      </c>
      <c r="O1816">
        <v>1</v>
      </c>
      <c r="P1816">
        <v>0</v>
      </c>
      <c r="CY1816">
        <v>15</v>
      </c>
      <c r="CZ1816">
        <f t="shared" si="28"/>
        <v>2036</v>
      </c>
    </row>
    <row r="1817" spans="1:104" x14ac:dyDescent="0.2">
      <c r="A1817" s="2">
        <v>1815</v>
      </c>
      <c r="B1817" s="2">
        <v>46</v>
      </c>
      <c r="C1817">
        <v>4</v>
      </c>
      <c r="D1817">
        <v>10</v>
      </c>
      <c r="E1817">
        <v>5</v>
      </c>
      <c r="F1817">
        <v>7</v>
      </c>
      <c r="G1817">
        <v>0</v>
      </c>
      <c r="H1817">
        <v>224</v>
      </c>
      <c r="I1817">
        <v>6</v>
      </c>
      <c r="J1817">
        <v>517</v>
      </c>
      <c r="K1817">
        <v>439</v>
      </c>
      <c r="L1817">
        <v>31</v>
      </c>
      <c r="M1817">
        <v>251</v>
      </c>
      <c r="N1817">
        <v>288</v>
      </c>
      <c r="O1817">
        <v>27</v>
      </c>
      <c r="P1817">
        <v>23</v>
      </c>
      <c r="Q1817">
        <v>13</v>
      </c>
      <c r="R1817">
        <v>67</v>
      </c>
      <c r="S1817">
        <v>14</v>
      </c>
      <c r="T1817">
        <v>2</v>
      </c>
      <c r="U1817">
        <v>14</v>
      </c>
      <c r="V1817">
        <v>13</v>
      </c>
      <c r="W1817">
        <v>36</v>
      </c>
      <c r="X1817">
        <v>1</v>
      </c>
      <c r="Y1817">
        <v>2</v>
      </c>
      <c r="Z1817">
        <v>4</v>
      </c>
      <c r="AA1817">
        <v>2</v>
      </c>
      <c r="AB1817">
        <v>3</v>
      </c>
      <c r="AC1817">
        <v>4</v>
      </c>
      <c r="AD1817">
        <v>11</v>
      </c>
      <c r="AE1817">
        <v>1</v>
      </c>
      <c r="AF1817">
        <v>3</v>
      </c>
      <c r="AG1817">
        <v>0</v>
      </c>
      <c r="AH1817">
        <v>2</v>
      </c>
      <c r="AI1817">
        <v>0</v>
      </c>
      <c r="CY1817">
        <v>34</v>
      </c>
      <c r="CZ1817">
        <f t="shared" si="28"/>
        <v>2070</v>
      </c>
    </row>
    <row r="1818" spans="1:104" x14ac:dyDescent="0.2">
      <c r="A1818" s="2">
        <v>1816</v>
      </c>
      <c r="B1818" s="2">
        <v>2</v>
      </c>
      <c r="C1818">
        <v>167</v>
      </c>
      <c r="D1818">
        <v>145</v>
      </c>
      <c r="E1818">
        <v>188</v>
      </c>
      <c r="F1818">
        <v>8</v>
      </c>
      <c r="G1818">
        <v>240</v>
      </c>
      <c r="H1818">
        <v>250</v>
      </c>
      <c r="I1818">
        <v>583</v>
      </c>
      <c r="J1818">
        <v>305</v>
      </c>
      <c r="K1818">
        <v>163</v>
      </c>
      <c r="L1818">
        <v>2</v>
      </c>
      <c r="M1818">
        <v>7</v>
      </c>
      <c r="CY1818">
        <v>12</v>
      </c>
      <c r="CZ1818">
        <f t="shared" si="28"/>
        <v>2060</v>
      </c>
    </row>
    <row r="1819" spans="1:104" x14ac:dyDescent="0.2">
      <c r="A1819" s="2">
        <v>1817</v>
      </c>
      <c r="B1819" s="2">
        <v>28</v>
      </c>
      <c r="C1819">
        <v>49</v>
      </c>
      <c r="D1819">
        <v>499</v>
      </c>
      <c r="E1819">
        <v>140</v>
      </c>
      <c r="F1819">
        <v>110</v>
      </c>
      <c r="G1819">
        <v>80</v>
      </c>
      <c r="H1819">
        <v>70</v>
      </c>
      <c r="I1819">
        <v>60</v>
      </c>
      <c r="J1819">
        <v>55</v>
      </c>
      <c r="K1819">
        <v>44</v>
      </c>
      <c r="L1819">
        <v>49</v>
      </c>
      <c r="M1819">
        <v>70</v>
      </c>
      <c r="N1819">
        <v>49</v>
      </c>
      <c r="O1819">
        <v>49</v>
      </c>
      <c r="P1819">
        <v>49</v>
      </c>
      <c r="Q1819">
        <v>19</v>
      </c>
      <c r="R1819">
        <v>19</v>
      </c>
      <c r="S1819">
        <v>8</v>
      </c>
      <c r="T1819">
        <v>69</v>
      </c>
      <c r="U1819">
        <v>147</v>
      </c>
      <c r="V1819">
        <v>3</v>
      </c>
      <c r="W1819">
        <v>198</v>
      </c>
      <c r="X1819">
        <v>59</v>
      </c>
      <c r="Y1819">
        <v>54</v>
      </c>
      <c r="Z1819">
        <v>27</v>
      </c>
      <c r="AA1819">
        <v>0</v>
      </c>
      <c r="AB1819">
        <v>10</v>
      </c>
      <c r="AC1819">
        <v>34</v>
      </c>
      <c r="AD1819">
        <v>0</v>
      </c>
      <c r="AE1819">
        <v>14</v>
      </c>
      <c r="AF1819">
        <v>1</v>
      </c>
      <c r="AG1819">
        <v>3</v>
      </c>
      <c r="AH1819">
        <v>0</v>
      </c>
      <c r="CY1819">
        <v>33</v>
      </c>
      <c r="CZ1819">
        <f t="shared" si="28"/>
        <v>2066</v>
      </c>
    </row>
    <row r="1820" spans="1:104" x14ac:dyDescent="0.2">
      <c r="A1820" s="2">
        <v>1818</v>
      </c>
      <c r="B1820" s="2">
        <v>59</v>
      </c>
      <c r="C1820">
        <v>1084</v>
      </c>
      <c r="D1820">
        <v>367</v>
      </c>
      <c r="E1820">
        <v>52</v>
      </c>
      <c r="F1820">
        <v>217</v>
      </c>
      <c r="G1820">
        <v>6</v>
      </c>
      <c r="H1820">
        <v>15</v>
      </c>
      <c r="I1820">
        <v>68</v>
      </c>
      <c r="J1820">
        <v>105</v>
      </c>
      <c r="K1820">
        <v>12</v>
      </c>
      <c r="L1820">
        <v>34</v>
      </c>
      <c r="M1820">
        <v>42</v>
      </c>
      <c r="CY1820">
        <v>12</v>
      </c>
      <c r="CZ1820">
        <f t="shared" si="28"/>
        <v>2061</v>
      </c>
    </row>
    <row r="1821" spans="1:104" x14ac:dyDescent="0.2">
      <c r="A1821" s="2">
        <v>1819</v>
      </c>
      <c r="B1821" s="2">
        <v>49</v>
      </c>
      <c r="C1821">
        <v>250</v>
      </c>
      <c r="D1821">
        <v>521</v>
      </c>
      <c r="E1821">
        <v>387</v>
      </c>
      <c r="F1821">
        <v>328</v>
      </c>
      <c r="G1821">
        <v>197</v>
      </c>
      <c r="H1821">
        <v>139</v>
      </c>
      <c r="I1821">
        <v>189</v>
      </c>
      <c r="J1821">
        <v>5</v>
      </c>
      <c r="K1821">
        <v>0</v>
      </c>
      <c r="CY1821">
        <v>10</v>
      </c>
      <c r="CZ1821">
        <f t="shared" si="28"/>
        <v>2065</v>
      </c>
    </row>
    <row r="1822" spans="1:104" x14ac:dyDescent="0.2">
      <c r="A1822" s="2">
        <v>1820</v>
      </c>
      <c r="B1822" s="2">
        <v>70</v>
      </c>
      <c r="C1822">
        <v>14</v>
      </c>
      <c r="D1822">
        <v>7</v>
      </c>
      <c r="E1822">
        <v>100</v>
      </c>
      <c r="F1822">
        <v>200</v>
      </c>
      <c r="G1822">
        <v>1177</v>
      </c>
      <c r="H1822">
        <v>376</v>
      </c>
      <c r="I1822">
        <v>51</v>
      </c>
      <c r="J1822">
        <v>0</v>
      </c>
      <c r="CY1822">
        <v>9</v>
      </c>
      <c r="CZ1822">
        <f t="shared" si="28"/>
        <v>1995</v>
      </c>
    </row>
    <row r="1823" spans="1:104" x14ac:dyDescent="0.2">
      <c r="A1823" s="2">
        <v>1821</v>
      </c>
      <c r="B1823" s="2">
        <v>166</v>
      </c>
      <c r="C1823">
        <v>32</v>
      </c>
      <c r="D1823">
        <v>1430</v>
      </c>
      <c r="E1823">
        <v>146</v>
      </c>
      <c r="F1823">
        <v>257</v>
      </c>
      <c r="G1823">
        <v>11</v>
      </c>
      <c r="H1823">
        <v>1</v>
      </c>
      <c r="I1823">
        <v>0</v>
      </c>
      <c r="CY1823">
        <v>8</v>
      </c>
      <c r="CZ1823">
        <f t="shared" si="28"/>
        <v>2043</v>
      </c>
    </row>
    <row r="1824" spans="1:104" x14ac:dyDescent="0.2">
      <c r="A1824" s="2">
        <v>1822</v>
      </c>
      <c r="B1824" s="2">
        <v>12</v>
      </c>
      <c r="C1824">
        <v>200</v>
      </c>
      <c r="D1824">
        <v>1044</v>
      </c>
      <c r="E1824">
        <v>158</v>
      </c>
      <c r="F1824">
        <v>309</v>
      </c>
      <c r="G1824">
        <v>230</v>
      </c>
      <c r="H1824">
        <v>20</v>
      </c>
      <c r="I1824">
        <v>30</v>
      </c>
      <c r="J1824">
        <v>20</v>
      </c>
      <c r="K1824">
        <v>4</v>
      </c>
      <c r="L1824">
        <v>14</v>
      </c>
      <c r="M1824">
        <v>0</v>
      </c>
      <c r="N1824">
        <v>1</v>
      </c>
      <c r="O1824">
        <v>2</v>
      </c>
      <c r="P1824">
        <v>0</v>
      </c>
      <c r="Q1824">
        <v>0</v>
      </c>
      <c r="R1824">
        <v>0</v>
      </c>
      <c r="CY1824">
        <v>17</v>
      </c>
      <c r="CZ1824">
        <f t="shared" si="28"/>
        <v>2044</v>
      </c>
    </row>
    <row r="1825" spans="1:104" x14ac:dyDescent="0.2">
      <c r="A1825" s="2">
        <v>1823</v>
      </c>
      <c r="B1825" s="2">
        <v>52</v>
      </c>
      <c r="C1825">
        <v>300</v>
      </c>
      <c r="D1825">
        <v>1047</v>
      </c>
      <c r="E1825">
        <v>11</v>
      </c>
      <c r="F1825">
        <v>500</v>
      </c>
      <c r="G1825">
        <v>125</v>
      </c>
      <c r="H1825">
        <v>2</v>
      </c>
      <c r="I1825">
        <v>5</v>
      </c>
      <c r="J1825">
        <v>3</v>
      </c>
      <c r="K1825">
        <v>0</v>
      </c>
      <c r="CY1825">
        <v>10</v>
      </c>
      <c r="CZ1825">
        <f t="shared" si="28"/>
        <v>2045</v>
      </c>
    </row>
    <row r="1826" spans="1:104" x14ac:dyDescent="0.2">
      <c r="A1826" s="2">
        <v>1824</v>
      </c>
      <c r="B1826" s="2">
        <v>22</v>
      </c>
      <c r="C1826">
        <v>16</v>
      </c>
      <c r="D1826">
        <v>200</v>
      </c>
      <c r="E1826">
        <v>686</v>
      </c>
      <c r="F1826">
        <v>52</v>
      </c>
      <c r="G1826">
        <v>20</v>
      </c>
      <c r="H1826">
        <v>33</v>
      </c>
      <c r="I1826">
        <v>300</v>
      </c>
      <c r="J1826">
        <v>322</v>
      </c>
      <c r="K1826">
        <v>218</v>
      </c>
      <c r="L1826">
        <v>13</v>
      </c>
      <c r="M1826">
        <v>28</v>
      </c>
      <c r="N1826">
        <v>126</v>
      </c>
      <c r="O1826">
        <v>2</v>
      </c>
      <c r="P1826">
        <v>1</v>
      </c>
      <c r="Q1826">
        <v>5</v>
      </c>
      <c r="R1826">
        <v>1</v>
      </c>
      <c r="S1826">
        <v>1</v>
      </c>
      <c r="CY1826">
        <v>18</v>
      </c>
      <c r="CZ1826">
        <f t="shared" si="28"/>
        <v>2046</v>
      </c>
    </row>
    <row r="1827" spans="1:104" x14ac:dyDescent="0.2">
      <c r="A1827" s="2">
        <v>1825</v>
      </c>
      <c r="B1827" s="2">
        <v>691</v>
      </c>
      <c r="C1827">
        <v>163</v>
      </c>
      <c r="D1827">
        <v>338</v>
      </c>
      <c r="E1827">
        <v>184</v>
      </c>
      <c r="F1827">
        <v>50</v>
      </c>
      <c r="G1827">
        <v>5</v>
      </c>
      <c r="H1827">
        <v>100</v>
      </c>
      <c r="I1827">
        <v>4</v>
      </c>
      <c r="J1827">
        <v>3</v>
      </c>
      <c r="K1827">
        <v>1</v>
      </c>
      <c r="L1827">
        <v>1</v>
      </c>
      <c r="M1827">
        <v>0</v>
      </c>
      <c r="N1827">
        <v>0</v>
      </c>
      <c r="CY1827">
        <v>13</v>
      </c>
      <c r="CZ1827">
        <f t="shared" si="28"/>
        <v>1540</v>
      </c>
    </row>
    <row r="1828" spans="1:104" x14ac:dyDescent="0.2">
      <c r="A1828" s="2">
        <v>1826</v>
      </c>
      <c r="B1828" s="2">
        <v>200</v>
      </c>
      <c r="C1828">
        <v>200</v>
      </c>
      <c r="D1828">
        <v>1659</v>
      </c>
      <c r="CY1828">
        <v>3</v>
      </c>
      <c r="CZ1828">
        <f t="shared" si="28"/>
        <v>2059</v>
      </c>
    </row>
    <row r="1829" spans="1:104" x14ac:dyDescent="0.2">
      <c r="A1829" s="2">
        <v>1827</v>
      </c>
      <c r="B1829" s="2">
        <v>276</v>
      </c>
      <c r="C1829">
        <v>149</v>
      </c>
      <c r="D1829">
        <v>425</v>
      </c>
      <c r="E1829">
        <v>25</v>
      </c>
      <c r="F1829">
        <v>99</v>
      </c>
      <c r="G1829">
        <v>300</v>
      </c>
      <c r="H1829">
        <v>241</v>
      </c>
      <c r="I1829">
        <v>99</v>
      </c>
      <c r="J1829">
        <v>250</v>
      </c>
      <c r="K1829">
        <v>8</v>
      </c>
      <c r="L1829">
        <v>3</v>
      </c>
      <c r="M1829">
        <v>3</v>
      </c>
      <c r="CY1829">
        <v>12</v>
      </c>
      <c r="CZ1829">
        <f t="shared" si="28"/>
        <v>1878</v>
      </c>
    </row>
    <row r="1830" spans="1:104" x14ac:dyDescent="0.2">
      <c r="A1830" s="2">
        <v>1828</v>
      </c>
      <c r="B1830" s="2">
        <v>35</v>
      </c>
      <c r="C1830">
        <v>1779</v>
      </c>
      <c r="D1830">
        <v>38</v>
      </c>
      <c r="E1830">
        <v>141</v>
      </c>
      <c r="F1830">
        <v>17</v>
      </c>
      <c r="G1830">
        <v>1</v>
      </c>
      <c r="H1830">
        <v>31</v>
      </c>
      <c r="I1830">
        <v>1</v>
      </c>
      <c r="J1830">
        <v>0</v>
      </c>
      <c r="K1830">
        <v>1</v>
      </c>
      <c r="L1830">
        <v>1</v>
      </c>
      <c r="M1830">
        <v>1</v>
      </c>
      <c r="N1830">
        <v>0</v>
      </c>
      <c r="O1830">
        <v>0</v>
      </c>
      <c r="P1830">
        <v>6</v>
      </c>
      <c r="Q1830">
        <v>1</v>
      </c>
      <c r="R1830">
        <v>1</v>
      </c>
      <c r="S1830">
        <v>5</v>
      </c>
      <c r="T1830">
        <v>1</v>
      </c>
      <c r="U1830">
        <v>2</v>
      </c>
      <c r="CY1830">
        <v>20</v>
      </c>
      <c r="CZ1830">
        <f t="shared" si="28"/>
        <v>2062</v>
      </c>
    </row>
    <row r="1831" spans="1:104" x14ac:dyDescent="0.2">
      <c r="A1831" s="2">
        <v>1829</v>
      </c>
      <c r="B1831" s="2">
        <v>36</v>
      </c>
      <c r="C1831">
        <v>306</v>
      </c>
      <c r="D1831">
        <v>908</v>
      </c>
      <c r="E1831">
        <v>413</v>
      </c>
      <c r="F1831">
        <v>212</v>
      </c>
      <c r="G1831">
        <v>9</v>
      </c>
      <c r="H1831">
        <v>47</v>
      </c>
      <c r="I1831">
        <v>73</v>
      </c>
      <c r="J1831">
        <v>20</v>
      </c>
      <c r="K1831">
        <v>11</v>
      </c>
      <c r="L1831">
        <v>14</v>
      </c>
      <c r="M1831">
        <v>1</v>
      </c>
      <c r="CY1831">
        <v>12</v>
      </c>
      <c r="CZ1831">
        <f t="shared" si="28"/>
        <v>2050</v>
      </c>
    </row>
    <row r="1832" spans="1:104" x14ac:dyDescent="0.2">
      <c r="A1832" s="2">
        <v>1830</v>
      </c>
      <c r="B1832" s="2">
        <v>466</v>
      </c>
      <c r="C1832">
        <v>203</v>
      </c>
      <c r="D1832">
        <v>85</v>
      </c>
      <c r="E1832">
        <v>141</v>
      </c>
      <c r="F1832">
        <v>291</v>
      </c>
      <c r="G1832">
        <v>100</v>
      </c>
      <c r="H1832">
        <v>107</v>
      </c>
      <c r="I1832">
        <v>187</v>
      </c>
      <c r="J1832">
        <v>473</v>
      </c>
      <c r="K1832">
        <v>2</v>
      </c>
      <c r="CY1832">
        <v>10</v>
      </c>
      <c r="CZ1832">
        <f t="shared" si="28"/>
        <v>2055</v>
      </c>
    </row>
    <row r="1833" spans="1:104" x14ac:dyDescent="0.2">
      <c r="A1833" s="2">
        <v>1831</v>
      </c>
      <c r="B1833" s="2">
        <v>489</v>
      </c>
      <c r="C1833">
        <v>2</v>
      </c>
      <c r="D1833">
        <v>500</v>
      </c>
      <c r="E1833">
        <v>635</v>
      </c>
      <c r="F1833">
        <v>143</v>
      </c>
      <c r="G1833">
        <v>41</v>
      </c>
      <c r="H1833">
        <v>166</v>
      </c>
      <c r="I1833">
        <v>27</v>
      </c>
      <c r="J1833">
        <v>13</v>
      </c>
      <c r="K1833">
        <v>44</v>
      </c>
      <c r="CY1833">
        <v>10</v>
      </c>
      <c r="CZ1833">
        <f t="shared" si="28"/>
        <v>2060</v>
      </c>
    </row>
    <row r="1834" spans="1:104" x14ac:dyDescent="0.2">
      <c r="A1834" s="2">
        <v>1832</v>
      </c>
      <c r="B1834" s="2">
        <v>8</v>
      </c>
      <c r="C1834">
        <v>1810</v>
      </c>
      <c r="D1834">
        <v>174</v>
      </c>
      <c r="E1834">
        <v>51</v>
      </c>
      <c r="CY1834">
        <v>4</v>
      </c>
      <c r="CZ1834">
        <f t="shared" si="28"/>
        <v>2043</v>
      </c>
    </row>
    <row r="1835" spans="1:104" x14ac:dyDescent="0.2">
      <c r="A1835" s="2">
        <v>1833</v>
      </c>
      <c r="B1835" s="2">
        <v>249</v>
      </c>
      <c r="C1835">
        <v>255</v>
      </c>
      <c r="D1835">
        <v>32</v>
      </c>
      <c r="E1835">
        <v>486</v>
      </c>
      <c r="F1835">
        <v>229</v>
      </c>
      <c r="G1835">
        <v>355</v>
      </c>
      <c r="H1835">
        <v>301</v>
      </c>
      <c r="I1835">
        <v>135</v>
      </c>
      <c r="CY1835">
        <v>8</v>
      </c>
      <c r="CZ1835">
        <f t="shared" si="28"/>
        <v>2042</v>
      </c>
    </row>
    <row r="1836" spans="1:104" x14ac:dyDescent="0.2">
      <c r="A1836" s="2">
        <v>1834</v>
      </c>
      <c r="B1836" s="2">
        <v>750</v>
      </c>
      <c r="C1836">
        <v>442</v>
      </c>
      <c r="D1836">
        <v>651</v>
      </c>
      <c r="E1836">
        <v>40</v>
      </c>
      <c r="F1836">
        <v>15</v>
      </c>
      <c r="G1836">
        <v>53</v>
      </c>
      <c r="H1836">
        <v>58</v>
      </c>
      <c r="I1836">
        <v>5</v>
      </c>
      <c r="J1836">
        <v>38</v>
      </c>
      <c r="K1836">
        <v>4</v>
      </c>
      <c r="CY1836">
        <v>10</v>
      </c>
      <c r="CZ1836">
        <f t="shared" si="28"/>
        <v>2056</v>
      </c>
    </row>
    <row r="1837" spans="1:104" x14ac:dyDescent="0.2">
      <c r="A1837" s="2">
        <v>1835</v>
      </c>
      <c r="B1837" s="2">
        <v>73</v>
      </c>
      <c r="C1837">
        <v>16</v>
      </c>
      <c r="D1837">
        <v>893</v>
      </c>
      <c r="E1837">
        <v>518</v>
      </c>
      <c r="F1837">
        <v>200</v>
      </c>
      <c r="G1837">
        <v>287</v>
      </c>
      <c r="H1837">
        <v>23</v>
      </c>
      <c r="I1837">
        <v>33</v>
      </c>
      <c r="J1837">
        <v>2</v>
      </c>
      <c r="K1837">
        <v>1</v>
      </c>
      <c r="CY1837">
        <v>10</v>
      </c>
      <c r="CZ1837">
        <f t="shared" si="28"/>
        <v>2046</v>
      </c>
    </row>
    <row r="1838" spans="1:104" x14ac:dyDescent="0.2">
      <c r="A1838" s="2">
        <v>1836</v>
      </c>
      <c r="B1838" s="2">
        <v>43</v>
      </c>
      <c r="C1838">
        <v>9</v>
      </c>
      <c r="D1838">
        <v>500</v>
      </c>
      <c r="E1838">
        <v>363</v>
      </c>
      <c r="F1838">
        <v>300</v>
      </c>
      <c r="G1838">
        <v>206</v>
      </c>
      <c r="H1838">
        <v>74</v>
      </c>
      <c r="I1838">
        <v>94</v>
      </c>
      <c r="J1838">
        <v>7</v>
      </c>
      <c r="K1838">
        <v>47</v>
      </c>
      <c r="L1838">
        <v>108</v>
      </c>
      <c r="M1838">
        <v>17</v>
      </c>
      <c r="N1838">
        <v>20</v>
      </c>
      <c r="O1838">
        <v>65</v>
      </c>
      <c r="P1838">
        <v>51</v>
      </c>
      <c r="Q1838">
        <v>92</v>
      </c>
      <c r="R1838">
        <v>5</v>
      </c>
      <c r="S1838">
        <v>5</v>
      </c>
      <c r="T1838">
        <v>3</v>
      </c>
      <c r="U1838">
        <v>31</v>
      </c>
      <c r="V1838">
        <v>3</v>
      </c>
      <c r="W1838">
        <v>4</v>
      </c>
      <c r="X1838">
        <v>0</v>
      </c>
      <c r="Y1838">
        <v>1</v>
      </c>
      <c r="Z1838">
        <v>0</v>
      </c>
      <c r="CY1838">
        <v>25</v>
      </c>
      <c r="CZ1838">
        <f t="shared" si="28"/>
        <v>2048</v>
      </c>
    </row>
    <row r="1839" spans="1:104" x14ac:dyDescent="0.2">
      <c r="A1839" s="2">
        <v>1837</v>
      </c>
      <c r="B1839" s="2">
        <v>66</v>
      </c>
      <c r="C1839">
        <v>1365</v>
      </c>
      <c r="D1839">
        <v>357</v>
      </c>
      <c r="E1839">
        <v>208</v>
      </c>
      <c r="F1839">
        <v>5</v>
      </c>
      <c r="CY1839">
        <v>5</v>
      </c>
      <c r="CZ1839">
        <f t="shared" si="28"/>
        <v>2001</v>
      </c>
    </row>
    <row r="1840" spans="1:104" x14ac:dyDescent="0.2">
      <c r="A1840" s="2">
        <v>1838</v>
      </c>
      <c r="B1840" s="2">
        <v>27</v>
      </c>
      <c r="C1840">
        <v>200</v>
      </c>
      <c r="D1840">
        <v>400</v>
      </c>
      <c r="E1840">
        <v>385</v>
      </c>
      <c r="F1840">
        <v>59</v>
      </c>
      <c r="G1840">
        <v>12</v>
      </c>
      <c r="H1840">
        <v>121</v>
      </c>
      <c r="I1840">
        <v>258</v>
      </c>
      <c r="J1840">
        <v>75</v>
      </c>
      <c r="K1840">
        <v>33</v>
      </c>
      <c r="L1840">
        <v>211</v>
      </c>
      <c r="M1840">
        <v>107</v>
      </c>
      <c r="N1840">
        <v>74</v>
      </c>
      <c r="O1840">
        <v>4</v>
      </c>
      <c r="P1840">
        <v>10</v>
      </c>
      <c r="Q1840">
        <v>16</v>
      </c>
      <c r="R1840">
        <v>20</v>
      </c>
      <c r="S1840">
        <v>3</v>
      </c>
      <c r="T1840">
        <v>8</v>
      </c>
      <c r="U1840">
        <v>14</v>
      </c>
      <c r="V1840">
        <v>4</v>
      </c>
      <c r="W1840">
        <v>0</v>
      </c>
      <c r="X1840">
        <v>1</v>
      </c>
      <c r="CY1840">
        <v>23</v>
      </c>
      <c r="CZ1840">
        <f t="shared" si="28"/>
        <v>2042</v>
      </c>
    </row>
    <row r="1841" spans="1:104" x14ac:dyDescent="0.2">
      <c r="A1841" s="2">
        <v>1839</v>
      </c>
      <c r="B1841" s="2">
        <v>200</v>
      </c>
      <c r="C1841">
        <v>200</v>
      </c>
      <c r="D1841">
        <v>200</v>
      </c>
      <c r="E1841">
        <v>108</v>
      </c>
      <c r="F1841">
        <v>515</v>
      </c>
      <c r="G1841">
        <v>149</v>
      </c>
      <c r="H1841">
        <v>150</v>
      </c>
      <c r="I1841">
        <v>149</v>
      </c>
      <c r="J1841">
        <v>65</v>
      </c>
      <c r="K1841">
        <v>105</v>
      </c>
      <c r="L1841">
        <v>78</v>
      </c>
      <c r="M1841">
        <v>19</v>
      </c>
      <c r="N1841">
        <v>75</v>
      </c>
      <c r="O1841">
        <v>13</v>
      </c>
      <c r="P1841">
        <v>21</v>
      </c>
      <c r="Q1841">
        <v>1</v>
      </c>
      <c r="R1841">
        <v>1</v>
      </c>
      <c r="S1841">
        <v>0</v>
      </c>
      <c r="CY1841">
        <v>18</v>
      </c>
      <c r="CZ1841">
        <f t="shared" si="28"/>
        <v>2049</v>
      </c>
    </row>
    <row r="1842" spans="1:104" x14ac:dyDescent="0.2">
      <c r="A1842" s="2">
        <v>1840</v>
      </c>
      <c r="B1842" s="2">
        <v>47</v>
      </c>
      <c r="C1842">
        <v>34</v>
      </c>
      <c r="D1842">
        <v>500</v>
      </c>
      <c r="E1842">
        <v>1262</v>
      </c>
      <c r="F1842">
        <v>26</v>
      </c>
      <c r="G1842">
        <v>123</v>
      </c>
      <c r="H1842">
        <v>16</v>
      </c>
      <c r="I1842">
        <v>6</v>
      </c>
      <c r="J1842">
        <v>1</v>
      </c>
      <c r="CY1842">
        <v>9</v>
      </c>
      <c r="CZ1842">
        <f t="shared" si="28"/>
        <v>2015</v>
      </c>
    </row>
    <row r="1843" spans="1:104" x14ac:dyDescent="0.2">
      <c r="A1843" s="2">
        <v>1841</v>
      </c>
      <c r="B1843" s="2">
        <v>998</v>
      </c>
      <c r="C1843">
        <v>83</v>
      </c>
      <c r="D1843">
        <v>54</v>
      </c>
      <c r="E1843">
        <v>800</v>
      </c>
      <c r="F1843">
        <v>100</v>
      </c>
      <c r="CY1843">
        <v>5</v>
      </c>
      <c r="CZ1843">
        <f t="shared" si="28"/>
        <v>2035</v>
      </c>
    </row>
    <row r="1844" spans="1:104" x14ac:dyDescent="0.2">
      <c r="A1844" s="2">
        <v>1842</v>
      </c>
      <c r="B1844" s="2">
        <v>73</v>
      </c>
      <c r="C1844">
        <v>44</v>
      </c>
      <c r="D1844">
        <v>116</v>
      </c>
      <c r="E1844">
        <v>9</v>
      </c>
      <c r="F1844">
        <v>177</v>
      </c>
      <c r="G1844">
        <v>218</v>
      </c>
      <c r="H1844">
        <v>99</v>
      </c>
      <c r="I1844">
        <v>688</v>
      </c>
      <c r="J1844">
        <v>496</v>
      </c>
      <c r="K1844">
        <v>50</v>
      </c>
      <c r="L1844">
        <v>50</v>
      </c>
      <c r="M1844">
        <v>1</v>
      </c>
      <c r="CY1844">
        <v>12</v>
      </c>
      <c r="CZ1844">
        <f t="shared" si="28"/>
        <v>2021</v>
      </c>
    </row>
    <row r="1845" spans="1:104" x14ac:dyDescent="0.2">
      <c r="A1845" s="2">
        <v>1843</v>
      </c>
      <c r="B1845" s="2">
        <v>36</v>
      </c>
      <c r="C1845">
        <v>6</v>
      </c>
      <c r="D1845">
        <v>135</v>
      </c>
      <c r="E1845">
        <v>622</v>
      </c>
      <c r="F1845">
        <v>101</v>
      </c>
      <c r="G1845">
        <v>1023</v>
      </c>
      <c r="H1845">
        <v>9</v>
      </c>
      <c r="I1845">
        <v>64</v>
      </c>
      <c r="J1845">
        <v>10</v>
      </c>
      <c r="K1845">
        <v>9</v>
      </c>
      <c r="L1845">
        <v>10</v>
      </c>
      <c r="M1845">
        <v>5</v>
      </c>
      <c r="N1845">
        <v>10</v>
      </c>
      <c r="O1845">
        <v>3</v>
      </c>
      <c r="P1845">
        <v>4</v>
      </c>
      <c r="CY1845">
        <v>15</v>
      </c>
      <c r="CZ1845">
        <f t="shared" si="28"/>
        <v>2047</v>
      </c>
    </row>
    <row r="1846" spans="1:104" x14ac:dyDescent="0.2">
      <c r="A1846" s="2">
        <v>1844</v>
      </c>
      <c r="B1846" s="2">
        <v>250</v>
      </c>
      <c r="C1846">
        <v>344</v>
      </c>
      <c r="D1846">
        <v>679</v>
      </c>
      <c r="E1846">
        <v>22</v>
      </c>
      <c r="F1846">
        <v>750</v>
      </c>
      <c r="CY1846">
        <v>5</v>
      </c>
      <c r="CZ1846">
        <f t="shared" si="28"/>
        <v>2045</v>
      </c>
    </row>
    <row r="1847" spans="1:104" x14ac:dyDescent="0.2">
      <c r="A1847" s="2">
        <v>1845</v>
      </c>
      <c r="B1847" s="2">
        <v>41</v>
      </c>
      <c r="C1847">
        <v>10</v>
      </c>
      <c r="D1847">
        <v>100</v>
      </c>
      <c r="E1847">
        <v>704</v>
      </c>
      <c r="F1847">
        <v>219</v>
      </c>
      <c r="G1847">
        <v>100</v>
      </c>
      <c r="H1847">
        <v>100</v>
      </c>
      <c r="I1847">
        <v>437</v>
      </c>
      <c r="J1847">
        <v>130</v>
      </c>
      <c r="K1847">
        <v>41</v>
      </c>
      <c r="L1847">
        <v>44</v>
      </c>
      <c r="M1847">
        <v>29</v>
      </c>
      <c r="N1847">
        <v>12</v>
      </c>
      <c r="O1847">
        <v>8</v>
      </c>
      <c r="P1847">
        <v>2</v>
      </c>
      <c r="Q1847">
        <v>21</v>
      </c>
      <c r="R1847">
        <v>8</v>
      </c>
      <c r="CY1847">
        <v>17</v>
      </c>
      <c r="CZ1847">
        <f t="shared" si="28"/>
        <v>2006</v>
      </c>
    </row>
    <row r="1848" spans="1:104" x14ac:dyDescent="0.2">
      <c r="A1848" s="2">
        <v>1846</v>
      </c>
      <c r="B1848" s="2">
        <v>15</v>
      </c>
      <c r="C1848">
        <v>1608</v>
      </c>
      <c r="D1848">
        <v>339</v>
      </c>
      <c r="E1848">
        <v>58</v>
      </c>
      <c r="F1848">
        <v>26</v>
      </c>
      <c r="CY1848">
        <v>5</v>
      </c>
      <c r="CZ1848">
        <f t="shared" si="28"/>
        <v>2046</v>
      </c>
    </row>
    <row r="1849" spans="1:104" x14ac:dyDescent="0.2">
      <c r="A1849" s="2">
        <v>1847</v>
      </c>
      <c r="B1849" s="2">
        <v>277</v>
      </c>
      <c r="C1849">
        <v>462</v>
      </c>
      <c r="D1849">
        <v>4</v>
      </c>
      <c r="E1849">
        <v>744</v>
      </c>
      <c r="F1849">
        <v>136</v>
      </c>
      <c r="G1849">
        <v>22</v>
      </c>
      <c r="H1849">
        <v>134</v>
      </c>
      <c r="I1849">
        <v>6</v>
      </c>
      <c r="J1849">
        <v>35</v>
      </c>
      <c r="K1849">
        <v>22</v>
      </c>
      <c r="L1849">
        <v>70</v>
      </c>
      <c r="M1849">
        <v>25</v>
      </c>
      <c r="N1849">
        <v>31</v>
      </c>
      <c r="O1849">
        <v>18</v>
      </c>
      <c r="P1849">
        <v>9</v>
      </c>
      <c r="Q1849">
        <v>16</v>
      </c>
      <c r="R1849">
        <v>18</v>
      </c>
      <c r="S1849">
        <v>12</v>
      </c>
      <c r="CY1849">
        <v>18</v>
      </c>
      <c r="CZ1849">
        <f t="shared" si="28"/>
        <v>2041</v>
      </c>
    </row>
    <row r="1850" spans="1:104" x14ac:dyDescent="0.2">
      <c r="A1850" s="2">
        <v>1848</v>
      </c>
      <c r="B1850" s="2">
        <v>47</v>
      </c>
      <c r="C1850">
        <v>399</v>
      </c>
      <c r="D1850">
        <v>329</v>
      </c>
      <c r="E1850">
        <v>599</v>
      </c>
      <c r="F1850">
        <v>277</v>
      </c>
      <c r="G1850">
        <v>72</v>
      </c>
      <c r="H1850">
        <v>198</v>
      </c>
      <c r="I1850">
        <v>11</v>
      </c>
      <c r="J1850">
        <v>46</v>
      </c>
      <c r="CY1850">
        <v>9</v>
      </c>
      <c r="CZ1850">
        <f t="shared" si="28"/>
        <v>1978</v>
      </c>
    </row>
    <row r="1851" spans="1:104" x14ac:dyDescent="0.2">
      <c r="A1851" s="2">
        <v>1849</v>
      </c>
      <c r="B1851" s="2">
        <v>243</v>
      </c>
      <c r="C1851">
        <v>11</v>
      </c>
      <c r="D1851">
        <v>51</v>
      </c>
      <c r="E1851">
        <v>497</v>
      </c>
      <c r="F1851">
        <v>111</v>
      </c>
      <c r="G1851">
        <v>1056</v>
      </c>
      <c r="H1851">
        <v>46</v>
      </c>
      <c r="I1851">
        <v>11</v>
      </c>
      <c r="J1851">
        <v>0</v>
      </c>
      <c r="K1851">
        <v>0</v>
      </c>
      <c r="L1851">
        <v>0</v>
      </c>
      <c r="CY1851">
        <v>11</v>
      </c>
      <c r="CZ1851">
        <f t="shared" si="28"/>
        <v>2026</v>
      </c>
    </row>
    <row r="1852" spans="1:104" x14ac:dyDescent="0.2">
      <c r="A1852" s="2">
        <v>1850</v>
      </c>
      <c r="B1852" s="2">
        <v>48</v>
      </c>
      <c r="C1852">
        <v>195</v>
      </c>
      <c r="D1852">
        <v>49</v>
      </c>
      <c r="E1852">
        <v>1657</v>
      </c>
      <c r="F1852">
        <v>53</v>
      </c>
      <c r="G1852">
        <v>34</v>
      </c>
      <c r="CY1852">
        <v>6</v>
      </c>
      <c r="CZ1852">
        <f t="shared" si="28"/>
        <v>2036</v>
      </c>
    </row>
    <row r="1853" spans="1:104" x14ac:dyDescent="0.2">
      <c r="A1853" s="2">
        <v>1851</v>
      </c>
      <c r="B1853" s="2">
        <v>77</v>
      </c>
      <c r="C1853">
        <v>12</v>
      </c>
      <c r="D1853">
        <v>200</v>
      </c>
      <c r="E1853">
        <v>300</v>
      </c>
      <c r="F1853">
        <v>517</v>
      </c>
      <c r="G1853">
        <v>169</v>
      </c>
      <c r="H1853">
        <v>17</v>
      </c>
      <c r="I1853">
        <v>18</v>
      </c>
      <c r="J1853">
        <v>269</v>
      </c>
      <c r="K1853">
        <v>50</v>
      </c>
      <c r="L1853">
        <v>236</v>
      </c>
      <c r="M1853">
        <v>62</v>
      </c>
      <c r="N1853">
        <v>41</v>
      </c>
      <c r="O1853">
        <v>40</v>
      </c>
      <c r="P1853">
        <v>11</v>
      </c>
      <c r="Q1853">
        <v>1</v>
      </c>
      <c r="CY1853">
        <v>16</v>
      </c>
      <c r="CZ1853">
        <f t="shared" si="28"/>
        <v>2020</v>
      </c>
    </row>
    <row r="1854" spans="1:104" x14ac:dyDescent="0.2">
      <c r="A1854" s="2">
        <v>1852</v>
      </c>
      <c r="B1854" s="2">
        <v>129</v>
      </c>
      <c r="C1854">
        <v>54</v>
      </c>
      <c r="D1854">
        <v>161</v>
      </c>
      <c r="E1854">
        <v>741</v>
      </c>
      <c r="F1854">
        <v>50</v>
      </c>
      <c r="G1854">
        <v>214</v>
      </c>
      <c r="H1854">
        <v>245</v>
      </c>
      <c r="I1854">
        <v>59</v>
      </c>
      <c r="J1854">
        <v>64</v>
      </c>
      <c r="K1854">
        <v>194</v>
      </c>
      <c r="L1854">
        <v>16</v>
      </c>
      <c r="M1854">
        <v>5</v>
      </c>
      <c r="N1854">
        <v>2</v>
      </c>
      <c r="O1854">
        <v>1</v>
      </c>
      <c r="P1854">
        <v>0</v>
      </c>
      <c r="Q1854">
        <v>0</v>
      </c>
      <c r="CY1854">
        <v>16</v>
      </c>
      <c r="CZ1854">
        <f t="shared" si="28"/>
        <v>1935</v>
      </c>
    </row>
    <row r="1855" spans="1:104" x14ac:dyDescent="0.2">
      <c r="A1855" s="2">
        <v>1853</v>
      </c>
      <c r="B1855" s="2">
        <v>91</v>
      </c>
      <c r="C1855">
        <v>19</v>
      </c>
      <c r="D1855">
        <v>35</v>
      </c>
      <c r="E1855">
        <v>73</v>
      </c>
      <c r="F1855">
        <v>296</v>
      </c>
      <c r="G1855">
        <v>138</v>
      </c>
      <c r="H1855">
        <v>98</v>
      </c>
      <c r="I1855">
        <v>999</v>
      </c>
      <c r="J1855">
        <v>33</v>
      </c>
      <c r="K1855">
        <v>73</v>
      </c>
      <c r="L1855">
        <v>3</v>
      </c>
      <c r="M1855">
        <v>179</v>
      </c>
      <c r="N1855">
        <v>8</v>
      </c>
      <c r="CY1855">
        <v>13</v>
      </c>
      <c r="CZ1855">
        <f t="shared" si="28"/>
        <v>2045</v>
      </c>
    </row>
    <row r="1856" spans="1:104" x14ac:dyDescent="0.2">
      <c r="A1856" s="2">
        <v>1854</v>
      </c>
      <c r="B1856" s="2">
        <v>125</v>
      </c>
      <c r="C1856">
        <v>125</v>
      </c>
      <c r="D1856">
        <v>881</v>
      </c>
      <c r="E1856">
        <v>478</v>
      </c>
      <c r="F1856">
        <v>142</v>
      </c>
      <c r="G1856">
        <v>81</v>
      </c>
      <c r="H1856">
        <v>105</v>
      </c>
      <c r="I1856">
        <v>101</v>
      </c>
      <c r="CY1856">
        <v>8</v>
      </c>
      <c r="CZ1856">
        <f t="shared" si="28"/>
        <v>2038</v>
      </c>
    </row>
    <row r="1857" spans="1:104" x14ac:dyDescent="0.2">
      <c r="A1857" s="2">
        <v>1855</v>
      </c>
      <c r="B1857" s="2">
        <v>211</v>
      </c>
      <c r="C1857">
        <v>1406</v>
      </c>
      <c r="D1857">
        <v>160</v>
      </c>
      <c r="E1857">
        <v>161</v>
      </c>
      <c r="F1857">
        <v>33</v>
      </c>
      <c r="G1857">
        <v>15</v>
      </c>
      <c r="H1857">
        <v>1</v>
      </c>
      <c r="I1857">
        <v>4</v>
      </c>
      <c r="J1857">
        <v>6</v>
      </c>
      <c r="CY1857">
        <v>9</v>
      </c>
      <c r="CZ1857">
        <f t="shared" si="28"/>
        <v>1997</v>
      </c>
    </row>
    <row r="1858" spans="1:104" x14ac:dyDescent="0.2">
      <c r="A1858" s="2">
        <v>1856</v>
      </c>
      <c r="B1858" s="2">
        <v>7</v>
      </c>
      <c r="C1858">
        <v>21</v>
      </c>
      <c r="D1858">
        <v>10</v>
      </c>
      <c r="E1858">
        <v>447</v>
      </c>
      <c r="F1858">
        <v>1149</v>
      </c>
      <c r="G1858">
        <v>48</v>
      </c>
      <c r="H1858">
        <v>45</v>
      </c>
      <c r="I1858">
        <v>50</v>
      </c>
      <c r="J1858">
        <v>49</v>
      </c>
      <c r="K1858">
        <v>50</v>
      </c>
      <c r="L1858">
        <v>50</v>
      </c>
      <c r="M1858">
        <v>15</v>
      </c>
      <c r="N1858">
        <v>49</v>
      </c>
      <c r="O1858">
        <v>13</v>
      </c>
      <c r="P1858">
        <v>7</v>
      </c>
      <c r="Q1858">
        <v>5</v>
      </c>
      <c r="R1858">
        <v>1</v>
      </c>
      <c r="S1858">
        <v>1</v>
      </c>
      <c r="T1858">
        <v>3</v>
      </c>
      <c r="U1858">
        <v>0</v>
      </c>
      <c r="V1858">
        <v>1</v>
      </c>
      <c r="W1858">
        <v>0</v>
      </c>
      <c r="CY1858">
        <v>22</v>
      </c>
      <c r="CZ1858">
        <f t="shared" si="28"/>
        <v>2021</v>
      </c>
    </row>
    <row r="1859" spans="1:104" x14ac:dyDescent="0.2">
      <c r="A1859" s="2">
        <v>1857</v>
      </c>
      <c r="B1859" s="2">
        <v>78</v>
      </c>
      <c r="C1859">
        <v>79</v>
      </c>
      <c r="D1859">
        <v>20</v>
      </c>
      <c r="E1859">
        <v>112</v>
      </c>
      <c r="F1859">
        <v>30</v>
      </c>
      <c r="G1859">
        <v>9</v>
      </c>
      <c r="H1859">
        <v>100</v>
      </c>
      <c r="I1859">
        <v>46</v>
      </c>
      <c r="J1859">
        <v>60</v>
      </c>
      <c r="K1859">
        <v>100</v>
      </c>
      <c r="L1859">
        <v>196</v>
      </c>
      <c r="M1859">
        <v>320</v>
      </c>
      <c r="N1859">
        <v>871</v>
      </c>
      <c r="CY1859">
        <v>13</v>
      </c>
      <c r="CZ1859">
        <f t="shared" ref="CZ1859:CZ1922" si="29">SUM(B1859:CX1859)</f>
        <v>2021</v>
      </c>
    </row>
    <row r="1860" spans="1:104" x14ac:dyDescent="0.2">
      <c r="A1860" s="2">
        <v>1858</v>
      </c>
      <c r="B1860" s="2">
        <v>24</v>
      </c>
      <c r="C1860">
        <v>19</v>
      </c>
      <c r="D1860">
        <v>5</v>
      </c>
      <c r="E1860">
        <v>60</v>
      </c>
      <c r="F1860">
        <v>59</v>
      </c>
      <c r="G1860">
        <v>60</v>
      </c>
      <c r="H1860">
        <v>458</v>
      </c>
      <c r="I1860">
        <v>253</v>
      </c>
      <c r="J1860">
        <v>340</v>
      </c>
      <c r="K1860">
        <v>330</v>
      </c>
      <c r="L1860">
        <v>222</v>
      </c>
      <c r="M1860">
        <v>169</v>
      </c>
      <c r="CY1860">
        <v>12</v>
      </c>
      <c r="CZ1860">
        <f t="shared" si="29"/>
        <v>1999</v>
      </c>
    </row>
    <row r="1861" spans="1:104" x14ac:dyDescent="0.2">
      <c r="A1861" s="2">
        <v>1859</v>
      </c>
      <c r="B1861" s="2">
        <v>942</v>
      </c>
      <c r="C1861">
        <v>852</v>
      </c>
      <c r="D1861">
        <v>161</v>
      </c>
      <c r="E1861">
        <v>59</v>
      </c>
      <c r="F1861">
        <v>13</v>
      </c>
      <c r="G1861">
        <v>1</v>
      </c>
      <c r="H1861">
        <v>0</v>
      </c>
      <c r="I1861">
        <v>0</v>
      </c>
      <c r="CY1861">
        <v>8</v>
      </c>
      <c r="CZ1861">
        <f t="shared" si="29"/>
        <v>2028</v>
      </c>
    </row>
    <row r="1862" spans="1:104" x14ac:dyDescent="0.2">
      <c r="A1862" s="2">
        <v>1860</v>
      </c>
      <c r="B1862" s="2">
        <v>500</v>
      </c>
      <c r="C1862">
        <v>500</v>
      </c>
      <c r="D1862">
        <v>227</v>
      </c>
      <c r="E1862">
        <v>542</v>
      </c>
      <c r="F1862">
        <v>19</v>
      </c>
      <c r="G1862">
        <v>71</v>
      </c>
      <c r="H1862">
        <v>147</v>
      </c>
      <c r="I1862">
        <v>11</v>
      </c>
      <c r="CY1862">
        <v>8</v>
      </c>
      <c r="CZ1862">
        <f t="shared" si="29"/>
        <v>2017</v>
      </c>
    </row>
    <row r="1863" spans="1:104" x14ac:dyDescent="0.2">
      <c r="A1863" s="2">
        <v>1861</v>
      </c>
      <c r="B1863" s="2">
        <v>35</v>
      </c>
      <c r="C1863">
        <v>80</v>
      </c>
      <c r="D1863">
        <v>100</v>
      </c>
      <c r="E1863">
        <v>537</v>
      </c>
      <c r="F1863">
        <v>318</v>
      </c>
      <c r="G1863">
        <v>183</v>
      </c>
      <c r="H1863">
        <v>1</v>
      </c>
      <c r="I1863">
        <v>100</v>
      </c>
      <c r="J1863">
        <v>75</v>
      </c>
      <c r="K1863">
        <v>585</v>
      </c>
      <c r="L1863">
        <v>17</v>
      </c>
      <c r="M1863">
        <v>0</v>
      </c>
      <c r="N1863">
        <v>1</v>
      </c>
      <c r="O1863">
        <v>1</v>
      </c>
      <c r="P1863">
        <v>0</v>
      </c>
      <c r="Q1863">
        <v>2</v>
      </c>
      <c r="CY1863">
        <v>16</v>
      </c>
      <c r="CZ1863">
        <f t="shared" si="29"/>
        <v>2035</v>
      </c>
    </row>
    <row r="1864" spans="1:104" x14ac:dyDescent="0.2">
      <c r="A1864" s="2">
        <v>1862</v>
      </c>
      <c r="B1864" s="2">
        <v>1163</v>
      </c>
      <c r="C1864">
        <v>110</v>
      </c>
      <c r="D1864">
        <v>255</v>
      </c>
      <c r="E1864">
        <v>10</v>
      </c>
      <c r="F1864">
        <v>65</v>
      </c>
      <c r="G1864">
        <v>44</v>
      </c>
      <c r="H1864">
        <v>179</v>
      </c>
      <c r="I1864">
        <v>15</v>
      </c>
      <c r="J1864">
        <v>36</v>
      </c>
      <c r="K1864">
        <v>69</v>
      </c>
      <c r="L1864">
        <v>19</v>
      </c>
      <c r="M1864">
        <v>12</v>
      </c>
      <c r="N1864">
        <v>6</v>
      </c>
      <c r="O1864">
        <v>15</v>
      </c>
      <c r="P1864">
        <v>10</v>
      </c>
      <c r="Q1864">
        <v>1</v>
      </c>
      <c r="CY1864">
        <v>16</v>
      </c>
      <c r="CZ1864">
        <f t="shared" si="29"/>
        <v>2009</v>
      </c>
    </row>
    <row r="1865" spans="1:104" x14ac:dyDescent="0.2">
      <c r="A1865" s="2">
        <v>1863</v>
      </c>
      <c r="B1865" s="2">
        <v>75</v>
      </c>
      <c r="C1865">
        <v>878</v>
      </c>
      <c r="D1865">
        <v>29</v>
      </c>
      <c r="E1865">
        <v>313</v>
      </c>
      <c r="F1865">
        <v>739</v>
      </c>
      <c r="CY1865">
        <v>5</v>
      </c>
      <c r="CZ1865">
        <f t="shared" si="29"/>
        <v>2034</v>
      </c>
    </row>
    <row r="1866" spans="1:104" x14ac:dyDescent="0.2">
      <c r="A1866" s="2">
        <v>1864</v>
      </c>
      <c r="B1866" s="2">
        <v>620</v>
      </c>
      <c r="C1866">
        <v>2</v>
      </c>
      <c r="D1866">
        <v>0</v>
      </c>
      <c r="E1866">
        <v>99</v>
      </c>
      <c r="F1866">
        <v>8</v>
      </c>
      <c r="G1866">
        <v>10</v>
      </c>
      <c r="H1866">
        <v>390</v>
      </c>
      <c r="I1866">
        <v>2</v>
      </c>
      <c r="J1866">
        <v>168</v>
      </c>
      <c r="K1866">
        <v>1</v>
      </c>
      <c r="L1866">
        <v>3</v>
      </c>
      <c r="M1866">
        <v>43</v>
      </c>
      <c r="N1866">
        <v>54</v>
      </c>
      <c r="O1866">
        <v>13</v>
      </c>
      <c r="P1866">
        <v>620</v>
      </c>
      <c r="CY1866">
        <v>15</v>
      </c>
      <c r="CZ1866">
        <f t="shared" si="29"/>
        <v>2033</v>
      </c>
    </row>
    <row r="1867" spans="1:104" x14ac:dyDescent="0.2">
      <c r="A1867" s="2">
        <v>1865</v>
      </c>
      <c r="B1867" s="2">
        <v>1250</v>
      </c>
      <c r="C1867">
        <v>788</v>
      </c>
      <c r="CY1867">
        <v>2</v>
      </c>
      <c r="CZ1867">
        <f t="shared" si="29"/>
        <v>2038</v>
      </c>
    </row>
    <row r="1868" spans="1:104" x14ac:dyDescent="0.2">
      <c r="A1868" s="2">
        <v>1866</v>
      </c>
      <c r="B1868" s="2">
        <v>78</v>
      </c>
      <c r="C1868">
        <v>100</v>
      </c>
      <c r="D1868">
        <v>250</v>
      </c>
      <c r="E1868">
        <v>380</v>
      </c>
      <c r="F1868">
        <v>100</v>
      </c>
      <c r="G1868">
        <v>100</v>
      </c>
      <c r="H1868">
        <v>583</v>
      </c>
      <c r="I1868">
        <v>344</v>
      </c>
      <c r="J1868">
        <v>52</v>
      </c>
      <c r="K1868">
        <v>15</v>
      </c>
      <c r="CY1868">
        <v>10</v>
      </c>
      <c r="CZ1868">
        <f t="shared" si="29"/>
        <v>2002</v>
      </c>
    </row>
    <row r="1869" spans="1:104" x14ac:dyDescent="0.2">
      <c r="A1869" s="2">
        <v>1867</v>
      </c>
      <c r="B1869" s="2">
        <v>85</v>
      </c>
      <c r="C1869">
        <v>859</v>
      </c>
      <c r="D1869">
        <v>61</v>
      </c>
      <c r="E1869">
        <v>102</v>
      </c>
      <c r="F1869">
        <v>10</v>
      </c>
      <c r="G1869">
        <v>171</v>
      </c>
      <c r="H1869">
        <v>243</v>
      </c>
      <c r="I1869">
        <v>184</v>
      </c>
      <c r="J1869">
        <v>103</v>
      </c>
      <c r="K1869">
        <v>53</v>
      </c>
      <c r="L1869">
        <v>2</v>
      </c>
      <c r="M1869">
        <v>36</v>
      </c>
      <c r="N1869">
        <v>35</v>
      </c>
      <c r="O1869">
        <v>3</v>
      </c>
      <c r="P1869">
        <v>1</v>
      </c>
      <c r="Q1869">
        <v>1</v>
      </c>
      <c r="CY1869">
        <v>16</v>
      </c>
      <c r="CZ1869">
        <f t="shared" si="29"/>
        <v>1949</v>
      </c>
    </row>
    <row r="1870" spans="1:104" x14ac:dyDescent="0.2">
      <c r="A1870" s="2">
        <v>1868</v>
      </c>
      <c r="B1870" s="2">
        <v>51</v>
      </c>
      <c r="C1870">
        <v>61</v>
      </c>
      <c r="D1870">
        <v>99</v>
      </c>
      <c r="E1870">
        <v>250</v>
      </c>
      <c r="F1870">
        <v>99</v>
      </c>
      <c r="G1870">
        <v>149</v>
      </c>
      <c r="H1870">
        <v>148</v>
      </c>
      <c r="I1870">
        <v>200</v>
      </c>
      <c r="J1870">
        <v>189</v>
      </c>
      <c r="K1870">
        <v>188</v>
      </c>
      <c r="L1870">
        <v>65</v>
      </c>
      <c r="M1870">
        <v>122</v>
      </c>
      <c r="N1870">
        <v>100</v>
      </c>
      <c r="O1870">
        <v>25</v>
      </c>
      <c r="P1870">
        <v>17</v>
      </c>
      <c r="Q1870">
        <v>24</v>
      </c>
      <c r="R1870">
        <v>3</v>
      </c>
      <c r="S1870">
        <v>18</v>
      </c>
      <c r="T1870">
        <v>25</v>
      </c>
      <c r="U1870">
        <v>25</v>
      </c>
      <c r="V1870">
        <v>3</v>
      </c>
      <c r="W1870">
        <v>3</v>
      </c>
      <c r="X1870">
        <v>3</v>
      </c>
      <c r="Y1870">
        <v>3</v>
      </c>
      <c r="Z1870">
        <v>1</v>
      </c>
      <c r="AA1870">
        <v>1</v>
      </c>
      <c r="AB1870">
        <v>5</v>
      </c>
      <c r="AC1870">
        <v>1</v>
      </c>
      <c r="AD1870">
        <v>1</v>
      </c>
      <c r="AE1870">
        <v>5</v>
      </c>
      <c r="AF1870">
        <v>1</v>
      </c>
      <c r="AG1870">
        <v>1</v>
      </c>
      <c r="AH1870">
        <v>8</v>
      </c>
      <c r="AI1870">
        <v>1</v>
      </c>
      <c r="AJ1870">
        <v>1</v>
      </c>
      <c r="AK1870">
        <v>10</v>
      </c>
      <c r="AL1870">
        <v>0</v>
      </c>
      <c r="AM1870">
        <v>11</v>
      </c>
      <c r="AN1870">
        <v>10</v>
      </c>
      <c r="AO1870">
        <v>5</v>
      </c>
      <c r="AP1870">
        <v>1</v>
      </c>
      <c r="AQ1870">
        <v>3</v>
      </c>
      <c r="AR1870">
        <v>10</v>
      </c>
      <c r="AS1870">
        <v>8</v>
      </c>
      <c r="AT1870">
        <v>4</v>
      </c>
      <c r="AU1870">
        <v>5</v>
      </c>
      <c r="AV1870">
        <v>2</v>
      </c>
      <c r="AW1870">
        <v>3</v>
      </c>
      <c r="AX1870">
        <v>1</v>
      </c>
      <c r="AY1870">
        <v>0</v>
      </c>
      <c r="AZ1870">
        <v>1</v>
      </c>
      <c r="BA1870">
        <v>9</v>
      </c>
      <c r="BB1870">
        <v>4</v>
      </c>
      <c r="BC1870">
        <v>5</v>
      </c>
      <c r="BD1870">
        <v>0</v>
      </c>
      <c r="CY1870">
        <v>55</v>
      </c>
      <c r="CZ1870">
        <f t="shared" si="29"/>
        <v>1988</v>
      </c>
    </row>
    <row r="1871" spans="1:104" x14ac:dyDescent="0.2">
      <c r="A1871" s="2">
        <v>1869</v>
      </c>
      <c r="B1871" s="2">
        <v>280</v>
      </c>
      <c r="C1871">
        <v>294</v>
      </c>
      <c r="D1871">
        <v>1148</v>
      </c>
      <c r="E1871">
        <v>20</v>
      </c>
      <c r="F1871">
        <v>200</v>
      </c>
      <c r="G1871">
        <v>93</v>
      </c>
      <c r="CY1871">
        <v>6</v>
      </c>
      <c r="CZ1871">
        <f t="shared" si="29"/>
        <v>2035</v>
      </c>
    </row>
    <row r="1872" spans="1:104" x14ac:dyDescent="0.2">
      <c r="A1872" s="2">
        <v>1870</v>
      </c>
      <c r="B1872" s="2">
        <v>21</v>
      </c>
      <c r="C1872">
        <v>1694</v>
      </c>
      <c r="D1872">
        <v>300</v>
      </c>
      <c r="CY1872">
        <v>3</v>
      </c>
      <c r="CZ1872">
        <f t="shared" si="29"/>
        <v>2015</v>
      </c>
    </row>
    <row r="1873" spans="1:104" x14ac:dyDescent="0.2">
      <c r="A1873" s="2">
        <v>1871</v>
      </c>
      <c r="B1873" s="2">
        <v>35</v>
      </c>
      <c r="C1873">
        <v>902</v>
      </c>
      <c r="D1873">
        <v>806</v>
      </c>
      <c r="E1873">
        <v>197</v>
      </c>
      <c r="F1873">
        <v>21</v>
      </c>
      <c r="G1873">
        <v>66</v>
      </c>
      <c r="H1873">
        <v>2</v>
      </c>
      <c r="CY1873">
        <v>7</v>
      </c>
      <c r="CZ1873">
        <f t="shared" si="29"/>
        <v>2029</v>
      </c>
    </row>
    <row r="1874" spans="1:104" x14ac:dyDescent="0.2">
      <c r="A1874" s="2">
        <v>1872</v>
      </c>
      <c r="B1874" s="2">
        <v>94</v>
      </c>
      <c r="C1874">
        <v>290</v>
      </c>
      <c r="D1874">
        <v>143</v>
      </c>
      <c r="E1874">
        <v>577</v>
      </c>
      <c r="F1874">
        <v>363</v>
      </c>
      <c r="G1874">
        <v>336</v>
      </c>
      <c r="H1874">
        <v>221</v>
      </c>
      <c r="CY1874">
        <v>7</v>
      </c>
      <c r="CZ1874">
        <f t="shared" si="29"/>
        <v>2024</v>
      </c>
    </row>
    <row r="1875" spans="1:104" x14ac:dyDescent="0.2">
      <c r="A1875" s="2">
        <v>1873</v>
      </c>
      <c r="B1875" s="2">
        <v>500</v>
      </c>
      <c r="C1875">
        <v>429</v>
      </c>
      <c r="D1875">
        <v>250</v>
      </c>
      <c r="E1875">
        <v>560</v>
      </c>
      <c r="F1875">
        <v>2</v>
      </c>
      <c r="G1875">
        <v>5</v>
      </c>
      <c r="H1875">
        <v>25</v>
      </c>
      <c r="I1875">
        <v>25</v>
      </c>
      <c r="J1875">
        <v>4</v>
      </c>
      <c r="K1875">
        <v>56</v>
      </c>
      <c r="L1875">
        <v>15</v>
      </c>
      <c r="M1875">
        <v>30</v>
      </c>
      <c r="N1875">
        <v>50</v>
      </c>
      <c r="O1875">
        <v>3</v>
      </c>
      <c r="P1875">
        <v>1</v>
      </c>
      <c r="Q1875">
        <v>4</v>
      </c>
      <c r="R1875">
        <v>50</v>
      </c>
      <c r="S1875">
        <v>5</v>
      </c>
      <c r="CY1875">
        <v>18</v>
      </c>
      <c r="CZ1875">
        <f t="shared" si="29"/>
        <v>2014</v>
      </c>
    </row>
    <row r="1876" spans="1:104" x14ac:dyDescent="0.2">
      <c r="A1876" s="2">
        <v>1874</v>
      </c>
      <c r="B1876" s="2">
        <v>39</v>
      </c>
      <c r="C1876">
        <v>182</v>
      </c>
      <c r="D1876">
        <v>113</v>
      </c>
      <c r="E1876">
        <v>200</v>
      </c>
      <c r="F1876">
        <v>293</v>
      </c>
      <c r="G1876">
        <v>166</v>
      </c>
      <c r="H1876">
        <v>43</v>
      </c>
      <c r="I1876">
        <v>347</v>
      </c>
      <c r="J1876">
        <v>74</v>
      </c>
      <c r="K1876">
        <v>140</v>
      </c>
      <c r="L1876">
        <v>42</v>
      </c>
      <c r="M1876">
        <v>45</v>
      </c>
      <c r="N1876">
        <v>25</v>
      </c>
      <c r="O1876">
        <v>24</v>
      </c>
      <c r="P1876">
        <v>75</v>
      </c>
      <c r="Q1876">
        <v>30</v>
      </c>
      <c r="R1876">
        <v>155</v>
      </c>
      <c r="S1876">
        <v>12</v>
      </c>
      <c r="T1876">
        <v>1</v>
      </c>
      <c r="U1876">
        <v>11</v>
      </c>
      <c r="V1876">
        <v>1</v>
      </c>
      <c r="W1876">
        <v>3</v>
      </c>
      <c r="X1876">
        <v>1</v>
      </c>
      <c r="Y1876">
        <v>0</v>
      </c>
      <c r="Z1876">
        <v>0</v>
      </c>
      <c r="AA1876">
        <v>0</v>
      </c>
      <c r="CY1876">
        <v>26</v>
      </c>
      <c r="CZ1876">
        <f t="shared" si="29"/>
        <v>2022</v>
      </c>
    </row>
    <row r="1877" spans="1:104" x14ac:dyDescent="0.2">
      <c r="A1877" s="2">
        <v>1875</v>
      </c>
      <c r="B1877" s="2">
        <v>9</v>
      </c>
      <c r="C1877">
        <v>4</v>
      </c>
      <c r="D1877">
        <v>50</v>
      </c>
      <c r="E1877">
        <v>49</v>
      </c>
      <c r="F1877">
        <v>87</v>
      </c>
      <c r="G1877">
        <v>555</v>
      </c>
      <c r="H1877">
        <v>71</v>
      </c>
      <c r="I1877">
        <v>9</v>
      </c>
      <c r="J1877">
        <v>137</v>
      </c>
      <c r="K1877">
        <v>17</v>
      </c>
      <c r="L1877">
        <v>50</v>
      </c>
      <c r="M1877">
        <v>50</v>
      </c>
      <c r="N1877">
        <v>323</v>
      </c>
      <c r="O1877">
        <v>50</v>
      </c>
      <c r="P1877">
        <v>200</v>
      </c>
      <c r="Q1877">
        <v>4</v>
      </c>
      <c r="R1877">
        <v>3</v>
      </c>
      <c r="S1877">
        <v>264</v>
      </c>
      <c r="T1877">
        <v>10</v>
      </c>
      <c r="U1877">
        <v>3</v>
      </c>
      <c r="V1877">
        <v>53</v>
      </c>
      <c r="W1877">
        <v>11</v>
      </c>
      <c r="X1877">
        <v>3</v>
      </c>
      <c r="Y1877">
        <v>3</v>
      </c>
      <c r="Z1877">
        <v>2</v>
      </c>
      <c r="AA1877">
        <v>0</v>
      </c>
      <c r="AB1877">
        <v>3</v>
      </c>
      <c r="AC1877">
        <v>1</v>
      </c>
      <c r="AD1877">
        <v>0</v>
      </c>
      <c r="AE1877">
        <v>2</v>
      </c>
      <c r="AF1877">
        <v>5</v>
      </c>
      <c r="AG1877">
        <v>0</v>
      </c>
      <c r="CY1877">
        <v>32</v>
      </c>
      <c r="CZ1877">
        <f t="shared" si="29"/>
        <v>2028</v>
      </c>
    </row>
    <row r="1878" spans="1:104" x14ac:dyDescent="0.2">
      <c r="A1878" s="2">
        <v>1876</v>
      </c>
      <c r="B1878" s="2">
        <v>29</v>
      </c>
      <c r="C1878">
        <v>10</v>
      </c>
      <c r="D1878">
        <v>12</v>
      </c>
      <c r="E1878">
        <v>16</v>
      </c>
      <c r="F1878">
        <v>2</v>
      </c>
      <c r="G1878">
        <v>27</v>
      </c>
      <c r="H1878">
        <v>8</v>
      </c>
      <c r="I1878">
        <v>6</v>
      </c>
      <c r="J1878">
        <v>4</v>
      </c>
      <c r="K1878">
        <v>9</v>
      </c>
      <c r="L1878">
        <v>496</v>
      </c>
      <c r="M1878">
        <v>51</v>
      </c>
      <c r="N1878">
        <v>676</v>
      </c>
      <c r="O1878">
        <v>479</v>
      </c>
      <c r="P1878">
        <v>126</v>
      </c>
      <c r="Q1878">
        <v>17</v>
      </c>
      <c r="R1878">
        <v>21</v>
      </c>
      <c r="S1878">
        <v>3</v>
      </c>
      <c r="T1878">
        <v>1</v>
      </c>
      <c r="U1878">
        <v>6</v>
      </c>
      <c r="V1878">
        <v>12</v>
      </c>
      <c r="W1878">
        <v>3</v>
      </c>
      <c r="X1878">
        <v>3</v>
      </c>
      <c r="Y1878">
        <v>0</v>
      </c>
      <c r="Z1878">
        <v>3</v>
      </c>
      <c r="AA1878">
        <v>3</v>
      </c>
      <c r="AB1878">
        <v>2</v>
      </c>
      <c r="AC1878">
        <v>1</v>
      </c>
      <c r="CY1878">
        <v>28</v>
      </c>
      <c r="CZ1878">
        <f t="shared" si="29"/>
        <v>2026</v>
      </c>
    </row>
    <row r="1879" spans="1:104" x14ac:dyDescent="0.2">
      <c r="A1879" s="2">
        <v>1877</v>
      </c>
      <c r="B1879" s="2">
        <v>1</v>
      </c>
      <c r="C1879">
        <v>400</v>
      </c>
      <c r="D1879">
        <v>1000</v>
      </c>
      <c r="E1879">
        <v>581</v>
      </c>
      <c r="F1879">
        <v>8</v>
      </c>
      <c r="G1879">
        <v>17</v>
      </c>
      <c r="CY1879">
        <v>6</v>
      </c>
      <c r="CZ1879">
        <f t="shared" si="29"/>
        <v>2007</v>
      </c>
    </row>
    <row r="1880" spans="1:104" x14ac:dyDescent="0.2">
      <c r="A1880" s="2">
        <v>1878</v>
      </c>
      <c r="B1880" s="2">
        <v>28</v>
      </c>
      <c r="C1880">
        <v>1124</v>
      </c>
      <c r="D1880">
        <v>86</v>
      </c>
      <c r="E1880">
        <v>382</v>
      </c>
      <c r="F1880">
        <v>23</v>
      </c>
      <c r="G1880">
        <v>299</v>
      </c>
      <c r="H1880">
        <v>15</v>
      </c>
      <c r="I1880">
        <v>6</v>
      </c>
      <c r="J1880">
        <v>22</v>
      </c>
      <c r="K1880">
        <v>4</v>
      </c>
      <c r="L1880">
        <v>2</v>
      </c>
      <c r="M1880">
        <v>1</v>
      </c>
      <c r="N1880">
        <v>0</v>
      </c>
      <c r="O1880">
        <v>3</v>
      </c>
      <c r="P1880">
        <v>0</v>
      </c>
      <c r="Q1880">
        <v>0</v>
      </c>
      <c r="CY1880">
        <v>16</v>
      </c>
      <c r="CZ1880">
        <f t="shared" si="29"/>
        <v>1995</v>
      </c>
    </row>
    <row r="1881" spans="1:104" x14ac:dyDescent="0.2">
      <c r="A1881" s="2">
        <v>1879</v>
      </c>
      <c r="B1881" s="2">
        <v>27</v>
      </c>
      <c r="C1881">
        <v>100</v>
      </c>
      <c r="D1881">
        <v>271</v>
      </c>
      <c r="E1881">
        <v>115</v>
      </c>
      <c r="F1881">
        <v>239</v>
      </c>
      <c r="G1881">
        <v>1259</v>
      </c>
      <c r="CY1881">
        <v>6</v>
      </c>
      <c r="CZ1881">
        <f t="shared" si="29"/>
        <v>2011</v>
      </c>
    </row>
    <row r="1882" spans="1:104" x14ac:dyDescent="0.2">
      <c r="A1882" s="2">
        <v>1880</v>
      </c>
      <c r="B1882" s="2">
        <v>39</v>
      </c>
      <c r="C1882">
        <v>39</v>
      </c>
      <c r="D1882">
        <v>51</v>
      </c>
      <c r="E1882">
        <v>150</v>
      </c>
      <c r="F1882">
        <v>72</v>
      </c>
      <c r="G1882">
        <v>703</v>
      </c>
      <c r="H1882">
        <v>150</v>
      </c>
      <c r="I1882">
        <v>487</v>
      </c>
      <c r="J1882">
        <v>184</v>
      </c>
      <c r="K1882">
        <v>66</v>
      </c>
      <c r="L1882">
        <v>11</v>
      </c>
      <c r="M1882">
        <v>1</v>
      </c>
      <c r="CY1882">
        <v>12</v>
      </c>
      <c r="CZ1882">
        <f t="shared" si="29"/>
        <v>1953</v>
      </c>
    </row>
    <row r="1883" spans="1:104" x14ac:dyDescent="0.2">
      <c r="A1883" s="2">
        <v>1881</v>
      </c>
      <c r="B1883" s="2">
        <v>42</v>
      </c>
      <c r="C1883">
        <v>310</v>
      </c>
      <c r="D1883">
        <v>190</v>
      </c>
      <c r="E1883">
        <v>1057</v>
      </c>
      <c r="F1883">
        <v>337</v>
      </c>
      <c r="G1883">
        <v>35</v>
      </c>
      <c r="H1883">
        <v>32</v>
      </c>
      <c r="I1883">
        <v>15</v>
      </c>
      <c r="J1883">
        <v>4</v>
      </c>
      <c r="CY1883">
        <v>9</v>
      </c>
      <c r="CZ1883">
        <f t="shared" si="29"/>
        <v>2022</v>
      </c>
    </row>
    <row r="1884" spans="1:104" x14ac:dyDescent="0.2">
      <c r="A1884" s="2">
        <v>1882</v>
      </c>
      <c r="B1884" s="2">
        <v>593</v>
      </c>
      <c r="C1884">
        <v>651</v>
      </c>
      <c r="D1884">
        <v>166</v>
      </c>
      <c r="E1884">
        <v>141</v>
      </c>
      <c r="F1884">
        <v>12</v>
      </c>
      <c r="G1884">
        <v>78</v>
      </c>
      <c r="H1884">
        <v>40</v>
      </c>
      <c r="I1884">
        <v>5</v>
      </c>
      <c r="J1884">
        <v>4</v>
      </c>
      <c r="K1884">
        <v>6</v>
      </c>
      <c r="L1884">
        <v>4</v>
      </c>
      <c r="CY1884">
        <v>11</v>
      </c>
      <c r="CZ1884">
        <f t="shared" si="29"/>
        <v>1700</v>
      </c>
    </row>
    <row r="1885" spans="1:104" x14ac:dyDescent="0.2">
      <c r="A1885" s="2">
        <v>1883</v>
      </c>
      <c r="B1885" s="2">
        <v>1998</v>
      </c>
      <c r="CY1885">
        <v>1</v>
      </c>
      <c r="CZ1885">
        <f t="shared" si="29"/>
        <v>1998</v>
      </c>
    </row>
    <row r="1886" spans="1:104" x14ac:dyDescent="0.2">
      <c r="A1886" s="2">
        <v>1884</v>
      </c>
      <c r="B1886" s="2">
        <v>15</v>
      </c>
      <c r="C1886">
        <v>1304</v>
      </c>
      <c r="D1886">
        <v>503</v>
      </c>
      <c r="E1886">
        <v>185</v>
      </c>
      <c r="CY1886">
        <v>4</v>
      </c>
      <c r="CZ1886">
        <f t="shared" si="29"/>
        <v>2007</v>
      </c>
    </row>
    <row r="1887" spans="1:104" x14ac:dyDescent="0.2">
      <c r="A1887" s="2">
        <v>1885</v>
      </c>
      <c r="B1887" s="2">
        <v>124</v>
      </c>
      <c r="C1887">
        <v>1455</v>
      </c>
      <c r="D1887">
        <v>160</v>
      </c>
      <c r="E1887">
        <v>208</v>
      </c>
      <c r="F1887">
        <v>6</v>
      </c>
      <c r="G1887">
        <v>13</v>
      </c>
      <c r="H1887">
        <v>12</v>
      </c>
      <c r="CY1887">
        <v>7</v>
      </c>
      <c r="CZ1887">
        <f t="shared" si="29"/>
        <v>1978</v>
      </c>
    </row>
    <row r="1888" spans="1:104" x14ac:dyDescent="0.2">
      <c r="A1888" s="2">
        <v>1886</v>
      </c>
      <c r="B1888" s="2">
        <v>99</v>
      </c>
      <c r="C1888">
        <v>1000</v>
      </c>
      <c r="D1888">
        <v>327</v>
      </c>
      <c r="E1888">
        <v>152</v>
      </c>
      <c r="F1888">
        <v>101</v>
      </c>
      <c r="G1888">
        <v>199</v>
      </c>
      <c r="H1888">
        <v>39</v>
      </c>
      <c r="I1888">
        <v>27</v>
      </c>
      <c r="J1888">
        <v>4</v>
      </c>
      <c r="K1888">
        <v>15</v>
      </c>
      <c r="CY1888">
        <v>10</v>
      </c>
      <c r="CZ1888">
        <f t="shared" si="29"/>
        <v>1963</v>
      </c>
    </row>
    <row r="1889" spans="1:104" x14ac:dyDescent="0.2">
      <c r="A1889" s="2">
        <v>1887</v>
      </c>
      <c r="B1889" s="2">
        <v>8</v>
      </c>
      <c r="C1889">
        <v>67</v>
      </c>
      <c r="D1889">
        <v>37</v>
      </c>
      <c r="E1889">
        <v>225</v>
      </c>
      <c r="F1889">
        <v>41</v>
      </c>
      <c r="G1889">
        <v>122</v>
      </c>
      <c r="H1889">
        <v>26</v>
      </c>
      <c r="I1889">
        <v>52</v>
      </c>
      <c r="J1889">
        <v>490</v>
      </c>
      <c r="K1889">
        <v>47</v>
      </c>
      <c r="L1889">
        <v>231</v>
      </c>
      <c r="M1889">
        <v>295</v>
      </c>
      <c r="N1889">
        <v>61</v>
      </c>
      <c r="O1889">
        <v>14</v>
      </c>
      <c r="P1889">
        <v>72</v>
      </c>
      <c r="Q1889">
        <v>71</v>
      </c>
      <c r="R1889">
        <v>38</v>
      </c>
      <c r="S1889">
        <v>106</v>
      </c>
      <c r="T1889">
        <v>6</v>
      </c>
      <c r="U1889">
        <v>2</v>
      </c>
      <c r="V1889">
        <v>0</v>
      </c>
      <c r="W1889">
        <v>2</v>
      </c>
      <c r="X1889">
        <v>0</v>
      </c>
      <c r="Y1889">
        <v>0</v>
      </c>
      <c r="CY1889">
        <v>24</v>
      </c>
      <c r="CZ1889">
        <f t="shared" si="29"/>
        <v>2013</v>
      </c>
    </row>
    <row r="1890" spans="1:104" x14ac:dyDescent="0.2">
      <c r="A1890" s="2">
        <v>1888</v>
      </c>
      <c r="B1890" s="2">
        <v>125</v>
      </c>
      <c r="C1890">
        <v>1389</v>
      </c>
      <c r="D1890">
        <v>441</v>
      </c>
      <c r="E1890">
        <v>27</v>
      </c>
      <c r="CY1890">
        <v>4</v>
      </c>
      <c r="CZ1890">
        <f t="shared" si="29"/>
        <v>1982</v>
      </c>
    </row>
    <row r="1891" spans="1:104" x14ac:dyDescent="0.2">
      <c r="A1891" s="2">
        <v>1889</v>
      </c>
      <c r="B1891" s="2">
        <v>205</v>
      </c>
      <c r="C1891">
        <v>227</v>
      </c>
      <c r="D1891">
        <v>279</v>
      </c>
      <c r="E1891">
        <v>128</v>
      </c>
      <c r="F1891">
        <v>434</v>
      </c>
      <c r="G1891">
        <v>200</v>
      </c>
      <c r="H1891">
        <v>175</v>
      </c>
      <c r="I1891">
        <v>32</v>
      </c>
      <c r="J1891">
        <v>65</v>
      </c>
      <c r="K1891">
        <v>18</v>
      </c>
      <c r="L1891">
        <v>1</v>
      </c>
      <c r="M1891">
        <v>8</v>
      </c>
      <c r="N1891">
        <v>2</v>
      </c>
      <c r="O1891">
        <v>7</v>
      </c>
      <c r="P1891">
        <v>1</v>
      </c>
      <c r="Q1891">
        <v>5</v>
      </c>
      <c r="R1891">
        <v>2</v>
      </c>
      <c r="S1891">
        <v>0</v>
      </c>
      <c r="T1891">
        <v>1</v>
      </c>
      <c r="CY1891">
        <v>19</v>
      </c>
      <c r="CZ1891">
        <f t="shared" si="29"/>
        <v>1790</v>
      </c>
    </row>
    <row r="1892" spans="1:104" x14ac:dyDescent="0.2">
      <c r="A1892" s="2">
        <v>1890</v>
      </c>
      <c r="B1892" s="2">
        <v>28</v>
      </c>
      <c r="C1892">
        <v>8</v>
      </c>
      <c r="D1892">
        <v>6</v>
      </c>
      <c r="E1892">
        <v>1103</v>
      </c>
      <c r="F1892">
        <v>295</v>
      </c>
      <c r="G1892">
        <v>82</v>
      </c>
      <c r="H1892">
        <v>303</v>
      </c>
      <c r="I1892">
        <v>133</v>
      </c>
      <c r="J1892">
        <v>31</v>
      </c>
      <c r="K1892">
        <v>6</v>
      </c>
      <c r="L1892">
        <v>2</v>
      </c>
      <c r="M1892">
        <v>0</v>
      </c>
      <c r="N1892">
        <v>0</v>
      </c>
      <c r="O1892">
        <v>0</v>
      </c>
      <c r="P1892">
        <v>0</v>
      </c>
      <c r="Q1892">
        <v>0</v>
      </c>
      <c r="CY1892">
        <v>16</v>
      </c>
      <c r="CZ1892">
        <f t="shared" si="29"/>
        <v>1997</v>
      </c>
    </row>
    <row r="1893" spans="1:104" x14ac:dyDescent="0.2">
      <c r="A1893" s="2">
        <v>1891</v>
      </c>
      <c r="B1893" s="2">
        <v>8</v>
      </c>
      <c r="C1893">
        <v>50</v>
      </c>
      <c r="D1893">
        <v>100</v>
      </c>
      <c r="E1893">
        <v>2</v>
      </c>
      <c r="F1893">
        <v>304</v>
      </c>
      <c r="G1893">
        <v>5</v>
      </c>
      <c r="H1893">
        <v>767</v>
      </c>
      <c r="I1893">
        <v>75</v>
      </c>
      <c r="J1893">
        <v>127</v>
      </c>
      <c r="K1893">
        <v>10</v>
      </c>
      <c r="L1893">
        <v>79</v>
      </c>
      <c r="M1893">
        <v>24</v>
      </c>
      <c r="N1893">
        <v>130</v>
      </c>
      <c r="O1893">
        <v>219</v>
      </c>
      <c r="P1893">
        <v>67</v>
      </c>
      <c r="Q1893">
        <v>15</v>
      </c>
      <c r="R1893">
        <v>3</v>
      </c>
      <c r="S1893">
        <v>8</v>
      </c>
      <c r="CY1893">
        <v>18</v>
      </c>
      <c r="CZ1893">
        <f t="shared" si="29"/>
        <v>1993</v>
      </c>
    </row>
    <row r="1894" spans="1:104" x14ac:dyDescent="0.2">
      <c r="A1894" s="2">
        <v>1892</v>
      </c>
      <c r="B1894" s="2">
        <v>61</v>
      </c>
      <c r="C1894">
        <v>442</v>
      </c>
      <c r="D1894">
        <v>1144</v>
      </c>
      <c r="E1894">
        <v>184</v>
      </c>
      <c r="F1894">
        <v>100</v>
      </c>
      <c r="CY1894">
        <v>5</v>
      </c>
      <c r="CZ1894">
        <f t="shared" si="29"/>
        <v>1931</v>
      </c>
    </row>
    <row r="1895" spans="1:104" x14ac:dyDescent="0.2">
      <c r="A1895" s="2">
        <v>1893</v>
      </c>
      <c r="B1895" s="2">
        <v>25</v>
      </c>
      <c r="C1895">
        <v>778</v>
      </c>
      <c r="D1895">
        <v>61</v>
      </c>
      <c r="E1895">
        <v>69</v>
      </c>
      <c r="F1895">
        <v>48</v>
      </c>
      <c r="G1895">
        <v>244</v>
      </c>
      <c r="H1895">
        <v>445</v>
      </c>
      <c r="I1895">
        <v>15</v>
      </c>
      <c r="J1895">
        <v>38</v>
      </c>
      <c r="K1895">
        <v>137</v>
      </c>
      <c r="L1895">
        <v>20</v>
      </c>
      <c r="M1895">
        <v>38</v>
      </c>
      <c r="N1895">
        <v>56</v>
      </c>
      <c r="O1895">
        <v>11</v>
      </c>
      <c r="P1895">
        <v>28</v>
      </c>
      <c r="CY1895">
        <v>15</v>
      </c>
      <c r="CZ1895">
        <f t="shared" si="29"/>
        <v>2013</v>
      </c>
    </row>
    <row r="1896" spans="1:104" x14ac:dyDescent="0.2">
      <c r="A1896" s="2">
        <v>1894</v>
      </c>
      <c r="B1896" s="2">
        <v>1979</v>
      </c>
      <c r="C1896">
        <v>9</v>
      </c>
      <c r="CY1896">
        <v>2</v>
      </c>
      <c r="CZ1896">
        <f t="shared" si="29"/>
        <v>1988</v>
      </c>
    </row>
    <row r="1897" spans="1:104" x14ac:dyDescent="0.2">
      <c r="A1897" s="2">
        <v>1895</v>
      </c>
      <c r="B1897" s="2">
        <v>257</v>
      </c>
      <c r="C1897">
        <v>513</v>
      </c>
      <c r="D1897">
        <v>591</v>
      </c>
      <c r="E1897">
        <v>424</v>
      </c>
      <c r="F1897">
        <v>146</v>
      </c>
      <c r="G1897">
        <v>35</v>
      </c>
      <c r="H1897">
        <v>5</v>
      </c>
      <c r="I1897">
        <v>5</v>
      </c>
      <c r="J1897">
        <v>1</v>
      </c>
      <c r="K1897">
        <v>0</v>
      </c>
      <c r="CY1897">
        <v>10</v>
      </c>
      <c r="CZ1897">
        <f t="shared" si="29"/>
        <v>1977</v>
      </c>
    </row>
    <row r="1898" spans="1:104" x14ac:dyDescent="0.2">
      <c r="A1898" s="2">
        <v>1896</v>
      </c>
      <c r="B1898" s="2">
        <v>156</v>
      </c>
      <c r="C1898">
        <v>340</v>
      </c>
      <c r="D1898">
        <v>257</v>
      </c>
      <c r="E1898">
        <v>185</v>
      </c>
      <c r="F1898">
        <v>328</v>
      </c>
      <c r="G1898">
        <v>38</v>
      </c>
      <c r="H1898">
        <v>155</v>
      </c>
      <c r="I1898">
        <v>93</v>
      </c>
      <c r="J1898">
        <v>10</v>
      </c>
      <c r="K1898">
        <v>2</v>
      </c>
      <c r="L1898">
        <v>95</v>
      </c>
      <c r="M1898">
        <v>120</v>
      </c>
      <c r="N1898">
        <v>49</v>
      </c>
      <c r="O1898">
        <v>2</v>
      </c>
      <c r="P1898">
        <v>19</v>
      </c>
      <c r="Q1898">
        <v>25</v>
      </c>
      <c r="R1898">
        <v>0</v>
      </c>
      <c r="S1898">
        <v>0</v>
      </c>
      <c r="T1898">
        <v>0</v>
      </c>
      <c r="U1898">
        <v>17</v>
      </c>
      <c r="V1898">
        <v>5</v>
      </c>
      <c r="W1898">
        <v>1</v>
      </c>
      <c r="X1898">
        <v>1</v>
      </c>
      <c r="Y1898">
        <v>1</v>
      </c>
      <c r="CY1898">
        <v>24</v>
      </c>
      <c r="CZ1898">
        <f t="shared" si="29"/>
        <v>1899</v>
      </c>
    </row>
    <row r="1899" spans="1:104" x14ac:dyDescent="0.2">
      <c r="A1899" s="2">
        <v>1897</v>
      </c>
      <c r="B1899" s="2">
        <v>241</v>
      </c>
      <c r="C1899">
        <v>187</v>
      </c>
      <c r="D1899">
        <v>378</v>
      </c>
      <c r="E1899">
        <v>300</v>
      </c>
      <c r="F1899">
        <v>115</v>
      </c>
      <c r="G1899">
        <v>380</v>
      </c>
      <c r="H1899">
        <v>135</v>
      </c>
      <c r="I1899">
        <v>167</v>
      </c>
      <c r="J1899">
        <v>10</v>
      </c>
      <c r="K1899">
        <v>10</v>
      </c>
      <c r="L1899">
        <v>10</v>
      </c>
      <c r="M1899">
        <v>8</v>
      </c>
      <c r="N1899">
        <v>1</v>
      </c>
      <c r="O1899">
        <v>9</v>
      </c>
      <c r="P1899">
        <v>18</v>
      </c>
      <c r="Q1899">
        <v>1</v>
      </c>
      <c r="R1899">
        <v>14</v>
      </c>
      <c r="S1899">
        <v>1</v>
      </c>
      <c r="T1899">
        <v>1</v>
      </c>
      <c r="U1899">
        <v>1</v>
      </c>
      <c r="V1899">
        <v>9</v>
      </c>
      <c r="W1899">
        <v>0</v>
      </c>
      <c r="X1899">
        <v>1</v>
      </c>
      <c r="Y1899">
        <v>0</v>
      </c>
      <c r="Z1899">
        <v>1</v>
      </c>
      <c r="AA1899">
        <v>8</v>
      </c>
      <c r="AB1899">
        <v>1</v>
      </c>
      <c r="CY1899">
        <v>27</v>
      </c>
      <c r="CZ1899">
        <f t="shared" si="29"/>
        <v>2007</v>
      </c>
    </row>
    <row r="1900" spans="1:104" x14ac:dyDescent="0.2">
      <c r="A1900" s="2">
        <v>1898</v>
      </c>
      <c r="B1900" s="2">
        <v>7</v>
      </c>
      <c r="C1900">
        <v>31</v>
      </c>
      <c r="D1900">
        <v>25</v>
      </c>
      <c r="E1900">
        <v>203</v>
      </c>
      <c r="F1900">
        <v>846</v>
      </c>
      <c r="G1900">
        <v>254</v>
      </c>
      <c r="H1900">
        <v>190</v>
      </c>
      <c r="I1900">
        <v>267</v>
      </c>
      <c r="J1900">
        <v>182</v>
      </c>
      <c r="CY1900">
        <v>9</v>
      </c>
      <c r="CZ1900">
        <f t="shared" si="29"/>
        <v>2005</v>
      </c>
    </row>
    <row r="1901" spans="1:104" x14ac:dyDescent="0.2">
      <c r="A1901" s="2">
        <v>1899</v>
      </c>
      <c r="B1901" s="2">
        <v>199</v>
      </c>
      <c r="C1901">
        <v>796</v>
      </c>
      <c r="D1901">
        <v>551</v>
      </c>
      <c r="E1901">
        <v>103</v>
      </c>
      <c r="F1901">
        <v>30</v>
      </c>
      <c r="G1901">
        <v>41</v>
      </c>
      <c r="H1901">
        <v>15</v>
      </c>
      <c r="I1901">
        <v>9</v>
      </c>
      <c r="J1901">
        <v>20</v>
      </c>
      <c r="K1901">
        <v>12</v>
      </c>
      <c r="L1901">
        <v>1</v>
      </c>
      <c r="M1901">
        <v>5</v>
      </c>
      <c r="N1901">
        <v>1</v>
      </c>
      <c r="O1901">
        <v>1</v>
      </c>
      <c r="P1901">
        <v>1</v>
      </c>
      <c r="Q1901">
        <v>1</v>
      </c>
      <c r="R1901">
        <v>1</v>
      </c>
      <c r="S1901">
        <v>0</v>
      </c>
      <c r="T1901">
        <v>1</v>
      </c>
      <c r="U1901">
        <v>1</v>
      </c>
      <c r="V1901">
        <v>0</v>
      </c>
      <c r="W1901">
        <v>1</v>
      </c>
      <c r="X1901">
        <v>0</v>
      </c>
      <c r="Y1901">
        <v>1</v>
      </c>
      <c r="Z1901">
        <v>1</v>
      </c>
      <c r="AA1901">
        <v>0</v>
      </c>
      <c r="AB1901">
        <v>1</v>
      </c>
      <c r="AC1901">
        <v>5</v>
      </c>
      <c r="AD1901">
        <v>3</v>
      </c>
      <c r="AE1901">
        <v>1</v>
      </c>
      <c r="AF1901">
        <v>1</v>
      </c>
      <c r="AG1901">
        <v>3</v>
      </c>
      <c r="AH1901">
        <v>2</v>
      </c>
      <c r="AI1901">
        <v>2</v>
      </c>
      <c r="AJ1901">
        <v>1</v>
      </c>
      <c r="AK1901">
        <v>2</v>
      </c>
      <c r="AL1901">
        <v>0</v>
      </c>
      <c r="CY1901">
        <v>37</v>
      </c>
      <c r="CZ1901">
        <f t="shared" si="29"/>
        <v>1813</v>
      </c>
    </row>
    <row r="1902" spans="1:104" x14ac:dyDescent="0.2">
      <c r="A1902" s="2">
        <v>1900</v>
      </c>
      <c r="B1902" s="2">
        <v>500</v>
      </c>
      <c r="C1902">
        <v>345</v>
      </c>
      <c r="D1902">
        <v>489</v>
      </c>
      <c r="E1902">
        <v>240</v>
      </c>
      <c r="F1902">
        <v>2</v>
      </c>
      <c r="G1902">
        <v>149</v>
      </c>
      <c r="H1902">
        <v>137</v>
      </c>
      <c r="I1902">
        <v>9</v>
      </c>
      <c r="J1902">
        <v>77</v>
      </c>
      <c r="K1902">
        <v>6</v>
      </c>
      <c r="L1902">
        <v>0</v>
      </c>
      <c r="M1902">
        <v>7</v>
      </c>
      <c r="N1902">
        <v>0</v>
      </c>
      <c r="O1902">
        <v>0</v>
      </c>
      <c r="CY1902">
        <v>14</v>
      </c>
      <c r="CZ1902">
        <f t="shared" si="29"/>
        <v>1961</v>
      </c>
    </row>
    <row r="1903" spans="1:104" x14ac:dyDescent="0.2">
      <c r="A1903" s="2">
        <v>1901</v>
      </c>
      <c r="B1903" s="2">
        <v>11</v>
      </c>
      <c r="C1903">
        <v>4</v>
      </c>
      <c r="D1903">
        <v>645</v>
      </c>
      <c r="E1903">
        <v>536</v>
      </c>
      <c r="F1903">
        <v>303</v>
      </c>
      <c r="G1903">
        <v>304</v>
      </c>
      <c r="H1903">
        <v>75</v>
      </c>
      <c r="I1903">
        <v>60</v>
      </c>
      <c r="J1903">
        <v>0</v>
      </c>
      <c r="K1903">
        <v>29</v>
      </c>
      <c r="L1903">
        <v>21</v>
      </c>
      <c r="M1903">
        <v>4</v>
      </c>
      <c r="N1903">
        <v>1</v>
      </c>
      <c r="O1903">
        <v>1</v>
      </c>
      <c r="CY1903">
        <v>14</v>
      </c>
      <c r="CZ1903">
        <f t="shared" si="29"/>
        <v>1994</v>
      </c>
    </row>
    <row r="1904" spans="1:104" x14ac:dyDescent="0.2">
      <c r="A1904" s="2">
        <v>1902</v>
      </c>
      <c r="B1904" s="2">
        <v>25</v>
      </c>
      <c r="C1904">
        <v>25</v>
      </c>
      <c r="D1904">
        <v>100</v>
      </c>
      <c r="E1904">
        <v>200</v>
      </c>
      <c r="F1904">
        <v>300</v>
      </c>
      <c r="G1904">
        <v>921</v>
      </c>
      <c r="H1904">
        <v>421</v>
      </c>
      <c r="I1904">
        <v>1</v>
      </c>
      <c r="J1904">
        <v>6</v>
      </c>
      <c r="CY1904">
        <v>9</v>
      </c>
      <c r="CZ1904">
        <f t="shared" si="29"/>
        <v>1999</v>
      </c>
    </row>
    <row r="1905" spans="1:104" x14ac:dyDescent="0.2">
      <c r="A1905" s="2">
        <v>1903</v>
      </c>
      <c r="B1905" s="2">
        <v>92</v>
      </c>
      <c r="C1905">
        <v>75</v>
      </c>
      <c r="D1905">
        <v>13</v>
      </c>
      <c r="E1905">
        <v>41</v>
      </c>
      <c r="F1905">
        <v>31</v>
      </c>
      <c r="G1905">
        <v>60</v>
      </c>
      <c r="H1905">
        <v>268</v>
      </c>
      <c r="I1905">
        <v>50</v>
      </c>
      <c r="J1905">
        <v>50</v>
      </c>
      <c r="K1905">
        <v>50</v>
      </c>
      <c r="L1905">
        <v>57</v>
      </c>
      <c r="M1905">
        <v>50</v>
      </c>
      <c r="N1905">
        <v>17</v>
      </c>
      <c r="O1905">
        <v>76</v>
      </c>
      <c r="P1905">
        <v>26</v>
      </c>
      <c r="Q1905">
        <v>281</v>
      </c>
      <c r="R1905">
        <v>2</v>
      </c>
      <c r="S1905">
        <v>7</v>
      </c>
      <c r="T1905">
        <v>63</v>
      </c>
      <c r="U1905">
        <v>2</v>
      </c>
      <c r="V1905">
        <v>22</v>
      </c>
      <c r="W1905">
        <v>50</v>
      </c>
      <c r="X1905">
        <v>115</v>
      </c>
      <c r="Y1905">
        <v>55</v>
      </c>
      <c r="Z1905">
        <v>5</v>
      </c>
      <c r="AA1905">
        <v>3</v>
      </c>
      <c r="AB1905">
        <v>25</v>
      </c>
      <c r="AC1905">
        <v>9</v>
      </c>
      <c r="AD1905">
        <v>3</v>
      </c>
      <c r="AE1905">
        <v>5</v>
      </c>
      <c r="AF1905">
        <v>6</v>
      </c>
      <c r="AG1905">
        <v>16</v>
      </c>
      <c r="AH1905">
        <v>3</v>
      </c>
      <c r="AI1905">
        <v>52</v>
      </c>
      <c r="AJ1905">
        <v>42</v>
      </c>
      <c r="AK1905">
        <v>15</v>
      </c>
      <c r="AL1905">
        <v>33</v>
      </c>
      <c r="AM1905">
        <v>2</v>
      </c>
      <c r="AN1905">
        <v>43</v>
      </c>
      <c r="AO1905">
        <v>6</v>
      </c>
      <c r="AP1905">
        <v>7</v>
      </c>
      <c r="AQ1905">
        <v>1</v>
      </c>
      <c r="AR1905">
        <v>1</v>
      </c>
      <c r="AS1905">
        <v>1</v>
      </c>
      <c r="AT1905">
        <v>0</v>
      </c>
      <c r="AU1905">
        <v>0</v>
      </c>
      <c r="AV1905">
        <v>3</v>
      </c>
      <c r="AW1905">
        <v>9</v>
      </c>
      <c r="AX1905">
        <v>3</v>
      </c>
      <c r="AY1905">
        <v>2</v>
      </c>
      <c r="AZ1905">
        <v>3</v>
      </c>
      <c r="BA1905">
        <v>9</v>
      </c>
      <c r="BB1905">
        <v>3</v>
      </c>
      <c r="BC1905">
        <v>4</v>
      </c>
      <c r="BD1905">
        <v>13</v>
      </c>
      <c r="BE1905">
        <v>20</v>
      </c>
      <c r="BF1905">
        <v>2</v>
      </c>
      <c r="BG1905">
        <v>11</v>
      </c>
      <c r="BH1905">
        <v>0</v>
      </c>
      <c r="BI1905">
        <v>3</v>
      </c>
      <c r="BJ1905">
        <v>2</v>
      </c>
      <c r="BK1905">
        <v>0</v>
      </c>
      <c r="BL1905">
        <v>1</v>
      </c>
      <c r="BM1905">
        <v>2</v>
      </c>
      <c r="BN1905">
        <v>1</v>
      </c>
      <c r="BO1905">
        <v>0</v>
      </c>
      <c r="BP1905">
        <v>1</v>
      </c>
      <c r="CY1905">
        <v>67</v>
      </c>
      <c r="CZ1905">
        <f t="shared" si="29"/>
        <v>1923</v>
      </c>
    </row>
    <row r="1906" spans="1:104" x14ac:dyDescent="0.2">
      <c r="A1906" s="2">
        <v>1904</v>
      </c>
      <c r="B1906" s="2">
        <v>16</v>
      </c>
      <c r="C1906">
        <v>2</v>
      </c>
      <c r="D1906">
        <v>5</v>
      </c>
      <c r="E1906">
        <v>1967</v>
      </c>
      <c r="F1906">
        <v>15</v>
      </c>
      <c r="CY1906">
        <v>5</v>
      </c>
      <c r="CZ1906">
        <f t="shared" si="29"/>
        <v>2005</v>
      </c>
    </row>
    <row r="1907" spans="1:104" x14ac:dyDescent="0.2">
      <c r="A1907" s="2">
        <v>1905</v>
      </c>
      <c r="B1907" s="2">
        <v>54</v>
      </c>
      <c r="C1907">
        <v>24</v>
      </c>
      <c r="D1907">
        <v>20</v>
      </c>
      <c r="E1907">
        <v>10</v>
      </c>
      <c r="F1907">
        <v>299</v>
      </c>
      <c r="G1907">
        <v>369</v>
      </c>
      <c r="H1907">
        <v>547</v>
      </c>
      <c r="I1907">
        <v>122</v>
      </c>
      <c r="J1907">
        <v>38</v>
      </c>
      <c r="K1907">
        <v>82</v>
      </c>
      <c r="L1907">
        <v>54</v>
      </c>
      <c r="M1907">
        <v>70</v>
      </c>
      <c r="N1907">
        <v>23</v>
      </c>
      <c r="O1907">
        <v>57</v>
      </c>
      <c r="P1907">
        <v>206</v>
      </c>
      <c r="Q1907">
        <v>0</v>
      </c>
      <c r="R1907">
        <v>0</v>
      </c>
      <c r="S1907">
        <v>0</v>
      </c>
      <c r="T1907">
        <v>0</v>
      </c>
      <c r="U1907">
        <v>0</v>
      </c>
      <c r="V1907">
        <v>0</v>
      </c>
      <c r="CY1907">
        <v>21</v>
      </c>
      <c r="CZ1907">
        <f t="shared" si="29"/>
        <v>1975</v>
      </c>
    </row>
    <row r="1908" spans="1:104" x14ac:dyDescent="0.2">
      <c r="A1908" s="2">
        <v>1906</v>
      </c>
      <c r="B1908" s="2">
        <v>10</v>
      </c>
      <c r="C1908">
        <v>200</v>
      </c>
      <c r="D1908">
        <v>200</v>
      </c>
      <c r="E1908">
        <v>452</v>
      </c>
      <c r="F1908">
        <v>800</v>
      </c>
      <c r="G1908">
        <v>6</v>
      </c>
      <c r="H1908">
        <v>39</v>
      </c>
      <c r="I1908">
        <v>277</v>
      </c>
      <c r="CY1908">
        <v>8</v>
      </c>
      <c r="CZ1908">
        <f t="shared" si="29"/>
        <v>1984</v>
      </c>
    </row>
    <row r="1909" spans="1:104" x14ac:dyDescent="0.2">
      <c r="A1909" s="2">
        <v>1907</v>
      </c>
      <c r="B1909" s="2">
        <v>58</v>
      </c>
      <c r="C1909">
        <v>100</v>
      </c>
      <c r="D1909">
        <v>499</v>
      </c>
      <c r="E1909">
        <v>812</v>
      </c>
      <c r="F1909">
        <v>100</v>
      </c>
      <c r="G1909">
        <v>30</v>
      </c>
      <c r="H1909">
        <v>206</v>
      </c>
      <c r="I1909">
        <v>100</v>
      </c>
      <c r="J1909">
        <v>49</v>
      </c>
      <c r="K1909">
        <v>7</v>
      </c>
      <c r="L1909">
        <v>2</v>
      </c>
      <c r="CY1909">
        <v>11</v>
      </c>
      <c r="CZ1909">
        <f t="shared" si="29"/>
        <v>1963</v>
      </c>
    </row>
    <row r="1910" spans="1:104" x14ac:dyDescent="0.2">
      <c r="A1910" s="2">
        <v>1908</v>
      </c>
      <c r="B1910" s="2">
        <v>100</v>
      </c>
      <c r="C1910">
        <v>995</v>
      </c>
      <c r="D1910">
        <v>100</v>
      </c>
      <c r="E1910">
        <v>279</v>
      </c>
      <c r="F1910">
        <v>100</v>
      </c>
      <c r="G1910">
        <v>253</v>
      </c>
      <c r="H1910">
        <v>55</v>
      </c>
      <c r="I1910">
        <v>31</v>
      </c>
      <c r="J1910">
        <v>10</v>
      </c>
      <c r="K1910">
        <v>38</v>
      </c>
      <c r="CY1910">
        <v>10</v>
      </c>
      <c r="CZ1910">
        <f t="shared" si="29"/>
        <v>1961</v>
      </c>
    </row>
    <row r="1911" spans="1:104" x14ac:dyDescent="0.2">
      <c r="A1911" s="2">
        <v>1909</v>
      </c>
      <c r="B1911" s="2">
        <v>12</v>
      </c>
      <c r="C1911">
        <v>1817</v>
      </c>
      <c r="D1911">
        <v>57</v>
      </c>
      <c r="E1911">
        <v>20</v>
      </c>
      <c r="F1911">
        <v>51</v>
      </c>
      <c r="G1911">
        <v>29</v>
      </c>
      <c r="H1911">
        <v>5</v>
      </c>
      <c r="I1911">
        <v>3</v>
      </c>
      <c r="CY1911">
        <v>8</v>
      </c>
      <c r="CZ1911">
        <f t="shared" si="29"/>
        <v>1994</v>
      </c>
    </row>
    <row r="1912" spans="1:104" x14ac:dyDescent="0.2">
      <c r="A1912" s="2">
        <v>1910</v>
      </c>
      <c r="B1912" s="2">
        <v>36</v>
      </c>
      <c r="C1912">
        <v>17</v>
      </c>
      <c r="D1912">
        <v>200</v>
      </c>
      <c r="E1912">
        <v>1554</v>
      </c>
      <c r="F1912">
        <v>25</v>
      </c>
      <c r="G1912">
        <v>100</v>
      </c>
      <c r="H1912">
        <v>3</v>
      </c>
      <c r="CY1912">
        <v>7</v>
      </c>
      <c r="CZ1912">
        <f t="shared" si="29"/>
        <v>1935</v>
      </c>
    </row>
    <row r="1913" spans="1:104" x14ac:dyDescent="0.2">
      <c r="A1913" s="2">
        <v>1911</v>
      </c>
      <c r="B1913" s="2">
        <v>19</v>
      </c>
      <c r="C1913">
        <v>712</v>
      </c>
      <c r="D1913">
        <v>195</v>
      </c>
      <c r="E1913">
        <v>157</v>
      </c>
      <c r="F1913">
        <v>584</v>
      </c>
      <c r="G1913">
        <v>134</v>
      </c>
      <c r="H1913">
        <v>145</v>
      </c>
      <c r="I1913">
        <v>17</v>
      </c>
      <c r="J1913">
        <v>1</v>
      </c>
      <c r="K1913">
        <v>5</v>
      </c>
      <c r="L1913">
        <v>6</v>
      </c>
      <c r="M1913">
        <v>2</v>
      </c>
      <c r="CY1913">
        <v>12</v>
      </c>
      <c r="CZ1913">
        <f t="shared" si="29"/>
        <v>1977</v>
      </c>
    </row>
    <row r="1914" spans="1:104" x14ac:dyDescent="0.2">
      <c r="A1914" s="2">
        <v>1912</v>
      </c>
      <c r="B1914" s="2">
        <v>54</v>
      </c>
      <c r="C1914">
        <v>58</v>
      </c>
      <c r="D1914">
        <v>482</v>
      </c>
      <c r="E1914">
        <v>1170</v>
      </c>
      <c r="F1914">
        <v>230</v>
      </c>
      <c r="CY1914">
        <v>5</v>
      </c>
      <c r="CZ1914">
        <f t="shared" si="29"/>
        <v>1994</v>
      </c>
    </row>
    <row r="1915" spans="1:104" x14ac:dyDescent="0.2">
      <c r="A1915" s="2">
        <v>1913</v>
      </c>
      <c r="B1915" s="2">
        <v>17</v>
      </c>
      <c r="C1915">
        <v>9</v>
      </c>
      <c r="D1915">
        <v>500</v>
      </c>
      <c r="E1915">
        <v>506</v>
      </c>
      <c r="F1915">
        <v>400</v>
      </c>
      <c r="G1915">
        <v>79</v>
      </c>
      <c r="H1915">
        <v>81</v>
      </c>
      <c r="I1915">
        <v>43</v>
      </c>
      <c r="J1915">
        <v>118</v>
      </c>
      <c r="K1915">
        <v>15</v>
      </c>
      <c r="L1915">
        <v>43</v>
      </c>
      <c r="M1915">
        <v>4</v>
      </c>
      <c r="N1915">
        <v>50</v>
      </c>
      <c r="O1915">
        <v>49</v>
      </c>
      <c r="P1915">
        <v>42</v>
      </c>
      <c r="Q1915">
        <v>0</v>
      </c>
      <c r="R1915">
        <v>18</v>
      </c>
      <c r="S1915">
        <v>3</v>
      </c>
      <c r="T1915">
        <v>5</v>
      </c>
      <c r="U1915">
        <v>3</v>
      </c>
      <c r="V1915">
        <v>2</v>
      </c>
      <c r="W1915">
        <v>0</v>
      </c>
      <c r="X1915">
        <v>3</v>
      </c>
      <c r="Y1915">
        <v>2</v>
      </c>
      <c r="Z1915">
        <v>3</v>
      </c>
      <c r="AA1915">
        <v>1</v>
      </c>
      <c r="AB1915">
        <v>1</v>
      </c>
      <c r="AC1915">
        <v>0</v>
      </c>
      <c r="AD1915">
        <v>0</v>
      </c>
      <c r="CY1915">
        <v>29</v>
      </c>
      <c r="CZ1915">
        <f t="shared" si="29"/>
        <v>1997</v>
      </c>
    </row>
    <row r="1916" spans="1:104" x14ac:dyDescent="0.2">
      <c r="A1916" s="2">
        <v>1914</v>
      </c>
      <c r="B1916" s="2">
        <v>149</v>
      </c>
      <c r="C1916">
        <v>711</v>
      </c>
      <c r="D1916">
        <v>455</v>
      </c>
      <c r="E1916">
        <v>149</v>
      </c>
      <c r="F1916">
        <v>122</v>
      </c>
      <c r="G1916">
        <v>292</v>
      </c>
      <c r="H1916">
        <v>15</v>
      </c>
      <c r="I1916">
        <v>28</v>
      </c>
      <c r="J1916">
        <v>4</v>
      </c>
      <c r="CY1916">
        <v>9</v>
      </c>
      <c r="CZ1916">
        <f t="shared" si="29"/>
        <v>1925</v>
      </c>
    </row>
    <row r="1917" spans="1:104" x14ac:dyDescent="0.2">
      <c r="A1917" s="2">
        <v>1915</v>
      </c>
      <c r="B1917" s="2">
        <v>103</v>
      </c>
      <c r="C1917">
        <v>22</v>
      </c>
      <c r="D1917">
        <v>100</v>
      </c>
      <c r="E1917">
        <v>1059</v>
      </c>
      <c r="F1917">
        <v>50</v>
      </c>
      <c r="G1917">
        <v>543</v>
      </c>
      <c r="H1917">
        <v>53</v>
      </c>
      <c r="I1917">
        <v>29</v>
      </c>
      <c r="J1917">
        <v>26</v>
      </c>
      <c r="K1917">
        <v>0</v>
      </c>
      <c r="CY1917">
        <v>10</v>
      </c>
      <c r="CZ1917">
        <f t="shared" si="29"/>
        <v>1985</v>
      </c>
    </row>
    <row r="1918" spans="1:104" x14ac:dyDescent="0.2">
      <c r="A1918" s="2">
        <v>1916</v>
      </c>
      <c r="B1918" s="2">
        <v>23</v>
      </c>
      <c r="C1918">
        <v>109</v>
      </c>
      <c r="D1918">
        <v>157</v>
      </c>
      <c r="E1918">
        <v>359</v>
      </c>
      <c r="F1918">
        <v>49</v>
      </c>
      <c r="G1918">
        <v>3</v>
      </c>
      <c r="H1918">
        <v>295</v>
      </c>
      <c r="I1918">
        <v>378</v>
      </c>
      <c r="J1918">
        <v>2</v>
      </c>
      <c r="K1918">
        <v>20</v>
      </c>
      <c r="L1918">
        <v>433</v>
      </c>
      <c r="M1918">
        <v>30</v>
      </c>
      <c r="N1918">
        <v>1</v>
      </c>
      <c r="O1918">
        <v>1</v>
      </c>
      <c r="P1918">
        <v>1</v>
      </c>
      <c r="Q1918">
        <v>5</v>
      </c>
      <c r="R1918">
        <v>3</v>
      </c>
      <c r="S1918">
        <v>6</v>
      </c>
      <c r="T1918">
        <v>1</v>
      </c>
      <c r="U1918">
        <v>1</v>
      </c>
      <c r="V1918">
        <v>10</v>
      </c>
      <c r="W1918">
        <v>10</v>
      </c>
      <c r="X1918">
        <v>5</v>
      </c>
      <c r="Y1918">
        <v>19</v>
      </c>
      <c r="Z1918">
        <v>10</v>
      </c>
      <c r="AA1918">
        <v>1</v>
      </c>
      <c r="AB1918">
        <v>1</v>
      </c>
      <c r="AC1918">
        <v>1</v>
      </c>
      <c r="AD1918">
        <v>0</v>
      </c>
      <c r="AE1918">
        <v>1</v>
      </c>
      <c r="AF1918">
        <v>1</v>
      </c>
      <c r="AG1918">
        <v>1</v>
      </c>
      <c r="AH1918">
        <v>1</v>
      </c>
      <c r="AI1918">
        <v>5</v>
      </c>
      <c r="AJ1918">
        <v>1</v>
      </c>
      <c r="AK1918">
        <v>2</v>
      </c>
      <c r="AL1918">
        <v>1</v>
      </c>
      <c r="AM1918">
        <v>4</v>
      </c>
      <c r="AN1918">
        <v>1</v>
      </c>
      <c r="AO1918">
        <v>1</v>
      </c>
      <c r="AP1918">
        <v>1</v>
      </c>
      <c r="AQ1918">
        <v>1</v>
      </c>
      <c r="AR1918">
        <v>5</v>
      </c>
      <c r="AS1918">
        <v>2</v>
      </c>
      <c r="AT1918">
        <v>1</v>
      </c>
      <c r="AU1918">
        <v>1</v>
      </c>
      <c r="AV1918">
        <v>2</v>
      </c>
      <c r="AW1918">
        <v>1</v>
      </c>
      <c r="AX1918">
        <v>1</v>
      </c>
      <c r="CY1918">
        <v>49</v>
      </c>
      <c r="CZ1918">
        <f t="shared" si="29"/>
        <v>1968</v>
      </c>
    </row>
    <row r="1919" spans="1:104" x14ac:dyDescent="0.2">
      <c r="A1919" s="2">
        <v>1917</v>
      </c>
      <c r="B1919" s="2">
        <v>25</v>
      </c>
      <c r="C1919">
        <v>559</v>
      </c>
      <c r="D1919">
        <v>999</v>
      </c>
      <c r="E1919">
        <v>50</v>
      </c>
      <c r="F1919">
        <v>50</v>
      </c>
      <c r="G1919">
        <v>215</v>
      </c>
      <c r="H1919">
        <v>26</v>
      </c>
      <c r="I1919">
        <v>64</v>
      </c>
      <c r="CY1919">
        <v>8</v>
      </c>
      <c r="CZ1919">
        <f t="shared" si="29"/>
        <v>1988</v>
      </c>
    </row>
    <row r="1920" spans="1:104" x14ac:dyDescent="0.2">
      <c r="A1920" s="2">
        <v>1918</v>
      </c>
      <c r="B1920" s="2">
        <v>323</v>
      </c>
      <c r="C1920">
        <v>363</v>
      </c>
      <c r="D1920">
        <v>220</v>
      </c>
      <c r="E1920">
        <v>216</v>
      </c>
      <c r="F1920">
        <v>375</v>
      </c>
      <c r="G1920">
        <v>100</v>
      </c>
      <c r="H1920">
        <v>37</v>
      </c>
      <c r="I1920">
        <v>84</v>
      </c>
      <c r="J1920">
        <v>37</v>
      </c>
      <c r="K1920">
        <v>6</v>
      </c>
      <c r="L1920">
        <v>38</v>
      </c>
      <c r="M1920">
        <v>25</v>
      </c>
      <c r="N1920">
        <v>4</v>
      </c>
      <c r="O1920">
        <v>3</v>
      </c>
      <c r="P1920">
        <v>0</v>
      </c>
      <c r="Q1920">
        <v>2</v>
      </c>
      <c r="R1920">
        <v>0</v>
      </c>
      <c r="CY1920">
        <v>17</v>
      </c>
      <c r="CZ1920">
        <f t="shared" si="29"/>
        <v>1833</v>
      </c>
    </row>
    <row r="1921" spans="1:104" x14ac:dyDescent="0.2">
      <c r="A1921" s="2">
        <v>1919</v>
      </c>
      <c r="B1921" s="2">
        <v>28</v>
      </c>
      <c r="C1921">
        <v>116</v>
      </c>
      <c r="D1921">
        <v>35</v>
      </c>
      <c r="E1921">
        <v>27</v>
      </c>
      <c r="F1921">
        <v>63</v>
      </c>
      <c r="G1921">
        <v>77</v>
      </c>
      <c r="H1921">
        <v>45</v>
      </c>
      <c r="I1921">
        <v>19</v>
      </c>
      <c r="J1921">
        <v>82</v>
      </c>
      <c r="K1921">
        <v>483</v>
      </c>
      <c r="L1921">
        <v>245</v>
      </c>
      <c r="M1921">
        <v>180</v>
      </c>
      <c r="N1921">
        <v>165</v>
      </c>
      <c r="O1921">
        <v>6</v>
      </c>
      <c r="P1921">
        <v>368</v>
      </c>
      <c r="CY1921">
        <v>15</v>
      </c>
      <c r="CZ1921">
        <f t="shared" si="29"/>
        <v>1939</v>
      </c>
    </row>
    <row r="1922" spans="1:104" x14ac:dyDescent="0.2">
      <c r="A1922" s="2">
        <v>1920</v>
      </c>
      <c r="B1922" s="2">
        <v>31</v>
      </c>
      <c r="C1922">
        <v>283</v>
      </c>
      <c r="D1922">
        <v>263</v>
      </c>
      <c r="E1922">
        <v>167</v>
      </c>
      <c r="F1922">
        <v>187</v>
      </c>
      <c r="G1922">
        <v>652</v>
      </c>
      <c r="H1922">
        <v>223</v>
      </c>
      <c r="I1922">
        <v>127</v>
      </c>
      <c r="J1922">
        <v>56</v>
      </c>
      <c r="CY1922">
        <v>9</v>
      </c>
      <c r="CZ1922">
        <f t="shared" si="29"/>
        <v>1989</v>
      </c>
    </row>
    <row r="1923" spans="1:104" x14ac:dyDescent="0.2">
      <c r="A1923" s="2">
        <v>1921</v>
      </c>
      <c r="B1923" s="2">
        <v>38</v>
      </c>
      <c r="C1923">
        <v>1234</v>
      </c>
      <c r="D1923">
        <v>102</v>
      </c>
      <c r="E1923">
        <v>339</v>
      </c>
      <c r="F1923">
        <v>109</v>
      </c>
      <c r="G1923">
        <v>76</v>
      </c>
      <c r="H1923">
        <v>10</v>
      </c>
      <c r="I1923">
        <v>17</v>
      </c>
      <c r="J1923">
        <v>12</v>
      </c>
      <c r="K1923">
        <v>32</v>
      </c>
      <c r="L1923">
        <v>3</v>
      </c>
      <c r="M1923">
        <v>5</v>
      </c>
      <c r="N1923">
        <v>4</v>
      </c>
      <c r="CY1923">
        <v>13</v>
      </c>
      <c r="CZ1923">
        <f t="shared" ref="CZ1923:CZ1986" si="30">SUM(B1923:CX1923)</f>
        <v>1981</v>
      </c>
    </row>
    <row r="1924" spans="1:104" x14ac:dyDescent="0.2">
      <c r="A1924" s="2">
        <v>1922</v>
      </c>
      <c r="B1924" s="2">
        <v>38</v>
      </c>
      <c r="C1924">
        <v>418</v>
      </c>
      <c r="D1924">
        <v>22</v>
      </c>
      <c r="E1924">
        <v>396</v>
      </c>
      <c r="F1924">
        <v>398</v>
      </c>
      <c r="G1924">
        <v>15</v>
      </c>
      <c r="H1924">
        <v>15</v>
      </c>
      <c r="I1924">
        <v>304</v>
      </c>
      <c r="J1924">
        <v>348</v>
      </c>
      <c r="K1924">
        <v>10</v>
      </c>
      <c r="L1924">
        <v>10</v>
      </c>
      <c r="CY1924">
        <v>11</v>
      </c>
      <c r="CZ1924">
        <f t="shared" si="30"/>
        <v>1974</v>
      </c>
    </row>
    <row r="1925" spans="1:104" x14ac:dyDescent="0.2">
      <c r="A1925" s="2">
        <v>1923</v>
      </c>
      <c r="B1925" s="2">
        <v>625</v>
      </c>
      <c r="C1925">
        <v>358</v>
      </c>
      <c r="D1925">
        <v>36</v>
      </c>
      <c r="E1925">
        <v>100</v>
      </c>
      <c r="F1925">
        <v>300</v>
      </c>
      <c r="G1925">
        <v>180</v>
      </c>
      <c r="H1925">
        <v>234</v>
      </c>
      <c r="I1925">
        <v>44</v>
      </c>
      <c r="J1925">
        <v>55</v>
      </c>
      <c r="K1925">
        <v>13</v>
      </c>
      <c r="L1925">
        <v>4</v>
      </c>
      <c r="M1925">
        <v>9</v>
      </c>
      <c r="N1925">
        <v>0</v>
      </c>
      <c r="CY1925">
        <v>13</v>
      </c>
      <c r="CZ1925">
        <f t="shared" si="30"/>
        <v>1958</v>
      </c>
    </row>
    <row r="1926" spans="1:104" x14ac:dyDescent="0.2">
      <c r="A1926" s="2">
        <v>1924</v>
      </c>
      <c r="B1926" s="2">
        <v>34</v>
      </c>
      <c r="C1926">
        <v>14</v>
      </c>
      <c r="D1926">
        <v>52</v>
      </c>
      <c r="E1926">
        <v>45</v>
      </c>
      <c r="F1926">
        <v>214</v>
      </c>
      <c r="G1926">
        <v>449</v>
      </c>
      <c r="H1926">
        <v>582</v>
      </c>
      <c r="I1926">
        <v>139</v>
      </c>
      <c r="J1926">
        <v>333</v>
      </c>
      <c r="K1926">
        <v>41</v>
      </c>
      <c r="L1926">
        <v>23</v>
      </c>
      <c r="CY1926">
        <v>11</v>
      </c>
      <c r="CZ1926">
        <f t="shared" si="30"/>
        <v>1926</v>
      </c>
    </row>
    <row r="1927" spans="1:104" x14ac:dyDescent="0.2">
      <c r="A1927" s="2">
        <v>1925</v>
      </c>
      <c r="B1927" s="2">
        <v>300</v>
      </c>
      <c r="C1927">
        <v>1186</v>
      </c>
      <c r="D1927">
        <v>485</v>
      </c>
      <c r="E1927">
        <v>2</v>
      </c>
      <c r="F1927">
        <v>1</v>
      </c>
      <c r="CY1927">
        <v>5</v>
      </c>
      <c r="CZ1927">
        <f t="shared" si="30"/>
        <v>1974</v>
      </c>
    </row>
    <row r="1928" spans="1:104" x14ac:dyDescent="0.2">
      <c r="A1928" s="2">
        <v>1926</v>
      </c>
      <c r="B1928" s="2">
        <v>108</v>
      </c>
      <c r="C1928">
        <v>782</v>
      </c>
      <c r="D1928">
        <v>520</v>
      </c>
      <c r="E1928">
        <v>93</v>
      </c>
      <c r="F1928">
        <v>484</v>
      </c>
      <c r="CY1928">
        <v>5</v>
      </c>
      <c r="CZ1928">
        <f t="shared" si="30"/>
        <v>1987</v>
      </c>
    </row>
    <row r="1929" spans="1:104" x14ac:dyDescent="0.2">
      <c r="A1929" s="2">
        <v>1927</v>
      </c>
      <c r="B1929" s="2">
        <v>342</v>
      </c>
      <c r="C1929">
        <v>67</v>
      </c>
      <c r="D1929">
        <v>14</v>
      </c>
      <c r="E1929">
        <v>25</v>
      </c>
      <c r="F1929">
        <v>15</v>
      </c>
      <c r="G1929">
        <v>49</v>
      </c>
      <c r="H1929">
        <v>500</v>
      </c>
      <c r="I1929">
        <v>158</v>
      </c>
      <c r="J1929">
        <v>25</v>
      </c>
      <c r="K1929">
        <v>10</v>
      </c>
      <c r="L1929">
        <v>50</v>
      </c>
      <c r="M1929">
        <v>500</v>
      </c>
      <c r="N1929">
        <v>86</v>
      </c>
      <c r="O1929">
        <v>15</v>
      </c>
      <c r="P1929">
        <v>25</v>
      </c>
      <c r="Q1929">
        <v>33</v>
      </c>
      <c r="R1929">
        <v>15</v>
      </c>
      <c r="S1929">
        <v>4</v>
      </c>
      <c r="T1929">
        <v>15</v>
      </c>
      <c r="U1929">
        <v>10</v>
      </c>
      <c r="CY1929">
        <v>20</v>
      </c>
      <c r="CZ1929">
        <f t="shared" si="30"/>
        <v>1958</v>
      </c>
    </row>
    <row r="1930" spans="1:104" x14ac:dyDescent="0.2">
      <c r="A1930" s="2">
        <v>1928</v>
      </c>
      <c r="B1930" s="2">
        <v>238</v>
      </c>
      <c r="C1930">
        <v>692</v>
      </c>
      <c r="D1930">
        <v>112</v>
      </c>
      <c r="E1930">
        <v>336</v>
      </c>
      <c r="F1930">
        <v>279</v>
      </c>
      <c r="G1930">
        <v>133</v>
      </c>
      <c r="H1930">
        <v>25</v>
      </c>
      <c r="I1930">
        <v>17</v>
      </c>
      <c r="J1930">
        <v>16</v>
      </c>
      <c r="K1930">
        <v>19</v>
      </c>
      <c r="L1930">
        <v>13</v>
      </c>
      <c r="M1930">
        <v>1</v>
      </c>
      <c r="N1930">
        <v>4</v>
      </c>
      <c r="CY1930">
        <v>13</v>
      </c>
      <c r="CZ1930">
        <f t="shared" si="30"/>
        <v>1885</v>
      </c>
    </row>
    <row r="1931" spans="1:104" x14ac:dyDescent="0.2">
      <c r="A1931" s="2">
        <v>1929</v>
      </c>
      <c r="B1931" s="2">
        <v>204</v>
      </c>
      <c r="C1931">
        <v>100</v>
      </c>
      <c r="D1931">
        <v>383</v>
      </c>
      <c r="E1931">
        <v>981</v>
      </c>
      <c r="F1931">
        <v>31</v>
      </c>
      <c r="G1931">
        <v>146</v>
      </c>
      <c r="H1931">
        <v>50</v>
      </c>
      <c r="CY1931">
        <v>7</v>
      </c>
      <c r="CZ1931">
        <f t="shared" si="30"/>
        <v>1895</v>
      </c>
    </row>
    <row r="1932" spans="1:104" x14ac:dyDescent="0.2">
      <c r="A1932" s="2">
        <v>1930</v>
      </c>
      <c r="B1932" s="2">
        <v>17</v>
      </c>
      <c r="C1932">
        <v>100</v>
      </c>
      <c r="D1932">
        <v>100</v>
      </c>
      <c r="E1932">
        <v>247</v>
      </c>
      <c r="F1932">
        <v>22</v>
      </c>
      <c r="G1932">
        <v>80</v>
      </c>
      <c r="H1932">
        <v>80</v>
      </c>
      <c r="I1932">
        <v>80</v>
      </c>
      <c r="J1932">
        <v>615</v>
      </c>
      <c r="K1932">
        <v>25</v>
      </c>
      <c r="L1932">
        <v>80</v>
      </c>
      <c r="M1932">
        <v>222</v>
      </c>
      <c r="N1932">
        <v>80</v>
      </c>
      <c r="O1932">
        <v>227</v>
      </c>
      <c r="P1932">
        <v>5</v>
      </c>
      <c r="Q1932">
        <v>0</v>
      </c>
      <c r="CY1932">
        <v>16</v>
      </c>
      <c r="CZ1932">
        <f t="shared" si="30"/>
        <v>1980</v>
      </c>
    </row>
    <row r="1933" spans="1:104" x14ac:dyDescent="0.2">
      <c r="A1933" s="2">
        <v>1931</v>
      </c>
      <c r="B1933" s="2">
        <v>997</v>
      </c>
      <c r="C1933">
        <v>52</v>
      </c>
      <c r="D1933">
        <v>194</v>
      </c>
      <c r="E1933">
        <v>1</v>
      </c>
      <c r="F1933">
        <v>255</v>
      </c>
      <c r="G1933">
        <v>0</v>
      </c>
      <c r="H1933">
        <v>382</v>
      </c>
      <c r="I1933">
        <v>0</v>
      </c>
      <c r="J1933">
        <v>5</v>
      </c>
      <c r="K1933">
        <v>17</v>
      </c>
      <c r="L1933">
        <v>27</v>
      </c>
      <c r="M1933">
        <v>4</v>
      </c>
      <c r="N1933">
        <v>2</v>
      </c>
      <c r="O1933">
        <v>37</v>
      </c>
      <c r="P1933">
        <v>1</v>
      </c>
      <c r="Q1933">
        <v>6</v>
      </c>
      <c r="CY1933">
        <v>16</v>
      </c>
      <c r="CZ1933">
        <f t="shared" si="30"/>
        <v>1980</v>
      </c>
    </row>
    <row r="1934" spans="1:104" x14ac:dyDescent="0.2">
      <c r="A1934" s="2">
        <v>1932</v>
      </c>
      <c r="B1934" s="2">
        <v>923</v>
      </c>
      <c r="C1934">
        <v>191</v>
      </c>
      <c r="D1934">
        <v>276</v>
      </c>
      <c r="E1934">
        <v>261</v>
      </c>
      <c r="F1934">
        <v>176</v>
      </c>
      <c r="G1934">
        <v>53</v>
      </c>
      <c r="H1934">
        <v>35</v>
      </c>
      <c r="I1934">
        <v>7</v>
      </c>
      <c r="J1934">
        <v>18</v>
      </c>
      <c r="K1934">
        <v>7</v>
      </c>
      <c r="L1934">
        <v>1</v>
      </c>
      <c r="CY1934">
        <v>11</v>
      </c>
      <c r="CZ1934">
        <f t="shared" si="30"/>
        <v>1948</v>
      </c>
    </row>
    <row r="1935" spans="1:104" x14ac:dyDescent="0.2">
      <c r="A1935" s="2">
        <v>1933</v>
      </c>
      <c r="B1935" s="2">
        <v>65</v>
      </c>
      <c r="C1935">
        <v>64</v>
      </c>
      <c r="D1935">
        <v>1604</v>
      </c>
      <c r="E1935">
        <v>15</v>
      </c>
      <c r="F1935">
        <v>11</v>
      </c>
      <c r="G1935">
        <v>202</v>
      </c>
      <c r="CY1935">
        <v>6</v>
      </c>
      <c r="CZ1935">
        <f t="shared" si="30"/>
        <v>1961</v>
      </c>
    </row>
    <row r="1936" spans="1:104" x14ac:dyDescent="0.2">
      <c r="A1936" s="2">
        <v>1934</v>
      </c>
      <c r="B1936" s="2">
        <v>2</v>
      </c>
      <c r="C1936">
        <v>99</v>
      </c>
      <c r="D1936">
        <v>200</v>
      </c>
      <c r="E1936">
        <v>300</v>
      </c>
      <c r="F1936">
        <v>935</v>
      </c>
      <c r="G1936">
        <v>250</v>
      </c>
      <c r="H1936">
        <v>35</v>
      </c>
      <c r="I1936">
        <v>48</v>
      </c>
      <c r="J1936">
        <v>94</v>
      </c>
      <c r="K1936">
        <v>15</v>
      </c>
      <c r="CY1936">
        <v>10</v>
      </c>
      <c r="CZ1936">
        <f t="shared" si="30"/>
        <v>1978</v>
      </c>
    </row>
    <row r="1937" spans="1:104" x14ac:dyDescent="0.2">
      <c r="A1937" s="2">
        <v>1935</v>
      </c>
      <c r="B1937" s="2">
        <v>200</v>
      </c>
      <c r="C1937">
        <v>628</v>
      </c>
      <c r="D1937">
        <v>374</v>
      </c>
      <c r="E1937">
        <v>68</v>
      </c>
      <c r="F1937">
        <v>40</v>
      </c>
      <c r="G1937">
        <v>220</v>
      </c>
      <c r="H1937">
        <v>58</v>
      </c>
      <c r="I1937">
        <v>170</v>
      </c>
      <c r="J1937">
        <v>70</v>
      </c>
      <c r="K1937">
        <v>37</v>
      </c>
      <c r="L1937">
        <v>29</v>
      </c>
      <c r="M1937">
        <v>20</v>
      </c>
      <c r="N1937">
        <v>5</v>
      </c>
      <c r="O1937">
        <v>9</v>
      </c>
      <c r="P1937">
        <v>1</v>
      </c>
      <c r="Q1937">
        <v>2</v>
      </c>
      <c r="R1937">
        <v>1</v>
      </c>
      <c r="S1937">
        <v>4</v>
      </c>
      <c r="T1937">
        <v>5</v>
      </c>
      <c r="U1937">
        <v>0</v>
      </c>
      <c r="CY1937">
        <v>20</v>
      </c>
      <c r="CZ1937">
        <f t="shared" si="30"/>
        <v>1941</v>
      </c>
    </row>
    <row r="1938" spans="1:104" x14ac:dyDescent="0.2">
      <c r="A1938" s="2">
        <v>1936</v>
      </c>
      <c r="B1938" s="2">
        <v>50</v>
      </c>
      <c r="C1938">
        <v>450</v>
      </c>
      <c r="D1938">
        <v>25</v>
      </c>
      <c r="E1938">
        <v>940</v>
      </c>
      <c r="F1938">
        <v>277</v>
      </c>
      <c r="G1938">
        <v>60</v>
      </c>
      <c r="H1938">
        <v>139</v>
      </c>
      <c r="I1938">
        <v>23</v>
      </c>
      <c r="J1938">
        <v>9</v>
      </c>
      <c r="K1938">
        <v>0</v>
      </c>
      <c r="CY1938">
        <v>10</v>
      </c>
      <c r="CZ1938">
        <f t="shared" si="30"/>
        <v>1973</v>
      </c>
    </row>
    <row r="1939" spans="1:104" x14ac:dyDescent="0.2">
      <c r="A1939" s="2">
        <v>1937</v>
      </c>
      <c r="B1939" s="2">
        <v>32</v>
      </c>
      <c r="C1939">
        <v>500</v>
      </c>
      <c r="D1939">
        <v>767</v>
      </c>
      <c r="E1939">
        <v>213</v>
      </c>
      <c r="F1939">
        <v>278</v>
      </c>
      <c r="G1939">
        <v>71</v>
      </c>
      <c r="H1939">
        <v>75</v>
      </c>
      <c r="I1939">
        <v>12</v>
      </c>
      <c r="J1939">
        <v>1</v>
      </c>
      <c r="CY1939">
        <v>9</v>
      </c>
      <c r="CZ1939">
        <f t="shared" si="30"/>
        <v>1949</v>
      </c>
    </row>
    <row r="1940" spans="1:104" x14ac:dyDescent="0.2">
      <c r="A1940" s="2">
        <v>1938</v>
      </c>
      <c r="B1940" s="2">
        <v>23</v>
      </c>
      <c r="C1940">
        <v>12</v>
      </c>
      <c r="D1940">
        <v>288</v>
      </c>
      <c r="E1940">
        <v>105</v>
      </c>
      <c r="F1940">
        <v>174</v>
      </c>
      <c r="G1940">
        <v>389</v>
      </c>
      <c r="H1940">
        <v>234</v>
      </c>
      <c r="I1940">
        <v>585</v>
      </c>
      <c r="J1940">
        <v>0</v>
      </c>
      <c r="K1940">
        <v>1</v>
      </c>
      <c r="L1940">
        <v>4</v>
      </c>
      <c r="M1940">
        <v>8</v>
      </c>
      <c r="N1940">
        <v>144</v>
      </c>
      <c r="O1940">
        <v>2</v>
      </c>
      <c r="P1940">
        <v>2</v>
      </c>
      <c r="Q1940">
        <v>0</v>
      </c>
      <c r="R1940">
        <v>1</v>
      </c>
      <c r="S1940">
        <v>0</v>
      </c>
      <c r="T1940">
        <v>1</v>
      </c>
      <c r="U1940">
        <v>1</v>
      </c>
      <c r="V1940">
        <v>1</v>
      </c>
      <c r="W1940">
        <v>1</v>
      </c>
      <c r="X1940">
        <v>0</v>
      </c>
      <c r="Y1940">
        <v>0</v>
      </c>
      <c r="Z1940">
        <v>0</v>
      </c>
      <c r="AA1940">
        <v>0</v>
      </c>
      <c r="CY1940">
        <v>26</v>
      </c>
      <c r="CZ1940">
        <f t="shared" si="30"/>
        <v>1976</v>
      </c>
    </row>
    <row r="1941" spans="1:104" x14ac:dyDescent="0.2">
      <c r="A1941" s="2">
        <v>1939</v>
      </c>
      <c r="B1941" s="2">
        <v>70</v>
      </c>
      <c r="C1941">
        <v>100</v>
      </c>
      <c r="D1941">
        <v>100</v>
      </c>
      <c r="E1941">
        <v>1145</v>
      </c>
      <c r="F1941">
        <v>235</v>
      </c>
      <c r="G1941">
        <v>143</v>
      </c>
      <c r="H1941">
        <v>124</v>
      </c>
      <c r="I1941">
        <v>21</v>
      </c>
      <c r="J1941">
        <v>10</v>
      </c>
      <c r="K1941">
        <v>3</v>
      </c>
      <c r="L1941">
        <v>1</v>
      </c>
      <c r="M1941">
        <v>1</v>
      </c>
      <c r="N1941">
        <v>6</v>
      </c>
      <c r="O1941">
        <v>0</v>
      </c>
      <c r="P1941">
        <v>0</v>
      </c>
      <c r="CY1941">
        <v>15</v>
      </c>
      <c r="CZ1941">
        <f t="shared" si="30"/>
        <v>1959</v>
      </c>
    </row>
    <row r="1942" spans="1:104" x14ac:dyDescent="0.2">
      <c r="A1942" s="2">
        <v>1940</v>
      </c>
      <c r="B1942" s="2">
        <v>95</v>
      </c>
      <c r="C1942">
        <v>35</v>
      </c>
      <c r="D1942">
        <v>6</v>
      </c>
      <c r="E1942">
        <v>507</v>
      </c>
      <c r="F1942">
        <v>877</v>
      </c>
      <c r="G1942">
        <v>100</v>
      </c>
      <c r="H1942">
        <v>153</v>
      </c>
      <c r="I1942">
        <v>12</v>
      </c>
      <c r="J1942">
        <v>25</v>
      </c>
      <c r="K1942">
        <v>22</v>
      </c>
      <c r="L1942">
        <v>78</v>
      </c>
      <c r="M1942">
        <v>12</v>
      </c>
      <c r="N1942">
        <v>12</v>
      </c>
      <c r="O1942">
        <v>5</v>
      </c>
      <c r="P1942">
        <v>17</v>
      </c>
      <c r="Q1942">
        <v>0</v>
      </c>
      <c r="R1942">
        <v>4</v>
      </c>
      <c r="S1942">
        <v>8</v>
      </c>
      <c r="T1942">
        <v>1</v>
      </c>
      <c r="U1942">
        <v>3</v>
      </c>
      <c r="V1942">
        <v>0</v>
      </c>
      <c r="W1942">
        <v>2</v>
      </c>
      <c r="X1942">
        <v>0</v>
      </c>
      <c r="Y1942">
        <v>2</v>
      </c>
      <c r="CY1942">
        <v>24</v>
      </c>
      <c r="CZ1942">
        <f t="shared" si="30"/>
        <v>1976</v>
      </c>
    </row>
    <row r="1943" spans="1:104" x14ac:dyDescent="0.2">
      <c r="A1943" s="2">
        <v>1941</v>
      </c>
      <c r="B1943" s="2">
        <v>5</v>
      </c>
      <c r="C1943">
        <v>128</v>
      </c>
      <c r="D1943">
        <v>1803</v>
      </c>
      <c r="E1943">
        <v>1</v>
      </c>
      <c r="F1943">
        <v>24</v>
      </c>
      <c r="CY1943">
        <v>5</v>
      </c>
      <c r="CZ1943">
        <f t="shared" si="30"/>
        <v>1961</v>
      </c>
    </row>
    <row r="1944" spans="1:104" x14ac:dyDescent="0.2">
      <c r="A1944" s="2">
        <v>1942</v>
      </c>
      <c r="B1944" s="2">
        <v>645</v>
      </c>
      <c r="C1944">
        <v>50</v>
      </c>
      <c r="D1944">
        <v>50</v>
      </c>
      <c r="E1944">
        <v>100</v>
      </c>
      <c r="F1944">
        <v>100</v>
      </c>
      <c r="G1944">
        <v>100</v>
      </c>
      <c r="H1944">
        <v>862</v>
      </c>
      <c r="I1944">
        <v>25</v>
      </c>
      <c r="CY1944">
        <v>8</v>
      </c>
      <c r="CZ1944">
        <f t="shared" si="30"/>
        <v>1932</v>
      </c>
    </row>
    <row r="1945" spans="1:104" x14ac:dyDescent="0.2">
      <c r="A1945" s="2">
        <v>1943</v>
      </c>
      <c r="B1945" s="2">
        <v>177</v>
      </c>
      <c r="C1945">
        <v>149</v>
      </c>
      <c r="D1945">
        <v>192</v>
      </c>
      <c r="E1945">
        <v>150</v>
      </c>
      <c r="F1945">
        <v>1092</v>
      </c>
      <c r="G1945">
        <v>75</v>
      </c>
      <c r="H1945">
        <v>124</v>
      </c>
      <c r="I1945">
        <v>3</v>
      </c>
      <c r="CY1945">
        <v>8</v>
      </c>
      <c r="CZ1945">
        <f t="shared" si="30"/>
        <v>1962</v>
      </c>
    </row>
    <row r="1946" spans="1:104" x14ac:dyDescent="0.2">
      <c r="A1946" s="2">
        <v>1944</v>
      </c>
      <c r="B1946" s="2">
        <v>666</v>
      </c>
      <c r="C1946">
        <v>75</v>
      </c>
      <c r="D1946">
        <v>817</v>
      </c>
      <c r="E1946">
        <v>2</v>
      </c>
      <c r="F1946">
        <v>96</v>
      </c>
      <c r="G1946">
        <v>79</v>
      </c>
      <c r="H1946">
        <v>12</v>
      </c>
      <c r="I1946">
        <v>29</v>
      </c>
      <c r="J1946">
        <v>82</v>
      </c>
      <c r="K1946">
        <v>5</v>
      </c>
      <c r="L1946">
        <v>7</v>
      </c>
      <c r="M1946">
        <v>20</v>
      </c>
      <c r="N1946">
        <v>13</v>
      </c>
      <c r="O1946">
        <v>10</v>
      </c>
      <c r="P1946">
        <v>25</v>
      </c>
      <c r="Q1946">
        <v>5</v>
      </c>
      <c r="R1946">
        <v>2</v>
      </c>
      <c r="S1946">
        <v>0</v>
      </c>
      <c r="T1946">
        <v>1</v>
      </c>
      <c r="CY1946">
        <v>19</v>
      </c>
      <c r="CZ1946">
        <f t="shared" si="30"/>
        <v>1946</v>
      </c>
    </row>
    <row r="1947" spans="1:104" x14ac:dyDescent="0.2">
      <c r="A1947" s="2">
        <v>1945</v>
      </c>
      <c r="B1947" s="2">
        <v>244</v>
      </c>
      <c r="C1947">
        <v>553</v>
      </c>
      <c r="D1947">
        <v>290</v>
      </c>
      <c r="E1947">
        <v>659</v>
      </c>
      <c r="F1947">
        <v>40</v>
      </c>
      <c r="G1947">
        <v>148</v>
      </c>
      <c r="H1947">
        <v>35</v>
      </c>
      <c r="CY1947">
        <v>7</v>
      </c>
      <c r="CZ1947">
        <f t="shared" si="30"/>
        <v>1969</v>
      </c>
    </row>
    <row r="1948" spans="1:104" x14ac:dyDescent="0.2">
      <c r="A1948" s="2">
        <v>1946</v>
      </c>
      <c r="B1948" s="2">
        <v>190</v>
      </c>
      <c r="C1948">
        <v>9</v>
      </c>
      <c r="D1948">
        <v>28</v>
      </c>
      <c r="E1948">
        <v>64</v>
      </c>
      <c r="F1948">
        <v>11</v>
      </c>
      <c r="G1948">
        <v>19</v>
      </c>
      <c r="H1948">
        <v>11</v>
      </c>
      <c r="I1948">
        <v>149</v>
      </c>
      <c r="J1948">
        <v>11</v>
      </c>
      <c r="K1948">
        <v>16</v>
      </c>
      <c r="L1948">
        <v>174</v>
      </c>
      <c r="M1948">
        <v>3</v>
      </c>
      <c r="N1948">
        <v>15</v>
      </c>
      <c r="O1948">
        <v>201</v>
      </c>
      <c r="P1948">
        <v>70</v>
      </c>
      <c r="Q1948">
        <v>268</v>
      </c>
      <c r="R1948">
        <v>1</v>
      </c>
      <c r="S1948">
        <v>119</v>
      </c>
      <c r="T1948">
        <v>30</v>
      </c>
      <c r="U1948">
        <v>22</v>
      </c>
      <c r="V1948">
        <v>26</v>
      </c>
      <c r="W1948">
        <v>121</v>
      </c>
      <c r="X1948">
        <v>109</v>
      </c>
      <c r="Y1948">
        <v>3</v>
      </c>
      <c r="Z1948">
        <v>172</v>
      </c>
      <c r="AA1948">
        <v>84</v>
      </c>
      <c r="AB1948">
        <v>1</v>
      </c>
      <c r="AC1948">
        <v>3</v>
      </c>
      <c r="CY1948">
        <v>28</v>
      </c>
      <c r="CZ1948">
        <f t="shared" si="30"/>
        <v>1930</v>
      </c>
    </row>
    <row r="1949" spans="1:104" x14ac:dyDescent="0.2">
      <c r="A1949" s="2">
        <v>1947</v>
      </c>
      <c r="B1949" s="2">
        <v>95</v>
      </c>
      <c r="C1949">
        <v>199</v>
      </c>
      <c r="D1949">
        <v>43</v>
      </c>
      <c r="E1949">
        <v>68</v>
      </c>
      <c r="F1949">
        <v>15</v>
      </c>
      <c r="G1949">
        <v>28</v>
      </c>
      <c r="H1949">
        <v>374</v>
      </c>
      <c r="I1949">
        <v>599</v>
      </c>
      <c r="J1949">
        <v>238</v>
      </c>
      <c r="K1949">
        <v>34</v>
      </c>
      <c r="L1949">
        <v>10</v>
      </c>
      <c r="M1949">
        <v>57</v>
      </c>
      <c r="N1949">
        <v>17</v>
      </c>
      <c r="O1949">
        <v>171</v>
      </c>
      <c r="CY1949">
        <v>14</v>
      </c>
      <c r="CZ1949">
        <f t="shared" si="30"/>
        <v>1948</v>
      </c>
    </row>
    <row r="1950" spans="1:104" x14ac:dyDescent="0.2">
      <c r="A1950" s="2">
        <v>1948</v>
      </c>
      <c r="B1950" s="2">
        <v>561</v>
      </c>
      <c r="C1950">
        <v>257</v>
      </c>
      <c r="D1950">
        <v>526</v>
      </c>
      <c r="E1950">
        <v>10</v>
      </c>
      <c r="F1950">
        <v>226</v>
      </c>
      <c r="G1950">
        <v>22</v>
      </c>
      <c r="H1950">
        <v>3</v>
      </c>
      <c r="I1950">
        <v>2</v>
      </c>
      <c r="J1950">
        <v>0</v>
      </c>
      <c r="K1950">
        <v>0</v>
      </c>
      <c r="CY1950">
        <v>10</v>
      </c>
      <c r="CZ1950">
        <f t="shared" si="30"/>
        <v>1607</v>
      </c>
    </row>
    <row r="1951" spans="1:104" x14ac:dyDescent="0.2">
      <c r="A1951" s="2">
        <v>1949</v>
      </c>
      <c r="B1951" s="2">
        <v>94</v>
      </c>
      <c r="C1951">
        <v>2</v>
      </c>
      <c r="D1951">
        <v>1</v>
      </c>
      <c r="E1951">
        <v>60</v>
      </c>
      <c r="F1951">
        <v>19</v>
      </c>
      <c r="G1951">
        <v>20</v>
      </c>
      <c r="H1951">
        <v>85</v>
      </c>
      <c r="I1951">
        <v>32</v>
      </c>
      <c r="J1951">
        <v>20</v>
      </c>
      <c r="K1951">
        <v>102</v>
      </c>
      <c r="L1951">
        <v>5</v>
      </c>
      <c r="M1951">
        <v>28</v>
      </c>
      <c r="N1951">
        <v>268</v>
      </c>
      <c r="O1951">
        <v>1</v>
      </c>
      <c r="P1951">
        <v>272</v>
      </c>
      <c r="Q1951">
        <v>1</v>
      </c>
      <c r="R1951">
        <v>72</v>
      </c>
      <c r="S1951">
        <v>32</v>
      </c>
      <c r="T1951">
        <v>84</v>
      </c>
      <c r="U1951">
        <v>40</v>
      </c>
      <c r="V1951">
        <v>25</v>
      </c>
      <c r="W1951">
        <v>11</v>
      </c>
      <c r="X1951">
        <v>12</v>
      </c>
      <c r="Y1951">
        <v>59</v>
      </c>
      <c r="Z1951">
        <v>20</v>
      </c>
      <c r="AA1951">
        <v>0</v>
      </c>
      <c r="AB1951">
        <v>63</v>
      </c>
      <c r="AC1951">
        <v>20</v>
      </c>
      <c r="AD1951">
        <v>12</v>
      </c>
      <c r="AE1951">
        <v>46</v>
      </c>
      <c r="AF1951">
        <v>32</v>
      </c>
      <c r="AG1951">
        <v>108</v>
      </c>
      <c r="AH1951">
        <v>8</v>
      </c>
      <c r="AI1951">
        <v>103</v>
      </c>
      <c r="AJ1951">
        <v>63</v>
      </c>
      <c r="AK1951">
        <v>5</v>
      </c>
      <c r="AL1951">
        <v>46</v>
      </c>
      <c r="AM1951">
        <v>11</v>
      </c>
      <c r="AN1951">
        <v>7</v>
      </c>
      <c r="AO1951">
        <v>1</v>
      </c>
      <c r="AP1951">
        <v>5</v>
      </c>
      <c r="AQ1951">
        <v>15</v>
      </c>
      <c r="AR1951">
        <v>10</v>
      </c>
      <c r="AS1951">
        <v>31</v>
      </c>
      <c r="AT1951">
        <v>2</v>
      </c>
      <c r="AU1951">
        <v>3</v>
      </c>
      <c r="AV1951">
        <v>3</v>
      </c>
      <c r="AW1951">
        <v>3</v>
      </c>
      <c r="AX1951">
        <v>0</v>
      </c>
      <c r="AY1951">
        <v>0</v>
      </c>
      <c r="AZ1951">
        <v>0</v>
      </c>
      <c r="CY1951">
        <v>51</v>
      </c>
      <c r="CZ1951">
        <f t="shared" si="30"/>
        <v>1962</v>
      </c>
    </row>
    <row r="1952" spans="1:104" x14ac:dyDescent="0.2">
      <c r="A1952" s="2">
        <v>1950</v>
      </c>
      <c r="B1952" s="2">
        <v>172</v>
      </c>
      <c r="C1952">
        <v>37</v>
      </c>
      <c r="D1952">
        <v>424</v>
      </c>
      <c r="E1952">
        <v>692</v>
      </c>
      <c r="F1952">
        <v>95</v>
      </c>
      <c r="G1952">
        <v>107</v>
      </c>
      <c r="H1952">
        <v>12</v>
      </c>
      <c r="I1952">
        <v>50</v>
      </c>
      <c r="J1952">
        <v>73</v>
      </c>
      <c r="K1952">
        <v>100</v>
      </c>
      <c r="L1952">
        <v>87</v>
      </c>
      <c r="M1952">
        <v>11</v>
      </c>
      <c r="N1952">
        <v>5</v>
      </c>
      <c r="O1952">
        <v>11</v>
      </c>
      <c r="P1952">
        <v>5</v>
      </c>
      <c r="Q1952">
        <v>8</v>
      </c>
      <c r="R1952">
        <v>1</v>
      </c>
      <c r="CY1952">
        <v>17</v>
      </c>
      <c r="CZ1952">
        <f t="shared" si="30"/>
        <v>1890</v>
      </c>
    </row>
    <row r="1953" spans="1:104" x14ac:dyDescent="0.2">
      <c r="A1953" s="2">
        <v>1951</v>
      </c>
      <c r="B1953" s="2">
        <v>56</v>
      </c>
      <c r="C1953">
        <v>204</v>
      </c>
      <c r="D1953">
        <v>1162</v>
      </c>
      <c r="E1953">
        <v>278</v>
      </c>
      <c r="F1953">
        <v>47</v>
      </c>
      <c r="G1953">
        <v>202</v>
      </c>
      <c r="H1953">
        <v>9</v>
      </c>
      <c r="I1953">
        <v>3</v>
      </c>
      <c r="J1953">
        <v>5</v>
      </c>
      <c r="K1953">
        <v>5</v>
      </c>
      <c r="CY1953">
        <v>10</v>
      </c>
      <c r="CZ1953">
        <f t="shared" si="30"/>
        <v>1971</v>
      </c>
    </row>
    <row r="1954" spans="1:104" x14ac:dyDescent="0.2">
      <c r="A1954" s="2">
        <v>1952</v>
      </c>
      <c r="B1954" s="2">
        <v>24</v>
      </c>
      <c r="C1954">
        <v>500</v>
      </c>
      <c r="D1954">
        <v>18</v>
      </c>
      <c r="E1954">
        <v>305</v>
      </c>
      <c r="F1954">
        <v>891</v>
      </c>
      <c r="G1954">
        <v>193</v>
      </c>
      <c r="H1954">
        <v>11</v>
      </c>
      <c r="I1954">
        <v>10</v>
      </c>
      <c r="J1954">
        <v>9</v>
      </c>
      <c r="K1954">
        <v>5</v>
      </c>
      <c r="L1954">
        <v>1</v>
      </c>
      <c r="M1954">
        <v>0</v>
      </c>
      <c r="CY1954">
        <v>12</v>
      </c>
      <c r="CZ1954">
        <f t="shared" si="30"/>
        <v>1967</v>
      </c>
    </row>
    <row r="1955" spans="1:104" x14ac:dyDescent="0.2">
      <c r="A1955" s="2">
        <v>1953</v>
      </c>
      <c r="B1955" s="2">
        <v>289</v>
      </c>
      <c r="C1955">
        <v>674</v>
      </c>
      <c r="D1955">
        <v>364</v>
      </c>
      <c r="E1955">
        <v>54</v>
      </c>
      <c r="F1955">
        <v>87</v>
      </c>
      <c r="G1955">
        <v>137</v>
      </c>
      <c r="H1955">
        <v>9</v>
      </c>
      <c r="I1955">
        <v>41</v>
      </c>
      <c r="J1955">
        <v>4</v>
      </c>
      <c r="K1955">
        <v>24</v>
      </c>
      <c r="L1955">
        <v>21</v>
      </c>
      <c r="M1955">
        <v>5</v>
      </c>
      <c r="CY1955">
        <v>12</v>
      </c>
      <c r="CZ1955">
        <f t="shared" si="30"/>
        <v>1709</v>
      </c>
    </row>
    <row r="1956" spans="1:104" x14ac:dyDescent="0.2">
      <c r="A1956" s="2">
        <v>1954</v>
      </c>
      <c r="B1956" s="2">
        <v>50</v>
      </c>
      <c r="C1956">
        <v>1000</v>
      </c>
      <c r="D1956">
        <v>416</v>
      </c>
      <c r="E1956">
        <v>50</v>
      </c>
      <c r="F1956">
        <v>387</v>
      </c>
      <c r="G1956">
        <v>5</v>
      </c>
      <c r="H1956">
        <v>21</v>
      </c>
      <c r="CY1956">
        <v>7</v>
      </c>
      <c r="CZ1956">
        <f t="shared" si="30"/>
        <v>1929</v>
      </c>
    </row>
    <row r="1957" spans="1:104" x14ac:dyDescent="0.2">
      <c r="A1957" s="2">
        <v>1955</v>
      </c>
      <c r="B1957" s="2">
        <v>106</v>
      </c>
      <c r="C1957">
        <v>87</v>
      </c>
      <c r="D1957">
        <v>1732</v>
      </c>
      <c r="E1957">
        <v>42</v>
      </c>
      <c r="CY1957">
        <v>4</v>
      </c>
      <c r="CZ1957">
        <f t="shared" si="30"/>
        <v>1967</v>
      </c>
    </row>
    <row r="1958" spans="1:104" x14ac:dyDescent="0.2">
      <c r="A1958" s="2">
        <v>1956</v>
      </c>
      <c r="B1958" s="2">
        <v>141</v>
      </c>
      <c r="C1958">
        <v>41</v>
      </c>
      <c r="D1958">
        <v>18</v>
      </c>
      <c r="E1958">
        <v>74</v>
      </c>
      <c r="F1958">
        <v>150</v>
      </c>
      <c r="G1958">
        <v>1249</v>
      </c>
      <c r="H1958">
        <v>80</v>
      </c>
      <c r="I1958">
        <v>91</v>
      </c>
      <c r="J1958">
        <v>5</v>
      </c>
      <c r="K1958">
        <v>1</v>
      </c>
      <c r="L1958">
        <v>1</v>
      </c>
      <c r="CY1958">
        <v>11</v>
      </c>
      <c r="CZ1958">
        <f t="shared" si="30"/>
        <v>1851</v>
      </c>
    </row>
    <row r="1959" spans="1:104" x14ac:dyDescent="0.2">
      <c r="A1959" s="2">
        <v>1957</v>
      </c>
      <c r="B1959" s="2">
        <v>6</v>
      </c>
      <c r="C1959">
        <v>292</v>
      </c>
      <c r="D1959">
        <v>45</v>
      </c>
      <c r="E1959">
        <v>499</v>
      </c>
      <c r="F1959">
        <v>316</v>
      </c>
      <c r="G1959">
        <v>205</v>
      </c>
      <c r="H1959">
        <v>273</v>
      </c>
      <c r="I1959">
        <v>6</v>
      </c>
      <c r="J1959">
        <v>25</v>
      </c>
      <c r="K1959">
        <v>1</v>
      </c>
      <c r="L1959">
        <v>43</v>
      </c>
      <c r="M1959">
        <v>17</v>
      </c>
      <c r="N1959">
        <v>23</v>
      </c>
      <c r="O1959">
        <v>40</v>
      </c>
      <c r="P1959">
        <v>75</v>
      </c>
      <c r="Q1959">
        <v>16</v>
      </c>
      <c r="R1959">
        <v>10</v>
      </c>
      <c r="S1959">
        <v>5</v>
      </c>
      <c r="T1959">
        <v>5</v>
      </c>
      <c r="U1959">
        <v>2</v>
      </c>
      <c r="V1959">
        <v>4</v>
      </c>
      <c r="W1959">
        <v>0</v>
      </c>
      <c r="X1959">
        <v>30</v>
      </c>
      <c r="Y1959">
        <v>3</v>
      </c>
      <c r="Z1959">
        <v>13</v>
      </c>
      <c r="AA1959">
        <v>2</v>
      </c>
      <c r="CY1959">
        <v>26</v>
      </c>
      <c r="CZ1959">
        <f t="shared" si="30"/>
        <v>1956</v>
      </c>
    </row>
    <row r="1960" spans="1:104" x14ac:dyDescent="0.2">
      <c r="A1960" s="2">
        <v>1958</v>
      </c>
      <c r="B1960" s="2">
        <v>23</v>
      </c>
      <c r="C1960">
        <v>100</v>
      </c>
      <c r="D1960">
        <v>808</v>
      </c>
      <c r="E1960">
        <v>255</v>
      </c>
      <c r="F1960">
        <v>227</v>
      </c>
      <c r="G1960">
        <v>100</v>
      </c>
      <c r="H1960">
        <v>112</v>
      </c>
      <c r="I1960">
        <v>47</v>
      </c>
      <c r="J1960">
        <v>20</v>
      </c>
      <c r="K1960">
        <v>100</v>
      </c>
      <c r="L1960">
        <v>56</v>
      </c>
      <c r="M1960">
        <v>4</v>
      </c>
      <c r="N1960">
        <v>1</v>
      </c>
      <c r="O1960">
        <v>43</v>
      </c>
      <c r="P1960">
        <v>27</v>
      </c>
      <c r="Q1960">
        <v>4</v>
      </c>
      <c r="R1960">
        <v>5</v>
      </c>
      <c r="S1960">
        <v>1</v>
      </c>
      <c r="T1960">
        <v>0</v>
      </c>
      <c r="U1960">
        <v>0</v>
      </c>
      <c r="CY1960">
        <v>20</v>
      </c>
      <c r="CZ1960">
        <f t="shared" si="30"/>
        <v>1933</v>
      </c>
    </row>
    <row r="1961" spans="1:104" x14ac:dyDescent="0.2">
      <c r="A1961" s="2">
        <v>1959</v>
      </c>
      <c r="B1961" s="2">
        <v>9</v>
      </c>
      <c r="C1961">
        <v>1</v>
      </c>
      <c r="D1961">
        <v>3</v>
      </c>
      <c r="E1961">
        <v>9</v>
      </c>
      <c r="F1961">
        <v>31</v>
      </c>
      <c r="G1961">
        <v>3</v>
      </c>
      <c r="H1961">
        <v>1</v>
      </c>
      <c r="I1961">
        <v>1</v>
      </c>
      <c r="J1961">
        <v>2</v>
      </c>
      <c r="K1961">
        <v>409</v>
      </c>
      <c r="L1961">
        <v>1010</v>
      </c>
      <c r="M1961">
        <v>5</v>
      </c>
      <c r="N1961">
        <v>24</v>
      </c>
      <c r="O1961">
        <v>14</v>
      </c>
      <c r="P1961">
        <v>10</v>
      </c>
      <c r="Q1961">
        <v>76</v>
      </c>
      <c r="R1961">
        <v>12</v>
      </c>
      <c r="S1961">
        <v>12</v>
      </c>
      <c r="T1961">
        <v>14</v>
      </c>
      <c r="U1961">
        <v>185</v>
      </c>
      <c r="V1961">
        <v>8</v>
      </c>
      <c r="W1961">
        <v>4</v>
      </c>
      <c r="X1961">
        <v>4</v>
      </c>
      <c r="Y1961">
        <v>2</v>
      </c>
      <c r="Z1961">
        <v>0</v>
      </c>
      <c r="AA1961">
        <v>46</v>
      </c>
      <c r="AB1961">
        <v>56</v>
      </c>
      <c r="AC1961">
        <v>4</v>
      </c>
      <c r="AD1961">
        <v>4</v>
      </c>
      <c r="AE1961">
        <v>0</v>
      </c>
      <c r="CY1961">
        <v>30</v>
      </c>
      <c r="CZ1961">
        <f t="shared" si="30"/>
        <v>1959</v>
      </c>
    </row>
    <row r="1962" spans="1:104" x14ac:dyDescent="0.2">
      <c r="A1962" s="2">
        <v>1960</v>
      </c>
      <c r="B1962" s="2">
        <v>12</v>
      </c>
      <c r="C1962">
        <v>107</v>
      </c>
      <c r="D1962">
        <v>85</v>
      </c>
      <c r="E1962">
        <v>247</v>
      </c>
      <c r="F1962">
        <v>47</v>
      </c>
      <c r="G1962">
        <v>100</v>
      </c>
      <c r="H1962">
        <v>363</v>
      </c>
      <c r="I1962">
        <v>970</v>
      </c>
      <c r="J1962">
        <v>0</v>
      </c>
      <c r="CY1962">
        <v>9</v>
      </c>
      <c r="CZ1962">
        <f t="shared" si="30"/>
        <v>1931</v>
      </c>
    </row>
    <row r="1963" spans="1:104" x14ac:dyDescent="0.2">
      <c r="A1963" s="2">
        <v>1961</v>
      </c>
      <c r="B1963" s="2">
        <v>30</v>
      </c>
      <c r="C1963">
        <v>100</v>
      </c>
      <c r="D1963">
        <v>200</v>
      </c>
      <c r="E1963">
        <v>889</v>
      </c>
      <c r="F1963">
        <v>742</v>
      </c>
      <c r="CY1963">
        <v>5</v>
      </c>
      <c r="CZ1963">
        <f t="shared" si="30"/>
        <v>1961</v>
      </c>
    </row>
    <row r="1964" spans="1:104" x14ac:dyDescent="0.2">
      <c r="A1964" s="2">
        <v>1962</v>
      </c>
      <c r="B1964" s="2">
        <v>470</v>
      </c>
      <c r="C1964">
        <v>47</v>
      </c>
      <c r="D1964">
        <v>216</v>
      </c>
      <c r="E1964">
        <v>267</v>
      </c>
      <c r="F1964">
        <v>895</v>
      </c>
      <c r="G1964">
        <v>55</v>
      </c>
      <c r="CY1964">
        <v>6</v>
      </c>
      <c r="CZ1964">
        <f t="shared" si="30"/>
        <v>1950</v>
      </c>
    </row>
    <row r="1965" spans="1:104" x14ac:dyDescent="0.2">
      <c r="A1965" s="2">
        <v>1963</v>
      </c>
      <c r="B1965" s="2">
        <v>8</v>
      </c>
      <c r="C1965">
        <v>1201</v>
      </c>
      <c r="D1965">
        <v>17</v>
      </c>
      <c r="E1965">
        <v>200</v>
      </c>
      <c r="F1965">
        <v>230</v>
      </c>
      <c r="G1965">
        <v>62</v>
      </c>
      <c r="H1965">
        <v>52</v>
      </c>
      <c r="I1965">
        <v>102</v>
      </c>
      <c r="J1965">
        <v>14</v>
      </c>
      <c r="K1965">
        <v>11</v>
      </c>
      <c r="L1965">
        <v>9</v>
      </c>
      <c r="M1965">
        <v>5</v>
      </c>
      <c r="N1965">
        <v>13</v>
      </c>
      <c r="O1965">
        <v>22</v>
      </c>
      <c r="P1965">
        <v>4</v>
      </c>
      <c r="Q1965">
        <v>0</v>
      </c>
      <c r="R1965">
        <v>0</v>
      </c>
      <c r="S1965">
        <v>0</v>
      </c>
      <c r="CY1965">
        <v>18</v>
      </c>
      <c r="CZ1965">
        <f t="shared" si="30"/>
        <v>1950</v>
      </c>
    </row>
    <row r="1966" spans="1:104" x14ac:dyDescent="0.2">
      <c r="A1966" s="2">
        <v>1964</v>
      </c>
      <c r="B1966" s="2">
        <v>183</v>
      </c>
      <c r="C1966">
        <v>127</v>
      </c>
      <c r="D1966">
        <v>54</v>
      </c>
      <c r="E1966">
        <v>630</v>
      </c>
      <c r="F1966">
        <v>114</v>
      </c>
      <c r="G1966">
        <v>277</v>
      </c>
      <c r="H1966">
        <v>46</v>
      </c>
      <c r="I1966">
        <v>75</v>
      </c>
      <c r="J1966">
        <v>64</v>
      </c>
      <c r="K1966">
        <v>68</v>
      </c>
      <c r="L1966">
        <v>22</v>
      </c>
      <c r="M1966">
        <v>3</v>
      </c>
      <c r="N1966">
        <v>4</v>
      </c>
      <c r="O1966">
        <v>3</v>
      </c>
      <c r="P1966">
        <v>2</v>
      </c>
      <c r="Q1966">
        <v>3</v>
      </c>
      <c r="R1966">
        <v>9</v>
      </c>
      <c r="S1966">
        <v>8</v>
      </c>
      <c r="T1966">
        <v>0</v>
      </c>
      <c r="U1966">
        <v>10</v>
      </c>
      <c r="V1966">
        <v>2</v>
      </c>
      <c r="W1966">
        <v>2</v>
      </c>
      <c r="X1966">
        <v>4</v>
      </c>
      <c r="Y1966">
        <v>0</v>
      </c>
      <c r="Z1966">
        <v>3</v>
      </c>
      <c r="CY1966">
        <v>25</v>
      </c>
      <c r="CZ1966">
        <f t="shared" si="30"/>
        <v>1713</v>
      </c>
    </row>
    <row r="1967" spans="1:104" x14ac:dyDescent="0.2">
      <c r="A1967" s="2">
        <v>1965</v>
      </c>
      <c r="B1967" s="2">
        <v>27</v>
      </c>
      <c r="C1967">
        <v>27</v>
      </c>
      <c r="D1967">
        <v>222</v>
      </c>
      <c r="E1967">
        <v>1320</v>
      </c>
      <c r="F1967">
        <v>39</v>
      </c>
      <c r="G1967">
        <v>94</v>
      </c>
      <c r="H1967">
        <v>89</v>
      </c>
      <c r="I1967">
        <v>11</v>
      </c>
      <c r="J1967">
        <v>84</v>
      </c>
      <c r="K1967">
        <v>5</v>
      </c>
      <c r="CY1967">
        <v>10</v>
      </c>
      <c r="CZ1967">
        <f t="shared" si="30"/>
        <v>1918</v>
      </c>
    </row>
    <row r="1968" spans="1:104" x14ac:dyDescent="0.2">
      <c r="A1968" s="2">
        <v>1966</v>
      </c>
      <c r="B1968" s="2">
        <v>112</v>
      </c>
      <c r="C1968">
        <v>31</v>
      </c>
      <c r="D1968">
        <v>300</v>
      </c>
      <c r="E1968">
        <v>144</v>
      </c>
      <c r="F1968">
        <v>498</v>
      </c>
      <c r="G1968">
        <v>805</v>
      </c>
      <c r="H1968">
        <v>10</v>
      </c>
      <c r="I1968">
        <v>11</v>
      </c>
      <c r="J1968">
        <v>22</v>
      </c>
      <c r="K1968">
        <v>0</v>
      </c>
      <c r="CY1968">
        <v>10</v>
      </c>
      <c r="CZ1968">
        <f t="shared" si="30"/>
        <v>1933</v>
      </c>
    </row>
    <row r="1969" spans="1:104" x14ac:dyDescent="0.2">
      <c r="A1969" s="2">
        <v>1967</v>
      </c>
      <c r="B1969" s="2">
        <v>329</v>
      </c>
      <c r="C1969">
        <v>948</v>
      </c>
      <c r="D1969">
        <v>324</v>
      </c>
      <c r="E1969">
        <v>25</v>
      </c>
      <c r="F1969">
        <v>53</v>
      </c>
      <c r="G1969">
        <v>26</v>
      </c>
      <c r="H1969">
        <v>25</v>
      </c>
      <c r="I1969">
        <v>82</v>
      </c>
      <c r="J1969">
        <v>59</v>
      </c>
      <c r="K1969">
        <v>3</v>
      </c>
      <c r="L1969">
        <v>2</v>
      </c>
      <c r="M1969">
        <v>19</v>
      </c>
      <c r="N1969">
        <v>10</v>
      </c>
      <c r="O1969">
        <v>1</v>
      </c>
      <c r="CY1969">
        <v>14</v>
      </c>
      <c r="CZ1969">
        <f t="shared" si="30"/>
        <v>1906</v>
      </c>
    </row>
    <row r="1970" spans="1:104" x14ac:dyDescent="0.2">
      <c r="A1970" s="2">
        <v>1968</v>
      </c>
      <c r="B1970" s="2">
        <v>260</v>
      </c>
      <c r="C1970">
        <v>975</v>
      </c>
      <c r="D1970">
        <v>335</v>
      </c>
      <c r="E1970">
        <v>12</v>
      </c>
      <c r="F1970">
        <v>73</v>
      </c>
      <c r="G1970">
        <v>47</v>
      </c>
      <c r="H1970">
        <v>22</v>
      </c>
      <c r="I1970">
        <v>3</v>
      </c>
      <c r="J1970">
        <v>1</v>
      </c>
      <c r="K1970">
        <v>0</v>
      </c>
      <c r="L1970">
        <v>1</v>
      </c>
      <c r="CY1970">
        <v>11</v>
      </c>
      <c r="CZ1970">
        <f t="shared" si="30"/>
        <v>1729</v>
      </c>
    </row>
    <row r="1971" spans="1:104" x14ac:dyDescent="0.2">
      <c r="A1971" s="2">
        <v>1969</v>
      </c>
      <c r="B1971" s="2">
        <v>12</v>
      </c>
      <c r="C1971">
        <v>192</v>
      </c>
      <c r="D1971">
        <v>38</v>
      </c>
      <c r="E1971">
        <v>368</v>
      </c>
      <c r="F1971">
        <v>1192</v>
      </c>
      <c r="G1971">
        <v>86</v>
      </c>
      <c r="H1971">
        <v>37</v>
      </c>
      <c r="I1971">
        <v>10</v>
      </c>
      <c r="J1971">
        <v>3</v>
      </c>
      <c r="K1971">
        <v>1</v>
      </c>
      <c r="CY1971">
        <v>10</v>
      </c>
      <c r="CZ1971">
        <f t="shared" si="30"/>
        <v>1939</v>
      </c>
    </row>
    <row r="1972" spans="1:104" x14ac:dyDescent="0.2">
      <c r="A1972" s="2">
        <v>1970</v>
      </c>
      <c r="B1972" s="2">
        <v>22</v>
      </c>
      <c r="C1972">
        <v>614</v>
      </c>
      <c r="D1972">
        <v>853</v>
      </c>
      <c r="E1972">
        <v>372</v>
      </c>
      <c r="F1972">
        <v>78</v>
      </c>
      <c r="G1972">
        <v>14</v>
      </c>
      <c r="CY1972">
        <v>6</v>
      </c>
      <c r="CZ1972">
        <f t="shared" si="30"/>
        <v>1953</v>
      </c>
    </row>
    <row r="1973" spans="1:104" x14ac:dyDescent="0.2">
      <c r="A1973" s="2">
        <v>1971</v>
      </c>
      <c r="B1973" s="2">
        <v>11</v>
      </c>
      <c r="C1973">
        <v>26</v>
      </c>
      <c r="D1973">
        <v>5</v>
      </c>
      <c r="E1973">
        <v>18</v>
      </c>
      <c r="F1973">
        <v>13</v>
      </c>
      <c r="G1973">
        <v>6</v>
      </c>
      <c r="H1973">
        <v>20</v>
      </c>
      <c r="I1973">
        <v>1367</v>
      </c>
      <c r="J1973">
        <v>4</v>
      </c>
      <c r="K1973">
        <v>224</v>
      </c>
      <c r="L1973">
        <v>42</v>
      </c>
      <c r="M1973">
        <v>19</v>
      </c>
      <c r="N1973">
        <v>16</v>
      </c>
      <c r="O1973">
        <v>191</v>
      </c>
      <c r="CY1973">
        <v>14</v>
      </c>
      <c r="CZ1973">
        <f t="shared" si="30"/>
        <v>1962</v>
      </c>
    </row>
    <row r="1974" spans="1:104" x14ac:dyDescent="0.2">
      <c r="A1974" s="2">
        <v>1972</v>
      </c>
      <c r="B1974" s="2">
        <v>100</v>
      </c>
      <c r="C1974">
        <v>100</v>
      </c>
      <c r="D1974">
        <v>100</v>
      </c>
      <c r="E1974">
        <v>1349</v>
      </c>
      <c r="F1974">
        <v>169</v>
      </c>
      <c r="G1974">
        <v>10</v>
      </c>
      <c r="H1974">
        <v>7</v>
      </c>
      <c r="I1974">
        <v>2</v>
      </c>
      <c r="CY1974">
        <v>8</v>
      </c>
      <c r="CZ1974">
        <f t="shared" si="30"/>
        <v>1837</v>
      </c>
    </row>
    <row r="1975" spans="1:104" x14ac:dyDescent="0.2">
      <c r="A1975" s="2">
        <v>1973</v>
      </c>
      <c r="B1975" s="2">
        <v>1000</v>
      </c>
      <c r="C1975">
        <v>27</v>
      </c>
      <c r="D1975">
        <v>557</v>
      </c>
      <c r="E1975">
        <v>86</v>
      </c>
      <c r="F1975">
        <v>204</v>
      </c>
      <c r="G1975">
        <v>6</v>
      </c>
      <c r="H1975">
        <v>58</v>
      </c>
      <c r="I1975">
        <v>2</v>
      </c>
      <c r="J1975">
        <v>2</v>
      </c>
      <c r="K1975">
        <v>2</v>
      </c>
      <c r="L1975">
        <v>10</v>
      </c>
      <c r="CY1975">
        <v>11</v>
      </c>
      <c r="CZ1975">
        <f t="shared" si="30"/>
        <v>1954</v>
      </c>
    </row>
    <row r="1976" spans="1:104" x14ac:dyDescent="0.2">
      <c r="A1976" s="2">
        <v>1974</v>
      </c>
      <c r="B1976" s="2">
        <v>500</v>
      </c>
      <c r="C1976">
        <v>205</v>
      </c>
      <c r="D1976">
        <v>104</v>
      </c>
      <c r="E1976">
        <v>343</v>
      </c>
      <c r="F1976">
        <v>128</v>
      </c>
      <c r="G1976">
        <v>260</v>
      </c>
      <c r="H1976">
        <v>268</v>
      </c>
      <c r="I1976">
        <v>90</v>
      </c>
      <c r="J1976">
        <v>34</v>
      </c>
      <c r="K1976">
        <v>8</v>
      </c>
      <c r="CY1976">
        <v>10</v>
      </c>
      <c r="CZ1976">
        <f t="shared" si="30"/>
        <v>1940</v>
      </c>
    </row>
    <row r="1977" spans="1:104" x14ac:dyDescent="0.2">
      <c r="A1977" s="2">
        <v>1975</v>
      </c>
      <c r="B1977" s="2">
        <v>285</v>
      </c>
      <c r="C1977">
        <v>716</v>
      </c>
      <c r="D1977">
        <v>491</v>
      </c>
      <c r="E1977">
        <v>136</v>
      </c>
      <c r="F1977">
        <v>91</v>
      </c>
      <c r="G1977">
        <v>13</v>
      </c>
      <c r="H1977">
        <v>2</v>
      </c>
      <c r="I1977">
        <v>6</v>
      </c>
      <c r="J1977">
        <v>0</v>
      </c>
      <c r="CY1977">
        <v>9</v>
      </c>
      <c r="CZ1977">
        <f t="shared" si="30"/>
        <v>1740</v>
      </c>
    </row>
    <row r="1978" spans="1:104" x14ac:dyDescent="0.2">
      <c r="A1978" s="2">
        <v>1976</v>
      </c>
      <c r="B1978" s="2">
        <v>268</v>
      </c>
      <c r="C1978">
        <v>133</v>
      </c>
      <c r="D1978">
        <v>100</v>
      </c>
      <c r="E1978">
        <v>925</v>
      </c>
      <c r="F1978">
        <v>100</v>
      </c>
      <c r="G1978">
        <v>100</v>
      </c>
      <c r="H1978">
        <v>192</v>
      </c>
      <c r="I1978">
        <v>100</v>
      </c>
      <c r="J1978">
        <v>24</v>
      </c>
      <c r="CY1978">
        <v>9</v>
      </c>
      <c r="CZ1978">
        <f t="shared" si="30"/>
        <v>1942</v>
      </c>
    </row>
    <row r="1979" spans="1:104" x14ac:dyDescent="0.2">
      <c r="A1979" s="2">
        <v>1977</v>
      </c>
      <c r="B1979" s="2">
        <v>37</v>
      </c>
      <c r="C1979">
        <v>554</v>
      </c>
      <c r="D1979">
        <v>538</v>
      </c>
      <c r="E1979">
        <v>265</v>
      </c>
      <c r="F1979">
        <v>450</v>
      </c>
      <c r="G1979">
        <v>53</v>
      </c>
      <c r="H1979">
        <v>40</v>
      </c>
      <c r="I1979">
        <v>0</v>
      </c>
      <c r="J1979">
        <v>2</v>
      </c>
      <c r="K1979">
        <v>3</v>
      </c>
      <c r="L1979">
        <v>3</v>
      </c>
      <c r="CY1979">
        <v>11</v>
      </c>
      <c r="CZ1979">
        <f t="shared" si="30"/>
        <v>1945</v>
      </c>
    </row>
    <row r="1980" spans="1:104" x14ac:dyDescent="0.2">
      <c r="A1980" s="2">
        <v>1978</v>
      </c>
      <c r="B1980" s="2">
        <v>57</v>
      </c>
      <c r="C1980">
        <v>200</v>
      </c>
      <c r="D1980">
        <v>200</v>
      </c>
      <c r="E1980">
        <v>199</v>
      </c>
      <c r="F1980">
        <v>778</v>
      </c>
      <c r="G1980">
        <v>371</v>
      </c>
      <c r="H1980">
        <v>147</v>
      </c>
      <c r="I1980">
        <v>0</v>
      </c>
      <c r="CY1980">
        <v>8</v>
      </c>
      <c r="CZ1980">
        <f t="shared" si="30"/>
        <v>1952</v>
      </c>
    </row>
    <row r="1981" spans="1:104" x14ac:dyDescent="0.2">
      <c r="A1981" s="2">
        <v>1979</v>
      </c>
      <c r="B1981" s="2">
        <v>80</v>
      </c>
      <c r="C1981">
        <v>45</v>
      </c>
      <c r="D1981">
        <v>50</v>
      </c>
      <c r="E1981">
        <v>50</v>
      </c>
      <c r="F1981">
        <v>50</v>
      </c>
      <c r="G1981">
        <v>1020</v>
      </c>
      <c r="H1981">
        <v>5</v>
      </c>
      <c r="I1981">
        <v>13</v>
      </c>
      <c r="J1981">
        <v>50</v>
      </c>
      <c r="K1981">
        <v>50</v>
      </c>
      <c r="L1981">
        <v>50</v>
      </c>
      <c r="M1981">
        <v>272</v>
      </c>
      <c r="N1981">
        <v>2</v>
      </c>
      <c r="O1981">
        <v>5</v>
      </c>
      <c r="P1981">
        <v>50</v>
      </c>
      <c r="Q1981">
        <v>50</v>
      </c>
      <c r="R1981">
        <v>36</v>
      </c>
      <c r="S1981">
        <v>21</v>
      </c>
      <c r="T1981">
        <v>9</v>
      </c>
      <c r="U1981">
        <v>3</v>
      </c>
      <c r="V1981">
        <v>1</v>
      </c>
      <c r="CY1981">
        <v>21</v>
      </c>
      <c r="CZ1981">
        <f t="shared" si="30"/>
        <v>1912</v>
      </c>
    </row>
    <row r="1982" spans="1:104" x14ac:dyDescent="0.2">
      <c r="A1982" s="2">
        <v>1980</v>
      </c>
      <c r="B1982" s="2">
        <v>30</v>
      </c>
      <c r="C1982">
        <v>5</v>
      </c>
      <c r="D1982">
        <v>3</v>
      </c>
      <c r="E1982">
        <v>0</v>
      </c>
      <c r="F1982">
        <v>2</v>
      </c>
      <c r="G1982">
        <v>468</v>
      </c>
      <c r="H1982">
        <v>293</v>
      </c>
      <c r="I1982">
        <v>160</v>
      </c>
      <c r="J1982">
        <v>56</v>
      </c>
      <c r="K1982">
        <v>39</v>
      </c>
      <c r="L1982">
        <v>10</v>
      </c>
      <c r="M1982">
        <v>173</v>
      </c>
      <c r="N1982">
        <v>94</v>
      </c>
      <c r="O1982">
        <v>35</v>
      </c>
      <c r="P1982">
        <v>25</v>
      </c>
      <c r="Q1982">
        <v>376</v>
      </c>
      <c r="R1982">
        <v>176</v>
      </c>
      <c r="CY1982">
        <v>17</v>
      </c>
      <c r="CZ1982">
        <f t="shared" si="30"/>
        <v>1945</v>
      </c>
    </row>
    <row r="1983" spans="1:104" x14ac:dyDescent="0.2">
      <c r="A1983" s="2">
        <v>1981</v>
      </c>
      <c r="B1983" s="2">
        <v>20</v>
      </c>
      <c r="C1983">
        <v>50</v>
      </c>
      <c r="D1983">
        <v>708</v>
      </c>
      <c r="E1983">
        <v>100</v>
      </c>
      <c r="F1983">
        <v>317</v>
      </c>
      <c r="G1983">
        <v>210</v>
      </c>
      <c r="H1983">
        <v>114</v>
      </c>
      <c r="I1983">
        <v>49</v>
      </c>
      <c r="J1983">
        <v>234</v>
      </c>
      <c r="K1983">
        <v>12</v>
      </c>
      <c r="L1983">
        <v>58</v>
      </c>
      <c r="M1983">
        <v>4</v>
      </c>
      <c r="N1983">
        <v>20</v>
      </c>
      <c r="O1983">
        <v>19</v>
      </c>
      <c r="P1983">
        <v>5</v>
      </c>
      <c r="Q1983">
        <v>1</v>
      </c>
      <c r="R1983">
        <v>1</v>
      </c>
      <c r="S1983">
        <v>4</v>
      </c>
      <c r="T1983">
        <v>0</v>
      </c>
      <c r="U1983">
        <v>1</v>
      </c>
      <c r="V1983">
        <v>1</v>
      </c>
      <c r="CY1983">
        <v>21</v>
      </c>
      <c r="CZ1983">
        <f t="shared" si="30"/>
        <v>1928</v>
      </c>
    </row>
    <row r="1984" spans="1:104" x14ac:dyDescent="0.2">
      <c r="A1984" s="2">
        <v>1982</v>
      </c>
      <c r="B1984" s="2">
        <v>100</v>
      </c>
      <c r="C1984">
        <v>238</v>
      </c>
      <c r="D1984">
        <v>100</v>
      </c>
      <c r="E1984">
        <v>183</v>
      </c>
      <c r="F1984">
        <v>150</v>
      </c>
      <c r="G1984">
        <v>449</v>
      </c>
      <c r="H1984">
        <v>125</v>
      </c>
      <c r="I1984">
        <v>300</v>
      </c>
      <c r="J1984">
        <v>190</v>
      </c>
      <c r="K1984">
        <v>6</v>
      </c>
      <c r="L1984">
        <v>25</v>
      </c>
      <c r="M1984">
        <v>17</v>
      </c>
      <c r="N1984">
        <v>25</v>
      </c>
      <c r="O1984">
        <v>20</v>
      </c>
      <c r="P1984">
        <v>15</v>
      </c>
      <c r="CY1984">
        <v>15</v>
      </c>
      <c r="CZ1984">
        <f t="shared" si="30"/>
        <v>1943</v>
      </c>
    </row>
    <row r="1985" spans="1:104" x14ac:dyDescent="0.2">
      <c r="A1985" s="2">
        <v>1983</v>
      </c>
      <c r="B1985" s="2">
        <v>17</v>
      </c>
      <c r="C1985">
        <v>96</v>
      </c>
      <c r="D1985">
        <v>828</v>
      </c>
      <c r="E1985">
        <v>157</v>
      </c>
      <c r="F1985">
        <v>781</v>
      </c>
      <c r="G1985">
        <v>25</v>
      </c>
      <c r="CY1985">
        <v>6</v>
      </c>
      <c r="CZ1985">
        <f t="shared" si="30"/>
        <v>1904</v>
      </c>
    </row>
    <row r="1986" spans="1:104" x14ac:dyDescent="0.2">
      <c r="A1986" s="2">
        <v>1984</v>
      </c>
      <c r="B1986" s="2">
        <v>32</v>
      </c>
      <c r="C1986">
        <v>39</v>
      </c>
      <c r="D1986">
        <v>100</v>
      </c>
      <c r="E1986">
        <v>910</v>
      </c>
      <c r="F1986">
        <v>173</v>
      </c>
      <c r="G1986">
        <v>511</v>
      </c>
      <c r="H1986">
        <v>111</v>
      </c>
      <c r="I1986">
        <v>73</v>
      </c>
      <c r="CY1986">
        <v>8</v>
      </c>
      <c r="CZ1986">
        <f t="shared" si="30"/>
        <v>1949</v>
      </c>
    </row>
    <row r="1987" spans="1:104" x14ac:dyDescent="0.2">
      <c r="A1987" s="2">
        <v>1985</v>
      </c>
      <c r="B1987" s="2">
        <v>300</v>
      </c>
      <c r="C1987">
        <v>9</v>
      </c>
      <c r="D1987">
        <v>300</v>
      </c>
      <c r="E1987">
        <v>16</v>
      </c>
      <c r="F1987">
        <v>758</v>
      </c>
      <c r="G1987">
        <v>286</v>
      </c>
      <c r="H1987">
        <v>206</v>
      </c>
      <c r="I1987">
        <v>44</v>
      </c>
      <c r="J1987">
        <v>8</v>
      </c>
      <c r="K1987">
        <v>12</v>
      </c>
      <c r="L1987">
        <v>5</v>
      </c>
      <c r="CY1987">
        <v>11</v>
      </c>
      <c r="CZ1987">
        <f t="shared" ref="CZ1987:CZ2050" si="31">SUM(B1987:CX1987)</f>
        <v>1944</v>
      </c>
    </row>
    <row r="1988" spans="1:104" x14ac:dyDescent="0.2">
      <c r="A1988" s="2">
        <v>1986</v>
      </c>
      <c r="B1988" s="2">
        <v>105</v>
      </c>
      <c r="C1988">
        <v>223</v>
      </c>
      <c r="D1988">
        <v>383</v>
      </c>
      <c r="E1988">
        <v>72</v>
      </c>
      <c r="F1988">
        <v>110</v>
      </c>
      <c r="G1988">
        <v>411</v>
      </c>
      <c r="H1988">
        <v>634</v>
      </c>
      <c r="CY1988">
        <v>7</v>
      </c>
      <c r="CZ1988">
        <f t="shared" si="31"/>
        <v>1938</v>
      </c>
    </row>
    <row r="1989" spans="1:104" x14ac:dyDescent="0.2">
      <c r="A1989" s="2">
        <v>1987</v>
      </c>
      <c r="B1989" s="2">
        <v>500</v>
      </c>
      <c r="C1989">
        <v>1443</v>
      </c>
      <c r="CY1989">
        <v>2</v>
      </c>
      <c r="CZ1989">
        <f t="shared" si="31"/>
        <v>1943</v>
      </c>
    </row>
    <row r="1990" spans="1:104" x14ac:dyDescent="0.2">
      <c r="A1990" s="2">
        <v>1988</v>
      </c>
      <c r="B1990" s="2">
        <v>20</v>
      </c>
      <c r="C1990">
        <v>1022</v>
      </c>
      <c r="D1990">
        <v>682</v>
      </c>
      <c r="E1990">
        <v>100</v>
      </c>
      <c r="F1990">
        <v>125</v>
      </c>
      <c r="G1990">
        <v>3</v>
      </c>
      <c r="H1990">
        <v>0</v>
      </c>
      <c r="CY1990">
        <v>7</v>
      </c>
      <c r="CZ1990">
        <f t="shared" si="31"/>
        <v>1952</v>
      </c>
    </row>
    <row r="1991" spans="1:104" x14ac:dyDescent="0.2">
      <c r="A1991" s="2">
        <v>1989</v>
      </c>
      <c r="B1991" s="2">
        <v>40</v>
      </c>
      <c r="C1991">
        <v>38</v>
      </c>
      <c r="D1991">
        <v>133</v>
      </c>
      <c r="E1991">
        <v>1038</v>
      </c>
      <c r="F1991">
        <v>417</v>
      </c>
      <c r="G1991">
        <v>174</v>
      </c>
      <c r="H1991">
        <v>59</v>
      </c>
      <c r="I1991">
        <v>3</v>
      </c>
      <c r="J1991">
        <v>6</v>
      </c>
      <c r="K1991">
        <v>1</v>
      </c>
      <c r="L1991">
        <v>0</v>
      </c>
      <c r="CY1991">
        <v>11</v>
      </c>
      <c r="CZ1991">
        <f t="shared" si="31"/>
        <v>1909</v>
      </c>
    </row>
    <row r="1992" spans="1:104" x14ac:dyDescent="0.2">
      <c r="A1992" s="2">
        <v>1990</v>
      </c>
      <c r="B1992" s="2">
        <v>268</v>
      </c>
      <c r="C1992">
        <v>32</v>
      </c>
      <c r="D1992">
        <v>541</v>
      </c>
      <c r="E1992">
        <v>267</v>
      </c>
      <c r="F1992">
        <v>515</v>
      </c>
      <c r="G1992">
        <v>42</v>
      </c>
      <c r="H1992">
        <v>13</v>
      </c>
      <c r="I1992">
        <v>209</v>
      </c>
      <c r="J1992">
        <v>4</v>
      </c>
      <c r="K1992">
        <v>28</v>
      </c>
      <c r="L1992">
        <v>9</v>
      </c>
      <c r="M1992">
        <v>10</v>
      </c>
      <c r="N1992">
        <v>5</v>
      </c>
      <c r="CY1992">
        <v>13</v>
      </c>
      <c r="CZ1992">
        <f t="shared" si="31"/>
        <v>1943</v>
      </c>
    </row>
    <row r="1993" spans="1:104" x14ac:dyDescent="0.2">
      <c r="A1993" s="2">
        <v>1991</v>
      </c>
      <c r="B1993" s="2">
        <v>24</v>
      </c>
      <c r="C1993">
        <v>7</v>
      </c>
      <c r="D1993">
        <v>50</v>
      </c>
      <c r="E1993">
        <v>100</v>
      </c>
      <c r="F1993">
        <v>250</v>
      </c>
      <c r="G1993">
        <v>50</v>
      </c>
      <c r="H1993">
        <v>100</v>
      </c>
      <c r="I1993">
        <v>99</v>
      </c>
      <c r="J1993">
        <v>250</v>
      </c>
      <c r="K1993">
        <v>249</v>
      </c>
      <c r="L1993">
        <v>53</v>
      </c>
      <c r="M1993">
        <v>15</v>
      </c>
      <c r="N1993">
        <v>25</v>
      </c>
      <c r="O1993">
        <v>25</v>
      </c>
      <c r="P1993">
        <v>25</v>
      </c>
      <c r="Q1993">
        <v>50</v>
      </c>
      <c r="R1993">
        <v>5</v>
      </c>
      <c r="S1993">
        <v>25</v>
      </c>
      <c r="T1993">
        <v>25</v>
      </c>
      <c r="U1993">
        <v>50</v>
      </c>
      <c r="V1993">
        <v>50</v>
      </c>
      <c r="W1993">
        <v>50</v>
      </c>
      <c r="X1993">
        <v>100</v>
      </c>
      <c r="Y1993">
        <v>77</v>
      </c>
      <c r="Z1993">
        <v>11</v>
      </c>
      <c r="AA1993">
        <v>15</v>
      </c>
      <c r="AB1993">
        <v>15</v>
      </c>
      <c r="AC1993">
        <v>25</v>
      </c>
      <c r="AD1993">
        <v>47</v>
      </c>
      <c r="AE1993">
        <v>2</v>
      </c>
      <c r="AF1993">
        <v>0</v>
      </c>
      <c r="CY1993">
        <v>31</v>
      </c>
      <c r="CZ1993">
        <f t="shared" si="31"/>
        <v>1869</v>
      </c>
    </row>
    <row r="1994" spans="1:104" x14ac:dyDescent="0.2">
      <c r="A1994" s="2">
        <v>1992</v>
      </c>
      <c r="B1994" s="2">
        <v>306</v>
      </c>
      <c r="C1994">
        <v>480</v>
      </c>
      <c r="D1994">
        <v>165</v>
      </c>
      <c r="E1994">
        <v>100</v>
      </c>
      <c r="F1994">
        <v>100</v>
      </c>
      <c r="G1994">
        <v>100</v>
      </c>
      <c r="H1994">
        <v>158</v>
      </c>
      <c r="I1994">
        <v>100</v>
      </c>
      <c r="J1994">
        <v>98</v>
      </c>
      <c r="K1994">
        <v>17</v>
      </c>
      <c r="L1994">
        <v>26</v>
      </c>
      <c r="M1994">
        <v>6</v>
      </c>
      <c r="N1994">
        <v>66</v>
      </c>
      <c r="O1994">
        <v>6</v>
      </c>
      <c r="P1994">
        <v>3</v>
      </c>
      <c r="Q1994">
        <v>4</v>
      </c>
      <c r="R1994">
        <v>0</v>
      </c>
      <c r="S1994">
        <v>2</v>
      </c>
      <c r="T1994">
        <v>0</v>
      </c>
      <c r="U1994">
        <v>0</v>
      </c>
      <c r="CY1994">
        <v>20</v>
      </c>
      <c r="CZ1994">
        <f t="shared" si="31"/>
        <v>1737</v>
      </c>
    </row>
    <row r="1995" spans="1:104" x14ac:dyDescent="0.2">
      <c r="A1995" s="2">
        <v>1993</v>
      </c>
      <c r="B1995" s="2">
        <v>207</v>
      </c>
      <c r="C1995">
        <v>107</v>
      </c>
      <c r="D1995">
        <v>597</v>
      </c>
      <c r="E1995">
        <v>216</v>
      </c>
      <c r="F1995">
        <v>94</v>
      </c>
      <c r="G1995">
        <v>100</v>
      </c>
      <c r="H1995">
        <v>109</v>
      </c>
      <c r="I1995">
        <v>30</v>
      </c>
      <c r="J1995">
        <v>281</v>
      </c>
      <c r="K1995">
        <v>119</v>
      </c>
      <c r="L1995">
        <v>33</v>
      </c>
      <c r="M1995">
        <v>21</v>
      </c>
      <c r="N1995">
        <v>9</v>
      </c>
      <c r="O1995">
        <v>1</v>
      </c>
      <c r="P1995">
        <v>0</v>
      </c>
      <c r="Q1995">
        <v>0</v>
      </c>
      <c r="CY1995">
        <v>16</v>
      </c>
      <c r="CZ1995">
        <f t="shared" si="31"/>
        <v>1924</v>
      </c>
    </row>
    <row r="1996" spans="1:104" x14ac:dyDescent="0.2">
      <c r="A1996" s="2">
        <v>1994</v>
      </c>
      <c r="B1996" s="2">
        <v>182</v>
      </c>
      <c r="C1996">
        <v>1634</v>
      </c>
      <c r="D1996">
        <v>116</v>
      </c>
      <c r="CY1996">
        <v>3</v>
      </c>
      <c r="CZ1996">
        <f t="shared" si="31"/>
        <v>1932</v>
      </c>
    </row>
    <row r="1997" spans="1:104" x14ac:dyDescent="0.2">
      <c r="A1997" s="2">
        <v>1995</v>
      </c>
      <c r="B1997" s="2">
        <v>1931</v>
      </c>
      <c r="CY1997">
        <v>1</v>
      </c>
      <c r="CZ1997">
        <f t="shared" si="31"/>
        <v>1931</v>
      </c>
    </row>
    <row r="1998" spans="1:104" x14ac:dyDescent="0.2">
      <c r="A1998" s="2">
        <v>1996</v>
      </c>
      <c r="B1998" s="2">
        <v>8</v>
      </c>
      <c r="C1998">
        <v>100</v>
      </c>
      <c r="D1998">
        <v>1517</v>
      </c>
      <c r="E1998">
        <v>250</v>
      </c>
      <c r="F1998">
        <v>47</v>
      </c>
      <c r="G1998">
        <v>8</v>
      </c>
      <c r="H1998">
        <v>3</v>
      </c>
      <c r="I1998">
        <v>5</v>
      </c>
      <c r="CY1998">
        <v>8</v>
      </c>
      <c r="CZ1998">
        <f t="shared" si="31"/>
        <v>1938</v>
      </c>
    </row>
    <row r="1999" spans="1:104" x14ac:dyDescent="0.2">
      <c r="A1999" s="2">
        <v>1997</v>
      </c>
      <c r="B1999" s="2">
        <v>5</v>
      </c>
      <c r="C1999">
        <v>626</v>
      </c>
      <c r="D1999">
        <v>852</v>
      </c>
      <c r="E1999">
        <v>226</v>
      </c>
      <c r="F1999">
        <v>150</v>
      </c>
      <c r="G1999">
        <v>43</v>
      </c>
      <c r="H1999">
        <v>23</v>
      </c>
      <c r="CY1999">
        <v>7</v>
      </c>
      <c r="CZ1999">
        <f t="shared" si="31"/>
        <v>1925</v>
      </c>
    </row>
    <row r="2000" spans="1:104" x14ac:dyDescent="0.2">
      <c r="A2000" s="2">
        <v>1998</v>
      </c>
      <c r="B2000" s="2">
        <v>148</v>
      </c>
      <c r="C2000">
        <v>9</v>
      </c>
      <c r="D2000">
        <v>3</v>
      </c>
      <c r="E2000">
        <v>250</v>
      </c>
      <c r="F2000">
        <v>84</v>
      </c>
      <c r="G2000">
        <v>250</v>
      </c>
      <c r="H2000">
        <v>43</v>
      </c>
      <c r="I2000">
        <v>80</v>
      </c>
      <c r="J2000">
        <v>45</v>
      </c>
      <c r="K2000">
        <v>121</v>
      </c>
      <c r="L2000">
        <v>250</v>
      </c>
      <c r="M2000">
        <v>568</v>
      </c>
      <c r="N2000">
        <v>17</v>
      </c>
      <c r="O2000">
        <v>28</v>
      </c>
      <c r="P2000">
        <v>12</v>
      </c>
      <c r="Q2000">
        <v>22</v>
      </c>
      <c r="CY2000">
        <v>16</v>
      </c>
      <c r="CZ2000">
        <f t="shared" si="31"/>
        <v>1930</v>
      </c>
    </row>
    <row r="2001" spans="1:104" x14ac:dyDescent="0.2">
      <c r="A2001" s="2">
        <v>1999</v>
      </c>
      <c r="B2001" s="2">
        <v>69</v>
      </c>
      <c r="C2001">
        <v>73</v>
      </c>
      <c r="D2001">
        <v>48</v>
      </c>
      <c r="E2001">
        <v>100</v>
      </c>
      <c r="F2001">
        <v>750</v>
      </c>
      <c r="G2001">
        <v>624</v>
      </c>
      <c r="H2001">
        <v>70</v>
      </c>
      <c r="I2001">
        <v>100</v>
      </c>
      <c r="J2001">
        <v>90</v>
      </c>
      <c r="K2001">
        <v>5</v>
      </c>
      <c r="CY2001">
        <v>10</v>
      </c>
      <c r="CZ2001">
        <f t="shared" si="31"/>
        <v>1929</v>
      </c>
    </row>
    <row r="2002" spans="1:104" x14ac:dyDescent="0.2">
      <c r="A2002" s="2">
        <v>2000</v>
      </c>
      <c r="B2002" s="2">
        <v>898</v>
      </c>
      <c r="C2002">
        <v>996</v>
      </c>
      <c r="D2002">
        <v>22</v>
      </c>
      <c r="E2002">
        <v>10</v>
      </c>
      <c r="F2002">
        <v>4</v>
      </c>
      <c r="G2002">
        <v>4</v>
      </c>
      <c r="CY2002">
        <v>6</v>
      </c>
      <c r="CZ2002">
        <f t="shared" si="31"/>
        <v>1934</v>
      </c>
    </row>
    <row r="2003" spans="1:104" x14ac:dyDescent="0.2">
      <c r="A2003" s="2">
        <v>2001</v>
      </c>
      <c r="B2003" s="2">
        <v>108</v>
      </c>
      <c r="C2003">
        <v>27</v>
      </c>
      <c r="D2003">
        <v>20</v>
      </c>
      <c r="E2003">
        <v>17</v>
      </c>
      <c r="F2003">
        <v>15</v>
      </c>
      <c r="G2003">
        <v>92</v>
      </c>
      <c r="H2003">
        <v>35</v>
      </c>
      <c r="I2003">
        <v>15</v>
      </c>
      <c r="J2003">
        <v>562</v>
      </c>
      <c r="K2003">
        <v>215</v>
      </c>
      <c r="L2003">
        <v>15</v>
      </c>
      <c r="M2003">
        <v>518</v>
      </c>
      <c r="N2003">
        <v>183</v>
      </c>
      <c r="CY2003">
        <v>13</v>
      </c>
      <c r="CZ2003">
        <f t="shared" si="31"/>
        <v>1822</v>
      </c>
    </row>
    <row r="2004" spans="1:104" x14ac:dyDescent="0.2">
      <c r="A2004" s="2">
        <v>2002</v>
      </c>
      <c r="B2004" s="2">
        <v>145</v>
      </c>
      <c r="C2004">
        <v>974</v>
      </c>
      <c r="D2004">
        <v>99</v>
      </c>
      <c r="E2004">
        <v>723</v>
      </c>
      <c r="CY2004">
        <v>4</v>
      </c>
      <c r="CZ2004">
        <f t="shared" si="31"/>
        <v>1941</v>
      </c>
    </row>
    <row r="2005" spans="1:104" x14ac:dyDescent="0.2">
      <c r="A2005" s="2">
        <v>2003</v>
      </c>
      <c r="B2005" s="2">
        <v>50</v>
      </c>
      <c r="C2005">
        <v>200</v>
      </c>
      <c r="D2005">
        <v>58</v>
      </c>
      <c r="E2005">
        <v>300</v>
      </c>
      <c r="F2005">
        <v>216</v>
      </c>
      <c r="G2005">
        <v>200</v>
      </c>
      <c r="H2005">
        <v>249</v>
      </c>
      <c r="I2005">
        <v>309</v>
      </c>
      <c r="J2005">
        <v>240</v>
      </c>
      <c r="K2005">
        <v>47</v>
      </c>
      <c r="L2005">
        <v>15</v>
      </c>
      <c r="M2005">
        <v>4</v>
      </c>
      <c r="N2005">
        <v>0</v>
      </c>
      <c r="CY2005">
        <v>13</v>
      </c>
      <c r="CZ2005">
        <f t="shared" si="31"/>
        <v>1888</v>
      </c>
    </row>
    <row r="2006" spans="1:104" x14ac:dyDescent="0.2">
      <c r="A2006" s="2">
        <v>2004</v>
      </c>
      <c r="B2006" s="2">
        <v>37</v>
      </c>
      <c r="C2006">
        <v>55</v>
      </c>
      <c r="D2006">
        <v>6</v>
      </c>
      <c r="E2006">
        <v>4</v>
      </c>
      <c r="F2006">
        <v>125</v>
      </c>
      <c r="G2006">
        <v>100</v>
      </c>
      <c r="H2006">
        <v>36</v>
      </c>
      <c r="I2006">
        <v>499</v>
      </c>
      <c r="J2006">
        <v>496</v>
      </c>
      <c r="K2006">
        <v>343</v>
      </c>
      <c r="L2006">
        <v>69</v>
      </c>
      <c r="M2006">
        <v>77</v>
      </c>
      <c r="N2006">
        <v>14</v>
      </c>
      <c r="O2006">
        <v>2</v>
      </c>
      <c r="P2006">
        <v>0</v>
      </c>
      <c r="CY2006">
        <v>15</v>
      </c>
      <c r="CZ2006">
        <f t="shared" si="31"/>
        <v>1863</v>
      </c>
    </row>
    <row r="2007" spans="1:104" x14ac:dyDescent="0.2">
      <c r="A2007" s="2">
        <v>2005</v>
      </c>
      <c r="B2007" s="2">
        <v>25</v>
      </c>
      <c r="C2007">
        <v>525</v>
      </c>
      <c r="D2007">
        <v>299</v>
      </c>
      <c r="E2007">
        <v>725</v>
      </c>
      <c r="F2007">
        <v>112</v>
      </c>
      <c r="G2007">
        <v>231</v>
      </c>
      <c r="CY2007">
        <v>6</v>
      </c>
      <c r="CZ2007">
        <f t="shared" si="31"/>
        <v>1917</v>
      </c>
    </row>
    <row r="2008" spans="1:104" x14ac:dyDescent="0.2">
      <c r="A2008" s="2">
        <v>2006</v>
      </c>
      <c r="B2008" s="2">
        <v>31</v>
      </c>
      <c r="C2008">
        <v>270</v>
      </c>
      <c r="D2008">
        <v>293</v>
      </c>
      <c r="E2008">
        <v>211</v>
      </c>
      <c r="F2008">
        <v>1</v>
      </c>
      <c r="G2008">
        <v>195</v>
      </c>
      <c r="H2008">
        <v>18</v>
      </c>
      <c r="I2008">
        <v>322</v>
      </c>
      <c r="J2008">
        <v>3</v>
      </c>
      <c r="K2008">
        <v>28</v>
      </c>
      <c r="L2008">
        <v>12</v>
      </c>
      <c r="M2008">
        <v>249</v>
      </c>
      <c r="N2008">
        <v>44</v>
      </c>
      <c r="O2008">
        <v>104</v>
      </c>
      <c r="P2008">
        <v>8</v>
      </c>
      <c r="Q2008">
        <v>66</v>
      </c>
      <c r="R2008">
        <v>47</v>
      </c>
      <c r="S2008">
        <v>2</v>
      </c>
      <c r="T2008">
        <v>16</v>
      </c>
      <c r="U2008">
        <v>4</v>
      </c>
      <c r="CY2008">
        <v>20</v>
      </c>
      <c r="CZ2008">
        <f t="shared" si="31"/>
        <v>1924</v>
      </c>
    </row>
    <row r="2009" spans="1:104" x14ac:dyDescent="0.2">
      <c r="A2009" s="2">
        <v>2007</v>
      </c>
      <c r="B2009" s="2">
        <v>56</v>
      </c>
      <c r="C2009">
        <v>211</v>
      </c>
      <c r="D2009">
        <v>771</v>
      </c>
      <c r="E2009">
        <v>91</v>
      </c>
      <c r="F2009">
        <v>473</v>
      </c>
      <c r="G2009">
        <v>143</v>
      </c>
      <c r="H2009">
        <v>11</v>
      </c>
      <c r="I2009">
        <v>175</v>
      </c>
      <c r="CY2009">
        <v>8</v>
      </c>
      <c r="CZ2009">
        <f t="shared" si="31"/>
        <v>1931</v>
      </c>
    </row>
    <row r="2010" spans="1:104" x14ac:dyDescent="0.2">
      <c r="A2010" s="2">
        <v>2008</v>
      </c>
      <c r="B2010" s="2">
        <v>6</v>
      </c>
      <c r="C2010">
        <v>1435</v>
      </c>
      <c r="D2010">
        <v>24</v>
      </c>
      <c r="E2010">
        <v>23</v>
      </c>
      <c r="F2010">
        <v>22</v>
      </c>
      <c r="G2010">
        <v>14</v>
      </c>
      <c r="H2010">
        <v>358</v>
      </c>
      <c r="I2010">
        <v>33</v>
      </c>
      <c r="J2010">
        <v>1</v>
      </c>
      <c r="CY2010">
        <v>9</v>
      </c>
      <c r="CZ2010">
        <f t="shared" si="31"/>
        <v>1916</v>
      </c>
    </row>
    <row r="2011" spans="1:104" x14ac:dyDescent="0.2">
      <c r="A2011" s="2">
        <v>2009</v>
      </c>
      <c r="B2011" s="2">
        <v>13</v>
      </c>
      <c r="C2011">
        <v>290</v>
      </c>
      <c r="D2011">
        <v>19</v>
      </c>
      <c r="E2011">
        <v>376</v>
      </c>
      <c r="F2011">
        <v>17</v>
      </c>
      <c r="G2011">
        <v>634</v>
      </c>
      <c r="H2011">
        <v>501</v>
      </c>
      <c r="I2011">
        <v>77</v>
      </c>
      <c r="J2011">
        <v>9</v>
      </c>
      <c r="CY2011">
        <v>9</v>
      </c>
      <c r="CZ2011">
        <f t="shared" si="31"/>
        <v>1936</v>
      </c>
    </row>
    <row r="2012" spans="1:104" x14ac:dyDescent="0.2">
      <c r="A2012" s="2">
        <v>2010</v>
      </c>
      <c r="B2012" s="2">
        <v>568</v>
      </c>
      <c r="C2012">
        <v>416</v>
      </c>
      <c r="D2012">
        <v>184</v>
      </c>
      <c r="E2012">
        <v>329</v>
      </c>
      <c r="F2012">
        <v>127</v>
      </c>
      <c r="G2012">
        <v>27</v>
      </c>
      <c r="H2012">
        <v>13</v>
      </c>
      <c r="I2012">
        <v>4</v>
      </c>
      <c r="J2012">
        <v>4</v>
      </c>
      <c r="K2012">
        <v>3</v>
      </c>
      <c r="L2012">
        <v>18</v>
      </c>
      <c r="M2012">
        <v>75</v>
      </c>
      <c r="N2012">
        <v>5</v>
      </c>
      <c r="O2012">
        <v>4</v>
      </c>
      <c r="P2012">
        <v>6</v>
      </c>
      <c r="Q2012">
        <v>3</v>
      </c>
      <c r="R2012">
        <v>0</v>
      </c>
      <c r="S2012">
        <v>1</v>
      </c>
      <c r="CY2012">
        <v>18</v>
      </c>
      <c r="CZ2012">
        <f t="shared" si="31"/>
        <v>1787</v>
      </c>
    </row>
    <row r="2013" spans="1:104" x14ac:dyDescent="0.2">
      <c r="A2013" s="2">
        <v>2011</v>
      </c>
      <c r="B2013" s="2">
        <v>85</v>
      </c>
      <c r="C2013">
        <v>200</v>
      </c>
      <c r="D2013">
        <v>149</v>
      </c>
      <c r="E2013">
        <v>250</v>
      </c>
      <c r="F2013">
        <v>775</v>
      </c>
      <c r="G2013">
        <v>225</v>
      </c>
      <c r="H2013">
        <v>25</v>
      </c>
      <c r="I2013">
        <v>30</v>
      </c>
      <c r="J2013">
        <v>111</v>
      </c>
      <c r="K2013">
        <v>6</v>
      </c>
      <c r="L2013">
        <v>18</v>
      </c>
      <c r="M2013">
        <v>15</v>
      </c>
      <c r="N2013">
        <v>7</v>
      </c>
      <c r="O2013">
        <v>8</v>
      </c>
      <c r="P2013">
        <v>10</v>
      </c>
      <c r="CY2013">
        <v>15</v>
      </c>
      <c r="CZ2013">
        <f t="shared" si="31"/>
        <v>1914</v>
      </c>
    </row>
    <row r="2014" spans="1:104" x14ac:dyDescent="0.2">
      <c r="A2014" s="2">
        <v>2012</v>
      </c>
      <c r="B2014" s="2">
        <v>83</v>
      </c>
      <c r="C2014">
        <v>922</v>
      </c>
      <c r="D2014">
        <v>145</v>
      </c>
      <c r="E2014">
        <v>279</v>
      </c>
      <c r="F2014">
        <v>144</v>
      </c>
      <c r="G2014">
        <v>186</v>
      </c>
      <c r="H2014">
        <v>54</v>
      </c>
      <c r="I2014">
        <v>27</v>
      </c>
      <c r="J2014">
        <v>10</v>
      </c>
      <c r="K2014">
        <v>4</v>
      </c>
      <c r="L2014">
        <v>5</v>
      </c>
      <c r="M2014">
        <v>5</v>
      </c>
      <c r="CY2014">
        <v>12</v>
      </c>
      <c r="CZ2014">
        <f t="shared" si="31"/>
        <v>1864</v>
      </c>
    </row>
    <row r="2015" spans="1:104" x14ac:dyDescent="0.2">
      <c r="A2015" s="2">
        <v>2013</v>
      </c>
      <c r="B2015" s="2">
        <v>1012</v>
      </c>
      <c r="C2015">
        <v>315</v>
      </c>
      <c r="D2015">
        <v>147</v>
      </c>
      <c r="E2015">
        <v>66</v>
      </c>
      <c r="F2015">
        <v>239</v>
      </c>
      <c r="G2015">
        <v>10</v>
      </c>
      <c r="H2015">
        <v>126</v>
      </c>
      <c r="I2015">
        <v>4</v>
      </c>
      <c r="J2015">
        <v>2</v>
      </c>
      <c r="K2015">
        <v>0</v>
      </c>
      <c r="L2015">
        <v>1</v>
      </c>
      <c r="M2015">
        <v>0</v>
      </c>
      <c r="N2015">
        <v>0</v>
      </c>
      <c r="CY2015">
        <v>13</v>
      </c>
      <c r="CZ2015">
        <f t="shared" si="31"/>
        <v>1922</v>
      </c>
    </row>
    <row r="2016" spans="1:104" x14ac:dyDescent="0.2">
      <c r="A2016" s="2">
        <v>2014</v>
      </c>
      <c r="B2016" s="2">
        <v>9</v>
      </c>
      <c r="C2016">
        <v>250</v>
      </c>
      <c r="D2016">
        <v>655</v>
      </c>
      <c r="E2016">
        <v>45</v>
      </c>
      <c r="F2016">
        <v>239</v>
      </c>
      <c r="G2016">
        <v>123</v>
      </c>
      <c r="H2016">
        <v>435</v>
      </c>
      <c r="I2016">
        <v>147</v>
      </c>
      <c r="J2016">
        <v>17</v>
      </c>
      <c r="K2016">
        <v>7</v>
      </c>
      <c r="L2016">
        <v>0</v>
      </c>
      <c r="M2016">
        <v>0</v>
      </c>
      <c r="CY2016">
        <v>12</v>
      </c>
      <c r="CZ2016">
        <f t="shared" si="31"/>
        <v>1927</v>
      </c>
    </row>
    <row r="2017" spans="1:104" x14ac:dyDescent="0.2">
      <c r="A2017" s="2">
        <v>2015</v>
      </c>
      <c r="B2017" s="2">
        <v>89</v>
      </c>
      <c r="C2017">
        <v>135</v>
      </c>
      <c r="D2017">
        <v>100</v>
      </c>
      <c r="E2017">
        <v>648</v>
      </c>
      <c r="F2017">
        <v>629</v>
      </c>
      <c r="G2017">
        <v>270</v>
      </c>
      <c r="H2017">
        <v>18</v>
      </c>
      <c r="I2017">
        <v>4</v>
      </c>
      <c r="J2017">
        <v>2</v>
      </c>
      <c r="K2017">
        <v>20</v>
      </c>
      <c r="L2017">
        <v>11</v>
      </c>
      <c r="M2017">
        <v>0</v>
      </c>
      <c r="N2017">
        <v>0</v>
      </c>
      <c r="CY2017">
        <v>13</v>
      </c>
      <c r="CZ2017">
        <f t="shared" si="31"/>
        <v>1926</v>
      </c>
    </row>
    <row r="2018" spans="1:104" x14ac:dyDescent="0.2">
      <c r="A2018" s="2">
        <v>2016</v>
      </c>
      <c r="B2018" s="2">
        <v>54</v>
      </c>
      <c r="C2018">
        <v>141</v>
      </c>
      <c r="D2018">
        <v>1569</v>
      </c>
      <c r="E2018">
        <v>12</v>
      </c>
      <c r="F2018">
        <v>48</v>
      </c>
      <c r="G2018">
        <v>96</v>
      </c>
      <c r="H2018">
        <v>1</v>
      </c>
      <c r="I2018">
        <v>4</v>
      </c>
      <c r="J2018">
        <v>2</v>
      </c>
      <c r="K2018">
        <v>2</v>
      </c>
      <c r="CY2018">
        <v>10</v>
      </c>
      <c r="CZ2018">
        <f t="shared" si="31"/>
        <v>1929</v>
      </c>
    </row>
    <row r="2019" spans="1:104" x14ac:dyDescent="0.2">
      <c r="A2019" s="2">
        <v>2017</v>
      </c>
      <c r="B2019" s="2">
        <v>282</v>
      </c>
      <c r="C2019">
        <v>48</v>
      </c>
      <c r="D2019">
        <v>40</v>
      </c>
      <c r="E2019">
        <v>9</v>
      </c>
      <c r="F2019">
        <v>250</v>
      </c>
      <c r="G2019">
        <v>415</v>
      </c>
      <c r="H2019">
        <v>211</v>
      </c>
      <c r="I2019">
        <v>150</v>
      </c>
      <c r="J2019">
        <v>43</v>
      </c>
      <c r="K2019">
        <v>243</v>
      </c>
      <c r="L2019">
        <v>79</v>
      </c>
      <c r="M2019">
        <v>38</v>
      </c>
      <c r="N2019">
        <v>43</v>
      </c>
      <c r="O2019">
        <v>11</v>
      </c>
      <c r="P2019">
        <v>6</v>
      </c>
      <c r="Q2019">
        <v>1</v>
      </c>
      <c r="R2019">
        <v>0</v>
      </c>
      <c r="S2019">
        <v>3</v>
      </c>
      <c r="T2019">
        <v>2</v>
      </c>
      <c r="U2019">
        <v>3</v>
      </c>
      <c r="V2019">
        <v>6</v>
      </c>
      <c r="CY2019">
        <v>21</v>
      </c>
      <c r="CZ2019">
        <f t="shared" si="31"/>
        <v>1883</v>
      </c>
    </row>
    <row r="2020" spans="1:104" x14ac:dyDescent="0.2">
      <c r="A2020" s="2">
        <v>2018</v>
      </c>
      <c r="B2020" s="2">
        <v>1</v>
      </c>
      <c r="C2020">
        <v>1105</v>
      </c>
      <c r="D2020">
        <v>175</v>
      </c>
      <c r="E2020">
        <v>129</v>
      </c>
      <c r="F2020">
        <v>403</v>
      </c>
      <c r="G2020">
        <v>10</v>
      </c>
      <c r="H2020">
        <v>10</v>
      </c>
      <c r="I2020">
        <v>10</v>
      </c>
      <c r="J2020">
        <v>5</v>
      </c>
      <c r="K2020">
        <v>20</v>
      </c>
      <c r="L2020">
        <v>5</v>
      </c>
      <c r="M2020">
        <v>1</v>
      </c>
      <c r="N2020">
        <v>10</v>
      </c>
      <c r="O2020">
        <v>3</v>
      </c>
      <c r="P2020">
        <v>4</v>
      </c>
      <c r="Q2020">
        <v>11</v>
      </c>
      <c r="R2020">
        <v>2</v>
      </c>
      <c r="S2020">
        <v>2</v>
      </c>
      <c r="T2020">
        <v>1</v>
      </c>
      <c r="U2020">
        <v>3</v>
      </c>
      <c r="V2020">
        <v>0</v>
      </c>
      <c r="W2020">
        <v>0</v>
      </c>
      <c r="CY2020">
        <v>22</v>
      </c>
      <c r="CZ2020">
        <f t="shared" si="31"/>
        <v>1910</v>
      </c>
    </row>
    <row r="2021" spans="1:104" x14ac:dyDescent="0.2">
      <c r="A2021" s="2">
        <v>2019</v>
      </c>
      <c r="B2021" s="2">
        <v>25</v>
      </c>
      <c r="C2021">
        <v>12</v>
      </c>
      <c r="D2021">
        <v>1434</v>
      </c>
      <c r="E2021">
        <v>244</v>
      </c>
      <c r="F2021">
        <v>209</v>
      </c>
      <c r="G2021">
        <v>1</v>
      </c>
      <c r="H2021">
        <v>0</v>
      </c>
      <c r="CY2021">
        <v>7</v>
      </c>
      <c r="CZ2021">
        <f t="shared" si="31"/>
        <v>1925</v>
      </c>
    </row>
    <row r="2022" spans="1:104" x14ac:dyDescent="0.2">
      <c r="A2022" s="2">
        <v>2020</v>
      </c>
      <c r="B2022" s="2">
        <v>308</v>
      </c>
      <c r="C2022">
        <v>327</v>
      </c>
      <c r="D2022">
        <v>66</v>
      </c>
      <c r="E2022">
        <v>484</v>
      </c>
      <c r="F2022">
        <v>106</v>
      </c>
      <c r="G2022">
        <v>346</v>
      </c>
      <c r="H2022">
        <v>30</v>
      </c>
      <c r="I2022">
        <v>105</v>
      </c>
      <c r="J2022">
        <v>49</v>
      </c>
      <c r="K2022">
        <v>17</v>
      </c>
      <c r="L2022">
        <v>11</v>
      </c>
      <c r="M2022">
        <v>32</v>
      </c>
      <c r="N2022">
        <v>7</v>
      </c>
      <c r="O2022">
        <v>7</v>
      </c>
      <c r="P2022">
        <v>1</v>
      </c>
      <c r="CY2022">
        <v>15</v>
      </c>
      <c r="CZ2022">
        <f t="shared" si="31"/>
        <v>1896</v>
      </c>
    </row>
    <row r="2023" spans="1:104" x14ac:dyDescent="0.2">
      <c r="A2023" s="2">
        <v>2021</v>
      </c>
      <c r="B2023" s="2">
        <v>35</v>
      </c>
      <c r="C2023">
        <v>100</v>
      </c>
      <c r="D2023">
        <v>859</v>
      </c>
      <c r="E2023">
        <v>181</v>
      </c>
      <c r="F2023">
        <v>160</v>
      </c>
      <c r="G2023">
        <v>158</v>
      </c>
      <c r="H2023">
        <v>218</v>
      </c>
      <c r="I2023">
        <v>64</v>
      </c>
      <c r="J2023">
        <v>108</v>
      </c>
      <c r="K2023">
        <v>10</v>
      </c>
      <c r="L2023">
        <v>2</v>
      </c>
      <c r="M2023">
        <v>2</v>
      </c>
      <c r="CY2023">
        <v>12</v>
      </c>
      <c r="CZ2023">
        <f t="shared" si="31"/>
        <v>1897</v>
      </c>
    </row>
    <row r="2024" spans="1:104" x14ac:dyDescent="0.2">
      <c r="A2024" s="2">
        <v>2022</v>
      </c>
      <c r="B2024" s="2">
        <v>100</v>
      </c>
      <c r="C2024">
        <v>100</v>
      </c>
      <c r="D2024">
        <v>794</v>
      </c>
      <c r="E2024">
        <v>786</v>
      </c>
      <c r="F2024">
        <v>30</v>
      </c>
      <c r="G2024">
        <v>50</v>
      </c>
      <c r="H2024">
        <v>5</v>
      </c>
      <c r="CY2024">
        <v>7</v>
      </c>
      <c r="CZ2024">
        <f t="shared" si="31"/>
        <v>1865</v>
      </c>
    </row>
    <row r="2025" spans="1:104" x14ac:dyDescent="0.2">
      <c r="A2025" s="2">
        <v>2023</v>
      </c>
      <c r="B2025" s="2">
        <v>27</v>
      </c>
      <c r="C2025">
        <v>868</v>
      </c>
      <c r="D2025">
        <v>495</v>
      </c>
      <c r="E2025">
        <v>393</v>
      </c>
      <c r="F2025">
        <v>37</v>
      </c>
      <c r="G2025">
        <v>50</v>
      </c>
      <c r="H2025">
        <v>50</v>
      </c>
      <c r="I2025">
        <v>3</v>
      </c>
      <c r="J2025">
        <v>2</v>
      </c>
      <c r="K2025">
        <v>0</v>
      </c>
      <c r="L2025">
        <v>0</v>
      </c>
      <c r="M2025">
        <v>0</v>
      </c>
      <c r="N2025">
        <v>0</v>
      </c>
      <c r="O2025">
        <v>0</v>
      </c>
      <c r="P2025">
        <v>0</v>
      </c>
      <c r="Q2025">
        <v>1</v>
      </c>
      <c r="CY2025">
        <v>16</v>
      </c>
      <c r="CZ2025">
        <f t="shared" si="31"/>
        <v>1926</v>
      </c>
    </row>
    <row r="2026" spans="1:104" x14ac:dyDescent="0.2">
      <c r="A2026" s="2">
        <v>2024</v>
      </c>
      <c r="B2026" s="2">
        <v>62</v>
      </c>
      <c r="C2026">
        <v>365</v>
      </c>
      <c r="D2026">
        <v>834</v>
      </c>
      <c r="E2026">
        <v>81</v>
      </c>
      <c r="F2026">
        <v>31</v>
      </c>
      <c r="G2026">
        <v>191</v>
      </c>
      <c r="H2026">
        <v>16</v>
      </c>
      <c r="I2026">
        <v>49</v>
      </c>
      <c r="J2026">
        <v>56</v>
      </c>
      <c r="K2026">
        <v>92</v>
      </c>
      <c r="L2026">
        <v>60</v>
      </c>
      <c r="M2026">
        <v>36</v>
      </c>
      <c r="N2026">
        <v>8</v>
      </c>
      <c r="O2026">
        <v>7</v>
      </c>
      <c r="P2026">
        <v>10</v>
      </c>
      <c r="Q2026">
        <v>1</v>
      </c>
      <c r="R2026">
        <v>3</v>
      </c>
      <c r="S2026">
        <v>5</v>
      </c>
      <c r="T2026">
        <v>0</v>
      </c>
      <c r="U2026">
        <v>1</v>
      </c>
      <c r="V2026">
        <v>1</v>
      </c>
      <c r="W2026">
        <v>1</v>
      </c>
      <c r="X2026">
        <v>0</v>
      </c>
      <c r="Y2026">
        <v>0</v>
      </c>
      <c r="CY2026">
        <v>24</v>
      </c>
      <c r="CZ2026">
        <f t="shared" si="31"/>
        <v>1910</v>
      </c>
    </row>
    <row r="2027" spans="1:104" x14ac:dyDescent="0.2">
      <c r="A2027" s="2">
        <v>2025</v>
      </c>
      <c r="B2027" s="2">
        <v>12</v>
      </c>
      <c r="C2027">
        <v>1</v>
      </c>
      <c r="D2027">
        <v>4</v>
      </c>
      <c r="E2027">
        <v>13</v>
      </c>
      <c r="F2027">
        <v>544</v>
      </c>
      <c r="G2027">
        <v>124</v>
      </c>
      <c r="H2027">
        <v>476</v>
      </c>
      <c r="I2027">
        <v>33</v>
      </c>
      <c r="J2027">
        <v>102</v>
      </c>
      <c r="K2027">
        <v>99</v>
      </c>
      <c r="L2027">
        <v>71</v>
      </c>
      <c r="M2027">
        <v>193</v>
      </c>
      <c r="N2027">
        <v>60</v>
      </c>
      <c r="O2027">
        <v>35</v>
      </c>
      <c r="P2027">
        <v>118</v>
      </c>
      <c r="Q2027">
        <v>0</v>
      </c>
      <c r="R2027">
        <v>1</v>
      </c>
      <c r="S2027">
        <v>9</v>
      </c>
      <c r="T2027">
        <v>1</v>
      </c>
      <c r="U2027">
        <v>0</v>
      </c>
      <c r="V2027">
        <v>1</v>
      </c>
      <c r="W2027">
        <v>1</v>
      </c>
      <c r="X2027">
        <v>1</v>
      </c>
      <c r="Y2027">
        <v>2</v>
      </c>
      <c r="Z2027">
        <v>0</v>
      </c>
      <c r="CY2027">
        <v>25</v>
      </c>
      <c r="CZ2027">
        <f t="shared" si="31"/>
        <v>1901</v>
      </c>
    </row>
    <row r="2028" spans="1:104" x14ac:dyDescent="0.2">
      <c r="A2028" s="2">
        <v>2026</v>
      </c>
      <c r="B2028" s="2">
        <v>7</v>
      </c>
      <c r="C2028">
        <v>63</v>
      </c>
      <c r="D2028">
        <v>50</v>
      </c>
      <c r="E2028">
        <v>9</v>
      </c>
      <c r="F2028">
        <v>146</v>
      </c>
      <c r="G2028">
        <v>46</v>
      </c>
      <c r="H2028">
        <v>155</v>
      </c>
      <c r="I2028">
        <v>16</v>
      </c>
      <c r="J2028">
        <v>2</v>
      </c>
      <c r="K2028">
        <v>47</v>
      </c>
      <c r="L2028">
        <v>34</v>
      </c>
      <c r="M2028">
        <v>115</v>
      </c>
      <c r="N2028">
        <v>18</v>
      </c>
      <c r="O2028">
        <v>152</v>
      </c>
      <c r="P2028">
        <v>127</v>
      </c>
      <c r="Q2028">
        <v>65</v>
      </c>
      <c r="R2028">
        <v>140</v>
      </c>
      <c r="S2028">
        <v>12</v>
      </c>
      <c r="T2028">
        <v>144</v>
      </c>
      <c r="U2028">
        <v>15</v>
      </c>
      <c r="V2028">
        <v>68</v>
      </c>
      <c r="W2028">
        <v>5</v>
      </c>
      <c r="X2028">
        <v>14</v>
      </c>
      <c r="Y2028">
        <v>200</v>
      </c>
      <c r="Z2028">
        <v>23</v>
      </c>
      <c r="AA2028">
        <v>36</v>
      </c>
      <c r="AB2028">
        <v>20</v>
      </c>
      <c r="AC2028">
        <v>20</v>
      </c>
      <c r="AD2028">
        <v>7</v>
      </c>
      <c r="AE2028">
        <v>8</v>
      </c>
      <c r="AF2028">
        <v>50</v>
      </c>
      <c r="AG2028">
        <v>54</v>
      </c>
      <c r="AH2028">
        <v>7</v>
      </c>
      <c r="AI2028">
        <v>10</v>
      </c>
      <c r="AJ2028">
        <v>5</v>
      </c>
      <c r="AK2028">
        <v>4</v>
      </c>
      <c r="AL2028">
        <v>4</v>
      </c>
      <c r="AM2028">
        <v>4</v>
      </c>
      <c r="AN2028">
        <v>9</v>
      </c>
      <c r="AO2028">
        <v>1</v>
      </c>
      <c r="CY2028">
        <v>40</v>
      </c>
      <c r="CZ2028">
        <f t="shared" si="31"/>
        <v>1912</v>
      </c>
    </row>
    <row r="2029" spans="1:104" x14ac:dyDescent="0.2">
      <c r="A2029" s="2">
        <v>2027</v>
      </c>
      <c r="B2029" s="2">
        <v>54</v>
      </c>
      <c r="C2029">
        <v>10</v>
      </c>
      <c r="D2029">
        <v>1332</v>
      </c>
      <c r="E2029">
        <v>465</v>
      </c>
      <c r="F2029">
        <v>51</v>
      </c>
      <c r="G2029">
        <v>1</v>
      </c>
      <c r="CY2029">
        <v>6</v>
      </c>
      <c r="CZ2029">
        <f t="shared" si="31"/>
        <v>1913</v>
      </c>
    </row>
    <row r="2030" spans="1:104" x14ac:dyDescent="0.2">
      <c r="A2030" s="2">
        <v>2028</v>
      </c>
      <c r="B2030" s="2">
        <v>513</v>
      </c>
      <c r="C2030">
        <v>6</v>
      </c>
      <c r="D2030">
        <v>13</v>
      </c>
      <c r="E2030">
        <v>814</v>
      </c>
      <c r="F2030">
        <v>16</v>
      </c>
      <c r="G2030">
        <v>17</v>
      </c>
      <c r="H2030">
        <v>22</v>
      </c>
      <c r="I2030">
        <v>409</v>
      </c>
      <c r="J2030">
        <v>30</v>
      </c>
      <c r="K2030">
        <v>32</v>
      </c>
      <c r="L2030">
        <v>32</v>
      </c>
      <c r="M2030">
        <v>17</v>
      </c>
      <c r="CY2030">
        <v>12</v>
      </c>
      <c r="CZ2030">
        <f t="shared" si="31"/>
        <v>1921</v>
      </c>
    </row>
    <row r="2031" spans="1:104" x14ac:dyDescent="0.2">
      <c r="A2031" s="2">
        <v>2029</v>
      </c>
      <c r="B2031" s="2">
        <v>199</v>
      </c>
      <c r="C2031">
        <v>200</v>
      </c>
      <c r="D2031">
        <v>175</v>
      </c>
      <c r="E2031">
        <v>199</v>
      </c>
      <c r="F2031">
        <v>591</v>
      </c>
      <c r="G2031">
        <v>50</v>
      </c>
      <c r="H2031">
        <v>50</v>
      </c>
      <c r="I2031">
        <v>75</v>
      </c>
      <c r="J2031">
        <v>50</v>
      </c>
      <c r="K2031">
        <v>260</v>
      </c>
      <c r="L2031">
        <v>58</v>
      </c>
      <c r="CY2031">
        <v>11</v>
      </c>
      <c r="CZ2031">
        <f t="shared" si="31"/>
        <v>1907</v>
      </c>
    </row>
    <row r="2032" spans="1:104" x14ac:dyDescent="0.2">
      <c r="A2032" s="2">
        <v>2030</v>
      </c>
      <c r="B2032" s="2">
        <v>41</v>
      </c>
      <c r="C2032">
        <v>269</v>
      </c>
      <c r="D2032">
        <v>62</v>
      </c>
      <c r="E2032">
        <v>1028</v>
      </c>
      <c r="F2032">
        <v>30</v>
      </c>
      <c r="G2032">
        <v>100</v>
      </c>
      <c r="H2032">
        <v>257</v>
      </c>
      <c r="I2032">
        <v>12</v>
      </c>
      <c r="J2032">
        <v>54</v>
      </c>
      <c r="K2032">
        <v>32</v>
      </c>
      <c r="L2032">
        <v>5</v>
      </c>
      <c r="M2032">
        <v>16</v>
      </c>
      <c r="N2032">
        <v>7</v>
      </c>
      <c r="O2032">
        <v>5</v>
      </c>
      <c r="P2032">
        <v>0</v>
      </c>
      <c r="Q2032">
        <v>0</v>
      </c>
      <c r="R2032">
        <v>0</v>
      </c>
      <c r="S2032">
        <v>0</v>
      </c>
      <c r="T2032">
        <v>0</v>
      </c>
      <c r="CY2032">
        <v>19</v>
      </c>
      <c r="CZ2032">
        <f t="shared" si="31"/>
        <v>1918</v>
      </c>
    </row>
    <row r="2033" spans="1:104" x14ac:dyDescent="0.2">
      <c r="A2033" s="2">
        <v>2031</v>
      </c>
      <c r="B2033" s="2">
        <v>11</v>
      </c>
      <c r="C2033">
        <v>100</v>
      </c>
      <c r="D2033">
        <v>33</v>
      </c>
      <c r="E2033">
        <v>200</v>
      </c>
      <c r="F2033">
        <v>198</v>
      </c>
      <c r="G2033">
        <v>449</v>
      </c>
      <c r="H2033">
        <v>48</v>
      </c>
      <c r="I2033">
        <v>146</v>
      </c>
      <c r="J2033">
        <v>31</v>
      </c>
      <c r="K2033">
        <v>137</v>
      </c>
      <c r="L2033">
        <v>9</v>
      </c>
      <c r="M2033">
        <v>4</v>
      </c>
      <c r="N2033">
        <v>285</v>
      </c>
      <c r="O2033">
        <v>33</v>
      </c>
      <c r="P2033">
        <v>6</v>
      </c>
      <c r="Q2033">
        <v>200</v>
      </c>
      <c r="R2033">
        <v>1</v>
      </c>
      <c r="S2033">
        <v>9</v>
      </c>
      <c r="T2033">
        <v>19</v>
      </c>
      <c r="U2033">
        <v>0</v>
      </c>
      <c r="V2033">
        <v>1</v>
      </c>
      <c r="CY2033">
        <v>21</v>
      </c>
      <c r="CZ2033">
        <f t="shared" si="31"/>
        <v>1920</v>
      </c>
    </row>
    <row r="2034" spans="1:104" x14ac:dyDescent="0.2">
      <c r="A2034" s="2">
        <v>2032</v>
      </c>
      <c r="B2034" s="2">
        <v>250</v>
      </c>
      <c r="C2034">
        <v>438</v>
      </c>
      <c r="D2034">
        <v>93</v>
      </c>
      <c r="E2034">
        <v>250</v>
      </c>
      <c r="F2034">
        <v>676</v>
      </c>
      <c r="G2034">
        <v>201</v>
      </c>
      <c r="CY2034">
        <v>6</v>
      </c>
      <c r="CZ2034">
        <f t="shared" si="31"/>
        <v>1908</v>
      </c>
    </row>
    <row r="2035" spans="1:104" x14ac:dyDescent="0.2">
      <c r="A2035" s="2">
        <v>2033</v>
      </c>
      <c r="B2035" s="2">
        <v>23</v>
      </c>
      <c r="C2035">
        <v>232</v>
      </c>
      <c r="D2035">
        <v>630</v>
      </c>
      <c r="E2035">
        <v>102</v>
      </c>
      <c r="F2035">
        <v>60</v>
      </c>
      <c r="G2035">
        <v>40</v>
      </c>
      <c r="H2035">
        <v>387</v>
      </c>
      <c r="I2035">
        <v>135</v>
      </c>
      <c r="J2035">
        <v>44</v>
      </c>
      <c r="K2035">
        <v>88</v>
      </c>
      <c r="L2035">
        <v>48</v>
      </c>
      <c r="M2035">
        <v>10</v>
      </c>
      <c r="N2035">
        <v>10</v>
      </c>
      <c r="O2035">
        <v>10</v>
      </c>
      <c r="P2035">
        <v>26</v>
      </c>
      <c r="Q2035">
        <v>10</v>
      </c>
      <c r="R2035">
        <v>10</v>
      </c>
      <c r="S2035">
        <v>10</v>
      </c>
      <c r="T2035">
        <v>5</v>
      </c>
      <c r="U2035">
        <v>8</v>
      </c>
      <c r="V2035">
        <v>2</v>
      </c>
      <c r="W2035">
        <v>2</v>
      </c>
      <c r="X2035">
        <v>0</v>
      </c>
      <c r="Y2035">
        <v>0</v>
      </c>
      <c r="CY2035">
        <v>24</v>
      </c>
      <c r="CZ2035">
        <f t="shared" si="31"/>
        <v>1892</v>
      </c>
    </row>
    <row r="2036" spans="1:104" x14ac:dyDescent="0.2">
      <c r="A2036" s="2">
        <v>2034</v>
      </c>
      <c r="B2036" s="2">
        <v>798</v>
      </c>
      <c r="C2036">
        <v>141</v>
      </c>
      <c r="D2036">
        <v>531</v>
      </c>
      <c r="E2036">
        <v>63</v>
      </c>
      <c r="F2036">
        <v>71</v>
      </c>
      <c r="G2036">
        <v>20</v>
      </c>
      <c r="H2036">
        <v>31</v>
      </c>
      <c r="I2036">
        <v>177</v>
      </c>
      <c r="J2036">
        <v>30</v>
      </c>
      <c r="K2036">
        <v>35</v>
      </c>
      <c r="L2036">
        <v>16</v>
      </c>
      <c r="M2036">
        <v>2</v>
      </c>
      <c r="N2036">
        <v>0</v>
      </c>
      <c r="CY2036">
        <v>13</v>
      </c>
      <c r="CZ2036">
        <f t="shared" si="31"/>
        <v>1915</v>
      </c>
    </row>
    <row r="2037" spans="1:104" x14ac:dyDescent="0.2">
      <c r="A2037" s="2">
        <v>2035</v>
      </c>
      <c r="B2037" s="2">
        <v>500</v>
      </c>
      <c r="C2037">
        <v>191</v>
      </c>
      <c r="D2037">
        <v>265</v>
      </c>
      <c r="E2037">
        <v>900</v>
      </c>
      <c r="F2037">
        <v>43</v>
      </c>
      <c r="G2037">
        <v>12</v>
      </c>
      <c r="CY2037">
        <v>6</v>
      </c>
      <c r="CZ2037">
        <f t="shared" si="31"/>
        <v>1911</v>
      </c>
    </row>
    <row r="2038" spans="1:104" x14ac:dyDescent="0.2">
      <c r="A2038" s="2">
        <v>2036</v>
      </c>
      <c r="B2038" s="2">
        <v>75</v>
      </c>
      <c r="C2038">
        <v>26</v>
      </c>
      <c r="D2038">
        <v>17</v>
      </c>
      <c r="E2038">
        <v>186</v>
      </c>
      <c r="F2038">
        <v>375</v>
      </c>
      <c r="G2038">
        <v>47</v>
      </c>
      <c r="H2038">
        <v>177</v>
      </c>
      <c r="I2038">
        <v>134</v>
      </c>
      <c r="J2038">
        <v>30</v>
      </c>
      <c r="K2038">
        <v>84</v>
      </c>
      <c r="L2038">
        <v>40</v>
      </c>
      <c r="M2038">
        <v>38</v>
      </c>
      <c r="N2038">
        <v>40</v>
      </c>
      <c r="O2038">
        <v>12</v>
      </c>
      <c r="P2038">
        <v>147</v>
      </c>
      <c r="Q2038">
        <v>17</v>
      </c>
      <c r="R2038">
        <v>99</v>
      </c>
      <c r="S2038">
        <v>20</v>
      </c>
      <c r="T2038">
        <v>64</v>
      </c>
      <c r="U2038">
        <v>144</v>
      </c>
      <c r="V2038">
        <v>6</v>
      </c>
      <c r="W2038">
        <v>4</v>
      </c>
      <c r="X2038">
        <v>4</v>
      </c>
      <c r="Y2038">
        <v>5</v>
      </c>
      <c r="Z2038">
        <v>1</v>
      </c>
      <c r="AA2038">
        <v>14</v>
      </c>
      <c r="AB2038">
        <v>8</v>
      </c>
      <c r="AC2038">
        <v>0</v>
      </c>
      <c r="AD2038">
        <v>2</v>
      </c>
      <c r="AE2038">
        <v>5</v>
      </c>
      <c r="AF2038">
        <v>0</v>
      </c>
      <c r="AG2038">
        <v>5</v>
      </c>
      <c r="AH2038">
        <v>11</v>
      </c>
      <c r="AI2038">
        <v>0</v>
      </c>
      <c r="AJ2038">
        <v>7</v>
      </c>
      <c r="AK2038">
        <v>0</v>
      </c>
      <c r="AL2038">
        <v>0</v>
      </c>
      <c r="AM2038">
        <v>4</v>
      </c>
      <c r="AN2038">
        <v>8</v>
      </c>
      <c r="AO2038">
        <v>6</v>
      </c>
      <c r="AP2038">
        <v>1</v>
      </c>
      <c r="AQ2038">
        <v>0</v>
      </c>
      <c r="AR2038">
        <v>0</v>
      </c>
      <c r="CY2038">
        <v>43</v>
      </c>
      <c r="CZ2038">
        <f t="shared" si="31"/>
        <v>1863</v>
      </c>
    </row>
    <row r="2039" spans="1:104" x14ac:dyDescent="0.2">
      <c r="A2039" s="2">
        <v>2037</v>
      </c>
      <c r="B2039" s="2">
        <v>799</v>
      </c>
      <c r="C2039">
        <v>523</v>
      </c>
      <c r="D2039">
        <v>303</v>
      </c>
      <c r="E2039">
        <v>144</v>
      </c>
      <c r="F2039">
        <v>44</v>
      </c>
      <c r="G2039">
        <v>62</v>
      </c>
      <c r="H2039">
        <v>20</v>
      </c>
      <c r="I2039">
        <v>10</v>
      </c>
      <c r="J2039">
        <v>2</v>
      </c>
      <c r="K2039">
        <v>2</v>
      </c>
      <c r="L2039">
        <v>0</v>
      </c>
      <c r="CY2039">
        <v>11</v>
      </c>
      <c r="CZ2039">
        <f t="shared" si="31"/>
        <v>1909</v>
      </c>
    </row>
    <row r="2040" spans="1:104" x14ac:dyDescent="0.2">
      <c r="A2040" s="2">
        <v>2038</v>
      </c>
      <c r="B2040" s="2">
        <v>13</v>
      </c>
      <c r="C2040">
        <v>12</v>
      </c>
      <c r="D2040">
        <v>1605</v>
      </c>
      <c r="E2040">
        <v>149</v>
      </c>
      <c r="F2040">
        <v>110</v>
      </c>
      <c r="G2040">
        <v>10</v>
      </c>
      <c r="H2040">
        <v>15</v>
      </c>
      <c r="CY2040">
        <v>7</v>
      </c>
      <c r="CZ2040">
        <f t="shared" si="31"/>
        <v>1914</v>
      </c>
    </row>
    <row r="2041" spans="1:104" x14ac:dyDescent="0.2">
      <c r="A2041" s="2">
        <v>2039</v>
      </c>
      <c r="B2041" s="2">
        <v>305</v>
      </c>
      <c r="C2041">
        <v>200</v>
      </c>
      <c r="D2041">
        <v>175</v>
      </c>
      <c r="E2041">
        <v>446</v>
      </c>
      <c r="F2041">
        <v>349</v>
      </c>
      <c r="G2041">
        <v>14</v>
      </c>
      <c r="H2041">
        <v>150</v>
      </c>
      <c r="I2041">
        <v>97</v>
      </c>
      <c r="J2041">
        <v>37</v>
      </c>
      <c r="K2041">
        <v>14</v>
      </c>
      <c r="L2041">
        <v>31</v>
      </c>
      <c r="M2041">
        <v>6</v>
      </c>
      <c r="N2041">
        <v>6</v>
      </c>
      <c r="CY2041">
        <v>13</v>
      </c>
      <c r="CZ2041">
        <f t="shared" si="31"/>
        <v>1830</v>
      </c>
    </row>
    <row r="2042" spans="1:104" x14ac:dyDescent="0.2">
      <c r="A2042" s="2">
        <v>2040</v>
      </c>
      <c r="B2042" s="2">
        <v>6</v>
      </c>
      <c r="C2042">
        <v>1197</v>
      </c>
      <c r="D2042">
        <v>547</v>
      </c>
      <c r="E2042">
        <v>144</v>
      </c>
      <c r="F2042">
        <v>13</v>
      </c>
      <c r="G2042">
        <v>7</v>
      </c>
      <c r="CY2042">
        <v>6</v>
      </c>
      <c r="CZ2042">
        <f t="shared" si="31"/>
        <v>1914</v>
      </c>
    </row>
    <row r="2043" spans="1:104" x14ac:dyDescent="0.2">
      <c r="A2043" s="2">
        <v>2041</v>
      </c>
      <c r="B2043" s="2">
        <v>495</v>
      </c>
      <c r="C2043">
        <v>79</v>
      </c>
      <c r="D2043">
        <v>5</v>
      </c>
      <c r="E2043">
        <v>67</v>
      </c>
      <c r="F2043">
        <v>494</v>
      </c>
      <c r="G2043">
        <v>9</v>
      </c>
      <c r="H2043">
        <v>40</v>
      </c>
      <c r="I2043">
        <v>40</v>
      </c>
      <c r="J2043">
        <v>50</v>
      </c>
      <c r="K2043">
        <v>66</v>
      </c>
      <c r="L2043">
        <v>200</v>
      </c>
      <c r="M2043">
        <v>1</v>
      </c>
      <c r="N2043">
        <v>4</v>
      </c>
      <c r="O2043">
        <v>25</v>
      </c>
      <c r="P2043">
        <v>5</v>
      </c>
      <c r="Q2043">
        <v>3</v>
      </c>
      <c r="R2043">
        <v>5</v>
      </c>
      <c r="S2043">
        <v>13</v>
      </c>
      <c r="T2043">
        <v>52</v>
      </c>
      <c r="U2043">
        <v>5</v>
      </c>
      <c r="V2043">
        <v>3</v>
      </c>
      <c r="W2043">
        <v>1</v>
      </c>
      <c r="X2043">
        <v>12</v>
      </c>
      <c r="Y2043">
        <v>5</v>
      </c>
      <c r="Z2043">
        <v>3</v>
      </c>
      <c r="AA2043">
        <v>2</v>
      </c>
      <c r="AB2043">
        <v>2</v>
      </c>
      <c r="AC2043">
        <v>5</v>
      </c>
      <c r="AD2043">
        <v>1</v>
      </c>
      <c r="AE2043">
        <v>1</v>
      </c>
      <c r="AF2043">
        <v>2</v>
      </c>
      <c r="AG2043">
        <v>1</v>
      </c>
      <c r="AH2043">
        <v>3</v>
      </c>
      <c r="AI2043">
        <v>2</v>
      </c>
      <c r="AJ2043">
        <v>12</v>
      </c>
      <c r="AK2043">
        <v>1</v>
      </c>
      <c r="AL2043">
        <v>58</v>
      </c>
      <c r="AM2043">
        <v>2</v>
      </c>
      <c r="AN2043">
        <v>1</v>
      </c>
      <c r="AO2043">
        <v>3</v>
      </c>
      <c r="AP2043">
        <v>3</v>
      </c>
      <c r="AQ2043">
        <v>7</v>
      </c>
      <c r="AR2043">
        <v>32</v>
      </c>
      <c r="AS2043">
        <v>1</v>
      </c>
      <c r="AT2043">
        <v>5</v>
      </c>
      <c r="AU2043">
        <v>5</v>
      </c>
      <c r="AV2043">
        <v>3</v>
      </c>
      <c r="AW2043">
        <v>5</v>
      </c>
      <c r="AX2043">
        <v>1</v>
      </c>
      <c r="AY2043">
        <v>5</v>
      </c>
      <c r="AZ2043">
        <v>24</v>
      </c>
      <c r="BA2043">
        <v>4</v>
      </c>
      <c r="BB2043">
        <v>4</v>
      </c>
      <c r="BC2043">
        <v>2</v>
      </c>
      <c r="BD2043">
        <v>0</v>
      </c>
      <c r="BE2043">
        <v>1</v>
      </c>
      <c r="BF2043">
        <v>1</v>
      </c>
      <c r="BG2043">
        <v>2</v>
      </c>
      <c r="BH2043">
        <v>1</v>
      </c>
      <c r="BI2043">
        <v>1</v>
      </c>
      <c r="BJ2043">
        <v>1</v>
      </c>
      <c r="BK2043">
        <v>1</v>
      </c>
      <c r="BL2043">
        <v>0</v>
      </c>
      <c r="BM2043">
        <v>1</v>
      </c>
      <c r="BN2043">
        <v>1</v>
      </c>
      <c r="BO2043">
        <v>1</v>
      </c>
      <c r="BP2043">
        <v>5</v>
      </c>
      <c r="BQ2043">
        <v>1</v>
      </c>
      <c r="BR2043">
        <v>2</v>
      </c>
      <c r="BS2043">
        <v>0</v>
      </c>
      <c r="BT2043">
        <v>0</v>
      </c>
      <c r="BU2043">
        <v>0</v>
      </c>
      <c r="BV2043">
        <v>0</v>
      </c>
      <c r="BW2043">
        <v>0</v>
      </c>
      <c r="BX2043">
        <v>1</v>
      </c>
      <c r="BY2043">
        <v>0</v>
      </c>
      <c r="CY2043">
        <v>76</v>
      </c>
      <c r="CZ2043">
        <f t="shared" si="31"/>
        <v>1899</v>
      </c>
    </row>
    <row r="2044" spans="1:104" x14ac:dyDescent="0.2">
      <c r="A2044" s="2">
        <v>2042</v>
      </c>
      <c r="B2044" s="2">
        <v>23</v>
      </c>
      <c r="C2044">
        <v>50</v>
      </c>
      <c r="D2044">
        <v>50</v>
      </c>
      <c r="E2044">
        <v>100</v>
      </c>
      <c r="F2044">
        <v>100</v>
      </c>
      <c r="G2044">
        <v>176</v>
      </c>
      <c r="H2044">
        <v>43</v>
      </c>
      <c r="I2044">
        <v>50</v>
      </c>
      <c r="J2044">
        <v>100</v>
      </c>
      <c r="K2044">
        <v>832</v>
      </c>
      <c r="L2044">
        <v>200</v>
      </c>
      <c r="M2044">
        <v>116</v>
      </c>
      <c r="N2044">
        <v>33</v>
      </c>
      <c r="O2044">
        <v>12</v>
      </c>
      <c r="P2044">
        <v>9</v>
      </c>
      <c r="CY2044">
        <v>15</v>
      </c>
      <c r="CZ2044">
        <f t="shared" si="31"/>
        <v>1894</v>
      </c>
    </row>
    <row r="2045" spans="1:104" x14ac:dyDescent="0.2">
      <c r="A2045" s="2">
        <v>2043</v>
      </c>
      <c r="B2045" s="2">
        <v>36</v>
      </c>
      <c r="C2045">
        <v>1008</v>
      </c>
      <c r="D2045">
        <v>75</v>
      </c>
      <c r="E2045">
        <v>437</v>
      </c>
      <c r="F2045">
        <v>270</v>
      </c>
      <c r="G2045">
        <v>57</v>
      </c>
      <c r="H2045">
        <v>17</v>
      </c>
      <c r="CY2045">
        <v>7</v>
      </c>
      <c r="CZ2045">
        <f t="shared" si="31"/>
        <v>1900</v>
      </c>
    </row>
    <row r="2046" spans="1:104" x14ac:dyDescent="0.2">
      <c r="A2046" s="2">
        <v>2044</v>
      </c>
      <c r="B2046" s="2">
        <v>44</v>
      </c>
      <c r="C2046">
        <v>280</v>
      </c>
      <c r="D2046">
        <v>203</v>
      </c>
      <c r="E2046">
        <v>28</v>
      </c>
      <c r="F2046">
        <v>962</v>
      </c>
      <c r="G2046">
        <v>146</v>
      </c>
      <c r="H2046">
        <v>98</v>
      </c>
      <c r="I2046">
        <v>35</v>
      </c>
      <c r="J2046">
        <v>111</v>
      </c>
      <c r="CY2046">
        <v>9</v>
      </c>
      <c r="CZ2046">
        <f t="shared" si="31"/>
        <v>1907</v>
      </c>
    </row>
    <row r="2047" spans="1:104" x14ac:dyDescent="0.2">
      <c r="A2047" s="2">
        <v>2045</v>
      </c>
      <c r="B2047" s="2">
        <v>55</v>
      </c>
      <c r="C2047">
        <v>100</v>
      </c>
      <c r="D2047">
        <v>680</v>
      </c>
      <c r="E2047">
        <v>236</v>
      </c>
      <c r="F2047">
        <v>97</v>
      </c>
      <c r="G2047">
        <v>346</v>
      </c>
      <c r="H2047">
        <v>50</v>
      </c>
      <c r="I2047">
        <v>95</v>
      </c>
      <c r="J2047">
        <v>13</v>
      </c>
      <c r="K2047">
        <v>64</v>
      </c>
      <c r="L2047">
        <v>20</v>
      </c>
      <c r="M2047">
        <v>28</v>
      </c>
      <c r="N2047">
        <v>13</v>
      </c>
      <c r="O2047">
        <v>56</v>
      </c>
      <c r="P2047">
        <v>5</v>
      </c>
      <c r="Q2047">
        <v>10</v>
      </c>
      <c r="R2047">
        <v>0</v>
      </c>
      <c r="S2047">
        <v>1</v>
      </c>
      <c r="T2047">
        <v>4</v>
      </c>
      <c r="U2047">
        <v>2</v>
      </c>
      <c r="V2047">
        <v>5</v>
      </c>
      <c r="W2047">
        <v>5</v>
      </c>
      <c r="X2047">
        <v>8</v>
      </c>
      <c r="Y2047">
        <v>3</v>
      </c>
      <c r="Z2047">
        <v>1</v>
      </c>
      <c r="AA2047">
        <v>0</v>
      </c>
      <c r="AB2047">
        <v>0</v>
      </c>
      <c r="CY2047">
        <v>27</v>
      </c>
      <c r="CZ2047">
        <f t="shared" si="31"/>
        <v>1897</v>
      </c>
    </row>
    <row r="2048" spans="1:104" x14ac:dyDescent="0.2">
      <c r="A2048" s="2">
        <v>2046</v>
      </c>
      <c r="B2048" s="2">
        <v>98</v>
      </c>
      <c r="C2048">
        <v>500</v>
      </c>
      <c r="D2048">
        <v>415</v>
      </c>
      <c r="E2048">
        <v>400</v>
      </c>
      <c r="F2048">
        <v>212</v>
      </c>
      <c r="G2048">
        <v>58</v>
      </c>
      <c r="H2048">
        <v>42</v>
      </c>
      <c r="I2048">
        <v>56</v>
      </c>
      <c r="J2048">
        <v>9</v>
      </c>
      <c r="K2048">
        <v>22</v>
      </c>
      <c r="L2048">
        <v>37</v>
      </c>
      <c r="M2048">
        <v>21</v>
      </c>
      <c r="N2048">
        <v>2</v>
      </c>
      <c r="O2048">
        <v>1</v>
      </c>
      <c r="P2048">
        <v>1</v>
      </c>
      <c r="CY2048">
        <v>15</v>
      </c>
      <c r="CZ2048">
        <f t="shared" si="31"/>
        <v>1874</v>
      </c>
    </row>
    <row r="2049" spans="1:104" x14ac:dyDescent="0.2">
      <c r="A2049" s="2">
        <v>2047</v>
      </c>
      <c r="B2049" s="2">
        <v>43</v>
      </c>
      <c r="C2049">
        <v>13</v>
      </c>
      <c r="D2049">
        <v>5</v>
      </c>
      <c r="E2049">
        <v>8</v>
      </c>
      <c r="F2049">
        <v>0</v>
      </c>
      <c r="G2049">
        <v>34</v>
      </c>
      <c r="H2049">
        <v>4</v>
      </c>
      <c r="I2049">
        <v>780</v>
      </c>
      <c r="J2049">
        <v>43</v>
      </c>
      <c r="K2049">
        <v>21</v>
      </c>
      <c r="L2049">
        <v>161</v>
      </c>
      <c r="M2049">
        <v>54</v>
      </c>
      <c r="N2049">
        <v>68</v>
      </c>
      <c r="O2049">
        <v>229</v>
      </c>
      <c r="P2049">
        <v>40</v>
      </c>
      <c r="Q2049">
        <v>108</v>
      </c>
      <c r="R2049">
        <v>3</v>
      </c>
      <c r="S2049">
        <v>42</v>
      </c>
      <c r="T2049">
        <v>2</v>
      </c>
      <c r="U2049">
        <v>71</v>
      </c>
      <c r="V2049">
        <v>112</v>
      </c>
      <c r="W2049">
        <v>0</v>
      </c>
      <c r="X2049">
        <v>2</v>
      </c>
      <c r="Y2049">
        <v>11</v>
      </c>
      <c r="Z2049">
        <v>12</v>
      </c>
      <c r="AA2049">
        <v>0</v>
      </c>
      <c r="AB2049">
        <v>0</v>
      </c>
      <c r="AC2049">
        <v>0</v>
      </c>
      <c r="AD2049">
        <v>4</v>
      </c>
      <c r="AE2049">
        <v>0</v>
      </c>
      <c r="AF2049">
        <v>3</v>
      </c>
      <c r="AG2049">
        <v>1</v>
      </c>
      <c r="AH2049">
        <v>0</v>
      </c>
      <c r="AI2049">
        <v>5</v>
      </c>
      <c r="AJ2049">
        <v>1</v>
      </c>
      <c r="AK2049">
        <v>0</v>
      </c>
      <c r="AL2049">
        <v>1</v>
      </c>
      <c r="AM2049">
        <v>0</v>
      </c>
      <c r="AN2049">
        <v>1</v>
      </c>
      <c r="AO2049">
        <v>0</v>
      </c>
      <c r="AP2049">
        <v>1</v>
      </c>
      <c r="CY2049">
        <v>41</v>
      </c>
      <c r="CZ2049">
        <f t="shared" si="31"/>
        <v>1883</v>
      </c>
    </row>
    <row r="2050" spans="1:104" x14ac:dyDescent="0.2">
      <c r="A2050" s="2">
        <v>2048</v>
      </c>
      <c r="B2050" s="2">
        <v>59</v>
      </c>
      <c r="C2050">
        <v>482</v>
      </c>
      <c r="D2050">
        <v>162</v>
      </c>
      <c r="E2050">
        <v>789</v>
      </c>
      <c r="F2050">
        <v>355</v>
      </c>
      <c r="G2050">
        <v>9</v>
      </c>
      <c r="H2050">
        <v>2</v>
      </c>
      <c r="I2050">
        <v>18</v>
      </c>
      <c r="J2050">
        <v>9</v>
      </c>
      <c r="K2050">
        <v>6</v>
      </c>
      <c r="L2050">
        <v>7</v>
      </c>
      <c r="M2050">
        <v>1</v>
      </c>
      <c r="N2050">
        <v>4</v>
      </c>
      <c r="CY2050">
        <v>13</v>
      </c>
      <c r="CZ2050">
        <f t="shared" si="31"/>
        <v>1903</v>
      </c>
    </row>
    <row r="2051" spans="1:104" x14ac:dyDescent="0.2">
      <c r="A2051" s="2">
        <v>2049</v>
      </c>
      <c r="B2051" s="2">
        <v>331</v>
      </c>
      <c r="C2051">
        <v>320</v>
      </c>
      <c r="D2051">
        <v>127</v>
      </c>
      <c r="E2051">
        <v>139</v>
      </c>
      <c r="F2051">
        <v>70</v>
      </c>
      <c r="G2051">
        <v>80</v>
      </c>
      <c r="H2051">
        <v>16</v>
      </c>
      <c r="I2051">
        <v>29</v>
      </c>
      <c r="J2051">
        <v>250</v>
      </c>
      <c r="K2051">
        <v>93</v>
      </c>
      <c r="L2051">
        <v>15</v>
      </c>
      <c r="M2051">
        <v>9</v>
      </c>
      <c r="N2051">
        <v>170</v>
      </c>
      <c r="O2051">
        <v>170</v>
      </c>
      <c r="P2051">
        <v>19</v>
      </c>
      <c r="Q2051">
        <v>29</v>
      </c>
      <c r="R2051">
        <v>5</v>
      </c>
      <c r="S2051">
        <v>10</v>
      </c>
      <c r="CY2051">
        <v>18</v>
      </c>
      <c r="CZ2051">
        <f t="shared" ref="CZ2051:CZ2114" si="32">SUM(B2051:CX2051)</f>
        <v>1882</v>
      </c>
    </row>
    <row r="2052" spans="1:104" x14ac:dyDescent="0.2">
      <c r="A2052" s="2">
        <v>2050</v>
      </c>
      <c r="B2052" s="2">
        <v>10</v>
      </c>
      <c r="C2052">
        <v>0</v>
      </c>
      <c r="D2052">
        <v>200</v>
      </c>
      <c r="E2052">
        <v>963</v>
      </c>
      <c r="F2052">
        <v>199</v>
      </c>
      <c r="G2052">
        <v>233</v>
      </c>
      <c r="H2052">
        <v>260</v>
      </c>
      <c r="I2052">
        <v>14</v>
      </c>
      <c r="J2052">
        <v>4</v>
      </c>
      <c r="CY2052">
        <v>9</v>
      </c>
      <c r="CZ2052">
        <f t="shared" si="32"/>
        <v>1883</v>
      </c>
    </row>
    <row r="2053" spans="1:104" x14ac:dyDescent="0.2">
      <c r="A2053" s="2">
        <v>2051</v>
      </c>
      <c r="B2053" s="2">
        <v>500</v>
      </c>
      <c r="C2053">
        <v>489</v>
      </c>
      <c r="D2053">
        <v>475</v>
      </c>
      <c r="E2053">
        <v>253</v>
      </c>
      <c r="F2053">
        <v>87</v>
      </c>
      <c r="G2053">
        <v>60</v>
      </c>
      <c r="H2053">
        <v>12</v>
      </c>
      <c r="I2053">
        <v>2</v>
      </c>
      <c r="J2053">
        <v>10</v>
      </c>
      <c r="K2053">
        <v>1</v>
      </c>
      <c r="CY2053">
        <v>10</v>
      </c>
      <c r="CZ2053">
        <f t="shared" si="32"/>
        <v>1889</v>
      </c>
    </row>
    <row r="2054" spans="1:104" x14ac:dyDescent="0.2">
      <c r="A2054" s="2">
        <v>2052</v>
      </c>
      <c r="B2054" s="2">
        <v>20</v>
      </c>
      <c r="C2054">
        <v>6</v>
      </c>
      <c r="D2054">
        <v>8</v>
      </c>
      <c r="E2054">
        <v>1367</v>
      </c>
      <c r="F2054">
        <v>500</v>
      </c>
      <c r="G2054">
        <v>4</v>
      </c>
      <c r="H2054">
        <v>0</v>
      </c>
      <c r="I2054">
        <v>1</v>
      </c>
      <c r="CY2054">
        <v>8</v>
      </c>
      <c r="CZ2054">
        <f t="shared" si="32"/>
        <v>1906</v>
      </c>
    </row>
    <row r="2055" spans="1:104" x14ac:dyDescent="0.2">
      <c r="A2055" s="2">
        <v>2053</v>
      </c>
      <c r="B2055" s="2">
        <v>200</v>
      </c>
      <c r="C2055">
        <v>807</v>
      </c>
      <c r="D2055">
        <v>193</v>
      </c>
      <c r="E2055">
        <v>488</v>
      </c>
      <c r="F2055">
        <v>213</v>
      </c>
      <c r="CY2055">
        <v>5</v>
      </c>
      <c r="CZ2055">
        <f t="shared" si="32"/>
        <v>1901</v>
      </c>
    </row>
    <row r="2056" spans="1:104" x14ac:dyDescent="0.2">
      <c r="A2056" s="2">
        <v>2054</v>
      </c>
      <c r="B2056" s="2">
        <v>372</v>
      </c>
      <c r="C2056">
        <v>331</v>
      </c>
      <c r="D2056">
        <v>673</v>
      </c>
      <c r="E2056">
        <v>185</v>
      </c>
      <c r="F2056">
        <v>196</v>
      </c>
      <c r="G2056">
        <v>31</v>
      </c>
      <c r="H2056">
        <v>58</v>
      </c>
      <c r="I2056">
        <v>10</v>
      </c>
      <c r="J2056">
        <v>3</v>
      </c>
      <c r="K2056">
        <v>9</v>
      </c>
      <c r="CY2056">
        <v>10</v>
      </c>
      <c r="CZ2056">
        <f t="shared" si="32"/>
        <v>1868</v>
      </c>
    </row>
    <row r="2057" spans="1:104" x14ac:dyDescent="0.2">
      <c r="A2057" s="2">
        <v>2055</v>
      </c>
      <c r="B2057" s="2">
        <v>42</v>
      </c>
      <c r="C2057">
        <v>298</v>
      </c>
      <c r="D2057">
        <v>602</v>
      </c>
      <c r="E2057">
        <v>899</v>
      </c>
      <c r="CY2057">
        <v>4</v>
      </c>
      <c r="CZ2057">
        <f t="shared" si="32"/>
        <v>1841</v>
      </c>
    </row>
    <row r="2058" spans="1:104" x14ac:dyDescent="0.2">
      <c r="A2058" s="2">
        <v>2056</v>
      </c>
      <c r="B2058" s="2">
        <v>142</v>
      </c>
      <c r="C2058">
        <v>1011</v>
      </c>
      <c r="D2058">
        <v>100</v>
      </c>
      <c r="E2058">
        <v>647</v>
      </c>
      <c r="CY2058">
        <v>4</v>
      </c>
      <c r="CZ2058">
        <f t="shared" si="32"/>
        <v>1900</v>
      </c>
    </row>
    <row r="2059" spans="1:104" x14ac:dyDescent="0.2">
      <c r="A2059" s="2">
        <v>2057</v>
      </c>
      <c r="B2059" s="2">
        <v>409</v>
      </c>
      <c r="C2059">
        <v>86</v>
      </c>
      <c r="D2059">
        <v>397</v>
      </c>
      <c r="E2059">
        <v>158</v>
      </c>
      <c r="F2059">
        <v>41</v>
      </c>
      <c r="G2059">
        <v>150</v>
      </c>
      <c r="H2059">
        <v>84</v>
      </c>
      <c r="I2059">
        <v>84</v>
      </c>
      <c r="J2059">
        <v>60</v>
      </c>
      <c r="K2059">
        <v>47</v>
      </c>
      <c r="L2059">
        <v>80</v>
      </c>
      <c r="M2059">
        <v>20</v>
      </c>
      <c r="N2059">
        <v>10</v>
      </c>
      <c r="O2059">
        <v>20</v>
      </c>
      <c r="P2059">
        <v>5</v>
      </c>
      <c r="Q2059">
        <v>5</v>
      </c>
      <c r="R2059">
        <v>1</v>
      </c>
      <c r="S2059">
        <v>1</v>
      </c>
      <c r="CY2059">
        <v>18</v>
      </c>
      <c r="CZ2059">
        <f t="shared" si="32"/>
        <v>1658</v>
      </c>
    </row>
    <row r="2060" spans="1:104" x14ac:dyDescent="0.2">
      <c r="A2060" s="2">
        <v>2058</v>
      </c>
      <c r="B2060" s="2">
        <v>144</v>
      </c>
      <c r="C2060">
        <v>21</v>
      </c>
      <c r="D2060">
        <v>248</v>
      </c>
      <c r="E2060">
        <v>117</v>
      </c>
      <c r="F2060">
        <v>184</v>
      </c>
      <c r="G2060">
        <v>250</v>
      </c>
      <c r="H2060">
        <v>648</v>
      </c>
      <c r="I2060">
        <v>18</v>
      </c>
      <c r="J2060">
        <v>201</v>
      </c>
      <c r="K2060">
        <v>58</v>
      </c>
      <c r="L2060">
        <v>0</v>
      </c>
      <c r="CY2060">
        <v>11</v>
      </c>
      <c r="CZ2060">
        <f t="shared" si="32"/>
        <v>1889</v>
      </c>
    </row>
    <row r="2061" spans="1:104" x14ac:dyDescent="0.2">
      <c r="A2061" s="2">
        <v>2059</v>
      </c>
      <c r="B2061" s="2">
        <v>597</v>
      </c>
      <c r="C2061">
        <v>566</v>
      </c>
      <c r="D2061">
        <v>316</v>
      </c>
      <c r="E2061">
        <v>44</v>
      </c>
      <c r="F2061">
        <v>163</v>
      </c>
      <c r="G2061">
        <v>17</v>
      </c>
      <c r="H2061">
        <v>48</v>
      </c>
      <c r="I2061">
        <v>83</v>
      </c>
      <c r="J2061">
        <v>39</v>
      </c>
      <c r="K2061">
        <v>20</v>
      </c>
      <c r="CY2061">
        <v>10</v>
      </c>
      <c r="CZ2061">
        <f t="shared" si="32"/>
        <v>1893</v>
      </c>
    </row>
    <row r="2062" spans="1:104" x14ac:dyDescent="0.2">
      <c r="A2062" s="2">
        <v>2060</v>
      </c>
      <c r="B2062" s="2">
        <v>93</v>
      </c>
      <c r="C2062">
        <v>40</v>
      </c>
      <c r="D2062">
        <v>40</v>
      </c>
      <c r="E2062">
        <v>50</v>
      </c>
      <c r="F2062">
        <v>30</v>
      </c>
      <c r="G2062">
        <v>973</v>
      </c>
      <c r="H2062">
        <v>15</v>
      </c>
      <c r="I2062">
        <v>68</v>
      </c>
      <c r="J2062">
        <v>43</v>
      </c>
      <c r="K2062">
        <v>109</v>
      </c>
      <c r="L2062">
        <v>38</v>
      </c>
      <c r="M2062">
        <v>53</v>
      </c>
      <c r="N2062">
        <v>157</v>
      </c>
      <c r="O2062">
        <v>18</v>
      </c>
      <c r="P2062">
        <v>29</v>
      </c>
      <c r="Q2062">
        <v>10</v>
      </c>
      <c r="R2062">
        <v>11</v>
      </c>
      <c r="S2062">
        <v>4</v>
      </c>
      <c r="T2062">
        <v>5</v>
      </c>
      <c r="U2062">
        <v>27</v>
      </c>
      <c r="V2062">
        <v>1</v>
      </c>
      <c r="W2062">
        <v>1</v>
      </c>
      <c r="X2062">
        <v>0</v>
      </c>
      <c r="Y2062">
        <v>0</v>
      </c>
      <c r="Z2062">
        <v>3</v>
      </c>
      <c r="AA2062">
        <v>0</v>
      </c>
      <c r="AB2062">
        <v>11</v>
      </c>
      <c r="AC2062">
        <v>14</v>
      </c>
      <c r="AD2062">
        <v>2</v>
      </c>
      <c r="AE2062">
        <v>0</v>
      </c>
      <c r="AF2062">
        <v>6</v>
      </c>
      <c r="AG2062">
        <v>1</v>
      </c>
      <c r="AH2062">
        <v>1</v>
      </c>
      <c r="AI2062">
        <v>0</v>
      </c>
      <c r="CY2062">
        <v>34</v>
      </c>
      <c r="CZ2062">
        <f t="shared" si="32"/>
        <v>1853</v>
      </c>
    </row>
    <row r="2063" spans="1:104" x14ac:dyDescent="0.2">
      <c r="A2063" s="2">
        <v>2061</v>
      </c>
      <c r="B2063" s="2">
        <v>100</v>
      </c>
      <c r="C2063">
        <v>100</v>
      </c>
      <c r="D2063">
        <v>500</v>
      </c>
      <c r="E2063">
        <v>280</v>
      </c>
      <c r="F2063">
        <v>50</v>
      </c>
      <c r="G2063">
        <v>100</v>
      </c>
      <c r="H2063">
        <v>110</v>
      </c>
      <c r="I2063">
        <v>110</v>
      </c>
      <c r="J2063">
        <v>199</v>
      </c>
      <c r="K2063">
        <v>104</v>
      </c>
      <c r="L2063">
        <v>50</v>
      </c>
      <c r="M2063">
        <v>55</v>
      </c>
      <c r="N2063">
        <v>41</v>
      </c>
      <c r="O2063">
        <v>45</v>
      </c>
      <c r="P2063">
        <v>40</v>
      </c>
      <c r="Q2063">
        <v>9</v>
      </c>
      <c r="CY2063">
        <v>16</v>
      </c>
      <c r="CZ2063">
        <f t="shared" si="32"/>
        <v>1893</v>
      </c>
    </row>
    <row r="2064" spans="1:104" x14ac:dyDescent="0.2">
      <c r="A2064" s="2">
        <v>2062</v>
      </c>
      <c r="B2064" s="2">
        <v>5</v>
      </c>
      <c r="C2064">
        <v>85</v>
      </c>
      <c r="D2064">
        <v>84</v>
      </c>
      <c r="E2064">
        <v>85</v>
      </c>
      <c r="F2064">
        <v>800</v>
      </c>
      <c r="G2064">
        <v>128</v>
      </c>
      <c r="H2064">
        <v>85</v>
      </c>
      <c r="I2064">
        <v>378</v>
      </c>
      <c r="J2064">
        <v>49</v>
      </c>
      <c r="K2064">
        <v>98</v>
      </c>
      <c r="L2064">
        <v>17</v>
      </c>
      <c r="M2064">
        <v>68</v>
      </c>
      <c r="CY2064">
        <v>12</v>
      </c>
      <c r="CZ2064">
        <f t="shared" si="32"/>
        <v>1882</v>
      </c>
    </row>
    <row r="2065" spans="1:104" x14ac:dyDescent="0.2">
      <c r="A2065" s="2">
        <v>2063</v>
      </c>
      <c r="B2065" s="2">
        <v>34</v>
      </c>
      <c r="C2065">
        <v>61</v>
      </c>
      <c r="D2065">
        <v>140</v>
      </c>
      <c r="E2065">
        <v>29</v>
      </c>
      <c r="F2065">
        <v>32</v>
      </c>
      <c r="G2065">
        <v>410</v>
      </c>
      <c r="H2065">
        <v>298</v>
      </c>
      <c r="I2065">
        <v>20</v>
      </c>
      <c r="J2065">
        <v>111</v>
      </c>
      <c r="K2065">
        <v>469</v>
      </c>
      <c r="L2065">
        <v>7</v>
      </c>
      <c r="M2065">
        <v>22</v>
      </c>
      <c r="N2065">
        <v>2</v>
      </c>
      <c r="O2065">
        <v>185</v>
      </c>
      <c r="P2065">
        <v>13</v>
      </c>
      <c r="Q2065">
        <v>24</v>
      </c>
      <c r="R2065">
        <v>3</v>
      </c>
      <c r="S2065">
        <v>3</v>
      </c>
      <c r="T2065">
        <v>12</v>
      </c>
      <c r="U2065">
        <v>4</v>
      </c>
      <c r="V2065">
        <v>1</v>
      </c>
      <c r="W2065">
        <v>2</v>
      </c>
      <c r="X2065">
        <v>1</v>
      </c>
      <c r="Y2065">
        <v>0</v>
      </c>
      <c r="Z2065">
        <v>4</v>
      </c>
      <c r="AA2065">
        <v>1</v>
      </c>
      <c r="AB2065">
        <v>0</v>
      </c>
      <c r="AC2065">
        <v>0</v>
      </c>
      <c r="CY2065">
        <v>28</v>
      </c>
      <c r="CZ2065">
        <f t="shared" si="32"/>
        <v>1888</v>
      </c>
    </row>
    <row r="2066" spans="1:104" x14ac:dyDescent="0.2">
      <c r="A2066" s="2">
        <v>2064</v>
      </c>
      <c r="B2066" s="2">
        <v>103</v>
      </c>
      <c r="C2066">
        <v>76</v>
      </c>
      <c r="D2066">
        <v>399</v>
      </c>
      <c r="E2066">
        <v>400</v>
      </c>
      <c r="F2066">
        <v>390</v>
      </c>
      <c r="G2066">
        <v>91</v>
      </c>
      <c r="H2066">
        <v>28</v>
      </c>
      <c r="I2066">
        <v>60</v>
      </c>
      <c r="J2066">
        <v>167</v>
      </c>
      <c r="K2066">
        <v>70</v>
      </c>
      <c r="L2066">
        <v>10</v>
      </c>
      <c r="M2066">
        <v>43</v>
      </c>
      <c r="N2066">
        <v>17</v>
      </c>
      <c r="O2066">
        <v>2</v>
      </c>
      <c r="P2066">
        <v>1</v>
      </c>
      <c r="CY2066">
        <v>15</v>
      </c>
      <c r="CZ2066">
        <f t="shared" si="32"/>
        <v>1857</v>
      </c>
    </row>
    <row r="2067" spans="1:104" x14ac:dyDescent="0.2">
      <c r="A2067" s="2">
        <v>2065</v>
      </c>
      <c r="B2067" s="2">
        <v>200</v>
      </c>
      <c r="C2067">
        <v>1637</v>
      </c>
      <c r="D2067">
        <v>2</v>
      </c>
      <c r="CY2067">
        <v>3</v>
      </c>
      <c r="CZ2067">
        <f t="shared" si="32"/>
        <v>1839</v>
      </c>
    </row>
    <row r="2068" spans="1:104" x14ac:dyDescent="0.2">
      <c r="A2068" s="2">
        <v>2066</v>
      </c>
      <c r="B2068" s="2">
        <v>118</v>
      </c>
      <c r="C2068">
        <v>25</v>
      </c>
      <c r="D2068">
        <v>50</v>
      </c>
      <c r="E2068">
        <v>973</v>
      </c>
      <c r="F2068">
        <v>49</v>
      </c>
      <c r="G2068">
        <v>25</v>
      </c>
      <c r="H2068">
        <v>450</v>
      </c>
      <c r="I2068">
        <v>80</v>
      </c>
      <c r="J2068">
        <v>36</v>
      </c>
      <c r="K2068">
        <v>14</v>
      </c>
      <c r="L2068">
        <v>0</v>
      </c>
      <c r="M2068">
        <v>0</v>
      </c>
      <c r="CY2068">
        <v>12</v>
      </c>
      <c r="CZ2068">
        <f t="shared" si="32"/>
        <v>1820</v>
      </c>
    </row>
    <row r="2069" spans="1:104" x14ac:dyDescent="0.2">
      <c r="A2069" s="2">
        <v>2067</v>
      </c>
      <c r="B2069" s="2">
        <v>38</v>
      </c>
      <c r="C2069">
        <v>1233</v>
      </c>
      <c r="D2069">
        <v>481</v>
      </c>
      <c r="E2069">
        <v>50</v>
      </c>
      <c r="F2069">
        <v>50</v>
      </c>
      <c r="G2069">
        <v>33</v>
      </c>
      <c r="CY2069">
        <v>6</v>
      </c>
      <c r="CZ2069">
        <f t="shared" si="32"/>
        <v>1885</v>
      </c>
    </row>
    <row r="2070" spans="1:104" x14ac:dyDescent="0.2">
      <c r="A2070" s="2">
        <v>2068</v>
      </c>
      <c r="B2070" s="2">
        <v>44</v>
      </c>
      <c r="C2070">
        <v>823</v>
      </c>
      <c r="D2070">
        <v>220</v>
      </c>
      <c r="E2070">
        <v>354</v>
      </c>
      <c r="F2070">
        <v>132</v>
      </c>
      <c r="G2070">
        <v>90</v>
      </c>
      <c r="H2070">
        <v>68</v>
      </c>
      <c r="I2070">
        <v>15</v>
      </c>
      <c r="J2070">
        <v>74</v>
      </c>
      <c r="K2070">
        <v>7</v>
      </c>
      <c r="L2070">
        <v>1</v>
      </c>
      <c r="M2070">
        <v>45</v>
      </c>
      <c r="N2070">
        <v>6</v>
      </c>
      <c r="O2070">
        <v>0</v>
      </c>
      <c r="P2070">
        <v>0</v>
      </c>
      <c r="Q2070">
        <v>0</v>
      </c>
      <c r="CY2070">
        <v>16</v>
      </c>
      <c r="CZ2070">
        <f t="shared" si="32"/>
        <v>1879</v>
      </c>
    </row>
    <row r="2071" spans="1:104" x14ac:dyDescent="0.2">
      <c r="A2071" s="2">
        <v>2069</v>
      </c>
      <c r="B2071" s="2">
        <v>10</v>
      </c>
      <c r="C2071">
        <v>154</v>
      </c>
      <c r="D2071">
        <v>11</v>
      </c>
      <c r="E2071">
        <v>273</v>
      </c>
      <c r="F2071">
        <v>925</v>
      </c>
      <c r="G2071">
        <v>258</v>
      </c>
      <c r="H2071">
        <v>49</v>
      </c>
      <c r="I2071">
        <v>30</v>
      </c>
      <c r="J2071">
        <v>120</v>
      </c>
      <c r="K2071">
        <v>30</v>
      </c>
      <c r="L2071">
        <v>10</v>
      </c>
      <c r="M2071">
        <v>5</v>
      </c>
      <c r="CY2071">
        <v>12</v>
      </c>
      <c r="CZ2071">
        <f t="shared" si="32"/>
        <v>1875</v>
      </c>
    </row>
    <row r="2072" spans="1:104" x14ac:dyDescent="0.2">
      <c r="A2072" s="2">
        <v>2070</v>
      </c>
      <c r="B2072" s="2">
        <v>14</v>
      </c>
      <c r="C2072">
        <v>50</v>
      </c>
      <c r="D2072">
        <v>50</v>
      </c>
      <c r="E2072">
        <v>886</v>
      </c>
      <c r="F2072">
        <v>668</v>
      </c>
      <c r="G2072">
        <v>201</v>
      </c>
      <c r="H2072">
        <v>15</v>
      </c>
      <c r="I2072">
        <v>2</v>
      </c>
      <c r="CY2072">
        <v>8</v>
      </c>
      <c r="CZ2072">
        <f t="shared" si="32"/>
        <v>1886</v>
      </c>
    </row>
    <row r="2073" spans="1:104" x14ac:dyDescent="0.2">
      <c r="A2073" s="2">
        <v>2071</v>
      </c>
      <c r="B2073" s="2">
        <v>41</v>
      </c>
      <c r="C2073">
        <v>44</v>
      </c>
      <c r="D2073">
        <v>298</v>
      </c>
      <c r="E2073">
        <v>1000</v>
      </c>
      <c r="F2073">
        <v>122</v>
      </c>
      <c r="G2073">
        <v>233</v>
      </c>
      <c r="H2073">
        <v>104</v>
      </c>
      <c r="I2073">
        <v>36</v>
      </c>
      <c r="CY2073">
        <v>8</v>
      </c>
      <c r="CZ2073">
        <f t="shared" si="32"/>
        <v>1878</v>
      </c>
    </row>
    <row r="2074" spans="1:104" x14ac:dyDescent="0.2">
      <c r="A2074" s="2">
        <v>2072</v>
      </c>
      <c r="B2074" s="2">
        <v>349</v>
      </c>
      <c r="C2074">
        <v>384</v>
      </c>
      <c r="D2074">
        <v>585</v>
      </c>
      <c r="E2074">
        <v>126</v>
      </c>
      <c r="F2074">
        <v>60</v>
      </c>
      <c r="G2074">
        <v>3</v>
      </c>
      <c r="H2074">
        <v>3</v>
      </c>
      <c r="I2074">
        <v>3</v>
      </c>
      <c r="J2074">
        <v>0</v>
      </c>
      <c r="K2074">
        <v>0</v>
      </c>
      <c r="L2074">
        <v>0</v>
      </c>
      <c r="M2074">
        <v>0</v>
      </c>
      <c r="N2074">
        <v>0</v>
      </c>
      <c r="CY2074">
        <v>13</v>
      </c>
      <c r="CZ2074">
        <f t="shared" si="32"/>
        <v>1513</v>
      </c>
    </row>
    <row r="2075" spans="1:104" x14ac:dyDescent="0.2">
      <c r="A2075" s="2">
        <v>2073</v>
      </c>
      <c r="B2075" s="2">
        <v>9</v>
      </c>
      <c r="C2075">
        <v>25</v>
      </c>
      <c r="D2075">
        <v>88</v>
      </c>
      <c r="E2075">
        <v>29</v>
      </c>
      <c r="F2075">
        <v>588</v>
      </c>
      <c r="G2075">
        <v>514</v>
      </c>
      <c r="H2075">
        <v>66</v>
      </c>
      <c r="I2075">
        <v>134</v>
      </c>
      <c r="J2075">
        <v>75</v>
      </c>
      <c r="K2075">
        <v>19</v>
      </c>
      <c r="L2075">
        <v>0</v>
      </c>
      <c r="M2075">
        <v>142</v>
      </c>
      <c r="N2075">
        <v>25</v>
      </c>
      <c r="O2075">
        <v>73</v>
      </c>
      <c r="P2075">
        <v>4</v>
      </c>
      <c r="Q2075">
        <v>7</v>
      </c>
      <c r="R2075">
        <v>44</v>
      </c>
      <c r="S2075">
        <v>3</v>
      </c>
      <c r="T2075">
        <v>20</v>
      </c>
      <c r="CY2075">
        <v>19</v>
      </c>
      <c r="CZ2075">
        <f t="shared" si="32"/>
        <v>1865</v>
      </c>
    </row>
    <row r="2076" spans="1:104" x14ac:dyDescent="0.2">
      <c r="A2076" s="2">
        <v>2074</v>
      </c>
      <c r="B2076" s="2">
        <v>28</v>
      </c>
      <c r="C2076">
        <v>6</v>
      </c>
      <c r="D2076">
        <v>14</v>
      </c>
      <c r="E2076">
        <v>528</v>
      </c>
      <c r="F2076">
        <v>304</v>
      </c>
      <c r="G2076">
        <v>164</v>
      </c>
      <c r="H2076">
        <v>200</v>
      </c>
      <c r="I2076">
        <v>283</v>
      </c>
      <c r="J2076">
        <v>62</v>
      </c>
      <c r="K2076">
        <v>48</v>
      </c>
      <c r="L2076">
        <v>86</v>
      </c>
      <c r="M2076">
        <v>146</v>
      </c>
      <c r="N2076">
        <v>15</v>
      </c>
      <c r="O2076">
        <v>1</v>
      </c>
      <c r="CY2076">
        <v>14</v>
      </c>
      <c r="CZ2076">
        <f t="shared" si="32"/>
        <v>1885</v>
      </c>
    </row>
    <row r="2077" spans="1:104" x14ac:dyDescent="0.2">
      <c r="A2077" s="2">
        <v>2075</v>
      </c>
      <c r="B2077" s="2">
        <v>0</v>
      </c>
      <c r="C2077">
        <v>75</v>
      </c>
      <c r="D2077">
        <v>46</v>
      </c>
      <c r="E2077">
        <v>427</v>
      </c>
      <c r="F2077">
        <v>115</v>
      </c>
      <c r="G2077">
        <v>39</v>
      </c>
      <c r="H2077">
        <v>529</v>
      </c>
      <c r="I2077">
        <v>282</v>
      </c>
      <c r="J2077">
        <v>111</v>
      </c>
      <c r="K2077">
        <v>3</v>
      </c>
      <c r="L2077">
        <v>7</v>
      </c>
      <c r="M2077">
        <v>9</v>
      </c>
      <c r="N2077">
        <v>106</v>
      </c>
      <c r="O2077">
        <v>82</v>
      </c>
      <c r="P2077">
        <v>14</v>
      </c>
      <c r="Q2077">
        <v>19</v>
      </c>
      <c r="R2077">
        <v>14</v>
      </c>
      <c r="CY2077">
        <v>17</v>
      </c>
      <c r="CZ2077">
        <f t="shared" si="32"/>
        <v>1878</v>
      </c>
    </row>
    <row r="2078" spans="1:104" x14ac:dyDescent="0.2">
      <c r="A2078" s="2">
        <v>2076</v>
      </c>
      <c r="B2078" s="2">
        <v>33</v>
      </c>
      <c r="C2078">
        <v>275</v>
      </c>
      <c r="D2078">
        <v>456</v>
      </c>
      <c r="E2078">
        <v>5</v>
      </c>
      <c r="F2078">
        <v>448</v>
      </c>
      <c r="G2078">
        <v>193</v>
      </c>
      <c r="H2078">
        <v>162</v>
      </c>
      <c r="I2078">
        <v>180</v>
      </c>
      <c r="J2078">
        <v>72</v>
      </c>
      <c r="K2078">
        <v>9</v>
      </c>
      <c r="L2078">
        <v>7</v>
      </c>
      <c r="CY2078">
        <v>11</v>
      </c>
      <c r="CZ2078">
        <f t="shared" si="32"/>
        <v>1840</v>
      </c>
    </row>
    <row r="2079" spans="1:104" x14ac:dyDescent="0.2">
      <c r="A2079" s="2">
        <v>2077</v>
      </c>
      <c r="B2079" s="2">
        <v>30</v>
      </c>
      <c r="C2079">
        <v>632</v>
      </c>
      <c r="D2079">
        <v>50</v>
      </c>
      <c r="E2079">
        <v>687</v>
      </c>
      <c r="F2079">
        <v>168</v>
      </c>
      <c r="G2079">
        <v>50</v>
      </c>
      <c r="H2079">
        <v>202</v>
      </c>
      <c r="I2079">
        <v>39</v>
      </c>
      <c r="J2079">
        <v>0</v>
      </c>
      <c r="K2079">
        <v>3</v>
      </c>
      <c r="CY2079">
        <v>10</v>
      </c>
      <c r="CZ2079">
        <f t="shared" si="32"/>
        <v>1861</v>
      </c>
    </row>
    <row r="2080" spans="1:104" x14ac:dyDescent="0.2">
      <c r="A2080" s="2">
        <v>2078</v>
      </c>
      <c r="B2080" s="2">
        <v>11</v>
      </c>
      <c r="C2080">
        <v>50</v>
      </c>
      <c r="D2080">
        <v>50</v>
      </c>
      <c r="E2080">
        <v>127</v>
      </c>
      <c r="F2080">
        <v>1003</v>
      </c>
      <c r="G2080">
        <v>71</v>
      </c>
      <c r="H2080">
        <v>406</v>
      </c>
      <c r="I2080">
        <v>10</v>
      </c>
      <c r="J2080">
        <v>76</v>
      </c>
      <c r="K2080">
        <v>25</v>
      </c>
      <c r="L2080">
        <v>15</v>
      </c>
      <c r="M2080">
        <v>15</v>
      </c>
      <c r="N2080">
        <v>5</v>
      </c>
      <c r="CY2080">
        <v>13</v>
      </c>
      <c r="CZ2080">
        <f t="shared" si="32"/>
        <v>1864</v>
      </c>
    </row>
    <row r="2081" spans="1:104" x14ac:dyDescent="0.2">
      <c r="A2081" s="2">
        <v>2079</v>
      </c>
      <c r="B2081" s="2">
        <v>16</v>
      </c>
      <c r="C2081">
        <v>15</v>
      </c>
      <c r="D2081">
        <v>568</v>
      </c>
      <c r="E2081">
        <v>237</v>
      </c>
      <c r="F2081">
        <v>397</v>
      </c>
      <c r="G2081">
        <v>208</v>
      </c>
      <c r="H2081">
        <v>76</v>
      </c>
      <c r="I2081">
        <v>200</v>
      </c>
      <c r="J2081">
        <v>46</v>
      </c>
      <c r="K2081">
        <v>52</v>
      </c>
      <c r="L2081">
        <v>20</v>
      </c>
      <c r="M2081">
        <v>34</v>
      </c>
      <c r="N2081">
        <v>0</v>
      </c>
      <c r="O2081">
        <v>2</v>
      </c>
      <c r="P2081">
        <v>2</v>
      </c>
      <c r="Q2081">
        <v>2</v>
      </c>
      <c r="R2081">
        <v>2</v>
      </c>
      <c r="S2081">
        <v>1</v>
      </c>
      <c r="T2081">
        <v>0</v>
      </c>
      <c r="CY2081">
        <v>19</v>
      </c>
      <c r="CZ2081">
        <f t="shared" si="32"/>
        <v>1878</v>
      </c>
    </row>
    <row r="2082" spans="1:104" x14ac:dyDescent="0.2">
      <c r="A2082" s="2">
        <v>2080</v>
      </c>
      <c r="B2082" s="2">
        <v>63</v>
      </c>
      <c r="C2082">
        <v>48</v>
      </c>
      <c r="D2082">
        <v>26</v>
      </c>
      <c r="E2082">
        <v>33</v>
      </c>
      <c r="F2082">
        <v>19</v>
      </c>
      <c r="G2082">
        <v>17</v>
      </c>
      <c r="H2082">
        <v>100</v>
      </c>
      <c r="I2082">
        <v>1552</v>
      </c>
      <c r="CY2082">
        <v>8</v>
      </c>
      <c r="CZ2082">
        <f t="shared" si="32"/>
        <v>1858</v>
      </c>
    </row>
    <row r="2083" spans="1:104" x14ac:dyDescent="0.2">
      <c r="A2083" s="2">
        <v>2081</v>
      </c>
      <c r="B2083" s="2">
        <v>3</v>
      </c>
      <c r="C2083">
        <v>100</v>
      </c>
      <c r="D2083">
        <v>200</v>
      </c>
      <c r="E2083">
        <v>642</v>
      </c>
      <c r="F2083">
        <v>185</v>
      </c>
      <c r="G2083">
        <v>102</v>
      </c>
      <c r="H2083">
        <v>15</v>
      </c>
      <c r="I2083">
        <v>8</v>
      </c>
      <c r="J2083">
        <v>100</v>
      </c>
      <c r="K2083">
        <v>279</v>
      </c>
      <c r="L2083">
        <v>142</v>
      </c>
      <c r="M2083">
        <v>56</v>
      </c>
      <c r="N2083">
        <v>26</v>
      </c>
      <c r="O2083">
        <v>5</v>
      </c>
      <c r="P2083">
        <v>4</v>
      </c>
      <c r="Q2083">
        <v>3</v>
      </c>
      <c r="R2083">
        <v>0</v>
      </c>
      <c r="S2083">
        <v>0</v>
      </c>
      <c r="T2083">
        <v>0</v>
      </c>
      <c r="U2083">
        <v>1</v>
      </c>
      <c r="CY2083">
        <v>20</v>
      </c>
      <c r="CZ2083">
        <f t="shared" si="32"/>
        <v>1871</v>
      </c>
    </row>
    <row r="2084" spans="1:104" x14ac:dyDescent="0.2">
      <c r="A2084" s="2">
        <v>2082</v>
      </c>
      <c r="B2084" s="2">
        <v>189</v>
      </c>
      <c r="C2084">
        <v>115</v>
      </c>
      <c r="D2084">
        <v>168</v>
      </c>
      <c r="E2084">
        <v>99</v>
      </c>
      <c r="F2084">
        <v>100</v>
      </c>
      <c r="G2084">
        <v>198</v>
      </c>
      <c r="H2084">
        <v>49</v>
      </c>
      <c r="I2084">
        <v>50</v>
      </c>
      <c r="J2084">
        <v>93</v>
      </c>
      <c r="K2084">
        <v>56</v>
      </c>
      <c r="L2084">
        <v>64</v>
      </c>
      <c r="M2084">
        <v>81</v>
      </c>
      <c r="N2084">
        <v>98</v>
      </c>
      <c r="O2084">
        <v>48</v>
      </c>
      <c r="P2084">
        <v>66</v>
      </c>
      <c r="Q2084">
        <v>4</v>
      </c>
      <c r="R2084">
        <v>18</v>
      </c>
      <c r="S2084">
        <v>148</v>
      </c>
      <c r="T2084">
        <v>24</v>
      </c>
      <c r="U2084">
        <v>65</v>
      </c>
      <c r="V2084">
        <v>25</v>
      </c>
      <c r="W2084">
        <v>25</v>
      </c>
      <c r="X2084">
        <v>35</v>
      </c>
      <c r="Y2084">
        <v>6</v>
      </c>
      <c r="Z2084">
        <v>8</v>
      </c>
      <c r="AA2084">
        <v>9</v>
      </c>
      <c r="AB2084">
        <v>27</v>
      </c>
      <c r="AC2084">
        <v>3</v>
      </c>
      <c r="AD2084">
        <v>1</v>
      </c>
      <c r="CY2084">
        <v>29</v>
      </c>
      <c r="CZ2084">
        <f t="shared" si="32"/>
        <v>1872</v>
      </c>
    </row>
    <row r="2085" spans="1:104" x14ac:dyDescent="0.2">
      <c r="A2085" s="2">
        <v>2083</v>
      </c>
      <c r="B2085" s="2">
        <v>15</v>
      </c>
      <c r="C2085">
        <v>54</v>
      </c>
      <c r="D2085">
        <v>1153</v>
      </c>
      <c r="E2085">
        <v>55</v>
      </c>
      <c r="F2085">
        <v>400</v>
      </c>
      <c r="G2085">
        <v>152</v>
      </c>
      <c r="H2085">
        <v>29</v>
      </c>
      <c r="I2085">
        <v>2</v>
      </c>
      <c r="J2085">
        <v>20</v>
      </c>
      <c r="CY2085">
        <v>9</v>
      </c>
      <c r="CZ2085">
        <f t="shared" si="32"/>
        <v>1880</v>
      </c>
    </row>
    <row r="2086" spans="1:104" x14ac:dyDescent="0.2">
      <c r="A2086" s="2">
        <v>2084</v>
      </c>
      <c r="B2086" s="2">
        <v>28</v>
      </c>
      <c r="C2086">
        <v>220</v>
      </c>
      <c r="D2086">
        <v>395</v>
      </c>
      <c r="E2086">
        <v>55</v>
      </c>
      <c r="F2086">
        <v>938</v>
      </c>
      <c r="G2086">
        <v>82</v>
      </c>
      <c r="H2086">
        <v>4</v>
      </c>
      <c r="I2086">
        <v>19</v>
      </c>
      <c r="J2086">
        <v>77</v>
      </c>
      <c r="K2086">
        <v>20</v>
      </c>
      <c r="L2086">
        <v>10</v>
      </c>
      <c r="M2086">
        <v>2</v>
      </c>
      <c r="N2086">
        <v>1</v>
      </c>
      <c r="O2086">
        <v>2</v>
      </c>
      <c r="P2086">
        <v>1</v>
      </c>
      <c r="CY2086">
        <v>15</v>
      </c>
      <c r="CZ2086">
        <f t="shared" si="32"/>
        <v>1854</v>
      </c>
    </row>
    <row r="2087" spans="1:104" x14ac:dyDescent="0.2">
      <c r="A2087" s="2">
        <v>2085</v>
      </c>
      <c r="B2087" s="2">
        <v>36</v>
      </c>
      <c r="C2087">
        <v>1070</v>
      </c>
      <c r="D2087">
        <v>51</v>
      </c>
      <c r="E2087">
        <v>397</v>
      </c>
      <c r="F2087">
        <v>107</v>
      </c>
      <c r="G2087">
        <v>13</v>
      </c>
      <c r="H2087">
        <v>26</v>
      </c>
      <c r="I2087">
        <v>85</v>
      </c>
      <c r="J2087">
        <v>38</v>
      </c>
      <c r="K2087">
        <v>25</v>
      </c>
      <c r="L2087">
        <v>25</v>
      </c>
      <c r="M2087">
        <v>2</v>
      </c>
      <c r="N2087">
        <v>4</v>
      </c>
      <c r="O2087">
        <v>0</v>
      </c>
      <c r="P2087">
        <v>0</v>
      </c>
      <c r="Q2087">
        <v>0</v>
      </c>
      <c r="CY2087">
        <v>16</v>
      </c>
      <c r="CZ2087">
        <f t="shared" si="32"/>
        <v>1879</v>
      </c>
    </row>
    <row r="2088" spans="1:104" x14ac:dyDescent="0.2">
      <c r="A2088" s="2">
        <v>2086</v>
      </c>
      <c r="B2088" s="2">
        <v>32</v>
      </c>
      <c r="C2088">
        <v>1368</v>
      </c>
      <c r="D2088">
        <v>200</v>
      </c>
      <c r="E2088">
        <v>154</v>
      </c>
      <c r="F2088">
        <v>92</v>
      </c>
      <c r="G2088">
        <v>28</v>
      </c>
      <c r="CY2088">
        <v>6</v>
      </c>
      <c r="CZ2088">
        <f t="shared" si="32"/>
        <v>1874</v>
      </c>
    </row>
    <row r="2089" spans="1:104" x14ac:dyDescent="0.2">
      <c r="A2089" s="2">
        <v>2087</v>
      </c>
      <c r="B2089" s="2">
        <v>6</v>
      </c>
      <c r="C2089">
        <v>19</v>
      </c>
      <c r="D2089">
        <v>923</v>
      </c>
      <c r="E2089">
        <v>571</v>
      </c>
      <c r="F2089">
        <v>62</v>
      </c>
      <c r="G2089">
        <v>178</v>
      </c>
      <c r="H2089">
        <v>90</v>
      </c>
      <c r="I2089">
        <v>4</v>
      </c>
      <c r="J2089">
        <v>9</v>
      </c>
      <c r="K2089">
        <v>12</v>
      </c>
      <c r="CY2089">
        <v>10</v>
      </c>
      <c r="CZ2089">
        <f t="shared" si="32"/>
        <v>1874</v>
      </c>
    </row>
    <row r="2090" spans="1:104" x14ac:dyDescent="0.2">
      <c r="A2090" s="2">
        <v>2088</v>
      </c>
      <c r="B2090" s="2">
        <v>62</v>
      </c>
      <c r="C2090">
        <v>1260</v>
      </c>
      <c r="D2090">
        <v>110</v>
      </c>
      <c r="E2090">
        <v>121</v>
      </c>
      <c r="F2090">
        <v>103</v>
      </c>
      <c r="G2090">
        <v>81</v>
      </c>
      <c r="H2090">
        <v>66</v>
      </c>
      <c r="I2090">
        <v>9</v>
      </c>
      <c r="J2090">
        <v>22</v>
      </c>
      <c r="K2090">
        <v>4</v>
      </c>
      <c r="L2090">
        <v>4</v>
      </c>
      <c r="M2090">
        <v>27</v>
      </c>
      <c r="N2090">
        <v>4</v>
      </c>
      <c r="CY2090">
        <v>13</v>
      </c>
      <c r="CZ2090">
        <f t="shared" si="32"/>
        <v>1873</v>
      </c>
    </row>
    <row r="2091" spans="1:104" x14ac:dyDescent="0.2">
      <c r="A2091" s="2">
        <v>2089</v>
      </c>
      <c r="B2091" s="2">
        <v>26</v>
      </c>
      <c r="C2091">
        <v>24</v>
      </c>
      <c r="D2091">
        <v>38</v>
      </c>
      <c r="E2091">
        <v>5</v>
      </c>
      <c r="F2091">
        <v>11</v>
      </c>
      <c r="G2091">
        <v>1526</v>
      </c>
      <c r="H2091">
        <v>20</v>
      </c>
      <c r="I2091">
        <v>9</v>
      </c>
      <c r="J2091">
        <v>13</v>
      </c>
      <c r="K2091">
        <v>123</v>
      </c>
      <c r="L2091">
        <v>25</v>
      </c>
      <c r="M2091">
        <v>0</v>
      </c>
      <c r="CY2091">
        <v>12</v>
      </c>
      <c r="CZ2091">
        <f t="shared" si="32"/>
        <v>1820</v>
      </c>
    </row>
    <row r="2092" spans="1:104" x14ac:dyDescent="0.2">
      <c r="A2092" s="2">
        <v>2090</v>
      </c>
      <c r="B2092" s="2">
        <v>1859</v>
      </c>
      <c r="C2092">
        <v>7</v>
      </c>
      <c r="D2092">
        <v>5</v>
      </c>
      <c r="E2092">
        <v>1</v>
      </c>
      <c r="CY2092">
        <v>4</v>
      </c>
      <c r="CZ2092">
        <f t="shared" si="32"/>
        <v>1872</v>
      </c>
    </row>
    <row r="2093" spans="1:104" x14ac:dyDescent="0.2">
      <c r="A2093" s="2">
        <v>2091</v>
      </c>
      <c r="B2093" s="2">
        <v>204</v>
      </c>
      <c r="C2093">
        <v>83</v>
      </c>
      <c r="D2093">
        <v>48</v>
      </c>
      <c r="E2093">
        <v>49</v>
      </c>
      <c r="F2093">
        <v>19</v>
      </c>
      <c r="G2093">
        <v>149</v>
      </c>
      <c r="H2093">
        <v>146</v>
      </c>
      <c r="I2093">
        <v>170</v>
      </c>
      <c r="J2093">
        <v>75</v>
      </c>
      <c r="K2093">
        <v>107</v>
      </c>
      <c r="L2093">
        <v>15</v>
      </c>
      <c r="M2093">
        <v>47</v>
      </c>
      <c r="N2093">
        <v>71</v>
      </c>
      <c r="O2093">
        <v>24</v>
      </c>
      <c r="P2093">
        <v>30</v>
      </c>
      <c r="Q2093">
        <v>33</v>
      </c>
      <c r="R2093">
        <v>30</v>
      </c>
      <c r="S2093">
        <v>42</v>
      </c>
      <c r="T2093">
        <v>7</v>
      </c>
      <c r="U2093">
        <v>35</v>
      </c>
      <c r="V2093">
        <v>10</v>
      </c>
      <c r="W2093">
        <v>120</v>
      </c>
      <c r="X2093">
        <v>2</v>
      </c>
      <c r="Y2093">
        <v>2</v>
      </c>
      <c r="Z2093">
        <v>13</v>
      </c>
      <c r="AA2093">
        <v>10</v>
      </c>
      <c r="AB2093">
        <v>37</v>
      </c>
      <c r="AC2093">
        <v>34</v>
      </c>
      <c r="AD2093">
        <v>50</v>
      </c>
      <c r="AE2093">
        <v>1</v>
      </c>
      <c r="AF2093">
        <v>7</v>
      </c>
      <c r="AG2093">
        <v>7</v>
      </c>
      <c r="AH2093">
        <v>11</v>
      </c>
      <c r="AI2093">
        <v>25</v>
      </c>
      <c r="AJ2093">
        <v>1</v>
      </c>
      <c r="AK2093">
        <v>8</v>
      </c>
      <c r="AL2093">
        <v>6</v>
      </c>
      <c r="AM2093">
        <v>1</v>
      </c>
      <c r="AN2093">
        <v>1</v>
      </c>
      <c r="AO2093">
        <v>1</v>
      </c>
      <c r="AP2093">
        <v>1</v>
      </c>
      <c r="CY2093">
        <v>41</v>
      </c>
      <c r="CZ2093">
        <f t="shared" si="32"/>
        <v>1732</v>
      </c>
    </row>
    <row r="2094" spans="1:104" x14ac:dyDescent="0.2">
      <c r="A2094" s="2">
        <v>2092</v>
      </c>
      <c r="B2094" s="2">
        <v>1398</v>
      </c>
      <c r="C2094">
        <v>133</v>
      </c>
      <c r="D2094">
        <v>184</v>
      </c>
      <c r="E2094">
        <v>60</v>
      </c>
      <c r="F2094">
        <v>36</v>
      </c>
      <c r="G2094">
        <v>19</v>
      </c>
      <c r="H2094">
        <v>9</v>
      </c>
      <c r="I2094">
        <v>0</v>
      </c>
      <c r="J2094">
        <v>3</v>
      </c>
      <c r="K2094">
        <v>0</v>
      </c>
      <c r="L2094">
        <v>3</v>
      </c>
      <c r="CY2094">
        <v>11</v>
      </c>
      <c r="CZ2094">
        <f t="shared" si="32"/>
        <v>1845</v>
      </c>
    </row>
    <row r="2095" spans="1:104" x14ac:dyDescent="0.2">
      <c r="A2095" s="2">
        <v>2093</v>
      </c>
      <c r="B2095" s="2">
        <v>1395</v>
      </c>
      <c r="C2095">
        <v>356</v>
      </c>
      <c r="D2095">
        <v>93</v>
      </c>
      <c r="CY2095">
        <v>3</v>
      </c>
      <c r="CZ2095">
        <f t="shared" si="32"/>
        <v>1844</v>
      </c>
    </row>
    <row r="2096" spans="1:104" x14ac:dyDescent="0.2">
      <c r="A2096" s="2">
        <v>2094</v>
      </c>
      <c r="B2096" s="2">
        <v>264</v>
      </c>
      <c r="C2096">
        <v>348</v>
      </c>
      <c r="D2096">
        <v>199</v>
      </c>
      <c r="E2096">
        <v>99</v>
      </c>
      <c r="F2096">
        <v>194</v>
      </c>
      <c r="G2096">
        <v>150</v>
      </c>
      <c r="H2096">
        <v>100</v>
      </c>
      <c r="I2096">
        <v>150</v>
      </c>
      <c r="J2096">
        <v>94</v>
      </c>
      <c r="K2096">
        <v>45</v>
      </c>
      <c r="L2096">
        <v>16</v>
      </c>
      <c r="M2096">
        <v>2</v>
      </c>
      <c r="N2096">
        <v>10</v>
      </c>
      <c r="O2096">
        <v>2</v>
      </c>
      <c r="P2096">
        <v>110</v>
      </c>
      <c r="Q2096">
        <v>16</v>
      </c>
      <c r="R2096">
        <v>6</v>
      </c>
      <c r="S2096">
        <v>6</v>
      </c>
      <c r="T2096">
        <v>15</v>
      </c>
      <c r="U2096">
        <v>1</v>
      </c>
      <c r="V2096">
        <v>1</v>
      </c>
      <c r="W2096">
        <v>2</v>
      </c>
      <c r="X2096">
        <v>1</v>
      </c>
      <c r="Y2096">
        <v>3</v>
      </c>
      <c r="Z2096">
        <v>4</v>
      </c>
      <c r="AA2096">
        <v>1</v>
      </c>
      <c r="AB2096">
        <v>1</v>
      </c>
      <c r="AC2096">
        <v>1</v>
      </c>
      <c r="AD2096">
        <v>1</v>
      </c>
      <c r="AE2096">
        <v>6</v>
      </c>
      <c r="AF2096">
        <v>0</v>
      </c>
      <c r="CY2096">
        <v>31</v>
      </c>
      <c r="CZ2096">
        <f t="shared" si="32"/>
        <v>1848</v>
      </c>
    </row>
    <row r="2097" spans="1:104" x14ac:dyDescent="0.2">
      <c r="A2097" s="2">
        <v>2095</v>
      </c>
      <c r="B2097" s="2">
        <v>44</v>
      </c>
      <c r="C2097">
        <v>12</v>
      </c>
      <c r="D2097">
        <v>6</v>
      </c>
      <c r="E2097">
        <v>103</v>
      </c>
      <c r="F2097">
        <v>13</v>
      </c>
      <c r="G2097">
        <v>38</v>
      </c>
      <c r="H2097">
        <v>8</v>
      </c>
      <c r="I2097">
        <v>349</v>
      </c>
      <c r="J2097">
        <v>249</v>
      </c>
      <c r="K2097">
        <v>149</v>
      </c>
      <c r="L2097">
        <v>149</v>
      </c>
      <c r="M2097">
        <v>100</v>
      </c>
      <c r="N2097">
        <v>100</v>
      </c>
      <c r="O2097">
        <v>80</v>
      </c>
      <c r="P2097">
        <v>50</v>
      </c>
      <c r="Q2097">
        <v>49</v>
      </c>
      <c r="R2097">
        <v>39</v>
      </c>
      <c r="S2097">
        <v>192</v>
      </c>
      <c r="T2097">
        <v>22</v>
      </c>
      <c r="U2097">
        <v>53</v>
      </c>
      <c r="V2097">
        <v>54</v>
      </c>
      <c r="W2097">
        <v>3</v>
      </c>
      <c r="X2097">
        <v>1</v>
      </c>
      <c r="CY2097">
        <v>23</v>
      </c>
      <c r="CZ2097">
        <f t="shared" si="32"/>
        <v>1863</v>
      </c>
    </row>
    <row r="2098" spans="1:104" x14ac:dyDescent="0.2">
      <c r="A2098" s="2">
        <v>2096</v>
      </c>
      <c r="B2098" s="2">
        <v>24</v>
      </c>
      <c r="C2098">
        <v>259</v>
      </c>
      <c r="D2098">
        <v>180</v>
      </c>
      <c r="E2098">
        <v>223</v>
      </c>
      <c r="F2098">
        <v>250</v>
      </c>
      <c r="G2098">
        <v>159</v>
      </c>
      <c r="H2098">
        <v>249</v>
      </c>
      <c r="I2098">
        <v>304</v>
      </c>
      <c r="J2098">
        <v>218</v>
      </c>
      <c r="K2098">
        <v>4</v>
      </c>
      <c r="L2098">
        <v>1</v>
      </c>
      <c r="CY2098">
        <v>11</v>
      </c>
      <c r="CZ2098">
        <f t="shared" si="32"/>
        <v>1871</v>
      </c>
    </row>
    <row r="2099" spans="1:104" x14ac:dyDescent="0.2">
      <c r="A2099" s="2">
        <v>2097</v>
      </c>
      <c r="B2099" s="2">
        <v>214</v>
      </c>
      <c r="C2099">
        <v>246</v>
      </c>
      <c r="D2099">
        <v>275</v>
      </c>
      <c r="E2099">
        <v>20</v>
      </c>
      <c r="F2099">
        <v>70</v>
      </c>
      <c r="G2099">
        <v>477</v>
      </c>
      <c r="H2099">
        <v>102</v>
      </c>
      <c r="I2099">
        <v>10</v>
      </c>
      <c r="J2099">
        <v>20</v>
      </c>
      <c r="K2099">
        <v>15</v>
      </c>
      <c r="L2099">
        <v>20</v>
      </c>
      <c r="M2099">
        <v>36</v>
      </c>
      <c r="N2099">
        <v>43</v>
      </c>
      <c r="O2099">
        <v>10</v>
      </c>
      <c r="P2099">
        <v>28</v>
      </c>
      <c r="Q2099">
        <v>114</v>
      </c>
      <c r="R2099">
        <v>8</v>
      </c>
      <c r="S2099">
        <v>27</v>
      </c>
      <c r="T2099">
        <v>1</v>
      </c>
      <c r="U2099">
        <v>8</v>
      </c>
      <c r="V2099">
        <v>17</v>
      </c>
      <c r="W2099">
        <v>0</v>
      </c>
      <c r="X2099">
        <v>3</v>
      </c>
      <c r="Y2099">
        <v>6</v>
      </c>
      <c r="Z2099">
        <v>1</v>
      </c>
      <c r="AA2099">
        <v>5</v>
      </c>
      <c r="AB2099">
        <v>2</v>
      </c>
      <c r="AC2099">
        <v>3</v>
      </c>
      <c r="AD2099">
        <v>8</v>
      </c>
      <c r="AE2099">
        <v>0</v>
      </c>
      <c r="AF2099">
        <v>4</v>
      </c>
      <c r="AG2099">
        <v>0</v>
      </c>
      <c r="AH2099">
        <v>1</v>
      </c>
      <c r="AI2099">
        <v>2</v>
      </c>
      <c r="AJ2099">
        <v>1</v>
      </c>
      <c r="AK2099">
        <v>0</v>
      </c>
      <c r="AL2099">
        <v>2</v>
      </c>
      <c r="AM2099">
        <v>1</v>
      </c>
      <c r="AN2099">
        <v>1</v>
      </c>
      <c r="AO2099">
        <v>1</v>
      </c>
      <c r="AP2099">
        <v>0</v>
      </c>
      <c r="AQ2099">
        <v>0</v>
      </c>
      <c r="AR2099">
        <v>1</v>
      </c>
      <c r="AS2099">
        <v>0</v>
      </c>
      <c r="AT2099">
        <v>0</v>
      </c>
      <c r="AU2099">
        <v>0</v>
      </c>
      <c r="AV2099">
        <v>0</v>
      </c>
      <c r="AW2099">
        <v>0</v>
      </c>
      <c r="AX2099">
        <v>0</v>
      </c>
      <c r="AY2099">
        <v>0</v>
      </c>
      <c r="CY2099">
        <v>50</v>
      </c>
      <c r="CZ2099">
        <f t="shared" si="32"/>
        <v>1803</v>
      </c>
    </row>
    <row r="2100" spans="1:104" x14ac:dyDescent="0.2">
      <c r="A2100" s="2">
        <v>2098</v>
      </c>
      <c r="B2100" s="2">
        <v>103</v>
      </c>
      <c r="C2100">
        <v>50</v>
      </c>
      <c r="D2100">
        <v>640</v>
      </c>
      <c r="E2100">
        <v>98</v>
      </c>
      <c r="F2100">
        <v>585</v>
      </c>
      <c r="G2100">
        <v>100</v>
      </c>
      <c r="H2100">
        <v>130</v>
      </c>
      <c r="I2100">
        <v>112</v>
      </c>
      <c r="J2100">
        <v>39</v>
      </c>
      <c r="K2100">
        <v>3</v>
      </c>
      <c r="L2100">
        <v>2</v>
      </c>
      <c r="CY2100">
        <v>11</v>
      </c>
      <c r="CZ2100">
        <f t="shared" si="32"/>
        <v>1862</v>
      </c>
    </row>
    <row r="2101" spans="1:104" x14ac:dyDescent="0.2">
      <c r="A2101" s="2">
        <v>2099</v>
      </c>
      <c r="B2101" s="2">
        <v>6</v>
      </c>
      <c r="C2101">
        <v>41</v>
      </c>
      <c r="D2101">
        <v>405</v>
      </c>
      <c r="E2101">
        <v>324</v>
      </c>
      <c r="F2101">
        <v>59</v>
      </c>
      <c r="G2101">
        <v>83</v>
      </c>
      <c r="H2101">
        <v>100</v>
      </c>
      <c r="I2101">
        <v>108</v>
      </c>
      <c r="J2101">
        <v>222</v>
      </c>
      <c r="K2101">
        <v>56</v>
      </c>
      <c r="L2101">
        <v>74</v>
      </c>
      <c r="M2101">
        <v>26</v>
      </c>
      <c r="N2101">
        <v>66</v>
      </c>
      <c r="O2101">
        <v>116</v>
      </c>
      <c r="P2101">
        <v>100</v>
      </c>
      <c r="Q2101">
        <v>67</v>
      </c>
      <c r="R2101">
        <v>2</v>
      </c>
      <c r="CY2101">
        <v>17</v>
      </c>
      <c r="CZ2101">
        <f t="shared" si="32"/>
        <v>1855</v>
      </c>
    </row>
    <row r="2102" spans="1:104" x14ac:dyDescent="0.2">
      <c r="A2102" s="2">
        <v>2100</v>
      </c>
      <c r="B2102" s="2">
        <v>20</v>
      </c>
      <c r="C2102">
        <v>28</v>
      </c>
      <c r="D2102">
        <v>1078</v>
      </c>
      <c r="E2102">
        <v>571</v>
      </c>
      <c r="F2102">
        <v>34</v>
      </c>
      <c r="G2102">
        <v>107</v>
      </c>
      <c r="H2102">
        <v>24</v>
      </c>
      <c r="CY2102">
        <v>7</v>
      </c>
      <c r="CZ2102">
        <f t="shared" si="32"/>
        <v>1862</v>
      </c>
    </row>
    <row r="2103" spans="1:104" x14ac:dyDescent="0.2">
      <c r="A2103" s="2">
        <v>2101</v>
      </c>
      <c r="B2103" s="2">
        <v>1094</v>
      </c>
      <c r="C2103">
        <v>200</v>
      </c>
      <c r="D2103">
        <v>361</v>
      </c>
      <c r="E2103">
        <v>37</v>
      </c>
      <c r="F2103">
        <v>96</v>
      </c>
      <c r="G2103">
        <v>28</v>
      </c>
      <c r="H2103">
        <v>9</v>
      </c>
      <c r="I2103">
        <v>2</v>
      </c>
      <c r="J2103">
        <v>0</v>
      </c>
      <c r="CY2103">
        <v>9</v>
      </c>
      <c r="CZ2103">
        <f t="shared" si="32"/>
        <v>1827</v>
      </c>
    </row>
    <row r="2104" spans="1:104" x14ac:dyDescent="0.2">
      <c r="A2104" s="2">
        <v>2102</v>
      </c>
      <c r="B2104" s="2">
        <v>13</v>
      </c>
      <c r="C2104">
        <v>350</v>
      </c>
      <c r="D2104">
        <v>100</v>
      </c>
      <c r="E2104">
        <v>452</v>
      </c>
      <c r="F2104">
        <v>250</v>
      </c>
      <c r="G2104">
        <v>100</v>
      </c>
      <c r="H2104">
        <v>398</v>
      </c>
      <c r="I2104">
        <v>100</v>
      </c>
      <c r="J2104">
        <v>104</v>
      </c>
      <c r="CY2104">
        <v>9</v>
      </c>
      <c r="CZ2104">
        <f t="shared" si="32"/>
        <v>1867</v>
      </c>
    </row>
    <row r="2105" spans="1:104" x14ac:dyDescent="0.2">
      <c r="A2105" s="2">
        <v>2103</v>
      </c>
      <c r="B2105" s="2">
        <v>50</v>
      </c>
      <c r="C2105">
        <v>198</v>
      </c>
      <c r="D2105">
        <v>207</v>
      </c>
      <c r="E2105">
        <v>12</v>
      </c>
      <c r="F2105">
        <v>400</v>
      </c>
      <c r="G2105">
        <v>500</v>
      </c>
      <c r="H2105">
        <v>223</v>
      </c>
      <c r="I2105">
        <v>44</v>
      </c>
      <c r="J2105">
        <v>4</v>
      </c>
      <c r="K2105">
        <v>150</v>
      </c>
      <c r="L2105">
        <v>56</v>
      </c>
      <c r="M2105">
        <v>11</v>
      </c>
      <c r="N2105">
        <v>4</v>
      </c>
      <c r="CY2105">
        <v>13</v>
      </c>
      <c r="CZ2105">
        <f t="shared" si="32"/>
        <v>1859</v>
      </c>
    </row>
    <row r="2106" spans="1:104" x14ac:dyDescent="0.2">
      <c r="A2106" s="2">
        <v>2104</v>
      </c>
      <c r="B2106" s="2">
        <v>75</v>
      </c>
      <c r="C2106">
        <v>98</v>
      </c>
      <c r="D2106">
        <v>35</v>
      </c>
      <c r="E2106">
        <v>273</v>
      </c>
      <c r="F2106">
        <v>46</v>
      </c>
      <c r="G2106">
        <v>36</v>
      </c>
      <c r="H2106">
        <v>64</v>
      </c>
      <c r="I2106">
        <v>520</v>
      </c>
      <c r="J2106">
        <v>350</v>
      </c>
      <c r="K2106">
        <v>51</v>
      </c>
      <c r="L2106">
        <v>230</v>
      </c>
      <c r="M2106">
        <v>25</v>
      </c>
      <c r="N2106">
        <v>13</v>
      </c>
      <c r="CY2106">
        <v>13</v>
      </c>
      <c r="CZ2106">
        <f t="shared" si="32"/>
        <v>1816</v>
      </c>
    </row>
    <row r="2107" spans="1:104" x14ac:dyDescent="0.2">
      <c r="A2107" s="2">
        <v>2105</v>
      </c>
      <c r="B2107" s="2">
        <v>150</v>
      </c>
      <c r="C2107">
        <v>200</v>
      </c>
      <c r="D2107">
        <v>237</v>
      </c>
      <c r="E2107">
        <v>527</v>
      </c>
      <c r="F2107">
        <v>1</v>
      </c>
      <c r="G2107">
        <v>150</v>
      </c>
      <c r="H2107">
        <v>534</v>
      </c>
      <c r="I2107">
        <v>45</v>
      </c>
      <c r="J2107">
        <v>3</v>
      </c>
      <c r="K2107">
        <v>2</v>
      </c>
      <c r="CY2107">
        <v>10</v>
      </c>
      <c r="CZ2107">
        <f t="shared" si="32"/>
        <v>1849</v>
      </c>
    </row>
    <row r="2108" spans="1:104" x14ac:dyDescent="0.2">
      <c r="A2108" s="2">
        <v>2106</v>
      </c>
      <c r="B2108" s="2">
        <v>201</v>
      </c>
      <c r="C2108">
        <v>52</v>
      </c>
      <c r="D2108">
        <v>3</v>
      </c>
      <c r="E2108">
        <v>616</v>
      </c>
      <c r="F2108">
        <v>192</v>
      </c>
      <c r="G2108">
        <v>43</v>
      </c>
      <c r="H2108">
        <v>366</v>
      </c>
      <c r="I2108">
        <v>107</v>
      </c>
      <c r="J2108">
        <v>5</v>
      </c>
      <c r="K2108">
        <v>21</v>
      </c>
      <c r="L2108">
        <v>54</v>
      </c>
      <c r="M2108">
        <v>92</v>
      </c>
      <c r="N2108">
        <v>35</v>
      </c>
      <c r="O2108">
        <v>23</v>
      </c>
      <c r="P2108">
        <v>28</v>
      </c>
      <c r="Q2108">
        <v>12</v>
      </c>
      <c r="R2108">
        <v>2</v>
      </c>
      <c r="S2108">
        <v>1</v>
      </c>
      <c r="T2108">
        <v>2</v>
      </c>
      <c r="CY2108">
        <v>19</v>
      </c>
      <c r="CZ2108">
        <f t="shared" si="32"/>
        <v>1855</v>
      </c>
    </row>
    <row r="2109" spans="1:104" x14ac:dyDescent="0.2">
      <c r="A2109" s="2">
        <v>2107</v>
      </c>
      <c r="B2109" s="2">
        <v>275</v>
      </c>
      <c r="C2109">
        <v>100</v>
      </c>
      <c r="D2109">
        <v>957</v>
      </c>
      <c r="E2109">
        <v>508</v>
      </c>
      <c r="F2109">
        <v>10</v>
      </c>
      <c r="G2109">
        <v>11</v>
      </c>
      <c r="H2109">
        <v>1</v>
      </c>
      <c r="I2109">
        <v>0</v>
      </c>
      <c r="J2109">
        <v>0</v>
      </c>
      <c r="CY2109">
        <v>9</v>
      </c>
      <c r="CZ2109">
        <f t="shared" si="32"/>
        <v>1862</v>
      </c>
    </row>
    <row r="2110" spans="1:104" x14ac:dyDescent="0.2">
      <c r="A2110" s="2">
        <v>2108</v>
      </c>
      <c r="B2110" s="2">
        <v>133</v>
      </c>
      <c r="C2110">
        <v>853</v>
      </c>
      <c r="D2110">
        <v>440</v>
      </c>
      <c r="E2110">
        <v>168</v>
      </c>
      <c r="F2110">
        <v>20</v>
      </c>
      <c r="G2110">
        <v>39</v>
      </c>
      <c r="H2110">
        <v>45</v>
      </c>
      <c r="I2110">
        <v>8</v>
      </c>
      <c r="J2110">
        <v>46</v>
      </c>
      <c r="K2110">
        <v>11</v>
      </c>
      <c r="L2110">
        <v>5</v>
      </c>
      <c r="M2110">
        <v>3</v>
      </c>
      <c r="N2110">
        <v>1</v>
      </c>
      <c r="O2110">
        <v>1</v>
      </c>
      <c r="CY2110">
        <v>14</v>
      </c>
      <c r="CZ2110">
        <f t="shared" si="32"/>
        <v>1773</v>
      </c>
    </row>
    <row r="2111" spans="1:104" x14ac:dyDescent="0.2">
      <c r="A2111" s="2">
        <v>2109</v>
      </c>
      <c r="B2111" s="2">
        <v>220</v>
      </c>
      <c r="C2111">
        <v>27</v>
      </c>
      <c r="D2111">
        <v>496</v>
      </c>
      <c r="E2111">
        <v>387</v>
      </c>
      <c r="F2111">
        <v>23</v>
      </c>
      <c r="G2111">
        <v>23</v>
      </c>
      <c r="H2111">
        <v>272</v>
      </c>
      <c r="I2111">
        <v>23</v>
      </c>
      <c r="J2111">
        <v>32</v>
      </c>
      <c r="K2111">
        <v>188</v>
      </c>
      <c r="L2111">
        <v>30</v>
      </c>
      <c r="M2111">
        <v>62</v>
      </c>
      <c r="N2111">
        <v>1</v>
      </c>
      <c r="O2111">
        <v>2</v>
      </c>
      <c r="P2111">
        <v>4</v>
      </c>
      <c r="Q2111">
        <v>1</v>
      </c>
      <c r="R2111">
        <v>0</v>
      </c>
      <c r="S2111">
        <v>0</v>
      </c>
      <c r="T2111">
        <v>1</v>
      </c>
      <c r="U2111">
        <v>6</v>
      </c>
      <c r="V2111">
        <v>1</v>
      </c>
      <c r="W2111">
        <v>1</v>
      </c>
      <c r="X2111">
        <v>1</v>
      </c>
      <c r="Y2111">
        <v>0</v>
      </c>
      <c r="Z2111">
        <v>1</v>
      </c>
      <c r="AA2111">
        <v>1</v>
      </c>
      <c r="AB2111">
        <v>1</v>
      </c>
      <c r="AC2111">
        <v>0</v>
      </c>
      <c r="AD2111">
        <v>0</v>
      </c>
      <c r="AE2111">
        <v>0</v>
      </c>
      <c r="CY2111">
        <v>30</v>
      </c>
      <c r="CZ2111">
        <f t="shared" si="32"/>
        <v>1804</v>
      </c>
    </row>
    <row r="2112" spans="1:104" x14ac:dyDescent="0.2">
      <c r="A2112" s="2">
        <v>2110</v>
      </c>
      <c r="B2112" s="2">
        <v>137</v>
      </c>
      <c r="C2112">
        <v>16</v>
      </c>
      <c r="D2112">
        <v>100</v>
      </c>
      <c r="E2112">
        <v>250</v>
      </c>
      <c r="F2112">
        <v>1328</v>
      </c>
      <c r="G2112">
        <v>5</v>
      </c>
      <c r="H2112">
        <v>0</v>
      </c>
      <c r="CY2112">
        <v>7</v>
      </c>
      <c r="CZ2112">
        <f t="shared" si="32"/>
        <v>1836</v>
      </c>
    </row>
    <row r="2113" spans="1:104" x14ac:dyDescent="0.2">
      <c r="A2113" s="2">
        <v>2111</v>
      </c>
      <c r="B2113" s="2">
        <v>188</v>
      </c>
      <c r="C2113">
        <v>172</v>
      </c>
      <c r="D2113">
        <v>143</v>
      </c>
      <c r="E2113">
        <v>239</v>
      </c>
      <c r="F2113">
        <v>193</v>
      </c>
      <c r="G2113">
        <v>91</v>
      </c>
      <c r="H2113">
        <v>4</v>
      </c>
      <c r="I2113">
        <v>3</v>
      </c>
      <c r="J2113">
        <v>38</v>
      </c>
      <c r="K2113">
        <v>1</v>
      </c>
      <c r="L2113">
        <v>5</v>
      </c>
      <c r="M2113">
        <v>16</v>
      </c>
      <c r="N2113">
        <v>146</v>
      </c>
      <c r="O2113">
        <v>97</v>
      </c>
      <c r="P2113">
        <v>34</v>
      </c>
      <c r="Q2113">
        <v>35</v>
      </c>
      <c r="R2113">
        <v>23</v>
      </c>
      <c r="S2113">
        <v>40</v>
      </c>
      <c r="T2113">
        <v>24</v>
      </c>
      <c r="U2113">
        <v>55</v>
      </c>
      <c r="V2113">
        <v>1</v>
      </c>
      <c r="W2113">
        <v>2</v>
      </c>
      <c r="X2113">
        <v>1</v>
      </c>
      <c r="Y2113">
        <v>1</v>
      </c>
      <c r="Z2113">
        <v>1</v>
      </c>
      <c r="AA2113">
        <v>1</v>
      </c>
      <c r="AB2113">
        <v>74</v>
      </c>
      <c r="AC2113">
        <v>1</v>
      </c>
      <c r="AD2113">
        <v>49</v>
      </c>
      <c r="AE2113">
        <v>9</v>
      </c>
      <c r="AF2113">
        <v>9</v>
      </c>
      <c r="AG2113">
        <v>5</v>
      </c>
      <c r="AH2113">
        <v>1</v>
      </c>
      <c r="AI2113">
        <v>1</v>
      </c>
      <c r="AJ2113">
        <v>1</v>
      </c>
      <c r="AK2113">
        <v>1</v>
      </c>
      <c r="AL2113">
        <v>1</v>
      </c>
      <c r="AM2113">
        <v>0</v>
      </c>
      <c r="AN2113">
        <v>0</v>
      </c>
      <c r="AO2113">
        <v>1</v>
      </c>
      <c r="AP2113">
        <v>1</v>
      </c>
      <c r="AQ2113">
        <v>39</v>
      </c>
      <c r="AR2113">
        <v>1</v>
      </c>
      <c r="AS2113">
        <v>1</v>
      </c>
      <c r="AT2113">
        <v>1</v>
      </c>
      <c r="AU2113">
        <v>0</v>
      </c>
      <c r="AV2113">
        <v>1</v>
      </c>
      <c r="AW2113">
        <v>1</v>
      </c>
      <c r="AX2113">
        <v>10</v>
      </c>
      <c r="AY2113">
        <v>16</v>
      </c>
      <c r="AZ2113">
        <v>0</v>
      </c>
      <c r="BA2113">
        <v>5</v>
      </c>
      <c r="BB2113">
        <v>1</v>
      </c>
      <c r="BC2113">
        <v>1</v>
      </c>
      <c r="BD2113">
        <v>2</v>
      </c>
      <c r="BE2113">
        <v>2</v>
      </c>
      <c r="BF2113">
        <v>1</v>
      </c>
      <c r="BG2113">
        <v>0</v>
      </c>
      <c r="CY2113">
        <v>58</v>
      </c>
      <c r="CZ2113">
        <f t="shared" si="32"/>
        <v>1790</v>
      </c>
    </row>
    <row r="2114" spans="1:104" x14ac:dyDescent="0.2">
      <c r="A2114" s="2">
        <v>2112</v>
      </c>
      <c r="B2114" s="2">
        <v>1</v>
      </c>
      <c r="C2114">
        <v>1763</v>
      </c>
      <c r="D2114">
        <v>28</v>
      </c>
      <c r="E2114">
        <v>21</v>
      </c>
      <c r="F2114">
        <v>43</v>
      </c>
      <c r="G2114">
        <v>3</v>
      </c>
      <c r="H2114">
        <v>0</v>
      </c>
      <c r="I2114">
        <v>0</v>
      </c>
      <c r="CY2114">
        <v>8</v>
      </c>
      <c r="CZ2114">
        <f t="shared" si="32"/>
        <v>1859</v>
      </c>
    </row>
    <row r="2115" spans="1:104" x14ac:dyDescent="0.2">
      <c r="A2115" s="2">
        <v>2113</v>
      </c>
      <c r="B2115" s="2">
        <v>142</v>
      </c>
      <c r="C2115">
        <v>156</v>
      </c>
      <c r="D2115">
        <v>157</v>
      </c>
      <c r="E2115">
        <v>739</v>
      </c>
      <c r="F2115">
        <v>271</v>
      </c>
      <c r="G2115">
        <v>56</v>
      </c>
      <c r="H2115">
        <v>140</v>
      </c>
      <c r="I2115">
        <v>14</v>
      </c>
      <c r="J2115">
        <v>8</v>
      </c>
      <c r="K2115">
        <v>5</v>
      </c>
      <c r="L2115">
        <v>0</v>
      </c>
      <c r="M2115">
        <v>0</v>
      </c>
      <c r="N2115">
        <v>0</v>
      </c>
      <c r="O2115">
        <v>2</v>
      </c>
      <c r="CY2115">
        <v>14</v>
      </c>
      <c r="CZ2115">
        <f t="shared" ref="CZ2115:CZ2178" si="33">SUM(B2115:CX2115)</f>
        <v>1690</v>
      </c>
    </row>
    <row r="2116" spans="1:104" x14ac:dyDescent="0.2">
      <c r="A2116" s="2">
        <v>2114</v>
      </c>
      <c r="B2116" s="2">
        <v>126</v>
      </c>
      <c r="C2116">
        <v>998</v>
      </c>
      <c r="D2116">
        <v>245</v>
      </c>
      <c r="E2116">
        <v>16</v>
      </c>
      <c r="F2116">
        <v>419</v>
      </c>
      <c r="G2116">
        <v>2</v>
      </c>
      <c r="H2116">
        <v>3</v>
      </c>
      <c r="I2116">
        <v>11</v>
      </c>
      <c r="J2116">
        <v>12</v>
      </c>
      <c r="K2116">
        <v>1</v>
      </c>
      <c r="L2116">
        <v>5</v>
      </c>
      <c r="M2116">
        <v>3</v>
      </c>
      <c r="N2116">
        <v>1</v>
      </c>
      <c r="CY2116">
        <v>13</v>
      </c>
      <c r="CZ2116">
        <f t="shared" si="33"/>
        <v>1842</v>
      </c>
    </row>
    <row r="2117" spans="1:104" x14ac:dyDescent="0.2">
      <c r="A2117" s="2">
        <v>2115</v>
      </c>
      <c r="B2117" s="2">
        <v>17</v>
      </c>
      <c r="C2117">
        <v>29</v>
      </c>
      <c r="D2117">
        <v>163</v>
      </c>
      <c r="E2117">
        <v>3</v>
      </c>
      <c r="F2117">
        <v>100</v>
      </c>
      <c r="G2117">
        <v>100</v>
      </c>
      <c r="H2117">
        <v>534</v>
      </c>
      <c r="I2117">
        <v>94</v>
      </c>
      <c r="J2117">
        <v>128</v>
      </c>
      <c r="K2117">
        <v>25</v>
      </c>
      <c r="L2117">
        <v>423</v>
      </c>
      <c r="M2117">
        <v>85</v>
      </c>
      <c r="N2117">
        <v>159</v>
      </c>
      <c r="CY2117">
        <v>13</v>
      </c>
      <c r="CZ2117">
        <f t="shared" si="33"/>
        <v>1860</v>
      </c>
    </row>
    <row r="2118" spans="1:104" x14ac:dyDescent="0.2">
      <c r="A2118" s="2">
        <v>2116</v>
      </c>
      <c r="B2118" s="2">
        <v>334</v>
      </c>
      <c r="C2118">
        <v>937</v>
      </c>
      <c r="D2118">
        <v>26</v>
      </c>
      <c r="E2118">
        <v>500</v>
      </c>
      <c r="F2118">
        <v>17</v>
      </c>
      <c r="G2118">
        <v>13</v>
      </c>
      <c r="H2118">
        <v>2</v>
      </c>
      <c r="I2118">
        <v>7</v>
      </c>
      <c r="J2118">
        <v>5</v>
      </c>
      <c r="K2118">
        <v>3</v>
      </c>
      <c r="L2118">
        <v>5</v>
      </c>
      <c r="CY2118">
        <v>11</v>
      </c>
      <c r="CZ2118">
        <f t="shared" si="33"/>
        <v>1849</v>
      </c>
    </row>
    <row r="2119" spans="1:104" x14ac:dyDescent="0.2">
      <c r="A2119" s="2">
        <v>2117</v>
      </c>
      <c r="B2119" s="2">
        <v>79</v>
      </c>
      <c r="C2119">
        <v>1242</v>
      </c>
      <c r="D2119">
        <v>109</v>
      </c>
      <c r="E2119">
        <v>295</v>
      </c>
      <c r="F2119">
        <v>119</v>
      </c>
      <c r="CY2119">
        <v>5</v>
      </c>
      <c r="CZ2119">
        <f t="shared" si="33"/>
        <v>1844</v>
      </c>
    </row>
    <row r="2120" spans="1:104" x14ac:dyDescent="0.2">
      <c r="A2120" s="2">
        <v>2118</v>
      </c>
      <c r="B2120" s="2">
        <v>300</v>
      </c>
      <c r="C2120">
        <v>463</v>
      </c>
      <c r="D2120">
        <v>153</v>
      </c>
      <c r="E2120">
        <v>574</v>
      </c>
      <c r="F2120">
        <v>154</v>
      </c>
      <c r="G2120">
        <v>50</v>
      </c>
      <c r="H2120">
        <v>139</v>
      </c>
      <c r="I2120">
        <v>7</v>
      </c>
      <c r="J2120">
        <v>10</v>
      </c>
      <c r="K2120">
        <v>0</v>
      </c>
      <c r="CY2120">
        <v>10</v>
      </c>
      <c r="CZ2120">
        <f t="shared" si="33"/>
        <v>1850</v>
      </c>
    </row>
    <row r="2121" spans="1:104" x14ac:dyDescent="0.2">
      <c r="A2121" s="2">
        <v>2119</v>
      </c>
      <c r="B2121" s="2">
        <v>113</v>
      </c>
      <c r="C2121">
        <v>1359</v>
      </c>
      <c r="D2121">
        <v>223</v>
      </c>
      <c r="E2121">
        <v>70</v>
      </c>
      <c r="F2121">
        <v>40</v>
      </c>
      <c r="G2121">
        <v>9</v>
      </c>
      <c r="H2121">
        <v>8</v>
      </c>
      <c r="I2121">
        <v>7</v>
      </c>
      <c r="J2121">
        <v>2</v>
      </c>
      <c r="CY2121">
        <v>9</v>
      </c>
      <c r="CZ2121">
        <f t="shared" si="33"/>
        <v>1831</v>
      </c>
    </row>
    <row r="2122" spans="1:104" x14ac:dyDescent="0.2">
      <c r="A2122" s="2">
        <v>2120</v>
      </c>
      <c r="B2122" s="2">
        <v>23</v>
      </c>
      <c r="C2122">
        <v>111</v>
      </c>
      <c r="D2122">
        <v>348</v>
      </c>
      <c r="E2122">
        <v>529</v>
      </c>
      <c r="F2122">
        <v>581</v>
      </c>
      <c r="G2122">
        <v>21</v>
      </c>
      <c r="H2122">
        <v>68</v>
      </c>
      <c r="I2122">
        <v>43</v>
      </c>
      <c r="J2122">
        <v>11</v>
      </c>
      <c r="K2122">
        <v>46</v>
      </c>
      <c r="L2122">
        <v>63</v>
      </c>
      <c r="M2122">
        <v>1</v>
      </c>
      <c r="N2122">
        <v>5</v>
      </c>
      <c r="O2122">
        <v>2</v>
      </c>
      <c r="P2122">
        <v>0</v>
      </c>
      <c r="Q2122">
        <v>2</v>
      </c>
      <c r="R2122">
        <v>1</v>
      </c>
      <c r="CY2122">
        <v>17</v>
      </c>
      <c r="CZ2122">
        <f t="shared" si="33"/>
        <v>1855</v>
      </c>
    </row>
    <row r="2123" spans="1:104" x14ac:dyDescent="0.2">
      <c r="A2123" s="2">
        <v>2121</v>
      </c>
      <c r="B2123" s="2">
        <v>81</v>
      </c>
      <c r="C2123">
        <v>1</v>
      </c>
      <c r="D2123">
        <v>6</v>
      </c>
      <c r="E2123">
        <v>156</v>
      </c>
      <c r="F2123">
        <v>22</v>
      </c>
      <c r="G2123">
        <v>89</v>
      </c>
      <c r="H2123">
        <v>569</v>
      </c>
      <c r="I2123">
        <v>16</v>
      </c>
      <c r="J2123">
        <v>14</v>
      </c>
      <c r="K2123">
        <v>534</v>
      </c>
      <c r="L2123">
        <v>132</v>
      </c>
      <c r="M2123">
        <v>1</v>
      </c>
      <c r="N2123">
        <v>1</v>
      </c>
      <c r="O2123">
        <v>210</v>
      </c>
      <c r="P2123">
        <v>2</v>
      </c>
      <c r="Q2123">
        <v>16</v>
      </c>
      <c r="R2123">
        <v>3</v>
      </c>
      <c r="S2123">
        <v>1</v>
      </c>
      <c r="CY2123">
        <v>18</v>
      </c>
      <c r="CZ2123">
        <f t="shared" si="33"/>
        <v>1854</v>
      </c>
    </row>
    <row r="2124" spans="1:104" x14ac:dyDescent="0.2">
      <c r="A2124" s="2">
        <v>2122</v>
      </c>
      <c r="B2124" s="2">
        <v>299</v>
      </c>
      <c r="C2124">
        <v>146</v>
      </c>
      <c r="D2124">
        <v>1190</v>
      </c>
      <c r="E2124">
        <v>13</v>
      </c>
      <c r="F2124">
        <v>200</v>
      </c>
      <c r="CY2124">
        <v>5</v>
      </c>
      <c r="CZ2124">
        <f t="shared" si="33"/>
        <v>1848</v>
      </c>
    </row>
    <row r="2125" spans="1:104" x14ac:dyDescent="0.2">
      <c r="A2125" s="2">
        <v>2123</v>
      </c>
      <c r="B2125" s="2">
        <v>232</v>
      </c>
      <c r="C2125">
        <v>1003</v>
      </c>
      <c r="D2125">
        <v>108</v>
      </c>
      <c r="E2125">
        <v>175</v>
      </c>
      <c r="F2125">
        <v>81</v>
      </c>
      <c r="G2125">
        <v>129</v>
      </c>
      <c r="H2125">
        <v>93</v>
      </c>
      <c r="I2125">
        <v>4</v>
      </c>
      <c r="J2125">
        <v>5</v>
      </c>
      <c r="K2125">
        <v>1</v>
      </c>
      <c r="L2125">
        <v>0</v>
      </c>
      <c r="M2125">
        <v>0</v>
      </c>
      <c r="N2125">
        <v>0</v>
      </c>
      <c r="CY2125">
        <v>13</v>
      </c>
      <c r="CZ2125">
        <f t="shared" si="33"/>
        <v>1831</v>
      </c>
    </row>
    <row r="2126" spans="1:104" x14ac:dyDescent="0.2">
      <c r="A2126" s="2">
        <v>2124</v>
      </c>
      <c r="B2126" s="2">
        <v>67</v>
      </c>
      <c r="C2126">
        <v>712</v>
      </c>
      <c r="D2126">
        <v>989</v>
      </c>
      <c r="E2126">
        <v>63</v>
      </c>
      <c r="F2126">
        <v>5</v>
      </c>
      <c r="G2126">
        <v>1</v>
      </c>
      <c r="H2126">
        <v>0</v>
      </c>
      <c r="CY2126">
        <v>7</v>
      </c>
      <c r="CZ2126">
        <f t="shared" si="33"/>
        <v>1837</v>
      </c>
    </row>
    <row r="2127" spans="1:104" x14ac:dyDescent="0.2">
      <c r="A2127" s="2">
        <v>2125</v>
      </c>
      <c r="B2127" s="2">
        <v>28</v>
      </c>
      <c r="C2127">
        <v>5</v>
      </c>
      <c r="D2127">
        <v>49</v>
      </c>
      <c r="E2127">
        <v>100</v>
      </c>
      <c r="F2127">
        <v>50</v>
      </c>
      <c r="G2127">
        <v>802</v>
      </c>
      <c r="H2127">
        <v>100</v>
      </c>
      <c r="I2127">
        <v>50</v>
      </c>
      <c r="J2127">
        <v>444</v>
      </c>
      <c r="K2127">
        <v>45</v>
      </c>
      <c r="L2127">
        <v>9</v>
      </c>
      <c r="M2127">
        <v>3</v>
      </c>
      <c r="N2127">
        <v>64</v>
      </c>
      <c r="O2127">
        <v>0</v>
      </c>
      <c r="P2127">
        <v>11</v>
      </c>
      <c r="Q2127">
        <v>1</v>
      </c>
      <c r="R2127">
        <v>1</v>
      </c>
      <c r="CY2127">
        <v>17</v>
      </c>
      <c r="CZ2127">
        <f t="shared" si="33"/>
        <v>1762</v>
      </c>
    </row>
    <row r="2128" spans="1:104" x14ac:dyDescent="0.2">
      <c r="A2128" s="2">
        <v>2126</v>
      </c>
      <c r="B2128" s="2">
        <v>34</v>
      </c>
      <c r="C2128">
        <v>13</v>
      </c>
      <c r="D2128">
        <v>1722</v>
      </c>
      <c r="E2128">
        <v>22</v>
      </c>
      <c r="F2128">
        <v>3</v>
      </c>
      <c r="G2128">
        <v>44</v>
      </c>
      <c r="H2128">
        <v>1</v>
      </c>
      <c r="I2128">
        <v>1</v>
      </c>
      <c r="J2128">
        <v>0</v>
      </c>
      <c r="K2128">
        <v>0</v>
      </c>
      <c r="CY2128">
        <v>10</v>
      </c>
      <c r="CZ2128">
        <f t="shared" si="33"/>
        <v>1840</v>
      </c>
    </row>
    <row r="2129" spans="1:104" x14ac:dyDescent="0.2">
      <c r="A2129" s="2">
        <v>2127</v>
      </c>
      <c r="B2129" s="2">
        <v>183</v>
      </c>
      <c r="C2129">
        <v>124</v>
      </c>
      <c r="D2129">
        <v>11</v>
      </c>
      <c r="E2129">
        <v>76</v>
      </c>
      <c r="F2129">
        <v>234</v>
      </c>
      <c r="G2129">
        <v>110</v>
      </c>
      <c r="H2129">
        <v>159</v>
      </c>
      <c r="I2129">
        <v>13</v>
      </c>
      <c r="J2129">
        <v>241</v>
      </c>
      <c r="K2129">
        <v>9</v>
      </c>
      <c r="L2129">
        <v>32</v>
      </c>
      <c r="M2129">
        <v>75</v>
      </c>
      <c r="N2129">
        <v>25</v>
      </c>
      <c r="O2129">
        <v>11</v>
      </c>
      <c r="P2129">
        <v>25</v>
      </c>
      <c r="Q2129">
        <v>23</v>
      </c>
      <c r="R2129">
        <v>94</v>
      </c>
      <c r="S2129">
        <v>244</v>
      </c>
      <c r="T2129">
        <v>11</v>
      </c>
      <c r="U2129">
        <v>16</v>
      </c>
      <c r="V2129">
        <v>37</v>
      </c>
      <c r="W2129">
        <v>9</v>
      </c>
      <c r="X2129">
        <v>9</v>
      </c>
      <c r="CY2129">
        <v>23</v>
      </c>
      <c r="CZ2129">
        <f t="shared" si="33"/>
        <v>1771</v>
      </c>
    </row>
    <row r="2130" spans="1:104" x14ac:dyDescent="0.2">
      <c r="A2130" s="2">
        <v>2128</v>
      </c>
      <c r="B2130" s="2">
        <v>19</v>
      </c>
      <c r="C2130">
        <v>186</v>
      </c>
      <c r="D2130">
        <v>47</v>
      </c>
      <c r="E2130">
        <v>942</v>
      </c>
      <c r="F2130">
        <v>367</v>
      </c>
      <c r="G2130">
        <v>210</v>
      </c>
      <c r="H2130">
        <v>50</v>
      </c>
      <c r="I2130">
        <v>5</v>
      </c>
      <c r="J2130">
        <v>1</v>
      </c>
      <c r="K2130">
        <v>1</v>
      </c>
      <c r="L2130">
        <v>1</v>
      </c>
      <c r="M2130">
        <v>0</v>
      </c>
      <c r="N2130">
        <v>0</v>
      </c>
      <c r="O2130">
        <v>1</v>
      </c>
      <c r="P2130">
        <v>0</v>
      </c>
      <c r="Q2130">
        <v>1</v>
      </c>
      <c r="R2130">
        <v>1</v>
      </c>
      <c r="S2130">
        <v>1</v>
      </c>
      <c r="T2130">
        <v>1</v>
      </c>
      <c r="U2130">
        <v>1</v>
      </c>
      <c r="V2130">
        <v>2</v>
      </c>
      <c r="CY2130">
        <v>21</v>
      </c>
      <c r="CZ2130">
        <f t="shared" si="33"/>
        <v>1837</v>
      </c>
    </row>
    <row r="2131" spans="1:104" x14ac:dyDescent="0.2">
      <c r="A2131" s="2">
        <v>2129</v>
      </c>
      <c r="B2131" s="2">
        <v>50</v>
      </c>
      <c r="C2131">
        <v>16</v>
      </c>
      <c r="D2131">
        <v>300</v>
      </c>
      <c r="E2131">
        <v>775</v>
      </c>
      <c r="F2131">
        <v>200</v>
      </c>
      <c r="G2131">
        <v>115</v>
      </c>
      <c r="H2131">
        <v>100</v>
      </c>
      <c r="I2131">
        <v>174</v>
      </c>
      <c r="J2131">
        <v>39</v>
      </c>
      <c r="K2131">
        <v>65</v>
      </c>
      <c r="L2131">
        <v>13</v>
      </c>
      <c r="M2131">
        <v>0</v>
      </c>
      <c r="CY2131">
        <v>12</v>
      </c>
      <c r="CZ2131">
        <f t="shared" si="33"/>
        <v>1847</v>
      </c>
    </row>
    <row r="2132" spans="1:104" x14ac:dyDescent="0.2">
      <c r="A2132" s="2">
        <v>2130</v>
      </c>
      <c r="B2132" s="2">
        <v>24</v>
      </c>
      <c r="C2132">
        <v>1176</v>
      </c>
      <c r="D2132">
        <v>23</v>
      </c>
      <c r="E2132">
        <v>259</v>
      </c>
      <c r="F2132">
        <v>50</v>
      </c>
      <c r="G2132">
        <v>39</v>
      </c>
      <c r="H2132">
        <v>170</v>
      </c>
      <c r="I2132">
        <v>44</v>
      </c>
      <c r="J2132">
        <v>8</v>
      </c>
      <c r="K2132">
        <v>1</v>
      </c>
      <c r="L2132">
        <v>2</v>
      </c>
      <c r="M2132">
        <v>1</v>
      </c>
      <c r="N2132">
        <v>1</v>
      </c>
      <c r="O2132">
        <v>4</v>
      </c>
      <c r="P2132">
        <v>0</v>
      </c>
      <c r="Q2132">
        <v>1</v>
      </c>
      <c r="CY2132">
        <v>16</v>
      </c>
      <c r="CZ2132">
        <f t="shared" si="33"/>
        <v>1803</v>
      </c>
    </row>
    <row r="2133" spans="1:104" x14ac:dyDescent="0.2">
      <c r="A2133" s="2">
        <v>2131</v>
      </c>
      <c r="B2133" s="2">
        <v>19</v>
      </c>
      <c r="C2133">
        <v>287</v>
      </c>
      <c r="D2133">
        <v>576</v>
      </c>
      <c r="E2133">
        <v>127</v>
      </c>
      <c r="F2133">
        <v>831</v>
      </c>
      <c r="CY2133">
        <v>5</v>
      </c>
      <c r="CZ2133">
        <f t="shared" si="33"/>
        <v>1840</v>
      </c>
    </row>
    <row r="2134" spans="1:104" x14ac:dyDescent="0.2">
      <c r="A2134" s="2">
        <v>2132</v>
      </c>
      <c r="B2134" s="2">
        <v>35</v>
      </c>
      <c r="C2134">
        <v>111</v>
      </c>
      <c r="D2134">
        <v>1258</v>
      </c>
      <c r="E2134">
        <v>210</v>
      </c>
      <c r="F2134">
        <v>17</v>
      </c>
      <c r="G2134">
        <v>178</v>
      </c>
      <c r="H2134">
        <v>11</v>
      </c>
      <c r="I2134">
        <v>17</v>
      </c>
      <c r="J2134">
        <v>0</v>
      </c>
      <c r="CY2134">
        <v>9</v>
      </c>
      <c r="CZ2134">
        <f t="shared" si="33"/>
        <v>1837</v>
      </c>
    </row>
    <row r="2135" spans="1:104" x14ac:dyDescent="0.2">
      <c r="A2135" s="2">
        <v>2133</v>
      </c>
      <c r="B2135" s="2">
        <v>13</v>
      </c>
      <c r="C2135">
        <v>857</v>
      </c>
      <c r="D2135">
        <v>171</v>
      </c>
      <c r="E2135">
        <v>39</v>
      </c>
      <c r="F2135">
        <v>68</v>
      </c>
      <c r="G2135">
        <v>190</v>
      </c>
      <c r="H2135">
        <v>40</v>
      </c>
      <c r="I2135">
        <v>317</v>
      </c>
      <c r="J2135">
        <v>85</v>
      </c>
      <c r="K2135">
        <v>57</v>
      </c>
      <c r="L2135">
        <v>9</v>
      </c>
      <c r="CY2135">
        <v>11</v>
      </c>
      <c r="CZ2135">
        <f t="shared" si="33"/>
        <v>1846</v>
      </c>
    </row>
    <row r="2136" spans="1:104" x14ac:dyDescent="0.2">
      <c r="A2136" s="2">
        <v>2134</v>
      </c>
      <c r="B2136" s="2">
        <v>15</v>
      </c>
      <c r="C2136">
        <v>56</v>
      </c>
      <c r="D2136">
        <v>1106</v>
      </c>
      <c r="E2136">
        <v>425</v>
      </c>
      <c r="F2136">
        <v>83</v>
      </c>
      <c r="G2136">
        <v>113</v>
      </c>
      <c r="H2136">
        <v>20</v>
      </c>
      <c r="I2136">
        <v>2</v>
      </c>
      <c r="J2136">
        <v>0</v>
      </c>
      <c r="CY2136">
        <v>9</v>
      </c>
      <c r="CZ2136">
        <f t="shared" si="33"/>
        <v>1820</v>
      </c>
    </row>
    <row r="2137" spans="1:104" x14ac:dyDescent="0.2">
      <c r="A2137" s="2">
        <v>2135</v>
      </c>
      <c r="B2137" s="2">
        <v>53</v>
      </c>
      <c r="C2137">
        <v>509</v>
      </c>
      <c r="D2137">
        <v>683</v>
      </c>
      <c r="E2137">
        <v>311</v>
      </c>
      <c r="F2137">
        <v>200</v>
      </c>
      <c r="G2137">
        <v>36</v>
      </c>
      <c r="H2137">
        <v>20</v>
      </c>
      <c r="I2137">
        <v>10</v>
      </c>
      <c r="J2137">
        <v>0</v>
      </c>
      <c r="K2137">
        <v>0</v>
      </c>
      <c r="L2137">
        <v>0</v>
      </c>
      <c r="M2137">
        <v>0</v>
      </c>
      <c r="N2137">
        <v>0</v>
      </c>
      <c r="O2137">
        <v>1</v>
      </c>
      <c r="P2137">
        <v>1</v>
      </c>
      <c r="Q2137">
        <v>0</v>
      </c>
      <c r="R2137">
        <v>0</v>
      </c>
      <c r="CY2137">
        <v>17</v>
      </c>
      <c r="CZ2137">
        <f t="shared" si="33"/>
        <v>1824</v>
      </c>
    </row>
    <row r="2138" spans="1:104" x14ac:dyDescent="0.2">
      <c r="A2138" s="2">
        <v>2136</v>
      </c>
      <c r="B2138" s="2">
        <v>47</v>
      </c>
      <c r="C2138">
        <v>38</v>
      </c>
      <c r="D2138">
        <v>64</v>
      </c>
      <c r="E2138">
        <v>466</v>
      </c>
      <c r="F2138">
        <v>76</v>
      </c>
      <c r="G2138">
        <v>57</v>
      </c>
      <c r="H2138">
        <v>81</v>
      </c>
      <c r="I2138">
        <v>493</v>
      </c>
      <c r="J2138">
        <v>50</v>
      </c>
      <c r="K2138">
        <v>133</v>
      </c>
      <c r="L2138">
        <v>146</v>
      </c>
      <c r="M2138">
        <v>142</v>
      </c>
      <c r="N2138">
        <v>10</v>
      </c>
      <c r="O2138">
        <v>24</v>
      </c>
      <c r="P2138">
        <v>10</v>
      </c>
      <c r="Q2138">
        <v>4</v>
      </c>
      <c r="CY2138">
        <v>16</v>
      </c>
      <c r="CZ2138">
        <f t="shared" si="33"/>
        <v>1841</v>
      </c>
    </row>
    <row r="2139" spans="1:104" x14ac:dyDescent="0.2">
      <c r="A2139" s="2">
        <v>2137</v>
      </c>
      <c r="B2139" s="2">
        <v>152</v>
      </c>
      <c r="C2139">
        <v>50</v>
      </c>
      <c r="D2139">
        <v>100</v>
      </c>
      <c r="E2139">
        <v>460</v>
      </c>
      <c r="F2139">
        <v>858</v>
      </c>
      <c r="G2139">
        <v>15</v>
      </c>
      <c r="H2139">
        <v>142</v>
      </c>
      <c r="I2139">
        <v>46</v>
      </c>
      <c r="J2139">
        <v>3</v>
      </c>
      <c r="CY2139">
        <v>9</v>
      </c>
      <c r="CZ2139">
        <f t="shared" si="33"/>
        <v>1826</v>
      </c>
    </row>
    <row r="2140" spans="1:104" x14ac:dyDescent="0.2">
      <c r="A2140" s="2">
        <v>2138</v>
      </c>
      <c r="B2140" s="2">
        <v>110</v>
      </c>
      <c r="C2140">
        <v>19</v>
      </c>
      <c r="D2140">
        <v>214</v>
      </c>
      <c r="E2140">
        <v>19</v>
      </c>
      <c r="F2140">
        <v>674</v>
      </c>
      <c r="G2140">
        <v>10</v>
      </c>
      <c r="H2140">
        <v>95</v>
      </c>
      <c r="I2140">
        <v>571</v>
      </c>
      <c r="J2140">
        <v>41</v>
      </c>
      <c r="K2140">
        <v>24</v>
      </c>
      <c r="L2140">
        <v>3</v>
      </c>
      <c r="M2140">
        <v>65</v>
      </c>
      <c r="CY2140">
        <v>12</v>
      </c>
      <c r="CZ2140">
        <f t="shared" si="33"/>
        <v>1845</v>
      </c>
    </row>
    <row r="2141" spans="1:104" x14ac:dyDescent="0.2">
      <c r="A2141" s="2">
        <v>2139</v>
      </c>
      <c r="B2141" s="2">
        <v>117</v>
      </c>
      <c r="C2141">
        <v>65</v>
      </c>
      <c r="D2141">
        <v>795</v>
      </c>
      <c r="E2141">
        <v>209</v>
      </c>
      <c r="F2141">
        <v>415</v>
      </c>
      <c r="G2141">
        <v>34</v>
      </c>
      <c r="H2141">
        <v>117</v>
      </c>
      <c r="CY2141">
        <v>7</v>
      </c>
      <c r="CZ2141">
        <f t="shared" si="33"/>
        <v>1752</v>
      </c>
    </row>
    <row r="2142" spans="1:104" x14ac:dyDescent="0.2">
      <c r="A2142" s="2">
        <v>2140</v>
      </c>
      <c r="B2142" s="2">
        <v>300</v>
      </c>
      <c r="C2142">
        <v>996</v>
      </c>
      <c r="D2142">
        <v>357</v>
      </c>
      <c r="E2142">
        <v>52</v>
      </c>
      <c r="F2142">
        <v>14</v>
      </c>
      <c r="CY2142">
        <v>5</v>
      </c>
      <c r="CZ2142">
        <f t="shared" si="33"/>
        <v>1719</v>
      </c>
    </row>
    <row r="2143" spans="1:104" x14ac:dyDescent="0.2">
      <c r="A2143" s="2">
        <v>2141</v>
      </c>
      <c r="B2143" s="2">
        <v>213</v>
      </c>
      <c r="C2143">
        <v>717</v>
      </c>
      <c r="D2143">
        <v>45</v>
      </c>
      <c r="E2143">
        <v>50</v>
      </c>
      <c r="F2143">
        <v>497</v>
      </c>
      <c r="G2143">
        <v>35</v>
      </c>
      <c r="H2143">
        <v>17</v>
      </c>
      <c r="I2143">
        <v>25</v>
      </c>
      <c r="J2143">
        <v>2</v>
      </c>
      <c r="K2143">
        <v>1</v>
      </c>
      <c r="CY2143">
        <v>10</v>
      </c>
      <c r="CZ2143">
        <f t="shared" si="33"/>
        <v>1602</v>
      </c>
    </row>
    <row r="2144" spans="1:104" x14ac:dyDescent="0.2">
      <c r="A2144" s="2">
        <v>2142</v>
      </c>
      <c r="B2144" s="2">
        <v>11</v>
      </c>
      <c r="C2144">
        <v>1203</v>
      </c>
      <c r="D2144">
        <v>317</v>
      </c>
      <c r="E2144">
        <v>180</v>
      </c>
      <c r="F2144">
        <v>23</v>
      </c>
      <c r="G2144">
        <v>21</v>
      </c>
      <c r="H2144">
        <v>17</v>
      </c>
      <c r="I2144">
        <v>13</v>
      </c>
      <c r="J2144">
        <v>20</v>
      </c>
      <c r="K2144">
        <v>6</v>
      </c>
      <c r="L2144">
        <v>0</v>
      </c>
      <c r="M2144">
        <v>0</v>
      </c>
      <c r="CY2144">
        <v>12</v>
      </c>
      <c r="CZ2144">
        <f t="shared" si="33"/>
        <v>1811</v>
      </c>
    </row>
    <row r="2145" spans="1:104" x14ac:dyDescent="0.2">
      <c r="A2145" s="2">
        <v>2143</v>
      </c>
      <c r="B2145" s="2">
        <v>179</v>
      </c>
      <c r="C2145">
        <v>174</v>
      </c>
      <c r="D2145">
        <v>100</v>
      </c>
      <c r="E2145">
        <v>100</v>
      </c>
      <c r="F2145">
        <v>249</v>
      </c>
      <c r="G2145">
        <v>100</v>
      </c>
      <c r="H2145">
        <v>448</v>
      </c>
      <c r="I2145">
        <v>482</v>
      </c>
      <c r="CY2145">
        <v>8</v>
      </c>
      <c r="CZ2145">
        <f t="shared" si="33"/>
        <v>1832</v>
      </c>
    </row>
    <row r="2146" spans="1:104" x14ac:dyDescent="0.2">
      <c r="A2146" s="2">
        <v>2144</v>
      </c>
      <c r="B2146" s="2">
        <v>18</v>
      </c>
      <c r="C2146">
        <v>38</v>
      </c>
      <c r="D2146">
        <v>1070</v>
      </c>
      <c r="E2146">
        <v>356</v>
      </c>
      <c r="F2146">
        <v>78</v>
      </c>
      <c r="G2146">
        <v>217</v>
      </c>
      <c r="H2146">
        <v>5</v>
      </c>
      <c r="I2146">
        <v>2</v>
      </c>
      <c r="CY2146">
        <v>8</v>
      </c>
      <c r="CZ2146">
        <f t="shared" si="33"/>
        <v>1784</v>
      </c>
    </row>
    <row r="2147" spans="1:104" x14ac:dyDescent="0.2">
      <c r="A2147" s="2">
        <v>2145</v>
      </c>
      <c r="B2147" s="2">
        <v>15</v>
      </c>
      <c r="C2147">
        <v>246</v>
      </c>
      <c r="D2147">
        <v>1377</v>
      </c>
      <c r="E2147">
        <v>111</v>
      </c>
      <c r="F2147">
        <v>35</v>
      </c>
      <c r="G2147">
        <v>50</v>
      </c>
      <c r="CY2147">
        <v>6</v>
      </c>
      <c r="CZ2147">
        <f t="shared" si="33"/>
        <v>1834</v>
      </c>
    </row>
    <row r="2148" spans="1:104" x14ac:dyDescent="0.2">
      <c r="A2148" s="2">
        <v>2146</v>
      </c>
      <c r="B2148" s="2">
        <v>282</v>
      </c>
      <c r="C2148">
        <v>974</v>
      </c>
      <c r="D2148">
        <v>27</v>
      </c>
      <c r="E2148">
        <v>499</v>
      </c>
      <c r="F2148">
        <v>25</v>
      </c>
      <c r="CY2148">
        <v>5</v>
      </c>
      <c r="CZ2148">
        <f t="shared" si="33"/>
        <v>1807</v>
      </c>
    </row>
    <row r="2149" spans="1:104" x14ac:dyDescent="0.2">
      <c r="A2149" s="2">
        <v>2147</v>
      </c>
      <c r="B2149" s="2">
        <v>345</v>
      </c>
      <c r="C2149">
        <v>353</v>
      </c>
      <c r="D2149">
        <v>254</v>
      </c>
      <c r="E2149">
        <v>4</v>
      </c>
      <c r="F2149">
        <v>152</v>
      </c>
      <c r="G2149">
        <v>30</v>
      </c>
      <c r="H2149">
        <v>48</v>
      </c>
      <c r="I2149">
        <v>2</v>
      </c>
      <c r="J2149">
        <v>91</v>
      </c>
      <c r="K2149">
        <v>104</v>
      </c>
      <c r="L2149">
        <v>7</v>
      </c>
      <c r="M2149">
        <v>1</v>
      </c>
      <c r="N2149">
        <v>0</v>
      </c>
      <c r="O2149">
        <v>0</v>
      </c>
      <c r="P2149">
        <v>0</v>
      </c>
      <c r="Q2149">
        <v>0</v>
      </c>
      <c r="R2149">
        <v>6</v>
      </c>
      <c r="S2149">
        <v>5</v>
      </c>
      <c r="T2149">
        <v>5</v>
      </c>
      <c r="U2149">
        <v>40</v>
      </c>
      <c r="V2149">
        <v>20</v>
      </c>
      <c r="W2149">
        <v>35</v>
      </c>
      <c r="X2149">
        <v>22</v>
      </c>
      <c r="Y2149">
        <v>1</v>
      </c>
      <c r="Z2149">
        <v>4</v>
      </c>
      <c r="AA2149">
        <v>16</v>
      </c>
      <c r="AB2149">
        <v>1</v>
      </c>
      <c r="AC2149">
        <v>25</v>
      </c>
      <c r="AD2149">
        <v>0</v>
      </c>
      <c r="AE2149">
        <v>4</v>
      </c>
      <c r="AF2149">
        <v>4</v>
      </c>
      <c r="AG2149">
        <v>0</v>
      </c>
      <c r="AH2149">
        <v>0</v>
      </c>
      <c r="AI2149">
        <v>2</v>
      </c>
      <c r="AJ2149">
        <v>0</v>
      </c>
      <c r="CY2149">
        <v>35</v>
      </c>
      <c r="CZ2149">
        <f t="shared" si="33"/>
        <v>1581</v>
      </c>
    </row>
    <row r="2150" spans="1:104" x14ac:dyDescent="0.2">
      <c r="A2150" s="2">
        <v>2148</v>
      </c>
      <c r="B2150" s="2">
        <v>17</v>
      </c>
      <c r="C2150">
        <v>28</v>
      </c>
      <c r="D2150">
        <v>128</v>
      </c>
      <c r="E2150">
        <v>74</v>
      </c>
      <c r="F2150">
        <v>609</v>
      </c>
      <c r="G2150">
        <v>389</v>
      </c>
      <c r="H2150">
        <v>176</v>
      </c>
      <c r="I2150">
        <v>348</v>
      </c>
      <c r="J2150">
        <v>21</v>
      </c>
      <c r="K2150">
        <v>35</v>
      </c>
      <c r="L2150">
        <v>3</v>
      </c>
      <c r="CY2150">
        <v>11</v>
      </c>
      <c r="CZ2150">
        <f t="shared" si="33"/>
        <v>1828</v>
      </c>
    </row>
    <row r="2151" spans="1:104" x14ac:dyDescent="0.2">
      <c r="A2151" s="2">
        <v>2149</v>
      </c>
      <c r="B2151" s="2">
        <v>12</v>
      </c>
      <c r="C2151">
        <v>1</v>
      </c>
      <c r="D2151">
        <v>579</v>
      </c>
      <c r="E2151">
        <v>127</v>
      </c>
      <c r="F2151">
        <v>415</v>
      </c>
      <c r="G2151">
        <v>175</v>
      </c>
      <c r="H2151">
        <v>294</v>
      </c>
      <c r="I2151">
        <v>161</v>
      </c>
      <c r="J2151">
        <v>49</v>
      </c>
      <c r="K2151">
        <v>0</v>
      </c>
      <c r="L2151">
        <v>0</v>
      </c>
      <c r="M2151">
        <v>1</v>
      </c>
      <c r="N2151">
        <v>0</v>
      </c>
      <c r="CY2151">
        <v>13</v>
      </c>
      <c r="CZ2151">
        <f t="shared" si="33"/>
        <v>1814</v>
      </c>
    </row>
    <row r="2152" spans="1:104" x14ac:dyDescent="0.2">
      <c r="A2152" s="2">
        <v>2150</v>
      </c>
      <c r="B2152" s="2">
        <v>19</v>
      </c>
      <c r="C2152">
        <v>4</v>
      </c>
      <c r="D2152">
        <v>82</v>
      </c>
      <c r="E2152">
        <v>2</v>
      </c>
      <c r="F2152">
        <v>100</v>
      </c>
      <c r="G2152">
        <v>1109</v>
      </c>
      <c r="H2152">
        <v>122</v>
      </c>
      <c r="I2152">
        <v>40</v>
      </c>
      <c r="J2152">
        <v>210</v>
      </c>
      <c r="K2152">
        <v>76</v>
      </c>
      <c r="L2152">
        <v>35</v>
      </c>
      <c r="M2152">
        <v>11</v>
      </c>
      <c r="N2152">
        <v>4</v>
      </c>
      <c r="O2152">
        <v>6</v>
      </c>
      <c r="P2152">
        <v>1</v>
      </c>
      <c r="Q2152">
        <v>0</v>
      </c>
      <c r="R2152">
        <v>0</v>
      </c>
      <c r="CY2152">
        <v>17</v>
      </c>
      <c r="CZ2152">
        <f t="shared" si="33"/>
        <v>1821</v>
      </c>
    </row>
    <row r="2153" spans="1:104" x14ac:dyDescent="0.2">
      <c r="A2153" s="2">
        <v>2151</v>
      </c>
      <c r="B2153" s="2">
        <v>1</v>
      </c>
      <c r="C2153">
        <v>100</v>
      </c>
      <c r="D2153">
        <v>250</v>
      </c>
      <c r="E2153">
        <v>335</v>
      </c>
      <c r="F2153">
        <v>100</v>
      </c>
      <c r="G2153">
        <v>606</v>
      </c>
      <c r="H2153">
        <v>171</v>
      </c>
      <c r="I2153">
        <v>261</v>
      </c>
      <c r="CY2153">
        <v>8</v>
      </c>
      <c r="CZ2153">
        <f t="shared" si="33"/>
        <v>1824</v>
      </c>
    </row>
    <row r="2154" spans="1:104" x14ac:dyDescent="0.2">
      <c r="A2154" s="2">
        <v>2152</v>
      </c>
      <c r="B2154" s="2">
        <v>14</v>
      </c>
      <c r="C2154">
        <v>800</v>
      </c>
      <c r="D2154">
        <v>46</v>
      </c>
      <c r="E2154">
        <v>600</v>
      </c>
      <c r="F2154">
        <v>40</v>
      </c>
      <c r="G2154">
        <v>200</v>
      </c>
      <c r="H2154">
        <v>19</v>
      </c>
      <c r="I2154">
        <v>96</v>
      </c>
      <c r="J2154">
        <v>5</v>
      </c>
      <c r="CY2154">
        <v>9</v>
      </c>
      <c r="CZ2154">
        <f t="shared" si="33"/>
        <v>1820</v>
      </c>
    </row>
    <row r="2155" spans="1:104" x14ac:dyDescent="0.2">
      <c r="A2155" s="2">
        <v>2153</v>
      </c>
      <c r="B2155" s="2">
        <v>1101</v>
      </c>
      <c r="C2155">
        <v>102</v>
      </c>
      <c r="D2155">
        <v>146</v>
      </c>
      <c r="E2155">
        <v>328</v>
      </c>
      <c r="F2155">
        <v>30</v>
      </c>
      <c r="G2155">
        <v>59</v>
      </c>
      <c r="H2155">
        <v>29</v>
      </c>
      <c r="I2155">
        <v>10</v>
      </c>
      <c r="J2155">
        <v>10</v>
      </c>
      <c r="K2155">
        <v>2</v>
      </c>
      <c r="L2155">
        <v>1</v>
      </c>
      <c r="CY2155">
        <v>11</v>
      </c>
      <c r="CZ2155">
        <f t="shared" si="33"/>
        <v>1818</v>
      </c>
    </row>
    <row r="2156" spans="1:104" x14ac:dyDescent="0.2">
      <c r="A2156" s="2">
        <v>2154</v>
      </c>
      <c r="B2156" s="2">
        <v>233</v>
      </c>
      <c r="C2156">
        <v>200</v>
      </c>
      <c r="D2156">
        <v>150</v>
      </c>
      <c r="E2156">
        <v>104</v>
      </c>
      <c r="F2156">
        <v>82</v>
      </c>
      <c r="G2156">
        <v>286</v>
      </c>
      <c r="H2156">
        <v>200</v>
      </c>
      <c r="I2156">
        <v>150</v>
      </c>
      <c r="J2156">
        <v>200</v>
      </c>
      <c r="K2156">
        <v>141</v>
      </c>
      <c r="L2156">
        <v>14</v>
      </c>
      <c r="M2156">
        <v>37</v>
      </c>
      <c r="N2156">
        <v>4</v>
      </c>
      <c r="O2156">
        <v>7</v>
      </c>
      <c r="CY2156">
        <v>14</v>
      </c>
      <c r="CZ2156">
        <f t="shared" si="33"/>
        <v>1808</v>
      </c>
    </row>
    <row r="2157" spans="1:104" x14ac:dyDescent="0.2">
      <c r="A2157" s="2">
        <v>2155</v>
      </c>
      <c r="B2157" s="2">
        <v>6</v>
      </c>
      <c r="C2157">
        <v>100</v>
      </c>
      <c r="D2157">
        <v>135</v>
      </c>
      <c r="E2157">
        <v>427</v>
      </c>
      <c r="F2157">
        <v>70</v>
      </c>
      <c r="G2157">
        <v>292</v>
      </c>
      <c r="H2157">
        <v>120</v>
      </c>
      <c r="I2157">
        <v>498</v>
      </c>
      <c r="J2157">
        <v>25</v>
      </c>
      <c r="K2157">
        <v>127</v>
      </c>
      <c r="CY2157">
        <v>10</v>
      </c>
      <c r="CZ2157">
        <f t="shared" si="33"/>
        <v>1800</v>
      </c>
    </row>
    <row r="2158" spans="1:104" x14ac:dyDescent="0.2">
      <c r="A2158" s="2">
        <v>2156</v>
      </c>
      <c r="B2158" s="2">
        <v>57</v>
      </c>
      <c r="C2158">
        <v>18</v>
      </c>
      <c r="D2158">
        <v>250</v>
      </c>
      <c r="E2158">
        <v>534</v>
      </c>
      <c r="F2158">
        <v>83</v>
      </c>
      <c r="G2158">
        <v>635</v>
      </c>
      <c r="H2158">
        <v>98</v>
      </c>
      <c r="I2158">
        <v>43</v>
      </c>
      <c r="J2158">
        <v>54</v>
      </c>
      <c r="K2158">
        <v>27</v>
      </c>
      <c r="L2158">
        <v>9</v>
      </c>
      <c r="M2158">
        <v>5</v>
      </c>
      <c r="CY2158">
        <v>12</v>
      </c>
      <c r="CZ2158">
        <f t="shared" si="33"/>
        <v>1813</v>
      </c>
    </row>
    <row r="2159" spans="1:104" x14ac:dyDescent="0.2">
      <c r="A2159" s="2">
        <v>2157</v>
      </c>
      <c r="B2159" s="2">
        <v>40</v>
      </c>
      <c r="C2159">
        <v>53</v>
      </c>
      <c r="D2159">
        <v>16</v>
      </c>
      <c r="E2159">
        <v>10</v>
      </c>
      <c r="F2159">
        <v>39</v>
      </c>
      <c r="G2159">
        <v>568</v>
      </c>
      <c r="H2159">
        <v>371</v>
      </c>
      <c r="I2159">
        <v>50</v>
      </c>
      <c r="J2159">
        <v>49</v>
      </c>
      <c r="K2159">
        <v>16</v>
      </c>
      <c r="L2159">
        <v>274</v>
      </c>
      <c r="M2159">
        <v>121</v>
      </c>
      <c r="N2159">
        <v>19</v>
      </c>
      <c r="O2159">
        <v>61</v>
      </c>
      <c r="P2159">
        <v>113</v>
      </c>
      <c r="Q2159">
        <v>13</v>
      </c>
      <c r="R2159">
        <v>3</v>
      </c>
      <c r="S2159">
        <v>5</v>
      </c>
      <c r="T2159">
        <v>0</v>
      </c>
      <c r="U2159">
        <v>0</v>
      </c>
      <c r="V2159">
        <v>1</v>
      </c>
      <c r="CY2159">
        <v>21</v>
      </c>
      <c r="CZ2159">
        <f t="shared" si="33"/>
        <v>1822</v>
      </c>
    </row>
    <row r="2160" spans="1:104" x14ac:dyDescent="0.2">
      <c r="A2160" s="2">
        <v>2158</v>
      </c>
      <c r="B2160" s="2">
        <v>38</v>
      </c>
      <c r="C2160">
        <v>250</v>
      </c>
      <c r="D2160">
        <v>749</v>
      </c>
      <c r="E2160">
        <v>98</v>
      </c>
      <c r="F2160">
        <v>2</v>
      </c>
      <c r="G2160">
        <v>257</v>
      </c>
      <c r="H2160">
        <v>182</v>
      </c>
      <c r="I2160">
        <v>112</v>
      </c>
      <c r="J2160">
        <v>112</v>
      </c>
      <c r="K2160">
        <v>25</v>
      </c>
      <c r="CY2160">
        <v>10</v>
      </c>
      <c r="CZ2160">
        <f t="shared" si="33"/>
        <v>1825</v>
      </c>
    </row>
    <row r="2161" spans="1:104" x14ac:dyDescent="0.2">
      <c r="A2161" s="2">
        <v>2159</v>
      </c>
      <c r="B2161" s="2">
        <v>264</v>
      </c>
      <c r="C2161">
        <v>107</v>
      </c>
      <c r="D2161">
        <v>521</v>
      </c>
      <c r="E2161">
        <v>182</v>
      </c>
      <c r="F2161">
        <v>439</v>
      </c>
      <c r="G2161">
        <v>149</v>
      </c>
      <c r="H2161">
        <v>100</v>
      </c>
      <c r="I2161">
        <v>20</v>
      </c>
      <c r="J2161">
        <v>2</v>
      </c>
      <c r="K2161">
        <v>1</v>
      </c>
      <c r="L2161">
        <v>2</v>
      </c>
      <c r="M2161">
        <v>1</v>
      </c>
      <c r="N2161">
        <v>1</v>
      </c>
      <c r="O2161">
        <v>1</v>
      </c>
      <c r="P2161">
        <v>1</v>
      </c>
      <c r="Q2161">
        <v>1</v>
      </c>
      <c r="R2161">
        <v>1</v>
      </c>
      <c r="S2161">
        <v>1</v>
      </c>
      <c r="T2161">
        <v>0</v>
      </c>
      <c r="U2161">
        <v>2</v>
      </c>
      <c r="V2161">
        <v>1</v>
      </c>
      <c r="CY2161">
        <v>21</v>
      </c>
      <c r="CZ2161">
        <f t="shared" si="33"/>
        <v>1797</v>
      </c>
    </row>
    <row r="2162" spans="1:104" x14ac:dyDescent="0.2">
      <c r="A2162" s="2">
        <v>2160</v>
      </c>
      <c r="B2162" s="2">
        <v>42</v>
      </c>
      <c r="C2162">
        <v>100</v>
      </c>
      <c r="D2162">
        <v>234</v>
      </c>
      <c r="E2162">
        <v>17</v>
      </c>
      <c r="F2162">
        <v>57</v>
      </c>
      <c r="G2162">
        <v>385</v>
      </c>
      <c r="H2162">
        <v>100</v>
      </c>
      <c r="I2162">
        <v>424</v>
      </c>
      <c r="J2162">
        <v>49</v>
      </c>
      <c r="K2162">
        <v>16</v>
      </c>
      <c r="L2162">
        <v>123</v>
      </c>
      <c r="M2162">
        <v>10</v>
      </c>
      <c r="N2162">
        <v>50</v>
      </c>
      <c r="O2162">
        <v>10</v>
      </c>
      <c r="P2162">
        <v>70</v>
      </c>
      <c r="Q2162">
        <v>10</v>
      </c>
      <c r="R2162">
        <v>122</v>
      </c>
      <c r="CY2162">
        <v>17</v>
      </c>
      <c r="CZ2162">
        <f t="shared" si="33"/>
        <v>1819</v>
      </c>
    </row>
    <row r="2163" spans="1:104" x14ac:dyDescent="0.2">
      <c r="A2163" s="2">
        <v>2161</v>
      </c>
      <c r="B2163" s="2">
        <v>500</v>
      </c>
      <c r="C2163">
        <v>873</v>
      </c>
      <c r="D2163">
        <v>347</v>
      </c>
      <c r="E2163">
        <v>65</v>
      </c>
      <c r="F2163">
        <v>10</v>
      </c>
      <c r="G2163">
        <v>13</v>
      </c>
      <c r="H2163">
        <v>4</v>
      </c>
      <c r="I2163">
        <v>4</v>
      </c>
      <c r="J2163">
        <v>2</v>
      </c>
      <c r="K2163">
        <v>0</v>
      </c>
      <c r="L2163">
        <v>2</v>
      </c>
      <c r="M2163">
        <v>0</v>
      </c>
      <c r="N2163">
        <v>0</v>
      </c>
      <c r="O2163">
        <v>1</v>
      </c>
      <c r="P2163">
        <v>1</v>
      </c>
      <c r="Q2163">
        <v>0</v>
      </c>
      <c r="CY2163">
        <v>16</v>
      </c>
      <c r="CZ2163">
        <f t="shared" si="33"/>
        <v>1822</v>
      </c>
    </row>
    <row r="2164" spans="1:104" x14ac:dyDescent="0.2">
      <c r="A2164" s="2">
        <v>2162</v>
      </c>
      <c r="B2164" s="2">
        <v>21</v>
      </c>
      <c r="C2164">
        <v>250</v>
      </c>
      <c r="D2164">
        <v>810</v>
      </c>
      <c r="E2164">
        <v>192</v>
      </c>
      <c r="F2164">
        <v>259</v>
      </c>
      <c r="G2164">
        <v>111</v>
      </c>
      <c r="H2164">
        <v>31</v>
      </c>
      <c r="I2164">
        <v>10</v>
      </c>
      <c r="J2164">
        <v>74</v>
      </c>
      <c r="K2164">
        <v>8</v>
      </c>
      <c r="L2164">
        <v>5</v>
      </c>
      <c r="M2164">
        <v>9</v>
      </c>
      <c r="N2164">
        <v>11</v>
      </c>
      <c r="O2164">
        <v>2</v>
      </c>
      <c r="P2164">
        <v>2</v>
      </c>
      <c r="Q2164">
        <v>0</v>
      </c>
      <c r="R2164">
        <v>6</v>
      </c>
      <c r="S2164">
        <v>0</v>
      </c>
      <c r="T2164">
        <v>1</v>
      </c>
      <c r="U2164">
        <v>0</v>
      </c>
      <c r="V2164">
        <v>0</v>
      </c>
      <c r="W2164">
        <v>0</v>
      </c>
      <c r="X2164">
        <v>0</v>
      </c>
      <c r="Y2164">
        <v>0</v>
      </c>
      <c r="Z2164">
        <v>0</v>
      </c>
      <c r="AA2164">
        <v>0</v>
      </c>
      <c r="CY2164">
        <v>26</v>
      </c>
      <c r="CZ2164">
        <f t="shared" si="33"/>
        <v>1802</v>
      </c>
    </row>
    <row r="2165" spans="1:104" x14ac:dyDescent="0.2">
      <c r="A2165" s="2">
        <v>2163</v>
      </c>
      <c r="B2165" s="2">
        <v>393</v>
      </c>
      <c r="C2165">
        <v>512</v>
      </c>
      <c r="D2165">
        <v>250</v>
      </c>
      <c r="E2165">
        <v>335</v>
      </c>
      <c r="F2165">
        <v>62</v>
      </c>
      <c r="G2165">
        <v>20</v>
      </c>
      <c r="H2165">
        <v>6</v>
      </c>
      <c r="I2165">
        <v>0</v>
      </c>
      <c r="CY2165">
        <v>8</v>
      </c>
      <c r="CZ2165">
        <f t="shared" si="33"/>
        <v>1578</v>
      </c>
    </row>
    <row r="2166" spans="1:104" x14ac:dyDescent="0.2">
      <c r="A2166" s="2">
        <v>2164</v>
      </c>
      <c r="B2166" s="2">
        <v>50</v>
      </c>
      <c r="C2166">
        <v>200</v>
      </c>
      <c r="D2166">
        <v>799</v>
      </c>
      <c r="E2166">
        <v>132</v>
      </c>
      <c r="F2166">
        <v>399</v>
      </c>
      <c r="G2166">
        <v>130</v>
      </c>
      <c r="H2166">
        <v>28</v>
      </c>
      <c r="I2166">
        <v>30</v>
      </c>
      <c r="J2166">
        <v>2</v>
      </c>
      <c r="K2166">
        <v>0</v>
      </c>
      <c r="L2166">
        <v>0</v>
      </c>
      <c r="M2166">
        <v>1</v>
      </c>
      <c r="N2166">
        <v>0</v>
      </c>
      <c r="CY2166">
        <v>13</v>
      </c>
      <c r="CZ2166">
        <f t="shared" si="33"/>
        <v>1771</v>
      </c>
    </row>
    <row r="2167" spans="1:104" x14ac:dyDescent="0.2">
      <c r="A2167" s="2">
        <v>2165</v>
      </c>
      <c r="B2167" s="2">
        <v>1223</v>
      </c>
      <c r="C2167">
        <v>155</v>
      </c>
      <c r="D2167">
        <v>100</v>
      </c>
      <c r="E2167">
        <v>231</v>
      </c>
      <c r="F2167">
        <v>47</v>
      </c>
      <c r="G2167">
        <v>12</v>
      </c>
      <c r="H2167">
        <v>20</v>
      </c>
      <c r="I2167">
        <v>10</v>
      </c>
      <c r="J2167">
        <v>4</v>
      </c>
      <c r="K2167">
        <v>0</v>
      </c>
      <c r="L2167">
        <v>3</v>
      </c>
      <c r="M2167">
        <v>2</v>
      </c>
      <c r="N2167">
        <v>2</v>
      </c>
      <c r="CY2167">
        <v>13</v>
      </c>
      <c r="CZ2167">
        <f t="shared" si="33"/>
        <v>1809</v>
      </c>
    </row>
    <row r="2168" spans="1:104" x14ac:dyDescent="0.2">
      <c r="A2168" s="2">
        <v>2166</v>
      </c>
      <c r="B2168" s="2">
        <v>45</v>
      </c>
      <c r="C2168">
        <v>17</v>
      </c>
      <c r="D2168">
        <v>773</v>
      </c>
      <c r="E2168">
        <v>430</v>
      </c>
      <c r="F2168">
        <v>105</v>
      </c>
      <c r="G2168">
        <v>221</v>
      </c>
      <c r="H2168">
        <v>74</v>
      </c>
      <c r="I2168">
        <v>63</v>
      </c>
      <c r="J2168">
        <v>33</v>
      </c>
      <c r="K2168">
        <v>4</v>
      </c>
      <c r="L2168">
        <v>3</v>
      </c>
      <c r="M2168">
        <v>4</v>
      </c>
      <c r="N2168">
        <v>2</v>
      </c>
      <c r="CY2168">
        <v>13</v>
      </c>
      <c r="CZ2168">
        <f t="shared" si="33"/>
        <v>1774</v>
      </c>
    </row>
    <row r="2169" spans="1:104" x14ac:dyDescent="0.2">
      <c r="A2169" s="2">
        <v>2167</v>
      </c>
      <c r="B2169" s="2">
        <v>7</v>
      </c>
      <c r="C2169">
        <v>50</v>
      </c>
      <c r="D2169">
        <v>556</v>
      </c>
      <c r="E2169">
        <v>715</v>
      </c>
      <c r="F2169">
        <v>75</v>
      </c>
      <c r="G2169">
        <v>176</v>
      </c>
      <c r="H2169">
        <v>177</v>
      </c>
      <c r="I2169">
        <v>17</v>
      </c>
      <c r="J2169">
        <v>32</v>
      </c>
      <c r="K2169">
        <v>3</v>
      </c>
      <c r="L2169">
        <v>1</v>
      </c>
      <c r="CY2169">
        <v>11</v>
      </c>
      <c r="CZ2169">
        <f t="shared" si="33"/>
        <v>1809</v>
      </c>
    </row>
    <row r="2170" spans="1:104" x14ac:dyDescent="0.2">
      <c r="A2170" s="2">
        <v>2168</v>
      </c>
      <c r="B2170" s="2">
        <v>53</v>
      </c>
      <c r="C2170">
        <v>148</v>
      </c>
      <c r="D2170">
        <v>850</v>
      </c>
      <c r="E2170">
        <v>109</v>
      </c>
      <c r="F2170">
        <v>199</v>
      </c>
      <c r="G2170">
        <v>247</v>
      </c>
      <c r="H2170">
        <v>99</v>
      </c>
      <c r="I2170">
        <v>63</v>
      </c>
      <c r="J2170">
        <v>10</v>
      </c>
      <c r="K2170">
        <v>28</v>
      </c>
      <c r="L2170">
        <v>1</v>
      </c>
      <c r="CY2170">
        <v>11</v>
      </c>
      <c r="CZ2170">
        <f t="shared" si="33"/>
        <v>1807</v>
      </c>
    </row>
    <row r="2171" spans="1:104" x14ac:dyDescent="0.2">
      <c r="A2171" s="2">
        <v>2169</v>
      </c>
      <c r="B2171" s="2">
        <v>246</v>
      </c>
      <c r="C2171">
        <v>30</v>
      </c>
      <c r="D2171">
        <v>50</v>
      </c>
      <c r="E2171">
        <v>30</v>
      </c>
      <c r="F2171">
        <v>259</v>
      </c>
      <c r="G2171">
        <v>39</v>
      </c>
      <c r="H2171">
        <v>50</v>
      </c>
      <c r="I2171">
        <v>776</v>
      </c>
      <c r="J2171">
        <v>20</v>
      </c>
      <c r="K2171">
        <v>5</v>
      </c>
      <c r="L2171">
        <v>60</v>
      </c>
      <c r="M2171">
        <v>20</v>
      </c>
      <c r="N2171">
        <v>111</v>
      </c>
      <c r="O2171">
        <v>13</v>
      </c>
      <c r="P2171">
        <v>1</v>
      </c>
      <c r="Q2171">
        <v>0</v>
      </c>
      <c r="CY2171">
        <v>16</v>
      </c>
      <c r="CZ2171">
        <f t="shared" si="33"/>
        <v>1710</v>
      </c>
    </row>
    <row r="2172" spans="1:104" x14ac:dyDescent="0.2">
      <c r="A2172" s="2">
        <v>2170</v>
      </c>
      <c r="B2172" s="2">
        <v>13</v>
      </c>
      <c r="C2172">
        <v>734</v>
      </c>
      <c r="D2172">
        <v>287</v>
      </c>
      <c r="E2172">
        <v>39</v>
      </c>
      <c r="F2172">
        <v>242</v>
      </c>
      <c r="G2172">
        <v>170</v>
      </c>
      <c r="H2172">
        <v>163</v>
      </c>
      <c r="I2172">
        <v>71</v>
      </c>
      <c r="J2172">
        <v>29</v>
      </c>
      <c r="K2172">
        <v>8</v>
      </c>
      <c r="L2172">
        <v>27</v>
      </c>
      <c r="M2172">
        <v>8</v>
      </c>
      <c r="N2172">
        <v>4</v>
      </c>
      <c r="O2172">
        <v>4</v>
      </c>
      <c r="P2172">
        <v>9</v>
      </c>
      <c r="CY2172">
        <v>15</v>
      </c>
      <c r="CZ2172">
        <f t="shared" si="33"/>
        <v>1808</v>
      </c>
    </row>
    <row r="2173" spans="1:104" x14ac:dyDescent="0.2">
      <c r="A2173" s="2">
        <v>2171</v>
      </c>
      <c r="B2173" s="2">
        <v>9</v>
      </c>
      <c r="C2173">
        <v>43</v>
      </c>
      <c r="D2173">
        <v>721</v>
      </c>
      <c r="E2173">
        <v>712</v>
      </c>
      <c r="F2173">
        <v>24</v>
      </c>
      <c r="G2173">
        <v>42</v>
      </c>
      <c r="H2173">
        <v>44</v>
      </c>
      <c r="I2173">
        <v>15</v>
      </c>
      <c r="J2173">
        <v>50</v>
      </c>
      <c r="K2173">
        <v>18</v>
      </c>
      <c r="L2173">
        <v>15</v>
      </c>
      <c r="M2173">
        <v>15</v>
      </c>
      <c r="N2173">
        <v>20</v>
      </c>
      <c r="O2173">
        <v>25</v>
      </c>
      <c r="P2173">
        <v>10</v>
      </c>
      <c r="Q2173">
        <v>41</v>
      </c>
      <c r="R2173">
        <v>8</v>
      </c>
      <c r="CY2173">
        <v>17</v>
      </c>
      <c r="CZ2173">
        <f t="shared" si="33"/>
        <v>1812</v>
      </c>
    </row>
    <row r="2174" spans="1:104" x14ac:dyDescent="0.2">
      <c r="A2174" s="2">
        <v>2172</v>
      </c>
      <c r="B2174" s="2">
        <v>27</v>
      </c>
      <c r="C2174">
        <v>324</v>
      </c>
      <c r="D2174">
        <v>158</v>
      </c>
      <c r="E2174">
        <v>350</v>
      </c>
      <c r="F2174">
        <v>45</v>
      </c>
      <c r="G2174">
        <v>250</v>
      </c>
      <c r="H2174">
        <v>19</v>
      </c>
      <c r="I2174">
        <v>170</v>
      </c>
      <c r="J2174">
        <v>198</v>
      </c>
      <c r="K2174">
        <v>187</v>
      </c>
      <c r="L2174">
        <v>62</v>
      </c>
      <c r="M2174">
        <v>1</v>
      </c>
      <c r="N2174">
        <v>2</v>
      </c>
      <c r="O2174">
        <v>0</v>
      </c>
      <c r="P2174">
        <v>1</v>
      </c>
      <c r="CY2174">
        <v>15</v>
      </c>
      <c r="CZ2174">
        <f t="shared" si="33"/>
        <v>1794</v>
      </c>
    </row>
    <row r="2175" spans="1:104" x14ac:dyDescent="0.2">
      <c r="A2175" s="2">
        <v>2173</v>
      </c>
      <c r="B2175" s="2">
        <v>37</v>
      </c>
      <c r="C2175">
        <v>473</v>
      </c>
      <c r="D2175">
        <v>30</v>
      </c>
      <c r="E2175">
        <v>86</v>
      </c>
      <c r="F2175">
        <v>6</v>
      </c>
      <c r="G2175">
        <v>91</v>
      </c>
      <c r="H2175">
        <v>18</v>
      </c>
      <c r="I2175">
        <v>137</v>
      </c>
      <c r="J2175">
        <v>250</v>
      </c>
      <c r="K2175">
        <v>500</v>
      </c>
      <c r="L2175">
        <v>81</v>
      </c>
      <c r="M2175">
        <v>33</v>
      </c>
      <c r="N2175">
        <v>3</v>
      </c>
      <c r="O2175">
        <v>5</v>
      </c>
      <c r="CY2175">
        <v>14</v>
      </c>
      <c r="CZ2175">
        <f t="shared" si="33"/>
        <v>1750</v>
      </c>
    </row>
    <row r="2176" spans="1:104" x14ac:dyDescent="0.2">
      <c r="A2176" s="2">
        <v>2174</v>
      </c>
      <c r="B2176" s="2">
        <v>48</v>
      </c>
      <c r="C2176">
        <v>7</v>
      </c>
      <c r="D2176">
        <v>18</v>
      </c>
      <c r="E2176">
        <v>13</v>
      </c>
      <c r="F2176">
        <v>59</v>
      </c>
      <c r="G2176">
        <v>30</v>
      </c>
      <c r="H2176">
        <v>437</v>
      </c>
      <c r="I2176">
        <v>9</v>
      </c>
      <c r="J2176">
        <v>449</v>
      </c>
      <c r="K2176">
        <v>48</v>
      </c>
      <c r="L2176">
        <v>295</v>
      </c>
      <c r="M2176">
        <v>277</v>
      </c>
      <c r="N2176">
        <v>19</v>
      </c>
      <c r="O2176">
        <v>61</v>
      </c>
      <c r="P2176">
        <v>27</v>
      </c>
      <c r="Q2176">
        <v>0</v>
      </c>
      <c r="CY2176">
        <v>16</v>
      </c>
      <c r="CZ2176">
        <f t="shared" si="33"/>
        <v>1797</v>
      </c>
    </row>
    <row r="2177" spans="1:104" x14ac:dyDescent="0.2">
      <c r="A2177" s="2">
        <v>2175</v>
      </c>
      <c r="B2177" s="2">
        <v>16</v>
      </c>
      <c r="C2177">
        <v>1397</v>
      </c>
      <c r="D2177">
        <v>275</v>
      </c>
      <c r="E2177">
        <v>35</v>
      </c>
      <c r="F2177">
        <v>52</v>
      </c>
      <c r="G2177">
        <v>19</v>
      </c>
      <c r="H2177">
        <v>13</v>
      </c>
      <c r="I2177">
        <v>4</v>
      </c>
      <c r="CY2177">
        <v>8</v>
      </c>
      <c r="CZ2177">
        <f t="shared" si="33"/>
        <v>1811</v>
      </c>
    </row>
    <row r="2178" spans="1:104" x14ac:dyDescent="0.2">
      <c r="A2178" s="2">
        <v>2176</v>
      </c>
      <c r="B2178" s="2">
        <v>98</v>
      </c>
      <c r="C2178">
        <v>300</v>
      </c>
      <c r="D2178">
        <v>705</v>
      </c>
      <c r="E2178">
        <v>330</v>
      </c>
      <c r="F2178">
        <v>103</v>
      </c>
      <c r="G2178">
        <v>133</v>
      </c>
      <c r="H2178">
        <v>41</v>
      </c>
      <c r="I2178">
        <v>15</v>
      </c>
      <c r="J2178">
        <v>30</v>
      </c>
      <c r="K2178">
        <v>23</v>
      </c>
      <c r="L2178">
        <v>12</v>
      </c>
      <c r="M2178">
        <v>4</v>
      </c>
      <c r="N2178">
        <v>4</v>
      </c>
      <c r="O2178">
        <v>0</v>
      </c>
      <c r="P2178">
        <v>0</v>
      </c>
      <c r="Q2178">
        <v>0</v>
      </c>
      <c r="R2178">
        <v>0</v>
      </c>
      <c r="CY2178">
        <v>17</v>
      </c>
      <c r="CZ2178">
        <f t="shared" si="33"/>
        <v>1798</v>
      </c>
    </row>
    <row r="2179" spans="1:104" x14ac:dyDescent="0.2">
      <c r="A2179" s="2">
        <v>2177</v>
      </c>
      <c r="B2179" s="2">
        <v>27</v>
      </c>
      <c r="C2179">
        <v>283</v>
      </c>
      <c r="D2179">
        <v>566</v>
      </c>
      <c r="E2179">
        <v>432</v>
      </c>
      <c r="F2179">
        <v>25</v>
      </c>
      <c r="G2179">
        <v>436</v>
      </c>
      <c r="H2179">
        <v>3</v>
      </c>
      <c r="I2179">
        <v>4</v>
      </c>
      <c r="J2179">
        <v>0</v>
      </c>
      <c r="K2179">
        <v>2</v>
      </c>
      <c r="L2179">
        <v>4</v>
      </c>
      <c r="M2179">
        <v>1</v>
      </c>
      <c r="N2179">
        <v>4</v>
      </c>
      <c r="O2179">
        <v>1</v>
      </c>
      <c r="P2179">
        <v>1</v>
      </c>
      <c r="Q2179">
        <v>2</v>
      </c>
      <c r="CY2179">
        <v>16</v>
      </c>
      <c r="CZ2179">
        <f t="shared" ref="CZ2179:CZ2242" si="34">SUM(B2179:CX2179)</f>
        <v>1791</v>
      </c>
    </row>
    <row r="2180" spans="1:104" x14ac:dyDescent="0.2">
      <c r="A2180" s="2">
        <v>2178</v>
      </c>
      <c r="B2180" s="2">
        <v>71</v>
      </c>
      <c r="C2180">
        <v>137</v>
      </c>
      <c r="D2180">
        <v>25</v>
      </c>
      <c r="E2180">
        <v>812</v>
      </c>
      <c r="F2180">
        <v>596</v>
      </c>
      <c r="G2180">
        <v>6</v>
      </c>
      <c r="H2180">
        <v>20</v>
      </c>
      <c r="I2180">
        <v>99</v>
      </c>
      <c r="J2180">
        <v>24</v>
      </c>
      <c r="CY2180">
        <v>9</v>
      </c>
      <c r="CZ2180">
        <f t="shared" si="34"/>
        <v>1790</v>
      </c>
    </row>
    <row r="2181" spans="1:104" x14ac:dyDescent="0.2">
      <c r="A2181" s="2">
        <v>2179</v>
      </c>
      <c r="B2181" s="2">
        <v>764</v>
      </c>
      <c r="C2181">
        <v>211</v>
      </c>
      <c r="D2181">
        <v>147</v>
      </c>
      <c r="E2181">
        <v>41</v>
      </c>
      <c r="F2181">
        <v>313</v>
      </c>
      <c r="G2181">
        <v>219</v>
      </c>
      <c r="H2181">
        <v>54</v>
      </c>
      <c r="I2181">
        <v>10</v>
      </c>
      <c r="J2181">
        <v>4</v>
      </c>
      <c r="K2181">
        <v>6</v>
      </c>
      <c r="L2181">
        <v>5</v>
      </c>
      <c r="M2181">
        <v>0</v>
      </c>
      <c r="N2181">
        <v>1</v>
      </c>
      <c r="CY2181">
        <v>13</v>
      </c>
      <c r="CZ2181">
        <f t="shared" si="34"/>
        <v>1775</v>
      </c>
    </row>
    <row r="2182" spans="1:104" x14ac:dyDescent="0.2">
      <c r="A2182" s="2">
        <v>2180</v>
      </c>
      <c r="B2182" s="2">
        <v>7</v>
      </c>
      <c r="C2182">
        <v>75</v>
      </c>
      <c r="D2182">
        <v>100</v>
      </c>
      <c r="E2182">
        <v>738</v>
      </c>
      <c r="F2182">
        <v>75</v>
      </c>
      <c r="G2182">
        <v>100</v>
      </c>
      <c r="H2182">
        <v>499</v>
      </c>
      <c r="I2182">
        <v>50</v>
      </c>
      <c r="J2182">
        <v>50</v>
      </c>
      <c r="K2182">
        <v>85</v>
      </c>
      <c r="L2182">
        <v>20</v>
      </c>
      <c r="M2182">
        <v>6</v>
      </c>
      <c r="N2182">
        <v>0</v>
      </c>
      <c r="O2182">
        <v>0</v>
      </c>
      <c r="CY2182">
        <v>14</v>
      </c>
      <c r="CZ2182">
        <f t="shared" si="34"/>
        <v>1805</v>
      </c>
    </row>
    <row r="2183" spans="1:104" x14ac:dyDescent="0.2">
      <c r="A2183" s="2">
        <v>2181</v>
      </c>
      <c r="B2183" s="2">
        <v>6</v>
      </c>
      <c r="C2183">
        <v>0</v>
      </c>
      <c r="D2183">
        <v>4</v>
      </c>
      <c r="E2183">
        <v>30</v>
      </c>
      <c r="F2183">
        <v>264</v>
      </c>
      <c r="G2183">
        <v>987</v>
      </c>
      <c r="H2183">
        <v>90</v>
      </c>
      <c r="I2183">
        <v>110</v>
      </c>
      <c r="J2183">
        <v>23</v>
      </c>
      <c r="K2183">
        <v>102</v>
      </c>
      <c r="L2183">
        <v>13</v>
      </c>
      <c r="M2183">
        <v>26</v>
      </c>
      <c r="N2183">
        <v>72</v>
      </c>
      <c r="O2183">
        <v>11</v>
      </c>
      <c r="P2183">
        <v>35</v>
      </c>
      <c r="Q2183">
        <v>15</v>
      </c>
      <c r="R2183">
        <v>2</v>
      </c>
      <c r="S2183">
        <v>0</v>
      </c>
      <c r="CY2183">
        <v>18</v>
      </c>
      <c r="CZ2183">
        <f t="shared" si="34"/>
        <v>1790</v>
      </c>
    </row>
    <row r="2184" spans="1:104" x14ac:dyDescent="0.2">
      <c r="A2184" s="2">
        <v>2182</v>
      </c>
      <c r="B2184" s="2">
        <v>46</v>
      </c>
      <c r="C2184">
        <v>122</v>
      </c>
      <c r="D2184">
        <v>777</v>
      </c>
      <c r="E2184">
        <v>184</v>
      </c>
      <c r="F2184">
        <v>271</v>
      </c>
      <c r="G2184">
        <v>173</v>
      </c>
      <c r="H2184">
        <v>36</v>
      </c>
      <c r="I2184">
        <v>5</v>
      </c>
      <c r="J2184">
        <v>38</v>
      </c>
      <c r="K2184">
        <v>37</v>
      </c>
      <c r="L2184">
        <v>40</v>
      </c>
      <c r="M2184">
        <v>36</v>
      </c>
      <c r="N2184">
        <v>10</v>
      </c>
      <c r="O2184">
        <v>10</v>
      </c>
      <c r="P2184">
        <v>6</v>
      </c>
      <c r="Q2184">
        <v>5</v>
      </c>
      <c r="R2184">
        <v>3</v>
      </c>
      <c r="CY2184">
        <v>17</v>
      </c>
      <c r="CZ2184">
        <f t="shared" si="34"/>
        <v>1799</v>
      </c>
    </row>
    <row r="2185" spans="1:104" x14ac:dyDescent="0.2">
      <c r="A2185" s="2">
        <v>2183</v>
      </c>
      <c r="B2185" s="2">
        <v>5</v>
      </c>
      <c r="C2185">
        <v>247</v>
      </c>
      <c r="D2185">
        <v>37</v>
      </c>
      <c r="E2185">
        <v>362</v>
      </c>
      <c r="F2185">
        <v>385</v>
      </c>
      <c r="G2185">
        <v>151</v>
      </c>
      <c r="H2185">
        <v>40</v>
      </c>
      <c r="I2185">
        <v>519</v>
      </c>
      <c r="J2185">
        <v>16</v>
      </c>
      <c r="K2185">
        <v>28</v>
      </c>
      <c r="L2185">
        <v>2</v>
      </c>
      <c r="M2185">
        <v>2</v>
      </c>
      <c r="N2185">
        <v>0</v>
      </c>
      <c r="O2185">
        <v>5</v>
      </c>
      <c r="P2185">
        <v>0</v>
      </c>
      <c r="Q2185">
        <v>0</v>
      </c>
      <c r="R2185">
        <v>0</v>
      </c>
      <c r="CY2185">
        <v>17</v>
      </c>
      <c r="CZ2185">
        <f t="shared" si="34"/>
        <v>1799</v>
      </c>
    </row>
    <row r="2186" spans="1:104" x14ac:dyDescent="0.2">
      <c r="A2186" s="2">
        <v>2184</v>
      </c>
      <c r="B2186" s="2">
        <v>73</v>
      </c>
      <c r="C2186">
        <v>1197</v>
      </c>
      <c r="D2186">
        <v>202</v>
      </c>
      <c r="E2186">
        <v>329</v>
      </c>
      <c r="CY2186">
        <v>4</v>
      </c>
      <c r="CZ2186">
        <f t="shared" si="34"/>
        <v>1801</v>
      </c>
    </row>
    <row r="2187" spans="1:104" x14ac:dyDescent="0.2">
      <c r="A2187" s="2">
        <v>2185</v>
      </c>
      <c r="B2187" s="2">
        <v>67</v>
      </c>
      <c r="C2187">
        <v>247</v>
      </c>
      <c r="D2187">
        <v>163</v>
      </c>
      <c r="E2187">
        <v>224</v>
      </c>
      <c r="F2187">
        <v>182</v>
      </c>
      <c r="G2187">
        <v>119</v>
      </c>
      <c r="H2187">
        <v>208</v>
      </c>
      <c r="I2187">
        <v>101</v>
      </c>
      <c r="J2187">
        <v>25</v>
      </c>
      <c r="K2187">
        <v>23</v>
      </c>
      <c r="L2187">
        <v>31</v>
      </c>
      <c r="M2187">
        <v>119</v>
      </c>
      <c r="N2187">
        <v>22</v>
      </c>
      <c r="O2187">
        <v>24</v>
      </c>
      <c r="P2187">
        <v>15</v>
      </c>
      <c r="Q2187">
        <v>11</v>
      </c>
      <c r="R2187">
        <v>20</v>
      </c>
      <c r="S2187">
        <v>8</v>
      </c>
      <c r="T2187">
        <v>4</v>
      </c>
      <c r="U2187">
        <v>8</v>
      </c>
      <c r="V2187">
        <v>1</v>
      </c>
      <c r="W2187">
        <v>0</v>
      </c>
      <c r="X2187">
        <v>12</v>
      </c>
      <c r="Y2187">
        <v>4</v>
      </c>
      <c r="Z2187">
        <v>1</v>
      </c>
      <c r="AA2187">
        <v>5</v>
      </c>
      <c r="AB2187">
        <v>3</v>
      </c>
      <c r="AC2187">
        <v>0</v>
      </c>
      <c r="AD2187">
        <v>0</v>
      </c>
      <c r="AE2187">
        <v>3</v>
      </c>
      <c r="AF2187">
        <v>0</v>
      </c>
      <c r="AG2187">
        <v>0</v>
      </c>
      <c r="AH2187">
        <v>0</v>
      </c>
      <c r="AI2187">
        <v>0</v>
      </c>
      <c r="CY2187">
        <v>34</v>
      </c>
      <c r="CZ2187">
        <f t="shared" si="34"/>
        <v>1650</v>
      </c>
    </row>
    <row r="2188" spans="1:104" x14ac:dyDescent="0.2">
      <c r="A2188" s="2">
        <v>2186</v>
      </c>
      <c r="B2188" s="2">
        <v>7</v>
      </c>
      <c r="C2188">
        <v>600</v>
      </c>
      <c r="D2188">
        <v>600</v>
      </c>
      <c r="E2188">
        <v>282</v>
      </c>
      <c r="F2188">
        <v>179</v>
      </c>
      <c r="G2188">
        <v>130</v>
      </c>
      <c r="CY2188">
        <v>6</v>
      </c>
      <c r="CZ2188">
        <f t="shared" si="34"/>
        <v>1798</v>
      </c>
    </row>
    <row r="2189" spans="1:104" x14ac:dyDescent="0.2">
      <c r="A2189" s="2">
        <v>2187</v>
      </c>
      <c r="B2189" s="2">
        <v>31</v>
      </c>
      <c r="C2189">
        <v>43</v>
      </c>
      <c r="D2189">
        <v>21</v>
      </c>
      <c r="E2189">
        <v>200</v>
      </c>
      <c r="F2189">
        <v>500</v>
      </c>
      <c r="G2189">
        <v>437</v>
      </c>
      <c r="H2189">
        <v>43</v>
      </c>
      <c r="I2189">
        <v>200</v>
      </c>
      <c r="J2189">
        <v>13</v>
      </c>
      <c r="K2189">
        <v>196</v>
      </c>
      <c r="L2189">
        <v>52</v>
      </c>
      <c r="M2189">
        <v>28</v>
      </c>
      <c r="N2189">
        <v>6</v>
      </c>
      <c r="O2189">
        <v>1</v>
      </c>
      <c r="CY2189">
        <v>14</v>
      </c>
      <c r="CZ2189">
        <f t="shared" si="34"/>
        <v>1771</v>
      </c>
    </row>
    <row r="2190" spans="1:104" x14ac:dyDescent="0.2">
      <c r="A2190" s="2">
        <v>2188</v>
      </c>
      <c r="B2190" s="2">
        <v>124</v>
      </c>
      <c r="C2190">
        <v>64</v>
      </c>
      <c r="D2190">
        <v>113</v>
      </c>
      <c r="E2190">
        <v>44</v>
      </c>
      <c r="F2190">
        <v>26</v>
      </c>
      <c r="G2190">
        <v>3</v>
      </c>
      <c r="H2190">
        <v>15</v>
      </c>
      <c r="I2190">
        <v>3</v>
      </c>
      <c r="J2190">
        <v>7</v>
      </c>
      <c r="K2190">
        <v>4</v>
      </c>
      <c r="L2190">
        <v>309</v>
      </c>
      <c r="M2190">
        <v>175</v>
      </c>
      <c r="N2190">
        <v>148</v>
      </c>
      <c r="O2190">
        <v>105</v>
      </c>
      <c r="P2190">
        <v>375</v>
      </c>
      <c r="Q2190">
        <v>227</v>
      </c>
      <c r="R2190">
        <v>25</v>
      </c>
      <c r="S2190">
        <v>10</v>
      </c>
      <c r="CY2190">
        <v>18</v>
      </c>
      <c r="CZ2190">
        <f t="shared" si="34"/>
        <v>1777</v>
      </c>
    </row>
    <row r="2191" spans="1:104" x14ac:dyDescent="0.2">
      <c r="A2191" s="2">
        <v>2189</v>
      </c>
      <c r="B2191" s="2">
        <v>100</v>
      </c>
      <c r="C2191">
        <v>520</v>
      </c>
      <c r="D2191">
        <v>201</v>
      </c>
      <c r="E2191">
        <v>618</v>
      </c>
      <c r="F2191">
        <v>221</v>
      </c>
      <c r="G2191">
        <v>47</v>
      </c>
      <c r="H2191">
        <v>56</v>
      </c>
      <c r="I2191">
        <v>11</v>
      </c>
      <c r="J2191">
        <v>8</v>
      </c>
      <c r="K2191">
        <v>2</v>
      </c>
      <c r="CY2191">
        <v>10</v>
      </c>
      <c r="CZ2191">
        <f t="shared" si="34"/>
        <v>1784</v>
      </c>
    </row>
    <row r="2192" spans="1:104" x14ac:dyDescent="0.2">
      <c r="A2192" s="2">
        <v>2190</v>
      </c>
      <c r="B2192" s="2">
        <v>1019</v>
      </c>
      <c r="C2192">
        <v>221</v>
      </c>
      <c r="D2192">
        <v>232</v>
      </c>
      <c r="E2192">
        <v>291</v>
      </c>
      <c r="F2192">
        <v>20</v>
      </c>
      <c r="G2192">
        <v>10</v>
      </c>
      <c r="H2192">
        <v>2</v>
      </c>
      <c r="I2192">
        <v>1</v>
      </c>
      <c r="CY2192">
        <v>8</v>
      </c>
      <c r="CZ2192">
        <f t="shared" si="34"/>
        <v>1796</v>
      </c>
    </row>
    <row r="2193" spans="1:104" x14ac:dyDescent="0.2">
      <c r="A2193" s="2">
        <v>2191</v>
      </c>
      <c r="B2193" s="2">
        <v>507</v>
      </c>
      <c r="C2193">
        <v>923</v>
      </c>
      <c r="D2193">
        <v>346</v>
      </c>
      <c r="CY2193">
        <v>3</v>
      </c>
      <c r="CZ2193">
        <f t="shared" si="34"/>
        <v>1776</v>
      </c>
    </row>
    <row r="2194" spans="1:104" x14ac:dyDescent="0.2">
      <c r="A2194" s="2">
        <v>2192</v>
      </c>
      <c r="B2194" s="2">
        <v>11</v>
      </c>
      <c r="C2194">
        <v>35</v>
      </c>
      <c r="D2194">
        <v>330</v>
      </c>
      <c r="E2194">
        <v>471</v>
      </c>
      <c r="F2194">
        <v>357</v>
      </c>
      <c r="G2194">
        <v>58</v>
      </c>
      <c r="H2194">
        <v>96</v>
      </c>
      <c r="I2194">
        <v>89</v>
      </c>
      <c r="J2194">
        <v>78</v>
      </c>
      <c r="K2194">
        <v>70</v>
      </c>
      <c r="L2194">
        <v>90</v>
      </c>
      <c r="M2194">
        <v>41</v>
      </c>
      <c r="N2194">
        <v>51</v>
      </c>
      <c r="O2194">
        <v>3</v>
      </c>
      <c r="P2194">
        <v>10</v>
      </c>
      <c r="CY2194">
        <v>15</v>
      </c>
      <c r="CZ2194">
        <f t="shared" si="34"/>
        <v>1790</v>
      </c>
    </row>
    <row r="2195" spans="1:104" x14ac:dyDescent="0.2">
      <c r="A2195" s="2">
        <v>2193</v>
      </c>
      <c r="B2195" s="2">
        <v>8</v>
      </c>
      <c r="C2195">
        <v>8</v>
      </c>
      <c r="D2195">
        <v>10</v>
      </c>
      <c r="E2195">
        <v>400</v>
      </c>
      <c r="F2195">
        <v>718</v>
      </c>
      <c r="G2195">
        <v>140</v>
      </c>
      <c r="H2195">
        <v>37</v>
      </c>
      <c r="I2195">
        <v>300</v>
      </c>
      <c r="J2195">
        <v>71</v>
      </c>
      <c r="K2195">
        <v>71</v>
      </c>
      <c r="L2195">
        <v>9</v>
      </c>
      <c r="M2195">
        <v>1</v>
      </c>
      <c r="N2195">
        <v>6</v>
      </c>
      <c r="O2195">
        <v>5</v>
      </c>
      <c r="P2195">
        <v>0</v>
      </c>
      <c r="Q2195">
        <v>0</v>
      </c>
      <c r="CY2195">
        <v>16</v>
      </c>
      <c r="CZ2195">
        <f t="shared" si="34"/>
        <v>1784</v>
      </c>
    </row>
    <row r="2196" spans="1:104" x14ac:dyDescent="0.2">
      <c r="A2196" s="2">
        <v>2194</v>
      </c>
      <c r="B2196" s="2">
        <v>52</v>
      </c>
      <c r="C2196">
        <v>327</v>
      </c>
      <c r="D2196">
        <v>699</v>
      </c>
      <c r="E2196">
        <v>663</v>
      </c>
      <c r="F2196">
        <v>9</v>
      </c>
      <c r="CY2196">
        <v>5</v>
      </c>
      <c r="CZ2196">
        <f t="shared" si="34"/>
        <v>1750</v>
      </c>
    </row>
    <row r="2197" spans="1:104" x14ac:dyDescent="0.2">
      <c r="A2197" s="2">
        <v>2195</v>
      </c>
      <c r="B2197" s="2">
        <v>45</v>
      </c>
      <c r="C2197">
        <v>47</v>
      </c>
      <c r="D2197">
        <v>100</v>
      </c>
      <c r="E2197">
        <v>300</v>
      </c>
      <c r="F2197">
        <v>150</v>
      </c>
      <c r="G2197">
        <v>80</v>
      </c>
      <c r="H2197">
        <v>349</v>
      </c>
      <c r="I2197">
        <v>119</v>
      </c>
      <c r="J2197">
        <v>168</v>
      </c>
      <c r="K2197">
        <v>95</v>
      </c>
      <c r="L2197">
        <v>75</v>
      </c>
      <c r="M2197">
        <v>59</v>
      </c>
      <c r="N2197">
        <v>30</v>
      </c>
      <c r="O2197">
        <v>66</v>
      </c>
      <c r="P2197">
        <v>26</v>
      </c>
      <c r="Q2197">
        <v>0</v>
      </c>
      <c r="R2197">
        <v>11</v>
      </c>
      <c r="S2197">
        <v>0</v>
      </c>
      <c r="T2197">
        <v>4</v>
      </c>
      <c r="U2197">
        <v>11</v>
      </c>
      <c r="V2197">
        <v>3</v>
      </c>
      <c r="W2197">
        <v>1</v>
      </c>
      <c r="X2197">
        <v>3</v>
      </c>
      <c r="Y2197">
        <v>0</v>
      </c>
      <c r="Z2197">
        <v>1</v>
      </c>
      <c r="AA2197">
        <v>4</v>
      </c>
      <c r="AB2197">
        <v>4</v>
      </c>
      <c r="AC2197">
        <v>0</v>
      </c>
      <c r="AD2197">
        <v>0</v>
      </c>
      <c r="AE2197">
        <v>0</v>
      </c>
      <c r="AF2197">
        <v>1</v>
      </c>
      <c r="AG2197">
        <v>0</v>
      </c>
      <c r="AH2197">
        <v>0</v>
      </c>
      <c r="AI2197">
        <v>0</v>
      </c>
      <c r="CY2197">
        <v>34</v>
      </c>
      <c r="CZ2197">
        <f t="shared" si="34"/>
        <v>1752</v>
      </c>
    </row>
    <row r="2198" spans="1:104" x14ac:dyDescent="0.2">
      <c r="A2198" s="2">
        <v>2196</v>
      </c>
      <c r="B2198" s="2">
        <v>224</v>
      </c>
      <c r="C2198">
        <v>396</v>
      </c>
      <c r="D2198">
        <v>297</v>
      </c>
      <c r="E2198">
        <v>272</v>
      </c>
      <c r="F2198">
        <v>198</v>
      </c>
      <c r="G2198">
        <v>51</v>
      </c>
      <c r="H2198">
        <v>13</v>
      </c>
      <c r="I2198">
        <v>2</v>
      </c>
      <c r="J2198">
        <v>1</v>
      </c>
      <c r="K2198">
        <v>1</v>
      </c>
      <c r="CY2198">
        <v>10</v>
      </c>
      <c r="CZ2198">
        <f t="shared" si="34"/>
        <v>1455</v>
      </c>
    </row>
    <row r="2199" spans="1:104" x14ac:dyDescent="0.2">
      <c r="A2199" s="2">
        <v>2197</v>
      </c>
      <c r="B2199" s="2">
        <v>186</v>
      </c>
      <c r="C2199">
        <v>266</v>
      </c>
      <c r="D2199">
        <v>25</v>
      </c>
      <c r="E2199">
        <v>24</v>
      </c>
      <c r="F2199">
        <v>356</v>
      </c>
      <c r="G2199">
        <v>496</v>
      </c>
      <c r="H2199">
        <v>29</v>
      </c>
      <c r="I2199">
        <v>195</v>
      </c>
      <c r="J2199">
        <v>61</v>
      </c>
      <c r="K2199">
        <v>113</v>
      </c>
      <c r="CY2199">
        <v>10</v>
      </c>
      <c r="CZ2199">
        <f t="shared" si="34"/>
        <v>1751</v>
      </c>
    </row>
    <row r="2200" spans="1:104" x14ac:dyDescent="0.2">
      <c r="A2200" s="2">
        <v>2198</v>
      </c>
      <c r="B2200" s="2">
        <v>15</v>
      </c>
      <c r="C2200">
        <v>1720</v>
      </c>
      <c r="D2200">
        <v>37</v>
      </c>
      <c r="E2200">
        <v>16</v>
      </c>
      <c r="CY2200">
        <v>4</v>
      </c>
      <c r="CZ2200">
        <f t="shared" si="34"/>
        <v>1788</v>
      </c>
    </row>
    <row r="2201" spans="1:104" x14ac:dyDescent="0.2">
      <c r="A2201" s="2">
        <v>2199</v>
      </c>
      <c r="B2201" s="2">
        <v>52</v>
      </c>
      <c r="C2201">
        <v>1059</v>
      </c>
      <c r="D2201">
        <v>121</v>
      </c>
      <c r="E2201">
        <v>239</v>
      </c>
      <c r="F2201">
        <v>60</v>
      </c>
      <c r="G2201">
        <v>99</v>
      </c>
      <c r="H2201">
        <v>45</v>
      </c>
      <c r="I2201">
        <v>43</v>
      </c>
      <c r="J2201">
        <v>26</v>
      </c>
      <c r="K2201">
        <v>10</v>
      </c>
      <c r="L2201">
        <v>2</v>
      </c>
      <c r="M2201">
        <v>5</v>
      </c>
      <c r="N2201">
        <v>5</v>
      </c>
      <c r="O2201">
        <v>0</v>
      </c>
      <c r="P2201">
        <v>1</v>
      </c>
      <c r="CY2201">
        <v>15</v>
      </c>
      <c r="CZ2201">
        <f t="shared" si="34"/>
        <v>1767</v>
      </c>
    </row>
    <row r="2202" spans="1:104" x14ac:dyDescent="0.2">
      <c r="A2202" s="2">
        <v>2200</v>
      </c>
      <c r="B2202" s="2">
        <v>43</v>
      </c>
      <c r="C2202">
        <v>7</v>
      </c>
      <c r="D2202">
        <v>402</v>
      </c>
      <c r="E2202">
        <v>369</v>
      </c>
      <c r="F2202">
        <v>924</v>
      </c>
      <c r="G2202">
        <v>37</v>
      </c>
      <c r="H2202">
        <v>3</v>
      </c>
      <c r="I2202">
        <v>3</v>
      </c>
      <c r="CY2202">
        <v>8</v>
      </c>
      <c r="CZ2202">
        <f t="shared" si="34"/>
        <v>1788</v>
      </c>
    </row>
    <row r="2203" spans="1:104" x14ac:dyDescent="0.2">
      <c r="A2203" s="2">
        <v>2201</v>
      </c>
      <c r="B2203" s="2">
        <v>18</v>
      </c>
      <c r="C2203">
        <v>63</v>
      </c>
      <c r="D2203">
        <v>552</v>
      </c>
      <c r="E2203">
        <v>1100</v>
      </c>
      <c r="F2203">
        <v>17</v>
      </c>
      <c r="G2203">
        <v>31</v>
      </c>
      <c r="H2203">
        <v>3</v>
      </c>
      <c r="CY2203">
        <v>7</v>
      </c>
      <c r="CZ2203">
        <f t="shared" si="34"/>
        <v>1784</v>
      </c>
    </row>
    <row r="2204" spans="1:104" x14ac:dyDescent="0.2">
      <c r="A2204" s="2">
        <v>2202</v>
      </c>
      <c r="B2204" s="2">
        <v>32</v>
      </c>
      <c r="C2204">
        <v>110</v>
      </c>
      <c r="D2204">
        <v>735</v>
      </c>
      <c r="E2204">
        <v>57</v>
      </c>
      <c r="F2204">
        <v>110</v>
      </c>
      <c r="G2204">
        <v>447</v>
      </c>
      <c r="H2204">
        <v>27</v>
      </c>
      <c r="I2204">
        <v>60</v>
      </c>
      <c r="J2204">
        <v>94</v>
      </c>
      <c r="K2204">
        <v>1</v>
      </c>
      <c r="L2204">
        <v>34</v>
      </c>
      <c r="M2204">
        <v>16</v>
      </c>
      <c r="N2204">
        <v>20</v>
      </c>
      <c r="O2204">
        <v>5</v>
      </c>
      <c r="P2204">
        <v>20</v>
      </c>
      <c r="Q2204">
        <v>7</v>
      </c>
      <c r="CY2204">
        <v>16</v>
      </c>
      <c r="CZ2204">
        <f t="shared" si="34"/>
        <v>1775</v>
      </c>
    </row>
    <row r="2205" spans="1:104" x14ac:dyDescent="0.2">
      <c r="A2205" s="2">
        <v>2203</v>
      </c>
      <c r="B2205" s="2">
        <v>23</v>
      </c>
      <c r="C2205">
        <v>200</v>
      </c>
      <c r="D2205">
        <v>201</v>
      </c>
      <c r="E2205">
        <v>200</v>
      </c>
      <c r="F2205">
        <v>214</v>
      </c>
      <c r="G2205">
        <v>215</v>
      </c>
      <c r="H2205">
        <v>370</v>
      </c>
      <c r="I2205">
        <v>250</v>
      </c>
      <c r="J2205">
        <v>27</v>
      </c>
      <c r="K2205">
        <v>47</v>
      </c>
      <c r="L2205">
        <v>27</v>
      </c>
      <c r="M2205">
        <v>2</v>
      </c>
      <c r="N2205">
        <v>4</v>
      </c>
      <c r="O2205">
        <v>1</v>
      </c>
      <c r="P2205">
        <v>1</v>
      </c>
      <c r="Q2205">
        <v>0</v>
      </c>
      <c r="CY2205">
        <v>16</v>
      </c>
      <c r="CZ2205">
        <f t="shared" si="34"/>
        <v>1782</v>
      </c>
    </row>
    <row r="2206" spans="1:104" x14ac:dyDescent="0.2">
      <c r="A2206" s="2">
        <v>2204</v>
      </c>
      <c r="B2206" s="2">
        <v>48</v>
      </c>
      <c r="C2206">
        <v>745</v>
      </c>
      <c r="D2206">
        <v>526</v>
      </c>
      <c r="E2206">
        <v>301</v>
      </c>
      <c r="F2206">
        <v>94</v>
      </c>
      <c r="G2206">
        <v>52</v>
      </c>
      <c r="H2206">
        <v>11</v>
      </c>
      <c r="CY2206">
        <v>7</v>
      </c>
      <c r="CZ2206">
        <f t="shared" si="34"/>
        <v>1777</v>
      </c>
    </row>
    <row r="2207" spans="1:104" x14ac:dyDescent="0.2">
      <c r="A2207" s="2">
        <v>2205</v>
      </c>
      <c r="B2207" s="2">
        <v>14</v>
      </c>
      <c r="C2207">
        <v>199</v>
      </c>
      <c r="D2207">
        <v>74</v>
      </c>
      <c r="E2207">
        <v>3</v>
      </c>
      <c r="F2207">
        <v>225</v>
      </c>
      <c r="G2207">
        <v>387</v>
      </c>
      <c r="H2207">
        <v>695</v>
      </c>
      <c r="I2207">
        <v>118</v>
      </c>
      <c r="J2207">
        <v>20</v>
      </c>
      <c r="K2207">
        <v>3</v>
      </c>
      <c r="L2207">
        <v>39</v>
      </c>
      <c r="M2207">
        <v>1</v>
      </c>
      <c r="N2207">
        <v>5</v>
      </c>
      <c r="O2207">
        <v>1</v>
      </c>
      <c r="P2207">
        <v>1</v>
      </c>
      <c r="Q2207">
        <v>1</v>
      </c>
      <c r="CY2207">
        <v>16</v>
      </c>
      <c r="CZ2207">
        <f t="shared" si="34"/>
        <v>1786</v>
      </c>
    </row>
    <row r="2208" spans="1:104" x14ac:dyDescent="0.2">
      <c r="A2208" s="2">
        <v>2206</v>
      </c>
      <c r="B2208" s="2">
        <v>488</v>
      </c>
      <c r="C2208">
        <v>596</v>
      </c>
      <c r="D2208">
        <v>389</v>
      </c>
      <c r="E2208">
        <v>260</v>
      </c>
      <c r="CY2208">
        <v>4</v>
      </c>
      <c r="CZ2208">
        <f t="shared" si="34"/>
        <v>1733</v>
      </c>
    </row>
    <row r="2209" spans="1:104" x14ac:dyDescent="0.2">
      <c r="A2209" s="2">
        <v>2207</v>
      </c>
      <c r="B2209" s="2">
        <v>111</v>
      </c>
      <c r="C2209">
        <v>176</v>
      </c>
      <c r="D2209">
        <v>221</v>
      </c>
      <c r="E2209">
        <v>229</v>
      </c>
      <c r="F2209">
        <v>335</v>
      </c>
      <c r="G2209">
        <v>105</v>
      </c>
      <c r="H2209">
        <v>127</v>
      </c>
      <c r="I2209">
        <v>251</v>
      </c>
      <c r="J2209">
        <v>13</v>
      </c>
      <c r="K2209">
        <v>34</v>
      </c>
      <c r="L2209">
        <v>7</v>
      </c>
      <c r="M2209">
        <v>17</v>
      </c>
      <c r="N2209">
        <v>2</v>
      </c>
      <c r="O2209">
        <v>1</v>
      </c>
      <c r="P2209">
        <v>4</v>
      </c>
      <c r="Q2209">
        <v>3</v>
      </c>
      <c r="R2209">
        <v>0</v>
      </c>
      <c r="S2209">
        <v>5</v>
      </c>
      <c r="T2209">
        <v>0</v>
      </c>
      <c r="U2209">
        <v>1</v>
      </c>
      <c r="V2209">
        <v>1</v>
      </c>
      <c r="W2209">
        <v>0</v>
      </c>
      <c r="X2209">
        <v>2</v>
      </c>
      <c r="Y2209">
        <v>0</v>
      </c>
      <c r="CY2209">
        <v>24</v>
      </c>
      <c r="CZ2209">
        <f t="shared" si="34"/>
        <v>1645</v>
      </c>
    </row>
    <row r="2210" spans="1:104" x14ac:dyDescent="0.2">
      <c r="A2210" s="2">
        <v>2208</v>
      </c>
      <c r="B2210" s="2">
        <v>497</v>
      </c>
      <c r="C2210">
        <v>850</v>
      </c>
      <c r="D2210">
        <v>93</v>
      </c>
      <c r="E2210">
        <v>217</v>
      </c>
      <c r="F2210">
        <v>54</v>
      </c>
      <c r="G2210">
        <v>6</v>
      </c>
      <c r="H2210">
        <v>0</v>
      </c>
      <c r="I2210">
        <v>26</v>
      </c>
      <c r="J2210">
        <v>11</v>
      </c>
      <c r="K2210">
        <v>9</v>
      </c>
      <c r="L2210">
        <v>0</v>
      </c>
      <c r="M2210">
        <v>12</v>
      </c>
      <c r="N2210">
        <v>0</v>
      </c>
      <c r="O2210">
        <v>6</v>
      </c>
      <c r="P2210">
        <v>1</v>
      </c>
      <c r="CY2210">
        <v>15</v>
      </c>
      <c r="CZ2210">
        <f t="shared" si="34"/>
        <v>1782</v>
      </c>
    </row>
    <row r="2211" spans="1:104" x14ac:dyDescent="0.2">
      <c r="A2211" s="2">
        <v>2209</v>
      </c>
      <c r="B2211" s="2">
        <v>614</v>
      </c>
      <c r="C2211">
        <v>336</v>
      </c>
      <c r="D2211">
        <v>458</v>
      </c>
      <c r="E2211">
        <v>49</v>
      </c>
      <c r="F2211">
        <v>34</v>
      </c>
      <c r="G2211">
        <v>37</v>
      </c>
      <c r="H2211">
        <v>100</v>
      </c>
      <c r="I2211">
        <v>39</v>
      </c>
      <c r="J2211">
        <v>29</v>
      </c>
      <c r="K2211">
        <v>19</v>
      </c>
      <c r="L2211">
        <v>12</v>
      </c>
      <c r="M2211">
        <v>7</v>
      </c>
      <c r="N2211">
        <v>6</v>
      </c>
      <c r="O2211">
        <v>1</v>
      </c>
      <c r="P2211">
        <v>1</v>
      </c>
      <c r="Q2211">
        <v>3</v>
      </c>
      <c r="R2211">
        <v>0</v>
      </c>
      <c r="S2211">
        <v>1</v>
      </c>
      <c r="T2211">
        <v>0</v>
      </c>
      <c r="CY2211">
        <v>19</v>
      </c>
      <c r="CZ2211">
        <f t="shared" si="34"/>
        <v>1746</v>
      </c>
    </row>
    <row r="2212" spans="1:104" x14ac:dyDescent="0.2">
      <c r="A2212" s="2">
        <v>2210</v>
      </c>
      <c r="B2212" s="2">
        <v>100</v>
      </c>
      <c r="C2212">
        <v>200</v>
      </c>
      <c r="D2212">
        <v>529</v>
      </c>
      <c r="E2212">
        <v>139</v>
      </c>
      <c r="F2212">
        <v>657</v>
      </c>
      <c r="G2212">
        <v>137</v>
      </c>
      <c r="H2212">
        <v>21</v>
      </c>
      <c r="CY2212">
        <v>7</v>
      </c>
      <c r="CZ2212">
        <f t="shared" si="34"/>
        <v>1783</v>
      </c>
    </row>
    <row r="2213" spans="1:104" x14ac:dyDescent="0.2">
      <c r="A2213" s="2">
        <v>2211</v>
      </c>
      <c r="B2213" s="2">
        <v>41</v>
      </c>
      <c r="C2213">
        <v>10</v>
      </c>
      <c r="D2213">
        <v>6</v>
      </c>
      <c r="E2213">
        <v>100</v>
      </c>
      <c r="F2213">
        <v>500</v>
      </c>
      <c r="G2213">
        <v>983</v>
      </c>
      <c r="H2213">
        <v>138</v>
      </c>
      <c r="CY2213">
        <v>7</v>
      </c>
      <c r="CZ2213">
        <f t="shared" si="34"/>
        <v>1778</v>
      </c>
    </row>
    <row r="2214" spans="1:104" x14ac:dyDescent="0.2">
      <c r="A2214" s="2">
        <v>2212</v>
      </c>
      <c r="B2214" s="2">
        <v>72</v>
      </c>
      <c r="C2214">
        <v>214</v>
      </c>
      <c r="D2214">
        <v>84</v>
      </c>
      <c r="E2214">
        <v>320</v>
      </c>
      <c r="F2214">
        <v>41</v>
      </c>
      <c r="G2214">
        <v>155</v>
      </c>
      <c r="H2214">
        <v>183</v>
      </c>
      <c r="I2214">
        <v>126</v>
      </c>
      <c r="J2214">
        <v>49</v>
      </c>
      <c r="K2214">
        <v>39</v>
      </c>
      <c r="L2214">
        <v>189</v>
      </c>
      <c r="M2214">
        <v>93</v>
      </c>
      <c r="N2214">
        <v>30</v>
      </c>
      <c r="O2214">
        <v>40</v>
      </c>
      <c r="P2214">
        <v>25</v>
      </c>
      <c r="Q2214">
        <v>8</v>
      </c>
      <c r="R2214">
        <v>0</v>
      </c>
      <c r="S2214">
        <v>6</v>
      </c>
      <c r="T2214">
        <v>1</v>
      </c>
      <c r="U2214">
        <v>3</v>
      </c>
      <c r="V2214">
        <v>0</v>
      </c>
      <c r="W2214">
        <v>3</v>
      </c>
      <c r="X2214">
        <v>1</v>
      </c>
      <c r="Y2214">
        <v>8</v>
      </c>
      <c r="Z2214">
        <v>3</v>
      </c>
      <c r="CY2214">
        <v>25</v>
      </c>
      <c r="CZ2214">
        <f t="shared" si="34"/>
        <v>1693</v>
      </c>
    </row>
    <row r="2215" spans="1:104" x14ac:dyDescent="0.2">
      <c r="A2215" s="2">
        <v>2213</v>
      </c>
      <c r="B2215" s="2">
        <v>25</v>
      </c>
      <c r="C2215">
        <v>31</v>
      </c>
      <c r="D2215">
        <v>499</v>
      </c>
      <c r="E2215">
        <v>725</v>
      </c>
      <c r="F2215">
        <v>10</v>
      </c>
      <c r="G2215">
        <v>314</v>
      </c>
      <c r="H2215">
        <v>150</v>
      </c>
      <c r="I2215">
        <v>26</v>
      </c>
      <c r="CY2215">
        <v>8</v>
      </c>
      <c r="CZ2215">
        <f t="shared" si="34"/>
        <v>1780</v>
      </c>
    </row>
    <row r="2216" spans="1:104" x14ac:dyDescent="0.2">
      <c r="A2216" s="2">
        <v>2214</v>
      </c>
      <c r="B2216" s="2">
        <v>1</v>
      </c>
      <c r="C2216">
        <v>3</v>
      </c>
      <c r="D2216">
        <v>99</v>
      </c>
      <c r="E2216">
        <v>1022</v>
      </c>
      <c r="F2216">
        <v>31</v>
      </c>
      <c r="G2216">
        <v>333</v>
      </c>
      <c r="H2216">
        <v>115</v>
      </c>
      <c r="I2216">
        <v>76</v>
      </c>
      <c r="J2216">
        <v>48</v>
      </c>
      <c r="K2216">
        <v>5</v>
      </c>
      <c r="L2216">
        <v>17</v>
      </c>
      <c r="M2216">
        <v>20</v>
      </c>
      <c r="N2216">
        <v>7</v>
      </c>
      <c r="O2216">
        <v>0</v>
      </c>
      <c r="P2216">
        <v>0</v>
      </c>
      <c r="Q2216">
        <v>0</v>
      </c>
      <c r="CY2216">
        <v>16</v>
      </c>
      <c r="CZ2216">
        <f t="shared" si="34"/>
        <v>1777</v>
      </c>
    </row>
    <row r="2217" spans="1:104" x14ac:dyDescent="0.2">
      <c r="A2217" s="2">
        <v>2215</v>
      </c>
      <c r="B2217" s="2">
        <v>589</v>
      </c>
      <c r="C2217">
        <v>775</v>
      </c>
      <c r="D2217">
        <v>362</v>
      </c>
      <c r="E2217">
        <v>12</v>
      </c>
      <c r="F2217">
        <v>8</v>
      </c>
      <c r="CY2217">
        <v>5</v>
      </c>
      <c r="CZ2217">
        <f t="shared" si="34"/>
        <v>1746</v>
      </c>
    </row>
    <row r="2218" spans="1:104" x14ac:dyDescent="0.2">
      <c r="A2218" s="2">
        <v>2216</v>
      </c>
      <c r="B2218" s="2">
        <v>45</v>
      </c>
      <c r="C2218">
        <v>3</v>
      </c>
      <c r="D2218">
        <v>200</v>
      </c>
      <c r="E2218">
        <v>474</v>
      </c>
      <c r="F2218">
        <v>200</v>
      </c>
      <c r="G2218">
        <v>511</v>
      </c>
      <c r="H2218">
        <v>200</v>
      </c>
      <c r="I2218">
        <v>50</v>
      </c>
      <c r="J2218">
        <v>66</v>
      </c>
      <c r="K2218">
        <v>19</v>
      </c>
      <c r="CY2218">
        <v>10</v>
      </c>
      <c r="CZ2218">
        <f t="shared" si="34"/>
        <v>1768</v>
      </c>
    </row>
    <row r="2219" spans="1:104" x14ac:dyDescent="0.2">
      <c r="A2219" s="2">
        <v>2217</v>
      </c>
      <c r="B2219" s="2">
        <v>103</v>
      </c>
      <c r="C2219">
        <v>91</v>
      </c>
      <c r="D2219">
        <v>86</v>
      </c>
      <c r="E2219">
        <v>79</v>
      </c>
      <c r="F2219">
        <v>56</v>
      </c>
      <c r="G2219">
        <v>21</v>
      </c>
      <c r="H2219">
        <v>43</v>
      </c>
      <c r="I2219">
        <v>7</v>
      </c>
      <c r="J2219">
        <v>27</v>
      </c>
      <c r="K2219">
        <v>111</v>
      </c>
      <c r="L2219">
        <v>833</v>
      </c>
      <c r="M2219">
        <v>64</v>
      </c>
      <c r="N2219">
        <v>52</v>
      </c>
      <c r="O2219">
        <v>18</v>
      </c>
      <c r="P2219">
        <v>38</v>
      </c>
      <c r="Q2219">
        <v>63</v>
      </c>
      <c r="R2219">
        <v>5</v>
      </c>
      <c r="S2219">
        <v>5</v>
      </c>
      <c r="T2219">
        <v>2</v>
      </c>
      <c r="U2219">
        <v>11</v>
      </c>
      <c r="V2219">
        <v>23</v>
      </c>
      <c r="W2219">
        <v>1</v>
      </c>
      <c r="X2219">
        <v>1</v>
      </c>
      <c r="Y2219">
        <v>1</v>
      </c>
      <c r="Z2219">
        <v>1</v>
      </c>
      <c r="AA2219">
        <v>1</v>
      </c>
      <c r="AB2219">
        <v>1</v>
      </c>
      <c r="AC2219">
        <v>1</v>
      </c>
      <c r="AD2219">
        <v>2</v>
      </c>
      <c r="CY2219">
        <v>29</v>
      </c>
      <c r="CZ2219">
        <f t="shared" si="34"/>
        <v>1747</v>
      </c>
    </row>
    <row r="2220" spans="1:104" x14ac:dyDescent="0.2">
      <c r="A2220" s="2">
        <v>2218</v>
      </c>
      <c r="B2220" s="2">
        <v>232</v>
      </c>
      <c r="C2220">
        <v>302</v>
      </c>
      <c r="D2220">
        <v>66</v>
      </c>
      <c r="E2220">
        <v>127</v>
      </c>
      <c r="F2220">
        <v>85</v>
      </c>
      <c r="G2220">
        <v>261</v>
      </c>
      <c r="H2220">
        <v>150</v>
      </c>
      <c r="I2220">
        <v>68</v>
      </c>
      <c r="J2220">
        <v>69</v>
      </c>
      <c r="K2220">
        <v>112</v>
      </c>
      <c r="L2220">
        <v>74</v>
      </c>
      <c r="M2220">
        <v>18</v>
      </c>
      <c r="N2220">
        <v>17</v>
      </c>
      <c r="O2220">
        <v>18</v>
      </c>
      <c r="P2220">
        <v>6</v>
      </c>
      <c r="Q2220">
        <v>1</v>
      </c>
      <c r="R2220">
        <v>2</v>
      </c>
      <c r="S2220">
        <v>3</v>
      </c>
      <c r="T2220">
        <v>5</v>
      </c>
      <c r="U2220">
        <v>7</v>
      </c>
      <c r="V2220">
        <v>4</v>
      </c>
      <c r="W2220">
        <v>2</v>
      </c>
      <c r="X2220">
        <v>1</v>
      </c>
      <c r="Y2220">
        <v>4</v>
      </c>
      <c r="Z2220">
        <v>2</v>
      </c>
      <c r="AA2220">
        <v>4</v>
      </c>
      <c r="CY2220">
        <v>26</v>
      </c>
      <c r="CZ2220">
        <f t="shared" si="34"/>
        <v>1640</v>
      </c>
    </row>
    <row r="2221" spans="1:104" x14ac:dyDescent="0.2">
      <c r="A2221" s="2">
        <v>2219</v>
      </c>
      <c r="B2221" s="2">
        <v>479</v>
      </c>
      <c r="C2221">
        <v>904</v>
      </c>
      <c r="D2221">
        <v>302</v>
      </c>
      <c r="E2221">
        <v>15</v>
      </c>
      <c r="F2221">
        <v>9</v>
      </c>
      <c r="G2221">
        <v>43</v>
      </c>
      <c r="H2221">
        <v>12</v>
      </c>
      <c r="CY2221">
        <v>7</v>
      </c>
      <c r="CZ2221">
        <f t="shared" si="34"/>
        <v>1764</v>
      </c>
    </row>
    <row r="2222" spans="1:104" x14ac:dyDescent="0.2">
      <c r="A2222" s="2">
        <v>2220</v>
      </c>
      <c r="B2222" s="2">
        <v>45</v>
      </c>
      <c r="C2222">
        <v>110</v>
      </c>
      <c r="D2222">
        <v>36</v>
      </c>
      <c r="E2222">
        <v>593</v>
      </c>
      <c r="F2222">
        <v>132</v>
      </c>
      <c r="G2222">
        <v>87</v>
      </c>
      <c r="H2222">
        <v>59</v>
      </c>
      <c r="I2222">
        <v>143</v>
      </c>
      <c r="J2222">
        <v>33</v>
      </c>
      <c r="K2222">
        <v>24</v>
      </c>
      <c r="L2222">
        <v>44</v>
      </c>
      <c r="M2222">
        <v>36</v>
      </c>
      <c r="N2222">
        <v>166</v>
      </c>
      <c r="O2222">
        <v>21</v>
      </c>
      <c r="P2222">
        <v>48</v>
      </c>
      <c r="Q2222">
        <v>36</v>
      </c>
      <c r="R2222">
        <v>18</v>
      </c>
      <c r="S2222">
        <v>46</v>
      </c>
      <c r="T2222">
        <v>7</v>
      </c>
      <c r="U2222">
        <v>21</v>
      </c>
      <c r="V2222">
        <v>7</v>
      </c>
      <c r="W2222">
        <v>5</v>
      </c>
      <c r="X2222">
        <v>1</v>
      </c>
      <c r="Y2222">
        <v>40</v>
      </c>
      <c r="Z2222">
        <v>2</v>
      </c>
      <c r="AA2222">
        <v>19</v>
      </c>
      <c r="AB2222">
        <v>2</v>
      </c>
      <c r="AC2222">
        <v>1</v>
      </c>
      <c r="AD2222">
        <v>1</v>
      </c>
      <c r="AE2222">
        <v>1</v>
      </c>
      <c r="AF2222">
        <v>1</v>
      </c>
      <c r="CY2222">
        <v>31</v>
      </c>
      <c r="CZ2222">
        <f t="shared" si="34"/>
        <v>1785</v>
      </c>
    </row>
    <row r="2223" spans="1:104" x14ac:dyDescent="0.2">
      <c r="A2223" s="2">
        <v>2221</v>
      </c>
      <c r="B2223" s="2">
        <v>49</v>
      </c>
      <c r="C2223">
        <v>14</v>
      </c>
      <c r="D2223">
        <v>8</v>
      </c>
      <c r="E2223">
        <v>1364</v>
      </c>
      <c r="F2223">
        <v>6</v>
      </c>
      <c r="G2223">
        <v>15</v>
      </c>
      <c r="H2223">
        <v>268</v>
      </c>
      <c r="I2223">
        <v>5</v>
      </c>
      <c r="CY2223">
        <v>8</v>
      </c>
      <c r="CZ2223">
        <f t="shared" si="34"/>
        <v>1729</v>
      </c>
    </row>
    <row r="2224" spans="1:104" x14ac:dyDescent="0.2">
      <c r="A2224" s="2">
        <v>2222</v>
      </c>
      <c r="B2224" s="2">
        <v>2</v>
      </c>
      <c r="C2224">
        <v>1071</v>
      </c>
      <c r="D2224">
        <v>160</v>
      </c>
      <c r="E2224">
        <v>185</v>
      </c>
      <c r="F2224">
        <v>15</v>
      </c>
      <c r="G2224">
        <v>291</v>
      </c>
      <c r="H2224">
        <v>31</v>
      </c>
      <c r="CY2224">
        <v>7</v>
      </c>
      <c r="CZ2224">
        <f t="shared" si="34"/>
        <v>1755</v>
      </c>
    </row>
    <row r="2225" spans="1:104" x14ac:dyDescent="0.2">
      <c r="A2225" s="2">
        <v>2223</v>
      </c>
      <c r="B2225" s="2">
        <v>76</v>
      </c>
      <c r="C2225">
        <v>1270</v>
      </c>
      <c r="D2225">
        <v>425</v>
      </c>
      <c r="CY2225">
        <v>3</v>
      </c>
      <c r="CZ2225">
        <f t="shared" si="34"/>
        <v>1771</v>
      </c>
    </row>
    <row r="2226" spans="1:104" x14ac:dyDescent="0.2">
      <c r="A2226" s="2">
        <v>2224</v>
      </c>
      <c r="B2226" s="2">
        <v>40</v>
      </c>
      <c r="C2226">
        <v>11</v>
      </c>
      <c r="D2226">
        <v>1000</v>
      </c>
      <c r="E2226">
        <v>603</v>
      </c>
      <c r="F2226">
        <v>66</v>
      </c>
      <c r="G2226">
        <v>18</v>
      </c>
      <c r="H2226">
        <v>6</v>
      </c>
      <c r="I2226">
        <v>0</v>
      </c>
      <c r="CY2226">
        <v>8</v>
      </c>
      <c r="CZ2226">
        <f t="shared" si="34"/>
        <v>1744</v>
      </c>
    </row>
    <row r="2227" spans="1:104" x14ac:dyDescent="0.2">
      <c r="A2227" s="2">
        <v>2225</v>
      </c>
      <c r="B2227" s="2">
        <v>24</v>
      </c>
      <c r="C2227">
        <v>373</v>
      </c>
      <c r="D2227">
        <v>649</v>
      </c>
      <c r="E2227">
        <v>300</v>
      </c>
      <c r="F2227">
        <v>152</v>
      </c>
      <c r="G2227">
        <v>133</v>
      </c>
      <c r="H2227">
        <v>62</v>
      </c>
      <c r="I2227">
        <v>21</v>
      </c>
      <c r="J2227">
        <v>16</v>
      </c>
      <c r="K2227">
        <v>8</v>
      </c>
      <c r="L2227">
        <v>35</v>
      </c>
      <c r="CY2227">
        <v>11</v>
      </c>
      <c r="CZ2227">
        <f t="shared" si="34"/>
        <v>1773</v>
      </c>
    </row>
    <row r="2228" spans="1:104" x14ac:dyDescent="0.2">
      <c r="A2228" s="2">
        <v>2226</v>
      </c>
      <c r="B2228" s="2">
        <v>660</v>
      </c>
      <c r="C2228">
        <v>639</v>
      </c>
      <c r="D2228">
        <v>148</v>
      </c>
      <c r="E2228">
        <v>239</v>
      </c>
      <c r="F2228">
        <v>17</v>
      </c>
      <c r="G2228">
        <v>47</v>
      </c>
      <c r="CY2228">
        <v>6</v>
      </c>
      <c r="CZ2228">
        <f t="shared" si="34"/>
        <v>1750</v>
      </c>
    </row>
    <row r="2229" spans="1:104" x14ac:dyDescent="0.2">
      <c r="A2229" s="2">
        <v>2227</v>
      </c>
      <c r="B2229" s="2">
        <v>85</v>
      </c>
      <c r="C2229">
        <v>98</v>
      </c>
      <c r="D2229">
        <v>200</v>
      </c>
      <c r="E2229">
        <v>225</v>
      </c>
      <c r="F2229">
        <v>2</v>
      </c>
      <c r="G2229">
        <v>444</v>
      </c>
      <c r="H2229">
        <v>30</v>
      </c>
      <c r="I2229">
        <v>8</v>
      </c>
      <c r="J2229">
        <v>18</v>
      </c>
      <c r="K2229">
        <v>6</v>
      </c>
      <c r="L2229">
        <v>217</v>
      </c>
      <c r="M2229">
        <v>8</v>
      </c>
      <c r="N2229">
        <v>115</v>
      </c>
      <c r="O2229">
        <v>42</v>
      </c>
      <c r="P2229">
        <v>100</v>
      </c>
      <c r="Q2229">
        <v>0</v>
      </c>
      <c r="R2229">
        <v>103</v>
      </c>
      <c r="S2229">
        <v>58</v>
      </c>
      <c r="T2229">
        <v>0</v>
      </c>
      <c r="U2229">
        <v>1</v>
      </c>
      <c r="V2229">
        <v>0</v>
      </c>
      <c r="CY2229">
        <v>21</v>
      </c>
      <c r="CZ2229">
        <f t="shared" si="34"/>
        <v>1760</v>
      </c>
    </row>
    <row r="2230" spans="1:104" x14ac:dyDescent="0.2">
      <c r="A2230" s="2">
        <v>2228</v>
      </c>
      <c r="B2230" s="2">
        <v>43</v>
      </c>
      <c r="C2230">
        <v>100</v>
      </c>
      <c r="D2230">
        <v>500</v>
      </c>
      <c r="E2230">
        <v>500</v>
      </c>
      <c r="F2230">
        <v>441</v>
      </c>
      <c r="G2230">
        <v>139</v>
      </c>
      <c r="H2230">
        <v>40</v>
      </c>
      <c r="CY2230">
        <v>7</v>
      </c>
      <c r="CZ2230">
        <f t="shared" si="34"/>
        <v>1763</v>
      </c>
    </row>
    <row r="2231" spans="1:104" x14ac:dyDescent="0.2">
      <c r="A2231" s="2">
        <v>2229</v>
      </c>
      <c r="B2231" s="2">
        <v>41</v>
      </c>
      <c r="C2231">
        <v>1348</v>
      </c>
      <c r="D2231">
        <v>143</v>
      </c>
      <c r="E2231">
        <v>138</v>
      </c>
      <c r="F2231">
        <v>63</v>
      </c>
      <c r="G2231">
        <v>4</v>
      </c>
      <c r="H2231">
        <v>5</v>
      </c>
      <c r="I2231">
        <v>2</v>
      </c>
      <c r="CY2231">
        <v>8</v>
      </c>
      <c r="CZ2231">
        <f t="shared" si="34"/>
        <v>1744</v>
      </c>
    </row>
    <row r="2232" spans="1:104" x14ac:dyDescent="0.2">
      <c r="A2232" s="2">
        <v>2230</v>
      </c>
      <c r="B2232" s="2">
        <v>208</v>
      </c>
      <c r="C2232">
        <v>486</v>
      </c>
      <c r="D2232">
        <v>186</v>
      </c>
      <c r="E2232">
        <v>584</v>
      </c>
      <c r="F2232">
        <v>67</v>
      </c>
      <c r="G2232">
        <v>150</v>
      </c>
      <c r="H2232">
        <v>8</v>
      </c>
      <c r="I2232">
        <v>46</v>
      </c>
      <c r="J2232">
        <v>4</v>
      </c>
      <c r="K2232">
        <v>5</v>
      </c>
      <c r="L2232">
        <v>3</v>
      </c>
      <c r="M2232">
        <v>12</v>
      </c>
      <c r="N2232">
        <v>1</v>
      </c>
      <c r="O2232">
        <v>4</v>
      </c>
      <c r="P2232">
        <v>0</v>
      </c>
      <c r="Q2232">
        <v>0</v>
      </c>
      <c r="R2232">
        <v>2</v>
      </c>
      <c r="S2232">
        <v>0</v>
      </c>
      <c r="CY2232">
        <v>18</v>
      </c>
      <c r="CZ2232">
        <f t="shared" si="34"/>
        <v>1766</v>
      </c>
    </row>
    <row r="2233" spans="1:104" x14ac:dyDescent="0.2">
      <c r="A2233" s="2">
        <v>2231</v>
      </c>
      <c r="B2233" s="2">
        <v>5</v>
      </c>
      <c r="C2233">
        <v>250</v>
      </c>
      <c r="D2233">
        <v>783</v>
      </c>
      <c r="E2233">
        <v>63</v>
      </c>
      <c r="F2233">
        <v>564</v>
      </c>
      <c r="G2233">
        <v>100</v>
      </c>
      <c r="CY2233">
        <v>6</v>
      </c>
      <c r="CZ2233">
        <f t="shared" si="34"/>
        <v>1765</v>
      </c>
    </row>
    <row r="2234" spans="1:104" x14ac:dyDescent="0.2">
      <c r="A2234" s="2">
        <v>2232</v>
      </c>
      <c r="B2234" s="2">
        <v>9</v>
      </c>
      <c r="C2234">
        <v>106</v>
      </c>
      <c r="D2234">
        <v>96</v>
      </c>
      <c r="E2234">
        <v>2</v>
      </c>
      <c r="F2234">
        <v>1074</v>
      </c>
      <c r="G2234">
        <v>74</v>
      </c>
      <c r="H2234">
        <v>373</v>
      </c>
      <c r="I2234">
        <v>1</v>
      </c>
      <c r="J2234">
        <v>0</v>
      </c>
      <c r="K2234">
        <v>14</v>
      </c>
      <c r="L2234">
        <v>0</v>
      </c>
      <c r="M2234">
        <v>0</v>
      </c>
      <c r="N2234">
        <v>0</v>
      </c>
      <c r="O2234">
        <v>0</v>
      </c>
      <c r="P2234">
        <v>0</v>
      </c>
      <c r="Q2234">
        <v>1</v>
      </c>
      <c r="CY2234">
        <v>16</v>
      </c>
      <c r="CZ2234">
        <f t="shared" si="34"/>
        <v>1750</v>
      </c>
    </row>
    <row r="2235" spans="1:104" x14ac:dyDescent="0.2">
      <c r="A2235" s="2">
        <v>2233</v>
      </c>
      <c r="B2235" s="2">
        <v>22</v>
      </c>
      <c r="C2235">
        <v>32</v>
      </c>
      <c r="D2235">
        <v>397</v>
      </c>
      <c r="E2235">
        <v>109</v>
      </c>
      <c r="F2235">
        <v>363</v>
      </c>
      <c r="G2235">
        <v>391</v>
      </c>
      <c r="H2235">
        <v>151</v>
      </c>
      <c r="I2235">
        <v>246</v>
      </c>
      <c r="J2235">
        <v>21</v>
      </c>
      <c r="K2235">
        <v>27</v>
      </c>
      <c r="L2235">
        <v>10</v>
      </c>
      <c r="CY2235">
        <v>11</v>
      </c>
      <c r="CZ2235">
        <f t="shared" si="34"/>
        <v>1769</v>
      </c>
    </row>
    <row r="2236" spans="1:104" x14ac:dyDescent="0.2">
      <c r="A2236" s="2">
        <v>2234</v>
      </c>
      <c r="B2236" s="2">
        <v>2</v>
      </c>
      <c r="C2236">
        <v>125</v>
      </c>
      <c r="D2236">
        <v>149</v>
      </c>
      <c r="E2236">
        <v>200</v>
      </c>
      <c r="F2236">
        <v>261</v>
      </c>
      <c r="G2236">
        <v>39</v>
      </c>
      <c r="H2236">
        <v>150</v>
      </c>
      <c r="I2236">
        <v>390</v>
      </c>
      <c r="J2236">
        <v>150</v>
      </c>
      <c r="K2236">
        <v>88</v>
      </c>
      <c r="L2236">
        <v>40</v>
      </c>
      <c r="M2236">
        <v>100</v>
      </c>
      <c r="N2236">
        <v>67</v>
      </c>
      <c r="CY2236">
        <v>13</v>
      </c>
      <c r="CZ2236">
        <f t="shared" si="34"/>
        <v>1761</v>
      </c>
    </row>
    <row r="2237" spans="1:104" x14ac:dyDescent="0.2">
      <c r="A2237" s="2">
        <v>2235</v>
      </c>
      <c r="B2237" s="2">
        <v>64</v>
      </c>
      <c r="C2237">
        <v>198</v>
      </c>
      <c r="D2237">
        <v>97</v>
      </c>
      <c r="E2237">
        <v>241</v>
      </c>
      <c r="F2237">
        <v>211</v>
      </c>
      <c r="G2237">
        <v>298</v>
      </c>
      <c r="H2237">
        <v>39</v>
      </c>
      <c r="I2237">
        <v>80</v>
      </c>
      <c r="J2237">
        <v>218</v>
      </c>
      <c r="K2237">
        <v>30</v>
      </c>
      <c r="L2237">
        <v>150</v>
      </c>
      <c r="M2237">
        <v>17</v>
      </c>
      <c r="N2237">
        <v>32</v>
      </c>
      <c r="O2237">
        <v>48</v>
      </c>
      <c r="P2237">
        <v>8</v>
      </c>
      <c r="Q2237">
        <v>1</v>
      </c>
      <c r="R2237">
        <v>0</v>
      </c>
      <c r="S2237">
        <v>1</v>
      </c>
      <c r="CY2237">
        <v>18</v>
      </c>
      <c r="CZ2237">
        <f t="shared" si="34"/>
        <v>1733</v>
      </c>
    </row>
    <row r="2238" spans="1:104" x14ac:dyDescent="0.2">
      <c r="A2238" s="2">
        <v>2236</v>
      </c>
      <c r="B2238" s="2">
        <v>1159</v>
      </c>
      <c r="C2238">
        <v>154</v>
      </c>
      <c r="D2238">
        <v>345</v>
      </c>
      <c r="E2238">
        <v>87</v>
      </c>
      <c r="F2238">
        <v>15</v>
      </c>
      <c r="G2238">
        <v>0</v>
      </c>
      <c r="CY2238">
        <v>6</v>
      </c>
      <c r="CZ2238">
        <f t="shared" si="34"/>
        <v>1760</v>
      </c>
    </row>
    <row r="2239" spans="1:104" x14ac:dyDescent="0.2">
      <c r="A2239" s="2">
        <v>2237</v>
      </c>
      <c r="B2239" s="2">
        <v>300</v>
      </c>
      <c r="C2239">
        <v>807</v>
      </c>
      <c r="D2239">
        <v>149</v>
      </c>
      <c r="E2239">
        <v>146</v>
      </c>
      <c r="F2239">
        <v>159</v>
      </c>
      <c r="G2239">
        <v>40</v>
      </c>
      <c r="H2239">
        <v>4</v>
      </c>
      <c r="I2239">
        <v>37</v>
      </c>
      <c r="J2239">
        <v>10</v>
      </c>
      <c r="K2239">
        <v>8</v>
      </c>
      <c r="L2239">
        <v>35</v>
      </c>
      <c r="M2239">
        <v>9</v>
      </c>
      <c r="N2239">
        <v>9</v>
      </c>
      <c r="O2239">
        <v>7</v>
      </c>
      <c r="P2239">
        <v>5</v>
      </c>
      <c r="Q2239">
        <v>7</v>
      </c>
      <c r="R2239">
        <v>0</v>
      </c>
      <c r="S2239">
        <v>1</v>
      </c>
      <c r="CY2239">
        <v>18</v>
      </c>
      <c r="CZ2239">
        <f t="shared" si="34"/>
        <v>1733</v>
      </c>
    </row>
    <row r="2240" spans="1:104" x14ac:dyDescent="0.2">
      <c r="A2240" s="2">
        <v>2238</v>
      </c>
      <c r="B2240" s="2">
        <v>350</v>
      </c>
      <c r="C2240">
        <v>867</v>
      </c>
      <c r="D2240">
        <v>176</v>
      </c>
      <c r="E2240">
        <v>120</v>
      </c>
      <c r="F2240">
        <v>108</v>
      </c>
      <c r="G2240">
        <v>85</v>
      </c>
      <c r="H2240">
        <v>13</v>
      </c>
      <c r="I2240">
        <v>13</v>
      </c>
      <c r="J2240">
        <v>11</v>
      </c>
      <c r="K2240">
        <v>4</v>
      </c>
      <c r="L2240">
        <v>0</v>
      </c>
      <c r="M2240">
        <v>0</v>
      </c>
      <c r="CY2240">
        <v>12</v>
      </c>
      <c r="CZ2240">
        <f t="shared" si="34"/>
        <v>1747</v>
      </c>
    </row>
    <row r="2241" spans="1:104" x14ac:dyDescent="0.2">
      <c r="A2241" s="2">
        <v>2239</v>
      </c>
      <c r="B2241" s="2">
        <v>25</v>
      </c>
      <c r="C2241">
        <v>27</v>
      </c>
      <c r="D2241">
        <v>50</v>
      </c>
      <c r="E2241">
        <v>9</v>
      </c>
      <c r="F2241">
        <v>1020</v>
      </c>
      <c r="G2241">
        <v>145</v>
      </c>
      <c r="H2241">
        <v>72</v>
      </c>
      <c r="I2241">
        <v>303</v>
      </c>
      <c r="J2241">
        <v>29</v>
      </c>
      <c r="K2241">
        <v>1</v>
      </c>
      <c r="L2241">
        <v>39</v>
      </c>
      <c r="M2241">
        <v>11</v>
      </c>
      <c r="N2241">
        <v>0</v>
      </c>
      <c r="O2241">
        <v>5</v>
      </c>
      <c r="CY2241">
        <v>14</v>
      </c>
      <c r="CZ2241">
        <f t="shared" si="34"/>
        <v>1736</v>
      </c>
    </row>
    <row r="2242" spans="1:104" x14ac:dyDescent="0.2">
      <c r="A2242" s="2">
        <v>2240</v>
      </c>
      <c r="B2242" s="2">
        <v>90</v>
      </c>
      <c r="C2242">
        <v>62</v>
      </c>
      <c r="D2242">
        <v>60</v>
      </c>
      <c r="E2242">
        <v>80</v>
      </c>
      <c r="F2242">
        <v>400</v>
      </c>
      <c r="G2242">
        <v>255</v>
      </c>
      <c r="H2242">
        <v>60</v>
      </c>
      <c r="I2242">
        <v>80</v>
      </c>
      <c r="J2242">
        <v>198</v>
      </c>
      <c r="K2242">
        <v>66</v>
      </c>
      <c r="L2242">
        <v>88</v>
      </c>
      <c r="M2242">
        <v>30</v>
      </c>
      <c r="N2242">
        <v>50</v>
      </c>
      <c r="O2242">
        <v>70</v>
      </c>
      <c r="P2242">
        <v>103</v>
      </c>
      <c r="Q2242">
        <v>3</v>
      </c>
      <c r="CY2242">
        <v>16</v>
      </c>
      <c r="CZ2242">
        <f t="shared" si="34"/>
        <v>1695</v>
      </c>
    </row>
    <row r="2243" spans="1:104" x14ac:dyDescent="0.2">
      <c r="A2243" s="2">
        <v>2241</v>
      </c>
      <c r="B2243" s="2">
        <v>3</v>
      </c>
      <c r="C2243">
        <v>1268</v>
      </c>
      <c r="D2243">
        <v>347</v>
      </c>
      <c r="E2243">
        <v>54</v>
      </c>
      <c r="F2243">
        <v>12</v>
      </c>
      <c r="G2243">
        <v>7</v>
      </c>
      <c r="H2243">
        <v>26</v>
      </c>
      <c r="I2243">
        <v>33</v>
      </c>
      <c r="J2243">
        <v>0</v>
      </c>
      <c r="K2243">
        <v>0</v>
      </c>
      <c r="CY2243">
        <v>10</v>
      </c>
      <c r="CZ2243">
        <f t="shared" ref="CZ2243:CZ2306" si="35">SUM(B2243:CX2243)</f>
        <v>1750</v>
      </c>
    </row>
    <row r="2244" spans="1:104" x14ac:dyDescent="0.2">
      <c r="A2244" s="2">
        <v>2242</v>
      </c>
      <c r="B2244" s="2">
        <v>550</v>
      </c>
      <c r="C2244">
        <v>1182</v>
      </c>
      <c r="CY2244">
        <v>2</v>
      </c>
      <c r="CZ2244">
        <f t="shared" si="35"/>
        <v>1732</v>
      </c>
    </row>
    <row r="2245" spans="1:104" x14ac:dyDescent="0.2">
      <c r="A2245" s="2">
        <v>2243</v>
      </c>
      <c r="B2245" s="2">
        <v>25</v>
      </c>
      <c r="C2245">
        <v>114</v>
      </c>
      <c r="D2245">
        <v>400</v>
      </c>
      <c r="E2245">
        <v>300</v>
      </c>
      <c r="F2245">
        <v>101</v>
      </c>
      <c r="G2245">
        <v>671</v>
      </c>
      <c r="H2245">
        <v>43</v>
      </c>
      <c r="I2245">
        <v>40</v>
      </c>
      <c r="J2245">
        <v>61</v>
      </c>
      <c r="K2245">
        <v>8</v>
      </c>
      <c r="CY2245">
        <v>10</v>
      </c>
      <c r="CZ2245">
        <f t="shared" si="35"/>
        <v>1763</v>
      </c>
    </row>
    <row r="2246" spans="1:104" x14ac:dyDescent="0.2">
      <c r="A2246" s="2">
        <v>2244</v>
      </c>
      <c r="B2246" s="2">
        <v>15</v>
      </c>
      <c r="C2246">
        <v>3</v>
      </c>
      <c r="D2246">
        <v>12</v>
      </c>
      <c r="E2246">
        <v>6</v>
      </c>
      <c r="F2246">
        <v>6</v>
      </c>
      <c r="G2246">
        <v>1</v>
      </c>
      <c r="H2246">
        <v>97</v>
      </c>
      <c r="I2246">
        <v>98</v>
      </c>
      <c r="J2246">
        <v>50</v>
      </c>
      <c r="K2246">
        <v>50</v>
      </c>
      <c r="L2246">
        <v>98</v>
      </c>
      <c r="M2246">
        <v>93</v>
      </c>
      <c r="N2246">
        <v>70</v>
      </c>
      <c r="O2246">
        <v>35</v>
      </c>
      <c r="P2246">
        <v>41</v>
      </c>
      <c r="Q2246">
        <v>21</v>
      </c>
      <c r="R2246">
        <v>68</v>
      </c>
      <c r="S2246">
        <v>10</v>
      </c>
      <c r="T2246">
        <v>19</v>
      </c>
      <c r="U2246">
        <v>4</v>
      </c>
      <c r="V2246">
        <v>6</v>
      </c>
      <c r="W2246">
        <v>12</v>
      </c>
      <c r="X2246">
        <v>2</v>
      </c>
      <c r="Y2246">
        <v>10</v>
      </c>
      <c r="Z2246">
        <v>5</v>
      </c>
      <c r="AA2246">
        <v>6</v>
      </c>
      <c r="AB2246">
        <v>18</v>
      </c>
      <c r="AC2246">
        <v>50</v>
      </c>
      <c r="AD2246">
        <v>50</v>
      </c>
      <c r="AE2246">
        <v>310</v>
      </c>
      <c r="AF2246">
        <v>170</v>
      </c>
      <c r="AG2246">
        <v>54</v>
      </c>
      <c r="AH2246">
        <v>39</v>
      </c>
      <c r="AI2246">
        <v>40</v>
      </c>
      <c r="AJ2246">
        <v>30</v>
      </c>
      <c r="AK2246">
        <v>17</v>
      </c>
      <c r="AL2246">
        <v>11</v>
      </c>
      <c r="AM2246">
        <v>6</v>
      </c>
      <c r="AN2246">
        <v>4</v>
      </c>
      <c r="AO2246">
        <v>30</v>
      </c>
      <c r="AP2246">
        <v>31</v>
      </c>
      <c r="AQ2246">
        <v>3</v>
      </c>
      <c r="AR2246">
        <v>18</v>
      </c>
      <c r="AS2246">
        <v>12</v>
      </c>
      <c r="AT2246">
        <v>2</v>
      </c>
      <c r="AU2246">
        <v>2</v>
      </c>
      <c r="AV2246">
        <v>2</v>
      </c>
      <c r="AW2246">
        <v>2</v>
      </c>
      <c r="AX2246">
        <v>2</v>
      </c>
      <c r="AY2246">
        <v>0</v>
      </c>
      <c r="AZ2246">
        <v>0</v>
      </c>
      <c r="CY2246">
        <v>51</v>
      </c>
      <c r="CZ2246">
        <f t="shared" si="35"/>
        <v>1741</v>
      </c>
    </row>
    <row r="2247" spans="1:104" x14ac:dyDescent="0.2">
      <c r="A2247" s="2">
        <v>2245</v>
      </c>
      <c r="B2247" s="2">
        <v>597</v>
      </c>
      <c r="C2247">
        <v>332</v>
      </c>
      <c r="D2247">
        <v>155</v>
      </c>
      <c r="E2247">
        <v>49</v>
      </c>
      <c r="F2247">
        <v>2</v>
      </c>
      <c r="G2247">
        <v>7</v>
      </c>
      <c r="H2247">
        <v>12</v>
      </c>
      <c r="I2247">
        <v>12</v>
      </c>
      <c r="J2247">
        <v>16</v>
      </c>
      <c r="K2247">
        <v>10</v>
      </c>
      <c r="L2247">
        <v>8</v>
      </c>
      <c r="M2247">
        <v>2</v>
      </c>
      <c r="N2247">
        <v>0</v>
      </c>
      <c r="O2247">
        <v>0</v>
      </c>
      <c r="P2247">
        <v>2</v>
      </c>
      <c r="Q2247">
        <v>1</v>
      </c>
      <c r="R2247">
        <v>0</v>
      </c>
      <c r="S2247">
        <v>0</v>
      </c>
      <c r="T2247">
        <v>2</v>
      </c>
      <c r="U2247">
        <v>1</v>
      </c>
      <c r="V2247">
        <v>1</v>
      </c>
      <c r="W2247">
        <v>2</v>
      </c>
      <c r="X2247">
        <v>2</v>
      </c>
      <c r="Y2247">
        <v>0</v>
      </c>
      <c r="Z2247">
        <v>0</v>
      </c>
      <c r="AA2247">
        <v>0</v>
      </c>
      <c r="AB2247">
        <v>5</v>
      </c>
      <c r="CY2247">
        <v>27</v>
      </c>
      <c r="CZ2247">
        <f t="shared" si="35"/>
        <v>1218</v>
      </c>
    </row>
    <row r="2248" spans="1:104" x14ac:dyDescent="0.2">
      <c r="A2248" s="2">
        <v>2246</v>
      </c>
      <c r="B2248" s="2">
        <v>57</v>
      </c>
      <c r="C2248">
        <v>248</v>
      </c>
      <c r="D2248">
        <v>35</v>
      </c>
      <c r="E2248">
        <v>517</v>
      </c>
      <c r="F2248">
        <v>676</v>
      </c>
      <c r="G2248">
        <v>46</v>
      </c>
      <c r="H2248">
        <v>1</v>
      </c>
      <c r="I2248">
        <v>102</v>
      </c>
      <c r="J2248">
        <v>7</v>
      </c>
      <c r="K2248">
        <v>13</v>
      </c>
      <c r="L2248">
        <v>38</v>
      </c>
      <c r="M2248">
        <v>13</v>
      </c>
      <c r="N2248">
        <v>5</v>
      </c>
      <c r="O2248">
        <v>0</v>
      </c>
      <c r="CY2248">
        <v>14</v>
      </c>
      <c r="CZ2248">
        <f t="shared" si="35"/>
        <v>1758</v>
      </c>
    </row>
    <row r="2249" spans="1:104" x14ac:dyDescent="0.2">
      <c r="A2249" s="2">
        <v>2247</v>
      </c>
      <c r="B2249" s="2">
        <v>45</v>
      </c>
      <c r="C2249">
        <v>1541</v>
      </c>
      <c r="D2249">
        <v>58</v>
      </c>
      <c r="E2249">
        <v>75</v>
      </c>
      <c r="F2249">
        <v>28</v>
      </c>
      <c r="G2249">
        <v>6</v>
      </c>
      <c r="H2249">
        <v>2</v>
      </c>
      <c r="I2249">
        <v>4</v>
      </c>
      <c r="CY2249">
        <v>8</v>
      </c>
      <c r="CZ2249">
        <f t="shared" si="35"/>
        <v>1759</v>
      </c>
    </row>
    <row r="2250" spans="1:104" x14ac:dyDescent="0.2">
      <c r="A2250" s="2">
        <v>2248</v>
      </c>
      <c r="B2250" s="2">
        <v>159</v>
      </c>
      <c r="C2250">
        <v>17</v>
      </c>
      <c r="D2250">
        <v>539</v>
      </c>
      <c r="E2250">
        <v>39</v>
      </c>
      <c r="F2250">
        <v>47</v>
      </c>
      <c r="G2250">
        <v>61</v>
      </c>
      <c r="H2250">
        <v>65</v>
      </c>
      <c r="I2250">
        <v>50</v>
      </c>
      <c r="J2250">
        <v>47</v>
      </c>
      <c r="K2250">
        <v>422</v>
      </c>
      <c r="L2250">
        <v>2</v>
      </c>
      <c r="M2250">
        <v>59</v>
      </c>
      <c r="N2250">
        <v>78</v>
      </c>
      <c r="O2250">
        <v>8</v>
      </c>
      <c r="P2250">
        <v>1</v>
      </c>
      <c r="Q2250">
        <v>55</v>
      </c>
      <c r="R2250">
        <v>2</v>
      </c>
      <c r="S2250">
        <v>0</v>
      </c>
      <c r="T2250">
        <v>3</v>
      </c>
      <c r="U2250">
        <v>14</v>
      </c>
      <c r="V2250">
        <v>3</v>
      </c>
      <c r="W2250">
        <v>31</v>
      </c>
      <c r="X2250">
        <v>14</v>
      </c>
      <c r="Y2250">
        <v>3</v>
      </c>
      <c r="Z2250">
        <v>1</v>
      </c>
      <c r="AA2250">
        <v>15</v>
      </c>
      <c r="AB2250">
        <v>2</v>
      </c>
      <c r="AC2250">
        <v>4</v>
      </c>
      <c r="AD2250">
        <v>2</v>
      </c>
      <c r="AE2250">
        <v>3</v>
      </c>
      <c r="AF2250">
        <v>1</v>
      </c>
      <c r="AG2250">
        <v>0</v>
      </c>
      <c r="AH2250">
        <v>5</v>
      </c>
      <c r="AI2250">
        <v>0</v>
      </c>
      <c r="CY2250">
        <v>34</v>
      </c>
      <c r="CZ2250">
        <f t="shared" si="35"/>
        <v>1752</v>
      </c>
    </row>
    <row r="2251" spans="1:104" x14ac:dyDescent="0.2">
      <c r="A2251" s="2">
        <v>2249</v>
      </c>
      <c r="B2251" s="2">
        <v>32</v>
      </c>
      <c r="C2251">
        <v>2</v>
      </c>
      <c r="D2251">
        <v>7</v>
      </c>
      <c r="E2251">
        <v>1</v>
      </c>
      <c r="F2251">
        <v>6</v>
      </c>
      <c r="G2251">
        <v>66</v>
      </c>
      <c r="H2251">
        <v>48</v>
      </c>
      <c r="I2251">
        <v>42</v>
      </c>
      <c r="J2251">
        <v>354</v>
      </c>
      <c r="K2251">
        <v>8</v>
      </c>
      <c r="L2251">
        <v>205</v>
      </c>
      <c r="M2251">
        <v>233</v>
      </c>
      <c r="N2251">
        <v>131</v>
      </c>
      <c r="O2251">
        <v>219</v>
      </c>
      <c r="P2251">
        <v>9</v>
      </c>
      <c r="Q2251">
        <v>54</v>
      </c>
      <c r="R2251">
        <v>137</v>
      </c>
      <c r="S2251">
        <v>39</v>
      </c>
      <c r="T2251">
        <v>9</v>
      </c>
      <c r="U2251">
        <v>102</v>
      </c>
      <c r="V2251">
        <v>19</v>
      </c>
      <c r="W2251">
        <v>3</v>
      </c>
      <c r="X2251">
        <v>1</v>
      </c>
      <c r="Y2251">
        <v>6</v>
      </c>
      <c r="Z2251">
        <v>11</v>
      </c>
      <c r="AA2251">
        <v>4</v>
      </c>
      <c r="AB2251">
        <v>10</v>
      </c>
      <c r="AC2251">
        <v>1</v>
      </c>
      <c r="AD2251">
        <v>1</v>
      </c>
      <c r="AE2251">
        <v>0</v>
      </c>
      <c r="AF2251">
        <v>2</v>
      </c>
      <c r="AG2251">
        <v>0</v>
      </c>
      <c r="CY2251">
        <v>32</v>
      </c>
      <c r="CZ2251">
        <f t="shared" si="35"/>
        <v>1762</v>
      </c>
    </row>
    <row r="2252" spans="1:104" x14ac:dyDescent="0.2">
      <c r="A2252" s="2">
        <v>2250</v>
      </c>
      <c r="B2252" s="2">
        <v>17</v>
      </c>
      <c r="C2252">
        <v>19</v>
      </c>
      <c r="D2252">
        <v>210</v>
      </c>
      <c r="E2252">
        <v>361</v>
      </c>
      <c r="F2252">
        <v>47</v>
      </c>
      <c r="G2252">
        <v>684</v>
      </c>
      <c r="H2252">
        <v>110</v>
      </c>
      <c r="I2252">
        <v>24</v>
      </c>
      <c r="J2252">
        <v>49</v>
      </c>
      <c r="K2252">
        <v>54</v>
      </c>
      <c r="L2252">
        <v>34</v>
      </c>
      <c r="M2252">
        <v>72</v>
      </c>
      <c r="N2252">
        <v>14</v>
      </c>
      <c r="O2252">
        <v>1</v>
      </c>
      <c r="P2252">
        <v>18</v>
      </c>
      <c r="Q2252">
        <v>1</v>
      </c>
      <c r="R2252">
        <v>4</v>
      </c>
      <c r="S2252">
        <v>2</v>
      </c>
      <c r="T2252">
        <v>1</v>
      </c>
      <c r="U2252">
        <v>3</v>
      </c>
      <c r="V2252">
        <v>1</v>
      </c>
      <c r="W2252">
        <v>1</v>
      </c>
      <c r="X2252">
        <v>1</v>
      </c>
      <c r="Y2252">
        <v>1</v>
      </c>
      <c r="Z2252">
        <v>1</v>
      </c>
      <c r="AA2252">
        <v>3</v>
      </c>
      <c r="AB2252">
        <v>1</v>
      </c>
      <c r="AC2252">
        <v>2</v>
      </c>
      <c r="AD2252">
        <v>0</v>
      </c>
      <c r="AE2252">
        <v>1</v>
      </c>
      <c r="CY2252">
        <v>30</v>
      </c>
      <c r="CZ2252">
        <f t="shared" si="35"/>
        <v>1737</v>
      </c>
    </row>
    <row r="2253" spans="1:104" x14ac:dyDescent="0.2">
      <c r="A2253" s="2">
        <v>2251</v>
      </c>
      <c r="B2253" s="2">
        <v>78</v>
      </c>
      <c r="C2253">
        <v>272</v>
      </c>
      <c r="D2253">
        <v>451</v>
      </c>
      <c r="E2253">
        <v>182</v>
      </c>
      <c r="F2253">
        <v>272</v>
      </c>
      <c r="G2253">
        <v>54</v>
      </c>
      <c r="H2253">
        <v>296</v>
      </c>
      <c r="I2253">
        <v>23</v>
      </c>
      <c r="J2253">
        <v>30</v>
      </c>
      <c r="K2253">
        <v>63</v>
      </c>
      <c r="L2253">
        <v>42</v>
      </c>
      <c r="CY2253">
        <v>11</v>
      </c>
      <c r="CZ2253">
        <f t="shared" si="35"/>
        <v>1763</v>
      </c>
    </row>
    <row r="2254" spans="1:104" x14ac:dyDescent="0.2">
      <c r="A2254" s="2">
        <v>2252</v>
      </c>
      <c r="B2254" s="2">
        <v>926</v>
      </c>
      <c r="C2254">
        <v>84</v>
      </c>
      <c r="D2254">
        <v>658</v>
      </c>
      <c r="E2254">
        <v>33</v>
      </c>
      <c r="F2254">
        <v>19</v>
      </c>
      <c r="G2254">
        <v>11</v>
      </c>
      <c r="H2254">
        <v>4</v>
      </c>
      <c r="I2254">
        <v>1</v>
      </c>
      <c r="J2254">
        <v>0</v>
      </c>
      <c r="K2254">
        <v>0</v>
      </c>
      <c r="CY2254">
        <v>10</v>
      </c>
      <c r="CZ2254">
        <f t="shared" si="35"/>
        <v>1736</v>
      </c>
    </row>
    <row r="2255" spans="1:104" x14ac:dyDescent="0.2">
      <c r="A2255" s="2">
        <v>2253</v>
      </c>
      <c r="B2255" s="2">
        <v>15</v>
      </c>
      <c r="C2255">
        <v>49</v>
      </c>
      <c r="D2255">
        <v>28</v>
      </c>
      <c r="E2255">
        <v>10</v>
      </c>
      <c r="F2255">
        <v>58</v>
      </c>
      <c r="G2255">
        <v>30</v>
      </c>
      <c r="H2255">
        <v>89</v>
      </c>
      <c r="I2255">
        <v>10</v>
      </c>
      <c r="J2255">
        <v>5</v>
      </c>
      <c r="K2255">
        <v>9</v>
      </c>
      <c r="L2255">
        <v>306</v>
      </c>
      <c r="M2255">
        <v>9</v>
      </c>
      <c r="N2255">
        <v>6</v>
      </c>
      <c r="O2255">
        <v>9</v>
      </c>
      <c r="P2255">
        <v>94</v>
      </c>
      <c r="Q2255">
        <v>14</v>
      </c>
      <c r="R2255">
        <v>5</v>
      </c>
      <c r="S2255">
        <v>55</v>
      </c>
      <c r="T2255">
        <v>3</v>
      </c>
      <c r="U2255">
        <v>229</v>
      </c>
      <c r="V2255">
        <v>105</v>
      </c>
      <c r="W2255">
        <v>6</v>
      </c>
      <c r="X2255">
        <v>33</v>
      </c>
      <c r="Y2255">
        <v>16</v>
      </c>
      <c r="Z2255">
        <v>66</v>
      </c>
      <c r="AA2255">
        <v>53</v>
      </c>
      <c r="AB2255">
        <v>71</v>
      </c>
      <c r="AC2255">
        <v>28</v>
      </c>
      <c r="AD2255">
        <v>5</v>
      </c>
      <c r="AE2255">
        <v>29</v>
      </c>
      <c r="AF2255">
        <v>18</v>
      </c>
      <c r="AG2255">
        <v>100</v>
      </c>
      <c r="AH2255">
        <v>1</v>
      </c>
      <c r="AI2255">
        <v>26</v>
      </c>
      <c r="AJ2255">
        <v>2</v>
      </c>
      <c r="AK2255">
        <v>17</v>
      </c>
      <c r="AL2255">
        <v>2</v>
      </c>
      <c r="AM2255">
        <v>10</v>
      </c>
      <c r="AN2255">
        <v>38</v>
      </c>
      <c r="AO2255">
        <v>1</v>
      </c>
      <c r="AP2255">
        <v>3</v>
      </c>
      <c r="AQ2255">
        <v>0</v>
      </c>
      <c r="AR2255">
        <v>1</v>
      </c>
      <c r="AS2255">
        <v>1</v>
      </c>
      <c r="CY2255">
        <v>44</v>
      </c>
      <c r="CZ2255">
        <f t="shared" si="35"/>
        <v>1665</v>
      </c>
    </row>
    <row r="2256" spans="1:104" x14ac:dyDescent="0.2">
      <c r="A2256" s="2">
        <v>2254</v>
      </c>
      <c r="B2256" s="2">
        <v>43</v>
      </c>
      <c r="C2256">
        <v>131</v>
      </c>
      <c r="D2256">
        <v>150</v>
      </c>
      <c r="E2256">
        <v>500</v>
      </c>
      <c r="F2256">
        <v>200</v>
      </c>
      <c r="G2256">
        <v>475</v>
      </c>
      <c r="H2256">
        <v>100</v>
      </c>
      <c r="I2256">
        <v>130</v>
      </c>
      <c r="J2256">
        <v>6</v>
      </c>
      <c r="K2256">
        <v>5</v>
      </c>
      <c r="CY2256">
        <v>10</v>
      </c>
      <c r="CZ2256">
        <f t="shared" si="35"/>
        <v>1740</v>
      </c>
    </row>
    <row r="2257" spans="1:104" x14ac:dyDescent="0.2">
      <c r="A2257" s="2">
        <v>2255</v>
      </c>
      <c r="B2257" s="2">
        <v>183</v>
      </c>
      <c r="C2257">
        <v>542</v>
      </c>
      <c r="D2257">
        <v>288</v>
      </c>
      <c r="E2257">
        <v>225</v>
      </c>
      <c r="F2257">
        <v>92</v>
      </c>
      <c r="G2257">
        <v>245</v>
      </c>
      <c r="H2257">
        <v>70</v>
      </c>
      <c r="I2257">
        <v>5</v>
      </c>
      <c r="J2257">
        <v>12</v>
      </c>
      <c r="K2257">
        <v>1</v>
      </c>
      <c r="L2257">
        <v>0</v>
      </c>
      <c r="M2257">
        <v>1</v>
      </c>
      <c r="CY2257">
        <v>12</v>
      </c>
      <c r="CZ2257">
        <f t="shared" si="35"/>
        <v>1664</v>
      </c>
    </row>
    <row r="2258" spans="1:104" x14ac:dyDescent="0.2">
      <c r="A2258" s="2">
        <v>2256</v>
      </c>
      <c r="B2258" s="2">
        <v>42</v>
      </c>
      <c r="C2258">
        <v>33</v>
      </c>
      <c r="D2258">
        <v>1150</v>
      </c>
      <c r="E2258">
        <v>89</v>
      </c>
      <c r="F2258">
        <v>96</v>
      </c>
      <c r="G2258">
        <v>130</v>
      </c>
      <c r="H2258">
        <v>22</v>
      </c>
      <c r="I2258">
        <v>10</v>
      </c>
      <c r="J2258">
        <v>35</v>
      </c>
      <c r="K2258">
        <v>53</v>
      </c>
      <c r="L2258">
        <v>29</v>
      </c>
      <c r="M2258">
        <v>2</v>
      </c>
      <c r="N2258">
        <v>5</v>
      </c>
      <c r="O2258">
        <v>0</v>
      </c>
      <c r="P2258">
        <v>0</v>
      </c>
      <c r="CY2258">
        <v>15</v>
      </c>
      <c r="CZ2258">
        <f t="shared" si="35"/>
        <v>1696</v>
      </c>
    </row>
    <row r="2259" spans="1:104" x14ac:dyDescent="0.2">
      <c r="A2259" s="2">
        <v>2257</v>
      </c>
      <c r="B2259" s="2">
        <v>37</v>
      </c>
      <c r="C2259">
        <v>250</v>
      </c>
      <c r="D2259">
        <v>1214</v>
      </c>
      <c r="E2259">
        <v>189</v>
      </c>
      <c r="F2259">
        <v>63</v>
      </c>
      <c r="CY2259">
        <v>5</v>
      </c>
      <c r="CZ2259">
        <f t="shared" si="35"/>
        <v>1753</v>
      </c>
    </row>
    <row r="2260" spans="1:104" x14ac:dyDescent="0.2">
      <c r="A2260" s="2">
        <v>2258</v>
      </c>
      <c r="B2260" s="2">
        <v>21</v>
      </c>
      <c r="C2260">
        <v>167</v>
      </c>
      <c r="D2260">
        <v>226</v>
      </c>
      <c r="E2260">
        <v>1072</v>
      </c>
      <c r="F2260">
        <v>99</v>
      </c>
      <c r="G2260">
        <v>22</v>
      </c>
      <c r="H2260">
        <v>28</v>
      </c>
      <c r="I2260">
        <v>59</v>
      </c>
      <c r="J2260">
        <v>10</v>
      </c>
      <c r="K2260">
        <v>10</v>
      </c>
      <c r="L2260">
        <v>9</v>
      </c>
      <c r="M2260">
        <v>2</v>
      </c>
      <c r="N2260">
        <v>8</v>
      </c>
      <c r="O2260">
        <v>1</v>
      </c>
      <c r="CY2260">
        <v>14</v>
      </c>
      <c r="CZ2260">
        <f t="shared" si="35"/>
        <v>1734</v>
      </c>
    </row>
    <row r="2261" spans="1:104" x14ac:dyDescent="0.2">
      <c r="A2261" s="2">
        <v>2259</v>
      </c>
      <c r="B2261" s="2">
        <v>15</v>
      </c>
      <c r="C2261">
        <v>5</v>
      </c>
      <c r="D2261">
        <v>499</v>
      </c>
      <c r="E2261">
        <v>1000</v>
      </c>
      <c r="F2261">
        <v>147</v>
      </c>
      <c r="G2261">
        <v>33</v>
      </c>
      <c r="H2261">
        <v>6</v>
      </c>
      <c r="I2261">
        <v>2</v>
      </c>
      <c r="J2261">
        <v>18</v>
      </c>
      <c r="K2261">
        <v>2</v>
      </c>
      <c r="L2261">
        <v>2</v>
      </c>
      <c r="CY2261">
        <v>11</v>
      </c>
      <c r="CZ2261">
        <f t="shared" si="35"/>
        <v>1729</v>
      </c>
    </row>
    <row r="2262" spans="1:104" x14ac:dyDescent="0.2">
      <c r="A2262" s="2">
        <v>2260</v>
      </c>
      <c r="B2262" s="2">
        <v>29</v>
      </c>
      <c r="C2262">
        <v>4</v>
      </c>
      <c r="D2262">
        <v>67</v>
      </c>
      <c r="E2262">
        <v>150</v>
      </c>
      <c r="F2262">
        <v>563</v>
      </c>
      <c r="G2262">
        <v>150</v>
      </c>
      <c r="H2262">
        <v>693</v>
      </c>
      <c r="I2262">
        <v>99</v>
      </c>
      <c r="CY2262">
        <v>8</v>
      </c>
      <c r="CZ2262">
        <f t="shared" si="35"/>
        <v>1755</v>
      </c>
    </row>
    <row r="2263" spans="1:104" x14ac:dyDescent="0.2">
      <c r="A2263" s="2">
        <v>2261</v>
      </c>
      <c r="B2263" s="2">
        <v>146</v>
      </c>
      <c r="C2263">
        <v>19</v>
      </c>
      <c r="D2263">
        <v>272</v>
      </c>
      <c r="E2263">
        <v>1143</v>
      </c>
      <c r="F2263">
        <v>47</v>
      </c>
      <c r="G2263">
        <v>11</v>
      </c>
      <c r="H2263">
        <v>16</v>
      </c>
      <c r="I2263">
        <v>4</v>
      </c>
      <c r="CY2263">
        <v>8</v>
      </c>
      <c r="CZ2263">
        <f t="shared" si="35"/>
        <v>1658</v>
      </c>
    </row>
    <row r="2264" spans="1:104" x14ac:dyDescent="0.2">
      <c r="A2264" s="2">
        <v>2262</v>
      </c>
      <c r="B2264" s="2">
        <v>303</v>
      </c>
      <c r="C2264">
        <v>465</v>
      </c>
      <c r="D2264">
        <v>384</v>
      </c>
      <c r="E2264">
        <v>200</v>
      </c>
      <c r="F2264">
        <v>38</v>
      </c>
      <c r="G2264">
        <v>20</v>
      </c>
      <c r="H2264">
        <v>22</v>
      </c>
      <c r="I2264">
        <v>1</v>
      </c>
      <c r="J2264">
        <v>1</v>
      </c>
      <c r="K2264">
        <v>10</v>
      </c>
      <c r="L2264">
        <v>30</v>
      </c>
      <c r="M2264">
        <v>75</v>
      </c>
      <c r="N2264">
        <v>1</v>
      </c>
      <c r="O2264">
        <v>2</v>
      </c>
      <c r="P2264">
        <v>2</v>
      </c>
      <c r="Q2264">
        <v>2</v>
      </c>
      <c r="R2264">
        <v>3</v>
      </c>
      <c r="S2264">
        <v>1</v>
      </c>
      <c r="T2264">
        <v>1</v>
      </c>
      <c r="U2264">
        <v>1</v>
      </c>
      <c r="V2264">
        <v>0</v>
      </c>
      <c r="W2264">
        <v>2</v>
      </c>
      <c r="X2264">
        <v>1</v>
      </c>
      <c r="Y2264">
        <v>0</v>
      </c>
      <c r="Z2264">
        <v>0</v>
      </c>
      <c r="CY2264">
        <v>25</v>
      </c>
      <c r="CZ2264">
        <f t="shared" si="35"/>
        <v>1565</v>
      </c>
    </row>
    <row r="2265" spans="1:104" x14ac:dyDescent="0.2">
      <c r="A2265" s="2">
        <v>2263</v>
      </c>
      <c r="B2265" s="2">
        <v>23</v>
      </c>
      <c r="C2265">
        <v>102</v>
      </c>
      <c r="D2265">
        <v>1136</v>
      </c>
      <c r="E2265">
        <v>49</v>
      </c>
      <c r="F2265">
        <v>403</v>
      </c>
      <c r="G2265">
        <v>17</v>
      </c>
      <c r="H2265">
        <v>3</v>
      </c>
      <c r="I2265">
        <v>9</v>
      </c>
      <c r="J2265">
        <v>1</v>
      </c>
      <c r="CY2265">
        <v>9</v>
      </c>
      <c r="CZ2265">
        <f t="shared" si="35"/>
        <v>1743</v>
      </c>
    </row>
    <row r="2266" spans="1:104" x14ac:dyDescent="0.2">
      <c r="A2266" s="2">
        <v>2264</v>
      </c>
      <c r="B2266" s="2">
        <v>69</v>
      </c>
      <c r="C2266">
        <v>36</v>
      </c>
      <c r="D2266">
        <v>1552</v>
      </c>
      <c r="E2266">
        <v>84</v>
      </c>
      <c r="F2266">
        <v>9</v>
      </c>
      <c r="G2266">
        <v>2</v>
      </c>
      <c r="CY2266">
        <v>6</v>
      </c>
      <c r="CZ2266">
        <f t="shared" si="35"/>
        <v>1752</v>
      </c>
    </row>
    <row r="2267" spans="1:104" x14ac:dyDescent="0.2">
      <c r="A2267" s="2">
        <v>2265</v>
      </c>
      <c r="B2267" s="2">
        <v>38</v>
      </c>
      <c r="C2267">
        <v>55</v>
      </c>
      <c r="D2267">
        <v>335</v>
      </c>
      <c r="E2267">
        <v>67</v>
      </c>
      <c r="F2267">
        <v>424</v>
      </c>
      <c r="G2267">
        <v>45</v>
      </c>
      <c r="H2267">
        <v>204</v>
      </c>
      <c r="I2267">
        <v>61</v>
      </c>
      <c r="J2267">
        <v>135</v>
      </c>
      <c r="K2267">
        <v>102</v>
      </c>
      <c r="L2267">
        <v>8</v>
      </c>
      <c r="M2267">
        <v>50</v>
      </c>
      <c r="N2267">
        <v>17</v>
      </c>
      <c r="O2267">
        <v>95</v>
      </c>
      <c r="P2267">
        <v>36</v>
      </c>
      <c r="Q2267">
        <v>34</v>
      </c>
      <c r="R2267">
        <v>21</v>
      </c>
      <c r="S2267">
        <v>5</v>
      </c>
      <c r="T2267">
        <v>2</v>
      </c>
      <c r="U2267">
        <v>2</v>
      </c>
      <c r="V2267">
        <v>0</v>
      </c>
      <c r="W2267">
        <v>0</v>
      </c>
      <c r="X2267">
        <v>1</v>
      </c>
      <c r="Y2267">
        <v>1</v>
      </c>
      <c r="Z2267">
        <v>0</v>
      </c>
      <c r="CY2267">
        <v>25</v>
      </c>
      <c r="CZ2267">
        <f t="shared" si="35"/>
        <v>1738</v>
      </c>
    </row>
    <row r="2268" spans="1:104" x14ac:dyDescent="0.2">
      <c r="A2268" s="2">
        <v>2266</v>
      </c>
      <c r="B2268" s="2">
        <v>241</v>
      </c>
      <c r="C2268">
        <v>150</v>
      </c>
      <c r="D2268">
        <v>634</v>
      </c>
      <c r="E2268">
        <v>555</v>
      </c>
      <c r="F2268">
        <v>157</v>
      </c>
      <c r="G2268">
        <v>5</v>
      </c>
      <c r="H2268">
        <v>4</v>
      </c>
      <c r="CY2268">
        <v>7</v>
      </c>
      <c r="CZ2268">
        <f t="shared" si="35"/>
        <v>1746</v>
      </c>
    </row>
    <row r="2269" spans="1:104" x14ac:dyDescent="0.2">
      <c r="A2269" s="2">
        <v>2267</v>
      </c>
      <c r="B2269" s="2">
        <v>158</v>
      </c>
      <c r="C2269">
        <v>100</v>
      </c>
      <c r="D2269">
        <v>1155</v>
      </c>
      <c r="E2269">
        <v>150</v>
      </c>
      <c r="F2269">
        <v>61</v>
      </c>
      <c r="G2269">
        <v>22</v>
      </c>
      <c r="H2269">
        <v>67</v>
      </c>
      <c r="I2269">
        <v>20</v>
      </c>
      <c r="J2269">
        <v>2</v>
      </c>
      <c r="CY2269">
        <v>9</v>
      </c>
      <c r="CZ2269">
        <f t="shared" si="35"/>
        <v>1735</v>
      </c>
    </row>
    <row r="2270" spans="1:104" x14ac:dyDescent="0.2">
      <c r="A2270" s="2">
        <v>2268</v>
      </c>
      <c r="B2270" s="2">
        <v>200</v>
      </c>
      <c r="C2270">
        <v>298</v>
      </c>
      <c r="D2270">
        <v>200</v>
      </c>
      <c r="E2270">
        <v>365</v>
      </c>
      <c r="F2270">
        <v>50</v>
      </c>
      <c r="G2270">
        <v>56</v>
      </c>
      <c r="H2270">
        <v>50</v>
      </c>
      <c r="I2270">
        <v>387</v>
      </c>
      <c r="J2270">
        <v>30</v>
      </c>
      <c r="K2270">
        <v>22</v>
      </c>
      <c r="L2270">
        <v>30</v>
      </c>
      <c r="M2270">
        <v>8</v>
      </c>
      <c r="N2270">
        <v>20</v>
      </c>
      <c r="O2270">
        <v>2</v>
      </c>
      <c r="P2270">
        <v>12</v>
      </c>
      <c r="Q2270">
        <v>1</v>
      </c>
      <c r="R2270">
        <v>0</v>
      </c>
      <c r="S2270">
        <v>7</v>
      </c>
      <c r="T2270">
        <v>0</v>
      </c>
      <c r="U2270">
        <v>2</v>
      </c>
      <c r="CY2270">
        <v>20</v>
      </c>
      <c r="CZ2270">
        <f t="shared" si="35"/>
        <v>1740</v>
      </c>
    </row>
    <row r="2271" spans="1:104" x14ac:dyDescent="0.2">
      <c r="A2271" s="2">
        <v>2269</v>
      </c>
      <c r="B2271" s="2">
        <v>652</v>
      </c>
      <c r="C2271">
        <v>346</v>
      </c>
      <c r="D2271">
        <v>492</v>
      </c>
      <c r="E2271">
        <v>83</v>
      </c>
      <c r="F2271">
        <v>32</v>
      </c>
      <c r="G2271">
        <v>27</v>
      </c>
      <c r="H2271">
        <v>13</v>
      </c>
      <c r="I2271">
        <v>27</v>
      </c>
      <c r="J2271">
        <v>10</v>
      </c>
      <c r="K2271">
        <v>3</v>
      </c>
      <c r="L2271">
        <v>14</v>
      </c>
      <c r="M2271">
        <v>0</v>
      </c>
      <c r="CY2271">
        <v>12</v>
      </c>
      <c r="CZ2271">
        <f t="shared" si="35"/>
        <v>1699</v>
      </c>
    </row>
    <row r="2272" spans="1:104" x14ac:dyDescent="0.2">
      <c r="A2272" s="2">
        <v>2270</v>
      </c>
      <c r="B2272" s="2">
        <v>74</v>
      </c>
      <c r="C2272">
        <v>250</v>
      </c>
      <c r="D2272">
        <v>1346</v>
      </c>
      <c r="E2272">
        <v>66</v>
      </c>
      <c r="F2272">
        <v>8</v>
      </c>
      <c r="G2272">
        <v>1</v>
      </c>
      <c r="CY2272">
        <v>6</v>
      </c>
      <c r="CZ2272">
        <f t="shared" si="35"/>
        <v>1745</v>
      </c>
    </row>
    <row r="2273" spans="1:104" x14ac:dyDescent="0.2">
      <c r="A2273" s="2">
        <v>2271</v>
      </c>
      <c r="B2273" s="2">
        <v>44</v>
      </c>
      <c r="C2273">
        <v>14</v>
      </c>
      <c r="D2273">
        <v>81</v>
      </c>
      <c r="E2273">
        <v>14</v>
      </c>
      <c r="F2273">
        <v>197</v>
      </c>
      <c r="G2273">
        <v>63</v>
      </c>
      <c r="H2273">
        <v>144</v>
      </c>
      <c r="I2273">
        <v>224</v>
      </c>
      <c r="J2273">
        <v>197</v>
      </c>
      <c r="K2273">
        <v>273</v>
      </c>
      <c r="L2273">
        <v>345</v>
      </c>
      <c r="M2273">
        <v>37</v>
      </c>
      <c r="N2273">
        <v>27</v>
      </c>
      <c r="O2273">
        <v>20</v>
      </c>
      <c r="P2273">
        <v>50</v>
      </c>
      <c r="Q2273">
        <v>0</v>
      </c>
      <c r="CY2273">
        <v>16</v>
      </c>
      <c r="CZ2273">
        <f t="shared" si="35"/>
        <v>1730</v>
      </c>
    </row>
    <row r="2274" spans="1:104" x14ac:dyDescent="0.2">
      <c r="A2274" s="2">
        <v>2272</v>
      </c>
      <c r="B2274" s="2">
        <v>188</v>
      </c>
      <c r="C2274">
        <v>218</v>
      </c>
      <c r="D2274">
        <v>166</v>
      </c>
      <c r="E2274">
        <v>121</v>
      </c>
      <c r="F2274">
        <v>199</v>
      </c>
      <c r="G2274">
        <v>192</v>
      </c>
      <c r="H2274">
        <v>210</v>
      </c>
      <c r="I2274">
        <v>65</v>
      </c>
      <c r="J2274">
        <v>15</v>
      </c>
      <c r="K2274">
        <v>164</v>
      </c>
      <c r="L2274">
        <v>20</v>
      </c>
      <c r="M2274">
        <v>8</v>
      </c>
      <c r="N2274">
        <v>4</v>
      </c>
      <c r="O2274">
        <v>21</v>
      </c>
      <c r="P2274">
        <v>5</v>
      </c>
      <c r="Q2274">
        <v>3</v>
      </c>
      <c r="R2274">
        <v>1</v>
      </c>
      <c r="S2274">
        <v>4</v>
      </c>
      <c r="T2274">
        <v>0</v>
      </c>
      <c r="U2274">
        <v>0</v>
      </c>
      <c r="V2274">
        <v>0</v>
      </c>
      <c r="W2274">
        <v>0</v>
      </c>
      <c r="X2274">
        <v>1</v>
      </c>
      <c r="CY2274">
        <v>23</v>
      </c>
      <c r="CZ2274">
        <f t="shared" si="35"/>
        <v>1605</v>
      </c>
    </row>
    <row r="2275" spans="1:104" x14ac:dyDescent="0.2">
      <c r="A2275" s="2">
        <v>2273</v>
      </c>
      <c r="B2275" s="2">
        <v>42</v>
      </c>
      <c r="C2275">
        <v>50</v>
      </c>
      <c r="D2275">
        <v>120</v>
      </c>
      <c r="E2275">
        <v>50</v>
      </c>
      <c r="F2275">
        <v>564</v>
      </c>
      <c r="G2275">
        <v>36</v>
      </c>
      <c r="H2275">
        <v>241</v>
      </c>
      <c r="I2275">
        <v>99</v>
      </c>
      <c r="J2275">
        <v>17</v>
      </c>
      <c r="K2275">
        <v>213</v>
      </c>
      <c r="L2275">
        <v>154</v>
      </c>
      <c r="M2275">
        <v>43</v>
      </c>
      <c r="N2275">
        <v>22</v>
      </c>
      <c r="O2275">
        <v>17</v>
      </c>
      <c r="P2275">
        <v>33</v>
      </c>
      <c r="Q2275">
        <v>2</v>
      </c>
      <c r="R2275">
        <v>9</v>
      </c>
      <c r="CY2275">
        <v>17</v>
      </c>
      <c r="CZ2275">
        <f t="shared" si="35"/>
        <v>1712</v>
      </c>
    </row>
    <row r="2276" spans="1:104" x14ac:dyDescent="0.2">
      <c r="A2276" s="2">
        <v>2274</v>
      </c>
      <c r="B2276" s="2">
        <v>33</v>
      </c>
      <c r="C2276">
        <v>538</v>
      </c>
      <c r="D2276">
        <v>710</v>
      </c>
      <c r="E2276">
        <v>162</v>
      </c>
      <c r="F2276">
        <v>213</v>
      </c>
      <c r="G2276">
        <v>50</v>
      </c>
      <c r="H2276">
        <v>5</v>
      </c>
      <c r="I2276">
        <v>1</v>
      </c>
      <c r="J2276">
        <v>1</v>
      </c>
      <c r="K2276">
        <v>1</v>
      </c>
      <c r="L2276">
        <v>1</v>
      </c>
      <c r="M2276">
        <v>1</v>
      </c>
      <c r="N2276">
        <v>1</v>
      </c>
      <c r="O2276">
        <v>1</v>
      </c>
      <c r="P2276">
        <v>1</v>
      </c>
      <c r="Q2276">
        <v>1</v>
      </c>
      <c r="R2276">
        <v>1</v>
      </c>
      <c r="S2276">
        <v>1</v>
      </c>
      <c r="T2276">
        <v>1</v>
      </c>
      <c r="U2276">
        <v>1</v>
      </c>
      <c r="V2276">
        <v>1</v>
      </c>
      <c r="W2276">
        <v>1</v>
      </c>
      <c r="X2276">
        <v>1</v>
      </c>
      <c r="Y2276">
        <v>1</v>
      </c>
      <c r="Z2276">
        <v>1</v>
      </c>
      <c r="AA2276">
        <v>1</v>
      </c>
      <c r="AB2276">
        <v>1</v>
      </c>
      <c r="AC2276">
        <v>1</v>
      </c>
      <c r="AD2276">
        <v>1</v>
      </c>
      <c r="CY2276">
        <v>29</v>
      </c>
      <c r="CZ2276">
        <f t="shared" si="35"/>
        <v>1733</v>
      </c>
    </row>
    <row r="2277" spans="1:104" x14ac:dyDescent="0.2">
      <c r="A2277" s="2">
        <v>2275</v>
      </c>
      <c r="B2277" s="2">
        <v>104</v>
      </c>
      <c r="C2277">
        <v>21</v>
      </c>
      <c r="D2277">
        <v>150</v>
      </c>
      <c r="E2277">
        <v>169</v>
      </c>
      <c r="F2277">
        <v>516</v>
      </c>
      <c r="G2277">
        <v>37</v>
      </c>
      <c r="H2277">
        <v>106</v>
      </c>
      <c r="I2277">
        <v>633</v>
      </c>
      <c r="CY2277">
        <v>8</v>
      </c>
      <c r="CZ2277">
        <f t="shared" si="35"/>
        <v>1736</v>
      </c>
    </row>
    <row r="2278" spans="1:104" x14ac:dyDescent="0.2">
      <c r="A2278" s="2">
        <v>2276</v>
      </c>
      <c r="B2278" s="2">
        <v>26</v>
      </c>
      <c r="C2278">
        <v>300</v>
      </c>
      <c r="D2278">
        <v>638</v>
      </c>
      <c r="E2278">
        <v>232</v>
      </c>
      <c r="F2278">
        <v>82</v>
      </c>
      <c r="G2278">
        <v>306</v>
      </c>
      <c r="H2278">
        <v>15</v>
      </c>
      <c r="I2278">
        <v>61</v>
      </c>
      <c r="J2278">
        <v>2</v>
      </c>
      <c r="K2278">
        <v>17</v>
      </c>
      <c r="L2278">
        <v>5</v>
      </c>
      <c r="M2278">
        <v>7</v>
      </c>
      <c r="N2278">
        <v>3</v>
      </c>
      <c r="O2278">
        <v>8</v>
      </c>
      <c r="P2278">
        <v>0</v>
      </c>
      <c r="Q2278">
        <v>0</v>
      </c>
      <c r="R2278">
        <v>2</v>
      </c>
      <c r="S2278">
        <v>1</v>
      </c>
      <c r="CY2278">
        <v>18</v>
      </c>
      <c r="CZ2278">
        <f t="shared" si="35"/>
        <v>1705</v>
      </c>
    </row>
    <row r="2279" spans="1:104" x14ac:dyDescent="0.2">
      <c r="A2279" s="2">
        <v>2277</v>
      </c>
      <c r="B2279" s="2">
        <v>14</v>
      </c>
      <c r="C2279">
        <v>21</v>
      </c>
      <c r="D2279">
        <v>500</v>
      </c>
      <c r="E2279">
        <v>71</v>
      </c>
      <c r="F2279">
        <v>790</v>
      </c>
      <c r="G2279">
        <v>295</v>
      </c>
      <c r="H2279">
        <v>25</v>
      </c>
      <c r="I2279">
        <v>2</v>
      </c>
      <c r="J2279">
        <v>2</v>
      </c>
      <c r="K2279">
        <v>2</v>
      </c>
      <c r="L2279">
        <v>1</v>
      </c>
      <c r="M2279">
        <v>1</v>
      </c>
      <c r="N2279">
        <v>1</v>
      </c>
      <c r="CY2279">
        <v>13</v>
      </c>
      <c r="CZ2279">
        <f t="shared" si="35"/>
        <v>1725</v>
      </c>
    </row>
    <row r="2280" spans="1:104" x14ac:dyDescent="0.2">
      <c r="A2280" s="2">
        <v>2278</v>
      </c>
      <c r="B2280" s="2">
        <v>58</v>
      </c>
      <c r="C2280">
        <v>26</v>
      </c>
      <c r="D2280">
        <v>200</v>
      </c>
      <c r="E2280">
        <v>421</v>
      </c>
      <c r="F2280">
        <v>586</v>
      </c>
      <c r="G2280">
        <v>47</v>
      </c>
      <c r="H2280">
        <v>337</v>
      </c>
      <c r="I2280">
        <v>55</v>
      </c>
      <c r="J2280">
        <v>13</v>
      </c>
      <c r="K2280">
        <v>1</v>
      </c>
      <c r="L2280">
        <v>0</v>
      </c>
      <c r="CY2280">
        <v>11</v>
      </c>
      <c r="CZ2280">
        <f t="shared" si="35"/>
        <v>1744</v>
      </c>
    </row>
    <row r="2281" spans="1:104" x14ac:dyDescent="0.2">
      <c r="A2281" s="2">
        <v>2279</v>
      </c>
      <c r="B2281" s="2">
        <v>104</v>
      </c>
      <c r="C2281">
        <v>232</v>
      </c>
      <c r="D2281">
        <v>349</v>
      </c>
      <c r="E2281">
        <v>443</v>
      </c>
      <c r="F2281">
        <v>100</v>
      </c>
      <c r="G2281">
        <v>142</v>
      </c>
      <c r="H2281">
        <v>55</v>
      </c>
      <c r="I2281">
        <v>20</v>
      </c>
      <c r="J2281">
        <v>86</v>
      </c>
      <c r="K2281">
        <v>2</v>
      </c>
      <c r="L2281">
        <v>18</v>
      </c>
      <c r="M2281">
        <v>16</v>
      </c>
      <c r="N2281">
        <v>24</v>
      </c>
      <c r="O2281">
        <v>9</v>
      </c>
      <c r="P2281">
        <v>2</v>
      </c>
      <c r="Q2281">
        <v>2</v>
      </c>
      <c r="CY2281">
        <v>16</v>
      </c>
      <c r="CZ2281">
        <f t="shared" si="35"/>
        <v>1604</v>
      </c>
    </row>
    <row r="2282" spans="1:104" x14ac:dyDescent="0.2">
      <c r="A2282" s="2">
        <v>2280</v>
      </c>
      <c r="B2282" s="2">
        <v>36</v>
      </c>
      <c r="C2282">
        <v>11</v>
      </c>
      <c r="D2282">
        <v>293</v>
      </c>
      <c r="E2282">
        <v>90</v>
      </c>
      <c r="F2282">
        <v>315</v>
      </c>
      <c r="G2282">
        <v>372</v>
      </c>
      <c r="H2282">
        <v>520</v>
      </c>
      <c r="I2282">
        <v>103</v>
      </c>
      <c r="CY2282">
        <v>8</v>
      </c>
      <c r="CZ2282">
        <f t="shared" si="35"/>
        <v>1740</v>
      </c>
    </row>
    <row r="2283" spans="1:104" x14ac:dyDescent="0.2">
      <c r="A2283" s="2">
        <v>2281</v>
      </c>
      <c r="B2283" s="2">
        <v>38</v>
      </c>
      <c r="C2283">
        <v>100</v>
      </c>
      <c r="D2283">
        <v>561</v>
      </c>
      <c r="E2283">
        <v>50</v>
      </c>
      <c r="F2283">
        <v>366</v>
      </c>
      <c r="G2283">
        <v>50</v>
      </c>
      <c r="H2283">
        <v>259</v>
      </c>
      <c r="I2283">
        <v>38</v>
      </c>
      <c r="J2283">
        <v>159</v>
      </c>
      <c r="K2283">
        <v>20</v>
      </c>
      <c r="L2283">
        <v>98</v>
      </c>
      <c r="CY2283">
        <v>11</v>
      </c>
      <c r="CZ2283">
        <f t="shared" si="35"/>
        <v>1739</v>
      </c>
    </row>
    <row r="2284" spans="1:104" x14ac:dyDescent="0.2">
      <c r="A2284" s="2">
        <v>2282</v>
      </c>
      <c r="B2284" s="2">
        <v>63</v>
      </c>
      <c r="C2284">
        <v>1574</v>
      </c>
      <c r="D2284">
        <v>35</v>
      </c>
      <c r="E2284">
        <v>75</v>
      </c>
      <c r="CY2284">
        <v>4</v>
      </c>
      <c r="CZ2284">
        <f t="shared" si="35"/>
        <v>1747</v>
      </c>
    </row>
    <row r="2285" spans="1:104" x14ac:dyDescent="0.2">
      <c r="A2285" s="2">
        <v>2283</v>
      </c>
      <c r="B2285" s="2">
        <v>309</v>
      </c>
      <c r="C2285">
        <v>1091</v>
      </c>
      <c r="D2285">
        <v>169</v>
      </c>
      <c r="E2285">
        <v>90</v>
      </c>
      <c r="F2285">
        <v>33</v>
      </c>
      <c r="G2285">
        <v>30</v>
      </c>
      <c r="H2285">
        <v>5</v>
      </c>
      <c r="CY2285">
        <v>7</v>
      </c>
      <c r="CZ2285">
        <f t="shared" si="35"/>
        <v>1727</v>
      </c>
    </row>
    <row r="2286" spans="1:104" x14ac:dyDescent="0.2">
      <c r="A2286" s="2">
        <v>2284</v>
      </c>
      <c r="B2286" s="2">
        <v>6</v>
      </c>
      <c r="C2286">
        <v>4</v>
      </c>
      <c r="D2286">
        <v>614</v>
      </c>
      <c r="E2286">
        <v>2</v>
      </c>
      <c r="F2286">
        <v>854</v>
      </c>
      <c r="G2286">
        <v>256</v>
      </c>
      <c r="H2286">
        <v>7</v>
      </c>
      <c r="I2286">
        <v>2</v>
      </c>
      <c r="CY2286">
        <v>8</v>
      </c>
      <c r="CZ2286">
        <f t="shared" si="35"/>
        <v>1745</v>
      </c>
    </row>
    <row r="2287" spans="1:104" x14ac:dyDescent="0.2">
      <c r="A2287" s="2">
        <v>2285</v>
      </c>
      <c r="B2287" s="2">
        <v>86</v>
      </c>
      <c r="C2287">
        <v>93</v>
      </c>
      <c r="D2287">
        <v>100</v>
      </c>
      <c r="E2287">
        <v>488</v>
      </c>
      <c r="F2287">
        <v>29</v>
      </c>
      <c r="G2287">
        <v>57</v>
      </c>
      <c r="H2287">
        <v>100</v>
      </c>
      <c r="I2287">
        <v>136</v>
      </c>
      <c r="J2287">
        <v>30</v>
      </c>
      <c r="K2287">
        <v>49</v>
      </c>
      <c r="L2287">
        <v>17</v>
      </c>
      <c r="M2287">
        <v>197</v>
      </c>
      <c r="N2287">
        <v>10</v>
      </c>
      <c r="O2287">
        <v>30</v>
      </c>
      <c r="P2287">
        <v>40</v>
      </c>
      <c r="Q2287">
        <v>27</v>
      </c>
      <c r="R2287">
        <v>9</v>
      </c>
      <c r="S2287">
        <v>12</v>
      </c>
      <c r="T2287">
        <v>15</v>
      </c>
      <c r="U2287">
        <v>0</v>
      </c>
      <c r="V2287">
        <v>2</v>
      </c>
      <c r="W2287">
        <v>13</v>
      </c>
      <c r="X2287">
        <v>1</v>
      </c>
      <c r="Y2287">
        <v>0</v>
      </c>
      <c r="Z2287">
        <v>1</v>
      </c>
      <c r="AA2287">
        <v>2</v>
      </c>
      <c r="AB2287">
        <v>0</v>
      </c>
      <c r="CY2287">
        <v>27</v>
      </c>
      <c r="CZ2287">
        <f t="shared" si="35"/>
        <v>1544</v>
      </c>
    </row>
    <row r="2288" spans="1:104" x14ac:dyDescent="0.2">
      <c r="A2288" s="2">
        <v>2286</v>
      </c>
      <c r="B2288" s="2">
        <v>299</v>
      </c>
      <c r="C2288">
        <v>177</v>
      </c>
      <c r="D2288">
        <v>635</v>
      </c>
      <c r="E2288">
        <v>341</v>
      </c>
      <c r="F2288">
        <v>60</v>
      </c>
      <c r="G2288">
        <v>100</v>
      </c>
      <c r="H2288">
        <v>66</v>
      </c>
      <c r="I2288">
        <v>11</v>
      </c>
      <c r="J2288">
        <v>21</v>
      </c>
      <c r="K2288">
        <v>18</v>
      </c>
      <c r="L2288">
        <v>1</v>
      </c>
      <c r="M2288">
        <v>1</v>
      </c>
      <c r="N2288">
        <v>0</v>
      </c>
      <c r="CY2288">
        <v>13</v>
      </c>
      <c r="CZ2288">
        <f t="shared" si="35"/>
        <v>1730</v>
      </c>
    </row>
    <row r="2289" spans="1:104" x14ac:dyDescent="0.2">
      <c r="A2289" s="2">
        <v>2287</v>
      </c>
      <c r="B2289" s="2">
        <v>1438</v>
      </c>
      <c r="C2289">
        <v>20</v>
      </c>
      <c r="D2289">
        <v>205</v>
      </c>
      <c r="E2289">
        <v>14</v>
      </c>
      <c r="CY2289">
        <v>4</v>
      </c>
      <c r="CZ2289">
        <f t="shared" si="35"/>
        <v>1677</v>
      </c>
    </row>
    <row r="2290" spans="1:104" x14ac:dyDescent="0.2">
      <c r="A2290" s="2">
        <v>2288</v>
      </c>
      <c r="B2290" s="2">
        <v>199</v>
      </c>
      <c r="C2290">
        <v>1299</v>
      </c>
      <c r="D2290">
        <v>59</v>
      </c>
      <c r="E2290">
        <v>83</v>
      </c>
      <c r="F2290">
        <v>47</v>
      </c>
      <c r="G2290">
        <v>14</v>
      </c>
      <c r="H2290">
        <v>13</v>
      </c>
      <c r="CY2290">
        <v>7</v>
      </c>
      <c r="CZ2290">
        <f t="shared" si="35"/>
        <v>1714</v>
      </c>
    </row>
    <row r="2291" spans="1:104" x14ac:dyDescent="0.2">
      <c r="A2291" s="2">
        <v>2289</v>
      </c>
      <c r="B2291" s="2">
        <v>26</v>
      </c>
      <c r="C2291">
        <v>18</v>
      </c>
      <c r="D2291">
        <v>23</v>
      </c>
      <c r="E2291">
        <v>199</v>
      </c>
      <c r="F2291">
        <v>836</v>
      </c>
      <c r="G2291">
        <v>79</v>
      </c>
      <c r="H2291">
        <v>352</v>
      </c>
      <c r="I2291">
        <v>104</v>
      </c>
      <c r="J2291">
        <v>34</v>
      </c>
      <c r="K2291">
        <v>29</v>
      </c>
      <c r="L2291">
        <v>23</v>
      </c>
      <c r="M2291">
        <v>16</v>
      </c>
      <c r="N2291">
        <v>0</v>
      </c>
      <c r="O2291">
        <v>0</v>
      </c>
      <c r="CY2291">
        <v>14</v>
      </c>
      <c r="CZ2291">
        <f t="shared" si="35"/>
        <v>1739</v>
      </c>
    </row>
    <row r="2292" spans="1:104" x14ac:dyDescent="0.2">
      <c r="A2292" s="2">
        <v>2290</v>
      </c>
      <c r="B2292" s="2">
        <v>250</v>
      </c>
      <c r="C2292">
        <v>772</v>
      </c>
      <c r="D2292">
        <v>250</v>
      </c>
      <c r="E2292">
        <v>453</v>
      </c>
      <c r="CY2292">
        <v>4</v>
      </c>
      <c r="CZ2292">
        <f t="shared" si="35"/>
        <v>1725</v>
      </c>
    </row>
    <row r="2293" spans="1:104" x14ac:dyDescent="0.2">
      <c r="A2293" s="2">
        <v>2291</v>
      </c>
      <c r="B2293" s="2">
        <v>366</v>
      </c>
      <c r="C2293">
        <v>999</v>
      </c>
      <c r="D2293">
        <v>185</v>
      </c>
      <c r="E2293">
        <v>10</v>
      </c>
      <c r="F2293">
        <v>51</v>
      </c>
      <c r="G2293">
        <v>42</v>
      </c>
      <c r="H2293">
        <v>10</v>
      </c>
      <c r="I2293">
        <v>4</v>
      </c>
      <c r="J2293">
        <v>4</v>
      </c>
      <c r="K2293">
        <v>1</v>
      </c>
      <c r="L2293">
        <v>11</v>
      </c>
      <c r="M2293">
        <v>5</v>
      </c>
      <c r="N2293">
        <v>2</v>
      </c>
      <c r="O2293">
        <v>1</v>
      </c>
      <c r="CY2293">
        <v>14</v>
      </c>
      <c r="CZ2293">
        <f t="shared" si="35"/>
        <v>1691</v>
      </c>
    </row>
    <row r="2294" spans="1:104" x14ac:dyDescent="0.2">
      <c r="A2294" s="2">
        <v>2292</v>
      </c>
      <c r="B2294" s="2">
        <v>199</v>
      </c>
      <c r="C2294">
        <v>31</v>
      </c>
      <c r="D2294">
        <v>50</v>
      </c>
      <c r="E2294">
        <v>56</v>
      </c>
      <c r="F2294">
        <v>500</v>
      </c>
      <c r="G2294">
        <v>417</v>
      </c>
      <c r="H2294">
        <v>39</v>
      </c>
      <c r="I2294">
        <v>287</v>
      </c>
      <c r="J2294">
        <v>17</v>
      </c>
      <c r="K2294">
        <v>23</v>
      </c>
      <c r="L2294">
        <v>8</v>
      </c>
      <c r="M2294">
        <v>9</v>
      </c>
      <c r="N2294">
        <v>0</v>
      </c>
      <c r="O2294">
        <v>1</v>
      </c>
      <c r="P2294">
        <v>1</v>
      </c>
      <c r="CY2294">
        <v>15</v>
      </c>
      <c r="CZ2294">
        <f t="shared" si="35"/>
        <v>1638</v>
      </c>
    </row>
    <row r="2295" spans="1:104" x14ac:dyDescent="0.2">
      <c r="A2295" s="2">
        <v>2293</v>
      </c>
      <c r="B2295" s="2">
        <v>171</v>
      </c>
      <c r="C2295">
        <v>89</v>
      </c>
      <c r="D2295">
        <v>164</v>
      </c>
      <c r="E2295">
        <v>378</v>
      </c>
      <c r="F2295">
        <v>39</v>
      </c>
      <c r="G2295">
        <v>713</v>
      </c>
      <c r="H2295">
        <v>133</v>
      </c>
      <c r="CY2295">
        <v>7</v>
      </c>
      <c r="CZ2295">
        <f t="shared" si="35"/>
        <v>1687</v>
      </c>
    </row>
    <row r="2296" spans="1:104" x14ac:dyDescent="0.2">
      <c r="A2296" s="2">
        <v>2294</v>
      </c>
      <c r="B2296" s="2">
        <v>231</v>
      </c>
      <c r="C2296">
        <v>103</v>
      </c>
      <c r="D2296">
        <v>151</v>
      </c>
      <c r="E2296">
        <v>118</v>
      </c>
      <c r="F2296">
        <v>35</v>
      </c>
      <c r="G2296">
        <v>228</v>
      </c>
      <c r="H2296">
        <v>310</v>
      </c>
      <c r="I2296">
        <v>93</v>
      </c>
      <c r="J2296">
        <v>64</v>
      </c>
      <c r="K2296">
        <v>99</v>
      </c>
      <c r="L2296">
        <v>26</v>
      </c>
      <c r="M2296">
        <v>11</v>
      </c>
      <c r="N2296">
        <v>5</v>
      </c>
      <c r="O2296">
        <v>5</v>
      </c>
      <c r="P2296">
        <v>5</v>
      </c>
      <c r="Q2296">
        <v>4</v>
      </c>
      <c r="R2296">
        <v>2</v>
      </c>
      <c r="S2296">
        <v>2</v>
      </c>
      <c r="T2296">
        <v>2</v>
      </c>
      <c r="U2296">
        <v>1</v>
      </c>
      <c r="V2296">
        <v>1</v>
      </c>
      <c r="W2296">
        <v>5</v>
      </c>
      <c r="X2296">
        <v>6</v>
      </c>
      <c r="CY2296">
        <v>23</v>
      </c>
      <c r="CZ2296">
        <f t="shared" si="35"/>
        <v>1507</v>
      </c>
    </row>
    <row r="2297" spans="1:104" x14ac:dyDescent="0.2">
      <c r="A2297" s="2">
        <v>2295</v>
      </c>
      <c r="B2297" s="2">
        <v>22</v>
      </c>
      <c r="C2297">
        <v>200</v>
      </c>
      <c r="D2297">
        <v>552</v>
      </c>
      <c r="E2297">
        <v>200</v>
      </c>
      <c r="F2297">
        <v>341</v>
      </c>
      <c r="G2297">
        <v>200</v>
      </c>
      <c r="H2297">
        <v>52</v>
      </c>
      <c r="I2297">
        <v>93</v>
      </c>
      <c r="J2297">
        <v>24</v>
      </c>
      <c r="K2297">
        <v>9</v>
      </c>
      <c r="L2297">
        <v>9</v>
      </c>
      <c r="M2297">
        <v>3</v>
      </c>
      <c r="N2297">
        <v>1</v>
      </c>
      <c r="O2297">
        <v>0</v>
      </c>
      <c r="P2297">
        <v>1</v>
      </c>
      <c r="CY2297">
        <v>15</v>
      </c>
      <c r="CZ2297">
        <f t="shared" si="35"/>
        <v>1707</v>
      </c>
    </row>
    <row r="2298" spans="1:104" x14ac:dyDescent="0.2">
      <c r="A2298" s="2">
        <v>2296</v>
      </c>
      <c r="B2298" s="2">
        <v>187</v>
      </c>
      <c r="C2298">
        <v>154</v>
      </c>
      <c r="D2298">
        <v>339</v>
      </c>
      <c r="E2298">
        <v>690</v>
      </c>
      <c r="F2298">
        <v>107</v>
      </c>
      <c r="G2298">
        <v>156</v>
      </c>
      <c r="H2298">
        <v>13</v>
      </c>
      <c r="I2298">
        <v>8</v>
      </c>
      <c r="J2298">
        <v>4</v>
      </c>
      <c r="K2298">
        <v>0</v>
      </c>
      <c r="L2298">
        <v>0</v>
      </c>
      <c r="CY2298">
        <v>11</v>
      </c>
      <c r="CZ2298">
        <f t="shared" si="35"/>
        <v>1658</v>
      </c>
    </row>
    <row r="2299" spans="1:104" x14ac:dyDescent="0.2">
      <c r="A2299" s="2">
        <v>2297</v>
      </c>
      <c r="B2299" s="2">
        <v>5</v>
      </c>
      <c r="C2299">
        <v>40</v>
      </c>
      <c r="D2299">
        <v>40</v>
      </c>
      <c r="E2299">
        <v>40</v>
      </c>
      <c r="F2299">
        <v>1145</v>
      </c>
      <c r="G2299">
        <v>47</v>
      </c>
      <c r="H2299">
        <v>385</v>
      </c>
      <c r="I2299">
        <v>3</v>
      </c>
      <c r="J2299">
        <v>3</v>
      </c>
      <c r="K2299">
        <v>9</v>
      </c>
      <c r="L2299">
        <v>3</v>
      </c>
      <c r="M2299">
        <v>1</v>
      </c>
      <c r="N2299">
        <v>1</v>
      </c>
      <c r="CY2299">
        <v>13</v>
      </c>
      <c r="CZ2299">
        <f t="shared" si="35"/>
        <v>1722</v>
      </c>
    </row>
    <row r="2300" spans="1:104" x14ac:dyDescent="0.2">
      <c r="A2300" s="2">
        <v>2298</v>
      </c>
      <c r="B2300" s="2">
        <v>200</v>
      </c>
      <c r="C2300">
        <v>300</v>
      </c>
      <c r="D2300">
        <v>1213</v>
      </c>
      <c r="CY2300">
        <v>3</v>
      </c>
      <c r="CZ2300">
        <f t="shared" si="35"/>
        <v>1713</v>
      </c>
    </row>
    <row r="2301" spans="1:104" x14ac:dyDescent="0.2">
      <c r="A2301" s="2">
        <v>2299</v>
      </c>
      <c r="B2301" s="2">
        <v>404</v>
      </c>
      <c r="C2301">
        <v>169</v>
      </c>
      <c r="D2301">
        <v>6</v>
      </c>
      <c r="E2301">
        <v>235</v>
      </c>
      <c r="F2301">
        <v>413</v>
      </c>
      <c r="G2301">
        <v>229</v>
      </c>
      <c r="H2301">
        <v>38</v>
      </c>
      <c r="I2301">
        <v>23</v>
      </c>
      <c r="J2301">
        <v>97</v>
      </c>
      <c r="K2301">
        <v>76</v>
      </c>
      <c r="L2301">
        <v>2</v>
      </c>
      <c r="M2301">
        <v>30</v>
      </c>
      <c r="N2301">
        <v>3</v>
      </c>
      <c r="O2301">
        <v>1</v>
      </c>
      <c r="P2301">
        <v>1</v>
      </c>
      <c r="CY2301">
        <v>15</v>
      </c>
      <c r="CZ2301">
        <f t="shared" si="35"/>
        <v>1727</v>
      </c>
    </row>
    <row r="2302" spans="1:104" x14ac:dyDescent="0.2">
      <c r="A2302" s="2">
        <v>2300</v>
      </c>
      <c r="B2302" s="2">
        <v>500</v>
      </c>
      <c r="C2302">
        <v>688</v>
      </c>
      <c r="D2302">
        <v>61</v>
      </c>
      <c r="E2302">
        <v>352</v>
      </c>
      <c r="F2302">
        <v>4</v>
      </c>
      <c r="G2302">
        <v>38</v>
      </c>
      <c r="H2302">
        <v>5</v>
      </c>
      <c r="I2302">
        <v>51</v>
      </c>
      <c r="J2302">
        <v>21</v>
      </c>
      <c r="K2302">
        <v>9</v>
      </c>
      <c r="CY2302">
        <v>10</v>
      </c>
      <c r="CZ2302">
        <f t="shared" si="35"/>
        <v>1729</v>
      </c>
    </row>
    <row r="2303" spans="1:104" x14ac:dyDescent="0.2">
      <c r="A2303" s="2">
        <v>2301</v>
      </c>
      <c r="B2303" s="2">
        <v>287</v>
      </c>
      <c r="C2303">
        <v>213</v>
      </c>
      <c r="D2303">
        <v>132</v>
      </c>
      <c r="E2303">
        <v>73</v>
      </c>
      <c r="F2303">
        <v>140</v>
      </c>
      <c r="G2303">
        <v>172</v>
      </c>
      <c r="H2303">
        <v>76</v>
      </c>
      <c r="I2303">
        <v>82</v>
      </c>
      <c r="J2303">
        <v>62</v>
      </c>
      <c r="K2303">
        <v>83</v>
      </c>
      <c r="L2303">
        <v>28</v>
      </c>
      <c r="M2303">
        <v>11</v>
      </c>
      <c r="N2303">
        <v>58</v>
      </c>
      <c r="O2303">
        <v>14</v>
      </c>
      <c r="P2303">
        <v>63</v>
      </c>
      <c r="Q2303">
        <v>12</v>
      </c>
      <c r="R2303">
        <v>9</v>
      </c>
      <c r="S2303">
        <v>23</v>
      </c>
      <c r="T2303">
        <v>25</v>
      </c>
      <c r="U2303">
        <v>11</v>
      </c>
      <c r="V2303">
        <v>0</v>
      </c>
      <c r="W2303">
        <v>1</v>
      </c>
      <c r="X2303">
        <v>0</v>
      </c>
      <c r="Y2303">
        <v>2</v>
      </c>
      <c r="Z2303">
        <v>1</v>
      </c>
      <c r="AA2303">
        <v>1</v>
      </c>
      <c r="AB2303">
        <v>0</v>
      </c>
      <c r="CY2303">
        <v>27</v>
      </c>
      <c r="CZ2303">
        <f t="shared" si="35"/>
        <v>1579</v>
      </c>
    </row>
    <row r="2304" spans="1:104" x14ac:dyDescent="0.2">
      <c r="A2304" s="2">
        <v>2302</v>
      </c>
      <c r="B2304" s="2">
        <v>7</v>
      </c>
      <c r="C2304">
        <v>100</v>
      </c>
      <c r="D2304">
        <v>533</v>
      </c>
      <c r="E2304">
        <v>100</v>
      </c>
      <c r="F2304">
        <v>302</v>
      </c>
      <c r="G2304">
        <v>100</v>
      </c>
      <c r="H2304">
        <v>317</v>
      </c>
      <c r="I2304">
        <v>226</v>
      </c>
      <c r="J2304">
        <v>49</v>
      </c>
      <c r="K2304">
        <v>0</v>
      </c>
      <c r="L2304">
        <v>0</v>
      </c>
      <c r="CY2304">
        <v>11</v>
      </c>
      <c r="CZ2304">
        <f t="shared" si="35"/>
        <v>1734</v>
      </c>
    </row>
    <row r="2305" spans="1:104" x14ac:dyDescent="0.2">
      <c r="A2305" s="2">
        <v>2303</v>
      </c>
      <c r="B2305" s="2">
        <v>205</v>
      </c>
      <c r="C2305">
        <v>124</v>
      </c>
      <c r="D2305">
        <v>465</v>
      </c>
      <c r="E2305">
        <v>447</v>
      </c>
      <c r="F2305">
        <v>100</v>
      </c>
      <c r="G2305">
        <v>74</v>
      </c>
      <c r="H2305">
        <v>110</v>
      </c>
      <c r="I2305">
        <v>72</v>
      </c>
      <c r="J2305">
        <v>25</v>
      </c>
      <c r="K2305">
        <v>7</v>
      </c>
      <c r="L2305">
        <v>7</v>
      </c>
      <c r="M2305">
        <v>1</v>
      </c>
      <c r="N2305">
        <v>0</v>
      </c>
      <c r="O2305">
        <v>1</v>
      </c>
      <c r="CY2305">
        <v>14</v>
      </c>
      <c r="CZ2305">
        <f t="shared" si="35"/>
        <v>1638</v>
      </c>
    </row>
    <row r="2306" spans="1:104" x14ac:dyDescent="0.2">
      <c r="A2306" s="2">
        <v>2304</v>
      </c>
      <c r="B2306" s="2">
        <v>67</v>
      </c>
      <c r="C2306">
        <v>371</v>
      </c>
      <c r="D2306">
        <v>1218</v>
      </c>
      <c r="E2306">
        <v>3</v>
      </c>
      <c r="CY2306">
        <v>4</v>
      </c>
      <c r="CZ2306">
        <f t="shared" si="35"/>
        <v>1659</v>
      </c>
    </row>
    <row r="2307" spans="1:104" x14ac:dyDescent="0.2">
      <c r="A2307" s="2">
        <v>2305</v>
      </c>
      <c r="B2307" s="2">
        <v>667</v>
      </c>
      <c r="C2307">
        <v>562</v>
      </c>
      <c r="D2307">
        <v>177</v>
      </c>
      <c r="E2307">
        <v>73</v>
      </c>
      <c r="F2307">
        <v>18</v>
      </c>
      <c r="G2307">
        <v>0</v>
      </c>
      <c r="CY2307">
        <v>6</v>
      </c>
      <c r="CZ2307">
        <f t="shared" ref="CZ2307:CZ2370" si="36">SUM(B2307:CX2307)</f>
        <v>1497</v>
      </c>
    </row>
    <row r="2308" spans="1:104" x14ac:dyDescent="0.2">
      <c r="A2308" s="2">
        <v>2306</v>
      </c>
      <c r="B2308" s="2">
        <v>10</v>
      </c>
      <c r="C2308">
        <v>100</v>
      </c>
      <c r="D2308">
        <v>450</v>
      </c>
      <c r="E2308">
        <v>100</v>
      </c>
      <c r="F2308">
        <v>499</v>
      </c>
      <c r="G2308">
        <v>500</v>
      </c>
      <c r="H2308">
        <v>65</v>
      </c>
      <c r="I2308">
        <v>0</v>
      </c>
      <c r="CY2308">
        <v>8</v>
      </c>
      <c r="CZ2308">
        <f t="shared" si="36"/>
        <v>1724</v>
      </c>
    </row>
    <row r="2309" spans="1:104" x14ac:dyDescent="0.2">
      <c r="A2309" s="2">
        <v>2307</v>
      </c>
      <c r="B2309" s="2">
        <v>11</v>
      </c>
      <c r="C2309">
        <v>11</v>
      </c>
      <c r="D2309">
        <v>7</v>
      </c>
      <c r="E2309">
        <v>150</v>
      </c>
      <c r="F2309">
        <v>671</v>
      </c>
      <c r="G2309">
        <v>238</v>
      </c>
      <c r="H2309">
        <v>150</v>
      </c>
      <c r="I2309">
        <v>344</v>
      </c>
      <c r="J2309">
        <v>115</v>
      </c>
      <c r="K2309">
        <v>1</v>
      </c>
      <c r="CY2309">
        <v>10</v>
      </c>
      <c r="CZ2309">
        <f t="shared" si="36"/>
        <v>1698</v>
      </c>
    </row>
    <row r="2310" spans="1:104" x14ac:dyDescent="0.2">
      <c r="A2310" s="2">
        <v>2308</v>
      </c>
      <c r="B2310" s="2">
        <v>480</v>
      </c>
      <c r="C2310">
        <v>538</v>
      </c>
      <c r="D2310">
        <v>125</v>
      </c>
      <c r="E2310">
        <v>200</v>
      </c>
      <c r="F2310">
        <v>70</v>
      </c>
      <c r="G2310">
        <v>153</v>
      </c>
      <c r="H2310">
        <v>35</v>
      </c>
      <c r="I2310">
        <v>47</v>
      </c>
      <c r="J2310">
        <v>10</v>
      </c>
      <c r="K2310">
        <v>19</v>
      </c>
      <c r="L2310">
        <v>9</v>
      </c>
      <c r="M2310">
        <v>12</v>
      </c>
      <c r="N2310">
        <v>16</v>
      </c>
      <c r="O2310">
        <v>6</v>
      </c>
      <c r="P2310">
        <v>4</v>
      </c>
      <c r="CY2310">
        <v>15</v>
      </c>
      <c r="CZ2310">
        <f t="shared" si="36"/>
        <v>1724</v>
      </c>
    </row>
    <row r="2311" spans="1:104" x14ac:dyDescent="0.2">
      <c r="A2311" s="2">
        <v>2309</v>
      </c>
      <c r="B2311" s="2">
        <v>41</v>
      </c>
      <c r="C2311">
        <v>6</v>
      </c>
      <c r="D2311">
        <v>371</v>
      </c>
      <c r="E2311">
        <v>289</v>
      </c>
      <c r="F2311">
        <v>67</v>
      </c>
      <c r="G2311">
        <v>207</v>
      </c>
      <c r="H2311">
        <v>43</v>
      </c>
      <c r="I2311">
        <v>11</v>
      </c>
      <c r="J2311">
        <v>77</v>
      </c>
      <c r="K2311">
        <v>52</v>
      </c>
      <c r="L2311">
        <v>20</v>
      </c>
      <c r="M2311">
        <v>36</v>
      </c>
      <c r="N2311">
        <v>58</v>
      </c>
      <c r="O2311">
        <v>7</v>
      </c>
      <c r="P2311">
        <v>74</v>
      </c>
      <c r="Q2311">
        <v>40</v>
      </c>
      <c r="R2311">
        <v>19</v>
      </c>
      <c r="S2311">
        <v>71</v>
      </c>
      <c r="T2311">
        <v>19</v>
      </c>
      <c r="U2311">
        <v>9</v>
      </c>
      <c r="V2311">
        <v>24</v>
      </c>
      <c r="W2311">
        <v>29</v>
      </c>
      <c r="X2311">
        <v>41</v>
      </c>
      <c r="Y2311">
        <v>79</v>
      </c>
      <c r="Z2311">
        <v>14</v>
      </c>
      <c r="AA2311">
        <v>3</v>
      </c>
      <c r="AB2311">
        <v>7</v>
      </c>
      <c r="AC2311">
        <v>0</v>
      </c>
      <c r="AD2311">
        <v>1</v>
      </c>
      <c r="AE2311">
        <v>1</v>
      </c>
      <c r="AF2311">
        <v>0</v>
      </c>
      <c r="AG2311">
        <v>0</v>
      </c>
      <c r="AH2311">
        <v>1</v>
      </c>
      <c r="AI2311">
        <v>1</v>
      </c>
      <c r="AJ2311">
        <v>1</v>
      </c>
      <c r="AK2311">
        <v>1</v>
      </c>
      <c r="AL2311">
        <v>5</v>
      </c>
      <c r="AM2311">
        <v>1</v>
      </c>
      <c r="AN2311">
        <v>1</v>
      </c>
      <c r="AO2311">
        <v>0</v>
      </c>
      <c r="AP2311">
        <v>0</v>
      </c>
      <c r="AQ2311">
        <v>0</v>
      </c>
      <c r="CY2311">
        <v>42</v>
      </c>
      <c r="CZ2311">
        <f t="shared" si="36"/>
        <v>1727</v>
      </c>
    </row>
    <row r="2312" spans="1:104" x14ac:dyDescent="0.2">
      <c r="A2312" s="2">
        <v>2310</v>
      </c>
      <c r="B2312" s="2">
        <v>251</v>
      </c>
      <c r="C2312">
        <v>124</v>
      </c>
      <c r="D2312">
        <v>14</v>
      </c>
      <c r="E2312">
        <v>9</v>
      </c>
      <c r="F2312">
        <v>100</v>
      </c>
      <c r="G2312">
        <v>523</v>
      </c>
      <c r="H2312">
        <v>61</v>
      </c>
      <c r="I2312">
        <v>101</v>
      </c>
      <c r="J2312">
        <v>139</v>
      </c>
      <c r="K2312">
        <v>105</v>
      </c>
      <c r="L2312">
        <v>103</v>
      </c>
      <c r="M2312">
        <v>91</v>
      </c>
      <c r="N2312">
        <v>61</v>
      </c>
      <c r="O2312">
        <v>8</v>
      </c>
      <c r="P2312">
        <v>9</v>
      </c>
      <c r="Q2312">
        <v>5</v>
      </c>
      <c r="R2312">
        <v>2</v>
      </c>
      <c r="S2312">
        <v>2</v>
      </c>
      <c r="T2312">
        <v>1</v>
      </c>
      <c r="U2312">
        <v>2</v>
      </c>
      <c r="V2312">
        <v>0</v>
      </c>
      <c r="W2312">
        <v>1</v>
      </c>
      <c r="CY2312">
        <v>22</v>
      </c>
      <c r="CZ2312">
        <f t="shared" si="36"/>
        <v>1712</v>
      </c>
    </row>
    <row r="2313" spans="1:104" x14ac:dyDescent="0.2">
      <c r="A2313" s="2">
        <v>2311</v>
      </c>
      <c r="B2313" s="2">
        <v>20</v>
      </c>
      <c r="C2313">
        <v>4</v>
      </c>
      <c r="D2313">
        <v>100</v>
      </c>
      <c r="E2313">
        <v>764</v>
      </c>
      <c r="F2313">
        <v>58</v>
      </c>
      <c r="G2313">
        <v>100</v>
      </c>
      <c r="H2313">
        <v>109</v>
      </c>
      <c r="I2313">
        <v>293</v>
      </c>
      <c r="J2313">
        <v>144</v>
      </c>
      <c r="K2313">
        <v>67</v>
      </c>
      <c r="L2313">
        <v>33</v>
      </c>
      <c r="M2313">
        <v>10</v>
      </c>
      <c r="N2313">
        <v>10</v>
      </c>
      <c r="O2313">
        <v>2</v>
      </c>
      <c r="P2313">
        <v>3</v>
      </c>
      <c r="Q2313">
        <v>5</v>
      </c>
      <c r="R2313">
        <v>3</v>
      </c>
      <c r="S2313">
        <v>5</v>
      </c>
      <c r="T2313">
        <v>0</v>
      </c>
      <c r="U2313">
        <v>1</v>
      </c>
      <c r="CY2313">
        <v>20</v>
      </c>
      <c r="CZ2313">
        <f t="shared" si="36"/>
        <v>1731</v>
      </c>
    </row>
    <row r="2314" spans="1:104" x14ac:dyDescent="0.2">
      <c r="A2314" s="2">
        <v>2312</v>
      </c>
      <c r="B2314" s="2">
        <v>56</v>
      </c>
      <c r="C2314">
        <v>1</v>
      </c>
      <c r="D2314">
        <v>5</v>
      </c>
      <c r="E2314">
        <v>1</v>
      </c>
      <c r="F2314">
        <v>981</v>
      </c>
      <c r="G2314">
        <v>1</v>
      </c>
      <c r="H2314">
        <v>0</v>
      </c>
      <c r="I2314">
        <v>177</v>
      </c>
      <c r="J2314">
        <v>163</v>
      </c>
      <c r="K2314">
        <v>2</v>
      </c>
      <c r="L2314">
        <v>25</v>
      </c>
      <c r="M2314">
        <v>272</v>
      </c>
      <c r="N2314">
        <v>24</v>
      </c>
      <c r="O2314">
        <v>0</v>
      </c>
      <c r="P2314">
        <v>1</v>
      </c>
      <c r="Q2314">
        <v>15</v>
      </c>
      <c r="CY2314">
        <v>16</v>
      </c>
      <c r="CZ2314">
        <f t="shared" si="36"/>
        <v>1724</v>
      </c>
    </row>
    <row r="2315" spans="1:104" x14ac:dyDescent="0.2">
      <c r="A2315" s="2">
        <v>2313</v>
      </c>
      <c r="B2315" s="2">
        <v>1382</v>
      </c>
      <c r="C2315">
        <v>76</v>
      </c>
      <c r="D2315">
        <v>8</v>
      </c>
      <c r="E2315">
        <v>155</v>
      </c>
      <c r="F2315">
        <v>24</v>
      </c>
      <c r="G2315">
        <v>13</v>
      </c>
      <c r="H2315">
        <v>3</v>
      </c>
      <c r="I2315">
        <v>6</v>
      </c>
      <c r="J2315">
        <v>34</v>
      </c>
      <c r="K2315">
        <v>1</v>
      </c>
      <c r="L2315">
        <v>1</v>
      </c>
      <c r="CY2315">
        <v>11</v>
      </c>
      <c r="CZ2315">
        <f t="shared" si="36"/>
        <v>1703</v>
      </c>
    </row>
    <row r="2316" spans="1:104" x14ac:dyDescent="0.2">
      <c r="A2316" s="2">
        <v>2314</v>
      </c>
      <c r="B2316" s="2">
        <v>3</v>
      </c>
      <c r="C2316">
        <v>4</v>
      </c>
      <c r="D2316">
        <v>574</v>
      </c>
      <c r="E2316">
        <v>63</v>
      </c>
      <c r="F2316">
        <v>200</v>
      </c>
      <c r="G2316">
        <v>20</v>
      </c>
      <c r="H2316">
        <v>741</v>
      </c>
      <c r="I2316">
        <v>118</v>
      </c>
      <c r="J2316">
        <v>0</v>
      </c>
      <c r="K2316">
        <v>0</v>
      </c>
      <c r="CY2316">
        <v>10</v>
      </c>
      <c r="CZ2316">
        <f t="shared" si="36"/>
        <v>1723</v>
      </c>
    </row>
    <row r="2317" spans="1:104" x14ac:dyDescent="0.2">
      <c r="A2317" s="2">
        <v>2315</v>
      </c>
      <c r="B2317" s="2">
        <v>7</v>
      </c>
      <c r="C2317">
        <v>150</v>
      </c>
      <c r="D2317">
        <v>1368</v>
      </c>
      <c r="E2317">
        <v>192</v>
      </c>
      <c r="F2317">
        <v>10</v>
      </c>
      <c r="G2317">
        <v>2</v>
      </c>
      <c r="CY2317">
        <v>6</v>
      </c>
      <c r="CZ2317">
        <f t="shared" si="36"/>
        <v>1729</v>
      </c>
    </row>
    <row r="2318" spans="1:104" x14ac:dyDescent="0.2">
      <c r="A2318" s="2">
        <v>2316</v>
      </c>
      <c r="B2318" s="2">
        <v>7</v>
      </c>
      <c r="C2318">
        <v>991</v>
      </c>
      <c r="D2318">
        <v>32</v>
      </c>
      <c r="E2318">
        <v>407</v>
      </c>
      <c r="F2318">
        <v>92</v>
      </c>
      <c r="G2318">
        <v>36</v>
      </c>
      <c r="H2318">
        <v>43</v>
      </c>
      <c r="I2318">
        <v>46</v>
      </c>
      <c r="J2318">
        <v>5</v>
      </c>
      <c r="K2318">
        <v>9</v>
      </c>
      <c r="L2318">
        <v>1</v>
      </c>
      <c r="M2318">
        <v>17</v>
      </c>
      <c r="N2318">
        <v>10</v>
      </c>
      <c r="O2318">
        <v>1</v>
      </c>
      <c r="P2318">
        <v>0</v>
      </c>
      <c r="Q2318">
        <v>1</v>
      </c>
      <c r="R2318">
        <v>1</v>
      </c>
      <c r="S2318">
        <v>1</v>
      </c>
      <c r="T2318">
        <v>3</v>
      </c>
      <c r="U2318">
        <v>0</v>
      </c>
      <c r="V2318">
        <v>0</v>
      </c>
      <c r="W2318">
        <v>1</v>
      </c>
      <c r="X2318">
        <v>0</v>
      </c>
      <c r="Y2318">
        <v>0</v>
      </c>
      <c r="CY2318">
        <v>24</v>
      </c>
      <c r="CZ2318">
        <f t="shared" si="36"/>
        <v>1704</v>
      </c>
    </row>
    <row r="2319" spans="1:104" x14ac:dyDescent="0.2">
      <c r="A2319" s="2">
        <v>2317</v>
      </c>
      <c r="B2319" s="2">
        <v>50</v>
      </c>
      <c r="C2319">
        <v>1538</v>
      </c>
      <c r="D2319">
        <v>133</v>
      </c>
      <c r="CY2319">
        <v>3</v>
      </c>
      <c r="CZ2319">
        <f t="shared" si="36"/>
        <v>1721</v>
      </c>
    </row>
    <row r="2320" spans="1:104" x14ac:dyDescent="0.2">
      <c r="A2320" s="2">
        <v>2318</v>
      </c>
      <c r="B2320" s="2">
        <v>57</v>
      </c>
      <c r="C2320">
        <v>264</v>
      </c>
      <c r="D2320">
        <v>1003</v>
      </c>
      <c r="E2320">
        <v>396</v>
      </c>
      <c r="CY2320">
        <v>4</v>
      </c>
      <c r="CZ2320">
        <f t="shared" si="36"/>
        <v>1720</v>
      </c>
    </row>
    <row r="2321" spans="1:104" x14ac:dyDescent="0.2">
      <c r="A2321" s="2">
        <v>2319</v>
      </c>
      <c r="B2321" s="2">
        <v>21</v>
      </c>
      <c r="C2321">
        <v>100</v>
      </c>
      <c r="D2321">
        <v>322</v>
      </c>
      <c r="E2321">
        <v>697</v>
      </c>
      <c r="F2321">
        <v>252</v>
      </c>
      <c r="G2321">
        <v>135</v>
      </c>
      <c r="H2321">
        <v>83</v>
      </c>
      <c r="I2321">
        <v>109</v>
      </c>
      <c r="CY2321">
        <v>8</v>
      </c>
      <c r="CZ2321">
        <f t="shared" si="36"/>
        <v>1719</v>
      </c>
    </row>
    <row r="2322" spans="1:104" x14ac:dyDescent="0.2">
      <c r="A2322" s="2">
        <v>2320</v>
      </c>
      <c r="B2322" s="2">
        <v>214</v>
      </c>
      <c r="C2322">
        <v>100</v>
      </c>
      <c r="D2322">
        <v>480</v>
      </c>
      <c r="E2322">
        <v>100</v>
      </c>
      <c r="F2322">
        <v>569</v>
      </c>
      <c r="G2322">
        <v>181</v>
      </c>
      <c r="H2322">
        <v>53</v>
      </c>
      <c r="I2322">
        <v>7</v>
      </c>
      <c r="J2322">
        <v>19</v>
      </c>
      <c r="CY2322">
        <v>9</v>
      </c>
      <c r="CZ2322">
        <f t="shared" si="36"/>
        <v>1723</v>
      </c>
    </row>
    <row r="2323" spans="1:104" x14ac:dyDescent="0.2">
      <c r="A2323" s="2">
        <v>2321</v>
      </c>
      <c r="B2323" s="2">
        <v>0</v>
      </c>
      <c r="C2323">
        <v>2</v>
      </c>
      <c r="D2323">
        <v>63</v>
      </c>
      <c r="E2323">
        <v>1659</v>
      </c>
      <c r="F2323">
        <v>0</v>
      </c>
      <c r="CY2323">
        <v>5</v>
      </c>
      <c r="CZ2323">
        <f t="shared" si="36"/>
        <v>1724</v>
      </c>
    </row>
    <row r="2324" spans="1:104" x14ac:dyDescent="0.2">
      <c r="A2324" s="2">
        <v>2322</v>
      </c>
      <c r="B2324" s="2">
        <v>35</v>
      </c>
      <c r="C2324">
        <v>29</v>
      </c>
      <c r="D2324">
        <v>6</v>
      </c>
      <c r="E2324">
        <v>54</v>
      </c>
      <c r="F2324">
        <v>64</v>
      </c>
      <c r="G2324">
        <v>11</v>
      </c>
      <c r="H2324">
        <v>150</v>
      </c>
      <c r="I2324">
        <v>217</v>
      </c>
      <c r="J2324">
        <v>100</v>
      </c>
      <c r="K2324">
        <v>151</v>
      </c>
      <c r="L2324">
        <v>122</v>
      </c>
      <c r="M2324">
        <v>69</v>
      </c>
      <c r="N2324">
        <v>98</v>
      </c>
      <c r="O2324">
        <v>106</v>
      </c>
      <c r="P2324">
        <v>20</v>
      </c>
      <c r="Q2324">
        <v>151</v>
      </c>
      <c r="R2324">
        <v>139</v>
      </c>
      <c r="S2324">
        <v>36</v>
      </c>
      <c r="T2324">
        <v>1</v>
      </c>
      <c r="U2324">
        <v>15</v>
      </c>
      <c r="V2324">
        <v>12</v>
      </c>
      <c r="W2324">
        <v>10</v>
      </c>
      <c r="X2324">
        <v>4</v>
      </c>
      <c r="Y2324">
        <v>34</v>
      </c>
      <c r="Z2324">
        <v>25</v>
      </c>
      <c r="AA2324">
        <v>4</v>
      </c>
      <c r="AB2324">
        <v>1</v>
      </c>
      <c r="AC2324">
        <v>2</v>
      </c>
      <c r="AD2324">
        <v>3</v>
      </c>
      <c r="CY2324">
        <v>29</v>
      </c>
      <c r="CZ2324">
        <f t="shared" si="36"/>
        <v>1669</v>
      </c>
    </row>
    <row r="2325" spans="1:104" x14ac:dyDescent="0.2">
      <c r="A2325" s="2">
        <v>2323</v>
      </c>
      <c r="B2325" s="2">
        <v>15</v>
      </c>
      <c r="C2325">
        <v>51</v>
      </c>
      <c r="D2325">
        <v>576</v>
      </c>
      <c r="E2325">
        <v>729</v>
      </c>
      <c r="F2325">
        <v>46</v>
      </c>
      <c r="G2325">
        <v>121</v>
      </c>
      <c r="H2325">
        <v>9</v>
      </c>
      <c r="I2325">
        <v>151</v>
      </c>
      <c r="J2325">
        <v>6</v>
      </c>
      <c r="K2325">
        <v>2</v>
      </c>
      <c r="L2325">
        <v>3</v>
      </c>
      <c r="M2325">
        <v>0</v>
      </c>
      <c r="CY2325">
        <v>12</v>
      </c>
      <c r="CZ2325">
        <f t="shared" si="36"/>
        <v>1709</v>
      </c>
    </row>
    <row r="2326" spans="1:104" x14ac:dyDescent="0.2">
      <c r="A2326" s="2">
        <v>2324</v>
      </c>
      <c r="B2326" s="2">
        <v>17</v>
      </c>
      <c r="C2326">
        <v>57</v>
      </c>
      <c r="D2326">
        <v>176</v>
      </c>
      <c r="E2326">
        <v>316</v>
      </c>
      <c r="F2326">
        <v>542</v>
      </c>
      <c r="G2326">
        <v>109</v>
      </c>
      <c r="H2326">
        <v>43</v>
      </c>
      <c r="I2326">
        <v>292</v>
      </c>
      <c r="J2326">
        <v>53</v>
      </c>
      <c r="K2326">
        <v>53</v>
      </c>
      <c r="L2326">
        <v>62</v>
      </c>
      <c r="M2326">
        <v>1</v>
      </c>
      <c r="CY2326">
        <v>12</v>
      </c>
      <c r="CZ2326">
        <f t="shared" si="36"/>
        <v>1721</v>
      </c>
    </row>
    <row r="2327" spans="1:104" x14ac:dyDescent="0.2">
      <c r="A2327" s="2">
        <v>2325</v>
      </c>
      <c r="B2327" s="2">
        <v>66</v>
      </c>
      <c r="C2327">
        <v>549</v>
      </c>
      <c r="D2327">
        <v>473</v>
      </c>
      <c r="E2327">
        <v>459</v>
      </c>
      <c r="F2327">
        <v>30</v>
      </c>
      <c r="G2327">
        <v>75</v>
      </c>
      <c r="H2327">
        <v>19</v>
      </c>
      <c r="I2327">
        <v>29</v>
      </c>
      <c r="CY2327">
        <v>8</v>
      </c>
      <c r="CZ2327">
        <f t="shared" si="36"/>
        <v>1700</v>
      </c>
    </row>
    <row r="2328" spans="1:104" x14ac:dyDescent="0.2">
      <c r="A2328" s="2">
        <v>2326</v>
      </c>
      <c r="B2328" s="2">
        <v>326</v>
      </c>
      <c r="C2328">
        <v>347</v>
      </c>
      <c r="D2328">
        <v>167</v>
      </c>
      <c r="E2328">
        <v>109</v>
      </c>
      <c r="F2328">
        <v>162</v>
      </c>
      <c r="G2328">
        <v>114</v>
      </c>
      <c r="H2328">
        <v>35</v>
      </c>
      <c r="I2328">
        <v>160</v>
      </c>
      <c r="J2328">
        <v>33</v>
      </c>
      <c r="K2328">
        <v>18</v>
      </c>
      <c r="L2328">
        <v>87</v>
      </c>
      <c r="M2328">
        <v>63</v>
      </c>
      <c r="N2328">
        <v>5</v>
      </c>
      <c r="O2328">
        <v>45</v>
      </c>
      <c r="P2328">
        <v>5</v>
      </c>
      <c r="Q2328">
        <v>1</v>
      </c>
      <c r="R2328">
        <v>5</v>
      </c>
      <c r="S2328">
        <v>3</v>
      </c>
      <c r="T2328">
        <v>3</v>
      </c>
      <c r="U2328">
        <v>1</v>
      </c>
      <c r="V2328">
        <v>1</v>
      </c>
      <c r="W2328">
        <v>1</v>
      </c>
      <c r="X2328">
        <v>1</v>
      </c>
      <c r="Y2328">
        <v>2</v>
      </c>
      <c r="Z2328">
        <v>1</v>
      </c>
      <c r="AA2328">
        <v>1</v>
      </c>
      <c r="CY2328">
        <v>26</v>
      </c>
      <c r="CZ2328">
        <f t="shared" si="36"/>
        <v>1696</v>
      </c>
    </row>
    <row r="2329" spans="1:104" x14ac:dyDescent="0.2">
      <c r="A2329" s="2">
        <v>2327</v>
      </c>
      <c r="B2329" s="2">
        <v>204</v>
      </c>
      <c r="C2329">
        <v>39</v>
      </c>
      <c r="D2329">
        <v>777</v>
      </c>
      <c r="E2329">
        <v>379</v>
      </c>
      <c r="F2329">
        <v>123</v>
      </c>
      <c r="G2329">
        <v>87</v>
      </c>
      <c r="H2329">
        <v>28</v>
      </c>
      <c r="I2329">
        <v>14</v>
      </c>
      <c r="J2329">
        <v>9</v>
      </c>
      <c r="K2329">
        <v>3</v>
      </c>
      <c r="L2329">
        <v>7</v>
      </c>
      <c r="CY2329">
        <v>11</v>
      </c>
      <c r="CZ2329">
        <f t="shared" si="36"/>
        <v>1670</v>
      </c>
    </row>
    <row r="2330" spans="1:104" x14ac:dyDescent="0.2">
      <c r="A2330" s="2">
        <v>2328</v>
      </c>
      <c r="B2330" s="2">
        <v>8</v>
      </c>
      <c r="C2330">
        <v>50</v>
      </c>
      <c r="D2330">
        <v>655</v>
      </c>
      <c r="E2330">
        <v>291</v>
      </c>
      <c r="F2330">
        <v>392</v>
      </c>
      <c r="G2330">
        <v>141</v>
      </c>
      <c r="H2330">
        <v>87</v>
      </c>
      <c r="I2330">
        <v>49</v>
      </c>
      <c r="J2330">
        <v>19</v>
      </c>
      <c r="CY2330">
        <v>9</v>
      </c>
      <c r="CZ2330">
        <f t="shared" si="36"/>
        <v>1692</v>
      </c>
    </row>
    <row r="2331" spans="1:104" x14ac:dyDescent="0.2">
      <c r="A2331" s="2">
        <v>2329</v>
      </c>
      <c r="B2331" s="2">
        <v>66</v>
      </c>
      <c r="C2331">
        <v>656</v>
      </c>
      <c r="D2331">
        <v>543</v>
      </c>
      <c r="E2331">
        <v>18</v>
      </c>
      <c r="F2331">
        <v>138</v>
      </c>
      <c r="G2331">
        <v>1</v>
      </c>
      <c r="H2331">
        <v>54</v>
      </c>
      <c r="I2331">
        <v>31</v>
      </c>
      <c r="J2331">
        <v>55</v>
      </c>
      <c r="K2331">
        <v>41</v>
      </c>
      <c r="L2331">
        <v>55</v>
      </c>
      <c r="M2331">
        <v>20</v>
      </c>
      <c r="N2331">
        <v>7</v>
      </c>
      <c r="O2331">
        <v>10</v>
      </c>
      <c r="P2331">
        <v>8</v>
      </c>
      <c r="Q2331">
        <v>1</v>
      </c>
      <c r="R2331">
        <v>1</v>
      </c>
      <c r="S2331">
        <v>1</v>
      </c>
      <c r="T2331">
        <v>1</v>
      </c>
      <c r="U2331">
        <v>1</v>
      </c>
      <c r="V2331">
        <v>1</v>
      </c>
      <c r="W2331">
        <v>5</v>
      </c>
      <c r="X2331">
        <v>2</v>
      </c>
      <c r="CY2331">
        <v>23</v>
      </c>
      <c r="CZ2331">
        <f t="shared" si="36"/>
        <v>1716</v>
      </c>
    </row>
    <row r="2332" spans="1:104" x14ac:dyDescent="0.2">
      <c r="A2332" s="2">
        <v>2330</v>
      </c>
      <c r="B2332" s="2">
        <v>54</v>
      </c>
      <c r="C2332">
        <v>100</v>
      </c>
      <c r="D2332">
        <v>500</v>
      </c>
      <c r="E2332">
        <v>500</v>
      </c>
      <c r="F2332">
        <v>243</v>
      </c>
      <c r="G2332">
        <v>3</v>
      </c>
      <c r="H2332">
        <v>100</v>
      </c>
      <c r="I2332">
        <v>131</v>
      </c>
      <c r="J2332">
        <v>3</v>
      </c>
      <c r="K2332">
        <v>2</v>
      </c>
      <c r="L2332">
        <v>16</v>
      </c>
      <c r="M2332">
        <v>57</v>
      </c>
      <c r="N2332">
        <v>0</v>
      </c>
      <c r="O2332">
        <v>5</v>
      </c>
      <c r="CY2332">
        <v>14</v>
      </c>
      <c r="CZ2332">
        <f t="shared" si="36"/>
        <v>1714</v>
      </c>
    </row>
    <row r="2333" spans="1:104" x14ac:dyDescent="0.2">
      <c r="A2333" s="2">
        <v>2331</v>
      </c>
      <c r="B2333" s="2">
        <v>9</v>
      </c>
      <c r="C2333">
        <v>5</v>
      </c>
      <c r="D2333">
        <v>99</v>
      </c>
      <c r="E2333">
        <v>200</v>
      </c>
      <c r="F2333">
        <v>499</v>
      </c>
      <c r="G2333">
        <v>381</v>
      </c>
      <c r="H2333">
        <v>156</v>
      </c>
      <c r="I2333">
        <v>7</v>
      </c>
      <c r="J2333">
        <v>157</v>
      </c>
      <c r="K2333">
        <v>105</v>
      </c>
      <c r="L2333">
        <v>14</v>
      </c>
      <c r="M2333">
        <v>36</v>
      </c>
      <c r="N2333">
        <v>33</v>
      </c>
      <c r="CY2333">
        <v>13</v>
      </c>
      <c r="CZ2333">
        <f t="shared" si="36"/>
        <v>1701</v>
      </c>
    </row>
    <row r="2334" spans="1:104" x14ac:dyDescent="0.2">
      <c r="A2334" s="2">
        <v>2332</v>
      </c>
      <c r="B2334" s="2">
        <v>11</v>
      </c>
      <c r="C2334">
        <v>555</v>
      </c>
      <c r="D2334">
        <v>30</v>
      </c>
      <c r="E2334">
        <v>88</v>
      </c>
      <c r="F2334">
        <v>10</v>
      </c>
      <c r="G2334">
        <v>12</v>
      </c>
      <c r="H2334">
        <v>354</v>
      </c>
      <c r="I2334">
        <v>33</v>
      </c>
      <c r="J2334">
        <v>179</v>
      </c>
      <c r="K2334">
        <v>6</v>
      </c>
      <c r="L2334">
        <v>202</v>
      </c>
      <c r="M2334">
        <v>4</v>
      </c>
      <c r="N2334">
        <v>34</v>
      </c>
      <c r="O2334">
        <v>13</v>
      </c>
      <c r="P2334">
        <v>102</v>
      </c>
      <c r="Q2334">
        <v>23</v>
      </c>
      <c r="R2334">
        <v>4</v>
      </c>
      <c r="S2334">
        <v>1</v>
      </c>
      <c r="T2334">
        <v>22</v>
      </c>
      <c r="U2334">
        <v>8</v>
      </c>
      <c r="V2334">
        <v>7</v>
      </c>
      <c r="W2334">
        <v>3</v>
      </c>
      <c r="CY2334">
        <v>22</v>
      </c>
      <c r="CZ2334">
        <f t="shared" si="36"/>
        <v>1701</v>
      </c>
    </row>
    <row r="2335" spans="1:104" x14ac:dyDescent="0.2">
      <c r="A2335" s="2">
        <v>2333</v>
      </c>
      <c r="B2335" s="2">
        <v>200</v>
      </c>
      <c r="C2335">
        <v>400</v>
      </c>
      <c r="D2335">
        <v>1086</v>
      </c>
      <c r="E2335">
        <v>2</v>
      </c>
      <c r="CY2335">
        <v>4</v>
      </c>
      <c r="CZ2335">
        <f t="shared" si="36"/>
        <v>1688</v>
      </c>
    </row>
    <row r="2336" spans="1:104" x14ac:dyDescent="0.2">
      <c r="A2336" s="2">
        <v>2334</v>
      </c>
      <c r="B2336" s="2">
        <v>6</v>
      </c>
      <c r="C2336">
        <v>1241</v>
      </c>
      <c r="D2336">
        <v>33</v>
      </c>
      <c r="E2336">
        <v>108</v>
      </c>
      <c r="F2336">
        <v>70</v>
      </c>
      <c r="G2336">
        <v>206</v>
      </c>
      <c r="H2336">
        <v>2</v>
      </c>
      <c r="I2336">
        <v>15</v>
      </c>
      <c r="J2336">
        <v>1</v>
      </c>
      <c r="K2336">
        <v>8</v>
      </c>
      <c r="L2336">
        <v>0</v>
      </c>
      <c r="M2336">
        <v>2</v>
      </c>
      <c r="N2336">
        <v>0</v>
      </c>
      <c r="O2336">
        <v>0</v>
      </c>
      <c r="CY2336">
        <v>14</v>
      </c>
      <c r="CZ2336">
        <f t="shared" si="36"/>
        <v>1692</v>
      </c>
    </row>
    <row r="2337" spans="1:104" x14ac:dyDescent="0.2">
      <c r="A2337" s="2">
        <v>2335</v>
      </c>
      <c r="B2337" s="2">
        <v>67</v>
      </c>
      <c r="C2337">
        <v>189</v>
      </c>
      <c r="D2337">
        <v>329</v>
      </c>
      <c r="E2337">
        <v>567</v>
      </c>
      <c r="F2337">
        <v>168</v>
      </c>
      <c r="G2337">
        <v>114</v>
      </c>
      <c r="H2337">
        <v>24</v>
      </c>
      <c r="I2337">
        <v>100</v>
      </c>
      <c r="J2337">
        <v>85</v>
      </c>
      <c r="K2337">
        <v>27</v>
      </c>
      <c r="L2337">
        <v>5</v>
      </c>
      <c r="M2337">
        <v>5</v>
      </c>
      <c r="N2337">
        <v>1</v>
      </c>
      <c r="O2337">
        <v>1</v>
      </c>
      <c r="P2337">
        <v>0</v>
      </c>
      <c r="Q2337">
        <v>0</v>
      </c>
      <c r="R2337">
        <v>1</v>
      </c>
      <c r="S2337">
        <v>3</v>
      </c>
      <c r="T2337">
        <v>0</v>
      </c>
      <c r="U2337">
        <v>0</v>
      </c>
      <c r="V2337">
        <v>1</v>
      </c>
      <c r="W2337">
        <v>0</v>
      </c>
      <c r="CY2337">
        <v>22</v>
      </c>
      <c r="CZ2337">
        <f t="shared" si="36"/>
        <v>1687</v>
      </c>
    </row>
    <row r="2338" spans="1:104" x14ac:dyDescent="0.2">
      <c r="A2338" s="2">
        <v>2336</v>
      </c>
      <c r="B2338" s="2">
        <v>66</v>
      </c>
      <c r="C2338">
        <v>558</v>
      </c>
      <c r="D2338">
        <v>619</v>
      </c>
      <c r="E2338">
        <v>398</v>
      </c>
      <c r="F2338">
        <v>47</v>
      </c>
      <c r="G2338">
        <v>4</v>
      </c>
      <c r="H2338">
        <v>1</v>
      </c>
      <c r="I2338">
        <v>2</v>
      </c>
      <c r="CY2338">
        <v>8</v>
      </c>
      <c r="CZ2338">
        <f t="shared" si="36"/>
        <v>1695</v>
      </c>
    </row>
    <row r="2339" spans="1:104" x14ac:dyDescent="0.2">
      <c r="A2339" s="2">
        <v>2337</v>
      </c>
      <c r="B2339" s="2">
        <v>26</v>
      </c>
      <c r="C2339">
        <v>200</v>
      </c>
      <c r="D2339">
        <v>199</v>
      </c>
      <c r="E2339">
        <v>137</v>
      </c>
      <c r="F2339">
        <v>200</v>
      </c>
      <c r="G2339">
        <v>400</v>
      </c>
      <c r="H2339">
        <v>343</v>
      </c>
      <c r="I2339">
        <v>142</v>
      </c>
      <c r="J2339">
        <v>16</v>
      </c>
      <c r="K2339">
        <v>25</v>
      </c>
      <c r="L2339">
        <v>4</v>
      </c>
      <c r="CY2339">
        <v>11</v>
      </c>
      <c r="CZ2339">
        <f t="shared" si="36"/>
        <v>1692</v>
      </c>
    </row>
    <row r="2340" spans="1:104" x14ac:dyDescent="0.2">
      <c r="A2340" s="2">
        <v>2338</v>
      </c>
      <c r="B2340" s="2">
        <v>30</v>
      </c>
      <c r="C2340">
        <v>500</v>
      </c>
      <c r="D2340">
        <v>498</v>
      </c>
      <c r="E2340">
        <v>567</v>
      </c>
      <c r="F2340">
        <v>86</v>
      </c>
      <c r="G2340">
        <v>0</v>
      </c>
      <c r="H2340">
        <v>6</v>
      </c>
      <c r="CY2340">
        <v>7</v>
      </c>
      <c r="CZ2340">
        <f t="shared" si="36"/>
        <v>1687</v>
      </c>
    </row>
    <row r="2341" spans="1:104" x14ac:dyDescent="0.2">
      <c r="A2341" s="2">
        <v>2339</v>
      </c>
      <c r="B2341" s="2">
        <v>77</v>
      </c>
      <c r="C2341">
        <v>75</v>
      </c>
      <c r="D2341">
        <v>33</v>
      </c>
      <c r="E2341">
        <v>186</v>
      </c>
      <c r="F2341">
        <v>581</v>
      </c>
      <c r="G2341">
        <v>60</v>
      </c>
      <c r="H2341">
        <v>34</v>
      </c>
      <c r="I2341">
        <v>346</v>
      </c>
      <c r="J2341">
        <v>24</v>
      </c>
      <c r="K2341">
        <v>13</v>
      </c>
      <c r="L2341">
        <v>11</v>
      </c>
      <c r="M2341">
        <v>9</v>
      </c>
      <c r="N2341">
        <v>162</v>
      </c>
      <c r="O2341">
        <v>9</v>
      </c>
      <c r="P2341">
        <v>38</v>
      </c>
      <c r="Q2341">
        <v>46</v>
      </c>
      <c r="CY2341">
        <v>16</v>
      </c>
      <c r="CZ2341">
        <f t="shared" si="36"/>
        <v>1704</v>
      </c>
    </row>
    <row r="2342" spans="1:104" x14ac:dyDescent="0.2">
      <c r="A2342" s="2">
        <v>2340</v>
      </c>
      <c r="B2342" s="2">
        <v>2</v>
      </c>
      <c r="C2342">
        <v>99</v>
      </c>
      <c r="D2342">
        <v>1</v>
      </c>
      <c r="E2342">
        <v>1499</v>
      </c>
      <c r="F2342">
        <v>83</v>
      </c>
      <c r="G2342">
        <v>5</v>
      </c>
      <c r="CY2342">
        <v>6</v>
      </c>
      <c r="CZ2342">
        <f t="shared" si="36"/>
        <v>1689</v>
      </c>
    </row>
    <row r="2343" spans="1:104" x14ac:dyDescent="0.2">
      <c r="A2343" s="2">
        <v>2341</v>
      </c>
      <c r="B2343" s="2">
        <v>20</v>
      </c>
      <c r="C2343">
        <v>24</v>
      </c>
      <c r="D2343">
        <v>6</v>
      </c>
      <c r="E2343">
        <v>5</v>
      </c>
      <c r="F2343">
        <v>64</v>
      </c>
      <c r="G2343">
        <v>53</v>
      </c>
      <c r="H2343">
        <v>21</v>
      </c>
      <c r="I2343">
        <v>265</v>
      </c>
      <c r="J2343">
        <v>7</v>
      </c>
      <c r="K2343">
        <v>914</v>
      </c>
      <c r="L2343">
        <v>9</v>
      </c>
      <c r="M2343">
        <v>3</v>
      </c>
      <c r="N2343">
        <v>59</v>
      </c>
      <c r="O2343">
        <v>9</v>
      </c>
      <c r="P2343">
        <v>171</v>
      </c>
      <c r="Q2343">
        <v>2</v>
      </c>
      <c r="R2343">
        <v>1</v>
      </c>
      <c r="S2343">
        <v>11</v>
      </c>
      <c r="T2343">
        <v>6</v>
      </c>
      <c r="U2343">
        <v>28</v>
      </c>
      <c r="V2343">
        <v>4</v>
      </c>
      <c r="W2343">
        <v>10</v>
      </c>
      <c r="X2343">
        <v>12</v>
      </c>
      <c r="Y2343">
        <v>1</v>
      </c>
      <c r="CY2343">
        <v>24</v>
      </c>
      <c r="CZ2343">
        <f t="shared" si="36"/>
        <v>1705</v>
      </c>
    </row>
    <row r="2344" spans="1:104" x14ac:dyDescent="0.2">
      <c r="A2344" s="2">
        <v>2342</v>
      </c>
      <c r="B2344" s="2">
        <v>250</v>
      </c>
      <c r="C2344">
        <v>100</v>
      </c>
      <c r="D2344">
        <v>160</v>
      </c>
      <c r="E2344">
        <v>405</v>
      </c>
      <c r="F2344">
        <v>65</v>
      </c>
      <c r="G2344">
        <v>97</v>
      </c>
      <c r="H2344">
        <v>130</v>
      </c>
      <c r="I2344">
        <v>183</v>
      </c>
      <c r="J2344">
        <v>30</v>
      </c>
      <c r="K2344">
        <v>17</v>
      </c>
      <c r="L2344">
        <v>96</v>
      </c>
      <c r="M2344">
        <v>46</v>
      </c>
      <c r="N2344">
        <v>29</v>
      </c>
      <c r="O2344">
        <v>19</v>
      </c>
      <c r="P2344">
        <v>14</v>
      </c>
      <c r="Q2344">
        <v>8</v>
      </c>
      <c r="R2344">
        <v>5</v>
      </c>
      <c r="S2344">
        <v>1</v>
      </c>
      <c r="T2344">
        <v>5</v>
      </c>
      <c r="U2344">
        <v>2</v>
      </c>
      <c r="CY2344">
        <v>20</v>
      </c>
      <c r="CZ2344">
        <f t="shared" si="36"/>
        <v>1662</v>
      </c>
    </row>
    <row r="2345" spans="1:104" x14ac:dyDescent="0.2">
      <c r="A2345" s="2">
        <v>2343</v>
      </c>
      <c r="B2345" s="2">
        <v>210</v>
      </c>
      <c r="C2345">
        <v>307</v>
      </c>
      <c r="D2345">
        <v>326</v>
      </c>
      <c r="E2345">
        <v>185</v>
      </c>
      <c r="F2345">
        <v>113</v>
      </c>
      <c r="G2345">
        <v>36</v>
      </c>
      <c r="H2345">
        <v>64</v>
      </c>
      <c r="I2345">
        <v>11</v>
      </c>
      <c r="J2345">
        <v>13</v>
      </c>
      <c r="K2345">
        <v>100</v>
      </c>
      <c r="L2345">
        <v>12</v>
      </c>
      <c r="M2345">
        <v>1</v>
      </c>
      <c r="N2345">
        <v>3</v>
      </c>
      <c r="O2345">
        <v>3</v>
      </c>
      <c r="P2345">
        <v>29</v>
      </c>
      <c r="Q2345">
        <v>6</v>
      </c>
      <c r="R2345">
        <v>8</v>
      </c>
      <c r="S2345">
        <v>16</v>
      </c>
      <c r="T2345">
        <v>1</v>
      </c>
      <c r="U2345">
        <v>3</v>
      </c>
      <c r="V2345">
        <v>2</v>
      </c>
      <c r="CY2345">
        <v>21</v>
      </c>
      <c r="CZ2345">
        <f t="shared" si="36"/>
        <v>1449</v>
      </c>
    </row>
    <row r="2346" spans="1:104" x14ac:dyDescent="0.2">
      <c r="A2346" s="2">
        <v>2344</v>
      </c>
      <c r="B2346" s="2">
        <v>32</v>
      </c>
      <c r="C2346">
        <v>300</v>
      </c>
      <c r="D2346">
        <v>771</v>
      </c>
      <c r="E2346">
        <v>140</v>
      </c>
      <c r="F2346">
        <v>57</v>
      </c>
      <c r="G2346">
        <v>239</v>
      </c>
      <c r="H2346">
        <v>115</v>
      </c>
      <c r="I2346">
        <v>7</v>
      </c>
      <c r="J2346">
        <v>20</v>
      </c>
      <c r="K2346">
        <v>3</v>
      </c>
      <c r="L2346">
        <v>4</v>
      </c>
      <c r="M2346">
        <v>5</v>
      </c>
      <c r="N2346">
        <v>3</v>
      </c>
      <c r="O2346">
        <v>0</v>
      </c>
      <c r="P2346">
        <v>0</v>
      </c>
      <c r="Q2346">
        <v>0</v>
      </c>
      <c r="R2346">
        <v>1</v>
      </c>
      <c r="CY2346">
        <v>17</v>
      </c>
      <c r="CZ2346">
        <f t="shared" si="36"/>
        <v>1697</v>
      </c>
    </row>
    <row r="2347" spans="1:104" x14ac:dyDescent="0.2">
      <c r="A2347" s="2">
        <v>2345</v>
      </c>
      <c r="B2347" s="2">
        <v>210</v>
      </c>
      <c r="C2347">
        <v>161</v>
      </c>
      <c r="D2347">
        <v>452</v>
      </c>
      <c r="E2347">
        <v>166</v>
      </c>
      <c r="F2347">
        <v>100</v>
      </c>
      <c r="G2347">
        <v>291</v>
      </c>
      <c r="H2347">
        <v>103</v>
      </c>
      <c r="I2347">
        <v>166</v>
      </c>
      <c r="J2347">
        <v>5</v>
      </c>
      <c r="K2347">
        <v>4</v>
      </c>
      <c r="L2347">
        <v>4</v>
      </c>
      <c r="M2347">
        <v>8</v>
      </c>
      <c r="N2347">
        <v>1</v>
      </c>
      <c r="O2347">
        <v>1</v>
      </c>
      <c r="P2347">
        <v>1</v>
      </c>
      <c r="Q2347">
        <v>1</v>
      </c>
      <c r="CY2347">
        <v>16</v>
      </c>
      <c r="CZ2347">
        <f t="shared" si="36"/>
        <v>1674</v>
      </c>
    </row>
    <row r="2348" spans="1:104" x14ac:dyDescent="0.2">
      <c r="A2348" s="2">
        <v>2346</v>
      </c>
      <c r="B2348" s="2">
        <v>27</v>
      </c>
      <c r="C2348">
        <v>23</v>
      </c>
      <c r="D2348">
        <v>5</v>
      </c>
      <c r="E2348">
        <v>140</v>
      </c>
      <c r="F2348">
        <v>1453</v>
      </c>
      <c r="G2348">
        <v>0</v>
      </c>
      <c r="H2348">
        <v>29</v>
      </c>
      <c r="I2348">
        <v>4</v>
      </c>
      <c r="CY2348">
        <v>8</v>
      </c>
      <c r="CZ2348">
        <f t="shared" si="36"/>
        <v>1681</v>
      </c>
    </row>
    <row r="2349" spans="1:104" x14ac:dyDescent="0.2">
      <c r="A2349" s="2">
        <v>2347</v>
      </c>
      <c r="B2349" s="2">
        <v>19</v>
      </c>
      <c r="C2349">
        <v>7</v>
      </c>
      <c r="D2349">
        <v>50</v>
      </c>
      <c r="E2349">
        <v>999</v>
      </c>
      <c r="F2349">
        <v>129</v>
      </c>
      <c r="G2349">
        <v>17</v>
      </c>
      <c r="H2349">
        <v>6</v>
      </c>
      <c r="I2349">
        <v>50</v>
      </c>
      <c r="J2349">
        <v>327</v>
      </c>
      <c r="K2349">
        <v>6</v>
      </c>
      <c r="L2349">
        <v>26</v>
      </c>
      <c r="M2349">
        <v>43</v>
      </c>
      <c r="CY2349">
        <v>12</v>
      </c>
      <c r="CZ2349">
        <f t="shared" si="36"/>
        <v>1679</v>
      </c>
    </row>
    <row r="2350" spans="1:104" x14ac:dyDescent="0.2">
      <c r="A2350" s="2">
        <v>2348</v>
      </c>
      <c r="B2350" s="2">
        <v>121</v>
      </c>
      <c r="C2350">
        <v>14</v>
      </c>
      <c r="D2350">
        <v>30</v>
      </c>
      <c r="E2350">
        <v>738</v>
      </c>
      <c r="F2350">
        <v>76</v>
      </c>
      <c r="G2350">
        <v>326</v>
      </c>
      <c r="H2350">
        <v>10</v>
      </c>
      <c r="I2350">
        <v>100</v>
      </c>
      <c r="J2350">
        <v>204</v>
      </c>
      <c r="K2350">
        <v>32</v>
      </c>
      <c r="L2350">
        <v>23</v>
      </c>
      <c r="M2350">
        <v>3</v>
      </c>
      <c r="CY2350">
        <v>12</v>
      </c>
      <c r="CZ2350">
        <f t="shared" si="36"/>
        <v>1677</v>
      </c>
    </row>
    <row r="2351" spans="1:104" x14ac:dyDescent="0.2">
      <c r="A2351" s="2">
        <v>2349</v>
      </c>
      <c r="B2351" s="2">
        <v>101</v>
      </c>
      <c r="C2351">
        <v>50</v>
      </c>
      <c r="D2351">
        <v>200</v>
      </c>
      <c r="E2351">
        <v>417</v>
      </c>
      <c r="F2351">
        <v>584</v>
      </c>
      <c r="G2351">
        <v>197</v>
      </c>
      <c r="H2351">
        <v>14</v>
      </c>
      <c r="I2351">
        <v>45</v>
      </c>
      <c r="J2351">
        <v>3</v>
      </c>
      <c r="K2351">
        <v>4</v>
      </c>
      <c r="L2351">
        <v>0</v>
      </c>
      <c r="M2351">
        <v>0</v>
      </c>
      <c r="N2351">
        <v>0</v>
      </c>
      <c r="CY2351">
        <v>13</v>
      </c>
      <c r="CZ2351">
        <f t="shared" si="36"/>
        <v>1615</v>
      </c>
    </row>
    <row r="2352" spans="1:104" x14ac:dyDescent="0.2">
      <c r="A2352" s="2">
        <v>2350</v>
      </c>
      <c r="B2352" s="2">
        <v>145</v>
      </c>
      <c r="C2352">
        <v>39</v>
      </c>
      <c r="D2352">
        <v>11</v>
      </c>
      <c r="E2352">
        <v>23</v>
      </c>
      <c r="F2352">
        <v>159</v>
      </c>
      <c r="G2352">
        <v>1199</v>
      </c>
      <c r="H2352">
        <v>81</v>
      </c>
      <c r="I2352">
        <v>5</v>
      </c>
      <c r="J2352">
        <v>15</v>
      </c>
      <c r="K2352">
        <v>6</v>
      </c>
      <c r="L2352">
        <v>2</v>
      </c>
      <c r="M2352">
        <v>3</v>
      </c>
      <c r="N2352">
        <v>4</v>
      </c>
      <c r="CY2352">
        <v>13</v>
      </c>
      <c r="CZ2352">
        <f t="shared" si="36"/>
        <v>1692</v>
      </c>
    </row>
    <row r="2353" spans="1:104" x14ac:dyDescent="0.2">
      <c r="A2353" s="2">
        <v>2351</v>
      </c>
      <c r="B2353" s="2">
        <v>95</v>
      </c>
      <c r="C2353">
        <v>50</v>
      </c>
      <c r="D2353">
        <v>1203</v>
      </c>
      <c r="E2353">
        <v>244</v>
      </c>
      <c r="F2353">
        <v>75</v>
      </c>
      <c r="G2353">
        <v>3</v>
      </c>
      <c r="H2353">
        <v>1</v>
      </c>
      <c r="I2353">
        <v>0</v>
      </c>
      <c r="CY2353">
        <v>8</v>
      </c>
      <c r="CZ2353">
        <f t="shared" si="36"/>
        <v>1671</v>
      </c>
    </row>
    <row r="2354" spans="1:104" x14ac:dyDescent="0.2">
      <c r="A2354" s="2">
        <v>2352</v>
      </c>
      <c r="B2354" s="2">
        <v>13</v>
      </c>
      <c r="C2354">
        <v>250</v>
      </c>
      <c r="D2354">
        <v>1337</v>
      </c>
      <c r="E2354">
        <v>50</v>
      </c>
      <c r="F2354">
        <v>1</v>
      </c>
      <c r="CY2354">
        <v>5</v>
      </c>
      <c r="CZ2354">
        <f t="shared" si="36"/>
        <v>1651</v>
      </c>
    </row>
    <row r="2355" spans="1:104" x14ac:dyDescent="0.2">
      <c r="A2355" s="2">
        <v>2353</v>
      </c>
      <c r="B2355" s="2">
        <v>7</v>
      </c>
      <c r="C2355">
        <v>204</v>
      </c>
      <c r="D2355">
        <v>86</v>
      </c>
      <c r="E2355">
        <v>219</v>
      </c>
      <c r="F2355">
        <v>272</v>
      </c>
      <c r="G2355">
        <v>44</v>
      </c>
      <c r="H2355">
        <v>589</v>
      </c>
      <c r="I2355">
        <v>31</v>
      </c>
      <c r="J2355">
        <v>171</v>
      </c>
      <c r="K2355">
        <v>2</v>
      </c>
      <c r="L2355">
        <v>10</v>
      </c>
      <c r="M2355">
        <v>40</v>
      </c>
      <c r="N2355">
        <v>4</v>
      </c>
      <c r="O2355">
        <v>12</v>
      </c>
      <c r="P2355">
        <v>3</v>
      </c>
      <c r="Q2355">
        <v>1</v>
      </c>
      <c r="R2355">
        <v>1</v>
      </c>
      <c r="CY2355">
        <v>17</v>
      </c>
      <c r="CZ2355">
        <f t="shared" si="36"/>
        <v>1696</v>
      </c>
    </row>
    <row r="2356" spans="1:104" x14ac:dyDescent="0.2">
      <c r="A2356" s="2">
        <v>2354</v>
      </c>
      <c r="B2356" s="2">
        <v>0</v>
      </c>
      <c r="C2356">
        <v>16</v>
      </c>
      <c r="D2356">
        <v>7</v>
      </c>
      <c r="E2356">
        <v>25</v>
      </c>
      <c r="F2356">
        <v>87</v>
      </c>
      <c r="G2356">
        <v>899</v>
      </c>
      <c r="H2356">
        <v>90</v>
      </c>
      <c r="I2356">
        <v>42</v>
      </c>
      <c r="J2356">
        <v>126</v>
      </c>
      <c r="K2356">
        <v>20</v>
      </c>
      <c r="L2356">
        <v>5</v>
      </c>
      <c r="M2356">
        <v>367</v>
      </c>
      <c r="CY2356">
        <v>12</v>
      </c>
      <c r="CZ2356">
        <f t="shared" si="36"/>
        <v>1684</v>
      </c>
    </row>
    <row r="2357" spans="1:104" x14ac:dyDescent="0.2">
      <c r="A2357" s="2">
        <v>2355</v>
      </c>
      <c r="B2357" s="2">
        <v>30</v>
      </c>
      <c r="C2357">
        <v>1185</v>
      </c>
      <c r="D2357">
        <v>400</v>
      </c>
      <c r="E2357">
        <v>80</v>
      </c>
      <c r="CY2357">
        <v>4</v>
      </c>
      <c r="CZ2357">
        <f t="shared" si="36"/>
        <v>1695</v>
      </c>
    </row>
    <row r="2358" spans="1:104" x14ac:dyDescent="0.2">
      <c r="A2358" s="2">
        <v>2356</v>
      </c>
      <c r="B2358" s="2">
        <v>81</v>
      </c>
      <c r="C2358">
        <v>24</v>
      </c>
      <c r="D2358">
        <v>2</v>
      </c>
      <c r="E2358">
        <v>7</v>
      </c>
      <c r="F2358">
        <v>30</v>
      </c>
      <c r="G2358">
        <v>19</v>
      </c>
      <c r="H2358">
        <v>773</v>
      </c>
      <c r="I2358">
        <v>146</v>
      </c>
      <c r="J2358">
        <v>154</v>
      </c>
      <c r="K2358">
        <v>40</v>
      </c>
      <c r="L2358">
        <v>2</v>
      </c>
      <c r="M2358">
        <v>206</v>
      </c>
      <c r="N2358">
        <v>75</v>
      </c>
      <c r="O2358">
        <v>104</v>
      </c>
      <c r="P2358">
        <v>12</v>
      </c>
      <c r="Q2358">
        <v>4</v>
      </c>
      <c r="R2358">
        <v>5</v>
      </c>
      <c r="S2358">
        <v>0</v>
      </c>
      <c r="CY2358">
        <v>18</v>
      </c>
      <c r="CZ2358">
        <f t="shared" si="36"/>
        <v>1684</v>
      </c>
    </row>
    <row r="2359" spans="1:104" x14ac:dyDescent="0.2">
      <c r="A2359" s="2">
        <v>2357</v>
      </c>
      <c r="B2359" s="2">
        <v>34</v>
      </c>
      <c r="C2359">
        <v>29</v>
      </c>
      <c r="D2359">
        <v>78</v>
      </c>
      <c r="E2359">
        <v>169</v>
      </c>
      <c r="F2359">
        <v>510</v>
      </c>
      <c r="G2359">
        <v>141</v>
      </c>
      <c r="H2359">
        <v>20</v>
      </c>
      <c r="I2359">
        <v>294</v>
      </c>
      <c r="J2359">
        <v>7</v>
      </c>
      <c r="K2359">
        <v>23</v>
      </c>
      <c r="L2359">
        <v>174</v>
      </c>
      <c r="M2359">
        <v>13</v>
      </c>
      <c r="N2359">
        <v>8</v>
      </c>
      <c r="O2359">
        <v>44</v>
      </c>
      <c r="P2359">
        <v>4</v>
      </c>
      <c r="Q2359">
        <v>10</v>
      </c>
      <c r="R2359">
        <v>17</v>
      </c>
      <c r="S2359">
        <v>3</v>
      </c>
      <c r="T2359">
        <v>7</v>
      </c>
      <c r="U2359">
        <v>39</v>
      </c>
      <c r="V2359">
        <v>3</v>
      </c>
      <c r="W2359">
        <v>15</v>
      </c>
      <c r="X2359">
        <v>0</v>
      </c>
      <c r="Y2359">
        <v>6</v>
      </c>
      <c r="Z2359">
        <v>4</v>
      </c>
      <c r="AA2359">
        <v>8</v>
      </c>
      <c r="AB2359">
        <v>1</v>
      </c>
      <c r="AC2359">
        <v>3</v>
      </c>
      <c r="CY2359">
        <v>28</v>
      </c>
      <c r="CZ2359">
        <f t="shared" si="36"/>
        <v>1664</v>
      </c>
    </row>
    <row r="2360" spans="1:104" x14ac:dyDescent="0.2">
      <c r="A2360" s="2">
        <v>2358</v>
      </c>
      <c r="B2360" s="2">
        <v>12</v>
      </c>
      <c r="C2360">
        <v>6</v>
      </c>
      <c r="D2360">
        <v>251</v>
      </c>
      <c r="E2360">
        <v>300</v>
      </c>
      <c r="F2360">
        <v>201</v>
      </c>
      <c r="G2360">
        <v>474</v>
      </c>
      <c r="H2360">
        <v>16</v>
      </c>
      <c r="I2360">
        <v>8</v>
      </c>
      <c r="J2360">
        <v>239</v>
      </c>
      <c r="K2360">
        <v>143</v>
      </c>
      <c r="L2360">
        <v>32</v>
      </c>
      <c r="M2360">
        <v>4</v>
      </c>
      <c r="CY2360">
        <v>12</v>
      </c>
      <c r="CZ2360">
        <f t="shared" si="36"/>
        <v>1686</v>
      </c>
    </row>
    <row r="2361" spans="1:104" x14ac:dyDescent="0.2">
      <c r="A2361" s="2">
        <v>2359</v>
      </c>
      <c r="B2361" s="2">
        <v>16</v>
      </c>
      <c r="C2361">
        <v>100</v>
      </c>
      <c r="D2361">
        <v>300</v>
      </c>
      <c r="E2361">
        <v>300</v>
      </c>
      <c r="F2361">
        <v>300</v>
      </c>
      <c r="G2361">
        <v>600</v>
      </c>
      <c r="H2361">
        <v>55</v>
      </c>
      <c r="I2361">
        <v>2</v>
      </c>
      <c r="CY2361">
        <v>8</v>
      </c>
      <c r="CZ2361">
        <f t="shared" si="36"/>
        <v>1673</v>
      </c>
    </row>
    <row r="2362" spans="1:104" x14ac:dyDescent="0.2">
      <c r="A2362" s="2">
        <v>2360</v>
      </c>
      <c r="B2362" s="2">
        <v>809</v>
      </c>
      <c r="C2362">
        <v>277</v>
      </c>
      <c r="D2362">
        <v>101</v>
      </c>
      <c r="E2362">
        <v>126</v>
      </c>
      <c r="F2362">
        <v>183</v>
      </c>
      <c r="G2362">
        <v>76</v>
      </c>
      <c r="H2362">
        <v>6</v>
      </c>
      <c r="I2362">
        <v>0</v>
      </c>
      <c r="J2362">
        <v>2</v>
      </c>
      <c r="K2362">
        <v>0</v>
      </c>
      <c r="L2362">
        <v>1</v>
      </c>
      <c r="M2362">
        <v>0</v>
      </c>
      <c r="N2362">
        <v>0</v>
      </c>
      <c r="O2362">
        <v>0</v>
      </c>
      <c r="CY2362">
        <v>14</v>
      </c>
      <c r="CZ2362">
        <f t="shared" si="36"/>
        <v>1581</v>
      </c>
    </row>
    <row r="2363" spans="1:104" x14ac:dyDescent="0.2">
      <c r="A2363" s="2">
        <v>2361</v>
      </c>
      <c r="B2363" s="2">
        <v>18</v>
      </c>
      <c r="C2363">
        <v>300</v>
      </c>
      <c r="D2363">
        <v>502</v>
      </c>
      <c r="E2363">
        <v>156</v>
      </c>
      <c r="F2363">
        <v>207</v>
      </c>
      <c r="G2363">
        <v>174</v>
      </c>
      <c r="H2363">
        <v>278</v>
      </c>
      <c r="I2363">
        <v>30</v>
      </c>
      <c r="J2363">
        <v>2</v>
      </c>
      <c r="K2363">
        <v>3</v>
      </c>
      <c r="L2363">
        <v>5</v>
      </c>
      <c r="M2363">
        <v>5</v>
      </c>
      <c r="N2363">
        <v>5</v>
      </c>
      <c r="O2363">
        <v>5</v>
      </c>
      <c r="P2363">
        <v>4</v>
      </c>
      <c r="Q2363">
        <v>0</v>
      </c>
      <c r="CY2363">
        <v>16</v>
      </c>
      <c r="CZ2363">
        <f t="shared" si="36"/>
        <v>1694</v>
      </c>
    </row>
    <row r="2364" spans="1:104" x14ac:dyDescent="0.2">
      <c r="A2364" s="2">
        <v>2362</v>
      </c>
      <c r="B2364" s="2">
        <v>27</v>
      </c>
      <c r="C2364">
        <v>30</v>
      </c>
      <c r="D2364">
        <v>29</v>
      </c>
      <c r="E2364">
        <v>20</v>
      </c>
      <c r="F2364">
        <v>9</v>
      </c>
      <c r="G2364">
        <v>50</v>
      </c>
      <c r="H2364">
        <v>14</v>
      </c>
      <c r="I2364">
        <v>85</v>
      </c>
      <c r="J2364">
        <v>9</v>
      </c>
      <c r="K2364">
        <v>75</v>
      </c>
      <c r="L2364">
        <v>45</v>
      </c>
      <c r="M2364">
        <v>140</v>
      </c>
      <c r="N2364">
        <v>20</v>
      </c>
      <c r="O2364">
        <v>445</v>
      </c>
      <c r="P2364">
        <v>65</v>
      </c>
      <c r="Q2364">
        <v>30</v>
      </c>
      <c r="R2364">
        <v>2</v>
      </c>
      <c r="S2364">
        <v>512</v>
      </c>
      <c r="T2364">
        <v>3</v>
      </c>
      <c r="U2364">
        <v>4</v>
      </c>
      <c r="V2364">
        <v>3</v>
      </c>
      <c r="W2364">
        <v>15</v>
      </c>
      <c r="X2364">
        <v>46</v>
      </c>
      <c r="CY2364">
        <v>23</v>
      </c>
      <c r="CZ2364">
        <f t="shared" si="36"/>
        <v>1678</v>
      </c>
    </row>
    <row r="2365" spans="1:104" x14ac:dyDescent="0.2">
      <c r="A2365" s="2">
        <v>2363</v>
      </c>
      <c r="B2365" s="2">
        <v>100</v>
      </c>
      <c r="C2365">
        <v>258</v>
      </c>
      <c r="D2365">
        <v>180</v>
      </c>
      <c r="E2365">
        <v>283</v>
      </c>
      <c r="F2365">
        <v>21</v>
      </c>
      <c r="G2365">
        <v>593</v>
      </c>
      <c r="H2365">
        <v>105</v>
      </c>
      <c r="I2365">
        <v>118</v>
      </c>
      <c r="J2365">
        <v>34</v>
      </c>
      <c r="CY2365">
        <v>9</v>
      </c>
      <c r="CZ2365">
        <f t="shared" si="36"/>
        <v>1692</v>
      </c>
    </row>
    <row r="2366" spans="1:104" x14ac:dyDescent="0.2">
      <c r="A2366" s="2">
        <v>2364</v>
      </c>
      <c r="B2366" s="2">
        <v>19</v>
      </c>
      <c r="C2366">
        <v>100</v>
      </c>
      <c r="D2366">
        <v>1301</v>
      </c>
      <c r="E2366">
        <v>55</v>
      </c>
      <c r="F2366">
        <v>93</v>
      </c>
      <c r="G2366">
        <v>43</v>
      </c>
      <c r="H2366">
        <v>77</v>
      </c>
      <c r="I2366">
        <v>5</v>
      </c>
      <c r="J2366">
        <v>1</v>
      </c>
      <c r="K2366">
        <v>1</v>
      </c>
      <c r="L2366">
        <v>1</v>
      </c>
      <c r="M2366">
        <v>0</v>
      </c>
      <c r="CY2366">
        <v>12</v>
      </c>
      <c r="CZ2366">
        <f t="shared" si="36"/>
        <v>1696</v>
      </c>
    </row>
    <row r="2367" spans="1:104" x14ac:dyDescent="0.2">
      <c r="A2367" s="2">
        <v>2365</v>
      </c>
      <c r="B2367" s="2">
        <v>23</v>
      </c>
      <c r="C2367">
        <v>350</v>
      </c>
      <c r="D2367">
        <v>550</v>
      </c>
      <c r="E2367">
        <v>372</v>
      </c>
      <c r="F2367">
        <v>67</v>
      </c>
      <c r="G2367">
        <v>58</v>
      </c>
      <c r="H2367">
        <v>87</v>
      </c>
      <c r="I2367">
        <v>28</v>
      </c>
      <c r="J2367">
        <v>35</v>
      </c>
      <c r="K2367">
        <v>49</v>
      </c>
      <c r="L2367">
        <v>14</v>
      </c>
      <c r="M2367">
        <v>1</v>
      </c>
      <c r="N2367">
        <v>0</v>
      </c>
      <c r="O2367">
        <v>7</v>
      </c>
      <c r="P2367">
        <v>1</v>
      </c>
      <c r="Q2367">
        <v>13</v>
      </c>
      <c r="R2367">
        <v>0</v>
      </c>
      <c r="S2367">
        <v>0</v>
      </c>
      <c r="T2367">
        <v>2</v>
      </c>
      <c r="U2367">
        <v>0</v>
      </c>
      <c r="V2367">
        <v>7</v>
      </c>
      <c r="W2367">
        <v>5</v>
      </c>
      <c r="X2367">
        <v>5</v>
      </c>
      <c r="Y2367">
        <v>1</v>
      </c>
      <c r="CY2367">
        <v>24</v>
      </c>
      <c r="CZ2367">
        <f t="shared" si="36"/>
        <v>1675</v>
      </c>
    </row>
    <row r="2368" spans="1:104" x14ac:dyDescent="0.2">
      <c r="A2368" s="2">
        <v>2366</v>
      </c>
      <c r="B2368" s="2">
        <v>100</v>
      </c>
      <c r="C2368">
        <v>100</v>
      </c>
      <c r="D2368">
        <v>226</v>
      </c>
      <c r="E2368">
        <v>723</v>
      </c>
      <c r="F2368">
        <v>46</v>
      </c>
      <c r="G2368">
        <v>286</v>
      </c>
      <c r="H2368">
        <v>68</v>
      </c>
      <c r="I2368">
        <v>105</v>
      </c>
      <c r="J2368">
        <v>6</v>
      </c>
      <c r="K2368">
        <v>27</v>
      </c>
      <c r="CY2368">
        <v>10</v>
      </c>
      <c r="CZ2368">
        <f t="shared" si="36"/>
        <v>1687</v>
      </c>
    </row>
    <row r="2369" spans="1:104" x14ac:dyDescent="0.2">
      <c r="A2369" s="2">
        <v>2367</v>
      </c>
      <c r="B2369" s="2">
        <v>127</v>
      </c>
      <c r="C2369">
        <v>25</v>
      </c>
      <c r="D2369">
        <v>12</v>
      </c>
      <c r="E2369">
        <v>79</v>
      </c>
      <c r="F2369">
        <v>26</v>
      </c>
      <c r="G2369">
        <v>69</v>
      </c>
      <c r="H2369">
        <v>29</v>
      </c>
      <c r="I2369">
        <v>38</v>
      </c>
      <c r="J2369">
        <v>50</v>
      </c>
      <c r="K2369">
        <v>593</v>
      </c>
      <c r="L2369">
        <v>78</v>
      </c>
      <c r="M2369">
        <v>129</v>
      </c>
      <c r="N2369">
        <v>190</v>
      </c>
      <c r="O2369">
        <v>165</v>
      </c>
      <c r="P2369">
        <v>5</v>
      </c>
      <c r="Q2369">
        <v>0</v>
      </c>
      <c r="R2369">
        <v>1</v>
      </c>
      <c r="CY2369">
        <v>17</v>
      </c>
      <c r="CZ2369">
        <f t="shared" si="36"/>
        <v>1616</v>
      </c>
    </row>
    <row r="2370" spans="1:104" x14ac:dyDescent="0.2">
      <c r="A2370" s="2">
        <v>2368</v>
      </c>
      <c r="B2370" s="2">
        <v>9</v>
      </c>
      <c r="C2370">
        <v>130</v>
      </c>
      <c r="D2370">
        <v>47</v>
      </c>
      <c r="E2370">
        <v>680</v>
      </c>
      <c r="F2370">
        <v>52</v>
      </c>
      <c r="G2370">
        <v>250</v>
      </c>
      <c r="H2370">
        <v>14</v>
      </c>
      <c r="I2370">
        <v>443</v>
      </c>
      <c r="J2370">
        <v>25</v>
      </c>
      <c r="K2370">
        <v>9</v>
      </c>
      <c r="CY2370">
        <v>10</v>
      </c>
      <c r="CZ2370">
        <f t="shared" si="36"/>
        <v>1659</v>
      </c>
    </row>
    <row r="2371" spans="1:104" x14ac:dyDescent="0.2">
      <c r="A2371" s="2">
        <v>2369</v>
      </c>
      <c r="B2371" s="2">
        <v>122</v>
      </c>
      <c r="C2371">
        <v>398</v>
      </c>
      <c r="D2371">
        <v>468</v>
      </c>
      <c r="E2371">
        <v>156</v>
      </c>
      <c r="F2371">
        <v>25</v>
      </c>
      <c r="G2371">
        <v>133</v>
      </c>
      <c r="H2371">
        <v>12</v>
      </c>
      <c r="I2371">
        <v>2</v>
      </c>
      <c r="J2371">
        <v>1</v>
      </c>
      <c r="CY2371">
        <v>9</v>
      </c>
      <c r="CZ2371">
        <f t="shared" ref="CZ2371:CZ2434" si="37">SUM(B2371:CX2371)</f>
        <v>1317</v>
      </c>
    </row>
    <row r="2372" spans="1:104" x14ac:dyDescent="0.2">
      <c r="A2372" s="2">
        <v>2370</v>
      </c>
      <c r="B2372" s="2">
        <v>100</v>
      </c>
      <c r="C2372">
        <v>200</v>
      </c>
      <c r="D2372">
        <v>960</v>
      </c>
      <c r="E2372">
        <v>323</v>
      </c>
      <c r="F2372">
        <v>51</v>
      </c>
      <c r="G2372">
        <v>23</v>
      </c>
      <c r="H2372">
        <v>25</v>
      </c>
      <c r="CY2372">
        <v>7</v>
      </c>
      <c r="CZ2372">
        <f t="shared" si="37"/>
        <v>1682</v>
      </c>
    </row>
    <row r="2373" spans="1:104" x14ac:dyDescent="0.2">
      <c r="A2373" s="2">
        <v>2371</v>
      </c>
      <c r="B2373" s="2">
        <v>44</v>
      </c>
      <c r="C2373">
        <v>360</v>
      </c>
      <c r="D2373">
        <v>71</v>
      </c>
      <c r="E2373">
        <v>567</v>
      </c>
      <c r="F2373">
        <v>247</v>
      </c>
      <c r="G2373">
        <v>35</v>
      </c>
      <c r="H2373">
        <v>66</v>
      </c>
      <c r="I2373">
        <v>4</v>
      </c>
      <c r="J2373">
        <v>109</v>
      </c>
      <c r="K2373">
        <v>8</v>
      </c>
      <c r="L2373">
        <v>47</v>
      </c>
      <c r="M2373">
        <v>29</v>
      </c>
      <c r="N2373">
        <v>20</v>
      </c>
      <c r="O2373">
        <v>26</v>
      </c>
      <c r="P2373">
        <v>7</v>
      </c>
      <c r="Q2373">
        <v>9</v>
      </c>
      <c r="R2373">
        <v>2</v>
      </c>
      <c r="S2373">
        <v>5</v>
      </c>
      <c r="T2373">
        <v>5</v>
      </c>
      <c r="U2373">
        <v>2</v>
      </c>
      <c r="V2373">
        <v>0</v>
      </c>
      <c r="W2373">
        <v>0</v>
      </c>
      <c r="X2373">
        <v>0</v>
      </c>
      <c r="CY2373">
        <v>23</v>
      </c>
      <c r="CZ2373">
        <f t="shared" si="37"/>
        <v>1663</v>
      </c>
    </row>
    <row r="2374" spans="1:104" x14ac:dyDescent="0.2">
      <c r="A2374" s="2">
        <v>2372</v>
      </c>
      <c r="B2374" s="2">
        <v>247</v>
      </c>
      <c r="C2374">
        <v>62</v>
      </c>
      <c r="D2374">
        <v>64</v>
      </c>
      <c r="E2374">
        <v>290</v>
      </c>
      <c r="F2374">
        <v>206</v>
      </c>
      <c r="G2374">
        <v>269</v>
      </c>
      <c r="H2374">
        <v>58</v>
      </c>
      <c r="I2374">
        <v>52</v>
      </c>
      <c r="J2374">
        <v>100</v>
      </c>
      <c r="K2374">
        <v>8</v>
      </c>
      <c r="L2374">
        <v>103</v>
      </c>
      <c r="M2374">
        <v>3</v>
      </c>
      <c r="N2374">
        <v>34</v>
      </c>
      <c r="O2374">
        <v>25</v>
      </c>
      <c r="P2374">
        <v>1</v>
      </c>
      <c r="Q2374">
        <v>10</v>
      </c>
      <c r="R2374">
        <v>2</v>
      </c>
      <c r="S2374">
        <v>5</v>
      </c>
      <c r="T2374">
        <v>19</v>
      </c>
      <c r="U2374">
        <v>1</v>
      </c>
      <c r="V2374">
        <v>10</v>
      </c>
      <c r="W2374">
        <v>1</v>
      </c>
      <c r="X2374">
        <v>1</v>
      </c>
      <c r="Y2374">
        <v>1</v>
      </c>
      <c r="CY2374">
        <v>24</v>
      </c>
      <c r="CZ2374">
        <f t="shared" si="37"/>
        <v>1572</v>
      </c>
    </row>
    <row r="2375" spans="1:104" x14ac:dyDescent="0.2">
      <c r="A2375" s="2">
        <v>2373</v>
      </c>
      <c r="B2375" s="2">
        <v>59</v>
      </c>
      <c r="C2375">
        <v>242</v>
      </c>
      <c r="D2375">
        <v>389</v>
      </c>
      <c r="E2375">
        <v>346</v>
      </c>
      <c r="F2375">
        <v>622</v>
      </c>
      <c r="G2375">
        <v>22</v>
      </c>
      <c r="H2375">
        <v>6</v>
      </c>
      <c r="CY2375">
        <v>7</v>
      </c>
      <c r="CZ2375">
        <f t="shared" si="37"/>
        <v>1686</v>
      </c>
    </row>
    <row r="2376" spans="1:104" x14ac:dyDescent="0.2">
      <c r="A2376" s="2">
        <v>2374</v>
      </c>
      <c r="B2376" s="2">
        <v>9</v>
      </c>
      <c r="C2376">
        <v>449</v>
      </c>
      <c r="D2376">
        <v>100</v>
      </c>
      <c r="E2376">
        <v>228</v>
      </c>
      <c r="F2376">
        <v>372</v>
      </c>
      <c r="G2376">
        <v>152</v>
      </c>
      <c r="H2376">
        <v>210</v>
      </c>
      <c r="I2376">
        <v>102</v>
      </c>
      <c r="J2376">
        <v>62</v>
      </c>
      <c r="CY2376">
        <v>9</v>
      </c>
      <c r="CZ2376">
        <f t="shared" si="37"/>
        <v>1684</v>
      </c>
    </row>
    <row r="2377" spans="1:104" x14ac:dyDescent="0.2">
      <c r="A2377" s="2">
        <v>2375</v>
      </c>
      <c r="B2377" s="2">
        <v>238</v>
      </c>
      <c r="C2377">
        <v>49</v>
      </c>
      <c r="D2377">
        <v>49</v>
      </c>
      <c r="E2377">
        <v>195</v>
      </c>
      <c r="F2377">
        <v>21</v>
      </c>
      <c r="G2377">
        <v>49</v>
      </c>
      <c r="H2377">
        <v>404</v>
      </c>
      <c r="I2377">
        <v>118</v>
      </c>
      <c r="J2377">
        <v>50</v>
      </c>
      <c r="K2377">
        <v>355</v>
      </c>
      <c r="L2377">
        <v>144</v>
      </c>
      <c r="M2377">
        <v>1</v>
      </c>
      <c r="CY2377">
        <v>12</v>
      </c>
      <c r="CZ2377">
        <f t="shared" si="37"/>
        <v>1673</v>
      </c>
    </row>
    <row r="2378" spans="1:104" x14ac:dyDescent="0.2">
      <c r="A2378" s="2">
        <v>2376</v>
      </c>
      <c r="B2378" s="2">
        <v>66</v>
      </c>
      <c r="C2378">
        <v>99</v>
      </c>
      <c r="D2378">
        <v>673</v>
      </c>
      <c r="E2378">
        <v>536</v>
      </c>
      <c r="F2378">
        <v>192</v>
      </c>
      <c r="G2378">
        <v>78</v>
      </c>
      <c r="H2378">
        <v>33</v>
      </c>
      <c r="CY2378">
        <v>7</v>
      </c>
      <c r="CZ2378">
        <f t="shared" si="37"/>
        <v>1677</v>
      </c>
    </row>
    <row r="2379" spans="1:104" x14ac:dyDescent="0.2">
      <c r="A2379" s="2">
        <v>2377</v>
      </c>
      <c r="B2379" s="2">
        <v>28</v>
      </c>
      <c r="C2379">
        <v>36</v>
      </c>
      <c r="D2379">
        <v>109</v>
      </c>
      <c r="E2379">
        <v>341</v>
      </c>
      <c r="F2379">
        <v>14</v>
      </c>
      <c r="G2379">
        <v>113</v>
      </c>
      <c r="H2379">
        <v>1028</v>
      </c>
      <c r="I2379">
        <v>1</v>
      </c>
      <c r="J2379">
        <v>4</v>
      </c>
      <c r="CY2379">
        <v>9</v>
      </c>
      <c r="CZ2379">
        <f t="shared" si="37"/>
        <v>1674</v>
      </c>
    </row>
    <row r="2380" spans="1:104" x14ac:dyDescent="0.2">
      <c r="A2380" s="2">
        <v>2378</v>
      </c>
      <c r="B2380" s="2">
        <v>41</v>
      </c>
      <c r="C2380">
        <v>50</v>
      </c>
      <c r="D2380">
        <v>508</v>
      </c>
      <c r="E2380">
        <v>563</v>
      </c>
      <c r="F2380">
        <v>36</v>
      </c>
      <c r="G2380">
        <v>230</v>
      </c>
      <c r="H2380">
        <v>81</v>
      </c>
      <c r="I2380">
        <v>53</v>
      </c>
      <c r="J2380">
        <v>5</v>
      </c>
      <c r="K2380">
        <v>112</v>
      </c>
      <c r="L2380">
        <v>2</v>
      </c>
      <c r="CY2380">
        <v>11</v>
      </c>
      <c r="CZ2380">
        <f t="shared" si="37"/>
        <v>1681</v>
      </c>
    </row>
    <row r="2381" spans="1:104" x14ac:dyDescent="0.2">
      <c r="A2381" s="2">
        <v>2379</v>
      </c>
      <c r="B2381" s="2">
        <v>88</v>
      </c>
      <c r="C2381">
        <v>521</v>
      </c>
      <c r="D2381">
        <v>382</v>
      </c>
      <c r="E2381">
        <v>116</v>
      </c>
      <c r="F2381">
        <v>95</v>
      </c>
      <c r="G2381">
        <v>61</v>
      </c>
      <c r="H2381">
        <v>84</v>
      </c>
      <c r="I2381">
        <v>47</v>
      </c>
      <c r="J2381">
        <v>37</v>
      </c>
      <c r="K2381">
        <v>100</v>
      </c>
      <c r="L2381">
        <v>23</v>
      </c>
      <c r="M2381">
        <v>8</v>
      </c>
      <c r="N2381">
        <v>1</v>
      </c>
      <c r="O2381">
        <v>22</v>
      </c>
      <c r="P2381">
        <v>2</v>
      </c>
      <c r="Q2381">
        <v>2</v>
      </c>
      <c r="R2381">
        <v>0</v>
      </c>
      <c r="S2381">
        <v>0</v>
      </c>
      <c r="T2381">
        <v>0</v>
      </c>
      <c r="U2381">
        <v>1</v>
      </c>
      <c r="CY2381">
        <v>20</v>
      </c>
      <c r="CZ2381">
        <f t="shared" si="37"/>
        <v>1590</v>
      </c>
    </row>
    <row r="2382" spans="1:104" x14ac:dyDescent="0.2">
      <c r="A2382" s="2">
        <v>2380</v>
      </c>
      <c r="B2382" s="2">
        <v>55</v>
      </c>
      <c r="C2382">
        <v>202</v>
      </c>
      <c r="D2382">
        <v>19</v>
      </c>
      <c r="E2382">
        <v>150</v>
      </c>
      <c r="F2382">
        <v>947</v>
      </c>
      <c r="G2382">
        <v>73</v>
      </c>
      <c r="H2382">
        <v>65</v>
      </c>
      <c r="I2382">
        <v>49</v>
      </c>
      <c r="J2382">
        <v>3</v>
      </c>
      <c r="K2382">
        <v>3</v>
      </c>
      <c r="L2382">
        <v>3</v>
      </c>
      <c r="M2382">
        <v>115</v>
      </c>
      <c r="N2382">
        <v>0</v>
      </c>
      <c r="CY2382">
        <v>13</v>
      </c>
      <c r="CZ2382">
        <f t="shared" si="37"/>
        <v>1684</v>
      </c>
    </row>
    <row r="2383" spans="1:104" x14ac:dyDescent="0.2">
      <c r="A2383" s="2">
        <v>2381</v>
      </c>
      <c r="B2383" s="2">
        <v>61</v>
      </c>
      <c r="C2383">
        <v>167</v>
      </c>
      <c r="D2383">
        <v>100</v>
      </c>
      <c r="E2383">
        <v>100</v>
      </c>
      <c r="F2383">
        <v>868</v>
      </c>
      <c r="G2383">
        <v>50</v>
      </c>
      <c r="H2383">
        <v>227</v>
      </c>
      <c r="I2383">
        <v>67</v>
      </c>
      <c r="J2383">
        <v>4</v>
      </c>
      <c r="K2383">
        <v>1</v>
      </c>
      <c r="L2383">
        <v>0</v>
      </c>
      <c r="M2383">
        <v>4</v>
      </c>
      <c r="CY2383">
        <v>12</v>
      </c>
      <c r="CZ2383">
        <f t="shared" si="37"/>
        <v>1649</v>
      </c>
    </row>
    <row r="2384" spans="1:104" x14ac:dyDescent="0.2">
      <c r="A2384" s="2">
        <v>2382</v>
      </c>
      <c r="B2384" s="2">
        <v>35</v>
      </c>
      <c r="C2384">
        <v>12</v>
      </c>
      <c r="D2384">
        <v>1159</v>
      </c>
      <c r="E2384">
        <v>109</v>
      </c>
      <c r="F2384">
        <v>318</v>
      </c>
      <c r="G2384">
        <v>20</v>
      </c>
      <c r="H2384">
        <v>4</v>
      </c>
      <c r="I2384">
        <v>10</v>
      </c>
      <c r="J2384">
        <v>10</v>
      </c>
      <c r="K2384">
        <v>2</v>
      </c>
      <c r="L2384">
        <v>3</v>
      </c>
      <c r="M2384">
        <v>2</v>
      </c>
      <c r="CY2384">
        <v>12</v>
      </c>
      <c r="CZ2384">
        <f t="shared" si="37"/>
        <v>1684</v>
      </c>
    </row>
    <row r="2385" spans="1:104" x14ac:dyDescent="0.2">
      <c r="A2385" s="2">
        <v>2383</v>
      </c>
      <c r="B2385" s="2">
        <v>1027</v>
      </c>
      <c r="C2385">
        <v>543</v>
      </c>
      <c r="D2385">
        <v>75</v>
      </c>
      <c r="E2385">
        <v>11</v>
      </c>
      <c r="F2385">
        <v>14</v>
      </c>
      <c r="G2385">
        <v>0</v>
      </c>
      <c r="H2385">
        <v>0</v>
      </c>
      <c r="I2385">
        <v>1</v>
      </c>
      <c r="J2385">
        <v>0</v>
      </c>
      <c r="K2385">
        <v>0</v>
      </c>
      <c r="L2385">
        <v>1</v>
      </c>
      <c r="M2385">
        <v>0</v>
      </c>
      <c r="N2385">
        <v>0</v>
      </c>
      <c r="CY2385">
        <v>13</v>
      </c>
      <c r="CZ2385">
        <f t="shared" si="37"/>
        <v>1672</v>
      </c>
    </row>
    <row r="2386" spans="1:104" x14ac:dyDescent="0.2">
      <c r="A2386" s="2">
        <v>2384</v>
      </c>
      <c r="B2386" s="2">
        <v>156</v>
      </c>
      <c r="C2386">
        <v>82</v>
      </c>
      <c r="D2386">
        <v>45</v>
      </c>
      <c r="E2386">
        <v>44</v>
      </c>
      <c r="F2386">
        <v>56</v>
      </c>
      <c r="G2386">
        <v>38</v>
      </c>
      <c r="H2386">
        <v>60</v>
      </c>
      <c r="I2386">
        <v>92</v>
      </c>
      <c r="J2386">
        <v>65</v>
      </c>
      <c r="K2386">
        <v>141</v>
      </c>
      <c r="L2386">
        <v>61</v>
      </c>
      <c r="M2386">
        <v>63</v>
      </c>
      <c r="N2386">
        <v>28</v>
      </c>
      <c r="O2386">
        <v>12</v>
      </c>
      <c r="P2386">
        <v>30</v>
      </c>
      <c r="Q2386">
        <v>18</v>
      </c>
      <c r="R2386">
        <v>35</v>
      </c>
      <c r="S2386">
        <v>123</v>
      </c>
      <c r="T2386">
        <v>63</v>
      </c>
      <c r="U2386">
        <v>364</v>
      </c>
      <c r="V2386">
        <v>23</v>
      </c>
      <c r="W2386">
        <v>67</v>
      </c>
      <c r="CY2386">
        <v>22</v>
      </c>
      <c r="CZ2386">
        <f t="shared" si="37"/>
        <v>1666</v>
      </c>
    </row>
    <row r="2387" spans="1:104" x14ac:dyDescent="0.2">
      <c r="A2387" s="2">
        <v>2385</v>
      </c>
      <c r="B2387" s="2">
        <v>14</v>
      </c>
      <c r="C2387">
        <v>1</v>
      </c>
      <c r="D2387">
        <v>8</v>
      </c>
      <c r="E2387">
        <v>1</v>
      </c>
      <c r="F2387">
        <v>19</v>
      </c>
      <c r="G2387">
        <v>96</v>
      </c>
      <c r="H2387">
        <v>144</v>
      </c>
      <c r="I2387">
        <v>219</v>
      </c>
      <c r="J2387">
        <v>413</v>
      </c>
      <c r="K2387">
        <v>267</v>
      </c>
      <c r="L2387">
        <v>177</v>
      </c>
      <c r="M2387">
        <v>145</v>
      </c>
      <c r="N2387">
        <v>32</v>
      </c>
      <c r="O2387">
        <v>17</v>
      </c>
      <c r="P2387">
        <v>50</v>
      </c>
      <c r="Q2387">
        <v>35</v>
      </c>
      <c r="R2387">
        <v>2</v>
      </c>
      <c r="S2387">
        <v>0</v>
      </c>
      <c r="T2387">
        <v>1</v>
      </c>
      <c r="U2387">
        <v>10</v>
      </c>
      <c r="V2387">
        <v>5</v>
      </c>
      <c r="W2387">
        <v>4</v>
      </c>
      <c r="X2387">
        <v>7</v>
      </c>
      <c r="Y2387">
        <v>0</v>
      </c>
      <c r="Z2387">
        <v>0</v>
      </c>
      <c r="AA2387">
        <v>0</v>
      </c>
      <c r="CY2387">
        <v>26</v>
      </c>
      <c r="CZ2387">
        <f t="shared" si="37"/>
        <v>1667</v>
      </c>
    </row>
    <row r="2388" spans="1:104" x14ac:dyDescent="0.2">
      <c r="A2388" s="2">
        <v>2386</v>
      </c>
      <c r="B2388" s="2">
        <v>125</v>
      </c>
      <c r="C2388">
        <v>829</v>
      </c>
      <c r="D2388">
        <v>371</v>
      </c>
      <c r="E2388">
        <v>46</v>
      </c>
      <c r="F2388">
        <v>52</v>
      </c>
      <c r="G2388">
        <v>15</v>
      </c>
      <c r="H2388">
        <v>13</v>
      </c>
      <c r="I2388">
        <v>212</v>
      </c>
      <c r="CY2388">
        <v>8</v>
      </c>
      <c r="CZ2388">
        <f t="shared" si="37"/>
        <v>1663</v>
      </c>
    </row>
    <row r="2389" spans="1:104" x14ac:dyDescent="0.2">
      <c r="A2389" s="2">
        <v>2387</v>
      </c>
      <c r="B2389" s="2">
        <v>17</v>
      </c>
      <c r="C2389">
        <v>150</v>
      </c>
      <c r="D2389">
        <v>901</v>
      </c>
      <c r="E2389">
        <v>289</v>
      </c>
      <c r="F2389">
        <v>84</v>
      </c>
      <c r="G2389">
        <v>159</v>
      </c>
      <c r="H2389">
        <v>37</v>
      </c>
      <c r="I2389">
        <v>36</v>
      </c>
      <c r="J2389">
        <v>4</v>
      </c>
      <c r="K2389">
        <v>4</v>
      </c>
      <c r="CY2389">
        <v>10</v>
      </c>
      <c r="CZ2389">
        <f t="shared" si="37"/>
        <v>1681</v>
      </c>
    </row>
    <row r="2390" spans="1:104" x14ac:dyDescent="0.2">
      <c r="A2390" s="2">
        <v>2388</v>
      </c>
      <c r="B2390" s="2">
        <v>131</v>
      </c>
      <c r="C2390">
        <v>869</v>
      </c>
      <c r="D2390">
        <v>239</v>
      </c>
      <c r="E2390">
        <v>98</v>
      </c>
      <c r="F2390">
        <v>97</v>
      </c>
      <c r="G2390">
        <v>119</v>
      </c>
      <c r="H2390">
        <v>30</v>
      </c>
      <c r="I2390">
        <v>25</v>
      </c>
      <c r="J2390">
        <v>22</v>
      </c>
      <c r="K2390">
        <v>3</v>
      </c>
      <c r="L2390">
        <v>4</v>
      </c>
      <c r="M2390">
        <v>1</v>
      </c>
      <c r="CY2390">
        <v>12</v>
      </c>
      <c r="CZ2390">
        <f t="shared" si="37"/>
        <v>1638</v>
      </c>
    </row>
    <row r="2391" spans="1:104" x14ac:dyDescent="0.2">
      <c r="A2391" s="2">
        <v>2389</v>
      </c>
      <c r="B2391" s="2">
        <v>49</v>
      </c>
      <c r="C2391">
        <v>69</v>
      </c>
      <c r="D2391">
        <v>1098</v>
      </c>
      <c r="E2391">
        <v>234</v>
      </c>
      <c r="F2391">
        <v>108</v>
      </c>
      <c r="G2391">
        <v>36</v>
      </c>
      <c r="H2391">
        <v>38</v>
      </c>
      <c r="I2391">
        <v>22</v>
      </c>
      <c r="J2391">
        <v>12</v>
      </c>
      <c r="K2391">
        <v>6</v>
      </c>
      <c r="L2391">
        <v>2</v>
      </c>
      <c r="M2391">
        <v>0</v>
      </c>
      <c r="CY2391">
        <v>12</v>
      </c>
      <c r="CZ2391">
        <f t="shared" si="37"/>
        <v>1674</v>
      </c>
    </row>
    <row r="2392" spans="1:104" x14ac:dyDescent="0.2">
      <c r="A2392" s="2">
        <v>2390</v>
      </c>
      <c r="B2392" s="2">
        <v>100</v>
      </c>
      <c r="C2392">
        <v>449</v>
      </c>
      <c r="D2392">
        <v>628</v>
      </c>
      <c r="E2392">
        <v>100</v>
      </c>
      <c r="F2392">
        <v>258</v>
      </c>
      <c r="G2392">
        <v>108</v>
      </c>
      <c r="H2392">
        <v>1</v>
      </c>
      <c r="CY2392">
        <v>7</v>
      </c>
      <c r="CZ2392">
        <f t="shared" si="37"/>
        <v>1644</v>
      </c>
    </row>
    <row r="2393" spans="1:104" x14ac:dyDescent="0.2">
      <c r="A2393" s="2">
        <v>2391</v>
      </c>
      <c r="B2393" s="2">
        <v>850</v>
      </c>
      <c r="C2393">
        <v>84</v>
      </c>
      <c r="D2393">
        <v>707</v>
      </c>
      <c r="E2393">
        <v>10</v>
      </c>
      <c r="CY2393">
        <v>4</v>
      </c>
      <c r="CZ2393">
        <f t="shared" si="37"/>
        <v>1651</v>
      </c>
    </row>
    <row r="2394" spans="1:104" x14ac:dyDescent="0.2">
      <c r="A2394" s="2">
        <v>2392</v>
      </c>
      <c r="B2394" s="2">
        <v>19</v>
      </c>
      <c r="C2394">
        <v>226</v>
      </c>
      <c r="D2394">
        <v>23</v>
      </c>
      <c r="E2394">
        <v>67</v>
      </c>
      <c r="F2394">
        <v>100</v>
      </c>
      <c r="G2394">
        <v>106</v>
      </c>
      <c r="H2394">
        <v>400</v>
      </c>
      <c r="I2394">
        <v>20</v>
      </c>
      <c r="J2394">
        <v>279</v>
      </c>
      <c r="K2394">
        <v>28</v>
      </c>
      <c r="L2394">
        <v>35</v>
      </c>
      <c r="M2394">
        <v>94</v>
      </c>
      <c r="N2394">
        <v>192</v>
      </c>
      <c r="O2394">
        <v>20</v>
      </c>
      <c r="P2394">
        <v>20</v>
      </c>
      <c r="Q2394">
        <v>25</v>
      </c>
      <c r="R2394">
        <v>6</v>
      </c>
      <c r="CY2394">
        <v>17</v>
      </c>
      <c r="CZ2394">
        <f t="shared" si="37"/>
        <v>1660</v>
      </c>
    </row>
    <row r="2395" spans="1:104" x14ac:dyDescent="0.2">
      <c r="A2395" s="2">
        <v>2393</v>
      </c>
      <c r="B2395" s="2">
        <v>155</v>
      </c>
      <c r="C2395">
        <v>433</v>
      </c>
      <c r="D2395">
        <v>201</v>
      </c>
      <c r="E2395">
        <v>291</v>
      </c>
      <c r="F2395">
        <v>142</v>
      </c>
      <c r="G2395">
        <v>179</v>
      </c>
      <c r="H2395">
        <v>76</v>
      </c>
      <c r="I2395">
        <v>36</v>
      </c>
      <c r="J2395">
        <v>6</v>
      </c>
      <c r="K2395">
        <v>1</v>
      </c>
      <c r="L2395">
        <v>2</v>
      </c>
      <c r="M2395">
        <v>1</v>
      </c>
      <c r="CY2395">
        <v>12</v>
      </c>
      <c r="CZ2395">
        <f t="shared" si="37"/>
        <v>1523</v>
      </c>
    </row>
    <row r="2396" spans="1:104" x14ac:dyDescent="0.2">
      <c r="A2396" s="2">
        <v>2394</v>
      </c>
      <c r="B2396" s="2">
        <v>39</v>
      </c>
      <c r="C2396">
        <v>484</v>
      </c>
      <c r="D2396">
        <v>454</v>
      </c>
      <c r="E2396">
        <v>378</v>
      </c>
      <c r="F2396">
        <v>218</v>
      </c>
      <c r="G2396">
        <v>65</v>
      </c>
      <c r="H2396">
        <v>4</v>
      </c>
      <c r="I2396">
        <v>1</v>
      </c>
      <c r="J2396">
        <v>4</v>
      </c>
      <c r="K2396">
        <v>1</v>
      </c>
      <c r="L2396">
        <v>7</v>
      </c>
      <c r="M2396">
        <v>3</v>
      </c>
      <c r="N2396">
        <v>2</v>
      </c>
      <c r="CY2396">
        <v>13</v>
      </c>
      <c r="CZ2396">
        <f t="shared" si="37"/>
        <v>1660</v>
      </c>
    </row>
    <row r="2397" spans="1:104" x14ac:dyDescent="0.2">
      <c r="A2397" s="2">
        <v>2395</v>
      </c>
      <c r="B2397" s="2">
        <v>618</v>
      </c>
      <c r="C2397">
        <v>78</v>
      </c>
      <c r="D2397">
        <v>32</v>
      </c>
      <c r="E2397">
        <v>83</v>
      </c>
      <c r="F2397">
        <v>129</v>
      </c>
      <c r="G2397">
        <v>46</v>
      </c>
      <c r="H2397">
        <v>413</v>
      </c>
      <c r="I2397">
        <v>44</v>
      </c>
      <c r="J2397">
        <v>20</v>
      </c>
      <c r="K2397">
        <v>86</v>
      </c>
      <c r="L2397">
        <v>53</v>
      </c>
      <c r="M2397">
        <v>45</v>
      </c>
      <c r="N2397">
        <v>22</v>
      </c>
      <c r="CY2397">
        <v>13</v>
      </c>
      <c r="CZ2397">
        <f t="shared" si="37"/>
        <v>1669</v>
      </c>
    </row>
    <row r="2398" spans="1:104" x14ac:dyDescent="0.2">
      <c r="A2398" s="2">
        <v>2396</v>
      </c>
      <c r="B2398" s="2">
        <v>181</v>
      </c>
      <c r="C2398">
        <v>870</v>
      </c>
      <c r="D2398">
        <v>195</v>
      </c>
      <c r="E2398">
        <v>308</v>
      </c>
      <c r="F2398">
        <v>6</v>
      </c>
      <c r="G2398">
        <v>3</v>
      </c>
      <c r="CY2398">
        <v>6</v>
      </c>
      <c r="CZ2398">
        <f t="shared" si="37"/>
        <v>1563</v>
      </c>
    </row>
    <row r="2399" spans="1:104" x14ac:dyDescent="0.2">
      <c r="A2399" s="2">
        <v>2397</v>
      </c>
      <c r="B2399" s="2">
        <v>102</v>
      </c>
      <c r="C2399">
        <v>23</v>
      </c>
      <c r="D2399">
        <v>500</v>
      </c>
      <c r="E2399">
        <v>1041</v>
      </c>
      <c r="CY2399">
        <v>4</v>
      </c>
      <c r="CZ2399">
        <f t="shared" si="37"/>
        <v>1666</v>
      </c>
    </row>
    <row r="2400" spans="1:104" x14ac:dyDescent="0.2">
      <c r="A2400" s="2">
        <v>2398</v>
      </c>
      <c r="B2400" s="2">
        <v>18</v>
      </c>
      <c r="C2400">
        <v>1174</v>
      </c>
      <c r="D2400">
        <v>26</v>
      </c>
      <c r="E2400">
        <v>419</v>
      </c>
      <c r="F2400">
        <v>32</v>
      </c>
      <c r="CY2400">
        <v>5</v>
      </c>
      <c r="CZ2400">
        <f t="shared" si="37"/>
        <v>1669</v>
      </c>
    </row>
    <row r="2401" spans="1:104" x14ac:dyDescent="0.2">
      <c r="A2401" s="2">
        <v>2399</v>
      </c>
      <c r="B2401" s="2">
        <v>495</v>
      </c>
      <c r="C2401">
        <v>150</v>
      </c>
      <c r="D2401">
        <v>458</v>
      </c>
      <c r="E2401">
        <v>293</v>
      </c>
      <c r="F2401">
        <v>117</v>
      </c>
      <c r="G2401">
        <v>50</v>
      </c>
      <c r="H2401">
        <v>76</v>
      </c>
      <c r="I2401">
        <v>8</v>
      </c>
      <c r="J2401">
        <v>6</v>
      </c>
      <c r="K2401">
        <v>2</v>
      </c>
      <c r="L2401">
        <v>1</v>
      </c>
      <c r="CY2401">
        <v>11</v>
      </c>
      <c r="CZ2401">
        <f t="shared" si="37"/>
        <v>1656</v>
      </c>
    </row>
    <row r="2402" spans="1:104" x14ac:dyDescent="0.2">
      <c r="A2402" s="2">
        <v>2400</v>
      </c>
      <c r="B2402" s="2">
        <v>28</v>
      </c>
      <c r="C2402">
        <v>31</v>
      </c>
      <c r="D2402">
        <v>6</v>
      </c>
      <c r="E2402">
        <v>1314</v>
      </c>
      <c r="F2402">
        <v>237</v>
      </c>
      <c r="G2402">
        <v>8</v>
      </c>
      <c r="CY2402">
        <v>6</v>
      </c>
      <c r="CZ2402">
        <f t="shared" si="37"/>
        <v>1624</v>
      </c>
    </row>
    <row r="2403" spans="1:104" x14ac:dyDescent="0.2">
      <c r="A2403" s="2">
        <v>2401</v>
      </c>
      <c r="B2403" s="2">
        <v>300</v>
      </c>
      <c r="C2403">
        <v>229</v>
      </c>
      <c r="D2403">
        <v>366</v>
      </c>
      <c r="E2403">
        <v>1</v>
      </c>
      <c r="F2403">
        <v>8</v>
      </c>
      <c r="G2403">
        <v>3</v>
      </c>
      <c r="H2403">
        <v>300</v>
      </c>
      <c r="I2403">
        <v>182</v>
      </c>
      <c r="J2403">
        <v>258</v>
      </c>
      <c r="K2403">
        <v>4</v>
      </c>
      <c r="L2403">
        <v>4</v>
      </c>
      <c r="M2403">
        <v>0</v>
      </c>
      <c r="CY2403">
        <v>12</v>
      </c>
      <c r="CZ2403">
        <f t="shared" si="37"/>
        <v>1655</v>
      </c>
    </row>
    <row r="2404" spans="1:104" x14ac:dyDescent="0.2">
      <c r="A2404" s="2">
        <v>2402</v>
      </c>
      <c r="B2404" s="2">
        <v>246</v>
      </c>
      <c r="C2404">
        <v>16</v>
      </c>
      <c r="D2404">
        <v>8</v>
      </c>
      <c r="E2404">
        <v>1127</v>
      </c>
      <c r="F2404">
        <v>111</v>
      </c>
      <c r="G2404">
        <v>67</v>
      </c>
      <c r="H2404">
        <v>36</v>
      </c>
      <c r="I2404">
        <v>2</v>
      </c>
      <c r="J2404">
        <v>16</v>
      </c>
      <c r="K2404">
        <v>20</v>
      </c>
      <c r="L2404">
        <v>0</v>
      </c>
      <c r="M2404">
        <v>12</v>
      </c>
      <c r="N2404">
        <v>0</v>
      </c>
      <c r="O2404">
        <v>0</v>
      </c>
      <c r="CY2404">
        <v>14</v>
      </c>
      <c r="CZ2404">
        <f t="shared" si="37"/>
        <v>1661</v>
      </c>
    </row>
    <row r="2405" spans="1:104" x14ac:dyDescent="0.2">
      <c r="A2405" s="2">
        <v>2403</v>
      </c>
      <c r="B2405" s="2">
        <v>52</v>
      </c>
      <c r="C2405">
        <v>867</v>
      </c>
      <c r="D2405">
        <v>665</v>
      </c>
      <c r="E2405">
        <v>80</v>
      </c>
      <c r="CY2405">
        <v>4</v>
      </c>
      <c r="CZ2405">
        <f t="shared" si="37"/>
        <v>1664</v>
      </c>
    </row>
    <row r="2406" spans="1:104" x14ac:dyDescent="0.2">
      <c r="A2406" s="2">
        <v>2404</v>
      </c>
      <c r="B2406" s="2">
        <v>400</v>
      </c>
      <c r="C2406">
        <v>752</v>
      </c>
      <c r="D2406">
        <v>276</v>
      </c>
      <c r="E2406">
        <v>54</v>
      </c>
      <c r="F2406">
        <v>20</v>
      </c>
      <c r="G2406">
        <v>4</v>
      </c>
      <c r="H2406">
        <v>1</v>
      </c>
      <c r="I2406">
        <v>0</v>
      </c>
      <c r="J2406">
        <v>0</v>
      </c>
      <c r="K2406">
        <v>1</v>
      </c>
      <c r="CY2406">
        <v>10</v>
      </c>
      <c r="CZ2406">
        <f t="shared" si="37"/>
        <v>1508</v>
      </c>
    </row>
    <row r="2407" spans="1:104" x14ac:dyDescent="0.2">
      <c r="A2407" s="2">
        <v>2405</v>
      </c>
      <c r="B2407" s="2">
        <v>30</v>
      </c>
      <c r="C2407">
        <v>1635</v>
      </c>
      <c r="CY2407">
        <v>2</v>
      </c>
      <c r="CZ2407">
        <f t="shared" si="37"/>
        <v>1665</v>
      </c>
    </row>
    <row r="2408" spans="1:104" x14ac:dyDescent="0.2">
      <c r="A2408" s="2">
        <v>2406</v>
      </c>
      <c r="B2408" s="2">
        <v>339</v>
      </c>
      <c r="C2408">
        <v>478</v>
      </c>
      <c r="D2408">
        <v>294</v>
      </c>
      <c r="E2408">
        <v>177</v>
      </c>
      <c r="F2408">
        <v>112</v>
      </c>
      <c r="G2408">
        <v>31</v>
      </c>
      <c r="H2408">
        <v>56</v>
      </c>
      <c r="I2408">
        <v>9</v>
      </c>
      <c r="J2408">
        <v>45</v>
      </c>
      <c r="K2408">
        <v>25</v>
      </c>
      <c r="L2408">
        <v>38</v>
      </c>
      <c r="M2408">
        <v>5</v>
      </c>
      <c r="N2408">
        <v>17</v>
      </c>
      <c r="O2408">
        <v>5</v>
      </c>
      <c r="P2408">
        <v>23</v>
      </c>
      <c r="Q2408">
        <v>7</v>
      </c>
      <c r="R2408">
        <v>0</v>
      </c>
      <c r="S2408">
        <v>3</v>
      </c>
      <c r="T2408">
        <v>4</v>
      </c>
      <c r="U2408">
        <v>1</v>
      </c>
      <c r="CY2408">
        <v>20</v>
      </c>
      <c r="CZ2408">
        <f t="shared" si="37"/>
        <v>1669</v>
      </c>
    </row>
    <row r="2409" spans="1:104" x14ac:dyDescent="0.2">
      <c r="A2409" s="2">
        <v>2407</v>
      </c>
      <c r="B2409" s="2">
        <v>35</v>
      </c>
      <c r="C2409">
        <v>155</v>
      </c>
      <c r="D2409">
        <v>43</v>
      </c>
      <c r="E2409">
        <v>400</v>
      </c>
      <c r="F2409">
        <v>50</v>
      </c>
      <c r="G2409">
        <v>200</v>
      </c>
      <c r="H2409">
        <v>420</v>
      </c>
      <c r="I2409">
        <v>200</v>
      </c>
      <c r="J2409">
        <v>47</v>
      </c>
      <c r="K2409">
        <v>100</v>
      </c>
      <c r="L2409">
        <v>10</v>
      </c>
      <c r="M2409">
        <v>2</v>
      </c>
      <c r="N2409">
        <v>2</v>
      </c>
      <c r="CY2409">
        <v>13</v>
      </c>
      <c r="CZ2409">
        <f t="shared" si="37"/>
        <v>1664</v>
      </c>
    </row>
    <row r="2410" spans="1:104" x14ac:dyDescent="0.2">
      <c r="A2410" s="2">
        <v>2408</v>
      </c>
      <c r="B2410" s="2">
        <v>5</v>
      </c>
      <c r="C2410">
        <v>555</v>
      </c>
      <c r="D2410">
        <v>179</v>
      </c>
      <c r="E2410">
        <v>113</v>
      </c>
      <c r="F2410">
        <v>134</v>
      </c>
      <c r="G2410">
        <v>63</v>
      </c>
      <c r="H2410">
        <v>339</v>
      </c>
      <c r="I2410">
        <v>16</v>
      </c>
      <c r="J2410">
        <v>11</v>
      </c>
      <c r="K2410">
        <v>50</v>
      </c>
      <c r="L2410">
        <v>85</v>
      </c>
      <c r="M2410">
        <v>60</v>
      </c>
      <c r="N2410">
        <v>50</v>
      </c>
      <c r="O2410">
        <v>13</v>
      </c>
      <c r="CY2410">
        <v>14</v>
      </c>
      <c r="CZ2410">
        <f t="shared" si="37"/>
        <v>1673</v>
      </c>
    </row>
    <row r="2411" spans="1:104" x14ac:dyDescent="0.2">
      <c r="A2411" s="2">
        <v>2409</v>
      </c>
      <c r="B2411" s="2">
        <v>135</v>
      </c>
      <c r="C2411">
        <v>27</v>
      </c>
      <c r="D2411">
        <v>100</v>
      </c>
      <c r="E2411">
        <v>500</v>
      </c>
      <c r="F2411">
        <v>543</v>
      </c>
      <c r="G2411">
        <v>76</v>
      </c>
      <c r="H2411">
        <v>128</v>
      </c>
      <c r="I2411">
        <v>7</v>
      </c>
      <c r="J2411">
        <v>97</v>
      </c>
      <c r="K2411">
        <v>8</v>
      </c>
      <c r="L2411">
        <v>30</v>
      </c>
      <c r="M2411">
        <v>0</v>
      </c>
      <c r="N2411">
        <v>0</v>
      </c>
      <c r="O2411">
        <v>0</v>
      </c>
      <c r="CY2411">
        <v>14</v>
      </c>
      <c r="CZ2411">
        <f t="shared" si="37"/>
        <v>1651</v>
      </c>
    </row>
    <row r="2412" spans="1:104" x14ac:dyDescent="0.2">
      <c r="A2412" s="2">
        <v>2410</v>
      </c>
      <c r="B2412" s="2">
        <v>172</v>
      </c>
      <c r="C2412">
        <v>64</v>
      </c>
      <c r="D2412">
        <v>44</v>
      </c>
      <c r="E2412">
        <v>250</v>
      </c>
      <c r="F2412">
        <v>576</v>
      </c>
      <c r="G2412">
        <v>47</v>
      </c>
      <c r="H2412">
        <v>126</v>
      </c>
      <c r="I2412">
        <v>73</v>
      </c>
      <c r="J2412">
        <v>150</v>
      </c>
      <c r="K2412">
        <v>70</v>
      </c>
      <c r="L2412">
        <v>14</v>
      </c>
      <c r="M2412">
        <v>10</v>
      </c>
      <c r="N2412">
        <v>1</v>
      </c>
      <c r="O2412">
        <v>12</v>
      </c>
      <c r="P2412">
        <v>1</v>
      </c>
      <c r="Q2412">
        <v>1</v>
      </c>
      <c r="CY2412">
        <v>16</v>
      </c>
      <c r="CZ2412">
        <f t="shared" si="37"/>
        <v>1611</v>
      </c>
    </row>
    <row r="2413" spans="1:104" x14ac:dyDescent="0.2">
      <c r="A2413" s="2">
        <v>2411</v>
      </c>
      <c r="B2413" s="2">
        <v>782</v>
      </c>
      <c r="C2413">
        <v>429</v>
      </c>
      <c r="D2413">
        <v>262</v>
      </c>
      <c r="E2413">
        <v>52</v>
      </c>
      <c r="F2413">
        <v>37</v>
      </c>
      <c r="G2413">
        <v>10</v>
      </c>
      <c r="H2413">
        <v>8</v>
      </c>
      <c r="I2413">
        <v>1</v>
      </c>
      <c r="J2413">
        <v>0</v>
      </c>
      <c r="K2413">
        <v>2</v>
      </c>
      <c r="L2413">
        <v>2</v>
      </c>
      <c r="CY2413">
        <v>11</v>
      </c>
      <c r="CZ2413">
        <f t="shared" si="37"/>
        <v>1585</v>
      </c>
    </row>
    <row r="2414" spans="1:104" x14ac:dyDescent="0.2">
      <c r="A2414" s="2">
        <v>2412</v>
      </c>
      <c r="B2414" s="2">
        <v>533</v>
      </c>
      <c r="C2414">
        <v>285</v>
      </c>
      <c r="D2414">
        <v>428</v>
      </c>
      <c r="E2414">
        <v>307</v>
      </c>
      <c r="F2414">
        <v>11</v>
      </c>
      <c r="G2414">
        <v>28</v>
      </c>
      <c r="H2414">
        <v>4</v>
      </c>
      <c r="I2414">
        <v>60</v>
      </c>
      <c r="J2414">
        <v>0</v>
      </c>
      <c r="K2414">
        <v>3</v>
      </c>
      <c r="L2414">
        <v>2</v>
      </c>
      <c r="M2414">
        <v>1</v>
      </c>
      <c r="CY2414">
        <v>12</v>
      </c>
      <c r="CZ2414">
        <f t="shared" si="37"/>
        <v>1662</v>
      </c>
    </row>
    <row r="2415" spans="1:104" x14ac:dyDescent="0.2">
      <c r="A2415" s="2">
        <v>2413</v>
      </c>
      <c r="B2415" s="2">
        <v>1346</v>
      </c>
      <c r="C2415">
        <v>280</v>
      </c>
      <c r="D2415">
        <v>19</v>
      </c>
      <c r="E2415">
        <v>4</v>
      </c>
      <c r="F2415">
        <v>0</v>
      </c>
      <c r="CY2415">
        <v>5</v>
      </c>
      <c r="CZ2415">
        <f t="shared" si="37"/>
        <v>1649</v>
      </c>
    </row>
    <row r="2416" spans="1:104" x14ac:dyDescent="0.2">
      <c r="A2416" s="2">
        <v>2414</v>
      </c>
      <c r="B2416" s="2">
        <v>23</v>
      </c>
      <c r="C2416">
        <v>199</v>
      </c>
      <c r="D2416">
        <v>499</v>
      </c>
      <c r="E2416">
        <v>538</v>
      </c>
      <c r="F2416">
        <v>199</v>
      </c>
      <c r="G2416">
        <v>14</v>
      </c>
      <c r="H2416">
        <v>111</v>
      </c>
      <c r="I2416">
        <v>16</v>
      </c>
      <c r="J2416">
        <v>5</v>
      </c>
      <c r="K2416">
        <v>14</v>
      </c>
      <c r="L2416">
        <v>10</v>
      </c>
      <c r="M2416">
        <v>0</v>
      </c>
      <c r="CY2416">
        <v>12</v>
      </c>
      <c r="CZ2416">
        <f t="shared" si="37"/>
        <v>1628</v>
      </c>
    </row>
    <row r="2417" spans="1:104" x14ac:dyDescent="0.2">
      <c r="A2417" s="2">
        <v>2415</v>
      </c>
      <c r="B2417" s="2">
        <v>23</v>
      </c>
      <c r="C2417">
        <v>1266</v>
      </c>
      <c r="D2417">
        <v>317</v>
      </c>
      <c r="E2417">
        <v>64</v>
      </c>
      <c r="CY2417">
        <v>4</v>
      </c>
      <c r="CZ2417">
        <f t="shared" si="37"/>
        <v>1670</v>
      </c>
    </row>
    <row r="2418" spans="1:104" x14ac:dyDescent="0.2">
      <c r="A2418" s="2">
        <v>2416</v>
      </c>
      <c r="B2418" s="2">
        <v>393</v>
      </c>
      <c r="C2418">
        <v>702</v>
      </c>
      <c r="D2418">
        <v>115</v>
      </c>
      <c r="E2418">
        <v>415</v>
      </c>
      <c r="F2418">
        <v>36</v>
      </c>
      <c r="CY2418">
        <v>5</v>
      </c>
      <c r="CZ2418">
        <f t="shared" si="37"/>
        <v>1661</v>
      </c>
    </row>
    <row r="2419" spans="1:104" x14ac:dyDescent="0.2">
      <c r="A2419" s="2">
        <v>2417</v>
      </c>
      <c r="B2419" s="2">
        <v>67</v>
      </c>
      <c r="C2419">
        <v>250</v>
      </c>
      <c r="D2419">
        <v>999</v>
      </c>
      <c r="E2419">
        <v>26</v>
      </c>
      <c r="F2419">
        <v>91</v>
      </c>
      <c r="G2419">
        <v>190</v>
      </c>
      <c r="H2419">
        <v>15</v>
      </c>
      <c r="I2419">
        <v>0</v>
      </c>
      <c r="J2419">
        <v>0</v>
      </c>
      <c r="CY2419">
        <v>9</v>
      </c>
      <c r="CZ2419">
        <f t="shared" si="37"/>
        <v>1638</v>
      </c>
    </row>
    <row r="2420" spans="1:104" x14ac:dyDescent="0.2">
      <c r="A2420" s="2">
        <v>2418</v>
      </c>
      <c r="B2420" s="2">
        <v>47</v>
      </c>
      <c r="C2420">
        <v>50</v>
      </c>
      <c r="D2420">
        <v>100</v>
      </c>
      <c r="E2420">
        <v>250</v>
      </c>
      <c r="F2420">
        <v>226</v>
      </c>
      <c r="G2420">
        <v>100</v>
      </c>
      <c r="H2420">
        <v>250</v>
      </c>
      <c r="I2420">
        <v>51</v>
      </c>
      <c r="J2420">
        <v>27</v>
      </c>
      <c r="K2420">
        <v>49</v>
      </c>
      <c r="L2420">
        <v>40</v>
      </c>
      <c r="M2420">
        <v>15</v>
      </c>
      <c r="N2420">
        <v>249</v>
      </c>
      <c r="O2420">
        <v>182</v>
      </c>
      <c r="P2420">
        <v>0</v>
      </c>
      <c r="CY2420">
        <v>15</v>
      </c>
      <c r="CZ2420">
        <f t="shared" si="37"/>
        <v>1636</v>
      </c>
    </row>
    <row r="2421" spans="1:104" x14ac:dyDescent="0.2">
      <c r="A2421" s="2">
        <v>2419</v>
      </c>
      <c r="B2421" s="2">
        <v>182</v>
      </c>
      <c r="C2421">
        <v>273</v>
      </c>
      <c r="D2421">
        <v>568</v>
      </c>
      <c r="E2421">
        <v>164</v>
      </c>
      <c r="F2421">
        <v>15</v>
      </c>
      <c r="G2421">
        <v>2</v>
      </c>
      <c r="H2421">
        <v>14</v>
      </c>
      <c r="I2421">
        <v>16</v>
      </c>
      <c r="J2421">
        <v>3</v>
      </c>
      <c r="K2421">
        <v>313</v>
      </c>
      <c r="L2421">
        <v>74</v>
      </c>
      <c r="M2421">
        <v>5</v>
      </c>
      <c r="N2421">
        <v>2</v>
      </c>
      <c r="O2421">
        <v>6</v>
      </c>
      <c r="P2421">
        <v>8</v>
      </c>
      <c r="Q2421">
        <v>3</v>
      </c>
      <c r="R2421">
        <v>0</v>
      </c>
      <c r="S2421">
        <v>4</v>
      </c>
      <c r="T2421">
        <v>4</v>
      </c>
      <c r="CY2421">
        <v>19</v>
      </c>
      <c r="CZ2421">
        <f t="shared" si="37"/>
        <v>1656</v>
      </c>
    </row>
    <row r="2422" spans="1:104" x14ac:dyDescent="0.2">
      <c r="A2422" s="2">
        <v>2420</v>
      </c>
      <c r="B2422" s="2">
        <v>65</v>
      </c>
      <c r="C2422">
        <v>62</v>
      </c>
      <c r="D2422">
        <v>148</v>
      </c>
      <c r="E2422">
        <v>848</v>
      </c>
      <c r="F2422">
        <v>9</v>
      </c>
      <c r="G2422">
        <v>94</v>
      </c>
      <c r="H2422">
        <v>109</v>
      </c>
      <c r="I2422">
        <v>120</v>
      </c>
      <c r="J2422">
        <v>14</v>
      </c>
      <c r="K2422">
        <v>49</v>
      </c>
      <c r="L2422">
        <v>35</v>
      </c>
      <c r="M2422">
        <v>15</v>
      </c>
      <c r="N2422">
        <v>7</v>
      </c>
      <c r="O2422">
        <v>10</v>
      </c>
      <c r="P2422">
        <v>12</v>
      </c>
      <c r="Q2422">
        <v>3</v>
      </c>
      <c r="R2422">
        <v>4</v>
      </c>
      <c r="S2422">
        <v>21</v>
      </c>
      <c r="CY2422">
        <v>18</v>
      </c>
      <c r="CZ2422">
        <f t="shared" si="37"/>
        <v>1625</v>
      </c>
    </row>
    <row r="2423" spans="1:104" x14ac:dyDescent="0.2">
      <c r="A2423" s="2">
        <v>2421</v>
      </c>
      <c r="B2423" s="2">
        <v>42</v>
      </c>
      <c r="C2423">
        <v>27</v>
      </c>
      <c r="D2423">
        <v>50</v>
      </c>
      <c r="E2423">
        <v>900</v>
      </c>
      <c r="F2423">
        <v>321</v>
      </c>
      <c r="G2423">
        <v>90</v>
      </c>
      <c r="H2423">
        <v>18</v>
      </c>
      <c r="I2423">
        <v>20</v>
      </c>
      <c r="J2423">
        <v>117</v>
      </c>
      <c r="K2423">
        <v>35</v>
      </c>
      <c r="L2423">
        <v>9</v>
      </c>
      <c r="M2423">
        <v>17</v>
      </c>
      <c r="N2423">
        <v>5</v>
      </c>
      <c r="O2423">
        <v>2</v>
      </c>
      <c r="P2423">
        <v>1</v>
      </c>
      <c r="Q2423">
        <v>0</v>
      </c>
      <c r="CY2423">
        <v>16</v>
      </c>
      <c r="CZ2423">
        <f t="shared" si="37"/>
        <v>1654</v>
      </c>
    </row>
    <row r="2424" spans="1:104" x14ac:dyDescent="0.2">
      <c r="A2424" s="2">
        <v>2422</v>
      </c>
      <c r="B2424" s="2">
        <v>396</v>
      </c>
      <c r="C2424">
        <v>576</v>
      </c>
      <c r="D2424">
        <v>170</v>
      </c>
      <c r="E2424">
        <v>65</v>
      </c>
      <c r="F2424">
        <v>225</v>
      </c>
      <c r="G2424">
        <v>60</v>
      </c>
      <c r="H2424">
        <v>22</v>
      </c>
      <c r="I2424">
        <v>18</v>
      </c>
      <c r="J2424">
        <v>52</v>
      </c>
      <c r="K2424">
        <v>8</v>
      </c>
      <c r="L2424">
        <v>16</v>
      </c>
      <c r="M2424">
        <v>21</v>
      </c>
      <c r="N2424">
        <v>3</v>
      </c>
      <c r="O2424">
        <v>4</v>
      </c>
      <c r="P2424">
        <v>0</v>
      </c>
      <c r="CY2424">
        <v>15</v>
      </c>
      <c r="CZ2424">
        <f t="shared" si="37"/>
        <v>1636</v>
      </c>
    </row>
    <row r="2425" spans="1:104" x14ac:dyDescent="0.2">
      <c r="A2425" s="2">
        <v>2423</v>
      </c>
      <c r="B2425" s="2">
        <v>62</v>
      </c>
      <c r="C2425">
        <v>298</v>
      </c>
      <c r="D2425">
        <v>394</v>
      </c>
      <c r="E2425">
        <v>395</v>
      </c>
      <c r="F2425">
        <v>224</v>
      </c>
      <c r="G2425">
        <v>22</v>
      </c>
      <c r="H2425">
        <v>18</v>
      </c>
      <c r="I2425">
        <v>84</v>
      </c>
      <c r="J2425">
        <v>25</v>
      </c>
      <c r="K2425">
        <v>23</v>
      </c>
      <c r="L2425">
        <v>10</v>
      </c>
      <c r="M2425">
        <v>23</v>
      </c>
      <c r="N2425">
        <v>7</v>
      </c>
      <c r="O2425">
        <v>51</v>
      </c>
      <c r="P2425">
        <v>5</v>
      </c>
      <c r="Q2425">
        <v>12</v>
      </c>
      <c r="R2425">
        <v>1</v>
      </c>
      <c r="S2425">
        <v>1</v>
      </c>
      <c r="T2425">
        <v>1</v>
      </c>
      <c r="U2425">
        <v>1</v>
      </c>
      <c r="V2425">
        <v>0</v>
      </c>
      <c r="CY2425">
        <v>21</v>
      </c>
      <c r="CZ2425">
        <f t="shared" si="37"/>
        <v>1657</v>
      </c>
    </row>
    <row r="2426" spans="1:104" x14ac:dyDescent="0.2">
      <c r="A2426" s="2">
        <v>2424</v>
      </c>
      <c r="B2426" s="2">
        <v>9</v>
      </c>
      <c r="C2426">
        <v>73</v>
      </c>
      <c r="D2426">
        <v>47</v>
      </c>
      <c r="E2426">
        <v>107</v>
      </c>
      <c r="F2426">
        <v>58</v>
      </c>
      <c r="G2426">
        <v>393</v>
      </c>
      <c r="H2426">
        <v>204</v>
      </c>
      <c r="I2426">
        <v>50</v>
      </c>
      <c r="J2426">
        <v>29</v>
      </c>
      <c r="K2426">
        <v>122</v>
      </c>
      <c r="L2426">
        <v>87</v>
      </c>
      <c r="M2426">
        <v>181</v>
      </c>
      <c r="N2426">
        <v>109</v>
      </c>
      <c r="O2426">
        <v>16</v>
      </c>
      <c r="P2426">
        <v>9</v>
      </c>
      <c r="Q2426">
        <v>24</v>
      </c>
      <c r="R2426">
        <v>14</v>
      </c>
      <c r="S2426">
        <v>64</v>
      </c>
      <c r="T2426">
        <v>35</v>
      </c>
      <c r="U2426">
        <v>3</v>
      </c>
      <c r="V2426">
        <v>4</v>
      </c>
      <c r="CY2426">
        <v>21</v>
      </c>
      <c r="CZ2426">
        <f t="shared" si="37"/>
        <v>1638</v>
      </c>
    </row>
    <row r="2427" spans="1:104" x14ac:dyDescent="0.2">
      <c r="A2427" s="2">
        <v>2425</v>
      </c>
      <c r="B2427" s="2">
        <v>20</v>
      </c>
      <c r="C2427">
        <v>8</v>
      </c>
      <c r="D2427">
        <v>187</v>
      </c>
      <c r="E2427">
        <v>72</v>
      </c>
      <c r="F2427">
        <v>483</v>
      </c>
      <c r="G2427">
        <v>18</v>
      </c>
      <c r="H2427">
        <v>386</v>
      </c>
      <c r="I2427">
        <v>70</v>
      </c>
      <c r="J2427">
        <v>25</v>
      </c>
      <c r="K2427">
        <v>3</v>
      </c>
      <c r="L2427">
        <v>117</v>
      </c>
      <c r="M2427">
        <v>18</v>
      </c>
      <c r="N2427">
        <v>33</v>
      </c>
      <c r="O2427">
        <v>50</v>
      </c>
      <c r="P2427">
        <v>13</v>
      </c>
      <c r="Q2427">
        <v>17</v>
      </c>
      <c r="R2427">
        <v>46</v>
      </c>
      <c r="S2427">
        <v>8</v>
      </c>
      <c r="T2427">
        <v>0</v>
      </c>
      <c r="U2427">
        <v>22</v>
      </c>
      <c r="V2427">
        <v>8</v>
      </c>
      <c r="W2427">
        <v>7</v>
      </c>
      <c r="X2427">
        <v>1</v>
      </c>
      <c r="Y2427">
        <v>5</v>
      </c>
      <c r="Z2427">
        <v>4</v>
      </c>
      <c r="AA2427">
        <v>4</v>
      </c>
      <c r="AB2427">
        <v>1</v>
      </c>
      <c r="AC2427">
        <v>4</v>
      </c>
      <c r="AD2427">
        <v>1</v>
      </c>
      <c r="AE2427">
        <v>1</v>
      </c>
      <c r="AF2427">
        <v>1</v>
      </c>
      <c r="AG2427">
        <v>2</v>
      </c>
      <c r="AH2427">
        <v>5</v>
      </c>
      <c r="AI2427">
        <v>2</v>
      </c>
      <c r="AJ2427">
        <v>1</v>
      </c>
      <c r="AK2427">
        <v>1</v>
      </c>
      <c r="AL2427">
        <v>1</v>
      </c>
      <c r="AM2427">
        <v>1</v>
      </c>
      <c r="AN2427">
        <v>0</v>
      </c>
      <c r="AO2427">
        <v>2</v>
      </c>
      <c r="AP2427">
        <v>1</v>
      </c>
      <c r="AQ2427">
        <v>0</v>
      </c>
      <c r="AR2427">
        <v>0</v>
      </c>
      <c r="AS2427">
        <v>2</v>
      </c>
      <c r="AT2427">
        <v>0</v>
      </c>
      <c r="CY2427">
        <v>45</v>
      </c>
      <c r="CZ2427">
        <f t="shared" si="37"/>
        <v>1651</v>
      </c>
    </row>
    <row r="2428" spans="1:104" x14ac:dyDescent="0.2">
      <c r="A2428" s="2">
        <v>2426</v>
      </c>
      <c r="B2428" s="2">
        <v>1243</v>
      </c>
      <c r="C2428">
        <v>322</v>
      </c>
      <c r="D2428">
        <v>55</v>
      </c>
      <c r="E2428">
        <v>23</v>
      </c>
      <c r="CY2428">
        <v>4</v>
      </c>
      <c r="CZ2428">
        <f t="shared" si="37"/>
        <v>1643</v>
      </c>
    </row>
    <row r="2429" spans="1:104" x14ac:dyDescent="0.2">
      <c r="A2429" s="2">
        <v>2427</v>
      </c>
      <c r="B2429" s="2">
        <v>500</v>
      </c>
      <c r="C2429">
        <v>698</v>
      </c>
      <c r="D2429">
        <v>200</v>
      </c>
      <c r="E2429">
        <v>47</v>
      </c>
      <c r="F2429">
        <v>158</v>
      </c>
      <c r="G2429">
        <v>39</v>
      </c>
      <c r="H2429">
        <v>13</v>
      </c>
      <c r="I2429">
        <v>0</v>
      </c>
      <c r="CY2429">
        <v>8</v>
      </c>
      <c r="CZ2429">
        <f t="shared" si="37"/>
        <v>1655</v>
      </c>
    </row>
    <row r="2430" spans="1:104" x14ac:dyDescent="0.2">
      <c r="A2430" s="2">
        <v>2428</v>
      </c>
      <c r="B2430" s="2">
        <v>68</v>
      </c>
      <c r="C2430">
        <v>592</v>
      </c>
      <c r="D2430">
        <v>1000</v>
      </c>
      <c r="CY2430">
        <v>3</v>
      </c>
      <c r="CZ2430">
        <f t="shared" si="37"/>
        <v>1660</v>
      </c>
    </row>
    <row r="2431" spans="1:104" x14ac:dyDescent="0.2">
      <c r="A2431" s="2">
        <v>2429</v>
      </c>
      <c r="B2431" s="2">
        <v>77</v>
      </c>
      <c r="C2431">
        <v>75</v>
      </c>
      <c r="D2431">
        <v>3</v>
      </c>
      <c r="E2431">
        <v>150</v>
      </c>
      <c r="F2431">
        <v>567</v>
      </c>
      <c r="G2431">
        <v>100</v>
      </c>
      <c r="H2431">
        <v>556</v>
      </c>
      <c r="I2431">
        <v>28</v>
      </c>
      <c r="J2431">
        <v>82</v>
      </c>
      <c r="K2431">
        <v>4</v>
      </c>
      <c r="L2431">
        <v>7</v>
      </c>
      <c r="CY2431">
        <v>11</v>
      </c>
      <c r="CZ2431">
        <f t="shared" si="37"/>
        <v>1649</v>
      </c>
    </row>
    <row r="2432" spans="1:104" x14ac:dyDescent="0.2">
      <c r="A2432" s="2">
        <v>2430</v>
      </c>
      <c r="B2432" s="2">
        <v>237</v>
      </c>
      <c r="C2432">
        <v>569</v>
      </c>
      <c r="D2432">
        <v>232</v>
      </c>
      <c r="E2432">
        <v>109</v>
      </c>
      <c r="F2432">
        <v>283</v>
      </c>
      <c r="G2432">
        <v>46</v>
      </c>
      <c r="H2432">
        <v>15</v>
      </c>
      <c r="I2432">
        <v>17</v>
      </c>
      <c r="J2432">
        <v>30</v>
      </c>
      <c r="K2432">
        <v>3</v>
      </c>
      <c r="L2432">
        <v>15</v>
      </c>
      <c r="M2432">
        <v>20</v>
      </c>
      <c r="N2432">
        <v>10</v>
      </c>
      <c r="O2432">
        <v>5</v>
      </c>
      <c r="P2432">
        <v>1</v>
      </c>
      <c r="Q2432">
        <v>5</v>
      </c>
      <c r="R2432">
        <v>5</v>
      </c>
      <c r="S2432">
        <v>5</v>
      </c>
      <c r="T2432">
        <v>15</v>
      </c>
      <c r="U2432">
        <v>3</v>
      </c>
      <c r="V2432">
        <v>5</v>
      </c>
      <c r="W2432">
        <v>3</v>
      </c>
      <c r="X2432">
        <v>6</v>
      </c>
      <c r="Y2432">
        <v>3</v>
      </c>
      <c r="Z2432">
        <v>2</v>
      </c>
      <c r="CY2432">
        <v>25</v>
      </c>
      <c r="CZ2432">
        <f t="shared" si="37"/>
        <v>1644</v>
      </c>
    </row>
    <row r="2433" spans="1:104" x14ac:dyDescent="0.2">
      <c r="A2433" s="2">
        <v>2431</v>
      </c>
      <c r="B2433" s="2">
        <v>47</v>
      </c>
      <c r="C2433">
        <v>1147</v>
      </c>
      <c r="D2433">
        <v>466</v>
      </c>
      <c r="CY2433">
        <v>3</v>
      </c>
      <c r="CZ2433">
        <f t="shared" si="37"/>
        <v>1660</v>
      </c>
    </row>
    <row r="2434" spans="1:104" x14ac:dyDescent="0.2">
      <c r="A2434" s="2">
        <v>2432</v>
      </c>
      <c r="B2434" s="2">
        <v>399</v>
      </c>
      <c r="C2434">
        <v>638</v>
      </c>
      <c r="D2434">
        <v>314</v>
      </c>
      <c r="E2434">
        <v>93</v>
      </c>
      <c r="F2434">
        <v>40</v>
      </c>
      <c r="G2434">
        <v>51</v>
      </c>
      <c r="H2434">
        <v>6</v>
      </c>
      <c r="I2434">
        <v>25</v>
      </c>
      <c r="J2434">
        <v>4</v>
      </c>
      <c r="K2434">
        <v>1</v>
      </c>
      <c r="L2434">
        <v>7</v>
      </c>
      <c r="M2434">
        <v>2</v>
      </c>
      <c r="CY2434">
        <v>12</v>
      </c>
      <c r="CZ2434">
        <f t="shared" si="37"/>
        <v>1580</v>
      </c>
    </row>
    <row r="2435" spans="1:104" x14ac:dyDescent="0.2">
      <c r="A2435" s="2">
        <v>2433</v>
      </c>
      <c r="B2435" s="2">
        <v>67</v>
      </c>
      <c r="C2435">
        <v>48</v>
      </c>
      <c r="D2435">
        <v>236</v>
      </c>
      <c r="E2435">
        <v>37</v>
      </c>
      <c r="F2435">
        <v>50</v>
      </c>
      <c r="G2435">
        <v>100</v>
      </c>
      <c r="H2435">
        <v>295</v>
      </c>
      <c r="I2435">
        <v>38</v>
      </c>
      <c r="J2435">
        <v>55</v>
      </c>
      <c r="K2435">
        <v>111</v>
      </c>
      <c r="L2435">
        <v>50</v>
      </c>
      <c r="M2435">
        <v>20</v>
      </c>
      <c r="N2435">
        <v>153</v>
      </c>
      <c r="O2435">
        <v>50</v>
      </c>
      <c r="P2435">
        <v>35</v>
      </c>
      <c r="Q2435">
        <v>11</v>
      </c>
      <c r="R2435">
        <v>75</v>
      </c>
      <c r="S2435">
        <v>50</v>
      </c>
      <c r="T2435">
        <v>75</v>
      </c>
      <c r="U2435">
        <v>19</v>
      </c>
      <c r="V2435">
        <v>19</v>
      </c>
      <c r="W2435">
        <v>15</v>
      </c>
      <c r="X2435">
        <v>3</v>
      </c>
      <c r="Y2435">
        <v>2</v>
      </c>
      <c r="Z2435">
        <v>18</v>
      </c>
      <c r="AA2435">
        <v>5</v>
      </c>
      <c r="AB2435">
        <v>2</v>
      </c>
      <c r="AC2435">
        <v>8</v>
      </c>
      <c r="AD2435">
        <v>3</v>
      </c>
      <c r="CY2435">
        <v>29</v>
      </c>
      <c r="CZ2435">
        <f t="shared" ref="CZ2435:CZ2498" si="38">SUM(B2435:CX2435)</f>
        <v>1650</v>
      </c>
    </row>
    <row r="2436" spans="1:104" x14ac:dyDescent="0.2">
      <c r="A2436" s="2">
        <v>2434</v>
      </c>
      <c r="B2436" s="2">
        <v>54</v>
      </c>
      <c r="C2436">
        <v>441</v>
      </c>
      <c r="D2436">
        <v>515</v>
      </c>
      <c r="E2436">
        <v>144</v>
      </c>
      <c r="F2436">
        <v>290</v>
      </c>
      <c r="G2436">
        <v>78</v>
      </c>
      <c r="H2436">
        <v>37</v>
      </c>
      <c r="I2436">
        <v>20</v>
      </c>
      <c r="J2436">
        <v>25</v>
      </c>
      <c r="K2436">
        <v>26</v>
      </c>
      <c r="L2436">
        <v>14</v>
      </c>
      <c r="M2436">
        <v>7</v>
      </c>
      <c r="N2436">
        <v>5</v>
      </c>
      <c r="O2436">
        <v>2</v>
      </c>
      <c r="P2436">
        <v>1</v>
      </c>
      <c r="CY2436">
        <v>15</v>
      </c>
      <c r="CZ2436">
        <f t="shared" si="38"/>
        <v>1659</v>
      </c>
    </row>
    <row r="2437" spans="1:104" x14ac:dyDescent="0.2">
      <c r="A2437" s="2">
        <v>2435</v>
      </c>
      <c r="B2437" s="2">
        <v>28</v>
      </c>
      <c r="C2437">
        <v>384</v>
      </c>
      <c r="D2437">
        <v>95</v>
      </c>
      <c r="E2437">
        <v>96</v>
      </c>
      <c r="F2437">
        <v>100</v>
      </c>
      <c r="G2437">
        <v>3</v>
      </c>
      <c r="H2437">
        <v>390</v>
      </c>
      <c r="I2437">
        <v>70</v>
      </c>
      <c r="J2437">
        <v>45</v>
      </c>
      <c r="K2437">
        <v>47</v>
      </c>
      <c r="L2437">
        <v>92</v>
      </c>
      <c r="M2437">
        <v>50</v>
      </c>
      <c r="N2437">
        <v>48</v>
      </c>
      <c r="O2437">
        <v>8</v>
      </c>
      <c r="P2437">
        <v>20</v>
      </c>
      <c r="Q2437">
        <v>44</v>
      </c>
      <c r="R2437">
        <v>14</v>
      </c>
      <c r="S2437">
        <v>0</v>
      </c>
      <c r="CY2437">
        <v>18</v>
      </c>
      <c r="CZ2437">
        <f t="shared" si="38"/>
        <v>1534</v>
      </c>
    </row>
    <row r="2438" spans="1:104" x14ac:dyDescent="0.2">
      <c r="A2438" s="2">
        <v>2436</v>
      </c>
      <c r="B2438" s="2">
        <v>44</v>
      </c>
      <c r="C2438">
        <v>233</v>
      </c>
      <c r="D2438">
        <v>451</v>
      </c>
      <c r="E2438">
        <v>67</v>
      </c>
      <c r="F2438">
        <v>252</v>
      </c>
      <c r="G2438">
        <v>127</v>
      </c>
      <c r="H2438">
        <v>182</v>
      </c>
      <c r="I2438">
        <v>32</v>
      </c>
      <c r="J2438">
        <v>171</v>
      </c>
      <c r="K2438">
        <v>49</v>
      </c>
      <c r="L2438">
        <v>12</v>
      </c>
      <c r="M2438">
        <v>10</v>
      </c>
      <c r="CY2438">
        <v>12</v>
      </c>
      <c r="CZ2438">
        <f t="shared" si="38"/>
        <v>1630</v>
      </c>
    </row>
    <row r="2439" spans="1:104" x14ac:dyDescent="0.2">
      <c r="A2439" s="2">
        <v>2437</v>
      </c>
      <c r="B2439" s="2">
        <v>326</v>
      </c>
      <c r="C2439">
        <v>500</v>
      </c>
      <c r="D2439">
        <v>259</v>
      </c>
      <c r="E2439">
        <v>109</v>
      </c>
      <c r="F2439">
        <v>89</v>
      </c>
      <c r="G2439">
        <v>25</v>
      </c>
      <c r="H2439">
        <v>86</v>
      </c>
      <c r="I2439">
        <v>16</v>
      </c>
      <c r="J2439">
        <v>57</v>
      </c>
      <c r="K2439">
        <v>47</v>
      </c>
      <c r="L2439">
        <v>25</v>
      </c>
      <c r="M2439">
        <v>5</v>
      </c>
      <c r="N2439">
        <v>3</v>
      </c>
      <c r="O2439">
        <v>26</v>
      </c>
      <c r="P2439">
        <v>5</v>
      </c>
      <c r="Q2439">
        <v>3</v>
      </c>
      <c r="R2439">
        <v>45</v>
      </c>
      <c r="S2439">
        <v>25</v>
      </c>
      <c r="T2439">
        <v>0</v>
      </c>
      <c r="U2439">
        <v>2</v>
      </c>
      <c r="V2439">
        <v>1</v>
      </c>
      <c r="CY2439">
        <v>21</v>
      </c>
      <c r="CZ2439">
        <f t="shared" si="38"/>
        <v>1654</v>
      </c>
    </row>
    <row r="2440" spans="1:104" x14ac:dyDescent="0.2">
      <c r="A2440" s="2">
        <v>2438</v>
      </c>
      <c r="B2440" s="2">
        <v>19</v>
      </c>
      <c r="C2440">
        <v>222</v>
      </c>
      <c r="D2440">
        <v>77</v>
      </c>
      <c r="E2440">
        <v>254</v>
      </c>
      <c r="F2440">
        <v>42</v>
      </c>
      <c r="G2440">
        <v>507</v>
      </c>
      <c r="H2440">
        <v>45</v>
      </c>
      <c r="I2440">
        <v>36</v>
      </c>
      <c r="J2440">
        <v>135</v>
      </c>
      <c r="K2440">
        <v>137</v>
      </c>
      <c r="L2440">
        <v>5</v>
      </c>
      <c r="M2440">
        <v>141</v>
      </c>
      <c r="N2440">
        <v>12</v>
      </c>
      <c r="O2440">
        <v>3</v>
      </c>
      <c r="P2440">
        <v>4</v>
      </c>
      <c r="Q2440">
        <v>0</v>
      </c>
      <c r="CY2440">
        <v>16</v>
      </c>
      <c r="CZ2440">
        <f t="shared" si="38"/>
        <v>1639</v>
      </c>
    </row>
    <row r="2441" spans="1:104" x14ac:dyDescent="0.2">
      <c r="A2441" s="2">
        <v>2439</v>
      </c>
      <c r="B2441" s="2">
        <v>51</v>
      </c>
      <c r="C2441">
        <v>1</v>
      </c>
      <c r="D2441">
        <v>10</v>
      </c>
      <c r="E2441">
        <v>50</v>
      </c>
      <c r="F2441">
        <v>284</v>
      </c>
      <c r="G2441">
        <v>18</v>
      </c>
      <c r="H2441">
        <v>500</v>
      </c>
      <c r="I2441">
        <v>27</v>
      </c>
      <c r="J2441">
        <v>300</v>
      </c>
      <c r="K2441">
        <v>21</v>
      </c>
      <c r="L2441">
        <v>28</v>
      </c>
      <c r="M2441">
        <v>59</v>
      </c>
      <c r="N2441">
        <v>96</v>
      </c>
      <c r="O2441">
        <v>110</v>
      </c>
      <c r="P2441">
        <v>10</v>
      </c>
      <c r="Q2441">
        <v>63</v>
      </c>
      <c r="R2441">
        <v>5</v>
      </c>
      <c r="S2441">
        <v>4</v>
      </c>
      <c r="T2441">
        <v>4</v>
      </c>
      <c r="U2441">
        <v>6</v>
      </c>
      <c r="V2441">
        <v>0</v>
      </c>
      <c r="W2441">
        <v>0</v>
      </c>
      <c r="X2441">
        <v>0</v>
      </c>
      <c r="CY2441">
        <v>23</v>
      </c>
      <c r="CZ2441">
        <f t="shared" si="38"/>
        <v>1647</v>
      </c>
    </row>
    <row r="2442" spans="1:104" x14ac:dyDescent="0.2">
      <c r="A2442" s="2">
        <v>2440</v>
      </c>
      <c r="B2442" s="2">
        <v>351</v>
      </c>
      <c r="C2442">
        <v>412</v>
      </c>
      <c r="D2442">
        <v>276</v>
      </c>
      <c r="E2442">
        <v>137</v>
      </c>
      <c r="F2442">
        <v>115</v>
      </c>
      <c r="G2442">
        <v>24</v>
      </c>
      <c r="H2442">
        <v>106</v>
      </c>
      <c r="I2442">
        <v>5</v>
      </c>
      <c r="J2442">
        <v>49</v>
      </c>
      <c r="K2442">
        <v>63</v>
      </c>
      <c r="L2442">
        <v>21</v>
      </c>
      <c r="M2442">
        <v>5</v>
      </c>
      <c r="N2442">
        <v>9</v>
      </c>
      <c r="O2442">
        <v>2</v>
      </c>
      <c r="P2442">
        <v>20</v>
      </c>
      <c r="Q2442">
        <v>5</v>
      </c>
      <c r="R2442">
        <v>4</v>
      </c>
      <c r="S2442">
        <v>22</v>
      </c>
      <c r="T2442">
        <v>11</v>
      </c>
      <c r="U2442">
        <v>1</v>
      </c>
      <c r="V2442">
        <v>4</v>
      </c>
      <c r="W2442">
        <v>2</v>
      </c>
      <c r="X2442">
        <v>1</v>
      </c>
      <c r="CY2442">
        <v>23</v>
      </c>
      <c r="CZ2442">
        <f t="shared" si="38"/>
        <v>1645</v>
      </c>
    </row>
    <row r="2443" spans="1:104" x14ac:dyDescent="0.2">
      <c r="A2443" s="2">
        <v>2441</v>
      </c>
      <c r="B2443" s="2">
        <v>80</v>
      </c>
      <c r="C2443">
        <v>249</v>
      </c>
      <c r="D2443">
        <v>180</v>
      </c>
      <c r="E2443">
        <v>842</v>
      </c>
      <c r="F2443">
        <v>15</v>
      </c>
      <c r="G2443">
        <v>89</v>
      </c>
      <c r="H2443">
        <v>32</v>
      </c>
      <c r="I2443">
        <v>53</v>
      </c>
      <c r="J2443">
        <v>7</v>
      </c>
      <c r="K2443">
        <v>21</v>
      </c>
      <c r="L2443">
        <v>5</v>
      </c>
      <c r="M2443">
        <v>3</v>
      </c>
      <c r="CY2443">
        <v>12</v>
      </c>
      <c r="CZ2443">
        <f t="shared" si="38"/>
        <v>1576</v>
      </c>
    </row>
    <row r="2444" spans="1:104" x14ac:dyDescent="0.2">
      <c r="A2444" s="2">
        <v>2442</v>
      </c>
      <c r="B2444" s="2">
        <v>1000</v>
      </c>
      <c r="C2444">
        <v>75</v>
      </c>
      <c r="D2444">
        <v>126</v>
      </c>
      <c r="E2444">
        <v>174</v>
      </c>
      <c r="F2444">
        <v>42</v>
      </c>
      <c r="G2444">
        <v>68</v>
      </c>
      <c r="H2444">
        <v>6</v>
      </c>
      <c r="I2444">
        <v>6</v>
      </c>
      <c r="J2444">
        <v>78</v>
      </c>
      <c r="K2444">
        <v>1</v>
      </c>
      <c r="L2444">
        <v>20</v>
      </c>
      <c r="M2444">
        <v>6</v>
      </c>
      <c r="N2444">
        <v>0</v>
      </c>
      <c r="O2444">
        <v>6</v>
      </c>
      <c r="P2444">
        <v>1</v>
      </c>
      <c r="Q2444">
        <v>1</v>
      </c>
      <c r="R2444">
        <v>3</v>
      </c>
      <c r="S2444">
        <v>7</v>
      </c>
      <c r="T2444">
        <v>1</v>
      </c>
      <c r="U2444">
        <v>4</v>
      </c>
      <c r="V2444">
        <v>5</v>
      </c>
      <c r="W2444">
        <v>5</v>
      </c>
      <c r="X2444">
        <v>2</v>
      </c>
      <c r="Y2444">
        <v>1</v>
      </c>
      <c r="Z2444">
        <v>2</v>
      </c>
      <c r="AA2444">
        <v>2</v>
      </c>
      <c r="AB2444">
        <v>1</v>
      </c>
      <c r="CY2444">
        <v>27</v>
      </c>
      <c r="CZ2444">
        <f t="shared" si="38"/>
        <v>1643</v>
      </c>
    </row>
    <row r="2445" spans="1:104" x14ac:dyDescent="0.2">
      <c r="A2445" s="2">
        <v>2443</v>
      </c>
      <c r="B2445" s="2">
        <v>5</v>
      </c>
      <c r="C2445">
        <v>500</v>
      </c>
      <c r="D2445">
        <v>911</v>
      </c>
      <c r="E2445">
        <v>180</v>
      </c>
      <c r="F2445">
        <v>12</v>
      </c>
      <c r="G2445">
        <v>5</v>
      </c>
      <c r="CY2445">
        <v>6</v>
      </c>
      <c r="CZ2445">
        <f t="shared" si="38"/>
        <v>1613</v>
      </c>
    </row>
    <row r="2446" spans="1:104" x14ac:dyDescent="0.2">
      <c r="A2446" s="2">
        <v>2444</v>
      </c>
      <c r="B2446" s="2">
        <v>30</v>
      </c>
      <c r="C2446">
        <v>36</v>
      </c>
      <c r="D2446">
        <v>499</v>
      </c>
      <c r="E2446">
        <v>480</v>
      </c>
      <c r="F2446">
        <v>128</v>
      </c>
      <c r="G2446">
        <v>256</v>
      </c>
      <c r="H2446">
        <v>47</v>
      </c>
      <c r="I2446">
        <v>23</v>
      </c>
      <c r="J2446">
        <v>15</v>
      </c>
      <c r="K2446">
        <v>3</v>
      </c>
      <c r="L2446">
        <v>59</v>
      </c>
      <c r="M2446">
        <v>5</v>
      </c>
      <c r="N2446">
        <v>12</v>
      </c>
      <c r="O2446">
        <v>16</v>
      </c>
      <c r="P2446">
        <v>3</v>
      </c>
      <c r="Q2446">
        <v>6</v>
      </c>
      <c r="R2446">
        <v>1</v>
      </c>
      <c r="S2446">
        <v>0</v>
      </c>
      <c r="CY2446">
        <v>18</v>
      </c>
      <c r="CZ2446">
        <f t="shared" si="38"/>
        <v>1619</v>
      </c>
    </row>
    <row r="2447" spans="1:104" x14ac:dyDescent="0.2">
      <c r="A2447" s="2">
        <v>2445</v>
      </c>
      <c r="B2447" s="2">
        <v>111</v>
      </c>
      <c r="C2447">
        <v>13</v>
      </c>
      <c r="D2447">
        <v>4</v>
      </c>
      <c r="E2447">
        <v>50</v>
      </c>
      <c r="F2447">
        <v>50</v>
      </c>
      <c r="G2447">
        <v>918</v>
      </c>
      <c r="H2447">
        <v>50</v>
      </c>
      <c r="I2447">
        <v>50</v>
      </c>
      <c r="J2447">
        <v>3</v>
      </c>
      <c r="K2447">
        <v>46</v>
      </c>
      <c r="L2447">
        <v>50</v>
      </c>
      <c r="M2447">
        <v>204</v>
      </c>
      <c r="N2447">
        <v>50</v>
      </c>
      <c r="O2447">
        <v>37</v>
      </c>
      <c r="P2447">
        <v>12</v>
      </c>
      <c r="Q2447">
        <v>0</v>
      </c>
      <c r="R2447">
        <v>0</v>
      </c>
      <c r="CY2447">
        <v>17</v>
      </c>
      <c r="CZ2447">
        <f t="shared" si="38"/>
        <v>1648</v>
      </c>
    </row>
    <row r="2448" spans="1:104" x14ac:dyDescent="0.2">
      <c r="A2448" s="2">
        <v>2446</v>
      </c>
      <c r="B2448" s="2">
        <v>13</v>
      </c>
      <c r="C2448">
        <v>32</v>
      </c>
      <c r="D2448">
        <v>25</v>
      </c>
      <c r="E2448">
        <v>225</v>
      </c>
      <c r="F2448">
        <v>554</v>
      </c>
      <c r="G2448">
        <v>235</v>
      </c>
      <c r="H2448">
        <v>251</v>
      </c>
      <c r="I2448">
        <v>149</v>
      </c>
      <c r="J2448">
        <v>48</v>
      </c>
      <c r="K2448">
        <v>60</v>
      </c>
      <c r="L2448">
        <v>18</v>
      </c>
      <c r="M2448">
        <v>38</v>
      </c>
      <c r="N2448">
        <v>1</v>
      </c>
      <c r="CY2448">
        <v>13</v>
      </c>
      <c r="CZ2448">
        <f t="shared" si="38"/>
        <v>1649</v>
      </c>
    </row>
    <row r="2449" spans="1:104" x14ac:dyDescent="0.2">
      <c r="A2449" s="2">
        <v>2447</v>
      </c>
      <c r="B2449" s="2">
        <v>850</v>
      </c>
      <c r="C2449">
        <v>705</v>
      </c>
      <c r="D2449">
        <v>5</v>
      </c>
      <c r="CY2449">
        <v>3</v>
      </c>
      <c r="CZ2449">
        <f t="shared" si="38"/>
        <v>1560</v>
      </c>
    </row>
    <row r="2450" spans="1:104" x14ac:dyDescent="0.2">
      <c r="A2450" s="2">
        <v>2448</v>
      </c>
      <c r="B2450" s="2">
        <v>28</v>
      </c>
      <c r="C2450">
        <v>300</v>
      </c>
      <c r="D2450">
        <v>744</v>
      </c>
      <c r="E2450">
        <v>350</v>
      </c>
      <c r="F2450">
        <v>73</v>
      </c>
      <c r="G2450">
        <v>46</v>
      </c>
      <c r="H2450">
        <v>29</v>
      </c>
      <c r="I2450">
        <v>36</v>
      </c>
      <c r="J2450">
        <v>4</v>
      </c>
      <c r="K2450">
        <v>1</v>
      </c>
      <c r="CY2450">
        <v>10</v>
      </c>
      <c r="CZ2450">
        <f t="shared" si="38"/>
        <v>1611</v>
      </c>
    </row>
    <row r="2451" spans="1:104" x14ac:dyDescent="0.2">
      <c r="A2451" s="2">
        <v>2449</v>
      </c>
      <c r="B2451" s="2">
        <v>208</v>
      </c>
      <c r="C2451">
        <v>779</v>
      </c>
      <c r="D2451">
        <v>67</v>
      </c>
      <c r="E2451">
        <v>83</v>
      </c>
      <c r="F2451">
        <v>146</v>
      </c>
      <c r="G2451">
        <v>210</v>
      </c>
      <c r="H2451">
        <v>52</v>
      </c>
      <c r="I2451">
        <v>16</v>
      </c>
      <c r="J2451">
        <v>23</v>
      </c>
      <c r="K2451">
        <v>10</v>
      </c>
      <c r="L2451">
        <v>10</v>
      </c>
      <c r="M2451">
        <v>10</v>
      </c>
      <c r="N2451">
        <v>5</v>
      </c>
      <c r="O2451">
        <v>5</v>
      </c>
      <c r="CY2451">
        <v>14</v>
      </c>
      <c r="CZ2451">
        <f t="shared" si="38"/>
        <v>1624</v>
      </c>
    </row>
    <row r="2452" spans="1:104" x14ac:dyDescent="0.2">
      <c r="A2452" s="2">
        <v>2450</v>
      </c>
      <c r="B2452" s="2">
        <v>55</v>
      </c>
      <c r="C2452">
        <v>57</v>
      </c>
      <c r="D2452">
        <v>27</v>
      </c>
      <c r="E2452">
        <v>345</v>
      </c>
      <c r="F2452">
        <v>140</v>
      </c>
      <c r="G2452">
        <v>297</v>
      </c>
      <c r="H2452">
        <v>219</v>
      </c>
      <c r="I2452">
        <v>335</v>
      </c>
      <c r="J2452">
        <v>33</v>
      </c>
      <c r="K2452">
        <v>85</v>
      </c>
      <c r="L2452">
        <v>5</v>
      </c>
      <c r="M2452">
        <v>3</v>
      </c>
      <c r="N2452">
        <v>6</v>
      </c>
      <c r="O2452">
        <v>10</v>
      </c>
      <c r="P2452">
        <v>5</v>
      </c>
      <c r="Q2452">
        <v>2</v>
      </c>
      <c r="R2452">
        <v>4</v>
      </c>
      <c r="S2452">
        <v>3</v>
      </c>
      <c r="T2452">
        <v>2</v>
      </c>
      <c r="U2452">
        <v>1</v>
      </c>
      <c r="CY2452">
        <v>20</v>
      </c>
      <c r="CZ2452">
        <f t="shared" si="38"/>
        <v>1634</v>
      </c>
    </row>
    <row r="2453" spans="1:104" x14ac:dyDescent="0.2">
      <c r="A2453" s="2">
        <v>2451</v>
      </c>
      <c r="B2453" s="2">
        <v>500</v>
      </c>
      <c r="C2453">
        <v>158</v>
      </c>
      <c r="D2453">
        <v>500</v>
      </c>
      <c r="E2453">
        <v>283</v>
      </c>
      <c r="F2453">
        <v>100</v>
      </c>
      <c r="G2453">
        <v>104</v>
      </c>
      <c r="CY2453">
        <v>6</v>
      </c>
      <c r="CZ2453">
        <f t="shared" si="38"/>
        <v>1645</v>
      </c>
    </row>
    <row r="2454" spans="1:104" x14ac:dyDescent="0.2">
      <c r="A2454" s="2">
        <v>2452</v>
      </c>
      <c r="B2454" s="2">
        <v>14</v>
      </c>
      <c r="C2454">
        <v>77</v>
      </c>
      <c r="D2454">
        <v>20</v>
      </c>
      <c r="E2454">
        <v>77</v>
      </c>
      <c r="F2454">
        <v>260</v>
      </c>
      <c r="G2454">
        <v>858</v>
      </c>
      <c r="H2454">
        <v>128</v>
      </c>
      <c r="I2454">
        <v>52</v>
      </c>
      <c r="J2454">
        <v>2</v>
      </c>
      <c r="K2454">
        <v>125</v>
      </c>
      <c r="L2454">
        <v>13</v>
      </c>
      <c r="M2454">
        <v>6</v>
      </c>
      <c r="N2454">
        <v>5</v>
      </c>
      <c r="O2454">
        <v>2</v>
      </c>
      <c r="P2454">
        <v>2</v>
      </c>
      <c r="Q2454">
        <v>1</v>
      </c>
      <c r="CY2454">
        <v>16</v>
      </c>
      <c r="CZ2454">
        <f t="shared" si="38"/>
        <v>1642</v>
      </c>
    </row>
    <row r="2455" spans="1:104" x14ac:dyDescent="0.2">
      <c r="A2455" s="2">
        <v>2453</v>
      </c>
      <c r="B2455" s="2">
        <v>4</v>
      </c>
      <c r="C2455">
        <v>50</v>
      </c>
      <c r="D2455">
        <v>100</v>
      </c>
      <c r="E2455">
        <v>100</v>
      </c>
      <c r="F2455">
        <v>250</v>
      </c>
      <c r="G2455">
        <v>500</v>
      </c>
      <c r="H2455">
        <v>471</v>
      </c>
      <c r="I2455">
        <v>81</v>
      </c>
      <c r="J2455">
        <v>70</v>
      </c>
      <c r="K2455">
        <v>0</v>
      </c>
      <c r="CY2455">
        <v>10</v>
      </c>
      <c r="CZ2455">
        <f t="shared" si="38"/>
        <v>1626</v>
      </c>
    </row>
    <row r="2456" spans="1:104" x14ac:dyDescent="0.2">
      <c r="A2456" s="2">
        <v>2454</v>
      </c>
      <c r="B2456" s="2">
        <v>111</v>
      </c>
      <c r="C2456">
        <v>29</v>
      </c>
      <c r="D2456">
        <v>85</v>
      </c>
      <c r="E2456">
        <v>135</v>
      </c>
      <c r="F2456">
        <v>12</v>
      </c>
      <c r="G2456">
        <v>891</v>
      </c>
      <c r="H2456">
        <v>377</v>
      </c>
      <c r="I2456">
        <v>1</v>
      </c>
      <c r="CY2456">
        <v>8</v>
      </c>
      <c r="CZ2456">
        <f t="shared" si="38"/>
        <v>1641</v>
      </c>
    </row>
    <row r="2457" spans="1:104" x14ac:dyDescent="0.2">
      <c r="A2457" s="2">
        <v>2455</v>
      </c>
      <c r="B2457" s="2">
        <v>73</v>
      </c>
      <c r="C2457">
        <v>44</v>
      </c>
      <c r="D2457">
        <v>79</v>
      </c>
      <c r="E2457">
        <v>36</v>
      </c>
      <c r="F2457">
        <v>38</v>
      </c>
      <c r="G2457">
        <v>271</v>
      </c>
      <c r="H2457">
        <v>163</v>
      </c>
      <c r="I2457">
        <v>338</v>
      </c>
      <c r="J2457">
        <v>424</v>
      </c>
      <c r="K2457">
        <v>3</v>
      </c>
      <c r="L2457">
        <v>132</v>
      </c>
      <c r="M2457">
        <v>18</v>
      </c>
      <c r="N2457">
        <v>0</v>
      </c>
      <c r="O2457">
        <v>1</v>
      </c>
      <c r="P2457">
        <v>0</v>
      </c>
      <c r="Q2457">
        <v>3</v>
      </c>
      <c r="CY2457">
        <v>16</v>
      </c>
      <c r="CZ2457">
        <f t="shared" si="38"/>
        <v>1623</v>
      </c>
    </row>
    <row r="2458" spans="1:104" x14ac:dyDescent="0.2">
      <c r="A2458" s="2">
        <v>2456</v>
      </c>
      <c r="B2458" s="2">
        <v>274</v>
      </c>
      <c r="C2458">
        <v>744</v>
      </c>
      <c r="D2458">
        <v>135</v>
      </c>
      <c r="E2458">
        <v>142</v>
      </c>
      <c r="F2458">
        <v>51</v>
      </c>
      <c r="G2458">
        <v>5</v>
      </c>
      <c r="H2458">
        <v>25</v>
      </c>
      <c r="I2458">
        <v>1</v>
      </c>
      <c r="J2458">
        <v>0</v>
      </c>
      <c r="K2458">
        <v>0</v>
      </c>
      <c r="L2458">
        <v>0</v>
      </c>
      <c r="CY2458">
        <v>11</v>
      </c>
      <c r="CZ2458">
        <f t="shared" si="38"/>
        <v>1377</v>
      </c>
    </row>
    <row r="2459" spans="1:104" x14ac:dyDescent="0.2">
      <c r="A2459" s="2">
        <v>2457</v>
      </c>
      <c r="B2459" s="2">
        <v>19</v>
      </c>
      <c r="C2459">
        <v>300</v>
      </c>
      <c r="D2459">
        <v>912</v>
      </c>
      <c r="E2459">
        <v>270</v>
      </c>
      <c r="F2459">
        <v>81</v>
      </c>
      <c r="G2459">
        <v>6</v>
      </c>
      <c r="H2459">
        <v>9</v>
      </c>
      <c r="I2459">
        <v>2</v>
      </c>
      <c r="CY2459">
        <v>8</v>
      </c>
      <c r="CZ2459">
        <f t="shared" si="38"/>
        <v>1599</v>
      </c>
    </row>
    <row r="2460" spans="1:104" x14ac:dyDescent="0.2">
      <c r="A2460" s="2">
        <v>2458</v>
      </c>
      <c r="B2460" s="2">
        <v>13</v>
      </c>
      <c r="C2460">
        <v>26</v>
      </c>
      <c r="D2460">
        <v>3</v>
      </c>
      <c r="E2460">
        <v>250</v>
      </c>
      <c r="F2460">
        <v>967</v>
      </c>
      <c r="G2460">
        <v>260</v>
      </c>
      <c r="H2460">
        <v>83</v>
      </c>
      <c r="CY2460">
        <v>7</v>
      </c>
      <c r="CZ2460">
        <f t="shared" si="38"/>
        <v>1602</v>
      </c>
    </row>
    <row r="2461" spans="1:104" x14ac:dyDescent="0.2">
      <c r="A2461" s="2">
        <v>2459</v>
      </c>
      <c r="B2461" s="2">
        <v>31</v>
      </c>
      <c r="C2461">
        <v>25</v>
      </c>
      <c r="D2461">
        <v>5</v>
      </c>
      <c r="E2461">
        <v>100</v>
      </c>
      <c r="F2461">
        <v>1168</v>
      </c>
      <c r="G2461">
        <v>95</v>
      </c>
      <c r="H2461">
        <v>46</v>
      </c>
      <c r="I2461">
        <v>7</v>
      </c>
      <c r="J2461">
        <v>25</v>
      </c>
      <c r="K2461">
        <v>61</v>
      </c>
      <c r="L2461">
        <v>10</v>
      </c>
      <c r="M2461">
        <v>36</v>
      </c>
      <c r="N2461">
        <v>6</v>
      </c>
      <c r="O2461">
        <v>19</v>
      </c>
      <c r="P2461">
        <v>1</v>
      </c>
      <c r="Q2461">
        <v>1</v>
      </c>
      <c r="R2461">
        <v>0</v>
      </c>
      <c r="S2461">
        <v>0</v>
      </c>
      <c r="CY2461">
        <v>18</v>
      </c>
      <c r="CZ2461">
        <f t="shared" si="38"/>
        <v>1636</v>
      </c>
    </row>
    <row r="2462" spans="1:104" x14ac:dyDescent="0.2">
      <c r="A2462" s="2">
        <v>2460</v>
      </c>
      <c r="B2462" s="2">
        <v>12</v>
      </c>
      <c r="C2462">
        <v>44</v>
      </c>
      <c r="D2462">
        <v>200</v>
      </c>
      <c r="E2462">
        <v>50</v>
      </c>
      <c r="F2462">
        <v>382</v>
      </c>
      <c r="G2462">
        <v>100</v>
      </c>
      <c r="H2462">
        <v>202</v>
      </c>
      <c r="I2462">
        <v>100</v>
      </c>
      <c r="J2462">
        <v>196</v>
      </c>
      <c r="K2462">
        <v>20</v>
      </c>
      <c r="L2462">
        <v>20</v>
      </c>
      <c r="M2462">
        <v>49</v>
      </c>
      <c r="N2462">
        <v>20</v>
      </c>
      <c r="O2462">
        <v>20</v>
      </c>
      <c r="P2462">
        <v>50</v>
      </c>
      <c r="Q2462">
        <v>15</v>
      </c>
      <c r="R2462">
        <v>15</v>
      </c>
      <c r="S2462">
        <v>50</v>
      </c>
      <c r="T2462">
        <v>47</v>
      </c>
      <c r="U2462">
        <v>20</v>
      </c>
      <c r="V2462">
        <v>5</v>
      </c>
      <c r="CY2462">
        <v>21</v>
      </c>
      <c r="CZ2462">
        <f t="shared" si="38"/>
        <v>1617</v>
      </c>
    </row>
    <row r="2463" spans="1:104" x14ac:dyDescent="0.2">
      <c r="A2463" s="2">
        <v>2461</v>
      </c>
      <c r="B2463" s="2">
        <v>37</v>
      </c>
      <c r="C2463">
        <v>38</v>
      </c>
      <c r="D2463">
        <v>159</v>
      </c>
      <c r="E2463">
        <v>1035</v>
      </c>
      <c r="F2463">
        <v>135</v>
      </c>
      <c r="G2463">
        <v>113</v>
      </c>
      <c r="H2463">
        <v>77</v>
      </c>
      <c r="I2463">
        <v>32</v>
      </c>
      <c r="J2463">
        <v>3</v>
      </c>
      <c r="K2463">
        <v>0</v>
      </c>
      <c r="L2463">
        <v>1</v>
      </c>
      <c r="CY2463">
        <v>11</v>
      </c>
      <c r="CZ2463">
        <f t="shared" si="38"/>
        <v>1630</v>
      </c>
    </row>
    <row r="2464" spans="1:104" x14ac:dyDescent="0.2">
      <c r="A2464" s="2">
        <v>2462</v>
      </c>
      <c r="B2464" s="2">
        <v>11</v>
      </c>
      <c r="C2464">
        <v>982</v>
      </c>
      <c r="D2464">
        <v>84</v>
      </c>
      <c r="E2464">
        <v>97</v>
      </c>
      <c r="F2464">
        <v>41</v>
      </c>
      <c r="G2464">
        <v>214</v>
      </c>
      <c r="H2464">
        <v>120</v>
      </c>
      <c r="I2464">
        <v>64</v>
      </c>
      <c r="J2464">
        <v>5</v>
      </c>
      <c r="K2464">
        <v>4</v>
      </c>
      <c r="CY2464">
        <v>10</v>
      </c>
      <c r="CZ2464">
        <f t="shared" si="38"/>
        <v>1622</v>
      </c>
    </row>
    <row r="2465" spans="1:104" x14ac:dyDescent="0.2">
      <c r="A2465" s="2">
        <v>2463</v>
      </c>
      <c r="B2465" s="2">
        <v>15</v>
      </c>
      <c r="C2465">
        <v>1</v>
      </c>
      <c r="D2465">
        <v>54</v>
      </c>
      <c r="E2465">
        <v>8</v>
      </c>
      <c r="F2465">
        <v>250</v>
      </c>
      <c r="G2465">
        <v>497</v>
      </c>
      <c r="H2465">
        <v>180</v>
      </c>
      <c r="I2465">
        <v>254</v>
      </c>
      <c r="J2465">
        <v>44</v>
      </c>
      <c r="K2465">
        <v>313</v>
      </c>
      <c r="L2465">
        <v>7</v>
      </c>
      <c r="M2465">
        <v>0</v>
      </c>
      <c r="N2465">
        <v>1</v>
      </c>
      <c r="CY2465">
        <v>13</v>
      </c>
      <c r="CZ2465">
        <f t="shared" si="38"/>
        <v>1624</v>
      </c>
    </row>
    <row r="2466" spans="1:104" x14ac:dyDescent="0.2">
      <c r="A2466" s="2">
        <v>2464</v>
      </c>
      <c r="B2466" s="2">
        <v>7</v>
      </c>
      <c r="C2466">
        <v>7</v>
      </c>
      <c r="D2466">
        <v>11</v>
      </c>
      <c r="E2466">
        <v>135</v>
      </c>
      <c r="F2466">
        <v>21</v>
      </c>
      <c r="G2466">
        <v>4</v>
      </c>
      <c r="H2466">
        <v>16</v>
      </c>
      <c r="I2466">
        <v>6</v>
      </c>
      <c r="J2466">
        <v>12</v>
      </c>
      <c r="K2466">
        <v>9</v>
      </c>
      <c r="L2466">
        <v>570</v>
      </c>
      <c r="M2466">
        <v>400</v>
      </c>
      <c r="N2466">
        <v>5</v>
      </c>
      <c r="O2466">
        <v>27</v>
      </c>
      <c r="P2466">
        <v>15</v>
      </c>
      <c r="Q2466">
        <v>57</v>
      </c>
      <c r="R2466">
        <v>21</v>
      </c>
      <c r="S2466">
        <v>150</v>
      </c>
      <c r="T2466">
        <v>38</v>
      </c>
      <c r="U2466">
        <v>10</v>
      </c>
      <c r="V2466">
        <v>10</v>
      </c>
      <c r="W2466">
        <v>9</v>
      </c>
      <c r="X2466">
        <v>8</v>
      </c>
      <c r="Y2466">
        <v>37</v>
      </c>
      <c r="Z2466">
        <v>10</v>
      </c>
      <c r="AA2466">
        <v>3</v>
      </c>
      <c r="AB2466">
        <v>3</v>
      </c>
      <c r="AC2466">
        <v>3</v>
      </c>
      <c r="AD2466">
        <v>1</v>
      </c>
      <c r="AE2466">
        <v>0</v>
      </c>
      <c r="AF2466">
        <v>0</v>
      </c>
      <c r="CY2466">
        <v>31</v>
      </c>
      <c r="CZ2466">
        <f t="shared" si="38"/>
        <v>1605</v>
      </c>
    </row>
    <row r="2467" spans="1:104" x14ac:dyDescent="0.2">
      <c r="A2467" s="2">
        <v>2465</v>
      </c>
      <c r="B2467" s="2">
        <v>16</v>
      </c>
      <c r="C2467">
        <v>1</v>
      </c>
      <c r="D2467">
        <v>6</v>
      </c>
      <c r="E2467">
        <v>6</v>
      </c>
      <c r="F2467">
        <v>304</v>
      </c>
      <c r="G2467">
        <v>32</v>
      </c>
      <c r="H2467">
        <v>24</v>
      </c>
      <c r="I2467">
        <v>277</v>
      </c>
      <c r="J2467">
        <v>12</v>
      </c>
      <c r="K2467">
        <v>854</v>
      </c>
      <c r="L2467">
        <v>81</v>
      </c>
      <c r="CY2467">
        <v>11</v>
      </c>
      <c r="CZ2467">
        <f t="shared" si="38"/>
        <v>1613</v>
      </c>
    </row>
    <row r="2468" spans="1:104" x14ac:dyDescent="0.2">
      <c r="A2468" s="2">
        <v>2466</v>
      </c>
      <c r="B2468" s="2">
        <v>23</v>
      </c>
      <c r="C2468">
        <v>138</v>
      </c>
      <c r="D2468">
        <v>22</v>
      </c>
      <c r="E2468">
        <v>303</v>
      </c>
      <c r="F2468">
        <v>76</v>
      </c>
      <c r="G2468">
        <v>400</v>
      </c>
      <c r="H2468">
        <v>130</v>
      </c>
      <c r="I2468">
        <v>100</v>
      </c>
      <c r="J2468">
        <v>100</v>
      </c>
      <c r="K2468">
        <v>134</v>
      </c>
      <c r="L2468">
        <v>70</v>
      </c>
      <c r="M2468">
        <v>15</v>
      </c>
      <c r="N2468">
        <v>47</v>
      </c>
      <c r="O2468">
        <v>8</v>
      </c>
      <c r="P2468">
        <v>23</v>
      </c>
      <c r="Q2468">
        <v>17</v>
      </c>
      <c r="R2468">
        <v>1</v>
      </c>
      <c r="S2468">
        <v>1</v>
      </c>
      <c r="T2468">
        <v>1</v>
      </c>
      <c r="U2468">
        <v>1</v>
      </c>
      <c r="V2468">
        <v>1</v>
      </c>
      <c r="W2468">
        <v>1</v>
      </c>
      <c r="X2468">
        <v>1</v>
      </c>
      <c r="Y2468">
        <v>1</v>
      </c>
      <c r="CY2468">
        <v>24</v>
      </c>
      <c r="CZ2468">
        <f t="shared" si="38"/>
        <v>1614</v>
      </c>
    </row>
    <row r="2469" spans="1:104" x14ac:dyDescent="0.2">
      <c r="A2469" s="2">
        <v>2467</v>
      </c>
      <c r="B2469" s="2">
        <v>68</v>
      </c>
      <c r="C2469">
        <v>204</v>
      </c>
      <c r="D2469">
        <v>273</v>
      </c>
      <c r="E2469">
        <v>25</v>
      </c>
      <c r="F2469">
        <v>458</v>
      </c>
      <c r="G2469">
        <v>277</v>
      </c>
      <c r="H2469">
        <v>179</v>
      </c>
      <c r="I2469">
        <v>79</v>
      </c>
      <c r="J2469">
        <v>65</v>
      </c>
      <c r="CY2469">
        <v>9</v>
      </c>
      <c r="CZ2469">
        <f t="shared" si="38"/>
        <v>1628</v>
      </c>
    </row>
    <row r="2470" spans="1:104" x14ac:dyDescent="0.2">
      <c r="A2470" s="2">
        <v>2468</v>
      </c>
      <c r="B2470" s="2">
        <v>64</v>
      </c>
      <c r="C2470">
        <v>61</v>
      </c>
      <c r="D2470">
        <v>1457</v>
      </c>
      <c r="E2470">
        <v>13</v>
      </c>
      <c r="F2470">
        <v>22</v>
      </c>
      <c r="G2470">
        <v>7</v>
      </c>
      <c r="H2470">
        <v>4</v>
      </c>
      <c r="I2470">
        <v>1</v>
      </c>
      <c r="CY2470">
        <v>8</v>
      </c>
      <c r="CZ2470">
        <f t="shared" si="38"/>
        <v>1629</v>
      </c>
    </row>
    <row r="2471" spans="1:104" x14ac:dyDescent="0.2">
      <c r="A2471" s="2">
        <v>2469</v>
      </c>
      <c r="B2471" s="2">
        <v>141</v>
      </c>
      <c r="C2471">
        <v>500</v>
      </c>
      <c r="D2471">
        <v>411</v>
      </c>
      <c r="E2471">
        <v>258</v>
      </c>
      <c r="F2471">
        <v>19</v>
      </c>
      <c r="G2471">
        <v>128</v>
      </c>
      <c r="H2471">
        <v>68</v>
      </c>
      <c r="I2471">
        <v>78</v>
      </c>
      <c r="CY2471">
        <v>8</v>
      </c>
      <c r="CZ2471">
        <f t="shared" si="38"/>
        <v>1603</v>
      </c>
    </row>
    <row r="2472" spans="1:104" x14ac:dyDescent="0.2">
      <c r="A2472" s="2">
        <v>2470</v>
      </c>
      <c r="B2472" s="2">
        <v>30</v>
      </c>
      <c r="C2472">
        <v>247</v>
      </c>
      <c r="D2472">
        <v>947</v>
      </c>
      <c r="E2472">
        <v>377</v>
      </c>
      <c r="F2472">
        <v>12</v>
      </c>
      <c r="G2472">
        <v>12</v>
      </c>
      <c r="H2472">
        <v>10</v>
      </c>
      <c r="I2472">
        <v>1</v>
      </c>
      <c r="CY2472">
        <v>8</v>
      </c>
      <c r="CZ2472">
        <f t="shared" si="38"/>
        <v>1636</v>
      </c>
    </row>
    <row r="2473" spans="1:104" x14ac:dyDescent="0.2">
      <c r="A2473" s="2">
        <v>2471</v>
      </c>
      <c r="B2473" s="2">
        <v>30</v>
      </c>
      <c r="C2473">
        <v>42</v>
      </c>
      <c r="D2473">
        <v>1522</v>
      </c>
      <c r="E2473">
        <v>37</v>
      </c>
      <c r="CY2473">
        <v>4</v>
      </c>
      <c r="CZ2473">
        <f t="shared" si="38"/>
        <v>1631</v>
      </c>
    </row>
    <row r="2474" spans="1:104" x14ac:dyDescent="0.2">
      <c r="A2474" s="2">
        <v>2472</v>
      </c>
      <c r="B2474" s="2">
        <v>15</v>
      </c>
      <c r="C2474">
        <v>200</v>
      </c>
      <c r="D2474">
        <v>242</v>
      </c>
      <c r="E2474">
        <v>673</v>
      </c>
      <c r="F2474">
        <v>3</v>
      </c>
      <c r="G2474">
        <v>41</v>
      </c>
      <c r="H2474">
        <v>247</v>
      </c>
      <c r="I2474">
        <v>168</v>
      </c>
      <c r="J2474">
        <v>17</v>
      </c>
      <c r="K2474">
        <v>7</v>
      </c>
      <c r="L2474">
        <v>1</v>
      </c>
      <c r="M2474">
        <v>7</v>
      </c>
      <c r="N2474">
        <v>1</v>
      </c>
      <c r="O2474">
        <v>2</v>
      </c>
      <c r="P2474">
        <v>1</v>
      </c>
      <c r="CY2474">
        <v>15</v>
      </c>
      <c r="CZ2474">
        <f t="shared" si="38"/>
        <v>1625</v>
      </c>
    </row>
    <row r="2475" spans="1:104" x14ac:dyDescent="0.2">
      <c r="A2475" s="2">
        <v>2473</v>
      </c>
      <c r="B2475" s="2">
        <v>31</v>
      </c>
      <c r="C2475">
        <v>7</v>
      </c>
      <c r="D2475">
        <v>11</v>
      </c>
      <c r="E2475">
        <v>265</v>
      </c>
      <c r="F2475">
        <v>18</v>
      </c>
      <c r="G2475">
        <v>34</v>
      </c>
      <c r="H2475">
        <v>6</v>
      </c>
      <c r="I2475">
        <v>582</v>
      </c>
      <c r="J2475">
        <v>15</v>
      </c>
      <c r="K2475">
        <v>504</v>
      </c>
      <c r="L2475">
        <v>1</v>
      </c>
      <c r="M2475">
        <v>23</v>
      </c>
      <c r="N2475">
        <v>15</v>
      </c>
      <c r="O2475">
        <v>5</v>
      </c>
      <c r="P2475">
        <v>11</v>
      </c>
      <c r="Q2475">
        <v>3</v>
      </c>
      <c r="R2475">
        <v>6</v>
      </c>
      <c r="S2475">
        <v>7</v>
      </c>
      <c r="T2475">
        <v>72</v>
      </c>
      <c r="U2475">
        <v>6</v>
      </c>
      <c r="V2475">
        <v>8</v>
      </c>
      <c r="W2475">
        <v>0</v>
      </c>
      <c r="X2475">
        <v>0</v>
      </c>
      <c r="Y2475">
        <v>0</v>
      </c>
      <c r="Z2475">
        <v>0</v>
      </c>
      <c r="AA2475">
        <v>0</v>
      </c>
      <c r="AB2475">
        <v>1</v>
      </c>
      <c r="AC2475">
        <v>0</v>
      </c>
      <c r="AD2475">
        <v>0</v>
      </c>
      <c r="AE2475">
        <v>0</v>
      </c>
      <c r="CY2475">
        <v>30</v>
      </c>
      <c r="CZ2475">
        <f t="shared" si="38"/>
        <v>1631</v>
      </c>
    </row>
    <row r="2476" spans="1:104" x14ac:dyDescent="0.2">
      <c r="A2476" s="2">
        <v>2474</v>
      </c>
      <c r="B2476" s="2">
        <v>7</v>
      </c>
      <c r="C2476">
        <v>1</v>
      </c>
      <c r="D2476">
        <v>903</v>
      </c>
      <c r="E2476">
        <v>708</v>
      </c>
      <c r="F2476">
        <v>15</v>
      </c>
      <c r="G2476">
        <v>0</v>
      </c>
      <c r="H2476">
        <v>1</v>
      </c>
      <c r="I2476">
        <v>0</v>
      </c>
      <c r="CY2476">
        <v>8</v>
      </c>
      <c r="CZ2476">
        <f t="shared" si="38"/>
        <v>1635</v>
      </c>
    </row>
    <row r="2477" spans="1:104" x14ac:dyDescent="0.2">
      <c r="A2477" s="2">
        <v>2475</v>
      </c>
      <c r="B2477" s="2">
        <v>70</v>
      </c>
      <c r="C2477">
        <v>741</v>
      </c>
      <c r="D2477">
        <v>50</v>
      </c>
      <c r="E2477">
        <v>82</v>
      </c>
      <c r="F2477">
        <v>547</v>
      </c>
      <c r="G2477">
        <v>35</v>
      </c>
      <c r="H2477">
        <v>57</v>
      </c>
      <c r="I2477">
        <v>50</v>
      </c>
      <c r="J2477">
        <v>2</v>
      </c>
      <c r="K2477">
        <v>0</v>
      </c>
      <c r="CY2477">
        <v>10</v>
      </c>
      <c r="CZ2477">
        <f t="shared" si="38"/>
        <v>1634</v>
      </c>
    </row>
    <row r="2478" spans="1:104" x14ac:dyDescent="0.2">
      <c r="A2478" s="2">
        <v>2476</v>
      </c>
      <c r="B2478" s="2">
        <v>38</v>
      </c>
      <c r="C2478">
        <v>349</v>
      </c>
      <c r="D2478">
        <v>793</v>
      </c>
      <c r="E2478">
        <v>1</v>
      </c>
      <c r="F2478">
        <v>282</v>
      </c>
      <c r="G2478">
        <v>50</v>
      </c>
      <c r="H2478">
        <v>8</v>
      </c>
      <c r="I2478">
        <v>47</v>
      </c>
      <c r="J2478">
        <v>8</v>
      </c>
      <c r="K2478">
        <v>0</v>
      </c>
      <c r="L2478">
        <v>2</v>
      </c>
      <c r="M2478">
        <v>2</v>
      </c>
      <c r="CY2478">
        <v>12</v>
      </c>
      <c r="CZ2478">
        <f t="shared" si="38"/>
        <v>1580</v>
      </c>
    </row>
    <row r="2479" spans="1:104" x14ac:dyDescent="0.2">
      <c r="A2479" s="2">
        <v>2477</v>
      </c>
      <c r="B2479" s="2">
        <v>19</v>
      </c>
      <c r="C2479">
        <v>132</v>
      </c>
      <c r="D2479">
        <v>239</v>
      </c>
      <c r="E2479">
        <v>28</v>
      </c>
      <c r="F2479">
        <v>767</v>
      </c>
      <c r="G2479">
        <v>45</v>
      </c>
      <c r="H2479">
        <v>321</v>
      </c>
      <c r="I2479">
        <v>28</v>
      </c>
      <c r="J2479">
        <v>0</v>
      </c>
      <c r="K2479">
        <v>25</v>
      </c>
      <c r="L2479">
        <v>7</v>
      </c>
      <c r="M2479">
        <v>6</v>
      </c>
      <c r="N2479">
        <v>18</v>
      </c>
      <c r="CY2479">
        <v>13</v>
      </c>
      <c r="CZ2479">
        <f t="shared" si="38"/>
        <v>1635</v>
      </c>
    </row>
    <row r="2480" spans="1:104" x14ac:dyDescent="0.2">
      <c r="A2480" s="2">
        <v>2478</v>
      </c>
      <c r="B2480" s="2">
        <v>23</v>
      </c>
      <c r="C2480">
        <v>3</v>
      </c>
      <c r="D2480">
        <v>150</v>
      </c>
      <c r="E2480">
        <v>1084</v>
      </c>
      <c r="F2480">
        <v>263</v>
      </c>
      <c r="G2480">
        <v>85</v>
      </c>
      <c r="H2480">
        <v>12</v>
      </c>
      <c r="I2480">
        <v>10</v>
      </c>
      <c r="J2480">
        <v>2</v>
      </c>
      <c r="K2480">
        <v>0</v>
      </c>
      <c r="CY2480">
        <v>10</v>
      </c>
      <c r="CZ2480">
        <f t="shared" si="38"/>
        <v>1632</v>
      </c>
    </row>
    <row r="2481" spans="1:104" x14ac:dyDescent="0.2">
      <c r="A2481" s="2">
        <v>2479</v>
      </c>
      <c r="B2481" s="2">
        <v>25</v>
      </c>
      <c r="C2481">
        <v>200</v>
      </c>
      <c r="D2481">
        <v>1201</v>
      </c>
      <c r="E2481">
        <v>193</v>
      </c>
      <c r="CY2481">
        <v>4</v>
      </c>
      <c r="CZ2481">
        <f t="shared" si="38"/>
        <v>1619</v>
      </c>
    </row>
    <row r="2482" spans="1:104" x14ac:dyDescent="0.2">
      <c r="A2482" s="2">
        <v>2480</v>
      </c>
      <c r="B2482" s="2">
        <v>82</v>
      </c>
      <c r="C2482">
        <v>40</v>
      </c>
      <c r="D2482">
        <v>30</v>
      </c>
      <c r="E2482">
        <v>100</v>
      </c>
      <c r="F2482">
        <v>100</v>
      </c>
      <c r="G2482">
        <v>1250</v>
      </c>
      <c r="H2482">
        <v>17</v>
      </c>
      <c r="I2482">
        <v>1</v>
      </c>
      <c r="J2482">
        <v>0</v>
      </c>
      <c r="CY2482">
        <v>9</v>
      </c>
      <c r="CZ2482">
        <f t="shared" si="38"/>
        <v>1620</v>
      </c>
    </row>
    <row r="2483" spans="1:104" x14ac:dyDescent="0.2">
      <c r="A2483" s="2">
        <v>2481</v>
      </c>
      <c r="B2483" s="2">
        <v>280</v>
      </c>
      <c r="C2483">
        <v>612</v>
      </c>
      <c r="D2483">
        <v>235</v>
      </c>
      <c r="E2483">
        <v>282</v>
      </c>
      <c r="F2483">
        <v>5</v>
      </c>
      <c r="G2483">
        <v>38</v>
      </c>
      <c r="H2483">
        <v>50</v>
      </c>
      <c r="I2483">
        <v>3</v>
      </c>
      <c r="CY2483">
        <v>8</v>
      </c>
      <c r="CZ2483">
        <f t="shared" si="38"/>
        <v>1505</v>
      </c>
    </row>
    <row r="2484" spans="1:104" x14ac:dyDescent="0.2">
      <c r="A2484" s="2">
        <v>2482</v>
      </c>
      <c r="B2484" s="2">
        <v>1</v>
      </c>
      <c r="C2484">
        <v>1</v>
      </c>
      <c r="D2484">
        <v>2</v>
      </c>
      <c r="E2484">
        <v>47</v>
      </c>
      <c r="F2484">
        <v>38</v>
      </c>
      <c r="G2484">
        <v>7</v>
      </c>
      <c r="H2484">
        <v>68</v>
      </c>
      <c r="I2484">
        <v>105</v>
      </c>
      <c r="J2484">
        <v>134</v>
      </c>
      <c r="K2484">
        <v>19</v>
      </c>
      <c r="L2484">
        <v>1002</v>
      </c>
      <c r="M2484">
        <v>12</v>
      </c>
      <c r="N2484">
        <v>151</v>
      </c>
      <c r="O2484">
        <v>12</v>
      </c>
      <c r="P2484">
        <v>12</v>
      </c>
      <c r="Q2484">
        <v>3</v>
      </c>
      <c r="R2484">
        <v>2</v>
      </c>
      <c r="S2484">
        <v>0</v>
      </c>
      <c r="T2484">
        <v>1</v>
      </c>
      <c r="U2484">
        <v>0</v>
      </c>
      <c r="V2484">
        <v>0</v>
      </c>
      <c r="CY2484">
        <v>21</v>
      </c>
      <c r="CZ2484">
        <f t="shared" si="38"/>
        <v>1617</v>
      </c>
    </row>
    <row r="2485" spans="1:104" x14ac:dyDescent="0.2">
      <c r="A2485" s="2">
        <v>2483</v>
      </c>
      <c r="B2485" s="2">
        <v>21</v>
      </c>
      <c r="C2485">
        <v>240</v>
      </c>
      <c r="D2485">
        <v>97</v>
      </c>
      <c r="E2485">
        <v>2</v>
      </c>
      <c r="F2485">
        <v>1</v>
      </c>
      <c r="G2485">
        <v>545</v>
      </c>
      <c r="H2485">
        <v>326</v>
      </c>
      <c r="I2485">
        <v>21</v>
      </c>
      <c r="J2485">
        <v>17</v>
      </c>
      <c r="K2485">
        <v>39</v>
      </c>
      <c r="L2485">
        <v>11</v>
      </c>
      <c r="M2485">
        <v>101</v>
      </c>
      <c r="N2485">
        <v>90</v>
      </c>
      <c r="O2485">
        <v>67</v>
      </c>
      <c r="P2485">
        <v>3</v>
      </c>
      <c r="Q2485">
        <v>6</v>
      </c>
      <c r="R2485">
        <v>10</v>
      </c>
      <c r="S2485">
        <v>6</v>
      </c>
      <c r="T2485">
        <v>4</v>
      </c>
      <c r="U2485">
        <v>4</v>
      </c>
      <c r="CY2485">
        <v>20</v>
      </c>
      <c r="CZ2485">
        <f t="shared" si="38"/>
        <v>1611</v>
      </c>
    </row>
    <row r="2486" spans="1:104" x14ac:dyDescent="0.2">
      <c r="A2486" s="2">
        <v>2484</v>
      </c>
      <c r="B2486" s="2">
        <v>13</v>
      </c>
      <c r="C2486">
        <v>3</v>
      </c>
      <c r="D2486">
        <v>2</v>
      </c>
      <c r="E2486">
        <v>1</v>
      </c>
      <c r="F2486">
        <v>180</v>
      </c>
      <c r="G2486">
        <v>9</v>
      </c>
      <c r="H2486">
        <v>4</v>
      </c>
      <c r="I2486">
        <v>695</v>
      </c>
      <c r="J2486">
        <v>370</v>
      </c>
      <c r="K2486">
        <v>51</v>
      </c>
      <c r="L2486">
        <v>64</v>
      </c>
      <c r="M2486">
        <v>6</v>
      </c>
      <c r="N2486">
        <v>36</v>
      </c>
      <c r="O2486">
        <v>57</v>
      </c>
      <c r="P2486">
        <v>80</v>
      </c>
      <c r="Q2486">
        <v>5</v>
      </c>
      <c r="R2486">
        <v>12</v>
      </c>
      <c r="S2486">
        <v>4</v>
      </c>
      <c r="T2486">
        <v>11</v>
      </c>
      <c r="U2486">
        <v>10</v>
      </c>
      <c r="V2486">
        <v>0</v>
      </c>
      <c r="W2486">
        <v>2</v>
      </c>
      <c r="X2486">
        <v>0</v>
      </c>
      <c r="CY2486">
        <v>23</v>
      </c>
      <c r="CZ2486">
        <f t="shared" si="38"/>
        <v>1615</v>
      </c>
    </row>
    <row r="2487" spans="1:104" x14ac:dyDescent="0.2">
      <c r="A2487" s="2">
        <v>2485</v>
      </c>
      <c r="B2487" s="2">
        <v>64</v>
      </c>
      <c r="C2487">
        <v>17</v>
      </c>
      <c r="D2487">
        <v>100</v>
      </c>
      <c r="E2487">
        <v>95</v>
      </c>
      <c r="F2487">
        <v>200</v>
      </c>
      <c r="G2487">
        <v>3</v>
      </c>
      <c r="H2487">
        <v>349</v>
      </c>
      <c r="I2487">
        <v>14</v>
      </c>
      <c r="J2487">
        <v>100</v>
      </c>
      <c r="K2487">
        <v>46</v>
      </c>
      <c r="L2487">
        <v>198</v>
      </c>
      <c r="M2487">
        <v>4</v>
      </c>
      <c r="N2487">
        <v>269</v>
      </c>
      <c r="O2487">
        <v>19</v>
      </c>
      <c r="P2487">
        <v>12</v>
      </c>
      <c r="Q2487">
        <v>87</v>
      </c>
      <c r="R2487">
        <v>3</v>
      </c>
      <c r="S2487">
        <v>37</v>
      </c>
      <c r="T2487">
        <v>7</v>
      </c>
      <c r="CY2487">
        <v>19</v>
      </c>
      <c r="CZ2487">
        <f t="shared" si="38"/>
        <v>1624</v>
      </c>
    </row>
    <row r="2488" spans="1:104" x14ac:dyDescent="0.2">
      <c r="A2488" s="2">
        <v>2486</v>
      </c>
      <c r="B2488" s="2">
        <v>12</v>
      </c>
      <c r="C2488">
        <v>309</v>
      </c>
      <c r="D2488">
        <v>1088</v>
      </c>
      <c r="E2488">
        <v>6</v>
      </c>
      <c r="F2488">
        <v>43</v>
      </c>
      <c r="G2488">
        <v>116</v>
      </c>
      <c r="H2488">
        <v>24</v>
      </c>
      <c r="I2488">
        <v>16</v>
      </c>
      <c r="J2488">
        <v>16</v>
      </c>
      <c r="CY2488">
        <v>9</v>
      </c>
      <c r="CZ2488">
        <f t="shared" si="38"/>
        <v>1630</v>
      </c>
    </row>
    <row r="2489" spans="1:104" x14ac:dyDescent="0.2">
      <c r="A2489" s="2">
        <v>2487</v>
      </c>
      <c r="B2489" s="2">
        <v>999</v>
      </c>
      <c r="C2489">
        <v>279</v>
      </c>
      <c r="D2489">
        <v>1</v>
      </c>
      <c r="E2489">
        <v>209</v>
      </c>
      <c r="F2489">
        <v>38</v>
      </c>
      <c r="G2489">
        <v>46</v>
      </c>
      <c r="H2489">
        <v>44</v>
      </c>
      <c r="CY2489">
        <v>7</v>
      </c>
      <c r="CZ2489">
        <f t="shared" si="38"/>
        <v>1616</v>
      </c>
    </row>
    <row r="2490" spans="1:104" x14ac:dyDescent="0.2">
      <c r="A2490" s="2">
        <v>2488</v>
      </c>
      <c r="B2490" s="2">
        <v>83</v>
      </c>
      <c r="C2490">
        <v>63</v>
      </c>
      <c r="D2490">
        <v>30</v>
      </c>
      <c r="E2490">
        <v>42</v>
      </c>
      <c r="F2490">
        <v>853</v>
      </c>
      <c r="G2490">
        <v>56</v>
      </c>
      <c r="H2490">
        <v>45</v>
      </c>
      <c r="I2490">
        <v>37</v>
      </c>
      <c r="J2490">
        <v>15</v>
      </c>
      <c r="K2490">
        <v>3</v>
      </c>
      <c r="L2490">
        <v>42</v>
      </c>
      <c r="M2490">
        <v>20</v>
      </c>
      <c r="N2490">
        <v>100</v>
      </c>
      <c r="O2490">
        <v>50</v>
      </c>
      <c r="P2490">
        <v>5</v>
      </c>
      <c r="Q2490">
        <v>20</v>
      </c>
      <c r="R2490">
        <v>18</v>
      </c>
      <c r="S2490">
        <v>0</v>
      </c>
      <c r="T2490">
        <v>0</v>
      </c>
      <c r="U2490">
        <v>3</v>
      </c>
      <c r="V2490">
        <v>1</v>
      </c>
      <c r="W2490">
        <v>0</v>
      </c>
      <c r="X2490">
        <v>2</v>
      </c>
      <c r="Y2490">
        <v>1</v>
      </c>
      <c r="Z2490">
        <v>4</v>
      </c>
      <c r="AA2490">
        <v>1</v>
      </c>
      <c r="AB2490">
        <v>6</v>
      </c>
      <c r="AC2490">
        <v>0</v>
      </c>
      <c r="AD2490">
        <v>1</v>
      </c>
      <c r="AE2490">
        <v>0</v>
      </c>
      <c r="AF2490">
        <v>0</v>
      </c>
      <c r="AG2490">
        <v>1</v>
      </c>
      <c r="AH2490">
        <v>0</v>
      </c>
      <c r="AI2490">
        <v>1</v>
      </c>
      <c r="AJ2490">
        <v>0</v>
      </c>
      <c r="AK2490">
        <v>1</v>
      </c>
      <c r="AL2490">
        <v>0</v>
      </c>
      <c r="AM2490">
        <v>1</v>
      </c>
      <c r="AN2490">
        <v>0</v>
      </c>
      <c r="AO2490">
        <v>2</v>
      </c>
      <c r="CY2490">
        <v>40</v>
      </c>
      <c r="CZ2490">
        <f t="shared" si="38"/>
        <v>1507</v>
      </c>
    </row>
    <row r="2491" spans="1:104" x14ac:dyDescent="0.2">
      <c r="A2491" s="2">
        <v>2489</v>
      </c>
      <c r="B2491" s="2">
        <v>31</v>
      </c>
      <c r="C2491">
        <v>13</v>
      </c>
      <c r="D2491">
        <v>800</v>
      </c>
      <c r="E2491">
        <v>575</v>
      </c>
      <c r="F2491">
        <v>21</v>
      </c>
      <c r="G2491">
        <v>18</v>
      </c>
      <c r="H2491">
        <v>104</v>
      </c>
      <c r="I2491">
        <v>16</v>
      </c>
      <c r="J2491">
        <v>15</v>
      </c>
      <c r="K2491">
        <v>0</v>
      </c>
      <c r="CY2491">
        <v>10</v>
      </c>
      <c r="CZ2491">
        <f t="shared" si="38"/>
        <v>1593</v>
      </c>
    </row>
    <row r="2492" spans="1:104" x14ac:dyDescent="0.2">
      <c r="A2492" s="2">
        <v>2490</v>
      </c>
      <c r="B2492" s="2">
        <v>13</v>
      </c>
      <c r="C2492">
        <v>3</v>
      </c>
      <c r="D2492">
        <v>300</v>
      </c>
      <c r="E2492">
        <v>66</v>
      </c>
      <c r="F2492">
        <v>275</v>
      </c>
      <c r="G2492">
        <v>250</v>
      </c>
      <c r="H2492">
        <v>56</v>
      </c>
      <c r="I2492">
        <v>250</v>
      </c>
      <c r="J2492">
        <v>134</v>
      </c>
      <c r="K2492">
        <v>29</v>
      </c>
      <c r="L2492">
        <v>200</v>
      </c>
      <c r="M2492">
        <v>10</v>
      </c>
      <c r="N2492">
        <v>3</v>
      </c>
      <c r="O2492">
        <v>34</v>
      </c>
      <c r="P2492">
        <v>1</v>
      </c>
      <c r="Q2492">
        <v>0</v>
      </c>
      <c r="CY2492">
        <v>16</v>
      </c>
      <c r="CZ2492">
        <f t="shared" si="38"/>
        <v>1624</v>
      </c>
    </row>
    <row r="2493" spans="1:104" x14ac:dyDescent="0.2">
      <c r="A2493" s="2">
        <v>2491</v>
      </c>
      <c r="B2493" s="2">
        <v>1061</v>
      </c>
      <c r="C2493">
        <v>13</v>
      </c>
      <c r="D2493">
        <v>530</v>
      </c>
      <c r="E2493">
        <v>4</v>
      </c>
      <c r="CY2493">
        <v>4</v>
      </c>
      <c r="CZ2493">
        <f t="shared" si="38"/>
        <v>1608</v>
      </c>
    </row>
    <row r="2494" spans="1:104" x14ac:dyDescent="0.2">
      <c r="A2494" s="2">
        <v>2492</v>
      </c>
      <c r="B2494" s="2">
        <v>100</v>
      </c>
      <c r="C2494">
        <v>151</v>
      </c>
      <c r="D2494">
        <v>281</v>
      </c>
      <c r="E2494">
        <v>17</v>
      </c>
      <c r="F2494">
        <v>175</v>
      </c>
      <c r="G2494">
        <v>100</v>
      </c>
      <c r="H2494">
        <v>568</v>
      </c>
      <c r="I2494">
        <v>32</v>
      </c>
      <c r="J2494">
        <v>8</v>
      </c>
      <c r="K2494">
        <v>30</v>
      </c>
      <c r="L2494">
        <v>18</v>
      </c>
      <c r="M2494">
        <v>47</v>
      </c>
      <c r="N2494">
        <v>90</v>
      </c>
      <c r="CY2494">
        <v>13</v>
      </c>
      <c r="CZ2494">
        <f t="shared" si="38"/>
        <v>1617</v>
      </c>
    </row>
    <row r="2495" spans="1:104" x14ac:dyDescent="0.2">
      <c r="A2495" s="2">
        <v>2493</v>
      </c>
      <c r="B2495" s="2">
        <v>8</v>
      </c>
      <c r="C2495">
        <v>18</v>
      </c>
      <c r="D2495">
        <v>144</v>
      </c>
      <c r="E2495">
        <v>100</v>
      </c>
      <c r="F2495">
        <v>814</v>
      </c>
      <c r="G2495">
        <v>181</v>
      </c>
      <c r="H2495">
        <v>307</v>
      </c>
      <c r="I2495">
        <v>18</v>
      </c>
      <c r="J2495">
        <v>0</v>
      </c>
      <c r="K2495">
        <v>10</v>
      </c>
      <c r="CY2495">
        <v>10</v>
      </c>
      <c r="CZ2495">
        <f t="shared" si="38"/>
        <v>1600</v>
      </c>
    </row>
    <row r="2496" spans="1:104" x14ac:dyDescent="0.2">
      <c r="A2496" s="2">
        <v>2494</v>
      </c>
      <c r="B2496" s="2">
        <v>247</v>
      </c>
      <c r="C2496">
        <v>246</v>
      </c>
      <c r="D2496">
        <v>197</v>
      </c>
      <c r="E2496">
        <v>103</v>
      </c>
      <c r="F2496">
        <v>211</v>
      </c>
      <c r="G2496">
        <v>108</v>
      </c>
      <c r="H2496">
        <v>36</v>
      </c>
      <c r="I2496">
        <v>4</v>
      </c>
      <c r="J2496">
        <v>246</v>
      </c>
      <c r="K2496">
        <v>94</v>
      </c>
      <c r="L2496">
        <v>39</v>
      </c>
      <c r="M2496">
        <v>16</v>
      </c>
      <c r="N2496">
        <v>45</v>
      </c>
      <c r="O2496">
        <v>5</v>
      </c>
      <c r="P2496">
        <v>1</v>
      </c>
      <c r="Q2496">
        <v>2</v>
      </c>
      <c r="CY2496">
        <v>16</v>
      </c>
      <c r="CZ2496">
        <f t="shared" si="38"/>
        <v>1600</v>
      </c>
    </row>
    <row r="2497" spans="1:104" x14ac:dyDescent="0.2">
      <c r="A2497" s="2">
        <v>2495</v>
      </c>
      <c r="B2497" s="2">
        <v>1597</v>
      </c>
      <c r="CY2497">
        <v>1</v>
      </c>
      <c r="CZ2497">
        <f t="shared" si="38"/>
        <v>1597</v>
      </c>
    </row>
    <row r="2498" spans="1:104" x14ac:dyDescent="0.2">
      <c r="A2498" s="2">
        <v>2496</v>
      </c>
      <c r="B2498" s="2">
        <v>49</v>
      </c>
      <c r="C2498">
        <v>35</v>
      </c>
      <c r="D2498">
        <v>22</v>
      </c>
      <c r="E2498">
        <v>6</v>
      </c>
      <c r="F2498">
        <v>517</v>
      </c>
      <c r="G2498">
        <v>268</v>
      </c>
      <c r="H2498">
        <v>293</v>
      </c>
      <c r="I2498">
        <v>68</v>
      </c>
      <c r="J2498">
        <v>47</v>
      </c>
      <c r="K2498">
        <v>37</v>
      </c>
      <c r="L2498">
        <v>1</v>
      </c>
      <c r="M2498">
        <v>52</v>
      </c>
      <c r="N2498">
        <v>32</v>
      </c>
      <c r="O2498">
        <v>125</v>
      </c>
      <c r="P2498">
        <v>2</v>
      </c>
      <c r="Q2498">
        <v>6</v>
      </c>
      <c r="R2498">
        <v>2</v>
      </c>
      <c r="S2498">
        <v>9</v>
      </c>
      <c r="T2498">
        <v>14</v>
      </c>
      <c r="U2498">
        <v>1</v>
      </c>
      <c r="V2498">
        <v>0</v>
      </c>
      <c r="W2498">
        <v>0</v>
      </c>
      <c r="X2498">
        <v>1</v>
      </c>
      <c r="Y2498">
        <v>4</v>
      </c>
      <c r="Z2498">
        <v>3</v>
      </c>
      <c r="AA2498">
        <v>4</v>
      </c>
      <c r="AB2498">
        <v>1</v>
      </c>
      <c r="CY2498">
        <v>27</v>
      </c>
      <c r="CZ2498">
        <f t="shared" si="38"/>
        <v>1599</v>
      </c>
    </row>
    <row r="2499" spans="1:104" x14ac:dyDescent="0.2">
      <c r="A2499" s="2">
        <v>2497</v>
      </c>
      <c r="B2499" s="2">
        <v>354</v>
      </c>
      <c r="C2499">
        <v>288</v>
      </c>
      <c r="D2499">
        <v>277</v>
      </c>
      <c r="E2499">
        <v>40</v>
      </c>
      <c r="F2499">
        <v>126</v>
      </c>
      <c r="G2499">
        <v>22</v>
      </c>
      <c r="H2499">
        <v>1</v>
      </c>
      <c r="I2499">
        <v>6</v>
      </c>
      <c r="J2499">
        <v>8</v>
      </c>
      <c r="K2499">
        <v>2</v>
      </c>
      <c r="L2499">
        <v>1</v>
      </c>
      <c r="CY2499">
        <v>11</v>
      </c>
      <c r="CZ2499">
        <f t="shared" ref="CZ2499:CZ2562" si="39">SUM(B2499:CX2499)</f>
        <v>1125</v>
      </c>
    </row>
    <row r="2500" spans="1:104" x14ac:dyDescent="0.2">
      <c r="A2500" s="2">
        <v>2498</v>
      </c>
      <c r="B2500" s="2">
        <v>801</v>
      </c>
      <c r="C2500">
        <v>306</v>
      </c>
      <c r="D2500">
        <v>355</v>
      </c>
      <c r="E2500">
        <v>129</v>
      </c>
      <c r="F2500">
        <v>13</v>
      </c>
      <c r="G2500">
        <v>1</v>
      </c>
      <c r="H2500">
        <v>0</v>
      </c>
      <c r="I2500">
        <v>0</v>
      </c>
      <c r="CY2500">
        <v>8</v>
      </c>
      <c r="CZ2500">
        <f t="shared" si="39"/>
        <v>1605</v>
      </c>
    </row>
    <row r="2501" spans="1:104" x14ac:dyDescent="0.2">
      <c r="A2501" s="2">
        <v>2499</v>
      </c>
      <c r="B2501" s="2">
        <v>4</v>
      </c>
      <c r="C2501">
        <v>1169</v>
      </c>
      <c r="D2501">
        <v>231</v>
      </c>
      <c r="E2501">
        <v>42</v>
      </c>
      <c r="F2501">
        <v>31</v>
      </c>
      <c r="G2501">
        <v>142</v>
      </c>
      <c r="H2501">
        <v>1</v>
      </c>
      <c r="I2501">
        <v>0</v>
      </c>
      <c r="CY2501">
        <v>8</v>
      </c>
      <c r="CZ2501">
        <f t="shared" si="39"/>
        <v>1620</v>
      </c>
    </row>
    <row r="2502" spans="1:104" x14ac:dyDescent="0.2">
      <c r="A2502" s="2">
        <v>2500</v>
      </c>
      <c r="B2502" s="2">
        <v>100</v>
      </c>
      <c r="C2502">
        <v>100</v>
      </c>
      <c r="D2502">
        <v>100</v>
      </c>
      <c r="E2502">
        <v>100</v>
      </c>
      <c r="F2502">
        <v>100</v>
      </c>
      <c r="G2502">
        <v>100</v>
      </c>
      <c r="H2502">
        <v>100</v>
      </c>
      <c r="I2502">
        <v>100</v>
      </c>
      <c r="J2502">
        <v>100</v>
      </c>
      <c r="K2502">
        <v>100</v>
      </c>
      <c r="L2502">
        <v>76</v>
      </c>
      <c r="M2502">
        <v>14</v>
      </c>
      <c r="N2502">
        <v>2</v>
      </c>
      <c r="O2502">
        <v>6</v>
      </c>
      <c r="P2502">
        <v>100</v>
      </c>
      <c r="Q2502">
        <v>100</v>
      </c>
      <c r="R2502">
        <v>94</v>
      </c>
      <c r="S2502">
        <v>74</v>
      </c>
      <c r="T2502">
        <v>16</v>
      </c>
      <c r="U2502">
        <v>25</v>
      </c>
      <c r="V2502">
        <v>17</v>
      </c>
      <c r="W2502">
        <v>25</v>
      </c>
      <c r="X2502">
        <v>21</v>
      </c>
      <c r="Y2502">
        <v>6</v>
      </c>
      <c r="Z2502">
        <v>2</v>
      </c>
      <c r="AA2502">
        <v>3</v>
      </c>
      <c r="CY2502">
        <v>26</v>
      </c>
      <c r="CZ2502">
        <f t="shared" si="39"/>
        <v>1581</v>
      </c>
    </row>
    <row r="2503" spans="1:104" x14ac:dyDescent="0.2">
      <c r="A2503" s="2">
        <v>2501</v>
      </c>
      <c r="B2503" s="2">
        <v>34</v>
      </c>
      <c r="C2503">
        <v>13</v>
      </c>
      <c r="D2503">
        <v>6</v>
      </c>
      <c r="E2503">
        <v>101</v>
      </c>
      <c r="F2503">
        <v>38</v>
      </c>
      <c r="G2503">
        <v>801</v>
      </c>
      <c r="H2503">
        <v>59</v>
      </c>
      <c r="I2503">
        <v>261</v>
      </c>
      <c r="J2503">
        <v>9</v>
      </c>
      <c r="K2503">
        <v>11</v>
      </c>
      <c r="L2503">
        <v>4</v>
      </c>
      <c r="M2503">
        <v>116</v>
      </c>
      <c r="N2503">
        <v>86</v>
      </c>
      <c r="O2503">
        <v>21</v>
      </c>
      <c r="P2503">
        <v>0</v>
      </c>
      <c r="Q2503">
        <v>19</v>
      </c>
      <c r="R2503">
        <v>7</v>
      </c>
      <c r="S2503">
        <v>1</v>
      </c>
      <c r="T2503">
        <v>0</v>
      </c>
      <c r="U2503">
        <v>1</v>
      </c>
      <c r="V2503">
        <v>2</v>
      </c>
      <c r="CY2503">
        <v>21</v>
      </c>
      <c r="CZ2503">
        <f t="shared" si="39"/>
        <v>1590</v>
      </c>
    </row>
    <row r="2504" spans="1:104" x14ac:dyDescent="0.2">
      <c r="A2504" s="2">
        <v>2502</v>
      </c>
      <c r="B2504" s="2">
        <v>9</v>
      </c>
      <c r="C2504">
        <v>250</v>
      </c>
      <c r="D2504">
        <v>18</v>
      </c>
      <c r="E2504">
        <v>26</v>
      </c>
      <c r="F2504">
        <v>391</v>
      </c>
      <c r="G2504">
        <v>218</v>
      </c>
      <c r="H2504">
        <v>65</v>
      </c>
      <c r="I2504">
        <v>125</v>
      </c>
      <c r="J2504">
        <v>255</v>
      </c>
      <c r="K2504">
        <v>43</v>
      </c>
      <c r="L2504">
        <v>61</v>
      </c>
      <c r="M2504">
        <v>31</v>
      </c>
      <c r="N2504">
        <v>45</v>
      </c>
      <c r="O2504">
        <v>10</v>
      </c>
      <c r="P2504">
        <v>23</v>
      </c>
      <c r="Q2504">
        <v>30</v>
      </c>
      <c r="R2504">
        <v>7</v>
      </c>
      <c r="S2504">
        <v>3</v>
      </c>
      <c r="T2504">
        <v>0</v>
      </c>
      <c r="U2504">
        <v>0</v>
      </c>
      <c r="CY2504">
        <v>20</v>
      </c>
      <c r="CZ2504">
        <f t="shared" si="39"/>
        <v>1610</v>
      </c>
    </row>
    <row r="2505" spans="1:104" x14ac:dyDescent="0.2">
      <c r="A2505" s="2">
        <v>2503</v>
      </c>
      <c r="B2505" s="2">
        <v>24</v>
      </c>
      <c r="C2505">
        <v>50</v>
      </c>
      <c r="D2505">
        <v>185</v>
      </c>
      <c r="E2505">
        <v>5</v>
      </c>
      <c r="F2505">
        <v>86</v>
      </c>
      <c r="G2505">
        <v>190</v>
      </c>
      <c r="H2505">
        <v>35</v>
      </c>
      <c r="I2505">
        <v>230</v>
      </c>
      <c r="J2505">
        <v>21</v>
      </c>
      <c r="K2505">
        <v>331</v>
      </c>
      <c r="L2505">
        <v>78</v>
      </c>
      <c r="M2505">
        <v>4</v>
      </c>
      <c r="N2505">
        <v>209</v>
      </c>
      <c r="O2505">
        <v>28</v>
      </c>
      <c r="P2505">
        <v>8</v>
      </c>
      <c r="Q2505">
        <v>125</v>
      </c>
      <c r="R2505">
        <v>6</v>
      </c>
      <c r="S2505">
        <v>5</v>
      </c>
      <c r="CY2505">
        <v>18</v>
      </c>
      <c r="CZ2505">
        <f t="shared" si="39"/>
        <v>1620</v>
      </c>
    </row>
    <row r="2506" spans="1:104" x14ac:dyDescent="0.2">
      <c r="A2506" s="2">
        <v>2504</v>
      </c>
      <c r="B2506" s="2">
        <v>21</v>
      </c>
      <c r="C2506">
        <v>49</v>
      </c>
      <c r="D2506">
        <v>1194</v>
      </c>
      <c r="E2506">
        <v>142</v>
      </c>
      <c r="F2506">
        <v>15</v>
      </c>
      <c r="G2506">
        <v>26</v>
      </c>
      <c r="H2506">
        <v>40</v>
      </c>
      <c r="I2506">
        <v>74</v>
      </c>
      <c r="J2506">
        <v>25</v>
      </c>
      <c r="K2506">
        <v>19</v>
      </c>
      <c r="L2506">
        <v>11</v>
      </c>
      <c r="M2506">
        <v>3</v>
      </c>
      <c r="CY2506">
        <v>12</v>
      </c>
      <c r="CZ2506">
        <f t="shared" si="39"/>
        <v>1619</v>
      </c>
    </row>
    <row r="2507" spans="1:104" x14ac:dyDescent="0.2">
      <c r="A2507" s="2">
        <v>2505</v>
      </c>
      <c r="B2507" s="2">
        <v>46</v>
      </c>
      <c r="C2507">
        <v>306</v>
      </c>
      <c r="D2507">
        <v>21</v>
      </c>
      <c r="E2507">
        <v>44</v>
      </c>
      <c r="F2507">
        <v>264</v>
      </c>
      <c r="G2507">
        <v>91</v>
      </c>
      <c r="H2507">
        <v>50</v>
      </c>
      <c r="I2507">
        <v>150</v>
      </c>
      <c r="J2507">
        <v>24</v>
      </c>
      <c r="K2507">
        <v>9</v>
      </c>
      <c r="L2507">
        <v>84</v>
      </c>
      <c r="M2507">
        <v>86</v>
      </c>
      <c r="N2507">
        <v>19</v>
      </c>
      <c r="O2507">
        <v>168</v>
      </c>
      <c r="P2507">
        <v>14</v>
      </c>
      <c r="Q2507">
        <v>196</v>
      </c>
      <c r="R2507">
        <v>21</v>
      </c>
      <c r="S2507">
        <v>4</v>
      </c>
      <c r="T2507">
        <v>10</v>
      </c>
      <c r="U2507">
        <v>10</v>
      </c>
      <c r="CY2507">
        <v>20</v>
      </c>
      <c r="CZ2507">
        <f t="shared" si="39"/>
        <v>1617</v>
      </c>
    </row>
    <row r="2508" spans="1:104" x14ac:dyDescent="0.2">
      <c r="A2508" s="2">
        <v>2506</v>
      </c>
      <c r="B2508" s="2">
        <v>74</v>
      </c>
      <c r="C2508">
        <v>74</v>
      </c>
      <c r="D2508">
        <v>478</v>
      </c>
      <c r="E2508">
        <v>139</v>
      </c>
      <c r="F2508">
        <v>73</v>
      </c>
      <c r="G2508">
        <v>495</v>
      </c>
      <c r="H2508">
        <v>118</v>
      </c>
      <c r="I2508">
        <v>5</v>
      </c>
      <c r="J2508">
        <v>133</v>
      </c>
      <c r="K2508">
        <v>13</v>
      </c>
      <c r="CY2508">
        <v>10</v>
      </c>
      <c r="CZ2508">
        <f t="shared" si="39"/>
        <v>1602</v>
      </c>
    </row>
    <row r="2509" spans="1:104" x14ac:dyDescent="0.2">
      <c r="A2509" s="2">
        <v>2507</v>
      </c>
      <c r="B2509" s="2">
        <v>109</v>
      </c>
      <c r="C2509">
        <v>43</v>
      </c>
      <c r="D2509">
        <v>29</v>
      </c>
      <c r="E2509">
        <v>572</v>
      </c>
      <c r="F2509">
        <v>126</v>
      </c>
      <c r="G2509">
        <v>56</v>
      </c>
      <c r="H2509">
        <v>2</v>
      </c>
      <c r="I2509">
        <v>49</v>
      </c>
      <c r="J2509">
        <v>43</v>
      </c>
      <c r="K2509">
        <v>12</v>
      </c>
      <c r="L2509">
        <v>7</v>
      </c>
      <c r="M2509">
        <v>194</v>
      </c>
      <c r="N2509">
        <v>8</v>
      </c>
      <c r="O2509">
        <v>22</v>
      </c>
      <c r="P2509">
        <v>5</v>
      </c>
      <c r="Q2509">
        <v>83</v>
      </c>
      <c r="R2509">
        <v>7</v>
      </c>
      <c r="S2509">
        <v>2</v>
      </c>
      <c r="T2509">
        <v>40</v>
      </c>
      <c r="U2509">
        <v>4</v>
      </c>
      <c r="V2509">
        <v>1</v>
      </c>
      <c r="W2509">
        <v>2</v>
      </c>
      <c r="X2509">
        <v>13</v>
      </c>
      <c r="Y2509">
        <v>1</v>
      </c>
      <c r="Z2509">
        <v>0</v>
      </c>
      <c r="AA2509">
        <v>0</v>
      </c>
      <c r="AB2509">
        <v>1</v>
      </c>
      <c r="AC2509">
        <v>0</v>
      </c>
      <c r="CY2509">
        <v>28</v>
      </c>
      <c r="CZ2509">
        <f t="shared" si="39"/>
        <v>1431</v>
      </c>
    </row>
    <row r="2510" spans="1:104" x14ac:dyDescent="0.2">
      <c r="A2510" s="2">
        <v>2508</v>
      </c>
      <c r="B2510" s="2">
        <v>195</v>
      </c>
      <c r="C2510">
        <v>930</v>
      </c>
      <c r="D2510">
        <v>288</v>
      </c>
      <c r="E2510">
        <v>38</v>
      </c>
      <c r="F2510">
        <v>88</v>
      </c>
      <c r="G2510">
        <v>71</v>
      </c>
      <c r="H2510">
        <v>7</v>
      </c>
      <c r="CY2510">
        <v>7</v>
      </c>
      <c r="CZ2510">
        <f t="shared" si="39"/>
        <v>1617</v>
      </c>
    </row>
    <row r="2511" spans="1:104" x14ac:dyDescent="0.2">
      <c r="A2511" s="2">
        <v>2509</v>
      </c>
      <c r="B2511" s="2">
        <v>4</v>
      </c>
      <c r="C2511">
        <v>1198</v>
      </c>
      <c r="D2511">
        <v>132</v>
      </c>
      <c r="E2511">
        <v>208</v>
      </c>
      <c r="F2511">
        <v>74</v>
      </c>
      <c r="CY2511">
        <v>5</v>
      </c>
      <c r="CZ2511">
        <f t="shared" si="39"/>
        <v>1616</v>
      </c>
    </row>
    <row r="2512" spans="1:104" x14ac:dyDescent="0.2">
      <c r="A2512" s="2">
        <v>2510</v>
      </c>
      <c r="B2512" s="2">
        <v>24</v>
      </c>
      <c r="C2512">
        <v>50</v>
      </c>
      <c r="D2512">
        <v>100</v>
      </c>
      <c r="E2512">
        <v>914</v>
      </c>
      <c r="F2512">
        <v>424</v>
      </c>
      <c r="G2512">
        <v>21</v>
      </c>
      <c r="H2512">
        <v>24</v>
      </c>
      <c r="I2512">
        <v>59</v>
      </c>
      <c r="CY2512">
        <v>8</v>
      </c>
      <c r="CZ2512">
        <f t="shared" si="39"/>
        <v>1616</v>
      </c>
    </row>
    <row r="2513" spans="1:104" x14ac:dyDescent="0.2">
      <c r="A2513" s="2">
        <v>2511</v>
      </c>
      <c r="B2513" s="2">
        <v>5</v>
      </c>
      <c r="C2513">
        <v>3</v>
      </c>
      <c r="D2513">
        <v>193</v>
      </c>
      <c r="E2513">
        <v>100</v>
      </c>
      <c r="F2513">
        <v>225</v>
      </c>
      <c r="G2513">
        <v>96</v>
      </c>
      <c r="H2513">
        <v>13</v>
      </c>
      <c r="I2513">
        <v>499</v>
      </c>
      <c r="J2513">
        <v>36</v>
      </c>
      <c r="K2513">
        <v>17</v>
      </c>
      <c r="L2513">
        <v>135</v>
      </c>
      <c r="M2513">
        <v>3</v>
      </c>
      <c r="N2513">
        <v>50</v>
      </c>
      <c r="O2513">
        <v>49</v>
      </c>
      <c r="P2513">
        <v>50</v>
      </c>
      <c r="Q2513">
        <v>1</v>
      </c>
      <c r="R2513">
        <v>115</v>
      </c>
      <c r="S2513">
        <v>16</v>
      </c>
      <c r="T2513">
        <v>0</v>
      </c>
      <c r="U2513">
        <v>2</v>
      </c>
      <c r="V2513">
        <v>0</v>
      </c>
      <c r="W2513">
        <v>4</v>
      </c>
      <c r="X2513">
        <v>0</v>
      </c>
      <c r="Y2513">
        <v>0</v>
      </c>
      <c r="Z2513">
        <v>0</v>
      </c>
      <c r="AA2513">
        <v>1</v>
      </c>
      <c r="CY2513">
        <v>26</v>
      </c>
      <c r="CZ2513">
        <f t="shared" si="39"/>
        <v>1613</v>
      </c>
    </row>
    <row r="2514" spans="1:104" x14ac:dyDescent="0.2">
      <c r="A2514" s="2">
        <v>2512</v>
      </c>
      <c r="B2514" s="2">
        <v>14</v>
      </c>
      <c r="C2514">
        <v>134</v>
      </c>
      <c r="D2514">
        <v>1074</v>
      </c>
      <c r="E2514">
        <v>276</v>
      </c>
      <c r="F2514">
        <v>75</v>
      </c>
      <c r="G2514">
        <v>21</v>
      </c>
      <c r="H2514">
        <v>4</v>
      </c>
      <c r="I2514">
        <v>4</v>
      </c>
      <c r="J2514">
        <v>1</v>
      </c>
      <c r="CY2514">
        <v>9</v>
      </c>
      <c r="CZ2514">
        <f t="shared" si="39"/>
        <v>1603</v>
      </c>
    </row>
    <row r="2515" spans="1:104" x14ac:dyDescent="0.2">
      <c r="A2515" s="2">
        <v>2513</v>
      </c>
      <c r="B2515" s="2">
        <v>104</v>
      </c>
      <c r="C2515">
        <v>115</v>
      </c>
      <c r="D2515">
        <v>3</v>
      </c>
      <c r="E2515">
        <v>51</v>
      </c>
      <c r="F2515">
        <v>46</v>
      </c>
      <c r="G2515">
        <v>99</v>
      </c>
      <c r="H2515">
        <v>199</v>
      </c>
      <c r="I2515">
        <v>300</v>
      </c>
      <c r="J2515">
        <v>436</v>
      </c>
      <c r="K2515">
        <v>54</v>
      </c>
      <c r="L2515">
        <v>4</v>
      </c>
      <c r="M2515">
        <v>16</v>
      </c>
      <c r="N2515">
        <v>9</v>
      </c>
      <c r="O2515">
        <v>33</v>
      </c>
      <c r="P2515">
        <v>62</v>
      </c>
      <c r="Q2515">
        <v>5</v>
      </c>
      <c r="R2515">
        <v>7</v>
      </c>
      <c r="S2515">
        <v>25</v>
      </c>
      <c r="T2515">
        <v>2</v>
      </c>
      <c r="CY2515">
        <v>19</v>
      </c>
      <c r="CZ2515">
        <f t="shared" si="39"/>
        <v>1570</v>
      </c>
    </row>
    <row r="2516" spans="1:104" x14ac:dyDescent="0.2">
      <c r="A2516" s="2">
        <v>2514</v>
      </c>
      <c r="B2516" s="2">
        <v>19</v>
      </c>
      <c r="C2516">
        <v>1</v>
      </c>
      <c r="D2516">
        <v>1</v>
      </c>
      <c r="E2516">
        <v>163</v>
      </c>
      <c r="F2516">
        <v>124</v>
      </c>
      <c r="G2516">
        <v>643</v>
      </c>
      <c r="H2516">
        <v>400</v>
      </c>
      <c r="I2516">
        <v>44</v>
      </c>
      <c r="J2516">
        <v>49</v>
      </c>
      <c r="K2516">
        <v>28</v>
      </c>
      <c r="L2516">
        <v>44</v>
      </c>
      <c r="M2516">
        <v>26</v>
      </c>
      <c r="N2516">
        <v>43</v>
      </c>
      <c r="O2516">
        <v>0</v>
      </c>
      <c r="P2516">
        <v>3</v>
      </c>
      <c r="Q2516">
        <v>1</v>
      </c>
      <c r="R2516">
        <v>2</v>
      </c>
      <c r="S2516">
        <v>11</v>
      </c>
      <c r="T2516">
        <v>0</v>
      </c>
      <c r="U2516">
        <v>3</v>
      </c>
      <c r="V2516">
        <v>0</v>
      </c>
      <c r="CY2516">
        <v>21</v>
      </c>
      <c r="CZ2516">
        <f t="shared" si="39"/>
        <v>1605</v>
      </c>
    </row>
    <row r="2517" spans="1:104" x14ac:dyDescent="0.2">
      <c r="A2517" s="2">
        <v>2515</v>
      </c>
      <c r="B2517" s="2">
        <v>11</v>
      </c>
      <c r="C2517">
        <v>165</v>
      </c>
      <c r="D2517">
        <v>14</v>
      </c>
      <c r="E2517">
        <v>4</v>
      </c>
      <c r="F2517">
        <v>4</v>
      </c>
      <c r="G2517">
        <v>7</v>
      </c>
      <c r="H2517">
        <v>2</v>
      </c>
      <c r="I2517">
        <v>3</v>
      </c>
      <c r="J2517">
        <v>700</v>
      </c>
      <c r="K2517">
        <v>312</v>
      </c>
      <c r="L2517">
        <v>129</v>
      </c>
      <c r="M2517">
        <v>30</v>
      </c>
      <c r="N2517">
        <v>94</v>
      </c>
      <c r="O2517">
        <v>48</v>
      </c>
      <c r="P2517">
        <v>2</v>
      </c>
      <c r="Q2517">
        <v>30</v>
      </c>
      <c r="R2517">
        <v>20</v>
      </c>
      <c r="S2517">
        <v>12</v>
      </c>
      <c r="T2517">
        <v>8</v>
      </c>
      <c r="U2517">
        <v>1</v>
      </c>
      <c r="V2517">
        <v>5</v>
      </c>
      <c r="W2517">
        <v>5</v>
      </c>
      <c r="X2517">
        <v>5</v>
      </c>
      <c r="Y2517">
        <v>4</v>
      </c>
      <c r="Z2517">
        <v>1</v>
      </c>
      <c r="AA2517">
        <v>1</v>
      </c>
      <c r="AB2517">
        <v>0</v>
      </c>
      <c r="CY2517">
        <v>27</v>
      </c>
      <c r="CZ2517">
        <f t="shared" si="39"/>
        <v>1617</v>
      </c>
    </row>
    <row r="2518" spans="1:104" x14ac:dyDescent="0.2">
      <c r="A2518" s="2">
        <v>2516</v>
      </c>
      <c r="B2518" s="2">
        <v>106</v>
      </c>
      <c r="C2518">
        <v>10</v>
      </c>
      <c r="D2518">
        <v>100</v>
      </c>
      <c r="E2518">
        <v>200</v>
      </c>
      <c r="F2518">
        <v>788</v>
      </c>
      <c r="G2518">
        <v>202</v>
      </c>
      <c r="H2518">
        <v>20</v>
      </c>
      <c r="I2518">
        <v>1</v>
      </c>
      <c r="CY2518">
        <v>8</v>
      </c>
      <c r="CZ2518">
        <f t="shared" si="39"/>
        <v>1427</v>
      </c>
    </row>
    <row r="2519" spans="1:104" x14ac:dyDescent="0.2">
      <c r="A2519" s="2">
        <v>2517</v>
      </c>
      <c r="B2519" s="2">
        <v>91</v>
      </c>
      <c r="C2519">
        <v>1062</v>
      </c>
      <c r="D2519">
        <v>96</v>
      </c>
      <c r="E2519">
        <v>359</v>
      </c>
      <c r="CY2519">
        <v>4</v>
      </c>
      <c r="CZ2519">
        <f t="shared" si="39"/>
        <v>1608</v>
      </c>
    </row>
    <row r="2520" spans="1:104" x14ac:dyDescent="0.2">
      <c r="A2520" s="2">
        <v>2518</v>
      </c>
      <c r="B2520" s="2">
        <v>400</v>
      </c>
      <c r="C2520">
        <v>578</v>
      </c>
      <c r="D2520">
        <v>3</v>
      </c>
      <c r="E2520">
        <v>200</v>
      </c>
      <c r="F2520">
        <v>344</v>
      </c>
      <c r="G2520">
        <v>57</v>
      </c>
      <c r="H2520">
        <v>3</v>
      </c>
      <c r="I2520">
        <v>10</v>
      </c>
      <c r="J2520">
        <v>2</v>
      </c>
      <c r="K2520">
        <v>0</v>
      </c>
      <c r="CY2520">
        <v>10</v>
      </c>
      <c r="CZ2520">
        <f t="shared" si="39"/>
        <v>1597</v>
      </c>
    </row>
    <row r="2521" spans="1:104" x14ac:dyDescent="0.2">
      <c r="A2521" s="2">
        <v>2519</v>
      </c>
      <c r="B2521" s="2">
        <v>15</v>
      </c>
      <c r="C2521">
        <v>7</v>
      </c>
      <c r="D2521">
        <v>1071</v>
      </c>
      <c r="E2521">
        <v>333</v>
      </c>
      <c r="F2521">
        <v>62</v>
      </c>
      <c r="G2521">
        <v>37</v>
      </c>
      <c r="H2521">
        <v>22</v>
      </c>
      <c r="I2521">
        <v>11</v>
      </c>
      <c r="J2521">
        <v>14</v>
      </c>
      <c r="K2521">
        <v>30</v>
      </c>
      <c r="L2521">
        <v>2</v>
      </c>
      <c r="M2521">
        <v>0</v>
      </c>
      <c r="N2521">
        <v>3</v>
      </c>
      <c r="O2521">
        <v>4</v>
      </c>
      <c r="P2521">
        <v>0</v>
      </c>
      <c r="CY2521">
        <v>15</v>
      </c>
      <c r="CZ2521">
        <f t="shared" si="39"/>
        <v>1611</v>
      </c>
    </row>
    <row r="2522" spans="1:104" x14ac:dyDescent="0.2">
      <c r="A2522" s="2">
        <v>2520</v>
      </c>
      <c r="B2522" s="2">
        <v>74</v>
      </c>
      <c r="C2522">
        <v>18</v>
      </c>
      <c r="D2522">
        <v>50</v>
      </c>
      <c r="E2522">
        <v>237</v>
      </c>
      <c r="F2522">
        <v>1167</v>
      </c>
      <c r="G2522">
        <v>25</v>
      </c>
      <c r="H2522">
        <v>15</v>
      </c>
      <c r="CY2522">
        <v>7</v>
      </c>
      <c r="CZ2522">
        <f t="shared" si="39"/>
        <v>1586</v>
      </c>
    </row>
    <row r="2523" spans="1:104" x14ac:dyDescent="0.2">
      <c r="A2523" s="2">
        <v>2521</v>
      </c>
      <c r="B2523" s="2">
        <v>749</v>
      </c>
      <c r="C2523">
        <v>81</v>
      </c>
      <c r="D2523">
        <v>300</v>
      </c>
      <c r="E2523">
        <v>108</v>
      </c>
      <c r="F2523">
        <v>100</v>
      </c>
      <c r="G2523">
        <v>148</v>
      </c>
      <c r="H2523">
        <v>60</v>
      </c>
      <c r="I2523">
        <v>12</v>
      </c>
      <c r="J2523">
        <v>7</v>
      </c>
      <c r="K2523">
        <v>10</v>
      </c>
      <c r="L2523">
        <v>5</v>
      </c>
      <c r="M2523">
        <v>1</v>
      </c>
      <c r="N2523">
        <v>1</v>
      </c>
      <c r="O2523">
        <v>2</v>
      </c>
      <c r="P2523">
        <v>1</v>
      </c>
      <c r="Q2523">
        <v>0</v>
      </c>
      <c r="R2523">
        <v>1</v>
      </c>
      <c r="S2523">
        <v>0</v>
      </c>
      <c r="T2523">
        <v>1</v>
      </c>
      <c r="CY2523">
        <v>19</v>
      </c>
      <c r="CZ2523">
        <f t="shared" si="39"/>
        <v>1587</v>
      </c>
    </row>
    <row r="2524" spans="1:104" x14ac:dyDescent="0.2">
      <c r="A2524" s="2">
        <v>2522</v>
      </c>
      <c r="B2524" s="2">
        <v>759</v>
      </c>
      <c r="C2524">
        <v>698</v>
      </c>
      <c r="D2524">
        <v>10</v>
      </c>
      <c r="E2524">
        <v>28</v>
      </c>
      <c r="F2524">
        <v>77</v>
      </c>
      <c r="G2524">
        <v>9</v>
      </c>
      <c r="H2524">
        <v>19</v>
      </c>
      <c r="I2524">
        <v>8</v>
      </c>
      <c r="CY2524">
        <v>8</v>
      </c>
      <c r="CZ2524">
        <f t="shared" si="39"/>
        <v>1608</v>
      </c>
    </row>
    <row r="2525" spans="1:104" x14ac:dyDescent="0.2">
      <c r="A2525" s="2">
        <v>2523</v>
      </c>
      <c r="B2525" s="2">
        <v>28</v>
      </c>
      <c r="C2525">
        <v>7</v>
      </c>
      <c r="D2525">
        <v>2</v>
      </c>
      <c r="E2525">
        <v>1</v>
      </c>
      <c r="F2525">
        <v>1</v>
      </c>
      <c r="G2525">
        <v>66</v>
      </c>
      <c r="H2525">
        <v>12</v>
      </c>
      <c r="I2525">
        <v>54</v>
      </c>
      <c r="J2525">
        <v>17</v>
      </c>
      <c r="K2525">
        <v>119</v>
      </c>
      <c r="L2525">
        <v>300</v>
      </c>
      <c r="M2525">
        <v>106</v>
      </c>
      <c r="N2525">
        <v>469</v>
      </c>
      <c r="O2525">
        <v>20</v>
      </c>
      <c r="P2525">
        <v>11</v>
      </c>
      <c r="Q2525">
        <v>4</v>
      </c>
      <c r="R2525">
        <v>100</v>
      </c>
      <c r="S2525">
        <v>33</v>
      </c>
      <c r="T2525">
        <v>12</v>
      </c>
      <c r="U2525">
        <v>145</v>
      </c>
      <c r="V2525">
        <v>2</v>
      </c>
      <c r="W2525">
        <v>41</v>
      </c>
      <c r="X2525">
        <v>28</v>
      </c>
      <c r="Y2525">
        <v>2</v>
      </c>
      <c r="Z2525">
        <v>1</v>
      </c>
      <c r="AA2525">
        <v>3</v>
      </c>
      <c r="AB2525">
        <v>7</v>
      </c>
      <c r="AC2525">
        <v>3</v>
      </c>
      <c r="CY2525">
        <v>28</v>
      </c>
      <c r="CZ2525">
        <f t="shared" si="39"/>
        <v>1594</v>
      </c>
    </row>
    <row r="2526" spans="1:104" x14ac:dyDescent="0.2">
      <c r="A2526" s="2">
        <v>2524</v>
      </c>
      <c r="B2526" s="2">
        <v>11</v>
      </c>
      <c r="C2526">
        <v>30</v>
      </c>
      <c r="D2526">
        <v>50</v>
      </c>
      <c r="E2526">
        <v>200</v>
      </c>
      <c r="F2526">
        <v>200</v>
      </c>
      <c r="G2526">
        <v>200</v>
      </c>
      <c r="H2526">
        <v>503</v>
      </c>
      <c r="I2526">
        <v>100</v>
      </c>
      <c r="J2526">
        <v>126</v>
      </c>
      <c r="K2526">
        <v>60</v>
      </c>
      <c r="L2526">
        <v>116</v>
      </c>
      <c r="M2526">
        <v>18</v>
      </c>
      <c r="CY2526">
        <v>12</v>
      </c>
      <c r="CZ2526">
        <f t="shared" si="39"/>
        <v>1614</v>
      </c>
    </row>
    <row r="2527" spans="1:104" x14ac:dyDescent="0.2">
      <c r="A2527" s="2">
        <v>2525</v>
      </c>
      <c r="B2527" s="2">
        <v>608</v>
      </c>
      <c r="C2527">
        <v>296</v>
      </c>
      <c r="D2527">
        <v>479</v>
      </c>
      <c r="E2527">
        <v>47</v>
      </c>
      <c r="F2527">
        <v>76</v>
      </c>
      <c r="G2527">
        <v>24</v>
      </c>
      <c r="H2527">
        <v>15</v>
      </c>
      <c r="I2527">
        <v>11</v>
      </c>
      <c r="J2527">
        <v>10</v>
      </c>
      <c r="K2527">
        <v>1</v>
      </c>
      <c r="L2527">
        <v>0</v>
      </c>
      <c r="M2527">
        <v>1</v>
      </c>
      <c r="N2527">
        <v>0</v>
      </c>
      <c r="CY2527">
        <v>13</v>
      </c>
      <c r="CZ2527">
        <f t="shared" si="39"/>
        <v>1568</v>
      </c>
    </row>
    <row r="2528" spans="1:104" x14ac:dyDescent="0.2">
      <c r="A2528" s="2">
        <v>2526</v>
      </c>
      <c r="B2528" s="2">
        <v>499</v>
      </c>
      <c r="C2528">
        <v>226</v>
      </c>
      <c r="D2528">
        <v>294</v>
      </c>
      <c r="E2528">
        <v>17</v>
      </c>
      <c r="F2528">
        <v>141</v>
      </c>
      <c r="G2528">
        <v>6</v>
      </c>
      <c r="H2528">
        <v>400</v>
      </c>
      <c r="I2528">
        <v>22</v>
      </c>
      <c r="J2528">
        <v>1</v>
      </c>
      <c r="K2528">
        <v>3</v>
      </c>
      <c r="L2528">
        <v>1</v>
      </c>
      <c r="CY2528">
        <v>11</v>
      </c>
      <c r="CZ2528">
        <f t="shared" si="39"/>
        <v>1610</v>
      </c>
    </row>
    <row r="2529" spans="1:104" x14ac:dyDescent="0.2">
      <c r="A2529" s="2">
        <v>2527</v>
      </c>
      <c r="B2529" s="2">
        <v>239</v>
      </c>
      <c r="C2529">
        <v>678</v>
      </c>
      <c r="D2529">
        <v>33</v>
      </c>
      <c r="E2529">
        <v>295</v>
      </c>
      <c r="F2529">
        <v>57</v>
      </c>
      <c r="G2529">
        <v>115</v>
      </c>
      <c r="H2529">
        <v>138</v>
      </c>
      <c r="I2529">
        <v>25</v>
      </c>
      <c r="J2529">
        <v>3</v>
      </c>
      <c r="K2529">
        <v>26</v>
      </c>
      <c r="CY2529">
        <v>10</v>
      </c>
      <c r="CZ2529">
        <f t="shared" si="39"/>
        <v>1609</v>
      </c>
    </row>
    <row r="2530" spans="1:104" x14ac:dyDescent="0.2">
      <c r="A2530" s="2">
        <v>2528</v>
      </c>
      <c r="B2530" s="2">
        <v>11</v>
      </c>
      <c r="C2530">
        <v>0</v>
      </c>
      <c r="D2530">
        <v>4</v>
      </c>
      <c r="E2530">
        <v>100</v>
      </c>
      <c r="F2530">
        <v>5</v>
      </c>
      <c r="G2530">
        <v>784</v>
      </c>
      <c r="H2530">
        <v>46</v>
      </c>
      <c r="I2530">
        <v>100</v>
      </c>
      <c r="J2530">
        <v>340</v>
      </c>
      <c r="K2530">
        <v>36</v>
      </c>
      <c r="L2530">
        <v>183</v>
      </c>
      <c r="CY2530">
        <v>11</v>
      </c>
      <c r="CZ2530">
        <f t="shared" si="39"/>
        <v>1609</v>
      </c>
    </row>
    <row r="2531" spans="1:104" x14ac:dyDescent="0.2">
      <c r="A2531" s="2">
        <v>2529</v>
      </c>
      <c r="B2531" s="2">
        <v>253</v>
      </c>
      <c r="C2531">
        <v>852</v>
      </c>
      <c r="D2531">
        <v>250</v>
      </c>
      <c r="E2531">
        <v>73</v>
      </c>
      <c r="F2531">
        <v>93</v>
      </c>
      <c r="G2531">
        <v>39</v>
      </c>
      <c r="H2531">
        <v>24</v>
      </c>
      <c r="I2531">
        <v>4</v>
      </c>
      <c r="J2531">
        <v>1</v>
      </c>
      <c r="K2531">
        <v>3</v>
      </c>
      <c r="L2531">
        <v>2</v>
      </c>
      <c r="M2531">
        <v>0</v>
      </c>
      <c r="N2531">
        <v>0</v>
      </c>
      <c r="O2531">
        <v>0</v>
      </c>
      <c r="P2531">
        <v>0</v>
      </c>
      <c r="CY2531">
        <v>15</v>
      </c>
      <c r="CZ2531">
        <f t="shared" si="39"/>
        <v>1594</v>
      </c>
    </row>
    <row r="2532" spans="1:104" x14ac:dyDescent="0.2">
      <c r="A2532" s="2">
        <v>2530</v>
      </c>
      <c r="B2532" s="2">
        <v>56</v>
      </c>
      <c r="C2532">
        <v>54</v>
      </c>
      <c r="D2532">
        <v>150</v>
      </c>
      <c r="E2532">
        <v>593</v>
      </c>
      <c r="F2532">
        <v>121</v>
      </c>
      <c r="G2532">
        <v>223</v>
      </c>
      <c r="H2532">
        <v>180</v>
      </c>
      <c r="I2532">
        <v>5</v>
      </c>
      <c r="J2532">
        <v>42</v>
      </c>
      <c r="K2532">
        <v>148</v>
      </c>
      <c r="L2532">
        <v>0</v>
      </c>
      <c r="M2532">
        <v>1</v>
      </c>
      <c r="CY2532">
        <v>12</v>
      </c>
      <c r="CZ2532">
        <f t="shared" si="39"/>
        <v>1573</v>
      </c>
    </row>
    <row r="2533" spans="1:104" x14ac:dyDescent="0.2">
      <c r="A2533" s="2">
        <v>2531</v>
      </c>
      <c r="B2533" s="2">
        <v>24</v>
      </c>
      <c r="C2533">
        <v>22</v>
      </c>
      <c r="D2533">
        <v>23</v>
      </c>
      <c r="E2533">
        <v>300</v>
      </c>
      <c r="F2533">
        <v>199</v>
      </c>
      <c r="G2533">
        <v>916</v>
      </c>
      <c r="H2533">
        <v>87</v>
      </c>
      <c r="I2533">
        <v>23</v>
      </c>
      <c r="J2533">
        <v>2</v>
      </c>
      <c r="K2533">
        <v>7</v>
      </c>
      <c r="CY2533">
        <v>10</v>
      </c>
      <c r="CZ2533">
        <f t="shared" si="39"/>
        <v>1603</v>
      </c>
    </row>
    <row r="2534" spans="1:104" x14ac:dyDescent="0.2">
      <c r="A2534" s="2">
        <v>2532</v>
      </c>
      <c r="B2534" s="2">
        <v>478</v>
      </c>
      <c r="C2534">
        <v>620</v>
      </c>
      <c r="D2534">
        <v>312</v>
      </c>
      <c r="E2534">
        <v>150</v>
      </c>
      <c r="F2534">
        <v>8</v>
      </c>
      <c r="G2534">
        <v>14</v>
      </c>
      <c r="H2534">
        <v>10</v>
      </c>
      <c r="CY2534">
        <v>7</v>
      </c>
      <c r="CZ2534">
        <f t="shared" si="39"/>
        <v>1592</v>
      </c>
    </row>
    <row r="2535" spans="1:104" x14ac:dyDescent="0.2">
      <c r="A2535" s="2">
        <v>2533</v>
      </c>
      <c r="B2535" s="2">
        <v>15</v>
      </c>
      <c r="C2535">
        <v>7</v>
      </c>
      <c r="D2535">
        <v>96</v>
      </c>
      <c r="E2535">
        <v>624</v>
      </c>
      <c r="F2535">
        <v>326</v>
      </c>
      <c r="G2535">
        <v>104</v>
      </c>
      <c r="H2535">
        <v>189</v>
      </c>
      <c r="I2535">
        <v>50</v>
      </c>
      <c r="J2535">
        <v>93</v>
      </c>
      <c r="K2535">
        <v>44</v>
      </c>
      <c r="L2535">
        <v>48</v>
      </c>
      <c r="M2535">
        <v>6</v>
      </c>
      <c r="N2535">
        <v>1</v>
      </c>
      <c r="O2535">
        <v>0</v>
      </c>
      <c r="P2535">
        <v>0</v>
      </c>
      <c r="Q2535">
        <v>3</v>
      </c>
      <c r="R2535">
        <v>5</v>
      </c>
      <c r="S2535">
        <v>2</v>
      </c>
      <c r="T2535">
        <v>1</v>
      </c>
      <c r="U2535">
        <v>0</v>
      </c>
      <c r="V2535">
        <v>0</v>
      </c>
      <c r="CY2535">
        <v>21</v>
      </c>
      <c r="CZ2535">
        <f t="shared" si="39"/>
        <v>1614</v>
      </c>
    </row>
    <row r="2536" spans="1:104" x14ac:dyDescent="0.2">
      <c r="A2536" s="2">
        <v>2534</v>
      </c>
      <c r="B2536" s="2">
        <v>150</v>
      </c>
      <c r="C2536">
        <v>1063</v>
      </c>
      <c r="D2536">
        <v>335</v>
      </c>
      <c r="E2536">
        <v>24</v>
      </c>
      <c r="F2536">
        <v>4</v>
      </c>
      <c r="G2536">
        <v>15</v>
      </c>
      <c r="CY2536">
        <v>6</v>
      </c>
      <c r="CZ2536">
        <f t="shared" si="39"/>
        <v>1591</v>
      </c>
    </row>
    <row r="2537" spans="1:104" x14ac:dyDescent="0.2">
      <c r="A2537" s="2">
        <v>2535</v>
      </c>
      <c r="B2537" s="2">
        <v>55</v>
      </c>
      <c r="C2537">
        <v>685</v>
      </c>
      <c r="D2537">
        <v>526</v>
      </c>
      <c r="E2537">
        <v>27</v>
      </c>
      <c r="F2537">
        <v>50</v>
      </c>
      <c r="G2537">
        <v>146</v>
      </c>
      <c r="H2537">
        <v>49</v>
      </c>
      <c r="I2537">
        <v>23</v>
      </c>
      <c r="J2537">
        <v>10</v>
      </c>
      <c r="K2537">
        <v>5</v>
      </c>
      <c r="L2537">
        <v>3</v>
      </c>
      <c r="M2537">
        <v>0</v>
      </c>
      <c r="N2537">
        <v>3</v>
      </c>
      <c r="O2537">
        <v>0</v>
      </c>
      <c r="P2537">
        <v>0</v>
      </c>
      <c r="Q2537">
        <v>0</v>
      </c>
      <c r="R2537">
        <v>0</v>
      </c>
      <c r="CY2537">
        <v>17</v>
      </c>
      <c r="CZ2537">
        <f t="shared" si="39"/>
        <v>1582</v>
      </c>
    </row>
    <row r="2538" spans="1:104" x14ac:dyDescent="0.2">
      <c r="A2538" s="2">
        <v>2536</v>
      </c>
      <c r="B2538" s="2">
        <v>249</v>
      </c>
      <c r="C2538">
        <v>277</v>
      </c>
      <c r="D2538">
        <v>15</v>
      </c>
      <c r="E2538">
        <v>250</v>
      </c>
      <c r="F2538">
        <v>71</v>
      </c>
      <c r="G2538">
        <v>200</v>
      </c>
      <c r="H2538">
        <v>220</v>
      </c>
      <c r="I2538">
        <v>129</v>
      </c>
      <c r="J2538">
        <v>131</v>
      </c>
      <c r="K2538">
        <v>10</v>
      </c>
      <c r="L2538">
        <v>54</v>
      </c>
      <c r="CY2538">
        <v>11</v>
      </c>
      <c r="CZ2538">
        <f t="shared" si="39"/>
        <v>1606</v>
      </c>
    </row>
    <row r="2539" spans="1:104" x14ac:dyDescent="0.2">
      <c r="A2539" s="2">
        <v>2537</v>
      </c>
      <c r="B2539" s="2">
        <v>31</v>
      </c>
      <c r="C2539">
        <v>9</v>
      </c>
      <c r="D2539">
        <v>36</v>
      </c>
      <c r="E2539">
        <v>1</v>
      </c>
      <c r="F2539">
        <v>300</v>
      </c>
      <c r="G2539">
        <v>100</v>
      </c>
      <c r="H2539">
        <v>47</v>
      </c>
      <c r="I2539">
        <v>48</v>
      </c>
      <c r="J2539">
        <v>133</v>
      </c>
      <c r="K2539">
        <v>15</v>
      </c>
      <c r="L2539">
        <v>20</v>
      </c>
      <c r="M2539">
        <v>400</v>
      </c>
      <c r="N2539">
        <v>81</v>
      </c>
      <c r="O2539">
        <v>22</v>
      </c>
      <c r="P2539">
        <v>48</v>
      </c>
      <c r="Q2539">
        <v>8</v>
      </c>
      <c r="R2539">
        <v>6</v>
      </c>
      <c r="S2539">
        <v>67</v>
      </c>
      <c r="T2539">
        <v>191</v>
      </c>
      <c r="U2539">
        <v>19</v>
      </c>
      <c r="V2539">
        <v>22</v>
      </c>
      <c r="CY2539">
        <v>21</v>
      </c>
      <c r="CZ2539">
        <f t="shared" si="39"/>
        <v>1604</v>
      </c>
    </row>
    <row r="2540" spans="1:104" x14ac:dyDescent="0.2">
      <c r="A2540" s="2">
        <v>2538</v>
      </c>
      <c r="B2540" s="2">
        <v>690</v>
      </c>
      <c r="C2540">
        <v>485</v>
      </c>
      <c r="D2540">
        <v>15</v>
      </c>
      <c r="E2540">
        <v>142</v>
      </c>
      <c r="F2540">
        <v>54</v>
      </c>
      <c r="G2540">
        <v>70</v>
      </c>
      <c r="H2540">
        <v>62</v>
      </c>
      <c r="I2540">
        <v>13</v>
      </c>
      <c r="J2540">
        <v>36</v>
      </c>
      <c r="K2540">
        <v>2</v>
      </c>
      <c r="L2540">
        <v>7</v>
      </c>
      <c r="M2540">
        <v>5</v>
      </c>
      <c r="CY2540">
        <v>12</v>
      </c>
      <c r="CZ2540">
        <f t="shared" si="39"/>
        <v>1581</v>
      </c>
    </row>
    <row r="2541" spans="1:104" x14ac:dyDescent="0.2">
      <c r="A2541" s="2">
        <v>2539</v>
      </c>
      <c r="B2541" s="2">
        <v>7</v>
      </c>
      <c r="C2541">
        <v>3</v>
      </c>
      <c r="D2541">
        <v>45</v>
      </c>
      <c r="E2541">
        <v>79</v>
      </c>
      <c r="F2541">
        <v>16</v>
      </c>
      <c r="G2541">
        <v>132</v>
      </c>
      <c r="H2541">
        <v>10</v>
      </c>
      <c r="I2541">
        <v>462</v>
      </c>
      <c r="J2541">
        <v>32</v>
      </c>
      <c r="K2541">
        <v>1</v>
      </c>
      <c r="L2541">
        <v>140</v>
      </c>
      <c r="M2541">
        <v>508</v>
      </c>
      <c r="N2541">
        <v>4</v>
      </c>
      <c r="O2541">
        <v>165</v>
      </c>
      <c r="P2541">
        <v>0</v>
      </c>
      <c r="CY2541">
        <v>15</v>
      </c>
      <c r="CZ2541">
        <f t="shared" si="39"/>
        <v>1604</v>
      </c>
    </row>
    <row r="2542" spans="1:104" x14ac:dyDescent="0.2">
      <c r="A2542" s="2">
        <v>2540</v>
      </c>
      <c r="B2542" s="2">
        <v>100</v>
      </c>
      <c r="C2542">
        <v>40</v>
      </c>
      <c r="D2542">
        <v>40</v>
      </c>
      <c r="E2542">
        <v>834</v>
      </c>
      <c r="F2542">
        <v>117</v>
      </c>
      <c r="G2542">
        <v>30</v>
      </c>
      <c r="H2542">
        <v>40</v>
      </c>
      <c r="I2542">
        <v>312</v>
      </c>
      <c r="J2542">
        <v>77</v>
      </c>
      <c r="CY2542">
        <v>9</v>
      </c>
      <c r="CZ2542">
        <f t="shared" si="39"/>
        <v>1590</v>
      </c>
    </row>
    <row r="2543" spans="1:104" x14ac:dyDescent="0.2">
      <c r="A2543" s="2">
        <v>2541</v>
      </c>
      <c r="B2543" s="2">
        <v>58</v>
      </c>
      <c r="C2543">
        <v>200</v>
      </c>
      <c r="D2543">
        <v>1000</v>
      </c>
      <c r="E2543">
        <v>242</v>
      </c>
      <c r="F2543">
        <v>0</v>
      </c>
      <c r="G2543">
        <v>56</v>
      </c>
      <c r="H2543">
        <v>3</v>
      </c>
      <c r="I2543">
        <v>3</v>
      </c>
      <c r="J2543">
        <v>1</v>
      </c>
      <c r="CY2543">
        <v>9</v>
      </c>
      <c r="CZ2543">
        <f t="shared" si="39"/>
        <v>1563</v>
      </c>
    </row>
    <row r="2544" spans="1:104" x14ac:dyDescent="0.2">
      <c r="A2544" s="2">
        <v>2542</v>
      </c>
      <c r="B2544" s="2">
        <v>42</v>
      </c>
      <c r="C2544">
        <v>86</v>
      </c>
      <c r="D2544">
        <v>99</v>
      </c>
      <c r="E2544">
        <v>48</v>
      </c>
      <c r="F2544">
        <v>211</v>
      </c>
      <c r="G2544">
        <v>53</v>
      </c>
      <c r="H2544">
        <v>144</v>
      </c>
      <c r="I2544">
        <v>5</v>
      </c>
      <c r="J2544">
        <v>12</v>
      </c>
      <c r="K2544">
        <v>333</v>
      </c>
      <c r="L2544">
        <v>7</v>
      </c>
      <c r="M2544">
        <v>8</v>
      </c>
      <c r="N2544">
        <v>12</v>
      </c>
      <c r="O2544">
        <v>45</v>
      </c>
      <c r="P2544">
        <v>248</v>
      </c>
      <c r="Q2544">
        <v>10</v>
      </c>
      <c r="R2544">
        <v>12</v>
      </c>
      <c r="S2544">
        <v>10</v>
      </c>
      <c r="T2544">
        <v>1</v>
      </c>
      <c r="U2544">
        <v>10</v>
      </c>
      <c r="V2544">
        <v>10</v>
      </c>
      <c r="W2544">
        <v>8</v>
      </c>
      <c r="X2544">
        <v>10</v>
      </c>
      <c r="Y2544">
        <v>3</v>
      </c>
      <c r="Z2544">
        <v>5</v>
      </c>
      <c r="AA2544">
        <v>4</v>
      </c>
      <c r="AB2544">
        <v>5</v>
      </c>
      <c r="AC2544">
        <v>1</v>
      </c>
      <c r="AD2544">
        <v>3</v>
      </c>
      <c r="AE2544">
        <v>3</v>
      </c>
      <c r="AF2544">
        <v>1</v>
      </c>
      <c r="AG2544">
        <v>2</v>
      </c>
      <c r="AH2544">
        <v>0</v>
      </c>
      <c r="CY2544">
        <v>33</v>
      </c>
      <c r="CZ2544">
        <f t="shared" si="39"/>
        <v>1451</v>
      </c>
    </row>
    <row r="2545" spans="1:104" x14ac:dyDescent="0.2">
      <c r="A2545" s="2">
        <v>2543</v>
      </c>
      <c r="B2545" s="2">
        <v>9</v>
      </c>
      <c r="C2545">
        <v>200</v>
      </c>
      <c r="D2545">
        <v>749</v>
      </c>
      <c r="E2545">
        <v>527</v>
      </c>
      <c r="F2545">
        <v>104</v>
      </c>
      <c r="G2545">
        <v>1</v>
      </c>
      <c r="H2545">
        <v>12</v>
      </c>
      <c r="I2545">
        <v>2</v>
      </c>
      <c r="J2545">
        <v>0</v>
      </c>
      <c r="CY2545">
        <v>9</v>
      </c>
      <c r="CZ2545">
        <f t="shared" si="39"/>
        <v>1604</v>
      </c>
    </row>
    <row r="2546" spans="1:104" x14ac:dyDescent="0.2">
      <c r="A2546" s="2">
        <v>2544</v>
      </c>
      <c r="B2546" s="2">
        <v>95</v>
      </c>
      <c r="C2546">
        <v>250</v>
      </c>
      <c r="D2546">
        <v>937</v>
      </c>
      <c r="E2546">
        <v>125</v>
      </c>
      <c r="F2546">
        <v>79</v>
      </c>
      <c r="G2546">
        <v>28</v>
      </c>
      <c r="H2546">
        <v>8</v>
      </c>
      <c r="I2546">
        <v>0</v>
      </c>
      <c r="CY2546">
        <v>8</v>
      </c>
      <c r="CZ2546">
        <f t="shared" si="39"/>
        <v>1522</v>
      </c>
    </row>
    <row r="2547" spans="1:104" x14ac:dyDescent="0.2">
      <c r="A2547" s="2">
        <v>2545</v>
      </c>
      <c r="B2547" s="2">
        <v>71</v>
      </c>
      <c r="C2547">
        <v>148</v>
      </c>
      <c r="D2547">
        <v>1364</v>
      </c>
      <c r="E2547">
        <v>10</v>
      </c>
      <c r="CY2547">
        <v>4</v>
      </c>
      <c r="CZ2547">
        <f t="shared" si="39"/>
        <v>1593</v>
      </c>
    </row>
    <row r="2548" spans="1:104" x14ac:dyDescent="0.2">
      <c r="A2548" s="2">
        <v>2546</v>
      </c>
      <c r="B2548" s="2">
        <v>5</v>
      </c>
      <c r="C2548">
        <v>40</v>
      </c>
      <c r="D2548">
        <v>1355</v>
      </c>
      <c r="E2548">
        <v>131</v>
      </c>
      <c r="F2548">
        <v>32</v>
      </c>
      <c r="G2548">
        <v>34</v>
      </c>
      <c r="H2548">
        <v>10</v>
      </c>
      <c r="I2548">
        <v>1</v>
      </c>
      <c r="CY2548">
        <v>8</v>
      </c>
      <c r="CZ2548">
        <f t="shared" si="39"/>
        <v>1608</v>
      </c>
    </row>
    <row r="2549" spans="1:104" x14ac:dyDescent="0.2">
      <c r="A2549" s="2">
        <v>2547</v>
      </c>
      <c r="B2549" s="2">
        <v>10</v>
      </c>
      <c r="C2549">
        <v>500</v>
      </c>
      <c r="D2549">
        <v>383</v>
      </c>
      <c r="E2549">
        <v>102</v>
      </c>
      <c r="F2549">
        <v>250</v>
      </c>
      <c r="G2549">
        <v>27</v>
      </c>
      <c r="H2549">
        <v>24</v>
      </c>
      <c r="I2549">
        <v>60</v>
      </c>
      <c r="J2549">
        <v>61</v>
      </c>
      <c r="K2549">
        <v>145</v>
      </c>
      <c r="L2549">
        <v>30</v>
      </c>
      <c r="M2549">
        <v>7</v>
      </c>
      <c r="N2549">
        <v>0</v>
      </c>
      <c r="O2549">
        <v>0</v>
      </c>
      <c r="P2549">
        <v>0</v>
      </c>
      <c r="Q2549">
        <v>0</v>
      </c>
      <c r="R2549">
        <v>0</v>
      </c>
      <c r="S2549">
        <v>0</v>
      </c>
      <c r="T2549">
        <v>0</v>
      </c>
      <c r="U2549">
        <v>0</v>
      </c>
      <c r="V2549">
        <v>0</v>
      </c>
      <c r="W2549">
        <v>0</v>
      </c>
      <c r="CY2549">
        <v>22</v>
      </c>
      <c r="CZ2549">
        <f t="shared" si="39"/>
        <v>1599</v>
      </c>
    </row>
    <row r="2550" spans="1:104" x14ac:dyDescent="0.2">
      <c r="A2550" s="2">
        <v>2548</v>
      </c>
      <c r="B2550" s="2">
        <v>62</v>
      </c>
      <c r="C2550">
        <v>735</v>
      </c>
      <c r="D2550">
        <v>772</v>
      </c>
      <c r="E2550">
        <v>4</v>
      </c>
      <c r="F2550">
        <v>12</v>
      </c>
      <c r="G2550">
        <v>0</v>
      </c>
      <c r="H2550">
        <v>2</v>
      </c>
      <c r="I2550">
        <v>11</v>
      </c>
      <c r="J2550">
        <v>5</v>
      </c>
      <c r="CY2550">
        <v>9</v>
      </c>
      <c r="CZ2550">
        <f t="shared" si="39"/>
        <v>1603</v>
      </c>
    </row>
    <row r="2551" spans="1:104" x14ac:dyDescent="0.2">
      <c r="A2551" s="2">
        <v>2549</v>
      </c>
      <c r="B2551" s="2">
        <v>6</v>
      </c>
      <c r="C2551">
        <v>125</v>
      </c>
      <c r="D2551">
        <v>188</v>
      </c>
      <c r="E2551">
        <v>778</v>
      </c>
      <c r="F2551">
        <v>154</v>
      </c>
      <c r="G2551">
        <v>103</v>
      </c>
      <c r="H2551">
        <v>85</v>
      </c>
      <c r="I2551">
        <v>35</v>
      </c>
      <c r="J2551">
        <v>24</v>
      </c>
      <c r="K2551">
        <v>45</v>
      </c>
      <c r="L2551">
        <v>54</v>
      </c>
      <c r="M2551">
        <v>8</v>
      </c>
      <c r="N2551">
        <v>1</v>
      </c>
      <c r="CY2551">
        <v>13</v>
      </c>
      <c r="CZ2551">
        <f t="shared" si="39"/>
        <v>1606</v>
      </c>
    </row>
    <row r="2552" spans="1:104" x14ac:dyDescent="0.2">
      <c r="A2552" s="2">
        <v>2550</v>
      </c>
      <c r="B2552" s="2">
        <v>48</v>
      </c>
      <c r="C2552">
        <v>410</v>
      </c>
      <c r="D2552">
        <v>48</v>
      </c>
      <c r="E2552">
        <v>19</v>
      </c>
      <c r="F2552">
        <v>6</v>
      </c>
      <c r="G2552">
        <v>347</v>
      </c>
      <c r="H2552">
        <v>395</v>
      </c>
      <c r="I2552">
        <v>199</v>
      </c>
      <c r="J2552">
        <v>49</v>
      </c>
      <c r="K2552">
        <v>81</v>
      </c>
      <c r="L2552">
        <v>1</v>
      </c>
      <c r="M2552">
        <v>0</v>
      </c>
      <c r="N2552">
        <v>2</v>
      </c>
      <c r="CY2552">
        <v>13</v>
      </c>
      <c r="CZ2552">
        <f t="shared" si="39"/>
        <v>1605</v>
      </c>
    </row>
    <row r="2553" spans="1:104" x14ac:dyDescent="0.2">
      <c r="A2553" s="2">
        <v>2551</v>
      </c>
      <c r="B2553" s="2">
        <v>933</v>
      </c>
      <c r="C2553">
        <v>179</v>
      </c>
      <c r="D2553">
        <v>92</v>
      </c>
      <c r="E2553">
        <v>41</v>
      </c>
      <c r="F2553">
        <v>123</v>
      </c>
      <c r="G2553">
        <v>40</v>
      </c>
      <c r="H2553">
        <v>29</v>
      </c>
      <c r="I2553">
        <v>75</v>
      </c>
      <c r="J2553">
        <v>25</v>
      </c>
      <c r="K2553">
        <v>20</v>
      </c>
      <c r="L2553">
        <v>7</v>
      </c>
      <c r="M2553">
        <v>1</v>
      </c>
      <c r="N2553">
        <v>3</v>
      </c>
      <c r="O2553">
        <v>5</v>
      </c>
      <c r="P2553">
        <v>2</v>
      </c>
      <c r="Q2553">
        <v>3</v>
      </c>
      <c r="R2553">
        <v>1</v>
      </c>
      <c r="S2553">
        <v>1</v>
      </c>
      <c r="CY2553">
        <v>18</v>
      </c>
      <c r="CZ2553">
        <f t="shared" si="39"/>
        <v>1580</v>
      </c>
    </row>
    <row r="2554" spans="1:104" x14ac:dyDescent="0.2">
      <c r="A2554" s="2">
        <v>2552</v>
      </c>
      <c r="B2554" s="2">
        <v>68</v>
      </c>
      <c r="C2554">
        <v>131</v>
      </c>
      <c r="D2554">
        <v>289</v>
      </c>
      <c r="E2554">
        <v>149</v>
      </c>
      <c r="F2554">
        <v>117</v>
      </c>
      <c r="G2554">
        <v>74</v>
      </c>
      <c r="H2554">
        <v>766</v>
      </c>
      <c r="CY2554">
        <v>7</v>
      </c>
      <c r="CZ2554">
        <f t="shared" si="39"/>
        <v>1594</v>
      </c>
    </row>
    <row r="2555" spans="1:104" x14ac:dyDescent="0.2">
      <c r="A2555" s="2">
        <v>2553</v>
      </c>
      <c r="B2555" s="2">
        <v>7</v>
      </c>
      <c r="C2555">
        <v>882</v>
      </c>
      <c r="D2555">
        <v>250</v>
      </c>
      <c r="E2555">
        <v>35</v>
      </c>
      <c r="F2555">
        <v>23</v>
      </c>
      <c r="G2555">
        <v>92</v>
      </c>
      <c r="H2555">
        <v>96</v>
      </c>
      <c r="I2555">
        <v>76</v>
      </c>
      <c r="J2555">
        <v>27</v>
      </c>
      <c r="K2555">
        <v>20</v>
      </c>
      <c r="L2555">
        <v>12</v>
      </c>
      <c r="M2555">
        <v>34</v>
      </c>
      <c r="N2555">
        <v>12</v>
      </c>
      <c r="O2555">
        <v>2</v>
      </c>
      <c r="P2555">
        <v>4</v>
      </c>
      <c r="Q2555">
        <v>2</v>
      </c>
      <c r="R2555">
        <v>0</v>
      </c>
      <c r="S2555">
        <v>2</v>
      </c>
      <c r="T2555">
        <v>0</v>
      </c>
      <c r="U2555">
        <v>0</v>
      </c>
      <c r="CY2555">
        <v>20</v>
      </c>
      <c r="CZ2555">
        <f t="shared" si="39"/>
        <v>1576</v>
      </c>
    </row>
    <row r="2556" spans="1:104" x14ac:dyDescent="0.2">
      <c r="A2556" s="2">
        <v>2554</v>
      </c>
      <c r="B2556" s="2">
        <v>62</v>
      </c>
      <c r="C2556">
        <v>486</v>
      </c>
      <c r="D2556">
        <v>904</v>
      </c>
      <c r="E2556">
        <v>105</v>
      </c>
      <c r="F2556">
        <v>21</v>
      </c>
      <c r="G2556">
        <v>12</v>
      </c>
      <c r="H2556">
        <v>1</v>
      </c>
      <c r="I2556">
        <v>1</v>
      </c>
      <c r="J2556">
        <v>1</v>
      </c>
      <c r="CY2556">
        <v>9</v>
      </c>
      <c r="CZ2556">
        <f t="shared" si="39"/>
        <v>1593</v>
      </c>
    </row>
    <row r="2557" spans="1:104" x14ac:dyDescent="0.2">
      <c r="A2557" s="2">
        <v>2555</v>
      </c>
      <c r="B2557" s="2">
        <v>329</v>
      </c>
      <c r="C2557">
        <v>50</v>
      </c>
      <c r="D2557">
        <v>468</v>
      </c>
      <c r="E2557">
        <v>87</v>
      </c>
      <c r="F2557">
        <v>15</v>
      </c>
      <c r="G2557">
        <v>7</v>
      </c>
      <c r="H2557">
        <v>265</v>
      </c>
      <c r="I2557">
        <v>48</v>
      </c>
      <c r="J2557">
        <v>181</v>
      </c>
      <c r="K2557">
        <v>47</v>
      </c>
      <c r="L2557">
        <v>100</v>
      </c>
      <c r="M2557">
        <v>0</v>
      </c>
      <c r="N2557">
        <v>0</v>
      </c>
      <c r="CY2557">
        <v>13</v>
      </c>
      <c r="CZ2557">
        <f t="shared" si="39"/>
        <v>1597</v>
      </c>
    </row>
    <row r="2558" spans="1:104" x14ac:dyDescent="0.2">
      <c r="A2558" s="2">
        <v>2556</v>
      </c>
      <c r="B2558" s="2">
        <v>25</v>
      </c>
      <c r="C2558">
        <v>200</v>
      </c>
      <c r="D2558">
        <v>968</v>
      </c>
      <c r="E2558">
        <v>102</v>
      </c>
      <c r="F2558">
        <v>149</v>
      </c>
      <c r="G2558">
        <v>10</v>
      </c>
      <c r="H2558">
        <v>15</v>
      </c>
      <c r="I2558">
        <v>40</v>
      </c>
      <c r="J2558">
        <v>8</v>
      </c>
      <c r="K2558">
        <v>7</v>
      </c>
      <c r="L2558">
        <v>22</v>
      </c>
      <c r="M2558">
        <v>4</v>
      </c>
      <c r="N2558">
        <v>7</v>
      </c>
      <c r="O2558">
        <v>3</v>
      </c>
      <c r="P2558">
        <v>2</v>
      </c>
      <c r="Q2558">
        <v>3</v>
      </c>
      <c r="R2558">
        <v>1</v>
      </c>
      <c r="S2558">
        <v>1</v>
      </c>
      <c r="T2558">
        <v>0</v>
      </c>
      <c r="U2558">
        <v>0</v>
      </c>
      <c r="V2558">
        <v>0</v>
      </c>
      <c r="CY2558">
        <v>21</v>
      </c>
      <c r="CZ2558">
        <f t="shared" si="39"/>
        <v>1567</v>
      </c>
    </row>
    <row r="2559" spans="1:104" x14ac:dyDescent="0.2">
      <c r="A2559" s="2">
        <v>2557</v>
      </c>
      <c r="B2559" s="2">
        <v>127</v>
      </c>
      <c r="C2559">
        <v>777</v>
      </c>
      <c r="D2559">
        <v>40</v>
      </c>
      <c r="E2559">
        <v>330</v>
      </c>
      <c r="F2559">
        <v>40</v>
      </c>
      <c r="G2559">
        <v>50</v>
      </c>
      <c r="H2559">
        <v>79</v>
      </c>
      <c r="I2559">
        <v>10</v>
      </c>
      <c r="J2559">
        <v>45</v>
      </c>
      <c r="K2559">
        <v>6</v>
      </c>
      <c r="L2559">
        <v>10</v>
      </c>
      <c r="M2559">
        <v>1</v>
      </c>
      <c r="N2559">
        <v>8</v>
      </c>
      <c r="O2559">
        <v>0</v>
      </c>
      <c r="P2559">
        <v>0</v>
      </c>
      <c r="Q2559">
        <v>0</v>
      </c>
      <c r="R2559">
        <v>2</v>
      </c>
      <c r="S2559">
        <v>2</v>
      </c>
      <c r="T2559">
        <v>0</v>
      </c>
      <c r="U2559">
        <v>2</v>
      </c>
      <c r="V2559">
        <v>3</v>
      </c>
      <c r="CY2559">
        <v>21</v>
      </c>
      <c r="CZ2559">
        <f t="shared" si="39"/>
        <v>1532</v>
      </c>
    </row>
    <row r="2560" spans="1:104" x14ac:dyDescent="0.2">
      <c r="A2560" s="2">
        <v>2558</v>
      </c>
      <c r="B2560" s="2">
        <v>2</v>
      </c>
      <c r="C2560">
        <v>500</v>
      </c>
      <c r="D2560">
        <v>777</v>
      </c>
      <c r="E2560">
        <v>21</v>
      </c>
      <c r="F2560">
        <v>194</v>
      </c>
      <c r="G2560">
        <v>68</v>
      </c>
      <c r="H2560">
        <v>24</v>
      </c>
      <c r="I2560">
        <v>9</v>
      </c>
      <c r="CY2560">
        <v>8</v>
      </c>
      <c r="CZ2560">
        <f t="shared" si="39"/>
        <v>1595</v>
      </c>
    </row>
    <row r="2561" spans="1:104" x14ac:dyDescent="0.2">
      <c r="A2561" s="2">
        <v>2559</v>
      </c>
      <c r="B2561" s="2">
        <v>165</v>
      </c>
      <c r="C2561">
        <v>435</v>
      </c>
      <c r="D2561">
        <v>276</v>
      </c>
      <c r="E2561">
        <v>88</v>
      </c>
      <c r="F2561">
        <v>67</v>
      </c>
      <c r="G2561">
        <v>84</v>
      </c>
      <c r="H2561">
        <v>70</v>
      </c>
      <c r="I2561">
        <v>23</v>
      </c>
      <c r="J2561">
        <v>13</v>
      </c>
      <c r="K2561">
        <v>105</v>
      </c>
      <c r="L2561">
        <v>16</v>
      </c>
      <c r="M2561">
        <v>7</v>
      </c>
      <c r="N2561">
        <v>2</v>
      </c>
      <c r="O2561">
        <v>12</v>
      </c>
      <c r="P2561">
        <v>4</v>
      </c>
      <c r="Q2561">
        <v>1</v>
      </c>
      <c r="R2561">
        <v>0</v>
      </c>
      <c r="CY2561">
        <v>17</v>
      </c>
      <c r="CZ2561">
        <f t="shared" si="39"/>
        <v>1368</v>
      </c>
    </row>
    <row r="2562" spans="1:104" x14ac:dyDescent="0.2">
      <c r="A2562" s="2">
        <v>2560</v>
      </c>
      <c r="B2562" s="2">
        <v>1076</v>
      </c>
      <c r="C2562">
        <v>230</v>
      </c>
      <c r="D2562">
        <v>62</v>
      </c>
      <c r="E2562">
        <v>82</v>
      </c>
      <c r="F2562">
        <v>0</v>
      </c>
      <c r="G2562">
        <v>0</v>
      </c>
      <c r="CY2562">
        <v>6</v>
      </c>
      <c r="CZ2562">
        <f t="shared" si="39"/>
        <v>1450</v>
      </c>
    </row>
    <row r="2563" spans="1:104" x14ac:dyDescent="0.2">
      <c r="A2563" s="2">
        <v>2561</v>
      </c>
      <c r="B2563" s="2">
        <v>26</v>
      </c>
      <c r="C2563">
        <v>500</v>
      </c>
      <c r="D2563">
        <v>99</v>
      </c>
      <c r="E2563">
        <v>117</v>
      </c>
      <c r="F2563">
        <v>394</v>
      </c>
      <c r="G2563">
        <v>64</v>
      </c>
      <c r="H2563">
        <v>249</v>
      </c>
      <c r="I2563">
        <v>8</v>
      </c>
      <c r="J2563">
        <v>25</v>
      </c>
      <c r="K2563">
        <v>1</v>
      </c>
      <c r="L2563">
        <v>8</v>
      </c>
      <c r="M2563">
        <v>67</v>
      </c>
      <c r="N2563">
        <v>14</v>
      </c>
      <c r="CY2563">
        <v>13</v>
      </c>
      <c r="CZ2563">
        <f t="shared" ref="CZ2563:CZ2626" si="40">SUM(B2563:CX2563)</f>
        <v>1572</v>
      </c>
    </row>
    <row r="2564" spans="1:104" x14ac:dyDescent="0.2">
      <c r="A2564" s="2">
        <v>2562</v>
      </c>
      <c r="B2564" s="2">
        <v>64</v>
      </c>
      <c r="C2564">
        <v>4</v>
      </c>
      <c r="D2564">
        <v>4</v>
      </c>
      <c r="E2564">
        <v>29</v>
      </c>
      <c r="F2564">
        <v>160</v>
      </c>
      <c r="G2564">
        <v>137</v>
      </c>
      <c r="H2564">
        <v>54</v>
      </c>
      <c r="I2564">
        <v>77</v>
      </c>
      <c r="J2564">
        <v>40</v>
      </c>
      <c r="K2564">
        <v>410</v>
      </c>
      <c r="L2564">
        <v>271</v>
      </c>
      <c r="M2564">
        <v>291</v>
      </c>
      <c r="N2564">
        <v>20</v>
      </c>
      <c r="O2564">
        <v>0</v>
      </c>
      <c r="P2564">
        <v>15</v>
      </c>
      <c r="Q2564">
        <v>14</v>
      </c>
      <c r="R2564">
        <v>4</v>
      </c>
      <c r="CY2564">
        <v>17</v>
      </c>
      <c r="CZ2564">
        <f t="shared" si="40"/>
        <v>1594</v>
      </c>
    </row>
    <row r="2565" spans="1:104" x14ac:dyDescent="0.2">
      <c r="A2565" s="2">
        <v>2563</v>
      </c>
      <c r="B2565" s="2">
        <v>35</v>
      </c>
      <c r="C2565">
        <v>338</v>
      </c>
      <c r="D2565">
        <v>133</v>
      </c>
      <c r="E2565">
        <v>156</v>
      </c>
      <c r="F2565">
        <v>21</v>
      </c>
      <c r="G2565">
        <v>189</v>
      </c>
      <c r="H2565">
        <v>2</v>
      </c>
      <c r="I2565">
        <v>28</v>
      </c>
      <c r="J2565">
        <v>120</v>
      </c>
      <c r="K2565">
        <v>499</v>
      </c>
      <c r="L2565">
        <v>53</v>
      </c>
      <c r="M2565">
        <v>0</v>
      </c>
      <c r="N2565">
        <v>3</v>
      </c>
      <c r="O2565">
        <v>1</v>
      </c>
      <c r="P2565">
        <v>14</v>
      </c>
      <c r="Q2565">
        <v>1</v>
      </c>
      <c r="R2565">
        <v>1</v>
      </c>
      <c r="S2565">
        <v>2</v>
      </c>
      <c r="CY2565">
        <v>18</v>
      </c>
      <c r="CZ2565">
        <f t="shared" si="40"/>
        <v>1596</v>
      </c>
    </row>
    <row r="2566" spans="1:104" x14ac:dyDescent="0.2">
      <c r="A2566" s="2">
        <v>2564</v>
      </c>
      <c r="B2566" s="2">
        <v>1461</v>
      </c>
      <c r="C2566">
        <v>110</v>
      </c>
      <c r="D2566">
        <v>3</v>
      </c>
      <c r="E2566">
        <v>1</v>
      </c>
      <c r="CY2566">
        <v>4</v>
      </c>
      <c r="CZ2566">
        <f t="shared" si="40"/>
        <v>1575</v>
      </c>
    </row>
    <row r="2567" spans="1:104" x14ac:dyDescent="0.2">
      <c r="A2567" s="2">
        <v>2565</v>
      </c>
      <c r="B2567" s="2">
        <v>957</v>
      </c>
      <c r="C2567">
        <v>510</v>
      </c>
      <c r="D2567">
        <v>94</v>
      </c>
      <c r="E2567">
        <v>7</v>
      </c>
      <c r="F2567">
        <v>1</v>
      </c>
      <c r="CY2567">
        <v>5</v>
      </c>
      <c r="CZ2567">
        <f t="shared" si="40"/>
        <v>1569</v>
      </c>
    </row>
    <row r="2568" spans="1:104" x14ac:dyDescent="0.2">
      <c r="A2568" s="2">
        <v>2566</v>
      </c>
      <c r="B2568" s="2">
        <v>73</v>
      </c>
      <c r="C2568">
        <v>500</v>
      </c>
      <c r="D2568">
        <v>953</v>
      </c>
      <c r="E2568">
        <v>17</v>
      </c>
      <c r="F2568">
        <v>21</v>
      </c>
      <c r="G2568">
        <v>3</v>
      </c>
      <c r="CY2568">
        <v>6</v>
      </c>
      <c r="CZ2568">
        <f t="shared" si="40"/>
        <v>1567</v>
      </c>
    </row>
    <row r="2569" spans="1:104" x14ac:dyDescent="0.2">
      <c r="A2569" s="2">
        <v>2567</v>
      </c>
      <c r="B2569" s="2">
        <v>35</v>
      </c>
      <c r="C2569">
        <v>10</v>
      </c>
      <c r="D2569">
        <v>3</v>
      </c>
      <c r="E2569">
        <v>303</v>
      </c>
      <c r="F2569">
        <v>980</v>
      </c>
      <c r="G2569">
        <v>7</v>
      </c>
      <c r="H2569">
        <v>6</v>
      </c>
      <c r="I2569">
        <v>41</v>
      </c>
      <c r="J2569">
        <v>162</v>
      </c>
      <c r="K2569">
        <v>10</v>
      </c>
      <c r="L2569">
        <v>8</v>
      </c>
      <c r="CY2569">
        <v>11</v>
      </c>
      <c r="CZ2569">
        <f t="shared" si="40"/>
        <v>1565</v>
      </c>
    </row>
    <row r="2570" spans="1:104" x14ac:dyDescent="0.2">
      <c r="A2570" s="2">
        <v>2568</v>
      </c>
      <c r="B2570" s="2">
        <v>22</v>
      </c>
      <c r="C2570">
        <v>16</v>
      </c>
      <c r="D2570">
        <v>50</v>
      </c>
      <c r="E2570">
        <v>249</v>
      </c>
      <c r="F2570">
        <v>453</v>
      </c>
      <c r="G2570">
        <v>50</v>
      </c>
      <c r="H2570">
        <v>357</v>
      </c>
      <c r="I2570">
        <v>254</v>
      </c>
      <c r="J2570">
        <v>113</v>
      </c>
      <c r="K2570">
        <v>7</v>
      </c>
      <c r="CY2570">
        <v>10</v>
      </c>
      <c r="CZ2570">
        <f t="shared" si="40"/>
        <v>1571</v>
      </c>
    </row>
    <row r="2571" spans="1:104" x14ac:dyDescent="0.2">
      <c r="A2571" s="2">
        <v>2569</v>
      </c>
      <c r="B2571" s="2">
        <v>70</v>
      </c>
      <c r="C2571">
        <v>130</v>
      </c>
      <c r="D2571">
        <v>216</v>
      </c>
      <c r="E2571">
        <v>335</v>
      </c>
      <c r="F2571">
        <v>340</v>
      </c>
      <c r="G2571">
        <v>75</v>
      </c>
      <c r="H2571">
        <v>169</v>
      </c>
      <c r="I2571">
        <v>11</v>
      </c>
      <c r="J2571">
        <v>158</v>
      </c>
      <c r="K2571">
        <v>5</v>
      </c>
      <c r="L2571">
        <v>15</v>
      </c>
      <c r="M2571">
        <v>6</v>
      </c>
      <c r="N2571">
        <v>2</v>
      </c>
      <c r="O2571">
        <v>7</v>
      </c>
      <c r="P2571">
        <v>1</v>
      </c>
      <c r="Q2571">
        <v>1</v>
      </c>
      <c r="R2571">
        <v>4</v>
      </c>
      <c r="S2571">
        <v>0</v>
      </c>
      <c r="T2571">
        <v>1</v>
      </c>
      <c r="U2571">
        <v>0</v>
      </c>
      <c r="V2571">
        <v>1</v>
      </c>
      <c r="W2571">
        <v>1</v>
      </c>
      <c r="X2571">
        <v>0</v>
      </c>
      <c r="CY2571">
        <v>23</v>
      </c>
      <c r="CZ2571">
        <f t="shared" si="40"/>
        <v>1548</v>
      </c>
    </row>
    <row r="2572" spans="1:104" x14ac:dyDescent="0.2">
      <c r="A2572" s="2">
        <v>2570</v>
      </c>
      <c r="B2572" s="2">
        <v>81</v>
      </c>
      <c r="C2572">
        <v>1027</v>
      </c>
      <c r="D2572">
        <v>455</v>
      </c>
      <c r="E2572">
        <v>24</v>
      </c>
      <c r="F2572">
        <v>6</v>
      </c>
      <c r="CY2572">
        <v>5</v>
      </c>
      <c r="CZ2572">
        <f t="shared" si="40"/>
        <v>1593</v>
      </c>
    </row>
    <row r="2573" spans="1:104" x14ac:dyDescent="0.2">
      <c r="A2573" s="2">
        <v>2571</v>
      </c>
      <c r="B2573" s="2">
        <v>442</v>
      </c>
      <c r="C2573">
        <v>200</v>
      </c>
      <c r="D2573">
        <v>295</v>
      </c>
      <c r="E2573">
        <v>365</v>
      </c>
      <c r="F2573">
        <v>25</v>
      </c>
      <c r="G2573">
        <v>227</v>
      </c>
      <c r="H2573">
        <v>21</v>
      </c>
      <c r="I2573">
        <v>11</v>
      </c>
      <c r="J2573">
        <v>1</v>
      </c>
      <c r="K2573">
        <v>1</v>
      </c>
      <c r="L2573">
        <v>1</v>
      </c>
      <c r="M2573">
        <v>1</v>
      </c>
      <c r="N2573">
        <v>1</v>
      </c>
      <c r="O2573">
        <v>0</v>
      </c>
      <c r="CY2573">
        <v>14</v>
      </c>
      <c r="CZ2573">
        <f t="shared" si="40"/>
        <v>1591</v>
      </c>
    </row>
    <row r="2574" spans="1:104" x14ac:dyDescent="0.2">
      <c r="A2574" s="2">
        <v>2572</v>
      </c>
      <c r="B2574" s="2">
        <v>33</v>
      </c>
      <c r="C2574">
        <v>34</v>
      </c>
      <c r="D2574">
        <v>37</v>
      </c>
      <c r="E2574">
        <v>498</v>
      </c>
      <c r="F2574">
        <v>700</v>
      </c>
      <c r="G2574">
        <v>83</v>
      </c>
      <c r="H2574">
        <v>84</v>
      </c>
      <c r="I2574">
        <v>22</v>
      </c>
      <c r="J2574">
        <v>31</v>
      </c>
      <c r="K2574">
        <v>46</v>
      </c>
      <c r="CY2574">
        <v>10</v>
      </c>
      <c r="CZ2574">
        <f t="shared" si="40"/>
        <v>1568</v>
      </c>
    </row>
    <row r="2575" spans="1:104" x14ac:dyDescent="0.2">
      <c r="A2575" s="2">
        <v>2573</v>
      </c>
      <c r="B2575" s="2">
        <v>100</v>
      </c>
      <c r="C2575">
        <v>738</v>
      </c>
      <c r="D2575">
        <v>100</v>
      </c>
      <c r="E2575">
        <v>158</v>
      </c>
      <c r="F2575">
        <v>100</v>
      </c>
      <c r="G2575">
        <v>146</v>
      </c>
      <c r="H2575">
        <v>25</v>
      </c>
      <c r="I2575">
        <v>40</v>
      </c>
      <c r="J2575">
        <v>76</v>
      </c>
      <c r="K2575">
        <v>42</v>
      </c>
      <c r="L2575">
        <v>17</v>
      </c>
      <c r="M2575">
        <v>5</v>
      </c>
      <c r="N2575">
        <v>5</v>
      </c>
      <c r="O2575">
        <v>0</v>
      </c>
      <c r="P2575">
        <v>0</v>
      </c>
      <c r="Q2575">
        <v>0</v>
      </c>
      <c r="CY2575">
        <v>16</v>
      </c>
      <c r="CZ2575">
        <f t="shared" si="40"/>
        <v>1552</v>
      </c>
    </row>
    <row r="2576" spans="1:104" x14ac:dyDescent="0.2">
      <c r="A2576" s="2">
        <v>2574</v>
      </c>
      <c r="B2576" s="2">
        <v>300</v>
      </c>
      <c r="C2576">
        <v>500</v>
      </c>
      <c r="D2576">
        <v>292</v>
      </c>
      <c r="E2576">
        <v>300</v>
      </c>
      <c r="F2576">
        <v>181</v>
      </c>
      <c r="G2576">
        <v>14</v>
      </c>
      <c r="CY2576">
        <v>6</v>
      </c>
      <c r="CZ2576">
        <f t="shared" si="40"/>
        <v>1587</v>
      </c>
    </row>
    <row r="2577" spans="1:104" x14ac:dyDescent="0.2">
      <c r="A2577" s="2">
        <v>2575</v>
      </c>
      <c r="B2577" s="2">
        <v>59</v>
      </c>
      <c r="C2577">
        <v>30</v>
      </c>
      <c r="D2577">
        <v>259</v>
      </c>
      <c r="E2577">
        <v>25</v>
      </c>
      <c r="F2577">
        <v>463</v>
      </c>
      <c r="G2577">
        <v>25</v>
      </c>
      <c r="H2577">
        <v>249</v>
      </c>
      <c r="I2577">
        <v>25</v>
      </c>
      <c r="J2577">
        <v>124</v>
      </c>
      <c r="K2577">
        <v>15</v>
      </c>
      <c r="L2577">
        <v>175</v>
      </c>
      <c r="M2577">
        <v>14</v>
      </c>
      <c r="N2577">
        <v>34</v>
      </c>
      <c r="O2577">
        <v>15</v>
      </c>
      <c r="P2577">
        <v>77</v>
      </c>
      <c r="Q2577">
        <v>5</v>
      </c>
      <c r="CY2577">
        <v>16</v>
      </c>
      <c r="CZ2577">
        <f t="shared" si="40"/>
        <v>1594</v>
      </c>
    </row>
    <row r="2578" spans="1:104" x14ac:dyDescent="0.2">
      <c r="A2578" s="2">
        <v>2576</v>
      </c>
      <c r="B2578" s="2">
        <v>56</v>
      </c>
      <c r="C2578">
        <v>200</v>
      </c>
      <c r="D2578">
        <v>6</v>
      </c>
      <c r="E2578">
        <v>410</v>
      </c>
      <c r="F2578">
        <v>92</v>
      </c>
      <c r="G2578">
        <v>222</v>
      </c>
      <c r="H2578">
        <v>147</v>
      </c>
      <c r="I2578">
        <v>26</v>
      </c>
      <c r="J2578">
        <v>42</v>
      </c>
      <c r="K2578">
        <v>124</v>
      </c>
      <c r="L2578">
        <v>31</v>
      </c>
      <c r="M2578">
        <v>67</v>
      </c>
      <c r="N2578">
        <v>20</v>
      </c>
      <c r="O2578">
        <v>23</v>
      </c>
      <c r="P2578">
        <v>10</v>
      </c>
      <c r="CY2578">
        <v>15</v>
      </c>
      <c r="CZ2578">
        <f t="shared" si="40"/>
        <v>1476</v>
      </c>
    </row>
    <row r="2579" spans="1:104" x14ac:dyDescent="0.2">
      <c r="A2579" s="2">
        <v>2577</v>
      </c>
      <c r="B2579" s="2">
        <v>32</v>
      </c>
      <c r="C2579">
        <v>388</v>
      </c>
      <c r="D2579">
        <v>1088</v>
      </c>
      <c r="E2579">
        <v>19</v>
      </c>
      <c r="F2579">
        <v>64</v>
      </c>
      <c r="G2579">
        <v>1</v>
      </c>
      <c r="H2579">
        <v>1</v>
      </c>
      <c r="CY2579">
        <v>7</v>
      </c>
      <c r="CZ2579">
        <f t="shared" si="40"/>
        <v>1593</v>
      </c>
    </row>
    <row r="2580" spans="1:104" x14ac:dyDescent="0.2">
      <c r="A2580" s="2">
        <v>2578</v>
      </c>
      <c r="B2580" s="2">
        <v>6</v>
      </c>
      <c r="C2580">
        <v>571</v>
      </c>
      <c r="D2580">
        <v>139</v>
      </c>
      <c r="E2580">
        <v>250</v>
      </c>
      <c r="F2580">
        <v>250</v>
      </c>
      <c r="G2580">
        <v>250</v>
      </c>
      <c r="H2580">
        <v>38</v>
      </c>
      <c r="I2580">
        <v>69</v>
      </c>
      <c r="J2580">
        <v>2</v>
      </c>
      <c r="K2580">
        <v>2</v>
      </c>
      <c r="CY2580">
        <v>10</v>
      </c>
      <c r="CZ2580">
        <f t="shared" si="40"/>
        <v>1577</v>
      </c>
    </row>
    <row r="2581" spans="1:104" x14ac:dyDescent="0.2">
      <c r="A2581" s="2">
        <v>2579</v>
      </c>
      <c r="B2581" s="2">
        <v>2</v>
      </c>
      <c r="C2581">
        <v>10</v>
      </c>
      <c r="D2581">
        <v>100</v>
      </c>
      <c r="E2581">
        <v>21</v>
      </c>
      <c r="F2581">
        <v>1</v>
      </c>
      <c r="G2581">
        <v>832</v>
      </c>
      <c r="H2581">
        <v>114</v>
      </c>
      <c r="I2581">
        <v>90</v>
      </c>
      <c r="J2581">
        <v>274</v>
      </c>
      <c r="K2581">
        <v>135</v>
      </c>
      <c r="CY2581">
        <v>10</v>
      </c>
      <c r="CZ2581">
        <f t="shared" si="40"/>
        <v>1579</v>
      </c>
    </row>
    <row r="2582" spans="1:104" x14ac:dyDescent="0.2">
      <c r="A2582" s="2">
        <v>2580</v>
      </c>
      <c r="B2582" s="2">
        <v>24</v>
      </c>
      <c r="C2582">
        <v>694</v>
      </c>
      <c r="D2582">
        <v>299</v>
      </c>
      <c r="E2582">
        <v>70</v>
      </c>
      <c r="F2582">
        <v>60</v>
      </c>
      <c r="G2582">
        <v>324</v>
      </c>
      <c r="H2582">
        <v>101</v>
      </c>
      <c r="I2582">
        <v>4</v>
      </c>
      <c r="J2582">
        <v>1</v>
      </c>
      <c r="CY2582">
        <v>9</v>
      </c>
      <c r="CZ2582">
        <f t="shared" si="40"/>
        <v>1577</v>
      </c>
    </row>
    <row r="2583" spans="1:104" x14ac:dyDescent="0.2">
      <c r="A2583" s="2">
        <v>2581</v>
      </c>
      <c r="B2583" s="2">
        <v>415</v>
      </c>
      <c r="C2583">
        <v>820</v>
      </c>
      <c r="D2583">
        <v>357</v>
      </c>
      <c r="CY2583">
        <v>3</v>
      </c>
      <c r="CZ2583">
        <f t="shared" si="40"/>
        <v>1592</v>
      </c>
    </row>
    <row r="2584" spans="1:104" x14ac:dyDescent="0.2">
      <c r="A2584" s="2">
        <v>2582</v>
      </c>
      <c r="B2584" s="2">
        <v>16</v>
      </c>
      <c r="C2584">
        <v>836</v>
      </c>
      <c r="D2584">
        <v>88</v>
      </c>
      <c r="E2584">
        <v>218</v>
      </c>
      <c r="F2584">
        <v>176</v>
      </c>
      <c r="G2584">
        <v>120</v>
      </c>
      <c r="H2584">
        <v>66</v>
      </c>
      <c r="I2584">
        <v>20</v>
      </c>
      <c r="J2584">
        <v>15</v>
      </c>
      <c r="K2584">
        <v>8</v>
      </c>
      <c r="L2584">
        <v>3</v>
      </c>
      <c r="M2584">
        <v>2</v>
      </c>
      <c r="N2584">
        <v>0</v>
      </c>
      <c r="O2584">
        <v>2</v>
      </c>
      <c r="CY2584">
        <v>14</v>
      </c>
      <c r="CZ2584">
        <f t="shared" si="40"/>
        <v>1570</v>
      </c>
    </row>
    <row r="2585" spans="1:104" x14ac:dyDescent="0.2">
      <c r="A2585" s="2">
        <v>2583</v>
      </c>
      <c r="B2585" s="2">
        <v>14</v>
      </c>
      <c r="C2585">
        <v>50</v>
      </c>
      <c r="D2585">
        <v>429</v>
      </c>
      <c r="E2585">
        <v>25</v>
      </c>
      <c r="F2585">
        <v>25</v>
      </c>
      <c r="G2585">
        <v>231</v>
      </c>
      <c r="H2585">
        <v>132</v>
      </c>
      <c r="I2585">
        <v>159</v>
      </c>
      <c r="J2585">
        <v>120</v>
      </c>
      <c r="K2585">
        <v>19</v>
      </c>
      <c r="L2585">
        <v>78</v>
      </c>
      <c r="M2585">
        <v>66</v>
      </c>
      <c r="N2585">
        <v>15</v>
      </c>
      <c r="O2585">
        <v>87</v>
      </c>
      <c r="P2585">
        <v>42</v>
      </c>
      <c r="Q2585">
        <v>35</v>
      </c>
      <c r="R2585">
        <v>29</v>
      </c>
      <c r="S2585">
        <v>26</v>
      </c>
      <c r="T2585">
        <v>4</v>
      </c>
      <c r="U2585">
        <v>4</v>
      </c>
      <c r="V2585">
        <v>1</v>
      </c>
      <c r="CY2585">
        <v>21</v>
      </c>
      <c r="CZ2585">
        <f t="shared" si="40"/>
        <v>1591</v>
      </c>
    </row>
    <row r="2586" spans="1:104" x14ac:dyDescent="0.2">
      <c r="A2586" s="2">
        <v>2584</v>
      </c>
      <c r="B2586" s="2">
        <v>505</v>
      </c>
      <c r="C2586">
        <v>583</v>
      </c>
      <c r="D2586">
        <v>325</v>
      </c>
      <c r="E2586">
        <v>48</v>
      </c>
      <c r="F2586">
        <v>60</v>
      </c>
      <c r="G2586">
        <v>19</v>
      </c>
      <c r="H2586">
        <v>1</v>
      </c>
      <c r="I2586">
        <v>4</v>
      </c>
      <c r="J2586">
        <v>0</v>
      </c>
      <c r="CY2586">
        <v>9</v>
      </c>
      <c r="CZ2586">
        <f t="shared" si="40"/>
        <v>1545</v>
      </c>
    </row>
    <row r="2587" spans="1:104" x14ac:dyDescent="0.2">
      <c r="A2587" s="2">
        <v>2585</v>
      </c>
      <c r="B2587" s="2">
        <v>9</v>
      </c>
      <c r="C2587">
        <v>50</v>
      </c>
      <c r="D2587">
        <v>214</v>
      </c>
      <c r="E2587">
        <v>207</v>
      </c>
      <c r="F2587">
        <v>100</v>
      </c>
      <c r="G2587">
        <v>17</v>
      </c>
      <c r="H2587">
        <v>80</v>
      </c>
      <c r="I2587">
        <v>240</v>
      </c>
      <c r="J2587">
        <v>114</v>
      </c>
      <c r="K2587">
        <v>7</v>
      </c>
      <c r="L2587">
        <v>37</v>
      </c>
      <c r="M2587">
        <v>104</v>
      </c>
      <c r="N2587">
        <v>82</v>
      </c>
      <c r="O2587">
        <v>38</v>
      </c>
      <c r="P2587">
        <v>4</v>
      </c>
      <c r="Q2587">
        <v>36</v>
      </c>
      <c r="R2587">
        <v>1</v>
      </c>
      <c r="S2587">
        <v>73</v>
      </c>
      <c r="T2587">
        <v>168</v>
      </c>
      <c r="U2587">
        <v>0</v>
      </c>
      <c r="V2587">
        <v>0</v>
      </c>
      <c r="CY2587">
        <v>21</v>
      </c>
      <c r="CZ2587">
        <f t="shared" si="40"/>
        <v>1581</v>
      </c>
    </row>
    <row r="2588" spans="1:104" x14ac:dyDescent="0.2">
      <c r="A2588" s="2">
        <v>2586</v>
      </c>
      <c r="B2588" s="2">
        <v>803</v>
      </c>
      <c r="C2588">
        <v>228</v>
      </c>
      <c r="D2588">
        <v>124</v>
      </c>
      <c r="E2588">
        <v>63</v>
      </c>
      <c r="F2588">
        <v>25</v>
      </c>
      <c r="G2588">
        <v>45</v>
      </c>
      <c r="H2588">
        <v>186</v>
      </c>
      <c r="I2588">
        <v>79</v>
      </c>
      <c r="CY2588">
        <v>8</v>
      </c>
      <c r="CZ2588">
        <f t="shared" si="40"/>
        <v>1553</v>
      </c>
    </row>
    <row r="2589" spans="1:104" x14ac:dyDescent="0.2">
      <c r="A2589" s="2">
        <v>2587</v>
      </c>
      <c r="B2589" s="2">
        <v>30</v>
      </c>
      <c r="C2589">
        <v>27</v>
      </c>
      <c r="D2589">
        <v>233</v>
      </c>
      <c r="E2589">
        <v>768</v>
      </c>
      <c r="F2589">
        <v>4</v>
      </c>
      <c r="G2589">
        <v>292</v>
      </c>
      <c r="H2589">
        <v>54</v>
      </c>
      <c r="I2589">
        <v>91</v>
      </c>
      <c r="J2589">
        <v>9</v>
      </c>
      <c r="K2589">
        <v>26</v>
      </c>
      <c r="L2589">
        <v>1</v>
      </c>
      <c r="CY2589">
        <v>11</v>
      </c>
      <c r="CZ2589">
        <f t="shared" si="40"/>
        <v>1535</v>
      </c>
    </row>
    <row r="2590" spans="1:104" x14ac:dyDescent="0.2">
      <c r="A2590" s="2">
        <v>2588</v>
      </c>
      <c r="B2590" s="2">
        <v>1</v>
      </c>
      <c r="C2590">
        <v>320</v>
      </c>
      <c r="D2590">
        <v>3</v>
      </c>
      <c r="E2590">
        <v>460</v>
      </c>
      <c r="F2590">
        <v>145</v>
      </c>
      <c r="G2590">
        <v>7</v>
      </c>
      <c r="H2590">
        <v>302</v>
      </c>
      <c r="I2590">
        <v>121</v>
      </c>
      <c r="J2590">
        <v>2</v>
      </c>
      <c r="K2590">
        <v>91</v>
      </c>
      <c r="L2590">
        <v>129</v>
      </c>
      <c r="CY2590">
        <v>11</v>
      </c>
      <c r="CZ2590">
        <f t="shared" si="40"/>
        <v>1581</v>
      </c>
    </row>
    <row r="2591" spans="1:104" x14ac:dyDescent="0.2">
      <c r="A2591" s="2">
        <v>2589</v>
      </c>
      <c r="B2591" s="2">
        <v>46</v>
      </c>
      <c r="C2591">
        <v>100</v>
      </c>
      <c r="D2591">
        <v>705</v>
      </c>
      <c r="E2591">
        <v>324</v>
      </c>
      <c r="F2591">
        <v>33</v>
      </c>
      <c r="G2591">
        <v>9</v>
      </c>
      <c r="H2591">
        <v>6</v>
      </c>
      <c r="I2591">
        <v>13</v>
      </c>
      <c r="J2591">
        <v>43</v>
      </c>
      <c r="K2591">
        <v>7</v>
      </c>
      <c r="L2591">
        <v>14</v>
      </c>
      <c r="M2591">
        <v>8</v>
      </c>
      <c r="N2591">
        <v>122</v>
      </c>
      <c r="O2591">
        <v>17</v>
      </c>
      <c r="P2591">
        <v>25</v>
      </c>
      <c r="Q2591">
        <v>2</v>
      </c>
      <c r="R2591">
        <v>1</v>
      </c>
      <c r="S2591">
        <v>97</v>
      </c>
      <c r="T2591">
        <v>1</v>
      </c>
      <c r="CY2591">
        <v>19</v>
      </c>
      <c r="CZ2591">
        <f t="shared" si="40"/>
        <v>1573</v>
      </c>
    </row>
    <row r="2592" spans="1:104" x14ac:dyDescent="0.2">
      <c r="A2592" s="2">
        <v>2590</v>
      </c>
      <c r="B2592" s="2">
        <v>312</v>
      </c>
      <c r="C2592">
        <v>231</v>
      </c>
      <c r="D2592">
        <v>11</v>
      </c>
      <c r="E2592">
        <v>74</v>
      </c>
      <c r="F2592">
        <v>135</v>
      </c>
      <c r="G2592">
        <v>40</v>
      </c>
      <c r="H2592">
        <v>36</v>
      </c>
      <c r="I2592">
        <v>97</v>
      </c>
      <c r="J2592">
        <v>299</v>
      </c>
      <c r="K2592">
        <v>75</v>
      </c>
      <c r="L2592">
        <v>9</v>
      </c>
      <c r="M2592">
        <v>11</v>
      </c>
      <c r="N2592">
        <v>41</v>
      </c>
      <c r="O2592">
        <v>4</v>
      </c>
      <c r="P2592">
        <v>8</v>
      </c>
      <c r="Q2592">
        <v>5</v>
      </c>
      <c r="R2592">
        <v>5</v>
      </c>
      <c r="S2592">
        <v>4</v>
      </c>
      <c r="T2592">
        <v>2</v>
      </c>
      <c r="U2592">
        <v>0</v>
      </c>
      <c r="V2592">
        <v>1</v>
      </c>
      <c r="W2592">
        <v>1</v>
      </c>
      <c r="CY2592">
        <v>22</v>
      </c>
      <c r="CZ2592">
        <f t="shared" si="40"/>
        <v>1401</v>
      </c>
    </row>
    <row r="2593" spans="1:104" x14ac:dyDescent="0.2">
      <c r="A2593" s="2">
        <v>2591</v>
      </c>
      <c r="B2593" s="2">
        <v>26</v>
      </c>
      <c r="C2593">
        <v>200</v>
      </c>
      <c r="D2593">
        <v>76</v>
      </c>
      <c r="E2593">
        <v>221</v>
      </c>
      <c r="F2593">
        <v>780</v>
      </c>
      <c r="G2593">
        <v>176</v>
      </c>
      <c r="H2593">
        <v>73</v>
      </c>
      <c r="I2593">
        <v>17</v>
      </c>
      <c r="J2593">
        <v>6</v>
      </c>
      <c r="K2593">
        <v>1</v>
      </c>
      <c r="CY2593">
        <v>10</v>
      </c>
      <c r="CZ2593">
        <f t="shared" si="40"/>
        <v>1576</v>
      </c>
    </row>
    <row r="2594" spans="1:104" x14ac:dyDescent="0.2">
      <c r="A2594" s="2">
        <v>2592</v>
      </c>
      <c r="B2594" s="2">
        <v>22</v>
      </c>
      <c r="C2594">
        <v>21</v>
      </c>
      <c r="D2594">
        <v>400</v>
      </c>
      <c r="E2594">
        <v>200</v>
      </c>
      <c r="F2594">
        <v>215</v>
      </c>
      <c r="G2594">
        <v>400</v>
      </c>
      <c r="H2594">
        <v>109</v>
      </c>
      <c r="I2594">
        <v>124</v>
      </c>
      <c r="J2594">
        <v>70</v>
      </c>
      <c r="K2594">
        <v>1</v>
      </c>
      <c r="CY2594">
        <v>10</v>
      </c>
      <c r="CZ2594">
        <f t="shared" si="40"/>
        <v>1562</v>
      </c>
    </row>
    <row r="2595" spans="1:104" x14ac:dyDescent="0.2">
      <c r="A2595" s="2">
        <v>2593</v>
      </c>
      <c r="B2595" s="2">
        <v>36</v>
      </c>
      <c r="C2595">
        <v>586</v>
      </c>
      <c r="D2595">
        <v>638</v>
      </c>
      <c r="E2595">
        <v>170</v>
      </c>
      <c r="F2595">
        <v>65</v>
      </c>
      <c r="G2595">
        <v>52</v>
      </c>
      <c r="H2595">
        <v>4</v>
      </c>
      <c r="I2595">
        <v>2</v>
      </c>
      <c r="CY2595">
        <v>8</v>
      </c>
      <c r="CZ2595">
        <f t="shared" si="40"/>
        <v>1553</v>
      </c>
    </row>
    <row r="2596" spans="1:104" x14ac:dyDescent="0.2">
      <c r="A2596" s="2">
        <v>2594</v>
      </c>
      <c r="B2596" s="2">
        <v>509</v>
      </c>
      <c r="C2596">
        <v>871</v>
      </c>
      <c r="D2596">
        <v>30</v>
      </c>
      <c r="E2596">
        <v>2</v>
      </c>
      <c r="F2596">
        <v>10</v>
      </c>
      <c r="G2596">
        <v>1</v>
      </c>
      <c r="H2596">
        <v>1</v>
      </c>
      <c r="I2596">
        <v>2</v>
      </c>
      <c r="J2596">
        <v>3</v>
      </c>
      <c r="K2596">
        <v>81</v>
      </c>
      <c r="L2596">
        <v>1</v>
      </c>
      <c r="M2596">
        <v>1</v>
      </c>
      <c r="N2596">
        <v>1</v>
      </c>
      <c r="O2596">
        <v>1</v>
      </c>
      <c r="P2596">
        <v>1</v>
      </c>
      <c r="Q2596">
        <v>1</v>
      </c>
      <c r="R2596">
        <v>1</v>
      </c>
      <c r="S2596">
        <v>1</v>
      </c>
      <c r="T2596">
        <v>1</v>
      </c>
      <c r="U2596">
        <v>1</v>
      </c>
      <c r="V2596">
        <v>3</v>
      </c>
      <c r="W2596">
        <v>1</v>
      </c>
      <c r="X2596">
        <v>0</v>
      </c>
      <c r="Y2596">
        <v>5</v>
      </c>
      <c r="Z2596">
        <v>1</v>
      </c>
      <c r="AA2596">
        <v>1</v>
      </c>
      <c r="AB2596">
        <v>5</v>
      </c>
      <c r="AC2596">
        <v>1</v>
      </c>
      <c r="AD2596">
        <v>1</v>
      </c>
      <c r="AE2596">
        <v>1</v>
      </c>
      <c r="AF2596">
        <v>1</v>
      </c>
      <c r="AG2596">
        <v>1</v>
      </c>
      <c r="AH2596">
        <v>1</v>
      </c>
      <c r="AI2596">
        <v>0</v>
      </c>
      <c r="AJ2596">
        <v>1</v>
      </c>
      <c r="AK2596">
        <v>1</v>
      </c>
      <c r="AL2596">
        <v>0</v>
      </c>
      <c r="AM2596">
        <v>1</v>
      </c>
      <c r="AN2596">
        <v>1</v>
      </c>
      <c r="AO2596">
        <v>1</v>
      </c>
      <c r="AP2596">
        <v>1</v>
      </c>
      <c r="AQ2596">
        <v>0</v>
      </c>
      <c r="AR2596">
        <v>0</v>
      </c>
      <c r="AS2596">
        <v>0</v>
      </c>
      <c r="CY2596">
        <v>44</v>
      </c>
      <c r="CZ2596">
        <f t="shared" si="40"/>
        <v>1548</v>
      </c>
    </row>
    <row r="2597" spans="1:104" x14ac:dyDescent="0.2">
      <c r="A2597" s="2">
        <v>2595</v>
      </c>
      <c r="B2597" s="2">
        <v>406</v>
      </c>
      <c r="C2597">
        <v>107</v>
      </c>
      <c r="D2597">
        <v>86</v>
      </c>
      <c r="E2597">
        <v>33</v>
      </c>
      <c r="F2597">
        <v>118</v>
      </c>
      <c r="G2597">
        <v>87</v>
      </c>
      <c r="H2597">
        <v>50</v>
      </c>
      <c r="I2597">
        <v>50</v>
      </c>
      <c r="J2597">
        <v>79</v>
      </c>
      <c r="K2597">
        <v>80</v>
      </c>
      <c r="L2597">
        <v>25</v>
      </c>
      <c r="M2597">
        <v>54</v>
      </c>
      <c r="N2597">
        <v>1</v>
      </c>
      <c r="O2597">
        <v>43</v>
      </c>
      <c r="P2597">
        <v>25</v>
      </c>
      <c r="Q2597">
        <v>3</v>
      </c>
      <c r="R2597">
        <v>4</v>
      </c>
      <c r="S2597">
        <v>0</v>
      </c>
      <c r="T2597">
        <v>4</v>
      </c>
      <c r="U2597">
        <v>4</v>
      </c>
      <c r="V2597">
        <v>3</v>
      </c>
      <c r="W2597">
        <v>1</v>
      </c>
      <c r="X2597">
        <v>1</v>
      </c>
      <c r="Y2597">
        <v>1</v>
      </c>
      <c r="Z2597">
        <v>0</v>
      </c>
      <c r="AA2597">
        <v>6</v>
      </c>
      <c r="AB2597">
        <v>5</v>
      </c>
      <c r="AC2597">
        <v>4</v>
      </c>
      <c r="AD2597">
        <v>2</v>
      </c>
      <c r="AE2597">
        <v>1</v>
      </c>
      <c r="AF2597">
        <v>0</v>
      </c>
      <c r="AG2597">
        <v>1</v>
      </c>
      <c r="CY2597">
        <v>32</v>
      </c>
      <c r="CZ2597">
        <f t="shared" si="40"/>
        <v>1284</v>
      </c>
    </row>
    <row r="2598" spans="1:104" x14ac:dyDescent="0.2">
      <c r="A2598" s="2">
        <v>2596</v>
      </c>
      <c r="B2598" s="2">
        <v>483</v>
      </c>
      <c r="C2598">
        <v>616</v>
      </c>
      <c r="D2598">
        <v>37</v>
      </c>
      <c r="E2598">
        <v>320</v>
      </c>
      <c r="F2598">
        <v>5</v>
      </c>
      <c r="G2598">
        <v>6</v>
      </c>
      <c r="H2598">
        <v>2</v>
      </c>
      <c r="CY2598">
        <v>7</v>
      </c>
      <c r="CZ2598">
        <f t="shared" si="40"/>
        <v>1469</v>
      </c>
    </row>
    <row r="2599" spans="1:104" x14ac:dyDescent="0.2">
      <c r="A2599" s="2">
        <v>2597</v>
      </c>
      <c r="B2599" s="2">
        <v>652</v>
      </c>
      <c r="C2599">
        <v>636</v>
      </c>
      <c r="D2599">
        <v>110</v>
      </c>
      <c r="E2599">
        <v>71</v>
      </c>
      <c r="F2599">
        <v>40</v>
      </c>
      <c r="G2599">
        <v>20</v>
      </c>
      <c r="H2599">
        <v>10</v>
      </c>
      <c r="I2599">
        <v>13</v>
      </c>
      <c r="J2599">
        <v>1</v>
      </c>
      <c r="CY2599">
        <v>9</v>
      </c>
      <c r="CZ2599">
        <f t="shared" si="40"/>
        <v>1553</v>
      </c>
    </row>
    <row r="2600" spans="1:104" x14ac:dyDescent="0.2">
      <c r="A2600" s="2">
        <v>2598</v>
      </c>
      <c r="B2600" s="2">
        <v>49</v>
      </c>
      <c r="C2600">
        <v>359</v>
      </c>
      <c r="D2600">
        <v>1073</v>
      </c>
      <c r="E2600">
        <v>100</v>
      </c>
      <c r="CY2600">
        <v>4</v>
      </c>
      <c r="CZ2600">
        <f t="shared" si="40"/>
        <v>1581</v>
      </c>
    </row>
    <row r="2601" spans="1:104" x14ac:dyDescent="0.2">
      <c r="A2601" s="2">
        <v>2599</v>
      </c>
      <c r="B2601" s="2">
        <v>33</v>
      </c>
      <c r="C2601">
        <v>150</v>
      </c>
      <c r="D2601">
        <v>320</v>
      </c>
      <c r="E2601">
        <v>100</v>
      </c>
      <c r="F2601">
        <v>249</v>
      </c>
      <c r="G2601">
        <v>221</v>
      </c>
      <c r="H2601">
        <v>56</v>
      </c>
      <c r="I2601">
        <v>24</v>
      </c>
      <c r="J2601">
        <v>40</v>
      </c>
      <c r="K2601">
        <v>78</v>
      </c>
      <c r="L2601">
        <v>25</v>
      </c>
      <c r="M2601">
        <v>60</v>
      </c>
      <c r="N2601">
        <v>20</v>
      </c>
      <c r="O2601">
        <v>4</v>
      </c>
      <c r="P2601">
        <v>3</v>
      </c>
      <c r="Q2601">
        <v>20</v>
      </c>
      <c r="R2601">
        <v>20</v>
      </c>
      <c r="S2601">
        <v>38</v>
      </c>
      <c r="T2601">
        <v>10</v>
      </c>
      <c r="U2601">
        <v>26</v>
      </c>
      <c r="V2601">
        <v>30</v>
      </c>
      <c r="W2601">
        <v>8</v>
      </c>
      <c r="X2601">
        <v>14</v>
      </c>
      <c r="Y2601">
        <v>8</v>
      </c>
      <c r="Z2601">
        <v>6</v>
      </c>
      <c r="AA2601">
        <v>5</v>
      </c>
      <c r="CY2601">
        <v>26</v>
      </c>
      <c r="CZ2601">
        <f t="shared" si="40"/>
        <v>1568</v>
      </c>
    </row>
    <row r="2602" spans="1:104" x14ac:dyDescent="0.2">
      <c r="A2602" s="2">
        <v>2600</v>
      </c>
      <c r="B2602" s="2">
        <v>28</v>
      </c>
      <c r="C2602">
        <v>8</v>
      </c>
      <c r="D2602">
        <v>72</v>
      </c>
      <c r="E2602">
        <v>7</v>
      </c>
      <c r="F2602">
        <v>110</v>
      </c>
      <c r="G2602">
        <v>340</v>
      </c>
      <c r="H2602">
        <v>80</v>
      </c>
      <c r="I2602">
        <v>65</v>
      </c>
      <c r="J2602">
        <v>25</v>
      </c>
      <c r="K2602">
        <v>9</v>
      </c>
      <c r="L2602">
        <v>2</v>
      </c>
      <c r="M2602">
        <v>127</v>
      </c>
      <c r="N2602">
        <v>8</v>
      </c>
      <c r="O2602">
        <v>86</v>
      </c>
      <c r="P2602">
        <v>23</v>
      </c>
      <c r="Q2602">
        <v>61</v>
      </c>
      <c r="R2602">
        <v>195</v>
      </c>
      <c r="S2602">
        <v>25</v>
      </c>
      <c r="T2602">
        <v>67</v>
      </c>
      <c r="U2602">
        <v>40</v>
      </c>
      <c r="V2602">
        <v>47</v>
      </c>
      <c r="W2602">
        <v>30</v>
      </c>
      <c r="X2602">
        <v>113</v>
      </c>
      <c r="CY2602">
        <v>23</v>
      </c>
      <c r="CZ2602">
        <f t="shared" si="40"/>
        <v>1568</v>
      </c>
    </row>
    <row r="2603" spans="1:104" x14ac:dyDescent="0.2">
      <c r="A2603" s="2">
        <v>2601</v>
      </c>
      <c r="B2603" s="2">
        <v>218</v>
      </c>
      <c r="C2603">
        <v>244</v>
      </c>
      <c r="D2603">
        <v>97</v>
      </c>
      <c r="E2603">
        <v>107</v>
      </c>
      <c r="F2603">
        <v>542</v>
      </c>
      <c r="G2603">
        <v>287</v>
      </c>
      <c r="H2603">
        <v>47</v>
      </c>
      <c r="I2603">
        <v>25</v>
      </c>
      <c r="J2603">
        <v>10</v>
      </c>
      <c r="K2603">
        <v>1</v>
      </c>
      <c r="CY2603">
        <v>10</v>
      </c>
      <c r="CZ2603">
        <f t="shared" si="40"/>
        <v>1578</v>
      </c>
    </row>
    <row r="2604" spans="1:104" x14ac:dyDescent="0.2">
      <c r="A2604" s="2">
        <v>2602</v>
      </c>
      <c r="B2604" s="2">
        <v>5</v>
      </c>
      <c r="C2604">
        <v>374</v>
      </c>
      <c r="D2604">
        <v>681</v>
      </c>
      <c r="E2604">
        <v>168</v>
      </c>
      <c r="F2604">
        <v>36</v>
      </c>
      <c r="G2604">
        <v>179</v>
      </c>
      <c r="H2604">
        <v>17</v>
      </c>
      <c r="I2604">
        <v>18</v>
      </c>
      <c r="J2604">
        <v>34</v>
      </c>
      <c r="K2604">
        <v>34</v>
      </c>
      <c r="L2604">
        <v>4</v>
      </c>
      <c r="M2604">
        <v>10</v>
      </c>
      <c r="N2604">
        <v>3</v>
      </c>
      <c r="O2604">
        <v>1</v>
      </c>
      <c r="P2604">
        <v>0</v>
      </c>
      <c r="Q2604">
        <v>0</v>
      </c>
      <c r="CY2604">
        <v>16</v>
      </c>
      <c r="CZ2604">
        <f t="shared" si="40"/>
        <v>1564</v>
      </c>
    </row>
    <row r="2605" spans="1:104" x14ac:dyDescent="0.2">
      <c r="A2605" s="2">
        <v>2603</v>
      </c>
      <c r="B2605" s="2">
        <v>640</v>
      </c>
      <c r="C2605">
        <v>76</v>
      </c>
      <c r="D2605">
        <v>353</v>
      </c>
      <c r="E2605">
        <v>69</v>
      </c>
      <c r="F2605">
        <v>5</v>
      </c>
      <c r="G2605">
        <v>300</v>
      </c>
      <c r="H2605">
        <v>64</v>
      </c>
      <c r="I2605">
        <v>2</v>
      </c>
      <c r="J2605">
        <v>22</v>
      </c>
      <c r="K2605">
        <v>7</v>
      </c>
      <c r="L2605">
        <v>4</v>
      </c>
      <c r="M2605">
        <v>5</v>
      </c>
      <c r="N2605">
        <v>8</v>
      </c>
      <c r="O2605">
        <v>3</v>
      </c>
      <c r="P2605">
        <v>4</v>
      </c>
      <c r="Q2605">
        <v>1</v>
      </c>
      <c r="CY2605">
        <v>16</v>
      </c>
      <c r="CZ2605">
        <f t="shared" si="40"/>
        <v>1563</v>
      </c>
    </row>
    <row r="2606" spans="1:104" x14ac:dyDescent="0.2">
      <c r="A2606" s="2">
        <v>2604</v>
      </c>
      <c r="B2606" s="2">
        <v>9</v>
      </c>
      <c r="C2606">
        <v>92</v>
      </c>
      <c r="D2606">
        <v>52</v>
      </c>
      <c r="E2606">
        <v>10</v>
      </c>
      <c r="F2606">
        <v>678</v>
      </c>
      <c r="G2606">
        <v>49</v>
      </c>
      <c r="H2606">
        <v>534</v>
      </c>
      <c r="I2606">
        <v>49</v>
      </c>
      <c r="J2606">
        <v>50</v>
      </c>
      <c r="K2606">
        <v>12</v>
      </c>
      <c r="L2606">
        <v>35</v>
      </c>
      <c r="M2606">
        <v>5</v>
      </c>
      <c r="N2606">
        <v>1</v>
      </c>
      <c r="O2606">
        <v>2</v>
      </c>
      <c r="CY2606">
        <v>14</v>
      </c>
      <c r="CZ2606">
        <f t="shared" si="40"/>
        <v>1578</v>
      </c>
    </row>
    <row r="2607" spans="1:104" x14ac:dyDescent="0.2">
      <c r="A2607" s="2">
        <v>2605</v>
      </c>
      <c r="B2607" s="2">
        <v>248</v>
      </c>
      <c r="C2607">
        <v>530</v>
      </c>
      <c r="D2607">
        <v>399</v>
      </c>
      <c r="E2607">
        <v>117</v>
      </c>
      <c r="F2607">
        <v>65</v>
      </c>
      <c r="G2607">
        <v>37</v>
      </c>
      <c r="H2607">
        <v>100</v>
      </c>
      <c r="I2607">
        <v>13</v>
      </c>
      <c r="J2607">
        <v>29</v>
      </c>
      <c r="K2607">
        <v>0</v>
      </c>
      <c r="L2607">
        <v>5</v>
      </c>
      <c r="M2607">
        <v>2</v>
      </c>
      <c r="N2607">
        <v>3</v>
      </c>
      <c r="CY2607">
        <v>13</v>
      </c>
      <c r="CZ2607">
        <f t="shared" si="40"/>
        <v>1548</v>
      </c>
    </row>
    <row r="2608" spans="1:104" x14ac:dyDescent="0.2">
      <c r="A2608" s="2">
        <v>2606</v>
      </c>
      <c r="B2608" s="2">
        <v>347</v>
      </c>
      <c r="C2608">
        <v>287</v>
      </c>
      <c r="D2608">
        <v>613</v>
      </c>
      <c r="E2608">
        <v>259</v>
      </c>
      <c r="F2608">
        <v>65</v>
      </c>
      <c r="G2608">
        <v>2</v>
      </c>
      <c r="CY2608">
        <v>6</v>
      </c>
      <c r="CZ2608">
        <f t="shared" si="40"/>
        <v>1573</v>
      </c>
    </row>
    <row r="2609" spans="1:104" x14ac:dyDescent="0.2">
      <c r="A2609" s="2">
        <v>2607</v>
      </c>
      <c r="B2609" s="2">
        <v>85</v>
      </c>
      <c r="C2609">
        <v>425</v>
      </c>
      <c r="D2609">
        <v>196</v>
      </c>
      <c r="E2609">
        <v>168</v>
      </c>
      <c r="F2609">
        <v>281</v>
      </c>
      <c r="G2609">
        <v>177</v>
      </c>
      <c r="H2609">
        <v>46</v>
      </c>
      <c r="I2609">
        <v>44</v>
      </c>
      <c r="J2609">
        <v>61</v>
      </c>
      <c r="K2609">
        <v>18</v>
      </c>
      <c r="L2609">
        <v>11</v>
      </c>
      <c r="M2609">
        <v>0</v>
      </c>
      <c r="N2609">
        <v>4</v>
      </c>
      <c r="CY2609">
        <v>13</v>
      </c>
      <c r="CZ2609">
        <f t="shared" si="40"/>
        <v>1516</v>
      </c>
    </row>
    <row r="2610" spans="1:104" x14ac:dyDescent="0.2">
      <c r="A2610" s="2">
        <v>2608</v>
      </c>
      <c r="B2610" s="2">
        <v>196</v>
      </c>
      <c r="C2610">
        <v>517</v>
      </c>
      <c r="D2610">
        <v>575</v>
      </c>
      <c r="E2610">
        <v>176</v>
      </c>
      <c r="F2610">
        <v>59</v>
      </c>
      <c r="G2610">
        <v>47</v>
      </c>
      <c r="CY2610">
        <v>6</v>
      </c>
      <c r="CZ2610">
        <f t="shared" si="40"/>
        <v>1570</v>
      </c>
    </row>
    <row r="2611" spans="1:104" x14ac:dyDescent="0.2">
      <c r="A2611" s="2">
        <v>2609</v>
      </c>
      <c r="B2611" s="2">
        <v>118</v>
      </c>
      <c r="C2611">
        <v>71</v>
      </c>
      <c r="D2611">
        <v>133</v>
      </c>
      <c r="E2611">
        <v>650</v>
      </c>
      <c r="F2611">
        <v>40</v>
      </c>
      <c r="G2611">
        <v>199</v>
      </c>
      <c r="H2611">
        <v>234</v>
      </c>
      <c r="I2611">
        <v>72</v>
      </c>
      <c r="J2611">
        <v>43</v>
      </c>
      <c r="K2611">
        <v>2</v>
      </c>
      <c r="CY2611">
        <v>10</v>
      </c>
      <c r="CZ2611">
        <f t="shared" si="40"/>
        <v>1562</v>
      </c>
    </row>
    <row r="2612" spans="1:104" x14ac:dyDescent="0.2">
      <c r="A2612" s="2">
        <v>2610</v>
      </c>
      <c r="B2612" s="2">
        <v>8</v>
      </c>
      <c r="C2612">
        <v>263</v>
      </c>
      <c r="D2612">
        <v>6</v>
      </c>
      <c r="E2612">
        <v>1</v>
      </c>
      <c r="F2612">
        <v>3</v>
      </c>
      <c r="G2612">
        <v>78</v>
      </c>
      <c r="H2612">
        <v>608</v>
      </c>
      <c r="I2612">
        <v>15</v>
      </c>
      <c r="J2612">
        <v>87</v>
      </c>
      <c r="K2612">
        <v>10</v>
      </c>
      <c r="L2612">
        <v>107</v>
      </c>
      <c r="M2612">
        <v>85</v>
      </c>
      <c r="N2612">
        <v>70</v>
      </c>
      <c r="O2612">
        <v>33</v>
      </c>
      <c r="P2612">
        <v>85</v>
      </c>
      <c r="Q2612">
        <v>48</v>
      </c>
      <c r="R2612">
        <v>19</v>
      </c>
      <c r="S2612">
        <v>0</v>
      </c>
      <c r="T2612">
        <v>28</v>
      </c>
      <c r="U2612">
        <v>4</v>
      </c>
      <c r="V2612">
        <v>4</v>
      </c>
      <c r="W2612">
        <v>0</v>
      </c>
      <c r="X2612">
        <v>0</v>
      </c>
      <c r="Y2612">
        <v>0</v>
      </c>
      <c r="CY2612">
        <v>24</v>
      </c>
      <c r="CZ2612">
        <f t="shared" si="40"/>
        <v>1562</v>
      </c>
    </row>
    <row r="2613" spans="1:104" x14ac:dyDescent="0.2">
      <c r="A2613" s="2">
        <v>2611</v>
      </c>
      <c r="B2613" s="2">
        <v>175</v>
      </c>
      <c r="C2613">
        <v>681</v>
      </c>
      <c r="D2613">
        <v>25</v>
      </c>
      <c r="E2613">
        <v>315</v>
      </c>
      <c r="F2613">
        <v>23</v>
      </c>
      <c r="G2613">
        <v>50</v>
      </c>
      <c r="H2613">
        <v>75</v>
      </c>
      <c r="I2613">
        <v>81</v>
      </c>
      <c r="J2613">
        <v>87</v>
      </c>
      <c r="K2613">
        <v>10</v>
      </c>
      <c r="L2613">
        <v>15</v>
      </c>
      <c r="M2613">
        <v>15</v>
      </c>
      <c r="N2613">
        <v>10</v>
      </c>
      <c r="O2613">
        <v>3</v>
      </c>
      <c r="P2613">
        <v>2</v>
      </c>
      <c r="Q2613">
        <v>1</v>
      </c>
      <c r="CY2613">
        <v>16</v>
      </c>
      <c r="CZ2613">
        <f t="shared" si="40"/>
        <v>1568</v>
      </c>
    </row>
    <row r="2614" spans="1:104" x14ac:dyDescent="0.2">
      <c r="A2614" s="2">
        <v>2612</v>
      </c>
      <c r="B2614" s="2">
        <v>45</v>
      </c>
      <c r="C2614">
        <v>5</v>
      </c>
      <c r="D2614">
        <v>2</v>
      </c>
      <c r="E2614">
        <v>564</v>
      </c>
      <c r="F2614">
        <v>351</v>
      </c>
      <c r="G2614">
        <v>105</v>
      </c>
      <c r="H2614">
        <v>112</v>
      </c>
      <c r="I2614">
        <v>94</v>
      </c>
      <c r="J2614">
        <v>107</v>
      </c>
      <c r="K2614">
        <v>4</v>
      </c>
      <c r="L2614">
        <v>8</v>
      </c>
      <c r="M2614">
        <v>25</v>
      </c>
      <c r="N2614">
        <v>0</v>
      </c>
      <c r="CY2614">
        <v>13</v>
      </c>
      <c r="CZ2614">
        <f t="shared" si="40"/>
        <v>1422</v>
      </c>
    </row>
    <row r="2615" spans="1:104" x14ac:dyDescent="0.2">
      <c r="A2615" s="2">
        <v>2613</v>
      </c>
      <c r="B2615" s="2">
        <v>212</v>
      </c>
      <c r="C2615">
        <v>238</v>
      </c>
      <c r="D2615">
        <v>60</v>
      </c>
      <c r="E2615">
        <v>425</v>
      </c>
      <c r="F2615">
        <v>105</v>
      </c>
      <c r="G2615">
        <v>154</v>
      </c>
      <c r="H2615">
        <v>138</v>
      </c>
      <c r="I2615">
        <v>38</v>
      </c>
      <c r="J2615">
        <v>98</v>
      </c>
      <c r="K2615">
        <v>21</v>
      </c>
      <c r="L2615">
        <v>21</v>
      </c>
      <c r="M2615">
        <v>9</v>
      </c>
      <c r="N2615">
        <v>10</v>
      </c>
      <c r="O2615">
        <v>0</v>
      </c>
      <c r="P2615">
        <v>0</v>
      </c>
      <c r="CY2615">
        <v>15</v>
      </c>
      <c r="CZ2615">
        <f t="shared" si="40"/>
        <v>1529</v>
      </c>
    </row>
    <row r="2616" spans="1:104" x14ac:dyDescent="0.2">
      <c r="A2616" s="2">
        <v>2614</v>
      </c>
      <c r="B2616" s="2">
        <v>273</v>
      </c>
      <c r="C2616">
        <v>173</v>
      </c>
      <c r="D2616">
        <v>792</v>
      </c>
      <c r="E2616">
        <v>91</v>
      </c>
      <c r="F2616">
        <v>111</v>
      </c>
      <c r="G2616">
        <v>52</v>
      </c>
      <c r="H2616">
        <v>10</v>
      </c>
      <c r="I2616">
        <v>10</v>
      </c>
      <c r="J2616">
        <v>5</v>
      </c>
      <c r="CY2616">
        <v>9</v>
      </c>
      <c r="CZ2616">
        <f t="shared" si="40"/>
        <v>1517</v>
      </c>
    </row>
    <row r="2617" spans="1:104" x14ac:dyDescent="0.2">
      <c r="A2617" s="2">
        <v>2615</v>
      </c>
      <c r="B2617" s="2">
        <v>26</v>
      </c>
      <c r="C2617">
        <v>25</v>
      </c>
      <c r="D2617">
        <v>25</v>
      </c>
      <c r="E2617">
        <v>100</v>
      </c>
      <c r="F2617">
        <v>25</v>
      </c>
      <c r="G2617">
        <v>100</v>
      </c>
      <c r="H2617">
        <v>25</v>
      </c>
      <c r="I2617">
        <v>80</v>
      </c>
      <c r="J2617">
        <v>150</v>
      </c>
      <c r="K2617">
        <v>100</v>
      </c>
      <c r="L2617">
        <v>100</v>
      </c>
      <c r="M2617">
        <v>289</v>
      </c>
      <c r="N2617">
        <v>120</v>
      </c>
      <c r="O2617">
        <v>4</v>
      </c>
      <c r="P2617">
        <v>14</v>
      </c>
      <c r="Q2617">
        <v>20</v>
      </c>
      <c r="R2617">
        <v>160</v>
      </c>
      <c r="S2617">
        <v>60</v>
      </c>
      <c r="T2617">
        <v>20</v>
      </c>
      <c r="U2617">
        <v>18</v>
      </c>
      <c r="V2617">
        <v>22</v>
      </c>
      <c r="W2617">
        <v>17</v>
      </c>
      <c r="X2617">
        <v>41</v>
      </c>
      <c r="Y2617">
        <v>1</v>
      </c>
      <c r="Z2617">
        <v>1</v>
      </c>
      <c r="AA2617">
        <v>4</v>
      </c>
      <c r="AB2617">
        <v>1</v>
      </c>
      <c r="CY2617">
        <v>27</v>
      </c>
      <c r="CZ2617">
        <f t="shared" si="40"/>
        <v>1548</v>
      </c>
    </row>
    <row r="2618" spans="1:104" x14ac:dyDescent="0.2">
      <c r="A2618" s="2">
        <v>2616</v>
      </c>
      <c r="B2618" s="2">
        <v>1315</v>
      </c>
      <c r="C2618">
        <v>83</v>
      </c>
      <c r="D2618">
        <v>129</v>
      </c>
      <c r="E2618">
        <v>23</v>
      </c>
      <c r="F2618">
        <v>5</v>
      </c>
      <c r="G2618">
        <v>14</v>
      </c>
      <c r="H2618">
        <v>1</v>
      </c>
      <c r="I2618">
        <v>2</v>
      </c>
      <c r="CY2618">
        <v>8</v>
      </c>
      <c r="CZ2618">
        <f t="shared" si="40"/>
        <v>1572</v>
      </c>
    </row>
    <row r="2619" spans="1:104" x14ac:dyDescent="0.2">
      <c r="A2619" s="2">
        <v>2617</v>
      </c>
      <c r="B2619" s="2">
        <v>45</v>
      </c>
      <c r="C2619">
        <v>33</v>
      </c>
      <c r="D2619">
        <v>13</v>
      </c>
      <c r="E2619">
        <v>107</v>
      </c>
      <c r="F2619">
        <v>29</v>
      </c>
      <c r="G2619">
        <v>186</v>
      </c>
      <c r="H2619">
        <v>64</v>
      </c>
      <c r="I2619">
        <v>765</v>
      </c>
      <c r="J2619">
        <v>260</v>
      </c>
      <c r="K2619">
        <v>37</v>
      </c>
      <c r="L2619">
        <v>16</v>
      </c>
      <c r="M2619">
        <v>12</v>
      </c>
      <c r="N2619">
        <v>3</v>
      </c>
      <c r="O2619">
        <v>0</v>
      </c>
      <c r="CY2619">
        <v>14</v>
      </c>
      <c r="CZ2619">
        <f t="shared" si="40"/>
        <v>1570</v>
      </c>
    </row>
    <row r="2620" spans="1:104" x14ac:dyDescent="0.2">
      <c r="A2620" s="2">
        <v>2618</v>
      </c>
      <c r="B2620" s="2">
        <v>70</v>
      </c>
      <c r="C2620">
        <v>115</v>
      </c>
      <c r="D2620">
        <v>109</v>
      </c>
      <c r="E2620">
        <v>403</v>
      </c>
      <c r="F2620">
        <v>13</v>
      </c>
      <c r="G2620">
        <v>322</v>
      </c>
      <c r="H2620">
        <v>19</v>
      </c>
      <c r="I2620">
        <v>107</v>
      </c>
      <c r="J2620">
        <v>48</v>
      </c>
      <c r="K2620">
        <v>88</v>
      </c>
      <c r="L2620">
        <v>34</v>
      </c>
      <c r="M2620">
        <v>46</v>
      </c>
      <c r="N2620">
        <v>6</v>
      </c>
      <c r="O2620">
        <v>7</v>
      </c>
      <c r="P2620">
        <v>7</v>
      </c>
      <c r="Q2620">
        <v>5</v>
      </c>
      <c r="R2620">
        <v>6</v>
      </c>
      <c r="S2620">
        <v>0</v>
      </c>
      <c r="T2620">
        <v>1</v>
      </c>
      <c r="U2620">
        <v>0</v>
      </c>
      <c r="V2620">
        <v>2</v>
      </c>
      <c r="CY2620">
        <v>21</v>
      </c>
      <c r="CZ2620">
        <f t="shared" si="40"/>
        <v>1408</v>
      </c>
    </row>
    <row r="2621" spans="1:104" x14ac:dyDescent="0.2">
      <c r="A2621" s="2">
        <v>2619</v>
      </c>
      <c r="B2621" s="2">
        <v>214</v>
      </c>
      <c r="C2621">
        <v>263</v>
      </c>
      <c r="D2621">
        <v>1044</v>
      </c>
      <c r="E2621">
        <v>10</v>
      </c>
      <c r="F2621">
        <v>0</v>
      </c>
      <c r="G2621">
        <v>4</v>
      </c>
      <c r="H2621">
        <v>4</v>
      </c>
      <c r="CY2621">
        <v>7</v>
      </c>
      <c r="CZ2621">
        <f t="shared" si="40"/>
        <v>1539</v>
      </c>
    </row>
    <row r="2622" spans="1:104" x14ac:dyDescent="0.2">
      <c r="A2622" s="2">
        <v>2620</v>
      </c>
      <c r="B2622" s="2">
        <v>38</v>
      </c>
      <c r="C2622">
        <v>11</v>
      </c>
      <c r="D2622">
        <v>21</v>
      </c>
      <c r="E2622">
        <v>28</v>
      </c>
      <c r="F2622">
        <v>797</v>
      </c>
      <c r="G2622">
        <v>84</v>
      </c>
      <c r="H2622">
        <v>333</v>
      </c>
      <c r="I2622">
        <v>49</v>
      </c>
      <c r="J2622">
        <v>19</v>
      </c>
      <c r="K2622">
        <v>92</v>
      </c>
      <c r="L2622">
        <v>34</v>
      </c>
      <c r="M2622">
        <v>14</v>
      </c>
      <c r="N2622">
        <v>0</v>
      </c>
      <c r="O2622">
        <v>31</v>
      </c>
      <c r="P2622">
        <v>1</v>
      </c>
      <c r="Q2622">
        <v>8</v>
      </c>
      <c r="R2622">
        <v>1</v>
      </c>
      <c r="S2622">
        <v>1</v>
      </c>
      <c r="T2622">
        <v>0</v>
      </c>
      <c r="CY2622">
        <v>19</v>
      </c>
      <c r="CZ2622">
        <f t="shared" si="40"/>
        <v>1562</v>
      </c>
    </row>
    <row r="2623" spans="1:104" x14ac:dyDescent="0.2">
      <c r="A2623" s="2">
        <v>2621</v>
      </c>
      <c r="B2623" s="2">
        <v>29</v>
      </c>
      <c r="C2623">
        <v>8</v>
      </c>
      <c r="D2623">
        <v>200</v>
      </c>
      <c r="E2623">
        <v>87</v>
      </c>
      <c r="F2623">
        <v>263</v>
      </c>
      <c r="G2623">
        <v>365</v>
      </c>
      <c r="H2623">
        <v>49</v>
      </c>
      <c r="I2623">
        <v>199</v>
      </c>
      <c r="J2623">
        <v>259</v>
      </c>
      <c r="K2623">
        <v>25</v>
      </c>
      <c r="L2623">
        <v>48</v>
      </c>
      <c r="M2623">
        <v>27</v>
      </c>
      <c r="CY2623">
        <v>12</v>
      </c>
      <c r="CZ2623">
        <f t="shared" si="40"/>
        <v>1559</v>
      </c>
    </row>
    <row r="2624" spans="1:104" x14ac:dyDescent="0.2">
      <c r="A2624" s="2">
        <v>2622</v>
      </c>
      <c r="B2624" s="2">
        <v>125</v>
      </c>
      <c r="C2624">
        <v>987</v>
      </c>
      <c r="D2624">
        <v>333</v>
      </c>
      <c r="E2624">
        <v>74</v>
      </c>
      <c r="F2624">
        <v>35</v>
      </c>
      <c r="CY2624">
        <v>5</v>
      </c>
      <c r="CZ2624">
        <f t="shared" si="40"/>
        <v>1554</v>
      </c>
    </row>
    <row r="2625" spans="1:104" x14ac:dyDescent="0.2">
      <c r="A2625" s="2">
        <v>2623</v>
      </c>
      <c r="B2625" s="2">
        <v>525</v>
      </c>
      <c r="C2625">
        <v>351</v>
      </c>
      <c r="D2625">
        <v>325</v>
      </c>
      <c r="E2625">
        <v>63</v>
      </c>
      <c r="F2625">
        <v>170</v>
      </c>
      <c r="G2625">
        <v>12</v>
      </c>
      <c r="H2625">
        <v>46</v>
      </c>
      <c r="I2625">
        <v>16</v>
      </c>
      <c r="J2625">
        <v>29</v>
      </c>
      <c r="K2625">
        <v>4</v>
      </c>
      <c r="L2625">
        <v>2</v>
      </c>
      <c r="M2625">
        <v>3</v>
      </c>
      <c r="CY2625">
        <v>12</v>
      </c>
      <c r="CZ2625">
        <f t="shared" si="40"/>
        <v>1546</v>
      </c>
    </row>
    <row r="2626" spans="1:104" x14ac:dyDescent="0.2">
      <c r="A2626" s="2">
        <v>2624</v>
      </c>
      <c r="B2626" s="2">
        <v>538</v>
      </c>
      <c r="C2626">
        <v>280</v>
      </c>
      <c r="D2626">
        <v>374</v>
      </c>
      <c r="E2626">
        <v>227</v>
      </c>
      <c r="F2626">
        <v>67</v>
      </c>
      <c r="G2626">
        <v>33</v>
      </c>
      <c r="H2626">
        <v>39</v>
      </c>
      <c r="CY2626">
        <v>7</v>
      </c>
      <c r="CZ2626">
        <f t="shared" si="40"/>
        <v>1558</v>
      </c>
    </row>
    <row r="2627" spans="1:104" x14ac:dyDescent="0.2">
      <c r="A2627" s="2">
        <v>2625</v>
      </c>
      <c r="B2627" s="2">
        <v>135</v>
      </c>
      <c r="C2627">
        <v>264</v>
      </c>
      <c r="D2627">
        <v>324</v>
      </c>
      <c r="E2627">
        <v>488</v>
      </c>
      <c r="F2627">
        <v>64</v>
      </c>
      <c r="G2627">
        <v>65</v>
      </c>
      <c r="H2627">
        <v>14</v>
      </c>
      <c r="I2627">
        <v>6</v>
      </c>
      <c r="J2627">
        <v>43</v>
      </c>
      <c r="K2627">
        <v>1</v>
      </c>
      <c r="L2627">
        <v>16</v>
      </c>
      <c r="M2627">
        <v>2</v>
      </c>
      <c r="N2627">
        <v>1</v>
      </c>
      <c r="O2627">
        <v>3</v>
      </c>
      <c r="P2627">
        <v>0</v>
      </c>
      <c r="CY2627">
        <v>15</v>
      </c>
      <c r="CZ2627">
        <f t="shared" ref="CZ2627:CZ2690" si="41">SUM(B2627:CX2627)</f>
        <v>1426</v>
      </c>
    </row>
    <row r="2628" spans="1:104" x14ac:dyDescent="0.2">
      <c r="A2628" s="2">
        <v>2626</v>
      </c>
      <c r="B2628" s="2">
        <v>200</v>
      </c>
      <c r="C2628">
        <v>761</v>
      </c>
      <c r="D2628">
        <v>437</v>
      </c>
      <c r="E2628">
        <v>60</v>
      </c>
      <c r="F2628">
        <v>10</v>
      </c>
      <c r="CY2628">
        <v>5</v>
      </c>
      <c r="CZ2628">
        <f t="shared" si="41"/>
        <v>1468</v>
      </c>
    </row>
    <row r="2629" spans="1:104" x14ac:dyDescent="0.2">
      <c r="A2629" s="2">
        <v>2627</v>
      </c>
      <c r="B2629" s="2">
        <v>53</v>
      </c>
      <c r="C2629">
        <v>16</v>
      </c>
      <c r="D2629">
        <v>179</v>
      </c>
      <c r="E2629">
        <v>803</v>
      </c>
      <c r="F2629">
        <v>43</v>
      </c>
      <c r="G2629">
        <v>18</v>
      </c>
      <c r="H2629">
        <v>7</v>
      </c>
      <c r="I2629">
        <v>2</v>
      </c>
      <c r="J2629">
        <v>93</v>
      </c>
      <c r="K2629">
        <v>16</v>
      </c>
      <c r="L2629">
        <v>6</v>
      </c>
      <c r="M2629">
        <v>21</v>
      </c>
      <c r="N2629">
        <v>94</v>
      </c>
      <c r="O2629">
        <v>10</v>
      </c>
      <c r="P2629">
        <v>4</v>
      </c>
      <c r="Q2629">
        <v>65</v>
      </c>
      <c r="R2629">
        <v>17</v>
      </c>
      <c r="S2629">
        <v>5</v>
      </c>
      <c r="T2629">
        <v>17</v>
      </c>
      <c r="U2629">
        <v>33</v>
      </c>
      <c r="V2629">
        <v>4</v>
      </c>
      <c r="W2629">
        <v>0</v>
      </c>
      <c r="X2629">
        <v>0</v>
      </c>
      <c r="Y2629">
        <v>0</v>
      </c>
      <c r="Z2629">
        <v>0</v>
      </c>
      <c r="AA2629">
        <v>3</v>
      </c>
      <c r="AB2629">
        <v>18</v>
      </c>
      <c r="AC2629">
        <v>1</v>
      </c>
      <c r="AD2629">
        <v>1</v>
      </c>
      <c r="AE2629">
        <v>1</v>
      </c>
      <c r="AF2629">
        <v>1</v>
      </c>
      <c r="AG2629">
        <v>1</v>
      </c>
      <c r="AH2629">
        <v>0</v>
      </c>
      <c r="AI2629">
        <v>2</v>
      </c>
      <c r="AJ2629">
        <v>1</v>
      </c>
      <c r="AK2629">
        <v>1</v>
      </c>
      <c r="AL2629">
        <v>1</v>
      </c>
      <c r="AM2629">
        <v>1</v>
      </c>
      <c r="AN2629">
        <v>1</v>
      </c>
      <c r="AO2629">
        <v>2</v>
      </c>
      <c r="AP2629">
        <v>0</v>
      </c>
      <c r="CY2629">
        <v>41</v>
      </c>
      <c r="CZ2629">
        <f t="shared" si="41"/>
        <v>1541</v>
      </c>
    </row>
    <row r="2630" spans="1:104" x14ac:dyDescent="0.2">
      <c r="A2630" s="2">
        <v>2628</v>
      </c>
      <c r="B2630" s="2">
        <v>6</v>
      </c>
      <c r="C2630">
        <v>7</v>
      </c>
      <c r="D2630">
        <v>5</v>
      </c>
      <c r="E2630">
        <v>86</v>
      </c>
      <c r="F2630">
        <v>17</v>
      </c>
      <c r="G2630">
        <v>6</v>
      </c>
      <c r="H2630">
        <v>8</v>
      </c>
      <c r="I2630">
        <v>616</v>
      </c>
      <c r="J2630">
        <v>1</v>
      </c>
      <c r="K2630">
        <v>62</v>
      </c>
      <c r="L2630">
        <v>107</v>
      </c>
      <c r="M2630">
        <v>32</v>
      </c>
      <c r="N2630">
        <v>21</v>
      </c>
      <c r="O2630">
        <v>2</v>
      </c>
      <c r="P2630">
        <v>90</v>
      </c>
      <c r="Q2630">
        <v>7</v>
      </c>
      <c r="R2630">
        <v>296</v>
      </c>
      <c r="S2630">
        <v>49</v>
      </c>
      <c r="T2630">
        <v>36</v>
      </c>
      <c r="U2630">
        <v>6</v>
      </c>
      <c r="V2630">
        <v>62</v>
      </c>
      <c r="W2630">
        <v>5</v>
      </c>
      <c r="X2630">
        <v>6</v>
      </c>
      <c r="Y2630">
        <v>16</v>
      </c>
      <c r="Z2630">
        <v>0</v>
      </c>
      <c r="AA2630">
        <v>2</v>
      </c>
      <c r="AB2630">
        <v>1</v>
      </c>
      <c r="CY2630">
        <v>27</v>
      </c>
      <c r="CZ2630">
        <f t="shared" si="41"/>
        <v>1552</v>
      </c>
    </row>
    <row r="2631" spans="1:104" x14ac:dyDescent="0.2">
      <c r="A2631" s="2">
        <v>2629</v>
      </c>
      <c r="B2631" s="2">
        <v>76</v>
      </c>
      <c r="C2631">
        <v>24</v>
      </c>
      <c r="D2631">
        <v>65</v>
      </c>
      <c r="E2631">
        <v>494</v>
      </c>
      <c r="F2631">
        <v>495</v>
      </c>
      <c r="G2631">
        <v>355</v>
      </c>
      <c r="H2631">
        <v>6</v>
      </c>
      <c r="CY2631">
        <v>7</v>
      </c>
      <c r="CZ2631">
        <f t="shared" si="41"/>
        <v>1515</v>
      </c>
    </row>
    <row r="2632" spans="1:104" x14ac:dyDescent="0.2">
      <c r="A2632" s="2">
        <v>2630</v>
      </c>
      <c r="B2632" s="2">
        <v>12</v>
      </c>
      <c r="C2632">
        <v>246</v>
      </c>
      <c r="D2632">
        <v>54</v>
      </c>
      <c r="E2632">
        <v>864</v>
      </c>
      <c r="F2632">
        <v>39</v>
      </c>
      <c r="G2632">
        <v>35</v>
      </c>
      <c r="H2632">
        <v>42</v>
      </c>
      <c r="I2632">
        <v>23</v>
      </c>
      <c r="J2632">
        <v>46</v>
      </c>
      <c r="K2632">
        <v>90</v>
      </c>
      <c r="L2632">
        <v>100</v>
      </c>
      <c r="M2632">
        <v>3</v>
      </c>
      <c r="N2632">
        <v>4</v>
      </c>
      <c r="O2632">
        <v>2</v>
      </c>
      <c r="P2632">
        <v>2</v>
      </c>
      <c r="Q2632">
        <v>1</v>
      </c>
      <c r="CY2632">
        <v>16</v>
      </c>
      <c r="CZ2632">
        <f t="shared" si="41"/>
        <v>1563</v>
      </c>
    </row>
    <row r="2633" spans="1:104" x14ac:dyDescent="0.2">
      <c r="A2633" s="2">
        <v>2631</v>
      </c>
      <c r="B2633" s="2">
        <v>26</v>
      </c>
      <c r="C2633">
        <v>885</v>
      </c>
      <c r="D2633">
        <v>494</v>
      </c>
      <c r="E2633">
        <v>73</v>
      </c>
      <c r="F2633">
        <v>38</v>
      </c>
      <c r="G2633">
        <v>24</v>
      </c>
      <c r="H2633">
        <v>2</v>
      </c>
      <c r="I2633">
        <v>5</v>
      </c>
      <c r="J2633">
        <v>4</v>
      </c>
      <c r="K2633">
        <v>0</v>
      </c>
      <c r="CY2633">
        <v>10</v>
      </c>
      <c r="CZ2633">
        <f t="shared" si="41"/>
        <v>1551</v>
      </c>
    </row>
    <row r="2634" spans="1:104" x14ac:dyDescent="0.2">
      <c r="A2634" s="2">
        <v>2632</v>
      </c>
      <c r="B2634" s="2">
        <v>500</v>
      </c>
      <c r="C2634">
        <v>703</v>
      </c>
      <c r="D2634">
        <v>160</v>
      </c>
      <c r="E2634">
        <v>180</v>
      </c>
      <c r="F2634">
        <v>11</v>
      </c>
      <c r="G2634">
        <v>4</v>
      </c>
      <c r="CY2634">
        <v>6</v>
      </c>
      <c r="CZ2634">
        <f t="shared" si="41"/>
        <v>1558</v>
      </c>
    </row>
    <row r="2635" spans="1:104" x14ac:dyDescent="0.2">
      <c r="A2635" s="2">
        <v>2633</v>
      </c>
      <c r="B2635" s="2">
        <v>60</v>
      </c>
      <c r="C2635">
        <v>12</v>
      </c>
      <c r="D2635">
        <v>14</v>
      </c>
      <c r="E2635">
        <v>400</v>
      </c>
      <c r="F2635">
        <v>892</v>
      </c>
      <c r="G2635">
        <v>98</v>
      </c>
      <c r="H2635">
        <v>1</v>
      </c>
      <c r="I2635">
        <v>1</v>
      </c>
      <c r="CY2635">
        <v>8</v>
      </c>
      <c r="CZ2635">
        <f t="shared" si="41"/>
        <v>1478</v>
      </c>
    </row>
    <row r="2636" spans="1:104" x14ac:dyDescent="0.2">
      <c r="A2636" s="2">
        <v>2634</v>
      </c>
      <c r="B2636" s="2">
        <v>23</v>
      </c>
      <c r="C2636">
        <v>300</v>
      </c>
      <c r="D2636">
        <v>300</v>
      </c>
      <c r="E2636">
        <v>561</v>
      </c>
      <c r="F2636">
        <v>154</v>
      </c>
      <c r="G2636">
        <v>95</v>
      </c>
      <c r="H2636">
        <v>73</v>
      </c>
      <c r="I2636">
        <v>30</v>
      </c>
      <c r="J2636">
        <v>14</v>
      </c>
      <c r="K2636">
        <v>5</v>
      </c>
      <c r="L2636">
        <v>0</v>
      </c>
      <c r="CY2636">
        <v>11</v>
      </c>
      <c r="CZ2636">
        <f t="shared" si="41"/>
        <v>1555</v>
      </c>
    </row>
    <row r="2637" spans="1:104" x14ac:dyDescent="0.2">
      <c r="A2637" s="2">
        <v>2635</v>
      </c>
      <c r="B2637" s="2">
        <v>50</v>
      </c>
      <c r="C2637">
        <v>363</v>
      </c>
      <c r="D2637">
        <v>50</v>
      </c>
      <c r="E2637">
        <v>724</v>
      </c>
      <c r="F2637">
        <v>64</v>
      </c>
      <c r="G2637">
        <v>154</v>
      </c>
      <c r="H2637">
        <v>7</v>
      </c>
      <c r="I2637">
        <v>67</v>
      </c>
      <c r="J2637">
        <v>12</v>
      </c>
      <c r="K2637">
        <v>3</v>
      </c>
      <c r="L2637">
        <v>37</v>
      </c>
      <c r="M2637">
        <v>2</v>
      </c>
      <c r="N2637">
        <v>6</v>
      </c>
      <c r="O2637">
        <v>9</v>
      </c>
      <c r="P2637">
        <v>2</v>
      </c>
      <c r="Q2637">
        <v>5</v>
      </c>
      <c r="CY2637">
        <v>16</v>
      </c>
      <c r="CZ2637">
        <f t="shared" si="41"/>
        <v>1555</v>
      </c>
    </row>
    <row r="2638" spans="1:104" x14ac:dyDescent="0.2">
      <c r="A2638" s="2">
        <v>2636</v>
      </c>
      <c r="B2638" s="2">
        <v>17</v>
      </c>
      <c r="C2638">
        <v>222</v>
      </c>
      <c r="D2638">
        <v>34</v>
      </c>
      <c r="E2638">
        <v>15</v>
      </c>
      <c r="F2638">
        <v>271</v>
      </c>
      <c r="G2638">
        <v>164</v>
      </c>
      <c r="H2638">
        <v>52</v>
      </c>
      <c r="I2638">
        <v>334</v>
      </c>
      <c r="J2638">
        <v>202</v>
      </c>
      <c r="K2638">
        <v>146</v>
      </c>
      <c r="L2638">
        <v>7</v>
      </c>
      <c r="M2638">
        <v>18</v>
      </c>
      <c r="N2638">
        <v>1</v>
      </c>
      <c r="O2638">
        <v>3</v>
      </c>
      <c r="P2638">
        <v>1</v>
      </c>
      <c r="Q2638">
        <v>2</v>
      </c>
      <c r="R2638">
        <v>1</v>
      </c>
      <c r="S2638">
        <v>0</v>
      </c>
      <c r="CY2638">
        <v>18</v>
      </c>
      <c r="CZ2638">
        <f t="shared" si="41"/>
        <v>1490</v>
      </c>
    </row>
    <row r="2639" spans="1:104" x14ac:dyDescent="0.2">
      <c r="A2639" s="2">
        <v>2637</v>
      </c>
      <c r="B2639" s="2">
        <v>25</v>
      </c>
      <c r="C2639">
        <v>705</v>
      </c>
      <c r="D2639">
        <v>636</v>
      </c>
      <c r="E2639">
        <v>186</v>
      </c>
      <c r="F2639">
        <v>1</v>
      </c>
      <c r="G2639">
        <v>0</v>
      </c>
      <c r="H2639">
        <v>0</v>
      </c>
      <c r="CY2639">
        <v>7</v>
      </c>
      <c r="CZ2639">
        <f t="shared" si="41"/>
        <v>1553</v>
      </c>
    </row>
    <row r="2640" spans="1:104" x14ac:dyDescent="0.2">
      <c r="A2640" s="2">
        <v>2638</v>
      </c>
      <c r="B2640" s="2">
        <v>54</v>
      </c>
      <c r="C2640">
        <v>321</v>
      </c>
      <c r="D2640">
        <v>169</v>
      </c>
      <c r="E2640">
        <v>135</v>
      </c>
      <c r="F2640">
        <v>289</v>
      </c>
      <c r="G2640">
        <v>101</v>
      </c>
      <c r="H2640">
        <v>227</v>
      </c>
      <c r="I2640">
        <v>101</v>
      </c>
      <c r="J2640">
        <v>34</v>
      </c>
      <c r="K2640">
        <v>60</v>
      </c>
      <c r="L2640">
        <v>1</v>
      </c>
      <c r="M2640">
        <v>2</v>
      </c>
      <c r="N2640">
        <v>2</v>
      </c>
      <c r="O2640">
        <v>7</v>
      </c>
      <c r="P2640">
        <v>5</v>
      </c>
      <c r="Q2640">
        <v>25</v>
      </c>
      <c r="R2640">
        <v>2</v>
      </c>
      <c r="S2640">
        <v>4</v>
      </c>
      <c r="T2640">
        <v>0</v>
      </c>
      <c r="U2640">
        <v>2</v>
      </c>
      <c r="V2640">
        <v>1</v>
      </c>
      <c r="W2640">
        <v>4</v>
      </c>
      <c r="X2640">
        <v>0</v>
      </c>
      <c r="Y2640">
        <v>0</v>
      </c>
      <c r="Z2640">
        <v>0</v>
      </c>
      <c r="CY2640">
        <v>25</v>
      </c>
      <c r="CZ2640">
        <f t="shared" si="41"/>
        <v>1546</v>
      </c>
    </row>
    <row r="2641" spans="1:104" x14ac:dyDescent="0.2">
      <c r="A2641" s="2">
        <v>2639</v>
      </c>
      <c r="B2641" s="2">
        <v>48</v>
      </c>
      <c r="C2641">
        <v>18</v>
      </c>
      <c r="D2641">
        <v>4</v>
      </c>
      <c r="E2641">
        <v>50</v>
      </c>
      <c r="F2641">
        <v>50</v>
      </c>
      <c r="G2641">
        <v>150</v>
      </c>
      <c r="H2641">
        <v>250</v>
      </c>
      <c r="I2641">
        <v>250</v>
      </c>
      <c r="J2641">
        <v>240</v>
      </c>
      <c r="K2641">
        <v>100</v>
      </c>
      <c r="L2641">
        <v>98</v>
      </c>
      <c r="M2641">
        <v>50</v>
      </c>
      <c r="N2641">
        <v>100</v>
      </c>
      <c r="O2641">
        <v>109</v>
      </c>
      <c r="CY2641">
        <v>14</v>
      </c>
      <c r="CZ2641">
        <f t="shared" si="41"/>
        <v>1517</v>
      </c>
    </row>
    <row r="2642" spans="1:104" x14ac:dyDescent="0.2">
      <c r="A2642" s="2">
        <v>2640</v>
      </c>
      <c r="B2642" s="2">
        <v>31</v>
      </c>
      <c r="C2642">
        <v>366</v>
      </c>
      <c r="D2642">
        <v>458</v>
      </c>
      <c r="E2642">
        <v>417</v>
      </c>
      <c r="F2642">
        <v>145</v>
      </c>
      <c r="G2642">
        <v>14</v>
      </c>
      <c r="H2642">
        <v>66</v>
      </c>
      <c r="I2642">
        <v>8</v>
      </c>
      <c r="J2642">
        <v>18</v>
      </c>
      <c r="K2642">
        <v>11</v>
      </c>
      <c r="L2642">
        <v>1</v>
      </c>
      <c r="M2642">
        <v>2</v>
      </c>
      <c r="CY2642">
        <v>12</v>
      </c>
      <c r="CZ2642">
        <f t="shared" si="41"/>
        <v>1537</v>
      </c>
    </row>
    <row r="2643" spans="1:104" x14ac:dyDescent="0.2">
      <c r="A2643" s="2">
        <v>2641</v>
      </c>
      <c r="B2643" s="2">
        <v>80</v>
      </c>
      <c r="C2643">
        <v>847</v>
      </c>
      <c r="D2643">
        <v>415</v>
      </c>
      <c r="E2643">
        <v>58</v>
      </c>
      <c r="F2643">
        <v>51</v>
      </c>
      <c r="G2643">
        <v>22</v>
      </c>
      <c r="H2643">
        <v>28</v>
      </c>
      <c r="I2643">
        <v>12</v>
      </c>
      <c r="J2643">
        <v>44</v>
      </c>
      <c r="CY2643">
        <v>9</v>
      </c>
      <c r="CZ2643">
        <f t="shared" si="41"/>
        <v>1557</v>
      </c>
    </row>
    <row r="2644" spans="1:104" x14ac:dyDescent="0.2">
      <c r="A2644" s="2">
        <v>2642</v>
      </c>
      <c r="B2644" s="2">
        <v>32</v>
      </c>
      <c r="C2644">
        <v>199</v>
      </c>
      <c r="D2644">
        <v>597</v>
      </c>
      <c r="E2644">
        <v>200</v>
      </c>
      <c r="F2644">
        <v>95</v>
      </c>
      <c r="G2644">
        <v>207</v>
      </c>
      <c r="H2644">
        <v>159</v>
      </c>
      <c r="I2644">
        <v>23</v>
      </c>
      <c r="J2644">
        <v>16</v>
      </c>
      <c r="K2644">
        <v>11</v>
      </c>
      <c r="CY2644">
        <v>10</v>
      </c>
      <c r="CZ2644">
        <f t="shared" si="41"/>
        <v>1539</v>
      </c>
    </row>
    <row r="2645" spans="1:104" x14ac:dyDescent="0.2">
      <c r="A2645" s="2">
        <v>2643</v>
      </c>
      <c r="B2645" s="2">
        <v>587</v>
      </c>
      <c r="C2645">
        <v>100</v>
      </c>
      <c r="D2645">
        <v>100</v>
      </c>
      <c r="E2645">
        <v>100</v>
      </c>
      <c r="F2645">
        <v>211</v>
      </c>
      <c r="G2645">
        <v>164</v>
      </c>
      <c r="H2645">
        <v>138</v>
      </c>
      <c r="I2645">
        <v>114</v>
      </c>
      <c r="J2645">
        <v>30</v>
      </c>
      <c r="K2645">
        <v>17</v>
      </c>
      <c r="L2645">
        <v>1</v>
      </c>
      <c r="CY2645">
        <v>11</v>
      </c>
      <c r="CZ2645">
        <f t="shared" si="41"/>
        <v>1562</v>
      </c>
    </row>
    <row r="2646" spans="1:104" x14ac:dyDescent="0.2">
      <c r="A2646" s="2">
        <v>2644</v>
      </c>
      <c r="B2646" s="2">
        <v>1328</v>
      </c>
      <c r="C2646">
        <v>50</v>
      </c>
      <c r="D2646">
        <v>99</v>
      </c>
      <c r="E2646">
        <v>40</v>
      </c>
      <c r="F2646">
        <v>14</v>
      </c>
      <c r="G2646">
        <v>9</v>
      </c>
      <c r="H2646">
        <v>4</v>
      </c>
      <c r="CY2646">
        <v>7</v>
      </c>
      <c r="CZ2646">
        <f t="shared" si="41"/>
        <v>1544</v>
      </c>
    </row>
    <row r="2647" spans="1:104" x14ac:dyDescent="0.2">
      <c r="A2647" s="2">
        <v>2645</v>
      </c>
      <c r="B2647" s="2">
        <v>384</v>
      </c>
      <c r="C2647">
        <v>352</v>
      </c>
      <c r="D2647">
        <v>121</v>
      </c>
      <c r="E2647">
        <v>140</v>
      </c>
      <c r="F2647">
        <v>149</v>
      </c>
      <c r="G2647">
        <v>40</v>
      </c>
      <c r="H2647">
        <v>27</v>
      </c>
      <c r="I2647">
        <v>7</v>
      </c>
      <c r="J2647">
        <v>0</v>
      </c>
      <c r="K2647">
        <v>2</v>
      </c>
      <c r="L2647">
        <v>1</v>
      </c>
      <c r="CY2647">
        <v>11</v>
      </c>
      <c r="CZ2647">
        <f t="shared" si="41"/>
        <v>1223</v>
      </c>
    </row>
    <row r="2648" spans="1:104" x14ac:dyDescent="0.2">
      <c r="A2648" s="2">
        <v>2646</v>
      </c>
      <c r="B2648" s="2">
        <v>66</v>
      </c>
      <c r="C2648">
        <v>108</v>
      </c>
      <c r="D2648">
        <v>115</v>
      </c>
      <c r="E2648">
        <v>174</v>
      </c>
      <c r="F2648">
        <v>377</v>
      </c>
      <c r="G2648">
        <v>91</v>
      </c>
      <c r="H2648">
        <v>215</v>
      </c>
      <c r="I2648">
        <v>51</v>
      </c>
      <c r="J2648">
        <v>136</v>
      </c>
      <c r="K2648">
        <v>33</v>
      </c>
      <c r="L2648">
        <v>43</v>
      </c>
      <c r="M2648">
        <v>16</v>
      </c>
      <c r="N2648">
        <v>8</v>
      </c>
      <c r="O2648">
        <v>25</v>
      </c>
      <c r="P2648">
        <v>1</v>
      </c>
      <c r="Q2648">
        <v>3</v>
      </c>
      <c r="R2648">
        <v>1</v>
      </c>
      <c r="S2648">
        <v>4</v>
      </c>
      <c r="T2648">
        <v>0</v>
      </c>
      <c r="U2648">
        <v>1</v>
      </c>
      <c r="V2648">
        <v>1</v>
      </c>
      <c r="W2648">
        <v>0</v>
      </c>
      <c r="X2648">
        <v>0</v>
      </c>
      <c r="Y2648">
        <v>1</v>
      </c>
      <c r="Z2648">
        <v>0</v>
      </c>
      <c r="CY2648">
        <v>25</v>
      </c>
      <c r="CZ2648">
        <f t="shared" si="41"/>
        <v>1470</v>
      </c>
    </row>
    <row r="2649" spans="1:104" x14ac:dyDescent="0.2">
      <c r="A2649" s="2">
        <v>2647</v>
      </c>
      <c r="B2649" s="2">
        <v>412</v>
      </c>
      <c r="C2649">
        <v>1029</v>
      </c>
      <c r="D2649">
        <v>100</v>
      </c>
      <c r="E2649">
        <v>0</v>
      </c>
      <c r="CY2649">
        <v>4</v>
      </c>
      <c r="CZ2649">
        <f t="shared" si="41"/>
        <v>1541</v>
      </c>
    </row>
    <row r="2650" spans="1:104" x14ac:dyDescent="0.2">
      <c r="A2650" s="2">
        <v>2648</v>
      </c>
      <c r="B2650" s="2">
        <v>177</v>
      </c>
      <c r="C2650">
        <v>467</v>
      </c>
      <c r="D2650">
        <v>262</v>
      </c>
      <c r="E2650">
        <v>50</v>
      </c>
      <c r="F2650">
        <v>91</v>
      </c>
      <c r="G2650">
        <v>500</v>
      </c>
      <c r="H2650">
        <v>5</v>
      </c>
      <c r="I2650">
        <v>4</v>
      </c>
      <c r="J2650">
        <v>2</v>
      </c>
      <c r="K2650">
        <v>1</v>
      </c>
      <c r="CY2650">
        <v>10</v>
      </c>
      <c r="CZ2650">
        <f t="shared" si="41"/>
        <v>1559</v>
      </c>
    </row>
    <row r="2651" spans="1:104" x14ac:dyDescent="0.2">
      <c r="A2651" s="2">
        <v>2649</v>
      </c>
      <c r="B2651" s="2">
        <v>300</v>
      </c>
      <c r="C2651">
        <v>199</v>
      </c>
      <c r="D2651">
        <v>300</v>
      </c>
      <c r="E2651">
        <v>100</v>
      </c>
      <c r="F2651">
        <v>200</v>
      </c>
      <c r="G2651">
        <v>96</v>
      </c>
      <c r="H2651">
        <v>17</v>
      </c>
      <c r="I2651">
        <v>22</v>
      </c>
      <c r="J2651">
        <v>8</v>
      </c>
      <c r="K2651">
        <v>54</v>
      </c>
      <c r="L2651">
        <v>32</v>
      </c>
      <c r="M2651">
        <v>0</v>
      </c>
      <c r="N2651">
        <v>0</v>
      </c>
      <c r="O2651">
        <v>149</v>
      </c>
      <c r="P2651">
        <v>0</v>
      </c>
      <c r="Q2651">
        <v>35</v>
      </c>
      <c r="R2651">
        <v>0</v>
      </c>
      <c r="S2651">
        <v>3</v>
      </c>
      <c r="T2651">
        <v>0</v>
      </c>
      <c r="U2651">
        <v>5</v>
      </c>
      <c r="V2651">
        <v>1</v>
      </c>
      <c r="CY2651">
        <v>21</v>
      </c>
      <c r="CZ2651">
        <f t="shared" si="41"/>
        <v>1521</v>
      </c>
    </row>
    <row r="2652" spans="1:104" x14ac:dyDescent="0.2">
      <c r="A2652" s="2">
        <v>2650</v>
      </c>
      <c r="B2652" s="2">
        <v>114</v>
      </c>
      <c r="C2652">
        <v>439</v>
      </c>
      <c r="D2652">
        <v>584</v>
      </c>
      <c r="E2652">
        <v>233</v>
      </c>
      <c r="F2652">
        <v>10</v>
      </c>
      <c r="G2652">
        <v>10</v>
      </c>
      <c r="H2652">
        <v>7</v>
      </c>
      <c r="I2652">
        <v>1</v>
      </c>
      <c r="J2652">
        <v>17</v>
      </c>
      <c r="K2652">
        <v>6</v>
      </c>
      <c r="L2652">
        <v>5</v>
      </c>
      <c r="M2652">
        <v>3</v>
      </c>
      <c r="N2652">
        <v>6</v>
      </c>
      <c r="O2652">
        <v>5</v>
      </c>
      <c r="P2652">
        <v>5</v>
      </c>
      <c r="Q2652">
        <v>3</v>
      </c>
      <c r="R2652">
        <v>2</v>
      </c>
      <c r="S2652">
        <v>1</v>
      </c>
      <c r="T2652">
        <v>0</v>
      </c>
      <c r="U2652">
        <v>0</v>
      </c>
      <c r="V2652">
        <v>0</v>
      </c>
      <c r="CY2652">
        <v>21</v>
      </c>
      <c r="CZ2652">
        <f t="shared" si="41"/>
        <v>1451</v>
      </c>
    </row>
    <row r="2653" spans="1:104" x14ac:dyDescent="0.2">
      <c r="A2653" s="2">
        <v>2651</v>
      </c>
      <c r="B2653" s="2">
        <v>1279</v>
      </c>
      <c r="C2653">
        <v>68</v>
      </c>
      <c r="D2653">
        <v>156</v>
      </c>
      <c r="E2653">
        <v>44</v>
      </c>
      <c r="F2653">
        <v>12</v>
      </c>
      <c r="CY2653">
        <v>5</v>
      </c>
      <c r="CZ2653">
        <f t="shared" si="41"/>
        <v>1559</v>
      </c>
    </row>
    <row r="2654" spans="1:104" x14ac:dyDescent="0.2">
      <c r="A2654" s="2">
        <v>2652</v>
      </c>
      <c r="B2654" s="2">
        <v>11</v>
      </c>
      <c r="C2654">
        <v>18</v>
      </c>
      <c r="D2654">
        <v>949</v>
      </c>
      <c r="E2654">
        <v>33</v>
      </c>
      <c r="F2654">
        <v>293</v>
      </c>
      <c r="G2654">
        <v>137</v>
      </c>
      <c r="H2654">
        <v>37</v>
      </c>
      <c r="I2654">
        <v>45</v>
      </c>
      <c r="J2654">
        <v>13</v>
      </c>
      <c r="K2654">
        <v>9</v>
      </c>
      <c r="L2654">
        <v>3</v>
      </c>
      <c r="M2654">
        <v>1</v>
      </c>
      <c r="N2654">
        <v>0</v>
      </c>
      <c r="CY2654">
        <v>13</v>
      </c>
      <c r="CZ2654">
        <f t="shared" si="41"/>
        <v>1549</v>
      </c>
    </row>
    <row r="2655" spans="1:104" x14ac:dyDescent="0.2">
      <c r="A2655" s="2">
        <v>2653</v>
      </c>
      <c r="B2655" s="2">
        <v>12</v>
      </c>
      <c r="C2655">
        <v>1473</v>
      </c>
      <c r="D2655">
        <v>18</v>
      </c>
      <c r="E2655">
        <v>49</v>
      </c>
      <c r="F2655">
        <v>4</v>
      </c>
      <c r="CY2655">
        <v>5</v>
      </c>
      <c r="CZ2655">
        <f t="shared" si="41"/>
        <v>1556</v>
      </c>
    </row>
    <row r="2656" spans="1:104" x14ac:dyDescent="0.2">
      <c r="A2656" s="2">
        <v>2654</v>
      </c>
      <c r="B2656" s="2">
        <v>43</v>
      </c>
      <c r="C2656">
        <v>86</v>
      </c>
      <c r="D2656">
        <v>100</v>
      </c>
      <c r="E2656">
        <v>699</v>
      </c>
      <c r="F2656">
        <v>487</v>
      </c>
      <c r="G2656">
        <v>89</v>
      </c>
      <c r="H2656">
        <v>0</v>
      </c>
      <c r="I2656">
        <v>25</v>
      </c>
      <c r="CY2656">
        <v>8</v>
      </c>
      <c r="CZ2656">
        <f t="shared" si="41"/>
        <v>1529</v>
      </c>
    </row>
    <row r="2657" spans="1:104" x14ac:dyDescent="0.2">
      <c r="A2657" s="2">
        <v>2655</v>
      </c>
      <c r="B2657" s="2">
        <v>512</v>
      </c>
      <c r="C2657">
        <v>250</v>
      </c>
      <c r="D2657">
        <v>149</v>
      </c>
      <c r="E2657">
        <v>168</v>
      </c>
      <c r="F2657">
        <v>42</v>
      </c>
      <c r="G2657">
        <v>8</v>
      </c>
      <c r="H2657">
        <v>280</v>
      </c>
      <c r="I2657">
        <v>55</v>
      </c>
      <c r="J2657">
        <v>15</v>
      </c>
      <c r="CY2657">
        <v>9</v>
      </c>
      <c r="CZ2657">
        <f t="shared" si="41"/>
        <v>1479</v>
      </c>
    </row>
    <row r="2658" spans="1:104" x14ac:dyDescent="0.2">
      <c r="A2658" s="2">
        <v>2656</v>
      </c>
      <c r="B2658" s="2">
        <v>8</v>
      </c>
      <c r="C2658">
        <v>5</v>
      </c>
      <c r="D2658">
        <v>1343</v>
      </c>
      <c r="E2658">
        <v>185</v>
      </c>
      <c r="CY2658">
        <v>4</v>
      </c>
      <c r="CZ2658">
        <f t="shared" si="41"/>
        <v>1541</v>
      </c>
    </row>
    <row r="2659" spans="1:104" x14ac:dyDescent="0.2">
      <c r="A2659" s="2">
        <v>2657</v>
      </c>
      <c r="B2659" s="2">
        <v>38</v>
      </c>
      <c r="C2659">
        <v>9</v>
      </c>
      <c r="D2659">
        <v>414</v>
      </c>
      <c r="E2659">
        <v>24</v>
      </c>
      <c r="F2659">
        <v>118</v>
      </c>
      <c r="G2659">
        <v>386</v>
      </c>
      <c r="H2659">
        <v>16</v>
      </c>
      <c r="I2659">
        <v>118</v>
      </c>
      <c r="J2659">
        <v>200</v>
      </c>
      <c r="K2659">
        <v>56</v>
      </c>
      <c r="L2659">
        <v>14</v>
      </c>
      <c r="M2659">
        <v>5</v>
      </c>
      <c r="N2659">
        <v>60</v>
      </c>
      <c r="O2659">
        <v>4</v>
      </c>
      <c r="P2659">
        <v>51</v>
      </c>
      <c r="Q2659">
        <v>4</v>
      </c>
      <c r="R2659">
        <v>1</v>
      </c>
      <c r="S2659">
        <v>1</v>
      </c>
      <c r="T2659">
        <v>0</v>
      </c>
      <c r="U2659">
        <v>0</v>
      </c>
      <c r="CY2659">
        <v>20</v>
      </c>
      <c r="CZ2659">
        <f t="shared" si="41"/>
        <v>1519</v>
      </c>
    </row>
    <row r="2660" spans="1:104" x14ac:dyDescent="0.2">
      <c r="A2660" s="2">
        <v>2658</v>
      </c>
      <c r="B2660" s="2">
        <v>939</v>
      </c>
      <c r="C2660">
        <v>203</v>
      </c>
      <c r="D2660">
        <v>196</v>
      </c>
      <c r="E2660">
        <v>22</v>
      </c>
      <c r="F2660">
        <v>9</v>
      </c>
      <c r="CY2660">
        <v>5</v>
      </c>
      <c r="CZ2660">
        <f t="shared" si="41"/>
        <v>1369</v>
      </c>
    </row>
    <row r="2661" spans="1:104" x14ac:dyDescent="0.2">
      <c r="A2661" s="2">
        <v>2659</v>
      </c>
      <c r="B2661" s="2">
        <v>961</v>
      </c>
      <c r="C2661">
        <v>108</v>
      </c>
      <c r="D2661">
        <v>145</v>
      </c>
      <c r="E2661">
        <v>207</v>
      </c>
      <c r="F2661">
        <v>75</v>
      </c>
      <c r="G2661">
        <v>10</v>
      </c>
      <c r="H2661">
        <v>3</v>
      </c>
      <c r="I2661">
        <v>2</v>
      </c>
      <c r="J2661">
        <v>1</v>
      </c>
      <c r="K2661">
        <v>0</v>
      </c>
      <c r="CY2661">
        <v>10</v>
      </c>
      <c r="CZ2661">
        <f t="shared" si="41"/>
        <v>1512</v>
      </c>
    </row>
    <row r="2662" spans="1:104" x14ac:dyDescent="0.2">
      <c r="A2662" s="2">
        <v>2660</v>
      </c>
      <c r="B2662" s="2">
        <v>64</v>
      </c>
      <c r="C2662">
        <v>53</v>
      </c>
      <c r="D2662">
        <v>394</v>
      </c>
      <c r="E2662">
        <v>390</v>
      </c>
      <c r="F2662">
        <v>269</v>
      </c>
      <c r="G2662">
        <v>17</v>
      </c>
      <c r="H2662">
        <v>50</v>
      </c>
      <c r="I2662">
        <v>49</v>
      </c>
      <c r="J2662">
        <v>46</v>
      </c>
      <c r="K2662">
        <v>39</v>
      </c>
      <c r="L2662">
        <v>90</v>
      </c>
      <c r="M2662">
        <v>64</v>
      </c>
      <c r="N2662">
        <v>1</v>
      </c>
      <c r="O2662">
        <v>3</v>
      </c>
      <c r="P2662">
        <v>0</v>
      </c>
      <c r="Q2662">
        <v>1</v>
      </c>
      <c r="R2662">
        <v>1</v>
      </c>
      <c r="S2662">
        <v>1</v>
      </c>
      <c r="T2662">
        <v>0</v>
      </c>
      <c r="U2662">
        <v>1</v>
      </c>
      <c r="V2662">
        <v>1</v>
      </c>
      <c r="W2662">
        <v>2</v>
      </c>
      <c r="X2662">
        <v>0</v>
      </c>
      <c r="Y2662">
        <v>1</v>
      </c>
      <c r="Z2662">
        <v>1</v>
      </c>
      <c r="CY2662">
        <v>25</v>
      </c>
      <c r="CZ2662">
        <f t="shared" si="41"/>
        <v>1538</v>
      </c>
    </row>
    <row r="2663" spans="1:104" x14ac:dyDescent="0.2">
      <c r="A2663" s="2">
        <v>2661</v>
      </c>
      <c r="B2663" s="2">
        <v>9</v>
      </c>
      <c r="C2663">
        <v>50</v>
      </c>
      <c r="D2663">
        <v>1256</v>
      </c>
      <c r="E2663">
        <v>207</v>
      </c>
      <c r="F2663">
        <v>9</v>
      </c>
      <c r="G2663">
        <v>9</v>
      </c>
      <c r="H2663">
        <v>1</v>
      </c>
      <c r="I2663">
        <v>10</v>
      </c>
      <c r="J2663">
        <v>1</v>
      </c>
      <c r="K2663">
        <v>0</v>
      </c>
      <c r="L2663">
        <v>1</v>
      </c>
      <c r="M2663">
        <v>0</v>
      </c>
      <c r="N2663">
        <v>1</v>
      </c>
      <c r="CY2663">
        <v>13</v>
      </c>
      <c r="CZ2663">
        <f t="shared" si="41"/>
        <v>1554</v>
      </c>
    </row>
    <row r="2664" spans="1:104" x14ac:dyDescent="0.2">
      <c r="A2664" s="2">
        <v>2662</v>
      </c>
      <c r="B2664" s="2">
        <v>757</v>
      </c>
      <c r="C2664">
        <v>298</v>
      </c>
      <c r="D2664">
        <v>297</v>
      </c>
      <c r="E2664">
        <v>113</v>
      </c>
      <c r="F2664">
        <v>12</v>
      </c>
      <c r="G2664">
        <v>2</v>
      </c>
      <c r="H2664">
        <v>0</v>
      </c>
      <c r="I2664">
        <v>0</v>
      </c>
      <c r="CY2664">
        <v>8</v>
      </c>
      <c r="CZ2664">
        <f t="shared" si="41"/>
        <v>1479</v>
      </c>
    </row>
    <row r="2665" spans="1:104" x14ac:dyDescent="0.2">
      <c r="A2665" s="2">
        <v>2663</v>
      </c>
      <c r="B2665" s="2">
        <v>37</v>
      </c>
      <c r="C2665">
        <v>98</v>
      </c>
      <c r="D2665">
        <v>159</v>
      </c>
      <c r="E2665">
        <v>396</v>
      </c>
      <c r="F2665">
        <v>64</v>
      </c>
      <c r="G2665">
        <v>301</v>
      </c>
      <c r="H2665">
        <v>44</v>
      </c>
      <c r="I2665">
        <v>415</v>
      </c>
      <c r="J2665">
        <v>8</v>
      </c>
      <c r="K2665">
        <v>12</v>
      </c>
      <c r="CY2665">
        <v>10</v>
      </c>
      <c r="CZ2665">
        <f t="shared" si="41"/>
        <v>1534</v>
      </c>
    </row>
    <row r="2666" spans="1:104" x14ac:dyDescent="0.2">
      <c r="A2666" s="2">
        <v>2664</v>
      </c>
      <c r="B2666" s="2">
        <v>24</v>
      </c>
      <c r="C2666">
        <v>100</v>
      </c>
      <c r="D2666">
        <v>200</v>
      </c>
      <c r="E2666">
        <v>900</v>
      </c>
      <c r="F2666">
        <v>294</v>
      </c>
      <c r="G2666">
        <v>23</v>
      </c>
      <c r="H2666">
        <v>7</v>
      </c>
      <c r="I2666">
        <v>0</v>
      </c>
      <c r="J2666">
        <v>0</v>
      </c>
      <c r="K2666">
        <v>0</v>
      </c>
      <c r="CY2666">
        <v>10</v>
      </c>
      <c r="CZ2666">
        <f t="shared" si="41"/>
        <v>1548</v>
      </c>
    </row>
    <row r="2667" spans="1:104" x14ac:dyDescent="0.2">
      <c r="A2667" s="2">
        <v>2665</v>
      </c>
      <c r="B2667" s="2">
        <v>67</v>
      </c>
      <c r="C2667">
        <v>42</v>
      </c>
      <c r="D2667">
        <v>290</v>
      </c>
      <c r="E2667">
        <v>100</v>
      </c>
      <c r="F2667">
        <v>347</v>
      </c>
      <c r="G2667">
        <v>614</v>
      </c>
      <c r="H2667">
        <v>32</v>
      </c>
      <c r="I2667">
        <v>47</v>
      </c>
      <c r="J2667">
        <v>1</v>
      </c>
      <c r="K2667">
        <v>5</v>
      </c>
      <c r="CY2667">
        <v>10</v>
      </c>
      <c r="CZ2667">
        <f t="shared" si="41"/>
        <v>1545</v>
      </c>
    </row>
    <row r="2668" spans="1:104" x14ac:dyDescent="0.2">
      <c r="A2668" s="2">
        <v>2666</v>
      </c>
      <c r="B2668" s="2">
        <v>31</v>
      </c>
      <c r="C2668">
        <v>81</v>
      </c>
      <c r="D2668">
        <v>1186</v>
      </c>
      <c r="E2668">
        <v>100</v>
      </c>
      <c r="F2668">
        <v>60</v>
      </c>
      <c r="CY2668">
        <v>5</v>
      </c>
      <c r="CZ2668">
        <f t="shared" si="41"/>
        <v>1458</v>
      </c>
    </row>
    <row r="2669" spans="1:104" x14ac:dyDescent="0.2">
      <c r="A2669" s="2">
        <v>2667</v>
      </c>
      <c r="B2669" s="2">
        <v>20</v>
      </c>
      <c r="C2669">
        <v>7</v>
      </c>
      <c r="D2669">
        <v>201</v>
      </c>
      <c r="E2669">
        <v>53</v>
      </c>
      <c r="F2669">
        <v>94</v>
      </c>
      <c r="G2669">
        <v>140</v>
      </c>
      <c r="H2669">
        <v>135</v>
      </c>
      <c r="I2669">
        <v>125</v>
      </c>
      <c r="J2669">
        <v>171</v>
      </c>
      <c r="K2669">
        <v>125</v>
      </c>
      <c r="L2669">
        <v>49</v>
      </c>
      <c r="M2669">
        <v>36</v>
      </c>
      <c r="N2669">
        <v>68</v>
      </c>
      <c r="O2669">
        <v>6</v>
      </c>
      <c r="P2669">
        <v>64</v>
      </c>
      <c r="Q2669">
        <v>30</v>
      </c>
      <c r="R2669">
        <v>51</v>
      </c>
      <c r="S2669">
        <v>37</v>
      </c>
      <c r="T2669">
        <v>57</v>
      </c>
      <c r="U2669">
        <v>21</v>
      </c>
      <c r="V2669">
        <v>14</v>
      </c>
      <c r="W2669">
        <v>3</v>
      </c>
      <c r="X2669">
        <v>7</v>
      </c>
      <c r="Y2669">
        <v>8</v>
      </c>
      <c r="Z2669">
        <v>7</v>
      </c>
      <c r="AA2669">
        <v>2</v>
      </c>
      <c r="AB2669">
        <v>0</v>
      </c>
      <c r="AC2669">
        <v>1</v>
      </c>
      <c r="AD2669">
        <v>10</v>
      </c>
      <c r="AE2669">
        <v>1</v>
      </c>
      <c r="AF2669">
        <v>1</v>
      </c>
      <c r="AG2669">
        <v>0</v>
      </c>
      <c r="AH2669">
        <v>4</v>
      </c>
      <c r="AI2669">
        <v>0</v>
      </c>
      <c r="CY2669">
        <v>34</v>
      </c>
      <c r="CZ2669">
        <f t="shared" si="41"/>
        <v>1548</v>
      </c>
    </row>
    <row r="2670" spans="1:104" x14ac:dyDescent="0.2">
      <c r="A2670" s="2">
        <v>2668</v>
      </c>
      <c r="B2670" s="2">
        <v>681</v>
      </c>
      <c r="C2670">
        <v>364</v>
      </c>
      <c r="D2670">
        <v>319</v>
      </c>
      <c r="E2670">
        <v>66</v>
      </c>
      <c r="F2670">
        <v>62</v>
      </c>
      <c r="G2670">
        <v>40</v>
      </c>
      <c r="H2670">
        <v>2</v>
      </c>
      <c r="I2670">
        <v>2</v>
      </c>
      <c r="J2670">
        <v>0</v>
      </c>
      <c r="K2670">
        <v>0</v>
      </c>
      <c r="L2670">
        <v>2</v>
      </c>
      <c r="M2670">
        <v>1</v>
      </c>
      <c r="N2670">
        <v>1</v>
      </c>
      <c r="CY2670">
        <v>13</v>
      </c>
      <c r="CZ2670">
        <f t="shared" si="41"/>
        <v>1540</v>
      </c>
    </row>
    <row r="2671" spans="1:104" x14ac:dyDescent="0.2">
      <c r="A2671" s="2">
        <v>2669</v>
      </c>
      <c r="B2671" s="2">
        <v>48</v>
      </c>
      <c r="C2671">
        <v>500</v>
      </c>
      <c r="D2671">
        <v>421</v>
      </c>
      <c r="E2671">
        <v>96</v>
      </c>
      <c r="F2671">
        <v>336</v>
      </c>
      <c r="G2671">
        <v>123</v>
      </c>
      <c r="H2671">
        <v>7</v>
      </c>
      <c r="I2671">
        <v>10</v>
      </c>
      <c r="J2671">
        <v>4</v>
      </c>
      <c r="K2671">
        <v>0</v>
      </c>
      <c r="L2671">
        <v>0</v>
      </c>
      <c r="M2671">
        <v>0</v>
      </c>
      <c r="CY2671">
        <v>12</v>
      </c>
      <c r="CZ2671">
        <f t="shared" si="41"/>
        <v>1545</v>
      </c>
    </row>
    <row r="2672" spans="1:104" x14ac:dyDescent="0.2">
      <c r="A2672" s="2">
        <v>2670</v>
      </c>
      <c r="B2672" s="2">
        <v>48</v>
      </c>
      <c r="C2672">
        <v>120</v>
      </c>
      <c r="D2672">
        <v>54</v>
      </c>
      <c r="E2672">
        <v>56</v>
      </c>
      <c r="F2672">
        <v>29</v>
      </c>
      <c r="G2672">
        <v>200</v>
      </c>
      <c r="H2672">
        <v>300</v>
      </c>
      <c r="I2672">
        <v>161</v>
      </c>
      <c r="J2672">
        <v>150</v>
      </c>
      <c r="K2672">
        <v>193</v>
      </c>
      <c r="L2672">
        <v>100</v>
      </c>
      <c r="M2672">
        <v>69</v>
      </c>
      <c r="N2672">
        <v>17</v>
      </c>
      <c r="O2672">
        <v>3</v>
      </c>
      <c r="CY2672">
        <v>14</v>
      </c>
      <c r="CZ2672">
        <f t="shared" si="41"/>
        <v>1500</v>
      </c>
    </row>
    <row r="2673" spans="1:104" x14ac:dyDescent="0.2">
      <c r="A2673" s="2">
        <v>2671</v>
      </c>
      <c r="B2673" s="2">
        <v>5</v>
      </c>
      <c r="C2673">
        <v>499</v>
      </c>
      <c r="D2673">
        <v>471</v>
      </c>
      <c r="E2673">
        <v>258</v>
      </c>
      <c r="F2673">
        <v>135</v>
      </c>
      <c r="G2673">
        <v>24</v>
      </c>
      <c r="H2673">
        <v>133</v>
      </c>
      <c r="I2673">
        <v>9</v>
      </c>
      <c r="J2673">
        <v>5</v>
      </c>
      <c r="K2673">
        <v>8</v>
      </c>
      <c r="CY2673">
        <v>10</v>
      </c>
      <c r="CZ2673">
        <f t="shared" si="41"/>
        <v>1547</v>
      </c>
    </row>
    <row r="2674" spans="1:104" x14ac:dyDescent="0.2">
      <c r="A2674" s="2">
        <v>2672</v>
      </c>
      <c r="B2674" s="2">
        <v>27</v>
      </c>
      <c r="C2674">
        <v>100</v>
      </c>
      <c r="D2674">
        <v>100</v>
      </c>
      <c r="E2674">
        <v>1022</v>
      </c>
      <c r="F2674">
        <v>15</v>
      </c>
      <c r="G2674">
        <v>65</v>
      </c>
      <c r="H2674">
        <v>100</v>
      </c>
      <c r="I2674">
        <v>89</v>
      </c>
      <c r="J2674">
        <v>26</v>
      </c>
      <c r="CY2674">
        <v>9</v>
      </c>
      <c r="CZ2674">
        <f t="shared" si="41"/>
        <v>1544</v>
      </c>
    </row>
    <row r="2675" spans="1:104" x14ac:dyDescent="0.2">
      <c r="A2675" s="2">
        <v>2673</v>
      </c>
      <c r="B2675" s="2">
        <v>25</v>
      </c>
      <c r="C2675">
        <v>7</v>
      </c>
      <c r="D2675">
        <v>200</v>
      </c>
      <c r="E2675">
        <v>6</v>
      </c>
      <c r="F2675">
        <v>200</v>
      </c>
      <c r="G2675">
        <v>471</v>
      </c>
      <c r="H2675">
        <v>338</v>
      </c>
      <c r="I2675">
        <v>80</v>
      </c>
      <c r="J2675">
        <v>30</v>
      </c>
      <c r="K2675">
        <v>100</v>
      </c>
      <c r="L2675">
        <v>50</v>
      </c>
      <c r="M2675">
        <v>37</v>
      </c>
      <c r="N2675">
        <v>2</v>
      </c>
      <c r="CY2675">
        <v>13</v>
      </c>
      <c r="CZ2675">
        <f t="shared" si="41"/>
        <v>1546</v>
      </c>
    </row>
    <row r="2676" spans="1:104" x14ac:dyDescent="0.2">
      <c r="A2676" s="2">
        <v>2674</v>
      </c>
      <c r="B2676" s="2">
        <v>15</v>
      </c>
      <c r="C2676">
        <v>412</v>
      </c>
      <c r="D2676">
        <v>30</v>
      </c>
      <c r="E2676">
        <v>793</v>
      </c>
      <c r="F2676">
        <v>109</v>
      </c>
      <c r="G2676">
        <v>4</v>
      </c>
      <c r="H2676">
        <v>74</v>
      </c>
      <c r="I2676">
        <v>7</v>
      </c>
      <c r="J2676">
        <v>46</v>
      </c>
      <c r="K2676">
        <v>28</v>
      </c>
      <c r="L2676">
        <v>5</v>
      </c>
      <c r="M2676">
        <v>0</v>
      </c>
      <c r="CY2676">
        <v>12</v>
      </c>
      <c r="CZ2676">
        <f t="shared" si="41"/>
        <v>1523</v>
      </c>
    </row>
    <row r="2677" spans="1:104" x14ac:dyDescent="0.2">
      <c r="A2677" s="2">
        <v>2675</v>
      </c>
      <c r="B2677" s="2">
        <v>14</v>
      </c>
      <c r="C2677">
        <v>200</v>
      </c>
      <c r="D2677">
        <v>309</v>
      </c>
      <c r="E2677">
        <v>583</v>
      </c>
      <c r="F2677">
        <v>66</v>
      </c>
      <c r="G2677">
        <v>8</v>
      </c>
      <c r="H2677">
        <v>33</v>
      </c>
      <c r="I2677">
        <v>233</v>
      </c>
      <c r="J2677">
        <v>20</v>
      </c>
      <c r="K2677">
        <v>72</v>
      </c>
      <c r="L2677">
        <v>1</v>
      </c>
      <c r="M2677">
        <v>0</v>
      </c>
      <c r="CY2677">
        <v>12</v>
      </c>
      <c r="CZ2677">
        <f t="shared" si="41"/>
        <v>1539</v>
      </c>
    </row>
    <row r="2678" spans="1:104" x14ac:dyDescent="0.2">
      <c r="A2678" s="2">
        <v>2676</v>
      </c>
      <c r="B2678" s="2">
        <v>500</v>
      </c>
      <c r="C2678">
        <v>499</v>
      </c>
      <c r="D2678">
        <v>500</v>
      </c>
      <c r="E2678">
        <v>14</v>
      </c>
      <c r="F2678">
        <v>23</v>
      </c>
      <c r="CY2678">
        <v>5</v>
      </c>
      <c r="CZ2678">
        <f t="shared" si="41"/>
        <v>1536</v>
      </c>
    </row>
    <row r="2679" spans="1:104" x14ac:dyDescent="0.2">
      <c r="A2679" s="2">
        <v>2677</v>
      </c>
      <c r="B2679" s="2">
        <v>39</v>
      </c>
      <c r="C2679">
        <v>15</v>
      </c>
      <c r="D2679">
        <v>15</v>
      </c>
      <c r="E2679">
        <v>50</v>
      </c>
      <c r="F2679">
        <v>1087</v>
      </c>
      <c r="G2679">
        <v>14</v>
      </c>
      <c r="H2679">
        <v>107</v>
      </c>
      <c r="I2679">
        <v>131</v>
      </c>
      <c r="J2679">
        <v>54</v>
      </c>
      <c r="CY2679">
        <v>9</v>
      </c>
      <c r="CZ2679">
        <f t="shared" si="41"/>
        <v>1512</v>
      </c>
    </row>
    <row r="2680" spans="1:104" x14ac:dyDescent="0.2">
      <c r="A2680" s="2">
        <v>2678</v>
      </c>
      <c r="B2680" s="2">
        <v>151</v>
      </c>
      <c r="C2680">
        <v>49</v>
      </c>
      <c r="D2680">
        <v>41</v>
      </c>
      <c r="E2680">
        <v>563</v>
      </c>
      <c r="F2680">
        <v>112</v>
      </c>
      <c r="G2680">
        <v>170</v>
      </c>
      <c r="H2680">
        <v>79</v>
      </c>
      <c r="I2680">
        <v>162</v>
      </c>
      <c r="J2680">
        <v>77</v>
      </c>
      <c r="K2680">
        <v>60</v>
      </c>
      <c r="L2680">
        <v>33</v>
      </c>
      <c r="M2680">
        <v>3</v>
      </c>
      <c r="N2680">
        <v>2</v>
      </c>
      <c r="O2680">
        <v>3</v>
      </c>
      <c r="P2680">
        <v>11</v>
      </c>
      <c r="CY2680">
        <v>15</v>
      </c>
      <c r="CZ2680">
        <f t="shared" si="41"/>
        <v>1516</v>
      </c>
    </row>
    <row r="2681" spans="1:104" x14ac:dyDescent="0.2">
      <c r="A2681" s="2">
        <v>2679</v>
      </c>
      <c r="B2681" s="2">
        <v>87</v>
      </c>
      <c r="C2681">
        <v>250</v>
      </c>
      <c r="D2681">
        <v>1056</v>
      </c>
      <c r="E2681">
        <v>126</v>
      </c>
      <c r="F2681">
        <v>19</v>
      </c>
      <c r="CY2681">
        <v>5</v>
      </c>
      <c r="CZ2681">
        <f t="shared" si="41"/>
        <v>1538</v>
      </c>
    </row>
    <row r="2682" spans="1:104" x14ac:dyDescent="0.2">
      <c r="A2682" s="2">
        <v>2680</v>
      </c>
      <c r="B2682" s="2">
        <v>31</v>
      </c>
      <c r="C2682">
        <v>258</v>
      </c>
      <c r="D2682">
        <v>306</v>
      </c>
      <c r="E2682">
        <v>32</v>
      </c>
      <c r="F2682">
        <v>346</v>
      </c>
      <c r="G2682">
        <v>139</v>
      </c>
      <c r="H2682">
        <v>120</v>
      </c>
      <c r="I2682">
        <v>15</v>
      </c>
      <c r="J2682">
        <v>8</v>
      </c>
      <c r="K2682">
        <v>172</v>
      </c>
      <c r="L2682">
        <v>80</v>
      </c>
      <c r="M2682">
        <v>13</v>
      </c>
      <c r="N2682">
        <v>7</v>
      </c>
      <c r="O2682">
        <v>1</v>
      </c>
      <c r="CY2682">
        <v>14</v>
      </c>
      <c r="CZ2682">
        <f t="shared" si="41"/>
        <v>1528</v>
      </c>
    </row>
    <row r="2683" spans="1:104" x14ac:dyDescent="0.2">
      <c r="A2683" s="2">
        <v>2681</v>
      </c>
      <c r="B2683" s="2">
        <v>1125</v>
      </c>
      <c r="C2683">
        <v>140</v>
      </c>
      <c r="D2683">
        <v>74</v>
      </c>
      <c r="E2683">
        <v>141</v>
      </c>
      <c r="F2683">
        <v>17</v>
      </c>
      <c r="G2683">
        <v>37</v>
      </c>
      <c r="H2683">
        <v>2</v>
      </c>
      <c r="CY2683">
        <v>7</v>
      </c>
      <c r="CZ2683">
        <f t="shared" si="41"/>
        <v>1536</v>
      </c>
    </row>
    <row r="2684" spans="1:104" x14ac:dyDescent="0.2">
      <c r="A2684" s="2">
        <v>2682</v>
      </c>
      <c r="B2684" s="2">
        <v>106</v>
      </c>
      <c r="C2684">
        <v>678</v>
      </c>
      <c r="D2684">
        <v>578</v>
      </c>
      <c r="E2684">
        <v>173</v>
      </c>
      <c r="CY2684">
        <v>4</v>
      </c>
      <c r="CZ2684">
        <f t="shared" si="41"/>
        <v>1535</v>
      </c>
    </row>
    <row r="2685" spans="1:104" x14ac:dyDescent="0.2">
      <c r="A2685" s="2">
        <v>2683</v>
      </c>
      <c r="B2685" s="2">
        <v>200</v>
      </c>
      <c r="C2685">
        <v>200</v>
      </c>
      <c r="D2685">
        <v>533</v>
      </c>
      <c r="E2685">
        <v>137</v>
      </c>
      <c r="F2685">
        <v>84</v>
      </c>
      <c r="G2685">
        <v>23</v>
      </c>
      <c r="H2685">
        <v>100</v>
      </c>
      <c r="I2685">
        <v>205</v>
      </c>
      <c r="J2685">
        <v>50</v>
      </c>
      <c r="CY2685">
        <v>9</v>
      </c>
      <c r="CZ2685">
        <f t="shared" si="41"/>
        <v>1532</v>
      </c>
    </row>
    <row r="2686" spans="1:104" x14ac:dyDescent="0.2">
      <c r="A2686" s="2">
        <v>2684</v>
      </c>
      <c r="B2686" s="2">
        <v>65</v>
      </c>
      <c r="C2686">
        <v>304</v>
      </c>
      <c r="D2686">
        <v>585</v>
      </c>
      <c r="E2686">
        <v>256</v>
      </c>
      <c r="F2686">
        <v>66</v>
      </c>
      <c r="G2686">
        <v>9</v>
      </c>
      <c r="H2686">
        <v>51</v>
      </c>
      <c r="I2686">
        <v>163</v>
      </c>
      <c r="J2686">
        <v>21</v>
      </c>
      <c r="K2686">
        <v>0</v>
      </c>
      <c r="CY2686">
        <v>10</v>
      </c>
      <c r="CZ2686">
        <f t="shared" si="41"/>
        <v>1520</v>
      </c>
    </row>
    <row r="2687" spans="1:104" x14ac:dyDescent="0.2">
      <c r="A2687" s="2">
        <v>2685</v>
      </c>
      <c r="B2687" s="2">
        <v>42</v>
      </c>
      <c r="C2687">
        <v>83</v>
      </c>
      <c r="D2687">
        <v>35</v>
      </c>
      <c r="E2687">
        <v>19</v>
      </c>
      <c r="F2687">
        <v>552</v>
      </c>
      <c r="G2687">
        <v>313</v>
      </c>
      <c r="H2687">
        <v>90</v>
      </c>
      <c r="I2687">
        <v>177</v>
      </c>
      <c r="J2687">
        <v>69</v>
      </c>
      <c r="K2687">
        <v>15</v>
      </c>
      <c r="L2687">
        <v>6</v>
      </c>
      <c r="M2687">
        <v>19</v>
      </c>
      <c r="N2687">
        <v>7</v>
      </c>
      <c r="O2687">
        <v>11</v>
      </c>
      <c r="P2687">
        <v>3</v>
      </c>
      <c r="Q2687">
        <v>0</v>
      </c>
      <c r="R2687">
        <v>1</v>
      </c>
      <c r="S2687">
        <v>0</v>
      </c>
      <c r="CY2687">
        <v>18</v>
      </c>
      <c r="CZ2687">
        <f t="shared" si="41"/>
        <v>1442</v>
      </c>
    </row>
    <row r="2688" spans="1:104" x14ac:dyDescent="0.2">
      <c r="A2688" s="2">
        <v>2686</v>
      </c>
      <c r="B2688" s="2">
        <v>16</v>
      </c>
      <c r="C2688">
        <v>170</v>
      </c>
      <c r="D2688">
        <v>99</v>
      </c>
      <c r="E2688">
        <v>545</v>
      </c>
      <c r="F2688">
        <v>99</v>
      </c>
      <c r="G2688">
        <v>376</v>
      </c>
      <c r="H2688">
        <v>46</v>
      </c>
      <c r="I2688">
        <v>42</v>
      </c>
      <c r="J2688">
        <v>100</v>
      </c>
      <c r="K2688">
        <v>26</v>
      </c>
      <c r="L2688">
        <v>6</v>
      </c>
      <c r="M2688">
        <v>13</v>
      </c>
      <c r="N2688">
        <v>1</v>
      </c>
      <c r="O2688">
        <v>2</v>
      </c>
      <c r="P2688">
        <v>0</v>
      </c>
      <c r="Q2688">
        <v>0</v>
      </c>
      <c r="R2688">
        <v>0</v>
      </c>
      <c r="S2688">
        <v>1</v>
      </c>
      <c r="CY2688">
        <v>18</v>
      </c>
      <c r="CZ2688">
        <f t="shared" si="41"/>
        <v>1542</v>
      </c>
    </row>
    <row r="2689" spans="1:104" x14ac:dyDescent="0.2">
      <c r="A2689" s="2">
        <v>2687</v>
      </c>
      <c r="B2689" s="2">
        <v>13</v>
      </c>
      <c r="C2689">
        <v>1053</v>
      </c>
      <c r="D2689">
        <v>384</v>
      </c>
      <c r="E2689">
        <v>73</v>
      </c>
      <c r="F2689">
        <v>5</v>
      </c>
      <c r="G2689">
        <v>2</v>
      </c>
      <c r="H2689">
        <v>1</v>
      </c>
      <c r="CY2689">
        <v>7</v>
      </c>
      <c r="CZ2689">
        <f t="shared" si="41"/>
        <v>1531</v>
      </c>
    </row>
    <row r="2690" spans="1:104" x14ac:dyDescent="0.2">
      <c r="A2690" s="2">
        <v>2688</v>
      </c>
      <c r="B2690" s="2">
        <v>99</v>
      </c>
      <c r="C2690">
        <v>250</v>
      </c>
      <c r="D2690">
        <v>450</v>
      </c>
      <c r="E2690">
        <v>634</v>
      </c>
      <c r="F2690">
        <v>83</v>
      </c>
      <c r="G2690">
        <v>4</v>
      </c>
      <c r="CY2690">
        <v>6</v>
      </c>
      <c r="CZ2690">
        <f t="shared" si="41"/>
        <v>1520</v>
      </c>
    </row>
    <row r="2691" spans="1:104" x14ac:dyDescent="0.2">
      <c r="A2691" s="2">
        <v>2689</v>
      </c>
      <c r="B2691" s="2">
        <v>1389</v>
      </c>
      <c r="C2691">
        <v>98</v>
      </c>
      <c r="D2691">
        <v>22</v>
      </c>
      <c r="E2691">
        <v>28</v>
      </c>
      <c r="F2691">
        <v>1</v>
      </c>
      <c r="G2691">
        <v>0</v>
      </c>
      <c r="H2691">
        <v>0</v>
      </c>
      <c r="CY2691">
        <v>7</v>
      </c>
      <c r="CZ2691">
        <f t="shared" ref="CZ2691:CZ2754" si="42">SUM(B2691:CX2691)</f>
        <v>1538</v>
      </c>
    </row>
    <row r="2692" spans="1:104" x14ac:dyDescent="0.2">
      <c r="A2692" s="2">
        <v>2690</v>
      </c>
      <c r="B2692" s="2">
        <v>13</v>
      </c>
      <c r="C2692">
        <v>600</v>
      </c>
      <c r="D2692">
        <v>722</v>
      </c>
      <c r="E2692">
        <v>164</v>
      </c>
      <c r="F2692">
        <v>24</v>
      </c>
      <c r="G2692">
        <v>7</v>
      </c>
      <c r="H2692">
        <v>11</v>
      </c>
      <c r="I2692">
        <v>1</v>
      </c>
      <c r="J2692">
        <v>2</v>
      </c>
      <c r="K2692">
        <v>1</v>
      </c>
      <c r="CY2692">
        <v>10</v>
      </c>
      <c r="CZ2692">
        <f t="shared" si="42"/>
        <v>1545</v>
      </c>
    </row>
    <row r="2693" spans="1:104" x14ac:dyDescent="0.2">
      <c r="A2693" s="2">
        <v>2691</v>
      </c>
      <c r="B2693" s="2">
        <v>9</v>
      </c>
      <c r="C2693">
        <v>384</v>
      </c>
      <c r="D2693">
        <v>364</v>
      </c>
      <c r="E2693">
        <v>425</v>
      </c>
      <c r="F2693">
        <v>263</v>
      </c>
      <c r="G2693">
        <v>59</v>
      </c>
      <c r="H2693">
        <v>12</v>
      </c>
      <c r="I2693">
        <v>2</v>
      </c>
      <c r="CY2693">
        <v>8</v>
      </c>
      <c r="CZ2693">
        <f t="shared" si="42"/>
        <v>1518</v>
      </c>
    </row>
    <row r="2694" spans="1:104" x14ac:dyDescent="0.2">
      <c r="A2694" s="2">
        <v>2692</v>
      </c>
      <c r="B2694" s="2">
        <v>475</v>
      </c>
      <c r="C2694">
        <v>166</v>
      </c>
      <c r="D2694">
        <v>515</v>
      </c>
      <c r="E2694">
        <v>100</v>
      </c>
      <c r="F2694">
        <v>234</v>
      </c>
      <c r="G2694">
        <v>25</v>
      </c>
      <c r="H2694">
        <v>5</v>
      </c>
      <c r="CY2694">
        <v>7</v>
      </c>
      <c r="CZ2694">
        <f t="shared" si="42"/>
        <v>1520</v>
      </c>
    </row>
    <row r="2695" spans="1:104" x14ac:dyDescent="0.2">
      <c r="A2695" s="2">
        <v>2693</v>
      </c>
      <c r="B2695" s="2">
        <v>52</v>
      </c>
      <c r="C2695">
        <v>499</v>
      </c>
      <c r="D2695">
        <v>100</v>
      </c>
      <c r="E2695">
        <v>62</v>
      </c>
      <c r="F2695">
        <v>20</v>
      </c>
      <c r="G2695">
        <v>72</v>
      </c>
      <c r="H2695">
        <v>75</v>
      </c>
      <c r="I2695">
        <v>75</v>
      </c>
      <c r="J2695">
        <v>50</v>
      </c>
      <c r="K2695">
        <v>75</v>
      </c>
      <c r="L2695">
        <v>50</v>
      </c>
      <c r="M2695">
        <v>50</v>
      </c>
      <c r="N2695">
        <v>58</v>
      </c>
      <c r="O2695">
        <v>100</v>
      </c>
      <c r="P2695">
        <v>68</v>
      </c>
      <c r="Q2695">
        <v>7</v>
      </c>
      <c r="R2695">
        <v>39</v>
      </c>
      <c r="S2695">
        <v>20</v>
      </c>
      <c r="T2695">
        <v>36</v>
      </c>
      <c r="U2695">
        <v>4</v>
      </c>
      <c r="V2695">
        <v>12</v>
      </c>
      <c r="W2695">
        <v>10</v>
      </c>
      <c r="CY2695">
        <v>22</v>
      </c>
      <c r="CZ2695">
        <f t="shared" si="42"/>
        <v>1534</v>
      </c>
    </row>
    <row r="2696" spans="1:104" x14ac:dyDescent="0.2">
      <c r="A2696" s="2">
        <v>2694</v>
      </c>
      <c r="B2696" s="2">
        <v>281</v>
      </c>
      <c r="C2696">
        <v>303</v>
      </c>
      <c r="D2696">
        <v>463</v>
      </c>
      <c r="E2696">
        <v>451</v>
      </c>
      <c r="CY2696">
        <v>4</v>
      </c>
      <c r="CZ2696">
        <f t="shared" si="42"/>
        <v>1498</v>
      </c>
    </row>
    <row r="2697" spans="1:104" x14ac:dyDescent="0.2">
      <c r="A2697" s="2">
        <v>2695</v>
      </c>
      <c r="B2697" s="2">
        <v>88</v>
      </c>
      <c r="C2697">
        <v>70</v>
      </c>
      <c r="D2697">
        <v>33</v>
      </c>
      <c r="E2697">
        <v>13</v>
      </c>
      <c r="F2697">
        <v>6</v>
      </c>
      <c r="G2697">
        <v>450</v>
      </c>
      <c r="H2697">
        <v>450</v>
      </c>
      <c r="I2697">
        <v>244</v>
      </c>
      <c r="J2697">
        <v>114</v>
      </c>
      <c r="K2697">
        <v>16</v>
      </c>
      <c r="L2697">
        <v>24</v>
      </c>
      <c r="M2697">
        <v>10</v>
      </c>
      <c r="CY2697">
        <v>12</v>
      </c>
      <c r="CZ2697">
        <f t="shared" si="42"/>
        <v>1518</v>
      </c>
    </row>
    <row r="2698" spans="1:104" x14ac:dyDescent="0.2">
      <c r="A2698" s="2">
        <v>2696</v>
      </c>
      <c r="B2698" s="2">
        <v>50</v>
      </c>
      <c r="C2698">
        <v>25</v>
      </c>
      <c r="D2698">
        <v>400</v>
      </c>
      <c r="E2698">
        <v>517</v>
      </c>
      <c r="F2698">
        <v>81</v>
      </c>
      <c r="G2698">
        <v>396</v>
      </c>
      <c r="H2698">
        <v>52</v>
      </c>
      <c r="I2698">
        <v>10</v>
      </c>
      <c r="CY2698">
        <v>8</v>
      </c>
      <c r="CZ2698">
        <f t="shared" si="42"/>
        <v>1531</v>
      </c>
    </row>
    <row r="2699" spans="1:104" x14ac:dyDescent="0.2">
      <c r="A2699" s="2">
        <v>2697</v>
      </c>
      <c r="B2699" s="2">
        <v>6</v>
      </c>
      <c r="C2699">
        <v>5</v>
      </c>
      <c r="D2699">
        <v>250</v>
      </c>
      <c r="E2699">
        <v>727</v>
      </c>
      <c r="F2699">
        <v>184</v>
      </c>
      <c r="G2699">
        <v>66</v>
      </c>
      <c r="H2699">
        <v>124</v>
      </c>
      <c r="I2699">
        <v>50</v>
      </c>
      <c r="J2699">
        <v>50</v>
      </c>
      <c r="K2699">
        <v>25</v>
      </c>
      <c r="L2699">
        <v>27</v>
      </c>
      <c r="M2699">
        <v>5</v>
      </c>
      <c r="N2699">
        <v>10</v>
      </c>
      <c r="O2699">
        <v>5</v>
      </c>
      <c r="P2699">
        <v>1</v>
      </c>
      <c r="Q2699">
        <v>0</v>
      </c>
      <c r="R2699">
        <v>0</v>
      </c>
      <c r="S2699">
        <v>0</v>
      </c>
      <c r="T2699">
        <v>0</v>
      </c>
      <c r="U2699">
        <v>0</v>
      </c>
      <c r="V2699">
        <v>0</v>
      </c>
      <c r="W2699">
        <v>2</v>
      </c>
      <c r="CY2699">
        <v>22</v>
      </c>
      <c r="CZ2699">
        <f t="shared" si="42"/>
        <v>1537</v>
      </c>
    </row>
    <row r="2700" spans="1:104" x14ac:dyDescent="0.2">
      <c r="A2700" s="2">
        <v>2698</v>
      </c>
      <c r="B2700" s="2">
        <v>41</v>
      </c>
      <c r="C2700">
        <v>3</v>
      </c>
      <c r="D2700">
        <v>0</v>
      </c>
      <c r="E2700">
        <v>261</v>
      </c>
      <c r="F2700">
        <v>6</v>
      </c>
      <c r="G2700">
        <v>3</v>
      </c>
      <c r="H2700">
        <v>200</v>
      </c>
      <c r="I2700">
        <v>9</v>
      </c>
      <c r="J2700">
        <v>300</v>
      </c>
      <c r="K2700">
        <v>182</v>
      </c>
      <c r="L2700">
        <v>216</v>
      </c>
      <c r="M2700">
        <v>140</v>
      </c>
      <c r="N2700">
        <v>15</v>
      </c>
      <c r="O2700">
        <v>27</v>
      </c>
      <c r="P2700">
        <v>10</v>
      </c>
      <c r="Q2700">
        <v>18</v>
      </c>
      <c r="R2700">
        <v>51</v>
      </c>
      <c r="S2700">
        <v>3</v>
      </c>
      <c r="T2700">
        <v>23</v>
      </c>
      <c r="U2700">
        <v>6</v>
      </c>
      <c r="V2700">
        <v>6</v>
      </c>
      <c r="W2700">
        <v>2</v>
      </c>
      <c r="X2700">
        <v>0</v>
      </c>
      <c r="Y2700">
        <v>2</v>
      </c>
      <c r="Z2700">
        <v>1</v>
      </c>
      <c r="AA2700">
        <v>3</v>
      </c>
      <c r="AB2700">
        <v>1</v>
      </c>
      <c r="AC2700">
        <v>0</v>
      </c>
      <c r="AD2700">
        <v>0</v>
      </c>
      <c r="AE2700">
        <v>0</v>
      </c>
      <c r="AF2700">
        <v>0</v>
      </c>
      <c r="AG2700">
        <v>0</v>
      </c>
      <c r="AH2700">
        <v>0</v>
      </c>
      <c r="AI2700">
        <v>0</v>
      </c>
      <c r="CY2700">
        <v>34</v>
      </c>
      <c r="CZ2700">
        <f t="shared" si="42"/>
        <v>1529</v>
      </c>
    </row>
    <row r="2701" spans="1:104" x14ac:dyDescent="0.2">
      <c r="A2701" s="2">
        <v>2699</v>
      </c>
      <c r="B2701" s="2">
        <v>31</v>
      </c>
      <c r="C2701">
        <v>186</v>
      </c>
      <c r="D2701">
        <v>11</v>
      </c>
      <c r="E2701">
        <v>58</v>
      </c>
      <c r="F2701">
        <v>510</v>
      </c>
      <c r="G2701">
        <v>7</v>
      </c>
      <c r="H2701">
        <v>54</v>
      </c>
      <c r="I2701">
        <v>20</v>
      </c>
      <c r="J2701">
        <v>325</v>
      </c>
      <c r="K2701">
        <v>42</v>
      </c>
      <c r="L2701">
        <v>7</v>
      </c>
      <c r="M2701">
        <v>35</v>
      </c>
      <c r="N2701">
        <v>53</v>
      </c>
      <c r="O2701">
        <v>2</v>
      </c>
      <c r="P2701">
        <v>132</v>
      </c>
      <c r="Q2701">
        <v>53</v>
      </c>
      <c r="CY2701">
        <v>16</v>
      </c>
      <c r="CZ2701">
        <f t="shared" si="42"/>
        <v>1526</v>
      </c>
    </row>
    <row r="2702" spans="1:104" x14ac:dyDescent="0.2">
      <c r="A2702" s="2">
        <v>2700</v>
      </c>
      <c r="B2702" s="2">
        <v>291</v>
      </c>
      <c r="C2702">
        <v>34</v>
      </c>
      <c r="D2702">
        <v>49</v>
      </c>
      <c r="E2702">
        <v>17</v>
      </c>
      <c r="F2702">
        <v>155</v>
      </c>
      <c r="G2702">
        <v>327</v>
      </c>
      <c r="H2702">
        <v>139</v>
      </c>
      <c r="I2702">
        <v>20</v>
      </c>
      <c r="J2702">
        <v>22</v>
      </c>
      <c r="K2702">
        <v>69</v>
      </c>
      <c r="L2702">
        <v>92</v>
      </c>
      <c r="M2702">
        <v>20</v>
      </c>
      <c r="N2702">
        <v>35</v>
      </c>
      <c r="O2702">
        <v>198</v>
      </c>
      <c r="P2702">
        <v>11</v>
      </c>
      <c r="Q2702">
        <v>30</v>
      </c>
      <c r="R2702">
        <v>12</v>
      </c>
      <c r="S2702">
        <v>3</v>
      </c>
      <c r="T2702">
        <v>10</v>
      </c>
      <c r="CY2702">
        <v>19</v>
      </c>
      <c r="CZ2702">
        <f t="shared" si="42"/>
        <v>1534</v>
      </c>
    </row>
    <row r="2703" spans="1:104" x14ac:dyDescent="0.2">
      <c r="A2703" s="2">
        <v>2701</v>
      </c>
      <c r="B2703" s="2">
        <v>125</v>
      </c>
      <c r="C2703">
        <v>56</v>
      </c>
      <c r="D2703">
        <v>853</v>
      </c>
      <c r="E2703">
        <v>94</v>
      </c>
      <c r="F2703">
        <v>218</v>
      </c>
      <c r="G2703">
        <v>51</v>
      </c>
      <c r="H2703">
        <v>89</v>
      </c>
      <c r="I2703">
        <v>2</v>
      </c>
      <c r="J2703">
        <v>5</v>
      </c>
      <c r="K2703">
        <v>7</v>
      </c>
      <c r="L2703">
        <v>14</v>
      </c>
      <c r="CY2703">
        <v>11</v>
      </c>
      <c r="CZ2703">
        <f t="shared" si="42"/>
        <v>1514</v>
      </c>
    </row>
    <row r="2704" spans="1:104" x14ac:dyDescent="0.2">
      <c r="A2704" s="2">
        <v>2702</v>
      </c>
      <c r="B2704" s="2">
        <v>6</v>
      </c>
      <c r="C2704">
        <v>8</v>
      </c>
      <c r="D2704">
        <v>6</v>
      </c>
      <c r="E2704">
        <v>379</v>
      </c>
      <c r="F2704">
        <v>1083</v>
      </c>
      <c r="G2704">
        <v>16</v>
      </c>
      <c r="H2704">
        <v>12</v>
      </c>
      <c r="I2704">
        <v>2</v>
      </c>
      <c r="J2704">
        <v>2</v>
      </c>
      <c r="CY2704">
        <v>9</v>
      </c>
      <c r="CZ2704">
        <f t="shared" si="42"/>
        <v>1514</v>
      </c>
    </row>
    <row r="2705" spans="1:104" x14ac:dyDescent="0.2">
      <c r="A2705" s="2">
        <v>2703</v>
      </c>
      <c r="B2705" s="2">
        <v>667</v>
      </c>
      <c r="C2705">
        <v>837</v>
      </c>
      <c r="D2705">
        <v>19</v>
      </c>
      <c r="E2705">
        <v>7</v>
      </c>
      <c r="CY2705">
        <v>4</v>
      </c>
      <c r="CZ2705">
        <f t="shared" si="42"/>
        <v>1530</v>
      </c>
    </row>
    <row r="2706" spans="1:104" x14ac:dyDescent="0.2">
      <c r="A2706" s="2">
        <v>2704</v>
      </c>
      <c r="B2706" s="2">
        <v>248</v>
      </c>
      <c r="C2706">
        <v>904</v>
      </c>
      <c r="D2706">
        <v>361</v>
      </c>
      <c r="E2706">
        <v>12</v>
      </c>
      <c r="CY2706">
        <v>4</v>
      </c>
      <c r="CZ2706">
        <f t="shared" si="42"/>
        <v>1525</v>
      </c>
    </row>
    <row r="2707" spans="1:104" x14ac:dyDescent="0.2">
      <c r="A2707" s="2">
        <v>2705</v>
      </c>
      <c r="B2707" s="2">
        <v>74</v>
      </c>
      <c r="C2707">
        <v>101</v>
      </c>
      <c r="D2707">
        <v>322</v>
      </c>
      <c r="E2707">
        <v>101</v>
      </c>
      <c r="F2707">
        <v>299</v>
      </c>
      <c r="G2707">
        <v>99</v>
      </c>
      <c r="H2707">
        <v>39</v>
      </c>
      <c r="I2707">
        <v>116</v>
      </c>
      <c r="J2707">
        <v>41</v>
      </c>
      <c r="K2707">
        <v>83</v>
      </c>
      <c r="L2707">
        <v>15</v>
      </c>
      <c r="M2707">
        <v>46</v>
      </c>
      <c r="N2707">
        <v>2</v>
      </c>
      <c r="O2707">
        <v>5</v>
      </c>
      <c r="P2707">
        <v>5</v>
      </c>
      <c r="Q2707">
        <v>7</v>
      </c>
      <c r="R2707">
        <v>15</v>
      </c>
      <c r="S2707">
        <v>15</v>
      </c>
      <c r="T2707">
        <v>12</v>
      </c>
      <c r="U2707">
        <v>15</v>
      </c>
      <c r="V2707">
        <v>6</v>
      </c>
      <c r="W2707">
        <v>7</v>
      </c>
      <c r="X2707">
        <v>4</v>
      </c>
      <c r="Y2707">
        <v>1</v>
      </c>
      <c r="Z2707">
        <v>1</v>
      </c>
      <c r="AA2707">
        <v>2</v>
      </c>
      <c r="AB2707">
        <v>0</v>
      </c>
      <c r="AC2707">
        <v>1</v>
      </c>
      <c r="AD2707">
        <v>3</v>
      </c>
      <c r="AE2707">
        <v>0</v>
      </c>
      <c r="AF2707">
        <v>0</v>
      </c>
      <c r="AG2707">
        <v>0</v>
      </c>
      <c r="AH2707">
        <v>0</v>
      </c>
      <c r="AI2707">
        <v>1</v>
      </c>
      <c r="CY2707">
        <v>34</v>
      </c>
      <c r="CZ2707">
        <f t="shared" si="42"/>
        <v>1438</v>
      </c>
    </row>
    <row r="2708" spans="1:104" x14ac:dyDescent="0.2">
      <c r="A2708" s="2">
        <v>2706</v>
      </c>
      <c r="B2708" s="2">
        <v>147</v>
      </c>
      <c r="C2708">
        <v>291</v>
      </c>
      <c r="D2708">
        <v>405</v>
      </c>
      <c r="E2708">
        <v>295</v>
      </c>
      <c r="F2708">
        <v>78</v>
      </c>
      <c r="G2708">
        <v>44</v>
      </c>
      <c r="H2708">
        <v>3</v>
      </c>
      <c r="I2708">
        <v>9</v>
      </c>
      <c r="J2708">
        <v>1</v>
      </c>
      <c r="K2708">
        <v>2</v>
      </c>
      <c r="L2708">
        <v>0</v>
      </c>
      <c r="M2708">
        <v>0</v>
      </c>
      <c r="CY2708">
        <v>12</v>
      </c>
      <c r="CZ2708">
        <f t="shared" si="42"/>
        <v>1275</v>
      </c>
    </row>
    <row r="2709" spans="1:104" x14ac:dyDescent="0.2">
      <c r="A2709" s="2">
        <v>2707</v>
      </c>
      <c r="B2709" s="2">
        <v>29</v>
      </c>
      <c r="C2709">
        <v>16</v>
      </c>
      <c r="D2709">
        <v>25</v>
      </c>
      <c r="E2709">
        <v>17</v>
      </c>
      <c r="F2709">
        <v>305</v>
      </c>
      <c r="G2709">
        <v>29</v>
      </c>
      <c r="H2709">
        <v>30</v>
      </c>
      <c r="I2709">
        <v>580</v>
      </c>
      <c r="J2709">
        <v>30</v>
      </c>
      <c r="K2709">
        <v>151</v>
      </c>
      <c r="L2709">
        <v>130</v>
      </c>
      <c r="M2709">
        <v>49</v>
      </c>
      <c r="N2709">
        <v>13</v>
      </c>
      <c r="O2709">
        <v>30</v>
      </c>
      <c r="P2709">
        <v>5</v>
      </c>
      <c r="Q2709">
        <v>24</v>
      </c>
      <c r="R2709">
        <v>6</v>
      </c>
      <c r="S2709">
        <v>4</v>
      </c>
      <c r="T2709">
        <v>2</v>
      </c>
      <c r="CY2709">
        <v>19</v>
      </c>
      <c r="CZ2709">
        <f t="shared" si="42"/>
        <v>1475</v>
      </c>
    </row>
    <row r="2710" spans="1:104" x14ac:dyDescent="0.2">
      <c r="A2710" s="2">
        <v>2708</v>
      </c>
      <c r="B2710" s="2">
        <v>4</v>
      </c>
      <c r="C2710">
        <v>12</v>
      </c>
      <c r="D2710">
        <v>647</v>
      </c>
      <c r="E2710">
        <v>375</v>
      </c>
      <c r="F2710">
        <v>385</v>
      </c>
      <c r="G2710">
        <v>88</v>
      </c>
      <c r="H2710">
        <v>1</v>
      </c>
      <c r="CY2710">
        <v>7</v>
      </c>
      <c r="CZ2710">
        <f t="shared" si="42"/>
        <v>1512</v>
      </c>
    </row>
    <row r="2711" spans="1:104" x14ac:dyDescent="0.2">
      <c r="A2711" s="2">
        <v>2709</v>
      </c>
      <c r="B2711" s="2">
        <v>33</v>
      </c>
      <c r="C2711">
        <v>18</v>
      </c>
      <c r="D2711">
        <v>250</v>
      </c>
      <c r="E2711">
        <v>75</v>
      </c>
      <c r="F2711">
        <v>500</v>
      </c>
      <c r="G2711">
        <v>100</v>
      </c>
      <c r="H2711">
        <v>185</v>
      </c>
      <c r="I2711">
        <v>330</v>
      </c>
      <c r="J2711">
        <v>24</v>
      </c>
      <c r="K2711">
        <v>15</v>
      </c>
      <c r="CY2711">
        <v>10</v>
      </c>
      <c r="CZ2711">
        <f t="shared" si="42"/>
        <v>1530</v>
      </c>
    </row>
    <row r="2712" spans="1:104" x14ac:dyDescent="0.2">
      <c r="A2712" s="2">
        <v>2710</v>
      </c>
      <c r="B2712" s="2">
        <v>60</v>
      </c>
      <c r="C2712">
        <v>14</v>
      </c>
      <c r="D2712">
        <v>100</v>
      </c>
      <c r="E2712">
        <v>249</v>
      </c>
      <c r="F2712">
        <v>90</v>
      </c>
      <c r="G2712">
        <v>137</v>
      </c>
      <c r="H2712">
        <v>220</v>
      </c>
      <c r="I2712">
        <v>117</v>
      </c>
      <c r="J2712">
        <v>50</v>
      </c>
      <c r="K2712">
        <v>419</v>
      </c>
      <c r="L2712">
        <v>43</v>
      </c>
      <c r="M2712">
        <v>23</v>
      </c>
      <c r="N2712">
        <v>0</v>
      </c>
      <c r="O2712">
        <v>2</v>
      </c>
      <c r="CY2712">
        <v>14</v>
      </c>
      <c r="CZ2712">
        <f t="shared" si="42"/>
        <v>1524</v>
      </c>
    </row>
    <row r="2713" spans="1:104" x14ac:dyDescent="0.2">
      <c r="A2713" s="2">
        <v>2711</v>
      </c>
      <c r="B2713" s="2">
        <v>21</v>
      </c>
      <c r="C2713">
        <v>6</v>
      </c>
      <c r="D2713">
        <v>20</v>
      </c>
      <c r="E2713">
        <v>10</v>
      </c>
      <c r="F2713">
        <v>1168</v>
      </c>
      <c r="G2713">
        <v>52</v>
      </c>
      <c r="H2713">
        <v>185</v>
      </c>
      <c r="I2713">
        <v>47</v>
      </c>
      <c r="J2713">
        <v>11</v>
      </c>
      <c r="CY2713">
        <v>9</v>
      </c>
      <c r="CZ2713">
        <f t="shared" si="42"/>
        <v>1520</v>
      </c>
    </row>
    <row r="2714" spans="1:104" x14ac:dyDescent="0.2">
      <c r="A2714" s="2">
        <v>2712</v>
      </c>
      <c r="B2714" s="2">
        <v>139</v>
      </c>
      <c r="C2714">
        <v>804</v>
      </c>
      <c r="D2714">
        <v>55</v>
      </c>
      <c r="E2714">
        <v>155</v>
      </c>
      <c r="F2714">
        <v>72</v>
      </c>
      <c r="G2714">
        <v>34</v>
      </c>
      <c r="H2714">
        <v>33</v>
      </c>
      <c r="I2714">
        <v>61</v>
      </c>
      <c r="J2714">
        <v>45</v>
      </c>
      <c r="K2714">
        <v>25</v>
      </c>
      <c r="L2714">
        <v>12</v>
      </c>
      <c r="M2714">
        <v>14</v>
      </c>
      <c r="N2714">
        <v>2</v>
      </c>
      <c r="CY2714">
        <v>13</v>
      </c>
      <c r="CZ2714">
        <f t="shared" si="42"/>
        <v>1451</v>
      </c>
    </row>
    <row r="2715" spans="1:104" x14ac:dyDescent="0.2">
      <c r="A2715" s="2">
        <v>2713</v>
      </c>
      <c r="B2715" s="2">
        <v>8</v>
      </c>
      <c r="C2715">
        <v>40</v>
      </c>
      <c r="D2715">
        <v>40</v>
      </c>
      <c r="E2715">
        <v>213</v>
      </c>
      <c r="F2715">
        <v>29</v>
      </c>
      <c r="G2715">
        <v>29</v>
      </c>
      <c r="H2715">
        <v>414</v>
      </c>
      <c r="I2715">
        <v>10</v>
      </c>
      <c r="J2715">
        <v>10</v>
      </c>
      <c r="K2715">
        <v>10</v>
      </c>
      <c r="L2715">
        <v>15</v>
      </c>
      <c r="M2715">
        <v>10</v>
      </c>
      <c r="N2715">
        <v>10</v>
      </c>
      <c r="O2715">
        <v>166</v>
      </c>
      <c r="P2715">
        <v>10</v>
      </c>
      <c r="Q2715">
        <v>39</v>
      </c>
      <c r="R2715">
        <v>10</v>
      </c>
      <c r="S2715">
        <v>146</v>
      </c>
      <c r="T2715">
        <v>10</v>
      </c>
      <c r="U2715">
        <v>10</v>
      </c>
      <c r="V2715">
        <v>10</v>
      </c>
      <c r="W2715">
        <v>119</v>
      </c>
      <c r="X2715">
        <v>14</v>
      </c>
      <c r="Y2715">
        <v>10</v>
      </c>
      <c r="Z2715">
        <v>10</v>
      </c>
      <c r="AA2715">
        <v>10</v>
      </c>
      <c r="AB2715">
        <v>35</v>
      </c>
      <c r="AC2715">
        <v>10</v>
      </c>
      <c r="AD2715">
        <v>82</v>
      </c>
      <c r="CY2715">
        <v>29</v>
      </c>
      <c r="CZ2715">
        <f t="shared" si="42"/>
        <v>1529</v>
      </c>
    </row>
    <row r="2716" spans="1:104" x14ac:dyDescent="0.2">
      <c r="A2716" s="2">
        <v>2714</v>
      </c>
      <c r="B2716" s="2">
        <v>4</v>
      </c>
      <c r="C2716">
        <v>50</v>
      </c>
      <c r="D2716">
        <v>148</v>
      </c>
      <c r="E2716">
        <v>13</v>
      </c>
      <c r="F2716">
        <v>50</v>
      </c>
      <c r="G2716">
        <v>138</v>
      </c>
      <c r="H2716">
        <v>241</v>
      </c>
      <c r="I2716">
        <v>467</v>
      </c>
      <c r="J2716">
        <v>10</v>
      </c>
      <c r="K2716">
        <v>38</v>
      </c>
      <c r="L2716">
        <v>303</v>
      </c>
      <c r="M2716">
        <v>32</v>
      </c>
      <c r="N2716">
        <v>8</v>
      </c>
      <c r="O2716">
        <v>6</v>
      </c>
      <c r="CY2716">
        <v>14</v>
      </c>
      <c r="CZ2716">
        <f t="shared" si="42"/>
        <v>1508</v>
      </c>
    </row>
    <row r="2717" spans="1:104" x14ac:dyDescent="0.2">
      <c r="A2717" s="2">
        <v>2715</v>
      </c>
      <c r="B2717" s="2">
        <v>20</v>
      </c>
      <c r="C2717">
        <v>670</v>
      </c>
      <c r="D2717">
        <v>637</v>
      </c>
      <c r="E2717">
        <v>22</v>
      </c>
      <c r="F2717">
        <v>56</v>
      </c>
      <c r="G2717">
        <v>38</v>
      </c>
      <c r="H2717">
        <v>13</v>
      </c>
      <c r="I2717">
        <v>4</v>
      </c>
      <c r="J2717">
        <v>14</v>
      </c>
      <c r="K2717">
        <v>1</v>
      </c>
      <c r="CY2717">
        <v>10</v>
      </c>
      <c r="CZ2717">
        <f t="shared" si="42"/>
        <v>1475</v>
      </c>
    </row>
    <row r="2718" spans="1:104" x14ac:dyDescent="0.2">
      <c r="A2718" s="2">
        <v>2716</v>
      </c>
      <c r="B2718" s="2">
        <v>58</v>
      </c>
      <c r="C2718">
        <v>1042</v>
      </c>
      <c r="D2718">
        <v>300</v>
      </c>
      <c r="E2718">
        <v>116</v>
      </c>
      <c r="CY2718">
        <v>4</v>
      </c>
      <c r="CZ2718">
        <f t="shared" si="42"/>
        <v>1516</v>
      </c>
    </row>
    <row r="2719" spans="1:104" x14ac:dyDescent="0.2">
      <c r="A2719" s="2">
        <v>2717</v>
      </c>
      <c r="B2719" s="2">
        <v>10</v>
      </c>
      <c r="C2719">
        <v>1092</v>
      </c>
      <c r="D2719">
        <v>71</v>
      </c>
      <c r="E2719">
        <v>233</v>
      </c>
      <c r="F2719">
        <v>4</v>
      </c>
      <c r="G2719">
        <v>16</v>
      </c>
      <c r="H2719">
        <v>62</v>
      </c>
      <c r="I2719">
        <v>3</v>
      </c>
      <c r="J2719">
        <v>6</v>
      </c>
      <c r="K2719">
        <v>5</v>
      </c>
      <c r="L2719">
        <v>2</v>
      </c>
      <c r="CY2719">
        <v>11</v>
      </c>
      <c r="CZ2719">
        <f t="shared" si="42"/>
        <v>1504</v>
      </c>
    </row>
    <row r="2720" spans="1:104" x14ac:dyDescent="0.2">
      <c r="A2720" s="2">
        <v>2718</v>
      </c>
      <c r="B2720" s="2">
        <v>231</v>
      </c>
      <c r="C2720">
        <v>303</v>
      </c>
      <c r="D2720">
        <v>348</v>
      </c>
      <c r="E2720">
        <v>62</v>
      </c>
      <c r="F2720">
        <v>141</v>
      </c>
      <c r="G2720">
        <v>44</v>
      </c>
      <c r="H2720">
        <v>100</v>
      </c>
      <c r="I2720">
        <v>25</v>
      </c>
      <c r="J2720">
        <v>10</v>
      </c>
      <c r="K2720">
        <v>50</v>
      </c>
      <c r="L2720">
        <v>2</v>
      </c>
      <c r="M2720">
        <v>37</v>
      </c>
      <c r="N2720">
        <v>2</v>
      </c>
      <c r="O2720">
        <v>18</v>
      </c>
      <c r="P2720">
        <v>2</v>
      </c>
      <c r="Q2720">
        <v>10</v>
      </c>
      <c r="R2720">
        <v>10</v>
      </c>
      <c r="S2720">
        <v>6</v>
      </c>
      <c r="T2720">
        <v>1</v>
      </c>
      <c r="U2720">
        <v>1</v>
      </c>
      <c r="V2720">
        <v>9</v>
      </c>
      <c r="W2720">
        <v>10</v>
      </c>
      <c r="X2720">
        <v>6</v>
      </c>
      <c r="Y2720">
        <v>0</v>
      </c>
      <c r="CY2720">
        <v>24</v>
      </c>
      <c r="CZ2720">
        <f t="shared" si="42"/>
        <v>1428</v>
      </c>
    </row>
    <row r="2721" spans="1:104" x14ac:dyDescent="0.2">
      <c r="A2721" s="2">
        <v>2719</v>
      </c>
      <c r="B2721" s="2">
        <v>113</v>
      </c>
      <c r="C2721">
        <v>44</v>
      </c>
      <c r="D2721">
        <v>680</v>
      </c>
      <c r="E2721">
        <v>200</v>
      </c>
      <c r="F2721">
        <v>151</v>
      </c>
      <c r="G2721">
        <v>85</v>
      </c>
      <c r="H2721">
        <v>11</v>
      </c>
      <c r="I2721">
        <v>51</v>
      </c>
      <c r="J2721">
        <v>37</v>
      </c>
      <c r="K2721">
        <v>17</v>
      </c>
      <c r="L2721">
        <v>15</v>
      </c>
      <c r="M2721">
        <v>1</v>
      </c>
      <c r="N2721">
        <v>4</v>
      </c>
      <c r="CY2721">
        <v>13</v>
      </c>
      <c r="CZ2721">
        <f t="shared" si="42"/>
        <v>1409</v>
      </c>
    </row>
    <row r="2722" spans="1:104" x14ac:dyDescent="0.2">
      <c r="A2722" s="2">
        <v>2720</v>
      </c>
      <c r="B2722" s="2">
        <v>49</v>
      </c>
      <c r="C2722">
        <v>120</v>
      </c>
      <c r="D2722">
        <v>419</v>
      </c>
      <c r="E2722">
        <v>31</v>
      </c>
      <c r="F2722">
        <v>192</v>
      </c>
      <c r="G2722">
        <v>73</v>
      </c>
      <c r="H2722">
        <v>71</v>
      </c>
      <c r="I2722">
        <v>13</v>
      </c>
      <c r="J2722">
        <v>7</v>
      </c>
      <c r="K2722">
        <v>22</v>
      </c>
      <c r="L2722">
        <v>24</v>
      </c>
      <c r="M2722">
        <v>5</v>
      </c>
      <c r="N2722">
        <v>13</v>
      </c>
      <c r="O2722">
        <v>18</v>
      </c>
      <c r="P2722">
        <v>7</v>
      </c>
      <c r="Q2722">
        <v>37</v>
      </c>
      <c r="R2722">
        <v>3</v>
      </c>
      <c r="S2722">
        <v>1</v>
      </c>
      <c r="T2722">
        <v>69</v>
      </c>
      <c r="U2722">
        <v>1</v>
      </c>
      <c r="V2722">
        <v>1</v>
      </c>
      <c r="W2722">
        <v>7</v>
      </c>
      <c r="X2722">
        <v>14</v>
      </c>
      <c r="Y2722">
        <v>1</v>
      </c>
      <c r="Z2722">
        <v>21</v>
      </c>
      <c r="AA2722">
        <v>1</v>
      </c>
      <c r="AB2722">
        <v>30</v>
      </c>
      <c r="AC2722">
        <v>1</v>
      </c>
      <c r="AD2722">
        <v>17</v>
      </c>
      <c r="AE2722">
        <v>13</v>
      </c>
      <c r="AF2722">
        <v>1</v>
      </c>
      <c r="AG2722">
        <v>15</v>
      </c>
      <c r="AH2722">
        <v>1</v>
      </c>
      <c r="AI2722">
        <v>23</v>
      </c>
      <c r="AJ2722">
        <v>2</v>
      </c>
      <c r="AK2722">
        <v>5</v>
      </c>
      <c r="AL2722">
        <v>1</v>
      </c>
      <c r="AM2722">
        <v>1</v>
      </c>
      <c r="AN2722">
        <v>9</v>
      </c>
      <c r="AO2722">
        <v>0</v>
      </c>
      <c r="AP2722">
        <v>1</v>
      </c>
      <c r="AQ2722">
        <v>1</v>
      </c>
      <c r="AR2722">
        <v>9</v>
      </c>
      <c r="AS2722">
        <v>1</v>
      </c>
      <c r="AT2722">
        <v>0</v>
      </c>
      <c r="AU2722">
        <v>2</v>
      </c>
      <c r="AV2722">
        <v>2</v>
      </c>
      <c r="AW2722">
        <v>0</v>
      </c>
      <c r="AX2722">
        <v>9</v>
      </c>
      <c r="AY2722">
        <v>2</v>
      </c>
      <c r="AZ2722">
        <v>2</v>
      </c>
      <c r="BA2722">
        <v>0</v>
      </c>
      <c r="BB2722">
        <v>3</v>
      </c>
      <c r="BC2722">
        <v>1</v>
      </c>
      <c r="BD2722">
        <v>9</v>
      </c>
      <c r="BE2722">
        <v>0</v>
      </c>
      <c r="BF2722">
        <v>4</v>
      </c>
      <c r="BG2722">
        <v>3</v>
      </c>
      <c r="BH2722">
        <v>2</v>
      </c>
      <c r="BI2722">
        <v>1</v>
      </c>
      <c r="BJ2722">
        <v>1</v>
      </c>
      <c r="BK2722">
        <v>3</v>
      </c>
      <c r="BL2722">
        <v>3</v>
      </c>
      <c r="BM2722">
        <v>1</v>
      </c>
      <c r="BN2722">
        <v>1</v>
      </c>
      <c r="BO2722">
        <v>1</v>
      </c>
      <c r="BP2722">
        <v>2</v>
      </c>
      <c r="BQ2722">
        <v>3</v>
      </c>
      <c r="BR2722">
        <v>0</v>
      </c>
      <c r="BS2722">
        <v>0</v>
      </c>
      <c r="BT2722">
        <v>0</v>
      </c>
      <c r="BU2722">
        <v>0</v>
      </c>
      <c r="BV2722">
        <v>0</v>
      </c>
      <c r="BW2722">
        <v>0</v>
      </c>
      <c r="BX2722">
        <v>0</v>
      </c>
      <c r="CY2722">
        <v>75</v>
      </c>
      <c r="CZ2722">
        <f t="shared" si="42"/>
        <v>1406</v>
      </c>
    </row>
    <row r="2723" spans="1:104" x14ac:dyDescent="0.2">
      <c r="A2723" s="2">
        <v>2721</v>
      </c>
      <c r="B2723" s="2">
        <v>193</v>
      </c>
      <c r="C2723">
        <v>331</v>
      </c>
      <c r="D2723">
        <v>224</v>
      </c>
      <c r="E2723">
        <v>35</v>
      </c>
      <c r="F2723">
        <v>320</v>
      </c>
      <c r="G2723">
        <v>89</v>
      </c>
      <c r="H2723">
        <v>33</v>
      </c>
      <c r="I2723">
        <v>45</v>
      </c>
      <c r="J2723">
        <v>28</v>
      </c>
      <c r="K2723">
        <v>10</v>
      </c>
      <c r="L2723">
        <v>69</v>
      </c>
      <c r="M2723">
        <v>22</v>
      </c>
      <c r="N2723">
        <v>63</v>
      </c>
      <c r="O2723">
        <v>21</v>
      </c>
      <c r="P2723">
        <v>1</v>
      </c>
      <c r="Q2723">
        <v>10</v>
      </c>
      <c r="R2723">
        <v>3</v>
      </c>
      <c r="S2723">
        <v>0</v>
      </c>
      <c r="CY2723">
        <v>18</v>
      </c>
      <c r="CZ2723">
        <f t="shared" si="42"/>
        <v>1497</v>
      </c>
    </row>
    <row r="2724" spans="1:104" x14ac:dyDescent="0.2">
      <c r="A2724" s="2">
        <v>2722</v>
      </c>
      <c r="B2724" s="2">
        <v>2</v>
      </c>
      <c r="C2724">
        <v>100</v>
      </c>
      <c r="D2724">
        <v>100</v>
      </c>
      <c r="E2724">
        <v>453</v>
      </c>
      <c r="F2724">
        <v>323</v>
      </c>
      <c r="G2724">
        <v>50</v>
      </c>
      <c r="H2724">
        <v>150</v>
      </c>
      <c r="I2724">
        <v>50</v>
      </c>
      <c r="J2724">
        <v>49</v>
      </c>
      <c r="K2724">
        <v>10</v>
      </c>
      <c r="L2724">
        <v>56</v>
      </c>
      <c r="M2724">
        <v>29</v>
      </c>
      <c r="N2724">
        <v>10</v>
      </c>
      <c r="O2724">
        <v>39</v>
      </c>
      <c r="P2724">
        <v>45</v>
      </c>
      <c r="Q2724">
        <v>10</v>
      </c>
      <c r="R2724">
        <v>3</v>
      </c>
      <c r="S2724">
        <v>19</v>
      </c>
      <c r="T2724">
        <v>20</v>
      </c>
      <c r="U2724">
        <v>8</v>
      </c>
      <c r="V2724">
        <v>1</v>
      </c>
      <c r="W2724">
        <v>0</v>
      </c>
      <c r="CY2724">
        <v>22</v>
      </c>
      <c r="CZ2724">
        <f t="shared" si="42"/>
        <v>1527</v>
      </c>
    </row>
    <row r="2725" spans="1:104" x14ac:dyDescent="0.2">
      <c r="A2725" s="2">
        <v>2723</v>
      </c>
      <c r="B2725" s="2">
        <v>1000</v>
      </c>
      <c r="C2725">
        <v>396</v>
      </c>
      <c r="D2725">
        <v>45</v>
      </c>
      <c r="E2725">
        <v>9</v>
      </c>
      <c r="F2725">
        <v>55</v>
      </c>
      <c r="CY2725">
        <v>5</v>
      </c>
      <c r="CZ2725">
        <f t="shared" si="42"/>
        <v>1505</v>
      </c>
    </row>
    <row r="2726" spans="1:104" x14ac:dyDescent="0.2">
      <c r="A2726" s="2">
        <v>2724</v>
      </c>
      <c r="B2726" s="2">
        <v>10</v>
      </c>
      <c r="C2726">
        <v>874</v>
      </c>
      <c r="D2726">
        <v>99</v>
      </c>
      <c r="E2726">
        <v>323</v>
      </c>
      <c r="F2726">
        <v>42</v>
      </c>
      <c r="G2726">
        <v>63</v>
      </c>
      <c r="H2726">
        <v>40</v>
      </c>
      <c r="I2726">
        <v>14</v>
      </c>
      <c r="J2726">
        <v>28</v>
      </c>
      <c r="K2726">
        <v>4</v>
      </c>
      <c r="L2726">
        <v>8</v>
      </c>
      <c r="M2726">
        <v>7</v>
      </c>
      <c r="N2726">
        <v>0</v>
      </c>
      <c r="O2726">
        <v>0</v>
      </c>
      <c r="CY2726">
        <v>14</v>
      </c>
      <c r="CZ2726">
        <f t="shared" si="42"/>
        <v>1512</v>
      </c>
    </row>
    <row r="2727" spans="1:104" x14ac:dyDescent="0.2">
      <c r="A2727" s="2">
        <v>2725</v>
      </c>
      <c r="B2727" s="2">
        <v>7</v>
      </c>
      <c r="C2727">
        <v>500</v>
      </c>
      <c r="D2727">
        <v>650</v>
      </c>
      <c r="E2727">
        <v>16</v>
      </c>
      <c r="F2727">
        <v>16</v>
      </c>
      <c r="G2727">
        <v>325</v>
      </c>
      <c r="CY2727">
        <v>6</v>
      </c>
      <c r="CZ2727">
        <f t="shared" si="42"/>
        <v>1514</v>
      </c>
    </row>
    <row r="2728" spans="1:104" x14ac:dyDescent="0.2">
      <c r="A2728" s="2">
        <v>2726</v>
      </c>
      <c r="B2728" s="2">
        <v>98</v>
      </c>
      <c r="C2728">
        <v>10</v>
      </c>
      <c r="D2728">
        <v>495</v>
      </c>
      <c r="E2728">
        <v>486</v>
      </c>
      <c r="F2728">
        <v>358</v>
      </c>
      <c r="G2728">
        <v>20</v>
      </c>
      <c r="H2728">
        <v>0</v>
      </c>
      <c r="I2728">
        <v>0</v>
      </c>
      <c r="CY2728">
        <v>8</v>
      </c>
      <c r="CZ2728">
        <f t="shared" si="42"/>
        <v>1467</v>
      </c>
    </row>
    <row r="2729" spans="1:104" x14ac:dyDescent="0.2">
      <c r="A2729" s="2">
        <v>2727</v>
      </c>
      <c r="B2729" s="2">
        <v>13</v>
      </c>
      <c r="C2729">
        <v>16</v>
      </c>
      <c r="D2729">
        <v>558</v>
      </c>
      <c r="E2729">
        <v>22</v>
      </c>
      <c r="F2729">
        <v>767</v>
      </c>
      <c r="G2729">
        <v>3</v>
      </c>
      <c r="H2729">
        <v>129</v>
      </c>
      <c r="I2729">
        <v>4</v>
      </c>
      <c r="CY2729">
        <v>8</v>
      </c>
      <c r="CZ2729">
        <f t="shared" si="42"/>
        <v>1512</v>
      </c>
    </row>
    <row r="2730" spans="1:104" x14ac:dyDescent="0.2">
      <c r="A2730" s="2">
        <v>2728</v>
      </c>
      <c r="B2730" s="2">
        <v>50</v>
      </c>
      <c r="C2730">
        <v>327</v>
      </c>
      <c r="D2730">
        <v>250</v>
      </c>
      <c r="E2730">
        <v>113</v>
      </c>
      <c r="F2730">
        <v>159</v>
      </c>
      <c r="G2730">
        <v>26</v>
      </c>
      <c r="H2730">
        <v>22</v>
      </c>
      <c r="I2730">
        <v>95</v>
      </c>
      <c r="J2730">
        <v>28</v>
      </c>
      <c r="K2730">
        <v>38</v>
      </c>
      <c r="L2730">
        <v>52</v>
      </c>
      <c r="M2730">
        <v>15</v>
      </c>
      <c r="N2730">
        <v>33</v>
      </c>
      <c r="O2730">
        <v>25</v>
      </c>
      <c r="P2730">
        <v>47</v>
      </c>
      <c r="Q2730">
        <v>58</v>
      </c>
      <c r="R2730">
        <v>19</v>
      </c>
      <c r="S2730">
        <v>18</v>
      </c>
      <c r="T2730">
        <v>29</v>
      </c>
      <c r="U2730">
        <v>24</v>
      </c>
      <c r="V2730">
        <v>21</v>
      </c>
      <c r="W2730">
        <v>23</v>
      </c>
      <c r="X2730">
        <v>4</v>
      </c>
      <c r="Y2730">
        <v>13</v>
      </c>
      <c r="Z2730">
        <v>9</v>
      </c>
      <c r="AA2730">
        <v>1</v>
      </c>
      <c r="AB2730">
        <v>8</v>
      </c>
      <c r="AC2730">
        <v>2</v>
      </c>
      <c r="AD2730">
        <v>2</v>
      </c>
      <c r="AE2730">
        <v>1</v>
      </c>
      <c r="CY2730">
        <v>30</v>
      </c>
      <c r="CZ2730">
        <f t="shared" si="42"/>
        <v>1512</v>
      </c>
    </row>
    <row r="2731" spans="1:104" x14ac:dyDescent="0.2">
      <c r="A2731" s="2">
        <v>2729</v>
      </c>
      <c r="B2731" s="2">
        <v>130</v>
      </c>
      <c r="C2731">
        <v>932</v>
      </c>
      <c r="D2731">
        <v>185</v>
      </c>
      <c r="E2731">
        <v>67</v>
      </c>
      <c r="F2731">
        <v>126</v>
      </c>
      <c r="G2731">
        <v>14</v>
      </c>
      <c r="H2731">
        <v>6</v>
      </c>
      <c r="I2731">
        <v>5</v>
      </c>
      <c r="CY2731">
        <v>8</v>
      </c>
      <c r="CZ2731">
        <f t="shared" si="42"/>
        <v>1465</v>
      </c>
    </row>
    <row r="2732" spans="1:104" x14ac:dyDescent="0.2">
      <c r="A2732" s="2">
        <v>2730</v>
      </c>
      <c r="B2732" s="2">
        <v>12</v>
      </c>
      <c r="C2732">
        <v>130</v>
      </c>
      <c r="D2732">
        <v>176</v>
      </c>
      <c r="E2732">
        <v>69</v>
      </c>
      <c r="F2732">
        <v>298</v>
      </c>
      <c r="G2732">
        <v>69</v>
      </c>
      <c r="H2732">
        <v>405</v>
      </c>
      <c r="I2732">
        <v>7</v>
      </c>
      <c r="J2732">
        <v>253</v>
      </c>
      <c r="K2732">
        <v>87</v>
      </c>
      <c r="CY2732">
        <v>10</v>
      </c>
      <c r="CZ2732">
        <f t="shared" si="42"/>
        <v>1506</v>
      </c>
    </row>
    <row r="2733" spans="1:104" x14ac:dyDescent="0.2">
      <c r="A2733" s="2">
        <v>2731</v>
      </c>
      <c r="B2733" s="2">
        <v>47</v>
      </c>
      <c r="C2733">
        <v>2</v>
      </c>
      <c r="D2733">
        <v>60</v>
      </c>
      <c r="E2733">
        <v>148</v>
      </c>
      <c r="F2733">
        <v>75</v>
      </c>
      <c r="G2733">
        <v>50</v>
      </c>
      <c r="H2733">
        <v>35</v>
      </c>
      <c r="I2733">
        <v>123</v>
      </c>
      <c r="J2733">
        <v>150</v>
      </c>
      <c r="K2733">
        <v>8</v>
      </c>
      <c r="L2733">
        <v>174</v>
      </c>
      <c r="M2733">
        <v>50</v>
      </c>
      <c r="N2733">
        <v>95</v>
      </c>
      <c r="O2733">
        <v>21</v>
      </c>
      <c r="P2733">
        <v>125</v>
      </c>
      <c r="Q2733">
        <v>123</v>
      </c>
      <c r="R2733">
        <v>50</v>
      </c>
      <c r="S2733">
        <v>120</v>
      </c>
      <c r="T2733">
        <v>52</v>
      </c>
      <c r="CY2733">
        <v>19</v>
      </c>
      <c r="CZ2733">
        <f t="shared" si="42"/>
        <v>1508</v>
      </c>
    </row>
    <row r="2734" spans="1:104" x14ac:dyDescent="0.2">
      <c r="A2734" s="2">
        <v>2732</v>
      </c>
      <c r="B2734" s="2">
        <v>12</v>
      </c>
      <c r="C2734">
        <v>24</v>
      </c>
      <c r="D2734">
        <v>100</v>
      </c>
      <c r="E2734">
        <v>609</v>
      </c>
      <c r="F2734">
        <v>343</v>
      </c>
      <c r="G2734">
        <v>100</v>
      </c>
      <c r="H2734">
        <v>53</v>
      </c>
      <c r="I2734">
        <v>208</v>
      </c>
      <c r="J2734">
        <v>2</v>
      </c>
      <c r="K2734">
        <v>10</v>
      </c>
      <c r="L2734">
        <v>22</v>
      </c>
      <c r="M2734">
        <v>15</v>
      </c>
      <c r="N2734">
        <v>1</v>
      </c>
      <c r="O2734">
        <v>4</v>
      </c>
      <c r="P2734">
        <v>2</v>
      </c>
      <c r="CY2734">
        <v>15</v>
      </c>
      <c r="CZ2734">
        <f t="shared" si="42"/>
        <v>1505</v>
      </c>
    </row>
    <row r="2735" spans="1:104" x14ac:dyDescent="0.2">
      <c r="A2735" s="2">
        <v>2733</v>
      </c>
      <c r="B2735" s="2">
        <v>5</v>
      </c>
      <c r="C2735">
        <v>7</v>
      </c>
      <c r="D2735">
        <v>12</v>
      </c>
      <c r="E2735">
        <v>100</v>
      </c>
      <c r="F2735">
        <v>100</v>
      </c>
      <c r="G2735">
        <v>99</v>
      </c>
      <c r="H2735">
        <v>100</v>
      </c>
      <c r="I2735">
        <v>100</v>
      </c>
      <c r="J2735">
        <v>210</v>
      </c>
      <c r="K2735">
        <v>588</v>
      </c>
      <c r="L2735">
        <v>25</v>
      </c>
      <c r="M2735">
        <v>25</v>
      </c>
      <c r="N2735">
        <v>107</v>
      </c>
      <c r="O2735">
        <v>14</v>
      </c>
      <c r="P2735">
        <v>6</v>
      </c>
      <c r="CY2735">
        <v>15</v>
      </c>
      <c r="CZ2735">
        <f t="shared" si="42"/>
        <v>1498</v>
      </c>
    </row>
    <row r="2736" spans="1:104" x14ac:dyDescent="0.2">
      <c r="A2736" s="2">
        <v>2734</v>
      </c>
      <c r="B2736" s="2">
        <v>1</v>
      </c>
      <c r="C2736">
        <v>93</v>
      </c>
      <c r="D2736">
        <v>631</v>
      </c>
      <c r="E2736">
        <v>38</v>
      </c>
      <c r="F2736">
        <v>163</v>
      </c>
      <c r="G2736">
        <v>62</v>
      </c>
      <c r="H2736">
        <v>29</v>
      </c>
      <c r="I2736">
        <v>123</v>
      </c>
      <c r="J2736">
        <v>140</v>
      </c>
      <c r="K2736">
        <v>64</v>
      </c>
      <c r="L2736">
        <v>102</v>
      </c>
      <c r="M2736">
        <v>47</v>
      </c>
      <c r="N2736">
        <v>2</v>
      </c>
      <c r="O2736">
        <v>8</v>
      </c>
      <c r="P2736">
        <v>8</v>
      </c>
      <c r="Q2736">
        <v>5</v>
      </c>
      <c r="R2736">
        <v>1</v>
      </c>
      <c r="CY2736">
        <v>17</v>
      </c>
      <c r="CZ2736">
        <f t="shared" si="42"/>
        <v>1517</v>
      </c>
    </row>
    <row r="2737" spans="1:104" x14ac:dyDescent="0.2">
      <c r="A2737" s="2">
        <v>2735</v>
      </c>
      <c r="B2737" s="2">
        <v>150</v>
      </c>
      <c r="C2737">
        <v>35</v>
      </c>
      <c r="D2737">
        <v>250</v>
      </c>
      <c r="E2737">
        <v>173</v>
      </c>
      <c r="F2737">
        <v>18</v>
      </c>
      <c r="G2737">
        <v>90</v>
      </c>
      <c r="H2737">
        <v>4</v>
      </c>
      <c r="I2737">
        <v>175</v>
      </c>
      <c r="J2737">
        <v>154</v>
      </c>
      <c r="K2737">
        <v>144</v>
      </c>
      <c r="L2737">
        <v>43</v>
      </c>
      <c r="M2737">
        <v>49</v>
      </c>
      <c r="N2737">
        <v>224</v>
      </c>
      <c r="CY2737">
        <v>13</v>
      </c>
      <c r="CZ2737">
        <f t="shared" si="42"/>
        <v>1509</v>
      </c>
    </row>
    <row r="2738" spans="1:104" x14ac:dyDescent="0.2">
      <c r="A2738" s="2">
        <v>2736</v>
      </c>
      <c r="B2738" s="2">
        <v>18</v>
      </c>
      <c r="C2738">
        <v>111</v>
      </c>
      <c r="D2738">
        <v>60</v>
      </c>
      <c r="E2738">
        <v>27</v>
      </c>
      <c r="F2738">
        <v>360</v>
      </c>
      <c r="G2738">
        <v>269</v>
      </c>
      <c r="H2738">
        <v>124</v>
      </c>
      <c r="I2738">
        <v>327</v>
      </c>
      <c r="J2738">
        <v>224</v>
      </c>
      <c r="CY2738">
        <v>9</v>
      </c>
      <c r="CZ2738">
        <f t="shared" si="42"/>
        <v>1520</v>
      </c>
    </row>
    <row r="2739" spans="1:104" x14ac:dyDescent="0.2">
      <c r="A2739" s="2">
        <v>2737</v>
      </c>
      <c r="B2739" s="2">
        <v>7</v>
      </c>
      <c r="C2739">
        <v>2</v>
      </c>
      <c r="D2739">
        <v>96</v>
      </c>
      <c r="E2739">
        <v>428</v>
      </c>
      <c r="F2739">
        <v>31</v>
      </c>
      <c r="G2739">
        <v>72</v>
      </c>
      <c r="H2739">
        <v>37</v>
      </c>
      <c r="I2739">
        <v>442</v>
      </c>
      <c r="J2739">
        <v>4</v>
      </c>
      <c r="K2739">
        <v>16</v>
      </c>
      <c r="L2739">
        <v>67</v>
      </c>
      <c r="M2739">
        <v>151</v>
      </c>
      <c r="N2739">
        <v>29</v>
      </c>
      <c r="O2739">
        <v>86</v>
      </c>
      <c r="P2739">
        <v>50</v>
      </c>
      <c r="CY2739">
        <v>15</v>
      </c>
      <c r="CZ2739">
        <f t="shared" si="42"/>
        <v>1518</v>
      </c>
    </row>
    <row r="2740" spans="1:104" x14ac:dyDescent="0.2">
      <c r="A2740" s="2">
        <v>2738</v>
      </c>
      <c r="B2740" s="2">
        <v>13</v>
      </c>
      <c r="C2740">
        <v>164</v>
      </c>
      <c r="D2740">
        <v>116</v>
      </c>
      <c r="E2740">
        <v>121</v>
      </c>
      <c r="F2740">
        <v>162</v>
      </c>
      <c r="G2740">
        <v>247</v>
      </c>
      <c r="H2740">
        <v>455</v>
      </c>
      <c r="I2740">
        <v>84</v>
      </c>
      <c r="J2740">
        <v>39</v>
      </c>
      <c r="K2740">
        <v>9</v>
      </c>
      <c r="L2740">
        <v>30</v>
      </c>
      <c r="M2740">
        <v>1</v>
      </c>
      <c r="N2740">
        <v>14</v>
      </c>
      <c r="O2740">
        <v>15</v>
      </c>
      <c r="P2740">
        <v>15</v>
      </c>
      <c r="Q2740">
        <v>22</v>
      </c>
      <c r="R2740">
        <v>1</v>
      </c>
      <c r="CY2740">
        <v>17</v>
      </c>
      <c r="CZ2740">
        <f t="shared" si="42"/>
        <v>1508</v>
      </c>
    </row>
    <row r="2741" spans="1:104" x14ac:dyDescent="0.2">
      <c r="A2741" s="2">
        <v>2739</v>
      </c>
      <c r="B2741" s="2">
        <v>41</v>
      </c>
      <c r="C2741">
        <v>45</v>
      </c>
      <c r="D2741">
        <v>4</v>
      </c>
      <c r="E2741">
        <v>100</v>
      </c>
      <c r="F2741">
        <v>635</v>
      </c>
      <c r="G2741">
        <v>12</v>
      </c>
      <c r="H2741">
        <v>30</v>
      </c>
      <c r="I2741">
        <v>304</v>
      </c>
      <c r="J2741">
        <v>209</v>
      </c>
      <c r="K2741">
        <v>27</v>
      </c>
      <c r="L2741">
        <v>93</v>
      </c>
      <c r="M2741">
        <v>6</v>
      </c>
      <c r="N2741">
        <v>10</v>
      </c>
      <c r="CY2741">
        <v>13</v>
      </c>
      <c r="CZ2741">
        <f t="shared" si="42"/>
        <v>1516</v>
      </c>
    </row>
    <row r="2742" spans="1:104" x14ac:dyDescent="0.2">
      <c r="A2742" s="2">
        <v>2740</v>
      </c>
      <c r="B2742" s="2">
        <v>349</v>
      </c>
      <c r="C2742">
        <v>156</v>
      </c>
      <c r="D2742">
        <v>547</v>
      </c>
      <c r="E2742">
        <v>50</v>
      </c>
      <c r="F2742">
        <v>69</v>
      </c>
      <c r="G2742">
        <v>256</v>
      </c>
      <c r="H2742">
        <v>48</v>
      </c>
      <c r="I2742">
        <v>3</v>
      </c>
      <c r="J2742">
        <v>28</v>
      </c>
      <c r="K2742">
        <v>1</v>
      </c>
      <c r="CY2742">
        <v>10</v>
      </c>
      <c r="CZ2742">
        <f t="shared" si="42"/>
        <v>1507</v>
      </c>
    </row>
    <row r="2743" spans="1:104" x14ac:dyDescent="0.2">
      <c r="A2743" s="2">
        <v>2741</v>
      </c>
      <c r="B2743" s="2">
        <v>490</v>
      </c>
      <c r="C2743">
        <v>109</v>
      </c>
      <c r="D2743">
        <v>458</v>
      </c>
      <c r="E2743">
        <v>108</v>
      </c>
      <c r="F2743">
        <v>110</v>
      </c>
      <c r="G2743">
        <v>30</v>
      </c>
      <c r="H2743">
        <v>12</v>
      </c>
      <c r="I2743">
        <v>49</v>
      </c>
      <c r="J2743">
        <v>12</v>
      </c>
      <c r="K2743">
        <v>9</v>
      </c>
      <c r="L2743">
        <v>7</v>
      </c>
      <c r="M2743">
        <v>8</v>
      </c>
      <c r="N2743">
        <v>15</v>
      </c>
      <c r="O2743">
        <v>8</v>
      </c>
      <c r="P2743">
        <v>35</v>
      </c>
      <c r="Q2743">
        <v>6</v>
      </c>
      <c r="R2743">
        <v>3</v>
      </c>
      <c r="S2743">
        <v>3</v>
      </c>
      <c r="T2743">
        <v>6</v>
      </c>
      <c r="U2743">
        <v>6</v>
      </c>
      <c r="V2743">
        <v>3</v>
      </c>
      <c r="W2743">
        <v>6</v>
      </c>
      <c r="X2743">
        <v>3</v>
      </c>
      <c r="Y2743">
        <v>1</v>
      </c>
      <c r="Z2743">
        <v>2</v>
      </c>
      <c r="AA2743">
        <v>1</v>
      </c>
      <c r="AB2743">
        <v>1</v>
      </c>
      <c r="AC2743">
        <v>0</v>
      </c>
      <c r="AD2743">
        <v>1</v>
      </c>
      <c r="AE2743">
        <v>0</v>
      </c>
      <c r="AF2743">
        <v>0</v>
      </c>
      <c r="CY2743">
        <v>31</v>
      </c>
      <c r="CZ2743">
        <f t="shared" si="42"/>
        <v>1502</v>
      </c>
    </row>
    <row r="2744" spans="1:104" x14ac:dyDescent="0.2">
      <c r="A2744" s="2">
        <v>2742</v>
      </c>
      <c r="B2744" s="2">
        <v>248</v>
      </c>
      <c r="C2744">
        <v>297</v>
      </c>
      <c r="D2744">
        <v>177</v>
      </c>
      <c r="E2744">
        <v>20</v>
      </c>
      <c r="F2744">
        <v>132</v>
      </c>
      <c r="G2744">
        <v>5</v>
      </c>
      <c r="H2744">
        <v>5</v>
      </c>
      <c r="I2744">
        <v>131</v>
      </c>
      <c r="J2744">
        <v>5</v>
      </c>
      <c r="K2744">
        <v>2</v>
      </c>
      <c r="L2744">
        <v>2</v>
      </c>
      <c r="M2744">
        <v>25</v>
      </c>
      <c r="N2744">
        <v>15</v>
      </c>
      <c r="O2744">
        <v>1</v>
      </c>
      <c r="P2744">
        <v>5</v>
      </c>
      <c r="Q2744">
        <v>2</v>
      </c>
      <c r="R2744">
        <v>38</v>
      </c>
      <c r="S2744">
        <v>20</v>
      </c>
      <c r="T2744">
        <v>19</v>
      </c>
      <c r="U2744">
        <v>10</v>
      </c>
      <c r="V2744">
        <v>13</v>
      </c>
      <c r="W2744">
        <v>3</v>
      </c>
      <c r="X2744">
        <v>2</v>
      </c>
      <c r="Y2744">
        <v>1</v>
      </c>
      <c r="Z2744">
        <v>1</v>
      </c>
      <c r="AA2744">
        <v>1</v>
      </c>
      <c r="AB2744">
        <v>2</v>
      </c>
      <c r="AC2744">
        <v>2</v>
      </c>
      <c r="AD2744">
        <v>2</v>
      </c>
      <c r="AE2744">
        <v>0</v>
      </c>
      <c r="AF2744">
        <v>0</v>
      </c>
      <c r="AG2744">
        <v>0</v>
      </c>
      <c r="AH2744">
        <v>1</v>
      </c>
      <c r="AI2744">
        <v>7</v>
      </c>
      <c r="AJ2744">
        <v>1</v>
      </c>
      <c r="AK2744">
        <v>1</v>
      </c>
      <c r="AL2744">
        <v>0</v>
      </c>
      <c r="AM2744">
        <v>0</v>
      </c>
      <c r="AN2744">
        <v>1</v>
      </c>
      <c r="AO2744">
        <v>0</v>
      </c>
      <c r="AP2744">
        <v>0</v>
      </c>
      <c r="AQ2744">
        <v>0</v>
      </c>
      <c r="AR2744">
        <v>2</v>
      </c>
      <c r="AS2744">
        <v>1</v>
      </c>
      <c r="CY2744">
        <v>44</v>
      </c>
      <c r="CZ2744">
        <f t="shared" si="42"/>
        <v>1200</v>
      </c>
    </row>
    <row r="2745" spans="1:104" x14ac:dyDescent="0.2">
      <c r="A2745" s="2">
        <v>2743</v>
      </c>
      <c r="B2745" s="2">
        <v>32</v>
      </c>
      <c r="C2745">
        <v>15</v>
      </c>
      <c r="D2745">
        <v>210</v>
      </c>
      <c r="E2745">
        <v>230</v>
      </c>
      <c r="F2745">
        <v>563</v>
      </c>
      <c r="G2745">
        <v>121</v>
      </c>
      <c r="H2745">
        <v>260</v>
      </c>
      <c r="I2745">
        <v>41</v>
      </c>
      <c r="J2745">
        <v>12</v>
      </c>
      <c r="K2745">
        <v>10</v>
      </c>
      <c r="L2745">
        <v>5</v>
      </c>
      <c r="M2745">
        <v>4</v>
      </c>
      <c r="N2745">
        <v>0</v>
      </c>
      <c r="O2745">
        <v>1</v>
      </c>
      <c r="P2745">
        <v>1</v>
      </c>
      <c r="Q2745">
        <v>1</v>
      </c>
      <c r="CY2745">
        <v>16</v>
      </c>
      <c r="CZ2745">
        <f t="shared" si="42"/>
        <v>1506</v>
      </c>
    </row>
    <row r="2746" spans="1:104" x14ac:dyDescent="0.2">
      <c r="A2746" s="2">
        <v>2744</v>
      </c>
      <c r="B2746" s="2">
        <v>374</v>
      </c>
      <c r="C2746">
        <v>711</v>
      </c>
      <c r="D2746">
        <v>179</v>
      </c>
      <c r="E2746">
        <v>113</v>
      </c>
      <c r="F2746">
        <v>88</v>
      </c>
      <c r="G2746">
        <v>30</v>
      </c>
      <c r="H2746">
        <v>10</v>
      </c>
      <c r="I2746">
        <v>0</v>
      </c>
      <c r="J2746">
        <v>1</v>
      </c>
      <c r="K2746">
        <v>1</v>
      </c>
      <c r="L2746">
        <v>1</v>
      </c>
      <c r="CY2746">
        <v>11</v>
      </c>
      <c r="CZ2746">
        <f t="shared" si="42"/>
        <v>1508</v>
      </c>
    </row>
    <row r="2747" spans="1:104" x14ac:dyDescent="0.2">
      <c r="A2747" s="2">
        <v>2745</v>
      </c>
      <c r="B2747" s="2">
        <v>15</v>
      </c>
      <c r="C2747">
        <v>76</v>
      </c>
      <c r="D2747">
        <v>586</v>
      </c>
      <c r="E2747">
        <v>205</v>
      </c>
      <c r="F2747">
        <v>64</v>
      </c>
      <c r="G2747">
        <v>3</v>
      </c>
      <c r="H2747">
        <v>104</v>
      </c>
      <c r="I2747">
        <v>90</v>
      </c>
      <c r="J2747">
        <v>127</v>
      </c>
      <c r="K2747">
        <v>40</v>
      </c>
      <c r="L2747">
        <v>4</v>
      </c>
      <c r="M2747">
        <v>123</v>
      </c>
      <c r="N2747">
        <v>5</v>
      </c>
      <c r="O2747">
        <v>22</v>
      </c>
      <c r="P2747">
        <v>8</v>
      </c>
      <c r="Q2747">
        <v>11</v>
      </c>
      <c r="R2747">
        <v>4</v>
      </c>
      <c r="S2747">
        <v>1</v>
      </c>
      <c r="T2747">
        <v>1</v>
      </c>
      <c r="U2747">
        <v>0</v>
      </c>
      <c r="V2747">
        <v>1</v>
      </c>
      <c r="W2747">
        <v>1</v>
      </c>
      <c r="X2747">
        <v>0</v>
      </c>
      <c r="Y2747">
        <v>0</v>
      </c>
      <c r="Z2747">
        <v>9</v>
      </c>
      <c r="AA2747">
        <v>1</v>
      </c>
      <c r="AB2747">
        <v>0</v>
      </c>
      <c r="AC2747">
        <v>0</v>
      </c>
      <c r="CY2747">
        <v>28</v>
      </c>
      <c r="CZ2747">
        <f t="shared" si="42"/>
        <v>1501</v>
      </c>
    </row>
    <row r="2748" spans="1:104" x14ac:dyDescent="0.2">
      <c r="A2748" s="2">
        <v>2746</v>
      </c>
      <c r="B2748" s="2">
        <v>981</v>
      </c>
      <c r="C2748">
        <v>319</v>
      </c>
      <c r="D2748">
        <v>21</v>
      </c>
      <c r="E2748">
        <v>58</v>
      </c>
      <c r="F2748">
        <v>25</v>
      </c>
      <c r="G2748">
        <v>22</v>
      </c>
      <c r="H2748">
        <v>5</v>
      </c>
      <c r="I2748">
        <v>6</v>
      </c>
      <c r="J2748">
        <v>4</v>
      </c>
      <c r="K2748">
        <v>2</v>
      </c>
      <c r="L2748">
        <v>20</v>
      </c>
      <c r="M2748">
        <v>5</v>
      </c>
      <c r="N2748">
        <v>14</v>
      </c>
      <c r="O2748">
        <v>1</v>
      </c>
      <c r="P2748">
        <v>0</v>
      </c>
      <c r="Q2748">
        <v>4</v>
      </c>
      <c r="R2748">
        <v>4</v>
      </c>
      <c r="S2748">
        <v>1</v>
      </c>
      <c r="T2748">
        <v>5</v>
      </c>
      <c r="U2748">
        <v>1</v>
      </c>
      <c r="CY2748">
        <v>20</v>
      </c>
      <c r="CZ2748">
        <f t="shared" si="42"/>
        <v>1498</v>
      </c>
    </row>
    <row r="2749" spans="1:104" x14ac:dyDescent="0.2">
      <c r="A2749" s="2">
        <v>2747</v>
      </c>
      <c r="B2749" s="2">
        <v>21</v>
      </c>
      <c r="C2749">
        <v>249</v>
      </c>
      <c r="D2749">
        <v>514</v>
      </c>
      <c r="E2749">
        <v>336</v>
      </c>
      <c r="F2749">
        <v>274</v>
      </c>
      <c r="G2749">
        <v>25</v>
      </c>
      <c r="H2749">
        <v>48</v>
      </c>
      <c r="I2749">
        <v>18</v>
      </c>
      <c r="J2749">
        <v>22</v>
      </c>
      <c r="CY2749">
        <v>9</v>
      </c>
      <c r="CZ2749">
        <f t="shared" si="42"/>
        <v>1507</v>
      </c>
    </row>
    <row r="2750" spans="1:104" x14ac:dyDescent="0.2">
      <c r="A2750" s="2">
        <v>2748</v>
      </c>
      <c r="B2750" s="2">
        <v>100</v>
      </c>
      <c r="C2750">
        <v>200</v>
      </c>
      <c r="D2750">
        <v>807</v>
      </c>
      <c r="E2750">
        <v>132</v>
      </c>
      <c r="F2750">
        <v>106</v>
      </c>
      <c r="G2750">
        <v>40</v>
      </c>
      <c r="H2750">
        <v>20</v>
      </c>
      <c r="I2750">
        <v>29</v>
      </c>
      <c r="J2750">
        <v>23</v>
      </c>
      <c r="K2750">
        <v>11</v>
      </c>
      <c r="L2750">
        <v>11</v>
      </c>
      <c r="M2750">
        <v>11</v>
      </c>
      <c r="N2750">
        <v>1</v>
      </c>
      <c r="O2750">
        <v>3</v>
      </c>
      <c r="P2750">
        <v>1</v>
      </c>
      <c r="CY2750">
        <v>15</v>
      </c>
      <c r="CZ2750">
        <f t="shared" si="42"/>
        <v>1495</v>
      </c>
    </row>
    <row r="2751" spans="1:104" x14ac:dyDescent="0.2">
      <c r="A2751" s="2">
        <v>2749</v>
      </c>
      <c r="B2751" s="2">
        <v>109</v>
      </c>
      <c r="C2751">
        <v>39</v>
      </c>
      <c r="D2751">
        <v>314</v>
      </c>
      <c r="E2751">
        <v>661</v>
      </c>
      <c r="F2751">
        <v>120</v>
      </c>
      <c r="G2751">
        <v>37</v>
      </c>
      <c r="H2751">
        <v>126</v>
      </c>
      <c r="I2751">
        <v>36</v>
      </c>
      <c r="J2751">
        <v>26</v>
      </c>
      <c r="K2751">
        <v>12</v>
      </c>
      <c r="L2751">
        <v>7</v>
      </c>
      <c r="M2751">
        <v>0</v>
      </c>
      <c r="N2751">
        <v>1</v>
      </c>
      <c r="O2751">
        <v>0</v>
      </c>
      <c r="P2751">
        <v>0</v>
      </c>
      <c r="Q2751">
        <v>2</v>
      </c>
      <c r="R2751">
        <v>0</v>
      </c>
      <c r="S2751">
        <v>0</v>
      </c>
      <c r="T2751">
        <v>0</v>
      </c>
      <c r="CY2751">
        <v>19</v>
      </c>
      <c r="CZ2751">
        <f t="shared" si="42"/>
        <v>1490</v>
      </c>
    </row>
    <row r="2752" spans="1:104" x14ac:dyDescent="0.2">
      <c r="A2752" s="2">
        <v>2750</v>
      </c>
      <c r="B2752" s="2">
        <v>57</v>
      </c>
      <c r="C2752">
        <v>11</v>
      </c>
      <c r="D2752">
        <v>1</v>
      </c>
      <c r="E2752">
        <v>24</v>
      </c>
      <c r="F2752">
        <v>63</v>
      </c>
      <c r="G2752">
        <v>30</v>
      </c>
      <c r="H2752">
        <v>17</v>
      </c>
      <c r="I2752">
        <v>274</v>
      </c>
      <c r="J2752">
        <v>86</v>
      </c>
      <c r="K2752">
        <v>34</v>
      </c>
      <c r="L2752">
        <v>35</v>
      </c>
      <c r="M2752">
        <v>16</v>
      </c>
      <c r="N2752">
        <v>101</v>
      </c>
      <c r="O2752">
        <v>24</v>
      </c>
      <c r="P2752">
        <v>245</v>
      </c>
      <c r="Q2752">
        <v>116</v>
      </c>
      <c r="R2752">
        <v>1</v>
      </c>
      <c r="S2752">
        <v>20</v>
      </c>
      <c r="T2752">
        <v>10</v>
      </c>
      <c r="U2752">
        <v>5</v>
      </c>
      <c r="V2752">
        <v>1</v>
      </c>
      <c r="W2752">
        <v>7</v>
      </c>
      <c r="X2752">
        <v>2</v>
      </c>
      <c r="Y2752">
        <v>5</v>
      </c>
      <c r="Z2752">
        <v>26</v>
      </c>
      <c r="AA2752">
        <v>32</v>
      </c>
      <c r="AB2752">
        <v>36</v>
      </c>
      <c r="AC2752">
        <v>10</v>
      </c>
      <c r="AD2752">
        <v>5</v>
      </c>
      <c r="AE2752">
        <v>20</v>
      </c>
      <c r="AF2752">
        <v>30</v>
      </c>
      <c r="AG2752">
        <v>6</v>
      </c>
      <c r="AH2752">
        <v>5</v>
      </c>
      <c r="AI2752">
        <v>5</v>
      </c>
      <c r="AJ2752">
        <v>22</v>
      </c>
      <c r="AK2752">
        <v>21</v>
      </c>
      <c r="AL2752">
        <v>13</v>
      </c>
      <c r="AM2752">
        <v>16</v>
      </c>
      <c r="AN2752">
        <v>5</v>
      </c>
      <c r="AO2752">
        <v>5</v>
      </c>
      <c r="AP2752">
        <v>17</v>
      </c>
      <c r="AQ2752">
        <v>2</v>
      </c>
      <c r="AR2752">
        <v>31</v>
      </c>
      <c r="AS2752">
        <v>5</v>
      </c>
      <c r="AT2752">
        <v>2</v>
      </c>
      <c r="AU2752">
        <v>7</v>
      </c>
      <c r="CY2752">
        <v>46</v>
      </c>
      <c r="CZ2752">
        <f t="shared" si="42"/>
        <v>1506</v>
      </c>
    </row>
    <row r="2753" spans="1:104" x14ac:dyDescent="0.2">
      <c r="A2753" s="2">
        <v>2751</v>
      </c>
      <c r="B2753" s="2">
        <v>30</v>
      </c>
      <c r="C2753">
        <v>44</v>
      </c>
      <c r="D2753">
        <v>25</v>
      </c>
      <c r="E2753">
        <v>200</v>
      </c>
      <c r="F2753">
        <v>306</v>
      </c>
      <c r="G2753">
        <v>4</v>
      </c>
      <c r="H2753">
        <v>450</v>
      </c>
      <c r="I2753">
        <v>200</v>
      </c>
      <c r="J2753">
        <v>83</v>
      </c>
      <c r="K2753">
        <v>112</v>
      </c>
      <c r="L2753">
        <v>6</v>
      </c>
      <c r="CY2753">
        <v>11</v>
      </c>
      <c r="CZ2753">
        <f t="shared" si="42"/>
        <v>1460</v>
      </c>
    </row>
    <row r="2754" spans="1:104" x14ac:dyDescent="0.2">
      <c r="A2754" s="2">
        <v>2752</v>
      </c>
      <c r="B2754" s="2">
        <v>369</v>
      </c>
      <c r="C2754">
        <v>140</v>
      </c>
      <c r="D2754">
        <v>583</v>
      </c>
      <c r="E2754">
        <v>197</v>
      </c>
      <c r="F2754">
        <v>21</v>
      </c>
      <c r="G2754">
        <v>13</v>
      </c>
      <c r="H2754">
        <v>8</v>
      </c>
      <c r="I2754">
        <v>11</v>
      </c>
      <c r="J2754">
        <v>4</v>
      </c>
      <c r="K2754">
        <v>0</v>
      </c>
      <c r="L2754">
        <v>1</v>
      </c>
      <c r="CY2754">
        <v>11</v>
      </c>
      <c r="CZ2754">
        <f t="shared" si="42"/>
        <v>1347</v>
      </c>
    </row>
    <row r="2755" spans="1:104" x14ac:dyDescent="0.2">
      <c r="A2755" s="2">
        <v>2753</v>
      </c>
      <c r="B2755" s="2">
        <v>147</v>
      </c>
      <c r="C2755">
        <v>150</v>
      </c>
      <c r="D2755">
        <v>1030</v>
      </c>
      <c r="E2755">
        <v>86</v>
      </c>
      <c r="F2755">
        <v>22</v>
      </c>
      <c r="G2755">
        <v>19</v>
      </c>
      <c r="H2755">
        <v>15</v>
      </c>
      <c r="I2755">
        <v>0</v>
      </c>
      <c r="J2755">
        <v>4</v>
      </c>
      <c r="K2755">
        <v>0</v>
      </c>
      <c r="CY2755">
        <v>10</v>
      </c>
      <c r="CZ2755">
        <f t="shared" ref="CZ2755:CZ2818" si="43">SUM(B2755:CX2755)</f>
        <v>1473</v>
      </c>
    </row>
    <row r="2756" spans="1:104" x14ac:dyDescent="0.2">
      <c r="A2756" s="2">
        <v>2754</v>
      </c>
      <c r="B2756" s="2">
        <v>32</v>
      </c>
      <c r="C2756">
        <v>5</v>
      </c>
      <c r="D2756">
        <v>8</v>
      </c>
      <c r="E2756">
        <v>126</v>
      </c>
      <c r="F2756">
        <v>185</v>
      </c>
      <c r="G2756">
        <v>675</v>
      </c>
      <c r="H2756">
        <v>4</v>
      </c>
      <c r="I2756">
        <v>347</v>
      </c>
      <c r="J2756">
        <v>3</v>
      </c>
      <c r="K2756">
        <v>89</v>
      </c>
      <c r="L2756">
        <v>7</v>
      </c>
      <c r="M2756">
        <v>12</v>
      </c>
      <c r="N2756">
        <v>12</v>
      </c>
      <c r="O2756">
        <v>1</v>
      </c>
      <c r="CY2756">
        <v>14</v>
      </c>
      <c r="CZ2756">
        <f t="shared" si="43"/>
        <v>1506</v>
      </c>
    </row>
    <row r="2757" spans="1:104" x14ac:dyDescent="0.2">
      <c r="A2757" s="2">
        <v>2755</v>
      </c>
      <c r="B2757" s="2">
        <v>189</v>
      </c>
      <c r="C2757">
        <v>9</v>
      </c>
      <c r="D2757">
        <v>200</v>
      </c>
      <c r="E2757">
        <v>197</v>
      </c>
      <c r="F2757">
        <v>199</v>
      </c>
      <c r="G2757">
        <v>198</v>
      </c>
      <c r="H2757">
        <v>349</v>
      </c>
      <c r="I2757">
        <v>29</v>
      </c>
      <c r="J2757">
        <v>30</v>
      </c>
      <c r="K2757">
        <v>7</v>
      </c>
      <c r="L2757">
        <v>18</v>
      </c>
      <c r="M2757">
        <v>9</v>
      </c>
      <c r="N2757">
        <v>8</v>
      </c>
      <c r="O2757">
        <v>6</v>
      </c>
      <c r="P2757">
        <v>5</v>
      </c>
      <c r="Q2757">
        <v>0</v>
      </c>
      <c r="R2757">
        <v>3</v>
      </c>
      <c r="S2757">
        <v>0</v>
      </c>
      <c r="CY2757">
        <v>18</v>
      </c>
      <c r="CZ2757">
        <f t="shared" si="43"/>
        <v>1456</v>
      </c>
    </row>
    <row r="2758" spans="1:104" x14ac:dyDescent="0.2">
      <c r="A2758" s="2">
        <v>2756</v>
      </c>
      <c r="B2758" s="2">
        <v>135</v>
      </c>
      <c r="C2758">
        <v>73</v>
      </c>
      <c r="D2758">
        <v>17</v>
      </c>
      <c r="E2758">
        <v>100</v>
      </c>
      <c r="F2758">
        <v>385</v>
      </c>
      <c r="G2758">
        <v>319</v>
      </c>
      <c r="H2758">
        <v>54</v>
      </c>
      <c r="I2758">
        <v>224</v>
      </c>
      <c r="J2758">
        <v>126</v>
      </c>
      <c r="K2758">
        <v>10</v>
      </c>
      <c r="L2758">
        <v>17</v>
      </c>
      <c r="M2758">
        <v>16</v>
      </c>
      <c r="N2758">
        <v>3</v>
      </c>
      <c r="O2758">
        <v>0</v>
      </c>
      <c r="CY2758">
        <v>14</v>
      </c>
      <c r="CZ2758">
        <f t="shared" si="43"/>
        <v>1479</v>
      </c>
    </row>
    <row r="2759" spans="1:104" x14ac:dyDescent="0.2">
      <c r="A2759" s="2">
        <v>2757</v>
      </c>
      <c r="B2759" s="2">
        <v>201</v>
      </c>
      <c r="C2759">
        <v>90</v>
      </c>
      <c r="D2759">
        <v>1207</v>
      </c>
      <c r="E2759">
        <v>9</v>
      </c>
      <c r="CY2759">
        <v>4</v>
      </c>
      <c r="CZ2759">
        <f t="shared" si="43"/>
        <v>1507</v>
      </c>
    </row>
    <row r="2760" spans="1:104" x14ac:dyDescent="0.2">
      <c r="A2760" s="2">
        <v>2758</v>
      </c>
      <c r="B2760" s="2">
        <v>1036</v>
      </c>
      <c r="C2760">
        <v>42</v>
      </c>
      <c r="D2760">
        <v>152</v>
      </c>
      <c r="E2760">
        <v>224</v>
      </c>
      <c r="F2760">
        <v>39</v>
      </c>
      <c r="G2760">
        <v>6</v>
      </c>
      <c r="H2760">
        <v>1</v>
      </c>
      <c r="I2760">
        <v>0</v>
      </c>
      <c r="CY2760">
        <v>8</v>
      </c>
      <c r="CZ2760">
        <f t="shared" si="43"/>
        <v>1500</v>
      </c>
    </row>
    <row r="2761" spans="1:104" x14ac:dyDescent="0.2">
      <c r="A2761" s="2">
        <v>2759</v>
      </c>
      <c r="B2761" s="2">
        <v>68</v>
      </c>
      <c r="C2761">
        <v>28</v>
      </c>
      <c r="D2761">
        <v>760</v>
      </c>
      <c r="E2761">
        <v>62</v>
      </c>
      <c r="F2761">
        <v>27</v>
      </c>
      <c r="G2761">
        <v>160</v>
      </c>
      <c r="H2761">
        <v>18</v>
      </c>
      <c r="I2761">
        <v>189</v>
      </c>
      <c r="J2761">
        <v>45</v>
      </c>
      <c r="K2761">
        <v>3</v>
      </c>
      <c r="L2761">
        <v>1</v>
      </c>
      <c r="M2761">
        <v>11</v>
      </c>
      <c r="N2761">
        <v>2</v>
      </c>
      <c r="O2761">
        <v>1</v>
      </c>
      <c r="P2761">
        <v>2</v>
      </c>
      <c r="Q2761">
        <v>2</v>
      </c>
      <c r="R2761">
        <v>0</v>
      </c>
      <c r="S2761">
        <v>0</v>
      </c>
      <c r="T2761">
        <v>1</v>
      </c>
      <c r="CY2761">
        <v>19</v>
      </c>
      <c r="CZ2761">
        <f t="shared" si="43"/>
        <v>1380</v>
      </c>
    </row>
    <row r="2762" spans="1:104" x14ac:dyDescent="0.2">
      <c r="A2762" s="2">
        <v>2760</v>
      </c>
      <c r="B2762" s="2">
        <v>116</v>
      </c>
      <c r="C2762">
        <v>295</v>
      </c>
      <c r="D2762">
        <v>169</v>
      </c>
      <c r="E2762">
        <v>38</v>
      </c>
      <c r="F2762">
        <v>76</v>
      </c>
      <c r="G2762">
        <v>173</v>
      </c>
      <c r="H2762">
        <v>114</v>
      </c>
      <c r="I2762">
        <v>35</v>
      </c>
      <c r="J2762">
        <v>60</v>
      </c>
      <c r="K2762">
        <v>75</v>
      </c>
      <c r="L2762">
        <v>46</v>
      </c>
      <c r="M2762">
        <v>10</v>
      </c>
      <c r="N2762">
        <v>5</v>
      </c>
      <c r="O2762">
        <v>6</v>
      </c>
      <c r="P2762">
        <v>29</v>
      </c>
      <c r="Q2762">
        <v>16</v>
      </c>
      <c r="R2762">
        <v>1</v>
      </c>
      <c r="S2762">
        <v>1</v>
      </c>
      <c r="T2762">
        <v>1</v>
      </c>
      <c r="U2762">
        <v>2</v>
      </c>
      <c r="V2762">
        <v>1</v>
      </c>
      <c r="W2762">
        <v>1</v>
      </c>
      <c r="CY2762">
        <v>22</v>
      </c>
      <c r="CZ2762">
        <f t="shared" si="43"/>
        <v>1270</v>
      </c>
    </row>
    <row r="2763" spans="1:104" x14ac:dyDescent="0.2">
      <c r="A2763" s="2">
        <v>2761</v>
      </c>
      <c r="B2763" s="2">
        <v>202</v>
      </c>
      <c r="C2763">
        <v>45</v>
      </c>
      <c r="D2763">
        <v>61</v>
      </c>
      <c r="E2763">
        <v>94</v>
      </c>
      <c r="F2763">
        <v>197</v>
      </c>
      <c r="G2763">
        <v>134</v>
      </c>
      <c r="H2763">
        <v>116</v>
      </c>
      <c r="I2763">
        <v>165</v>
      </c>
      <c r="J2763">
        <v>44</v>
      </c>
      <c r="K2763">
        <v>122</v>
      </c>
      <c r="L2763">
        <v>32</v>
      </c>
      <c r="M2763">
        <v>6</v>
      </c>
      <c r="N2763">
        <v>12</v>
      </c>
      <c r="O2763">
        <v>51</v>
      </c>
      <c r="P2763">
        <v>11</v>
      </c>
      <c r="Q2763">
        <v>22</v>
      </c>
      <c r="R2763">
        <v>13</v>
      </c>
      <c r="S2763">
        <v>7</v>
      </c>
      <c r="T2763">
        <v>1</v>
      </c>
      <c r="U2763">
        <v>5</v>
      </c>
      <c r="V2763">
        <v>13</v>
      </c>
      <c r="W2763">
        <v>0</v>
      </c>
      <c r="X2763">
        <v>0</v>
      </c>
      <c r="Y2763">
        <v>1</v>
      </c>
      <c r="Z2763">
        <v>1</v>
      </c>
      <c r="AA2763">
        <v>0</v>
      </c>
      <c r="AB2763">
        <v>2</v>
      </c>
      <c r="AC2763">
        <v>0</v>
      </c>
      <c r="CY2763">
        <v>28</v>
      </c>
      <c r="CZ2763">
        <f t="shared" si="43"/>
        <v>1357</v>
      </c>
    </row>
    <row r="2764" spans="1:104" x14ac:dyDescent="0.2">
      <c r="A2764" s="2">
        <v>2762</v>
      </c>
      <c r="B2764" s="2">
        <v>14</v>
      </c>
      <c r="C2764">
        <v>8</v>
      </c>
      <c r="D2764">
        <v>11</v>
      </c>
      <c r="E2764">
        <v>50</v>
      </c>
      <c r="F2764">
        <v>44</v>
      </c>
      <c r="G2764">
        <v>109</v>
      </c>
      <c r="H2764">
        <v>461</v>
      </c>
      <c r="I2764">
        <v>186</v>
      </c>
      <c r="J2764">
        <v>136</v>
      </c>
      <c r="K2764">
        <v>74</v>
      </c>
      <c r="L2764">
        <v>200</v>
      </c>
      <c r="M2764">
        <v>38</v>
      </c>
      <c r="N2764">
        <v>128</v>
      </c>
      <c r="O2764">
        <v>24</v>
      </c>
      <c r="P2764">
        <v>10</v>
      </c>
      <c r="Q2764">
        <v>5</v>
      </c>
      <c r="R2764">
        <v>3</v>
      </c>
      <c r="S2764">
        <v>0</v>
      </c>
      <c r="T2764">
        <v>0</v>
      </c>
      <c r="CY2764">
        <v>19</v>
      </c>
      <c r="CZ2764">
        <f t="shared" si="43"/>
        <v>1501</v>
      </c>
    </row>
    <row r="2765" spans="1:104" x14ac:dyDescent="0.2">
      <c r="A2765" s="2">
        <v>2763</v>
      </c>
      <c r="B2765" s="2">
        <v>162</v>
      </c>
      <c r="C2765">
        <v>7</v>
      </c>
      <c r="D2765">
        <v>4</v>
      </c>
      <c r="E2765">
        <v>13</v>
      </c>
      <c r="F2765">
        <v>161</v>
      </c>
      <c r="G2765">
        <v>22</v>
      </c>
      <c r="H2765">
        <v>25</v>
      </c>
      <c r="I2765">
        <v>35</v>
      </c>
      <c r="J2765">
        <v>57</v>
      </c>
      <c r="K2765">
        <v>159</v>
      </c>
      <c r="L2765">
        <v>100</v>
      </c>
      <c r="M2765">
        <v>24</v>
      </c>
      <c r="N2765">
        <v>3</v>
      </c>
      <c r="O2765">
        <v>4</v>
      </c>
      <c r="P2765">
        <v>1</v>
      </c>
      <c r="Q2765">
        <v>5</v>
      </c>
      <c r="R2765">
        <v>21</v>
      </c>
      <c r="S2765">
        <v>33</v>
      </c>
      <c r="T2765">
        <v>84</v>
      </c>
      <c r="U2765">
        <v>10</v>
      </c>
      <c r="V2765">
        <v>34</v>
      </c>
      <c r="W2765">
        <v>194</v>
      </c>
      <c r="X2765">
        <v>46</v>
      </c>
      <c r="Y2765">
        <v>50</v>
      </c>
      <c r="Z2765">
        <v>10</v>
      </c>
      <c r="AA2765">
        <v>24</v>
      </c>
      <c r="AB2765">
        <v>12</v>
      </c>
      <c r="AC2765">
        <v>2</v>
      </c>
      <c r="AD2765">
        <v>8</v>
      </c>
      <c r="AE2765">
        <v>11</v>
      </c>
      <c r="AF2765">
        <v>13</v>
      </c>
      <c r="AG2765">
        <v>43</v>
      </c>
      <c r="AH2765">
        <v>4</v>
      </c>
      <c r="AI2765">
        <v>3</v>
      </c>
      <c r="AJ2765">
        <v>1</v>
      </c>
      <c r="AK2765">
        <v>0</v>
      </c>
      <c r="AL2765">
        <v>68</v>
      </c>
      <c r="AM2765">
        <v>12</v>
      </c>
      <c r="AN2765">
        <v>29</v>
      </c>
      <c r="AO2765">
        <v>0</v>
      </c>
      <c r="AP2765">
        <v>0</v>
      </c>
      <c r="AQ2765">
        <v>0</v>
      </c>
      <c r="CY2765">
        <v>42</v>
      </c>
      <c r="CZ2765">
        <f t="shared" si="43"/>
        <v>1494</v>
      </c>
    </row>
    <row r="2766" spans="1:104" x14ac:dyDescent="0.2">
      <c r="A2766" s="2">
        <v>2764</v>
      </c>
      <c r="B2766" s="2">
        <v>128</v>
      </c>
      <c r="C2766">
        <v>117</v>
      </c>
      <c r="D2766">
        <v>76</v>
      </c>
      <c r="E2766">
        <v>28</v>
      </c>
      <c r="F2766">
        <v>289</v>
      </c>
      <c r="G2766">
        <v>55</v>
      </c>
      <c r="H2766">
        <v>232</v>
      </c>
      <c r="I2766">
        <v>95</v>
      </c>
      <c r="J2766">
        <v>7</v>
      </c>
      <c r="K2766">
        <v>32</v>
      </c>
      <c r="L2766">
        <v>55</v>
      </c>
      <c r="M2766">
        <v>15</v>
      </c>
      <c r="N2766">
        <v>25</v>
      </c>
      <c r="O2766">
        <v>94</v>
      </c>
      <c r="P2766">
        <v>23</v>
      </c>
      <c r="Q2766">
        <v>9</v>
      </c>
      <c r="R2766">
        <v>1</v>
      </c>
      <c r="S2766">
        <v>9</v>
      </c>
      <c r="T2766">
        <v>7</v>
      </c>
      <c r="U2766">
        <v>11</v>
      </c>
      <c r="V2766">
        <v>7</v>
      </c>
      <c r="W2766">
        <v>6</v>
      </c>
      <c r="X2766">
        <v>1</v>
      </c>
      <c r="Y2766">
        <v>2</v>
      </c>
      <c r="Z2766">
        <v>0</v>
      </c>
      <c r="AA2766">
        <v>1</v>
      </c>
      <c r="CY2766">
        <v>26</v>
      </c>
      <c r="CZ2766">
        <f t="shared" si="43"/>
        <v>1325</v>
      </c>
    </row>
    <row r="2767" spans="1:104" x14ac:dyDescent="0.2">
      <c r="A2767" s="2">
        <v>2765</v>
      </c>
      <c r="B2767" s="2">
        <v>340</v>
      </c>
      <c r="C2767">
        <v>500</v>
      </c>
      <c r="D2767">
        <v>230</v>
      </c>
      <c r="E2767">
        <v>250</v>
      </c>
      <c r="F2767">
        <v>178</v>
      </c>
      <c r="CY2767">
        <v>5</v>
      </c>
      <c r="CZ2767">
        <f t="shared" si="43"/>
        <v>1498</v>
      </c>
    </row>
    <row r="2768" spans="1:104" x14ac:dyDescent="0.2">
      <c r="A2768" s="2">
        <v>2766</v>
      </c>
      <c r="B2768" s="2">
        <v>33</v>
      </c>
      <c r="C2768">
        <v>461</v>
      </c>
      <c r="D2768">
        <v>459</v>
      </c>
      <c r="E2768">
        <v>10</v>
      </c>
      <c r="F2768">
        <v>53</v>
      </c>
      <c r="G2768">
        <v>23</v>
      </c>
      <c r="H2768">
        <v>200</v>
      </c>
      <c r="I2768">
        <v>140</v>
      </c>
      <c r="J2768">
        <v>24</v>
      </c>
      <c r="K2768">
        <v>50</v>
      </c>
      <c r="L2768">
        <v>34</v>
      </c>
      <c r="M2768">
        <v>10</v>
      </c>
      <c r="CY2768">
        <v>12</v>
      </c>
      <c r="CZ2768">
        <f t="shared" si="43"/>
        <v>1497</v>
      </c>
    </row>
    <row r="2769" spans="1:104" x14ac:dyDescent="0.2">
      <c r="A2769" s="2">
        <v>2767</v>
      </c>
      <c r="B2769" s="2">
        <v>17</v>
      </c>
      <c r="C2769">
        <v>392</v>
      </c>
      <c r="D2769">
        <v>846</v>
      </c>
      <c r="E2769">
        <v>121</v>
      </c>
      <c r="F2769">
        <v>70</v>
      </c>
      <c r="G2769">
        <v>40</v>
      </c>
      <c r="H2769">
        <v>4</v>
      </c>
      <c r="I2769">
        <v>0</v>
      </c>
      <c r="J2769">
        <v>0</v>
      </c>
      <c r="K2769">
        <v>1</v>
      </c>
      <c r="L2769">
        <v>1</v>
      </c>
      <c r="M2769">
        <v>0</v>
      </c>
      <c r="N2769">
        <v>0</v>
      </c>
      <c r="O2769">
        <v>1</v>
      </c>
      <c r="P2769">
        <v>0</v>
      </c>
      <c r="Q2769">
        <v>1</v>
      </c>
      <c r="R2769">
        <v>0</v>
      </c>
      <c r="S2769">
        <v>1</v>
      </c>
      <c r="T2769">
        <v>1</v>
      </c>
      <c r="U2769">
        <v>1</v>
      </c>
      <c r="V2769">
        <v>1</v>
      </c>
      <c r="W2769">
        <v>1</v>
      </c>
      <c r="CY2769">
        <v>22</v>
      </c>
      <c r="CZ2769">
        <f t="shared" si="43"/>
        <v>1499</v>
      </c>
    </row>
    <row r="2770" spans="1:104" x14ac:dyDescent="0.2">
      <c r="A2770" s="2">
        <v>2768</v>
      </c>
      <c r="B2770" s="2">
        <v>23</v>
      </c>
      <c r="C2770">
        <v>112</v>
      </c>
      <c r="D2770">
        <v>100</v>
      </c>
      <c r="E2770">
        <v>200</v>
      </c>
      <c r="F2770">
        <v>173</v>
      </c>
      <c r="G2770">
        <v>100</v>
      </c>
      <c r="H2770">
        <v>250</v>
      </c>
      <c r="I2770">
        <v>300</v>
      </c>
      <c r="J2770">
        <v>94</v>
      </c>
      <c r="K2770">
        <v>87</v>
      </c>
      <c r="L2770">
        <v>30</v>
      </c>
      <c r="M2770">
        <v>0</v>
      </c>
      <c r="N2770">
        <v>3</v>
      </c>
      <c r="O2770">
        <v>0</v>
      </c>
      <c r="CY2770">
        <v>14</v>
      </c>
      <c r="CZ2770">
        <f t="shared" si="43"/>
        <v>1472</v>
      </c>
    </row>
    <row r="2771" spans="1:104" x14ac:dyDescent="0.2">
      <c r="A2771" s="2">
        <v>2769</v>
      </c>
      <c r="B2771" s="2">
        <v>14</v>
      </c>
      <c r="C2771">
        <v>11</v>
      </c>
      <c r="D2771">
        <v>300</v>
      </c>
      <c r="E2771">
        <v>200</v>
      </c>
      <c r="F2771">
        <v>560</v>
      </c>
      <c r="G2771">
        <v>415</v>
      </c>
      <c r="CY2771">
        <v>6</v>
      </c>
      <c r="CZ2771">
        <f t="shared" si="43"/>
        <v>1500</v>
      </c>
    </row>
    <row r="2772" spans="1:104" x14ac:dyDescent="0.2">
      <c r="A2772" s="2">
        <v>2770</v>
      </c>
      <c r="B2772" s="2">
        <v>14</v>
      </c>
      <c r="C2772">
        <v>102</v>
      </c>
      <c r="D2772">
        <v>84</v>
      </c>
      <c r="E2772">
        <v>215</v>
      </c>
      <c r="F2772">
        <v>104</v>
      </c>
      <c r="G2772">
        <v>549</v>
      </c>
      <c r="H2772">
        <v>23</v>
      </c>
      <c r="I2772">
        <v>19</v>
      </c>
      <c r="J2772">
        <v>58</v>
      </c>
      <c r="K2772">
        <v>76</v>
      </c>
      <c r="L2772">
        <v>109</v>
      </c>
      <c r="M2772">
        <v>21</v>
      </c>
      <c r="N2772">
        <v>22</v>
      </c>
      <c r="O2772">
        <v>50</v>
      </c>
      <c r="P2772">
        <v>30</v>
      </c>
      <c r="Q2772">
        <v>16</v>
      </c>
      <c r="R2772">
        <v>2</v>
      </c>
      <c r="S2772">
        <v>0</v>
      </c>
      <c r="CY2772">
        <v>18</v>
      </c>
      <c r="CZ2772">
        <f t="shared" si="43"/>
        <v>1494</v>
      </c>
    </row>
    <row r="2773" spans="1:104" x14ac:dyDescent="0.2">
      <c r="A2773" s="2">
        <v>2771</v>
      </c>
      <c r="B2773" s="2">
        <v>57</v>
      </c>
      <c r="C2773">
        <v>80</v>
      </c>
      <c r="D2773">
        <v>100</v>
      </c>
      <c r="E2773">
        <v>92</v>
      </c>
      <c r="F2773">
        <v>100</v>
      </c>
      <c r="G2773">
        <v>186</v>
      </c>
      <c r="H2773">
        <v>100</v>
      </c>
      <c r="I2773">
        <v>500</v>
      </c>
      <c r="J2773">
        <v>229</v>
      </c>
      <c r="K2773">
        <v>57</v>
      </c>
      <c r="CY2773">
        <v>10</v>
      </c>
      <c r="CZ2773">
        <f t="shared" si="43"/>
        <v>1501</v>
      </c>
    </row>
    <row r="2774" spans="1:104" x14ac:dyDescent="0.2">
      <c r="A2774" s="2">
        <v>2772</v>
      </c>
      <c r="B2774" s="2">
        <v>54</v>
      </c>
      <c r="C2774">
        <v>162</v>
      </c>
      <c r="D2774">
        <v>817</v>
      </c>
      <c r="E2774">
        <v>153</v>
      </c>
      <c r="F2774">
        <v>140</v>
      </c>
      <c r="G2774">
        <v>122</v>
      </c>
      <c r="H2774">
        <v>2</v>
      </c>
      <c r="I2774">
        <v>34</v>
      </c>
      <c r="J2774">
        <v>14</v>
      </c>
      <c r="CY2774">
        <v>9</v>
      </c>
      <c r="CZ2774">
        <f t="shared" si="43"/>
        <v>1498</v>
      </c>
    </row>
    <row r="2775" spans="1:104" x14ac:dyDescent="0.2">
      <c r="A2775" s="2">
        <v>2773</v>
      </c>
      <c r="B2775" s="2">
        <v>5</v>
      </c>
      <c r="C2775">
        <v>4</v>
      </c>
      <c r="D2775">
        <v>734</v>
      </c>
      <c r="E2775">
        <v>151</v>
      </c>
      <c r="F2775">
        <v>160</v>
      </c>
      <c r="G2775">
        <v>104</v>
      </c>
      <c r="H2775">
        <v>67</v>
      </c>
      <c r="I2775">
        <v>128</v>
      </c>
      <c r="J2775">
        <v>30</v>
      </c>
      <c r="K2775">
        <v>11</v>
      </c>
      <c r="L2775">
        <v>35</v>
      </c>
      <c r="M2775">
        <v>13</v>
      </c>
      <c r="N2775">
        <v>10</v>
      </c>
      <c r="O2775">
        <v>12</v>
      </c>
      <c r="P2775">
        <v>16</v>
      </c>
      <c r="Q2775">
        <v>12</v>
      </c>
      <c r="R2775">
        <v>5</v>
      </c>
      <c r="S2775">
        <v>0</v>
      </c>
      <c r="T2775">
        <v>6</v>
      </c>
      <c r="CY2775">
        <v>19</v>
      </c>
      <c r="CZ2775">
        <f t="shared" si="43"/>
        <v>1503</v>
      </c>
    </row>
    <row r="2776" spans="1:104" x14ac:dyDescent="0.2">
      <c r="A2776" s="2">
        <v>2774</v>
      </c>
      <c r="B2776" s="2">
        <v>631</v>
      </c>
      <c r="C2776">
        <v>74</v>
      </c>
      <c r="D2776">
        <v>150</v>
      </c>
      <c r="E2776">
        <v>321</v>
      </c>
      <c r="F2776">
        <v>86</v>
      </c>
      <c r="G2776">
        <v>43</v>
      </c>
      <c r="H2776">
        <v>19</v>
      </c>
      <c r="I2776">
        <v>15</v>
      </c>
      <c r="J2776">
        <v>10</v>
      </c>
      <c r="K2776">
        <v>7</v>
      </c>
      <c r="L2776">
        <v>30</v>
      </c>
      <c r="M2776">
        <v>5</v>
      </c>
      <c r="N2776">
        <v>19</v>
      </c>
      <c r="O2776">
        <v>1</v>
      </c>
      <c r="P2776">
        <v>0</v>
      </c>
      <c r="Q2776">
        <v>4</v>
      </c>
      <c r="R2776">
        <v>3</v>
      </c>
      <c r="S2776">
        <v>0</v>
      </c>
      <c r="T2776">
        <v>0</v>
      </c>
      <c r="U2776">
        <v>0</v>
      </c>
      <c r="V2776">
        <v>0</v>
      </c>
      <c r="W2776">
        <v>0</v>
      </c>
      <c r="X2776">
        <v>1</v>
      </c>
      <c r="Y2776">
        <v>1</v>
      </c>
      <c r="Z2776">
        <v>0</v>
      </c>
      <c r="AA2776">
        <v>0</v>
      </c>
      <c r="AB2776">
        <v>0</v>
      </c>
      <c r="CY2776">
        <v>27</v>
      </c>
      <c r="CZ2776">
        <f t="shared" si="43"/>
        <v>1420</v>
      </c>
    </row>
    <row r="2777" spans="1:104" x14ac:dyDescent="0.2">
      <c r="A2777" s="2">
        <v>2775</v>
      </c>
      <c r="B2777" s="2">
        <v>174</v>
      </c>
      <c r="C2777">
        <v>592</v>
      </c>
      <c r="D2777">
        <v>118</v>
      </c>
      <c r="E2777">
        <v>227</v>
      </c>
      <c r="F2777">
        <v>25</v>
      </c>
      <c r="G2777">
        <v>64</v>
      </c>
      <c r="H2777">
        <v>75</v>
      </c>
      <c r="I2777">
        <v>63</v>
      </c>
      <c r="J2777">
        <v>50</v>
      </c>
      <c r="K2777">
        <v>58</v>
      </c>
      <c r="L2777">
        <v>11</v>
      </c>
      <c r="M2777">
        <v>8</v>
      </c>
      <c r="N2777">
        <v>17</v>
      </c>
      <c r="O2777">
        <v>5</v>
      </c>
      <c r="P2777">
        <v>1</v>
      </c>
      <c r="Q2777">
        <v>0</v>
      </c>
      <c r="R2777">
        <v>2</v>
      </c>
      <c r="S2777">
        <v>0</v>
      </c>
      <c r="T2777">
        <v>0</v>
      </c>
      <c r="U2777">
        <v>0</v>
      </c>
      <c r="CY2777">
        <v>20</v>
      </c>
      <c r="CZ2777">
        <f t="shared" si="43"/>
        <v>1490</v>
      </c>
    </row>
    <row r="2778" spans="1:104" x14ac:dyDescent="0.2">
      <c r="A2778" s="2">
        <v>2776</v>
      </c>
      <c r="B2778" s="2">
        <v>5</v>
      </c>
      <c r="C2778">
        <v>20</v>
      </c>
      <c r="D2778">
        <v>80</v>
      </c>
      <c r="E2778">
        <v>974</v>
      </c>
      <c r="F2778">
        <v>308</v>
      </c>
      <c r="G2778">
        <v>107</v>
      </c>
      <c r="CY2778">
        <v>6</v>
      </c>
      <c r="CZ2778">
        <f t="shared" si="43"/>
        <v>1494</v>
      </c>
    </row>
    <row r="2779" spans="1:104" x14ac:dyDescent="0.2">
      <c r="A2779" s="2">
        <v>2777</v>
      </c>
      <c r="B2779" s="2">
        <v>20</v>
      </c>
      <c r="C2779">
        <v>200</v>
      </c>
      <c r="D2779">
        <v>892</v>
      </c>
      <c r="E2779">
        <v>207</v>
      </c>
      <c r="F2779">
        <v>59</v>
      </c>
      <c r="G2779">
        <v>72</v>
      </c>
      <c r="H2779">
        <v>16</v>
      </c>
      <c r="I2779">
        <v>11</v>
      </c>
      <c r="J2779">
        <v>2</v>
      </c>
      <c r="K2779">
        <v>0</v>
      </c>
      <c r="L2779">
        <v>1</v>
      </c>
      <c r="M2779">
        <v>3</v>
      </c>
      <c r="N2779">
        <v>1</v>
      </c>
      <c r="CY2779">
        <v>13</v>
      </c>
      <c r="CZ2779">
        <f t="shared" si="43"/>
        <v>1484</v>
      </c>
    </row>
    <row r="2780" spans="1:104" x14ac:dyDescent="0.2">
      <c r="A2780" s="2">
        <v>2778</v>
      </c>
      <c r="B2780" s="2">
        <v>7</v>
      </c>
      <c r="C2780">
        <v>100</v>
      </c>
      <c r="D2780">
        <v>100</v>
      </c>
      <c r="E2780">
        <v>249</v>
      </c>
      <c r="F2780">
        <v>348</v>
      </c>
      <c r="G2780">
        <v>349</v>
      </c>
      <c r="H2780">
        <v>335</v>
      </c>
      <c r="CY2780">
        <v>7</v>
      </c>
      <c r="CZ2780">
        <f t="shared" si="43"/>
        <v>1488</v>
      </c>
    </row>
    <row r="2781" spans="1:104" x14ac:dyDescent="0.2">
      <c r="A2781" s="2">
        <v>2779</v>
      </c>
      <c r="B2781" s="2">
        <v>31</v>
      </c>
      <c r="C2781">
        <v>9</v>
      </c>
      <c r="D2781">
        <v>6</v>
      </c>
      <c r="E2781">
        <v>250</v>
      </c>
      <c r="F2781">
        <v>925</v>
      </c>
      <c r="G2781">
        <v>209</v>
      </c>
      <c r="H2781">
        <v>51</v>
      </c>
      <c r="I2781">
        <v>5</v>
      </c>
      <c r="CY2781">
        <v>8</v>
      </c>
      <c r="CZ2781">
        <f t="shared" si="43"/>
        <v>1486</v>
      </c>
    </row>
    <row r="2782" spans="1:104" x14ac:dyDescent="0.2">
      <c r="A2782" s="2">
        <v>2780</v>
      </c>
      <c r="B2782" s="2">
        <v>51</v>
      </c>
      <c r="C2782">
        <v>25</v>
      </c>
      <c r="D2782">
        <v>200</v>
      </c>
      <c r="E2782">
        <v>665</v>
      </c>
      <c r="F2782">
        <v>360</v>
      </c>
      <c r="G2782">
        <v>115</v>
      </c>
      <c r="H2782">
        <v>30</v>
      </c>
      <c r="I2782">
        <v>8</v>
      </c>
      <c r="CY2782">
        <v>8</v>
      </c>
      <c r="CZ2782">
        <f t="shared" si="43"/>
        <v>1454</v>
      </c>
    </row>
    <row r="2783" spans="1:104" x14ac:dyDescent="0.2">
      <c r="A2783" s="2">
        <v>2781</v>
      </c>
      <c r="B2783" s="2">
        <v>25</v>
      </c>
      <c r="C2783">
        <v>1096</v>
      </c>
      <c r="D2783">
        <v>144</v>
      </c>
      <c r="E2783">
        <v>216</v>
      </c>
      <c r="F2783">
        <v>15</v>
      </c>
      <c r="G2783">
        <v>3</v>
      </c>
      <c r="CY2783">
        <v>6</v>
      </c>
      <c r="CZ2783">
        <f t="shared" si="43"/>
        <v>1499</v>
      </c>
    </row>
    <row r="2784" spans="1:104" x14ac:dyDescent="0.2">
      <c r="A2784" s="2">
        <v>2782</v>
      </c>
      <c r="B2784" s="2">
        <v>4</v>
      </c>
      <c r="C2784">
        <v>4</v>
      </c>
      <c r="D2784">
        <v>795</v>
      </c>
      <c r="E2784">
        <v>541</v>
      </c>
      <c r="F2784">
        <v>69</v>
      </c>
      <c r="G2784">
        <v>29</v>
      </c>
      <c r="H2784">
        <v>44</v>
      </c>
      <c r="I2784">
        <v>9</v>
      </c>
      <c r="J2784">
        <v>2</v>
      </c>
      <c r="K2784">
        <v>1</v>
      </c>
      <c r="L2784">
        <v>1</v>
      </c>
      <c r="CY2784">
        <v>11</v>
      </c>
      <c r="CZ2784">
        <f t="shared" si="43"/>
        <v>1499</v>
      </c>
    </row>
    <row r="2785" spans="1:104" x14ac:dyDescent="0.2">
      <c r="A2785" s="2">
        <v>2783</v>
      </c>
      <c r="B2785" s="2">
        <v>790</v>
      </c>
      <c r="C2785">
        <v>121</v>
      </c>
      <c r="D2785">
        <v>512</v>
      </c>
      <c r="E2785">
        <v>25</v>
      </c>
      <c r="F2785">
        <v>1</v>
      </c>
      <c r="G2785">
        <v>0</v>
      </c>
      <c r="H2785">
        <v>0</v>
      </c>
      <c r="CY2785">
        <v>7</v>
      </c>
      <c r="CZ2785">
        <f t="shared" si="43"/>
        <v>1449</v>
      </c>
    </row>
    <row r="2786" spans="1:104" x14ac:dyDescent="0.2">
      <c r="A2786" s="2">
        <v>2784</v>
      </c>
      <c r="B2786" s="2">
        <v>18</v>
      </c>
      <c r="C2786">
        <v>4</v>
      </c>
      <c r="D2786">
        <v>141</v>
      </c>
      <c r="E2786">
        <v>919</v>
      </c>
      <c r="F2786">
        <v>217</v>
      </c>
      <c r="G2786">
        <v>56</v>
      </c>
      <c r="H2786">
        <v>82</v>
      </c>
      <c r="I2786">
        <v>5</v>
      </c>
      <c r="J2786">
        <v>10</v>
      </c>
      <c r="K2786">
        <v>5</v>
      </c>
      <c r="L2786">
        <v>3</v>
      </c>
      <c r="M2786">
        <v>2</v>
      </c>
      <c r="N2786">
        <v>1</v>
      </c>
      <c r="O2786">
        <v>1</v>
      </c>
      <c r="P2786">
        <v>1</v>
      </c>
      <c r="Q2786">
        <v>7</v>
      </c>
      <c r="R2786">
        <v>5</v>
      </c>
      <c r="S2786">
        <v>3</v>
      </c>
      <c r="T2786">
        <v>1</v>
      </c>
      <c r="U2786">
        <v>1</v>
      </c>
      <c r="V2786">
        <v>1</v>
      </c>
      <c r="W2786">
        <v>1</v>
      </c>
      <c r="X2786">
        <v>1</v>
      </c>
      <c r="Y2786">
        <v>1</v>
      </c>
      <c r="Z2786">
        <v>0</v>
      </c>
      <c r="AA2786">
        <v>2</v>
      </c>
      <c r="AB2786">
        <v>2</v>
      </c>
      <c r="AC2786">
        <v>1</v>
      </c>
      <c r="AD2786">
        <v>0</v>
      </c>
      <c r="AE2786">
        <v>1</v>
      </c>
      <c r="AF2786">
        <v>1</v>
      </c>
      <c r="CY2786">
        <v>31</v>
      </c>
      <c r="CZ2786">
        <f t="shared" si="43"/>
        <v>1493</v>
      </c>
    </row>
    <row r="2787" spans="1:104" x14ac:dyDescent="0.2">
      <c r="A2787" s="2">
        <v>2785</v>
      </c>
      <c r="B2787" s="2">
        <v>1155</v>
      </c>
      <c r="C2787">
        <v>240</v>
      </c>
      <c r="D2787">
        <v>41</v>
      </c>
      <c r="E2787">
        <v>7</v>
      </c>
      <c r="F2787">
        <v>19</v>
      </c>
      <c r="G2787">
        <v>8</v>
      </c>
      <c r="H2787">
        <v>0</v>
      </c>
      <c r="I2787">
        <v>5</v>
      </c>
      <c r="J2787">
        <v>2</v>
      </c>
      <c r="CY2787">
        <v>9</v>
      </c>
      <c r="CZ2787">
        <f t="shared" si="43"/>
        <v>1477</v>
      </c>
    </row>
    <row r="2788" spans="1:104" x14ac:dyDescent="0.2">
      <c r="A2788" s="2">
        <v>2786</v>
      </c>
      <c r="B2788" s="2">
        <v>110</v>
      </c>
      <c r="C2788">
        <v>356</v>
      </c>
      <c r="D2788">
        <v>77</v>
      </c>
      <c r="E2788">
        <v>336</v>
      </c>
      <c r="F2788">
        <v>94</v>
      </c>
      <c r="G2788">
        <v>100</v>
      </c>
      <c r="H2788">
        <v>165</v>
      </c>
      <c r="I2788">
        <v>100</v>
      </c>
      <c r="J2788">
        <v>30</v>
      </c>
      <c r="K2788">
        <v>19</v>
      </c>
      <c r="L2788">
        <v>81</v>
      </c>
      <c r="M2788">
        <v>10</v>
      </c>
      <c r="N2788">
        <v>5</v>
      </c>
      <c r="O2788">
        <v>1</v>
      </c>
      <c r="CY2788">
        <v>14</v>
      </c>
      <c r="CZ2788">
        <f t="shared" si="43"/>
        <v>1484</v>
      </c>
    </row>
    <row r="2789" spans="1:104" x14ac:dyDescent="0.2">
      <c r="A2789" s="2">
        <v>2787</v>
      </c>
      <c r="B2789" s="2">
        <v>54</v>
      </c>
      <c r="C2789">
        <v>75</v>
      </c>
      <c r="D2789">
        <v>309</v>
      </c>
      <c r="E2789">
        <v>494</v>
      </c>
      <c r="F2789">
        <v>173</v>
      </c>
      <c r="G2789">
        <v>231</v>
      </c>
      <c r="H2789">
        <v>154</v>
      </c>
      <c r="CY2789">
        <v>7</v>
      </c>
      <c r="CZ2789">
        <f t="shared" si="43"/>
        <v>1490</v>
      </c>
    </row>
    <row r="2790" spans="1:104" x14ac:dyDescent="0.2">
      <c r="A2790" s="2">
        <v>2788</v>
      </c>
      <c r="B2790" s="2">
        <v>10</v>
      </c>
      <c r="C2790">
        <v>310</v>
      </c>
      <c r="D2790">
        <v>500</v>
      </c>
      <c r="E2790">
        <v>14</v>
      </c>
      <c r="F2790">
        <v>343</v>
      </c>
      <c r="G2790">
        <v>59</v>
      </c>
      <c r="H2790">
        <v>15</v>
      </c>
      <c r="I2790">
        <v>62</v>
      </c>
      <c r="J2790">
        <v>1</v>
      </c>
      <c r="K2790">
        <v>29</v>
      </c>
      <c r="L2790">
        <v>4</v>
      </c>
      <c r="M2790">
        <v>117</v>
      </c>
      <c r="N2790">
        <v>6</v>
      </c>
      <c r="O2790">
        <v>2</v>
      </c>
      <c r="CY2790">
        <v>14</v>
      </c>
      <c r="CZ2790">
        <f t="shared" si="43"/>
        <v>1472</v>
      </c>
    </row>
    <row r="2791" spans="1:104" x14ac:dyDescent="0.2">
      <c r="A2791" s="2">
        <v>2789</v>
      </c>
      <c r="B2791" s="2">
        <v>21</v>
      </c>
      <c r="C2791">
        <v>25</v>
      </c>
      <c r="D2791">
        <v>98</v>
      </c>
      <c r="E2791">
        <v>50</v>
      </c>
      <c r="F2791">
        <v>236</v>
      </c>
      <c r="G2791">
        <v>25</v>
      </c>
      <c r="H2791">
        <v>230</v>
      </c>
      <c r="I2791">
        <v>25</v>
      </c>
      <c r="J2791">
        <v>152</v>
      </c>
      <c r="K2791">
        <v>25</v>
      </c>
      <c r="L2791">
        <v>210</v>
      </c>
      <c r="M2791">
        <v>270</v>
      </c>
      <c r="N2791">
        <v>25</v>
      </c>
      <c r="O2791">
        <v>36</v>
      </c>
      <c r="P2791">
        <v>11</v>
      </c>
      <c r="Q2791">
        <v>20</v>
      </c>
      <c r="CY2791">
        <v>16</v>
      </c>
      <c r="CZ2791">
        <f t="shared" si="43"/>
        <v>1459</v>
      </c>
    </row>
    <row r="2792" spans="1:104" x14ac:dyDescent="0.2">
      <c r="A2792" s="2">
        <v>2790</v>
      </c>
      <c r="B2792" s="2">
        <v>22</v>
      </c>
      <c r="C2792">
        <v>8</v>
      </c>
      <c r="D2792">
        <v>100</v>
      </c>
      <c r="E2792">
        <v>382</v>
      </c>
      <c r="F2792">
        <v>100</v>
      </c>
      <c r="G2792">
        <v>161</v>
      </c>
      <c r="H2792">
        <v>100</v>
      </c>
      <c r="I2792">
        <v>288</v>
      </c>
      <c r="J2792">
        <v>100</v>
      </c>
      <c r="K2792">
        <v>217</v>
      </c>
      <c r="L2792">
        <v>1</v>
      </c>
      <c r="M2792">
        <v>3</v>
      </c>
      <c r="CY2792">
        <v>12</v>
      </c>
      <c r="CZ2792">
        <f t="shared" si="43"/>
        <v>1482</v>
      </c>
    </row>
    <row r="2793" spans="1:104" x14ac:dyDescent="0.2">
      <c r="A2793" s="2">
        <v>2791</v>
      </c>
      <c r="B2793" s="2">
        <v>1257</v>
      </c>
      <c r="C2793">
        <v>152</v>
      </c>
      <c r="D2793">
        <v>74</v>
      </c>
      <c r="E2793">
        <v>0</v>
      </c>
      <c r="CY2793">
        <v>4</v>
      </c>
      <c r="CZ2793">
        <f t="shared" si="43"/>
        <v>1483</v>
      </c>
    </row>
    <row r="2794" spans="1:104" x14ac:dyDescent="0.2">
      <c r="A2794" s="2">
        <v>2792</v>
      </c>
      <c r="B2794" s="2">
        <v>7</v>
      </c>
      <c r="C2794">
        <v>341</v>
      </c>
      <c r="D2794">
        <v>35</v>
      </c>
      <c r="E2794">
        <v>20</v>
      </c>
      <c r="F2794">
        <v>82</v>
      </c>
      <c r="G2794">
        <v>135</v>
      </c>
      <c r="H2794">
        <v>252</v>
      </c>
      <c r="I2794">
        <v>7</v>
      </c>
      <c r="J2794">
        <v>133</v>
      </c>
      <c r="K2794">
        <v>91</v>
      </c>
      <c r="L2794">
        <v>144</v>
      </c>
      <c r="M2794">
        <v>114</v>
      </c>
      <c r="N2794">
        <v>18</v>
      </c>
      <c r="O2794">
        <v>26</v>
      </c>
      <c r="P2794">
        <v>13</v>
      </c>
      <c r="Q2794">
        <v>45</v>
      </c>
      <c r="R2794">
        <v>21</v>
      </c>
      <c r="CY2794">
        <v>17</v>
      </c>
      <c r="CZ2794">
        <f t="shared" si="43"/>
        <v>1484</v>
      </c>
    </row>
    <row r="2795" spans="1:104" x14ac:dyDescent="0.2">
      <c r="A2795" s="2">
        <v>2793</v>
      </c>
      <c r="B2795" s="2">
        <v>1375</v>
      </c>
      <c r="C2795">
        <v>1</v>
      </c>
      <c r="D2795">
        <v>1</v>
      </c>
      <c r="E2795">
        <v>1</v>
      </c>
      <c r="F2795">
        <v>57</v>
      </c>
      <c r="G2795">
        <v>1</v>
      </c>
      <c r="H2795">
        <v>1</v>
      </c>
      <c r="I2795">
        <v>1</v>
      </c>
      <c r="J2795">
        <v>1</v>
      </c>
      <c r="K2795">
        <v>10</v>
      </c>
      <c r="L2795">
        <v>1</v>
      </c>
      <c r="M2795">
        <v>1</v>
      </c>
      <c r="N2795">
        <v>1</v>
      </c>
      <c r="O2795">
        <v>1</v>
      </c>
      <c r="P2795">
        <v>1</v>
      </c>
      <c r="Q2795">
        <v>1</v>
      </c>
      <c r="R2795">
        <v>1</v>
      </c>
      <c r="S2795">
        <v>1</v>
      </c>
      <c r="T2795">
        <v>1</v>
      </c>
      <c r="U2795">
        <v>1</v>
      </c>
      <c r="V2795">
        <v>1</v>
      </c>
      <c r="W2795">
        <v>1</v>
      </c>
      <c r="X2795">
        <v>1</v>
      </c>
      <c r="Y2795">
        <v>1</v>
      </c>
      <c r="Z2795">
        <v>5</v>
      </c>
      <c r="AA2795">
        <v>5</v>
      </c>
      <c r="AB2795">
        <v>1</v>
      </c>
      <c r="AC2795">
        <v>1</v>
      </c>
      <c r="AD2795">
        <v>0</v>
      </c>
      <c r="AE2795">
        <v>1</v>
      </c>
      <c r="AF2795">
        <v>1</v>
      </c>
      <c r="AG2795">
        <v>1</v>
      </c>
      <c r="AH2795">
        <v>1</v>
      </c>
      <c r="AI2795">
        <v>1</v>
      </c>
      <c r="AJ2795">
        <v>1</v>
      </c>
      <c r="AK2795">
        <v>1</v>
      </c>
      <c r="AL2795">
        <v>5</v>
      </c>
      <c r="AM2795">
        <v>1</v>
      </c>
      <c r="AN2795">
        <v>1</v>
      </c>
      <c r="AO2795">
        <v>0</v>
      </c>
      <c r="AP2795">
        <v>1</v>
      </c>
      <c r="AQ2795">
        <v>1</v>
      </c>
      <c r="AR2795">
        <v>0</v>
      </c>
      <c r="AS2795">
        <v>1</v>
      </c>
      <c r="AT2795">
        <v>0</v>
      </c>
      <c r="AU2795">
        <v>1</v>
      </c>
      <c r="AV2795">
        <v>1</v>
      </c>
      <c r="AW2795">
        <v>1</v>
      </c>
      <c r="AX2795">
        <v>1</v>
      </c>
      <c r="AY2795">
        <v>1</v>
      </c>
      <c r="AZ2795">
        <v>0</v>
      </c>
      <c r="BA2795">
        <v>1</v>
      </c>
      <c r="BB2795">
        <v>0</v>
      </c>
      <c r="CY2795">
        <v>53</v>
      </c>
      <c r="CZ2795">
        <f t="shared" si="43"/>
        <v>1498</v>
      </c>
    </row>
    <row r="2796" spans="1:104" x14ac:dyDescent="0.2">
      <c r="A2796" s="2">
        <v>2794</v>
      </c>
      <c r="B2796" s="2">
        <v>197</v>
      </c>
      <c r="C2796">
        <v>142</v>
      </c>
      <c r="D2796">
        <v>475</v>
      </c>
      <c r="E2796">
        <v>213</v>
      </c>
      <c r="F2796">
        <v>270</v>
      </c>
      <c r="G2796">
        <v>11</v>
      </c>
      <c r="H2796">
        <v>6</v>
      </c>
      <c r="I2796">
        <v>7</v>
      </c>
      <c r="J2796">
        <v>11</v>
      </c>
      <c r="K2796">
        <v>10</v>
      </c>
      <c r="L2796">
        <v>7</v>
      </c>
      <c r="M2796">
        <v>1</v>
      </c>
      <c r="N2796">
        <v>1</v>
      </c>
      <c r="CY2796">
        <v>13</v>
      </c>
      <c r="CZ2796">
        <f t="shared" si="43"/>
        <v>1351</v>
      </c>
    </row>
    <row r="2797" spans="1:104" x14ac:dyDescent="0.2">
      <c r="A2797" s="2">
        <v>2795</v>
      </c>
      <c r="B2797" s="2">
        <v>39</v>
      </c>
      <c r="C2797">
        <v>182</v>
      </c>
      <c r="D2797">
        <v>42</v>
      </c>
      <c r="E2797">
        <v>201</v>
      </c>
      <c r="F2797">
        <v>159</v>
      </c>
      <c r="G2797">
        <v>268</v>
      </c>
      <c r="H2797">
        <v>513</v>
      </c>
      <c r="I2797">
        <v>30</v>
      </c>
      <c r="J2797">
        <v>5</v>
      </c>
      <c r="K2797">
        <v>6</v>
      </c>
      <c r="L2797">
        <v>6</v>
      </c>
      <c r="M2797">
        <v>6</v>
      </c>
      <c r="N2797">
        <v>2</v>
      </c>
      <c r="O2797">
        <v>0</v>
      </c>
      <c r="P2797">
        <v>0</v>
      </c>
      <c r="CY2797">
        <v>15</v>
      </c>
      <c r="CZ2797">
        <f t="shared" si="43"/>
        <v>1459</v>
      </c>
    </row>
    <row r="2798" spans="1:104" x14ac:dyDescent="0.2">
      <c r="A2798" s="2">
        <v>2796</v>
      </c>
      <c r="B2798" s="2">
        <v>60</v>
      </c>
      <c r="C2798">
        <v>978</v>
      </c>
      <c r="D2798">
        <v>127</v>
      </c>
      <c r="E2798">
        <v>156</v>
      </c>
      <c r="F2798">
        <v>64</v>
      </c>
      <c r="G2798">
        <v>34</v>
      </c>
      <c r="H2798">
        <v>14</v>
      </c>
      <c r="I2798">
        <v>35</v>
      </c>
      <c r="J2798">
        <v>0</v>
      </c>
      <c r="K2798">
        <v>7</v>
      </c>
      <c r="L2798">
        <v>7</v>
      </c>
      <c r="M2798">
        <v>6</v>
      </c>
      <c r="N2798">
        <v>3</v>
      </c>
      <c r="O2798">
        <v>1</v>
      </c>
      <c r="P2798">
        <v>1</v>
      </c>
      <c r="CY2798">
        <v>15</v>
      </c>
      <c r="CZ2798">
        <f t="shared" si="43"/>
        <v>1493</v>
      </c>
    </row>
    <row r="2799" spans="1:104" x14ac:dyDescent="0.2">
      <c r="A2799" s="2">
        <v>2797</v>
      </c>
      <c r="B2799" s="2">
        <v>326</v>
      </c>
      <c r="C2799">
        <v>350</v>
      </c>
      <c r="D2799">
        <v>200</v>
      </c>
      <c r="E2799">
        <v>534</v>
      </c>
      <c r="F2799">
        <v>11</v>
      </c>
      <c r="G2799">
        <v>10</v>
      </c>
      <c r="H2799">
        <v>0</v>
      </c>
      <c r="CY2799">
        <v>7</v>
      </c>
      <c r="CZ2799">
        <f t="shared" si="43"/>
        <v>1431</v>
      </c>
    </row>
    <row r="2800" spans="1:104" x14ac:dyDescent="0.2">
      <c r="A2800" s="2">
        <v>2798</v>
      </c>
      <c r="B2800" s="2">
        <v>250</v>
      </c>
      <c r="C2800">
        <v>375</v>
      </c>
      <c r="D2800">
        <v>558</v>
      </c>
      <c r="E2800">
        <v>250</v>
      </c>
      <c r="F2800">
        <v>30</v>
      </c>
      <c r="G2800">
        <v>10</v>
      </c>
      <c r="CY2800">
        <v>6</v>
      </c>
      <c r="CZ2800">
        <f t="shared" si="43"/>
        <v>1473</v>
      </c>
    </row>
    <row r="2801" spans="1:104" x14ac:dyDescent="0.2">
      <c r="A2801" s="2">
        <v>2799</v>
      </c>
      <c r="B2801" s="2">
        <v>66</v>
      </c>
      <c r="C2801">
        <v>173</v>
      </c>
      <c r="D2801">
        <v>261</v>
      </c>
      <c r="E2801">
        <v>367</v>
      </c>
      <c r="F2801">
        <v>26</v>
      </c>
      <c r="G2801">
        <v>156</v>
      </c>
      <c r="H2801">
        <v>112</v>
      </c>
      <c r="I2801">
        <v>49</v>
      </c>
      <c r="J2801">
        <v>42</v>
      </c>
      <c r="K2801">
        <v>23</v>
      </c>
      <c r="L2801">
        <v>32</v>
      </c>
      <c r="M2801">
        <v>4</v>
      </c>
      <c r="N2801">
        <v>1</v>
      </c>
      <c r="O2801">
        <v>66</v>
      </c>
      <c r="P2801">
        <v>13</v>
      </c>
      <c r="Q2801">
        <v>8</v>
      </c>
      <c r="R2801">
        <v>2</v>
      </c>
      <c r="S2801">
        <v>7</v>
      </c>
      <c r="T2801">
        <v>0</v>
      </c>
      <c r="U2801">
        <v>1</v>
      </c>
      <c r="V2801">
        <v>0</v>
      </c>
      <c r="W2801">
        <v>1</v>
      </c>
      <c r="X2801">
        <v>0</v>
      </c>
      <c r="Y2801">
        <v>1</v>
      </c>
      <c r="CY2801">
        <v>24</v>
      </c>
      <c r="CZ2801">
        <f t="shared" si="43"/>
        <v>1411</v>
      </c>
    </row>
    <row r="2802" spans="1:104" x14ac:dyDescent="0.2">
      <c r="A2802" s="2">
        <v>2800</v>
      </c>
      <c r="B2802" s="2">
        <v>35</v>
      </c>
      <c r="C2802">
        <v>57</v>
      </c>
      <c r="D2802">
        <v>200</v>
      </c>
      <c r="E2802">
        <v>585</v>
      </c>
      <c r="F2802">
        <v>195</v>
      </c>
      <c r="G2802">
        <v>81</v>
      </c>
      <c r="H2802">
        <v>48</v>
      </c>
      <c r="I2802">
        <v>77</v>
      </c>
      <c r="J2802">
        <v>66</v>
      </c>
      <c r="K2802">
        <v>37</v>
      </c>
      <c r="L2802">
        <v>12</v>
      </c>
      <c r="M2802">
        <v>45</v>
      </c>
      <c r="N2802">
        <v>23</v>
      </c>
      <c r="O2802">
        <v>9</v>
      </c>
      <c r="P2802">
        <v>8</v>
      </c>
      <c r="Q2802">
        <v>0</v>
      </c>
      <c r="R2802">
        <v>4</v>
      </c>
      <c r="CY2802">
        <v>17</v>
      </c>
      <c r="CZ2802">
        <f t="shared" si="43"/>
        <v>1482</v>
      </c>
    </row>
    <row r="2803" spans="1:104" x14ac:dyDescent="0.2">
      <c r="A2803" s="2">
        <v>2801</v>
      </c>
      <c r="B2803" s="2">
        <v>5</v>
      </c>
      <c r="C2803">
        <v>200</v>
      </c>
      <c r="D2803">
        <v>200</v>
      </c>
      <c r="E2803">
        <v>200</v>
      </c>
      <c r="F2803">
        <v>304</v>
      </c>
      <c r="G2803">
        <v>323</v>
      </c>
      <c r="H2803">
        <v>161</v>
      </c>
      <c r="I2803">
        <v>8</v>
      </c>
      <c r="J2803">
        <v>69</v>
      </c>
      <c r="K2803">
        <v>8</v>
      </c>
      <c r="L2803">
        <v>0</v>
      </c>
      <c r="M2803">
        <v>0</v>
      </c>
      <c r="N2803">
        <v>1</v>
      </c>
      <c r="O2803">
        <v>0</v>
      </c>
      <c r="P2803">
        <v>0</v>
      </c>
      <c r="CY2803">
        <v>15</v>
      </c>
      <c r="CZ2803">
        <f t="shared" si="43"/>
        <v>1479</v>
      </c>
    </row>
    <row r="2804" spans="1:104" x14ac:dyDescent="0.2">
      <c r="A2804" s="2">
        <v>2802</v>
      </c>
      <c r="B2804" s="2">
        <v>157</v>
      </c>
      <c r="C2804">
        <v>13</v>
      </c>
      <c r="D2804">
        <v>16</v>
      </c>
      <c r="E2804">
        <v>88</v>
      </c>
      <c r="F2804">
        <v>6</v>
      </c>
      <c r="G2804">
        <v>6</v>
      </c>
      <c r="H2804">
        <v>189</v>
      </c>
      <c r="I2804">
        <v>12</v>
      </c>
      <c r="J2804">
        <v>15</v>
      </c>
      <c r="K2804">
        <v>10</v>
      </c>
      <c r="L2804">
        <v>130</v>
      </c>
      <c r="M2804">
        <v>9</v>
      </c>
      <c r="N2804">
        <v>16</v>
      </c>
      <c r="O2804">
        <v>40</v>
      </c>
      <c r="P2804">
        <v>14</v>
      </c>
      <c r="Q2804">
        <v>51</v>
      </c>
      <c r="R2804">
        <v>71</v>
      </c>
      <c r="S2804">
        <v>65</v>
      </c>
      <c r="T2804">
        <v>108</v>
      </c>
      <c r="U2804">
        <v>8</v>
      </c>
      <c r="V2804">
        <v>18</v>
      </c>
      <c r="W2804">
        <v>24</v>
      </c>
      <c r="X2804">
        <v>74</v>
      </c>
      <c r="Y2804">
        <v>115</v>
      </c>
      <c r="Z2804">
        <v>52</v>
      </c>
      <c r="AA2804">
        <v>16</v>
      </c>
      <c r="AB2804">
        <v>14</v>
      </c>
      <c r="AC2804">
        <v>62</v>
      </c>
      <c r="AD2804">
        <v>34</v>
      </c>
      <c r="AE2804">
        <v>15</v>
      </c>
      <c r="AF2804">
        <v>22</v>
      </c>
      <c r="AG2804">
        <v>1</v>
      </c>
      <c r="AH2804">
        <v>1</v>
      </c>
      <c r="AI2804">
        <v>3</v>
      </c>
      <c r="CY2804">
        <v>34</v>
      </c>
      <c r="CZ2804">
        <f t="shared" si="43"/>
        <v>1475</v>
      </c>
    </row>
    <row r="2805" spans="1:104" x14ac:dyDescent="0.2">
      <c r="A2805" s="2">
        <v>2803</v>
      </c>
      <c r="B2805" s="2">
        <v>27</v>
      </c>
      <c r="C2805">
        <v>3</v>
      </c>
      <c r="D2805">
        <v>500</v>
      </c>
      <c r="E2805">
        <v>750</v>
      </c>
      <c r="F2805">
        <v>66</v>
      </c>
      <c r="G2805">
        <v>13</v>
      </c>
      <c r="H2805">
        <v>1</v>
      </c>
      <c r="I2805">
        <v>9</v>
      </c>
      <c r="J2805">
        <v>105</v>
      </c>
      <c r="K2805">
        <v>3</v>
      </c>
      <c r="L2805">
        <v>5</v>
      </c>
      <c r="M2805">
        <v>1</v>
      </c>
      <c r="N2805">
        <v>1</v>
      </c>
      <c r="O2805">
        <v>2</v>
      </c>
      <c r="P2805">
        <v>0</v>
      </c>
      <c r="Q2805">
        <v>0</v>
      </c>
      <c r="CY2805">
        <v>16</v>
      </c>
      <c r="CZ2805">
        <f t="shared" si="43"/>
        <v>1486</v>
      </c>
    </row>
    <row r="2806" spans="1:104" x14ac:dyDescent="0.2">
      <c r="A2806" s="2">
        <v>2804</v>
      </c>
      <c r="B2806" s="2">
        <v>26</v>
      </c>
      <c r="C2806">
        <v>10</v>
      </c>
      <c r="D2806">
        <v>423</v>
      </c>
      <c r="E2806">
        <v>761</v>
      </c>
      <c r="F2806">
        <v>129</v>
      </c>
      <c r="G2806">
        <v>94</v>
      </c>
      <c r="H2806">
        <v>25</v>
      </c>
      <c r="I2806">
        <v>10</v>
      </c>
      <c r="J2806">
        <v>2</v>
      </c>
      <c r="K2806">
        <v>2</v>
      </c>
      <c r="L2806">
        <v>0</v>
      </c>
      <c r="CY2806">
        <v>11</v>
      </c>
      <c r="CZ2806">
        <f t="shared" si="43"/>
        <v>1482</v>
      </c>
    </row>
    <row r="2807" spans="1:104" x14ac:dyDescent="0.2">
      <c r="A2807" s="2">
        <v>2805</v>
      </c>
      <c r="B2807" s="2">
        <v>14</v>
      </c>
      <c r="C2807">
        <v>150</v>
      </c>
      <c r="D2807">
        <v>776</v>
      </c>
      <c r="E2807">
        <v>235</v>
      </c>
      <c r="F2807">
        <v>101</v>
      </c>
      <c r="G2807">
        <v>92</v>
      </c>
      <c r="H2807">
        <v>68</v>
      </c>
      <c r="I2807">
        <v>20</v>
      </c>
      <c r="J2807">
        <v>13</v>
      </c>
      <c r="K2807">
        <v>6</v>
      </c>
      <c r="L2807">
        <v>5</v>
      </c>
      <c r="CY2807">
        <v>11</v>
      </c>
      <c r="CZ2807">
        <f t="shared" si="43"/>
        <v>1480</v>
      </c>
    </row>
    <row r="2808" spans="1:104" x14ac:dyDescent="0.2">
      <c r="A2808" s="2">
        <v>2806</v>
      </c>
      <c r="B2808" s="2">
        <v>87</v>
      </c>
      <c r="C2808">
        <v>142</v>
      </c>
      <c r="D2808">
        <v>45</v>
      </c>
      <c r="E2808">
        <v>51</v>
      </c>
      <c r="F2808">
        <v>340</v>
      </c>
      <c r="G2808">
        <v>100</v>
      </c>
      <c r="H2808">
        <v>89</v>
      </c>
      <c r="I2808">
        <v>54</v>
      </c>
      <c r="J2808">
        <v>128</v>
      </c>
      <c r="K2808">
        <v>156</v>
      </c>
      <c r="L2808">
        <v>64</v>
      </c>
      <c r="M2808">
        <v>27</v>
      </c>
      <c r="N2808">
        <v>18</v>
      </c>
      <c r="O2808">
        <v>12</v>
      </c>
      <c r="P2808">
        <v>27</v>
      </c>
      <c r="Q2808">
        <v>21</v>
      </c>
      <c r="R2808">
        <v>2</v>
      </c>
      <c r="S2808">
        <v>5</v>
      </c>
      <c r="T2808">
        <v>15</v>
      </c>
      <c r="U2808">
        <v>5</v>
      </c>
      <c r="V2808">
        <v>1</v>
      </c>
      <c r="W2808">
        <v>2</v>
      </c>
      <c r="X2808">
        <v>4</v>
      </c>
      <c r="Y2808">
        <v>2</v>
      </c>
      <c r="Z2808">
        <v>1</v>
      </c>
      <c r="AA2808">
        <v>2</v>
      </c>
      <c r="AB2808">
        <v>0</v>
      </c>
      <c r="AC2808">
        <v>4</v>
      </c>
      <c r="AD2808">
        <v>0</v>
      </c>
      <c r="AE2808">
        <v>0</v>
      </c>
      <c r="AF2808">
        <v>1</v>
      </c>
      <c r="AG2808">
        <v>3</v>
      </c>
      <c r="AH2808">
        <v>1</v>
      </c>
      <c r="CY2808">
        <v>33</v>
      </c>
      <c r="CZ2808">
        <f t="shared" si="43"/>
        <v>1409</v>
      </c>
    </row>
    <row r="2809" spans="1:104" x14ac:dyDescent="0.2">
      <c r="A2809" s="2">
        <v>2807</v>
      </c>
      <c r="B2809" s="2">
        <v>87</v>
      </c>
      <c r="C2809">
        <v>150</v>
      </c>
      <c r="D2809">
        <v>322</v>
      </c>
      <c r="E2809">
        <v>149</v>
      </c>
      <c r="F2809">
        <v>250</v>
      </c>
      <c r="G2809">
        <v>149</v>
      </c>
      <c r="H2809">
        <v>63</v>
      </c>
      <c r="I2809">
        <v>136</v>
      </c>
      <c r="J2809">
        <v>45</v>
      </c>
      <c r="K2809">
        <v>9</v>
      </c>
      <c r="L2809">
        <v>66</v>
      </c>
      <c r="M2809">
        <v>14</v>
      </c>
      <c r="N2809">
        <v>32</v>
      </c>
      <c r="CY2809">
        <v>13</v>
      </c>
      <c r="CZ2809">
        <f t="shared" si="43"/>
        <v>1472</v>
      </c>
    </row>
    <row r="2810" spans="1:104" x14ac:dyDescent="0.2">
      <c r="A2810" s="2">
        <v>2808</v>
      </c>
      <c r="B2810" s="2">
        <v>84</v>
      </c>
      <c r="C2810">
        <v>43</v>
      </c>
      <c r="D2810">
        <v>15</v>
      </c>
      <c r="E2810">
        <v>12</v>
      </c>
      <c r="F2810">
        <v>200</v>
      </c>
      <c r="G2810">
        <v>781</v>
      </c>
      <c r="H2810">
        <v>21</v>
      </c>
      <c r="I2810">
        <v>204</v>
      </c>
      <c r="J2810">
        <v>64</v>
      </c>
      <c r="K2810">
        <v>19</v>
      </c>
      <c r="L2810">
        <v>10</v>
      </c>
      <c r="M2810">
        <v>1</v>
      </c>
      <c r="CY2810">
        <v>12</v>
      </c>
      <c r="CZ2810">
        <f t="shared" si="43"/>
        <v>1454</v>
      </c>
    </row>
    <row r="2811" spans="1:104" x14ac:dyDescent="0.2">
      <c r="A2811" s="2">
        <v>2809</v>
      </c>
      <c r="B2811" s="2">
        <v>21</v>
      </c>
      <c r="C2811">
        <v>15</v>
      </c>
      <c r="D2811">
        <v>500</v>
      </c>
      <c r="E2811">
        <v>270</v>
      </c>
      <c r="F2811">
        <v>52</v>
      </c>
      <c r="G2811">
        <v>15</v>
      </c>
      <c r="H2811">
        <v>106</v>
      </c>
      <c r="I2811">
        <v>250</v>
      </c>
      <c r="J2811">
        <v>100</v>
      </c>
      <c r="K2811">
        <v>83</v>
      </c>
      <c r="L2811">
        <v>23</v>
      </c>
      <c r="M2811">
        <v>36</v>
      </c>
      <c r="N2811">
        <v>2</v>
      </c>
      <c r="CY2811">
        <v>13</v>
      </c>
      <c r="CZ2811">
        <f t="shared" si="43"/>
        <v>1473</v>
      </c>
    </row>
    <row r="2812" spans="1:104" x14ac:dyDescent="0.2">
      <c r="A2812" s="2">
        <v>2810</v>
      </c>
      <c r="B2812" s="2">
        <v>18</v>
      </c>
      <c r="C2812">
        <v>107</v>
      </c>
      <c r="D2812">
        <v>500</v>
      </c>
      <c r="E2812">
        <v>409</v>
      </c>
      <c r="F2812">
        <v>49</v>
      </c>
      <c r="G2812">
        <v>15</v>
      </c>
      <c r="H2812">
        <v>273</v>
      </c>
      <c r="I2812">
        <v>32</v>
      </c>
      <c r="J2812">
        <v>16</v>
      </c>
      <c r="K2812">
        <v>9</v>
      </c>
      <c r="L2812">
        <v>46</v>
      </c>
      <c r="M2812">
        <v>3</v>
      </c>
      <c r="N2812">
        <v>1</v>
      </c>
      <c r="CY2812">
        <v>13</v>
      </c>
      <c r="CZ2812">
        <f t="shared" si="43"/>
        <v>1478</v>
      </c>
    </row>
    <row r="2813" spans="1:104" x14ac:dyDescent="0.2">
      <c r="A2813" s="2">
        <v>2811</v>
      </c>
      <c r="B2813" s="2">
        <v>822</v>
      </c>
      <c r="C2813">
        <v>496</v>
      </c>
      <c r="D2813">
        <v>124</v>
      </c>
      <c r="E2813">
        <v>3</v>
      </c>
      <c r="F2813">
        <v>11</v>
      </c>
      <c r="CY2813">
        <v>5</v>
      </c>
      <c r="CZ2813">
        <f t="shared" si="43"/>
        <v>1456</v>
      </c>
    </row>
    <row r="2814" spans="1:104" x14ac:dyDescent="0.2">
      <c r="A2814" s="2">
        <v>2812</v>
      </c>
      <c r="B2814" s="2">
        <v>109</v>
      </c>
      <c r="C2814">
        <v>850</v>
      </c>
      <c r="D2814">
        <v>50</v>
      </c>
      <c r="E2814">
        <v>185</v>
      </c>
      <c r="F2814">
        <v>21</v>
      </c>
      <c r="G2814">
        <v>125</v>
      </c>
      <c r="H2814">
        <v>6</v>
      </c>
      <c r="I2814">
        <v>17</v>
      </c>
      <c r="J2814">
        <v>3</v>
      </c>
      <c r="K2814">
        <v>5</v>
      </c>
      <c r="L2814">
        <v>1</v>
      </c>
      <c r="M2814">
        <v>20</v>
      </c>
      <c r="N2814">
        <v>20</v>
      </c>
      <c r="O2814">
        <v>10</v>
      </c>
      <c r="P2814">
        <v>10</v>
      </c>
      <c r="Q2814">
        <v>5</v>
      </c>
      <c r="R2814">
        <v>5</v>
      </c>
      <c r="CY2814">
        <v>17</v>
      </c>
      <c r="CZ2814">
        <f t="shared" si="43"/>
        <v>1442</v>
      </c>
    </row>
    <row r="2815" spans="1:104" x14ac:dyDescent="0.2">
      <c r="A2815" s="2">
        <v>2813</v>
      </c>
      <c r="B2815" s="2">
        <v>33</v>
      </c>
      <c r="C2815">
        <v>6</v>
      </c>
      <c r="D2815">
        <v>9</v>
      </c>
      <c r="E2815">
        <v>2</v>
      </c>
      <c r="F2815">
        <v>4</v>
      </c>
      <c r="G2815">
        <v>75</v>
      </c>
      <c r="H2815">
        <v>75</v>
      </c>
      <c r="I2815">
        <v>90</v>
      </c>
      <c r="J2815">
        <v>54</v>
      </c>
      <c r="K2815">
        <v>100</v>
      </c>
      <c r="L2815">
        <v>300</v>
      </c>
      <c r="M2815">
        <v>500</v>
      </c>
      <c r="N2815">
        <v>224</v>
      </c>
      <c r="CY2815">
        <v>13</v>
      </c>
      <c r="CZ2815">
        <f t="shared" si="43"/>
        <v>1472</v>
      </c>
    </row>
    <row r="2816" spans="1:104" x14ac:dyDescent="0.2">
      <c r="A2816" s="2">
        <v>2814</v>
      </c>
      <c r="B2816" s="2">
        <v>49</v>
      </c>
      <c r="C2816">
        <v>724</v>
      </c>
      <c r="D2816">
        <v>152</v>
      </c>
      <c r="E2816">
        <v>98</v>
      </c>
      <c r="F2816">
        <v>102</v>
      </c>
      <c r="G2816">
        <v>6</v>
      </c>
      <c r="H2816">
        <v>15</v>
      </c>
      <c r="I2816">
        <v>1</v>
      </c>
      <c r="J2816">
        <v>47</v>
      </c>
      <c r="K2816">
        <v>63</v>
      </c>
      <c r="L2816">
        <v>16</v>
      </c>
      <c r="M2816">
        <v>56</v>
      </c>
      <c r="N2816">
        <v>17</v>
      </c>
      <c r="O2816">
        <v>10</v>
      </c>
      <c r="P2816">
        <v>2</v>
      </c>
      <c r="Q2816">
        <v>4</v>
      </c>
      <c r="R2816">
        <v>14</v>
      </c>
      <c r="S2816">
        <v>16</v>
      </c>
      <c r="T2816">
        <v>5</v>
      </c>
      <c r="U2816">
        <v>1</v>
      </c>
      <c r="V2816">
        <v>3</v>
      </c>
      <c r="W2816">
        <v>6</v>
      </c>
      <c r="X2816">
        <v>4</v>
      </c>
      <c r="Y2816">
        <v>1</v>
      </c>
      <c r="Z2816">
        <v>1</v>
      </c>
      <c r="AA2816">
        <v>6</v>
      </c>
      <c r="AB2816">
        <v>5</v>
      </c>
      <c r="AC2816">
        <v>4</v>
      </c>
      <c r="AD2816">
        <v>0</v>
      </c>
      <c r="AE2816">
        <v>0</v>
      </c>
      <c r="AF2816">
        <v>0</v>
      </c>
      <c r="AG2816">
        <v>0</v>
      </c>
      <c r="CY2816">
        <v>32</v>
      </c>
      <c r="CZ2816">
        <f t="shared" si="43"/>
        <v>1428</v>
      </c>
    </row>
    <row r="2817" spans="1:104" x14ac:dyDescent="0.2">
      <c r="A2817" s="2">
        <v>2815</v>
      </c>
      <c r="B2817" s="2">
        <v>67</v>
      </c>
      <c r="C2817">
        <v>783</v>
      </c>
      <c r="D2817">
        <v>100</v>
      </c>
      <c r="E2817">
        <v>282</v>
      </c>
      <c r="F2817">
        <v>21</v>
      </c>
      <c r="G2817">
        <v>64</v>
      </c>
      <c r="H2817">
        <v>25</v>
      </c>
      <c r="I2817">
        <v>27</v>
      </c>
      <c r="J2817">
        <v>51</v>
      </c>
      <c r="K2817">
        <v>8</v>
      </c>
      <c r="L2817">
        <v>1</v>
      </c>
      <c r="M2817">
        <v>3</v>
      </c>
      <c r="N2817">
        <v>0</v>
      </c>
      <c r="CY2817">
        <v>13</v>
      </c>
      <c r="CZ2817">
        <f t="shared" si="43"/>
        <v>1432</v>
      </c>
    </row>
    <row r="2818" spans="1:104" x14ac:dyDescent="0.2">
      <c r="A2818" s="2">
        <v>2816</v>
      </c>
      <c r="B2818" s="2">
        <v>10</v>
      </c>
      <c r="C2818">
        <v>7</v>
      </c>
      <c r="D2818">
        <v>20</v>
      </c>
      <c r="E2818">
        <v>300</v>
      </c>
      <c r="F2818">
        <v>21</v>
      </c>
      <c r="G2818">
        <v>526</v>
      </c>
      <c r="H2818">
        <v>294</v>
      </c>
      <c r="I2818">
        <v>43</v>
      </c>
      <c r="J2818">
        <v>16</v>
      </c>
      <c r="K2818">
        <v>99</v>
      </c>
      <c r="L2818">
        <v>20</v>
      </c>
      <c r="M2818">
        <v>2</v>
      </c>
      <c r="N2818">
        <v>0</v>
      </c>
      <c r="O2818">
        <v>29</v>
      </c>
      <c r="P2818">
        <v>16</v>
      </c>
      <c r="Q2818">
        <v>15</v>
      </c>
      <c r="R2818">
        <v>17</v>
      </c>
      <c r="S2818">
        <v>27</v>
      </c>
      <c r="T2818">
        <v>1</v>
      </c>
      <c r="CY2818">
        <v>19</v>
      </c>
      <c r="CZ2818">
        <f t="shared" si="43"/>
        <v>1463</v>
      </c>
    </row>
    <row r="2819" spans="1:104" x14ac:dyDescent="0.2">
      <c r="A2819" s="2">
        <v>2817</v>
      </c>
      <c r="B2819" s="2">
        <v>150</v>
      </c>
      <c r="C2819">
        <v>244</v>
      </c>
      <c r="D2819">
        <v>252</v>
      </c>
      <c r="E2819">
        <v>42</v>
      </c>
      <c r="F2819">
        <v>41</v>
      </c>
      <c r="G2819">
        <v>82</v>
      </c>
      <c r="H2819">
        <v>91</v>
      </c>
      <c r="I2819">
        <v>61</v>
      </c>
      <c r="J2819">
        <v>50</v>
      </c>
      <c r="K2819">
        <v>79</v>
      </c>
      <c r="L2819">
        <v>79</v>
      </c>
      <c r="M2819">
        <v>30</v>
      </c>
      <c r="N2819">
        <v>46</v>
      </c>
      <c r="O2819">
        <v>117</v>
      </c>
      <c r="P2819">
        <v>106</v>
      </c>
      <c r="Q2819">
        <v>0</v>
      </c>
      <c r="CY2819">
        <v>16</v>
      </c>
      <c r="CZ2819">
        <f t="shared" ref="CZ2819:CZ2882" si="44">SUM(B2819:CX2819)</f>
        <v>1470</v>
      </c>
    </row>
    <row r="2820" spans="1:104" x14ac:dyDescent="0.2">
      <c r="A2820" s="2">
        <v>2818</v>
      </c>
      <c r="B2820" s="2">
        <v>100</v>
      </c>
      <c r="C2820">
        <v>100</v>
      </c>
      <c r="D2820">
        <v>100</v>
      </c>
      <c r="E2820">
        <v>69</v>
      </c>
      <c r="F2820">
        <v>704</v>
      </c>
      <c r="G2820">
        <v>40</v>
      </c>
      <c r="H2820">
        <v>9</v>
      </c>
      <c r="I2820">
        <v>11</v>
      </c>
      <c r="J2820">
        <v>99</v>
      </c>
      <c r="K2820">
        <v>58</v>
      </c>
      <c r="L2820">
        <v>5</v>
      </c>
      <c r="M2820">
        <v>54</v>
      </c>
      <c r="N2820">
        <v>113</v>
      </c>
      <c r="CY2820">
        <v>13</v>
      </c>
      <c r="CZ2820">
        <f t="shared" si="44"/>
        <v>1462</v>
      </c>
    </row>
    <row r="2821" spans="1:104" x14ac:dyDescent="0.2">
      <c r="A2821" s="2">
        <v>2819</v>
      </c>
      <c r="B2821" s="2">
        <v>144</v>
      </c>
      <c r="C2821">
        <v>57</v>
      </c>
      <c r="D2821">
        <v>22</v>
      </c>
      <c r="E2821">
        <v>17</v>
      </c>
      <c r="F2821">
        <v>80</v>
      </c>
      <c r="G2821">
        <v>36</v>
      </c>
      <c r="H2821">
        <v>52</v>
      </c>
      <c r="I2821">
        <v>49</v>
      </c>
      <c r="J2821">
        <v>57</v>
      </c>
      <c r="K2821">
        <v>1</v>
      </c>
      <c r="L2821">
        <v>151</v>
      </c>
      <c r="M2821">
        <v>10</v>
      </c>
      <c r="N2821">
        <v>29</v>
      </c>
      <c r="O2821">
        <v>50</v>
      </c>
      <c r="P2821">
        <v>126</v>
      </c>
      <c r="Q2821">
        <v>17</v>
      </c>
      <c r="R2821">
        <v>10</v>
      </c>
      <c r="S2821">
        <v>39</v>
      </c>
      <c r="T2821">
        <v>3</v>
      </c>
      <c r="U2821">
        <v>50</v>
      </c>
      <c r="V2821">
        <v>17</v>
      </c>
      <c r="W2821">
        <v>11</v>
      </c>
      <c r="X2821">
        <v>3</v>
      </c>
      <c r="Y2821">
        <v>3</v>
      </c>
      <c r="Z2821">
        <v>9</v>
      </c>
      <c r="AA2821">
        <v>75</v>
      </c>
      <c r="AB2821">
        <v>5</v>
      </c>
      <c r="AC2821">
        <v>27</v>
      </c>
      <c r="AD2821">
        <v>10</v>
      </c>
      <c r="AE2821">
        <v>50</v>
      </c>
      <c r="AF2821">
        <v>6</v>
      </c>
      <c r="AG2821">
        <v>36</v>
      </c>
      <c r="AH2821">
        <v>2</v>
      </c>
      <c r="AI2821">
        <v>4</v>
      </c>
      <c r="AJ2821">
        <v>19</v>
      </c>
      <c r="AK2821">
        <v>5</v>
      </c>
      <c r="AL2821">
        <v>5</v>
      </c>
      <c r="AM2821">
        <v>0</v>
      </c>
      <c r="AN2821">
        <v>1</v>
      </c>
      <c r="AO2821">
        <v>7</v>
      </c>
      <c r="AP2821">
        <v>1</v>
      </c>
      <c r="AQ2821">
        <v>3</v>
      </c>
      <c r="AR2821">
        <v>1</v>
      </c>
      <c r="AS2821">
        <v>4</v>
      </c>
      <c r="AT2821">
        <v>1</v>
      </c>
      <c r="CY2821">
        <v>45</v>
      </c>
      <c r="CZ2821">
        <f t="shared" si="44"/>
        <v>1305</v>
      </c>
    </row>
    <row r="2822" spans="1:104" x14ac:dyDescent="0.2">
      <c r="A2822" s="2">
        <v>2820</v>
      </c>
      <c r="B2822" s="2">
        <v>750</v>
      </c>
      <c r="C2822">
        <v>306</v>
      </c>
      <c r="D2822">
        <v>136</v>
      </c>
      <c r="E2822">
        <v>135</v>
      </c>
      <c r="F2822">
        <v>34</v>
      </c>
      <c r="G2822">
        <v>53</v>
      </c>
      <c r="H2822">
        <v>16</v>
      </c>
      <c r="I2822">
        <v>16</v>
      </c>
      <c r="J2822">
        <v>8</v>
      </c>
      <c r="K2822">
        <v>4</v>
      </c>
      <c r="L2822">
        <v>2</v>
      </c>
      <c r="M2822">
        <v>1</v>
      </c>
      <c r="N2822">
        <v>3</v>
      </c>
      <c r="CY2822">
        <v>13</v>
      </c>
      <c r="CZ2822">
        <f t="shared" si="44"/>
        <v>1464</v>
      </c>
    </row>
    <row r="2823" spans="1:104" x14ac:dyDescent="0.2">
      <c r="A2823" s="2">
        <v>2821</v>
      </c>
      <c r="B2823" s="2">
        <v>26</v>
      </c>
      <c r="C2823">
        <v>6</v>
      </c>
      <c r="D2823">
        <v>291</v>
      </c>
      <c r="E2823">
        <v>100</v>
      </c>
      <c r="F2823">
        <v>519</v>
      </c>
      <c r="G2823">
        <v>69</v>
      </c>
      <c r="H2823">
        <v>156</v>
      </c>
      <c r="I2823">
        <v>47</v>
      </c>
      <c r="J2823">
        <v>51</v>
      </c>
      <c r="K2823">
        <v>128</v>
      </c>
      <c r="L2823">
        <v>12</v>
      </c>
      <c r="M2823">
        <v>50</v>
      </c>
      <c r="N2823">
        <v>7</v>
      </c>
      <c r="O2823">
        <v>3</v>
      </c>
      <c r="P2823">
        <v>2</v>
      </c>
      <c r="Q2823">
        <v>1</v>
      </c>
      <c r="R2823">
        <v>4</v>
      </c>
      <c r="S2823">
        <v>0</v>
      </c>
      <c r="T2823">
        <v>0</v>
      </c>
      <c r="U2823">
        <v>0</v>
      </c>
      <c r="CY2823">
        <v>20</v>
      </c>
      <c r="CZ2823">
        <f t="shared" si="44"/>
        <v>1472</v>
      </c>
    </row>
    <row r="2824" spans="1:104" x14ac:dyDescent="0.2">
      <c r="A2824" s="2">
        <v>2822</v>
      </c>
      <c r="B2824" s="2">
        <v>64</v>
      </c>
      <c r="C2824">
        <v>1320</v>
      </c>
      <c r="D2824">
        <v>62</v>
      </c>
      <c r="E2824">
        <v>14</v>
      </c>
      <c r="CY2824">
        <v>4</v>
      </c>
      <c r="CZ2824">
        <f t="shared" si="44"/>
        <v>1460</v>
      </c>
    </row>
    <row r="2825" spans="1:104" x14ac:dyDescent="0.2">
      <c r="A2825" s="2">
        <v>2823</v>
      </c>
      <c r="B2825" s="2">
        <v>25</v>
      </c>
      <c r="C2825">
        <v>731</v>
      </c>
      <c r="D2825">
        <v>319</v>
      </c>
      <c r="E2825">
        <v>305</v>
      </c>
      <c r="F2825">
        <v>34</v>
      </c>
      <c r="G2825">
        <v>18</v>
      </c>
      <c r="H2825">
        <v>30</v>
      </c>
      <c r="I2825">
        <v>8</v>
      </c>
      <c r="J2825">
        <v>7</v>
      </c>
      <c r="CY2825">
        <v>9</v>
      </c>
      <c r="CZ2825">
        <f t="shared" si="44"/>
        <v>1477</v>
      </c>
    </row>
    <row r="2826" spans="1:104" x14ac:dyDescent="0.2">
      <c r="A2826" s="2">
        <v>2824</v>
      </c>
      <c r="B2826" s="2">
        <v>17</v>
      </c>
      <c r="C2826">
        <v>1071</v>
      </c>
      <c r="D2826">
        <v>103</v>
      </c>
      <c r="E2826">
        <v>31</v>
      </c>
      <c r="F2826">
        <v>108</v>
      </c>
      <c r="G2826">
        <v>62</v>
      </c>
      <c r="H2826">
        <v>40</v>
      </c>
      <c r="I2826">
        <v>16</v>
      </c>
      <c r="J2826">
        <v>3</v>
      </c>
      <c r="K2826">
        <v>5</v>
      </c>
      <c r="L2826">
        <v>6</v>
      </c>
      <c r="CY2826">
        <v>11</v>
      </c>
      <c r="CZ2826">
        <f t="shared" si="44"/>
        <v>1462</v>
      </c>
    </row>
    <row r="2827" spans="1:104" x14ac:dyDescent="0.2">
      <c r="A2827" s="2">
        <v>2825</v>
      </c>
      <c r="B2827" s="2">
        <v>29</v>
      </c>
      <c r="C2827">
        <v>200</v>
      </c>
      <c r="D2827">
        <v>165</v>
      </c>
      <c r="E2827">
        <v>200</v>
      </c>
      <c r="F2827">
        <v>388</v>
      </c>
      <c r="G2827">
        <v>217</v>
      </c>
      <c r="H2827">
        <v>91</v>
      </c>
      <c r="I2827">
        <v>102</v>
      </c>
      <c r="J2827">
        <v>26</v>
      </c>
      <c r="K2827">
        <v>12</v>
      </c>
      <c r="L2827">
        <v>10</v>
      </c>
      <c r="M2827">
        <v>12</v>
      </c>
      <c r="N2827">
        <v>0</v>
      </c>
      <c r="O2827">
        <v>1</v>
      </c>
      <c r="CY2827">
        <v>14</v>
      </c>
      <c r="CZ2827">
        <f t="shared" si="44"/>
        <v>1453</v>
      </c>
    </row>
    <row r="2828" spans="1:104" x14ac:dyDescent="0.2">
      <c r="A2828" s="2">
        <v>2826</v>
      </c>
      <c r="B2828" s="2">
        <v>120</v>
      </c>
      <c r="C2828">
        <v>18</v>
      </c>
      <c r="D2828">
        <v>25</v>
      </c>
      <c r="E2828">
        <v>75</v>
      </c>
      <c r="F2828">
        <v>1016</v>
      </c>
      <c r="G2828">
        <v>20</v>
      </c>
      <c r="H2828">
        <v>140</v>
      </c>
      <c r="I2828">
        <v>19</v>
      </c>
      <c r="J2828">
        <v>5</v>
      </c>
      <c r="CY2828">
        <v>9</v>
      </c>
      <c r="CZ2828">
        <f t="shared" si="44"/>
        <v>1438</v>
      </c>
    </row>
    <row r="2829" spans="1:104" x14ac:dyDescent="0.2">
      <c r="A2829" s="2">
        <v>2827</v>
      </c>
      <c r="B2829" s="2">
        <v>157</v>
      </c>
      <c r="C2829">
        <v>47</v>
      </c>
      <c r="D2829">
        <v>106</v>
      </c>
      <c r="E2829">
        <v>110</v>
      </c>
      <c r="F2829">
        <v>198</v>
      </c>
      <c r="G2829">
        <v>105</v>
      </c>
      <c r="H2829">
        <v>400</v>
      </c>
      <c r="I2829">
        <v>7</v>
      </c>
      <c r="J2829">
        <v>81</v>
      </c>
      <c r="K2829">
        <v>24</v>
      </c>
      <c r="L2829">
        <v>28</v>
      </c>
      <c r="M2829">
        <v>45</v>
      </c>
      <c r="N2829">
        <v>2</v>
      </c>
      <c r="O2829">
        <v>25</v>
      </c>
      <c r="P2829">
        <v>7</v>
      </c>
      <c r="Q2829">
        <v>1</v>
      </c>
      <c r="R2829">
        <v>24</v>
      </c>
      <c r="S2829">
        <v>2</v>
      </c>
      <c r="T2829">
        <v>4</v>
      </c>
      <c r="U2829">
        <v>2</v>
      </c>
      <c r="V2829">
        <v>0</v>
      </c>
      <c r="CY2829">
        <v>21</v>
      </c>
      <c r="CZ2829">
        <f t="shared" si="44"/>
        <v>1375</v>
      </c>
    </row>
    <row r="2830" spans="1:104" x14ac:dyDescent="0.2">
      <c r="A2830" s="2">
        <v>2828</v>
      </c>
      <c r="B2830" s="2">
        <v>21</v>
      </c>
      <c r="C2830">
        <v>1281</v>
      </c>
      <c r="D2830">
        <v>56</v>
      </c>
      <c r="E2830">
        <v>59</v>
      </c>
      <c r="F2830">
        <v>25</v>
      </c>
      <c r="G2830">
        <v>25</v>
      </c>
      <c r="H2830">
        <v>8</v>
      </c>
      <c r="I2830">
        <v>0</v>
      </c>
      <c r="CY2830">
        <v>8</v>
      </c>
      <c r="CZ2830">
        <f t="shared" si="44"/>
        <v>1475</v>
      </c>
    </row>
    <row r="2831" spans="1:104" x14ac:dyDescent="0.2">
      <c r="A2831" s="2">
        <v>2829</v>
      </c>
      <c r="B2831" s="2">
        <v>4</v>
      </c>
      <c r="C2831">
        <v>995</v>
      </c>
      <c r="D2831">
        <v>352</v>
      </c>
      <c r="E2831">
        <v>60</v>
      </c>
      <c r="F2831">
        <v>35</v>
      </c>
      <c r="G2831">
        <v>7</v>
      </c>
      <c r="H2831">
        <v>16</v>
      </c>
      <c r="I2831">
        <v>3</v>
      </c>
      <c r="J2831">
        <v>4</v>
      </c>
      <c r="CY2831">
        <v>9</v>
      </c>
      <c r="CZ2831">
        <f t="shared" si="44"/>
        <v>1476</v>
      </c>
    </row>
    <row r="2832" spans="1:104" x14ac:dyDescent="0.2">
      <c r="A2832" s="2">
        <v>2830</v>
      </c>
      <c r="B2832" s="2">
        <v>5</v>
      </c>
      <c r="C2832">
        <v>493</v>
      </c>
      <c r="D2832">
        <v>499</v>
      </c>
      <c r="E2832">
        <v>451</v>
      </c>
      <c r="F2832">
        <v>3</v>
      </c>
      <c r="G2832">
        <v>9</v>
      </c>
      <c r="CY2832">
        <v>6</v>
      </c>
      <c r="CZ2832">
        <f t="shared" si="44"/>
        <v>1460</v>
      </c>
    </row>
    <row r="2833" spans="1:104" x14ac:dyDescent="0.2">
      <c r="A2833" s="2">
        <v>2831</v>
      </c>
      <c r="B2833" s="2">
        <v>13</v>
      </c>
      <c r="C2833">
        <v>300</v>
      </c>
      <c r="D2833">
        <v>551</v>
      </c>
      <c r="E2833">
        <v>200</v>
      </c>
      <c r="F2833">
        <v>360</v>
      </c>
      <c r="G2833">
        <v>7</v>
      </c>
      <c r="H2833">
        <v>25</v>
      </c>
      <c r="CY2833">
        <v>7</v>
      </c>
      <c r="CZ2833">
        <f t="shared" si="44"/>
        <v>1456</v>
      </c>
    </row>
    <row r="2834" spans="1:104" x14ac:dyDescent="0.2">
      <c r="A2834" s="2">
        <v>2832</v>
      </c>
      <c r="B2834" s="2">
        <v>82</v>
      </c>
      <c r="C2834">
        <v>228</v>
      </c>
      <c r="D2834">
        <v>207</v>
      </c>
      <c r="E2834">
        <v>37</v>
      </c>
      <c r="F2834">
        <v>45</v>
      </c>
      <c r="G2834">
        <v>55</v>
      </c>
      <c r="H2834">
        <v>99</v>
      </c>
      <c r="I2834">
        <v>28</v>
      </c>
      <c r="J2834">
        <v>65</v>
      </c>
      <c r="K2834">
        <v>18</v>
      </c>
      <c r="L2834">
        <v>33</v>
      </c>
      <c r="M2834">
        <v>115</v>
      </c>
      <c r="N2834">
        <v>16</v>
      </c>
      <c r="O2834">
        <v>29</v>
      </c>
      <c r="P2834">
        <v>22</v>
      </c>
      <c r="Q2834">
        <v>126</v>
      </c>
      <c r="R2834">
        <v>8</v>
      </c>
      <c r="S2834">
        <v>22</v>
      </c>
      <c r="T2834">
        <v>12</v>
      </c>
      <c r="U2834">
        <v>115</v>
      </c>
      <c r="V2834">
        <v>30</v>
      </c>
      <c r="W2834">
        <v>41</v>
      </c>
      <c r="X2834">
        <v>7</v>
      </c>
      <c r="Y2834">
        <v>0</v>
      </c>
      <c r="Z2834">
        <v>0</v>
      </c>
      <c r="AA2834">
        <v>6</v>
      </c>
      <c r="AB2834">
        <v>1</v>
      </c>
      <c r="AC2834">
        <v>8</v>
      </c>
      <c r="AD2834">
        <v>1</v>
      </c>
      <c r="AE2834">
        <v>0</v>
      </c>
      <c r="AF2834">
        <v>2</v>
      </c>
      <c r="AG2834">
        <v>1</v>
      </c>
      <c r="AH2834">
        <v>0</v>
      </c>
      <c r="CY2834">
        <v>33</v>
      </c>
      <c r="CZ2834">
        <f t="shared" si="44"/>
        <v>1459</v>
      </c>
    </row>
    <row r="2835" spans="1:104" x14ac:dyDescent="0.2">
      <c r="A2835" s="2">
        <v>2833</v>
      </c>
      <c r="B2835" s="2">
        <v>145</v>
      </c>
      <c r="C2835">
        <v>326</v>
      </c>
      <c r="D2835">
        <v>367</v>
      </c>
      <c r="E2835">
        <v>263</v>
      </c>
      <c r="F2835">
        <v>80</v>
      </c>
      <c r="G2835">
        <v>22</v>
      </c>
      <c r="H2835">
        <v>20</v>
      </c>
      <c r="I2835">
        <v>17</v>
      </c>
      <c r="J2835">
        <v>7</v>
      </c>
      <c r="K2835">
        <v>7</v>
      </c>
      <c r="L2835">
        <v>3</v>
      </c>
      <c r="CY2835">
        <v>11</v>
      </c>
      <c r="CZ2835">
        <f t="shared" si="44"/>
        <v>1257</v>
      </c>
    </row>
    <row r="2836" spans="1:104" x14ac:dyDescent="0.2">
      <c r="A2836" s="2">
        <v>2834</v>
      </c>
      <c r="B2836" s="2">
        <v>21</v>
      </c>
      <c r="C2836">
        <v>1000</v>
      </c>
      <c r="D2836">
        <v>350</v>
      </c>
      <c r="E2836">
        <v>100</v>
      </c>
      <c r="CY2836">
        <v>4</v>
      </c>
      <c r="CZ2836">
        <f t="shared" si="44"/>
        <v>1471</v>
      </c>
    </row>
    <row r="2837" spans="1:104" x14ac:dyDescent="0.2">
      <c r="A2837" s="2">
        <v>2835</v>
      </c>
      <c r="B2837" s="2">
        <v>15</v>
      </c>
      <c r="C2837">
        <v>2</v>
      </c>
      <c r="D2837">
        <v>257</v>
      </c>
      <c r="E2837">
        <v>32</v>
      </c>
      <c r="F2837">
        <v>369</v>
      </c>
      <c r="G2837">
        <v>8</v>
      </c>
      <c r="H2837">
        <v>33</v>
      </c>
      <c r="I2837">
        <v>100</v>
      </c>
      <c r="J2837">
        <v>439</v>
      </c>
      <c r="K2837">
        <v>25</v>
      </c>
      <c r="L2837">
        <v>50</v>
      </c>
      <c r="M2837">
        <v>20</v>
      </c>
      <c r="N2837">
        <v>25</v>
      </c>
      <c r="O2837">
        <v>25</v>
      </c>
      <c r="P2837">
        <v>25</v>
      </c>
      <c r="Q2837">
        <v>3</v>
      </c>
      <c r="R2837">
        <v>9</v>
      </c>
      <c r="S2837">
        <v>10</v>
      </c>
      <c r="T2837">
        <v>5</v>
      </c>
      <c r="U2837">
        <v>5</v>
      </c>
      <c r="V2837">
        <v>4</v>
      </c>
      <c r="W2837">
        <v>1</v>
      </c>
      <c r="X2837">
        <v>1</v>
      </c>
      <c r="Y2837">
        <v>2</v>
      </c>
      <c r="Z2837">
        <v>0</v>
      </c>
      <c r="AA2837">
        <v>1</v>
      </c>
      <c r="AB2837">
        <v>0</v>
      </c>
      <c r="CY2837">
        <v>27</v>
      </c>
      <c r="CZ2837">
        <f t="shared" si="44"/>
        <v>1466</v>
      </c>
    </row>
    <row r="2838" spans="1:104" x14ac:dyDescent="0.2">
      <c r="A2838" s="2">
        <v>2836</v>
      </c>
      <c r="B2838" s="2">
        <v>53</v>
      </c>
      <c r="C2838">
        <v>1018</v>
      </c>
      <c r="D2838">
        <v>159</v>
      </c>
      <c r="E2838">
        <v>202</v>
      </c>
      <c r="F2838">
        <v>7</v>
      </c>
      <c r="G2838">
        <v>2</v>
      </c>
      <c r="H2838">
        <v>1</v>
      </c>
      <c r="CY2838">
        <v>7</v>
      </c>
      <c r="CZ2838">
        <f t="shared" si="44"/>
        <v>1442</v>
      </c>
    </row>
    <row r="2839" spans="1:104" x14ac:dyDescent="0.2">
      <c r="A2839" s="2">
        <v>2837</v>
      </c>
      <c r="B2839" s="2">
        <v>9</v>
      </c>
      <c r="C2839">
        <v>11</v>
      </c>
      <c r="D2839">
        <v>152</v>
      </c>
      <c r="E2839">
        <v>52</v>
      </c>
      <c r="F2839">
        <v>51</v>
      </c>
      <c r="G2839">
        <v>1158</v>
      </c>
      <c r="CY2839">
        <v>6</v>
      </c>
      <c r="CZ2839">
        <f t="shared" si="44"/>
        <v>1433</v>
      </c>
    </row>
    <row r="2840" spans="1:104" x14ac:dyDescent="0.2">
      <c r="A2840" s="2">
        <v>2838</v>
      </c>
      <c r="B2840" s="2">
        <v>250</v>
      </c>
      <c r="C2840">
        <v>43</v>
      </c>
      <c r="D2840">
        <v>43</v>
      </c>
      <c r="E2840">
        <v>116</v>
      </c>
      <c r="F2840">
        <v>87</v>
      </c>
      <c r="G2840">
        <v>50</v>
      </c>
      <c r="H2840">
        <v>50</v>
      </c>
      <c r="I2840">
        <v>40</v>
      </c>
      <c r="J2840">
        <v>85</v>
      </c>
      <c r="K2840">
        <v>49</v>
      </c>
      <c r="L2840">
        <v>50</v>
      </c>
      <c r="M2840">
        <v>50</v>
      </c>
      <c r="N2840">
        <v>46</v>
      </c>
      <c r="O2840">
        <v>25</v>
      </c>
      <c r="P2840">
        <v>18</v>
      </c>
      <c r="Q2840">
        <v>180</v>
      </c>
      <c r="R2840">
        <v>5</v>
      </c>
      <c r="S2840">
        <v>4</v>
      </c>
      <c r="T2840">
        <v>1</v>
      </c>
      <c r="U2840">
        <v>133</v>
      </c>
      <c r="V2840">
        <v>40</v>
      </c>
      <c r="W2840">
        <v>13</v>
      </c>
      <c r="X2840">
        <v>3</v>
      </c>
      <c r="Y2840">
        <v>30</v>
      </c>
      <c r="Z2840">
        <v>20</v>
      </c>
      <c r="AA2840">
        <v>0</v>
      </c>
      <c r="CY2840">
        <v>26</v>
      </c>
      <c r="CZ2840">
        <f t="shared" si="44"/>
        <v>1431</v>
      </c>
    </row>
    <row r="2841" spans="1:104" x14ac:dyDescent="0.2">
      <c r="A2841" s="2">
        <v>2839</v>
      </c>
      <c r="B2841" s="2">
        <v>100</v>
      </c>
      <c r="C2841">
        <v>104</v>
      </c>
      <c r="D2841">
        <v>175</v>
      </c>
      <c r="E2841">
        <v>100</v>
      </c>
      <c r="F2841">
        <v>131</v>
      </c>
      <c r="G2841">
        <v>44</v>
      </c>
      <c r="H2841">
        <v>94</v>
      </c>
      <c r="I2841">
        <v>153</v>
      </c>
      <c r="J2841">
        <v>1</v>
      </c>
      <c r="K2841">
        <v>49</v>
      </c>
      <c r="L2841">
        <v>31</v>
      </c>
      <c r="M2841">
        <v>22</v>
      </c>
      <c r="N2841">
        <v>34</v>
      </c>
      <c r="O2841">
        <v>99</v>
      </c>
      <c r="P2841">
        <v>62</v>
      </c>
      <c r="Q2841">
        <v>30</v>
      </c>
      <c r="R2841">
        <v>33</v>
      </c>
      <c r="S2841">
        <v>60</v>
      </c>
      <c r="T2841">
        <v>9</v>
      </c>
      <c r="U2841">
        <v>65</v>
      </c>
      <c r="V2841">
        <v>20</v>
      </c>
      <c r="W2841">
        <v>10</v>
      </c>
      <c r="X2841">
        <v>0</v>
      </c>
      <c r="Y2841">
        <v>1</v>
      </c>
      <c r="CY2841">
        <v>24</v>
      </c>
      <c r="CZ2841">
        <f t="shared" si="44"/>
        <v>1427</v>
      </c>
    </row>
    <row r="2842" spans="1:104" x14ac:dyDescent="0.2">
      <c r="A2842" s="2">
        <v>2840</v>
      </c>
      <c r="B2842" s="2">
        <v>225</v>
      </c>
      <c r="C2842">
        <v>290</v>
      </c>
      <c r="D2842">
        <v>422</v>
      </c>
      <c r="E2842">
        <v>19</v>
      </c>
      <c r="F2842">
        <v>5</v>
      </c>
      <c r="G2842">
        <v>50</v>
      </c>
      <c r="H2842">
        <v>269</v>
      </c>
      <c r="I2842">
        <v>84</v>
      </c>
      <c r="J2842">
        <v>10</v>
      </c>
      <c r="K2842">
        <v>37</v>
      </c>
      <c r="L2842">
        <v>1</v>
      </c>
      <c r="M2842">
        <v>5</v>
      </c>
      <c r="N2842">
        <v>5</v>
      </c>
      <c r="O2842">
        <v>4</v>
      </c>
      <c r="P2842">
        <v>1</v>
      </c>
      <c r="Q2842">
        <v>1</v>
      </c>
      <c r="R2842">
        <v>1</v>
      </c>
      <c r="S2842">
        <v>1</v>
      </c>
      <c r="T2842">
        <v>1</v>
      </c>
      <c r="U2842">
        <v>1</v>
      </c>
      <c r="V2842">
        <v>1</v>
      </c>
      <c r="W2842">
        <v>1</v>
      </c>
      <c r="X2842">
        <v>1</v>
      </c>
      <c r="Y2842">
        <v>2</v>
      </c>
      <c r="Z2842">
        <v>1</v>
      </c>
      <c r="AA2842">
        <v>1</v>
      </c>
      <c r="AB2842">
        <v>1</v>
      </c>
      <c r="AC2842">
        <v>1</v>
      </c>
      <c r="AD2842">
        <v>0</v>
      </c>
      <c r="AE2842">
        <v>0</v>
      </c>
      <c r="AF2842">
        <v>1</v>
      </c>
      <c r="AG2842">
        <v>1</v>
      </c>
      <c r="AH2842">
        <v>0</v>
      </c>
      <c r="AI2842">
        <v>0</v>
      </c>
      <c r="AJ2842">
        <v>1</v>
      </c>
      <c r="AK2842">
        <v>1</v>
      </c>
      <c r="AL2842">
        <v>2</v>
      </c>
      <c r="AM2842">
        <v>1</v>
      </c>
      <c r="AN2842">
        <v>1</v>
      </c>
      <c r="AO2842">
        <v>1</v>
      </c>
      <c r="AP2842">
        <v>2</v>
      </c>
      <c r="AQ2842">
        <v>0</v>
      </c>
      <c r="AR2842">
        <v>1</v>
      </c>
      <c r="AS2842">
        <v>1</v>
      </c>
      <c r="AT2842">
        <v>0</v>
      </c>
      <c r="CY2842">
        <v>45</v>
      </c>
      <c r="CZ2842">
        <f t="shared" si="44"/>
        <v>1454</v>
      </c>
    </row>
    <row r="2843" spans="1:104" x14ac:dyDescent="0.2">
      <c r="A2843" s="2">
        <v>2841</v>
      </c>
      <c r="B2843" s="2">
        <v>300</v>
      </c>
      <c r="C2843">
        <v>89</v>
      </c>
      <c r="D2843">
        <v>100</v>
      </c>
      <c r="E2843">
        <v>424</v>
      </c>
      <c r="F2843">
        <v>70</v>
      </c>
      <c r="G2843">
        <v>38</v>
      </c>
      <c r="H2843">
        <v>122</v>
      </c>
      <c r="I2843">
        <v>25</v>
      </c>
      <c r="J2843">
        <v>23</v>
      </c>
      <c r="K2843">
        <v>100</v>
      </c>
      <c r="L2843">
        <v>5</v>
      </c>
      <c r="M2843">
        <v>13</v>
      </c>
      <c r="N2843">
        <v>7</v>
      </c>
      <c r="O2843">
        <v>35</v>
      </c>
      <c r="P2843">
        <v>1</v>
      </c>
      <c r="Q2843">
        <v>1</v>
      </c>
      <c r="R2843">
        <v>1</v>
      </c>
      <c r="S2843">
        <v>1</v>
      </c>
      <c r="T2843">
        <v>1</v>
      </c>
      <c r="U2843">
        <v>1</v>
      </c>
      <c r="V2843">
        <v>1</v>
      </c>
      <c r="W2843">
        <v>1</v>
      </c>
      <c r="X2843">
        <v>5</v>
      </c>
      <c r="Y2843">
        <v>7</v>
      </c>
      <c r="Z2843">
        <v>3</v>
      </c>
      <c r="AA2843">
        <v>3</v>
      </c>
      <c r="AB2843">
        <v>1</v>
      </c>
      <c r="AC2843">
        <v>19</v>
      </c>
      <c r="AD2843">
        <v>14</v>
      </c>
      <c r="AE2843">
        <v>3</v>
      </c>
      <c r="AF2843">
        <v>3</v>
      </c>
      <c r="AG2843">
        <v>4</v>
      </c>
      <c r="AH2843">
        <v>6</v>
      </c>
      <c r="AI2843">
        <v>18</v>
      </c>
      <c r="AJ2843">
        <v>4</v>
      </c>
      <c r="AK2843">
        <v>2</v>
      </c>
      <c r="AL2843">
        <v>5</v>
      </c>
      <c r="AM2843">
        <v>0</v>
      </c>
      <c r="AN2843">
        <v>3</v>
      </c>
      <c r="AO2843">
        <v>0</v>
      </c>
      <c r="AP2843">
        <v>1</v>
      </c>
      <c r="AQ2843">
        <v>2</v>
      </c>
      <c r="CY2843">
        <v>42</v>
      </c>
      <c r="CZ2843">
        <f t="shared" si="44"/>
        <v>1462</v>
      </c>
    </row>
    <row r="2844" spans="1:104" x14ac:dyDescent="0.2">
      <c r="A2844" s="2">
        <v>2842</v>
      </c>
      <c r="B2844" s="2">
        <v>30</v>
      </c>
      <c r="C2844">
        <v>105</v>
      </c>
      <c r="D2844">
        <v>483</v>
      </c>
      <c r="E2844">
        <v>80</v>
      </c>
      <c r="F2844">
        <v>238</v>
      </c>
      <c r="G2844">
        <v>45</v>
      </c>
      <c r="H2844">
        <v>163</v>
      </c>
      <c r="I2844">
        <v>111</v>
      </c>
      <c r="J2844">
        <v>77</v>
      </c>
      <c r="K2844">
        <v>75</v>
      </c>
      <c r="L2844">
        <v>34</v>
      </c>
      <c r="M2844">
        <v>21</v>
      </c>
      <c r="CY2844">
        <v>12</v>
      </c>
      <c r="CZ2844">
        <f t="shared" si="44"/>
        <v>1462</v>
      </c>
    </row>
    <row r="2845" spans="1:104" x14ac:dyDescent="0.2">
      <c r="A2845" s="2">
        <v>2843</v>
      </c>
      <c r="B2845" s="2">
        <v>8</v>
      </c>
      <c r="C2845">
        <v>747</v>
      </c>
      <c r="D2845">
        <v>271</v>
      </c>
      <c r="E2845">
        <v>43</v>
      </c>
      <c r="F2845">
        <v>15</v>
      </c>
      <c r="G2845">
        <v>83</v>
      </c>
      <c r="H2845">
        <v>27</v>
      </c>
      <c r="I2845">
        <v>106</v>
      </c>
      <c r="J2845">
        <v>33</v>
      </c>
      <c r="K2845">
        <v>26</v>
      </c>
      <c r="L2845">
        <v>65</v>
      </c>
      <c r="M2845">
        <v>12</v>
      </c>
      <c r="N2845">
        <v>10</v>
      </c>
      <c r="O2845">
        <v>3</v>
      </c>
      <c r="P2845">
        <v>0</v>
      </c>
      <c r="CY2845">
        <v>15</v>
      </c>
      <c r="CZ2845">
        <f t="shared" si="44"/>
        <v>1449</v>
      </c>
    </row>
    <row r="2846" spans="1:104" x14ac:dyDescent="0.2">
      <c r="A2846" s="2">
        <v>2844</v>
      </c>
      <c r="B2846" s="2">
        <v>189</v>
      </c>
      <c r="C2846">
        <v>198</v>
      </c>
      <c r="D2846">
        <v>111</v>
      </c>
      <c r="E2846">
        <v>203</v>
      </c>
      <c r="F2846">
        <v>302</v>
      </c>
      <c r="G2846">
        <v>75</v>
      </c>
      <c r="H2846">
        <v>46</v>
      </c>
      <c r="I2846">
        <v>10</v>
      </c>
      <c r="J2846">
        <v>87</v>
      </c>
      <c r="K2846">
        <v>100</v>
      </c>
      <c r="L2846">
        <v>20</v>
      </c>
      <c r="M2846">
        <v>20</v>
      </c>
      <c r="N2846">
        <v>20</v>
      </c>
      <c r="O2846">
        <v>15</v>
      </c>
      <c r="P2846">
        <v>6</v>
      </c>
      <c r="Q2846">
        <v>8</v>
      </c>
      <c r="R2846">
        <v>5</v>
      </c>
      <c r="S2846">
        <v>2</v>
      </c>
      <c r="T2846">
        <v>0</v>
      </c>
      <c r="U2846">
        <v>2</v>
      </c>
      <c r="V2846">
        <v>2</v>
      </c>
      <c r="W2846">
        <v>0</v>
      </c>
      <c r="X2846">
        <v>0</v>
      </c>
      <c r="Y2846">
        <v>0</v>
      </c>
      <c r="Z2846">
        <v>2</v>
      </c>
      <c r="AA2846">
        <v>0</v>
      </c>
      <c r="CY2846">
        <v>26</v>
      </c>
      <c r="CZ2846">
        <f t="shared" si="44"/>
        <v>1423</v>
      </c>
    </row>
    <row r="2847" spans="1:104" x14ac:dyDescent="0.2">
      <c r="A2847" s="2">
        <v>2845</v>
      </c>
      <c r="B2847" s="2">
        <v>48</v>
      </c>
      <c r="C2847">
        <v>40</v>
      </c>
      <c r="D2847">
        <v>50</v>
      </c>
      <c r="E2847">
        <v>446</v>
      </c>
      <c r="F2847">
        <v>700</v>
      </c>
      <c r="G2847">
        <v>130</v>
      </c>
      <c r="H2847">
        <v>2</v>
      </c>
      <c r="I2847">
        <v>1</v>
      </c>
      <c r="CY2847">
        <v>8</v>
      </c>
      <c r="CZ2847">
        <f t="shared" si="44"/>
        <v>1417</v>
      </c>
    </row>
    <row r="2848" spans="1:104" x14ac:dyDescent="0.2">
      <c r="A2848" s="2">
        <v>2846</v>
      </c>
      <c r="B2848" s="2">
        <v>14</v>
      </c>
      <c r="C2848">
        <v>1222</v>
      </c>
      <c r="D2848">
        <v>173</v>
      </c>
      <c r="E2848">
        <v>22</v>
      </c>
      <c r="F2848">
        <v>19</v>
      </c>
      <c r="G2848">
        <v>3</v>
      </c>
      <c r="H2848">
        <v>4</v>
      </c>
      <c r="I2848">
        <v>6</v>
      </c>
      <c r="CY2848">
        <v>8</v>
      </c>
      <c r="CZ2848">
        <f t="shared" si="44"/>
        <v>1463</v>
      </c>
    </row>
    <row r="2849" spans="1:104" x14ac:dyDescent="0.2">
      <c r="A2849" s="2">
        <v>2847</v>
      </c>
      <c r="B2849" s="2">
        <v>89</v>
      </c>
      <c r="C2849">
        <v>102</v>
      </c>
      <c r="D2849">
        <v>65</v>
      </c>
      <c r="E2849">
        <v>291</v>
      </c>
      <c r="F2849">
        <v>71</v>
      </c>
      <c r="G2849">
        <v>195</v>
      </c>
      <c r="H2849">
        <v>43</v>
      </c>
      <c r="I2849">
        <v>64</v>
      </c>
      <c r="J2849">
        <v>7</v>
      </c>
      <c r="K2849">
        <v>159</v>
      </c>
      <c r="L2849">
        <v>47</v>
      </c>
      <c r="M2849">
        <v>44</v>
      </c>
      <c r="N2849">
        <v>105</v>
      </c>
      <c r="O2849">
        <v>19</v>
      </c>
      <c r="P2849">
        <v>27</v>
      </c>
      <c r="Q2849">
        <v>21</v>
      </c>
      <c r="R2849">
        <v>3</v>
      </c>
      <c r="S2849">
        <v>3</v>
      </c>
      <c r="T2849">
        <v>1</v>
      </c>
      <c r="U2849">
        <v>2</v>
      </c>
      <c r="CY2849">
        <v>20</v>
      </c>
      <c r="CZ2849">
        <f t="shared" si="44"/>
        <v>1358</v>
      </c>
    </row>
    <row r="2850" spans="1:104" x14ac:dyDescent="0.2">
      <c r="A2850" s="2">
        <v>2848</v>
      </c>
      <c r="B2850" s="2">
        <v>117</v>
      </c>
      <c r="C2850">
        <v>50</v>
      </c>
      <c r="D2850">
        <v>47</v>
      </c>
      <c r="E2850">
        <v>102</v>
      </c>
      <c r="F2850">
        <v>100</v>
      </c>
      <c r="G2850">
        <v>39</v>
      </c>
      <c r="H2850">
        <v>74</v>
      </c>
      <c r="I2850">
        <v>54</v>
      </c>
      <c r="J2850">
        <v>50</v>
      </c>
      <c r="K2850">
        <v>100</v>
      </c>
      <c r="L2850">
        <v>22</v>
      </c>
      <c r="M2850">
        <v>225</v>
      </c>
      <c r="N2850">
        <v>151</v>
      </c>
      <c r="O2850">
        <v>64</v>
      </c>
      <c r="P2850">
        <v>100</v>
      </c>
      <c r="Q2850">
        <v>36</v>
      </c>
      <c r="R2850">
        <v>2</v>
      </c>
      <c r="S2850">
        <v>25</v>
      </c>
      <c r="T2850">
        <v>64</v>
      </c>
      <c r="U2850">
        <v>1</v>
      </c>
      <c r="V2850">
        <v>2</v>
      </c>
      <c r="W2850">
        <v>8</v>
      </c>
      <c r="X2850">
        <v>2</v>
      </c>
      <c r="Y2850">
        <v>9</v>
      </c>
      <c r="Z2850">
        <v>3</v>
      </c>
      <c r="AA2850">
        <v>0</v>
      </c>
      <c r="AB2850">
        <v>0</v>
      </c>
      <c r="AC2850">
        <v>0</v>
      </c>
      <c r="AD2850">
        <v>0</v>
      </c>
      <c r="CY2850">
        <v>29</v>
      </c>
      <c r="CZ2850">
        <f t="shared" si="44"/>
        <v>1447</v>
      </c>
    </row>
    <row r="2851" spans="1:104" x14ac:dyDescent="0.2">
      <c r="A2851" s="2">
        <v>2849</v>
      </c>
      <c r="B2851" s="2">
        <v>12</v>
      </c>
      <c r="C2851">
        <v>843</v>
      </c>
      <c r="D2851">
        <v>353</v>
      </c>
      <c r="E2851">
        <v>105</v>
      </c>
      <c r="F2851">
        <v>57</v>
      </c>
      <c r="G2851">
        <v>39</v>
      </c>
      <c r="H2851">
        <v>17</v>
      </c>
      <c r="I2851">
        <v>16</v>
      </c>
      <c r="J2851">
        <v>4</v>
      </c>
      <c r="K2851">
        <v>3</v>
      </c>
      <c r="L2851">
        <v>1</v>
      </c>
      <c r="M2851">
        <v>0</v>
      </c>
      <c r="N2851">
        <v>0</v>
      </c>
      <c r="CY2851">
        <v>13</v>
      </c>
      <c r="CZ2851">
        <f t="shared" si="44"/>
        <v>1450</v>
      </c>
    </row>
    <row r="2852" spans="1:104" x14ac:dyDescent="0.2">
      <c r="A2852" s="2">
        <v>2850</v>
      </c>
      <c r="B2852" s="2">
        <v>168</v>
      </c>
      <c r="C2852">
        <v>149</v>
      </c>
      <c r="D2852">
        <v>250</v>
      </c>
      <c r="E2852">
        <v>140</v>
      </c>
      <c r="F2852">
        <v>486</v>
      </c>
      <c r="G2852">
        <v>24</v>
      </c>
      <c r="H2852">
        <v>120</v>
      </c>
      <c r="I2852">
        <v>36</v>
      </c>
      <c r="J2852">
        <v>30</v>
      </c>
      <c r="K2852">
        <v>25</v>
      </c>
      <c r="L2852">
        <v>4</v>
      </c>
      <c r="M2852">
        <v>5</v>
      </c>
      <c r="N2852">
        <v>2</v>
      </c>
      <c r="O2852">
        <v>4</v>
      </c>
      <c r="P2852">
        <v>0</v>
      </c>
      <c r="Q2852">
        <v>0</v>
      </c>
      <c r="R2852">
        <v>0</v>
      </c>
      <c r="S2852">
        <v>0</v>
      </c>
      <c r="T2852">
        <v>0</v>
      </c>
      <c r="CY2852">
        <v>19</v>
      </c>
      <c r="CZ2852">
        <f t="shared" si="44"/>
        <v>1443</v>
      </c>
    </row>
    <row r="2853" spans="1:104" x14ac:dyDescent="0.2">
      <c r="A2853" s="2">
        <v>2851</v>
      </c>
      <c r="B2853" s="2">
        <v>36</v>
      </c>
      <c r="C2853">
        <v>90</v>
      </c>
      <c r="D2853">
        <v>810</v>
      </c>
      <c r="E2853">
        <v>475</v>
      </c>
      <c r="F2853">
        <v>33</v>
      </c>
      <c r="G2853">
        <v>10</v>
      </c>
      <c r="CY2853">
        <v>6</v>
      </c>
      <c r="CZ2853">
        <f t="shared" si="44"/>
        <v>1454</v>
      </c>
    </row>
    <row r="2854" spans="1:104" x14ac:dyDescent="0.2">
      <c r="A2854" s="2">
        <v>2852</v>
      </c>
      <c r="B2854" s="2">
        <v>13</v>
      </c>
      <c r="C2854">
        <v>200</v>
      </c>
      <c r="D2854">
        <v>499</v>
      </c>
      <c r="E2854">
        <v>300</v>
      </c>
      <c r="F2854">
        <v>38</v>
      </c>
      <c r="G2854">
        <v>54</v>
      </c>
      <c r="H2854">
        <v>0</v>
      </c>
      <c r="I2854">
        <v>17</v>
      </c>
      <c r="J2854">
        <v>7</v>
      </c>
      <c r="K2854">
        <v>100</v>
      </c>
      <c r="L2854">
        <v>72</v>
      </c>
      <c r="M2854">
        <v>37</v>
      </c>
      <c r="N2854">
        <v>30</v>
      </c>
      <c r="O2854">
        <v>25</v>
      </c>
      <c r="P2854">
        <v>14</v>
      </c>
      <c r="Q2854">
        <v>11</v>
      </c>
      <c r="R2854">
        <v>4</v>
      </c>
      <c r="S2854">
        <v>17</v>
      </c>
      <c r="CY2854">
        <v>18</v>
      </c>
      <c r="CZ2854">
        <f t="shared" si="44"/>
        <v>1438</v>
      </c>
    </row>
    <row r="2855" spans="1:104" x14ac:dyDescent="0.2">
      <c r="A2855" s="2">
        <v>2853</v>
      </c>
      <c r="B2855" s="2">
        <v>67</v>
      </c>
      <c r="C2855">
        <v>12</v>
      </c>
      <c r="D2855">
        <v>4</v>
      </c>
      <c r="E2855">
        <v>25</v>
      </c>
      <c r="F2855">
        <v>50</v>
      </c>
      <c r="G2855">
        <v>1093</v>
      </c>
      <c r="H2855">
        <v>13</v>
      </c>
      <c r="I2855">
        <v>87</v>
      </c>
      <c r="J2855">
        <v>91</v>
      </c>
      <c r="K2855">
        <v>10</v>
      </c>
      <c r="L2855">
        <v>0</v>
      </c>
      <c r="CY2855">
        <v>11</v>
      </c>
      <c r="CZ2855">
        <f t="shared" si="44"/>
        <v>1452</v>
      </c>
    </row>
    <row r="2856" spans="1:104" x14ac:dyDescent="0.2">
      <c r="A2856" s="2">
        <v>2854</v>
      </c>
      <c r="B2856" s="2">
        <v>18</v>
      </c>
      <c r="C2856">
        <v>5</v>
      </c>
      <c r="D2856">
        <v>100</v>
      </c>
      <c r="E2856">
        <v>101</v>
      </c>
      <c r="F2856">
        <v>87</v>
      </c>
      <c r="G2856">
        <v>100</v>
      </c>
      <c r="H2856">
        <v>70</v>
      </c>
      <c r="I2856">
        <v>49</v>
      </c>
      <c r="J2856">
        <v>97</v>
      </c>
      <c r="K2856">
        <v>66</v>
      </c>
      <c r="L2856">
        <v>59</v>
      </c>
      <c r="M2856">
        <v>100</v>
      </c>
      <c r="N2856">
        <v>77</v>
      </c>
      <c r="O2856">
        <v>30</v>
      </c>
      <c r="P2856">
        <v>38</v>
      </c>
      <c r="Q2856">
        <v>49</v>
      </c>
      <c r="R2856">
        <v>50</v>
      </c>
      <c r="S2856">
        <v>35</v>
      </c>
      <c r="T2856">
        <v>50</v>
      </c>
      <c r="U2856">
        <v>73</v>
      </c>
      <c r="V2856">
        <v>6</v>
      </c>
      <c r="W2856">
        <v>28</v>
      </c>
      <c r="X2856">
        <v>12</v>
      </c>
      <c r="Y2856">
        <v>8</v>
      </c>
      <c r="Z2856">
        <v>34</v>
      </c>
      <c r="AA2856">
        <v>52</v>
      </c>
      <c r="AB2856">
        <v>49</v>
      </c>
      <c r="AC2856">
        <v>9</v>
      </c>
      <c r="AD2856">
        <v>12</v>
      </c>
      <c r="CY2856">
        <v>29</v>
      </c>
      <c r="CZ2856">
        <f t="shared" si="44"/>
        <v>1464</v>
      </c>
    </row>
    <row r="2857" spans="1:104" x14ac:dyDescent="0.2">
      <c r="A2857" s="2">
        <v>2855</v>
      </c>
      <c r="B2857" s="2">
        <v>38</v>
      </c>
      <c r="C2857">
        <v>150</v>
      </c>
      <c r="D2857">
        <v>399</v>
      </c>
      <c r="E2857">
        <v>872</v>
      </c>
      <c r="CY2857">
        <v>4</v>
      </c>
      <c r="CZ2857">
        <f t="shared" si="44"/>
        <v>1459</v>
      </c>
    </row>
    <row r="2858" spans="1:104" x14ac:dyDescent="0.2">
      <c r="A2858" s="2">
        <v>2856</v>
      </c>
      <c r="B2858" s="2">
        <v>68</v>
      </c>
      <c r="C2858">
        <v>1</v>
      </c>
      <c r="D2858">
        <v>559</v>
      </c>
      <c r="E2858">
        <v>82</v>
      </c>
      <c r="F2858">
        <v>351</v>
      </c>
      <c r="G2858">
        <v>50</v>
      </c>
      <c r="H2858">
        <v>104</v>
      </c>
      <c r="I2858">
        <v>117</v>
      </c>
      <c r="J2858">
        <v>31</v>
      </c>
      <c r="K2858">
        <v>7</v>
      </c>
      <c r="L2858">
        <v>29</v>
      </c>
      <c r="M2858">
        <v>25</v>
      </c>
      <c r="N2858">
        <v>3</v>
      </c>
      <c r="CY2858">
        <v>13</v>
      </c>
      <c r="CZ2858">
        <f t="shared" si="44"/>
        <v>1427</v>
      </c>
    </row>
    <row r="2859" spans="1:104" x14ac:dyDescent="0.2">
      <c r="A2859" s="2">
        <v>2857</v>
      </c>
      <c r="B2859" s="2">
        <v>151</v>
      </c>
      <c r="C2859">
        <v>136</v>
      </c>
      <c r="D2859">
        <v>404</v>
      </c>
      <c r="E2859">
        <v>50</v>
      </c>
      <c r="F2859">
        <v>336</v>
      </c>
      <c r="G2859">
        <v>30</v>
      </c>
      <c r="H2859">
        <v>185</v>
      </c>
      <c r="I2859">
        <v>20</v>
      </c>
      <c r="J2859">
        <v>53</v>
      </c>
      <c r="K2859">
        <v>34</v>
      </c>
      <c r="L2859">
        <v>16</v>
      </c>
      <c r="M2859">
        <v>3</v>
      </c>
      <c r="N2859">
        <v>8</v>
      </c>
      <c r="O2859">
        <v>1</v>
      </c>
      <c r="P2859">
        <v>1</v>
      </c>
      <c r="Q2859">
        <v>8</v>
      </c>
      <c r="R2859">
        <v>0</v>
      </c>
      <c r="S2859">
        <v>3</v>
      </c>
      <c r="T2859">
        <v>0</v>
      </c>
      <c r="U2859">
        <v>1</v>
      </c>
      <c r="V2859">
        <v>2</v>
      </c>
      <c r="W2859">
        <v>1</v>
      </c>
      <c r="X2859">
        <v>0</v>
      </c>
      <c r="Y2859">
        <v>0</v>
      </c>
      <c r="CY2859">
        <v>24</v>
      </c>
      <c r="CZ2859">
        <f t="shared" si="44"/>
        <v>1443</v>
      </c>
    </row>
    <row r="2860" spans="1:104" x14ac:dyDescent="0.2">
      <c r="A2860" s="2">
        <v>2858</v>
      </c>
      <c r="B2860" s="2">
        <v>1096</v>
      </c>
      <c r="C2860">
        <v>102</v>
      </c>
      <c r="D2860">
        <v>118</v>
      </c>
      <c r="E2860">
        <v>27</v>
      </c>
      <c r="F2860">
        <v>106</v>
      </c>
      <c r="CY2860">
        <v>5</v>
      </c>
      <c r="CZ2860">
        <f t="shared" si="44"/>
        <v>1449</v>
      </c>
    </row>
    <row r="2861" spans="1:104" x14ac:dyDescent="0.2">
      <c r="A2861" s="2">
        <v>2859</v>
      </c>
      <c r="B2861" s="2">
        <v>224</v>
      </c>
      <c r="C2861">
        <v>441</v>
      </c>
      <c r="D2861">
        <v>387</v>
      </c>
      <c r="E2861">
        <v>109</v>
      </c>
      <c r="F2861">
        <v>71</v>
      </c>
      <c r="G2861">
        <v>8</v>
      </c>
      <c r="H2861">
        <v>1</v>
      </c>
      <c r="I2861">
        <v>0</v>
      </c>
      <c r="J2861">
        <v>1</v>
      </c>
      <c r="K2861">
        <v>0</v>
      </c>
      <c r="L2861">
        <v>0</v>
      </c>
      <c r="CY2861">
        <v>11</v>
      </c>
      <c r="CZ2861">
        <f t="shared" si="44"/>
        <v>1242</v>
      </c>
    </row>
    <row r="2862" spans="1:104" x14ac:dyDescent="0.2">
      <c r="A2862" s="2">
        <v>2860</v>
      </c>
      <c r="B2862" s="2">
        <v>75</v>
      </c>
      <c r="C2862">
        <v>33</v>
      </c>
      <c r="D2862">
        <v>149</v>
      </c>
      <c r="E2862">
        <v>176</v>
      </c>
      <c r="F2862">
        <v>527</v>
      </c>
      <c r="G2862">
        <v>41</v>
      </c>
      <c r="H2862">
        <v>33</v>
      </c>
      <c r="I2862">
        <v>199</v>
      </c>
      <c r="J2862">
        <v>18</v>
      </c>
      <c r="K2862">
        <v>11</v>
      </c>
      <c r="L2862">
        <v>5</v>
      </c>
      <c r="M2862">
        <v>31</v>
      </c>
      <c r="N2862">
        <v>19</v>
      </c>
      <c r="O2862">
        <v>100</v>
      </c>
      <c r="CY2862">
        <v>14</v>
      </c>
      <c r="CZ2862">
        <f t="shared" si="44"/>
        <v>1417</v>
      </c>
    </row>
    <row r="2863" spans="1:104" x14ac:dyDescent="0.2">
      <c r="A2863" s="2">
        <v>2861</v>
      </c>
      <c r="B2863" s="2">
        <v>546</v>
      </c>
      <c r="C2863">
        <v>10</v>
      </c>
      <c r="D2863">
        <v>882</v>
      </c>
      <c r="E2863">
        <v>22</v>
      </c>
      <c r="CY2863">
        <v>4</v>
      </c>
      <c r="CZ2863">
        <f t="shared" si="44"/>
        <v>1460</v>
      </c>
    </row>
    <row r="2864" spans="1:104" x14ac:dyDescent="0.2">
      <c r="A2864" s="2">
        <v>2862</v>
      </c>
      <c r="B2864" s="2">
        <v>68</v>
      </c>
      <c r="C2864">
        <v>84</v>
      </c>
      <c r="D2864">
        <v>314</v>
      </c>
      <c r="E2864">
        <v>155</v>
      </c>
      <c r="F2864">
        <v>217</v>
      </c>
      <c r="G2864">
        <v>224</v>
      </c>
      <c r="H2864">
        <v>146</v>
      </c>
      <c r="I2864">
        <v>22</v>
      </c>
      <c r="J2864">
        <v>99</v>
      </c>
      <c r="K2864">
        <v>0</v>
      </c>
      <c r="L2864">
        <v>73</v>
      </c>
      <c r="M2864">
        <v>5</v>
      </c>
      <c r="N2864">
        <v>3</v>
      </c>
      <c r="O2864">
        <v>3</v>
      </c>
      <c r="P2864">
        <v>2</v>
      </c>
      <c r="Q2864">
        <v>2</v>
      </c>
      <c r="R2864">
        <v>1</v>
      </c>
      <c r="S2864">
        <v>1</v>
      </c>
      <c r="T2864">
        <v>2</v>
      </c>
      <c r="CY2864">
        <v>19</v>
      </c>
      <c r="CZ2864">
        <f t="shared" si="44"/>
        <v>1421</v>
      </c>
    </row>
    <row r="2865" spans="1:104" x14ac:dyDescent="0.2">
      <c r="A2865" s="2">
        <v>2863</v>
      </c>
      <c r="B2865" s="2">
        <v>147</v>
      </c>
      <c r="C2865">
        <v>1234</v>
      </c>
      <c r="D2865">
        <v>43</v>
      </c>
      <c r="CY2865">
        <v>3</v>
      </c>
      <c r="CZ2865">
        <f t="shared" si="44"/>
        <v>1424</v>
      </c>
    </row>
    <row r="2866" spans="1:104" x14ac:dyDescent="0.2">
      <c r="A2866" s="2">
        <v>2864</v>
      </c>
      <c r="B2866" s="2">
        <v>6</v>
      </c>
      <c r="C2866">
        <v>5</v>
      </c>
      <c r="D2866">
        <v>937</v>
      </c>
      <c r="E2866">
        <v>10</v>
      </c>
      <c r="F2866">
        <v>53</v>
      </c>
      <c r="G2866">
        <v>172</v>
      </c>
      <c r="H2866">
        <v>24</v>
      </c>
      <c r="I2866">
        <v>10</v>
      </c>
      <c r="J2866">
        <v>1</v>
      </c>
      <c r="K2866">
        <v>82</v>
      </c>
      <c r="L2866">
        <v>66</v>
      </c>
      <c r="M2866">
        <v>3</v>
      </c>
      <c r="N2866">
        <v>6</v>
      </c>
      <c r="O2866">
        <v>15</v>
      </c>
      <c r="P2866">
        <v>32</v>
      </c>
      <c r="Q2866">
        <v>1</v>
      </c>
      <c r="R2866">
        <v>9</v>
      </c>
      <c r="S2866">
        <v>1</v>
      </c>
      <c r="T2866">
        <v>1</v>
      </c>
      <c r="U2866">
        <v>1</v>
      </c>
      <c r="V2866">
        <v>3</v>
      </c>
      <c r="W2866">
        <v>0</v>
      </c>
      <c r="CY2866">
        <v>22</v>
      </c>
      <c r="CZ2866">
        <f t="shared" si="44"/>
        <v>1438</v>
      </c>
    </row>
    <row r="2867" spans="1:104" x14ac:dyDescent="0.2">
      <c r="A2867" s="2">
        <v>2865</v>
      </c>
      <c r="B2867" s="2">
        <v>33</v>
      </c>
      <c r="C2867">
        <v>205</v>
      </c>
      <c r="D2867">
        <v>19</v>
      </c>
      <c r="E2867">
        <v>199</v>
      </c>
      <c r="F2867">
        <v>199</v>
      </c>
      <c r="G2867">
        <v>198</v>
      </c>
      <c r="H2867">
        <v>370</v>
      </c>
      <c r="I2867">
        <v>199</v>
      </c>
      <c r="J2867">
        <v>8</v>
      </c>
      <c r="K2867">
        <v>10</v>
      </c>
      <c r="L2867">
        <v>13</v>
      </c>
      <c r="CY2867">
        <v>11</v>
      </c>
      <c r="CZ2867">
        <f t="shared" si="44"/>
        <v>1453</v>
      </c>
    </row>
    <row r="2868" spans="1:104" x14ac:dyDescent="0.2">
      <c r="A2868" s="2">
        <v>2866</v>
      </c>
      <c r="B2868" s="2">
        <v>11</v>
      </c>
      <c r="C2868">
        <v>500</v>
      </c>
      <c r="D2868">
        <v>500</v>
      </c>
      <c r="E2868">
        <v>101</v>
      </c>
      <c r="F2868">
        <v>94</v>
      </c>
      <c r="G2868">
        <v>60</v>
      </c>
      <c r="H2868">
        <v>6</v>
      </c>
      <c r="I2868">
        <v>7</v>
      </c>
      <c r="J2868">
        <v>5</v>
      </c>
      <c r="K2868">
        <v>3</v>
      </c>
      <c r="L2868">
        <v>142</v>
      </c>
      <c r="M2868">
        <v>21</v>
      </c>
      <c r="N2868">
        <v>5</v>
      </c>
      <c r="O2868">
        <v>1</v>
      </c>
      <c r="CY2868">
        <v>14</v>
      </c>
      <c r="CZ2868">
        <f t="shared" si="44"/>
        <v>1456</v>
      </c>
    </row>
    <row r="2869" spans="1:104" x14ac:dyDescent="0.2">
      <c r="A2869" s="2">
        <v>2867</v>
      </c>
      <c r="B2869" s="2">
        <v>602</v>
      </c>
      <c r="C2869">
        <v>362</v>
      </c>
      <c r="D2869">
        <v>100</v>
      </c>
      <c r="E2869">
        <v>387</v>
      </c>
      <c r="CY2869">
        <v>4</v>
      </c>
      <c r="CZ2869">
        <f t="shared" si="44"/>
        <v>1451</v>
      </c>
    </row>
    <row r="2870" spans="1:104" x14ac:dyDescent="0.2">
      <c r="A2870" s="2">
        <v>2868</v>
      </c>
      <c r="B2870" s="2">
        <v>747</v>
      </c>
      <c r="C2870">
        <v>352</v>
      </c>
      <c r="D2870">
        <v>360</v>
      </c>
      <c r="CY2870">
        <v>3</v>
      </c>
      <c r="CZ2870">
        <f t="shared" si="44"/>
        <v>1459</v>
      </c>
    </row>
    <row r="2871" spans="1:104" x14ac:dyDescent="0.2">
      <c r="A2871" s="2">
        <v>2869</v>
      </c>
      <c r="B2871" s="2">
        <v>4</v>
      </c>
      <c r="C2871">
        <v>498</v>
      </c>
      <c r="D2871">
        <v>448</v>
      </c>
      <c r="E2871">
        <v>355</v>
      </c>
      <c r="F2871">
        <v>65</v>
      </c>
      <c r="G2871">
        <v>36</v>
      </c>
      <c r="H2871">
        <v>4</v>
      </c>
      <c r="I2871">
        <v>1</v>
      </c>
      <c r="J2871">
        <v>3</v>
      </c>
      <c r="CY2871">
        <v>9</v>
      </c>
      <c r="CZ2871">
        <f t="shared" si="44"/>
        <v>1414</v>
      </c>
    </row>
    <row r="2872" spans="1:104" x14ac:dyDescent="0.2">
      <c r="A2872" s="2">
        <v>2870</v>
      </c>
      <c r="B2872" s="2">
        <v>37</v>
      </c>
      <c r="C2872">
        <v>19</v>
      </c>
      <c r="D2872">
        <v>6</v>
      </c>
      <c r="E2872">
        <v>494</v>
      </c>
      <c r="F2872">
        <v>501</v>
      </c>
      <c r="G2872">
        <v>106</v>
      </c>
      <c r="H2872">
        <v>246</v>
      </c>
      <c r="I2872">
        <v>17</v>
      </c>
      <c r="J2872">
        <v>14</v>
      </c>
      <c r="K2872">
        <v>1</v>
      </c>
      <c r="CY2872">
        <v>10</v>
      </c>
      <c r="CZ2872">
        <f t="shared" si="44"/>
        <v>1441</v>
      </c>
    </row>
    <row r="2873" spans="1:104" x14ac:dyDescent="0.2">
      <c r="A2873" s="2">
        <v>2871</v>
      </c>
      <c r="B2873" s="2">
        <v>23</v>
      </c>
      <c r="C2873">
        <v>12</v>
      </c>
      <c r="D2873">
        <v>3</v>
      </c>
      <c r="E2873">
        <v>386</v>
      </c>
      <c r="F2873">
        <v>55</v>
      </c>
      <c r="G2873">
        <v>43</v>
      </c>
      <c r="H2873">
        <v>56</v>
      </c>
      <c r="I2873">
        <v>362</v>
      </c>
      <c r="J2873">
        <v>56</v>
      </c>
      <c r="K2873">
        <v>88</v>
      </c>
      <c r="L2873">
        <v>126</v>
      </c>
      <c r="M2873">
        <v>25</v>
      </c>
      <c r="N2873">
        <v>105</v>
      </c>
      <c r="O2873">
        <v>50</v>
      </c>
      <c r="P2873">
        <v>25</v>
      </c>
      <c r="Q2873">
        <v>8</v>
      </c>
      <c r="R2873">
        <v>20</v>
      </c>
      <c r="S2873">
        <v>2</v>
      </c>
      <c r="T2873">
        <v>1</v>
      </c>
      <c r="U2873">
        <v>0</v>
      </c>
      <c r="V2873">
        <v>1</v>
      </c>
      <c r="W2873">
        <v>0</v>
      </c>
      <c r="X2873">
        <v>1</v>
      </c>
      <c r="Y2873">
        <v>1</v>
      </c>
      <c r="Z2873">
        <v>0</v>
      </c>
      <c r="AA2873">
        <v>0</v>
      </c>
      <c r="CY2873">
        <v>26</v>
      </c>
      <c r="CZ2873">
        <f t="shared" si="44"/>
        <v>1449</v>
      </c>
    </row>
    <row r="2874" spans="1:104" x14ac:dyDescent="0.2">
      <c r="A2874" s="2">
        <v>2872</v>
      </c>
      <c r="B2874" s="2">
        <v>48</v>
      </c>
      <c r="C2874">
        <v>583</v>
      </c>
      <c r="D2874">
        <v>464</v>
      </c>
      <c r="E2874">
        <v>39</v>
      </c>
      <c r="F2874">
        <v>44</v>
      </c>
      <c r="G2874">
        <v>104</v>
      </c>
      <c r="H2874">
        <v>10</v>
      </c>
      <c r="I2874">
        <v>48</v>
      </c>
      <c r="J2874">
        <v>10</v>
      </c>
      <c r="K2874">
        <v>7</v>
      </c>
      <c r="L2874">
        <v>30</v>
      </c>
      <c r="M2874">
        <v>8</v>
      </c>
      <c r="N2874">
        <v>25</v>
      </c>
      <c r="O2874">
        <v>4</v>
      </c>
      <c r="P2874">
        <v>3</v>
      </c>
      <c r="Q2874">
        <v>0</v>
      </c>
      <c r="R2874">
        <v>1</v>
      </c>
      <c r="S2874">
        <v>2</v>
      </c>
      <c r="T2874">
        <v>1</v>
      </c>
      <c r="U2874">
        <v>0</v>
      </c>
      <c r="V2874">
        <v>0</v>
      </c>
      <c r="W2874">
        <v>1</v>
      </c>
      <c r="CY2874">
        <v>22</v>
      </c>
      <c r="CZ2874">
        <f t="shared" si="44"/>
        <v>1432</v>
      </c>
    </row>
    <row r="2875" spans="1:104" x14ac:dyDescent="0.2">
      <c r="A2875" s="2">
        <v>2873</v>
      </c>
      <c r="B2875" s="2">
        <v>47</v>
      </c>
      <c r="C2875">
        <v>155</v>
      </c>
      <c r="D2875">
        <v>53</v>
      </c>
      <c r="E2875">
        <v>43</v>
      </c>
      <c r="F2875">
        <v>58</v>
      </c>
      <c r="G2875">
        <v>10</v>
      </c>
      <c r="H2875">
        <v>785</v>
      </c>
      <c r="I2875">
        <v>3</v>
      </c>
      <c r="J2875">
        <v>78</v>
      </c>
      <c r="K2875">
        <v>1</v>
      </c>
      <c r="L2875">
        <v>3</v>
      </c>
      <c r="M2875">
        <v>4</v>
      </c>
      <c r="N2875">
        <v>141</v>
      </c>
      <c r="O2875">
        <v>3</v>
      </c>
      <c r="P2875">
        <v>10</v>
      </c>
      <c r="Q2875">
        <v>35</v>
      </c>
      <c r="R2875">
        <v>3</v>
      </c>
      <c r="S2875">
        <v>4</v>
      </c>
      <c r="T2875">
        <v>3</v>
      </c>
      <c r="CY2875">
        <v>19</v>
      </c>
      <c r="CZ2875">
        <f t="shared" si="44"/>
        <v>1439</v>
      </c>
    </row>
    <row r="2876" spans="1:104" x14ac:dyDescent="0.2">
      <c r="A2876" s="2">
        <v>2874</v>
      </c>
      <c r="B2876" s="2">
        <v>43</v>
      </c>
      <c r="C2876">
        <v>19</v>
      </c>
      <c r="D2876">
        <v>8</v>
      </c>
      <c r="E2876">
        <v>98</v>
      </c>
      <c r="F2876">
        <v>107</v>
      </c>
      <c r="G2876">
        <v>33</v>
      </c>
      <c r="H2876">
        <v>48</v>
      </c>
      <c r="I2876">
        <v>354</v>
      </c>
      <c r="J2876">
        <v>43</v>
      </c>
      <c r="K2876">
        <v>210</v>
      </c>
      <c r="L2876">
        <v>71</v>
      </c>
      <c r="M2876">
        <v>110</v>
      </c>
      <c r="N2876">
        <v>8</v>
      </c>
      <c r="O2876">
        <v>168</v>
      </c>
      <c r="P2876">
        <v>94</v>
      </c>
      <c r="CY2876">
        <v>15</v>
      </c>
      <c r="CZ2876">
        <f t="shared" si="44"/>
        <v>1414</v>
      </c>
    </row>
    <row r="2877" spans="1:104" x14ac:dyDescent="0.2">
      <c r="A2877" s="2">
        <v>2875</v>
      </c>
      <c r="B2877" s="2">
        <v>30</v>
      </c>
      <c r="C2877">
        <v>75</v>
      </c>
      <c r="D2877">
        <v>100</v>
      </c>
      <c r="E2877">
        <v>100</v>
      </c>
      <c r="F2877">
        <v>350</v>
      </c>
      <c r="G2877">
        <v>87</v>
      </c>
      <c r="H2877">
        <v>174</v>
      </c>
      <c r="I2877">
        <v>43</v>
      </c>
      <c r="J2877">
        <v>59</v>
      </c>
      <c r="K2877">
        <v>150</v>
      </c>
      <c r="L2877">
        <v>39</v>
      </c>
      <c r="M2877">
        <v>100</v>
      </c>
      <c r="N2877">
        <v>25</v>
      </c>
      <c r="O2877">
        <v>28</v>
      </c>
      <c r="P2877">
        <v>16</v>
      </c>
      <c r="Q2877">
        <v>39</v>
      </c>
      <c r="R2877">
        <v>37</v>
      </c>
      <c r="CY2877">
        <v>17</v>
      </c>
      <c r="CZ2877">
        <f t="shared" si="44"/>
        <v>1452</v>
      </c>
    </row>
    <row r="2878" spans="1:104" x14ac:dyDescent="0.2">
      <c r="A2878" s="2">
        <v>2876</v>
      </c>
      <c r="B2878" s="2">
        <v>109</v>
      </c>
      <c r="C2878">
        <v>200</v>
      </c>
      <c r="D2878">
        <v>60</v>
      </c>
      <c r="E2878">
        <v>667</v>
      </c>
      <c r="F2878">
        <v>65</v>
      </c>
      <c r="G2878">
        <v>35</v>
      </c>
      <c r="H2878">
        <v>155</v>
      </c>
      <c r="I2878">
        <v>76</v>
      </c>
      <c r="J2878">
        <v>15</v>
      </c>
      <c r="K2878">
        <v>21</v>
      </c>
      <c r="L2878">
        <v>10</v>
      </c>
      <c r="CY2878">
        <v>11</v>
      </c>
      <c r="CZ2878">
        <f t="shared" si="44"/>
        <v>1413</v>
      </c>
    </row>
    <row r="2879" spans="1:104" x14ac:dyDescent="0.2">
      <c r="A2879" s="2">
        <v>2877</v>
      </c>
      <c r="B2879" s="2">
        <v>8</v>
      </c>
      <c r="C2879">
        <v>38</v>
      </c>
      <c r="D2879">
        <v>64</v>
      </c>
      <c r="E2879">
        <v>1</v>
      </c>
      <c r="F2879">
        <v>21</v>
      </c>
      <c r="G2879">
        <v>4</v>
      </c>
      <c r="H2879">
        <v>0</v>
      </c>
      <c r="I2879">
        <v>2</v>
      </c>
      <c r="J2879">
        <v>180</v>
      </c>
      <c r="K2879">
        <v>508</v>
      </c>
      <c r="L2879">
        <v>202</v>
      </c>
      <c r="M2879">
        <v>12</v>
      </c>
      <c r="N2879">
        <v>6</v>
      </c>
      <c r="O2879">
        <v>27</v>
      </c>
      <c r="P2879">
        <v>112</v>
      </c>
      <c r="Q2879">
        <v>27</v>
      </c>
      <c r="R2879">
        <v>42</v>
      </c>
      <c r="S2879">
        <v>64</v>
      </c>
      <c r="T2879">
        <v>6</v>
      </c>
      <c r="U2879">
        <v>16</v>
      </c>
      <c r="V2879">
        <v>12</v>
      </c>
      <c r="W2879">
        <v>3</v>
      </c>
      <c r="X2879">
        <v>52</v>
      </c>
      <c r="Y2879">
        <v>10</v>
      </c>
      <c r="Z2879">
        <v>6</v>
      </c>
      <c r="AA2879">
        <v>5</v>
      </c>
      <c r="AB2879">
        <v>2</v>
      </c>
      <c r="AC2879">
        <v>2</v>
      </c>
      <c r="AD2879">
        <v>1</v>
      </c>
      <c r="AE2879">
        <v>2</v>
      </c>
      <c r="AF2879">
        <v>1</v>
      </c>
      <c r="AG2879">
        <v>0</v>
      </c>
      <c r="CY2879">
        <v>32</v>
      </c>
      <c r="CZ2879">
        <f t="shared" si="44"/>
        <v>1436</v>
      </c>
    </row>
    <row r="2880" spans="1:104" x14ac:dyDescent="0.2">
      <c r="A2880" s="2">
        <v>2878</v>
      </c>
      <c r="B2880" s="2">
        <v>10</v>
      </c>
      <c r="C2880">
        <v>752</v>
      </c>
      <c r="D2880">
        <v>99</v>
      </c>
      <c r="E2880">
        <v>224</v>
      </c>
      <c r="F2880">
        <v>15</v>
      </c>
      <c r="G2880">
        <v>50</v>
      </c>
      <c r="H2880">
        <v>24</v>
      </c>
      <c r="I2880">
        <v>210</v>
      </c>
      <c r="J2880">
        <v>45</v>
      </c>
      <c r="K2880">
        <v>10</v>
      </c>
      <c r="L2880">
        <v>3</v>
      </c>
      <c r="M2880">
        <v>0</v>
      </c>
      <c r="N2880">
        <v>3</v>
      </c>
      <c r="O2880">
        <v>3</v>
      </c>
      <c r="CY2880">
        <v>14</v>
      </c>
      <c r="CZ2880">
        <f t="shared" si="44"/>
        <v>1448</v>
      </c>
    </row>
    <row r="2881" spans="1:104" x14ac:dyDescent="0.2">
      <c r="A2881" s="2">
        <v>2879</v>
      </c>
      <c r="B2881" s="2">
        <v>61</v>
      </c>
      <c r="C2881">
        <v>105</v>
      </c>
      <c r="D2881">
        <v>604</v>
      </c>
      <c r="E2881">
        <v>317</v>
      </c>
      <c r="F2881">
        <v>111</v>
      </c>
      <c r="G2881">
        <v>67</v>
      </c>
      <c r="H2881">
        <v>63</v>
      </c>
      <c r="I2881">
        <v>49</v>
      </c>
      <c r="J2881">
        <v>33</v>
      </c>
      <c r="K2881">
        <v>13</v>
      </c>
      <c r="L2881">
        <v>5</v>
      </c>
      <c r="M2881">
        <v>2</v>
      </c>
      <c r="N2881">
        <v>0</v>
      </c>
      <c r="CY2881">
        <v>13</v>
      </c>
      <c r="CZ2881">
        <f t="shared" si="44"/>
        <v>1430</v>
      </c>
    </row>
    <row r="2882" spans="1:104" x14ac:dyDescent="0.2">
      <c r="A2882" s="2">
        <v>2880</v>
      </c>
      <c r="B2882" s="2">
        <v>22</v>
      </c>
      <c r="C2882">
        <v>30</v>
      </c>
      <c r="D2882">
        <v>180</v>
      </c>
      <c r="E2882">
        <v>33</v>
      </c>
      <c r="F2882">
        <v>162</v>
      </c>
      <c r="G2882">
        <v>150</v>
      </c>
      <c r="H2882">
        <v>24</v>
      </c>
      <c r="I2882">
        <v>35</v>
      </c>
      <c r="J2882">
        <v>581</v>
      </c>
      <c r="K2882">
        <v>99</v>
      </c>
      <c r="L2882">
        <v>86</v>
      </c>
      <c r="M2882">
        <v>31</v>
      </c>
      <c r="N2882">
        <v>2</v>
      </c>
      <c r="O2882">
        <v>0</v>
      </c>
      <c r="P2882">
        <v>0</v>
      </c>
      <c r="Q2882">
        <v>1</v>
      </c>
      <c r="R2882">
        <v>0</v>
      </c>
      <c r="CY2882">
        <v>17</v>
      </c>
      <c r="CZ2882">
        <f t="shared" si="44"/>
        <v>1436</v>
      </c>
    </row>
    <row r="2883" spans="1:104" x14ac:dyDescent="0.2">
      <c r="A2883" s="2">
        <v>2881</v>
      </c>
      <c r="B2883" s="2">
        <v>9</v>
      </c>
      <c r="C2883">
        <v>1</v>
      </c>
      <c r="D2883">
        <v>1037</v>
      </c>
      <c r="E2883">
        <v>40</v>
      </c>
      <c r="F2883">
        <v>22</v>
      </c>
      <c r="G2883">
        <v>179</v>
      </c>
      <c r="H2883">
        <v>49</v>
      </c>
      <c r="I2883">
        <v>35</v>
      </c>
      <c r="J2883">
        <v>1</v>
      </c>
      <c r="K2883">
        <v>30</v>
      </c>
      <c r="L2883">
        <v>5</v>
      </c>
      <c r="M2883">
        <v>1</v>
      </c>
      <c r="N2883">
        <v>4</v>
      </c>
      <c r="O2883">
        <v>10</v>
      </c>
      <c r="P2883">
        <v>1</v>
      </c>
      <c r="Q2883">
        <v>5</v>
      </c>
      <c r="CY2883">
        <v>16</v>
      </c>
      <c r="CZ2883">
        <f t="shared" ref="CZ2883:CZ2946" si="45">SUM(B2883:CX2883)</f>
        <v>1429</v>
      </c>
    </row>
    <row r="2884" spans="1:104" x14ac:dyDescent="0.2">
      <c r="A2884" s="2">
        <v>2882</v>
      </c>
      <c r="B2884" s="2">
        <v>95</v>
      </c>
      <c r="C2884">
        <v>489</v>
      </c>
      <c r="D2884">
        <v>151</v>
      </c>
      <c r="E2884">
        <v>495</v>
      </c>
      <c r="F2884">
        <v>71</v>
      </c>
      <c r="G2884">
        <v>85</v>
      </c>
      <c r="H2884">
        <v>7</v>
      </c>
      <c r="I2884">
        <v>13</v>
      </c>
      <c r="J2884">
        <v>5</v>
      </c>
      <c r="K2884">
        <v>1</v>
      </c>
      <c r="L2884">
        <v>0</v>
      </c>
      <c r="M2884">
        <v>0</v>
      </c>
      <c r="CY2884">
        <v>12</v>
      </c>
      <c r="CZ2884">
        <f t="shared" si="45"/>
        <v>1412</v>
      </c>
    </row>
    <row r="2885" spans="1:104" x14ac:dyDescent="0.2">
      <c r="A2885" s="2">
        <v>2883</v>
      </c>
      <c r="B2885" s="2">
        <v>45</v>
      </c>
      <c r="C2885">
        <v>25</v>
      </c>
      <c r="D2885">
        <v>100</v>
      </c>
      <c r="E2885">
        <v>100</v>
      </c>
      <c r="F2885">
        <v>750</v>
      </c>
      <c r="G2885">
        <v>10</v>
      </c>
      <c r="H2885">
        <v>359</v>
      </c>
      <c r="I2885">
        <v>45</v>
      </c>
      <c r="J2885">
        <v>10</v>
      </c>
      <c r="CY2885">
        <v>9</v>
      </c>
      <c r="CZ2885">
        <f t="shared" si="45"/>
        <v>1444</v>
      </c>
    </row>
    <row r="2886" spans="1:104" x14ac:dyDescent="0.2">
      <c r="A2886" s="2">
        <v>2884</v>
      </c>
      <c r="B2886" s="2">
        <v>129</v>
      </c>
      <c r="C2886">
        <v>499</v>
      </c>
      <c r="D2886">
        <v>798</v>
      </c>
      <c r="E2886">
        <v>1</v>
      </c>
      <c r="CY2886">
        <v>4</v>
      </c>
      <c r="CZ2886">
        <f t="shared" si="45"/>
        <v>1427</v>
      </c>
    </row>
    <row r="2887" spans="1:104" x14ac:dyDescent="0.2">
      <c r="A2887" s="2">
        <v>2885</v>
      </c>
      <c r="B2887" s="2">
        <v>195</v>
      </c>
      <c r="C2887">
        <v>64</v>
      </c>
      <c r="D2887">
        <v>154</v>
      </c>
      <c r="E2887">
        <v>227</v>
      </c>
      <c r="F2887">
        <v>323</v>
      </c>
      <c r="G2887">
        <v>106</v>
      </c>
      <c r="H2887">
        <v>128</v>
      </c>
      <c r="I2887">
        <v>100</v>
      </c>
      <c r="J2887">
        <v>100</v>
      </c>
      <c r="K2887">
        <v>8</v>
      </c>
      <c r="L2887">
        <v>2</v>
      </c>
      <c r="M2887">
        <v>2</v>
      </c>
      <c r="N2887">
        <v>4</v>
      </c>
      <c r="O2887">
        <v>1</v>
      </c>
      <c r="P2887">
        <v>1</v>
      </c>
      <c r="Q2887">
        <v>1</v>
      </c>
      <c r="CY2887">
        <v>16</v>
      </c>
      <c r="CZ2887">
        <f t="shared" si="45"/>
        <v>1416</v>
      </c>
    </row>
    <row r="2888" spans="1:104" x14ac:dyDescent="0.2">
      <c r="A2888" s="2">
        <v>2886</v>
      </c>
      <c r="B2888" s="2">
        <v>99</v>
      </c>
      <c r="C2888">
        <v>885</v>
      </c>
      <c r="D2888">
        <v>338</v>
      </c>
      <c r="E2888">
        <v>87</v>
      </c>
      <c r="F2888">
        <v>20</v>
      </c>
      <c r="G2888">
        <v>6</v>
      </c>
      <c r="H2888">
        <v>4</v>
      </c>
      <c r="I2888">
        <v>0</v>
      </c>
      <c r="CY2888">
        <v>8</v>
      </c>
      <c r="CZ2888">
        <f t="shared" si="45"/>
        <v>1439</v>
      </c>
    </row>
    <row r="2889" spans="1:104" x14ac:dyDescent="0.2">
      <c r="A2889" s="2">
        <v>2887</v>
      </c>
      <c r="B2889" s="2">
        <v>8</v>
      </c>
      <c r="C2889">
        <v>5</v>
      </c>
      <c r="D2889">
        <v>300</v>
      </c>
      <c r="E2889">
        <v>250</v>
      </c>
      <c r="F2889">
        <v>300</v>
      </c>
      <c r="G2889">
        <v>253</v>
      </c>
      <c r="H2889">
        <v>105</v>
      </c>
      <c r="I2889">
        <v>168</v>
      </c>
      <c r="J2889">
        <v>34</v>
      </c>
      <c r="K2889">
        <v>13</v>
      </c>
      <c r="L2889">
        <v>3</v>
      </c>
      <c r="M2889">
        <v>2</v>
      </c>
      <c r="N2889">
        <v>0</v>
      </c>
      <c r="O2889">
        <v>1</v>
      </c>
      <c r="CY2889">
        <v>14</v>
      </c>
      <c r="CZ2889">
        <f t="shared" si="45"/>
        <v>1442</v>
      </c>
    </row>
    <row r="2890" spans="1:104" x14ac:dyDescent="0.2">
      <c r="A2890" s="2">
        <v>2888</v>
      </c>
      <c r="B2890" s="2">
        <v>38</v>
      </c>
      <c r="C2890">
        <v>116</v>
      </c>
      <c r="D2890">
        <v>150</v>
      </c>
      <c r="E2890">
        <v>598</v>
      </c>
      <c r="F2890">
        <v>150</v>
      </c>
      <c r="G2890">
        <v>135</v>
      </c>
      <c r="H2890">
        <v>100</v>
      </c>
      <c r="I2890">
        <v>111</v>
      </c>
      <c r="J2890">
        <v>49</v>
      </c>
      <c r="K2890">
        <v>0</v>
      </c>
      <c r="CY2890">
        <v>10</v>
      </c>
      <c r="CZ2890">
        <f t="shared" si="45"/>
        <v>1447</v>
      </c>
    </row>
    <row r="2891" spans="1:104" x14ac:dyDescent="0.2">
      <c r="A2891" s="2">
        <v>2889</v>
      </c>
      <c r="B2891" s="2">
        <v>149</v>
      </c>
      <c r="C2891">
        <v>89</v>
      </c>
      <c r="D2891">
        <v>584</v>
      </c>
      <c r="E2891">
        <v>263</v>
      </c>
      <c r="F2891">
        <v>152</v>
      </c>
      <c r="G2891">
        <v>42</v>
      </c>
      <c r="H2891">
        <v>28</v>
      </c>
      <c r="I2891">
        <v>39</v>
      </c>
      <c r="J2891">
        <v>16</v>
      </c>
      <c r="K2891">
        <v>6</v>
      </c>
      <c r="L2891">
        <v>3</v>
      </c>
      <c r="M2891">
        <v>2</v>
      </c>
      <c r="N2891">
        <v>2</v>
      </c>
      <c r="O2891">
        <v>1</v>
      </c>
      <c r="P2891">
        <v>1</v>
      </c>
      <c r="Q2891">
        <v>0</v>
      </c>
      <c r="R2891">
        <v>3</v>
      </c>
      <c r="S2891">
        <v>0</v>
      </c>
      <c r="T2891">
        <v>0</v>
      </c>
      <c r="U2891">
        <v>0</v>
      </c>
      <c r="V2891">
        <v>2</v>
      </c>
      <c r="W2891">
        <v>1</v>
      </c>
      <c r="X2891">
        <v>1</v>
      </c>
      <c r="Y2891">
        <v>0</v>
      </c>
      <c r="Z2891">
        <v>1</v>
      </c>
      <c r="AA2891">
        <v>1</v>
      </c>
      <c r="AB2891">
        <v>1</v>
      </c>
      <c r="AC2891">
        <v>0</v>
      </c>
      <c r="AD2891">
        <v>0</v>
      </c>
      <c r="CY2891">
        <v>29</v>
      </c>
      <c r="CZ2891">
        <f t="shared" si="45"/>
        <v>1387</v>
      </c>
    </row>
    <row r="2892" spans="1:104" x14ac:dyDescent="0.2">
      <c r="A2892" s="2">
        <v>2890</v>
      </c>
      <c r="B2892" s="2">
        <v>74</v>
      </c>
      <c r="C2892">
        <v>116</v>
      </c>
      <c r="D2892">
        <v>112</v>
      </c>
      <c r="E2892">
        <v>222</v>
      </c>
      <c r="F2892">
        <v>21</v>
      </c>
      <c r="G2892">
        <v>245</v>
      </c>
      <c r="H2892">
        <v>166</v>
      </c>
      <c r="I2892">
        <v>179</v>
      </c>
      <c r="J2892">
        <v>39</v>
      </c>
      <c r="K2892">
        <v>1</v>
      </c>
      <c r="L2892">
        <v>20</v>
      </c>
      <c r="M2892">
        <v>67</v>
      </c>
      <c r="N2892">
        <v>35</v>
      </c>
      <c r="O2892">
        <v>38</v>
      </c>
      <c r="P2892">
        <v>20</v>
      </c>
      <c r="Q2892">
        <v>8</v>
      </c>
      <c r="R2892">
        <v>10</v>
      </c>
      <c r="S2892">
        <v>17</v>
      </c>
      <c r="T2892">
        <v>10</v>
      </c>
      <c r="U2892">
        <v>8</v>
      </c>
      <c r="V2892">
        <v>4</v>
      </c>
      <c r="W2892">
        <v>5</v>
      </c>
      <c r="X2892">
        <v>4</v>
      </c>
      <c r="CY2892">
        <v>23</v>
      </c>
      <c r="CZ2892">
        <f t="shared" si="45"/>
        <v>1421</v>
      </c>
    </row>
    <row r="2893" spans="1:104" x14ac:dyDescent="0.2">
      <c r="A2893" s="2">
        <v>2891</v>
      </c>
      <c r="B2893" s="2">
        <v>13</v>
      </c>
      <c r="C2893">
        <v>200</v>
      </c>
      <c r="D2893">
        <v>455</v>
      </c>
      <c r="E2893">
        <v>405</v>
      </c>
      <c r="F2893">
        <v>107</v>
      </c>
      <c r="G2893">
        <v>63</v>
      </c>
      <c r="H2893">
        <v>25</v>
      </c>
      <c r="I2893">
        <v>93</v>
      </c>
      <c r="J2893">
        <v>23</v>
      </c>
      <c r="K2893">
        <v>14</v>
      </c>
      <c r="L2893">
        <v>17</v>
      </c>
      <c r="M2893">
        <v>7</v>
      </c>
      <c r="N2893">
        <v>11</v>
      </c>
      <c r="O2893">
        <v>8</v>
      </c>
      <c r="P2893">
        <v>6</v>
      </c>
      <c r="Q2893">
        <v>1</v>
      </c>
      <c r="CY2893">
        <v>16</v>
      </c>
      <c r="CZ2893">
        <f t="shared" si="45"/>
        <v>1448</v>
      </c>
    </row>
    <row r="2894" spans="1:104" x14ac:dyDescent="0.2">
      <c r="A2894" s="2">
        <v>2892</v>
      </c>
      <c r="B2894" s="2">
        <v>38</v>
      </c>
      <c r="C2894">
        <v>800</v>
      </c>
      <c r="D2894">
        <v>99</v>
      </c>
      <c r="E2894">
        <v>90</v>
      </c>
      <c r="F2894">
        <v>102</v>
      </c>
      <c r="G2894">
        <v>159</v>
      </c>
      <c r="H2894">
        <v>39</v>
      </c>
      <c r="I2894">
        <v>36</v>
      </c>
      <c r="J2894">
        <v>37</v>
      </c>
      <c r="K2894">
        <v>3</v>
      </c>
      <c r="L2894">
        <v>18</v>
      </c>
      <c r="M2894">
        <v>2</v>
      </c>
      <c r="N2894">
        <v>3</v>
      </c>
      <c r="O2894">
        <v>4</v>
      </c>
      <c r="P2894">
        <v>0</v>
      </c>
      <c r="Q2894">
        <v>0</v>
      </c>
      <c r="R2894">
        <v>0</v>
      </c>
      <c r="S2894">
        <v>0</v>
      </c>
      <c r="T2894">
        <v>0</v>
      </c>
      <c r="CY2894">
        <v>19</v>
      </c>
      <c r="CZ2894">
        <f t="shared" si="45"/>
        <v>1430</v>
      </c>
    </row>
    <row r="2895" spans="1:104" x14ac:dyDescent="0.2">
      <c r="A2895" s="2">
        <v>2893</v>
      </c>
      <c r="B2895" s="2">
        <v>3</v>
      </c>
      <c r="C2895">
        <v>158</v>
      </c>
      <c r="D2895">
        <v>30</v>
      </c>
      <c r="E2895">
        <v>413</v>
      </c>
      <c r="F2895">
        <v>110</v>
      </c>
      <c r="G2895">
        <v>329</v>
      </c>
      <c r="H2895">
        <v>206</v>
      </c>
      <c r="I2895">
        <v>185</v>
      </c>
      <c r="CY2895">
        <v>8</v>
      </c>
      <c r="CZ2895">
        <f t="shared" si="45"/>
        <v>1434</v>
      </c>
    </row>
    <row r="2896" spans="1:104" x14ac:dyDescent="0.2">
      <c r="A2896" s="2">
        <v>2894</v>
      </c>
      <c r="B2896" s="2">
        <v>100</v>
      </c>
      <c r="C2896">
        <v>100</v>
      </c>
      <c r="D2896">
        <v>359</v>
      </c>
      <c r="E2896">
        <v>51</v>
      </c>
      <c r="F2896">
        <v>436</v>
      </c>
      <c r="G2896">
        <v>141</v>
      </c>
      <c r="H2896">
        <v>38</v>
      </c>
      <c r="I2896">
        <v>26</v>
      </c>
      <c r="J2896">
        <v>29</v>
      </c>
      <c r="K2896">
        <v>60</v>
      </c>
      <c r="L2896">
        <v>5</v>
      </c>
      <c r="M2896">
        <v>4</v>
      </c>
      <c r="N2896">
        <v>0</v>
      </c>
      <c r="O2896">
        <v>1</v>
      </c>
      <c r="CY2896">
        <v>14</v>
      </c>
      <c r="CZ2896">
        <f t="shared" si="45"/>
        <v>1350</v>
      </c>
    </row>
    <row r="2897" spans="1:104" x14ac:dyDescent="0.2">
      <c r="A2897" s="2">
        <v>2895</v>
      </c>
      <c r="B2897" s="2">
        <v>199</v>
      </c>
      <c r="C2897">
        <v>250</v>
      </c>
      <c r="D2897">
        <v>30</v>
      </c>
      <c r="E2897">
        <v>21</v>
      </c>
      <c r="F2897">
        <v>250</v>
      </c>
      <c r="G2897">
        <v>110</v>
      </c>
      <c r="H2897">
        <v>199</v>
      </c>
      <c r="I2897">
        <v>5</v>
      </c>
      <c r="J2897">
        <v>165</v>
      </c>
      <c r="K2897">
        <v>61</v>
      </c>
      <c r="L2897">
        <v>14</v>
      </c>
      <c r="M2897">
        <v>1</v>
      </c>
      <c r="N2897">
        <v>66</v>
      </c>
      <c r="O2897">
        <v>2</v>
      </c>
      <c r="P2897">
        <v>23</v>
      </c>
      <c r="Q2897">
        <v>3</v>
      </c>
      <c r="R2897">
        <v>30</v>
      </c>
      <c r="S2897">
        <v>5</v>
      </c>
      <c r="CY2897">
        <v>18</v>
      </c>
      <c r="CZ2897">
        <f t="shared" si="45"/>
        <v>1434</v>
      </c>
    </row>
    <row r="2898" spans="1:104" x14ac:dyDescent="0.2">
      <c r="A2898" s="2">
        <v>2896</v>
      </c>
      <c r="B2898" s="2">
        <v>10</v>
      </c>
      <c r="C2898">
        <v>695</v>
      </c>
      <c r="D2898">
        <v>502</v>
      </c>
      <c r="E2898">
        <v>189</v>
      </c>
      <c r="F2898">
        <v>34</v>
      </c>
      <c r="G2898">
        <v>13</v>
      </c>
      <c r="CY2898">
        <v>6</v>
      </c>
      <c r="CZ2898">
        <f t="shared" si="45"/>
        <v>1443</v>
      </c>
    </row>
    <row r="2899" spans="1:104" x14ac:dyDescent="0.2">
      <c r="A2899" s="2">
        <v>2897</v>
      </c>
      <c r="B2899" s="2">
        <v>21</v>
      </c>
      <c r="C2899">
        <v>8</v>
      </c>
      <c r="D2899">
        <v>7</v>
      </c>
      <c r="E2899">
        <v>1080</v>
      </c>
      <c r="F2899">
        <v>277</v>
      </c>
      <c r="G2899">
        <v>19</v>
      </c>
      <c r="H2899">
        <v>5</v>
      </c>
      <c r="I2899">
        <v>1</v>
      </c>
      <c r="J2899">
        <v>3</v>
      </c>
      <c r="K2899">
        <v>0</v>
      </c>
      <c r="L2899">
        <v>1</v>
      </c>
      <c r="M2899">
        <v>0</v>
      </c>
      <c r="CY2899">
        <v>12</v>
      </c>
      <c r="CZ2899">
        <f t="shared" si="45"/>
        <v>1422</v>
      </c>
    </row>
    <row r="2900" spans="1:104" x14ac:dyDescent="0.2">
      <c r="A2900" s="2">
        <v>2898</v>
      </c>
      <c r="B2900" s="2">
        <v>48</v>
      </c>
      <c r="C2900">
        <v>45</v>
      </c>
      <c r="D2900">
        <v>48</v>
      </c>
      <c r="E2900">
        <v>38</v>
      </c>
      <c r="F2900">
        <v>169</v>
      </c>
      <c r="G2900">
        <v>37</v>
      </c>
      <c r="H2900">
        <v>22</v>
      </c>
      <c r="I2900">
        <v>146</v>
      </c>
      <c r="J2900">
        <v>47</v>
      </c>
      <c r="K2900">
        <v>5</v>
      </c>
      <c r="L2900">
        <v>202</v>
      </c>
      <c r="M2900">
        <v>47</v>
      </c>
      <c r="N2900">
        <v>35</v>
      </c>
      <c r="O2900">
        <v>113</v>
      </c>
      <c r="P2900">
        <v>2</v>
      </c>
      <c r="Q2900">
        <v>21</v>
      </c>
      <c r="R2900">
        <v>105</v>
      </c>
      <c r="S2900">
        <v>70</v>
      </c>
      <c r="T2900">
        <v>21</v>
      </c>
      <c r="U2900">
        <v>7</v>
      </c>
      <c r="V2900">
        <v>26</v>
      </c>
      <c r="W2900">
        <v>18</v>
      </c>
      <c r="X2900">
        <v>17</v>
      </c>
      <c r="Y2900">
        <v>30</v>
      </c>
      <c r="Z2900">
        <v>9</v>
      </c>
      <c r="AA2900">
        <v>11</v>
      </c>
      <c r="AB2900">
        <v>36</v>
      </c>
      <c r="AC2900">
        <v>62</v>
      </c>
      <c r="CY2900">
        <v>28</v>
      </c>
      <c r="CZ2900">
        <f t="shared" si="45"/>
        <v>1437</v>
      </c>
    </row>
    <row r="2901" spans="1:104" x14ac:dyDescent="0.2">
      <c r="A2901" s="2">
        <v>2899</v>
      </c>
      <c r="B2901" s="2">
        <v>13</v>
      </c>
      <c r="C2901">
        <v>50</v>
      </c>
      <c r="D2901">
        <v>50</v>
      </c>
      <c r="E2901">
        <v>343</v>
      </c>
      <c r="F2901">
        <v>584</v>
      </c>
      <c r="G2901">
        <v>52</v>
      </c>
      <c r="H2901">
        <v>73</v>
      </c>
      <c r="I2901">
        <v>30</v>
      </c>
      <c r="J2901">
        <v>80</v>
      </c>
      <c r="K2901">
        <v>30</v>
      </c>
      <c r="L2901">
        <v>50</v>
      </c>
      <c r="M2901">
        <v>5</v>
      </c>
      <c r="N2901">
        <v>28</v>
      </c>
      <c r="O2901">
        <v>12</v>
      </c>
      <c r="P2901">
        <v>14</v>
      </c>
      <c r="Q2901">
        <v>10</v>
      </c>
      <c r="R2901">
        <v>8</v>
      </c>
      <c r="S2901">
        <v>10</v>
      </c>
      <c r="T2901">
        <v>2</v>
      </c>
      <c r="CY2901">
        <v>19</v>
      </c>
      <c r="CZ2901">
        <f t="shared" si="45"/>
        <v>1444</v>
      </c>
    </row>
    <row r="2902" spans="1:104" x14ac:dyDescent="0.2">
      <c r="A2902" s="2">
        <v>2900</v>
      </c>
      <c r="B2902" s="2">
        <v>793</v>
      </c>
      <c r="C2902">
        <v>30</v>
      </c>
      <c r="D2902">
        <v>46</v>
      </c>
      <c r="E2902">
        <v>58</v>
      </c>
      <c r="F2902">
        <v>190</v>
      </c>
      <c r="G2902">
        <v>25</v>
      </c>
      <c r="H2902">
        <v>35</v>
      </c>
      <c r="I2902">
        <v>156</v>
      </c>
      <c r="J2902">
        <v>62</v>
      </c>
      <c r="K2902">
        <v>15</v>
      </c>
      <c r="L2902">
        <v>6</v>
      </c>
      <c r="M2902">
        <v>5</v>
      </c>
      <c r="N2902">
        <v>2</v>
      </c>
      <c r="O2902">
        <v>1</v>
      </c>
      <c r="CY2902">
        <v>14</v>
      </c>
      <c r="CZ2902">
        <f t="shared" si="45"/>
        <v>1424</v>
      </c>
    </row>
    <row r="2903" spans="1:104" x14ac:dyDescent="0.2">
      <c r="A2903" s="2">
        <v>2901</v>
      </c>
      <c r="B2903" s="2">
        <v>50</v>
      </c>
      <c r="C2903">
        <v>100</v>
      </c>
      <c r="D2903">
        <v>346</v>
      </c>
      <c r="E2903">
        <v>214</v>
      </c>
      <c r="F2903">
        <v>212</v>
      </c>
      <c r="G2903">
        <v>178</v>
      </c>
      <c r="H2903">
        <v>86</v>
      </c>
      <c r="I2903">
        <v>178</v>
      </c>
      <c r="J2903">
        <v>26</v>
      </c>
      <c r="K2903">
        <v>46</v>
      </c>
      <c r="L2903">
        <v>0</v>
      </c>
      <c r="CY2903">
        <v>11</v>
      </c>
      <c r="CZ2903">
        <f t="shared" si="45"/>
        <v>1436</v>
      </c>
    </row>
    <row r="2904" spans="1:104" x14ac:dyDescent="0.2">
      <c r="A2904" s="2">
        <v>2902</v>
      </c>
      <c r="B2904" s="2">
        <v>100</v>
      </c>
      <c r="C2904">
        <v>667</v>
      </c>
      <c r="D2904">
        <v>4</v>
      </c>
      <c r="E2904">
        <v>475</v>
      </c>
      <c r="F2904">
        <v>15</v>
      </c>
      <c r="G2904">
        <v>72</v>
      </c>
      <c r="H2904">
        <v>11</v>
      </c>
      <c r="I2904">
        <v>60</v>
      </c>
      <c r="J2904">
        <v>3</v>
      </c>
      <c r="K2904">
        <v>10</v>
      </c>
      <c r="CY2904">
        <v>10</v>
      </c>
      <c r="CZ2904">
        <f t="shared" si="45"/>
        <v>1417</v>
      </c>
    </row>
    <row r="2905" spans="1:104" x14ac:dyDescent="0.2">
      <c r="A2905" s="2">
        <v>2903</v>
      </c>
      <c r="B2905" s="2">
        <v>30</v>
      </c>
      <c r="C2905">
        <v>9</v>
      </c>
      <c r="D2905">
        <v>126</v>
      </c>
      <c r="E2905">
        <v>334</v>
      </c>
      <c r="F2905">
        <v>102</v>
      </c>
      <c r="G2905">
        <v>110</v>
      </c>
      <c r="H2905">
        <v>43</v>
      </c>
      <c r="I2905">
        <v>163</v>
      </c>
      <c r="J2905">
        <v>182</v>
      </c>
      <c r="K2905">
        <v>284</v>
      </c>
      <c r="L2905">
        <v>25</v>
      </c>
      <c r="M2905">
        <v>19</v>
      </c>
      <c r="N2905">
        <v>5</v>
      </c>
      <c r="O2905">
        <v>5</v>
      </c>
      <c r="P2905">
        <v>6</v>
      </c>
      <c r="Q2905">
        <v>1</v>
      </c>
      <c r="CY2905">
        <v>16</v>
      </c>
      <c r="CZ2905">
        <f t="shared" si="45"/>
        <v>1444</v>
      </c>
    </row>
    <row r="2906" spans="1:104" x14ac:dyDescent="0.2">
      <c r="A2906" s="2">
        <v>2904</v>
      </c>
      <c r="B2906" s="2">
        <v>155</v>
      </c>
      <c r="C2906">
        <v>389</v>
      </c>
      <c r="D2906">
        <v>766</v>
      </c>
      <c r="E2906">
        <v>45</v>
      </c>
      <c r="F2906">
        <v>84</v>
      </c>
      <c r="CY2906">
        <v>5</v>
      </c>
      <c r="CZ2906">
        <f t="shared" si="45"/>
        <v>1439</v>
      </c>
    </row>
    <row r="2907" spans="1:104" x14ac:dyDescent="0.2">
      <c r="A2907" s="2">
        <v>2905</v>
      </c>
      <c r="B2907" s="2">
        <v>3</v>
      </c>
      <c r="C2907">
        <v>842</v>
      </c>
      <c r="D2907">
        <v>373</v>
      </c>
      <c r="E2907">
        <v>26</v>
      </c>
      <c r="F2907">
        <v>42</v>
      </c>
      <c r="G2907">
        <v>39</v>
      </c>
      <c r="H2907">
        <v>26</v>
      </c>
      <c r="I2907">
        <v>10</v>
      </c>
      <c r="J2907">
        <v>12</v>
      </c>
      <c r="K2907">
        <v>14</v>
      </c>
      <c r="L2907">
        <v>45</v>
      </c>
      <c r="M2907">
        <v>1</v>
      </c>
      <c r="CY2907">
        <v>12</v>
      </c>
      <c r="CZ2907">
        <f t="shared" si="45"/>
        <v>1433</v>
      </c>
    </row>
    <row r="2908" spans="1:104" x14ac:dyDescent="0.2">
      <c r="A2908" s="2">
        <v>2906</v>
      </c>
      <c r="B2908" s="2">
        <v>129</v>
      </c>
      <c r="C2908">
        <v>282</v>
      </c>
      <c r="D2908">
        <v>834</v>
      </c>
      <c r="E2908">
        <v>32</v>
      </c>
      <c r="F2908">
        <v>96</v>
      </c>
      <c r="G2908">
        <v>24</v>
      </c>
      <c r="H2908">
        <v>10</v>
      </c>
      <c r="I2908">
        <v>9</v>
      </c>
      <c r="J2908">
        <v>5</v>
      </c>
      <c r="K2908">
        <v>1</v>
      </c>
      <c r="L2908">
        <v>2</v>
      </c>
      <c r="CY2908">
        <v>11</v>
      </c>
      <c r="CZ2908">
        <f t="shared" si="45"/>
        <v>1424</v>
      </c>
    </row>
    <row r="2909" spans="1:104" x14ac:dyDescent="0.2">
      <c r="A2909" s="2">
        <v>2907</v>
      </c>
      <c r="B2909" s="2">
        <v>79</v>
      </c>
      <c r="C2909">
        <v>98</v>
      </c>
      <c r="D2909">
        <v>149</v>
      </c>
      <c r="E2909">
        <v>24</v>
      </c>
      <c r="F2909">
        <v>459</v>
      </c>
      <c r="G2909">
        <v>199</v>
      </c>
      <c r="H2909">
        <v>167</v>
      </c>
      <c r="I2909">
        <v>77</v>
      </c>
      <c r="J2909">
        <v>30</v>
      </c>
      <c r="K2909">
        <v>14</v>
      </c>
      <c r="L2909">
        <v>14</v>
      </c>
      <c r="M2909">
        <v>4</v>
      </c>
      <c r="N2909">
        <v>2</v>
      </c>
      <c r="O2909">
        <v>2</v>
      </c>
      <c r="P2909">
        <v>0</v>
      </c>
      <c r="Q2909">
        <v>0</v>
      </c>
      <c r="CY2909">
        <v>16</v>
      </c>
      <c r="CZ2909">
        <f t="shared" si="45"/>
        <v>1318</v>
      </c>
    </row>
    <row r="2910" spans="1:104" x14ac:dyDescent="0.2">
      <c r="A2910" s="2">
        <v>2908</v>
      </c>
      <c r="B2910" s="2">
        <v>204</v>
      </c>
      <c r="C2910">
        <v>846</v>
      </c>
      <c r="D2910">
        <v>82</v>
      </c>
      <c r="E2910">
        <v>274</v>
      </c>
      <c r="F2910">
        <v>19</v>
      </c>
      <c r="G2910">
        <v>12</v>
      </c>
      <c r="H2910">
        <v>5</v>
      </c>
      <c r="I2910">
        <v>0</v>
      </c>
      <c r="CY2910">
        <v>8</v>
      </c>
      <c r="CZ2910">
        <f t="shared" si="45"/>
        <v>1442</v>
      </c>
    </row>
    <row r="2911" spans="1:104" x14ac:dyDescent="0.2">
      <c r="A2911" s="2">
        <v>2909</v>
      </c>
      <c r="B2911" s="2">
        <v>812</v>
      </c>
      <c r="C2911">
        <v>364</v>
      </c>
      <c r="D2911">
        <v>77</v>
      </c>
      <c r="E2911">
        <v>0</v>
      </c>
      <c r="F2911">
        <v>51</v>
      </c>
      <c r="G2911">
        <v>120</v>
      </c>
      <c r="CY2911">
        <v>6</v>
      </c>
      <c r="CZ2911">
        <f t="shared" si="45"/>
        <v>1424</v>
      </c>
    </row>
    <row r="2912" spans="1:104" x14ac:dyDescent="0.2">
      <c r="A2912" s="2">
        <v>2910</v>
      </c>
      <c r="B2912" s="2">
        <v>15</v>
      </c>
      <c r="C2912">
        <v>12</v>
      </c>
      <c r="D2912">
        <v>1</v>
      </c>
      <c r="E2912">
        <v>1184</v>
      </c>
      <c r="F2912">
        <v>58</v>
      </c>
      <c r="G2912">
        <v>111</v>
      </c>
      <c r="H2912">
        <v>25</v>
      </c>
      <c r="I2912">
        <v>0</v>
      </c>
      <c r="CY2912">
        <v>8</v>
      </c>
      <c r="CZ2912">
        <f t="shared" si="45"/>
        <v>1406</v>
      </c>
    </row>
    <row r="2913" spans="1:104" x14ac:dyDescent="0.2">
      <c r="A2913" s="2">
        <v>2911</v>
      </c>
      <c r="B2913" s="2">
        <v>100</v>
      </c>
      <c r="C2913">
        <v>100</v>
      </c>
      <c r="D2913">
        <v>991</v>
      </c>
      <c r="E2913">
        <v>248</v>
      </c>
      <c r="CY2913">
        <v>4</v>
      </c>
      <c r="CZ2913">
        <f t="shared" si="45"/>
        <v>1439</v>
      </c>
    </row>
    <row r="2914" spans="1:104" x14ac:dyDescent="0.2">
      <c r="A2914" s="2">
        <v>2912</v>
      </c>
      <c r="B2914" s="2">
        <v>21</v>
      </c>
      <c r="C2914">
        <v>50</v>
      </c>
      <c r="D2914">
        <v>100</v>
      </c>
      <c r="E2914">
        <v>453</v>
      </c>
      <c r="F2914">
        <v>30</v>
      </c>
      <c r="G2914">
        <v>713</v>
      </c>
      <c r="H2914">
        <v>25</v>
      </c>
      <c r="I2914">
        <v>39</v>
      </c>
      <c r="J2914">
        <v>5</v>
      </c>
      <c r="K2914">
        <v>3</v>
      </c>
      <c r="L2914">
        <v>0</v>
      </c>
      <c r="M2914">
        <v>1</v>
      </c>
      <c r="N2914">
        <v>1</v>
      </c>
      <c r="O2914">
        <v>1</v>
      </c>
      <c r="P2914">
        <v>0</v>
      </c>
      <c r="CY2914">
        <v>15</v>
      </c>
      <c r="CZ2914">
        <f t="shared" si="45"/>
        <v>1442</v>
      </c>
    </row>
    <row r="2915" spans="1:104" x14ac:dyDescent="0.2">
      <c r="A2915" s="2">
        <v>2913</v>
      </c>
      <c r="B2915" s="2">
        <v>38</v>
      </c>
      <c r="C2915">
        <v>199</v>
      </c>
      <c r="D2915">
        <v>45</v>
      </c>
      <c r="E2915">
        <v>398</v>
      </c>
      <c r="F2915">
        <v>54</v>
      </c>
      <c r="G2915">
        <v>273</v>
      </c>
      <c r="H2915">
        <v>1</v>
      </c>
      <c r="I2915">
        <v>266</v>
      </c>
      <c r="J2915">
        <v>1</v>
      </c>
      <c r="K2915">
        <v>21</v>
      </c>
      <c r="L2915">
        <v>10</v>
      </c>
      <c r="M2915">
        <v>50</v>
      </c>
      <c r="N2915">
        <v>20</v>
      </c>
      <c r="O2915">
        <v>2</v>
      </c>
      <c r="P2915">
        <v>22</v>
      </c>
      <c r="Q2915">
        <v>2</v>
      </c>
      <c r="R2915">
        <v>1</v>
      </c>
      <c r="S2915">
        <v>1</v>
      </c>
      <c r="T2915">
        <v>3</v>
      </c>
      <c r="U2915">
        <v>1</v>
      </c>
      <c r="V2915">
        <v>1</v>
      </c>
      <c r="CY2915">
        <v>21</v>
      </c>
      <c r="CZ2915">
        <f t="shared" si="45"/>
        <v>1409</v>
      </c>
    </row>
    <row r="2916" spans="1:104" x14ac:dyDescent="0.2">
      <c r="A2916" s="2">
        <v>2914</v>
      </c>
      <c r="B2916" s="2">
        <v>19</v>
      </c>
      <c r="C2916">
        <v>250</v>
      </c>
      <c r="D2916">
        <v>874</v>
      </c>
      <c r="E2916">
        <v>100</v>
      </c>
      <c r="F2916">
        <v>43</v>
      </c>
      <c r="G2916">
        <v>85</v>
      </c>
      <c r="H2916">
        <v>14</v>
      </c>
      <c r="I2916">
        <v>50</v>
      </c>
      <c r="J2916">
        <v>1</v>
      </c>
      <c r="K2916">
        <v>3</v>
      </c>
      <c r="L2916">
        <v>2</v>
      </c>
      <c r="CY2916">
        <v>11</v>
      </c>
      <c r="CZ2916">
        <f t="shared" si="45"/>
        <v>1441</v>
      </c>
    </row>
    <row r="2917" spans="1:104" x14ac:dyDescent="0.2">
      <c r="A2917" s="2">
        <v>2915</v>
      </c>
      <c r="B2917" s="2">
        <v>23</v>
      </c>
      <c r="C2917">
        <v>60</v>
      </c>
      <c r="D2917">
        <v>457</v>
      </c>
      <c r="E2917">
        <v>313</v>
      </c>
      <c r="F2917">
        <v>144</v>
      </c>
      <c r="G2917">
        <v>25</v>
      </c>
      <c r="H2917">
        <v>143</v>
      </c>
      <c r="I2917">
        <v>131</v>
      </c>
      <c r="J2917">
        <v>18</v>
      </c>
      <c r="K2917">
        <v>49</v>
      </c>
      <c r="L2917">
        <v>22</v>
      </c>
      <c r="M2917">
        <v>5</v>
      </c>
      <c r="N2917">
        <v>28</v>
      </c>
      <c r="O2917">
        <v>1</v>
      </c>
      <c r="CY2917">
        <v>14</v>
      </c>
      <c r="CZ2917">
        <f t="shared" si="45"/>
        <v>1419</v>
      </c>
    </row>
    <row r="2918" spans="1:104" x14ac:dyDescent="0.2">
      <c r="A2918" s="2">
        <v>2916</v>
      </c>
      <c r="B2918" s="2">
        <v>51</v>
      </c>
      <c r="C2918">
        <v>32</v>
      </c>
      <c r="D2918">
        <v>18</v>
      </c>
      <c r="E2918">
        <v>15</v>
      </c>
      <c r="F2918">
        <v>684</v>
      </c>
      <c r="G2918">
        <v>50</v>
      </c>
      <c r="H2918">
        <v>158</v>
      </c>
      <c r="I2918">
        <v>103</v>
      </c>
      <c r="J2918">
        <v>238</v>
      </c>
      <c r="K2918">
        <v>1</v>
      </c>
      <c r="L2918">
        <v>4</v>
      </c>
      <c r="M2918">
        <v>33</v>
      </c>
      <c r="N2918">
        <v>12</v>
      </c>
      <c r="O2918">
        <v>3</v>
      </c>
      <c r="P2918">
        <v>1</v>
      </c>
      <c r="Q2918">
        <v>1</v>
      </c>
      <c r="R2918">
        <v>0</v>
      </c>
      <c r="CY2918">
        <v>17</v>
      </c>
      <c r="CZ2918">
        <f t="shared" si="45"/>
        <v>1404</v>
      </c>
    </row>
    <row r="2919" spans="1:104" x14ac:dyDescent="0.2">
      <c r="A2919" s="2">
        <v>2917</v>
      </c>
      <c r="B2919" s="2">
        <v>50</v>
      </c>
      <c r="C2919">
        <v>258</v>
      </c>
      <c r="D2919">
        <v>439</v>
      </c>
      <c r="E2919">
        <v>228</v>
      </c>
      <c r="F2919">
        <v>95</v>
      </c>
      <c r="G2919">
        <v>215</v>
      </c>
      <c r="H2919">
        <v>102</v>
      </c>
      <c r="I2919">
        <v>27</v>
      </c>
      <c r="J2919">
        <v>15</v>
      </c>
      <c r="K2919">
        <v>0</v>
      </c>
      <c r="CY2919">
        <v>10</v>
      </c>
      <c r="CZ2919">
        <f t="shared" si="45"/>
        <v>1429</v>
      </c>
    </row>
    <row r="2920" spans="1:104" x14ac:dyDescent="0.2">
      <c r="A2920" s="2">
        <v>2918</v>
      </c>
      <c r="B2920" s="2">
        <v>143</v>
      </c>
      <c r="C2920">
        <v>795</v>
      </c>
      <c r="D2920">
        <v>135</v>
      </c>
      <c r="E2920">
        <v>19</v>
      </c>
      <c r="F2920">
        <v>59</v>
      </c>
      <c r="G2920">
        <v>69</v>
      </c>
      <c r="H2920">
        <v>43</v>
      </c>
      <c r="I2920">
        <v>8</v>
      </c>
      <c r="J2920">
        <v>13</v>
      </c>
      <c r="K2920">
        <v>15</v>
      </c>
      <c r="L2920">
        <v>0</v>
      </c>
      <c r="M2920">
        <v>0</v>
      </c>
      <c r="N2920">
        <v>0</v>
      </c>
      <c r="O2920">
        <v>0</v>
      </c>
      <c r="P2920">
        <v>0</v>
      </c>
      <c r="Q2920">
        <v>0</v>
      </c>
      <c r="R2920">
        <v>0</v>
      </c>
      <c r="S2920">
        <v>7</v>
      </c>
      <c r="T2920">
        <v>2</v>
      </c>
      <c r="U2920">
        <v>2</v>
      </c>
      <c r="CY2920">
        <v>20</v>
      </c>
      <c r="CZ2920">
        <f t="shared" si="45"/>
        <v>1310</v>
      </c>
    </row>
    <row r="2921" spans="1:104" x14ac:dyDescent="0.2">
      <c r="A2921" s="2">
        <v>2919</v>
      </c>
      <c r="B2921" s="2">
        <v>246</v>
      </c>
      <c r="C2921">
        <v>132</v>
      </c>
      <c r="D2921">
        <v>75</v>
      </c>
      <c r="E2921">
        <v>542</v>
      </c>
      <c r="F2921">
        <v>358</v>
      </c>
      <c r="CY2921">
        <v>5</v>
      </c>
      <c r="CZ2921">
        <f t="shared" si="45"/>
        <v>1353</v>
      </c>
    </row>
    <row r="2922" spans="1:104" x14ac:dyDescent="0.2">
      <c r="A2922" s="2">
        <v>2920</v>
      </c>
      <c r="B2922" s="2">
        <v>5</v>
      </c>
      <c r="C2922">
        <v>18</v>
      </c>
      <c r="D2922">
        <v>307</v>
      </c>
      <c r="E2922">
        <v>500</v>
      </c>
      <c r="F2922">
        <v>500</v>
      </c>
      <c r="G2922">
        <v>101</v>
      </c>
      <c r="CY2922">
        <v>6</v>
      </c>
      <c r="CZ2922">
        <f t="shared" si="45"/>
        <v>1431</v>
      </c>
    </row>
    <row r="2923" spans="1:104" x14ac:dyDescent="0.2">
      <c r="A2923" s="2">
        <v>2921</v>
      </c>
      <c r="B2923" s="2">
        <v>67</v>
      </c>
      <c r="C2923">
        <v>510</v>
      </c>
      <c r="D2923">
        <v>297</v>
      </c>
      <c r="E2923">
        <v>124</v>
      </c>
      <c r="F2923">
        <v>95</v>
      </c>
      <c r="G2923">
        <v>108</v>
      </c>
      <c r="H2923">
        <v>109</v>
      </c>
      <c r="I2923">
        <v>22</v>
      </c>
      <c r="J2923">
        <v>8</v>
      </c>
      <c r="K2923">
        <v>7</v>
      </c>
      <c r="L2923">
        <v>8</v>
      </c>
      <c r="M2923">
        <v>2</v>
      </c>
      <c r="N2923">
        <v>0</v>
      </c>
      <c r="O2923">
        <v>1</v>
      </c>
      <c r="P2923">
        <v>1</v>
      </c>
      <c r="CY2923">
        <v>15</v>
      </c>
      <c r="CZ2923">
        <f t="shared" si="45"/>
        <v>1359</v>
      </c>
    </row>
    <row r="2924" spans="1:104" x14ac:dyDescent="0.2">
      <c r="A2924" s="2">
        <v>2922</v>
      </c>
      <c r="B2924" s="2">
        <v>58</v>
      </c>
      <c r="C2924">
        <v>99</v>
      </c>
      <c r="D2924">
        <v>300</v>
      </c>
      <c r="E2924">
        <v>100</v>
      </c>
      <c r="F2924">
        <v>573</v>
      </c>
      <c r="G2924">
        <v>100</v>
      </c>
      <c r="H2924">
        <v>100</v>
      </c>
      <c r="I2924">
        <v>88</v>
      </c>
      <c r="J2924">
        <v>2</v>
      </c>
      <c r="CY2924">
        <v>9</v>
      </c>
      <c r="CZ2924">
        <f t="shared" si="45"/>
        <v>1420</v>
      </c>
    </row>
    <row r="2925" spans="1:104" x14ac:dyDescent="0.2">
      <c r="A2925" s="2">
        <v>2923</v>
      </c>
      <c r="B2925" s="2">
        <v>25</v>
      </c>
      <c r="C2925">
        <v>480</v>
      </c>
      <c r="D2925">
        <v>239</v>
      </c>
      <c r="E2925">
        <v>326</v>
      </c>
      <c r="F2925">
        <v>215</v>
      </c>
      <c r="G2925">
        <v>111</v>
      </c>
      <c r="H2925">
        <v>11</v>
      </c>
      <c r="I2925">
        <v>3</v>
      </c>
      <c r="J2925">
        <v>1</v>
      </c>
      <c r="K2925">
        <v>3</v>
      </c>
      <c r="L2925">
        <v>0</v>
      </c>
      <c r="M2925">
        <v>0</v>
      </c>
      <c r="CY2925">
        <v>12</v>
      </c>
      <c r="CZ2925">
        <f t="shared" si="45"/>
        <v>1414</v>
      </c>
    </row>
    <row r="2926" spans="1:104" x14ac:dyDescent="0.2">
      <c r="A2926" s="2">
        <v>2924</v>
      </c>
      <c r="B2926" s="2">
        <v>171</v>
      </c>
      <c r="C2926">
        <v>293</v>
      </c>
      <c r="D2926">
        <v>250</v>
      </c>
      <c r="E2926">
        <v>493</v>
      </c>
      <c r="F2926">
        <v>30</v>
      </c>
      <c r="G2926">
        <v>101</v>
      </c>
      <c r="H2926">
        <v>5</v>
      </c>
      <c r="I2926">
        <v>10</v>
      </c>
      <c r="J2926">
        <v>19</v>
      </c>
      <c r="K2926">
        <v>10</v>
      </c>
      <c r="L2926">
        <v>3</v>
      </c>
      <c r="M2926">
        <v>2</v>
      </c>
      <c r="N2926">
        <v>1</v>
      </c>
      <c r="O2926">
        <v>1</v>
      </c>
      <c r="P2926">
        <v>0</v>
      </c>
      <c r="CY2926">
        <v>15</v>
      </c>
      <c r="CZ2926">
        <f t="shared" si="45"/>
        <v>1389</v>
      </c>
    </row>
    <row r="2927" spans="1:104" x14ac:dyDescent="0.2">
      <c r="A2927" s="2">
        <v>2925</v>
      </c>
      <c r="B2927" s="2">
        <v>217</v>
      </c>
      <c r="C2927">
        <v>376</v>
      </c>
      <c r="D2927">
        <v>384</v>
      </c>
      <c r="E2927">
        <v>219</v>
      </c>
      <c r="F2927">
        <v>92</v>
      </c>
      <c r="G2927">
        <v>28</v>
      </c>
      <c r="H2927">
        <v>10</v>
      </c>
      <c r="I2927">
        <v>1</v>
      </c>
      <c r="CY2927">
        <v>8</v>
      </c>
      <c r="CZ2927">
        <f t="shared" si="45"/>
        <v>1327</v>
      </c>
    </row>
    <row r="2928" spans="1:104" x14ac:dyDescent="0.2">
      <c r="A2928" s="2">
        <v>2926</v>
      </c>
      <c r="B2928" s="2">
        <v>25</v>
      </c>
      <c r="C2928">
        <v>44</v>
      </c>
      <c r="D2928">
        <v>50</v>
      </c>
      <c r="E2928">
        <v>50</v>
      </c>
      <c r="F2928">
        <v>238</v>
      </c>
      <c r="G2928">
        <v>450</v>
      </c>
      <c r="H2928">
        <v>500</v>
      </c>
      <c r="I2928">
        <v>28</v>
      </c>
      <c r="J2928">
        <v>6</v>
      </c>
      <c r="K2928">
        <v>22</v>
      </c>
      <c r="L2928">
        <v>3</v>
      </c>
      <c r="CY2928">
        <v>11</v>
      </c>
      <c r="CZ2928">
        <f t="shared" si="45"/>
        <v>1416</v>
      </c>
    </row>
    <row r="2929" spans="1:104" x14ac:dyDescent="0.2">
      <c r="A2929" s="2">
        <v>2927</v>
      </c>
      <c r="B2929" s="2">
        <v>31</v>
      </c>
      <c r="C2929">
        <v>11</v>
      </c>
      <c r="D2929">
        <v>37</v>
      </c>
      <c r="E2929">
        <v>23</v>
      </c>
      <c r="F2929">
        <v>2</v>
      </c>
      <c r="G2929">
        <v>10</v>
      </c>
      <c r="H2929">
        <v>58</v>
      </c>
      <c r="I2929">
        <v>100</v>
      </c>
      <c r="J2929">
        <v>300</v>
      </c>
      <c r="K2929">
        <v>295</v>
      </c>
      <c r="L2929">
        <v>63</v>
      </c>
      <c r="M2929">
        <v>49</v>
      </c>
      <c r="N2929">
        <v>137</v>
      </c>
      <c r="O2929">
        <v>224</v>
      </c>
      <c r="P2929">
        <v>43</v>
      </c>
      <c r="Q2929">
        <v>8</v>
      </c>
      <c r="R2929">
        <v>7</v>
      </c>
      <c r="S2929">
        <v>3</v>
      </c>
      <c r="T2929">
        <v>0</v>
      </c>
      <c r="CY2929">
        <v>19</v>
      </c>
      <c r="CZ2929">
        <f t="shared" si="45"/>
        <v>1401</v>
      </c>
    </row>
    <row r="2930" spans="1:104" x14ac:dyDescent="0.2">
      <c r="A2930" s="2">
        <v>2928</v>
      </c>
      <c r="B2930" s="2">
        <v>12</v>
      </c>
      <c r="C2930">
        <v>4</v>
      </c>
      <c r="D2930">
        <v>675</v>
      </c>
      <c r="E2930">
        <v>266</v>
      </c>
      <c r="F2930">
        <v>160</v>
      </c>
      <c r="G2930">
        <v>200</v>
      </c>
      <c r="H2930">
        <v>108</v>
      </c>
      <c r="I2930">
        <v>0</v>
      </c>
      <c r="CY2930">
        <v>8</v>
      </c>
      <c r="CZ2930">
        <f t="shared" si="45"/>
        <v>1425</v>
      </c>
    </row>
    <row r="2931" spans="1:104" x14ac:dyDescent="0.2">
      <c r="A2931" s="2">
        <v>2929</v>
      </c>
      <c r="B2931" s="2">
        <v>86</v>
      </c>
      <c r="C2931">
        <v>115</v>
      </c>
      <c r="D2931">
        <v>217</v>
      </c>
      <c r="E2931">
        <v>125</v>
      </c>
      <c r="F2931">
        <v>102</v>
      </c>
      <c r="G2931">
        <v>129</v>
      </c>
      <c r="H2931">
        <v>11</v>
      </c>
      <c r="I2931">
        <v>317</v>
      </c>
      <c r="J2931">
        <v>204</v>
      </c>
      <c r="K2931">
        <v>12</v>
      </c>
      <c r="L2931">
        <v>4</v>
      </c>
      <c r="M2931">
        <v>92</v>
      </c>
      <c r="N2931">
        <v>3</v>
      </c>
      <c r="CY2931">
        <v>13</v>
      </c>
      <c r="CZ2931">
        <f t="shared" si="45"/>
        <v>1417</v>
      </c>
    </row>
    <row r="2932" spans="1:104" x14ac:dyDescent="0.2">
      <c r="A2932" s="2">
        <v>2930</v>
      </c>
      <c r="B2932" s="2">
        <v>238</v>
      </c>
      <c r="C2932">
        <v>636</v>
      </c>
      <c r="D2932">
        <v>183</v>
      </c>
      <c r="E2932">
        <v>314</v>
      </c>
      <c r="F2932">
        <v>12</v>
      </c>
      <c r="G2932">
        <v>26</v>
      </c>
      <c r="H2932">
        <v>4</v>
      </c>
      <c r="CY2932">
        <v>7</v>
      </c>
      <c r="CZ2932">
        <f t="shared" si="45"/>
        <v>1413</v>
      </c>
    </row>
    <row r="2933" spans="1:104" x14ac:dyDescent="0.2">
      <c r="A2933" s="2">
        <v>2931</v>
      </c>
      <c r="B2933" s="2">
        <v>11</v>
      </c>
      <c r="C2933">
        <v>465</v>
      </c>
      <c r="D2933">
        <v>500</v>
      </c>
      <c r="E2933">
        <v>328</v>
      </c>
      <c r="F2933">
        <v>122</v>
      </c>
      <c r="G2933">
        <v>5</v>
      </c>
      <c r="H2933">
        <v>1</v>
      </c>
      <c r="I2933">
        <v>0</v>
      </c>
      <c r="J2933">
        <v>1</v>
      </c>
      <c r="CY2933">
        <v>9</v>
      </c>
      <c r="CZ2933">
        <f t="shared" si="45"/>
        <v>1433</v>
      </c>
    </row>
    <row r="2934" spans="1:104" x14ac:dyDescent="0.2">
      <c r="A2934" s="2">
        <v>2932</v>
      </c>
      <c r="B2934" s="2">
        <v>41</v>
      </c>
      <c r="C2934">
        <v>250</v>
      </c>
      <c r="D2934">
        <v>250</v>
      </c>
      <c r="E2934">
        <v>50</v>
      </c>
      <c r="F2934">
        <v>194</v>
      </c>
      <c r="G2934">
        <v>250</v>
      </c>
      <c r="H2934">
        <v>386</v>
      </c>
      <c r="CY2934">
        <v>7</v>
      </c>
      <c r="CZ2934">
        <f t="shared" si="45"/>
        <v>1421</v>
      </c>
    </row>
    <row r="2935" spans="1:104" x14ac:dyDescent="0.2">
      <c r="A2935" s="2">
        <v>2933</v>
      </c>
      <c r="B2935" s="2">
        <v>487</v>
      </c>
      <c r="C2935">
        <v>174</v>
      </c>
      <c r="D2935">
        <v>467</v>
      </c>
      <c r="E2935">
        <v>227</v>
      </c>
      <c r="F2935">
        <v>59</v>
      </c>
      <c r="G2935">
        <v>16</v>
      </c>
      <c r="CY2935">
        <v>6</v>
      </c>
      <c r="CZ2935">
        <f t="shared" si="45"/>
        <v>1430</v>
      </c>
    </row>
    <row r="2936" spans="1:104" x14ac:dyDescent="0.2">
      <c r="A2936" s="2">
        <v>2934</v>
      </c>
      <c r="B2936" s="2">
        <v>51</v>
      </c>
      <c r="C2936">
        <v>22</v>
      </c>
      <c r="D2936">
        <v>50</v>
      </c>
      <c r="E2936">
        <v>99</v>
      </c>
      <c r="F2936">
        <v>308</v>
      </c>
      <c r="G2936">
        <v>50</v>
      </c>
      <c r="H2936">
        <v>100</v>
      </c>
      <c r="I2936">
        <v>702</v>
      </c>
      <c r="J2936">
        <v>9</v>
      </c>
      <c r="K2936">
        <v>8</v>
      </c>
      <c r="L2936">
        <v>1</v>
      </c>
      <c r="M2936">
        <v>1</v>
      </c>
      <c r="N2936">
        <v>0</v>
      </c>
      <c r="CY2936">
        <v>13</v>
      </c>
      <c r="CZ2936">
        <f t="shared" si="45"/>
        <v>1401</v>
      </c>
    </row>
    <row r="2937" spans="1:104" x14ac:dyDescent="0.2">
      <c r="A2937" s="2">
        <v>2935</v>
      </c>
      <c r="B2937" s="2">
        <v>5</v>
      </c>
      <c r="C2937">
        <v>69</v>
      </c>
      <c r="D2937">
        <v>770</v>
      </c>
      <c r="E2937">
        <v>527</v>
      </c>
      <c r="F2937">
        <v>47</v>
      </c>
      <c r="G2937">
        <v>10</v>
      </c>
      <c r="CY2937">
        <v>6</v>
      </c>
      <c r="CZ2937">
        <f t="shared" si="45"/>
        <v>1428</v>
      </c>
    </row>
    <row r="2938" spans="1:104" x14ac:dyDescent="0.2">
      <c r="A2938" s="2">
        <v>2936</v>
      </c>
      <c r="B2938" s="2">
        <v>5</v>
      </c>
      <c r="C2938">
        <v>42</v>
      </c>
      <c r="D2938">
        <v>299</v>
      </c>
      <c r="E2938">
        <v>250</v>
      </c>
      <c r="F2938">
        <v>300</v>
      </c>
      <c r="G2938">
        <v>288</v>
      </c>
      <c r="H2938">
        <v>100</v>
      </c>
      <c r="I2938">
        <v>76</v>
      </c>
      <c r="J2938">
        <v>48</v>
      </c>
      <c r="CY2938">
        <v>9</v>
      </c>
      <c r="CZ2938">
        <f t="shared" si="45"/>
        <v>1408</v>
      </c>
    </row>
    <row r="2939" spans="1:104" x14ac:dyDescent="0.2">
      <c r="A2939" s="2">
        <v>2937</v>
      </c>
      <c r="B2939" s="2">
        <v>28</v>
      </c>
      <c r="C2939">
        <v>209</v>
      </c>
      <c r="D2939">
        <v>206</v>
      </c>
      <c r="E2939">
        <v>433</v>
      </c>
      <c r="F2939">
        <v>77</v>
      </c>
      <c r="G2939">
        <v>210</v>
      </c>
      <c r="H2939">
        <v>11</v>
      </c>
      <c r="I2939">
        <v>21</v>
      </c>
      <c r="J2939">
        <v>29</v>
      </c>
      <c r="K2939">
        <v>138</v>
      </c>
      <c r="L2939">
        <v>32</v>
      </c>
      <c r="CY2939">
        <v>11</v>
      </c>
      <c r="CZ2939">
        <f t="shared" si="45"/>
        <v>1394</v>
      </c>
    </row>
    <row r="2940" spans="1:104" x14ac:dyDescent="0.2">
      <c r="A2940" s="2">
        <v>2938</v>
      </c>
      <c r="B2940" s="2">
        <v>17</v>
      </c>
      <c r="C2940">
        <v>211</v>
      </c>
      <c r="D2940">
        <v>159</v>
      </c>
      <c r="E2940">
        <v>485</v>
      </c>
      <c r="F2940">
        <v>113</v>
      </c>
      <c r="G2940">
        <v>190</v>
      </c>
      <c r="H2940">
        <v>8</v>
      </c>
      <c r="I2940">
        <v>100</v>
      </c>
      <c r="J2940">
        <v>100</v>
      </c>
      <c r="K2940">
        <v>20</v>
      </c>
      <c r="L2940">
        <v>5</v>
      </c>
      <c r="M2940">
        <v>10</v>
      </c>
      <c r="N2940">
        <v>5</v>
      </c>
      <c r="CY2940">
        <v>13</v>
      </c>
      <c r="CZ2940">
        <f t="shared" si="45"/>
        <v>1423</v>
      </c>
    </row>
    <row r="2941" spans="1:104" x14ac:dyDescent="0.2">
      <c r="A2941" s="2">
        <v>2939</v>
      </c>
      <c r="B2941" s="2">
        <v>312</v>
      </c>
      <c r="C2941">
        <v>158</v>
      </c>
      <c r="D2941">
        <v>425</v>
      </c>
      <c r="E2941">
        <v>261</v>
      </c>
      <c r="F2941">
        <v>127</v>
      </c>
      <c r="G2941">
        <v>81</v>
      </c>
      <c r="H2941">
        <v>30</v>
      </c>
      <c r="I2941">
        <v>6</v>
      </c>
      <c r="J2941">
        <v>1</v>
      </c>
      <c r="K2941">
        <v>1</v>
      </c>
      <c r="L2941">
        <v>1</v>
      </c>
      <c r="M2941">
        <v>1</v>
      </c>
      <c r="N2941">
        <v>5</v>
      </c>
      <c r="O2941">
        <v>0</v>
      </c>
      <c r="P2941">
        <v>5</v>
      </c>
      <c r="Q2941">
        <v>3</v>
      </c>
      <c r="R2941">
        <v>0</v>
      </c>
      <c r="S2941">
        <v>1</v>
      </c>
      <c r="CY2941">
        <v>18</v>
      </c>
      <c r="CZ2941">
        <f t="shared" si="45"/>
        <v>1418</v>
      </c>
    </row>
    <row r="2942" spans="1:104" x14ac:dyDescent="0.2">
      <c r="A2942" s="2">
        <v>2940</v>
      </c>
      <c r="B2942" s="2">
        <v>45</v>
      </c>
      <c r="C2942">
        <v>50</v>
      </c>
      <c r="D2942">
        <v>497</v>
      </c>
      <c r="E2942">
        <v>50</v>
      </c>
      <c r="F2942">
        <v>17</v>
      </c>
      <c r="G2942">
        <v>125</v>
      </c>
      <c r="H2942">
        <v>100</v>
      </c>
      <c r="I2942">
        <v>353</v>
      </c>
      <c r="J2942">
        <v>127</v>
      </c>
      <c r="K2942">
        <v>35</v>
      </c>
      <c r="L2942">
        <v>4</v>
      </c>
      <c r="M2942">
        <v>1</v>
      </c>
      <c r="CY2942">
        <v>12</v>
      </c>
      <c r="CZ2942">
        <f t="shared" si="45"/>
        <v>1404</v>
      </c>
    </row>
    <row r="2943" spans="1:104" x14ac:dyDescent="0.2">
      <c r="A2943" s="2">
        <v>2941</v>
      </c>
      <c r="B2943" s="2">
        <v>62</v>
      </c>
      <c r="C2943">
        <v>499</v>
      </c>
      <c r="D2943">
        <v>470</v>
      </c>
      <c r="E2943">
        <v>59</v>
      </c>
      <c r="F2943">
        <v>74</v>
      </c>
      <c r="G2943">
        <v>1</v>
      </c>
      <c r="H2943">
        <v>26</v>
      </c>
      <c r="I2943">
        <v>65</v>
      </c>
      <c r="J2943">
        <v>62</v>
      </c>
      <c r="K2943">
        <v>15</v>
      </c>
      <c r="L2943">
        <v>9</v>
      </c>
      <c r="M2943">
        <v>1</v>
      </c>
      <c r="N2943">
        <v>17</v>
      </c>
      <c r="O2943">
        <v>19</v>
      </c>
      <c r="P2943">
        <v>16</v>
      </c>
      <c r="Q2943">
        <v>4</v>
      </c>
      <c r="R2943">
        <v>1</v>
      </c>
      <c r="S2943">
        <v>1</v>
      </c>
      <c r="T2943">
        <v>1</v>
      </c>
      <c r="U2943">
        <v>1</v>
      </c>
      <c r="V2943">
        <v>1</v>
      </c>
      <c r="W2943">
        <v>1</v>
      </c>
      <c r="X2943">
        <v>1</v>
      </c>
      <c r="Y2943">
        <v>1</v>
      </c>
      <c r="Z2943">
        <v>1</v>
      </c>
      <c r="AA2943">
        <v>1</v>
      </c>
      <c r="AB2943">
        <v>1</v>
      </c>
      <c r="CY2943">
        <v>27</v>
      </c>
      <c r="CZ2943">
        <f t="shared" si="45"/>
        <v>1410</v>
      </c>
    </row>
    <row r="2944" spans="1:104" x14ac:dyDescent="0.2">
      <c r="A2944" s="2">
        <v>2942</v>
      </c>
      <c r="B2944" s="2">
        <v>126</v>
      </c>
      <c r="C2944">
        <v>95</v>
      </c>
      <c r="D2944">
        <v>13</v>
      </c>
      <c r="E2944">
        <v>1</v>
      </c>
      <c r="F2944">
        <v>85</v>
      </c>
      <c r="G2944">
        <v>150</v>
      </c>
      <c r="H2944">
        <v>30</v>
      </c>
      <c r="I2944">
        <v>134</v>
      </c>
      <c r="J2944">
        <v>3</v>
      </c>
      <c r="K2944">
        <v>336</v>
      </c>
      <c r="L2944">
        <v>1</v>
      </c>
      <c r="M2944">
        <v>74</v>
      </c>
      <c r="N2944">
        <v>92</v>
      </c>
      <c r="O2944">
        <v>14</v>
      </c>
      <c r="P2944">
        <v>9</v>
      </c>
      <c r="Q2944">
        <v>84</v>
      </c>
      <c r="R2944">
        <v>79</v>
      </c>
      <c r="S2944">
        <v>17</v>
      </c>
      <c r="T2944">
        <v>17</v>
      </c>
      <c r="U2944">
        <v>19</v>
      </c>
      <c r="V2944">
        <v>1</v>
      </c>
      <c r="W2944">
        <v>8</v>
      </c>
      <c r="X2944">
        <v>2</v>
      </c>
      <c r="Y2944">
        <v>17</v>
      </c>
      <c r="Z2944">
        <v>3</v>
      </c>
      <c r="AA2944">
        <v>2</v>
      </c>
      <c r="AB2944">
        <v>0</v>
      </c>
      <c r="AC2944">
        <v>5</v>
      </c>
      <c r="AD2944">
        <v>2</v>
      </c>
      <c r="AE2944">
        <v>4</v>
      </c>
      <c r="AF2944">
        <v>2</v>
      </c>
      <c r="AG2944">
        <v>1</v>
      </c>
      <c r="AH2944">
        <v>0</v>
      </c>
      <c r="AI2944">
        <v>1</v>
      </c>
      <c r="CY2944">
        <v>34</v>
      </c>
      <c r="CZ2944">
        <f t="shared" si="45"/>
        <v>1427</v>
      </c>
    </row>
    <row r="2945" spans="1:104" x14ac:dyDescent="0.2">
      <c r="A2945" s="2">
        <v>2943</v>
      </c>
      <c r="B2945" s="2">
        <v>39</v>
      </c>
      <c r="C2945">
        <v>335</v>
      </c>
      <c r="D2945">
        <v>303</v>
      </c>
      <c r="E2945">
        <v>303</v>
      </c>
      <c r="F2945">
        <v>116</v>
      </c>
      <c r="G2945">
        <v>45</v>
      </c>
      <c r="H2945">
        <v>9</v>
      </c>
      <c r="I2945">
        <v>5</v>
      </c>
      <c r="J2945">
        <v>0</v>
      </c>
      <c r="K2945">
        <v>2</v>
      </c>
      <c r="L2945">
        <v>1</v>
      </c>
      <c r="M2945">
        <v>0</v>
      </c>
      <c r="N2945">
        <v>0</v>
      </c>
      <c r="CY2945">
        <v>13</v>
      </c>
      <c r="CZ2945">
        <f t="shared" si="45"/>
        <v>1158</v>
      </c>
    </row>
    <row r="2946" spans="1:104" x14ac:dyDescent="0.2">
      <c r="A2946" s="2">
        <v>2944</v>
      </c>
      <c r="B2946" s="2">
        <v>150</v>
      </c>
      <c r="C2946">
        <v>1063</v>
      </c>
      <c r="D2946">
        <v>13</v>
      </c>
      <c r="E2946">
        <v>15</v>
      </c>
      <c r="F2946">
        <v>142</v>
      </c>
      <c r="G2946">
        <v>26</v>
      </c>
      <c r="H2946">
        <v>4</v>
      </c>
      <c r="CY2946">
        <v>7</v>
      </c>
      <c r="CZ2946">
        <f t="shared" si="45"/>
        <v>1413</v>
      </c>
    </row>
    <row r="2947" spans="1:104" x14ac:dyDescent="0.2">
      <c r="A2947" s="2">
        <v>2945</v>
      </c>
      <c r="B2947" s="2">
        <v>27</v>
      </c>
      <c r="C2947">
        <v>150</v>
      </c>
      <c r="D2947">
        <v>100</v>
      </c>
      <c r="E2947">
        <v>669</v>
      </c>
      <c r="F2947">
        <v>213</v>
      </c>
      <c r="G2947">
        <v>214</v>
      </c>
      <c r="H2947">
        <v>21</v>
      </c>
      <c r="I2947">
        <v>30</v>
      </c>
      <c r="CY2947">
        <v>8</v>
      </c>
      <c r="CZ2947">
        <f t="shared" ref="CZ2947:CZ3010" si="46">SUM(B2947:CX2947)</f>
        <v>1424</v>
      </c>
    </row>
    <row r="2948" spans="1:104" x14ac:dyDescent="0.2">
      <c r="A2948" s="2">
        <v>2946</v>
      </c>
      <c r="B2948" s="2">
        <v>74</v>
      </c>
      <c r="C2948">
        <v>1290</v>
      </c>
      <c r="D2948">
        <v>36</v>
      </c>
      <c r="E2948">
        <v>20</v>
      </c>
      <c r="CY2948">
        <v>4</v>
      </c>
      <c r="CZ2948">
        <f t="shared" si="46"/>
        <v>1420</v>
      </c>
    </row>
    <row r="2949" spans="1:104" x14ac:dyDescent="0.2">
      <c r="A2949" s="2">
        <v>2947</v>
      </c>
      <c r="B2949" s="2">
        <v>233</v>
      </c>
      <c r="C2949">
        <v>352</v>
      </c>
      <c r="D2949">
        <v>200</v>
      </c>
      <c r="E2949">
        <v>61</v>
      </c>
      <c r="F2949">
        <v>52</v>
      </c>
      <c r="G2949">
        <v>20</v>
      </c>
      <c r="H2949">
        <v>2</v>
      </c>
      <c r="I2949">
        <v>9</v>
      </c>
      <c r="J2949">
        <v>2</v>
      </c>
      <c r="K2949">
        <v>0</v>
      </c>
      <c r="L2949">
        <v>0</v>
      </c>
      <c r="CY2949">
        <v>11</v>
      </c>
      <c r="CZ2949">
        <f t="shared" si="46"/>
        <v>931</v>
      </c>
    </row>
    <row r="2950" spans="1:104" x14ac:dyDescent="0.2">
      <c r="A2950" s="2">
        <v>2948</v>
      </c>
      <c r="B2950" s="2">
        <v>102</v>
      </c>
      <c r="C2950">
        <v>288</v>
      </c>
      <c r="D2950">
        <v>82</v>
      </c>
      <c r="E2950">
        <v>574</v>
      </c>
      <c r="F2950">
        <v>83</v>
      </c>
      <c r="G2950">
        <v>60</v>
      </c>
      <c r="H2950">
        <v>71</v>
      </c>
      <c r="I2950">
        <v>45</v>
      </c>
      <c r="J2950">
        <v>35</v>
      </c>
      <c r="K2950">
        <v>9</v>
      </c>
      <c r="L2950">
        <v>17</v>
      </c>
      <c r="M2950">
        <v>2</v>
      </c>
      <c r="N2950">
        <v>14</v>
      </c>
      <c r="O2950">
        <v>16</v>
      </c>
      <c r="P2950">
        <v>2</v>
      </c>
      <c r="Q2950">
        <v>1</v>
      </c>
      <c r="R2950">
        <v>3</v>
      </c>
      <c r="CY2950">
        <v>17</v>
      </c>
      <c r="CZ2950">
        <f t="shared" si="46"/>
        <v>1404</v>
      </c>
    </row>
    <row r="2951" spans="1:104" x14ac:dyDescent="0.2">
      <c r="A2951" s="2">
        <v>2949</v>
      </c>
      <c r="B2951" s="2">
        <v>145</v>
      </c>
      <c r="C2951">
        <v>181</v>
      </c>
      <c r="D2951">
        <v>427</v>
      </c>
      <c r="E2951">
        <v>66</v>
      </c>
      <c r="F2951">
        <v>402</v>
      </c>
      <c r="G2951">
        <v>100</v>
      </c>
      <c r="H2951">
        <v>61</v>
      </c>
      <c r="I2951">
        <v>20</v>
      </c>
      <c r="J2951">
        <v>10</v>
      </c>
      <c r="K2951">
        <v>3</v>
      </c>
      <c r="L2951">
        <v>6</v>
      </c>
      <c r="CY2951">
        <v>11</v>
      </c>
      <c r="CZ2951">
        <f t="shared" si="46"/>
        <v>1421</v>
      </c>
    </row>
    <row r="2952" spans="1:104" x14ac:dyDescent="0.2">
      <c r="A2952" s="2">
        <v>2950</v>
      </c>
      <c r="B2952" s="2">
        <v>3</v>
      </c>
      <c r="C2952">
        <v>25</v>
      </c>
      <c r="D2952">
        <v>50</v>
      </c>
      <c r="E2952">
        <v>903</v>
      </c>
      <c r="F2952">
        <v>154</v>
      </c>
      <c r="G2952">
        <v>130</v>
      </c>
      <c r="H2952">
        <v>99</v>
      </c>
      <c r="I2952">
        <v>24</v>
      </c>
      <c r="J2952">
        <v>8</v>
      </c>
      <c r="CY2952">
        <v>9</v>
      </c>
      <c r="CZ2952">
        <f t="shared" si="46"/>
        <v>1396</v>
      </c>
    </row>
    <row r="2953" spans="1:104" x14ac:dyDescent="0.2">
      <c r="A2953" s="2">
        <v>2951</v>
      </c>
      <c r="B2953" s="2">
        <v>61</v>
      </c>
      <c r="C2953">
        <v>18</v>
      </c>
      <c r="D2953">
        <v>328</v>
      </c>
      <c r="E2953">
        <v>40</v>
      </c>
      <c r="F2953">
        <v>743</v>
      </c>
      <c r="G2953">
        <v>134</v>
      </c>
      <c r="H2953">
        <v>7</v>
      </c>
      <c r="I2953">
        <v>5</v>
      </c>
      <c r="J2953">
        <v>49</v>
      </c>
      <c r="K2953">
        <v>12</v>
      </c>
      <c r="L2953">
        <v>3</v>
      </c>
      <c r="M2953">
        <v>1</v>
      </c>
      <c r="N2953">
        <v>0</v>
      </c>
      <c r="O2953">
        <v>0</v>
      </c>
      <c r="P2953">
        <v>3</v>
      </c>
      <c r="Q2953">
        <v>2</v>
      </c>
      <c r="R2953">
        <v>1</v>
      </c>
      <c r="S2953">
        <v>3</v>
      </c>
      <c r="T2953">
        <v>1</v>
      </c>
      <c r="U2953">
        <v>0</v>
      </c>
      <c r="V2953">
        <v>2</v>
      </c>
      <c r="W2953">
        <v>1</v>
      </c>
      <c r="X2953">
        <v>0</v>
      </c>
      <c r="Y2953">
        <v>1</v>
      </c>
      <c r="Z2953">
        <v>0</v>
      </c>
      <c r="AA2953">
        <v>0</v>
      </c>
      <c r="CY2953">
        <v>26</v>
      </c>
      <c r="CZ2953">
        <f t="shared" si="46"/>
        <v>1415</v>
      </c>
    </row>
    <row r="2954" spans="1:104" x14ac:dyDescent="0.2">
      <c r="A2954" s="2">
        <v>2952</v>
      </c>
      <c r="B2954" s="2">
        <v>2</v>
      </c>
      <c r="C2954">
        <v>500</v>
      </c>
      <c r="D2954">
        <v>707</v>
      </c>
      <c r="E2954">
        <v>216</v>
      </c>
      <c r="CY2954">
        <v>4</v>
      </c>
      <c r="CZ2954">
        <f t="shared" si="46"/>
        <v>1425</v>
      </c>
    </row>
    <row r="2955" spans="1:104" x14ac:dyDescent="0.2">
      <c r="A2955" s="2">
        <v>2953</v>
      </c>
      <c r="B2955" s="2">
        <v>33</v>
      </c>
      <c r="C2955">
        <v>731</v>
      </c>
      <c r="D2955">
        <v>209</v>
      </c>
      <c r="E2955">
        <v>87</v>
      </c>
      <c r="F2955">
        <v>118</v>
      </c>
      <c r="G2955">
        <v>40</v>
      </c>
      <c r="H2955">
        <v>106</v>
      </c>
      <c r="I2955">
        <v>27</v>
      </c>
      <c r="J2955">
        <v>30</v>
      </c>
      <c r="K2955">
        <v>8</v>
      </c>
      <c r="L2955">
        <v>14</v>
      </c>
      <c r="M2955">
        <v>6</v>
      </c>
      <c r="N2955">
        <v>1</v>
      </c>
      <c r="CY2955">
        <v>13</v>
      </c>
      <c r="CZ2955">
        <f t="shared" si="46"/>
        <v>1410</v>
      </c>
    </row>
    <row r="2956" spans="1:104" x14ac:dyDescent="0.2">
      <c r="A2956" s="2">
        <v>2954</v>
      </c>
      <c r="B2956" s="2">
        <v>170</v>
      </c>
      <c r="C2956">
        <v>120</v>
      </c>
      <c r="D2956">
        <v>321</v>
      </c>
      <c r="E2956">
        <v>165</v>
      </c>
      <c r="F2956">
        <v>163</v>
      </c>
      <c r="G2956">
        <v>30</v>
      </c>
      <c r="H2956">
        <v>9</v>
      </c>
      <c r="I2956">
        <v>7</v>
      </c>
      <c r="J2956">
        <v>2</v>
      </c>
      <c r="K2956">
        <v>0</v>
      </c>
      <c r="CY2956">
        <v>10</v>
      </c>
      <c r="CZ2956">
        <f t="shared" si="46"/>
        <v>987</v>
      </c>
    </row>
    <row r="2957" spans="1:104" x14ac:dyDescent="0.2">
      <c r="A2957" s="2">
        <v>2955</v>
      </c>
      <c r="B2957" s="2">
        <v>350</v>
      </c>
      <c r="C2957">
        <v>250</v>
      </c>
      <c r="D2957">
        <v>150</v>
      </c>
      <c r="E2957">
        <v>150</v>
      </c>
      <c r="F2957">
        <v>37</v>
      </c>
      <c r="G2957">
        <v>95</v>
      </c>
      <c r="H2957">
        <v>330</v>
      </c>
      <c r="I2957">
        <v>56</v>
      </c>
      <c r="CY2957">
        <v>8</v>
      </c>
      <c r="CZ2957">
        <f t="shared" si="46"/>
        <v>1418</v>
      </c>
    </row>
    <row r="2958" spans="1:104" x14ac:dyDescent="0.2">
      <c r="A2958" s="2">
        <v>2956</v>
      </c>
      <c r="B2958" s="2">
        <v>6</v>
      </c>
      <c r="C2958">
        <v>2</v>
      </c>
      <c r="D2958">
        <v>1312</v>
      </c>
      <c r="E2958">
        <v>49</v>
      </c>
      <c r="F2958">
        <v>50</v>
      </c>
      <c r="CY2958">
        <v>5</v>
      </c>
      <c r="CZ2958">
        <f t="shared" si="46"/>
        <v>1419</v>
      </c>
    </row>
    <row r="2959" spans="1:104" x14ac:dyDescent="0.2">
      <c r="A2959" s="2">
        <v>2957</v>
      </c>
      <c r="B2959" s="2">
        <v>123</v>
      </c>
      <c r="C2959">
        <v>12</v>
      </c>
      <c r="D2959">
        <v>12</v>
      </c>
      <c r="E2959">
        <v>100</v>
      </c>
      <c r="F2959">
        <v>399</v>
      </c>
      <c r="G2959">
        <v>580</v>
      </c>
      <c r="H2959">
        <v>116</v>
      </c>
      <c r="I2959">
        <v>46</v>
      </c>
      <c r="J2959">
        <v>8</v>
      </c>
      <c r="K2959">
        <v>2</v>
      </c>
      <c r="L2959">
        <v>0</v>
      </c>
      <c r="CY2959">
        <v>11</v>
      </c>
      <c r="CZ2959">
        <f t="shared" si="46"/>
        <v>1398</v>
      </c>
    </row>
    <row r="2960" spans="1:104" x14ac:dyDescent="0.2">
      <c r="A2960" s="2">
        <v>2958</v>
      </c>
      <c r="B2960" s="2">
        <v>33</v>
      </c>
      <c r="C2960">
        <v>300</v>
      </c>
      <c r="D2960">
        <v>733</v>
      </c>
      <c r="E2960">
        <v>300</v>
      </c>
      <c r="F2960">
        <v>48</v>
      </c>
      <c r="CY2960">
        <v>5</v>
      </c>
      <c r="CZ2960">
        <f t="shared" si="46"/>
        <v>1414</v>
      </c>
    </row>
    <row r="2961" spans="1:104" x14ac:dyDescent="0.2">
      <c r="A2961" s="2">
        <v>2959</v>
      </c>
      <c r="B2961" s="2">
        <v>33</v>
      </c>
      <c r="C2961">
        <v>499</v>
      </c>
      <c r="D2961">
        <v>631</v>
      </c>
      <c r="E2961">
        <v>193</v>
      </c>
      <c r="F2961">
        <v>6</v>
      </c>
      <c r="G2961">
        <v>4</v>
      </c>
      <c r="CY2961">
        <v>6</v>
      </c>
      <c r="CZ2961">
        <f t="shared" si="46"/>
        <v>1366</v>
      </c>
    </row>
    <row r="2962" spans="1:104" x14ac:dyDescent="0.2">
      <c r="A2962" s="2">
        <v>2960</v>
      </c>
      <c r="B2962" s="2">
        <v>50</v>
      </c>
      <c r="C2962">
        <v>50</v>
      </c>
      <c r="D2962">
        <v>50</v>
      </c>
      <c r="E2962">
        <v>50</v>
      </c>
      <c r="F2962">
        <v>217</v>
      </c>
      <c r="G2962">
        <v>43</v>
      </c>
      <c r="H2962">
        <v>448</v>
      </c>
      <c r="I2962">
        <v>109</v>
      </c>
      <c r="J2962">
        <v>34</v>
      </c>
      <c r="K2962">
        <v>58</v>
      </c>
      <c r="L2962">
        <v>11</v>
      </c>
      <c r="M2962">
        <v>14</v>
      </c>
      <c r="N2962">
        <v>119</v>
      </c>
      <c r="O2962">
        <v>17</v>
      </c>
      <c r="P2962">
        <v>48</v>
      </c>
      <c r="Q2962">
        <v>5</v>
      </c>
      <c r="R2962">
        <v>2</v>
      </c>
      <c r="S2962">
        <v>36</v>
      </c>
      <c r="T2962">
        <v>19</v>
      </c>
      <c r="U2962">
        <v>10</v>
      </c>
      <c r="V2962">
        <v>1</v>
      </c>
      <c r="W2962">
        <v>20</v>
      </c>
      <c r="X2962">
        <v>5</v>
      </c>
      <c r="Y2962">
        <v>1</v>
      </c>
      <c r="CY2962">
        <v>24</v>
      </c>
      <c r="CZ2962">
        <f t="shared" si="46"/>
        <v>1417</v>
      </c>
    </row>
    <row r="2963" spans="1:104" x14ac:dyDescent="0.2">
      <c r="A2963" s="2">
        <v>2961</v>
      </c>
      <c r="B2963" s="2">
        <v>21</v>
      </c>
      <c r="C2963">
        <v>58</v>
      </c>
      <c r="D2963">
        <v>1190</v>
      </c>
      <c r="E2963">
        <v>3</v>
      </c>
      <c r="F2963">
        <v>16</v>
      </c>
      <c r="G2963">
        <v>102</v>
      </c>
      <c r="CY2963">
        <v>6</v>
      </c>
      <c r="CZ2963">
        <f t="shared" si="46"/>
        <v>1390</v>
      </c>
    </row>
    <row r="2964" spans="1:104" x14ac:dyDescent="0.2">
      <c r="A2964" s="2">
        <v>2962</v>
      </c>
      <c r="B2964" s="2">
        <v>24</v>
      </c>
      <c r="C2964">
        <v>18</v>
      </c>
      <c r="D2964">
        <v>16</v>
      </c>
      <c r="E2964">
        <v>304</v>
      </c>
      <c r="F2964">
        <v>125</v>
      </c>
      <c r="G2964">
        <v>101</v>
      </c>
      <c r="H2964">
        <v>51</v>
      </c>
      <c r="I2964">
        <v>277</v>
      </c>
      <c r="J2964">
        <v>140</v>
      </c>
      <c r="K2964">
        <v>172</v>
      </c>
      <c r="L2964">
        <v>25</v>
      </c>
      <c r="M2964">
        <v>24</v>
      </c>
      <c r="N2964">
        <v>52</v>
      </c>
      <c r="O2964">
        <v>10</v>
      </c>
      <c r="P2964">
        <v>8</v>
      </c>
      <c r="Q2964">
        <v>1</v>
      </c>
      <c r="R2964">
        <v>17</v>
      </c>
      <c r="S2964">
        <v>8</v>
      </c>
      <c r="T2964">
        <v>5</v>
      </c>
      <c r="U2964">
        <v>1</v>
      </c>
      <c r="V2964">
        <v>8</v>
      </c>
      <c r="W2964">
        <v>2</v>
      </c>
      <c r="X2964">
        <v>0</v>
      </c>
      <c r="Y2964">
        <v>0</v>
      </c>
      <c r="Z2964">
        <v>1</v>
      </c>
      <c r="AA2964">
        <v>1</v>
      </c>
      <c r="AB2964">
        <v>1</v>
      </c>
      <c r="AC2964">
        <v>3</v>
      </c>
      <c r="AD2964">
        <v>0</v>
      </c>
      <c r="AE2964">
        <v>1</v>
      </c>
      <c r="AF2964">
        <v>0</v>
      </c>
      <c r="AG2964">
        <v>0</v>
      </c>
      <c r="AH2964">
        <v>0</v>
      </c>
      <c r="CY2964">
        <v>33</v>
      </c>
      <c r="CZ2964">
        <f t="shared" si="46"/>
        <v>1396</v>
      </c>
    </row>
    <row r="2965" spans="1:104" x14ac:dyDescent="0.2">
      <c r="A2965" s="2">
        <v>2963</v>
      </c>
      <c r="B2965" s="2">
        <v>21</v>
      </c>
      <c r="C2965">
        <v>599</v>
      </c>
      <c r="D2965">
        <v>44</v>
      </c>
      <c r="E2965">
        <v>655</v>
      </c>
      <c r="F2965">
        <v>53</v>
      </c>
      <c r="G2965">
        <v>30</v>
      </c>
      <c r="CY2965">
        <v>6</v>
      </c>
      <c r="CZ2965">
        <f t="shared" si="46"/>
        <v>1402</v>
      </c>
    </row>
    <row r="2966" spans="1:104" x14ac:dyDescent="0.2">
      <c r="A2966" s="2">
        <v>2964</v>
      </c>
      <c r="B2966" s="2">
        <v>13</v>
      </c>
      <c r="C2966">
        <v>59</v>
      </c>
      <c r="D2966">
        <v>20</v>
      </c>
      <c r="E2966">
        <v>65</v>
      </c>
      <c r="F2966">
        <v>20</v>
      </c>
      <c r="G2966">
        <v>57</v>
      </c>
      <c r="H2966">
        <v>99</v>
      </c>
      <c r="I2966">
        <v>94</v>
      </c>
      <c r="J2966">
        <v>20</v>
      </c>
      <c r="K2966">
        <v>200</v>
      </c>
      <c r="L2966">
        <v>50</v>
      </c>
      <c r="M2966">
        <v>10</v>
      </c>
      <c r="N2966">
        <v>222</v>
      </c>
      <c r="O2966">
        <v>10</v>
      </c>
      <c r="P2966">
        <v>60</v>
      </c>
      <c r="Q2966">
        <v>25</v>
      </c>
      <c r="R2966">
        <v>76</v>
      </c>
      <c r="S2966">
        <v>15</v>
      </c>
      <c r="T2966">
        <v>20</v>
      </c>
      <c r="U2966">
        <v>15</v>
      </c>
      <c r="V2966">
        <v>5</v>
      </c>
      <c r="W2966">
        <v>15</v>
      </c>
      <c r="X2966">
        <v>9</v>
      </c>
      <c r="Y2966">
        <v>5</v>
      </c>
      <c r="Z2966">
        <v>25</v>
      </c>
      <c r="AA2966">
        <v>2</v>
      </c>
      <c r="AB2966">
        <v>11</v>
      </c>
      <c r="AC2966">
        <v>8</v>
      </c>
      <c r="AD2966">
        <v>10</v>
      </c>
      <c r="AE2966">
        <v>10</v>
      </c>
      <c r="AF2966">
        <v>5</v>
      </c>
      <c r="AG2966">
        <v>5</v>
      </c>
      <c r="AH2966">
        <v>25</v>
      </c>
      <c r="AI2966">
        <v>5</v>
      </c>
      <c r="AJ2966">
        <v>5</v>
      </c>
      <c r="AK2966">
        <v>10</v>
      </c>
      <c r="AL2966">
        <v>10</v>
      </c>
      <c r="AM2966">
        <v>15</v>
      </c>
      <c r="AN2966">
        <v>10</v>
      </c>
      <c r="AO2966">
        <v>6</v>
      </c>
      <c r="AP2966">
        <v>10</v>
      </c>
      <c r="AQ2966">
        <v>5</v>
      </c>
      <c r="AR2966">
        <v>5</v>
      </c>
      <c r="AS2966">
        <v>25</v>
      </c>
      <c r="AT2966">
        <v>11</v>
      </c>
      <c r="AU2966">
        <v>10</v>
      </c>
      <c r="AV2966">
        <v>5</v>
      </c>
      <c r="AW2966">
        <v>1</v>
      </c>
      <c r="CY2966">
        <v>48</v>
      </c>
      <c r="CZ2966">
        <f t="shared" si="46"/>
        <v>1418</v>
      </c>
    </row>
    <row r="2967" spans="1:104" x14ac:dyDescent="0.2">
      <c r="A2967" s="2">
        <v>2965</v>
      </c>
      <c r="B2967" s="2">
        <v>11</v>
      </c>
      <c r="C2967">
        <v>7</v>
      </c>
      <c r="D2967">
        <v>299</v>
      </c>
      <c r="E2967">
        <v>544</v>
      </c>
      <c r="F2967">
        <v>213</v>
      </c>
      <c r="G2967">
        <v>172</v>
      </c>
      <c r="H2967">
        <v>148</v>
      </c>
      <c r="I2967">
        <v>4</v>
      </c>
      <c r="J2967">
        <v>0</v>
      </c>
      <c r="K2967">
        <v>0</v>
      </c>
      <c r="CY2967">
        <v>10</v>
      </c>
      <c r="CZ2967">
        <f t="shared" si="46"/>
        <v>1398</v>
      </c>
    </row>
    <row r="2968" spans="1:104" x14ac:dyDescent="0.2">
      <c r="A2968" s="2">
        <v>2966</v>
      </c>
      <c r="B2968" s="2">
        <v>250</v>
      </c>
      <c r="C2968">
        <v>291</v>
      </c>
      <c r="D2968">
        <v>249</v>
      </c>
      <c r="E2968">
        <v>56</v>
      </c>
      <c r="F2968">
        <v>209</v>
      </c>
      <c r="G2968">
        <v>194</v>
      </c>
      <c r="H2968">
        <v>11</v>
      </c>
      <c r="I2968">
        <v>24</v>
      </c>
      <c r="J2968">
        <v>53</v>
      </c>
      <c r="K2968">
        <v>51</v>
      </c>
      <c r="CY2968">
        <v>10</v>
      </c>
      <c r="CZ2968">
        <f t="shared" si="46"/>
        <v>1388</v>
      </c>
    </row>
    <row r="2969" spans="1:104" x14ac:dyDescent="0.2">
      <c r="A2969" s="2">
        <v>2967</v>
      </c>
      <c r="B2969" s="2">
        <v>64</v>
      </c>
      <c r="C2969">
        <v>250</v>
      </c>
      <c r="D2969">
        <v>200</v>
      </c>
      <c r="E2969">
        <v>250</v>
      </c>
      <c r="F2969">
        <v>308</v>
      </c>
      <c r="G2969">
        <v>13</v>
      </c>
      <c r="H2969">
        <v>28</v>
      </c>
      <c r="I2969">
        <v>41</v>
      </c>
      <c r="J2969">
        <v>8</v>
      </c>
      <c r="K2969">
        <v>0</v>
      </c>
      <c r="L2969">
        <v>3</v>
      </c>
      <c r="M2969">
        <v>12</v>
      </c>
      <c r="N2969">
        <v>12</v>
      </c>
      <c r="O2969">
        <v>98</v>
      </c>
      <c r="P2969">
        <v>0</v>
      </c>
      <c r="Q2969">
        <v>13</v>
      </c>
      <c r="R2969">
        <v>38</v>
      </c>
      <c r="S2969">
        <v>6</v>
      </c>
      <c r="T2969">
        <v>12</v>
      </c>
      <c r="U2969">
        <v>42</v>
      </c>
      <c r="V2969">
        <v>1</v>
      </c>
      <c r="W2969">
        <v>12</v>
      </c>
      <c r="X2969">
        <v>0</v>
      </c>
      <c r="Y2969">
        <v>9</v>
      </c>
      <c r="CY2969">
        <v>24</v>
      </c>
      <c r="CZ2969">
        <f t="shared" si="46"/>
        <v>1420</v>
      </c>
    </row>
    <row r="2970" spans="1:104" x14ac:dyDescent="0.2">
      <c r="A2970" s="2">
        <v>2968</v>
      </c>
      <c r="B2970" s="2">
        <v>23</v>
      </c>
      <c r="C2970">
        <v>23</v>
      </c>
      <c r="D2970">
        <v>833</v>
      </c>
      <c r="E2970">
        <v>59</v>
      </c>
      <c r="F2970">
        <v>126</v>
      </c>
      <c r="G2970">
        <v>16</v>
      </c>
      <c r="H2970">
        <v>22</v>
      </c>
      <c r="I2970">
        <v>258</v>
      </c>
      <c r="J2970">
        <v>59</v>
      </c>
      <c r="CY2970">
        <v>9</v>
      </c>
      <c r="CZ2970">
        <f t="shared" si="46"/>
        <v>1419</v>
      </c>
    </row>
    <row r="2971" spans="1:104" x14ac:dyDescent="0.2">
      <c r="A2971" s="2">
        <v>2969</v>
      </c>
      <c r="B2971" s="2">
        <v>100</v>
      </c>
      <c r="C2971">
        <v>73</v>
      </c>
      <c r="D2971">
        <v>83</v>
      </c>
      <c r="E2971">
        <v>406</v>
      </c>
      <c r="F2971">
        <v>43</v>
      </c>
      <c r="G2971">
        <v>52</v>
      </c>
      <c r="H2971">
        <v>105</v>
      </c>
      <c r="I2971">
        <v>13</v>
      </c>
      <c r="J2971">
        <v>231</v>
      </c>
      <c r="K2971">
        <v>18</v>
      </c>
      <c r="L2971">
        <v>42</v>
      </c>
      <c r="M2971">
        <v>32</v>
      </c>
      <c r="N2971">
        <v>25</v>
      </c>
      <c r="O2971">
        <v>22</v>
      </c>
      <c r="P2971">
        <v>7</v>
      </c>
      <c r="Q2971">
        <v>10</v>
      </c>
      <c r="R2971">
        <v>70</v>
      </c>
      <c r="S2971">
        <v>2</v>
      </c>
      <c r="T2971">
        <v>10</v>
      </c>
      <c r="U2971">
        <v>2</v>
      </c>
      <c r="V2971">
        <v>0</v>
      </c>
      <c r="W2971">
        <v>3</v>
      </c>
      <c r="X2971">
        <v>3</v>
      </c>
      <c r="Y2971">
        <v>3</v>
      </c>
      <c r="Z2971">
        <v>1</v>
      </c>
      <c r="AA2971">
        <v>0</v>
      </c>
      <c r="AB2971">
        <v>0</v>
      </c>
      <c r="AC2971">
        <v>0</v>
      </c>
      <c r="AD2971">
        <v>0</v>
      </c>
      <c r="AE2971">
        <v>0</v>
      </c>
      <c r="AF2971">
        <v>0</v>
      </c>
      <c r="AG2971">
        <v>0</v>
      </c>
      <c r="AH2971">
        <v>0</v>
      </c>
      <c r="AI2971">
        <v>2</v>
      </c>
      <c r="AJ2971">
        <v>1</v>
      </c>
      <c r="AK2971">
        <v>0</v>
      </c>
      <c r="AL2971">
        <v>1</v>
      </c>
      <c r="AM2971">
        <v>2</v>
      </c>
      <c r="CY2971">
        <v>38</v>
      </c>
      <c r="CZ2971">
        <f t="shared" si="46"/>
        <v>1362</v>
      </c>
    </row>
    <row r="2972" spans="1:104" x14ac:dyDescent="0.2">
      <c r="A2972" s="2">
        <v>2970</v>
      </c>
      <c r="B2972" s="2">
        <v>36</v>
      </c>
      <c r="C2972">
        <v>100</v>
      </c>
      <c r="D2972">
        <v>146</v>
      </c>
      <c r="E2972">
        <v>8</v>
      </c>
      <c r="F2972">
        <v>109</v>
      </c>
      <c r="G2972">
        <v>100</v>
      </c>
      <c r="H2972">
        <v>150</v>
      </c>
      <c r="I2972">
        <v>304</v>
      </c>
      <c r="J2972">
        <v>400</v>
      </c>
      <c r="K2972">
        <v>0</v>
      </c>
      <c r="L2972">
        <v>8</v>
      </c>
      <c r="M2972">
        <v>52</v>
      </c>
      <c r="CY2972">
        <v>12</v>
      </c>
      <c r="CZ2972">
        <f t="shared" si="46"/>
        <v>1413</v>
      </c>
    </row>
    <row r="2973" spans="1:104" x14ac:dyDescent="0.2">
      <c r="A2973" s="2">
        <v>2971</v>
      </c>
      <c r="B2973" s="2">
        <v>66</v>
      </c>
      <c r="C2973">
        <v>261</v>
      </c>
      <c r="D2973">
        <v>706</v>
      </c>
      <c r="E2973">
        <v>163</v>
      </c>
      <c r="F2973">
        <v>25</v>
      </c>
      <c r="G2973">
        <v>95</v>
      </c>
      <c r="H2973">
        <v>22</v>
      </c>
      <c r="I2973">
        <v>2</v>
      </c>
      <c r="J2973">
        <v>0</v>
      </c>
      <c r="CY2973">
        <v>9</v>
      </c>
      <c r="CZ2973">
        <f t="shared" si="46"/>
        <v>1340</v>
      </c>
    </row>
    <row r="2974" spans="1:104" x14ac:dyDescent="0.2">
      <c r="A2974" s="2">
        <v>2972</v>
      </c>
      <c r="B2974" s="2">
        <v>6</v>
      </c>
      <c r="C2974">
        <v>417</v>
      </c>
      <c r="D2974">
        <v>484</v>
      </c>
      <c r="E2974">
        <v>135</v>
      </c>
      <c r="F2974">
        <v>120</v>
      </c>
      <c r="G2974">
        <v>13</v>
      </c>
      <c r="H2974">
        <v>3</v>
      </c>
      <c r="I2974">
        <v>20</v>
      </c>
      <c r="J2974">
        <v>135</v>
      </c>
      <c r="K2974">
        <v>39</v>
      </c>
      <c r="L2974">
        <v>10</v>
      </c>
      <c r="M2974">
        <v>12</v>
      </c>
      <c r="N2974">
        <v>0</v>
      </c>
      <c r="CY2974">
        <v>13</v>
      </c>
      <c r="CZ2974">
        <f t="shared" si="46"/>
        <v>1394</v>
      </c>
    </row>
    <row r="2975" spans="1:104" x14ac:dyDescent="0.2">
      <c r="A2975" s="2">
        <v>2973</v>
      </c>
      <c r="B2975" s="2">
        <v>116</v>
      </c>
      <c r="C2975">
        <v>6</v>
      </c>
      <c r="D2975">
        <v>91</v>
      </c>
      <c r="E2975">
        <v>98</v>
      </c>
      <c r="F2975">
        <v>262</v>
      </c>
      <c r="G2975">
        <v>112</v>
      </c>
      <c r="H2975">
        <v>62</v>
      </c>
      <c r="I2975">
        <v>26</v>
      </c>
      <c r="J2975">
        <v>80</v>
      </c>
      <c r="K2975">
        <v>62</v>
      </c>
      <c r="L2975">
        <v>32</v>
      </c>
      <c r="M2975">
        <v>90</v>
      </c>
      <c r="N2975">
        <v>29</v>
      </c>
      <c r="O2975">
        <v>23</v>
      </c>
      <c r="P2975">
        <v>38</v>
      </c>
      <c r="Q2975">
        <v>11</v>
      </c>
      <c r="R2975">
        <v>9</v>
      </c>
      <c r="S2975">
        <v>16</v>
      </c>
      <c r="T2975">
        <v>3</v>
      </c>
      <c r="U2975">
        <v>3</v>
      </c>
      <c r="V2975">
        <v>3</v>
      </c>
      <c r="W2975">
        <v>0</v>
      </c>
      <c r="X2975">
        <v>1</v>
      </c>
      <c r="Y2975">
        <v>1</v>
      </c>
      <c r="Z2975">
        <v>1</v>
      </c>
      <c r="AA2975">
        <v>4</v>
      </c>
      <c r="CY2975">
        <v>26</v>
      </c>
      <c r="CZ2975">
        <f t="shared" si="46"/>
        <v>1179</v>
      </c>
    </row>
    <row r="2976" spans="1:104" x14ac:dyDescent="0.2">
      <c r="A2976" s="2">
        <v>2974</v>
      </c>
      <c r="B2976" s="2">
        <v>34</v>
      </c>
      <c r="C2976">
        <v>903</v>
      </c>
      <c r="D2976">
        <v>77</v>
      </c>
      <c r="E2976">
        <v>172</v>
      </c>
      <c r="F2976">
        <v>61</v>
      </c>
      <c r="G2976">
        <v>52</v>
      </c>
      <c r="H2976">
        <v>10</v>
      </c>
      <c r="I2976">
        <v>37</v>
      </c>
      <c r="J2976">
        <v>23</v>
      </c>
      <c r="K2976">
        <v>32</v>
      </c>
      <c r="CY2976">
        <v>10</v>
      </c>
      <c r="CZ2976">
        <f t="shared" si="46"/>
        <v>1401</v>
      </c>
    </row>
    <row r="2977" spans="1:104" x14ac:dyDescent="0.2">
      <c r="A2977" s="2">
        <v>2975</v>
      </c>
      <c r="B2977" s="2">
        <v>475</v>
      </c>
      <c r="C2977">
        <v>22</v>
      </c>
      <c r="D2977">
        <v>86</v>
      </c>
      <c r="E2977">
        <v>99</v>
      </c>
      <c r="F2977">
        <v>287</v>
      </c>
      <c r="G2977">
        <v>156</v>
      </c>
      <c r="H2977">
        <v>10</v>
      </c>
      <c r="I2977">
        <v>76</v>
      </c>
      <c r="J2977">
        <v>92</v>
      </c>
      <c r="K2977">
        <v>14</v>
      </c>
      <c r="L2977">
        <v>10</v>
      </c>
      <c r="M2977">
        <v>10</v>
      </c>
      <c r="N2977">
        <v>5</v>
      </c>
      <c r="O2977">
        <v>10</v>
      </c>
      <c r="P2977">
        <v>20</v>
      </c>
      <c r="Q2977">
        <v>0</v>
      </c>
      <c r="R2977">
        <v>10</v>
      </c>
      <c r="S2977">
        <v>15</v>
      </c>
      <c r="T2977">
        <v>1</v>
      </c>
      <c r="U2977">
        <v>1</v>
      </c>
      <c r="V2977">
        <v>0</v>
      </c>
      <c r="W2977">
        <v>0</v>
      </c>
      <c r="X2977">
        <v>0</v>
      </c>
      <c r="Y2977">
        <v>0</v>
      </c>
      <c r="Z2977">
        <v>0</v>
      </c>
      <c r="CY2977">
        <v>25</v>
      </c>
      <c r="CZ2977">
        <f t="shared" si="46"/>
        <v>1399</v>
      </c>
    </row>
    <row r="2978" spans="1:104" x14ac:dyDescent="0.2">
      <c r="A2978" s="2">
        <v>2976</v>
      </c>
      <c r="B2978" s="2">
        <v>85</v>
      </c>
      <c r="C2978">
        <v>155</v>
      </c>
      <c r="D2978">
        <v>229</v>
      </c>
      <c r="E2978">
        <v>158</v>
      </c>
      <c r="F2978">
        <v>103</v>
      </c>
      <c r="G2978">
        <v>8</v>
      </c>
      <c r="H2978">
        <v>43</v>
      </c>
      <c r="I2978">
        <v>216</v>
      </c>
      <c r="J2978">
        <v>100</v>
      </c>
      <c r="K2978">
        <v>41</v>
      </c>
      <c r="L2978">
        <v>18</v>
      </c>
      <c r="M2978">
        <v>73</v>
      </c>
      <c r="N2978">
        <v>18</v>
      </c>
      <c r="O2978">
        <v>85</v>
      </c>
      <c r="P2978">
        <v>1</v>
      </c>
      <c r="Q2978">
        <v>30</v>
      </c>
      <c r="R2978">
        <v>5</v>
      </c>
      <c r="S2978">
        <v>4</v>
      </c>
      <c r="CY2978">
        <v>18</v>
      </c>
      <c r="CZ2978">
        <f t="shared" si="46"/>
        <v>1372</v>
      </c>
    </row>
    <row r="2979" spans="1:104" x14ac:dyDescent="0.2">
      <c r="A2979" s="2">
        <v>2977</v>
      </c>
      <c r="B2979" s="2">
        <v>579</v>
      </c>
      <c r="C2979">
        <v>500</v>
      </c>
      <c r="D2979">
        <v>208</v>
      </c>
      <c r="E2979">
        <v>94</v>
      </c>
      <c r="F2979">
        <v>33</v>
      </c>
      <c r="CY2979">
        <v>5</v>
      </c>
      <c r="CZ2979">
        <f t="shared" si="46"/>
        <v>1414</v>
      </c>
    </row>
    <row r="2980" spans="1:104" x14ac:dyDescent="0.2">
      <c r="A2980" s="2">
        <v>2978</v>
      </c>
      <c r="B2980" s="2">
        <v>11</v>
      </c>
      <c r="C2980">
        <v>87</v>
      </c>
      <c r="D2980">
        <v>75</v>
      </c>
      <c r="E2980">
        <v>36</v>
      </c>
      <c r="F2980">
        <v>38</v>
      </c>
      <c r="G2980">
        <v>234</v>
      </c>
      <c r="H2980">
        <v>11</v>
      </c>
      <c r="I2980">
        <v>802</v>
      </c>
      <c r="J2980">
        <v>69</v>
      </c>
      <c r="K2980">
        <v>14</v>
      </c>
      <c r="L2980">
        <v>0</v>
      </c>
      <c r="CY2980">
        <v>11</v>
      </c>
      <c r="CZ2980">
        <f t="shared" si="46"/>
        <v>1377</v>
      </c>
    </row>
    <row r="2981" spans="1:104" x14ac:dyDescent="0.2">
      <c r="A2981" s="2">
        <v>2979</v>
      </c>
      <c r="B2981" s="2">
        <v>70</v>
      </c>
      <c r="C2981">
        <v>53</v>
      </c>
      <c r="D2981">
        <v>36</v>
      </c>
      <c r="E2981">
        <v>77</v>
      </c>
      <c r="F2981">
        <v>215</v>
      </c>
      <c r="G2981">
        <v>7</v>
      </c>
      <c r="H2981">
        <v>38</v>
      </c>
      <c r="I2981">
        <v>622</v>
      </c>
      <c r="J2981">
        <v>38</v>
      </c>
      <c r="K2981">
        <v>61</v>
      </c>
      <c r="L2981">
        <v>5</v>
      </c>
      <c r="M2981">
        <v>18</v>
      </c>
      <c r="N2981">
        <v>5</v>
      </c>
      <c r="O2981">
        <v>122</v>
      </c>
      <c r="P2981">
        <v>3</v>
      </c>
      <c r="Q2981">
        <v>14</v>
      </c>
      <c r="R2981">
        <v>6</v>
      </c>
      <c r="S2981">
        <v>0</v>
      </c>
      <c r="T2981">
        <v>5</v>
      </c>
      <c r="U2981">
        <v>2</v>
      </c>
      <c r="V2981">
        <v>4</v>
      </c>
      <c r="W2981">
        <v>3</v>
      </c>
      <c r="X2981">
        <v>0</v>
      </c>
      <c r="Y2981">
        <v>0</v>
      </c>
      <c r="Z2981">
        <v>1</v>
      </c>
      <c r="AA2981">
        <v>0</v>
      </c>
      <c r="AB2981">
        <v>0</v>
      </c>
      <c r="AC2981">
        <v>0</v>
      </c>
      <c r="CY2981">
        <v>28</v>
      </c>
      <c r="CZ2981">
        <f t="shared" si="46"/>
        <v>1405</v>
      </c>
    </row>
    <row r="2982" spans="1:104" x14ac:dyDescent="0.2">
      <c r="A2982" s="2">
        <v>2980</v>
      </c>
      <c r="B2982" s="2">
        <v>32</v>
      </c>
      <c r="C2982">
        <v>220</v>
      </c>
      <c r="D2982">
        <v>241</v>
      </c>
      <c r="E2982">
        <v>4</v>
      </c>
      <c r="F2982">
        <v>28</v>
      </c>
      <c r="G2982">
        <v>212</v>
      </c>
      <c r="H2982">
        <v>261</v>
      </c>
      <c r="I2982">
        <v>30</v>
      </c>
      <c r="J2982">
        <v>43</v>
      </c>
      <c r="K2982">
        <v>55</v>
      </c>
      <c r="L2982">
        <v>50</v>
      </c>
      <c r="M2982">
        <v>46</v>
      </c>
      <c r="N2982">
        <v>1</v>
      </c>
      <c r="O2982">
        <v>3</v>
      </c>
      <c r="P2982">
        <v>123</v>
      </c>
      <c r="Q2982">
        <v>27</v>
      </c>
      <c r="R2982">
        <v>36</v>
      </c>
      <c r="CY2982">
        <v>17</v>
      </c>
      <c r="CZ2982">
        <f t="shared" si="46"/>
        <v>1412</v>
      </c>
    </row>
    <row r="2983" spans="1:104" x14ac:dyDescent="0.2">
      <c r="A2983" s="2">
        <v>2981</v>
      </c>
      <c r="B2983" s="2">
        <v>68</v>
      </c>
      <c r="C2983">
        <v>54</v>
      </c>
      <c r="D2983">
        <v>618</v>
      </c>
      <c r="E2983">
        <v>192</v>
      </c>
      <c r="F2983">
        <v>35</v>
      </c>
      <c r="G2983">
        <v>141</v>
      </c>
      <c r="H2983">
        <v>67</v>
      </c>
      <c r="I2983">
        <v>27</v>
      </c>
      <c r="J2983">
        <v>99</v>
      </c>
      <c r="K2983">
        <v>17</v>
      </c>
      <c r="L2983">
        <v>6</v>
      </c>
      <c r="M2983">
        <v>3</v>
      </c>
      <c r="CY2983">
        <v>12</v>
      </c>
      <c r="CZ2983">
        <f t="shared" si="46"/>
        <v>1327</v>
      </c>
    </row>
    <row r="2984" spans="1:104" x14ac:dyDescent="0.2">
      <c r="A2984" s="2">
        <v>2982</v>
      </c>
      <c r="B2984" s="2">
        <v>10</v>
      </c>
      <c r="C2984">
        <v>674</v>
      </c>
      <c r="D2984">
        <v>423</v>
      </c>
      <c r="E2984">
        <v>97</v>
      </c>
      <c r="F2984">
        <v>136</v>
      </c>
      <c r="G2984">
        <v>47</v>
      </c>
      <c r="H2984">
        <v>6</v>
      </c>
      <c r="I2984">
        <v>3</v>
      </c>
      <c r="J2984">
        <v>3</v>
      </c>
      <c r="K2984">
        <v>1</v>
      </c>
      <c r="L2984">
        <v>0</v>
      </c>
      <c r="CY2984">
        <v>11</v>
      </c>
      <c r="CZ2984">
        <f t="shared" si="46"/>
        <v>1400</v>
      </c>
    </row>
    <row r="2985" spans="1:104" x14ac:dyDescent="0.2">
      <c r="A2985" s="2">
        <v>2983</v>
      </c>
      <c r="B2985" s="2">
        <v>35</v>
      </c>
      <c r="C2985">
        <v>300</v>
      </c>
      <c r="D2985">
        <v>300</v>
      </c>
      <c r="E2985">
        <v>205</v>
      </c>
      <c r="F2985">
        <v>200</v>
      </c>
      <c r="G2985">
        <v>229</v>
      </c>
      <c r="H2985">
        <v>75</v>
      </c>
      <c r="I2985">
        <v>53</v>
      </c>
      <c r="J2985">
        <v>8</v>
      </c>
      <c r="K2985">
        <v>3</v>
      </c>
      <c r="CY2985">
        <v>10</v>
      </c>
      <c r="CZ2985">
        <f t="shared" si="46"/>
        <v>1408</v>
      </c>
    </row>
    <row r="2986" spans="1:104" x14ac:dyDescent="0.2">
      <c r="A2986" s="2">
        <v>2984</v>
      </c>
      <c r="B2986" s="2">
        <v>12</v>
      </c>
      <c r="C2986">
        <v>788</v>
      </c>
      <c r="D2986">
        <v>238</v>
      </c>
      <c r="E2986">
        <v>266</v>
      </c>
      <c r="F2986">
        <v>67</v>
      </c>
      <c r="G2986">
        <v>28</v>
      </c>
      <c r="H2986">
        <v>1</v>
      </c>
      <c r="CY2986">
        <v>7</v>
      </c>
      <c r="CZ2986">
        <f t="shared" si="46"/>
        <v>1400</v>
      </c>
    </row>
    <row r="2987" spans="1:104" x14ac:dyDescent="0.2">
      <c r="A2987" s="2">
        <v>2985</v>
      </c>
      <c r="B2987" s="2">
        <v>41</v>
      </c>
      <c r="C2987">
        <v>38</v>
      </c>
      <c r="D2987">
        <v>261</v>
      </c>
      <c r="E2987">
        <v>144</v>
      </c>
      <c r="F2987">
        <v>150</v>
      </c>
      <c r="G2987">
        <v>92</v>
      </c>
      <c r="H2987">
        <v>100</v>
      </c>
      <c r="I2987">
        <v>117</v>
      </c>
      <c r="J2987">
        <v>39</v>
      </c>
      <c r="K2987">
        <v>36</v>
      </c>
      <c r="L2987">
        <v>186</v>
      </c>
      <c r="M2987">
        <v>31</v>
      </c>
      <c r="N2987">
        <v>55</v>
      </c>
      <c r="O2987">
        <v>10</v>
      </c>
      <c r="P2987">
        <v>16</v>
      </c>
      <c r="Q2987">
        <v>8</v>
      </c>
      <c r="R2987">
        <v>25</v>
      </c>
      <c r="S2987">
        <v>4</v>
      </c>
      <c r="T2987">
        <v>8</v>
      </c>
      <c r="U2987">
        <v>10</v>
      </c>
      <c r="V2987">
        <v>2</v>
      </c>
      <c r="W2987">
        <v>6</v>
      </c>
      <c r="X2987">
        <v>3</v>
      </c>
      <c r="Y2987">
        <v>0</v>
      </c>
      <c r="Z2987">
        <v>2</v>
      </c>
      <c r="AA2987">
        <v>0</v>
      </c>
      <c r="AB2987">
        <v>3</v>
      </c>
      <c r="AC2987">
        <v>1</v>
      </c>
      <c r="CY2987">
        <v>28</v>
      </c>
      <c r="CZ2987">
        <f t="shared" si="46"/>
        <v>1388</v>
      </c>
    </row>
    <row r="2988" spans="1:104" x14ac:dyDescent="0.2">
      <c r="A2988" s="2">
        <v>2986</v>
      </c>
      <c r="B2988" s="2">
        <v>170</v>
      </c>
      <c r="C2988">
        <v>62</v>
      </c>
      <c r="D2988">
        <v>1160</v>
      </c>
      <c r="E2988">
        <v>7</v>
      </c>
      <c r="CY2988">
        <v>4</v>
      </c>
      <c r="CZ2988">
        <f t="shared" si="46"/>
        <v>1399</v>
      </c>
    </row>
    <row r="2989" spans="1:104" x14ac:dyDescent="0.2">
      <c r="A2989" s="2">
        <v>2987</v>
      </c>
      <c r="B2989" s="2">
        <v>19</v>
      </c>
      <c r="C2989">
        <v>100</v>
      </c>
      <c r="D2989">
        <v>100</v>
      </c>
      <c r="E2989">
        <v>99</v>
      </c>
      <c r="F2989">
        <v>405</v>
      </c>
      <c r="G2989">
        <v>100</v>
      </c>
      <c r="H2989">
        <v>322</v>
      </c>
      <c r="I2989">
        <v>83</v>
      </c>
      <c r="J2989">
        <v>139</v>
      </c>
      <c r="K2989">
        <v>27</v>
      </c>
      <c r="L2989">
        <v>15</v>
      </c>
      <c r="M2989">
        <v>4</v>
      </c>
      <c r="CY2989">
        <v>12</v>
      </c>
      <c r="CZ2989">
        <f t="shared" si="46"/>
        <v>1413</v>
      </c>
    </row>
    <row r="2990" spans="1:104" x14ac:dyDescent="0.2">
      <c r="A2990" s="2">
        <v>2988</v>
      </c>
      <c r="B2990" s="2">
        <v>29</v>
      </c>
      <c r="C2990">
        <v>14</v>
      </c>
      <c r="D2990">
        <v>10</v>
      </c>
      <c r="E2990">
        <v>100</v>
      </c>
      <c r="F2990">
        <v>657</v>
      </c>
      <c r="G2990">
        <v>106</v>
      </c>
      <c r="H2990">
        <v>141</v>
      </c>
      <c r="I2990">
        <v>13</v>
      </c>
      <c r="J2990">
        <v>262</v>
      </c>
      <c r="K2990">
        <v>66</v>
      </c>
      <c r="CY2990">
        <v>10</v>
      </c>
      <c r="CZ2990">
        <f t="shared" si="46"/>
        <v>1398</v>
      </c>
    </row>
    <row r="2991" spans="1:104" x14ac:dyDescent="0.2">
      <c r="A2991" s="2">
        <v>2989</v>
      </c>
      <c r="B2991" s="2">
        <v>106</v>
      </c>
      <c r="C2991">
        <v>205</v>
      </c>
      <c r="D2991">
        <v>475</v>
      </c>
      <c r="E2991">
        <v>127</v>
      </c>
      <c r="F2991">
        <v>59</v>
      </c>
      <c r="G2991">
        <v>126</v>
      </c>
      <c r="H2991">
        <v>36</v>
      </c>
      <c r="I2991">
        <v>23</v>
      </c>
      <c r="J2991">
        <v>7</v>
      </c>
      <c r="K2991">
        <v>1</v>
      </c>
      <c r="L2991">
        <v>3</v>
      </c>
      <c r="CY2991">
        <v>11</v>
      </c>
      <c r="CZ2991">
        <f t="shared" si="46"/>
        <v>1168</v>
      </c>
    </row>
    <row r="2992" spans="1:104" x14ac:dyDescent="0.2">
      <c r="A2992" s="2">
        <v>2990</v>
      </c>
      <c r="B2992" s="2">
        <v>385</v>
      </c>
      <c r="C2992">
        <v>100</v>
      </c>
      <c r="D2992">
        <v>800</v>
      </c>
      <c r="E2992">
        <v>100</v>
      </c>
      <c r="F2992">
        <v>10</v>
      </c>
      <c r="G2992">
        <v>10</v>
      </c>
      <c r="CY2992">
        <v>6</v>
      </c>
      <c r="CZ2992">
        <f t="shared" si="46"/>
        <v>1405</v>
      </c>
    </row>
    <row r="2993" spans="1:104" x14ac:dyDescent="0.2">
      <c r="A2993" s="2">
        <v>2991</v>
      </c>
      <c r="B2993" s="2">
        <v>44</v>
      </c>
      <c r="C2993">
        <v>17</v>
      </c>
      <c r="D2993">
        <v>450</v>
      </c>
      <c r="E2993">
        <v>564</v>
      </c>
      <c r="F2993">
        <v>93</v>
      </c>
      <c r="G2993">
        <v>127</v>
      </c>
      <c r="H2993">
        <v>23</v>
      </c>
      <c r="I2993">
        <v>12</v>
      </c>
      <c r="J2993">
        <v>16</v>
      </c>
      <c r="K2993">
        <v>9</v>
      </c>
      <c r="L2993">
        <v>9</v>
      </c>
      <c r="M2993">
        <v>4</v>
      </c>
      <c r="N2993">
        <v>8</v>
      </c>
      <c r="O2993">
        <v>13</v>
      </c>
      <c r="P2993">
        <v>9</v>
      </c>
      <c r="Q2993">
        <v>6</v>
      </c>
      <c r="R2993">
        <v>0</v>
      </c>
      <c r="S2993">
        <v>0</v>
      </c>
      <c r="T2993">
        <v>1</v>
      </c>
      <c r="U2993">
        <v>1</v>
      </c>
      <c r="CY2993">
        <v>20</v>
      </c>
      <c r="CZ2993">
        <f t="shared" si="46"/>
        <v>1406</v>
      </c>
    </row>
    <row r="2994" spans="1:104" x14ac:dyDescent="0.2">
      <c r="A2994" s="2">
        <v>2992</v>
      </c>
      <c r="B2994" s="2">
        <v>183</v>
      </c>
      <c r="C2994">
        <v>33</v>
      </c>
      <c r="D2994">
        <v>418</v>
      </c>
      <c r="E2994">
        <v>328</v>
      </c>
      <c r="F2994">
        <v>90</v>
      </c>
      <c r="G2994">
        <v>150</v>
      </c>
      <c r="H2994">
        <v>48</v>
      </c>
      <c r="I2994">
        <v>46</v>
      </c>
      <c r="J2994">
        <v>16</v>
      </c>
      <c r="K2994">
        <v>12</v>
      </c>
      <c r="L2994">
        <v>46</v>
      </c>
      <c r="M2994">
        <v>7</v>
      </c>
      <c r="N2994">
        <v>7</v>
      </c>
      <c r="O2994">
        <v>2</v>
      </c>
      <c r="P2994">
        <v>1</v>
      </c>
      <c r="CY2994">
        <v>15</v>
      </c>
      <c r="CZ2994">
        <f t="shared" si="46"/>
        <v>1387</v>
      </c>
    </row>
    <row r="2995" spans="1:104" x14ac:dyDescent="0.2">
      <c r="A2995" s="2">
        <v>2993</v>
      </c>
      <c r="B2995" s="2">
        <v>39</v>
      </c>
      <c r="C2995">
        <v>100</v>
      </c>
      <c r="D2995">
        <v>100</v>
      </c>
      <c r="E2995">
        <v>250</v>
      </c>
      <c r="F2995">
        <v>100</v>
      </c>
      <c r="G2995">
        <v>100</v>
      </c>
      <c r="H2995">
        <v>250</v>
      </c>
      <c r="I2995">
        <v>425</v>
      </c>
      <c r="CY2995">
        <v>8</v>
      </c>
      <c r="CZ2995">
        <f t="shared" si="46"/>
        <v>1364</v>
      </c>
    </row>
    <row r="2996" spans="1:104" x14ac:dyDescent="0.2">
      <c r="A2996" s="2">
        <v>2994</v>
      </c>
      <c r="B2996" s="2">
        <v>127</v>
      </c>
      <c r="C2996">
        <v>375</v>
      </c>
      <c r="D2996">
        <v>671</v>
      </c>
      <c r="E2996">
        <v>50</v>
      </c>
      <c r="F2996">
        <v>10</v>
      </c>
      <c r="G2996">
        <v>25</v>
      </c>
      <c r="H2996">
        <v>89</v>
      </c>
      <c r="I2996">
        <v>10</v>
      </c>
      <c r="J2996">
        <v>20</v>
      </c>
      <c r="K2996">
        <v>5</v>
      </c>
      <c r="L2996">
        <v>10</v>
      </c>
      <c r="M2996">
        <v>2</v>
      </c>
      <c r="CY2996">
        <v>12</v>
      </c>
      <c r="CZ2996">
        <f t="shared" si="46"/>
        <v>1394</v>
      </c>
    </row>
    <row r="2997" spans="1:104" x14ac:dyDescent="0.2">
      <c r="A2997" s="2">
        <v>2995</v>
      </c>
      <c r="B2997" s="2">
        <v>4</v>
      </c>
      <c r="C2997">
        <v>265</v>
      </c>
      <c r="D2997">
        <v>25</v>
      </c>
      <c r="E2997">
        <v>588</v>
      </c>
      <c r="F2997">
        <v>60</v>
      </c>
      <c r="G2997">
        <v>5</v>
      </c>
      <c r="H2997">
        <v>2</v>
      </c>
      <c r="I2997">
        <v>204</v>
      </c>
      <c r="J2997">
        <v>1</v>
      </c>
      <c r="K2997">
        <v>3</v>
      </c>
      <c r="L2997">
        <v>23</v>
      </c>
      <c r="M2997">
        <v>82</v>
      </c>
      <c r="N2997">
        <v>9</v>
      </c>
      <c r="O2997">
        <v>21</v>
      </c>
      <c r="P2997">
        <v>37</v>
      </c>
      <c r="Q2997">
        <v>70</v>
      </c>
      <c r="CY2997">
        <v>16</v>
      </c>
      <c r="CZ2997">
        <f t="shared" si="46"/>
        <v>1399</v>
      </c>
    </row>
    <row r="2998" spans="1:104" x14ac:dyDescent="0.2">
      <c r="A2998" s="2">
        <v>2996</v>
      </c>
      <c r="B2998" s="2">
        <v>2</v>
      </c>
      <c r="C2998">
        <v>150</v>
      </c>
      <c r="D2998">
        <v>80</v>
      </c>
      <c r="E2998">
        <v>100</v>
      </c>
      <c r="F2998">
        <v>118</v>
      </c>
      <c r="G2998">
        <v>170</v>
      </c>
      <c r="H2998">
        <v>104</v>
      </c>
      <c r="I2998">
        <v>80</v>
      </c>
      <c r="J2998">
        <v>220</v>
      </c>
      <c r="K2998">
        <v>152</v>
      </c>
      <c r="L2998">
        <v>60</v>
      </c>
      <c r="M2998">
        <v>70</v>
      </c>
      <c r="N2998">
        <v>15</v>
      </c>
      <c r="O2998">
        <v>20</v>
      </c>
      <c r="P2998">
        <v>45</v>
      </c>
      <c r="Q2998">
        <v>16</v>
      </c>
      <c r="CY2998">
        <v>16</v>
      </c>
      <c r="CZ2998">
        <f t="shared" si="46"/>
        <v>1402</v>
      </c>
    </row>
    <row r="2999" spans="1:104" x14ac:dyDescent="0.2">
      <c r="A2999" s="2">
        <v>2997</v>
      </c>
      <c r="B2999" s="2">
        <v>28</v>
      </c>
      <c r="C2999">
        <v>22</v>
      </c>
      <c r="D2999">
        <v>79</v>
      </c>
      <c r="E2999">
        <v>100</v>
      </c>
      <c r="F2999">
        <v>1023</v>
      </c>
      <c r="G2999">
        <v>74</v>
      </c>
      <c r="H2999">
        <v>44</v>
      </c>
      <c r="I2999">
        <v>17</v>
      </c>
      <c r="J2999">
        <v>4</v>
      </c>
      <c r="K2999">
        <v>4</v>
      </c>
      <c r="L2999">
        <v>1</v>
      </c>
      <c r="M2999">
        <v>0</v>
      </c>
      <c r="N2999">
        <v>4</v>
      </c>
      <c r="O2999">
        <v>0</v>
      </c>
      <c r="CY2999">
        <v>14</v>
      </c>
      <c r="CZ2999">
        <f t="shared" si="46"/>
        <v>1400</v>
      </c>
    </row>
    <row r="3000" spans="1:104" x14ac:dyDescent="0.2">
      <c r="A3000" s="2">
        <v>2998</v>
      </c>
      <c r="B3000" s="2">
        <v>14</v>
      </c>
      <c r="C3000">
        <v>566</v>
      </c>
      <c r="D3000">
        <v>408</v>
      </c>
      <c r="E3000">
        <v>41</v>
      </c>
      <c r="F3000">
        <v>105</v>
      </c>
      <c r="G3000">
        <v>73</v>
      </c>
      <c r="H3000">
        <v>100</v>
      </c>
      <c r="I3000">
        <v>14</v>
      </c>
      <c r="J3000">
        <v>42</v>
      </c>
      <c r="K3000">
        <v>9</v>
      </c>
      <c r="L3000">
        <v>7</v>
      </c>
      <c r="M3000">
        <v>2</v>
      </c>
      <c r="CY3000">
        <v>12</v>
      </c>
      <c r="CZ3000">
        <f t="shared" si="46"/>
        <v>1381</v>
      </c>
    </row>
    <row r="3001" spans="1:104" x14ac:dyDescent="0.2">
      <c r="A3001" s="2">
        <v>2999</v>
      </c>
      <c r="B3001" s="2">
        <v>31</v>
      </c>
      <c r="C3001">
        <v>200</v>
      </c>
      <c r="D3001">
        <v>500</v>
      </c>
      <c r="E3001">
        <v>474</v>
      </c>
      <c r="F3001">
        <v>185</v>
      </c>
      <c r="CY3001">
        <v>5</v>
      </c>
      <c r="CZ3001">
        <f t="shared" si="46"/>
        <v>1390</v>
      </c>
    </row>
    <row r="3002" spans="1:104" x14ac:dyDescent="0.2">
      <c r="A3002" s="2">
        <v>3000</v>
      </c>
      <c r="B3002" s="2">
        <v>60</v>
      </c>
      <c r="C3002">
        <v>1068</v>
      </c>
      <c r="D3002">
        <v>130</v>
      </c>
      <c r="E3002">
        <v>24</v>
      </c>
      <c r="F3002">
        <v>19</v>
      </c>
      <c r="G3002">
        <v>1</v>
      </c>
      <c r="H3002">
        <v>5</v>
      </c>
      <c r="I3002">
        <v>2</v>
      </c>
      <c r="J3002">
        <v>3</v>
      </c>
      <c r="K3002">
        <v>1</v>
      </c>
      <c r="L3002">
        <v>1</v>
      </c>
      <c r="M3002">
        <v>0</v>
      </c>
      <c r="N3002">
        <v>0</v>
      </c>
      <c r="O3002">
        <v>1</v>
      </c>
      <c r="CY3002">
        <v>14</v>
      </c>
      <c r="CZ3002">
        <f t="shared" si="46"/>
        <v>1315</v>
      </c>
    </row>
    <row r="3003" spans="1:104" x14ac:dyDescent="0.2">
      <c r="A3003" s="2">
        <v>3001</v>
      </c>
      <c r="B3003" s="2">
        <v>61</v>
      </c>
      <c r="C3003">
        <v>3</v>
      </c>
      <c r="D3003">
        <v>250</v>
      </c>
      <c r="E3003">
        <v>433</v>
      </c>
      <c r="F3003">
        <v>109</v>
      </c>
      <c r="G3003">
        <v>33</v>
      </c>
      <c r="H3003">
        <v>202</v>
      </c>
      <c r="I3003">
        <v>100</v>
      </c>
      <c r="J3003">
        <v>45</v>
      </c>
      <c r="K3003">
        <v>16</v>
      </c>
      <c r="L3003">
        <v>13</v>
      </c>
      <c r="M3003">
        <v>16</v>
      </c>
      <c r="N3003">
        <v>8</v>
      </c>
      <c r="O3003">
        <v>100</v>
      </c>
      <c r="P3003">
        <v>10</v>
      </c>
      <c r="Q3003">
        <v>5</v>
      </c>
      <c r="R3003">
        <v>0</v>
      </c>
      <c r="S3003">
        <v>0</v>
      </c>
      <c r="T3003">
        <v>0</v>
      </c>
      <c r="U3003">
        <v>0</v>
      </c>
      <c r="V3003">
        <v>0</v>
      </c>
      <c r="W3003">
        <v>0</v>
      </c>
      <c r="CY3003">
        <v>22</v>
      </c>
      <c r="CZ3003">
        <f t="shared" si="46"/>
        <v>1404</v>
      </c>
    </row>
    <row r="3004" spans="1:104" x14ac:dyDescent="0.2">
      <c r="A3004" s="2">
        <v>3002</v>
      </c>
      <c r="B3004" s="2">
        <v>44</v>
      </c>
      <c r="C3004">
        <v>7</v>
      </c>
      <c r="D3004">
        <v>1</v>
      </c>
      <c r="E3004">
        <v>2</v>
      </c>
      <c r="F3004">
        <v>125</v>
      </c>
      <c r="G3004">
        <v>0</v>
      </c>
      <c r="H3004">
        <v>1</v>
      </c>
      <c r="I3004">
        <v>295</v>
      </c>
      <c r="J3004">
        <v>16</v>
      </c>
      <c r="K3004">
        <v>9</v>
      </c>
      <c r="L3004">
        <v>163</v>
      </c>
      <c r="M3004">
        <v>250</v>
      </c>
      <c r="N3004">
        <v>186</v>
      </c>
      <c r="O3004">
        <v>31</v>
      </c>
      <c r="P3004">
        <v>20</v>
      </c>
      <c r="Q3004">
        <v>20</v>
      </c>
      <c r="R3004">
        <v>41</v>
      </c>
      <c r="S3004">
        <v>23</v>
      </c>
      <c r="T3004">
        <v>14</v>
      </c>
      <c r="U3004">
        <v>63</v>
      </c>
      <c r="V3004">
        <v>38</v>
      </c>
      <c r="W3004">
        <v>3</v>
      </c>
      <c r="X3004">
        <v>12</v>
      </c>
      <c r="Y3004">
        <v>6</v>
      </c>
      <c r="Z3004">
        <v>3</v>
      </c>
      <c r="AA3004">
        <v>3</v>
      </c>
      <c r="AB3004">
        <v>2</v>
      </c>
      <c r="AC3004">
        <v>8</v>
      </c>
      <c r="AD3004">
        <v>4</v>
      </c>
      <c r="AE3004">
        <v>10</v>
      </c>
      <c r="AF3004">
        <v>2</v>
      </c>
      <c r="AG3004">
        <v>1</v>
      </c>
      <c r="CY3004">
        <v>32</v>
      </c>
      <c r="CZ3004">
        <f t="shared" si="46"/>
        <v>1403</v>
      </c>
    </row>
    <row r="3005" spans="1:104" x14ac:dyDescent="0.2">
      <c r="A3005" s="2">
        <v>3003</v>
      </c>
      <c r="B3005" s="2">
        <v>6</v>
      </c>
      <c r="C3005">
        <v>15</v>
      </c>
      <c r="D3005">
        <v>50</v>
      </c>
      <c r="E3005">
        <v>379</v>
      </c>
      <c r="F3005">
        <v>190</v>
      </c>
      <c r="G3005">
        <v>104</v>
      </c>
      <c r="H3005">
        <v>140</v>
      </c>
      <c r="I3005">
        <v>101</v>
      </c>
      <c r="J3005">
        <v>18</v>
      </c>
      <c r="K3005">
        <v>52</v>
      </c>
      <c r="L3005">
        <v>21</v>
      </c>
      <c r="M3005">
        <v>30</v>
      </c>
      <c r="N3005">
        <v>21</v>
      </c>
      <c r="O3005">
        <v>18</v>
      </c>
      <c r="P3005">
        <v>64</v>
      </c>
      <c r="Q3005">
        <v>35</v>
      </c>
      <c r="R3005">
        <v>6</v>
      </c>
      <c r="S3005">
        <v>7</v>
      </c>
      <c r="T3005">
        <v>1</v>
      </c>
      <c r="U3005">
        <v>6</v>
      </c>
      <c r="V3005">
        <v>32</v>
      </c>
      <c r="W3005">
        <v>39</v>
      </c>
      <c r="X3005">
        <v>6</v>
      </c>
      <c r="Y3005">
        <v>18</v>
      </c>
      <c r="Z3005">
        <v>21</v>
      </c>
      <c r="AA3005">
        <v>15</v>
      </c>
      <c r="CY3005">
        <v>26</v>
      </c>
      <c r="CZ3005">
        <f t="shared" si="46"/>
        <v>1395</v>
      </c>
    </row>
    <row r="3006" spans="1:104" x14ac:dyDescent="0.2">
      <c r="A3006" s="2">
        <v>3004</v>
      </c>
      <c r="B3006" s="2">
        <v>36</v>
      </c>
      <c r="C3006">
        <v>500</v>
      </c>
      <c r="D3006">
        <v>486</v>
      </c>
      <c r="E3006">
        <v>83</v>
      </c>
      <c r="F3006">
        <v>93</v>
      </c>
      <c r="G3006">
        <v>73</v>
      </c>
      <c r="H3006">
        <v>27</v>
      </c>
      <c r="I3006">
        <v>27</v>
      </c>
      <c r="J3006">
        <v>38</v>
      </c>
      <c r="K3006">
        <v>10</v>
      </c>
      <c r="L3006">
        <v>5</v>
      </c>
      <c r="M3006">
        <v>6</v>
      </c>
      <c r="N3006">
        <v>1</v>
      </c>
      <c r="CY3006">
        <v>13</v>
      </c>
      <c r="CZ3006">
        <f t="shared" si="46"/>
        <v>1385</v>
      </c>
    </row>
    <row r="3007" spans="1:104" x14ac:dyDescent="0.2">
      <c r="A3007" s="2">
        <v>3005</v>
      </c>
      <c r="B3007" s="2">
        <v>325</v>
      </c>
      <c r="C3007">
        <v>104</v>
      </c>
      <c r="D3007">
        <v>28</v>
      </c>
      <c r="E3007">
        <v>150</v>
      </c>
      <c r="F3007">
        <v>94</v>
      </c>
      <c r="G3007">
        <v>290</v>
      </c>
      <c r="H3007">
        <v>237</v>
      </c>
      <c r="I3007">
        <v>39</v>
      </c>
      <c r="J3007">
        <v>14</v>
      </c>
      <c r="K3007">
        <v>75</v>
      </c>
      <c r="L3007">
        <v>6</v>
      </c>
      <c r="M3007">
        <v>17</v>
      </c>
      <c r="N3007">
        <v>1</v>
      </c>
      <c r="O3007">
        <v>1</v>
      </c>
      <c r="P3007">
        <v>0</v>
      </c>
      <c r="Q3007">
        <v>0</v>
      </c>
      <c r="R3007">
        <v>0</v>
      </c>
      <c r="CY3007">
        <v>17</v>
      </c>
      <c r="CZ3007">
        <f t="shared" si="46"/>
        <v>1381</v>
      </c>
    </row>
    <row r="3008" spans="1:104" x14ac:dyDescent="0.2">
      <c r="A3008" s="2">
        <v>3006</v>
      </c>
      <c r="B3008" s="2">
        <v>264</v>
      </c>
      <c r="C3008">
        <v>405</v>
      </c>
      <c r="D3008">
        <v>416</v>
      </c>
      <c r="E3008">
        <v>165</v>
      </c>
      <c r="F3008">
        <v>85</v>
      </c>
      <c r="G3008">
        <v>20</v>
      </c>
      <c r="H3008">
        <v>39</v>
      </c>
      <c r="I3008">
        <v>2</v>
      </c>
      <c r="CY3008">
        <v>8</v>
      </c>
      <c r="CZ3008">
        <f t="shared" si="46"/>
        <v>1396</v>
      </c>
    </row>
    <row r="3009" spans="1:104" x14ac:dyDescent="0.2">
      <c r="A3009" s="2">
        <v>3007</v>
      </c>
      <c r="B3009" s="2">
        <v>938</v>
      </c>
      <c r="C3009">
        <v>300</v>
      </c>
      <c r="D3009">
        <v>29</v>
      </c>
      <c r="E3009">
        <v>23</v>
      </c>
      <c r="F3009">
        <v>12</v>
      </c>
      <c r="G3009">
        <v>10</v>
      </c>
      <c r="H3009">
        <v>13</v>
      </c>
      <c r="CY3009">
        <v>7</v>
      </c>
      <c r="CZ3009">
        <f t="shared" si="46"/>
        <v>1325</v>
      </c>
    </row>
    <row r="3010" spans="1:104" x14ac:dyDescent="0.2">
      <c r="A3010" s="2">
        <v>3008</v>
      </c>
      <c r="B3010" s="2">
        <v>451</v>
      </c>
      <c r="C3010">
        <v>30</v>
      </c>
      <c r="D3010">
        <v>726</v>
      </c>
      <c r="E3010">
        <v>43</v>
      </c>
      <c r="F3010">
        <v>50</v>
      </c>
      <c r="G3010">
        <v>78</v>
      </c>
      <c r="H3010">
        <v>14</v>
      </c>
      <c r="I3010">
        <v>2</v>
      </c>
      <c r="J3010">
        <v>1</v>
      </c>
      <c r="CY3010">
        <v>9</v>
      </c>
      <c r="CZ3010">
        <f t="shared" si="46"/>
        <v>1395</v>
      </c>
    </row>
    <row r="3011" spans="1:104" x14ac:dyDescent="0.2">
      <c r="A3011" s="2">
        <v>3009</v>
      </c>
      <c r="B3011" s="2">
        <v>5</v>
      </c>
      <c r="C3011">
        <v>57</v>
      </c>
      <c r="D3011">
        <v>409</v>
      </c>
      <c r="E3011">
        <v>300</v>
      </c>
      <c r="F3011">
        <v>388</v>
      </c>
      <c r="G3011">
        <v>27</v>
      </c>
      <c r="H3011">
        <v>23</v>
      </c>
      <c r="I3011">
        <v>15</v>
      </c>
      <c r="J3011">
        <v>11</v>
      </c>
      <c r="K3011">
        <v>21</v>
      </c>
      <c r="L3011">
        <v>134</v>
      </c>
      <c r="M3011">
        <v>3</v>
      </c>
      <c r="N3011">
        <v>4</v>
      </c>
      <c r="CY3011">
        <v>13</v>
      </c>
      <c r="CZ3011">
        <f t="shared" ref="CZ3011:CZ3074" si="47">SUM(B3011:CX3011)</f>
        <v>1397</v>
      </c>
    </row>
    <row r="3012" spans="1:104" x14ac:dyDescent="0.2">
      <c r="A3012" s="2">
        <v>3010</v>
      </c>
      <c r="B3012" s="2">
        <v>112</v>
      </c>
      <c r="C3012">
        <v>371</v>
      </c>
      <c r="D3012">
        <v>459</v>
      </c>
      <c r="E3012">
        <v>10</v>
      </c>
      <c r="F3012">
        <v>100</v>
      </c>
      <c r="G3012">
        <v>88</v>
      </c>
      <c r="H3012">
        <v>50</v>
      </c>
      <c r="I3012">
        <v>50</v>
      </c>
      <c r="J3012">
        <v>100</v>
      </c>
      <c r="K3012">
        <v>3</v>
      </c>
      <c r="L3012">
        <v>1</v>
      </c>
      <c r="M3012">
        <v>1</v>
      </c>
      <c r="N3012">
        <v>1</v>
      </c>
      <c r="O3012">
        <v>1</v>
      </c>
      <c r="P3012">
        <v>1</v>
      </c>
      <c r="Q3012">
        <v>1</v>
      </c>
      <c r="R3012">
        <v>18</v>
      </c>
      <c r="S3012">
        <v>3</v>
      </c>
      <c r="T3012">
        <v>0</v>
      </c>
      <c r="U3012">
        <v>3</v>
      </c>
      <c r="V3012">
        <v>0</v>
      </c>
      <c r="CY3012">
        <v>21</v>
      </c>
      <c r="CZ3012">
        <f t="shared" si="47"/>
        <v>1373</v>
      </c>
    </row>
    <row r="3013" spans="1:104" x14ac:dyDescent="0.2">
      <c r="A3013" s="2">
        <v>3011</v>
      </c>
      <c r="B3013" s="2">
        <v>67</v>
      </c>
      <c r="C3013">
        <v>1</v>
      </c>
      <c r="D3013">
        <v>40</v>
      </c>
      <c r="E3013">
        <v>2</v>
      </c>
      <c r="F3013">
        <v>20</v>
      </c>
      <c r="G3013">
        <v>841</v>
      </c>
      <c r="H3013">
        <v>19</v>
      </c>
      <c r="I3013">
        <v>343</v>
      </c>
      <c r="J3013">
        <v>58</v>
      </c>
      <c r="CY3013">
        <v>9</v>
      </c>
      <c r="CZ3013">
        <f t="shared" si="47"/>
        <v>1391</v>
      </c>
    </row>
    <row r="3014" spans="1:104" x14ac:dyDescent="0.2">
      <c r="A3014" s="2">
        <v>3012</v>
      </c>
      <c r="B3014" s="2">
        <v>5</v>
      </c>
      <c r="C3014">
        <v>200</v>
      </c>
      <c r="D3014">
        <v>133</v>
      </c>
      <c r="E3014">
        <v>200</v>
      </c>
      <c r="F3014">
        <v>537</v>
      </c>
      <c r="G3014">
        <v>97</v>
      </c>
      <c r="H3014">
        <v>203</v>
      </c>
      <c r="I3014">
        <v>0</v>
      </c>
      <c r="J3014">
        <v>4</v>
      </c>
      <c r="CY3014">
        <v>9</v>
      </c>
      <c r="CZ3014">
        <f t="shared" si="47"/>
        <v>1379</v>
      </c>
    </row>
    <row r="3015" spans="1:104" x14ac:dyDescent="0.2">
      <c r="A3015" s="2">
        <v>3013</v>
      </c>
      <c r="B3015" s="2">
        <v>288</v>
      </c>
      <c r="C3015">
        <v>50</v>
      </c>
      <c r="D3015">
        <v>268</v>
      </c>
      <c r="E3015">
        <v>499</v>
      </c>
      <c r="F3015">
        <v>144</v>
      </c>
      <c r="G3015">
        <v>111</v>
      </c>
      <c r="H3015">
        <v>3</v>
      </c>
      <c r="I3015">
        <v>1</v>
      </c>
      <c r="CY3015">
        <v>8</v>
      </c>
      <c r="CZ3015">
        <f t="shared" si="47"/>
        <v>1364</v>
      </c>
    </row>
    <row r="3016" spans="1:104" x14ac:dyDescent="0.2">
      <c r="A3016" s="2">
        <v>3014</v>
      </c>
      <c r="B3016" s="2">
        <v>742</v>
      </c>
      <c r="C3016">
        <v>284</v>
      </c>
      <c r="D3016">
        <v>16</v>
      </c>
      <c r="E3016">
        <v>90</v>
      </c>
      <c r="F3016">
        <v>75</v>
      </c>
      <c r="G3016">
        <v>62</v>
      </c>
      <c r="H3016">
        <v>36</v>
      </c>
      <c r="I3016">
        <v>0</v>
      </c>
      <c r="J3016">
        <v>11</v>
      </c>
      <c r="K3016">
        <v>14</v>
      </c>
      <c r="L3016">
        <v>5</v>
      </c>
      <c r="M3016">
        <v>5</v>
      </c>
      <c r="N3016">
        <v>10</v>
      </c>
      <c r="O3016">
        <v>19</v>
      </c>
      <c r="P3016">
        <v>5</v>
      </c>
      <c r="Q3016">
        <v>5</v>
      </c>
      <c r="R3016">
        <v>4</v>
      </c>
      <c r="CY3016">
        <v>17</v>
      </c>
      <c r="CZ3016">
        <f t="shared" si="47"/>
        <v>1383</v>
      </c>
    </row>
    <row r="3017" spans="1:104" x14ac:dyDescent="0.2">
      <c r="A3017" s="2">
        <v>3015</v>
      </c>
      <c r="B3017" s="2">
        <v>382</v>
      </c>
      <c r="C3017">
        <v>192</v>
      </c>
      <c r="D3017">
        <v>207</v>
      </c>
      <c r="E3017">
        <v>75</v>
      </c>
      <c r="F3017">
        <v>75</v>
      </c>
      <c r="G3017">
        <v>276</v>
      </c>
      <c r="H3017">
        <v>56</v>
      </c>
      <c r="I3017">
        <v>30</v>
      </c>
      <c r="J3017">
        <v>35</v>
      </c>
      <c r="K3017">
        <v>12</v>
      </c>
      <c r="L3017">
        <v>8</v>
      </c>
      <c r="M3017">
        <v>1</v>
      </c>
      <c r="N3017">
        <v>2</v>
      </c>
      <c r="CY3017">
        <v>13</v>
      </c>
      <c r="CZ3017">
        <f t="shared" si="47"/>
        <v>1351</v>
      </c>
    </row>
    <row r="3018" spans="1:104" x14ac:dyDescent="0.2">
      <c r="A3018" s="2">
        <v>3016</v>
      </c>
      <c r="B3018" s="2">
        <v>19</v>
      </c>
      <c r="C3018">
        <v>145</v>
      </c>
      <c r="D3018">
        <v>774</v>
      </c>
      <c r="E3018">
        <v>159</v>
      </c>
      <c r="F3018">
        <v>122</v>
      </c>
      <c r="G3018">
        <v>32</v>
      </c>
      <c r="H3018">
        <v>31</v>
      </c>
      <c r="I3018">
        <v>29</v>
      </c>
      <c r="J3018">
        <v>19</v>
      </c>
      <c r="K3018">
        <v>18</v>
      </c>
      <c r="L3018">
        <v>7</v>
      </c>
      <c r="M3018">
        <v>1</v>
      </c>
      <c r="N3018">
        <v>3</v>
      </c>
      <c r="O3018">
        <v>2</v>
      </c>
      <c r="P3018">
        <v>0</v>
      </c>
      <c r="CY3018">
        <v>15</v>
      </c>
      <c r="CZ3018">
        <f t="shared" si="47"/>
        <v>1361</v>
      </c>
    </row>
    <row r="3019" spans="1:104" x14ac:dyDescent="0.2">
      <c r="A3019" s="2">
        <v>3017</v>
      </c>
      <c r="B3019" s="2">
        <v>187</v>
      </c>
      <c r="C3019">
        <v>521</v>
      </c>
      <c r="D3019">
        <v>420</v>
      </c>
      <c r="E3019">
        <v>42</v>
      </c>
      <c r="F3019">
        <v>40</v>
      </c>
      <c r="G3019">
        <v>105</v>
      </c>
      <c r="H3019">
        <v>18</v>
      </c>
      <c r="I3019">
        <v>18</v>
      </c>
      <c r="J3019">
        <v>6</v>
      </c>
      <c r="K3019">
        <v>14</v>
      </c>
      <c r="L3019">
        <v>8</v>
      </c>
      <c r="M3019">
        <v>4</v>
      </c>
      <c r="N3019">
        <v>2</v>
      </c>
      <c r="O3019">
        <v>1</v>
      </c>
      <c r="P3019">
        <v>0</v>
      </c>
      <c r="Q3019">
        <v>0</v>
      </c>
      <c r="R3019">
        <v>0</v>
      </c>
      <c r="S3019">
        <v>0</v>
      </c>
      <c r="T3019">
        <v>0</v>
      </c>
      <c r="CY3019">
        <v>19</v>
      </c>
      <c r="CZ3019">
        <f t="shared" si="47"/>
        <v>1386</v>
      </c>
    </row>
    <row r="3020" spans="1:104" x14ac:dyDescent="0.2">
      <c r="A3020" s="2">
        <v>3018</v>
      </c>
      <c r="B3020" s="2">
        <v>108</v>
      </c>
      <c r="C3020">
        <v>699</v>
      </c>
      <c r="D3020">
        <v>464</v>
      </c>
      <c r="E3020">
        <v>93</v>
      </c>
      <c r="F3020">
        <v>3</v>
      </c>
      <c r="CY3020">
        <v>5</v>
      </c>
      <c r="CZ3020">
        <f t="shared" si="47"/>
        <v>1367</v>
      </c>
    </row>
    <row r="3021" spans="1:104" x14ac:dyDescent="0.2">
      <c r="A3021" s="2">
        <v>3019</v>
      </c>
      <c r="B3021" s="2">
        <v>722</v>
      </c>
      <c r="C3021">
        <v>431</v>
      </c>
      <c r="D3021">
        <v>66</v>
      </c>
      <c r="E3021">
        <v>66</v>
      </c>
      <c r="F3021">
        <v>8</v>
      </c>
      <c r="G3021">
        <v>10</v>
      </c>
      <c r="H3021">
        <v>6</v>
      </c>
      <c r="I3021">
        <v>3</v>
      </c>
      <c r="J3021">
        <v>23</v>
      </c>
      <c r="K3021">
        <v>11</v>
      </c>
      <c r="L3021">
        <v>12</v>
      </c>
      <c r="M3021">
        <v>15</v>
      </c>
      <c r="N3021">
        <v>10</v>
      </c>
      <c r="CY3021">
        <v>13</v>
      </c>
      <c r="CZ3021">
        <f t="shared" si="47"/>
        <v>1383</v>
      </c>
    </row>
    <row r="3022" spans="1:104" x14ac:dyDescent="0.2">
      <c r="A3022" s="2">
        <v>3020</v>
      </c>
      <c r="B3022" s="2">
        <v>270</v>
      </c>
      <c r="C3022">
        <v>39</v>
      </c>
      <c r="D3022">
        <v>100</v>
      </c>
      <c r="E3022">
        <v>250</v>
      </c>
      <c r="F3022">
        <v>300</v>
      </c>
      <c r="G3022">
        <v>97</v>
      </c>
      <c r="H3022">
        <v>50</v>
      </c>
      <c r="I3022">
        <v>50</v>
      </c>
      <c r="J3022">
        <v>50</v>
      </c>
      <c r="K3022">
        <v>7</v>
      </c>
      <c r="L3022">
        <v>2</v>
      </c>
      <c r="M3022">
        <v>50</v>
      </c>
      <c r="N3022">
        <v>26</v>
      </c>
      <c r="O3022">
        <v>50</v>
      </c>
      <c r="P3022">
        <v>2</v>
      </c>
      <c r="Q3022">
        <v>6</v>
      </c>
      <c r="R3022">
        <v>1</v>
      </c>
      <c r="S3022">
        <v>1</v>
      </c>
      <c r="CY3022">
        <v>18</v>
      </c>
      <c r="CZ3022">
        <f t="shared" si="47"/>
        <v>1351</v>
      </c>
    </row>
    <row r="3023" spans="1:104" x14ac:dyDescent="0.2">
      <c r="A3023" s="2">
        <v>3021</v>
      </c>
      <c r="B3023" s="2">
        <v>48</v>
      </c>
      <c r="C3023">
        <v>76</v>
      </c>
      <c r="D3023">
        <v>13</v>
      </c>
      <c r="E3023">
        <v>241</v>
      </c>
      <c r="F3023">
        <v>430</v>
      </c>
      <c r="G3023">
        <v>55</v>
      </c>
      <c r="H3023">
        <v>129</v>
      </c>
      <c r="I3023">
        <v>277</v>
      </c>
      <c r="J3023">
        <v>36</v>
      </c>
      <c r="K3023">
        <v>6</v>
      </c>
      <c r="L3023">
        <v>1</v>
      </c>
      <c r="CY3023">
        <v>11</v>
      </c>
      <c r="CZ3023">
        <f t="shared" si="47"/>
        <v>1312</v>
      </c>
    </row>
    <row r="3024" spans="1:104" x14ac:dyDescent="0.2">
      <c r="A3024" s="2">
        <v>3022</v>
      </c>
      <c r="B3024" s="2">
        <v>270</v>
      </c>
      <c r="C3024">
        <v>45</v>
      </c>
      <c r="D3024">
        <v>828</v>
      </c>
      <c r="E3024">
        <v>20</v>
      </c>
      <c r="F3024">
        <v>88</v>
      </c>
      <c r="G3024">
        <v>20</v>
      </c>
      <c r="H3024">
        <v>50</v>
      </c>
      <c r="I3024">
        <v>20</v>
      </c>
      <c r="J3024">
        <v>7</v>
      </c>
      <c r="K3024">
        <v>13</v>
      </c>
      <c r="L3024">
        <v>9</v>
      </c>
      <c r="M3024">
        <v>3</v>
      </c>
      <c r="N3024">
        <v>1</v>
      </c>
      <c r="O3024">
        <v>1</v>
      </c>
      <c r="P3024">
        <v>1</v>
      </c>
      <c r="Q3024">
        <v>1</v>
      </c>
      <c r="R3024">
        <v>1</v>
      </c>
      <c r="CY3024">
        <v>17</v>
      </c>
      <c r="CZ3024">
        <f t="shared" si="47"/>
        <v>1378</v>
      </c>
    </row>
    <row r="3025" spans="1:104" x14ac:dyDescent="0.2">
      <c r="A3025" s="2">
        <v>3023</v>
      </c>
      <c r="B3025" s="2">
        <v>14</v>
      </c>
      <c r="C3025">
        <v>300</v>
      </c>
      <c r="D3025">
        <v>250</v>
      </c>
      <c r="E3025">
        <v>300</v>
      </c>
      <c r="F3025">
        <v>200</v>
      </c>
      <c r="G3025">
        <v>250</v>
      </c>
      <c r="H3025">
        <v>50</v>
      </c>
      <c r="I3025">
        <v>15</v>
      </c>
      <c r="CY3025">
        <v>8</v>
      </c>
      <c r="CZ3025">
        <f t="shared" si="47"/>
        <v>1379</v>
      </c>
    </row>
    <row r="3026" spans="1:104" x14ac:dyDescent="0.2">
      <c r="A3026" s="2">
        <v>3024</v>
      </c>
      <c r="B3026" s="2">
        <v>32</v>
      </c>
      <c r="C3026">
        <v>643</v>
      </c>
      <c r="D3026">
        <v>267</v>
      </c>
      <c r="E3026">
        <v>25</v>
      </c>
      <c r="F3026">
        <v>361</v>
      </c>
      <c r="G3026">
        <v>28</v>
      </c>
      <c r="H3026">
        <v>15</v>
      </c>
      <c r="I3026">
        <v>9</v>
      </c>
      <c r="J3026">
        <v>0</v>
      </c>
      <c r="CY3026">
        <v>9</v>
      </c>
      <c r="CZ3026">
        <f t="shared" si="47"/>
        <v>1380</v>
      </c>
    </row>
    <row r="3027" spans="1:104" x14ac:dyDescent="0.2">
      <c r="A3027" s="2">
        <v>3025</v>
      </c>
      <c r="B3027" s="2">
        <v>300</v>
      </c>
      <c r="C3027">
        <v>352</v>
      </c>
      <c r="D3027">
        <v>200</v>
      </c>
      <c r="E3027">
        <v>177</v>
      </c>
      <c r="F3027">
        <v>48</v>
      </c>
      <c r="G3027">
        <v>100</v>
      </c>
      <c r="H3027">
        <v>83</v>
      </c>
      <c r="I3027">
        <v>14</v>
      </c>
      <c r="J3027">
        <v>42</v>
      </c>
      <c r="K3027">
        <v>21</v>
      </c>
      <c r="L3027">
        <v>27</v>
      </c>
      <c r="M3027">
        <v>2</v>
      </c>
      <c r="N3027">
        <v>0</v>
      </c>
      <c r="O3027">
        <v>0</v>
      </c>
      <c r="CY3027">
        <v>14</v>
      </c>
      <c r="CZ3027">
        <f t="shared" si="47"/>
        <v>1366</v>
      </c>
    </row>
    <row r="3028" spans="1:104" x14ac:dyDescent="0.2">
      <c r="A3028" s="2">
        <v>3026</v>
      </c>
      <c r="B3028" s="2">
        <v>12</v>
      </c>
      <c r="C3028">
        <v>99</v>
      </c>
      <c r="D3028">
        <v>44</v>
      </c>
      <c r="E3028">
        <v>100</v>
      </c>
      <c r="F3028">
        <v>114</v>
      </c>
      <c r="G3028">
        <v>380</v>
      </c>
      <c r="H3028">
        <v>100</v>
      </c>
      <c r="I3028">
        <v>193</v>
      </c>
      <c r="J3028">
        <v>13</v>
      </c>
      <c r="K3028">
        <v>31</v>
      </c>
      <c r="L3028">
        <v>89</v>
      </c>
      <c r="M3028">
        <v>39</v>
      </c>
      <c r="N3028">
        <v>72</v>
      </c>
      <c r="O3028">
        <v>13</v>
      </c>
      <c r="P3028">
        <v>10</v>
      </c>
      <c r="CY3028">
        <v>15</v>
      </c>
      <c r="CZ3028">
        <f t="shared" si="47"/>
        <v>1309</v>
      </c>
    </row>
    <row r="3029" spans="1:104" x14ac:dyDescent="0.2">
      <c r="A3029" s="2">
        <v>3027</v>
      </c>
      <c r="B3029" s="2">
        <v>101</v>
      </c>
      <c r="C3029">
        <v>1091</v>
      </c>
      <c r="D3029">
        <v>27</v>
      </c>
      <c r="E3029">
        <v>34</v>
      </c>
      <c r="F3029">
        <v>88</v>
      </c>
      <c r="G3029">
        <v>3</v>
      </c>
      <c r="H3029">
        <v>3</v>
      </c>
      <c r="CY3029">
        <v>7</v>
      </c>
      <c r="CZ3029">
        <f t="shared" si="47"/>
        <v>1347</v>
      </c>
    </row>
    <row r="3030" spans="1:104" x14ac:dyDescent="0.2">
      <c r="A3030" s="2">
        <v>3028</v>
      </c>
      <c r="B3030" s="2">
        <v>65</v>
      </c>
      <c r="C3030">
        <v>73</v>
      </c>
      <c r="D3030">
        <v>23</v>
      </c>
      <c r="E3030">
        <v>10</v>
      </c>
      <c r="F3030">
        <v>862</v>
      </c>
      <c r="G3030">
        <v>156</v>
      </c>
      <c r="H3030">
        <v>19</v>
      </c>
      <c r="I3030">
        <v>113</v>
      </c>
      <c r="J3030">
        <v>2</v>
      </c>
      <c r="CY3030">
        <v>9</v>
      </c>
      <c r="CZ3030">
        <f t="shared" si="47"/>
        <v>1323</v>
      </c>
    </row>
    <row r="3031" spans="1:104" x14ac:dyDescent="0.2">
      <c r="A3031" s="2">
        <v>3029</v>
      </c>
      <c r="B3031" s="2">
        <v>5</v>
      </c>
      <c r="C3031">
        <v>75</v>
      </c>
      <c r="D3031">
        <v>14</v>
      </c>
      <c r="E3031">
        <v>497</v>
      </c>
      <c r="F3031">
        <v>132</v>
      </c>
      <c r="G3031">
        <v>181</v>
      </c>
      <c r="H3031">
        <v>263</v>
      </c>
      <c r="I3031">
        <v>202</v>
      </c>
      <c r="J3031">
        <v>10</v>
      </c>
      <c r="CY3031">
        <v>9</v>
      </c>
      <c r="CZ3031">
        <f t="shared" si="47"/>
        <v>1379</v>
      </c>
    </row>
    <row r="3032" spans="1:104" x14ac:dyDescent="0.2">
      <c r="A3032" s="2">
        <v>3030</v>
      </c>
      <c r="B3032" s="2">
        <v>499</v>
      </c>
      <c r="C3032">
        <v>12</v>
      </c>
      <c r="D3032">
        <v>65</v>
      </c>
      <c r="E3032">
        <v>499</v>
      </c>
      <c r="F3032">
        <v>13</v>
      </c>
      <c r="G3032">
        <v>9</v>
      </c>
      <c r="H3032">
        <v>193</v>
      </c>
      <c r="I3032">
        <v>5</v>
      </c>
      <c r="J3032">
        <v>11</v>
      </c>
      <c r="K3032">
        <v>65</v>
      </c>
      <c r="L3032">
        <v>10</v>
      </c>
      <c r="M3032">
        <v>1</v>
      </c>
      <c r="CY3032">
        <v>12</v>
      </c>
      <c r="CZ3032">
        <f t="shared" si="47"/>
        <v>1382</v>
      </c>
    </row>
    <row r="3033" spans="1:104" x14ac:dyDescent="0.2">
      <c r="A3033" s="2">
        <v>3031</v>
      </c>
      <c r="B3033" s="2">
        <v>71</v>
      </c>
      <c r="C3033">
        <v>62</v>
      </c>
      <c r="D3033">
        <v>100</v>
      </c>
      <c r="E3033">
        <v>435</v>
      </c>
      <c r="F3033">
        <v>638</v>
      </c>
      <c r="G3033">
        <v>71</v>
      </c>
      <c r="H3033">
        <v>2</v>
      </c>
      <c r="I3033">
        <v>2</v>
      </c>
      <c r="CY3033">
        <v>8</v>
      </c>
      <c r="CZ3033">
        <f t="shared" si="47"/>
        <v>1381</v>
      </c>
    </row>
    <row r="3034" spans="1:104" x14ac:dyDescent="0.2">
      <c r="A3034" s="2">
        <v>3032</v>
      </c>
      <c r="B3034" s="2">
        <v>15</v>
      </c>
      <c r="C3034">
        <v>71</v>
      </c>
      <c r="D3034">
        <v>316</v>
      </c>
      <c r="E3034">
        <v>44</v>
      </c>
      <c r="F3034">
        <v>185</v>
      </c>
      <c r="G3034">
        <v>9</v>
      </c>
      <c r="H3034">
        <v>84</v>
      </c>
      <c r="I3034">
        <v>316</v>
      </c>
      <c r="J3034">
        <v>29</v>
      </c>
      <c r="K3034">
        <v>27</v>
      </c>
      <c r="L3034">
        <v>116</v>
      </c>
      <c r="M3034">
        <v>26</v>
      </c>
      <c r="N3034">
        <v>25</v>
      </c>
      <c r="O3034">
        <v>10</v>
      </c>
      <c r="P3034">
        <v>8</v>
      </c>
      <c r="Q3034">
        <v>4</v>
      </c>
      <c r="R3034">
        <v>2</v>
      </c>
      <c r="S3034">
        <v>0</v>
      </c>
      <c r="CY3034">
        <v>18</v>
      </c>
      <c r="CZ3034">
        <f t="shared" si="47"/>
        <v>1287</v>
      </c>
    </row>
    <row r="3035" spans="1:104" x14ac:dyDescent="0.2">
      <c r="A3035" s="2">
        <v>3033</v>
      </c>
      <c r="B3035" s="2">
        <v>300</v>
      </c>
      <c r="C3035">
        <v>298</v>
      </c>
      <c r="D3035">
        <v>526</v>
      </c>
      <c r="E3035">
        <v>235</v>
      </c>
      <c r="F3035">
        <v>11</v>
      </c>
      <c r="G3035">
        <v>0</v>
      </c>
      <c r="H3035">
        <v>3</v>
      </c>
      <c r="CY3035">
        <v>7</v>
      </c>
      <c r="CZ3035">
        <f t="shared" si="47"/>
        <v>1373</v>
      </c>
    </row>
    <row r="3036" spans="1:104" x14ac:dyDescent="0.2">
      <c r="A3036" s="2">
        <v>3034</v>
      </c>
      <c r="B3036" s="2">
        <v>36</v>
      </c>
      <c r="C3036">
        <v>3</v>
      </c>
      <c r="D3036">
        <v>200</v>
      </c>
      <c r="E3036">
        <v>200</v>
      </c>
      <c r="F3036">
        <v>157</v>
      </c>
      <c r="G3036">
        <v>200</v>
      </c>
      <c r="H3036">
        <v>354</v>
      </c>
      <c r="I3036">
        <v>37</v>
      </c>
      <c r="J3036">
        <v>45</v>
      </c>
      <c r="K3036">
        <v>37</v>
      </c>
      <c r="L3036">
        <v>12</v>
      </c>
      <c r="M3036">
        <v>8</v>
      </c>
      <c r="N3036">
        <v>0</v>
      </c>
      <c r="O3036">
        <v>0</v>
      </c>
      <c r="CY3036">
        <v>14</v>
      </c>
      <c r="CZ3036">
        <f t="shared" si="47"/>
        <v>1289</v>
      </c>
    </row>
    <row r="3037" spans="1:104" x14ac:dyDescent="0.2">
      <c r="A3037" s="2">
        <v>3035</v>
      </c>
      <c r="B3037" s="2">
        <v>1003</v>
      </c>
      <c r="C3037">
        <v>359</v>
      </c>
      <c r="CY3037">
        <v>2</v>
      </c>
      <c r="CZ3037">
        <f t="shared" si="47"/>
        <v>1362</v>
      </c>
    </row>
    <row r="3038" spans="1:104" x14ac:dyDescent="0.2">
      <c r="A3038" s="2">
        <v>3036</v>
      </c>
      <c r="B3038" s="2">
        <v>395</v>
      </c>
      <c r="C3038">
        <v>68</v>
      </c>
      <c r="D3038">
        <v>1</v>
      </c>
      <c r="E3038">
        <v>32</v>
      </c>
      <c r="F3038">
        <v>100</v>
      </c>
      <c r="G3038">
        <v>210</v>
      </c>
      <c r="H3038">
        <v>300</v>
      </c>
      <c r="I3038">
        <v>99</v>
      </c>
      <c r="J3038">
        <v>48</v>
      </c>
      <c r="K3038">
        <v>70</v>
      </c>
      <c r="L3038">
        <v>33</v>
      </c>
      <c r="M3038">
        <v>33</v>
      </c>
      <c r="CY3038">
        <v>12</v>
      </c>
      <c r="CZ3038">
        <f t="shared" si="47"/>
        <v>1389</v>
      </c>
    </row>
    <row r="3039" spans="1:104" x14ac:dyDescent="0.2">
      <c r="A3039" s="2">
        <v>3037</v>
      </c>
      <c r="B3039" s="2">
        <v>10</v>
      </c>
      <c r="C3039">
        <v>139</v>
      </c>
      <c r="D3039">
        <v>998</v>
      </c>
      <c r="E3039">
        <v>67</v>
      </c>
      <c r="F3039">
        <v>56</v>
      </c>
      <c r="G3039">
        <v>70</v>
      </c>
      <c r="H3039">
        <v>23</v>
      </c>
      <c r="I3039">
        <v>2</v>
      </c>
      <c r="J3039">
        <v>0</v>
      </c>
      <c r="K3039">
        <v>2</v>
      </c>
      <c r="L3039">
        <v>0</v>
      </c>
      <c r="M3039">
        <v>0</v>
      </c>
      <c r="CY3039">
        <v>12</v>
      </c>
      <c r="CZ3039">
        <f t="shared" si="47"/>
        <v>1367</v>
      </c>
    </row>
    <row r="3040" spans="1:104" x14ac:dyDescent="0.2">
      <c r="A3040" s="2">
        <v>3038</v>
      </c>
      <c r="B3040" s="2">
        <v>285</v>
      </c>
      <c r="C3040">
        <v>924</v>
      </c>
      <c r="D3040">
        <v>79</v>
      </c>
      <c r="E3040">
        <v>32</v>
      </c>
      <c r="F3040">
        <v>9</v>
      </c>
      <c r="G3040">
        <v>1</v>
      </c>
      <c r="H3040">
        <v>5</v>
      </c>
      <c r="I3040">
        <v>3</v>
      </c>
      <c r="J3040">
        <v>10</v>
      </c>
      <c r="K3040">
        <v>5</v>
      </c>
      <c r="L3040">
        <v>3</v>
      </c>
      <c r="M3040">
        <v>5</v>
      </c>
      <c r="N3040">
        <v>1</v>
      </c>
      <c r="O3040">
        <v>1</v>
      </c>
      <c r="P3040">
        <v>2</v>
      </c>
      <c r="Q3040">
        <v>0</v>
      </c>
      <c r="CY3040">
        <v>16</v>
      </c>
      <c r="CZ3040">
        <f t="shared" si="47"/>
        <v>1365</v>
      </c>
    </row>
    <row r="3041" spans="1:104" x14ac:dyDescent="0.2">
      <c r="A3041" s="2">
        <v>3039</v>
      </c>
      <c r="B3041" s="2">
        <v>8</v>
      </c>
      <c r="C3041">
        <v>144</v>
      </c>
      <c r="D3041">
        <v>1046</v>
      </c>
      <c r="E3041">
        <v>100</v>
      </c>
      <c r="F3041">
        <v>35</v>
      </c>
      <c r="G3041">
        <v>23</v>
      </c>
      <c r="H3041">
        <v>5</v>
      </c>
      <c r="I3041">
        <v>3</v>
      </c>
      <c r="J3041">
        <v>7</v>
      </c>
      <c r="K3041">
        <v>7</v>
      </c>
      <c r="L3041">
        <v>1</v>
      </c>
      <c r="CY3041">
        <v>11</v>
      </c>
      <c r="CZ3041">
        <f t="shared" si="47"/>
        <v>1379</v>
      </c>
    </row>
    <row r="3042" spans="1:104" x14ac:dyDescent="0.2">
      <c r="A3042" s="2">
        <v>3040</v>
      </c>
      <c r="B3042" s="2">
        <v>15</v>
      </c>
      <c r="C3042">
        <v>126</v>
      </c>
      <c r="D3042">
        <v>385</v>
      </c>
      <c r="E3042">
        <v>64</v>
      </c>
      <c r="F3042">
        <v>518</v>
      </c>
      <c r="G3042">
        <v>50</v>
      </c>
      <c r="H3042">
        <v>187</v>
      </c>
      <c r="I3042">
        <v>25</v>
      </c>
      <c r="J3042">
        <v>7</v>
      </c>
      <c r="K3042">
        <v>9</v>
      </c>
      <c r="CY3042">
        <v>10</v>
      </c>
      <c r="CZ3042">
        <f t="shared" si="47"/>
        <v>1386</v>
      </c>
    </row>
    <row r="3043" spans="1:104" x14ac:dyDescent="0.2">
      <c r="A3043" s="2">
        <v>3041</v>
      </c>
      <c r="B3043" s="2">
        <v>13</v>
      </c>
      <c r="C3043">
        <v>2</v>
      </c>
      <c r="D3043">
        <v>2</v>
      </c>
      <c r="E3043">
        <v>300</v>
      </c>
      <c r="F3043">
        <v>102</v>
      </c>
      <c r="G3043">
        <v>33</v>
      </c>
      <c r="H3043">
        <v>196</v>
      </c>
      <c r="I3043">
        <v>29</v>
      </c>
      <c r="J3043">
        <v>355</v>
      </c>
      <c r="K3043">
        <v>14</v>
      </c>
      <c r="L3043">
        <v>231</v>
      </c>
      <c r="M3043">
        <v>31</v>
      </c>
      <c r="N3043">
        <v>74</v>
      </c>
      <c r="CY3043">
        <v>13</v>
      </c>
      <c r="CZ3043">
        <f t="shared" si="47"/>
        <v>1382</v>
      </c>
    </row>
    <row r="3044" spans="1:104" x14ac:dyDescent="0.2">
      <c r="A3044" s="2">
        <v>3042</v>
      </c>
      <c r="B3044" s="2">
        <v>39</v>
      </c>
      <c r="C3044">
        <v>28</v>
      </c>
      <c r="D3044">
        <v>6</v>
      </c>
      <c r="E3044">
        <v>13</v>
      </c>
      <c r="F3044">
        <v>419</v>
      </c>
      <c r="G3044">
        <v>242</v>
      </c>
      <c r="H3044">
        <v>242</v>
      </c>
      <c r="I3044">
        <v>162</v>
      </c>
      <c r="J3044">
        <v>56</v>
      </c>
      <c r="K3044">
        <v>42</v>
      </c>
      <c r="L3044">
        <v>42</v>
      </c>
      <c r="M3044">
        <v>29</v>
      </c>
      <c r="N3044">
        <v>13</v>
      </c>
      <c r="O3044">
        <v>2</v>
      </c>
      <c r="P3044">
        <v>1</v>
      </c>
      <c r="CY3044">
        <v>15</v>
      </c>
      <c r="CZ3044">
        <f t="shared" si="47"/>
        <v>1336</v>
      </c>
    </row>
    <row r="3045" spans="1:104" x14ac:dyDescent="0.2">
      <c r="A3045" s="2">
        <v>3043</v>
      </c>
      <c r="B3045" s="2">
        <v>32</v>
      </c>
      <c r="C3045">
        <v>28</v>
      </c>
      <c r="D3045">
        <v>624</v>
      </c>
      <c r="E3045">
        <v>150</v>
      </c>
      <c r="F3045">
        <v>477</v>
      </c>
      <c r="G3045">
        <v>44</v>
      </c>
      <c r="H3045">
        <v>8</v>
      </c>
      <c r="I3045">
        <v>18</v>
      </c>
      <c r="J3045">
        <v>5</v>
      </c>
      <c r="CY3045">
        <v>9</v>
      </c>
      <c r="CZ3045">
        <f t="shared" si="47"/>
        <v>1386</v>
      </c>
    </row>
    <row r="3046" spans="1:104" x14ac:dyDescent="0.2">
      <c r="A3046" s="2">
        <v>3044</v>
      </c>
      <c r="B3046" s="2">
        <v>20</v>
      </c>
      <c r="C3046">
        <v>503</v>
      </c>
      <c r="D3046">
        <v>200</v>
      </c>
      <c r="E3046">
        <v>368</v>
      </c>
      <c r="F3046">
        <v>145</v>
      </c>
      <c r="G3046">
        <v>83</v>
      </c>
      <c r="H3046">
        <v>17</v>
      </c>
      <c r="I3046">
        <v>31</v>
      </c>
      <c r="J3046">
        <v>1</v>
      </c>
      <c r="K3046">
        <v>2</v>
      </c>
      <c r="L3046">
        <v>2</v>
      </c>
      <c r="M3046">
        <v>0</v>
      </c>
      <c r="N3046">
        <v>0</v>
      </c>
      <c r="CY3046">
        <v>13</v>
      </c>
      <c r="CZ3046">
        <f t="shared" si="47"/>
        <v>1372</v>
      </c>
    </row>
    <row r="3047" spans="1:104" x14ac:dyDescent="0.2">
      <c r="A3047" s="2">
        <v>3045</v>
      </c>
      <c r="B3047" s="2">
        <v>79</v>
      </c>
      <c r="C3047">
        <v>100</v>
      </c>
      <c r="D3047">
        <v>316</v>
      </c>
      <c r="E3047">
        <v>422</v>
      </c>
      <c r="F3047">
        <v>200</v>
      </c>
      <c r="G3047">
        <v>53</v>
      </c>
      <c r="H3047">
        <v>125</v>
      </c>
      <c r="I3047">
        <v>7</v>
      </c>
      <c r="J3047">
        <v>22</v>
      </c>
      <c r="K3047">
        <v>11</v>
      </c>
      <c r="L3047">
        <v>3</v>
      </c>
      <c r="M3047">
        <v>1</v>
      </c>
      <c r="N3047">
        <v>0</v>
      </c>
      <c r="O3047">
        <v>0</v>
      </c>
      <c r="P3047">
        <v>0</v>
      </c>
      <c r="CY3047">
        <v>15</v>
      </c>
      <c r="CZ3047">
        <f t="shared" si="47"/>
        <v>1339</v>
      </c>
    </row>
    <row r="3048" spans="1:104" x14ac:dyDescent="0.2">
      <c r="A3048" s="2">
        <v>3046</v>
      </c>
      <c r="B3048" s="2">
        <v>28</v>
      </c>
      <c r="C3048">
        <v>21</v>
      </c>
      <c r="D3048">
        <v>18</v>
      </c>
      <c r="E3048">
        <v>21</v>
      </c>
      <c r="F3048">
        <v>25</v>
      </c>
      <c r="G3048">
        <v>8</v>
      </c>
      <c r="H3048">
        <v>587</v>
      </c>
      <c r="I3048">
        <v>8</v>
      </c>
      <c r="J3048">
        <v>29</v>
      </c>
      <c r="K3048">
        <v>99</v>
      </c>
      <c r="L3048">
        <v>85</v>
      </c>
      <c r="M3048">
        <v>120</v>
      </c>
      <c r="N3048">
        <v>11</v>
      </c>
      <c r="O3048">
        <v>148</v>
      </c>
      <c r="P3048">
        <v>0</v>
      </c>
      <c r="Q3048">
        <v>14</v>
      </c>
      <c r="R3048">
        <v>75</v>
      </c>
      <c r="S3048">
        <v>4</v>
      </c>
      <c r="T3048">
        <v>1</v>
      </c>
      <c r="U3048">
        <v>68</v>
      </c>
      <c r="V3048">
        <v>11</v>
      </c>
      <c r="W3048">
        <v>1</v>
      </c>
      <c r="X3048">
        <v>0</v>
      </c>
      <c r="CY3048">
        <v>23</v>
      </c>
      <c r="CZ3048">
        <f t="shared" si="47"/>
        <v>1382</v>
      </c>
    </row>
    <row r="3049" spans="1:104" x14ac:dyDescent="0.2">
      <c r="A3049" s="2">
        <v>3047</v>
      </c>
      <c r="B3049" s="2">
        <v>71</v>
      </c>
      <c r="C3049">
        <v>112</v>
      </c>
      <c r="D3049">
        <v>1076</v>
      </c>
      <c r="E3049">
        <v>100</v>
      </c>
      <c r="F3049">
        <v>13</v>
      </c>
      <c r="G3049">
        <v>2</v>
      </c>
      <c r="H3049">
        <v>2</v>
      </c>
      <c r="CY3049">
        <v>7</v>
      </c>
      <c r="CZ3049">
        <f t="shared" si="47"/>
        <v>1376</v>
      </c>
    </row>
    <row r="3050" spans="1:104" x14ac:dyDescent="0.2">
      <c r="A3050" s="2">
        <v>3048</v>
      </c>
      <c r="B3050" s="2">
        <v>12</v>
      </c>
      <c r="C3050">
        <v>100</v>
      </c>
      <c r="D3050">
        <v>250</v>
      </c>
      <c r="E3050">
        <v>692</v>
      </c>
      <c r="F3050">
        <v>5</v>
      </c>
      <c r="G3050">
        <v>250</v>
      </c>
      <c r="H3050">
        <v>41</v>
      </c>
      <c r="I3050">
        <v>17</v>
      </c>
      <c r="J3050">
        <v>10</v>
      </c>
      <c r="K3050">
        <v>0</v>
      </c>
      <c r="L3050">
        <v>0</v>
      </c>
      <c r="CY3050">
        <v>11</v>
      </c>
      <c r="CZ3050">
        <f t="shared" si="47"/>
        <v>1377</v>
      </c>
    </row>
    <row r="3051" spans="1:104" x14ac:dyDescent="0.2">
      <c r="A3051" s="2">
        <v>3049</v>
      </c>
      <c r="B3051" s="2">
        <v>5</v>
      </c>
      <c r="C3051">
        <v>100</v>
      </c>
      <c r="D3051">
        <v>744</v>
      </c>
      <c r="E3051">
        <v>100</v>
      </c>
      <c r="F3051">
        <v>100</v>
      </c>
      <c r="G3051">
        <v>100</v>
      </c>
      <c r="H3051">
        <v>42</v>
      </c>
      <c r="I3051">
        <v>99</v>
      </c>
      <c r="J3051">
        <v>90</v>
      </c>
      <c r="CY3051">
        <v>9</v>
      </c>
      <c r="CZ3051">
        <f t="shared" si="47"/>
        <v>1380</v>
      </c>
    </row>
    <row r="3052" spans="1:104" x14ac:dyDescent="0.2">
      <c r="A3052" s="2">
        <v>3050</v>
      </c>
      <c r="B3052" s="2">
        <v>540</v>
      </c>
      <c r="C3052">
        <v>25</v>
      </c>
      <c r="D3052">
        <v>300</v>
      </c>
      <c r="E3052">
        <v>211</v>
      </c>
      <c r="F3052">
        <v>223</v>
      </c>
      <c r="G3052">
        <v>15</v>
      </c>
      <c r="H3052">
        <v>11</v>
      </c>
      <c r="I3052">
        <v>12</v>
      </c>
      <c r="J3052">
        <v>5</v>
      </c>
      <c r="K3052">
        <v>4</v>
      </c>
      <c r="CY3052">
        <v>10</v>
      </c>
      <c r="CZ3052">
        <f t="shared" si="47"/>
        <v>1346</v>
      </c>
    </row>
    <row r="3053" spans="1:104" x14ac:dyDescent="0.2">
      <c r="A3053" s="2">
        <v>3051</v>
      </c>
      <c r="B3053" s="2">
        <v>85</v>
      </c>
      <c r="C3053">
        <v>200</v>
      </c>
      <c r="D3053">
        <v>725</v>
      </c>
      <c r="E3053">
        <v>123</v>
      </c>
      <c r="F3053">
        <v>98</v>
      </c>
      <c r="G3053">
        <v>67</v>
      </c>
      <c r="H3053">
        <v>64</v>
      </c>
      <c r="I3053">
        <v>13</v>
      </c>
      <c r="J3053">
        <v>1</v>
      </c>
      <c r="K3053">
        <v>1</v>
      </c>
      <c r="L3053">
        <v>0</v>
      </c>
      <c r="CY3053">
        <v>11</v>
      </c>
      <c r="CZ3053">
        <f t="shared" si="47"/>
        <v>1377</v>
      </c>
    </row>
    <row r="3054" spans="1:104" x14ac:dyDescent="0.2">
      <c r="A3054" s="2">
        <v>3052</v>
      </c>
      <c r="B3054" s="2">
        <v>130</v>
      </c>
      <c r="C3054">
        <v>25</v>
      </c>
      <c r="D3054">
        <v>36</v>
      </c>
      <c r="E3054">
        <v>100</v>
      </c>
      <c r="F3054">
        <v>140</v>
      </c>
      <c r="G3054">
        <v>493</v>
      </c>
      <c r="H3054">
        <v>32</v>
      </c>
      <c r="I3054">
        <v>25</v>
      </c>
      <c r="J3054">
        <v>304</v>
      </c>
      <c r="K3054">
        <v>6</v>
      </c>
      <c r="L3054">
        <v>2</v>
      </c>
      <c r="M3054">
        <v>0</v>
      </c>
      <c r="N3054">
        <v>1</v>
      </c>
      <c r="CY3054">
        <v>13</v>
      </c>
      <c r="CZ3054">
        <f t="shared" si="47"/>
        <v>1294</v>
      </c>
    </row>
    <row r="3055" spans="1:104" x14ac:dyDescent="0.2">
      <c r="A3055" s="2">
        <v>3053</v>
      </c>
      <c r="B3055" s="2">
        <v>86</v>
      </c>
      <c r="C3055">
        <v>600</v>
      </c>
      <c r="D3055">
        <v>175</v>
      </c>
      <c r="E3055">
        <v>65</v>
      </c>
      <c r="F3055">
        <v>247</v>
      </c>
      <c r="G3055">
        <v>18</v>
      </c>
      <c r="H3055">
        <v>29</v>
      </c>
      <c r="I3055">
        <v>70</v>
      </c>
      <c r="J3055">
        <v>11</v>
      </c>
      <c r="K3055">
        <v>2</v>
      </c>
      <c r="L3055">
        <v>34</v>
      </c>
      <c r="M3055">
        <v>9</v>
      </c>
      <c r="N3055">
        <v>16</v>
      </c>
      <c r="O3055">
        <v>4</v>
      </c>
      <c r="P3055">
        <v>10</v>
      </c>
      <c r="Q3055">
        <v>1</v>
      </c>
      <c r="R3055">
        <v>2</v>
      </c>
      <c r="S3055">
        <v>1</v>
      </c>
      <c r="CY3055">
        <v>18</v>
      </c>
      <c r="CZ3055">
        <f t="shared" si="47"/>
        <v>1380</v>
      </c>
    </row>
    <row r="3056" spans="1:104" x14ac:dyDescent="0.2">
      <c r="A3056" s="2">
        <v>3054</v>
      </c>
      <c r="B3056" s="2">
        <v>17</v>
      </c>
      <c r="C3056">
        <v>745</v>
      </c>
      <c r="D3056">
        <v>19</v>
      </c>
      <c r="E3056">
        <v>288</v>
      </c>
      <c r="F3056">
        <v>14</v>
      </c>
      <c r="G3056">
        <v>57</v>
      </c>
      <c r="H3056">
        <v>9</v>
      </c>
      <c r="I3056">
        <v>43</v>
      </c>
      <c r="J3056">
        <v>31</v>
      </c>
      <c r="K3056">
        <v>44</v>
      </c>
      <c r="L3056">
        <v>9</v>
      </c>
      <c r="M3056">
        <v>2</v>
      </c>
      <c r="N3056">
        <v>60</v>
      </c>
      <c r="O3056">
        <v>7</v>
      </c>
      <c r="P3056">
        <v>12</v>
      </c>
      <c r="Q3056">
        <v>8</v>
      </c>
      <c r="R3056">
        <v>1</v>
      </c>
      <c r="S3056">
        <v>0</v>
      </c>
      <c r="T3056">
        <v>1</v>
      </c>
      <c r="U3056">
        <v>2</v>
      </c>
      <c r="V3056">
        <v>0</v>
      </c>
      <c r="W3056">
        <v>2</v>
      </c>
      <c r="CY3056">
        <v>22</v>
      </c>
      <c r="CZ3056">
        <f t="shared" si="47"/>
        <v>1371</v>
      </c>
    </row>
    <row r="3057" spans="1:104" x14ac:dyDescent="0.2">
      <c r="A3057" s="2">
        <v>3055</v>
      </c>
      <c r="B3057" s="2">
        <v>227</v>
      </c>
      <c r="C3057">
        <v>341</v>
      </c>
      <c r="D3057">
        <v>353</v>
      </c>
      <c r="E3057">
        <v>75</v>
      </c>
      <c r="F3057">
        <v>7</v>
      </c>
      <c r="G3057">
        <v>18</v>
      </c>
      <c r="H3057">
        <v>9</v>
      </c>
      <c r="I3057">
        <v>7</v>
      </c>
      <c r="J3057">
        <v>1</v>
      </c>
      <c r="K3057">
        <v>0</v>
      </c>
      <c r="CY3057">
        <v>10</v>
      </c>
      <c r="CZ3057">
        <f t="shared" si="47"/>
        <v>1038</v>
      </c>
    </row>
    <row r="3058" spans="1:104" x14ac:dyDescent="0.2">
      <c r="A3058" s="2">
        <v>3056</v>
      </c>
      <c r="B3058" s="2">
        <v>46</v>
      </c>
      <c r="C3058">
        <v>100</v>
      </c>
      <c r="D3058">
        <v>547</v>
      </c>
      <c r="E3058">
        <v>34</v>
      </c>
      <c r="F3058">
        <v>150</v>
      </c>
      <c r="G3058">
        <v>270</v>
      </c>
      <c r="H3058">
        <v>53</v>
      </c>
      <c r="I3058">
        <v>50</v>
      </c>
      <c r="J3058">
        <v>75</v>
      </c>
      <c r="K3058">
        <v>35</v>
      </c>
      <c r="L3058">
        <v>7</v>
      </c>
      <c r="M3058">
        <v>0</v>
      </c>
      <c r="CY3058">
        <v>12</v>
      </c>
      <c r="CZ3058">
        <f t="shared" si="47"/>
        <v>1367</v>
      </c>
    </row>
    <row r="3059" spans="1:104" x14ac:dyDescent="0.2">
      <c r="A3059" s="2">
        <v>3057</v>
      </c>
      <c r="B3059" s="2">
        <v>19</v>
      </c>
      <c r="C3059">
        <v>57</v>
      </c>
      <c r="D3059">
        <v>29</v>
      </c>
      <c r="E3059">
        <v>90</v>
      </c>
      <c r="F3059">
        <v>869</v>
      </c>
      <c r="G3059">
        <v>19</v>
      </c>
      <c r="H3059">
        <v>32</v>
      </c>
      <c r="I3059">
        <v>20</v>
      </c>
      <c r="J3059">
        <v>35</v>
      </c>
      <c r="K3059">
        <v>94</v>
      </c>
      <c r="L3059">
        <v>9</v>
      </c>
      <c r="M3059">
        <v>0</v>
      </c>
      <c r="N3059">
        <v>2</v>
      </c>
      <c r="O3059">
        <v>84</v>
      </c>
      <c r="P3059">
        <v>2</v>
      </c>
      <c r="Q3059">
        <v>3</v>
      </c>
      <c r="R3059">
        <v>6</v>
      </c>
      <c r="S3059">
        <v>0</v>
      </c>
      <c r="T3059">
        <v>0</v>
      </c>
      <c r="U3059">
        <v>0</v>
      </c>
      <c r="V3059">
        <v>0</v>
      </c>
      <c r="W3059">
        <v>0</v>
      </c>
      <c r="X3059">
        <v>5</v>
      </c>
      <c r="Y3059">
        <v>1</v>
      </c>
      <c r="Z3059">
        <v>2</v>
      </c>
      <c r="AA3059">
        <v>2</v>
      </c>
      <c r="CY3059">
        <v>26</v>
      </c>
      <c r="CZ3059">
        <f t="shared" si="47"/>
        <v>1380</v>
      </c>
    </row>
    <row r="3060" spans="1:104" x14ac:dyDescent="0.2">
      <c r="A3060" s="2">
        <v>3058</v>
      </c>
      <c r="B3060" s="2">
        <v>71</v>
      </c>
      <c r="C3060">
        <v>15</v>
      </c>
      <c r="D3060">
        <v>3</v>
      </c>
      <c r="E3060">
        <v>200</v>
      </c>
      <c r="F3060">
        <v>500</v>
      </c>
      <c r="G3060">
        <v>364</v>
      </c>
      <c r="H3060">
        <v>87</v>
      </c>
      <c r="I3060">
        <v>26</v>
      </c>
      <c r="J3060">
        <v>73</v>
      </c>
      <c r="K3060">
        <v>26</v>
      </c>
      <c r="L3060">
        <v>0</v>
      </c>
      <c r="M3060">
        <v>1</v>
      </c>
      <c r="N3060">
        <v>1</v>
      </c>
      <c r="CY3060">
        <v>13</v>
      </c>
      <c r="CZ3060">
        <f t="shared" si="47"/>
        <v>1367</v>
      </c>
    </row>
    <row r="3061" spans="1:104" x14ac:dyDescent="0.2">
      <c r="A3061" s="2">
        <v>3059</v>
      </c>
      <c r="B3061" s="2">
        <v>1002</v>
      </c>
      <c r="C3061">
        <v>348</v>
      </c>
      <c r="CY3061">
        <v>2</v>
      </c>
      <c r="CZ3061">
        <f t="shared" si="47"/>
        <v>1350</v>
      </c>
    </row>
    <row r="3062" spans="1:104" x14ac:dyDescent="0.2">
      <c r="A3062" s="2">
        <v>3060</v>
      </c>
      <c r="B3062" s="2">
        <v>4</v>
      </c>
      <c r="C3062">
        <v>2</v>
      </c>
      <c r="D3062">
        <v>17</v>
      </c>
      <c r="E3062">
        <v>154</v>
      </c>
      <c r="F3062">
        <v>228</v>
      </c>
      <c r="G3062">
        <v>279</v>
      </c>
      <c r="H3062">
        <v>443</v>
      </c>
      <c r="I3062">
        <v>77</v>
      </c>
      <c r="J3062">
        <v>94</v>
      </c>
      <c r="K3062">
        <v>32</v>
      </c>
      <c r="L3062">
        <v>47</v>
      </c>
      <c r="M3062">
        <v>3</v>
      </c>
      <c r="N3062">
        <v>2</v>
      </c>
      <c r="CY3062">
        <v>13</v>
      </c>
      <c r="CZ3062">
        <f t="shared" si="47"/>
        <v>1382</v>
      </c>
    </row>
    <row r="3063" spans="1:104" x14ac:dyDescent="0.2">
      <c r="A3063" s="2">
        <v>3061</v>
      </c>
      <c r="B3063" s="2">
        <v>96</v>
      </c>
      <c r="C3063">
        <v>618</v>
      </c>
      <c r="D3063">
        <v>161</v>
      </c>
      <c r="E3063">
        <v>115</v>
      </c>
      <c r="F3063">
        <v>85</v>
      </c>
      <c r="G3063">
        <v>95</v>
      </c>
      <c r="H3063">
        <v>33</v>
      </c>
      <c r="I3063">
        <v>36</v>
      </c>
      <c r="J3063">
        <v>1</v>
      </c>
      <c r="K3063">
        <v>2</v>
      </c>
      <c r="L3063">
        <v>2</v>
      </c>
      <c r="M3063">
        <v>5</v>
      </c>
      <c r="CY3063">
        <v>12</v>
      </c>
      <c r="CZ3063">
        <f t="shared" si="47"/>
        <v>1249</v>
      </c>
    </row>
    <row r="3064" spans="1:104" x14ac:dyDescent="0.2">
      <c r="A3064" s="2">
        <v>3062</v>
      </c>
      <c r="B3064" s="2">
        <v>18</v>
      </c>
      <c r="C3064">
        <v>27</v>
      </c>
      <c r="D3064">
        <v>156</v>
      </c>
      <c r="E3064">
        <v>741</v>
      </c>
      <c r="F3064">
        <v>111</v>
      </c>
      <c r="G3064">
        <v>228</v>
      </c>
      <c r="H3064">
        <v>20</v>
      </c>
      <c r="I3064">
        <v>10</v>
      </c>
      <c r="J3064">
        <v>68</v>
      </c>
      <c r="CY3064">
        <v>9</v>
      </c>
      <c r="CZ3064">
        <f t="shared" si="47"/>
        <v>1379</v>
      </c>
    </row>
    <row r="3065" spans="1:104" x14ac:dyDescent="0.2">
      <c r="A3065" s="2">
        <v>3063</v>
      </c>
      <c r="B3065" s="2">
        <v>250</v>
      </c>
      <c r="C3065">
        <v>391</v>
      </c>
      <c r="D3065">
        <v>205</v>
      </c>
      <c r="E3065">
        <v>98</v>
      </c>
      <c r="F3065">
        <v>250</v>
      </c>
      <c r="G3065">
        <v>16</v>
      </c>
      <c r="H3065">
        <v>58</v>
      </c>
      <c r="I3065">
        <v>59</v>
      </c>
      <c r="J3065">
        <v>10</v>
      </c>
      <c r="K3065">
        <v>7</v>
      </c>
      <c r="L3065">
        <v>1</v>
      </c>
      <c r="M3065">
        <v>1</v>
      </c>
      <c r="N3065">
        <v>2</v>
      </c>
      <c r="CY3065">
        <v>13</v>
      </c>
      <c r="CZ3065">
        <f t="shared" si="47"/>
        <v>1348</v>
      </c>
    </row>
    <row r="3066" spans="1:104" x14ac:dyDescent="0.2">
      <c r="A3066" s="2">
        <v>3064</v>
      </c>
      <c r="B3066" s="2">
        <v>593</v>
      </c>
      <c r="C3066">
        <v>121</v>
      </c>
      <c r="D3066">
        <v>84</v>
      </c>
      <c r="E3066">
        <v>287</v>
      </c>
      <c r="F3066">
        <v>34</v>
      </c>
      <c r="G3066">
        <v>11</v>
      </c>
      <c r="H3066">
        <v>21</v>
      </c>
      <c r="I3066">
        <v>12</v>
      </c>
      <c r="J3066">
        <v>4</v>
      </c>
      <c r="K3066">
        <v>0</v>
      </c>
      <c r="L3066">
        <v>0</v>
      </c>
      <c r="CY3066">
        <v>11</v>
      </c>
      <c r="CZ3066">
        <f t="shared" si="47"/>
        <v>1167</v>
      </c>
    </row>
    <row r="3067" spans="1:104" x14ac:dyDescent="0.2">
      <c r="A3067" s="2">
        <v>3065</v>
      </c>
      <c r="B3067" s="2">
        <v>44</v>
      </c>
      <c r="C3067">
        <v>963</v>
      </c>
      <c r="D3067">
        <v>294</v>
      </c>
      <c r="E3067">
        <v>38</v>
      </c>
      <c r="F3067">
        <v>13</v>
      </c>
      <c r="CY3067">
        <v>5</v>
      </c>
      <c r="CZ3067">
        <f t="shared" si="47"/>
        <v>1352</v>
      </c>
    </row>
    <row r="3068" spans="1:104" x14ac:dyDescent="0.2">
      <c r="A3068" s="2">
        <v>3066</v>
      </c>
      <c r="B3068" s="2">
        <v>47</v>
      </c>
      <c r="C3068">
        <v>227</v>
      </c>
      <c r="D3068">
        <v>14</v>
      </c>
      <c r="E3068">
        <v>169</v>
      </c>
      <c r="F3068">
        <v>53</v>
      </c>
      <c r="G3068">
        <v>68</v>
      </c>
      <c r="H3068">
        <v>90</v>
      </c>
      <c r="I3068">
        <v>24</v>
      </c>
      <c r="J3068">
        <v>22</v>
      </c>
      <c r="K3068">
        <v>37</v>
      </c>
      <c r="L3068">
        <v>72</v>
      </c>
      <c r="M3068">
        <v>21</v>
      </c>
      <c r="N3068">
        <v>77</v>
      </c>
      <c r="O3068">
        <v>15</v>
      </c>
      <c r="P3068">
        <v>10</v>
      </c>
      <c r="Q3068">
        <v>22</v>
      </c>
      <c r="R3068">
        <v>12</v>
      </c>
      <c r="S3068">
        <v>10</v>
      </c>
      <c r="T3068">
        <v>18</v>
      </c>
      <c r="U3068">
        <v>64</v>
      </c>
      <c r="V3068">
        <v>50</v>
      </c>
      <c r="W3068">
        <v>16</v>
      </c>
      <c r="X3068">
        <v>15</v>
      </c>
      <c r="Y3068">
        <v>14</v>
      </c>
      <c r="Z3068">
        <v>5</v>
      </c>
      <c r="AA3068">
        <v>70</v>
      </c>
      <c r="AB3068">
        <v>3</v>
      </c>
      <c r="AC3068">
        <v>50</v>
      </c>
      <c r="AD3068">
        <v>15</v>
      </c>
      <c r="AE3068">
        <v>26</v>
      </c>
      <c r="AF3068">
        <v>7</v>
      </c>
      <c r="AG3068">
        <v>3</v>
      </c>
      <c r="AH3068">
        <v>2</v>
      </c>
      <c r="AI3068">
        <v>3</v>
      </c>
      <c r="AJ3068">
        <v>1</v>
      </c>
      <c r="AK3068">
        <v>0</v>
      </c>
      <c r="CY3068">
        <v>36</v>
      </c>
      <c r="CZ3068">
        <f t="shared" si="47"/>
        <v>1352</v>
      </c>
    </row>
    <row r="3069" spans="1:104" x14ac:dyDescent="0.2">
      <c r="A3069" s="2">
        <v>3067</v>
      </c>
      <c r="B3069" s="2">
        <v>25</v>
      </c>
      <c r="C3069">
        <v>14</v>
      </c>
      <c r="D3069">
        <v>100</v>
      </c>
      <c r="E3069">
        <v>100</v>
      </c>
      <c r="F3069">
        <v>267</v>
      </c>
      <c r="G3069">
        <v>388</v>
      </c>
      <c r="H3069">
        <v>163</v>
      </c>
      <c r="I3069">
        <v>207</v>
      </c>
      <c r="J3069">
        <v>55</v>
      </c>
      <c r="K3069">
        <v>36</v>
      </c>
      <c r="L3069">
        <v>8</v>
      </c>
      <c r="M3069">
        <v>0</v>
      </c>
      <c r="N3069">
        <v>5</v>
      </c>
      <c r="O3069">
        <v>0</v>
      </c>
      <c r="CY3069">
        <v>14</v>
      </c>
      <c r="CZ3069">
        <f t="shared" si="47"/>
        <v>1368</v>
      </c>
    </row>
    <row r="3070" spans="1:104" x14ac:dyDescent="0.2">
      <c r="A3070" s="2">
        <v>3068</v>
      </c>
      <c r="B3070" s="2">
        <v>3</v>
      </c>
      <c r="C3070">
        <v>6</v>
      </c>
      <c r="D3070">
        <v>678</v>
      </c>
      <c r="E3070">
        <v>229</v>
      </c>
      <c r="F3070">
        <v>49</v>
      </c>
      <c r="G3070">
        <v>23</v>
      </c>
      <c r="H3070">
        <v>299</v>
      </c>
      <c r="I3070">
        <v>66</v>
      </c>
      <c r="J3070">
        <v>21</v>
      </c>
      <c r="K3070">
        <v>5</v>
      </c>
      <c r="CY3070">
        <v>10</v>
      </c>
      <c r="CZ3070">
        <f t="shared" si="47"/>
        <v>1379</v>
      </c>
    </row>
    <row r="3071" spans="1:104" x14ac:dyDescent="0.2">
      <c r="A3071" s="2">
        <v>3069</v>
      </c>
      <c r="B3071" s="2">
        <v>9</v>
      </c>
      <c r="C3071">
        <v>300</v>
      </c>
      <c r="D3071">
        <v>299</v>
      </c>
      <c r="E3071">
        <v>150</v>
      </c>
      <c r="F3071">
        <v>186</v>
      </c>
      <c r="G3071">
        <v>150</v>
      </c>
      <c r="H3071">
        <v>78</v>
      </c>
      <c r="I3071">
        <v>56</v>
      </c>
      <c r="J3071">
        <v>95</v>
      </c>
      <c r="K3071">
        <v>2</v>
      </c>
      <c r="L3071">
        <v>1</v>
      </c>
      <c r="CY3071">
        <v>11</v>
      </c>
      <c r="CZ3071">
        <f t="shared" si="47"/>
        <v>1326</v>
      </c>
    </row>
    <row r="3072" spans="1:104" x14ac:dyDescent="0.2">
      <c r="A3072" s="2">
        <v>3070</v>
      </c>
      <c r="B3072" s="2">
        <v>82</v>
      </c>
      <c r="C3072">
        <v>55</v>
      </c>
      <c r="D3072">
        <v>195</v>
      </c>
      <c r="E3072">
        <v>125</v>
      </c>
      <c r="F3072">
        <v>579</v>
      </c>
      <c r="G3072">
        <v>223</v>
      </c>
      <c r="H3072">
        <v>50</v>
      </c>
      <c r="I3072">
        <v>15</v>
      </c>
      <c r="J3072">
        <v>3</v>
      </c>
      <c r="K3072">
        <v>10</v>
      </c>
      <c r="L3072">
        <v>10</v>
      </c>
      <c r="M3072">
        <v>1</v>
      </c>
      <c r="N3072">
        <v>1</v>
      </c>
      <c r="CY3072">
        <v>13</v>
      </c>
      <c r="CZ3072">
        <f t="shared" si="47"/>
        <v>1349</v>
      </c>
    </row>
    <row r="3073" spans="1:104" x14ac:dyDescent="0.2">
      <c r="A3073" s="2">
        <v>3071</v>
      </c>
      <c r="B3073" s="2">
        <v>42</v>
      </c>
      <c r="C3073">
        <v>300</v>
      </c>
      <c r="D3073">
        <v>116</v>
      </c>
      <c r="E3073">
        <v>231</v>
      </c>
      <c r="F3073">
        <v>310</v>
      </c>
      <c r="G3073">
        <v>292</v>
      </c>
      <c r="H3073">
        <v>76</v>
      </c>
      <c r="CY3073">
        <v>7</v>
      </c>
      <c r="CZ3073">
        <f t="shared" si="47"/>
        <v>1367</v>
      </c>
    </row>
    <row r="3074" spans="1:104" x14ac:dyDescent="0.2">
      <c r="A3074" s="2">
        <v>3072</v>
      </c>
      <c r="B3074" s="2">
        <v>79</v>
      </c>
      <c r="C3074">
        <v>31</v>
      </c>
      <c r="D3074">
        <v>50</v>
      </c>
      <c r="E3074">
        <v>100</v>
      </c>
      <c r="F3074">
        <v>250</v>
      </c>
      <c r="G3074">
        <v>228</v>
      </c>
      <c r="H3074">
        <v>250</v>
      </c>
      <c r="I3074">
        <v>250</v>
      </c>
      <c r="J3074">
        <v>124</v>
      </c>
      <c r="CY3074">
        <v>9</v>
      </c>
      <c r="CZ3074">
        <f t="shared" si="47"/>
        <v>1362</v>
      </c>
    </row>
    <row r="3075" spans="1:104" x14ac:dyDescent="0.2">
      <c r="A3075" s="2">
        <v>3073</v>
      </c>
      <c r="B3075" s="2">
        <v>96</v>
      </c>
      <c r="C3075">
        <v>115</v>
      </c>
      <c r="D3075">
        <v>143</v>
      </c>
      <c r="E3075">
        <v>279</v>
      </c>
      <c r="F3075">
        <v>387</v>
      </c>
      <c r="G3075">
        <v>225</v>
      </c>
      <c r="H3075">
        <v>8</v>
      </c>
      <c r="I3075">
        <v>37</v>
      </c>
      <c r="J3075">
        <v>73</v>
      </c>
      <c r="K3075">
        <v>2</v>
      </c>
      <c r="L3075">
        <v>6</v>
      </c>
      <c r="CY3075">
        <v>11</v>
      </c>
      <c r="CZ3075">
        <f t="shared" ref="CZ3075:CZ3138" si="48">SUM(B3075:CX3075)</f>
        <v>1371</v>
      </c>
    </row>
    <row r="3076" spans="1:104" x14ac:dyDescent="0.2">
      <c r="A3076" s="2">
        <v>3074</v>
      </c>
      <c r="B3076" s="2">
        <v>58</v>
      </c>
      <c r="C3076">
        <v>26</v>
      </c>
      <c r="D3076">
        <v>98</v>
      </c>
      <c r="E3076">
        <v>28</v>
      </c>
      <c r="F3076">
        <v>139</v>
      </c>
      <c r="G3076">
        <v>40</v>
      </c>
      <c r="H3076">
        <v>192</v>
      </c>
      <c r="I3076">
        <v>40</v>
      </c>
      <c r="J3076">
        <v>187</v>
      </c>
      <c r="K3076">
        <v>60</v>
      </c>
      <c r="L3076">
        <v>266</v>
      </c>
      <c r="M3076">
        <v>30</v>
      </c>
      <c r="N3076">
        <v>111</v>
      </c>
      <c r="O3076">
        <v>19</v>
      </c>
      <c r="P3076">
        <v>65</v>
      </c>
      <c r="Q3076">
        <v>7</v>
      </c>
      <c r="R3076">
        <v>0</v>
      </c>
      <c r="S3076">
        <v>0</v>
      </c>
      <c r="CY3076">
        <v>18</v>
      </c>
      <c r="CZ3076">
        <f t="shared" si="48"/>
        <v>1366</v>
      </c>
    </row>
    <row r="3077" spans="1:104" x14ac:dyDescent="0.2">
      <c r="A3077" s="2">
        <v>3075</v>
      </c>
      <c r="B3077" s="2">
        <v>179</v>
      </c>
      <c r="C3077">
        <v>63</v>
      </c>
      <c r="D3077">
        <v>375</v>
      </c>
      <c r="E3077">
        <v>224</v>
      </c>
      <c r="F3077">
        <v>75</v>
      </c>
      <c r="G3077">
        <v>72</v>
      </c>
      <c r="H3077">
        <v>57</v>
      </c>
      <c r="I3077">
        <v>10</v>
      </c>
      <c r="J3077">
        <v>7</v>
      </c>
      <c r="K3077">
        <v>50</v>
      </c>
      <c r="L3077">
        <v>25</v>
      </c>
      <c r="M3077">
        <v>4</v>
      </c>
      <c r="N3077">
        <v>8</v>
      </c>
      <c r="O3077">
        <v>45</v>
      </c>
      <c r="P3077">
        <v>10</v>
      </c>
      <c r="Q3077">
        <v>2</v>
      </c>
      <c r="R3077">
        <v>1</v>
      </c>
      <c r="S3077">
        <v>0</v>
      </c>
      <c r="T3077">
        <v>1</v>
      </c>
      <c r="U3077">
        <v>2</v>
      </c>
      <c r="V3077">
        <v>0</v>
      </c>
      <c r="CY3077">
        <v>21</v>
      </c>
      <c r="CZ3077">
        <f t="shared" si="48"/>
        <v>1210</v>
      </c>
    </row>
    <row r="3078" spans="1:104" x14ac:dyDescent="0.2">
      <c r="A3078" s="2">
        <v>3076</v>
      </c>
      <c r="B3078" s="2">
        <v>15</v>
      </c>
      <c r="C3078">
        <v>100</v>
      </c>
      <c r="D3078">
        <v>400</v>
      </c>
      <c r="E3078">
        <v>561</v>
      </c>
      <c r="F3078">
        <v>70</v>
      </c>
      <c r="G3078">
        <v>216</v>
      </c>
      <c r="H3078">
        <v>13</v>
      </c>
      <c r="CY3078">
        <v>7</v>
      </c>
      <c r="CZ3078">
        <f t="shared" si="48"/>
        <v>1375</v>
      </c>
    </row>
    <row r="3079" spans="1:104" x14ac:dyDescent="0.2">
      <c r="A3079" s="2">
        <v>3077</v>
      </c>
      <c r="B3079" s="2">
        <v>67</v>
      </c>
      <c r="C3079">
        <v>139</v>
      </c>
      <c r="D3079">
        <v>56</v>
      </c>
      <c r="E3079">
        <v>815</v>
      </c>
      <c r="F3079">
        <v>9</v>
      </c>
      <c r="G3079">
        <v>137</v>
      </c>
      <c r="H3079">
        <v>23</v>
      </c>
      <c r="I3079">
        <v>5</v>
      </c>
      <c r="J3079">
        <v>2</v>
      </c>
      <c r="K3079">
        <v>4</v>
      </c>
      <c r="L3079">
        <v>6</v>
      </c>
      <c r="M3079">
        <v>4</v>
      </c>
      <c r="N3079">
        <v>1</v>
      </c>
      <c r="O3079">
        <v>8</v>
      </c>
      <c r="P3079">
        <v>3</v>
      </c>
      <c r="Q3079">
        <v>1</v>
      </c>
      <c r="R3079">
        <v>5</v>
      </c>
      <c r="S3079">
        <v>2</v>
      </c>
      <c r="T3079">
        <v>2</v>
      </c>
      <c r="U3079">
        <v>22</v>
      </c>
      <c r="V3079">
        <v>17</v>
      </c>
      <c r="W3079">
        <v>2</v>
      </c>
      <c r="X3079">
        <v>0</v>
      </c>
      <c r="Y3079">
        <v>0</v>
      </c>
      <c r="CY3079">
        <v>24</v>
      </c>
      <c r="CZ3079">
        <f t="shared" si="48"/>
        <v>1330</v>
      </c>
    </row>
    <row r="3080" spans="1:104" x14ac:dyDescent="0.2">
      <c r="A3080" s="2">
        <v>3078</v>
      </c>
      <c r="B3080" s="2">
        <v>88</v>
      </c>
      <c r="C3080">
        <v>694</v>
      </c>
      <c r="D3080">
        <v>210</v>
      </c>
      <c r="E3080">
        <v>152</v>
      </c>
      <c r="F3080">
        <v>119</v>
      </c>
      <c r="G3080">
        <v>30</v>
      </c>
      <c r="H3080">
        <v>10</v>
      </c>
      <c r="I3080">
        <v>7</v>
      </c>
      <c r="J3080">
        <v>0</v>
      </c>
      <c r="K3080">
        <v>0</v>
      </c>
      <c r="L3080">
        <v>0</v>
      </c>
      <c r="CY3080">
        <v>11</v>
      </c>
      <c r="CZ3080">
        <f t="shared" si="48"/>
        <v>1310</v>
      </c>
    </row>
    <row r="3081" spans="1:104" x14ac:dyDescent="0.2">
      <c r="A3081" s="2">
        <v>3079</v>
      </c>
      <c r="B3081" s="2">
        <v>856</v>
      </c>
      <c r="C3081">
        <v>115</v>
      </c>
      <c r="D3081">
        <v>29</v>
      </c>
      <c r="E3081">
        <v>144</v>
      </c>
      <c r="F3081">
        <v>35</v>
      </c>
      <c r="G3081">
        <v>15</v>
      </c>
      <c r="H3081">
        <v>88</v>
      </c>
      <c r="I3081">
        <v>13</v>
      </c>
      <c r="J3081">
        <v>22</v>
      </c>
      <c r="K3081">
        <v>12</v>
      </c>
      <c r="L3081">
        <v>3</v>
      </c>
      <c r="M3081">
        <v>3</v>
      </c>
      <c r="N3081">
        <v>3</v>
      </c>
      <c r="O3081">
        <v>2</v>
      </c>
      <c r="P3081">
        <v>0</v>
      </c>
      <c r="CY3081">
        <v>15</v>
      </c>
      <c r="CZ3081">
        <f t="shared" si="48"/>
        <v>1340</v>
      </c>
    </row>
    <row r="3082" spans="1:104" x14ac:dyDescent="0.2">
      <c r="A3082" s="2">
        <v>3080</v>
      </c>
      <c r="B3082" s="2">
        <v>6</v>
      </c>
      <c r="C3082">
        <v>41</v>
      </c>
      <c r="D3082">
        <v>50</v>
      </c>
      <c r="E3082">
        <v>516</v>
      </c>
      <c r="F3082">
        <v>25</v>
      </c>
      <c r="G3082">
        <v>386</v>
      </c>
      <c r="H3082">
        <v>117</v>
      </c>
      <c r="I3082">
        <v>34</v>
      </c>
      <c r="J3082">
        <v>35</v>
      </c>
      <c r="K3082">
        <v>17</v>
      </c>
      <c r="L3082">
        <v>16</v>
      </c>
      <c r="M3082">
        <v>4</v>
      </c>
      <c r="N3082">
        <v>3</v>
      </c>
      <c r="O3082">
        <v>14</v>
      </c>
      <c r="P3082">
        <v>12</v>
      </c>
      <c r="Q3082">
        <v>5</v>
      </c>
      <c r="R3082">
        <v>4</v>
      </c>
      <c r="S3082">
        <v>24</v>
      </c>
      <c r="T3082">
        <v>5</v>
      </c>
      <c r="U3082">
        <v>9</v>
      </c>
      <c r="V3082">
        <v>3</v>
      </c>
      <c r="W3082">
        <v>7</v>
      </c>
      <c r="X3082">
        <v>1</v>
      </c>
      <c r="Y3082">
        <v>0</v>
      </c>
      <c r="Z3082">
        <v>18</v>
      </c>
      <c r="AA3082">
        <v>17</v>
      </c>
      <c r="AB3082">
        <v>1</v>
      </c>
      <c r="AC3082">
        <v>2</v>
      </c>
      <c r="AD3082">
        <v>1</v>
      </c>
      <c r="AE3082">
        <v>0</v>
      </c>
      <c r="AF3082">
        <v>1</v>
      </c>
      <c r="CY3082">
        <v>31</v>
      </c>
      <c r="CZ3082">
        <f t="shared" si="48"/>
        <v>1374</v>
      </c>
    </row>
    <row r="3083" spans="1:104" x14ac:dyDescent="0.2">
      <c r="A3083" s="2">
        <v>3081</v>
      </c>
      <c r="B3083" s="2">
        <v>24</v>
      </c>
      <c r="C3083">
        <v>35</v>
      </c>
      <c r="D3083">
        <v>100</v>
      </c>
      <c r="E3083">
        <v>27</v>
      </c>
      <c r="F3083">
        <v>196</v>
      </c>
      <c r="G3083">
        <v>16</v>
      </c>
      <c r="H3083">
        <v>155</v>
      </c>
      <c r="I3083">
        <v>188</v>
      </c>
      <c r="J3083">
        <v>372</v>
      </c>
      <c r="K3083">
        <v>40</v>
      </c>
      <c r="L3083">
        <v>80</v>
      </c>
      <c r="M3083">
        <v>63</v>
      </c>
      <c r="N3083">
        <v>10</v>
      </c>
      <c r="CY3083">
        <v>13</v>
      </c>
      <c r="CZ3083">
        <f t="shared" si="48"/>
        <v>1306</v>
      </c>
    </row>
    <row r="3084" spans="1:104" x14ac:dyDescent="0.2">
      <c r="A3084" s="2">
        <v>3082</v>
      </c>
      <c r="B3084" s="2">
        <v>80</v>
      </c>
      <c r="C3084">
        <v>100</v>
      </c>
      <c r="D3084">
        <v>300</v>
      </c>
      <c r="E3084">
        <v>600</v>
      </c>
      <c r="F3084">
        <v>150</v>
      </c>
      <c r="G3084">
        <v>107</v>
      </c>
      <c r="H3084">
        <v>5</v>
      </c>
      <c r="I3084">
        <v>3</v>
      </c>
      <c r="J3084">
        <v>5</v>
      </c>
      <c r="K3084">
        <v>5</v>
      </c>
      <c r="L3084">
        <v>0</v>
      </c>
      <c r="CY3084">
        <v>11</v>
      </c>
      <c r="CZ3084">
        <f t="shared" si="48"/>
        <v>1355</v>
      </c>
    </row>
    <row r="3085" spans="1:104" x14ac:dyDescent="0.2">
      <c r="A3085" s="2">
        <v>3083</v>
      </c>
      <c r="B3085" s="2">
        <v>47</v>
      </c>
      <c r="C3085">
        <v>16</v>
      </c>
      <c r="D3085">
        <v>13</v>
      </c>
      <c r="E3085">
        <v>167</v>
      </c>
      <c r="F3085">
        <v>20</v>
      </c>
      <c r="G3085">
        <v>160</v>
      </c>
      <c r="H3085">
        <v>300</v>
      </c>
      <c r="I3085">
        <v>79</v>
      </c>
      <c r="J3085">
        <v>117</v>
      </c>
      <c r="K3085">
        <v>351</v>
      </c>
      <c r="L3085">
        <v>35</v>
      </c>
      <c r="M3085">
        <v>3</v>
      </c>
      <c r="N3085">
        <v>6</v>
      </c>
      <c r="O3085">
        <v>1</v>
      </c>
      <c r="CY3085">
        <v>14</v>
      </c>
      <c r="CZ3085">
        <f t="shared" si="48"/>
        <v>1315</v>
      </c>
    </row>
    <row r="3086" spans="1:104" x14ac:dyDescent="0.2">
      <c r="A3086" s="2">
        <v>3084</v>
      </c>
      <c r="B3086" s="2">
        <v>24</v>
      </c>
      <c r="C3086">
        <v>8</v>
      </c>
      <c r="D3086">
        <v>621</v>
      </c>
      <c r="E3086">
        <v>146</v>
      </c>
      <c r="F3086">
        <v>123</v>
      </c>
      <c r="G3086">
        <v>54</v>
      </c>
      <c r="H3086">
        <v>29</v>
      </c>
      <c r="I3086">
        <v>235</v>
      </c>
      <c r="J3086">
        <v>21</v>
      </c>
      <c r="K3086">
        <v>53</v>
      </c>
      <c r="L3086">
        <v>20</v>
      </c>
      <c r="M3086">
        <v>10</v>
      </c>
      <c r="N3086">
        <v>5</v>
      </c>
      <c r="O3086">
        <v>1</v>
      </c>
      <c r="CY3086">
        <v>14</v>
      </c>
      <c r="CZ3086">
        <f t="shared" si="48"/>
        <v>1350</v>
      </c>
    </row>
    <row r="3087" spans="1:104" x14ac:dyDescent="0.2">
      <c r="A3087" s="2">
        <v>3085</v>
      </c>
      <c r="B3087" s="2">
        <v>32</v>
      </c>
      <c r="C3087">
        <v>199</v>
      </c>
      <c r="D3087">
        <v>500</v>
      </c>
      <c r="E3087">
        <v>110</v>
      </c>
      <c r="F3087">
        <v>100</v>
      </c>
      <c r="G3087">
        <v>32</v>
      </c>
      <c r="H3087">
        <v>367</v>
      </c>
      <c r="I3087">
        <v>21</v>
      </c>
      <c r="J3087">
        <v>1</v>
      </c>
      <c r="CY3087">
        <v>9</v>
      </c>
      <c r="CZ3087">
        <f t="shared" si="48"/>
        <v>1362</v>
      </c>
    </row>
    <row r="3088" spans="1:104" x14ac:dyDescent="0.2">
      <c r="A3088" s="2">
        <v>3086</v>
      </c>
      <c r="B3088" s="2">
        <v>14</v>
      </c>
      <c r="C3088">
        <v>25</v>
      </c>
      <c r="D3088">
        <v>11</v>
      </c>
      <c r="E3088">
        <v>50</v>
      </c>
      <c r="F3088">
        <v>250</v>
      </c>
      <c r="G3088">
        <v>306</v>
      </c>
      <c r="H3088">
        <v>5</v>
      </c>
      <c r="I3088">
        <v>25</v>
      </c>
      <c r="J3088">
        <v>300</v>
      </c>
      <c r="K3088">
        <v>57</v>
      </c>
      <c r="L3088">
        <v>36</v>
      </c>
      <c r="M3088">
        <v>24</v>
      </c>
      <c r="N3088">
        <v>10</v>
      </c>
      <c r="O3088">
        <v>50</v>
      </c>
      <c r="P3088">
        <v>48</v>
      </c>
      <c r="Q3088">
        <v>99</v>
      </c>
      <c r="R3088">
        <v>11</v>
      </c>
      <c r="S3088">
        <v>10</v>
      </c>
      <c r="T3088">
        <v>6</v>
      </c>
      <c r="U3088">
        <v>2</v>
      </c>
      <c r="V3088">
        <v>1</v>
      </c>
      <c r="W3088">
        <v>1</v>
      </c>
      <c r="CY3088">
        <v>22</v>
      </c>
      <c r="CZ3088">
        <f t="shared" si="48"/>
        <v>1341</v>
      </c>
    </row>
    <row r="3089" spans="1:104" x14ac:dyDescent="0.2">
      <c r="A3089" s="2">
        <v>3087</v>
      </c>
      <c r="B3089" s="2">
        <v>10</v>
      </c>
      <c r="C3089">
        <v>100</v>
      </c>
      <c r="D3089">
        <v>200</v>
      </c>
      <c r="E3089">
        <v>725</v>
      </c>
      <c r="F3089">
        <v>40</v>
      </c>
      <c r="G3089">
        <v>49</v>
      </c>
      <c r="H3089">
        <v>179</v>
      </c>
      <c r="I3089">
        <v>60</v>
      </c>
      <c r="CY3089">
        <v>8</v>
      </c>
      <c r="CZ3089">
        <f t="shared" si="48"/>
        <v>1363</v>
      </c>
    </row>
    <row r="3090" spans="1:104" x14ac:dyDescent="0.2">
      <c r="A3090" s="2">
        <v>3088</v>
      </c>
      <c r="B3090" s="2">
        <v>18</v>
      </c>
      <c r="C3090">
        <v>7</v>
      </c>
      <c r="D3090">
        <v>23</v>
      </c>
      <c r="E3090">
        <v>8</v>
      </c>
      <c r="F3090">
        <v>89</v>
      </c>
      <c r="G3090">
        <v>2</v>
      </c>
      <c r="H3090">
        <v>2</v>
      </c>
      <c r="I3090">
        <v>178</v>
      </c>
      <c r="J3090">
        <v>232</v>
      </c>
      <c r="K3090">
        <v>337</v>
      </c>
      <c r="L3090">
        <v>1</v>
      </c>
      <c r="M3090">
        <v>131</v>
      </c>
      <c r="N3090">
        <v>10</v>
      </c>
      <c r="O3090">
        <v>14</v>
      </c>
      <c r="P3090">
        <v>78</v>
      </c>
      <c r="Q3090">
        <v>40</v>
      </c>
      <c r="R3090">
        <v>9</v>
      </c>
      <c r="S3090">
        <v>9</v>
      </c>
      <c r="T3090">
        <v>29</v>
      </c>
      <c r="U3090">
        <v>6</v>
      </c>
      <c r="V3090">
        <v>68</v>
      </c>
      <c r="W3090">
        <v>0</v>
      </c>
      <c r="X3090">
        <v>8</v>
      </c>
      <c r="Y3090">
        <v>49</v>
      </c>
      <c r="Z3090">
        <v>5</v>
      </c>
      <c r="AA3090">
        <v>2</v>
      </c>
      <c r="AB3090">
        <v>3</v>
      </c>
      <c r="AC3090">
        <v>4</v>
      </c>
      <c r="AD3090">
        <v>0</v>
      </c>
      <c r="AE3090">
        <v>2</v>
      </c>
      <c r="AF3090">
        <v>6</v>
      </c>
      <c r="CY3090">
        <v>31</v>
      </c>
      <c r="CZ3090">
        <f t="shared" si="48"/>
        <v>1370</v>
      </c>
    </row>
    <row r="3091" spans="1:104" x14ac:dyDescent="0.2">
      <c r="A3091" s="2">
        <v>3089</v>
      </c>
      <c r="B3091" s="2">
        <v>15</v>
      </c>
      <c r="C3091">
        <v>42</v>
      </c>
      <c r="D3091">
        <v>100</v>
      </c>
      <c r="E3091">
        <v>49</v>
      </c>
      <c r="F3091">
        <v>34</v>
      </c>
      <c r="G3091">
        <v>297</v>
      </c>
      <c r="H3091">
        <v>332</v>
      </c>
      <c r="I3091">
        <v>3</v>
      </c>
      <c r="J3091">
        <v>200</v>
      </c>
      <c r="K3091">
        <v>139</v>
      </c>
      <c r="L3091">
        <v>139</v>
      </c>
      <c r="CY3091">
        <v>11</v>
      </c>
      <c r="CZ3091">
        <f t="shared" si="48"/>
        <v>1350</v>
      </c>
    </row>
    <row r="3092" spans="1:104" x14ac:dyDescent="0.2">
      <c r="A3092" s="2">
        <v>3090</v>
      </c>
      <c r="B3092" s="2">
        <v>20</v>
      </c>
      <c r="C3092">
        <v>14</v>
      </c>
      <c r="D3092">
        <v>5</v>
      </c>
      <c r="E3092">
        <v>400</v>
      </c>
      <c r="F3092">
        <v>329</v>
      </c>
      <c r="G3092">
        <v>63</v>
      </c>
      <c r="H3092">
        <v>157</v>
      </c>
      <c r="I3092">
        <v>177</v>
      </c>
      <c r="J3092">
        <v>119</v>
      </c>
      <c r="K3092">
        <v>50</v>
      </c>
      <c r="L3092">
        <v>20</v>
      </c>
      <c r="M3092">
        <v>2</v>
      </c>
      <c r="N3092">
        <v>4</v>
      </c>
      <c r="CY3092">
        <v>13</v>
      </c>
      <c r="CZ3092">
        <f t="shared" si="48"/>
        <v>1360</v>
      </c>
    </row>
    <row r="3093" spans="1:104" x14ac:dyDescent="0.2">
      <c r="A3093" s="2">
        <v>3091</v>
      </c>
      <c r="B3093" s="2">
        <v>50</v>
      </c>
      <c r="C3093">
        <v>39</v>
      </c>
      <c r="D3093">
        <v>862</v>
      </c>
      <c r="E3093">
        <v>296</v>
      </c>
      <c r="F3093">
        <v>65</v>
      </c>
      <c r="G3093">
        <v>24</v>
      </c>
      <c r="H3093">
        <v>6</v>
      </c>
      <c r="I3093">
        <v>1</v>
      </c>
      <c r="J3093">
        <v>0</v>
      </c>
      <c r="K3093">
        <v>0</v>
      </c>
      <c r="L3093">
        <v>0</v>
      </c>
      <c r="M3093">
        <v>4</v>
      </c>
      <c r="CY3093">
        <v>12</v>
      </c>
      <c r="CZ3093">
        <f t="shared" si="48"/>
        <v>1347</v>
      </c>
    </row>
    <row r="3094" spans="1:104" x14ac:dyDescent="0.2">
      <c r="A3094" s="2">
        <v>3092</v>
      </c>
      <c r="B3094" s="2">
        <v>31</v>
      </c>
      <c r="C3094">
        <v>13</v>
      </c>
      <c r="D3094">
        <v>18</v>
      </c>
      <c r="E3094">
        <v>47</v>
      </c>
      <c r="F3094">
        <v>5</v>
      </c>
      <c r="G3094">
        <v>27</v>
      </c>
      <c r="H3094">
        <v>6</v>
      </c>
      <c r="I3094">
        <v>0</v>
      </c>
      <c r="J3094">
        <v>7</v>
      </c>
      <c r="K3094">
        <v>3</v>
      </c>
      <c r="L3094">
        <v>97</v>
      </c>
      <c r="M3094">
        <v>12</v>
      </c>
      <c r="N3094">
        <v>58</v>
      </c>
      <c r="O3094">
        <v>53</v>
      </c>
      <c r="P3094">
        <v>39</v>
      </c>
      <c r="Q3094">
        <v>11</v>
      </c>
      <c r="R3094">
        <v>25</v>
      </c>
      <c r="S3094">
        <v>32</v>
      </c>
      <c r="T3094">
        <v>29</v>
      </c>
      <c r="U3094">
        <v>2</v>
      </c>
      <c r="V3094">
        <v>11</v>
      </c>
      <c r="W3094">
        <v>785</v>
      </c>
      <c r="X3094">
        <v>43</v>
      </c>
      <c r="Y3094">
        <v>13</v>
      </c>
      <c r="CY3094">
        <v>24</v>
      </c>
      <c r="CZ3094">
        <f t="shared" si="48"/>
        <v>1367</v>
      </c>
    </row>
    <row r="3095" spans="1:104" x14ac:dyDescent="0.2">
      <c r="A3095" s="2">
        <v>3093</v>
      </c>
      <c r="B3095" s="2">
        <v>77</v>
      </c>
      <c r="C3095">
        <v>71</v>
      </c>
      <c r="D3095">
        <v>300</v>
      </c>
      <c r="E3095">
        <v>672</v>
      </c>
      <c r="F3095">
        <v>146</v>
      </c>
      <c r="G3095">
        <v>0</v>
      </c>
      <c r="CY3095">
        <v>6</v>
      </c>
      <c r="CZ3095">
        <f t="shared" si="48"/>
        <v>1266</v>
      </c>
    </row>
    <row r="3096" spans="1:104" x14ac:dyDescent="0.2">
      <c r="A3096" s="2">
        <v>3094</v>
      </c>
      <c r="B3096" s="2">
        <v>13</v>
      </c>
      <c r="C3096">
        <v>486</v>
      </c>
      <c r="D3096">
        <v>300</v>
      </c>
      <c r="E3096">
        <v>166</v>
      </c>
      <c r="F3096">
        <v>300</v>
      </c>
      <c r="G3096">
        <v>62</v>
      </c>
      <c r="H3096">
        <v>4</v>
      </c>
      <c r="I3096">
        <v>5</v>
      </c>
      <c r="CY3096">
        <v>8</v>
      </c>
      <c r="CZ3096">
        <f t="shared" si="48"/>
        <v>1336</v>
      </c>
    </row>
    <row r="3097" spans="1:104" x14ac:dyDescent="0.2">
      <c r="A3097" s="2">
        <v>3095</v>
      </c>
      <c r="B3097" s="2">
        <v>12</v>
      </c>
      <c r="C3097">
        <v>298</v>
      </c>
      <c r="D3097">
        <v>49</v>
      </c>
      <c r="E3097">
        <v>181</v>
      </c>
      <c r="F3097">
        <v>1</v>
      </c>
      <c r="G3097">
        <v>65</v>
      </c>
      <c r="H3097">
        <v>9</v>
      </c>
      <c r="I3097">
        <v>134</v>
      </c>
      <c r="J3097">
        <v>1</v>
      </c>
      <c r="K3097">
        <v>64</v>
      </c>
      <c r="L3097">
        <v>6</v>
      </c>
      <c r="M3097">
        <v>66</v>
      </c>
      <c r="N3097">
        <v>244</v>
      </c>
      <c r="O3097">
        <v>12</v>
      </c>
      <c r="P3097">
        <v>13</v>
      </c>
      <c r="Q3097">
        <v>11</v>
      </c>
      <c r="R3097">
        <v>41</v>
      </c>
      <c r="S3097">
        <v>102</v>
      </c>
      <c r="T3097">
        <v>63</v>
      </c>
      <c r="CY3097">
        <v>19</v>
      </c>
      <c r="CZ3097">
        <f t="shared" si="48"/>
        <v>1372</v>
      </c>
    </row>
    <row r="3098" spans="1:104" x14ac:dyDescent="0.2">
      <c r="A3098" s="2">
        <v>3096</v>
      </c>
      <c r="B3098" s="2">
        <v>160</v>
      </c>
      <c r="C3098">
        <v>410</v>
      </c>
      <c r="D3098">
        <v>240</v>
      </c>
      <c r="E3098">
        <v>128</v>
      </c>
      <c r="F3098">
        <v>185</v>
      </c>
      <c r="G3098">
        <v>48</v>
      </c>
      <c r="H3098">
        <v>13</v>
      </c>
      <c r="I3098">
        <v>5</v>
      </c>
      <c r="J3098">
        <v>1</v>
      </c>
      <c r="CY3098">
        <v>9</v>
      </c>
      <c r="CZ3098">
        <f t="shared" si="48"/>
        <v>1190</v>
      </c>
    </row>
    <row r="3099" spans="1:104" x14ac:dyDescent="0.2">
      <c r="A3099" s="2">
        <v>3097</v>
      </c>
      <c r="B3099" s="2">
        <v>21</v>
      </c>
      <c r="C3099">
        <v>2</v>
      </c>
      <c r="D3099">
        <v>150</v>
      </c>
      <c r="E3099">
        <v>632</v>
      </c>
      <c r="F3099">
        <v>34</v>
      </c>
      <c r="G3099">
        <v>142</v>
      </c>
      <c r="H3099">
        <v>111</v>
      </c>
      <c r="I3099">
        <v>156</v>
      </c>
      <c r="J3099">
        <v>63</v>
      </c>
      <c r="K3099">
        <v>36</v>
      </c>
      <c r="L3099">
        <v>2</v>
      </c>
      <c r="M3099">
        <v>17</v>
      </c>
      <c r="N3099">
        <v>1</v>
      </c>
      <c r="O3099">
        <v>1</v>
      </c>
      <c r="P3099">
        <v>0</v>
      </c>
      <c r="CY3099">
        <v>15</v>
      </c>
      <c r="CZ3099">
        <f t="shared" si="48"/>
        <v>1368</v>
      </c>
    </row>
    <row r="3100" spans="1:104" x14ac:dyDescent="0.2">
      <c r="A3100" s="2">
        <v>3098</v>
      </c>
      <c r="B3100" s="2">
        <v>58</v>
      </c>
      <c r="C3100">
        <v>163</v>
      </c>
      <c r="D3100">
        <v>336</v>
      </c>
      <c r="E3100">
        <v>119</v>
      </c>
      <c r="F3100">
        <v>169</v>
      </c>
      <c r="G3100">
        <v>21</v>
      </c>
      <c r="H3100">
        <v>13</v>
      </c>
      <c r="I3100">
        <v>31</v>
      </c>
      <c r="J3100">
        <v>74</v>
      </c>
      <c r="K3100">
        <v>10</v>
      </c>
      <c r="L3100">
        <v>38</v>
      </c>
      <c r="M3100">
        <v>93</v>
      </c>
      <c r="N3100">
        <v>80</v>
      </c>
      <c r="O3100">
        <v>4</v>
      </c>
      <c r="P3100">
        <v>33</v>
      </c>
      <c r="Q3100">
        <v>3</v>
      </c>
      <c r="R3100">
        <v>14</v>
      </c>
      <c r="S3100">
        <v>6</v>
      </c>
      <c r="T3100">
        <v>2</v>
      </c>
      <c r="U3100">
        <v>0</v>
      </c>
      <c r="CY3100">
        <v>20</v>
      </c>
      <c r="CZ3100">
        <f t="shared" si="48"/>
        <v>1267</v>
      </c>
    </row>
    <row r="3101" spans="1:104" x14ac:dyDescent="0.2">
      <c r="A3101" s="2">
        <v>3099</v>
      </c>
      <c r="B3101" s="2">
        <v>494</v>
      </c>
      <c r="C3101">
        <v>181</v>
      </c>
      <c r="D3101">
        <v>83</v>
      </c>
      <c r="E3101">
        <v>128</v>
      </c>
      <c r="F3101">
        <v>400</v>
      </c>
      <c r="G3101">
        <v>19</v>
      </c>
      <c r="H3101">
        <v>9</v>
      </c>
      <c r="I3101">
        <v>40</v>
      </c>
      <c r="CY3101">
        <v>8</v>
      </c>
      <c r="CZ3101">
        <f t="shared" si="48"/>
        <v>1354</v>
      </c>
    </row>
    <row r="3102" spans="1:104" x14ac:dyDescent="0.2">
      <c r="A3102" s="2">
        <v>3100</v>
      </c>
      <c r="B3102" s="2">
        <v>14</v>
      </c>
      <c r="C3102">
        <v>602</v>
      </c>
      <c r="D3102">
        <v>435</v>
      </c>
      <c r="E3102">
        <v>118</v>
      </c>
      <c r="F3102">
        <v>89</v>
      </c>
      <c r="G3102">
        <v>2</v>
      </c>
      <c r="H3102">
        <v>58</v>
      </c>
      <c r="I3102">
        <v>1</v>
      </c>
      <c r="J3102">
        <v>8</v>
      </c>
      <c r="K3102">
        <v>2</v>
      </c>
      <c r="L3102">
        <v>4</v>
      </c>
      <c r="M3102">
        <v>4</v>
      </c>
      <c r="N3102">
        <v>0</v>
      </c>
      <c r="O3102">
        <v>5</v>
      </c>
      <c r="P3102">
        <v>5</v>
      </c>
      <c r="Q3102">
        <v>1</v>
      </c>
      <c r="R3102">
        <v>5</v>
      </c>
      <c r="S3102">
        <v>5</v>
      </c>
      <c r="T3102">
        <v>2</v>
      </c>
      <c r="U3102">
        <v>1</v>
      </c>
      <c r="V3102">
        <v>0</v>
      </c>
      <c r="W3102">
        <v>0</v>
      </c>
      <c r="X3102">
        <v>0</v>
      </c>
      <c r="Y3102">
        <v>0</v>
      </c>
      <c r="Z3102">
        <v>0</v>
      </c>
      <c r="AA3102">
        <v>1</v>
      </c>
      <c r="AB3102">
        <v>0</v>
      </c>
      <c r="AC3102">
        <v>2</v>
      </c>
      <c r="AD3102">
        <v>1</v>
      </c>
      <c r="AE3102">
        <v>0</v>
      </c>
      <c r="AF3102">
        <v>0</v>
      </c>
      <c r="AG3102">
        <v>2</v>
      </c>
      <c r="AH3102">
        <v>0</v>
      </c>
      <c r="CY3102">
        <v>33</v>
      </c>
      <c r="CZ3102">
        <f t="shared" si="48"/>
        <v>1367</v>
      </c>
    </row>
    <row r="3103" spans="1:104" x14ac:dyDescent="0.2">
      <c r="A3103" s="2">
        <v>3101</v>
      </c>
      <c r="B3103" s="2">
        <v>18</v>
      </c>
      <c r="C3103">
        <v>0</v>
      </c>
      <c r="D3103">
        <v>21</v>
      </c>
      <c r="E3103">
        <v>5</v>
      </c>
      <c r="F3103">
        <v>514</v>
      </c>
      <c r="G3103">
        <v>46</v>
      </c>
      <c r="H3103">
        <v>21</v>
      </c>
      <c r="I3103">
        <v>316</v>
      </c>
      <c r="J3103">
        <v>25</v>
      </c>
      <c r="K3103">
        <v>61</v>
      </c>
      <c r="L3103">
        <v>6</v>
      </c>
      <c r="M3103">
        <v>257</v>
      </c>
      <c r="N3103">
        <v>27</v>
      </c>
      <c r="O3103">
        <v>39</v>
      </c>
      <c r="P3103">
        <v>7</v>
      </c>
      <c r="Q3103">
        <v>2</v>
      </c>
      <c r="R3103">
        <v>0</v>
      </c>
      <c r="S3103">
        <v>0</v>
      </c>
      <c r="CY3103">
        <v>18</v>
      </c>
      <c r="CZ3103">
        <f t="shared" si="48"/>
        <v>1365</v>
      </c>
    </row>
    <row r="3104" spans="1:104" x14ac:dyDescent="0.2">
      <c r="A3104" s="2">
        <v>3102</v>
      </c>
      <c r="B3104" s="2">
        <v>30</v>
      </c>
      <c r="C3104">
        <v>200</v>
      </c>
      <c r="D3104">
        <v>1000</v>
      </c>
      <c r="E3104">
        <v>135</v>
      </c>
      <c r="CY3104">
        <v>4</v>
      </c>
      <c r="CZ3104">
        <f t="shared" si="48"/>
        <v>1365</v>
      </c>
    </row>
    <row r="3105" spans="1:104" x14ac:dyDescent="0.2">
      <c r="A3105" s="2">
        <v>3103</v>
      </c>
      <c r="B3105" s="2">
        <v>260</v>
      </c>
      <c r="C3105">
        <v>37</v>
      </c>
      <c r="D3105">
        <v>709</v>
      </c>
      <c r="E3105">
        <v>223</v>
      </c>
      <c r="F3105">
        <v>29</v>
      </c>
      <c r="G3105">
        <v>60</v>
      </c>
      <c r="H3105">
        <v>6</v>
      </c>
      <c r="I3105">
        <v>5</v>
      </c>
      <c r="CY3105">
        <v>8</v>
      </c>
      <c r="CZ3105">
        <f t="shared" si="48"/>
        <v>1329</v>
      </c>
    </row>
    <row r="3106" spans="1:104" x14ac:dyDescent="0.2">
      <c r="A3106" s="2">
        <v>3104</v>
      </c>
      <c r="B3106" s="2">
        <v>203</v>
      </c>
      <c r="C3106">
        <v>449</v>
      </c>
      <c r="D3106">
        <v>5</v>
      </c>
      <c r="E3106">
        <v>2</v>
      </c>
      <c r="F3106">
        <v>5</v>
      </c>
      <c r="G3106">
        <v>14</v>
      </c>
      <c r="H3106">
        <v>8</v>
      </c>
      <c r="I3106">
        <v>25</v>
      </c>
      <c r="J3106">
        <v>300</v>
      </c>
      <c r="K3106">
        <v>27</v>
      </c>
      <c r="L3106">
        <v>3</v>
      </c>
      <c r="M3106">
        <v>95</v>
      </c>
      <c r="N3106">
        <v>7</v>
      </c>
      <c r="O3106">
        <v>10</v>
      </c>
      <c r="P3106">
        <v>8</v>
      </c>
      <c r="Q3106">
        <v>55</v>
      </c>
      <c r="R3106">
        <v>1</v>
      </c>
      <c r="S3106">
        <v>3</v>
      </c>
      <c r="T3106">
        <v>2</v>
      </c>
      <c r="U3106">
        <v>4</v>
      </c>
      <c r="V3106">
        <v>3</v>
      </c>
      <c r="W3106">
        <v>50</v>
      </c>
      <c r="X3106">
        <v>20</v>
      </c>
      <c r="Y3106">
        <v>12</v>
      </c>
      <c r="Z3106">
        <v>30</v>
      </c>
      <c r="AA3106">
        <v>5</v>
      </c>
      <c r="AB3106">
        <v>1</v>
      </c>
      <c r="AC3106">
        <v>5</v>
      </c>
      <c r="AD3106">
        <v>0</v>
      </c>
      <c r="AE3106">
        <v>0</v>
      </c>
      <c r="AF3106">
        <v>3</v>
      </c>
      <c r="AG3106">
        <v>0</v>
      </c>
      <c r="CY3106">
        <v>32</v>
      </c>
      <c r="CZ3106">
        <f t="shared" si="48"/>
        <v>1355</v>
      </c>
    </row>
    <row r="3107" spans="1:104" x14ac:dyDescent="0.2">
      <c r="A3107" s="2">
        <v>3105</v>
      </c>
      <c r="B3107" s="2">
        <v>26</v>
      </c>
      <c r="C3107">
        <v>26</v>
      </c>
      <c r="D3107">
        <v>611</v>
      </c>
      <c r="E3107">
        <v>642</v>
      </c>
      <c r="F3107">
        <v>52</v>
      </c>
      <c r="G3107">
        <v>10</v>
      </c>
      <c r="CY3107">
        <v>6</v>
      </c>
      <c r="CZ3107">
        <f t="shared" si="48"/>
        <v>1367</v>
      </c>
    </row>
    <row r="3108" spans="1:104" x14ac:dyDescent="0.2">
      <c r="A3108" s="2">
        <v>3106</v>
      </c>
      <c r="B3108" s="2">
        <v>955</v>
      </c>
      <c r="C3108">
        <v>52</v>
      </c>
      <c r="D3108">
        <v>163</v>
      </c>
      <c r="E3108">
        <v>98</v>
      </c>
      <c r="F3108">
        <v>30</v>
      </c>
      <c r="G3108">
        <v>29</v>
      </c>
      <c r="H3108">
        <v>7</v>
      </c>
      <c r="I3108">
        <v>3</v>
      </c>
      <c r="J3108">
        <v>2</v>
      </c>
      <c r="K3108">
        <v>2</v>
      </c>
      <c r="L3108">
        <v>0</v>
      </c>
      <c r="M3108">
        <v>0</v>
      </c>
      <c r="CY3108">
        <v>12</v>
      </c>
      <c r="CZ3108">
        <f t="shared" si="48"/>
        <v>1341</v>
      </c>
    </row>
    <row r="3109" spans="1:104" x14ac:dyDescent="0.2">
      <c r="A3109" s="2">
        <v>3107</v>
      </c>
      <c r="B3109" s="2">
        <v>3</v>
      </c>
      <c r="C3109">
        <v>49</v>
      </c>
      <c r="D3109">
        <v>509</v>
      </c>
      <c r="E3109">
        <v>594</v>
      </c>
      <c r="F3109">
        <v>97</v>
      </c>
      <c r="G3109">
        <v>19</v>
      </c>
      <c r="H3109">
        <v>39</v>
      </c>
      <c r="I3109">
        <v>12</v>
      </c>
      <c r="J3109">
        <v>24</v>
      </c>
      <c r="K3109">
        <v>3</v>
      </c>
      <c r="L3109">
        <v>1</v>
      </c>
      <c r="M3109">
        <v>0</v>
      </c>
      <c r="N3109">
        <v>0</v>
      </c>
      <c r="CY3109">
        <v>13</v>
      </c>
      <c r="CZ3109">
        <f t="shared" si="48"/>
        <v>1350</v>
      </c>
    </row>
    <row r="3110" spans="1:104" x14ac:dyDescent="0.2">
      <c r="A3110" s="2">
        <v>3108</v>
      </c>
      <c r="B3110" s="2">
        <v>16</v>
      </c>
      <c r="C3110">
        <v>171</v>
      </c>
      <c r="D3110">
        <v>19</v>
      </c>
      <c r="E3110">
        <v>174</v>
      </c>
      <c r="F3110">
        <v>403</v>
      </c>
      <c r="G3110">
        <v>217</v>
      </c>
      <c r="H3110">
        <v>149</v>
      </c>
      <c r="I3110">
        <v>54</v>
      </c>
      <c r="J3110">
        <v>115</v>
      </c>
      <c r="K3110">
        <v>20</v>
      </c>
      <c r="L3110">
        <v>4</v>
      </c>
      <c r="M3110">
        <v>10</v>
      </c>
      <c r="N3110">
        <v>5</v>
      </c>
      <c r="CY3110">
        <v>13</v>
      </c>
      <c r="CZ3110">
        <f t="shared" si="48"/>
        <v>1357</v>
      </c>
    </row>
    <row r="3111" spans="1:104" x14ac:dyDescent="0.2">
      <c r="A3111" s="2">
        <v>3109</v>
      </c>
      <c r="B3111" s="2">
        <v>13</v>
      </c>
      <c r="C3111">
        <v>623</v>
      </c>
      <c r="D3111">
        <v>726</v>
      </c>
      <c r="CY3111">
        <v>3</v>
      </c>
      <c r="CZ3111">
        <f t="shared" si="48"/>
        <v>1362</v>
      </c>
    </row>
    <row r="3112" spans="1:104" x14ac:dyDescent="0.2">
      <c r="A3112" s="2">
        <v>3110</v>
      </c>
      <c r="B3112" s="2">
        <v>121</v>
      </c>
      <c r="C3112">
        <v>593</v>
      </c>
      <c r="D3112">
        <v>75</v>
      </c>
      <c r="E3112">
        <v>108</v>
      </c>
      <c r="F3112">
        <v>74</v>
      </c>
      <c r="G3112">
        <v>111</v>
      </c>
      <c r="H3112">
        <v>112</v>
      </c>
      <c r="I3112">
        <v>75</v>
      </c>
      <c r="J3112">
        <v>21</v>
      </c>
      <c r="K3112">
        <v>50</v>
      </c>
      <c r="L3112">
        <v>10</v>
      </c>
      <c r="M3112">
        <v>0</v>
      </c>
      <c r="N3112">
        <v>2</v>
      </c>
      <c r="O3112">
        <v>1</v>
      </c>
      <c r="CY3112">
        <v>14</v>
      </c>
      <c r="CZ3112">
        <f t="shared" si="48"/>
        <v>1353</v>
      </c>
    </row>
    <row r="3113" spans="1:104" x14ac:dyDescent="0.2">
      <c r="A3113" s="2">
        <v>3111</v>
      </c>
      <c r="B3113" s="2">
        <v>19</v>
      </c>
      <c r="C3113">
        <v>152</v>
      </c>
      <c r="D3113">
        <v>182</v>
      </c>
      <c r="E3113">
        <v>74</v>
      </c>
      <c r="F3113">
        <v>100</v>
      </c>
      <c r="G3113">
        <v>24</v>
      </c>
      <c r="H3113">
        <v>397</v>
      </c>
      <c r="I3113">
        <v>169</v>
      </c>
      <c r="J3113">
        <v>42</v>
      </c>
      <c r="K3113">
        <v>39</v>
      </c>
      <c r="L3113">
        <v>0</v>
      </c>
      <c r="M3113">
        <v>0</v>
      </c>
      <c r="N3113">
        <v>1</v>
      </c>
      <c r="O3113">
        <v>1</v>
      </c>
      <c r="P3113">
        <v>12</v>
      </c>
      <c r="Q3113">
        <v>1</v>
      </c>
      <c r="R3113">
        <v>1</v>
      </c>
      <c r="S3113">
        <v>1</v>
      </c>
      <c r="T3113">
        <v>2</v>
      </c>
      <c r="U3113">
        <v>0</v>
      </c>
      <c r="V3113">
        <v>1</v>
      </c>
      <c r="W3113">
        <v>11</v>
      </c>
      <c r="X3113">
        <v>1</v>
      </c>
      <c r="Y3113">
        <v>4</v>
      </c>
      <c r="Z3113">
        <v>5</v>
      </c>
      <c r="AA3113">
        <v>2</v>
      </c>
      <c r="AB3113">
        <v>7</v>
      </c>
      <c r="AC3113">
        <v>20</v>
      </c>
      <c r="AD3113">
        <v>6</v>
      </c>
      <c r="AE3113">
        <v>7</v>
      </c>
      <c r="AF3113">
        <v>29</v>
      </c>
      <c r="AG3113">
        <v>6</v>
      </c>
      <c r="AH3113">
        <v>1</v>
      </c>
      <c r="AI3113">
        <v>0</v>
      </c>
      <c r="AJ3113">
        <v>24</v>
      </c>
      <c r="AK3113">
        <v>7</v>
      </c>
      <c r="AL3113">
        <v>5</v>
      </c>
      <c r="AM3113">
        <v>2</v>
      </c>
      <c r="AN3113">
        <v>1</v>
      </c>
      <c r="AO3113">
        <v>1</v>
      </c>
      <c r="AP3113">
        <v>1</v>
      </c>
      <c r="AQ3113">
        <v>1</v>
      </c>
      <c r="AR3113">
        <v>1</v>
      </c>
      <c r="AS3113">
        <v>1</v>
      </c>
      <c r="AT3113">
        <v>2</v>
      </c>
      <c r="AU3113">
        <v>1</v>
      </c>
      <c r="AV3113">
        <v>2</v>
      </c>
      <c r="CY3113">
        <v>47</v>
      </c>
      <c r="CZ3113">
        <f t="shared" si="48"/>
        <v>1366</v>
      </c>
    </row>
    <row r="3114" spans="1:104" x14ac:dyDescent="0.2">
      <c r="A3114" s="2">
        <v>3112</v>
      </c>
      <c r="B3114" s="2">
        <v>16</v>
      </c>
      <c r="C3114">
        <v>250</v>
      </c>
      <c r="D3114">
        <v>250</v>
      </c>
      <c r="E3114">
        <v>539</v>
      </c>
      <c r="F3114">
        <v>200</v>
      </c>
      <c r="G3114">
        <v>109</v>
      </c>
      <c r="CY3114">
        <v>6</v>
      </c>
      <c r="CZ3114">
        <f t="shared" si="48"/>
        <v>1364</v>
      </c>
    </row>
    <row r="3115" spans="1:104" x14ac:dyDescent="0.2">
      <c r="A3115" s="2">
        <v>3113</v>
      </c>
      <c r="B3115" s="2">
        <v>58</v>
      </c>
      <c r="C3115">
        <v>636</v>
      </c>
      <c r="D3115">
        <v>412</v>
      </c>
      <c r="E3115">
        <v>116</v>
      </c>
      <c r="F3115">
        <v>22</v>
      </c>
      <c r="G3115">
        <v>33</v>
      </c>
      <c r="H3115">
        <v>25</v>
      </c>
      <c r="I3115">
        <v>3</v>
      </c>
      <c r="J3115">
        <v>1</v>
      </c>
      <c r="K3115">
        <v>1</v>
      </c>
      <c r="L3115">
        <v>3</v>
      </c>
      <c r="CY3115">
        <v>11</v>
      </c>
      <c r="CZ3115">
        <f t="shared" si="48"/>
        <v>1310</v>
      </c>
    </row>
    <row r="3116" spans="1:104" x14ac:dyDescent="0.2">
      <c r="A3116" s="2">
        <v>3114</v>
      </c>
      <c r="B3116" s="2">
        <v>9</v>
      </c>
      <c r="C3116">
        <v>300</v>
      </c>
      <c r="D3116">
        <v>151</v>
      </c>
      <c r="E3116">
        <v>300</v>
      </c>
      <c r="F3116">
        <v>198</v>
      </c>
      <c r="G3116">
        <v>91</v>
      </c>
      <c r="H3116">
        <v>85</v>
      </c>
      <c r="I3116">
        <v>74</v>
      </c>
      <c r="J3116">
        <v>19</v>
      </c>
      <c r="K3116">
        <v>22</v>
      </c>
      <c r="L3116">
        <v>46</v>
      </c>
      <c r="M3116">
        <v>13</v>
      </c>
      <c r="N3116">
        <v>12</v>
      </c>
      <c r="CY3116">
        <v>13</v>
      </c>
      <c r="CZ3116">
        <f t="shared" si="48"/>
        <v>1320</v>
      </c>
    </row>
    <row r="3117" spans="1:104" x14ac:dyDescent="0.2">
      <c r="A3117" s="2">
        <v>3115</v>
      </c>
      <c r="B3117" s="2">
        <v>176</v>
      </c>
      <c r="C3117">
        <v>677</v>
      </c>
      <c r="D3117">
        <v>288</v>
      </c>
      <c r="E3117">
        <v>3</v>
      </c>
      <c r="F3117">
        <v>164</v>
      </c>
      <c r="G3117">
        <v>41</v>
      </c>
      <c r="CY3117">
        <v>6</v>
      </c>
      <c r="CZ3117">
        <f t="shared" si="48"/>
        <v>1349</v>
      </c>
    </row>
    <row r="3118" spans="1:104" x14ac:dyDescent="0.2">
      <c r="A3118" s="2">
        <v>3116</v>
      </c>
      <c r="B3118" s="2">
        <v>321</v>
      </c>
      <c r="C3118">
        <v>342</v>
      </c>
      <c r="D3118">
        <v>256</v>
      </c>
      <c r="E3118">
        <v>91</v>
      </c>
      <c r="F3118">
        <v>91</v>
      </c>
      <c r="G3118">
        <v>6</v>
      </c>
      <c r="H3118">
        <v>28</v>
      </c>
      <c r="I3118">
        <v>46</v>
      </c>
      <c r="J3118">
        <v>12</v>
      </c>
      <c r="K3118">
        <v>46</v>
      </c>
      <c r="L3118">
        <v>32</v>
      </c>
      <c r="M3118">
        <v>13</v>
      </c>
      <c r="N3118">
        <v>5</v>
      </c>
      <c r="O3118">
        <v>1</v>
      </c>
      <c r="P3118">
        <v>1</v>
      </c>
      <c r="Q3118">
        <v>21</v>
      </c>
      <c r="R3118">
        <v>5</v>
      </c>
      <c r="S3118">
        <v>4</v>
      </c>
      <c r="T3118">
        <v>21</v>
      </c>
      <c r="U3118">
        <v>10</v>
      </c>
      <c r="V3118">
        <v>1</v>
      </c>
      <c r="W3118">
        <v>1</v>
      </c>
      <c r="X3118">
        <v>2</v>
      </c>
      <c r="Y3118">
        <v>1</v>
      </c>
      <c r="CY3118">
        <v>24</v>
      </c>
      <c r="CZ3118">
        <f t="shared" si="48"/>
        <v>1357</v>
      </c>
    </row>
    <row r="3119" spans="1:104" x14ac:dyDescent="0.2">
      <c r="A3119" s="2">
        <v>3117</v>
      </c>
      <c r="B3119" s="2">
        <v>34</v>
      </c>
      <c r="C3119">
        <v>4</v>
      </c>
      <c r="D3119">
        <v>99</v>
      </c>
      <c r="E3119">
        <v>103</v>
      </c>
      <c r="F3119">
        <v>97</v>
      </c>
      <c r="G3119">
        <v>450</v>
      </c>
      <c r="H3119">
        <v>187</v>
      </c>
      <c r="I3119">
        <v>150</v>
      </c>
      <c r="J3119">
        <v>15</v>
      </c>
      <c r="K3119">
        <v>79</v>
      </c>
      <c r="L3119">
        <v>63</v>
      </c>
      <c r="M3119">
        <v>43</v>
      </c>
      <c r="N3119">
        <v>2</v>
      </c>
      <c r="O3119">
        <v>3</v>
      </c>
      <c r="P3119">
        <v>8</v>
      </c>
      <c r="Q3119">
        <v>0</v>
      </c>
      <c r="R3119">
        <v>10</v>
      </c>
      <c r="S3119">
        <v>5</v>
      </c>
      <c r="T3119">
        <v>6</v>
      </c>
      <c r="CY3119">
        <v>19</v>
      </c>
      <c r="CZ3119">
        <f t="shared" si="48"/>
        <v>1358</v>
      </c>
    </row>
    <row r="3120" spans="1:104" x14ac:dyDescent="0.2">
      <c r="A3120" s="2">
        <v>3118</v>
      </c>
      <c r="B3120" s="2">
        <v>99</v>
      </c>
      <c r="C3120">
        <v>29</v>
      </c>
      <c r="D3120">
        <v>175</v>
      </c>
      <c r="E3120">
        <v>175</v>
      </c>
      <c r="F3120">
        <v>75</v>
      </c>
      <c r="G3120">
        <v>150</v>
      </c>
      <c r="H3120">
        <v>172</v>
      </c>
      <c r="I3120">
        <v>50</v>
      </c>
      <c r="J3120">
        <v>150</v>
      </c>
      <c r="K3120">
        <v>150</v>
      </c>
      <c r="L3120">
        <v>33</v>
      </c>
      <c r="M3120">
        <v>38</v>
      </c>
      <c r="N3120">
        <v>10</v>
      </c>
      <c r="CY3120">
        <v>13</v>
      </c>
      <c r="CZ3120">
        <f t="shared" si="48"/>
        <v>1306</v>
      </c>
    </row>
    <row r="3121" spans="1:104" x14ac:dyDescent="0.2">
      <c r="A3121" s="2">
        <v>3119</v>
      </c>
      <c r="B3121" s="2">
        <v>125</v>
      </c>
      <c r="C3121">
        <v>14</v>
      </c>
      <c r="D3121">
        <v>191</v>
      </c>
      <c r="E3121">
        <v>11</v>
      </c>
      <c r="F3121">
        <v>183</v>
      </c>
      <c r="G3121">
        <v>149</v>
      </c>
      <c r="H3121">
        <v>195</v>
      </c>
      <c r="I3121">
        <v>44</v>
      </c>
      <c r="J3121">
        <v>166</v>
      </c>
      <c r="K3121">
        <v>112</v>
      </c>
      <c r="L3121">
        <v>15</v>
      </c>
      <c r="M3121">
        <v>28</v>
      </c>
      <c r="N3121">
        <v>19</v>
      </c>
      <c r="O3121">
        <v>7</v>
      </c>
      <c r="P3121">
        <v>19</v>
      </c>
      <c r="Q3121">
        <v>8</v>
      </c>
      <c r="R3121">
        <v>8</v>
      </c>
      <c r="S3121">
        <v>11</v>
      </c>
      <c r="T3121">
        <v>4</v>
      </c>
      <c r="U3121">
        <v>14</v>
      </c>
      <c r="V3121">
        <v>2</v>
      </c>
      <c r="W3121">
        <v>7</v>
      </c>
      <c r="X3121">
        <v>3</v>
      </c>
      <c r="Y3121">
        <v>5</v>
      </c>
      <c r="Z3121">
        <v>1</v>
      </c>
      <c r="AA3121">
        <v>3</v>
      </c>
      <c r="AB3121">
        <v>0</v>
      </c>
      <c r="CY3121">
        <v>27</v>
      </c>
      <c r="CZ3121">
        <f t="shared" si="48"/>
        <v>1344</v>
      </c>
    </row>
    <row r="3122" spans="1:104" x14ac:dyDescent="0.2">
      <c r="A3122" s="2">
        <v>3120</v>
      </c>
      <c r="B3122" s="2">
        <v>125</v>
      </c>
      <c r="C3122">
        <v>14</v>
      </c>
      <c r="D3122">
        <v>191</v>
      </c>
      <c r="E3122">
        <v>11</v>
      </c>
      <c r="F3122">
        <v>183</v>
      </c>
      <c r="G3122">
        <v>149</v>
      </c>
      <c r="H3122">
        <v>195</v>
      </c>
      <c r="I3122">
        <v>44</v>
      </c>
      <c r="J3122">
        <v>166</v>
      </c>
      <c r="K3122">
        <v>112</v>
      </c>
      <c r="L3122">
        <v>15</v>
      </c>
      <c r="M3122">
        <v>28</v>
      </c>
      <c r="N3122">
        <v>19</v>
      </c>
      <c r="O3122">
        <v>7</v>
      </c>
      <c r="P3122">
        <v>19</v>
      </c>
      <c r="Q3122">
        <v>8</v>
      </c>
      <c r="R3122">
        <v>8</v>
      </c>
      <c r="S3122">
        <v>11</v>
      </c>
      <c r="T3122">
        <v>4</v>
      </c>
      <c r="U3122">
        <v>14</v>
      </c>
      <c r="V3122">
        <v>2</v>
      </c>
      <c r="W3122">
        <v>7</v>
      </c>
      <c r="X3122">
        <v>3</v>
      </c>
      <c r="Y3122">
        <v>5</v>
      </c>
      <c r="Z3122">
        <v>1</v>
      </c>
      <c r="AA3122">
        <v>3</v>
      </c>
      <c r="AB3122">
        <v>0</v>
      </c>
      <c r="CY3122">
        <v>27</v>
      </c>
      <c r="CZ3122">
        <f t="shared" si="48"/>
        <v>1344</v>
      </c>
    </row>
    <row r="3123" spans="1:104" x14ac:dyDescent="0.2">
      <c r="A3123" s="2">
        <v>3121</v>
      </c>
      <c r="B3123" s="2">
        <v>57</v>
      </c>
      <c r="C3123">
        <v>225</v>
      </c>
      <c r="D3123">
        <v>120</v>
      </c>
      <c r="E3123">
        <v>162</v>
      </c>
      <c r="F3123">
        <v>62</v>
      </c>
      <c r="G3123">
        <v>299</v>
      </c>
      <c r="H3123">
        <v>48</v>
      </c>
      <c r="I3123">
        <v>4</v>
      </c>
      <c r="J3123">
        <v>150</v>
      </c>
      <c r="K3123">
        <v>49</v>
      </c>
      <c r="L3123">
        <v>26</v>
      </c>
      <c r="M3123">
        <v>11</v>
      </c>
      <c r="N3123">
        <v>14</v>
      </c>
      <c r="O3123">
        <v>9</v>
      </c>
      <c r="P3123">
        <v>12</v>
      </c>
      <c r="Q3123">
        <v>50</v>
      </c>
      <c r="R3123">
        <v>7</v>
      </c>
      <c r="S3123">
        <v>2</v>
      </c>
      <c r="T3123">
        <v>1</v>
      </c>
      <c r="U3123">
        <v>1</v>
      </c>
      <c r="V3123">
        <v>3</v>
      </c>
      <c r="CY3123">
        <v>21</v>
      </c>
      <c r="CZ3123">
        <f t="shared" si="48"/>
        <v>1312</v>
      </c>
    </row>
    <row r="3124" spans="1:104" x14ac:dyDescent="0.2">
      <c r="A3124" s="2">
        <v>3122</v>
      </c>
      <c r="B3124" s="2">
        <v>20</v>
      </c>
      <c r="C3124">
        <v>145</v>
      </c>
      <c r="D3124">
        <v>394</v>
      </c>
      <c r="E3124">
        <v>24</v>
      </c>
      <c r="F3124">
        <v>292</v>
      </c>
      <c r="G3124">
        <v>22</v>
      </c>
      <c r="H3124">
        <v>83</v>
      </c>
      <c r="I3124">
        <v>29</v>
      </c>
      <c r="J3124">
        <v>211</v>
      </c>
      <c r="K3124">
        <v>6</v>
      </c>
      <c r="L3124">
        <v>79</v>
      </c>
      <c r="M3124">
        <v>20</v>
      </c>
      <c r="N3124">
        <v>10</v>
      </c>
      <c r="O3124">
        <v>5</v>
      </c>
      <c r="P3124">
        <v>5</v>
      </c>
      <c r="CY3124">
        <v>15</v>
      </c>
      <c r="CZ3124">
        <f t="shared" si="48"/>
        <v>1345</v>
      </c>
    </row>
    <row r="3125" spans="1:104" x14ac:dyDescent="0.2">
      <c r="A3125" s="2">
        <v>3123</v>
      </c>
      <c r="B3125" s="2">
        <v>427</v>
      </c>
      <c r="C3125">
        <v>409</v>
      </c>
      <c r="D3125">
        <v>233</v>
      </c>
      <c r="E3125">
        <v>226</v>
      </c>
      <c r="F3125">
        <v>10</v>
      </c>
      <c r="G3125">
        <v>33</v>
      </c>
      <c r="H3125">
        <v>3</v>
      </c>
      <c r="I3125">
        <v>2</v>
      </c>
      <c r="J3125">
        <v>0</v>
      </c>
      <c r="K3125">
        <v>0</v>
      </c>
      <c r="L3125">
        <v>0</v>
      </c>
      <c r="CY3125">
        <v>11</v>
      </c>
      <c r="CZ3125">
        <f t="shared" si="48"/>
        <v>1343</v>
      </c>
    </row>
    <row r="3126" spans="1:104" x14ac:dyDescent="0.2">
      <c r="A3126" s="2">
        <v>3124</v>
      </c>
      <c r="B3126" s="2">
        <v>212</v>
      </c>
      <c r="C3126">
        <v>81</v>
      </c>
      <c r="D3126">
        <v>734</v>
      </c>
      <c r="E3126">
        <v>53</v>
      </c>
      <c r="F3126">
        <v>103</v>
      </c>
      <c r="G3126">
        <v>70</v>
      </c>
      <c r="H3126">
        <v>12</v>
      </c>
      <c r="I3126">
        <v>1</v>
      </c>
      <c r="J3126">
        <v>2</v>
      </c>
      <c r="K3126">
        <v>1</v>
      </c>
      <c r="L3126">
        <v>1</v>
      </c>
      <c r="M3126">
        <v>1</v>
      </c>
      <c r="N3126">
        <v>0</v>
      </c>
      <c r="O3126">
        <v>0</v>
      </c>
      <c r="CY3126">
        <v>14</v>
      </c>
      <c r="CZ3126">
        <f t="shared" si="48"/>
        <v>1271</v>
      </c>
    </row>
    <row r="3127" spans="1:104" x14ac:dyDescent="0.2">
      <c r="A3127" s="2">
        <v>3125</v>
      </c>
      <c r="B3127" s="2">
        <v>214</v>
      </c>
      <c r="C3127">
        <v>6</v>
      </c>
      <c r="D3127">
        <v>99</v>
      </c>
      <c r="E3127">
        <v>11</v>
      </c>
      <c r="F3127">
        <v>338</v>
      </c>
      <c r="G3127">
        <v>19</v>
      </c>
      <c r="H3127">
        <v>30</v>
      </c>
      <c r="I3127">
        <v>389</v>
      </c>
      <c r="J3127">
        <v>29</v>
      </c>
      <c r="K3127">
        <v>50</v>
      </c>
      <c r="L3127">
        <v>19</v>
      </c>
      <c r="M3127">
        <v>65</v>
      </c>
      <c r="N3127">
        <v>40</v>
      </c>
      <c r="O3127">
        <v>10</v>
      </c>
      <c r="P3127">
        <v>2</v>
      </c>
      <c r="Q3127">
        <v>5</v>
      </c>
      <c r="R3127">
        <v>7</v>
      </c>
      <c r="S3127">
        <v>3</v>
      </c>
      <c r="CY3127">
        <v>18</v>
      </c>
      <c r="CZ3127">
        <f t="shared" si="48"/>
        <v>1336</v>
      </c>
    </row>
    <row r="3128" spans="1:104" x14ac:dyDescent="0.2">
      <c r="A3128" s="2">
        <v>3126</v>
      </c>
      <c r="B3128" s="2">
        <v>35</v>
      </c>
      <c r="C3128">
        <v>22</v>
      </c>
      <c r="D3128">
        <v>28</v>
      </c>
      <c r="E3128">
        <v>17</v>
      </c>
      <c r="F3128">
        <v>37</v>
      </c>
      <c r="G3128">
        <v>34</v>
      </c>
      <c r="H3128">
        <v>105</v>
      </c>
      <c r="I3128">
        <v>109</v>
      </c>
      <c r="J3128">
        <v>734</v>
      </c>
      <c r="K3128">
        <v>100</v>
      </c>
      <c r="L3128">
        <v>44</v>
      </c>
      <c r="M3128">
        <v>63</v>
      </c>
      <c r="N3128">
        <v>7</v>
      </c>
      <c r="O3128">
        <v>11</v>
      </c>
      <c r="P3128">
        <v>2</v>
      </c>
      <c r="Q3128">
        <v>0</v>
      </c>
      <c r="R3128">
        <v>0</v>
      </c>
      <c r="S3128">
        <v>0</v>
      </c>
      <c r="CY3128">
        <v>18</v>
      </c>
      <c r="CZ3128">
        <f t="shared" si="48"/>
        <v>1348</v>
      </c>
    </row>
    <row r="3129" spans="1:104" x14ac:dyDescent="0.2">
      <c r="A3129" s="2">
        <v>3127</v>
      </c>
      <c r="B3129" s="2">
        <v>23</v>
      </c>
      <c r="C3129">
        <v>100</v>
      </c>
      <c r="D3129">
        <v>300</v>
      </c>
      <c r="E3129">
        <v>839</v>
      </c>
      <c r="F3129">
        <v>97</v>
      </c>
      <c r="CY3129">
        <v>5</v>
      </c>
      <c r="CZ3129">
        <f t="shared" si="48"/>
        <v>1359</v>
      </c>
    </row>
    <row r="3130" spans="1:104" x14ac:dyDescent="0.2">
      <c r="A3130" s="2">
        <v>3128</v>
      </c>
      <c r="B3130" s="2">
        <v>67</v>
      </c>
      <c r="C3130">
        <v>110</v>
      </c>
      <c r="D3130">
        <v>80</v>
      </c>
      <c r="E3130">
        <v>300</v>
      </c>
      <c r="F3130">
        <v>90</v>
      </c>
      <c r="G3130">
        <v>193</v>
      </c>
      <c r="H3130">
        <v>5</v>
      </c>
      <c r="I3130">
        <v>25</v>
      </c>
      <c r="J3130">
        <v>35</v>
      </c>
      <c r="K3130">
        <v>230</v>
      </c>
      <c r="L3130">
        <v>25</v>
      </c>
      <c r="M3130">
        <v>110</v>
      </c>
      <c r="N3130">
        <v>40</v>
      </c>
      <c r="O3130">
        <v>14</v>
      </c>
      <c r="P3130">
        <v>10</v>
      </c>
      <c r="Q3130">
        <v>3</v>
      </c>
      <c r="CY3130">
        <v>16</v>
      </c>
      <c r="CZ3130">
        <f t="shared" si="48"/>
        <v>1337</v>
      </c>
    </row>
    <row r="3131" spans="1:104" x14ac:dyDescent="0.2">
      <c r="A3131" s="2">
        <v>3129</v>
      </c>
      <c r="B3131" s="2">
        <v>24</v>
      </c>
      <c r="C3131">
        <v>100</v>
      </c>
      <c r="D3131">
        <v>100</v>
      </c>
      <c r="E3131">
        <v>259</v>
      </c>
      <c r="F3131">
        <v>32</v>
      </c>
      <c r="G3131">
        <v>395</v>
      </c>
      <c r="H3131">
        <v>90</v>
      </c>
      <c r="I3131">
        <v>115</v>
      </c>
      <c r="J3131">
        <v>100</v>
      </c>
      <c r="K3131">
        <v>13</v>
      </c>
      <c r="L3131">
        <v>106</v>
      </c>
      <c r="M3131">
        <v>8</v>
      </c>
      <c r="CY3131">
        <v>12</v>
      </c>
      <c r="CZ3131">
        <f t="shared" si="48"/>
        <v>1342</v>
      </c>
    </row>
    <row r="3132" spans="1:104" x14ac:dyDescent="0.2">
      <c r="A3132" s="2">
        <v>3130</v>
      </c>
      <c r="B3132" s="2">
        <v>34</v>
      </c>
      <c r="C3132">
        <v>75</v>
      </c>
      <c r="D3132">
        <v>68</v>
      </c>
      <c r="E3132">
        <v>338</v>
      </c>
      <c r="F3132">
        <v>229</v>
      </c>
      <c r="G3132">
        <v>116</v>
      </c>
      <c r="H3132">
        <v>123</v>
      </c>
      <c r="I3132">
        <v>57</v>
      </c>
      <c r="J3132">
        <v>66</v>
      </c>
      <c r="K3132">
        <v>22</v>
      </c>
      <c r="L3132">
        <v>14</v>
      </c>
      <c r="M3132">
        <v>11</v>
      </c>
      <c r="N3132">
        <v>5</v>
      </c>
      <c r="O3132">
        <v>4</v>
      </c>
      <c r="P3132">
        <v>5</v>
      </c>
      <c r="Q3132">
        <v>0</v>
      </c>
      <c r="R3132">
        <v>7</v>
      </c>
      <c r="S3132">
        <v>1</v>
      </c>
      <c r="T3132">
        <v>0</v>
      </c>
      <c r="U3132">
        <v>0</v>
      </c>
      <c r="V3132">
        <v>0</v>
      </c>
      <c r="CY3132">
        <v>21</v>
      </c>
      <c r="CZ3132">
        <f t="shared" si="48"/>
        <v>1175</v>
      </c>
    </row>
    <row r="3133" spans="1:104" x14ac:dyDescent="0.2">
      <c r="A3133" s="2">
        <v>3131</v>
      </c>
      <c r="B3133" s="2">
        <v>39</v>
      </c>
      <c r="C3133">
        <v>712</v>
      </c>
      <c r="D3133">
        <v>250</v>
      </c>
      <c r="E3133">
        <v>254</v>
      </c>
      <c r="F3133">
        <v>62</v>
      </c>
      <c r="G3133">
        <v>16</v>
      </c>
      <c r="H3133">
        <v>5</v>
      </c>
      <c r="I3133">
        <v>3</v>
      </c>
      <c r="CY3133">
        <v>8</v>
      </c>
      <c r="CZ3133">
        <f t="shared" si="48"/>
        <v>1341</v>
      </c>
    </row>
    <row r="3134" spans="1:104" x14ac:dyDescent="0.2">
      <c r="A3134" s="2">
        <v>3132</v>
      </c>
      <c r="B3134" s="2">
        <v>47</v>
      </c>
      <c r="C3134">
        <v>15</v>
      </c>
      <c r="D3134">
        <v>7</v>
      </c>
      <c r="E3134">
        <v>622</v>
      </c>
      <c r="F3134">
        <v>159</v>
      </c>
      <c r="G3134">
        <v>100</v>
      </c>
      <c r="H3134">
        <v>51</v>
      </c>
      <c r="I3134">
        <v>71</v>
      </c>
      <c r="J3134">
        <v>147</v>
      </c>
      <c r="K3134">
        <v>94</v>
      </c>
      <c r="L3134">
        <v>38</v>
      </c>
      <c r="CY3134">
        <v>11</v>
      </c>
      <c r="CZ3134">
        <f t="shared" si="48"/>
        <v>1351</v>
      </c>
    </row>
    <row r="3135" spans="1:104" x14ac:dyDescent="0.2">
      <c r="A3135" s="2">
        <v>3133</v>
      </c>
      <c r="B3135" s="2">
        <v>123</v>
      </c>
      <c r="C3135">
        <v>28</v>
      </c>
      <c r="D3135">
        <v>37</v>
      </c>
      <c r="E3135">
        <v>158</v>
      </c>
      <c r="F3135">
        <v>189</v>
      </c>
      <c r="G3135">
        <v>182</v>
      </c>
      <c r="H3135">
        <v>84</v>
      </c>
      <c r="I3135">
        <v>100</v>
      </c>
      <c r="J3135">
        <v>100</v>
      </c>
      <c r="K3135">
        <v>325</v>
      </c>
      <c r="L3135">
        <v>2</v>
      </c>
      <c r="M3135">
        <v>0</v>
      </c>
      <c r="CY3135">
        <v>12</v>
      </c>
      <c r="CZ3135">
        <f t="shared" si="48"/>
        <v>1328</v>
      </c>
    </row>
    <row r="3136" spans="1:104" x14ac:dyDescent="0.2">
      <c r="A3136" s="2">
        <v>3134</v>
      </c>
      <c r="B3136" s="2">
        <v>165</v>
      </c>
      <c r="C3136">
        <v>943</v>
      </c>
      <c r="D3136">
        <v>134</v>
      </c>
      <c r="E3136">
        <v>51</v>
      </c>
      <c r="F3136">
        <v>10</v>
      </c>
      <c r="G3136">
        <v>18</v>
      </c>
      <c r="H3136">
        <v>6</v>
      </c>
      <c r="I3136">
        <v>2</v>
      </c>
      <c r="J3136">
        <v>1</v>
      </c>
      <c r="K3136">
        <v>5</v>
      </c>
      <c r="L3136">
        <v>5</v>
      </c>
      <c r="M3136">
        <v>1</v>
      </c>
      <c r="N3136">
        <v>1</v>
      </c>
      <c r="O3136">
        <v>3</v>
      </c>
      <c r="P3136">
        <v>1</v>
      </c>
      <c r="Q3136">
        <v>0</v>
      </c>
      <c r="R3136">
        <v>0</v>
      </c>
      <c r="S3136">
        <v>0</v>
      </c>
      <c r="T3136">
        <v>1</v>
      </c>
      <c r="CY3136">
        <v>19</v>
      </c>
      <c r="CZ3136">
        <f t="shared" si="48"/>
        <v>1347</v>
      </c>
    </row>
    <row r="3137" spans="1:104" x14ac:dyDescent="0.2">
      <c r="A3137" s="2">
        <v>3135</v>
      </c>
      <c r="B3137" s="2">
        <v>75</v>
      </c>
      <c r="C3137">
        <v>75</v>
      </c>
      <c r="D3137">
        <v>123</v>
      </c>
      <c r="E3137">
        <v>125</v>
      </c>
      <c r="F3137">
        <v>67</v>
      </c>
      <c r="G3137">
        <v>879</v>
      </c>
      <c r="H3137">
        <v>0</v>
      </c>
      <c r="I3137">
        <v>6</v>
      </c>
      <c r="CY3137">
        <v>8</v>
      </c>
      <c r="CZ3137">
        <f t="shared" si="48"/>
        <v>1350</v>
      </c>
    </row>
    <row r="3138" spans="1:104" x14ac:dyDescent="0.2">
      <c r="A3138" s="2">
        <v>3136</v>
      </c>
      <c r="B3138" s="2">
        <v>280</v>
      </c>
      <c r="C3138">
        <v>115</v>
      </c>
      <c r="D3138">
        <v>437</v>
      </c>
      <c r="E3138">
        <v>195</v>
      </c>
      <c r="F3138">
        <v>122</v>
      </c>
      <c r="G3138">
        <v>64</v>
      </c>
      <c r="H3138">
        <v>10</v>
      </c>
      <c r="I3138">
        <v>9</v>
      </c>
      <c r="J3138">
        <v>9</v>
      </c>
      <c r="K3138">
        <v>2</v>
      </c>
      <c r="L3138">
        <v>0</v>
      </c>
      <c r="M3138">
        <v>0</v>
      </c>
      <c r="CY3138">
        <v>12</v>
      </c>
      <c r="CZ3138">
        <f t="shared" si="48"/>
        <v>1243</v>
      </c>
    </row>
    <row r="3139" spans="1:104" x14ac:dyDescent="0.2">
      <c r="A3139" s="2">
        <v>3137</v>
      </c>
      <c r="B3139" s="2">
        <v>58</v>
      </c>
      <c r="C3139">
        <v>722</v>
      </c>
      <c r="D3139">
        <v>19</v>
      </c>
      <c r="E3139">
        <v>223</v>
      </c>
      <c r="F3139">
        <v>3</v>
      </c>
      <c r="G3139">
        <v>35</v>
      </c>
      <c r="H3139">
        <v>98</v>
      </c>
      <c r="I3139">
        <v>20</v>
      </c>
      <c r="J3139">
        <v>17</v>
      </c>
      <c r="K3139">
        <v>4</v>
      </c>
      <c r="L3139">
        <v>0</v>
      </c>
      <c r="M3139">
        <v>2</v>
      </c>
      <c r="N3139">
        <v>0</v>
      </c>
      <c r="O3139">
        <v>0</v>
      </c>
      <c r="P3139">
        <v>0</v>
      </c>
      <c r="CY3139">
        <v>15</v>
      </c>
      <c r="CZ3139">
        <f t="shared" ref="CZ3139:CZ3202" si="49">SUM(B3139:CX3139)</f>
        <v>1201</v>
      </c>
    </row>
    <row r="3140" spans="1:104" x14ac:dyDescent="0.2">
      <c r="A3140" s="2">
        <v>3138</v>
      </c>
      <c r="B3140" s="2">
        <v>26</v>
      </c>
      <c r="C3140">
        <v>29</v>
      </c>
      <c r="D3140">
        <v>239</v>
      </c>
      <c r="E3140">
        <v>515</v>
      </c>
      <c r="F3140">
        <v>20</v>
      </c>
      <c r="G3140">
        <v>31</v>
      </c>
      <c r="H3140">
        <v>25</v>
      </c>
      <c r="I3140">
        <v>145</v>
      </c>
      <c r="J3140">
        <v>159</v>
      </c>
      <c r="K3140">
        <v>19</v>
      </c>
      <c r="L3140">
        <v>56</v>
      </c>
      <c r="M3140">
        <v>14</v>
      </c>
      <c r="N3140">
        <v>5</v>
      </c>
      <c r="O3140">
        <v>6</v>
      </c>
      <c r="P3140">
        <v>7</v>
      </c>
      <c r="CY3140">
        <v>15</v>
      </c>
      <c r="CZ3140">
        <f t="shared" si="49"/>
        <v>1296</v>
      </c>
    </row>
    <row r="3141" spans="1:104" x14ac:dyDescent="0.2">
      <c r="A3141" s="2">
        <v>3139</v>
      </c>
      <c r="B3141" s="2">
        <v>29</v>
      </c>
      <c r="C3141">
        <v>2</v>
      </c>
      <c r="D3141">
        <v>1</v>
      </c>
      <c r="E3141">
        <v>3</v>
      </c>
      <c r="F3141">
        <v>2</v>
      </c>
      <c r="G3141">
        <v>1</v>
      </c>
      <c r="H3141">
        <v>124</v>
      </c>
      <c r="I3141">
        <v>11</v>
      </c>
      <c r="J3141">
        <v>21</v>
      </c>
      <c r="K3141">
        <v>10</v>
      </c>
      <c r="L3141">
        <v>19</v>
      </c>
      <c r="M3141">
        <v>275</v>
      </c>
      <c r="N3141">
        <v>25</v>
      </c>
      <c r="O3141">
        <v>208</v>
      </c>
      <c r="P3141">
        <v>177</v>
      </c>
      <c r="Q3141">
        <v>34</v>
      </c>
      <c r="R3141">
        <v>30</v>
      </c>
      <c r="S3141">
        <v>135</v>
      </c>
      <c r="T3141">
        <v>83</v>
      </c>
      <c r="U3141">
        <v>18</v>
      </c>
      <c r="V3141">
        <v>19</v>
      </c>
      <c r="W3141">
        <v>16</v>
      </c>
      <c r="X3141">
        <v>43</v>
      </c>
      <c r="Y3141">
        <v>18</v>
      </c>
      <c r="Z3141">
        <v>11</v>
      </c>
      <c r="AA3141">
        <v>6</v>
      </c>
      <c r="AB3141">
        <v>2</v>
      </c>
      <c r="AC3141">
        <v>3</v>
      </c>
      <c r="AD3141">
        <v>13</v>
      </c>
      <c r="AE3141">
        <v>2</v>
      </c>
      <c r="AF3141">
        <v>1</v>
      </c>
      <c r="AG3141">
        <v>2</v>
      </c>
      <c r="AH3141">
        <v>8</v>
      </c>
      <c r="AI3141">
        <v>2</v>
      </c>
      <c r="AJ3141">
        <v>0</v>
      </c>
      <c r="CY3141">
        <v>35</v>
      </c>
      <c r="CZ3141">
        <f t="shared" si="49"/>
        <v>1354</v>
      </c>
    </row>
    <row r="3142" spans="1:104" x14ac:dyDescent="0.2">
      <c r="A3142" s="2">
        <v>3140</v>
      </c>
      <c r="B3142" s="2">
        <v>100</v>
      </c>
      <c r="C3142">
        <v>284</v>
      </c>
      <c r="D3142">
        <v>185</v>
      </c>
      <c r="E3142">
        <v>59</v>
      </c>
      <c r="F3142">
        <v>39</v>
      </c>
      <c r="G3142">
        <v>101</v>
      </c>
      <c r="H3142">
        <v>161</v>
      </c>
      <c r="I3142">
        <v>50</v>
      </c>
      <c r="J3142">
        <v>50</v>
      </c>
      <c r="K3142">
        <v>20</v>
      </c>
      <c r="L3142">
        <v>18</v>
      </c>
      <c r="M3142">
        <v>15</v>
      </c>
      <c r="N3142">
        <v>16</v>
      </c>
      <c r="O3142">
        <v>2</v>
      </c>
      <c r="P3142">
        <v>6</v>
      </c>
      <c r="Q3142">
        <v>1</v>
      </c>
      <c r="R3142">
        <v>2</v>
      </c>
      <c r="S3142">
        <v>0</v>
      </c>
      <c r="CY3142">
        <v>18</v>
      </c>
      <c r="CZ3142">
        <f t="shared" si="49"/>
        <v>1109</v>
      </c>
    </row>
    <row r="3143" spans="1:104" x14ac:dyDescent="0.2">
      <c r="A3143" s="2">
        <v>3141</v>
      </c>
      <c r="B3143" s="2">
        <v>276</v>
      </c>
      <c r="C3143">
        <v>23</v>
      </c>
      <c r="D3143">
        <v>100</v>
      </c>
      <c r="E3143">
        <v>327</v>
      </c>
      <c r="F3143">
        <v>275</v>
      </c>
      <c r="G3143">
        <v>220</v>
      </c>
      <c r="CY3143">
        <v>6</v>
      </c>
      <c r="CZ3143">
        <f t="shared" si="49"/>
        <v>1221</v>
      </c>
    </row>
    <row r="3144" spans="1:104" x14ac:dyDescent="0.2">
      <c r="A3144" s="2">
        <v>3142</v>
      </c>
      <c r="B3144" s="2">
        <v>41</v>
      </c>
      <c r="C3144">
        <v>18</v>
      </c>
      <c r="D3144">
        <v>10</v>
      </c>
      <c r="E3144">
        <v>669</v>
      </c>
      <c r="F3144">
        <v>533</v>
      </c>
      <c r="G3144">
        <v>50</v>
      </c>
      <c r="H3144">
        <v>30</v>
      </c>
      <c r="I3144">
        <v>1</v>
      </c>
      <c r="CY3144">
        <v>8</v>
      </c>
      <c r="CZ3144">
        <f t="shared" si="49"/>
        <v>1352</v>
      </c>
    </row>
    <row r="3145" spans="1:104" x14ac:dyDescent="0.2">
      <c r="A3145" s="2">
        <v>3143</v>
      </c>
      <c r="B3145" s="2">
        <v>19</v>
      </c>
      <c r="C3145">
        <v>14</v>
      </c>
      <c r="D3145">
        <v>701</v>
      </c>
      <c r="E3145">
        <v>6</v>
      </c>
      <c r="F3145">
        <v>331</v>
      </c>
      <c r="G3145">
        <v>182</v>
      </c>
      <c r="H3145">
        <v>51</v>
      </c>
      <c r="I3145">
        <v>32</v>
      </c>
      <c r="J3145">
        <v>5</v>
      </c>
      <c r="K3145">
        <v>2</v>
      </c>
      <c r="L3145">
        <v>3</v>
      </c>
      <c r="M3145">
        <v>0</v>
      </c>
      <c r="CY3145">
        <v>12</v>
      </c>
      <c r="CZ3145">
        <f t="shared" si="49"/>
        <v>1346</v>
      </c>
    </row>
    <row r="3146" spans="1:104" x14ac:dyDescent="0.2">
      <c r="A3146" s="2">
        <v>3144</v>
      </c>
      <c r="B3146" s="2">
        <v>10</v>
      </c>
      <c r="C3146">
        <v>3</v>
      </c>
      <c r="D3146">
        <v>14</v>
      </c>
      <c r="E3146">
        <v>600</v>
      </c>
      <c r="F3146">
        <v>158</v>
      </c>
      <c r="G3146">
        <v>44</v>
      </c>
      <c r="H3146">
        <v>23</v>
      </c>
      <c r="I3146">
        <v>30</v>
      </c>
      <c r="J3146">
        <v>6</v>
      </c>
      <c r="K3146">
        <v>30</v>
      </c>
      <c r="L3146">
        <v>180</v>
      </c>
      <c r="M3146">
        <v>6</v>
      </c>
      <c r="N3146">
        <v>8</v>
      </c>
      <c r="O3146">
        <v>28</v>
      </c>
      <c r="P3146">
        <v>18</v>
      </c>
      <c r="Q3146">
        <v>42</v>
      </c>
      <c r="R3146">
        <v>65</v>
      </c>
      <c r="S3146">
        <v>23</v>
      </c>
      <c r="T3146">
        <v>16</v>
      </c>
      <c r="U3146">
        <v>7</v>
      </c>
      <c r="V3146">
        <v>6</v>
      </c>
      <c r="W3146">
        <v>11</v>
      </c>
      <c r="X3146">
        <v>13</v>
      </c>
      <c r="Y3146">
        <v>8</v>
      </c>
      <c r="Z3146">
        <v>2</v>
      </c>
      <c r="AA3146">
        <v>0</v>
      </c>
      <c r="AB3146">
        <v>0</v>
      </c>
      <c r="CY3146">
        <v>27</v>
      </c>
      <c r="CZ3146">
        <f t="shared" si="49"/>
        <v>1351</v>
      </c>
    </row>
    <row r="3147" spans="1:104" x14ac:dyDescent="0.2">
      <c r="A3147" s="2">
        <v>3145</v>
      </c>
      <c r="B3147" s="2">
        <v>68</v>
      </c>
      <c r="C3147">
        <v>500</v>
      </c>
      <c r="D3147">
        <v>713</v>
      </c>
      <c r="E3147">
        <v>1</v>
      </c>
      <c r="F3147">
        <v>4</v>
      </c>
      <c r="G3147">
        <v>21</v>
      </c>
      <c r="H3147">
        <v>2</v>
      </c>
      <c r="CY3147">
        <v>7</v>
      </c>
      <c r="CZ3147">
        <f t="shared" si="49"/>
        <v>1309</v>
      </c>
    </row>
    <row r="3148" spans="1:104" x14ac:dyDescent="0.2">
      <c r="A3148" s="2">
        <v>3146</v>
      </c>
      <c r="B3148" s="2">
        <v>13</v>
      </c>
      <c r="C3148">
        <v>107</v>
      </c>
      <c r="D3148">
        <v>203</v>
      </c>
      <c r="E3148">
        <v>100</v>
      </c>
      <c r="F3148">
        <v>332</v>
      </c>
      <c r="G3148">
        <v>61</v>
      </c>
      <c r="H3148">
        <v>97</v>
      </c>
      <c r="I3148">
        <v>81</v>
      </c>
      <c r="J3148">
        <v>31</v>
      </c>
      <c r="K3148">
        <v>272</v>
      </c>
      <c r="L3148">
        <v>16</v>
      </c>
      <c r="M3148">
        <v>13</v>
      </c>
      <c r="N3148">
        <v>3</v>
      </c>
      <c r="O3148">
        <v>2</v>
      </c>
      <c r="P3148">
        <v>4</v>
      </c>
      <c r="Q3148">
        <v>0</v>
      </c>
      <c r="CY3148">
        <v>16</v>
      </c>
      <c r="CZ3148">
        <f t="shared" si="49"/>
        <v>1335</v>
      </c>
    </row>
    <row r="3149" spans="1:104" x14ac:dyDescent="0.2">
      <c r="A3149" s="2">
        <v>3147</v>
      </c>
      <c r="B3149" s="2">
        <v>153</v>
      </c>
      <c r="C3149">
        <v>626</v>
      </c>
      <c r="D3149">
        <v>441</v>
      </c>
      <c r="E3149">
        <v>43</v>
      </c>
      <c r="F3149">
        <v>35</v>
      </c>
      <c r="G3149">
        <v>3</v>
      </c>
      <c r="H3149">
        <v>3</v>
      </c>
      <c r="CY3149">
        <v>7</v>
      </c>
      <c r="CZ3149">
        <f t="shared" si="49"/>
        <v>1304</v>
      </c>
    </row>
    <row r="3150" spans="1:104" x14ac:dyDescent="0.2">
      <c r="A3150" s="2">
        <v>3148</v>
      </c>
      <c r="B3150" s="2">
        <v>53</v>
      </c>
      <c r="C3150">
        <v>330</v>
      </c>
      <c r="D3150">
        <v>558</v>
      </c>
      <c r="E3150">
        <v>149</v>
      </c>
      <c r="F3150">
        <v>113</v>
      </c>
      <c r="G3150">
        <v>63</v>
      </c>
      <c r="H3150">
        <v>42</v>
      </c>
      <c r="I3150">
        <v>6</v>
      </c>
      <c r="J3150">
        <v>1</v>
      </c>
      <c r="K3150">
        <v>1</v>
      </c>
      <c r="L3150">
        <v>0</v>
      </c>
      <c r="M3150">
        <v>0</v>
      </c>
      <c r="CY3150">
        <v>12</v>
      </c>
      <c r="CZ3150">
        <f t="shared" si="49"/>
        <v>1316</v>
      </c>
    </row>
    <row r="3151" spans="1:104" x14ac:dyDescent="0.2">
      <c r="A3151" s="2">
        <v>3149</v>
      </c>
      <c r="B3151" s="2">
        <v>2</v>
      </c>
      <c r="C3151">
        <v>1</v>
      </c>
      <c r="D3151">
        <v>50</v>
      </c>
      <c r="E3151">
        <v>100</v>
      </c>
      <c r="F3151">
        <v>277</v>
      </c>
      <c r="G3151">
        <v>100</v>
      </c>
      <c r="H3151">
        <v>100</v>
      </c>
      <c r="I3151">
        <v>166</v>
      </c>
      <c r="J3151">
        <v>100</v>
      </c>
      <c r="K3151">
        <v>100</v>
      </c>
      <c r="L3151">
        <v>100</v>
      </c>
      <c r="M3151">
        <v>75</v>
      </c>
      <c r="N3151">
        <v>35</v>
      </c>
      <c r="O3151">
        <v>100</v>
      </c>
      <c r="P3151">
        <v>5</v>
      </c>
      <c r="Q3151">
        <v>6</v>
      </c>
      <c r="R3151">
        <v>13</v>
      </c>
      <c r="S3151">
        <v>1</v>
      </c>
      <c r="T3151">
        <v>2</v>
      </c>
      <c r="U3151">
        <v>2</v>
      </c>
      <c r="V3151">
        <v>2</v>
      </c>
      <c r="CY3151">
        <v>21</v>
      </c>
      <c r="CZ3151">
        <f t="shared" si="49"/>
        <v>1337</v>
      </c>
    </row>
    <row r="3152" spans="1:104" x14ac:dyDescent="0.2">
      <c r="A3152" s="2">
        <v>3150</v>
      </c>
      <c r="B3152" s="2">
        <v>42</v>
      </c>
      <c r="C3152">
        <v>449</v>
      </c>
      <c r="D3152">
        <v>352</v>
      </c>
      <c r="E3152">
        <v>90</v>
      </c>
      <c r="F3152">
        <v>66</v>
      </c>
      <c r="G3152">
        <v>206</v>
      </c>
      <c r="H3152">
        <v>8</v>
      </c>
      <c r="I3152">
        <v>11</v>
      </c>
      <c r="J3152">
        <v>72</v>
      </c>
      <c r="K3152">
        <v>46</v>
      </c>
      <c r="L3152">
        <v>1</v>
      </c>
      <c r="CY3152">
        <v>11</v>
      </c>
      <c r="CZ3152">
        <f t="shared" si="49"/>
        <v>1343</v>
      </c>
    </row>
    <row r="3153" spans="1:104" x14ac:dyDescent="0.2">
      <c r="A3153" s="2">
        <v>3151</v>
      </c>
      <c r="B3153" s="2">
        <v>24</v>
      </c>
      <c r="C3153">
        <v>118</v>
      </c>
      <c r="D3153">
        <v>50</v>
      </c>
      <c r="E3153">
        <v>865</v>
      </c>
      <c r="F3153">
        <v>200</v>
      </c>
      <c r="G3153">
        <v>49</v>
      </c>
      <c r="H3153">
        <v>18</v>
      </c>
      <c r="I3153">
        <v>5</v>
      </c>
      <c r="J3153">
        <v>13</v>
      </c>
      <c r="K3153">
        <v>4</v>
      </c>
      <c r="L3153">
        <v>0</v>
      </c>
      <c r="CY3153">
        <v>11</v>
      </c>
      <c r="CZ3153">
        <f t="shared" si="49"/>
        <v>1346</v>
      </c>
    </row>
    <row r="3154" spans="1:104" x14ac:dyDescent="0.2">
      <c r="A3154" s="2">
        <v>3152</v>
      </c>
      <c r="B3154" s="2">
        <v>20</v>
      </c>
      <c r="C3154">
        <v>334</v>
      </c>
      <c r="D3154">
        <v>300</v>
      </c>
      <c r="E3154">
        <v>204</v>
      </c>
      <c r="F3154">
        <v>169</v>
      </c>
      <c r="G3154">
        <v>81</v>
      </c>
      <c r="H3154">
        <v>52</v>
      </c>
      <c r="I3154">
        <v>55</v>
      </c>
      <c r="J3154">
        <v>41</v>
      </c>
      <c r="K3154">
        <v>61</v>
      </c>
      <c r="L3154">
        <v>2</v>
      </c>
      <c r="M3154">
        <v>11</v>
      </c>
      <c r="N3154">
        <v>2</v>
      </c>
      <c r="O3154">
        <v>1</v>
      </c>
      <c r="P3154">
        <v>1</v>
      </c>
      <c r="Q3154">
        <v>4</v>
      </c>
      <c r="R3154">
        <v>0</v>
      </c>
      <c r="CY3154">
        <v>17</v>
      </c>
      <c r="CZ3154">
        <f t="shared" si="49"/>
        <v>1338</v>
      </c>
    </row>
    <row r="3155" spans="1:104" x14ac:dyDescent="0.2">
      <c r="A3155" s="2">
        <v>3153</v>
      </c>
      <c r="B3155" s="2">
        <v>21</v>
      </c>
      <c r="C3155">
        <v>53</v>
      </c>
      <c r="D3155">
        <v>133</v>
      </c>
      <c r="E3155">
        <v>30</v>
      </c>
      <c r="F3155">
        <v>330</v>
      </c>
      <c r="G3155">
        <v>302</v>
      </c>
      <c r="H3155">
        <v>200</v>
      </c>
      <c r="I3155">
        <v>40</v>
      </c>
      <c r="J3155">
        <v>225</v>
      </c>
      <c r="K3155">
        <v>6</v>
      </c>
      <c r="L3155">
        <v>1</v>
      </c>
      <c r="M3155">
        <v>0</v>
      </c>
      <c r="N3155">
        <v>3</v>
      </c>
      <c r="O3155">
        <v>0</v>
      </c>
      <c r="P3155">
        <v>1</v>
      </c>
      <c r="Q3155">
        <v>0</v>
      </c>
      <c r="CY3155">
        <v>16</v>
      </c>
      <c r="CZ3155">
        <f t="shared" si="49"/>
        <v>1345</v>
      </c>
    </row>
    <row r="3156" spans="1:104" x14ac:dyDescent="0.2">
      <c r="A3156" s="2">
        <v>3154</v>
      </c>
      <c r="B3156" s="2">
        <v>87</v>
      </c>
      <c r="C3156">
        <v>35</v>
      </c>
      <c r="D3156">
        <v>692</v>
      </c>
      <c r="E3156">
        <v>0</v>
      </c>
      <c r="F3156">
        <v>180</v>
      </c>
      <c r="G3156">
        <v>250</v>
      </c>
      <c r="H3156">
        <v>23</v>
      </c>
      <c r="I3156">
        <v>9</v>
      </c>
      <c r="J3156">
        <v>10</v>
      </c>
      <c r="K3156">
        <v>9</v>
      </c>
      <c r="L3156">
        <v>20</v>
      </c>
      <c r="M3156">
        <v>2</v>
      </c>
      <c r="N3156">
        <v>20</v>
      </c>
      <c r="O3156">
        <v>0</v>
      </c>
      <c r="P3156">
        <v>2</v>
      </c>
      <c r="Q3156">
        <v>1</v>
      </c>
      <c r="CY3156">
        <v>16</v>
      </c>
      <c r="CZ3156">
        <f t="shared" si="49"/>
        <v>1340</v>
      </c>
    </row>
    <row r="3157" spans="1:104" x14ac:dyDescent="0.2">
      <c r="A3157" s="2">
        <v>3155</v>
      </c>
      <c r="B3157" s="2">
        <v>13</v>
      </c>
      <c r="C3157">
        <v>365</v>
      </c>
      <c r="D3157">
        <v>115</v>
      </c>
      <c r="E3157">
        <v>339</v>
      </c>
      <c r="F3157">
        <v>96</v>
      </c>
      <c r="G3157">
        <v>4</v>
      </c>
      <c r="H3157">
        <v>1</v>
      </c>
      <c r="I3157">
        <v>371</v>
      </c>
      <c r="J3157">
        <v>8</v>
      </c>
      <c r="K3157">
        <v>11</v>
      </c>
      <c r="CY3157">
        <v>10</v>
      </c>
      <c r="CZ3157">
        <f t="shared" si="49"/>
        <v>1323</v>
      </c>
    </row>
    <row r="3158" spans="1:104" x14ac:dyDescent="0.2">
      <c r="A3158" s="2">
        <v>3156</v>
      </c>
      <c r="B3158" s="2">
        <v>500</v>
      </c>
      <c r="C3158">
        <v>198</v>
      </c>
      <c r="D3158">
        <v>303</v>
      </c>
      <c r="E3158">
        <v>3</v>
      </c>
      <c r="F3158">
        <v>277</v>
      </c>
      <c r="G3158">
        <v>54</v>
      </c>
      <c r="CY3158">
        <v>6</v>
      </c>
      <c r="CZ3158">
        <f t="shared" si="49"/>
        <v>1335</v>
      </c>
    </row>
    <row r="3159" spans="1:104" x14ac:dyDescent="0.2">
      <c r="A3159" s="2">
        <v>3157</v>
      </c>
      <c r="B3159" s="2">
        <v>844</v>
      </c>
      <c r="C3159">
        <v>399</v>
      </c>
      <c r="D3159">
        <v>26</v>
      </c>
      <c r="E3159">
        <v>39</v>
      </c>
      <c r="F3159">
        <v>12</v>
      </c>
      <c r="G3159">
        <v>4</v>
      </c>
      <c r="H3159">
        <v>2</v>
      </c>
      <c r="I3159">
        <v>1</v>
      </c>
      <c r="CY3159">
        <v>8</v>
      </c>
      <c r="CZ3159">
        <f t="shared" si="49"/>
        <v>1327</v>
      </c>
    </row>
    <row r="3160" spans="1:104" x14ac:dyDescent="0.2">
      <c r="A3160" s="2">
        <v>3158</v>
      </c>
      <c r="B3160" s="2">
        <v>6</v>
      </c>
      <c r="C3160">
        <v>400</v>
      </c>
      <c r="D3160">
        <v>474</v>
      </c>
      <c r="E3160">
        <v>100</v>
      </c>
      <c r="F3160">
        <v>98</v>
      </c>
      <c r="G3160">
        <v>23</v>
      </c>
      <c r="H3160">
        <v>192</v>
      </c>
      <c r="I3160">
        <v>15</v>
      </c>
      <c r="J3160">
        <v>3</v>
      </c>
      <c r="K3160">
        <v>2</v>
      </c>
      <c r="L3160">
        <v>15</v>
      </c>
      <c r="M3160">
        <v>2</v>
      </c>
      <c r="N3160">
        <v>1</v>
      </c>
      <c r="O3160">
        <v>11</v>
      </c>
      <c r="P3160">
        <v>2</v>
      </c>
      <c r="CY3160">
        <v>15</v>
      </c>
      <c r="CZ3160">
        <f t="shared" si="49"/>
        <v>1344</v>
      </c>
    </row>
    <row r="3161" spans="1:104" x14ac:dyDescent="0.2">
      <c r="A3161" s="2">
        <v>3159</v>
      </c>
      <c r="B3161" s="2">
        <v>7</v>
      </c>
      <c r="C3161">
        <v>822</v>
      </c>
      <c r="D3161">
        <v>339</v>
      </c>
      <c r="E3161">
        <v>65</v>
      </c>
      <c r="F3161">
        <v>7</v>
      </c>
      <c r="G3161">
        <v>6</v>
      </c>
      <c r="H3161">
        <v>33</v>
      </c>
      <c r="I3161">
        <v>5</v>
      </c>
      <c r="J3161">
        <v>15</v>
      </c>
      <c r="K3161">
        <v>1</v>
      </c>
      <c r="L3161">
        <v>21</v>
      </c>
      <c r="M3161">
        <v>2</v>
      </c>
      <c r="N3161">
        <v>1</v>
      </c>
      <c r="O3161">
        <v>1</v>
      </c>
      <c r="P3161">
        <v>3</v>
      </c>
      <c r="Q3161">
        <v>0</v>
      </c>
      <c r="R3161">
        <v>1</v>
      </c>
      <c r="S3161">
        <v>0</v>
      </c>
      <c r="T3161">
        <v>0</v>
      </c>
      <c r="U3161">
        <v>1</v>
      </c>
      <c r="CY3161">
        <v>20</v>
      </c>
      <c r="CZ3161">
        <f t="shared" si="49"/>
        <v>1330</v>
      </c>
    </row>
    <row r="3162" spans="1:104" x14ac:dyDescent="0.2">
      <c r="A3162" s="2">
        <v>3160</v>
      </c>
      <c r="B3162" s="2">
        <v>59</v>
      </c>
      <c r="C3162">
        <v>100</v>
      </c>
      <c r="D3162">
        <v>100</v>
      </c>
      <c r="E3162">
        <v>200</v>
      </c>
      <c r="F3162">
        <v>250</v>
      </c>
      <c r="G3162">
        <v>398</v>
      </c>
      <c r="H3162">
        <v>43</v>
      </c>
      <c r="I3162">
        <v>73</v>
      </c>
      <c r="J3162">
        <v>106</v>
      </c>
      <c r="K3162">
        <v>2</v>
      </c>
      <c r="CY3162">
        <v>10</v>
      </c>
      <c r="CZ3162">
        <f t="shared" si="49"/>
        <v>1331</v>
      </c>
    </row>
    <row r="3163" spans="1:104" x14ac:dyDescent="0.2">
      <c r="A3163" s="2">
        <v>3161</v>
      </c>
      <c r="B3163" s="2">
        <v>20</v>
      </c>
      <c r="C3163">
        <v>92</v>
      </c>
      <c r="D3163">
        <v>38</v>
      </c>
      <c r="E3163">
        <v>71</v>
      </c>
      <c r="F3163">
        <v>502</v>
      </c>
      <c r="G3163">
        <v>191</v>
      </c>
      <c r="H3163">
        <v>119</v>
      </c>
      <c r="I3163">
        <v>122</v>
      </c>
      <c r="J3163">
        <v>13</v>
      </c>
      <c r="K3163">
        <v>42</v>
      </c>
      <c r="L3163">
        <v>32</v>
      </c>
      <c r="M3163">
        <v>1</v>
      </c>
      <c r="N3163">
        <v>3</v>
      </c>
      <c r="O3163">
        <v>2</v>
      </c>
      <c r="P3163">
        <v>0</v>
      </c>
      <c r="Q3163">
        <v>2</v>
      </c>
      <c r="R3163">
        <v>9</v>
      </c>
      <c r="S3163">
        <v>9</v>
      </c>
      <c r="T3163">
        <v>1</v>
      </c>
      <c r="U3163">
        <v>3</v>
      </c>
      <c r="V3163">
        <v>0</v>
      </c>
      <c r="W3163">
        <v>0</v>
      </c>
      <c r="X3163">
        <v>3</v>
      </c>
      <c r="Y3163">
        <v>0</v>
      </c>
      <c r="Z3163">
        <v>0</v>
      </c>
      <c r="AA3163">
        <v>2</v>
      </c>
      <c r="AB3163">
        <v>6</v>
      </c>
      <c r="AC3163">
        <v>2</v>
      </c>
      <c r="AD3163">
        <v>1</v>
      </c>
      <c r="AE3163">
        <v>6</v>
      </c>
      <c r="AF3163">
        <v>1</v>
      </c>
      <c r="AG3163">
        <v>2</v>
      </c>
      <c r="AH3163">
        <v>0</v>
      </c>
      <c r="CY3163">
        <v>33</v>
      </c>
      <c r="CZ3163">
        <f t="shared" si="49"/>
        <v>1295</v>
      </c>
    </row>
    <row r="3164" spans="1:104" x14ac:dyDescent="0.2">
      <c r="A3164" s="2">
        <v>3162</v>
      </c>
      <c r="B3164" s="2">
        <v>14</v>
      </c>
      <c r="C3164">
        <v>636</v>
      </c>
      <c r="D3164">
        <v>46</v>
      </c>
      <c r="E3164">
        <v>185</v>
      </c>
      <c r="F3164">
        <v>82</v>
      </c>
      <c r="G3164">
        <v>95</v>
      </c>
      <c r="H3164">
        <v>133</v>
      </c>
      <c r="I3164">
        <v>133</v>
      </c>
      <c r="J3164">
        <v>9</v>
      </c>
      <c r="K3164">
        <v>0</v>
      </c>
      <c r="L3164">
        <v>7</v>
      </c>
      <c r="CY3164">
        <v>11</v>
      </c>
      <c r="CZ3164">
        <f t="shared" si="49"/>
        <v>1340</v>
      </c>
    </row>
    <row r="3165" spans="1:104" x14ac:dyDescent="0.2">
      <c r="A3165" s="2">
        <v>3163</v>
      </c>
      <c r="B3165" s="2">
        <v>388</v>
      </c>
      <c r="CY3165">
        <v>1</v>
      </c>
      <c r="CZ3165">
        <f t="shared" si="49"/>
        <v>388</v>
      </c>
    </row>
    <row r="3166" spans="1:104" x14ac:dyDescent="0.2">
      <c r="A3166" s="2">
        <v>3164</v>
      </c>
      <c r="B3166" s="2">
        <v>34</v>
      </c>
      <c r="C3166">
        <v>118</v>
      </c>
      <c r="D3166">
        <v>895</v>
      </c>
      <c r="E3166">
        <v>161</v>
      </c>
      <c r="F3166">
        <v>55</v>
      </c>
      <c r="G3166">
        <v>57</v>
      </c>
      <c r="H3166">
        <v>12</v>
      </c>
      <c r="I3166">
        <v>3</v>
      </c>
      <c r="J3166">
        <v>1</v>
      </c>
      <c r="CY3166">
        <v>9</v>
      </c>
      <c r="CZ3166">
        <f t="shared" si="49"/>
        <v>1336</v>
      </c>
    </row>
    <row r="3167" spans="1:104" x14ac:dyDescent="0.2">
      <c r="A3167" s="2">
        <v>3165</v>
      </c>
      <c r="B3167" s="2">
        <v>195</v>
      </c>
      <c r="C3167">
        <v>785</v>
      </c>
      <c r="D3167">
        <v>119</v>
      </c>
      <c r="E3167">
        <v>109</v>
      </c>
      <c r="F3167">
        <v>29</v>
      </c>
      <c r="G3167">
        <v>11</v>
      </c>
      <c r="H3167">
        <v>10</v>
      </c>
      <c r="I3167">
        <v>10</v>
      </c>
      <c r="J3167">
        <v>32</v>
      </c>
      <c r="K3167">
        <v>22</v>
      </c>
      <c r="L3167">
        <v>10</v>
      </c>
      <c r="M3167">
        <v>1</v>
      </c>
      <c r="CY3167">
        <v>12</v>
      </c>
      <c r="CZ3167">
        <f t="shared" si="49"/>
        <v>1333</v>
      </c>
    </row>
    <row r="3168" spans="1:104" x14ac:dyDescent="0.2">
      <c r="A3168" s="2">
        <v>3166</v>
      </c>
      <c r="B3168" s="2">
        <v>40</v>
      </c>
      <c r="C3168">
        <v>886</v>
      </c>
      <c r="D3168">
        <v>70</v>
      </c>
      <c r="E3168">
        <v>122</v>
      </c>
      <c r="F3168">
        <v>12</v>
      </c>
      <c r="G3168">
        <v>61</v>
      </c>
      <c r="H3168">
        <v>115</v>
      </c>
      <c r="I3168">
        <v>11</v>
      </c>
      <c r="J3168">
        <v>17</v>
      </c>
      <c r="K3168">
        <v>2</v>
      </c>
      <c r="L3168">
        <v>1</v>
      </c>
      <c r="M3168">
        <v>0</v>
      </c>
      <c r="N3168">
        <v>0</v>
      </c>
      <c r="O3168">
        <v>0</v>
      </c>
      <c r="CY3168">
        <v>14</v>
      </c>
      <c r="CZ3168">
        <f t="shared" si="49"/>
        <v>1337</v>
      </c>
    </row>
    <row r="3169" spans="1:104" x14ac:dyDescent="0.2">
      <c r="A3169" s="2">
        <v>3167</v>
      </c>
      <c r="B3169" s="2">
        <v>17</v>
      </c>
      <c r="C3169">
        <v>69</v>
      </c>
      <c r="D3169">
        <v>120</v>
      </c>
      <c r="E3169">
        <v>300</v>
      </c>
      <c r="F3169">
        <v>299</v>
      </c>
      <c r="G3169">
        <v>452</v>
      </c>
      <c r="H3169">
        <v>68</v>
      </c>
      <c r="I3169">
        <v>0</v>
      </c>
      <c r="CY3169">
        <v>8</v>
      </c>
      <c r="CZ3169">
        <f t="shared" si="49"/>
        <v>1325</v>
      </c>
    </row>
    <row r="3170" spans="1:104" x14ac:dyDescent="0.2">
      <c r="A3170" s="2">
        <v>3168</v>
      </c>
      <c r="B3170" s="2">
        <v>44</v>
      </c>
      <c r="C3170">
        <v>100</v>
      </c>
      <c r="D3170">
        <v>498</v>
      </c>
      <c r="E3170">
        <v>497</v>
      </c>
      <c r="F3170">
        <v>5</v>
      </c>
      <c r="G3170">
        <v>1</v>
      </c>
      <c r="H3170">
        <v>113</v>
      </c>
      <c r="I3170">
        <v>2</v>
      </c>
      <c r="J3170">
        <v>2</v>
      </c>
      <c r="K3170">
        <v>0</v>
      </c>
      <c r="CY3170">
        <v>10</v>
      </c>
      <c r="CZ3170">
        <f t="shared" si="49"/>
        <v>1262</v>
      </c>
    </row>
    <row r="3171" spans="1:104" x14ac:dyDescent="0.2">
      <c r="A3171" s="2">
        <v>3169</v>
      </c>
      <c r="B3171" s="2">
        <v>5</v>
      </c>
      <c r="C3171">
        <v>967</v>
      </c>
      <c r="D3171">
        <v>119</v>
      </c>
      <c r="E3171">
        <v>190</v>
      </c>
      <c r="F3171">
        <v>31</v>
      </c>
      <c r="G3171">
        <v>27</v>
      </c>
      <c r="CY3171">
        <v>6</v>
      </c>
      <c r="CZ3171">
        <f t="shared" si="49"/>
        <v>1339</v>
      </c>
    </row>
    <row r="3172" spans="1:104" x14ac:dyDescent="0.2">
      <c r="A3172" s="2">
        <v>3170</v>
      </c>
      <c r="B3172" s="2">
        <v>6</v>
      </c>
      <c r="C3172">
        <v>266</v>
      </c>
      <c r="D3172">
        <v>75</v>
      </c>
      <c r="E3172">
        <v>357</v>
      </c>
      <c r="F3172">
        <v>92</v>
      </c>
      <c r="G3172">
        <v>50</v>
      </c>
      <c r="H3172">
        <v>253</v>
      </c>
      <c r="I3172">
        <v>24</v>
      </c>
      <c r="J3172">
        <v>50</v>
      </c>
      <c r="K3172">
        <v>157</v>
      </c>
      <c r="CY3172">
        <v>10</v>
      </c>
      <c r="CZ3172">
        <f t="shared" si="49"/>
        <v>1330</v>
      </c>
    </row>
    <row r="3173" spans="1:104" x14ac:dyDescent="0.2">
      <c r="A3173" s="2">
        <v>3171</v>
      </c>
      <c r="B3173" s="2">
        <v>39</v>
      </c>
      <c r="C3173">
        <v>19</v>
      </c>
      <c r="D3173">
        <v>162</v>
      </c>
      <c r="E3173">
        <v>41</v>
      </c>
      <c r="F3173">
        <v>18</v>
      </c>
      <c r="G3173">
        <v>250</v>
      </c>
      <c r="H3173">
        <v>693</v>
      </c>
      <c r="I3173">
        <v>24</v>
      </c>
      <c r="J3173">
        <v>23</v>
      </c>
      <c r="K3173">
        <v>18</v>
      </c>
      <c r="L3173">
        <v>21</v>
      </c>
      <c r="M3173">
        <v>2</v>
      </c>
      <c r="N3173">
        <v>9</v>
      </c>
      <c r="O3173">
        <v>4</v>
      </c>
      <c r="P3173">
        <v>1</v>
      </c>
      <c r="Q3173">
        <v>0</v>
      </c>
      <c r="R3173">
        <v>0</v>
      </c>
      <c r="CY3173">
        <v>17</v>
      </c>
      <c r="CZ3173">
        <f t="shared" si="49"/>
        <v>1324</v>
      </c>
    </row>
    <row r="3174" spans="1:104" x14ac:dyDescent="0.2">
      <c r="A3174" s="2">
        <v>3172</v>
      </c>
      <c r="B3174" s="2">
        <v>123</v>
      </c>
      <c r="C3174">
        <v>96</v>
      </c>
      <c r="D3174">
        <v>101</v>
      </c>
      <c r="E3174">
        <v>125</v>
      </c>
      <c r="F3174">
        <v>165</v>
      </c>
      <c r="G3174">
        <v>350</v>
      </c>
      <c r="H3174">
        <v>366</v>
      </c>
      <c r="I3174">
        <v>1</v>
      </c>
      <c r="CY3174">
        <v>8</v>
      </c>
      <c r="CZ3174">
        <f t="shared" si="49"/>
        <v>1327</v>
      </c>
    </row>
    <row r="3175" spans="1:104" x14ac:dyDescent="0.2">
      <c r="A3175" s="2">
        <v>3173</v>
      </c>
      <c r="B3175" s="2">
        <v>160</v>
      </c>
      <c r="C3175">
        <v>154</v>
      </c>
      <c r="D3175">
        <v>556</v>
      </c>
      <c r="E3175">
        <v>25</v>
      </c>
      <c r="F3175">
        <v>72</v>
      </c>
      <c r="G3175">
        <v>173</v>
      </c>
      <c r="H3175">
        <v>25</v>
      </c>
      <c r="I3175">
        <v>95</v>
      </c>
      <c r="J3175">
        <v>50</v>
      </c>
      <c r="K3175">
        <v>11</v>
      </c>
      <c r="CY3175">
        <v>10</v>
      </c>
      <c r="CZ3175">
        <f t="shared" si="49"/>
        <v>1321</v>
      </c>
    </row>
    <row r="3176" spans="1:104" x14ac:dyDescent="0.2">
      <c r="A3176" s="2">
        <v>3174</v>
      </c>
      <c r="B3176" s="2">
        <v>20</v>
      </c>
      <c r="C3176">
        <v>44</v>
      </c>
      <c r="D3176">
        <v>1069</v>
      </c>
      <c r="E3176">
        <v>35</v>
      </c>
      <c r="F3176">
        <v>13</v>
      </c>
      <c r="G3176">
        <v>71</v>
      </c>
      <c r="H3176">
        <v>37</v>
      </c>
      <c r="I3176">
        <v>5</v>
      </c>
      <c r="J3176">
        <v>38</v>
      </c>
      <c r="K3176">
        <v>2</v>
      </c>
      <c r="L3176">
        <v>1</v>
      </c>
      <c r="M3176">
        <v>1</v>
      </c>
      <c r="N3176">
        <v>0</v>
      </c>
      <c r="CY3176">
        <v>13</v>
      </c>
      <c r="CZ3176">
        <f t="shared" si="49"/>
        <v>1336</v>
      </c>
    </row>
    <row r="3177" spans="1:104" x14ac:dyDescent="0.2">
      <c r="A3177" s="2">
        <v>3175</v>
      </c>
      <c r="B3177" s="2">
        <v>30</v>
      </c>
      <c r="C3177">
        <v>545</v>
      </c>
      <c r="D3177">
        <v>30</v>
      </c>
      <c r="E3177">
        <v>358</v>
      </c>
      <c r="F3177">
        <v>25</v>
      </c>
      <c r="G3177">
        <v>30</v>
      </c>
      <c r="H3177">
        <v>136</v>
      </c>
      <c r="I3177">
        <v>159</v>
      </c>
      <c r="CY3177">
        <v>8</v>
      </c>
      <c r="CZ3177">
        <f t="shared" si="49"/>
        <v>1313</v>
      </c>
    </row>
    <row r="3178" spans="1:104" x14ac:dyDescent="0.2">
      <c r="A3178" s="2">
        <v>3176</v>
      </c>
      <c r="B3178" s="2">
        <v>80</v>
      </c>
      <c r="C3178">
        <v>100</v>
      </c>
      <c r="D3178">
        <v>703</v>
      </c>
      <c r="E3178">
        <v>383</v>
      </c>
      <c r="F3178">
        <v>45</v>
      </c>
      <c r="G3178">
        <v>3</v>
      </c>
      <c r="H3178">
        <v>3</v>
      </c>
      <c r="CY3178">
        <v>7</v>
      </c>
      <c r="CZ3178">
        <f t="shared" si="49"/>
        <v>1317</v>
      </c>
    </row>
    <row r="3179" spans="1:104" x14ac:dyDescent="0.2">
      <c r="A3179" s="2">
        <v>3177</v>
      </c>
      <c r="B3179" s="2">
        <v>10</v>
      </c>
      <c r="C3179">
        <v>334</v>
      </c>
      <c r="D3179">
        <v>222</v>
      </c>
      <c r="E3179">
        <v>104</v>
      </c>
      <c r="F3179">
        <v>228</v>
      </c>
      <c r="G3179">
        <v>377</v>
      </c>
      <c r="H3179">
        <v>27</v>
      </c>
      <c r="I3179">
        <v>21</v>
      </c>
      <c r="J3179">
        <v>1</v>
      </c>
      <c r="K3179">
        <v>1</v>
      </c>
      <c r="CY3179">
        <v>10</v>
      </c>
      <c r="CZ3179">
        <f t="shared" si="49"/>
        <v>1325</v>
      </c>
    </row>
    <row r="3180" spans="1:104" x14ac:dyDescent="0.2">
      <c r="A3180" s="2">
        <v>3178</v>
      </c>
      <c r="B3180" s="2">
        <v>33</v>
      </c>
      <c r="C3180">
        <v>100</v>
      </c>
      <c r="D3180">
        <v>60</v>
      </c>
      <c r="E3180">
        <v>581</v>
      </c>
      <c r="F3180">
        <v>51</v>
      </c>
      <c r="G3180">
        <v>320</v>
      </c>
      <c r="H3180">
        <v>54</v>
      </c>
      <c r="I3180">
        <v>28</v>
      </c>
      <c r="J3180">
        <v>60</v>
      </c>
      <c r="K3180">
        <v>10</v>
      </c>
      <c r="L3180">
        <v>15</v>
      </c>
      <c r="M3180">
        <v>2</v>
      </c>
      <c r="CY3180">
        <v>12</v>
      </c>
      <c r="CZ3180">
        <f t="shared" si="49"/>
        <v>1314</v>
      </c>
    </row>
    <row r="3181" spans="1:104" x14ac:dyDescent="0.2">
      <c r="A3181" s="2">
        <v>3179</v>
      </c>
      <c r="B3181" s="2">
        <v>43</v>
      </c>
      <c r="C3181">
        <v>499</v>
      </c>
      <c r="D3181">
        <v>281</v>
      </c>
      <c r="E3181">
        <v>391</v>
      </c>
      <c r="F3181">
        <v>109</v>
      </c>
      <c r="G3181">
        <v>9</v>
      </c>
      <c r="H3181">
        <v>2</v>
      </c>
      <c r="CY3181">
        <v>7</v>
      </c>
      <c r="CZ3181">
        <f t="shared" si="49"/>
        <v>1334</v>
      </c>
    </row>
    <row r="3182" spans="1:104" x14ac:dyDescent="0.2">
      <c r="A3182" s="2">
        <v>3180</v>
      </c>
      <c r="B3182" s="2">
        <v>617</v>
      </c>
      <c r="C3182">
        <v>189</v>
      </c>
      <c r="D3182">
        <v>18</v>
      </c>
      <c r="E3182">
        <v>3</v>
      </c>
      <c r="F3182">
        <v>448</v>
      </c>
      <c r="G3182">
        <v>4</v>
      </c>
      <c r="H3182">
        <v>3</v>
      </c>
      <c r="I3182">
        <v>0</v>
      </c>
      <c r="J3182">
        <v>5</v>
      </c>
      <c r="K3182">
        <v>0</v>
      </c>
      <c r="CY3182">
        <v>10</v>
      </c>
      <c r="CZ3182">
        <f t="shared" si="49"/>
        <v>1287</v>
      </c>
    </row>
    <row r="3183" spans="1:104" x14ac:dyDescent="0.2">
      <c r="A3183" s="2">
        <v>3181</v>
      </c>
      <c r="B3183" s="2">
        <v>36</v>
      </c>
      <c r="C3183">
        <v>22</v>
      </c>
      <c r="D3183">
        <v>36</v>
      </c>
      <c r="E3183">
        <v>101</v>
      </c>
      <c r="F3183">
        <v>115</v>
      </c>
      <c r="G3183">
        <v>6</v>
      </c>
      <c r="H3183">
        <v>28</v>
      </c>
      <c r="I3183">
        <v>36</v>
      </c>
      <c r="J3183">
        <v>15</v>
      </c>
      <c r="K3183">
        <v>59</v>
      </c>
      <c r="L3183">
        <v>17</v>
      </c>
      <c r="M3183">
        <v>144</v>
      </c>
      <c r="N3183">
        <v>63</v>
      </c>
      <c r="O3183">
        <v>17</v>
      </c>
      <c r="P3183">
        <v>23</v>
      </c>
      <c r="Q3183">
        <v>267</v>
      </c>
      <c r="R3183">
        <v>2</v>
      </c>
      <c r="S3183">
        <v>8</v>
      </c>
      <c r="T3183">
        <v>15</v>
      </c>
      <c r="U3183">
        <v>39</v>
      </c>
      <c r="V3183">
        <v>4</v>
      </c>
      <c r="W3183">
        <v>19</v>
      </c>
      <c r="X3183">
        <v>64</v>
      </c>
      <c r="Y3183">
        <v>50</v>
      </c>
      <c r="Z3183">
        <v>10</v>
      </c>
      <c r="AA3183">
        <v>13</v>
      </c>
      <c r="AB3183">
        <v>6</v>
      </c>
      <c r="AC3183">
        <v>5</v>
      </c>
      <c r="AD3183">
        <v>30</v>
      </c>
      <c r="AE3183">
        <v>1</v>
      </c>
      <c r="AF3183">
        <v>4</v>
      </c>
      <c r="AG3183">
        <v>1</v>
      </c>
      <c r="AH3183">
        <v>9</v>
      </c>
      <c r="AI3183">
        <v>10</v>
      </c>
      <c r="AJ3183">
        <v>0</v>
      </c>
      <c r="AK3183">
        <v>4</v>
      </c>
      <c r="AL3183">
        <v>1</v>
      </c>
      <c r="AM3183">
        <v>3</v>
      </c>
      <c r="AN3183">
        <v>3</v>
      </c>
      <c r="AO3183">
        <v>2</v>
      </c>
      <c r="AP3183">
        <v>2</v>
      </c>
      <c r="AQ3183">
        <v>10</v>
      </c>
      <c r="AR3183">
        <v>1</v>
      </c>
      <c r="AS3183">
        <v>0</v>
      </c>
      <c r="AT3183">
        <v>1</v>
      </c>
      <c r="AU3183">
        <v>1</v>
      </c>
      <c r="AV3183">
        <v>0</v>
      </c>
      <c r="AW3183">
        <v>1</v>
      </c>
      <c r="AX3183">
        <v>0</v>
      </c>
      <c r="AY3183">
        <v>0</v>
      </c>
      <c r="AZ3183">
        <v>0</v>
      </c>
      <c r="BA3183">
        <v>1</v>
      </c>
      <c r="BB3183">
        <v>1</v>
      </c>
      <c r="CY3183">
        <v>53</v>
      </c>
      <c r="CZ3183">
        <f t="shared" si="49"/>
        <v>1306</v>
      </c>
    </row>
    <row r="3184" spans="1:104" x14ac:dyDescent="0.2">
      <c r="A3184" s="2">
        <v>3182</v>
      </c>
      <c r="B3184" s="2">
        <v>26</v>
      </c>
      <c r="C3184">
        <v>250</v>
      </c>
      <c r="D3184">
        <v>3</v>
      </c>
      <c r="E3184">
        <v>50</v>
      </c>
      <c r="F3184">
        <v>250</v>
      </c>
      <c r="G3184">
        <v>212</v>
      </c>
      <c r="H3184">
        <v>317</v>
      </c>
      <c r="I3184">
        <v>43</v>
      </c>
      <c r="J3184">
        <v>74</v>
      </c>
      <c r="K3184">
        <v>13</v>
      </c>
      <c r="L3184">
        <v>2</v>
      </c>
      <c r="M3184">
        <v>0</v>
      </c>
      <c r="N3184">
        <v>0</v>
      </c>
      <c r="CY3184">
        <v>13</v>
      </c>
      <c r="CZ3184">
        <f t="shared" si="49"/>
        <v>1240</v>
      </c>
    </row>
    <row r="3185" spans="1:104" x14ac:dyDescent="0.2">
      <c r="A3185" s="2">
        <v>3183</v>
      </c>
      <c r="B3185" s="2">
        <v>6</v>
      </c>
      <c r="C3185">
        <v>10</v>
      </c>
      <c r="D3185">
        <v>777</v>
      </c>
      <c r="E3185">
        <v>337</v>
      </c>
      <c r="F3185">
        <v>42</v>
      </c>
      <c r="G3185">
        <v>162</v>
      </c>
      <c r="CY3185">
        <v>6</v>
      </c>
      <c r="CZ3185">
        <f t="shared" si="49"/>
        <v>1334</v>
      </c>
    </row>
    <row r="3186" spans="1:104" x14ac:dyDescent="0.2">
      <c r="A3186" s="2">
        <v>3184</v>
      </c>
      <c r="B3186" s="2">
        <v>9</v>
      </c>
      <c r="C3186">
        <v>200</v>
      </c>
      <c r="D3186">
        <v>830</v>
      </c>
      <c r="E3186">
        <v>43</v>
      </c>
      <c r="F3186">
        <v>62</v>
      </c>
      <c r="G3186">
        <v>105</v>
      </c>
      <c r="H3186">
        <v>26</v>
      </c>
      <c r="I3186">
        <v>24</v>
      </c>
      <c r="J3186">
        <v>1</v>
      </c>
      <c r="K3186">
        <v>12</v>
      </c>
      <c r="L3186">
        <v>1</v>
      </c>
      <c r="M3186">
        <v>0</v>
      </c>
      <c r="CY3186">
        <v>12</v>
      </c>
      <c r="CZ3186">
        <f t="shared" si="49"/>
        <v>1313</v>
      </c>
    </row>
    <row r="3187" spans="1:104" x14ac:dyDescent="0.2">
      <c r="A3187" s="2">
        <v>3185</v>
      </c>
      <c r="B3187" s="2">
        <v>94</v>
      </c>
      <c r="C3187">
        <v>63</v>
      </c>
      <c r="D3187">
        <v>412</v>
      </c>
      <c r="E3187">
        <v>334</v>
      </c>
      <c r="F3187">
        <v>133</v>
      </c>
      <c r="G3187">
        <v>28</v>
      </c>
      <c r="H3187">
        <v>30</v>
      </c>
      <c r="I3187">
        <v>23</v>
      </c>
      <c r="J3187">
        <v>15</v>
      </c>
      <c r="K3187">
        <v>0</v>
      </c>
      <c r="L3187">
        <v>0</v>
      </c>
      <c r="M3187">
        <v>3</v>
      </c>
      <c r="N3187">
        <v>3</v>
      </c>
      <c r="O3187">
        <v>1</v>
      </c>
      <c r="P3187">
        <v>0</v>
      </c>
      <c r="Q3187">
        <v>0</v>
      </c>
      <c r="R3187">
        <v>0</v>
      </c>
      <c r="S3187">
        <v>0</v>
      </c>
      <c r="T3187">
        <v>0</v>
      </c>
      <c r="U3187">
        <v>4</v>
      </c>
      <c r="CY3187">
        <v>20</v>
      </c>
      <c r="CZ3187">
        <f t="shared" si="49"/>
        <v>1143</v>
      </c>
    </row>
    <row r="3188" spans="1:104" x14ac:dyDescent="0.2">
      <c r="A3188" s="2">
        <v>3186</v>
      </c>
      <c r="B3188" s="2">
        <v>141</v>
      </c>
      <c r="C3188">
        <v>538</v>
      </c>
      <c r="D3188">
        <v>191</v>
      </c>
      <c r="E3188">
        <v>66</v>
      </c>
      <c r="F3188">
        <v>93</v>
      </c>
      <c r="G3188">
        <v>103</v>
      </c>
      <c r="H3188">
        <v>162</v>
      </c>
      <c r="I3188">
        <v>4</v>
      </c>
      <c r="J3188">
        <v>4</v>
      </c>
      <c r="K3188">
        <v>27</v>
      </c>
      <c r="L3188">
        <v>1</v>
      </c>
      <c r="M3188">
        <v>3</v>
      </c>
      <c r="CY3188">
        <v>12</v>
      </c>
      <c r="CZ3188">
        <f t="shared" si="49"/>
        <v>1333</v>
      </c>
    </row>
    <row r="3189" spans="1:104" x14ac:dyDescent="0.2">
      <c r="A3189" s="2">
        <v>3187</v>
      </c>
      <c r="B3189" s="2">
        <v>1024</v>
      </c>
      <c r="C3189">
        <v>40</v>
      </c>
      <c r="D3189">
        <v>242</v>
      </c>
      <c r="E3189">
        <v>3</v>
      </c>
      <c r="F3189">
        <v>16</v>
      </c>
      <c r="G3189">
        <v>3</v>
      </c>
      <c r="H3189">
        <v>1</v>
      </c>
      <c r="CY3189">
        <v>7</v>
      </c>
      <c r="CZ3189">
        <f t="shared" si="49"/>
        <v>1329</v>
      </c>
    </row>
    <row r="3190" spans="1:104" x14ac:dyDescent="0.2">
      <c r="A3190" s="2">
        <v>3188</v>
      </c>
      <c r="B3190" s="2">
        <v>200</v>
      </c>
      <c r="C3190">
        <v>60</v>
      </c>
      <c r="D3190">
        <v>200</v>
      </c>
      <c r="E3190">
        <v>862</v>
      </c>
      <c r="CY3190">
        <v>4</v>
      </c>
      <c r="CZ3190">
        <f t="shared" si="49"/>
        <v>1322</v>
      </c>
    </row>
    <row r="3191" spans="1:104" x14ac:dyDescent="0.2">
      <c r="A3191" s="2">
        <v>3189</v>
      </c>
      <c r="B3191" s="2">
        <v>23</v>
      </c>
      <c r="C3191">
        <v>849</v>
      </c>
      <c r="D3191">
        <v>76</v>
      </c>
      <c r="E3191">
        <v>233</v>
      </c>
      <c r="F3191">
        <v>20</v>
      </c>
      <c r="G3191">
        <v>53</v>
      </c>
      <c r="H3191">
        <v>34</v>
      </c>
      <c r="CY3191">
        <v>7</v>
      </c>
      <c r="CZ3191">
        <f t="shared" si="49"/>
        <v>1288</v>
      </c>
    </row>
    <row r="3192" spans="1:104" x14ac:dyDescent="0.2">
      <c r="A3192" s="2">
        <v>3190</v>
      </c>
      <c r="B3192" s="2">
        <v>24</v>
      </c>
      <c r="C3192">
        <v>13</v>
      </c>
      <c r="D3192">
        <v>1029</v>
      </c>
      <c r="E3192">
        <v>42</v>
      </c>
      <c r="F3192">
        <v>20</v>
      </c>
      <c r="G3192">
        <v>38</v>
      </c>
      <c r="H3192">
        <v>110</v>
      </c>
      <c r="I3192">
        <v>53</v>
      </c>
      <c r="CY3192">
        <v>8</v>
      </c>
      <c r="CZ3192">
        <f t="shared" si="49"/>
        <v>1329</v>
      </c>
    </row>
    <row r="3193" spans="1:104" x14ac:dyDescent="0.2">
      <c r="A3193" s="2">
        <v>3191</v>
      </c>
      <c r="B3193" s="2">
        <v>10</v>
      </c>
      <c r="C3193">
        <v>5</v>
      </c>
      <c r="D3193">
        <v>500</v>
      </c>
      <c r="E3193">
        <v>557</v>
      </c>
      <c r="F3193">
        <v>166</v>
      </c>
      <c r="G3193">
        <v>63</v>
      </c>
      <c r="H3193">
        <v>22</v>
      </c>
      <c r="CY3193">
        <v>7</v>
      </c>
      <c r="CZ3193">
        <f t="shared" si="49"/>
        <v>1323</v>
      </c>
    </row>
    <row r="3194" spans="1:104" x14ac:dyDescent="0.2">
      <c r="A3194" s="2">
        <v>3192</v>
      </c>
      <c r="B3194" s="2">
        <v>324</v>
      </c>
      <c r="C3194">
        <v>133</v>
      </c>
      <c r="D3194">
        <v>15</v>
      </c>
      <c r="E3194">
        <v>6</v>
      </c>
      <c r="F3194">
        <v>16</v>
      </c>
      <c r="G3194">
        <v>2</v>
      </c>
      <c r="H3194">
        <v>60</v>
      </c>
      <c r="I3194">
        <v>27</v>
      </c>
      <c r="J3194">
        <v>2</v>
      </c>
      <c r="K3194">
        <v>5</v>
      </c>
      <c r="L3194">
        <v>106</v>
      </c>
      <c r="M3194">
        <v>45</v>
      </c>
      <c r="N3194">
        <v>4</v>
      </c>
      <c r="O3194">
        <v>2</v>
      </c>
      <c r="P3194">
        <v>42</v>
      </c>
      <c r="Q3194">
        <v>19</v>
      </c>
      <c r="R3194">
        <v>6</v>
      </c>
      <c r="S3194">
        <v>105</v>
      </c>
      <c r="T3194">
        <v>63</v>
      </c>
      <c r="U3194">
        <v>3</v>
      </c>
      <c r="V3194">
        <v>12</v>
      </c>
      <c r="W3194">
        <v>208</v>
      </c>
      <c r="X3194">
        <v>111</v>
      </c>
      <c r="Y3194">
        <v>2</v>
      </c>
      <c r="Z3194">
        <v>3</v>
      </c>
      <c r="CY3194">
        <v>25</v>
      </c>
      <c r="CZ3194">
        <f t="shared" si="49"/>
        <v>1321</v>
      </c>
    </row>
    <row r="3195" spans="1:104" x14ac:dyDescent="0.2">
      <c r="A3195" s="2">
        <v>3193</v>
      </c>
      <c r="B3195" s="2">
        <v>66</v>
      </c>
      <c r="C3195">
        <v>56</v>
      </c>
      <c r="D3195">
        <v>160</v>
      </c>
      <c r="E3195">
        <v>99</v>
      </c>
      <c r="F3195">
        <v>112</v>
      </c>
      <c r="G3195">
        <v>152</v>
      </c>
      <c r="H3195">
        <v>126</v>
      </c>
      <c r="I3195">
        <v>56</v>
      </c>
      <c r="J3195">
        <v>25</v>
      </c>
      <c r="K3195">
        <v>14</v>
      </c>
      <c r="L3195">
        <v>14</v>
      </c>
      <c r="M3195">
        <v>5</v>
      </c>
      <c r="N3195">
        <v>1</v>
      </c>
      <c r="O3195">
        <v>1</v>
      </c>
      <c r="P3195">
        <v>1</v>
      </c>
      <c r="Q3195">
        <v>1</v>
      </c>
      <c r="R3195">
        <v>1</v>
      </c>
      <c r="S3195">
        <v>1</v>
      </c>
      <c r="T3195">
        <v>1</v>
      </c>
      <c r="U3195">
        <v>1</v>
      </c>
      <c r="V3195">
        <v>20</v>
      </c>
      <c r="W3195">
        <v>111</v>
      </c>
      <c r="X3195">
        <v>49</v>
      </c>
      <c r="Y3195">
        <v>2</v>
      </c>
      <c r="Z3195">
        <v>3</v>
      </c>
      <c r="AA3195">
        <v>8</v>
      </c>
      <c r="AB3195">
        <v>4</v>
      </c>
      <c r="AC3195">
        <v>103</v>
      </c>
      <c r="AD3195">
        <v>1</v>
      </c>
      <c r="AE3195">
        <v>7</v>
      </c>
      <c r="AF3195">
        <v>13</v>
      </c>
      <c r="AG3195">
        <v>1</v>
      </c>
      <c r="AH3195">
        <v>3</v>
      </c>
      <c r="AI3195">
        <v>5</v>
      </c>
      <c r="AJ3195">
        <v>2</v>
      </c>
      <c r="AK3195">
        <v>1</v>
      </c>
      <c r="AL3195">
        <v>6</v>
      </c>
      <c r="AM3195">
        <v>1</v>
      </c>
      <c r="AN3195">
        <v>1</v>
      </c>
      <c r="AO3195">
        <v>1</v>
      </c>
      <c r="AP3195">
        <v>1</v>
      </c>
      <c r="AQ3195">
        <v>1</v>
      </c>
      <c r="AR3195">
        <v>15</v>
      </c>
      <c r="AS3195">
        <v>1</v>
      </c>
      <c r="AT3195">
        <v>0</v>
      </c>
      <c r="AU3195">
        <v>1</v>
      </c>
      <c r="AV3195">
        <v>1</v>
      </c>
      <c r="AW3195">
        <v>3</v>
      </c>
      <c r="AX3195">
        <v>1</v>
      </c>
      <c r="AY3195">
        <v>2</v>
      </c>
      <c r="AZ3195">
        <v>0</v>
      </c>
      <c r="BA3195">
        <v>1</v>
      </c>
      <c r="BB3195">
        <v>3</v>
      </c>
      <c r="BC3195">
        <v>2</v>
      </c>
      <c r="BD3195">
        <v>1</v>
      </c>
      <c r="BE3195">
        <v>1</v>
      </c>
      <c r="BF3195">
        <v>1</v>
      </c>
      <c r="BG3195">
        <v>0</v>
      </c>
      <c r="BH3195">
        <v>2</v>
      </c>
      <c r="BI3195">
        <v>0</v>
      </c>
      <c r="BJ3195">
        <v>1</v>
      </c>
      <c r="CY3195">
        <v>61</v>
      </c>
      <c r="CZ3195">
        <f t="shared" si="49"/>
        <v>1273</v>
      </c>
    </row>
    <row r="3196" spans="1:104" x14ac:dyDescent="0.2">
      <c r="A3196" s="2">
        <v>3194</v>
      </c>
      <c r="B3196" s="2">
        <v>27</v>
      </c>
      <c r="C3196">
        <v>492</v>
      </c>
      <c r="D3196">
        <v>276</v>
      </c>
      <c r="E3196">
        <v>10</v>
      </c>
      <c r="F3196">
        <v>217</v>
      </c>
      <c r="G3196">
        <v>18</v>
      </c>
      <c r="H3196">
        <v>224</v>
      </c>
      <c r="I3196">
        <v>13</v>
      </c>
      <c r="J3196">
        <v>6</v>
      </c>
      <c r="K3196">
        <v>10</v>
      </c>
      <c r="L3196">
        <v>10</v>
      </c>
      <c r="M3196">
        <v>8</v>
      </c>
      <c r="N3196">
        <v>10</v>
      </c>
      <c r="O3196">
        <v>10</v>
      </c>
      <c r="P3196">
        <v>1</v>
      </c>
      <c r="CY3196">
        <v>15</v>
      </c>
      <c r="CZ3196">
        <f t="shared" si="49"/>
        <v>1332</v>
      </c>
    </row>
    <row r="3197" spans="1:104" x14ac:dyDescent="0.2">
      <c r="A3197" s="2">
        <v>3195</v>
      </c>
      <c r="B3197" s="2">
        <v>66</v>
      </c>
      <c r="C3197">
        <v>19</v>
      </c>
      <c r="D3197">
        <v>260</v>
      </c>
      <c r="E3197">
        <v>230</v>
      </c>
      <c r="F3197">
        <v>320</v>
      </c>
      <c r="G3197">
        <v>112</v>
      </c>
      <c r="H3197">
        <v>170</v>
      </c>
      <c r="I3197">
        <v>43</v>
      </c>
      <c r="J3197">
        <v>51</v>
      </c>
      <c r="K3197">
        <v>19</v>
      </c>
      <c r="L3197">
        <v>12</v>
      </c>
      <c r="M3197">
        <v>2</v>
      </c>
      <c r="N3197">
        <v>0</v>
      </c>
      <c r="CY3197">
        <v>13</v>
      </c>
      <c r="CZ3197">
        <f t="shared" si="49"/>
        <v>1304</v>
      </c>
    </row>
    <row r="3198" spans="1:104" x14ac:dyDescent="0.2">
      <c r="A3198" s="2">
        <v>3196</v>
      </c>
      <c r="B3198" s="2">
        <v>300</v>
      </c>
      <c r="C3198">
        <v>1026</v>
      </c>
      <c r="CY3198">
        <v>2</v>
      </c>
      <c r="CZ3198">
        <f t="shared" si="49"/>
        <v>1326</v>
      </c>
    </row>
    <row r="3199" spans="1:104" x14ac:dyDescent="0.2">
      <c r="A3199" s="2">
        <v>3197</v>
      </c>
      <c r="B3199" s="2">
        <v>2</v>
      </c>
      <c r="C3199">
        <v>273</v>
      </c>
      <c r="D3199">
        <v>445</v>
      </c>
      <c r="E3199">
        <v>100</v>
      </c>
      <c r="F3199">
        <v>260</v>
      </c>
      <c r="G3199">
        <v>100</v>
      </c>
      <c r="H3199">
        <v>84</v>
      </c>
      <c r="I3199">
        <v>43</v>
      </c>
      <c r="J3199">
        <v>10</v>
      </c>
      <c r="K3199">
        <v>6</v>
      </c>
      <c r="L3199">
        <v>2</v>
      </c>
      <c r="M3199">
        <v>1</v>
      </c>
      <c r="CY3199">
        <v>12</v>
      </c>
      <c r="CZ3199">
        <f t="shared" si="49"/>
        <v>1326</v>
      </c>
    </row>
    <row r="3200" spans="1:104" x14ac:dyDescent="0.2">
      <c r="A3200" s="2">
        <v>3198</v>
      </c>
      <c r="B3200" s="2">
        <v>6</v>
      </c>
      <c r="C3200">
        <v>1</v>
      </c>
      <c r="D3200">
        <v>0</v>
      </c>
      <c r="E3200">
        <v>250</v>
      </c>
      <c r="F3200">
        <v>300</v>
      </c>
      <c r="G3200">
        <v>420</v>
      </c>
      <c r="H3200">
        <v>137</v>
      </c>
      <c r="I3200">
        <v>9</v>
      </c>
      <c r="J3200">
        <v>176</v>
      </c>
      <c r="K3200">
        <v>6</v>
      </c>
      <c r="CY3200">
        <v>10</v>
      </c>
      <c r="CZ3200">
        <f t="shared" si="49"/>
        <v>1305</v>
      </c>
    </row>
    <row r="3201" spans="1:104" x14ac:dyDescent="0.2">
      <c r="A3201" s="2">
        <v>3199</v>
      </c>
      <c r="B3201" s="2">
        <v>161</v>
      </c>
      <c r="C3201">
        <v>280</v>
      </c>
      <c r="D3201">
        <v>282</v>
      </c>
      <c r="E3201">
        <v>176</v>
      </c>
      <c r="F3201">
        <v>17</v>
      </c>
      <c r="G3201">
        <v>20</v>
      </c>
      <c r="H3201">
        <v>0</v>
      </c>
      <c r="I3201">
        <v>0</v>
      </c>
      <c r="J3201">
        <v>2</v>
      </c>
      <c r="CY3201">
        <v>9</v>
      </c>
      <c r="CZ3201">
        <f t="shared" si="49"/>
        <v>938</v>
      </c>
    </row>
    <row r="3202" spans="1:104" x14ac:dyDescent="0.2">
      <c r="A3202" s="2">
        <v>3200</v>
      </c>
      <c r="B3202" s="2">
        <v>35</v>
      </c>
      <c r="C3202">
        <v>61</v>
      </c>
      <c r="D3202">
        <v>708</v>
      </c>
      <c r="E3202">
        <v>10</v>
      </c>
      <c r="F3202">
        <v>269</v>
      </c>
      <c r="G3202">
        <v>234</v>
      </c>
      <c r="H3202">
        <v>2</v>
      </c>
      <c r="I3202">
        <v>2</v>
      </c>
      <c r="CY3202">
        <v>8</v>
      </c>
      <c r="CZ3202">
        <f t="shared" si="49"/>
        <v>1321</v>
      </c>
    </row>
    <row r="3203" spans="1:104" x14ac:dyDescent="0.2">
      <c r="A3203" s="2">
        <v>3201</v>
      </c>
      <c r="B3203" s="2">
        <v>39</v>
      </c>
      <c r="C3203">
        <v>100</v>
      </c>
      <c r="D3203">
        <v>100</v>
      </c>
      <c r="E3203">
        <v>69</v>
      </c>
      <c r="F3203">
        <v>202</v>
      </c>
      <c r="G3203">
        <v>100</v>
      </c>
      <c r="H3203">
        <v>100</v>
      </c>
      <c r="I3203">
        <v>100</v>
      </c>
      <c r="J3203">
        <v>363</v>
      </c>
      <c r="K3203">
        <v>77</v>
      </c>
      <c r="L3203">
        <v>40</v>
      </c>
      <c r="M3203">
        <v>25</v>
      </c>
      <c r="CY3203">
        <v>12</v>
      </c>
      <c r="CZ3203">
        <f t="shared" ref="CZ3203:CZ3266" si="50">SUM(B3203:CX3203)</f>
        <v>1315</v>
      </c>
    </row>
    <row r="3204" spans="1:104" x14ac:dyDescent="0.2">
      <c r="A3204" s="2">
        <v>3202</v>
      </c>
      <c r="B3204" s="2">
        <v>223</v>
      </c>
      <c r="C3204">
        <v>99</v>
      </c>
      <c r="D3204">
        <v>30</v>
      </c>
      <c r="E3204">
        <v>127</v>
      </c>
      <c r="F3204">
        <v>342</v>
      </c>
      <c r="G3204">
        <v>100</v>
      </c>
      <c r="H3204">
        <v>69</v>
      </c>
      <c r="I3204">
        <v>150</v>
      </c>
      <c r="J3204">
        <v>51</v>
      </c>
      <c r="K3204">
        <v>10</v>
      </c>
      <c r="L3204">
        <v>106</v>
      </c>
      <c r="M3204">
        <v>7</v>
      </c>
      <c r="N3204">
        <v>10</v>
      </c>
      <c r="CY3204">
        <v>13</v>
      </c>
      <c r="CZ3204">
        <f t="shared" si="50"/>
        <v>1324</v>
      </c>
    </row>
    <row r="3205" spans="1:104" x14ac:dyDescent="0.2">
      <c r="A3205" s="2">
        <v>3203</v>
      </c>
      <c r="B3205" s="2">
        <v>62</v>
      </c>
      <c r="C3205">
        <v>12</v>
      </c>
      <c r="D3205">
        <v>13</v>
      </c>
      <c r="E3205">
        <v>100</v>
      </c>
      <c r="F3205">
        <v>152</v>
      </c>
      <c r="G3205">
        <v>100</v>
      </c>
      <c r="H3205">
        <v>164</v>
      </c>
      <c r="I3205">
        <v>189</v>
      </c>
      <c r="J3205">
        <v>100</v>
      </c>
      <c r="K3205">
        <v>276</v>
      </c>
      <c r="L3205">
        <v>100</v>
      </c>
      <c r="M3205">
        <v>6</v>
      </c>
      <c r="N3205">
        <v>1</v>
      </c>
      <c r="O3205">
        <v>0</v>
      </c>
      <c r="CY3205">
        <v>14</v>
      </c>
      <c r="CZ3205">
        <f t="shared" si="50"/>
        <v>1275</v>
      </c>
    </row>
    <row r="3206" spans="1:104" x14ac:dyDescent="0.2">
      <c r="A3206" s="2">
        <v>3204</v>
      </c>
      <c r="B3206" s="2">
        <v>1</v>
      </c>
      <c r="C3206">
        <v>125</v>
      </c>
      <c r="D3206">
        <v>20</v>
      </c>
      <c r="E3206">
        <v>10</v>
      </c>
      <c r="F3206">
        <v>59</v>
      </c>
      <c r="G3206">
        <v>856</v>
      </c>
      <c r="H3206">
        <v>109</v>
      </c>
      <c r="I3206">
        <v>16</v>
      </c>
      <c r="J3206">
        <v>9</v>
      </c>
      <c r="K3206">
        <v>5</v>
      </c>
      <c r="L3206">
        <v>1</v>
      </c>
      <c r="M3206">
        <v>96</v>
      </c>
      <c r="N3206">
        <v>0</v>
      </c>
      <c r="O3206">
        <v>1</v>
      </c>
      <c r="P3206">
        <v>0</v>
      </c>
      <c r="CY3206">
        <v>15</v>
      </c>
      <c r="CZ3206">
        <f t="shared" si="50"/>
        <v>1308</v>
      </c>
    </row>
    <row r="3207" spans="1:104" x14ac:dyDescent="0.2">
      <c r="A3207" s="2">
        <v>3205</v>
      </c>
      <c r="B3207" s="2">
        <v>40</v>
      </c>
      <c r="C3207">
        <v>19</v>
      </c>
      <c r="D3207">
        <v>100</v>
      </c>
      <c r="E3207">
        <v>58</v>
      </c>
      <c r="F3207">
        <v>443</v>
      </c>
      <c r="G3207">
        <v>100</v>
      </c>
      <c r="H3207">
        <v>146</v>
      </c>
      <c r="I3207">
        <v>28</v>
      </c>
      <c r="J3207">
        <v>146</v>
      </c>
      <c r="K3207">
        <v>15</v>
      </c>
      <c r="L3207">
        <v>105</v>
      </c>
      <c r="M3207">
        <v>48</v>
      </c>
      <c r="N3207">
        <v>24</v>
      </c>
      <c r="O3207">
        <v>6</v>
      </c>
      <c r="P3207">
        <v>11</v>
      </c>
      <c r="Q3207">
        <v>4</v>
      </c>
      <c r="R3207">
        <v>1</v>
      </c>
      <c r="S3207">
        <v>1</v>
      </c>
      <c r="T3207">
        <v>0</v>
      </c>
      <c r="U3207">
        <v>3</v>
      </c>
      <c r="CY3207">
        <v>20</v>
      </c>
      <c r="CZ3207">
        <f t="shared" si="50"/>
        <v>1298</v>
      </c>
    </row>
    <row r="3208" spans="1:104" x14ac:dyDescent="0.2">
      <c r="A3208" s="2">
        <v>3206</v>
      </c>
      <c r="B3208" s="2">
        <v>58</v>
      </c>
      <c r="C3208">
        <v>19</v>
      </c>
      <c r="D3208">
        <v>65</v>
      </c>
      <c r="E3208">
        <v>17</v>
      </c>
      <c r="F3208">
        <v>109</v>
      </c>
      <c r="G3208">
        <v>200</v>
      </c>
      <c r="H3208">
        <v>430</v>
      </c>
      <c r="I3208">
        <v>48</v>
      </c>
      <c r="J3208">
        <v>18</v>
      </c>
      <c r="K3208">
        <v>149</v>
      </c>
      <c r="L3208">
        <v>131</v>
      </c>
      <c r="M3208">
        <v>19</v>
      </c>
      <c r="N3208">
        <v>25</v>
      </c>
      <c r="O3208">
        <v>22</v>
      </c>
      <c r="P3208">
        <v>4</v>
      </c>
      <c r="Q3208">
        <v>1</v>
      </c>
      <c r="R3208">
        <v>0</v>
      </c>
      <c r="S3208">
        <v>1</v>
      </c>
      <c r="T3208">
        <v>0</v>
      </c>
      <c r="CY3208">
        <v>19</v>
      </c>
      <c r="CZ3208">
        <f t="shared" si="50"/>
        <v>1316</v>
      </c>
    </row>
    <row r="3209" spans="1:104" x14ac:dyDescent="0.2">
      <c r="A3209" s="2">
        <v>3207</v>
      </c>
      <c r="B3209" s="2">
        <v>348</v>
      </c>
      <c r="C3209">
        <v>42</v>
      </c>
      <c r="D3209">
        <v>500</v>
      </c>
      <c r="E3209">
        <v>111</v>
      </c>
      <c r="F3209">
        <v>12</v>
      </c>
      <c r="G3209">
        <v>100</v>
      </c>
      <c r="H3209">
        <v>136</v>
      </c>
      <c r="I3209">
        <v>34</v>
      </c>
      <c r="J3209">
        <v>1</v>
      </c>
      <c r="K3209">
        <v>9</v>
      </c>
      <c r="CY3209">
        <v>10</v>
      </c>
      <c r="CZ3209">
        <f t="shared" si="50"/>
        <v>1293</v>
      </c>
    </row>
    <row r="3210" spans="1:104" x14ac:dyDescent="0.2">
      <c r="A3210" s="2">
        <v>3208</v>
      </c>
      <c r="B3210" s="2">
        <v>16</v>
      </c>
      <c r="C3210">
        <v>100</v>
      </c>
      <c r="D3210">
        <v>150</v>
      </c>
      <c r="E3210">
        <v>250</v>
      </c>
      <c r="F3210">
        <v>500</v>
      </c>
      <c r="G3210">
        <v>127</v>
      </c>
      <c r="H3210">
        <v>99</v>
      </c>
      <c r="I3210">
        <v>77</v>
      </c>
      <c r="J3210">
        <v>1</v>
      </c>
      <c r="K3210">
        <v>1</v>
      </c>
      <c r="CY3210">
        <v>10</v>
      </c>
      <c r="CZ3210">
        <f t="shared" si="50"/>
        <v>1321</v>
      </c>
    </row>
    <row r="3211" spans="1:104" x14ac:dyDescent="0.2">
      <c r="A3211" s="2">
        <v>3209</v>
      </c>
      <c r="B3211" s="2">
        <v>10</v>
      </c>
      <c r="C3211">
        <v>50</v>
      </c>
      <c r="D3211">
        <v>150</v>
      </c>
      <c r="E3211">
        <v>59</v>
      </c>
      <c r="F3211">
        <v>50</v>
      </c>
      <c r="G3211">
        <v>150</v>
      </c>
      <c r="H3211">
        <v>300</v>
      </c>
      <c r="I3211">
        <v>500</v>
      </c>
      <c r="J3211">
        <v>35</v>
      </c>
      <c r="K3211">
        <v>4</v>
      </c>
      <c r="CY3211">
        <v>10</v>
      </c>
      <c r="CZ3211">
        <f t="shared" si="50"/>
        <v>1308</v>
      </c>
    </row>
    <row r="3212" spans="1:104" x14ac:dyDescent="0.2">
      <c r="A3212" s="2">
        <v>3210</v>
      </c>
      <c r="B3212" s="2">
        <v>863</v>
      </c>
      <c r="C3212">
        <v>307</v>
      </c>
      <c r="D3212">
        <v>101</v>
      </c>
      <c r="CY3212">
        <v>3</v>
      </c>
      <c r="CZ3212">
        <f t="shared" si="50"/>
        <v>1271</v>
      </c>
    </row>
    <row r="3213" spans="1:104" x14ac:dyDescent="0.2">
      <c r="A3213" s="2">
        <v>3211</v>
      </c>
      <c r="B3213" s="2">
        <v>10</v>
      </c>
      <c r="C3213">
        <v>100</v>
      </c>
      <c r="D3213">
        <v>56</v>
      </c>
      <c r="E3213">
        <v>31</v>
      </c>
      <c r="F3213">
        <v>15</v>
      </c>
      <c r="G3213">
        <v>659</v>
      </c>
      <c r="H3213">
        <v>174</v>
      </c>
      <c r="I3213">
        <v>12</v>
      </c>
      <c r="J3213">
        <v>113</v>
      </c>
      <c r="K3213">
        <v>27</v>
      </c>
      <c r="L3213">
        <v>77</v>
      </c>
      <c r="M3213">
        <v>31</v>
      </c>
      <c r="N3213">
        <v>8</v>
      </c>
      <c r="O3213">
        <v>5</v>
      </c>
      <c r="P3213">
        <v>4</v>
      </c>
      <c r="Q3213">
        <v>0</v>
      </c>
      <c r="CY3213">
        <v>16</v>
      </c>
      <c r="CZ3213">
        <f t="shared" si="50"/>
        <v>1322</v>
      </c>
    </row>
    <row r="3214" spans="1:104" x14ac:dyDescent="0.2">
      <c r="A3214" s="2">
        <v>3212</v>
      </c>
      <c r="B3214" s="2">
        <v>12</v>
      </c>
      <c r="C3214">
        <v>95</v>
      </c>
      <c r="D3214">
        <v>85</v>
      </c>
      <c r="E3214">
        <v>225</v>
      </c>
      <c r="F3214">
        <v>50</v>
      </c>
      <c r="G3214">
        <v>20</v>
      </c>
      <c r="H3214">
        <v>16</v>
      </c>
      <c r="I3214">
        <v>6</v>
      </c>
      <c r="J3214">
        <v>2</v>
      </c>
      <c r="K3214">
        <v>1</v>
      </c>
      <c r="L3214">
        <v>0</v>
      </c>
      <c r="M3214">
        <v>250</v>
      </c>
      <c r="N3214">
        <v>470</v>
      </c>
      <c r="O3214">
        <v>7</v>
      </c>
      <c r="P3214">
        <v>25</v>
      </c>
      <c r="Q3214">
        <v>9</v>
      </c>
      <c r="R3214">
        <v>8</v>
      </c>
      <c r="S3214">
        <v>10</v>
      </c>
      <c r="T3214">
        <v>2</v>
      </c>
      <c r="U3214">
        <v>9</v>
      </c>
      <c r="V3214">
        <v>0</v>
      </c>
      <c r="CY3214">
        <v>21</v>
      </c>
      <c r="CZ3214">
        <f t="shared" si="50"/>
        <v>1302</v>
      </c>
    </row>
    <row r="3215" spans="1:104" x14ac:dyDescent="0.2">
      <c r="A3215" s="2">
        <v>3213</v>
      </c>
      <c r="B3215" s="2">
        <v>26</v>
      </c>
      <c r="C3215">
        <v>200</v>
      </c>
      <c r="D3215">
        <v>30</v>
      </c>
      <c r="E3215">
        <v>587</v>
      </c>
      <c r="F3215">
        <v>100</v>
      </c>
      <c r="G3215">
        <v>140</v>
      </c>
      <c r="H3215">
        <v>172</v>
      </c>
      <c r="I3215">
        <v>37</v>
      </c>
      <c r="J3215">
        <v>9</v>
      </c>
      <c r="K3215">
        <v>2</v>
      </c>
      <c r="L3215">
        <v>5</v>
      </c>
      <c r="CY3215">
        <v>11</v>
      </c>
      <c r="CZ3215">
        <f t="shared" si="50"/>
        <v>1308</v>
      </c>
    </row>
    <row r="3216" spans="1:104" x14ac:dyDescent="0.2">
      <c r="A3216" s="2">
        <v>3214</v>
      </c>
      <c r="B3216" s="2">
        <v>104</v>
      </c>
      <c r="C3216">
        <v>875</v>
      </c>
      <c r="D3216">
        <v>105</v>
      </c>
      <c r="E3216">
        <v>15</v>
      </c>
      <c r="F3216">
        <v>20</v>
      </c>
      <c r="G3216">
        <v>15</v>
      </c>
      <c r="H3216">
        <v>17</v>
      </c>
      <c r="I3216">
        <v>14</v>
      </c>
      <c r="J3216">
        <v>153</v>
      </c>
      <c r="CY3216">
        <v>9</v>
      </c>
      <c r="CZ3216">
        <f t="shared" si="50"/>
        <v>1318</v>
      </c>
    </row>
    <row r="3217" spans="1:104" x14ac:dyDescent="0.2">
      <c r="A3217" s="2">
        <v>3215</v>
      </c>
      <c r="B3217" s="2">
        <v>316</v>
      </c>
      <c r="C3217">
        <v>71</v>
      </c>
      <c r="D3217">
        <v>157</v>
      </c>
      <c r="E3217">
        <v>100</v>
      </c>
      <c r="F3217">
        <v>300</v>
      </c>
      <c r="G3217">
        <v>267</v>
      </c>
      <c r="H3217">
        <v>2</v>
      </c>
      <c r="I3217">
        <v>24</v>
      </c>
      <c r="J3217">
        <v>50</v>
      </c>
      <c r="K3217">
        <v>6</v>
      </c>
      <c r="L3217">
        <v>0</v>
      </c>
      <c r="CY3217">
        <v>11</v>
      </c>
      <c r="CZ3217">
        <f t="shared" si="50"/>
        <v>1293</v>
      </c>
    </row>
    <row r="3218" spans="1:104" x14ac:dyDescent="0.2">
      <c r="A3218" s="2">
        <v>3216</v>
      </c>
      <c r="B3218" s="2">
        <v>306</v>
      </c>
      <c r="C3218">
        <v>118</v>
      </c>
      <c r="D3218">
        <v>127</v>
      </c>
      <c r="E3218">
        <v>160</v>
      </c>
      <c r="F3218">
        <v>30</v>
      </c>
      <c r="G3218">
        <v>117</v>
      </c>
      <c r="H3218">
        <v>69</v>
      </c>
      <c r="I3218">
        <v>99</v>
      </c>
      <c r="J3218">
        <v>22</v>
      </c>
      <c r="K3218">
        <v>61</v>
      </c>
      <c r="L3218">
        <v>40</v>
      </c>
      <c r="M3218">
        <v>46</v>
      </c>
      <c r="N3218">
        <v>23</v>
      </c>
      <c r="O3218">
        <v>4</v>
      </c>
      <c r="P3218">
        <v>8</v>
      </c>
      <c r="Q3218">
        <v>1</v>
      </c>
      <c r="R3218">
        <v>1</v>
      </c>
      <c r="S3218">
        <v>8</v>
      </c>
      <c r="T3218">
        <v>1</v>
      </c>
      <c r="U3218">
        <v>0</v>
      </c>
      <c r="V3218">
        <v>2</v>
      </c>
      <c r="W3218">
        <v>3</v>
      </c>
      <c r="X3218">
        <v>0</v>
      </c>
      <c r="Y3218">
        <v>0</v>
      </c>
      <c r="Z3218">
        <v>0</v>
      </c>
      <c r="AA3218">
        <v>0</v>
      </c>
      <c r="AB3218">
        <v>0</v>
      </c>
      <c r="AC3218">
        <v>0</v>
      </c>
      <c r="CY3218">
        <v>28</v>
      </c>
      <c r="CZ3218">
        <f t="shared" si="50"/>
        <v>1246</v>
      </c>
    </row>
    <row r="3219" spans="1:104" x14ac:dyDescent="0.2">
      <c r="A3219" s="2">
        <v>3217</v>
      </c>
      <c r="B3219" s="2">
        <v>14</v>
      </c>
      <c r="C3219">
        <v>406</v>
      </c>
      <c r="D3219">
        <v>313</v>
      </c>
      <c r="E3219">
        <v>32</v>
      </c>
      <c r="F3219">
        <v>406</v>
      </c>
      <c r="G3219">
        <v>82</v>
      </c>
      <c r="H3219">
        <v>9</v>
      </c>
      <c r="I3219">
        <v>22</v>
      </c>
      <c r="J3219">
        <v>17</v>
      </c>
      <c r="K3219">
        <v>3</v>
      </c>
      <c r="L3219">
        <v>0</v>
      </c>
      <c r="CY3219">
        <v>11</v>
      </c>
      <c r="CZ3219">
        <f t="shared" si="50"/>
        <v>1304</v>
      </c>
    </row>
    <row r="3220" spans="1:104" x14ac:dyDescent="0.2">
      <c r="A3220" s="2">
        <v>3218</v>
      </c>
      <c r="B3220" s="2">
        <v>39</v>
      </c>
      <c r="C3220">
        <v>1133</v>
      </c>
      <c r="D3220">
        <v>32</v>
      </c>
      <c r="E3220">
        <v>70</v>
      </c>
      <c r="F3220">
        <v>14</v>
      </c>
      <c r="G3220">
        <v>4</v>
      </c>
      <c r="CY3220">
        <v>6</v>
      </c>
      <c r="CZ3220">
        <f t="shared" si="50"/>
        <v>1292</v>
      </c>
    </row>
    <row r="3221" spans="1:104" x14ac:dyDescent="0.2">
      <c r="A3221" s="2">
        <v>3219</v>
      </c>
      <c r="B3221" s="2">
        <v>580</v>
      </c>
      <c r="C3221">
        <v>67</v>
      </c>
      <c r="D3221">
        <v>500</v>
      </c>
      <c r="E3221">
        <v>146</v>
      </c>
      <c r="F3221">
        <v>12</v>
      </c>
      <c r="G3221">
        <v>0</v>
      </c>
      <c r="CY3221">
        <v>6</v>
      </c>
      <c r="CZ3221">
        <f t="shared" si="50"/>
        <v>1305</v>
      </c>
    </row>
    <row r="3222" spans="1:104" x14ac:dyDescent="0.2">
      <c r="A3222" s="2">
        <v>3220</v>
      </c>
      <c r="B3222" s="2">
        <v>87</v>
      </c>
      <c r="C3222">
        <v>69</v>
      </c>
      <c r="D3222">
        <v>10</v>
      </c>
      <c r="E3222">
        <v>150</v>
      </c>
      <c r="F3222">
        <v>343</v>
      </c>
      <c r="G3222">
        <v>100</v>
      </c>
      <c r="H3222">
        <v>316</v>
      </c>
      <c r="I3222">
        <v>91</v>
      </c>
      <c r="J3222">
        <v>44</v>
      </c>
      <c r="K3222">
        <v>49</v>
      </c>
      <c r="L3222">
        <v>6</v>
      </c>
      <c r="M3222">
        <v>7</v>
      </c>
      <c r="N3222">
        <v>2</v>
      </c>
      <c r="O3222">
        <v>0</v>
      </c>
      <c r="P3222">
        <v>0</v>
      </c>
      <c r="CY3222">
        <v>15</v>
      </c>
      <c r="CZ3222">
        <f t="shared" si="50"/>
        <v>1274</v>
      </c>
    </row>
    <row r="3223" spans="1:104" x14ac:dyDescent="0.2">
      <c r="A3223" s="2">
        <v>3221</v>
      </c>
      <c r="B3223" s="2">
        <v>14</v>
      </c>
      <c r="C3223">
        <v>5</v>
      </c>
      <c r="D3223">
        <v>809</v>
      </c>
      <c r="E3223">
        <v>411</v>
      </c>
      <c r="F3223">
        <v>28</v>
      </c>
      <c r="G3223">
        <v>35</v>
      </c>
      <c r="H3223">
        <v>7</v>
      </c>
      <c r="I3223">
        <v>3</v>
      </c>
      <c r="J3223">
        <v>1</v>
      </c>
      <c r="K3223">
        <v>0</v>
      </c>
      <c r="L3223">
        <v>0</v>
      </c>
      <c r="CY3223">
        <v>11</v>
      </c>
      <c r="CZ3223">
        <f t="shared" si="50"/>
        <v>1313</v>
      </c>
    </row>
    <row r="3224" spans="1:104" x14ac:dyDescent="0.2">
      <c r="A3224" s="2">
        <v>3222</v>
      </c>
      <c r="B3224" s="2">
        <v>16</v>
      </c>
      <c r="C3224">
        <v>432</v>
      </c>
      <c r="D3224">
        <v>459</v>
      </c>
      <c r="E3224">
        <v>74</v>
      </c>
      <c r="F3224">
        <v>79</v>
      </c>
      <c r="G3224">
        <v>152</v>
      </c>
      <c r="H3224">
        <v>97</v>
      </c>
      <c r="I3224">
        <v>2</v>
      </c>
      <c r="CY3224">
        <v>8</v>
      </c>
      <c r="CZ3224">
        <f t="shared" si="50"/>
        <v>1311</v>
      </c>
    </row>
    <row r="3225" spans="1:104" x14ac:dyDescent="0.2">
      <c r="A3225" s="2">
        <v>3223</v>
      </c>
      <c r="B3225" s="2">
        <v>49</v>
      </c>
      <c r="C3225">
        <v>99</v>
      </c>
      <c r="D3225">
        <v>165</v>
      </c>
      <c r="E3225">
        <v>200</v>
      </c>
      <c r="F3225">
        <v>232</v>
      </c>
      <c r="G3225">
        <v>80</v>
      </c>
      <c r="H3225">
        <v>80</v>
      </c>
      <c r="I3225">
        <v>30</v>
      </c>
      <c r="J3225">
        <v>268</v>
      </c>
      <c r="K3225">
        <v>63</v>
      </c>
      <c r="L3225">
        <v>16</v>
      </c>
      <c r="M3225">
        <v>10</v>
      </c>
      <c r="N3225">
        <v>2</v>
      </c>
      <c r="O3225">
        <v>3</v>
      </c>
      <c r="P3225">
        <v>1</v>
      </c>
      <c r="CY3225">
        <v>15</v>
      </c>
      <c r="CZ3225">
        <f t="shared" si="50"/>
        <v>1298</v>
      </c>
    </row>
    <row r="3226" spans="1:104" x14ac:dyDescent="0.2">
      <c r="A3226" s="2">
        <v>3224</v>
      </c>
      <c r="B3226" s="2">
        <v>92</v>
      </c>
      <c r="C3226">
        <v>109</v>
      </c>
      <c r="D3226">
        <v>100</v>
      </c>
      <c r="E3226">
        <v>36</v>
      </c>
      <c r="F3226">
        <v>150</v>
      </c>
      <c r="G3226">
        <v>60</v>
      </c>
      <c r="H3226">
        <v>250</v>
      </c>
      <c r="I3226">
        <v>145</v>
      </c>
      <c r="J3226">
        <v>86</v>
      </c>
      <c r="K3226">
        <v>17</v>
      </c>
      <c r="L3226">
        <v>30</v>
      </c>
      <c r="M3226">
        <v>35</v>
      </c>
      <c r="N3226">
        <v>28</v>
      </c>
      <c r="O3226">
        <v>25</v>
      </c>
      <c r="P3226">
        <v>9</v>
      </c>
      <c r="Q3226">
        <v>21</v>
      </c>
      <c r="R3226">
        <v>2</v>
      </c>
      <c r="S3226">
        <v>4</v>
      </c>
      <c r="T3226">
        <v>2</v>
      </c>
      <c r="U3226">
        <v>2</v>
      </c>
      <c r="V3226">
        <v>7</v>
      </c>
      <c r="W3226">
        <v>2</v>
      </c>
      <c r="CY3226">
        <v>22</v>
      </c>
      <c r="CZ3226">
        <f t="shared" si="50"/>
        <v>1212</v>
      </c>
    </row>
    <row r="3227" spans="1:104" x14ac:dyDescent="0.2">
      <c r="A3227" s="2">
        <v>3225</v>
      </c>
      <c r="B3227" s="2">
        <v>211</v>
      </c>
      <c r="C3227">
        <v>159</v>
      </c>
      <c r="D3227">
        <v>56</v>
      </c>
      <c r="E3227">
        <v>247</v>
      </c>
      <c r="F3227">
        <v>323</v>
      </c>
      <c r="G3227">
        <v>89</v>
      </c>
      <c r="H3227">
        <v>155</v>
      </c>
      <c r="I3227">
        <v>6</v>
      </c>
      <c r="J3227">
        <v>36</v>
      </c>
      <c r="K3227">
        <v>4</v>
      </c>
      <c r="L3227">
        <v>1</v>
      </c>
      <c r="M3227">
        <v>2</v>
      </c>
      <c r="N3227">
        <v>1</v>
      </c>
      <c r="O3227">
        <v>0</v>
      </c>
      <c r="P3227">
        <v>2</v>
      </c>
      <c r="Q3227">
        <v>3</v>
      </c>
      <c r="R3227">
        <v>0</v>
      </c>
      <c r="CY3227">
        <v>17</v>
      </c>
      <c r="CZ3227">
        <f t="shared" si="50"/>
        <v>1295</v>
      </c>
    </row>
    <row r="3228" spans="1:104" x14ac:dyDescent="0.2">
      <c r="A3228" s="2">
        <v>3226</v>
      </c>
      <c r="B3228" s="2">
        <v>4</v>
      </c>
      <c r="C3228">
        <v>51</v>
      </c>
      <c r="D3228">
        <v>859</v>
      </c>
      <c r="E3228">
        <v>183</v>
      </c>
      <c r="F3228">
        <v>113</v>
      </c>
      <c r="G3228">
        <v>18</v>
      </c>
      <c r="H3228">
        <v>26</v>
      </c>
      <c r="I3228">
        <v>4</v>
      </c>
      <c r="J3228">
        <v>17</v>
      </c>
      <c r="K3228">
        <v>4</v>
      </c>
      <c r="L3228">
        <v>21</v>
      </c>
      <c r="M3228">
        <v>0</v>
      </c>
      <c r="N3228">
        <v>2</v>
      </c>
      <c r="CY3228">
        <v>13</v>
      </c>
      <c r="CZ3228">
        <f t="shared" si="50"/>
        <v>1302</v>
      </c>
    </row>
    <row r="3229" spans="1:104" x14ac:dyDescent="0.2">
      <c r="A3229" s="2">
        <v>3227</v>
      </c>
      <c r="B3229" s="2">
        <v>350</v>
      </c>
      <c r="C3229">
        <v>84</v>
      </c>
      <c r="D3229">
        <v>350</v>
      </c>
      <c r="E3229">
        <v>71</v>
      </c>
      <c r="F3229">
        <v>200</v>
      </c>
      <c r="G3229">
        <v>23</v>
      </c>
      <c r="H3229">
        <v>199</v>
      </c>
      <c r="I3229">
        <v>19</v>
      </c>
      <c r="J3229">
        <v>5</v>
      </c>
      <c r="K3229">
        <v>9</v>
      </c>
      <c r="CY3229">
        <v>10</v>
      </c>
      <c r="CZ3229">
        <f t="shared" si="50"/>
        <v>1310</v>
      </c>
    </row>
    <row r="3230" spans="1:104" x14ac:dyDescent="0.2">
      <c r="A3230" s="2">
        <v>3228</v>
      </c>
      <c r="B3230" s="2">
        <v>101</v>
      </c>
      <c r="C3230">
        <v>14</v>
      </c>
      <c r="D3230">
        <v>50</v>
      </c>
      <c r="E3230">
        <v>25</v>
      </c>
      <c r="F3230">
        <v>880</v>
      </c>
      <c r="G3230">
        <v>60</v>
      </c>
      <c r="H3230">
        <v>15</v>
      </c>
      <c r="I3230">
        <v>12</v>
      </c>
      <c r="J3230">
        <v>145</v>
      </c>
      <c r="K3230">
        <v>7</v>
      </c>
      <c r="L3230">
        <v>1</v>
      </c>
      <c r="CY3230">
        <v>11</v>
      </c>
      <c r="CZ3230">
        <f t="shared" si="50"/>
        <v>1310</v>
      </c>
    </row>
    <row r="3231" spans="1:104" x14ac:dyDescent="0.2">
      <c r="A3231" s="2">
        <v>3229</v>
      </c>
      <c r="B3231" s="2">
        <v>225</v>
      </c>
      <c r="C3231">
        <v>436</v>
      </c>
      <c r="D3231">
        <v>270</v>
      </c>
      <c r="E3231">
        <v>239</v>
      </c>
      <c r="F3231">
        <v>86</v>
      </c>
      <c r="G3231">
        <v>1</v>
      </c>
      <c r="H3231">
        <v>6</v>
      </c>
      <c r="I3231">
        <v>46</v>
      </c>
      <c r="J3231">
        <v>1</v>
      </c>
      <c r="K3231">
        <v>5</v>
      </c>
      <c r="L3231">
        <v>0</v>
      </c>
      <c r="CY3231">
        <v>11</v>
      </c>
      <c r="CZ3231">
        <f t="shared" si="50"/>
        <v>1315</v>
      </c>
    </row>
    <row r="3232" spans="1:104" x14ac:dyDescent="0.2">
      <c r="A3232" s="2">
        <v>3230</v>
      </c>
      <c r="B3232" s="2">
        <v>1287</v>
      </c>
      <c r="CY3232">
        <v>1</v>
      </c>
      <c r="CZ3232">
        <f t="shared" si="50"/>
        <v>1287</v>
      </c>
    </row>
    <row r="3233" spans="1:104" x14ac:dyDescent="0.2">
      <c r="A3233" s="2">
        <v>3231</v>
      </c>
      <c r="B3233" s="2">
        <v>82</v>
      </c>
      <c r="C3233">
        <v>12</v>
      </c>
      <c r="D3233">
        <v>125</v>
      </c>
      <c r="E3233">
        <v>79</v>
      </c>
      <c r="F3233">
        <v>369</v>
      </c>
      <c r="G3233">
        <v>114</v>
      </c>
      <c r="H3233">
        <v>73</v>
      </c>
      <c r="I3233">
        <v>237</v>
      </c>
      <c r="J3233">
        <v>126</v>
      </c>
      <c r="K3233">
        <v>33</v>
      </c>
      <c r="L3233">
        <v>35</v>
      </c>
      <c r="M3233">
        <v>18</v>
      </c>
      <c r="N3233">
        <v>1</v>
      </c>
      <c r="O3233">
        <v>3</v>
      </c>
      <c r="CY3233">
        <v>14</v>
      </c>
      <c r="CZ3233">
        <f t="shared" si="50"/>
        <v>1307</v>
      </c>
    </row>
    <row r="3234" spans="1:104" x14ac:dyDescent="0.2">
      <c r="A3234" s="2">
        <v>3232</v>
      </c>
      <c r="B3234" s="2">
        <v>21</v>
      </c>
      <c r="C3234">
        <v>224</v>
      </c>
      <c r="D3234">
        <v>136</v>
      </c>
      <c r="E3234">
        <v>319</v>
      </c>
      <c r="F3234">
        <v>39</v>
      </c>
      <c r="G3234">
        <v>100</v>
      </c>
      <c r="H3234">
        <v>48</v>
      </c>
      <c r="I3234">
        <v>80</v>
      </c>
      <c r="J3234">
        <v>302</v>
      </c>
      <c r="K3234">
        <v>5</v>
      </c>
      <c r="L3234">
        <v>2</v>
      </c>
      <c r="M3234">
        <v>1</v>
      </c>
      <c r="N3234">
        <v>2</v>
      </c>
      <c r="O3234">
        <v>0</v>
      </c>
      <c r="P3234">
        <v>3</v>
      </c>
      <c r="CY3234">
        <v>15</v>
      </c>
      <c r="CZ3234">
        <f t="shared" si="50"/>
        <v>1282</v>
      </c>
    </row>
    <row r="3235" spans="1:104" x14ac:dyDescent="0.2">
      <c r="A3235" s="2">
        <v>3233</v>
      </c>
      <c r="B3235" s="2">
        <v>18</v>
      </c>
      <c r="C3235">
        <v>250</v>
      </c>
      <c r="D3235">
        <v>353</v>
      </c>
      <c r="E3235">
        <v>150</v>
      </c>
      <c r="F3235">
        <v>62</v>
      </c>
      <c r="G3235">
        <v>179</v>
      </c>
      <c r="H3235">
        <v>23</v>
      </c>
      <c r="I3235">
        <v>55</v>
      </c>
      <c r="J3235">
        <v>167</v>
      </c>
      <c r="K3235">
        <v>19</v>
      </c>
      <c r="L3235">
        <v>7</v>
      </c>
      <c r="M3235">
        <v>12</v>
      </c>
      <c r="N3235">
        <v>4</v>
      </c>
      <c r="O3235">
        <v>0</v>
      </c>
      <c r="P3235">
        <v>1</v>
      </c>
      <c r="CY3235">
        <v>15</v>
      </c>
      <c r="CZ3235">
        <f t="shared" si="50"/>
        <v>1300</v>
      </c>
    </row>
    <row r="3236" spans="1:104" x14ac:dyDescent="0.2">
      <c r="A3236" s="2">
        <v>3234</v>
      </c>
      <c r="B3236" s="2">
        <v>7</v>
      </c>
      <c r="C3236">
        <v>79</v>
      </c>
      <c r="D3236">
        <v>119</v>
      </c>
      <c r="E3236">
        <v>32</v>
      </c>
      <c r="F3236">
        <v>26</v>
      </c>
      <c r="G3236">
        <v>863</v>
      </c>
      <c r="H3236">
        <v>7</v>
      </c>
      <c r="I3236">
        <v>7</v>
      </c>
      <c r="J3236">
        <v>146</v>
      </c>
      <c r="K3236">
        <v>26</v>
      </c>
      <c r="CY3236">
        <v>10</v>
      </c>
      <c r="CZ3236">
        <f t="shared" si="50"/>
        <v>1312</v>
      </c>
    </row>
    <row r="3237" spans="1:104" x14ac:dyDescent="0.2">
      <c r="A3237" s="2">
        <v>3235</v>
      </c>
      <c r="B3237" s="2">
        <v>13</v>
      </c>
      <c r="C3237">
        <v>132</v>
      </c>
      <c r="D3237">
        <v>15</v>
      </c>
      <c r="E3237">
        <v>729</v>
      </c>
      <c r="F3237">
        <v>120</v>
      </c>
      <c r="G3237">
        <v>16</v>
      </c>
      <c r="H3237">
        <v>29</v>
      </c>
      <c r="I3237">
        <v>33</v>
      </c>
      <c r="J3237">
        <v>1</v>
      </c>
      <c r="K3237">
        <v>25</v>
      </c>
      <c r="L3237">
        <v>10</v>
      </c>
      <c r="M3237">
        <v>8</v>
      </c>
      <c r="N3237">
        <v>4</v>
      </c>
      <c r="O3237">
        <v>1</v>
      </c>
      <c r="P3237">
        <v>20</v>
      </c>
      <c r="Q3237">
        <v>7</v>
      </c>
      <c r="R3237">
        <v>2</v>
      </c>
      <c r="S3237">
        <v>13</v>
      </c>
      <c r="T3237">
        <v>11</v>
      </c>
      <c r="U3237">
        <v>11</v>
      </c>
      <c r="V3237">
        <v>3</v>
      </c>
      <c r="W3237">
        <v>2</v>
      </c>
      <c r="X3237">
        <v>2</v>
      </c>
      <c r="Y3237">
        <v>3</v>
      </c>
      <c r="Z3237">
        <v>0</v>
      </c>
      <c r="AA3237">
        <v>0</v>
      </c>
      <c r="AB3237">
        <v>1</v>
      </c>
      <c r="AC3237">
        <v>1</v>
      </c>
      <c r="AD3237">
        <v>1</v>
      </c>
      <c r="AE3237">
        <v>1</v>
      </c>
      <c r="AF3237">
        <v>1</v>
      </c>
      <c r="AG3237">
        <v>4</v>
      </c>
      <c r="AH3237">
        <v>5</v>
      </c>
      <c r="AI3237">
        <v>17</v>
      </c>
      <c r="AJ3237">
        <v>1</v>
      </c>
      <c r="AK3237">
        <v>0</v>
      </c>
      <c r="AL3237">
        <v>1</v>
      </c>
      <c r="AM3237">
        <v>2</v>
      </c>
      <c r="AN3237">
        <v>2</v>
      </c>
      <c r="AO3237">
        <v>1</v>
      </c>
      <c r="AP3237">
        <v>1</v>
      </c>
      <c r="AQ3237">
        <v>1</v>
      </c>
      <c r="AR3237">
        <v>0</v>
      </c>
      <c r="AS3237">
        <v>1</v>
      </c>
      <c r="AT3237">
        <v>2</v>
      </c>
      <c r="AU3237">
        <v>1</v>
      </c>
      <c r="AV3237">
        <v>1</v>
      </c>
      <c r="AW3237">
        <v>0</v>
      </c>
      <c r="AX3237">
        <v>1</v>
      </c>
      <c r="AY3237">
        <v>28</v>
      </c>
      <c r="AZ3237">
        <v>2</v>
      </c>
      <c r="BA3237">
        <v>1</v>
      </c>
      <c r="BB3237">
        <v>1</v>
      </c>
      <c r="BC3237">
        <v>1</v>
      </c>
      <c r="BD3237">
        <v>2</v>
      </c>
      <c r="BE3237">
        <v>0</v>
      </c>
      <c r="BF3237">
        <v>21</v>
      </c>
      <c r="BG3237">
        <v>0</v>
      </c>
      <c r="BH3237">
        <v>1</v>
      </c>
      <c r="BI3237">
        <v>0</v>
      </c>
      <c r="BJ3237">
        <v>0</v>
      </c>
      <c r="BK3237">
        <v>1</v>
      </c>
      <c r="CY3237">
        <v>62</v>
      </c>
      <c r="CZ3237">
        <f t="shared" si="50"/>
        <v>1314</v>
      </c>
    </row>
    <row r="3238" spans="1:104" x14ac:dyDescent="0.2">
      <c r="A3238" s="2">
        <v>3236</v>
      </c>
      <c r="B3238" s="2">
        <v>378</v>
      </c>
      <c r="C3238">
        <v>192</v>
      </c>
      <c r="D3238">
        <v>13</v>
      </c>
      <c r="E3238">
        <v>159</v>
      </c>
      <c r="F3238">
        <v>270</v>
      </c>
      <c r="G3238">
        <v>134</v>
      </c>
      <c r="H3238">
        <v>18</v>
      </c>
      <c r="I3238">
        <v>84</v>
      </c>
      <c r="J3238">
        <v>33</v>
      </c>
      <c r="K3238">
        <v>12</v>
      </c>
      <c r="L3238">
        <v>3</v>
      </c>
      <c r="CY3238">
        <v>11</v>
      </c>
      <c r="CZ3238">
        <f t="shared" si="50"/>
        <v>1296</v>
      </c>
    </row>
    <row r="3239" spans="1:104" x14ac:dyDescent="0.2">
      <c r="A3239" s="2">
        <v>3237</v>
      </c>
      <c r="B3239" s="2">
        <v>162</v>
      </c>
      <c r="C3239">
        <v>154</v>
      </c>
      <c r="D3239">
        <v>228</v>
      </c>
      <c r="E3239">
        <v>28</v>
      </c>
      <c r="F3239">
        <v>248</v>
      </c>
      <c r="G3239">
        <v>76</v>
      </c>
      <c r="H3239">
        <v>64</v>
      </c>
      <c r="I3239">
        <v>60</v>
      </c>
      <c r="J3239">
        <v>72</v>
      </c>
      <c r="K3239">
        <v>45</v>
      </c>
      <c r="L3239">
        <v>10</v>
      </c>
      <c r="M3239">
        <v>15</v>
      </c>
      <c r="N3239">
        <v>5</v>
      </c>
      <c r="O3239">
        <v>4</v>
      </c>
      <c r="P3239">
        <v>4</v>
      </c>
      <c r="Q3239">
        <v>5</v>
      </c>
      <c r="R3239">
        <v>2</v>
      </c>
      <c r="S3239">
        <v>1</v>
      </c>
      <c r="T3239">
        <v>1</v>
      </c>
      <c r="U3239">
        <v>0</v>
      </c>
      <c r="CY3239">
        <v>20</v>
      </c>
      <c r="CZ3239">
        <f t="shared" si="50"/>
        <v>1184</v>
      </c>
    </row>
    <row r="3240" spans="1:104" x14ac:dyDescent="0.2">
      <c r="A3240" s="2">
        <v>3238</v>
      </c>
      <c r="B3240" s="2">
        <v>469</v>
      </c>
      <c r="C3240">
        <v>230</v>
      </c>
      <c r="D3240">
        <v>324</v>
      </c>
      <c r="E3240">
        <v>103</v>
      </c>
      <c r="F3240">
        <v>61</v>
      </c>
      <c r="G3240">
        <v>15</v>
      </c>
      <c r="H3240">
        <v>33</v>
      </c>
      <c r="I3240">
        <v>21</v>
      </c>
      <c r="J3240">
        <v>5</v>
      </c>
      <c r="K3240">
        <v>1</v>
      </c>
      <c r="L3240">
        <v>3</v>
      </c>
      <c r="M3240">
        <v>3</v>
      </c>
      <c r="N3240">
        <v>0</v>
      </c>
      <c r="CY3240">
        <v>13</v>
      </c>
      <c r="CZ3240">
        <f t="shared" si="50"/>
        <v>1268</v>
      </c>
    </row>
    <row r="3241" spans="1:104" x14ac:dyDescent="0.2">
      <c r="A3241" s="2">
        <v>3239</v>
      </c>
      <c r="B3241" s="2">
        <v>188</v>
      </c>
      <c r="C3241">
        <v>116</v>
      </c>
      <c r="D3241">
        <v>30</v>
      </c>
      <c r="E3241">
        <v>109</v>
      </c>
      <c r="F3241">
        <v>100</v>
      </c>
      <c r="G3241">
        <v>336</v>
      </c>
      <c r="H3241">
        <v>56</v>
      </c>
      <c r="I3241">
        <v>95</v>
      </c>
      <c r="J3241">
        <v>19</v>
      </c>
      <c r="K3241">
        <v>2</v>
      </c>
      <c r="L3241">
        <v>5</v>
      </c>
      <c r="M3241">
        <v>1</v>
      </c>
      <c r="CY3241">
        <v>12</v>
      </c>
      <c r="CZ3241">
        <f t="shared" si="50"/>
        <v>1057</v>
      </c>
    </row>
    <row r="3242" spans="1:104" x14ac:dyDescent="0.2">
      <c r="A3242" s="2">
        <v>3240</v>
      </c>
      <c r="B3242" s="2">
        <v>17</v>
      </c>
      <c r="C3242">
        <v>0</v>
      </c>
      <c r="D3242">
        <v>20</v>
      </c>
      <c r="E3242">
        <v>1048</v>
      </c>
      <c r="F3242">
        <v>170</v>
      </c>
      <c r="G3242">
        <v>56</v>
      </c>
      <c r="H3242">
        <v>0</v>
      </c>
      <c r="I3242">
        <v>0</v>
      </c>
      <c r="J3242">
        <v>0</v>
      </c>
      <c r="CY3242">
        <v>9</v>
      </c>
      <c r="CZ3242">
        <f t="shared" si="50"/>
        <v>1311</v>
      </c>
    </row>
    <row r="3243" spans="1:104" x14ac:dyDescent="0.2">
      <c r="A3243" s="2">
        <v>3241</v>
      </c>
      <c r="B3243" s="2">
        <v>1308</v>
      </c>
      <c r="CY3243">
        <v>1</v>
      </c>
      <c r="CZ3243">
        <f t="shared" si="50"/>
        <v>1308</v>
      </c>
    </row>
    <row r="3244" spans="1:104" x14ac:dyDescent="0.2">
      <c r="A3244" s="2">
        <v>3242</v>
      </c>
      <c r="B3244" s="2">
        <v>11</v>
      </c>
      <c r="C3244">
        <v>394</v>
      </c>
      <c r="D3244">
        <v>707</v>
      </c>
      <c r="E3244">
        <v>39</v>
      </c>
      <c r="F3244">
        <v>35</v>
      </c>
      <c r="G3244">
        <v>38</v>
      </c>
      <c r="H3244">
        <v>58</v>
      </c>
      <c r="I3244">
        <v>1</v>
      </c>
      <c r="J3244">
        <v>1</v>
      </c>
      <c r="K3244">
        <v>1</v>
      </c>
      <c r="L3244">
        <v>0</v>
      </c>
      <c r="M3244">
        <v>0</v>
      </c>
      <c r="CY3244">
        <v>12</v>
      </c>
      <c r="CZ3244">
        <f t="shared" si="50"/>
        <v>1285</v>
      </c>
    </row>
    <row r="3245" spans="1:104" x14ac:dyDescent="0.2">
      <c r="A3245" s="2">
        <v>3243</v>
      </c>
      <c r="B3245" s="2">
        <v>822</v>
      </c>
      <c r="C3245">
        <v>51</v>
      </c>
      <c r="D3245">
        <v>195</v>
      </c>
      <c r="E3245">
        <v>86</v>
      </c>
      <c r="F3245">
        <v>54</v>
      </c>
      <c r="G3245">
        <v>1</v>
      </c>
      <c r="H3245">
        <v>4</v>
      </c>
      <c r="I3245">
        <v>19</v>
      </c>
      <c r="J3245">
        <v>11</v>
      </c>
      <c r="K3245">
        <v>17</v>
      </c>
      <c r="L3245">
        <v>6</v>
      </c>
      <c r="M3245">
        <v>18</v>
      </c>
      <c r="N3245">
        <v>9</v>
      </c>
      <c r="O3245">
        <v>9</v>
      </c>
      <c r="CY3245">
        <v>14</v>
      </c>
      <c r="CZ3245">
        <f t="shared" si="50"/>
        <v>1302</v>
      </c>
    </row>
    <row r="3246" spans="1:104" x14ac:dyDescent="0.2">
      <c r="A3246" s="2">
        <v>3244</v>
      </c>
      <c r="B3246" s="2">
        <v>11</v>
      </c>
      <c r="C3246">
        <v>13</v>
      </c>
      <c r="D3246">
        <v>99</v>
      </c>
      <c r="E3246">
        <v>100</v>
      </c>
      <c r="F3246">
        <v>99</v>
      </c>
      <c r="G3246">
        <v>99</v>
      </c>
      <c r="H3246">
        <v>778</v>
      </c>
      <c r="I3246">
        <v>9</v>
      </c>
      <c r="J3246">
        <v>0</v>
      </c>
      <c r="K3246">
        <v>39</v>
      </c>
      <c r="L3246">
        <v>33</v>
      </c>
      <c r="M3246">
        <v>1</v>
      </c>
      <c r="N3246">
        <v>3</v>
      </c>
      <c r="CY3246">
        <v>13</v>
      </c>
      <c r="CZ3246">
        <f t="shared" si="50"/>
        <v>1284</v>
      </c>
    </row>
    <row r="3247" spans="1:104" x14ac:dyDescent="0.2">
      <c r="A3247" s="2">
        <v>3245</v>
      </c>
      <c r="B3247" s="2">
        <v>35</v>
      </c>
      <c r="C3247">
        <v>89</v>
      </c>
      <c r="D3247">
        <v>13</v>
      </c>
      <c r="E3247">
        <v>803</v>
      </c>
      <c r="F3247">
        <v>224</v>
      </c>
      <c r="G3247">
        <v>87</v>
      </c>
      <c r="H3247">
        <v>3</v>
      </c>
      <c r="I3247">
        <v>6</v>
      </c>
      <c r="J3247">
        <v>4</v>
      </c>
      <c r="K3247">
        <v>2</v>
      </c>
      <c r="L3247">
        <v>18</v>
      </c>
      <c r="M3247">
        <v>1</v>
      </c>
      <c r="N3247">
        <v>4</v>
      </c>
      <c r="O3247">
        <v>3</v>
      </c>
      <c r="P3247">
        <v>2</v>
      </c>
      <c r="Q3247">
        <v>4</v>
      </c>
      <c r="R3247">
        <v>0</v>
      </c>
      <c r="S3247">
        <v>2</v>
      </c>
      <c r="T3247">
        <v>2</v>
      </c>
      <c r="U3247">
        <v>0</v>
      </c>
      <c r="V3247">
        <v>1</v>
      </c>
      <c r="W3247">
        <v>3</v>
      </c>
      <c r="X3247">
        <v>1</v>
      </c>
      <c r="Y3247">
        <v>0</v>
      </c>
      <c r="Z3247">
        <v>0</v>
      </c>
      <c r="AA3247">
        <v>0</v>
      </c>
      <c r="CY3247">
        <v>26</v>
      </c>
      <c r="CZ3247">
        <f t="shared" si="50"/>
        <v>1307</v>
      </c>
    </row>
    <row r="3248" spans="1:104" x14ac:dyDescent="0.2">
      <c r="A3248" s="2">
        <v>3246</v>
      </c>
      <c r="B3248" s="2">
        <v>37</v>
      </c>
      <c r="C3248">
        <v>38</v>
      </c>
      <c r="D3248">
        <v>995</v>
      </c>
      <c r="E3248">
        <v>60</v>
      </c>
      <c r="F3248">
        <v>10</v>
      </c>
      <c r="G3248">
        <v>55</v>
      </c>
      <c r="H3248">
        <v>34</v>
      </c>
      <c r="I3248">
        <v>6</v>
      </c>
      <c r="J3248">
        <v>14</v>
      </c>
      <c r="K3248">
        <v>7</v>
      </c>
      <c r="L3248">
        <v>19</v>
      </c>
      <c r="M3248">
        <v>8</v>
      </c>
      <c r="N3248">
        <v>2</v>
      </c>
      <c r="O3248">
        <v>2</v>
      </c>
      <c r="P3248">
        <v>2</v>
      </c>
      <c r="Q3248">
        <v>2</v>
      </c>
      <c r="R3248">
        <v>1</v>
      </c>
      <c r="S3248">
        <v>1</v>
      </c>
      <c r="CY3248">
        <v>18</v>
      </c>
      <c r="CZ3248">
        <f t="shared" si="50"/>
        <v>1293</v>
      </c>
    </row>
    <row r="3249" spans="1:104" x14ac:dyDescent="0.2">
      <c r="A3249" s="2">
        <v>3247</v>
      </c>
      <c r="B3249" s="2">
        <v>5</v>
      </c>
      <c r="C3249">
        <v>62</v>
      </c>
      <c r="D3249">
        <v>400</v>
      </c>
      <c r="E3249">
        <v>144</v>
      </c>
      <c r="F3249">
        <v>181</v>
      </c>
      <c r="G3249">
        <v>81</v>
      </c>
      <c r="H3249">
        <v>201</v>
      </c>
      <c r="I3249">
        <v>44</v>
      </c>
      <c r="J3249">
        <v>32</v>
      </c>
      <c r="K3249">
        <v>36</v>
      </c>
      <c r="L3249">
        <v>44</v>
      </c>
      <c r="M3249">
        <v>6</v>
      </c>
      <c r="N3249">
        <v>29</v>
      </c>
      <c r="O3249">
        <v>13</v>
      </c>
      <c r="P3249">
        <v>8</v>
      </c>
      <c r="Q3249">
        <v>1</v>
      </c>
      <c r="R3249">
        <v>6</v>
      </c>
      <c r="S3249">
        <v>0</v>
      </c>
      <c r="T3249">
        <v>0</v>
      </c>
      <c r="U3249">
        <v>2</v>
      </c>
      <c r="V3249">
        <v>0</v>
      </c>
      <c r="W3249">
        <v>0</v>
      </c>
      <c r="X3249">
        <v>0</v>
      </c>
      <c r="CY3249">
        <v>23</v>
      </c>
      <c r="CZ3249">
        <f t="shared" si="50"/>
        <v>1295</v>
      </c>
    </row>
    <row r="3250" spans="1:104" x14ac:dyDescent="0.2">
      <c r="A3250" s="2">
        <v>3248</v>
      </c>
      <c r="B3250" s="2">
        <v>198</v>
      </c>
      <c r="C3250">
        <v>488</v>
      </c>
      <c r="D3250">
        <v>100</v>
      </c>
      <c r="E3250">
        <v>180</v>
      </c>
      <c r="F3250">
        <v>41</v>
      </c>
      <c r="G3250">
        <v>33</v>
      </c>
      <c r="H3250">
        <v>98</v>
      </c>
      <c r="I3250">
        <v>70</v>
      </c>
      <c r="J3250">
        <v>5</v>
      </c>
      <c r="K3250">
        <v>45</v>
      </c>
      <c r="L3250">
        <v>34</v>
      </c>
      <c r="M3250">
        <v>4</v>
      </c>
      <c r="N3250">
        <v>2</v>
      </c>
      <c r="CY3250">
        <v>13</v>
      </c>
      <c r="CZ3250">
        <f t="shared" si="50"/>
        <v>1298</v>
      </c>
    </row>
    <row r="3251" spans="1:104" x14ac:dyDescent="0.2">
      <c r="A3251" s="2">
        <v>3249</v>
      </c>
      <c r="B3251" s="2">
        <v>117</v>
      </c>
      <c r="C3251">
        <v>923</v>
      </c>
      <c r="D3251">
        <v>154</v>
      </c>
      <c r="E3251">
        <v>113</v>
      </c>
      <c r="CY3251">
        <v>4</v>
      </c>
      <c r="CZ3251">
        <f t="shared" si="50"/>
        <v>1307</v>
      </c>
    </row>
    <row r="3252" spans="1:104" x14ac:dyDescent="0.2">
      <c r="A3252" s="2">
        <v>3250</v>
      </c>
      <c r="B3252" s="2">
        <v>9</v>
      </c>
      <c r="C3252">
        <v>19</v>
      </c>
      <c r="D3252">
        <v>72</v>
      </c>
      <c r="E3252">
        <v>579</v>
      </c>
      <c r="F3252">
        <v>9</v>
      </c>
      <c r="G3252">
        <v>200</v>
      </c>
      <c r="H3252">
        <v>24</v>
      </c>
      <c r="I3252">
        <v>19</v>
      </c>
      <c r="J3252">
        <v>4</v>
      </c>
      <c r="K3252">
        <v>47</v>
      </c>
      <c r="L3252">
        <v>143</v>
      </c>
      <c r="M3252">
        <v>14</v>
      </c>
      <c r="N3252">
        <v>7</v>
      </c>
      <c r="O3252">
        <v>27</v>
      </c>
      <c r="P3252">
        <v>3</v>
      </c>
      <c r="Q3252">
        <v>5</v>
      </c>
      <c r="R3252">
        <v>24</v>
      </c>
      <c r="S3252">
        <v>2</v>
      </c>
      <c r="T3252">
        <v>8</v>
      </c>
      <c r="U3252">
        <v>1</v>
      </c>
      <c r="V3252">
        <v>2</v>
      </c>
      <c r="W3252">
        <v>0</v>
      </c>
      <c r="X3252">
        <v>5</v>
      </c>
      <c r="Y3252">
        <v>0</v>
      </c>
      <c r="Z3252">
        <v>0</v>
      </c>
      <c r="AA3252">
        <v>2</v>
      </c>
      <c r="AB3252">
        <v>21</v>
      </c>
      <c r="AC3252">
        <v>3</v>
      </c>
      <c r="AD3252">
        <v>3</v>
      </c>
      <c r="AE3252">
        <v>8</v>
      </c>
      <c r="AF3252">
        <v>1</v>
      </c>
      <c r="AG3252">
        <v>0</v>
      </c>
      <c r="AH3252">
        <v>3</v>
      </c>
      <c r="AI3252">
        <v>0</v>
      </c>
      <c r="AJ3252">
        <v>2</v>
      </c>
      <c r="AK3252">
        <v>0</v>
      </c>
      <c r="AL3252">
        <v>1</v>
      </c>
      <c r="AM3252">
        <v>14</v>
      </c>
      <c r="AN3252">
        <v>3</v>
      </c>
      <c r="AO3252">
        <v>1</v>
      </c>
      <c r="AP3252">
        <v>1</v>
      </c>
      <c r="AQ3252">
        <v>4</v>
      </c>
      <c r="AR3252">
        <v>0</v>
      </c>
      <c r="AS3252">
        <v>1</v>
      </c>
      <c r="AT3252">
        <v>1</v>
      </c>
      <c r="AU3252">
        <v>1</v>
      </c>
      <c r="AV3252">
        <v>0</v>
      </c>
      <c r="AW3252">
        <v>1</v>
      </c>
      <c r="AX3252">
        <v>0</v>
      </c>
      <c r="AY3252">
        <v>1</v>
      </c>
      <c r="AZ3252">
        <v>3</v>
      </c>
      <c r="BA3252">
        <v>0</v>
      </c>
      <c r="BB3252">
        <v>0</v>
      </c>
      <c r="BC3252">
        <v>1</v>
      </c>
      <c r="BD3252">
        <v>0</v>
      </c>
      <c r="BE3252">
        <v>0</v>
      </c>
      <c r="BF3252">
        <v>2</v>
      </c>
      <c r="BG3252">
        <v>1</v>
      </c>
      <c r="BH3252">
        <v>0</v>
      </c>
      <c r="CY3252">
        <v>59</v>
      </c>
      <c r="CZ3252">
        <f t="shared" si="50"/>
        <v>1302</v>
      </c>
    </row>
    <row r="3253" spans="1:104" x14ac:dyDescent="0.2">
      <c r="A3253" s="2">
        <v>3251</v>
      </c>
      <c r="B3253" s="2">
        <v>238</v>
      </c>
      <c r="C3253">
        <v>112</v>
      </c>
      <c r="D3253">
        <v>302</v>
      </c>
      <c r="E3253">
        <v>175</v>
      </c>
      <c r="F3253">
        <v>106</v>
      </c>
      <c r="G3253">
        <v>10</v>
      </c>
      <c r="H3253">
        <v>48</v>
      </c>
      <c r="I3253">
        <v>5</v>
      </c>
      <c r="J3253">
        <v>8</v>
      </c>
      <c r="K3253">
        <v>1</v>
      </c>
      <c r="L3253">
        <v>3</v>
      </c>
      <c r="M3253">
        <v>1</v>
      </c>
      <c r="N3253">
        <v>1</v>
      </c>
      <c r="CY3253">
        <v>13</v>
      </c>
      <c r="CZ3253">
        <f t="shared" si="50"/>
        <v>1010</v>
      </c>
    </row>
    <row r="3254" spans="1:104" x14ac:dyDescent="0.2">
      <c r="A3254" s="2">
        <v>3252</v>
      </c>
      <c r="B3254" s="2">
        <v>27</v>
      </c>
      <c r="C3254">
        <v>476</v>
      </c>
      <c r="D3254">
        <v>108</v>
      </c>
      <c r="E3254">
        <v>42</v>
      </c>
      <c r="F3254">
        <v>5</v>
      </c>
      <c r="G3254">
        <v>640</v>
      </c>
      <c r="H3254">
        <v>2</v>
      </c>
      <c r="I3254">
        <v>2</v>
      </c>
      <c r="J3254">
        <v>5</v>
      </c>
      <c r="CY3254">
        <v>9</v>
      </c>
      <c r="CZ3254">
        <f t="shared" si="50"/>
        <v>1307</v>
      </c>
    </row>
    <row r="3255" spans="1:104" x14ac:dyDescent="0.2">
      <c r="A3255" s="2">
        <v>3253</v>
      </c>
      <c r="B3255" s="2">
        <v>28</v>
      </c>
      <c r="C3255">
        <v>123</v>
      </c>
      <c r="D3255">
        <v>697</v>
      </c>
      <c r="E3255">
        <v>110</v>
      </c>
      <c r="F3255">
        <v>230</v>
      </c>
      <c r="G3255">
        <v>40</v>
      </c>
      <c r="H3255">
        <v>30</v>
      </c>
      <c r="I3255">
        <v>38</v>
      </c>
      <c r="J3255">
        <v>3</v>
      </c>
      <c r="K3255">
        <v>3</v>
      </c>
      <c r="L3255">
        <v>3</v>
      </c>
      <c r="M3255">
        <v>1</v>
      </c>
      <c r="CY3255">
        <v>12</v>
      </c>
      <c r="CZ3255">
        <f t="shared" si="50"/>
        <v>1306</v>
      </c>
    </row>
    <row r="3256" spans="1:104" x14ac:dyDescent="0.2">
      <c r="A3256" s="2">
        <v>3254</v>
      </c>
      <c r="B3256" s="2">
        <v>196</v>
      </c>
      <c r="C3256">
        <v>13</v>
      </c>
      <c r="D3256">
        <v>8</v>
      </c>
      <c r="E3256">
        <v>11</v>
      </c>
      <c r="F3256">
        <v>282</v>
      </c>
      <c r="G3256">
        <v>5</v>
      </c>
      <c r="H3256">
        <v>4</v>
      </c>
      <c r="I3256">
        <v>500</v>
      </c>
      <c r="J3256">
        <v>2</v>
      </c>
      <c r="K3256">
        <v>46</v>
      </c>
      <c r="L3256">
        <v>192</v>
      </c>
      <c r="M3256">
        <v>24</v>
      </c>
      <c r="N3256">
        <v>2</v>
      </c>
      <c r="O3256">
        <v>0</v>
      </c>
      <c r="P3256">
        <v>1</v>
      </c>
      <c r="CY3256">
        <v>15</v>
      </c>
      <c r="CZ3256">
        <f t="shared" si="50"/>
        <v>1286</v>
      </c>
    </row>
    <row r="3257" spans="1:104" x14ac:dyDescent="0.2">
      <c r="A3257" s="2">
        <v>3255</v>
      </c>
      <c r="B3257" s="2">
        <v>57</v>
      </c>
      <c r="C3257">
        <v>93</v>
      </c>
      <c r="D3257">
        <v>18</v>
      </c>
      <c r="E3257">
        <v>863</v>
      </c>
      <c r="F3257">
        <v>61</v>
      </c>
      <c r="G3257">
        <v>87</v>
      </c>
      <c r="H3257">
        <v>53</v>
      </c>
      <c r="I3257">
        <v>3</v>
      </c>
      <c r="J3257">
        <v>5</v>
      </c>
      <c r="K3257">
        <v>11</v>
      </c>
      <c r="L3257">
        <v>9</v>
      </c>
      <c r="M3257">
        <v>6</v>
      </c>
      <c r="N3257">
        <v>9</v>
      </c>
      <c r="O3257">
        <v>0</v>
      </c>
      <c r="P3257">
        <v>1</v>
      </c>
      <c r="Q3257">
        <v>1</v>
      </c>
      <c r="R3257">
        <v>2</v>
      </c>
      <c r="S3257">
        <v>0</v>
      </c>
      <c r="T3257">
        <v>4</v>
      </c>
      <c r="U3257">
        <v>0</v>
      </c>
      <c r="V3257">
        <v>0</v>
      </c>
      <c r="W3257">
        <v>0</v>
      </c>
      <c r="CY3257">
        <v>22</v>
      </c>
      <c r="CZ3257">
        <f t="shared" si="50"/>
        <v>1283</v>
      </c>
    </row>
    <row r="3258" spans="1:104" x14ac:dyDescent="0.2">
      <c r="A3258" s="2">
        <v>3256</v>
      </c>
      <c r="B3258" s="2">
        <v>382</v>
      </c>
      <c r="C3258">
        <v>185</v>
      </c>
      <c r="D3258">
        <v>96</v>
      </c>
      <c r="E3258">
        <v>245</v>
      </c>
      <c r="F3258">
        <v>74</v>
      </c>
      <c r="G3258">
        <v>74</v>
      </c>
      <c r="H3258">
        <v>21</v>
      </c>
      <c r="I3258">
        <v>11</v>
      </c>
      <c r="J3258">
        <v>7</v>
      </c>
      <c r="K3258">
        <v>25</v>
      </c>
      <c r="L3258">
        <v>3</v>
      </c>
      <c r="M3258">
        <v>7</v>
      </c>
      <c r="N3258">
        <v>8</v>
      </c>
      <c r="O3258">
        <v>6</v>
      </c>
      <c r="P3258">
        <v>6</v>
      </c>
      <c r="Q3258">
        <v>19</v>
      </c>
      <c r="R3258">
        <v>13</v>
      </c>
      <c r="S3258">
        <v>2</v>
      </c>
      <c r="T3258">
        <v>4</v>
      </c>
      <c r="U3258">
        <v>10</v>
      </c>
      <c r="V3258">
        <v>20</v>
      </c>
      <c r="W3258">
        <v>5</v>
      </c>
      <c r="X3258">
        <v>7</v>
      </c>
      <c r="Y3258">
        <v>1</v>
      </c>
      <c r="Z3258">
        <v>5</v>
      </c>
      <c r="AA3258">
        <v>11</v>
      </c>
      <c r="AB3258">
        <v>3</v>
      </c>
      <c r="AC3258">
        <v>4</v>
      </c>
      <c r="AD3258">
        <v>1</v>
      </c>
      <c r="AE3258">
        <v>1</v>
      </c>
      <c r="AF3258">
        <v>1</v>
      </c>
      <c r="AG3258">
        <v>1</v>
      </c>
      <c r="AH3258">
        <v>1</v>
      </c>
      <c r="AI3258">
        <v>0</v>
      </c>
      <c r="AJ3258">
        <v>1</v>
      </c>
      <c r="AK3258">
        <v>10</v>
      </c>
      <c r="AL3258">
        <v>1</v>
      </c>
      <c r="AM3258">
        <v>1</v>
      </c>
      <c r="CY3258">
        <v>38</v>
      </c>
      <c r="CZ3258">
        <f t="shared" si="50"/>
        <v>1272</v>
      </c>
    </row>
    <row r="3259" spans="1:104" x14ac:dyDescent="0.2">
      <c r="A3259" s="2">
        <v>3257</v>
      </c>
      <c r="B3259" s="2">
        <v>249</v>
      </c>
      <c r="C3259">
        <v>197</v>
      </c>
      <c r="D3259">
        <v>193</v>
      </c>
      <c r="E3259">
        <v>191</v>
      </c>
      <c r="F3259">
        <v>56</v>
      </c>
      <c r="G3259">
        <v>92</v>
      </c>
      <c r="H3259">
        <v>1</v>
      </c>
      <c r="I3259">
        <v>49</v>
      </c>
      <c r="J3259">
        <v>87</v>
      </c>
      <c r="K3259">
        <v>8</v>
      </c>
      <c r="L3259">
        <v>124</v>
      </c>
      <c r="M3259">
        <v>15</v>
      </c>
      <c r="N3259">
        <v>18</v>
      </c>
      <c r="O3259">
        <v>12</v>
      </c>
      <c r="P3259">
        <v>5</v>
      </c>
      <c r="Q3259">
        <v>4</v>
      </c>
      <c r="CY3259">
        <v>16</v>
      </c>
      <c r="CZ3259">
        <f t="shared" si="50"/>
        <v>1301</v>
      </c>
    </row>
    <row r="3260" spans="1:104" x14ac:dyDescent="0.2">
      <c r="A3260" s="2">
        <v>3258</v>
      </c>
      <c r="B3260" s="2">
        <v>100</v>
      </c>
      <c r="C3260">
        <v>499</v>
      </c>
      <c r="D3260">
        <v>200</v>
      </c>
      <c r="E3260">
        <v>58</v>
      </c>
      <c r="F3260">
        <v>200</v>
      </c>
      <c r="G3260">
        <v>83</v>
      </c>
      <c r="H3260">
        <v>108</v>
      </c>
      <c r="I3260">
        <v>38</v>
      </c>
      <c r="J3260">
        <v>14</v>
      </c>
      <c r="K3260">
        <v>3</v>
      </c>
      <c r="CY3260">
        <v>10</v>
      </c>
      <c r="CZ3260">
        <f t="shared" si="50"/>
        <v>1303</v>
      </c>
    </row>
    <row r="3261" spans="1:104" x14ac:dyDescent="0.2">
      <c r="A3261" s="2">
        <v>3259</v>
      </c>
      <c r="B3261" s="2">
        <v>68</v>
      </c>
      <c r="C3261">
        <v>980</v>
      </c>
      <c r="D3261">
        <v>237</v>
      </c>
      <c r="E3261">
        <v>8</v>
      </c>
      <c r="F3261">
        <v>10</v>
      </c>
      <c r="CY3261">
        <v>5</v>
      </c>
      <c r="CZ3261">
        <f t="shared" si="50"/>
        <v>1303</v>
      </c>
    </row>
    <row r="3262" spans="1:104" x14ac:dyDescent="0.2">
      <c r="A3262" s="2">
        <v>3260</v>
      </c>
      <c r="B3262" s="2">
        <v>7</v>
      </c>
      <c r="C3262">
        <v>594</v>
      </c>
      <c r="D3262">
        <v>47</v>
      </c>
      <c r="E3262">
        <v>542</v>
      </c>
      <c r="F3262">
        <v>31</v>
      </c>
      <c r="G3262">
        <v>37</v>
      </c>
      <c r="H3262">
        <v>20</v>
      </c>
      <c r="I3262">
        <v>2</v>
      </c>
      <c r="J3262">
        <v>3</v>
      </c>
      <c r="K3262">
        <v>1</v>
      </c>
      <c r="CY3262">
        <v>10</v>
      </c>
      <c r="CZ3262">
        <f t="shared" si="50"/>
        <v>1284</v>
      </c>
    </row>
    <row r="3263" spans="1:104" x14ac:dyDescent="0.2">
      <c r="A3263" s="2">
        <v>3261</v>
      </c>
      <c r="B3263" s="2">
        <v>76</v>
      </c>
      <c r="C3263">
        <v>141</v>
      </c>
      <c r="D3263">
        <v>342</v>
      </c>
      <c r="E3263">
        <v>59</v>
      </c>
      <c r="F3263">
        <v>59</v>
      </c>
      <c r="G3263">
        <v>476</v>
      </c>
      <c r="H3263">
        <v>39</v>
      </c>
      <c r="I3263">
        <v>3</v>
      </c>
      <c r="J3263">
        <v>27</v>
      </c>
      <c r="K3263">
        <v>17</v>
      </c>
      <c r="L3263">
        <v>47</v>
      </c>
      <c r="M3263">
        <v>7</v>
      </c>
      <c r="CY3263">
        <v>12</v>
      </c>
      <c r="CZ3263">
        <f t="shared" si="50"/>
        <v>1293</v>
      </c>
    </row>
    <row r="3264" spans="1:104" x14ac:dyDescent="0.2">
      <c r="A3264" s="2">
        <v>3262</v>
      </c>
      <c r="B3264" s="2">
        <v>77</v>
      </c>
      <c r="C3264">
        <v>149</v>
      </c>
      <c r="D3264">
        <v>60</v>
      </c>
      <c r="E3264">
        <v>305</v>
      </c>
      <c r="F3264">
        <v>105</v>
      </c>
      <c r="G3264">
        <v>365</v>
      </c>
      <c r="H3264">
        <v>49</v>
      </c>
      <c r="I3264">
        <v>59</v>
      </c>
      <c r="J3264">
        <v>71</v>
      </c>
      <c r="K3264">
        <v>5</v>
      </c>
      <c r="L3264">
        <v>2</v>
      </c>
      <c r="CY3264">
        <v>11</v>
      </c>
      <c r="CZ3264">
        <f t="shared" si="50"/>
        <v>1247</v>
      </c>
    </row>
    <row r="3265" spans="1:104" x14ac:dyDescent="0.2">
      <c r="A3265" s="2">
        <v>3263</v>
      </c>
      <c r="B3265" s="2">
        <v>11</v>
      </c>
      <c r="C3265">
        <v>22</v>
      </c>
      <c r="D3265">
        <v>3</v>
      </c>
      <c r="E3265">
        <v>2</v>
      </c>
      <c r="F3265">
        <v>257</v>
      </c>
      <c r="G3265">
        <v>766</v>
      </c>
      <c r="H3265">
        <v>48</v>
      </c>
      <c r="I3265">
        <v>22</v>
      </c>
      <c r="J3265">
        <v>5</v>
      </c>
      <c r="K3265">
        <v>106</v>
      </c>
      <c r="L3265">
        <v>6</v>
      </c>
      <c r="M3265">
        <v>4</v>
      </c>
      <c r="N3265">
        <v>7</v>
      </c>
      <c r="O3265">
        <v>3</v>
      </c>
      <c r="P3265">
        <v>6</v>
      </c>
      <c r="Q3265">
        <v>1</v>
      </c>
      <c r="R3265">
        <v>3</v>
      </c>
      <c r="S3265">
        <v>1</v>
      </c>
      <c r="T3265">
        <v>1</v>
      </c>
      <c r="CY3265">
        <v>19</v>
      </c>
      <c r="CZ3265">
        <f t="shared" si="50"/>
        <v>1274</v>
      </c>
    </row>
    <row r="3266" spans="1:104" x14ac:dyDescent="0.2">
      <c r="A3266" s="2">
        <v>3264</v>
      </c>
      <c r="B3266" s="2">
        <v>29</v>
      </c>
      <c r="C3266">
        <v>49</v>
      </c>
      <c r="D3266">
        <v>1158</v>
      </c>
      <c r="E3266">
        <v>24</v>
      </c>
      <c r="F3266">
        <v>5</v>
      </c>
      <c r="G3266">
        <v>5</v>
      </c>
      <c r="H3266">
        <v>14</v>
      </c>
      <c r="I3266">
        <v>6</v>
      </c>
      <c r="J3266">
        <v>13</v>
      </c>
      <c r="K3266">
        <v>1</v>
      </c>
      <c r="CY3266">
        <v>10</v>
      </c>
      <c r="CZ3266">
        <f t="shared" si="50"/>
        <v>1304</v>
      </c>
    </row>
    <row r="3267" spans="1:104" x14ac:dyDescent="0.2">
      <c r="A3267" s="2">
        <v>3265</v>
      </c>
      <c r="B3267" s="2">
        <v>35</v>
      </c>
      <c r="C3267">
        <v>1</v>
      </c>
      <c r="D3267">
        <v>544</v>
      </c>
      <c r="E3267">
        <v>200</v>
      </c>
      <c r="F3267">
        <v>146</v>
      </c>
      <c r="G3267">
        <v>148</v>
      </c>
      <c r="H3267">
        <v>34</v>
      </c>
      <c r="I3267">
        <v>23</v>
      </c>
      <c r="J3267">
        <v>9</v>
      </c>
      <c r="K3267">
        <v>89</v>
      </c>
      <c r="L3267">
        <v>29</v>
      </c>
      <c r="M3267">
        <v>25</v>
      </c>
      <c r="N3267">
        <v>3</v>
      </c>
      <c r="CY3267">
        <v>13</v>
      </c>
      <c r="CZ3267">
        <f t="shared" ref="CZ3267:CZ3330" si="51">SUM(B3267:CX3267)</f>
        <v>1286</v>
      </c>
    </row>
    <row r="3268" spans="1:104" x14ac:dyDescent="0.2">
      <c r="A3268" s="2">
        <v>3266</v>
      </c>
      <c r="B3268" s="2">
        <v>56</v>
      </c>
      <c r="C3268">
        <v>40</v>
      </c>
      <c r="D3268">
        <v>378</v>
      </c>
      <c r="E3268">
        <v>36</v>
      </c>
      <c r="F3268">
        <v>46</v>
      </c>
      <c r="G3268">
        <v>20</v>
      </c>
      <c r="H3268">
        <v>113</v>
      </c>
      <c r="I3268">
        <v>57</v>
      </c>
      <c r="J3268">
        <v>55</v>
      </c>
      <c r="K3268">
        <v>12</v>
      </c>
      <c r="L3268">
        <v>31</v>
      </c>
      <c r="M3268">
        <v>101</v>
      </c>
      <c r="N3268">
        <v>27</v>
      </c>
      <c r="O3268">
        <v>54</v>
      </c>
      <c r="P3268">
        <v>12</v>
      </c>
      <c r="Q3268">
        <v>27</v>
      </c>
      <c r="R3268">
        <v>18</v>
      </c>
      <c r="S3268">
        <v>26</v>
      </c>
      <c r="T3268">
        <v>8</v>
      </c>
      <c r="U3268">
        <v>9</v>
      </c>
      <c r="V3268">
        <v>24</v>
      </c>
      <c r="W3268">
        <v>20</v>
      </c>
      <c r="X3268">
        <v>61</v>
      </c>
      <c r="Y3268">
        <v>42</v>
      </c>
      <c r="Z3268">
        <v>21</v>
      </c>
      <c r="CY3268">
        <v>25</v>
      </c>
      <c r="CZ3268">
        <f t="shared" si="51"/>
        <v>1294</v>
      </c>
    </row>
    <row r="3269" spans="1:104" x14ac:dyDescent="0.2">
      <c r="A3269" s="2">
        <v>3267</v>
      </c>
      <c r="B3269" s="2">
        <v>684</v>
      </c>
      <c r="C3269">
        <v>440</v>
      </c>
      <c r="D3269">
        <v>112</v>
      </c>
      <c r="E3269">
        <v>56</v>
      </c>
      <c r="CY3269">
        <v>4</v>
      </c>
      <c r="CZ3269">
        <f t="shared" si="51"/>
        <v>1292</v>
      </c>
    </row>
    <row r="3270" spans="1:104" x14ac:dyDescent="0.2">
      <c r="A3270" s="2">
        <v>3268</v>
      </c>
      <c r="B3270" s="2">
        <v>11</v>
      </c>
      <c r="C3270">
        <v>3</v>
      </c>
      <c r="D3270">
        <v>199</v>
      </c>
      <c r="E3270">
        <v>175</v>
      </c>
      <c r="F3270">
        <v>410</v>
      </c>
      <c r="G3270">
        <v>10</v>
      </c>
      <c r="H3270">
        <v>33</v>
      </c>
      <c r="I3270">
        <v>43</v>
      </c>
      <c r="J3270">
        <v>317</v>
      </c>
      <c r="K3270">
        <v>13</v>
      </c>
      <c r="L3270">
        <v>37</v>
      </c>
      <c r="M3270">
        <v>7</v>
      </c>
      <c r="N3270">
        <v>16</v>
      </c>
      <c r="O3270">
        <v>10</v>
      </c>
      <c r="P3270">
        <v>2</v>
      </c>
      <c r="CY3270">
        <v>15</v>
      </c>
      <c r="CZ3270">
        <f t="shared" si="51"/>
        <v>1286</v>
      </c>
    </row>
    <row r="3271" spans="1:104" x14ac:dyDescent="0.2">
      <c r="A3271" s="2">
        <v>3269</v>
      </c>
      <c r="B3271" s="2">
        <v>44</v>
      </c>
      <c r="C3271">
        <v>300</v>
      </c>
      <c r="D3271">
        <v>39</v>
      </c>
      <c r="E3271">
        <v>26</v>
      </c>
      <c r="F3271">
        <v>589</v>
      </c>
      <c r="G3271">
        <v>41</v>
      </c>
      <c r="H3271">
        <v>7</v>
      </c>
      <c r="I3271">
        <v>40</v>
      </c>
      <c r="J3271">
        <v>60</v>
      </c>
      <c r="K3271">
        <v>90</v>
      </c>
      <c r="L3271">
        <v>8</v>
      </c>
      <c r="M3271">
        <v>4</v>
      </c>
      <c r="N3271">
        <v>1</v>
      </c>
      <c r="O3271">
        <v>0</v>
      </c>
      <c r="CY3271">
        <v>14</v>
      </c>
      <c r="CZ3271">
        <f t="shared" si="51"/>
        <v>1249</v>
      </c>
    </row>
    <row r="3272" spans="1:104" x14ac:dyDescent="0.2">
      <c r="A3272" s="2">
        <v>3270</v>
      </c>
      <c r="B3272" s="2">
        <v>16</v>
      </c>
      <c r="C3272">
        <v>500</v>
      </c>
      <c r="D3272">
        <v>209</v>
      </c>
      <c r="E3272">
        <v>117</v>
      </c>
      <c r="F3272">
        <v>199</v>
      </c>
      <c r="G3272">
        <v>101</v>
      </c>
      <c r="H3272">
        <v>19</v>
      </c>
      <c r="I3272">
        <v>2</v>
      </c>
      <c r="J3272">
        <v>13</v>
      </c>
      <c r="K3272">
        <v>17</v>
      </c>
      <c r="L3272">
        <v>67</v>
      </c>
      <c r="M3272">
        <v>1</v>
      </c>
      <c r="N3272">
        <v>5</v>
      </c>
      <c r="O3272">
        <v>9</v>
      </c>
      <c r="P3272">
        <v>2</v>
      </c>
      <c r="Q3272">
        <v>0</v>
      </c>
      <c r="R3272">
        <v>0</v>
      </c>
      <c r="S3272">
        <v>2</v>
      </c>
      <c r="CY3272">
        <v>18</v>
      </c>
      <c r="CZ3272">
        <f t="shared" si="51"/>
        <v>1279</v>
      </c>
    </row>
    <row r="3273" spans="1:104" x14ac:dyDescent="0.2">
      <c r="A3273" s="2">
        <v>3271</v>
      </c>
      <c r="B3273" s="2">
        <v>29</v>
      </c>
      <c r="C3273">
        <v>200</v>
      </c>
      <c r="D3273">
        <v>565</v>
      </c>
      <c r="E3273">
        <v>103</v>
      </c>
      <c r="F3273">
        <v>328</v>
      </c>
      <c r="G3273">
        <v>66</v>
      </c>
      <c r="H3273">
        <v>2</v>
      </c>
      <c r="I3273">
        <v>0</v>
      </c>
      <c r="CY3273">
        <v>8</v>
      </c>
      <c r="CZ3273">
        <f t="shared" si="51"/>
        <v>1293</v>
      </c>
    </row>
    <row r="3274" spans="1:104" x14ac:dyDescent="0.2">
      <c r="A3274" s="2">
        <v>3272</v>
      </c>
      <c r="B3274" s="2">
        <v>16</v>
      </c>
      <c r="C3274">
        <v>109</v>
      </c>
      <c r="D3274">
        <v>362</v>
      </c>
      <c r="E3274">
        <v>2</v>
      </c>
      <c r="F3274">
        <v>55</v>
      </c>
      <c r="G3274">
        <v>77</v>
      </c>
      <c r="H3274">
        <v>320</v>
      </c>
      <c r="I3274">
        <v>158</v>
      </c>
      <c r="J3274">
        <v>6</v>
      </c>
      <c r="K3274">
        <v>160</v>
      </c>
      <c r="L3274">
        <v>3</v>
      </c>
      <c r="M3274">
        <v>3</v>
      </c>
      <c r="N3274">
        <v>3</v>
      </c>
      <c r="O3274">
        <v>7</v>
      </c>
      <c r="P3274">
        <v>8</v>
      </c>
      <c r="Q3274">
        <v>4</v>
      </c>
      <c r="R3274">
        <v>1</v>
      </c>
      <c r="CY3274">
        <v>17</v>
      </c>
      <c r="CZ3274">
        <f t="shared" si="51"/>
        <v>1294</v>
      </c>
    </row>
    <row r="3275" spans="1:104" x14ac:dyDescent="0.2">
      <c r="A3275" s="2">
        <v>3273</v>
      </c>
      <c r="B3275" s="2">
        <v>9</v>
      </c>
      <c r="C3275">
        <v>136</v>
      </c>
      <c r="D3275">
        <v>125</v>
      </c>
      <c r="E3275">
        <v>208</v>
      </c>
      <c r="F3275">
        <v>338</v>
      </c>
      <c r="G3275">
        <v>37</v>
      </c>
      <c r="H3275">
        <v>9</v>
      </c>
      <c r="I3275">
        <v>45</v>
      </c>
      <c r="J3275">
        <v>53</v>
      </c>
      <c r="K3275">
        <v>24</v>
      </c>
      <c r="L3275">
        <v>3</v>
      </c>
      <c r="M3275">
        <v>2</v>
      </c>
      <c r="N3275">
        <v>7</v>
      </c>
      <c r="O3275">
        <v>0</v>
      </c>
      <c r="P3275">
        <v>2</v>
      </c>
      <c r="Q3275">
        <v>7</v>
      </c>
      <c r="R3275">
        <v>6</v>
      </c>
      <c r="S3275">
        <v>3</v>
      </c>
      <c r="T3275">
        <v>1</v>
      </c>
      <c r="U3275">
        <v>63</v>
      </c>
      <c r="V3275">
        <v>50</v>
      </c>
      <c r="W3275">
        <v>11</v>
      </c>
      <c r="X3275">
        <v>126</v>
      </c>
      <c r="Y3275">
        <v>2</v>
      </c>
      <c r="Z3275">
        <v>25</v>
      </c>
      <c r="AA3275">
        <v>5</v>
      </c>
      <c r="CY3275">
        <v>26</v>
      </c>
      <c r="CZ3275">
        <f t="shared" si="51"/>
        <v>1297</v>
      </c>
    </row>
    <row r="3276" spans="1:104" x14ac:dyDescent="0.2">
      <c r="A3276" s="2">
        <v>3274</v>
      </c>
      <c r="B3276" s="2">
        <v>32</v>
      </c>
      <c r="C3276">
        <v>1</v>
      </c>
      <c r="D3276">
        <v>820</v>
      </c>
      <c r="E3276">
        <v>25</v>
      </c>
      <c r="F3276">
        <v>218</v>
      </c>
      <c r="G3276">
        <v>15</v>
      </c>
      <c r="H3276">
        <v>19</v>
      </c>
      <c r="I3276">
        <v>2</v>
      </c>
      <c r="J3276">
        <v>114</v>
      </c>
      <c r="K3276">
        <v>0</v>
      </c>
      <c r="CY3276">
        <v>10</v>
      </c>
      <c r="CZ3276">
        <f t="shared" si="51"/>
        <v>1246</v>
      </c>
    </row>
    <row r="3277" spans="1:104" x14ac:dyDescent="0.2">
      <c r="A3277" s="2">
        <v>3275</v>
      </c>
      <c r="B3277" s="2">
        <v>34</v>
      </c>
      <c r="C3277">
        <v>75</v>
      </c>
      <c r="D3277">
        <v>148</v>
      </c>
      <c r="E3277">
        <v>175</v>
      </c>
      <c r="F3277">
        <v>26</v>
      </c>
      <c r="G3277">
        <v>571</v>
      </c>
      <c r="H3277">
        <v>145</v>
      </c>
      <c r="I3277">
        <v>34</v>
      </c>
      <c r="J3277">
        <v>28</v>
      </c>
      <c r="K3277">
        <v>7</v>
      </c>
      <c r="L3277">
        <v>11</v>
      </c>
      <c r="M3277">
        <v>10</v>
      </c>
      <c r="N3277">
        <v>10</v>
      </c>
      <c r="O3277">
        <v>1</v>
      </c>
      <c r="P3277">
        <v>9</v>
      </c>
      <c r="Q3277">
        <v>2</v>
      </c>
      <c r="R3277">
        <v>1</v>
      </c>
      <c r="S3277">
        <v>0</v>
      </c>
      <c r="CY3277">
        <v>18</v>
      </c>
      <c r="CZ3277">
        <f t="shared" si="51"/>
        <v>1287</v>
      </c>
    </row>
    <row r="3278" spans="1:104" x14ac:dyDescent="0.2">
      <c r="A3278" s="2">
        <v>3276</v>
      </c>
      <c r="B3278" s="2">
        <v>50</v>
      </c>
      <c r="C3278">
        <v>4</v>
      </c>
      <c r="D3278">
        <v>151</v>
      </c>
      <c r="E3278">
        <v>375</v>
      </c>
      <c r="F3278">
        <v>269</v>
      </c>
      <c r="G3278">
        <v>29</v>
      </c>
      <c r="H3278">
        <v>136</v>
      </c>
      <c r="I3278">
        <v>259</v>
      </c>
      <c r="J3278">
        <v>19</v>
      </c>
      <c r="K3278">
        <v>0</v>
      </c>
      <c r="CY3278">
        <v>10</v>
      </c>
      <c r="CZ3278">
        <f t="shared" si="51"/>
        <v>1292</v>
      </c>
    </row>
    <row r="3279" spans="1:104" x14ac:dyDescent="0.2">
      <c r="A3279" s="2">
        <v>3277</v>
      </c>
      <c r="B3279" s="2">
        <v>20</v>
      </c>
      <c r="C3279">
        <v>454</v>
      </c>
      <c r="D3279">
        <v>225</v>
      </c>
      <c r="E3279">
        <v>128</v>
      </c>
      <c r="F3279">
        <v>109</v>
      </c>
      <c r="G3279">
        <v>120</v>
      </c>
      <c r="H3279">
        <v>48</v>
      </c>
      <c r="I3279">
        <v>8</v>
      </c>
      <c r="J3279">
        <v>101</v>
      </c>
      <c r="K3279">
        <v>6</v>
      </c>
      <c r="L3279">
        <v>0</v>
      </c>
      <c r="M3279">
        <v>1</v>
      </c>
      <c r="N3279">
        <v>4</v>
      </c>
      <c r="O3279">
        <v>2</v>
      </c>
      <c r="P3279">
        <v>0</v>
      </c>
      <c r="Q3279">
        <v>1</v>
      </c>
      <c r="R3279">
        <v>1</v>
      </c>
      <c r="S3279">
        <v>4</v>
      </c>
      <c r="T3279">
        <v>1</v>
      </c>
      <c r="U3279">
        <v>1</v>
      </c>
      <c r="V3279">
        <v>1</v>
      </c>
      <c r="W3279">
        <v>1</v>
      </c>
      <c r="X3279">
        <v>2</v>
      </c>
      <c r="Y3279">
        <v>3</v>
      </c>
      <c r="Z3279">
        <v>1</v>
      </c>
      <c r="AA3279">
        <v>1</v>
      </c>
      <c r="AB3279">
        <v>1</v>
      </c>
      <c r="AC3279">
        <v>1</v>
      </c>
      <c r="AD3279">
        <v>2</v>
      </c>
      <c r="AE3279">
        <v>5</v>
      </c>
      <c r="AF3279">
        <v>2</v>
      </c>
      <c r="AG3279">
        <v>7</v>
      </c>
      <c r="AH3279">
        <v>1</v>
      </c>
      <c r="AI3279">
        <v>1</v>
      </c>
      <c r="AJ3279">
        <v>1</v>
      </c>
      <c r="AK3279">
        <v>1</v>
      </c>
      <c r="AL3279">
        <v>0</v>
      </c>
      <c r="CY3279">
        <v>37</v>
      </c>
      <c r="CZ3279">
        <f t="shared" si="51"/>
        <v>1265</v>
      </c>
    </row>
    <row r="3280" spans="1:104" x14ac:dyDescent="0.2">
      <c r="A3280" s="2">
        <v>3278</v>
      </c>
      <c r="B3280" s="2">
        <v>8</v>
      </c>
      <c r="C3280">
        <v>28</v>
      </c>
      <c r="D3280">
        <v>729</v>
      </c>
      <c r="E3280">
        <v>218</v>
      </c>
      <c r="F3280">
        <v>171</v>
      </c>
      <c r="G3280">
        <v>48</v>
      </c>
      <c r="H3280">
        <v>9</v>
      </c>
      <c r="I3280">
        <v>6</v>
      </c>
      <c r="J3280">
        <v>19</v>
      </c>
      <c r="K3280">
        <v>6</v>
      </c>
      <c r="L3280">
        <v>7</v>
      </c>
      <c r="M3280">
        <v>2</v>
      </c>
      <c r="N3280">
        <v>1</v>
      </c>
      <c r="O3280">
        <v>0</v>
      </c>
      <c r="P3280">
        <v>0</v>
      </c>
      <c r="Q3280">
        <v>16</v>
      </c>
      <c r="R3280">
        <v>4</v>
      </c>
      <c r="CY3280">
        <v>17</v>
      </c>
      <c r="CZ3280">
        <f t="shared" si="51"/>
        <v>1272</v>
      </c>
    </row>
    <row r="3281" spans="1:104" x14ac:dyDescent="0.2">
      <c r="A3281" s="2">
        <v>3279</v>
      </c>
      <c r="B3281" s="2">
        <v>91</v>
      </c>
      <c r="C3281">
        <v>170</v>
      </c>
      <c r="D3281">
        <v>167</v>
      </c>
      <c r="E3281">
        <v>140</v>
      </c>
      <c r="F3281">
        <v>104</v>
      </c>
      <c r="G3281">
        <v>109</v>
      </c>
      <c r="H3281">
        <v>105</v>
      </c>
      <c r="I3281">
        <v>271</v>
      </c>
      <c r="J3281">
        <v>50</v>
      </c>
      <c r="K3281">
        <v>37</v>
      </c>
      <c r="L3281">
        <v>22</v>
      </c>
      <c r="M3281">
        <v>2</v>
      </c>
      <c r="N3281">
        <v>3</v>
      </c>
      <c r="O3281">
        <v>0</v>
      </c>
      <c r="P3281">
        <v>2</v>
      </c>
      <c r="Q3281">
        <v>2</v>
      </c>
      <c r="R3281">
        <v>4</v>
      </c>
      <c r="S3281">
        <v>0</v>
      </c>
      <c r="T3281">
        <v>0</v>
      </c>
      <c r="CY3281">
        <v>19</v>
      </c>
      <c r="CZ3281">
        <f t="shared" si="51"/>
        <v>1279</v>
      </c>
    </row>
    <row r="3282" spans="1:104" x14ac:dyDescent="0.2">
      <c r="A3282" s="2">
        <v>3280</v>
      </c>
      <c r="B3282" s="2">
        <v>605</v>
      </c>
      <c r="C3282">
        <v>209</v>
      </c>
      <c r="D3282">
        <v>296</v>
      </c>
      <c r="E3282">
        <v>3</v>
      </c>
      <c r="F3282">
        <v>138</v>
      </c>
      <c r="G3282">
        <v>1</v>
      </c>
      <c r="H3282">
        <v>0</v>
      </c>
      <c r="I3282">
        <v>12</v>
      </c>
      <c r="J3282">
        <v>10</v>
      </c>
      <c r="K3282">
        <v>0</v>
      </c>
      <c r="L3282">
        <v>6</v>
      </c>
      <c r="M3282">
        <v>13</v>
      </c>
      <c r="N3282">
        <v>1</v>
      </c>
      <c r="CY3282">
        <v>13</v>
      </c>
      <c r="CZ3282">
        <f t="shared" si="51"/>
        <v>1294</v>
      </c>
    </row>
    <row r="3283" spans="1:104" x14ac:dyDescent="0.2">
      <c r="A3283" s="2">
        <v>3281</v>
      </c>
      <c r="B3283" s="2">
        <v>44</v>
      </c>
      <c r="C3283">
        <v>49</v>
      </c>
      <c r="D3283">
        <v>77</v>
      </c>
      <c r="E3283">
        <v>150</v>
      </c>
      <c r="F3283">
        <v>366</v>
      </c>
      <c r="G3283">
        <v>99</v>
      </c>
      <c r="H3283">
        <v>152</v>
      </c>
      <c r="I3283">
        <v>31</v>
      </c>
      <c r="J3283">
        <v>83</v>
      </c>
      <c r="K3283">
        <v>85</v>
      </c>
      <c r="L3283">
        <v>15</v>
      </c>
      <c r="M3283">
        <v>47</v>
      </c>
      <c r="N3283">
        <v>15</v>
      </c>
      <c r="O3283">
        <v>9</v>
      </c>
      <c r="P3283">
        <v>5</v>
      </c>
      <c r="Q3283">
        <v>9</v>
      </c>
      <c r="R3283">
        <v>2</v>
      </c>
      <c r="S3283">
        <v>1</v>
      </c>
      <c r="T3283">
        <v>4</v>
      </c>
      <c r="U3283">
        <v>0</v>
      </c>
      <c r="V3283">
        <v>1</v>
      </c>
      <c r="W3283">
        <v>1</v>
      </c>
      <c r="X3283">
        <v>0</v>
      </c>
      <c r="Y3283">
        <v>2</v>
      </c>
      <c r="Z3283">
        <v>1</v>
      </c>
      <c r="AA3283">
        <v>2</v>
      </c>
      <c r="AB3283">
        <v>0</v>
      </c>
      <c r="CY3283">
        <v>27</v>
      </c>
      <c r="CZ3283">
        <f t="shared" si="51"/>
        <v>1250</v>
      </c>
    </row>
    <row r="3284" spans="1:104" x14ac:dyDescent="0.2">
      <c r="A3284" s="2">
        <v>3282</v>
      </c>
      <c r="B3284" s="2">
        <v>34</v>
      </c>
      <c r="C3284">
        <v>100</v>
      </c>
      <c r="D3284">
        <v>24</v>
      </c>
      <c r="E3284">
        <v>75</v>
      </c>
      <c r="F3284">
        <v>107</v>
      </c>
      <c r="G3284">
        <v>43</v>
      </c>
      <c r="H3284">
        <v>134</v>
      </c>
      <c r="I3284">
        <v>2</v>
      </c>
      <c r="J3284">
        <v>634</v>
      </c>
      <c r="K3284">
        <v>3</v>
      </c>
      <c r="L3284">
        <v>38</v>
      </c>
      <c r="M3284">
        <v>12</v>
      </c>
      <c r="N3284">
        <v>70</v>
      </c>
      <c r="O3284">
        <v>2</v>
      </c>
      <c r="P3284">
        <v>1</v>
      </c>
      <c r="CY3284">
        <v>15</v>
      </c>
      <c r="CZ3284">
        <f t="shared" si="51"/>
        <v>1279</v>
      </c>
    </row>
    <row r="3285" spans="1:104" x14ac:dyDescent="0.2">
      <c r="A3285" s="2">
        <v>3283</v>
      </c>
      <c r="B3285" s="2">
        <v>12</v>
      </c>
      <c r="C3285">
        <v>800</v>
      </c>
      <c r="D3285">
        <v>20</v>
      </c>
      <c r="E3285">
        <v>157</v>
      </c>
      <c r="F3285">
        <v>2</v>
      </c>
      <c r="G3285">
        <v>9</v>
      </c>
      <c r="H3285">
        <v>0</v>
      </c>
      <c r="I3285">
        <v>169</v>
      </c>
      <c r="J3285">
        <v>9</v>
      </c>
      <c r="K3285">
        <v>68</v>
      </c>
      <c r="L3285">
        <v>0</v>
      </c>
      <c r="M3285">
        <v>15</v>
      </c>
      <c r="N3285">
        <v>11</v>
      </c>
      <c r="O3285">
        <v>2</v>
      </c>
      <c r="CY3285">
        <v>14</v>
      </c>
      <c r="CZ3285">
        <f t="shared" si="51"/>
        <v>1274</v>
      </c>
    </row>
    <row r="3286" spans="1:104" x14ac:dyDescent="0.2">
      <c r="A3286" s="2">
        <v>3284</v>
      </c>
      <c r="B3286" s="2">
        <v>211</v>
      </c>
      <c r="C3286">
        <v>214</v>
      </c>
      <c r="D3286">
        <v>55</v>
      </c>
      <c r="E3286">
        <v>484</v>
      </c>
      <c r="F3286">
        <v>49</v>
      </c>
      <c r="G3286">
        <v>232</v>
      </c>
      <c r="H3286">
        <v>9</v>
      </c>
      <c r="I3286">
        <v>9</v>
      </c>
      <c r="J3286">
        <v>23</v>
      </c>
      <c r="K3286">
        <v>1</v>
      </c>
      <c r="L3286">
        <v>0</v>
      </c>
      <c r="CY3286">
        <v>11</v>
      </c>
      <c r="CZ3286">
        <f t="shared" si="51"/>
        <v>1287</v>
      </c>
    </row>
    <row r="3287" spans="1:104" x14ac:dyDescent="0.2">
      <c r="A3287" s="2">
        <v>3285</v>
      </c>
      <c r="B3287" s="2">
        <v>22</v>
      </c>
      <c r="C3287">
        <v>974</v>
      </c>
      <c r="D3287">
        <v>123</v>
      </c>
      <c r="E3287">
        <v>89</v>
      </c>
      <c r="F3287">
        <v>50</v>
      </c>
      <c r="G3287">
        <v>31</v>
      </c>
      <c r="CY3287">
        <v>6</v>
      </c>
      <c r="CZ3287">
        <f t="shared" si="51"/>
        <v>1289</v>
      </c>
    </row>
    <row r="3288" spans="1:104" x14ac:dyDescent="0.2">
      <c r="A3288" s="2">
        <v>3286</v>
      </c>
      <c r="B3288" s="2">
        <v>14</v>
      </c>
      <c r="C3288">
        <v>1157</v>
      </c>
      <c r="D3288">
        <v>120</v>
      </c>
      <c r="E3288">
        <v>7</v>
      </c>
      <c r="CY3288">
        <v>4</v>
      </c>
      <c r="CZ3288">
        <f t="shared" si="51"/>
        <v>1298</v>
      </c>
    </row>
    <row r="3289" spans="1:104" x14ac:dyDescent="0.2">
      <c r="A3289" s="2">
        <v>3287</v>
      </c>
      <c r="B3289" s="2">
        <v>1130</v>
      </c>
      <c r="C3289">
        <v>100</v>
      </c>
      <c r="D3289">
        <v>19</v>
      </c>
      <c r="E3289">
        <v>26</v>
      </c>
      <c r="F3289">
        <v>16</v>
      </c>
      <c r="CY3289">
        <v>5</v>
      </c>
      <c r="CZ3289">
        <f t="shared" si="51"/>
        <v>1291</v>
      </c>
    </row>
    <row r="3290" spans="1:104" x14ac:dyDescent="0.2">
      <c r="A3290" s="2">
        <v>3288</v>
      </c>
      <c r="B3290" s="2">
        <v>87</v>
      </c>
      <c r="C3290">
        <v>163</v>
      </c>
      <c r="D3290">
        <v>46</v>
      </c>
      <c r="E3290">
        <v>70</v>
      </c>
      <c r="F3290">
        <v>2</v>
      </c>
      <c r="G3290">
        <v>124</v>
      </c>
      <c r="H3290">
        <v>100</v>
      </c>
      <c r="I3290">
        <v>39</v>
      </c>
      <c r="J3290">
        <v>19</v>
      </c>
      <c r="K3290">
        <v>25</v>
      </c>
      <c r="L3290">
        <v>11</v>
      </c>
      <c r="M3290">
        <v>100</v>
      </c>
      <c r="N3290">
        <v>37</v>
      </c>
      <c r="O3290">
        <v>100</v>
      </c>
      <c r="P3290">
        <v>10</v>
      </c>
      <c r="Q3290">
        <v>3</v>
      </c>
      <c r="R3290">
        <v>100</v>
      </c>
      <c r="S3290">
        <v>6</v>
      </c>
      <c r="T3290">
        <v>5</v>
      </c>
      <c r="U3290">
        <v>6</v>
      </c>
      <c r="V3290">
        <v>195</v>
      </c>
      <c r="W3290">
        <v>2</v>
      </c>
      <c r="X3290">
        <v>2</v>
      </c>
      <c r="Y3290">
        <v>2</v>
      </c>
      <c r="Z3290">
        <v>0</v>
      </c>
      <c r="AA3290">
        <v>3</v>
      </c>
      <c r="AB3290">
        <v>0</v>
      </c>
      <c r="AC3290">
        <v>0</v>
      </c>
      <c r="AD3290">
        <v>0</v>
      </c>
      <c r="AE3290">
        <v>3</v>
      </c>
      <c r="AF3290">
        <v>0</v>
      </c>
      <c r="AG3290">
        <v>1</v>
      </c>
      <c r="AH3290">
        <v>1</v>
      </c>
      <c r="CY3290">
        <v>33</v>
      </c>
      <c r="CZ3290">
        <f t="shared" si="51"/>
        <v>1262</v>
      </c>
    </row>
    <row r="3291" spans="1:104" x14ac:dyDescent="0.2">
      <c r="A3291" s="2">
        <v>3289</v>
      </c>
      <c r="B3291" s="2">
        <v>121</v>
      </c>
      <c r="C3291">
        <v>36</v>
      </c>
      <c r="D3291">
        <v>35</v>
      </c>
      <c r="E3291">
        <v>155</v>
      </c>
      <c r="F3291">
        <v>372</v>
      </c>
      <c r="G3291">
        <v>18</v>
      </c>
      <c r="H3291">
        <v>188</v>
      </c>
      <c r="I3291">
        <v>98</v>
      </c>
      <c r="J3291">
        <v>47</v>
      </c>
      <c r="K3291">
        <v>139</v>
      </c>
      <c r="L3291">
        <v>80</v>
      </c>
      <c r="CY3291">
        <v>11</v>
      </c>
      <c r="CZ3291">
        <f t="shared" si="51"/>
        <v>1289</v>
      </c>
    </row>
    <row r="3292" spans="1:104" x14ac:dyDescent="0.2">
      <c r="A3292" s="2">
        <v>3290</v>
      </c>
      <c r="B3292" s="2">
        <v>85</v>
      </c>
      <c r="C3292">
        <v>151</v>
      </c>
      <c r="D3292">
        <v>100</v>
      </c>
      <c r="E3292">
        <v>200</v>
      </c>
      <c r="F3292">
        <v>531</v>
      </c>
      <c r="G3292">
        <v>26</v>
      </c>
      <c r="H3292">
        <v>100</v>
      </c>
      <c r="I3292">
        <v>64</v>
      </c>
      <c r="J3292">
        <v>19</v>
      </c>
      <c r="K3292">
        <v>10</v>
      </c>
      <c r="CY3292">
        <v>10</v>
      </c>
      <c r="CZ3292">
        <f t="shared" si="51"/>
        <v>1286</v>
      </c>
    </row>
    <row r="3293" spans="1:104" x14ac:dyDescent="0.2">
      <c r="A3293" s="2">
        <v>3291</v>
      </c>
      <c r="B3293" s="2">
        <v>81</v>
      </c>
      <c r="C3293">
        <v>200</v>
      </c>
      <c r="D3293">
        <v>20</v>
      </c>
      <c r="E3293">
        <v>650</v>
      </c>
      <c r="F3293">
        <v>140</v>
      </c>
      <c r="G3293">
        <v>45</v>
      </c>
      <c r="H3293">
        <v>120</v>
      </c>
      <c r="I3293">
        <v>10</v>
      </c>
      <c r="J3293">
        <v>10</v>
      </c>
      <c r="CY3293">
        <v>9</v>
      </c>
      <c r="CZ3293">
        <f t="shared" si="51"/>
        <v>1276</v>
      </c>
    </row>
    <row r="3294" spans="1:104" x14ac:dyDescent="0.2">
      <c r="A3294" s="2">
        <v>3292</v>
      </c>
      <c r="B3294" s="2">
        <v>24</v>
      </c>
      <c r="C3294">
        <v>150</v>
      </c>
      <c r="D3294">
        <v>434</v>
      </c>
      <c r="E3294">
        <v>150</v>
      </c>
      <c r="F3294">
        <v>455</v>
      </c>
      <c r="G3294">
        <v>67</v>
      </c>
      <c r="H3294">
        <v>2</v>
      </c>
      <c r="I3294">
        <v>1</v>
      </c>
      <c r="J3294">
        <v>0</v>
      </c>
      <c r="CY3294">
        <v>9</v>
      </c>
      <c r="CZ3294">
        <f t="shared" si="51"/>
        <v>1283</v>
      </c>
    </row>
    <row r="3295" spans="1:104" x14ac:dyDescent="0.2">
      <c r="A3295" s="2">
        <v>3293</v>
      </c>
      <c r="B3295" s="2">
        <v>23</v>
      </c>
      <c r="C3295">
        <v>5</v>
      </c>
      <c r="D3295">
        <v>298</v>
      </c>
      <c r="E3295">
        <v>3</v>
      </c>
      <c r="F3295">
        <v>41</v>
      </c>
      <c r="G3295">
        <v>110</v>
      </c>
      <c r="H3295">
        <v>1</v>
      </c>
      <c r="I3295">
        <v>123</v>
      </c>
      <c r="J3295">
        <v>42</v>
      </c>
      <c r="K3295">
        <v>0</v>
      </c>
      <c r="L3295">
        <v>1</v>
      </c>
      <c r="M3295">
        <v>23</v>
      </c>
      <c r="N3295">
        <v>99</v>
      </c>
      <c r="O3295">
        <v>67</v>
      </c>
      <c r="P3295">
        <v>0</v>
      </c>
      <c r="Q3295">
        <v>178</v>
      </c>
      <c r="R3295">
        <v>0</v>
      </c>
      <c r="S3295">
        <v>0</v>
      </c>
      <c r="T3295">
        <v>0</v>
      </c>
      <c r="U3295">
        <v>2</v>
      </c>
      <c r="V3295">
        <v>41</v>
      </c>
      <c r="W3295">
        <v>206</v>
      </c>
      <c r="X3295">
        <v>0</v>
      </c>
      <c r="Y3295">
        <v>1</v>
      </c>
      <c r="CY3295">
        <v>24</v>
      </c>
      <c r="CZ3295">
        <f t="shared" si="51"/>
        <v>1264</v>
      </c>
    </row>
    <row r="3296" spans="1:104" x14ac:dyDescent="0.2">
      <c r="A3296" s="2">
        <v>3294</v>
      </c>
      <c r="B3296" s="2">
        <v>13</v>
      </c>
      <c r="C3296">
        <v>9</v>
      </c>
      <c r="D3296">
        <v>9</v>
      </c>
      <c r="E3296">
        <v>40</v>
      </c>
      <c r="F3296">
        <v>240</v>
      </c>
      <c r="G3296">
        <v>366</v>
      </c>
      <c r="H3296">
        <v>24</v>
      </c>
      <c r="I3296">
        <v>3</v>
      </c>
      <c r="J3296">
        <v>39</v>
      </c>
      <c r="K3296">
        <v>504</v>
      </c>
      <c r="L3296">
        <v>10</v>
      </c>
      <c r="CY3296">
        <v>11</v>
      </c>
      <c r="CZ3296">
        <f t="shared" si="51"/>
        <v>1257</v>
      </c>
    </row>
    <row r="3297" spans="1:104" x14ac:dyDescent="0.2">
      <c r="A3297" s="2">
        <v>3295</v>
      </c>
      <c r="B3297" s="2">
        <v>9</v>
      </c>
      <c r="C3297">
        <v>430</v>
      </c>
      <c r="D3297">
        <v>42</v>
      </c>
      <c r="E3297">
        <v>378</v>
      </c>
      <c r="F3297">
        <v>234</v>
      </c>
      <c r="G3297">
        <v>185</v>
      </c>
      <c r="CY3297">
        <v>6</v>
      </c>
      <c r="CZ3297">
        <f t="shared" si="51"/>
        <v>1278</v>
      </c>
    </row>
    <row r="3298" spans="1:104" x14ac:dyDescent="0.2">
      <c r="A3298" s="2">
        <v>3296</v>
      </c>
      <c r="B3298" s="2">
        <v>44</v>
      </c>
      <c r="C3298">
        <v>601</v>
      </c>
      <c r="D3298">
        <v>406</v>
      </c>
      <c r="E3298">
        <v>135</v>
      </c>
      <c r="F3298">
        <v>30</v>
      </c>
      <c r="G3298">
        <v>6</v>
      </c>
      <c r="H3298">
        <v>12</v>
      </c>
      <c r="I3298">
        <v>0</v>
      </c>
      <c r="J3298">
        <v>3</v>
      </c>
      <c r="K3298">
        <v>1</v>
      </c>
      <c r="L3298">
        <v>1</v>
      </c>
      <c r="CY3298">
        <v>11</v>
      </c>
      <c r="CZ3298">
        <f t="shared" si="51"/>
        <v>1239</v>
      </c>
    </row>
    <row r="3299" spans="1:104" x14ac:dyDescent="0.2">
      <c r="A3299" s="2">
        <v>3297</v>
      </c>
      <c r="B3299" s="2">
        <v>109</v>
      </c>
      <c r="C3299">
        <v>455</v>
      </c>
      <c r="D3299">
        <v>9</v>
      </c>
      <c r="E3299">
        <v>140</v>
      </c>
      <c r="F3299">
        <v>128</v>
      </c>
      <c r="G3299">
        <v>76</v>
      </c>
      <c r="H3299">
        <v>103</v>
      </c>
      <c r="I3299">
        <v>56</v>
      </c>
      <c r="J3299">
        <v>9</v>
      </c>
      <c r="K3299">
        <v>13</v>
      </c>
      <c r="L3299">
        <v>20</v>
      </c>
      <c r="M3299">
        <v>1</v>
      </c>
      <c r="N3299">
        <v>1</v>
      </c>
      <c r="O3299">
        <v>13</v>
      </c>
      <c r="P3299">
        <v>3</v>
      </c>
      <c r="Q3299">
        <v>2</v>
      </c>
      <c r="R3299">
        <v>2</v>
      </c>
      <c r="S3299">
        <v>3</v>
      </c>
      <c r="T3299">
        <v>5</v>
      </c>
      <c r="U3299">
        <v>5</v>
      </c>
      <c r="V3299">
        <v>2</v>
      </c>
      <c r="W3299">
        <v>0</v>
      </c>
      <c r="X3299">
        <v>0</v>
      </c>
      <c r="Y3299">
        <v>0</v>
      </c>
      <c r="Z3299">
        <v>3</v>
      </c>
      <c r="CY3299">
        <v>25</v>
      </c>
      <c r="CZ3299">
        <f t="shared" si="51"/>
        <v>1158</v>
      </c>
    </row>
    <row r="3300" spans="1:104" x14ac:dyDescent="0.2">
      <c r="A3300" s="2">
        <v>3298</v>
      </c>
      <c r="B3300" s="2">
        <v>25</v>
      </c>
      <c r="C3300">
        <v>319</v>
      </c>
      <c r="D3300">
        <v>124</v>
      </c>
      <c r="E3300">
        <v>412</v>
      </c>
      <c r="F3300">
        <v>238</v>
      </c>
      <c r="G3300">
        <v>28</v>
      </c>
      <c r="H3300">
        <v>86</v>
      </c>
      <c r="I3300">
        <v>4</v>
      </c>
      <c r="J3300">
        <v>3</v>
      </c>
      <c r="K3300">
        <v>5</v>
      </c>
      <c r="L3300">
        <v>2</v>
      </c>
      <c r="M3300">
        <v>1</v>
      </c>
      <c r="N3300">
        <v>2</v>
      </c>
      <c r="O3300">
        <v>1</v>
      </c>
      <c r="P3300">
        <v>1</v>
      </c>
      <c r="Q3300">
        <v>2</v>
      </c>
      <c r="R3300">
        <v>3</v>
      </c>
      <c r="S3300">
        <v>0</v>
      </c>
      <c r="T3300">
        <v>1</v>
      </c>
      <c r="U3300">
        <v>1</v>
      </c>
      <c r="V3300">
        <v>2</v>
      </c>
      <c r="W3300">
        <v>3</v>
      </c>
      <c r="X3300">
        <v>4</v>
      </c>
      <c r="CY3300">
        <v>23</v>
      </c>
      <c r="CZ3300">
        <f t="shared" si="51"/>
        <v>1267</v>
      </c>
    </row>
    <row r="3301" spans="1:104" x14ac:dyDescent="0.2">
      <c r="A3301" s="2">
        <v>3299</v>
      </c>
      <c r="B3301" s="2">
        <v>19</v>
      </c>
      <c r="C3301">
        <v>326</v>
      </c>
      <c r="D3301">
        <v>150</v>
      </c>
      <c r="E3301">
        <v>194</v>
      </c>
      <c r="F3301">
        <v>50</v>
      </c>
      <c r="G3301">
        <v>22</v>
      </c>
      <c r="H3301">
        <v>50</v>
      </c>
      <c r="I3301">
        <v>193</v>
      </c>
      <c r="J3301">
        <v>38</v>
      </c>
      <c r="K3301">
        <v>29</v>
      </c>
      <c r="L3301">
        <v>27</v>
      </c>
      <c r="M3301">
        <v>17</v>
      </c>
      <c r="N3301">
        <v>12</v>
      </c>
      <c r="O3301">
        <v>95</v>
      </c>
      <c r="P3301">
        <v>2</v>
      </c>
      <c r="Q3301">
        <v>16</v>
      </c>
      <c r="R3301">
        <v>4</v>
      </c>
      <c r="S3301">
        <v>2</v>
      </c>
      <c r="T3301">
        <v>3</v>
      </c>
      <c r="U3301">
        <v>1</v>
      </c>
      <c r="V3301">
        <v>1</v>
      </c>
      <c r="W3301">
        <v>3</v>
      </c>
      <c r="X3301">
        <v>1</v>
      </c>
      <c r="CY3301">
        <v>23</v>
      </c>
      <c r="CZ3301">
        <f t="shared" si="51"/>
        <v>1255</v>
      </c>
    </row>
    <row r="3302" spans="1:104" x14ac:dyDescent="0.2">
      <c r="A3302" s="2">
        <v>3300</v>
      </c>
      <c r="B3302" s="2">
        <v>22</v>
      </c>
      <c r="C3302">
        <v>5</v>
      </c>
      <c r="D3302">
        <v>108</v>
      </c>
      <c r="E3302">
        <v>228</v>
      </c>
      <c r="F3302">
        <v>153</v>
      </c>
      <c r="G3302">
        <v>233</v>
      </c>
      <c r="H3302">
        <v>152</v>
      </c>
      <c r="I3302">
        <v>76</v>
      </c>
      <c r="J3302">
        <v>94</v>
      </c>
      <c r="K3302">
        <v>49</v>
      </c>
      <c r="L3302">
        <v>39</v>
      </c>
      <c r="M3302">
        <v>45</v>
      </c>
      <c r="N3302">
        <v>37</v>
      </c>
      <c r="O3302">
        <v>2</v>
      </c>
      <c r="P3302">
        <v>5</v>
      </c>
      <c r="Q3302">
        <v>2</v>
      </c>
      <c r="R3302">
        <v>0</v>
      </c>
      <c r="S3302">
        <v>1</v>
      </c>
      <c r="T3302">
        <v>1</v>
      </c>
      <c r="U3302">
        <v>0</v>
      </c>
      <c r="V3302">
        <v>1</v>
      </c>
      <c r="W3302">
        <v>1</v>
      </c>
      <c r="X3302">
        <v>1</v>
      </c>
      <c r="Y3302">
        <v>3</v>
      </c>
      <c r="Z3302">
        <v>2</v>
      </c>
      <c r="AA3302">
        <v>2</v>
      </c>
      <c r="AB3302">
        <v>1</v>
      </c>
      <c r="AC3302">
        <v>1</v>
      </c>
      <c r="AD3302">
        <v>0</v>
      </c>
      <c r="AE3302">
        <v>0</v>
      </c>
      <c r="AF3302">
        <v>2</v>
      </c>
      <c r="AG3302">
        <v>0</v>
      </c>
      <c r="AH3302">
        <v>0</v>
      </c>
      <c r="AI3302">
        <v>1</v>
      </c>
      <c r="AJ3302">
        <v>0</v>
      </c>
      <c r="AK3302">
        <v>1</v>
      </c>
      <c r="AL3302">
        <v>0</v>
      </c>
      <c r="AM3302">
        <v>0</v>
      </c>
      <c r="AN3302">
        <v>0</v>
      </c>
      <c r="AO3302">
        <v>1</v>
      </c>
      <c r="AP3302">
        <v>0</v>
      </c>
      <c r="AQ3302">
        <v>0</v>
      </c>
      <c r="AR3302">
        <v>0</v>
      </c>
      <c r="AS3302">
        <v>1</v>
      </c>
      <c r="AT3302">
        <v>0</v>
      </c>
      <c r="CY3302">
        <v>45</v>
      </c>
      <c r="CZ3302">
        <f t="shared" si="51"/>
        <v>1270</v>
      </c>
    </row>
    <row r="3303" spans="1:104" x14ac:dyDescent="0.2">
      <c r="A3303" s="2">
        <v>3301</v>
      </c>
      <c r="B3303" s="2">
        <v>50</v>
      </c>
      <c r="C3303">
        <v>147</v>
      </c>
      <c r="D3303">
        <v>33</v>
      </c>
      <c r="E3303">
        <v>50</v>
      </c>
      <c r="F3303">
        <v>50</v>
      </c>
      <c r="G3303">
        <v>218</v>
      </c>
      <c r="H3303">
        <v>263</v>
      </c>
      <c r="I3303">
        <v>101</v>
      </c>
      <c r="J3303">
        <v>104</v>
      </c>
      <c r="K3303">
        <v>113</v>
      </c>
      <c r="L3303">
        <v>19</v>
      </c>
      <c r="M3303">
        <v>85</v>
      </c>
      <c r="N3303">
        <v>11</v>
      </c>
      <c r="O3303">
        <v>3</v>
      </c>
      <c r="P3303">
        <v>3</v>
      </c>
      <c r="Q3303">
        <v>4</v>
      </c>
      <c r="R3303">
        <v>3</v>
      </c>
      <c r="S3303">
        <v>0</v>
      </c>
      <c r="T3303">
        <v>0</v>
      </c>
      <c r="CY3303">
        <v>19</v>
      </c>
      <c r="CZ3303">
        <f t="shared" si="51"/>
        <v>1257</v>
      </c>
    </row>
    <row r="3304" spans="1:104" x14ac:dyDescent="0.2">
      <c r="A3304" s="2">
        <v>3302</v>
      </c>
      <c r="B3304" s="2">
        <v>96</v>
      </c>
      <c r="C3304">
        <v>50</v>
      </c>
      <c r="D3304">
        <v>47</v>
      </c>
      <c r="E3304">
        <v>203</v>
      </c>
      <c r="F3304">
        <v>409</v>
      </c>
      <c r="G3304">
        <v>220</v>
      </c>
      <c r="H3304">
        <v>84</v>
      </c>
      <c r="I3304">
        <v>50</v>
      </c>
      <c r="J3304">
        <v>15</v>
      </c>
      <c r="K3304">
        <v>58</v>
      </c>
      <c r="L3304">
        <v>2</v>
      </c>
      <c r="M3304">
        <v>8</v>
      </c>
      <c r="N3304">
        <v>27</v>
      </c>
      <c r="O3304">
        <v>6</v>
      </c>
      <c r="P3304">
        <v>4</v>
      </c>
      <c r="Q3304">
        <v>3</v>
      </c>
      <c r="R3304">
        <v>2</v>
      </c>
      <c r="S3304">
        <v>0</v>
      </c>
      <c r="T3304">
        <v>0</v>
      </c>
      <c r="CY3304">
        <v>19</v>
      </c>
      <c r="CZ3304">
        <f t="shared" si="51"/>
        <v>1284</v>
      </c>
    </row>
    <row r="3305" spans="1:104" x14ac:dyDescent="0.2">
      <c r="A3305" s="2">
        <v>3303</v>
      </c>
      <c r="B3305" s="2">
        <v>37</v>
      </c>
      <c r="C3305">
        <v>50</v>
      </c>
      <c r="D3305">
        <v>545</v>
      </c>
      <c r="E3305">
        <v>630</v>
      </c>
      <c r="F3305">
        <v>18</v>
      </c>
      <c r="G3305">
        <v>7</v>
      </c>
      <c r="CY3305">
        <v>6</v>
      </c>
      <c r="CZ3305">
        <f t="shared" si="51"/>
        <v>1287</v>
      </c>
    </row>
    <row r="3306" spans="1:104" x14ac:dyDescent="0.2">
      <c r="A3306" s="2">
        <v>3304</v>
      </c>
      <c r="B3306" s="2">
        <v>166</v>
      </c>
      <c r="C3306">
        <v>39</v>
      </c>
      <c r="D3306">
        <v>133</v>
      </c>
      <c r="E3306">
        <v>37</v>
      </c>
      <c r="F3306">
        <v>33</v>
      </c>
      <c r="G3306">
        <v>25</v>
      </c>
      <c r="H3306">
        <v>143</v>
      </c>
      <c r="I3306">
        <v>31</v>
      </c>
      <c r="J3306">
        <v>582</v>
      </c>
      <c r="K3306">
        <v>66</v>
      </c>
      <c r="L3306">
        <v>10</v>
      </c>
      <c r="M3306">
        <v>5</v>
      </c>
      <c r="N3306">
        <v>7</v>
      </c>
      <c r="O3306">
        <v>0</v>
      </c>
      <c r="CY3306">
        <v>14</v>
      </c>
      <c r="CZ3306">
        <f t="shared" si="51"/>
        <v>1277</v>
      </c>
    </row>
    <row r="3307" spans="1:104" x14ac:dyDescent="0.2">
      <c r="A3307" s="2">
        <v>3305</v>
      </c>
      <c r="B3307" s="2">
        <v>74</v>
      </c>
      <c r="C3307">
        <v>92</v>
      </c>
      <c r="D3307">
        <v>428</v>
      </c>
      <c r="E3307">
        <v>83</v>
      </c>
      <c r="F3307">
        <v>92</v>
      </c>
      <c r="G3307">
        <v>259</v>
      </c>
      <c r="H3307">
        <v>136</v>
      </c>
      <c r="I3307">
        <v>22</v>
      </c>
      <c r="J3307">
        <v>16</v>
      </c>
      <c r="K3307">
        <v>50</v>
      </c>
      <c r="L3307">
        <v>21</v>
      </c>
      <c r="M3307">
        <v>8</v>
      </c>
      <c r="N3307">
        <v>0</v>
      </c>
      <c r="O3307">
        <v>1</v>
      </c>
      <c r="CY3307">
        <v>14</v>
      </c>
      <c r="CZ3307">
        <f t="shared" si="51"/>
        <v>1282</v>
      </c>
    </row>
    <row r="3308" spans="1:104" x14ac:dyDescent="0.2">
      <c r="A3308" s="2">
        <v>3306</v>
      </c>
      <c r="B3308" s="2">
        <v>108</v>
      </c>
      <c r="C3308">
        <v>50</v>
      </c>
      <c r="D3308">
        <v>369</v>
      </c>
      <c r="E3308">
        <v>50</v>
      </c>
      <c r="F3308">
        <v>678</v>
      </c>
      <c r="CY3308">
        <v>5</v>
      </c>
      <c r="CZ3308">
        <f t="shared" si="51"/>
        <v>1255</v>
      </c>
    </row>
    <row r="3309" spans="1:104" x14ac:dyDescent="0.2">
      <c r="A3309" s="2">
        <v>3307</v>
      </c>
      <c r="B3309" s="2">
        <v>74</v>
      </c>
      <c r="C3309">
        <v>254</v>
      </c>
      <c r="D3309">
        <v>51</v>
      </c>
      <c r="E3309">
        <v>26</v>
      </c>
      <c r="F3309">
        <v>152</v>
      </c>
      <c r="G3309">
        <v>37</v>
      </c>
      <c r="H3309">
        <v>88</v>
      </c>
      <c r="I3309">
        <v>30</v>
      </c>
      <c r="J3309">
        <v>66</v>
      </c>
      <c r="K3309">
        <v>37</v>
      </c>
      <c r="L3309">
        <v>17</v>
      </c>
      <c r="M3309">
        <v>13</v>
      </c>
      <c r="N3309">
        <v>25</v>
      </c>
      <c r="O3309">
        <v>18</v>
      </c>
      <c r="P3309">
        <v>15</v>
      </c>
      <c r="Q3309">
        <v>55</v>
      </c>
      <c r="R3309">
        <v>15</v>
      </c>
      <c r="S3309">
        <v>80</v>
      </c>
      <c r="T3309">
        <v>43</v>
      </c>
      <c r="U3309">
        <v>52</v>
      </c>
      <c r="V3309">
        <v>31</v>
      </c>
      <c r="W3309">
        <v>1</v>
      </c>
      <c r="X3309">
        <v>0</v>
      </c>
      <c r="Y3309">
        <v>1</v>
      </c>
      <c r="Z3309">
        <v>0</v>
      </c>
      <c r="AA3309">
        <v>1</v>
      </c>
      <c r="AB3309">
        <v>1</v>
      </c>
      <c r="AC3309">
        <v>1</v>
      </c>
      <c r="AD3309">
        <v>1</v>
      </c>
      <c r="AE3309">
        <v>0</v>
      </c>
      <c r="AF3309">
        <v>0</v>
      </c>
      <c r="AG3309">
        <v>1</v>
      </c>
      <c r="AH3309">
        <v>1</v>
      </c>
      <c r="AI3309">
        <v>1</v>
      </c>
      <c r="AJ3309">
        <v>1</v>
      </c>
      <c r="AK3309">
        <v>1</v>
      </c>
      <c r="AL3309">
        <v>0</v>
      </c>
      <c r="AM3309">
        <v>1</v>
      </c>
      <c r="AN3309">
        <v>1</v>
      </c>
      <c r="AO3309">
        <v>1</v>
      </c>
      <c r="AP3309">
        <v>1</v>
      </c>
      <c r="AQ3309">
        <v>1</v>
      </c>
      <c r="AR3309">
        <v>1</v>
      </c>
      <c r="AS3309">
        <v>1</v>
      </c>
      <c r="AT3309">
        <v>1</v>
      </c>
      <c r="AU3309">
        <v>1</v>
      </c>
      <c r="AV3309">
        <v>1</v>
      </c>
      <c r="AW3309">
        <v>0</v>
      </c>
      <c r="AX3309">
        <v>1</v>
      </c>
      <c r="AY3309">
        <v>0</v>
      </c>
      <c r="AZ3309">
        <v>1</v>
      </c>
      <c r="BA3309">
        <v>0</v>
      </c>
      <c r="BB3309">
        <v>0</v>
      </c>
      <c r="BC3309">
        <v>1</v>
      </c>
      <c r="BD3309">
        <v>0</v>
      </c>
      <c r="BE3309">
        <v>0</v>
      </c>
      <c r="BF3309">
        <v>1</v>
      </c>
      <c r="BG3309">
        <v>1</v>
      </c>
      <c r="BH3309">
        <v>1</v>
      </c>
      <c r="BI3309">
        <v>1</v>
      </c>
      <c r="BJ3309">
        <v>1</v>
      </c>
      <c r="BK3309">
        <v>1</v>
      </c>
      <c r="BL3309">
        <v>1</v>
      </c>
      <c r="BM3309">
        <v>0</v>
      </c>
      <c r="BN3309">
        <v>1</v>
      </c>
      <c r="BO3309">
        <v>1</v>
      </c>
      <c r="BP3309">
        <v>3</v>
      </c>
      <c r="BQ3309">
        <v>11</v>
      </c>
      <c r="BR3309">
        <v>1</v>
      </c>
      <c r="BS3309">
        <v>2</v>
      </c>
      <c r="BT3309">
        <v>2</v>
      </c>
      <c r="BU3309">
        <v>1</v>
      </c>
      <c r="BV3309">
        <v>1</v>
      </c>
      <c r="BW3309">
        <v>1</v>
      </c>
      <c r="BX3309">
        <v>0</v>
      </c>
      <c r="BY3309">
        <v>0</v>
      </c>
      <c r="BZ3309">
        <v>0</v>
      </c>
      <c r="CA3309">
        <v>0</v>
      </c>
      <c r="CB3309">
        <v>0</v>
      </c>
      <c r="CC3309">
        <v>1</v>
      </c>
      <c r="CD3309">
        <v>1</v>
      </c>
      <c r="CE3309">
        <v>0</v>
      </c>
      <c r="CF3309">
        <v>0</v>
      </c>
      <c r="CG3309">
        <v>0</v>
      </c>
      <c r="CH3309">
        <v>3</v>
      </c>
      <c r="CI3309">
        <v>0</v>
      </c>
      <c r="CJ3309">
        <v>0</v>
      </c>
      <c r="CK3309">
        <v>1</v>
      </c>
      <c r="CL3309">
        <v>4</v>
      </c>
      <c r="CY3309">
        <v>89</v>
      </c>
      <c r="CZ3309">
        <f t="shared" si="51"/>
        <v>1244</v>
      </c>
    </row>
    <row r="3310" spans="1:104" x14ac:dyDescent="0.2">
      <c r="A3310" s="2">
        <v>3308</v>
      </c>
      <c r="B3310" s="2">
        <v>22</v>
      </c>
      <c r="C3310">
        <v>150</v>
      </c>
      <c r="D3310">
        <v>713</v>
      </c>
      <c r="E3310">
        <v>102</v>
      </c>
      <c r="F3310">
        <v>250</v>
      </c>
      <c r="G3310">
        <v>18</v>
      </c>
      <c r="H3310">
        <v>7</v>
      </c>
      <c r="I3310">
        <v>6</v>
      </c>
      <c r="CY3310">
        <v>8</v>
      </c>
      <c r="CZ3310">
        <f t="shared" si="51"/>
        <v>1268</v>
      </c>
    </row>
    <row r="3311" spans="1:104" x14ac:dyDescent="0.2">
      <c r="A3311" s="2">
        <v>3309</v>
      </c>
      <c r="B3311" s="2">
        <v>14</v>
      </c>
      <c r="C3311">
        <v>100</v>
      </c>
      <c r="D3311">
        <v>100</v>
      </c>
      <c r="E3311">
        <v>415</v>
      </c>
      <c r="F3311">
        <v>438</v>
      </c>
      <c r="G3311">
        <v>60</v>
      </c>
      <c r="H3311">
        <v>100</v>
      </c>
      <c r="I3311">
        <v>14</v>
      </c>
      <c r="J3311">
        <v>5</v>
      </c>
      <c r="K3311">
        <v>3</v>
      </c>
      <c r="L3311">
        <v>0</v>
      </c>
      <c r="CY3311">
        <v>11</v>
      </c>
      <c r="CZ3311">
        <f t="shared" si="51"/>
        <v>1249</v>
      </c>
    </row>
    <row r="3312" spans="1:104" x14ac:dyDescent="0.2">
      <c r="A3312" s="2">
        <v>3310</v>
      </c>
      <c r="B3312" s="2">
        <v>31</v>
      </c>
      <c r="C3312">
        <v>4</v>
      </c>
      <c r="D3312">
        <v>293</v>
      </c>
      <c r="E3312">
        <v>712</v>
      </c>
      <c r="F3312">
        <v>160</v>
      </c>
      <c r="G3312">
        <v>43</v>
      </c>
      <c r="H3312">
        <v>3</v>
      </c>
      <c r="I3312">
        <v>1</v>
      </c>
      <c r="J3312">
        <v>14</v>
      </c>
      <c r="K3312">
        <v>14</v>
      </c>
      <c r="L3312">
        <v>7</v>
      </c>
      <c r="M3312">
        <v>1</v>
      </c>
      <c r="N3312">
        <v>0</v>
      </c>
      <c r="CY3312">
        <v>13</v>
      </c>
      <c r="CZ3312">
        <f t="shared" si="51"/>
        <v>1283</v>
      </c>
    </row>
    <row r="3313" spans="1:104" x14ac:dyDescent="0.2">
      <c r="A3313" s="2">
        <v>3311</v>
      </c>
      <c r="B3313" s="2">
        <v>11</v>
      </c>
      <c r="C3313">
        <v>504</v>
      </c>
      <c r="D3313">
        <v>515</v>
      </c>
      <c r="E3313">
        <v>52</v>
      </c>
      <c r="F3313">
        <v>78</v>
      </c>
      <c r="G3313">
        <v>11</v>
      </c>
      <c r="H3313">
        <v>9</v>
      </c>
      <c r="I3313">
        <v>91</v>
      </c>
      <c r="J3313">
        <v>6</v>
      </c>
      <c r="K3313">
        <v>5</v>
      </c>
      <c r="CY3313">
        <v>10</v>
      </c>
      <c r="CZ3313">
        <f t="shared" si="51"/>
        <v>1282</v>
      </c>
    </row>
    <row r="3314" spans="1:104" x14ac:dyDescent="0.2">
      <c r="A3314" s="2">
        <v>3312</v>
      </c>
      <c r="B3314" s="2">
        <v>19</v>
      </c>
      <c r="C3314">
        <v>79</v>
      </c>
      <c r="D3314">
        <v>38</v>
      </c>
      <c r="E3314">
        <v>116</v>
      </c>
      <c r="F3314">
        <v>1015</v>
      </c>
      <c r="G3314">
        <v>5</v>
      </c>
      <c r="H3314">
        <v>0</v>
      </c>
      <c r="I3314">
        <v>0</v>
      </c>
      <c r="J3314">
        <v>0</v>
      </c>
      <c r="K3314">
        <v>0</v>
      </c>
      <c r="CY3314">
        <v>10</v>
      </c>
      <c r="CZ3314">
        <f t="shared" si="51"/>
        <v>1272</v>
      </c>
    </row>
    <row r="3315" spans="1:104" x14ac:dyDescent="0.2">
      <c r="A3315" s="2">
        <v>3313</v>
      </c>
      <c r="B3315" s="2">
        <v>46</v>
      </c>
      <c r="C3315">
        <v>17</v>
      </c>
      <c r="D3315">
        <v>284</v>
      </c>
      <c r="E3315">
        <v>228</v>
      </c>
      <c r="F3315">
        <v>189</v>
      </c>
      <c r="G3315">
        <v>39</v>
      </c>
      <c r="H3315">
        <v>91</v>
      </c>
      <c r="I3315">
        <v>21</v>
      </c>
      <c r="J3315">
        <v>241</v>
      </c>
      <c r="K3315">
        <v>51</v>
      </c>
      <c r="L3315">
        <v>5</v>
      </c>
      <c r="M3315">
        <v>7</v>
      </c>
      <c r="N3315">
        <v>37</v>
      </c>
      <c r="O3315">
        <v>1</v>
      </c>
      <c r="P3315">
        <v>3</v>
      </c>
      <c r="Q3315">
        <v>3</v>
      </c>
      <c r="R3315">
        <v>1</v>
      </c>
      <c r="S3315">
        <v>1</v>
      </c>
      <c r="T3315">
        <v>0</v>
      </c>
      <c r="U3315">
        <v>0</v>
      </c>
      <c r="V3315">
        <v>2</v>
      </c>
      <c r="W3315">
        <v>0</v>
      </c>
      <c r="X3315">
        <v>1</v>
      </c>
      <c r="Y3315">
        <v>1</v>
      </c>
      <c r="Z3315">
        <v>0</v>
      </c>
      <c r="CY3315">
        <v>25</v>
      </c>
      <c r="CZ3315">
        <f t="shared" si="51"/>
        <v>1269</v>
      </c>
    </row>
    <row r="3316" spans="1:104" x14ac:dyDescent="0.2">
      <c r="A3316" s="2">
        <v>3314</v>
      </c>
      <c r="B3316" s="2">
        <v>32</v>
      </c>
      <c r="C3316">
        <v>2</v>
      </c>
      <c r="D3316">
        <v>134</v>
      </c>
      <c r="E3316">
        <v>169</v>
      </c>
      <c r="F3316">
        <v>2</v>
      </c>
      <c r="G3316">
        <v>780</v>
      </c>
      <c r="H3316">
        <v>8</v>
      </c>
      <c r="I3316">
        <v>18</v>
      </c>
      <c r="J3316">
        <v>75</v>
      </c>
      <c r="K3316">
        <v>29</v>
      </c>
      <c r="L3316">
        <v>12</v>
      </c>
      <c r="M3316">
        <v>1</v>
      </c>
      <c r="CY3316">
        <v>12</v>
      </c>
      <c r="CZ3316">
        <f t="shared" si="51"/>
        <v>1262</v>
      </c>
    </row>
    <row r="3317" spans="1:104" x14ac:dyDescent="0.2">
      <c r="A3317" s="2">
        <v>3315</v>
      </c>
      <c r="B3317" s="2">
        <v>150</v>
      </c>
      <c r="C3317">
        <v>485</v>
      </c>
      <c r="D3317">
        <v>328</v>
      </c>
      <c r="E3317">
        <v>199</v>
      </c>
      <c r="F3317">
        <v>99</v>
      </c>
      <c r="CY3317">
        <v>5</v>
      </c>
      <c r="CZ3317">
        <f t="shared" si="51"/>
        <v>1261</v>
      </c>
    </row>
    <row r="3318" spans="1:104" x14ac:dyDescent="0.2">
      <c r="A3318" s="2">
        <v>3316</v>
      </c>
      <c r="B3318" s="2">
        <v>29</v>
      </c>
      <c r="C3318">
        <v>497</v>
      </c>
      <c r="D3318">
        <v>50</v>
      </c>
      <c r="E3318">
        <v>294</v>
      </c>
      <c r="F3318">
        <v>104</v>
      </c>
      <c r="G3318">
        <v>42</v>
      </c>
      <c r="H3318">
        <v>27</v>
      </c>
      <c r="I3318">
        <v>24</v>
      </c>
      <c r="J3318">
        <v>20</v>
      </c>
      <c r="K3318">
        <v>19</v>
      </c>
      <c r="L3318">
        <v>20</v>
      </c>
      <c r="M3318">
        <v>7</v>
      </c>
      <c r="N3318">
        <v>9</v>
      </c>
      <c r="O3318">
        <v>57</v>
      </c>
      <c r="P3318">
        <v>2</v>
      </c>
      <c r="Q3318">
        <v>10</v>
      </c>
      <c r="R3318">
        <v>30</v>
      </c>
      <c r="S3318">
        <v>10</v>
      </c>
      <c r="T3318">
        <v>4</v>
      </c>
      <c r="U3318">
        <v>1</v>
      </c>
      <c r="V3318">
        <v>5</v>
      </c>
      <c r="W3318">
        <v>6</v>
      </c>
      <c r="X3318">
        <v>1</v>
      </c>
      <c r="Y3318">
        <v>1</v>
      </c>
      <c r="Z3318">
        <v>0</v>
      </c>
      <c r="AA3318">
        <v>2</v>
      </c>
      <c r="AB3318">
        <v>1</v>
      </c>
      <c r="CY3318">
        <v>27</v>
      </c>
      <c r="CZ3318">
        <f t="shared" si="51"/>
        <v>1272</v>
      </c>
    </row>
    <row r="3319" spans="1:104" x14ac:dyDescent="0.2">
      <c r="A3319" s="2">
        <v>3317</v>
      </c>
      <c r="B3319" s="2">
        <v>200</v>
      </c>
      <c r="C3319">
        <v>584</v>
      </c>
      <c r="D3319">
        <v>177</v>
      </c>
      <c r="E3319">
        <v>321</v>
      </c>
      <c r="CY3319">
        <v>4</v>
      </c>
      <c r="CZ3319">
        <f t="shared" si="51"/>
        <v>1282</v>
      </c>
    </row>
    <row r="3320" spans="1:104" x14ac:dyDescent="0.2">
      <c r="A3320" s="2">
        <v>3318</v>
      </c>
      <c r="B3320" s="2">
        <v>160</v>
      </c>
      <c r="C3320">
        <v>50</v>
      </c>
      <c r="D3320">
        <v>666</v>
      </c>
      <c r="E3320">
        <v>50</v>
      </c>
      <c r="F3320">
        <v>341</v>
      </c>
      <c r="CY3320">
        <v>5</v>
      </c>
      <c r="CZ3320">
        <f t="shared" si="51"/>
        <v>1267</v>
      </c>
    </row>
    <row r="3321" spans="1:104" x14ac:dyDescent="0.2">
      <c r="A3321" s="2">
        <v>3319</v>
      </c>
      <c r="B3321" s="2">
        <v>24</v>
      </c>
      <c r="C3321">
        <v>292</v>
      </c>
      <c r="D3321">
        <v>247</v>
      </c>
      <c r="E3321">
        <v>137</v>
      </c>
      <c r="F3321">
        <v>426</v>
      </c>
      <c r="G3321">
        <v>103</v>
      </c>
      <c r="H3321">
        <v>52</v>
      </c>
      <c r="CY3321">
        <v>7</v>
      </c>
      <c r="CZ3321">
        <f t="shared" si="51"/>
        <v>1281</v>
      </c>
    </row>
    <row r="3322" spans="1:104" x14ac:dyDescent="0.2">
      <c r="A3322" s="2">
        <v>3320</v>
      </c>
      <c r="B3322" s="2">
        <v>50</v>
      </c>
      <c r="C3322">
        <v>419</v>
      </c>
      <c r="D3322">
        <v>50</v>
      </c>
      <c r="E3322">
        <v>625</v>
      </c>
      <c r="F3322">
        <v>30</v>
      </c>
      <c r="G3322">
        <v>65</v>
      </c>
      <c r="H3322">
        <v>11</v>
      </c>
      <c r="I3322">
        <v>2</v>
      </c>
      <c r="J3322">
        <v>3</v>
      </c>
      <c r="K3322">
        <v>3</v>
      </c>
      <c r="L3322">
        <v>2</v>
      </c>
      <c r="M3322">
        <v>1</v>
      </c>
      <c r="CY3322">
        <v>12</v>
      </c>
      <c r="CZ3322">
        <f t="shared" si="51"/>
        <v>1261</v>
      </c>
    </row>
    <row r="3323" spans="1:104" x14ac:dyDescent="0.2">
      <c r="A3323" s="2">
        <v>3321</v>
      </c>
      <c r="B3323" s="2">
        <v>15</v>
      </c>
      <c r="C3323">
        <v>363</v>
      </c>
      <c r="D3323">
        <v>316</v>
      </c>
      <c r="E3323">
        <v>198</v>
      </c>
      <c r="F3323">
        <v>88</v>
      </c>
      <c r="G3323">
        <v>144</v>
      </c>
      <c r="H3323">
        <v>43</v>
      </c>
      <c r="I3323">
        <v>15</v>
      </c>
      <c r="J3323">
        <v>63</v>
      </c>
      <c r="K3323">
        <v>12</v>
      </c>
      <c r="L3323">
        <v>16</v>
      </c>
      <c r="M3323">
        <v>7</v>
      </c>
      <c r="CY3323">
        <v>12</v>
      </c>
      <c r="CZ3323">
        <f t="shared" si="51"/>
        <v>1280</v>
      </c>
    </row>
    <row r="3324" spans="1:104" x14ac:dyDescent="0.2">
      <c r="A3324" s="2">
        <v>3322</v>
      </c>
      <c r="B3324" s="2">
        <v>100</v>
      </c>
      <c r="C3324">
        <v>50</v>
      </c>
      <c r="D3324">
        <v>217</v>
      </c>
      <c r="E3324">
        <v>113</v>
      </c>
      <c r="F3324">
        <v>135</v>
      </c>
      <c r="G3324">
        <v>126</v>
      </c>
      <c r="H3324">
        <v>259</v>
      </c>
      <c r="I3324">
        <v>110</v>
      </c>
      <c r="J3324">
        <v>71</v>
      </c>
      <c r="K3324">
        <v>93</v>
      </c>
      <c r="L3324">
        <v>0</v>
      </c>
      <c r="M3324">
        <v>3</v>
      </c>
      <c r="N3324">
        <v>1</v>
      </c>
      <c r="O3324">
        <v>0</v>
      </c>
      <c r="CY3324">
        <v>14</v>
      </c>
      <c r="CZ3324">
        <f t="shared" si="51"/>
        <v>1278</v>
      </c>
    </row>
    <row r="3325" spans="1:104" x14ac:dyDescent="0.2">
      <c r="A3325" s="2">
        <v>3323</v>
      </c>
      <c r="B3325" s="2">
        <v>89</v>
      </c>
      <c r="C3325">
        <v>62</v>
      </c>
      <c r="D3325">
        <v>6</v>
      </c>
      <c r="E3325">
        <v>115</v>
      </c>
      <c r="F3325">
        <v>430</v>
      </c>
      <c r="G3325">
        <v>80</v>
      </c>
      <c r="H3325">
        <v>53</v>
      </c>
      <c r="I3325">
        <v>45</v>
      </c>
      <c r="J3325">
        <v>25</v>
      </c>
      <c r="K3325">
        <v>147</v>
      </c>
      <c r="L3325">
        <v>27</v>
      </c>
      <c r="M3325">
        <v>118</v>
      </c>
      <c r="N3325">
        <v>51</v>
      </c>
      <c r="O3325">
        <v>13</v>
      </c>
      <c r="P3325">
        <v>1</v>
      </c>
      <c r="Q3325">
        <v>3</v>
      </c>
      <c r="R3325">
        <v>0</v>
      </c>
      <c r="S3325">
        <v>0</v>
      </c>
      <c r="T3325">
        <v>0</v>
      </c>
      <c r="U3325">
        <v>1</v>
      </c>
      <c r="V3325">
        <v>1</v>
      </c>
      <c r="W3325">
        <v>1</v>
      </c>
      <c r="CY3325">
        <v>22</v>
      </c>
      <c r="CZ3325">
        <f t="shared" si="51"/>
        <v>1268</v>
      </c>
    </row>
    <row r="3326" spans="1:104" x14ac:dyDescent="0.2">
      <c r="A3326" s="2">
        <v>3324</v>
      </c>
      <c r="B3326" s="2">
        <v>24</v>
      </c>
      <c r="C3326">
        <v>1000</v>
      </c>
      <c r="D3326">
        <v>162</v>
      </c>
      <c r="E3326">
        <v>54</v>
      </c>
      <c r="F3326">
        <v>33</v>
      </c>
      <c r="G3326">
        <v>1</v>
      </c>
      <c r="H3326">
        <v>1</v>
      </c>
      <c r="CY3326">
        <v>7</v>
      </c>
      <c r="CZ3326">
        <f t="shared" si="51"/>
        <v>1275</v>
      </c>
    </row>
    <row r="3327" spans="1:104" x14ac:dyDescent="0.2">
      <c r="A3327" s="2">
        <v>3325</v>
      </c>
      <c r="B3327" s="2">
        <v>45</v>
      </c>
      <c r="C3327">
        <v>7</v>
      </c>
      <c r="D3327">
        <v>200</v>
      </c>
      <c r="E3327">
        <v>405</v>
      </c>
      <c r="F3327">
        <v>299</v>
      </c>
      <c r="G3327">
        <v>19</v>
      </c>
      <c r="H3327">
        <v>237</v>
      </c>
      <c r="I3327">
        <v>22</v>
      </c>
      <c r="J3327">
        <v>5</v>
      </c>
      <c r="K3327">
        <v>20</v>
      </c>
      <c r="L3327">
        <v>13</v>
      </c>
      <c r="M3327">
        <v>0</v>
      </c>
      <c r="N3327">
        <v>1</v>
      </c>
      <c r="O3327">
        <v>0</v>
      </c>
      <c r="CY3327">
        <v>14</v>
      </c>
      <c r="CZ3327">
        <f t="shared" si="51"/>
        <v>1273</v>
      </c>
    </row>
    <row r="3328" spans="1:104" x14ac:dyDescent="0.2">
      <c r="A3328" s="2">
        <v>3326</v>
      </c>
      <c r="B3328" s="2">
        <v>18</v>
      </c>
      <c r="C3328">
        <v>53</v>
      </c>
      <c r="D3328">
        <v>90</v>
      </c>
      <c r="E3328">
        <v>250</v>
      </c>
      <c r="F3328">
        <v>43</v>
      </c>
      <c r="G3328">
        <v>217</v>
      </c>
      <c r="H3328">
        <v>15</v>
      </c>
      <c r="I3328">
        <v>22</v>
      </c>
      <c r="J3328">
        <v>306</v>
      </c>
      <c r="K3328">
        <v>33</v>
      </c>
      <c r="L3328">
        <v>77</v>
      </c>
      <c r="M3328">
        <v>7</v>
      </c>
      <c r="N3328">
        <v>47</v>
      </c>
      <c r="O3328">
        <v>9</v>
      </c>
      <c r="P3328">
        <v>9</v>
      </c>
      <c r="Q3328">
        <v>37</v>
      </c>
      <c r="R3328">
        <v>4</v>
      </c>
      <c r="S3328">
        <v>7</v>
      </c>
      <c r="T3328">
        <v>9</v>
      </c>
      <c r="U3328">
        <v>9</v>
      </c>
      <c r="V3328">
        <v>6</v>
      </c>
      <c r="W3328">
        <v>1</v>
      </c>
      <c r="X3328">
        <v>1</v>
      </c>
      <c r="CY3328">
        <v>23</v>
      </c>
      <c r="CZ3328">
        <f t="shared" si="51"/>
        <v>1270</v>
      </c>
    </row>
    <row r="3329" spans="1:104" x14ac:dyDescent="0.2">
      <c r="A3329" s="2">
        <v>3327</v>
      </c>
      <c r="B3329" s="2">
        <v>26</v>
      </c>
      <c r="C3329">
        <v>15</v>
      </c>
      <c r="D3329">
        <v>22</v>
      </c>
      <c r="E3329">
        <v>30</v>
      </c>
      <c r="F3329">
        <v>109</v>
      </c>
      <c r="G3329">
        <v>22</v>
      </c>
      <c r="H3329">
        <v>481</v>
      </c>
      <c r="I3329">
        <v>30</v>
      </c>
      <c r="J3329">
        <v>13</v>
      </c>
      <c r="K3329">
        <v>138</v>
      </c>
      <c r="L3329">
        <v>30</v>
      </c>
      <c r="M3329">
        <v>323</v>
      </c>
      <c r="N3329">
        <v>8</v>
      </c>
      <c r="O3329">
        <v>4</v>
      </c>
      <c r="P3329">
        <v>18</v>
      </c>
      <c r="Q3329">
        <v>2</v>
      </c>
      <c r="R3329">
        <v>4</v>
      </c>
      <c r="S3329">
        <v>0</v>
      </c>
      <c r="T3329">
        <v>3</v>
      </c>
      <c r="U3329">
        <v>1</v>
      </c>
      <c r="V3329">
        <v>1</v>
      </c>
      <c r="W3329">
        <v>0</v>
      </c>
      <c r="X3329">
        <v>0</v>
      </c>
      <c r="CY3329">
        <v>23</v>
      </c>
      <c r="CZ3329">
        <f t="shared" si="51"/>
        <v>1280</v>
      </c>
    </row>
    <row r="3330" spans="1:104" x14ac:dyDescent="0.2">
      <c r="A3330" s="2">
        <v>3328</v>
      </c>
      <c r="B3330" s="2">
        <v>194</v>
      </c>
      <c r="C3330">
        <v>277</v>
      </c>
      <c r="D3330">
        <v>13</v>
      </c>
      <c r="E3330">
        <v>275</v>
      </c>
      <c r="F3330">
        <v>21</v>
      </c>
      <c r="G3330">
        <v>99</v>
      </c>
      <c r="H3330">
        <v>69</v>
      </c>
      <c r="I3330">
        <v>100</v>
      </c>
      <c r="J3330">
        <v>22</v>
      </c>
      <c r="K3330">
        <v>12</v>
      </c>
      <c r="L3330">
        <v>100</v>
      </c>
      <c r="M3330">
        <v>37</v>
      </c>
      <c r="N3330">
        <v>24</v>
      </c>
      <c r="O3330">
        <v>13</v>
      </c>
      <c r="P3330">
        <v>5</v>
      </c>
      <c r="CY3330">
        <v>15</v>
      </c>
      <c r="CZ3330">
        <f t="shared" si="51"/>
        <v>1261</v>
      </c>
    </row>
    <row r="3331" spans="1:104" x14ac:dyDescent="0.2">
      <c r="A3331" s="2">
        <v>3329</v>
      </c>
      <c r="B3331" s="2">
        <v>90</v>
      </c>
      <c r="C3331">
        <v>390</v>
      </c>
      <c r="D3331">
        <v>268</v>
      </c>
      <c r="E3331">
        <v>358</v>
      </c>
      <c r="F3331">
        <v>50</v>
      </c>
      <c r="G3331">
        <v>50</v>
      </c>
      <c r="H3331">
        <v>50</v>
      </c>
      <c r="I3331">
        <v>5</v>
      </c>
      <c r="CY3331">
        <v>8</v>
      </c>
      <c r="CZ3331">
        <f t="shared" ref="CZ3331:CZ3394" si="52">SUM(B3331:CX3331)</f>
        <v>1261</v>
      </c>
    </row>
    <row r="3332" spans="1:104" x14ac:dyDescent="0.2">
      <c r="A3332" s="2">
        <v>3330</v>
      </c>
      <c r="B3332" s="2">
        <v>5</v>
      </c>
      <c r="C3332">
        <v>1173</v>
      </c>
      <c r="D3332">
        <v>10</v>
      </c>
      <c r="E3332">
        <v>42</v>
      </c>
      <c r="F3332">
        <v>10</v>
      </c>
      <c r="G3332">
        <v>5</v>
      </c>
      <c r="H3332">
        <v>5</v>
      </c>
      <c r="I3332">
        <v>2</v>
      </c>
      <c r="CY3332">
        <v>8</v>
      </c>
      <c r="CZ3332">
        <f t="shared" si="52"/>
        <v>1252</v>
      </c>
    </row>
    <row r="3333" spans="1:104" x14ac:dyDescent="0.2">
      <c r="A3333" s="2">
        <v>3331</v>
      </c>
      <c r="B3333" s="2">
        <v>14</v>
      </c>
      <c r="C3333">
        <v>3</v>
      </c>
      <c r="D3333">
        <v>500</v>
      </c>
      <c r="E3333">
        <v>181</v>
      </c>
      <c r="F3333">
        <v>32</v>
      </c>
      <c r="G3333">
        <v>350</v>
      </c>
      <c r="H3333">
        <v>56</v>
      </c>
      <c r="I3333">
        <v>80</v>
      </c>
      <c r="J3333">
        <v>40</v>
      </c>
      <c r="K3333">
        <v>5</v>
      </c>
      <c r="L3333">
        <v>0</v>
      </c>
      <c r="CY3333">
        <v>11</v>
      </c>
      <c r="CZ3333">
        <f t="shared" si="52"/>
        <v>1261</v>
      </c>
    </row>
    <row r="3334" spans="1:104" x14ac:dyDescent="0.2">
      <c r="A3334" s="2">
        <v>3332</v>
      </c>
      <c r="B3334" s="2">
        <v>25</v>
      </c>
      <c r="C3334">
        <v>200</v>
      </c>
      <c r="D3334">
        <v>428</v>
      </c>
      <c r="E3334">
        <v>99</v>
      </c>
      <c r="F3334">
        <v>101</v>
      </c>
      <c r="G3334">
        <v>100</v>
      </c>
      <c r="H3334">
        <v>213</v>
      </c>
      <c r="I3334">
        <v>76</v>
      </c>
      <c r="CY3334">
        <v>8</v>
      </c>
      <c r="CZ3334">
        <f t="shared" si="52"/>
        <v>1242</v>
      </c>
    </row>
    <row r="3335" spans="1:104" x14ac:dyDescent="0.2">
      <c r="A3335" s="2">
        <v>3333</v>
      </c>
      <c r="B3335" s="2">
        <v>2</v>
      </c>
      <c r="C3335">
        <v>141</v>
      </c>
      <c r="D3335">
        <v>402</v>
      </c>
      <c r="E3335">
        <v>445</v>
      </c>
      <c r="F3335">
        <v>137</v>
      </c>
      <c r="G3335">
        <v>43</v>
      </c>
      <c r="H3335">
        <v>107</v>
      </c>
      <c r="I3335">
        <v>4</v>
      </c>
      <c r="CY3335">
        <v>8</v>
      </c>
      <c r="CZ3335">
        <f t="shared" si="52"/>
        <v>1281</v>
      </c>
    </row>
    <row r="3336" spans="1:104" x14ac:dyDescent="0.2">
      <c r="A3336" s="2">
        <v>3334</v>
      </c>
      <c r="B3336" s="2">
        <v>26</v>
      </c>
      <c r="C3336">
        <v>29</v>
      </c>
      <c r="D3336">
        <v>235</v>
      </c>
      <c r="E3336">
        <v>229</v>
      </c>
      <c r="F3336">
        <v>193</v>
      </c>
      <c r="G3336">
        <v>50</v>
      </c>
      <c r="H3336">
        <v>30</v>
      </c>
      <c r="I3336">
        <v>217</v>
      </c>
      <c r="J3336">
        <v>14</v>
      </c>
      <c r="K3336">
        <v>25</v>
      </c>
      <c r="L3336">
        <v>30</v>
      </c>
      <c r="M3336">
        <v>11</v>
      </c>
      <c r="N3336">
        <v>39</v>
      </c>
      <c r="O3336">
        <v>11</v>
      </c>
      <c r="P3336">
        <v>5</v>
      </c>
      <c r="Q3336">
        <v>27</v>
      </c>
      <c r="R3336">
        <v>2</v>
      </c>
      <c r="S3336">
        <v>13</v>
      </c>
      <c r="T3336">
        <v>10</v>
      </c>
      <c r="U3336">
        <v>3</v>
      </c>
      <c r="V3336">
        <v>1</v>
      </c>
      <c r="W3336">
        <v>3</v>
      </c>
      <c r="X3336">
        <v>1</v>
      </c>
      <c r="Y3336">
        <v>0</v>
      </c>
      <c r="Z3336">
        <v>4</v>
      </c>
      <c r="AA3336">
        <v>4</v>
      </c>
      <c r="AB3336">
        <v>4</v>
      </c>
      <c r="AC3336">
        <v>0</v>
      </c>
      <c r="AD3336">
        <v>0</v>
      </c>
      <c r="CY3336">
        <v>29</v>
      </c>
      <c r="CZ3336">
        <f t="shared" si="52"/>
        <v>1216</v>
      </c>
    </row>
    <row r="3337" spans="1:104" x14ac:dyDescent="0.2">
      <c r="A3337" s="2">
        <v>3335</v>
      </c>
      <c r="B3337" s="2">
        <v>793</v>
      </c>
      <c r="C3337">
        <v>218</v>
      </c>
      <c r="D3337">
        <v>72</v>
      </c>
      <c r="E3337">
        <v>72</v>
      </c>
      <c r="F3337">
        <v>30</v>
      </c>
      <c r="G3337">
        <v>28</v>
      </c>
      <c r="H3337">
        <v>6</v>
      </c>
      <c r="I3337">
        <v>17</v>
      </c>
      <c r="J3337">
        <v>16</v>
      </c>
      <c r="K3337">
        <v>2</v>
      </c>
      <c r="L3337">
        <v>0</v>
      </c>
      <c r="M3337">
        <v>2</v>
      </c>
      <c r="N3337">
        <v>2</v>
      </c>
      <c r="O3337">
        <v>1</v>
      </c>
      <c r="CY3337">
        <v>14</v>
      </c>
      <c r="CZ3337">
        <f t="shared" si="52"/>
        <v>1259</v>
      </c>
    </row>
    <row r="3338" spans="1:104" x14ac:dyDescent="0.2">
      <c r="A3338" s="2">
        <v>3336</v>
      </c>
      <c r="B3338" s="2">
        <v>1014</v>
      </c>
      <c r="C3338">
        <v>134</v>
      </c>
      <c r="D3338">
        <v>115</v>
      </c>
      <c r="CY3338">
        <v>3</v>
      </c>
      <c r="CZ3338">
        <f t="shared" si="52"/>
        <v>1263</v>
      </c>
    </row>
    <row r="3339" spans="1:104" x14ac:dyDescent="0.2">
      <c r="A3339" s="2">
        <v>3337</v>
      </c>
      <c r="B3339" s="2">
        <v>61</v>
      </c>
      <c r="C3339">
        <v>117</v>
      </c>
      <c r="D3339">
        <v>65</v>
      </c>
      <c r="E3339">
        <v>50</v>
      </c>
      <c r="F3339">
        <v>93</v>
      </c>
      <c r="G3339">
        <v>161</v>
      </c>
      <c r="H3339">
        <v>34</v>
      </c>
      <c r="I3339">
        <v>127</v>
      </c>
      <c r="J3339">
        <v>33</v>
      </c>
      <c r="K3339">
        <v>141</v>
      </c>
      <c r="L3339">
        <v>101</v>
      </c>
      <c r="M3339">
        <v>10</v>
      </c>
      <c r="N3339">
        <v>22</v>
      </c>
      <c r="O3339">
        <v>10</v>
      </c>
      <c r="P3339">
        <v>4</v>
      </c>
      <c r="Q3339">
        <v>4</v>
      </c>
      <c r="R3339">
        <v>1</v>
      </c>
      <c r="S3339">
        <v>0</v>
      </c>
      <c r="T3339">
        <v>1</v>
      </c>
      <c r="CY3339">
        <v>19</v>
      </c>
      <c r="CZ3339">
        <f t="shared" si="52"/>
        <v>1035</v>
      </c>
    </row>
    <row r="3340" spans="1:104" x14ac:dyDescent="0.2">
      <c r="A3340" s="2">
        <v>3338</v>
      </c>
      <c r="B3340" s="2">
        <v>6</v>
      </c>
      <c r="C3340">
        <v>100</v>
      </c>
      <c r="D3340">
        <v>569</v>
      </c>
      <c r="E3340">
        <v>269</v>
      </c>
      <c r="F3340">
        <v>31</v>
      </c>
      <c r="G3340">
        <v>123</v>
      </c>
      <c r="H3340">
        <v>128</v>
      </c>
      <c r="I3340">
        <v>29</v>
      </c>
      <c r="J3340">
        <v>10</v>
      </c>
      <c r="K3340">
        <v>4</v>
      </c>
      <c r="L3340">
        <v>0</v>
      </c>
      <c r="CY3340">
        <v>11</v>
      </c>
      <c r="CZ3340">
        <f t="shared" si="52"/>
        <v>1269</v>
      </c>
    </row>
    <row r="3341" spans="1:104" x14ac:dyDescent="0.2">
      <c r="A3341" s="2">
        <v>3339</v>
      </c>
      <c r="B3341" s="2">
        <v>24</v>
      </c>
      <c r="C3341">
        <v>144</v>
      </c>
      <c r="D3341">
        <v>8</v>
      </c>
      <c r="E3341">
        <v>35</v>
      </c>
      <c r="F3341">
        <v>54</v>
      </c>
      <c r="G3341">
        <v>183</v>
      </c>
      <c r="H3341">
        <v>47</v>
      </c>
      <c r="I3341">
        <v>73</v>
      </c>
      <c r="J3341">
        <v>71</v>
      </c>
      <c r="K3341">
        <v>374</v>
      </c>
      <c r="L3341">
        <v>17</v>
      </c>
      <c r="M3341">
        <v>141</v>
      </c>
      <c r="N3341">
        <v>9</v>
      </c>
      <c r="O3341">
        <v>11</v>
      </c>
      <c r="P3341">
        <v>10</v>
      </c>
      <c r="Q3341">
        <v>0</v>
      </c>
      <c r="CY3341">
        <v>16</v>
      </c>
      <c r="CZ3341">
        <f t="shared" si="52"/>
        <v>1201</v>
      </c>
    </row>
    <row r="3342" spans="1:104" x14ac:dyDescent="0.2">
      <c r="A3342" s="2">
        <v>3340</v>
      </c>
      <c r="B3342" s="2">
        <v>517</v>
      </c>
      <c r="C3342">
        <v>130</v>
      </c>
      <c r="D3342">
        <v>173</v>
      </c>
      <c r="E3342">
        <v>57</v>
      </c>
      <c r="F3342">
        <v>39</v>
      </c>
      <c r="G3342">
        <v>142</v>
      </c>
      <c r="H3342">
        <v>32</v>
      </c>
      <c r="I3342">
        <v>25</v>
      </c>
      <c r="J3342">
        <v>4</v>
      </c>
      <c r="K3342">
        <v>78</v>
      </c>
      <c r="L3342">
        <v>31</v>
      </c>
      <c r="M3342">
        <v>5</v>
      </c>
      <c r="N3342">
        <v>3</v>
      </c>
      <c r="O3342">
        <v>10</v>
      </c>
      <c r="P3342">
        <v>15</v>
      </c>
      <c r="Q3342">
        <v>3</v>
      </c>
      <c r="R3342">
        <v>1</v>
      </c>
      <c r="CY3342">
        <v>17</v>
      </c>
      <c r="CZ3342">
        <f t="shared" si="52"/>
        <v>1265</v>
      </c>
    </row>
    <row r="3343" spans="1:104" x14ac:dyDescent="0.2">
      <c r="A3343" s="2">
        <v>3341</v>
      </c>
      <c r="B3343" s="2">
        <v>14</v>
      </c>
      <c r="C3343">
        <v>249</v>
      </c>
      <c r="D3343">
        <v>558</v>
      </c>
      <c r="E3343">
        <v>100</v>
      </c>
      <c r="F3343">
        <v>104</v>
      </c>
      <c r="G3343">
        <v>100</v>
      </c>
      <c r="H3343">
        <v>72</v>
      </c>
      <c r="I3343">
        <v>66</v>
      </c>
      <c r="J3343">
        <v>5</v>
      </c>
      <c r="K3343">
        <v>4</v>
      </c>
      <c r="L3343">
        <v>3</v>
      </c>
      <c r="M3343">
        <v>2</v>
      </c>
      <c r="N3343">
        <v>0</v>
      </c>
      <c r="CY3343">
        <v>13</v>
      </c>
      <c r="CZ3343">
        <f t="shared" si="52"/>
        <v>1277</v>
      </c>
    </row>
    <row r="3344" spans="1:104" x14ac:dyDescent="0.2">
      <c r="A3344" s="2">
        <v>3342</v>
      </c>
      <c r="B3344" s="2">
        <v>67</v>
      </c>
      <c r="C3344">
        <v>9</v>
      </c>
      <c r="D3344">
        <v>6</v>
      </c>
      <c r="E3344">
        <v>5</v>
      </c>
      <c r="F3344">
        <v>500</v>
      </c>
      <c r="G3344">
        <v>150</v>
      </c>
      <c r="H3344">
        <v>77</v>
      </c>
      <c r="I3344">
        <v>17</v>
      </c>
      <c r="J3344">
        <v>250</v>
      </c>
      <c r="K3344">
        <v>19</v>
      </c>
      <c r="L3344">
        <v>4</v>
      </c>
      <c r="M3344">
        <v>15</v>
      </c>
      <c r="N3344">
        <v>26</v>
      </c>
      <c r="O3344">
        <v>33</v>
      </c>
      <c r="P3344">
        <v>81</v>
      </c>
      <c r="Q3344">
        <v>10</v>
      </c>
      <c r="R3344">
        <v>2</v>
      </c>
      <c r="S3344">
        <v>0</v>
      </c>
      <c r="T3344">
        <v>0</v>
      </c>
      <c r="CY3344">
        <v>19</v>
      </c>
      <c r="CZ3344">
        <f t="shared" si="52"/>
        <v>1271</v>
      </c>
    </row>
    <row r="3345" spans="1:104" x14ac:dyDescent="0.2">
      <c r="A3345" s="2">
        <v>3343</v>
      </c>
      <c r="B3345" s="2">
        <v>66</v>
      </c>
      <c r="C3345">
        <v>42</v>
      </c>
      <c r="D3345">
        <v>966</v>
      </c>
      <c r="E3345">
        <v>150</v>
      </c>
      <c r="F3345">
        <v>21</v>
      </c>
      <c r="G3345">
        <v>3</v>
      </c>
      <c r="H3345">
        <v>2</v>
      </c>
      <c r="I3345">
        <v>0</v>
      </c>
      <c r="CY3345">
        <v>8</v>
      </c>
      <c r="CZ3345">
        <f t="shared" si="52"/>
        <v>1250</v>
      </c>
    </row>
    <row r="3346" spans="1:104" x14ac:dyDescent="0.2">
      <c r="A3346" s="2">
        <v>3344</v>
      </c>
      <c r="B3346" s="2">
        <v>62</v>
      </c>
      <c r="C3346">
        <v>797</v>
      </c>
      <c r="D3346">
        <v>348</v>
      </c>
      <c r="E3346">
        <v>33</v>
      </c>
      <c r="F3346">
        <v>13</v>
      </c>
      <c r="G3346">
        <v>14</v>
      </c>
      <c r="H3346">
        <v>4</v>
      </c>
      <c r="I3346">
        <v>3</v>
      </c>
      <c r="J3346">
        <v>2</v>
      </c>
      <c r="K3346">
        <v>0</v>
      </c>
      <c r="CY3346">
        <v>10</v>
      </c>
      <c r="CZ3346">
        <f t="shared" si="52"/>
        <v>1276</v>
      </c>
    </row>
    <row r="3347" spans="1:104" x14ac:dyDescent="0.2">
      <c r="A3347" s="2">
        <v>3345</v>
      </c>
      <c r="B3347" s="2">
        <v>546</v>
      </c>
      <c r="C3347">
        <v>113</v>
      </c>
      <c r="D3347">
        <v>587</v>
      </c>
      <c r="E3347">
        <v>10</v>
      </c>
      <c r="F3347">
        <v>15</v>
      </c>
      <c r="G3347">
        <v>5</v>
      </c>
      <c r="CY3347">
        <v>6</v>
      </c>
      <c r="CZ3347">
        <f t="shared" si="52"/>
        <v>1276</v>
      </c>
    </row>
    <row r="3348" spans="1:104" x14ac:dyDescent="0.2">
      <c r="A3348" s="2">
        <v>3346</v>
      </c>
      <c r="B3348" s="2">
        <v>24</v>
      </c>
      <c r="C3348">
        <v>50</v>
      </c>
      <c r="D3348">
        <v>100</v>
      </c>
      <c r="E3348">
        <v>199</v>
      </c>
      <c r="F3348">
        <v>499</v>
      </c>
      <c r="G3348">
        <v>392</v>
      </c>
      <c r="CY3348">
        <v>6</v>
      </c>
      <c r="CZ3348">
        <f t="shared" si="52"/>
        <v>1264</v>
      </c>
    </row>
    <row r="3349" spans="1:104" x14ac:dyDescent="0.2">
      <c r="A3349" s="2">
        <v>3347</v>
      </c>
      <c r="B3349" s="2">
        <v>7</v>
      </c>
      <c r="C3349">
        <v>75</v>
      </c>
      <c r="D3349">
        <v>183</v>
      </c>
      <c r="E3349">
        <v>125</v>
      </c>
      <c r="F3349">
        <v>250</v>
      </c>
      <c r="G3349">
        <v>135</v>
      </c>
      <c r="H3349">
        <v>314</v>
      </c>
      <c r="I3349">
        <v>186</v>
      </c>
      <c r="CY3349">
        <v>8</v>
      </c>
      <c r="CZ3349">
        <f t="shared" si="52"/>
        <v>1275</v>
      </c>
    </row>
    <row r="3350" spans="1:104" x14ac:dyDescent="0.2">
      <c r="A3350" s="2">
        <v>3348</v>
      </c>
      <c r="B3350" s="2">
        <v>11</v>
      </c>
      <c r="C3350">
        <v>126</v>
      </c>
      <c r="D3350">
        <v>134</v>
      </c>
      <c r="E3350">
        <v>177</v>
      </c>
      <c r="F3350">
        <v>248</v>
      </c>
      <c r="G3350">
        <v>26</v>
      </c>
      <c r="H3350">
        <v>98</v>
      </c>
      <c r="I3350">
        <v>12</v>
      </c>
      <c r="J3350">
        <v>4</v>
      </c>
      <c r="K3350">
        <v>9</v>
      </c>
      <c r="L3350">
        <v>5</v>
      </c>
      <c r="M3350">
        <v>2</v>
      </c>
      <c r="N3350">
        <v>3</v>
      </c>
      <c r="O3350">
        <v>1</v>
      </c>
      <c r="P3350">
        <v>2</v>
      </c>
      <c r="Q3350">
        <v>1</v>
      </c>
      <c r="R3350">
        <v>3</v>
      </c>
      <c r="S3350">
        <v>1</v>
      </c>
      <c r="T3350">
        <v>46</v>
      </c>
      <c r="U3350">
        <v>57</v>
      </c>
      <c r="V3350">
        <v>6</v>
      </c>
      <c r="W3350">
        <v>2</v>
      </c>
      <c r="X3350">
        <v>9</v>
      </c>
      <c r="Y3350">
        <v>3</v>
      </c>
      <c r="Z3350">
        <v>2</v>
      </c>
      <c r="AA3350">
        <v>22</v>
      </c>
      <c r="AB3350">
        <v>21</v>
      </c>
      <c r="AC3350">
        <v>24</v>
      </c>
      <c r="AD3350">
        <v>22</v>
      </c>
      <c r="AE3350">
        <v>150</v>
      </c>
      <c r="AF3350">
        <v>5</v>
      </c>
      <c r="AG3350">
        <v>33</v>
      </c>
      <c r="AH3350">
        <v>3</v>
      </c>
      <c r="AI3350">
        <v>5</v>
      </c>
      <c r="CY3350">
        <v>34</v>
      </c>
      <c r="CZ3350">
        <f t="shared" si="52"/>
        <v>1273</v>
      </c>
    </row>
    <row r="3351" spans="1:104" x14ac:dyDescent="0.2">
      <c r="A3351" s="2">
        <v>3349</v>
      </c>
      <c r="B3351" s="2">
        <v>169</v>
      </c>
      <c r="C3351">
        <v>168</v>
      </c>
      <c r="D3351">
        <v>80</v>
      </c>
      <c r="E3351">
        <v>200</v>
      </c>
      <c r="F3351">
        <v>200</v>
      </c>
      <c r="G3351">
        <v>303</v>
      </c>
      <c r="H3351">
        <v>9</v>
      </c>
      <c r="I3351">
        <v>1</v>
      </c>
      <c r="J3351">
        <v>0</v>
      </c>
      <c r="K3351">
        <v>1</v>
      </c>
      <c r="CY3351">
        <v>10</v>
      </c>
      <c r="CZ3351">
        <f t="shared" si="52"/>
        <v>1131</v>
      </c>
    </row>
    <row r="3352" spans="1:104" x14ac:dyDescent="0.2">
      <c r="A3352" s="2">
        <v>3350</v>
      </c>
      <c r="B3352" s="2">
        <v>2</v>
      </c>
      <c r="C3352">
        <v>249</v>
      </c>
      <c r="D3352">
        <v>813</v>
      </c>
      <c r="E3352">
        <v>4</v>
      </c>
      <c r="F3352">
        <v>79</v>
      </c>
      <c r="G3352">
        <v>5</v>
      </c>
      <c r="H3352">
        <v>99</v>
      </c>
      <c r="I3352">
        <v>2</v>
      </c>
      <c r="J3352">
        <v>13</v>
      </c>
      <c r="K3352">
        <v>0</v>
      </c>
      <c r="L3352">
        <v>0</v>
      </c>
      <c r="CY3352">
        <v>11</v>
      </c>
      <c r="CZ3352">
        <f t="shared" si="52"/>
        <v>1266</v>
      </c>
    </row>
    <row r="3353" spans="1:104" x14ac:dyDescent="0.2">
      <c r="A3353" s="2">
        <v>3351</v>
      </c>
      <c r="B3353" s="2">
        <v>10</v>
      </c>
      <c r="C3353">
        <v>1232</v>
      </c>
      <c r="D3353">
        <v>15</v>
      </c>
      <c r="E3353">
        <v>8</v>
      </c>
      <c r="F3353">
        <v>8</v>
      </c>
      <c r="G3353">
        <v>0</v>
      </c>
      <c r="CY3353">
        <v>6</v>
      </c>
      <c r="CZ3353">
        <f t="shared" si="52"/>
        <v>1273</v>
      </c>
    </row>
    <row r="3354" spans="1:104" x14ac:dyDescent="0.2">
      <c r="A3354" s="2">
        <v>3352</v>
      </c>
      <c r="B3354" s="2">
        <v>37</v>
      </c>
      <c r="C3354">
        <v>649</v>
      </c>
      <c r="D3354">
        <v>562</v>
      </c>
      <c r="E3354">
        <v>13</v>
      </c>
      <c r="F3354">
        <v>9</v>
      </c>
      <c r="CY3354">
        <v>5</v>
      </c>
      <c r="CZ3354">
        <f t="shared" si="52"/>
        <v>1270</v>
      </c>
    </row>
    <row r="3355" spans="1:104" x14ac:dyDescent="0.2">
      <c r="A3355" s="2">
        <v>3353</v>
      </c>
      <c r="B3355" s="2">
        <v>6</v>
      </c>
      <c r="C3355">
        <v>1</v>
      </c>
      <c r="D3355">
        <v>4</v>
      </c>
      <c r="E3355">
        <v>200</v>
      </c>
      <c r="F3355">
        <v>5</v>
      </c>
      <c r="G3355">
        <v>358</v>
      </c>
      <c r="H3355">
        <v>106</v>
      </c>
      <c r="I3355">
        <v>211</v>
      </c>
      <c r="J3355">
        <v>104</v>
      </c>
      <c r="K3355">
        <v>6</v>
      </c>
      <c r="L3355">
        <v>50</v>
      </c>
      <c r="M3355">
        <v>88</v>
      </c>
      <c r="N3355">
        <v>54</v>
      </c>
      <c r="O3355">
        <v>1</v>
      </c>
      <c r="P3355">
        <v>13</v>
      </c>
      <c r="Q3355">
        <v>40</v>
      </c>
      <c r="R3355">
        <v>11</v>
      </c>
      <c r="S3355">
        <v>1</v>
      </c>
      <c r="T3355">
        <v>1</v>
      </c>
      <c r="CY3355">
        <v>19</v>
      </c>
      <c r="CZ3355">
        <f t="shared" si="52"/>
        <v>1260</v>
      </c>
    </row>
    <row r="3356" spans="1:104" x14ac:dyDescent="0.2">
      <c r="A3356" s="2">
        <v>3354</v>
      </c>
      <c r="B3356" s="2">
        <v>17</v>
      </c>
      <c r="C3356">
        <v>4</v>
      </c>
      <c r="D3356">
        <v>100</v>
      </c>
      <c r="E3356">
        <v>661</v>
      </c>
      <c r="F3356">
        <v>197</v>
      </c>
      <c r="G3356">
        <v>26</v>
      </c>
      <c r="H3356">
        <v>20</v>
      </c>
      <c r="I3356">
        <v>17</v>
      </c>
      <c r="J3356">
        <v>22</v>
      </c>
      <c r="K3356">
        <v>54</v>
      </c>
      <c r="L3356">
        <v>126</v>
      </c>
      <c r="M3356">
        <v>0</v>
      </c>
      <c r="N3356">
        <v>1</v>
      </c>
      <c r="CY3356">
        <v>13</v>
      </c>
      <c r="CZ3356">
        <f t="shared" si="52"/>
        <v>1245</v>
      </c>
    </row>
    <row r="3357" spans="1:104" x14ac:dyDescent="0.2">
      <c r="A3357" s="2">
        <v>3355</v>
      </c>
      <c r="B3357" s="2">
        <v>28</v>
      </c>
      <c r="C3357">
        <v>13</v>
      </c>
      <c r="D3357">
        <v>11</v>
      </c>
      <c r="E3357">
        <v>31</v>
      </c>
      <c r="F3357">
        <v>155</v>
      </c>
      <c r="G3357">
        <v>35</v>
      </c>
      <c r="H3357">
        <v>11</v>
      </c>
      <c r="I3357">
        <v>165</v>
      </c>
      <c r="J3357">
        <v>314</v>
      </c>
      <c r="K3357">
        <v>232</v>
      </c>
      <c r="L3357">
        <v>129</v>
      </c>
      <c r="M3357">
        <v>22</v>
      </c>
      <c r="N3357">
        <v>45</v>
      </c>
      <c r="O3357">
        <v>27</v>
      </c>
      <c r="P3357">
        <v>29</v>
      </c>
      <c r="Q3357">
        <v>4</v>
      </c>
      <c r="R3357">
        <v>0</v>
      </c>
      <c r="S3357">
        <v>0</v>
      </c>
      <c r="T3357">
        <v>1</v>
      </c>
      <c r="U3357">
        <v>6</v>
      </c>
      <c r="V3357">
        <v>11</v>
      </c>
      <c r="W3357">
        <v>1</v>
      </c>
      <c r="X3357">
        <v>1</v>
      </c>
      <c r="CY3357">
        <v>23</v>
      </c>
      <c r="CZ3357">
        <f t="shared" si="52"/>
        <v>1271</v>
      </c>
    </row>
    <row r="3358" spans="1:104" x14ac:dyDescent="0.2">
      <c r="A3358" s="2">
        <v>3356</v>
      </c>
      <c r="B3358" s="2">
        <v>22</v>
      </c>
      <c r="C3358">
        <v>5</v>
      </c>
      <c r="D3358">
        <v>85</v>
      </c>
      <c r="E3358">
        <v>69</v>
      </c>
      <c r="F3358">
        <v>34</v>
      </c>
      <c r="G3358">
        <v>1034</v>
      </c>
      <c r="CY3358">
        <v>6</v>
      </c>
      <c r="CZ3358">
        <f t="shared" si="52"/>
        <v>1249</v>
      </c>
    </row>
    <row r="3359" spans="1:104" x14ac:dyDescent="0.2">
      <c r="A3359" s="2">
        <v>3357</v>
      </c>
      <c r="B3359" s="2">
        <v>448</v>
      </c>
      <c r="C3359">
        <v>397</v>
      </c>
      <c r="D3359">
        <v>215</v>
      </c>
      <c r="E3359">
        <v>106</v>
      </c>
      <c r="F3359">
        <v>64</v>
      </c>
      <c r="G3359">
        <v>33</v>
      </c>
      <c r="H3359">
        <v>1</v>
      </c>
      <c r="I3359">
        <v>1</v>
      </c>
      <c r="CY3359">
        <v>8</v>
      </c>
      <c r="CZ3359">
        <f t="shared" si="52"/>
        <v>1265</v>
      </c>
    </row>
    <row r="3360" spans="1:104" x14ac:dyDescent="0.2">
      <c r="A3360" s="2">
        <v>3358</v>
      </c>
      <c r="B3360" s="2">
        <v>14</v>
      </c>
      <c r="C3360">
        <v>5</v>
      </c>
      <c r="D3360">
        <v>445</v>
      </c>
      <c r="E3360">
        <v>192</v>
      </c>
      <c r="F3360">
        <v>45</v>
      </c>
      <c r="G3360">
        <v>63</v>
      </c>
      <c r="H3360">
        <v>384</v>
      </c>
      <c r="I3360">
        <v>46</v>
      </c>
      <c r="J3360">
        <v>41</v>
      </c>
      <c r="K3360">
        <v>13</v>
      </c>
      <c r="L3360">
        <v>9</v>
      </c>
      <c r="M3360">
        <v>1</v>
      </c>
      <c r="N3360">
        <v>4</v>
      </c>
      <c r="CY3360">
        <v>13</v>
      </c>
      <c r="CZ3360">
        <f t="shared" si="52"/>
        <v>1262</v>
      </c>
    </row>
    <row r="3361" spans="1:104" x14ac:dyDescent="0.2">
      <c r="A3361" s="2">
        <v>3359</v>
      </c>
      <c r="B3361" s="2">
        <v>346</v>
      </c>
      <c r="C3361">
        <v>169</v>
      </c>
      <c r="D3361">
        <v>463</v>
      </c>
      <c r="E3361">
        <v>101</v>
      </c>
      <c r="F3361">
        <v>40</v>
      </c>
      <c r="G3361">
        <v>3</v>
      </c>
      <c r="H3361">
        <v>11</v>
      </c>
      <c r="I3361">
        <v>0</v>
      </c>
      <c r="CY3361">
        <v>8</v>
      </c>
      <c r="CZ3361">
        <f t="shared" si="52"/>
        <v>1133</v>
      </c>
    </row>
    <row r="3362" spans="1:104" x14ac:dyDescent="0.2">
      <c r="A3362" s="2">
        <v>3360</v>
      </c>
      <c r="B3362" s="2">
        <v>26</v>
      </c>
      <c r="C3362">
        <v>100</v>
      </c>
      <c r="D3362">
        <v>512</v>
      </c>
      <c r="E3362">
        <v>98</v>
      </c>
      <c r="F3362">
        <v>209</v>
      </c>
      <c r="G3362">
        <v>133</v>
      </c>
      <c r="H3362">
        <v>36</v>
      </c>
      <c r="I3362">
        <v>67</v>
      </c>
      <c r="J3362">
        <v>27</v>
      </c>
      <c r="K3362">
        <v>11</v>
      </c>
      <c r="L3362">
        <v>9</v>
      </c>
      <c r="M3362">
        <v>8</v>
      </c>
      <c r="N3362">
        <v>4</v>
      </c>
      <c r="O3362">
        <v>4</v>
      </c>
      <c r="P3362">
        <v>1</v>
      </c>
      <c r="Q3362">
        <v>1</v>
      </c>
      <c r="R3362">
        <v>1</v>
      </c>
      <c r="S3362">
        <v>0</v>
      </c>
      <c r="T3362">
        <v>0</v>
      </c>
      <c r="CY3362">
        <v>19</v>
      </c>
      <c r="CZ3362">
        <f t="shared" si="52"/>
        <v>1247</v>
      </c>
    </row>
    <row r="3363" spans="1:104" x14ac:dyDescent="0.2">
      <c r="A3363" s="2">
        <v>3361</v>
      </c>
      <c r="B3363" s="2">
        <v>27</v>
      </c>
      <c r="C3363">
        <v>22</v>
      </c>
      <c r="D3363">
        <v>10</v>
      </c>
      <c r="E3363">
        <v>18</v>
      </c>
      <c r="F3363">
        <v>708</v>
      </c>
      <c r="G3363">
        <v>402</v>
      </c>
      <c r="H3363">
        <v>8</v>
      </c>
      <c r="I3363">
        <v>23</v>
      </c>
      <c r="J3363">
        <v>28</v>
      </c>
      <c r="K3363">
        <v>9</v>
      </c>
      <c r="L3363">
        <v>0</v>
      </c>
      <c r="CY3363">
        <v>11</v>
      </c>
      <c r="CZ3363">
        <f t="shared" si="52"/>
        <v>1255</v>
      </c>
    </row>
    <row r="3364" spans="1:104" x14ac:dyDescent="0.2">
      <c r="A3364" s="2">
        <v>3362</v>
      </c>
      <c r="B3364" s="2">
        <v>93</v>
      </c>
      <c r="C3364">
        <v>13</v>
      </c>
      <c r="D3364">
        <v>563</v>
      </c>
      <c r="E3364">
        <v>241</v>
      </c>
      <c r="F3364">
        <v>127</v>
      </c>
      <c r="G3364">
        <v>200</v>
      </c>
      <c r="H3364">
        <v>15</v>
      </c>
      <c r="I3364">
        <v>2</v>
      </c>
      <c r="J3364">
        <v>2</v>
      </c>
      <c r="CY3364">
        <v>9</v>
      </c>
      <c r="CZ3364">
        <f t="shared" si="52"/>
        <v>1256</v>
      </c>
    </row>
    <row r="3365" spans="1:104" x14ac:dyDescent="0.2">
      <c r="A3365" s="2">
        <v>3363</v>
      </c>
      <c r="B3365" s="2">
        <v>1103</v>
      </c>
      <c r="C3365">
        <v>87</v>
      </c>
      <c r="D3365">
        <v>46</v>
      </c>
      <c r="E3365">
        <v>15</v>
      </c>
      <c r="F3365">
        <v>5</v>
      </c>
      <c r="G3365">
        <v>1</v>
      </c>
      <c r="H3365">
        <v>1</v>
      </c>
      <c r="I3365">
        <v>0</v>
      </c>
      <c r="CY3365">
        <v>8</v>
      </c>
      <c r="CZ3365">
        <f t="shared" si="52"/>
        <v>1258</v>
      </c>
    </row>
    <row r="3366" spans="1:104" x14ac:dyDescent="0.2">
      <c r="A3366" s="2">
        <v>3364</v>
      </c>
      <c r="B3366" s="2">
        <v>15</v>
      </c>
      <c r="C3366">
        <v>27</v>
      </c>
      <c r="D3366">
        <v>867</v>
      </c>
      <c r="E3366">
        <v>118</v>
      </c>
      <c r="F3366">
        <v>190</v>
      </c>
      <c r="G3366">
        <v>21</v>
      </c>
      <c r="H3366">
        <v>20</v>
      </c>
      <c r="I3366">
        <v>2</v>
      </c>
      <c r="J3366">
        <v>9</v>
      </c>
      <c r="CY3366">
        <v>9</v>
      </c>
      <c r="CZ3366">
        <f t="shared" si="52"/>
        <v>1269</v>
      </c>
    </row>
    <row r="3367" spans="1:104" x14ac:dyDescent="0.2">
      <c r="A3367" s="2">
        <v>3365</v>
      </c>
      <c r="B3367" s="2">
        <v>250</v>
      </c>
      <c r="C3367">
        <v>200</v>
      </c>
      <c r="D3367">
        <v>268</v>
      </c>
      <c r="E3367">
        <v>173</v>
      </c>
      <c r="F3367">
        <v>50</v>
      </c>
      <c r="G3367">
        <v>91</v>
      </c>
      <c r="H3367">
        <v>142</v>
      </c>
      <c r="I3367">
        <v>62</v>
      </c>
      <c r="J3367">
        <v>11</v>
      </c>
      <c r="K3367">
        <v>19</v>
      </c>
      <c r="L3367">
        <v>0</v>
      </c>
      <c r="M3367">
        <v>0</v>
      </c>
      <c r="CY3367">
        <v>12</v>
      </c>
      <c r="CZ3367">
        <f t="shared" si="52"/>
        <v>1266</v>
      </c>
    </row>
    <row r="3368" spans="1:104" x14ac:dyDescent="0.2">
      <c r="A3368" s="2">
        <v>3366</v>
      </c>
      <c r="B3368" s="2">
        <v>27</v>
      </c>
      <c r="C3368">
        <v>28</v>
      </c>
      <c r="D3368">
        <v>12</v>
      </c>
      <c r="E3368">
        <v>166</v>
      </c>
      <c r="F3368">
        <v>15</v>
      </c>
      <c r="G3368">
        <v>64</v>
      </c>
      <c r="H3368">
        <v>13</v>
      </c>
      <c r="I3368">
        <v>120</v>
      </c>
      <c r="J3368">
        <v>6</v>
      </c>
      <c r="K3368">
        <v>160</v>
      </c>
      <c r="L3368">
        <v>6</v>
      </c>
      <c r="M3368">
        <v>142</v>
      </c>
      <c r="N3368">
        <v>4</v>
      </c>
      <c r="O3368">
        <v>50</v>
      </c>
      <c r="P3368">
        <v>25</v>
      </c>
      <c r="Q3368">
        <v>45</v>
      </c>
      <c r="R3368">
        <v>22</v>
      </c>
      <c r="S3368">
        <v>165</v>
      </c>
      <c r="T3368">
        <v>67</v>
      </c>
      <c r="U3368">
        <v>16</v>
      </c>
      <c r="V3368">
        <v>45</v>
      </c>
      <c r="W3368">
        <v>9</v>
      </c>
      <c r="X3368">
        <v>9</v>
      </c>
      <c r="Y3368">
        <v>9</v>
      </c>
      <c r="CY3368">
        <v>24</v>
      </c>
      <c r="CZ3368">
        <f t="shared" si="52"/>
        <v>1225</v>
      </c>
    </row>
    <row r="3369" spans="1:104" x14ac:dyDescent="0.2">
      <c r="A3369" s="2">
        <v>3367</v>
      </c>
      <c r="B3369" s="2">
        <v>59</v>
      </c>
      <c r="C3369">
        <v>153</v>
      </c>
      <c r="D3369">
        <v>317</v>
      </c>
      <c r="E3369">
        <v>41</v>
      </c>
      <c r="F3369">
        <v>406</v>
      </c>
      <c r="G3369">
        <v>13</v>
      </c>
      <c r="H3369">
        <v>83</v>
      </c>
      <c r="I3369">
        <v>10</v>
      </c>
      <c r="J3369">
        <v>88</v>
      </c>
      <c r="K3369">
        <v>4</v>
      </c>
      <c r="L3369">
        <v>1</v>
      </c>
      <c r="M3369">
        <v>2</v>
      </c>
      <c r="N3369">
        <v>18</v>
      </c>
      <c r="O3369">
        <v>5</v>
      </c>
      <c r="P3369">
        <v>10</v>
      </c>
      <c r="CY3369">
        <v>15</v>
      </c>
      <c r="CZ3369">
        <f t="shared" si="52"/>
        <v>1210</v>
      </c>
    </row>
    <row r="3370" spans="1:104" x14ac:dyDescent="0.2">
      <c r="A3370" s="2">
        <v>3368</v>
      </c>
      <c r="B3370" s="2">
        <v>7</v>
      </c>
      <c r="C3370">
        <v>13</v>
      </c>
      <c r="D3370">
        <v>249</v>
      </c>
      <c r="E3370">
        <v>30</v>
      </c>
      <c r="F3370">
        <v>84</v>
      </c>
      <c r="G3370">
        <v>211</v>
      </c>
      <c r="H3370">
        <v>391</v>
      </c>
      <c r="I3370">
        <v>19</v>
      </c>
      <c r="J3370">
        <v>52</v>
      </c>
      <c r="K3370">
        <v>2</v>
      </c>
      <c r="L3370">
        <v>110</v>
      </c>
      <c r="M3370">
        <v>41</v>
      </c>
      <c r="N3370">
        <v>24</v>
      </c>
      <c r="O3370">
        <v>19</v>
      </c>
      <c r="P3370">
        <v>4</v>
      </c>
      <c r="Q3370">
        <v>1</v>
      </c>
      <c r="R3370">
        <v>0</v>
      </c>
      <c r="S3370">
        <v>2</v>
      </c>
      <c r="T3370">
        <v>3</v>
      </c>
      <c r="U3370">
        <v>0</v>
      </c>
      <c r="V3370">
        <v>0</v>
      </c>
      <c r="CY3370">
        <v>21</v>
      </c>
      <c r="CZ3370">
        <f t="shared" si="52"/>
        <v>1262</v>
      </c>
    </row>
    <row r="3371" spans="1:104" x14ac:dyDescent="0.2">
      <c r="A3371" s="2">
        <v>3369</v>
      </c>
      <c r="B3371" s="2">
        <v>124</v>
      </c>
      <c r="C3371">
        <v>100</v>
      </c>
      <c r="D3371">
        <v>483</v>
      </c>
      <c r="E3371">
        <v>145</v>
      </c>
      <c r="F3371">
        <v>207</v>
      </c>
      <c r="G3371">
        <v>132</v>
      </c>
      <c r="H3371">
        <v>37</v>
      </c>
      <c r="I3371">
        <v>9</v>
      </c>
      <c r="J3371">
        <v>11</v>
      </c>
      <c r="K3371">
        <v>9</v>
      </c>
      <c r="CY3371">
        <v>10</v>
      </c>
      <c r="CZ3371">
        <f t="shared" si="52"/>
        <v>1257</v>
      </c>
    </row>
    <row r="3372" spans="1:104" x14ac:dyDescent="0.2">
      <c r="A3372" s="2">
        <v>3370</v>
      </c>
      <c r="B3372" s="2">
        <v>57</v>
      </c>
      <c r="C3372">
        <v>600</v>
      </c>
      <c r="D3372">
        <v>244</v>
      </c>
      <c r="E3372">
        <v>60</v>
      </c>
      <c r="F3372">
        <v>133</v>
      </c>
      <c r="G3372">
        <v>22</v>
      </c>
      <c r="H3372">
        <v>41</v>
      </c>
      <c r="I3372">
        <v>16</v>
      </c>
      <c r="J3372">
        <v>29</v>
      </c>
      <c r="K3372">
        <v>24</v>
      </c>
      <c r="L3372">
        <v>7</v>
      </c>
      <c r="M3372">
        <v>1</v>
      </c>
      <c r="N3372">
        <v>3</v>
      </c>
      <c r="O3372">
        <v>0</v>
      </c>
      <c r="CY3372">
        <v>14</v>
      </c>
      <c r="CZ3372">
        <f t="shared" si="52"/>
        <v>1237</v>
      </c>
    </row>
    <row r="3373" spans="1:104" x14ac:dyDescent="0.2">
      <c r="A3373" s="2">
        <v>3371</v>
      </c>
      <c r="B3373" s="2">
        <v>185</v>
      </c>
      <c r="C3373">
        <v>58</v>
      </c>
      <c r="D3373">
        <v>1018</v>
      </c>
      <c r="CY3373">
        <v>3</v>
      </c>
      <c r="CZ3373">
        <f t="shared" si="52"/>
        <v>1261</v>
      </c>
    </row>
    <row r="3374" spans="1:104" x14ac:dyDescent="0.2">
      <c r="A3374" s="2">
        <v>3372</v>
      </c>
      <c r="B3374" s="2">
        <v>1</v>
      </c>
      <c r="C3374">
        <v>100</v>
      </c>
      <c r="D3374">
        <v>100</v>
      </c>
      <c r="E3374">
        <v>250</v>
      </c>
      <c r="F3374">
        <v>217</v>
      </c>
      <c r="G3374">
        <v>1</v>
      </c>
      <c r="H3374">
        <v>44</v>
      </c>
      <c r="I3374">
        <v>191</v>
      </c>
      <c r="J3374">
        <v>57</v>
      </c>
      <c r="K3374">
        <v>20</v>
      </c>
      <c r="L3374">
        <v>100</v>
      </c>
      <c r="M3374">
        <v>101</v>
      </c>
      <c r="N3374">
        <v>70</v>
      </c>
      <c r="O3374">
        <v>9</v>
      </c>
      <c r="P3374">
        <v>0</v>
      </c>
      <c r="CY3374">
        <v>15</v>
      </c>
      <c r="CZ3374">
        <f t="shared" si="52"/>
        <v>1261</v>
      </c>
    </row>
    <row r="3375" spans="1:104" x14ac:dyDescent="0.2">
      <c r="A3375" s="2">
        <v>3373</v>
      </c>
      <c r="B3375" s="2">
        <v>5</v>
      </c>
      <c r="C3375">
        <v>250</v>
      </c>
      <c r="D3375">
        <v>499</v>
      </c>
      <c r="E3375">
        <v>250</v>
      </c>
      <c r="F3375">
        <v>132</v>
      </c>
      <c r="G3375">
        <v>39</v>
      </c>
      <c r="H3375">
        <v>83</v>
      </c>
      <c r="I3375">
        <v>6</v>
      </c>
      <c r="CY3375">
        <v>8</v>
      </c>
      <c r="CZ3375">
        <f t="shared" si="52"/>
        <v>1264</v>
      </c>
    </row>
    <row r="3376" spans="1:104" x14ac:dyDescent="0.2">
      <c r="A3376" s="2">
        <v>3374</v>
      </c>
      <c r="B3376" s="2">
        <v>18</v>
      </c>
      <c r="C3376">
        <v>23</v>
      </c>
      <c r="D3376">
        <v>250</v>
      </c>
      <c r="E3376">
        <v>250</v>
      </c>
      <c r="F3376">
        <v>701</v>
      </c>
      <c r="CY3376">
        <v>5</v>
      </c>
      <c r="CZ3376">
        <f t="shared" si="52"/>
        <v>1242</v>
      </c>
    </row>
    <row r="3377" spans="1:104" x14ac:dyDescent="0.2">
      <c r="A3377" s="2">
        <v>3375</v>
      </c>
      <c r="B3377" s="2">
        <v>38</v>
      </c>
      <c r="C3377">
        <v>100</v>
      </c>
      <c r="D3377">
        <v>618</v>
      </c>
      <c r="E3377">
        <v>238</v>
      </c>
      <c r="F3377">
        <v>25</v>
      </c>
      <c r="G3377">
        <v>80</v>
      </c>
      <c r="H3377">
        <v>39</v>
      </c>
      <c r="I3377">
        <v>49</v>
      </c>
      <c r="J3377">
        <v>30</v>
      </c>
      <c r="K3377">
        <v>9</v>
      </c>
      <c r="L3377">
        <v>2</v>
      </c>
      <c r="M3377">
        <v>6</v>
      </c>
      <c r="N3377">
        <v>3</v>
      </c>
      <c r="O3377">
        <v>1</v>
      </c>
      <c r="P3377">
        <v>2</v>
      </c>
      <c r="Q3377">
        <v>1</v>
      </c>
      <c r="CY3377">
        <v>16</v>
      </c>
      <c r="CZ3377">
        <f t="shared" si="52"/>
        <v>1241</v>
      </c>
    </row>
    <row r="3378" spans="1:104" x14ac:dyDescent="0.2">
      <c r="A3378" s="2">
        <v>3376</v>
      </c>
      <c r="B3378" s="2">
        <v>13</v>
      </c>
      <c r="C3378">
        <v>349</v>
      </c>
      <c r="D3378">
        <v>90</v>
      </c>
      <c r="E3378">
        <v>57</v>
      </c>
      <c r="F3378">
        <v>350</v>
      </c>
      <c r="G3378">
        <v>69</v>
      </c>
      <c r="H3378">
        <v>330</v>
      </c>
      <c r="I3378">
        <v>4</v>
      </c>
      <c r="J3378">
        <v>1</v>
      </c>
      <c r="K3378">
        <v>0</v>
      </c>
      <c r="L3378">
        <v>1</v>
      </c>
      <c r="CY3378">
        <v>11</v>
      </c>
      <c r="CZ3378">
        <f t="shared" si="52"/>
        <v>1264</v>
      </c>
    </row>
    <row r="3379" spans="1:104" x14ac:dyDescent="0.2">
      <c r="A3379" s="2">
        <v>3377</v>
      </c>
      <c r="B3379" s="2">
        <v>200</v>
      </c>
      <c r="C3379">
        <v>217</v>
      </c>
      <c r="D3379">
        <v>200</v>
      </c>
      <c r="E3379">
        <v>226</v>
      </c>
      <c r="F3379">
        <v>200</v>
      </c>
      <c r="G3379">
        <v>86</v>
      </c>
      <c r="H3379">
        <v>100</v>
      </c>
      <c r="I3379">
        <v>6</v>
      </c>
      <c r="CY3379">
        <v>8</v>
      </c>
      <c r="CZ3379">
        <f t="shared" si="52"/>
        <v>1235</v>
      </c>
    </row>
    <row r="3380" spans="1:104" x14ac:dyDescent="0.2">
      <c r="A3380" s="2">
        <v>3378</v>
      </c>
      <c r="B3380" s="2">
        <v>0</v>
      </c>
      <c r="C3380">
        <v>500</v>
      </c>
      <c r="D3380">
        <v>597</v>
      </c>
      <c r="E3380">
        <v>55</v>
      </c>
      <c r="F3380">
        <v>46</v>
      </c>
      <c r="G3380">
        <v>24</v>
      </c>
      <c r="H3380">
        <v>34</v>
      </c>
      <c r="I3380">
        <v>3</v>
      </c>
      <c r="CY3380">
        <v>8</v>
      </c>
      <c r="CZ3380">
        <f t="shared" si="52"/>
        <v>1259</v>
      </c>
    </row>
    <row r="3381" spans="1:104" x14ac:dyDescent="0.2">
      <c r="A3381" s="2">
        <v>3379</v>
      </c>
      <c r="B3381" s="2">
        <v>19</v>
      </c>
      <c r="C3381">
        <v>100</v>
      </c>
      <c r="D3381">
        <v>500</v>
      </c>
      <c r="E3381">
        <v>261</v>
      </c>
      <c r="F3381">
        <v>159</v>
      </c>
      <c r="G3381">
        <v>59</v>
      </c>
      <c r="H3381">
        <v>112</v>
      </c>
      <c r="I3381">
        <v>14</v>
      </c>
      <c r="J3381">
        <v>12</v>
      </c>
      <c r="K3381">
        <v>19</v>
      </c>
      <c r="L3381">
        <v>0</v>
      </c>
      <c r="M3381">
        <v>1</v>
      </c>
      <c r="N3381">
        <v>7</v>
      </c>
      <c r="CY3381">
        <v>13</v>
      </c>
      <c r="CZ3381">
        <f t="shared" si="52"/>
        <v>1263</v>
      </c>
    </row>
    <row r="3382" spans="1:104" x14ac:dyDescent="0.2">
      <c r="A3382" s="2">
        <v>3380</v>
      </c>
      <c r="B3382" s="2">
        <v>176</v>
      </c>
      <c r="C3382">
        <v>268</v>
      </c>
      <c r="D3382">
        <v>232</v>
      </c>
      <c r="E3382">
        <v>200</v>
      </c>
      <c r="F3382">
        <v>112</v>
      </c>
      <c r="G3382">
        <v>45</v>
      </c>
      <c r="H3382">
        <v>20</v>
      </c>
      <c r="I3382">
        <v>7</v>
      </c>
      <c r="J3382">
        <v>7</v>
      </c>
      <c r="K3382">
        <v>1</v>
      </c>
      <c r="CY3382">
        <v>10</v>
      </c>
      <c r="CZ3382">
        <f t="shared" si="52"/>
        <v>1068</v>
      </c>
    </row>
    <row r="3383" spans="1:104" x14ac:dyDescent="0.2">
      <c r="A3383" s="2">
        <v>3381</v>
      </c>
      <c r="B3383" s="2">
        <v>39</v>
      </c>
      <c r="C3383">
        <v>9</v>
      </c>
      <c r="D3383">
        <v>25</v>
      </c>
      <c r="E3383">
        <v>43</v>
      </c>
      <c r="F3383">
        <v>19</v>
      </c>
      <c r="G3383">
        <v>9</v>
      </c>
      <c r="H3383">
        <v>602</v>
      </c>
      <c r="I3383">
        <v>2</v>
      </c>
      <c r="J3383">
        <v>27</v>
      </c>
      <c r="K3383">
        <v>3</v>
      </c>
      <c r="L3383">
        <v>16</v>
      </c>
      <c r="M3383">
        <v>158</v>
      </c>
      <c r="N3383">
        <v>1</v>
      </c>
      <c r="O3383">
        <v>158</v>
      </c>
      <c r="P3383">
        <v>63</v>
      </c>
      <c r="Q3383">
        <v>10</v>
      </c>
      <c r="R3383">
        <v>2</v>
      </c>
      <c r="S3383">
        <v>36</v>
      </c>
      <c r="T3383">
        <v>2</v>
      </c>
      <c r="CY3383">
        <v>19</v>
      </c>
      <c r="CZ3383">
        <f t="shared" si="52"/>
        <v>1224</v>
      </c>
    </row>
    <row r="3384" spans="1:104" x14ac:dyDescent="0.2">
      <c r="A3384" s="2">
        <v>3382</v>
      </c>
      <c r="B3384" s="2">
        <v>24</v>
      </c>
      <c r="C3384">
        <v>994</v>
      </c>
      <c r="D3384">
        <v>200</v>
      </c>
      <c r="E3384">
        <v>30</v>
      </c>
      <c r="F3384">
        <v>0</v>
      </c>
      <c r="CY3384">
        <v>5</v>
      </c>
      <c r="CZ3384">
        <f t="shared" si="52"/>
        <v>1248</v>
      </c>
    </row>
    <row r="3385" spans="1:104" x14ac:dyDescent="0.2">
      <c r="A3385" s="2">
        <v>3383</v>
      </c>
      <c r="B3385" s="2">
        <v>4</v>
      </c>
      <c r="C3385">
        <v>442</v>
      </c>
      <c r="D3385">
        <v>100</v>
      </c>
      <c r="E3385">
        <v>103</v>
      </c>
      <c r="F3385">
        <v>100</v>
      </c>
      <c r="G3385">
        <v>350</v>
      </c>
      <c r="H3385">
        <v>6</v>
      </c>
      <c r="I3385">
        <v>90</v>
      </c>
      <c r="J3385">
        <v>7</v>
      </c>
      <c r="K3385">
        <v>31</v>
      </c>
      <c r="L3385">
        <v>7</v>
      </c>
      <c r="M3385">
        <v>1</v>
      </c>
      <c r="N3385">
        <v>1</v>
      </c>
      <c r="O3385">
        <v>0</v>
      </c>
      <c r="CY3385">
        <v>14</v>
      </c>
      <c r="CZ3385">
        <f t="shared" si="52"/>
        <v>1242</v>
      </c>
    </row>
    <row r="3386" spans="1:104" x14ac:dyDescent="0.2">
      <c r="A3386" s="2">
        <v>3384</v>
      </c>
      <c r="B3386" s="2">
        <v>533</v>
      </c>
      <c r="C3386">
        <v>220</v>
      </c>
      <c r="D3386">
        <v>103</v>
      </c>
      <c r="E3386">
        <v>172</v>
      </c>
      <c r="F3386">
        <v>64</v>
      </c>
      <c r="G3386">
        <v>35</v>
      </c>
      <c r="H3386">
        <v>64</v>
      </c>
      <c r="I3386">
        <v>18</v>
      </c>
      <c r="J3386">
        <v>9</v>
      </c>
      <c r="K3386">
        <v>3</v>
      </c>
      <c r="L3386">
        <v>16</v>
      </c>
      <c r="M3386">
        <v>6</v>
      </c>
      <c r="N3386">
        <v>3</v>
      </c>
      <c r="O3386">
        <v>1</v>
      </c>
      <c r="P3386">
        <v>0</v>
      </c>
      <c r="Q3386">
        <v>1</v>
      </c>
      <c r="CY3386">
        <v>16</v>
      </c>
      <c r="CZ3386">
        <f t="shared" si="52"/>
        <v>1248</v>
      </c>
    </row>
    <row r="3387" spans="1:104" x14ac:dyDescent="0.2">
      <c r="A3387" s="2">
        <v>3385</v>
      </c>
      <c r="B3387" s="2">
        <v>23</v>
      </c>
      <c r="C3387">
        <v>8</v>
      </c>
      <c r="D3387">
        <v>953</v>
      </c>
      <c r="E3387">
        <v>69</v>
      </c>
      <c r="F3387">
        <v>25</v>
      </c>
      <c r="G3387">
        <v>89</v>
      </c>
      <c r="H3387">
        <v>42</v>
      </c>
      <c r="I3387">
        <v>1</v>
      </c>
      <c r="CY3387">
        <v>8</v>
      </c>
      <c r="CZ3387">
        <f t="shared" si="52"/>
        <v>1210</v>
      </c>
    </row>
    <row r="3388" spans="1:104" x14ac:dyDescent="0.2">
      <c r="A3388" s="2">
        <v>3386</v>
      </c>
      <c r="B3388" s="2">
        <v>84</v>
      </c>
      <c r="C3388">
        <v>53</v>
      </c>
      <c r="D3388">
        <v>9</v>
      </c>
      <c r="E3388">
        <v>399</v>
      </c>
      <c r="F3388">
        <v>522</v>
      </c>
      <c r="G3388">
        <v>65</v>
      </c>
      <c r="H3388">
        <v>2</v>
      </c>
      <c r="CY3388">
        <v>7</v>
      </c>
      <c r="CZ3388">
        <f t="shared" si="52"/>
        <v>1134</v>
      </c>
    </row>
    <row r="3389" spans="1:104" x14ac:dyDescent="0.2">
      <c r="A3389" s="2">
        <v>3387</v>
      </c>
      <c r="B3389" s="2">
        <v>29</v>
      </c>
      <c r="C3389">
        <v>679</v>
      </c>
      <c r="D3389">
        <v>28</v>
      </c>
      <c r="E3389">
        <v>439</v>
      </c>
      <c r="F3389">
        <v>21</v>
      </c>
      <c r="G3389">
        <v>49</v>
      </c>
      <c r="CY3389">
        <v>6</v>
      </c>
      <c r="CZ3389">
        <f t="shared" si="52"/>
        <v>1245</v>
      </c>
    </row>
    <row r="3390" spans="1:104" x14ac:dyDescent="0.2">
      <c r="A3390" s="2">
        <v>3388</v>
      </c>
      <c r="B3390" s="2">
        <v>28</v>
      </c>
      <c r="C3390">
        <v>34</v>
      </c>
      <c r="D3390">
        <v>819</v>
      </c>
      <c r="E3390">
        <v>163</v>
      </c>
      <c r="F3390">
        <v>70</v>
      </c>
      <c r="G3390">
        <v>38</v>
      </c>
      <c r="H3390">
        <v>7</v>
      </c>
      <c r="I3390">
        <v>50</v>
      </c>
      <c r="J3390">
        <v>44</v>
      </c>
      <c r="K3390">
        <v>5</v>
      </c>
      <c r="L3390">
        <v>6</v>
      </c>
      <c r="M3390">
        <v>0</v>
      </c>
      <c r="N3390">
        <v>0</v>
      </c>
      <c r="CY3390">
        <v>13</v>
      </c>
      <c r="CZ3390">
        <f t="shared" si="52"/>
        <v>1264</v>
      </c>
    </row>
    <row r="3391" spans="1:104" x14ac:dyDescent="0.2">
      <c r="A3391" s="2">
        <v>3389</v>
      </c>
      <c r="B3391" s="2">
        <v>98</v>
      </c>
      <c r="C3391">
        <v>98</v>
      </c>
      <c r="D3391">
        <v>293</v>
      </c>
      <c r="E3391">
        <v>372</v>
      </c>
      <c r="F3391">
        <v>101</v>
      </c>
      <c r="G3391">
        <v>10</v>
      </c>
      <c r="H3391">
        <v>6</v>
      </c>
      <c r="I3391">
        <v>11</v>
      </c>
      <c r="J3391">
        <v>40</v>
      </c>
      <c r="K3391">
        <v>15</v>
      </c>
      <c r="L3391">
        <v>7</v>
      </c>
      <c r="M3391">
        <v>47</v>
      </c>
      <c r="N3391">
        <v>60</v>
      </c>
      <c r="O3391">
        <v>20</v>
      </c>
      <c r="P3391">
        <v>31</v>
      </c>
      <c r="Q3391">
        <v>24</v>
      </c>
      <c r="R3391">
        <v>15</v>
      </c>
      <c r="S3391">
        <v>4</v>
      </c>
      <c r="T3391">
        <v>5</v>
      </c>
      <c r="U3391">
        <v>5</v>
      </c>
      <c r="V3391">
        <v>1</v>
      </c>
      <c r="W3391">
        <v>0</v>
      </c>
      <c r="CY3391">
        <v>22</v>
      </c>
      <c r="CZ3391">
        <f t="shared" si="52"/>
        <v>1263</v>
      </c>
    </row>
    <row r="3392" spans="1:104" x14ac:dyDescent="0.2">
      <c r="A3392" s="2">
        <v>3390</v>
      </c>
      <c r="B3392" s="2">
        <v>139</v>
      </c>
      <c r="C3392">
        <v>107</v>
      </c>
      <c r="D3392">
        <v>954</v>
      </c>
      <c r="E3392">
        <v>52</v>
      </c>
      <c r="F3392">
        <v>0</v>
      </c>
      <c r="G3392">
        <v>1</v>
      </c>
      <c r="CY3392">
        <v>6</v>
      </c>
      <c r="CZ3392">
        <f t="shared" si="52"/>
        <v>1253</v>
      </c>
    </row>
    <row r="3393" spans="1:104" x14ac:dyDescent="0.2">
      <c r="A3393" s="2">
        <v>3391</v>
      </c>
      <c r="B3393" s="2">
        <v>61</v>
      </c>
      <c r="C3393">
        <v>918</v>
      </c>
      <c r="D3393">
        <v>74</v>
      </c>
      <c r="E3393">
        <v>203</v>
      </c>
      <c r="CY3393">
        <v>4</v>
      </c>
      <c r="CZ3393">
        <f t="shared" si="52"/>
        <v>1256</v>
      </c>
    </row>
    <row r="3394" spans="1:104" x14ac:dyDescent="0.2">
      <c r="A3394" s="2">
        <v>3392</v>
      </c>
      <c r="B3394" s="2">
        <v>18</v>
      </c>
      <c r="C3394">
        <v>75</v>
      </c>
      <c r="D3394">
        <v>94</v>
      </c>
      <c r="E3394">
        <v>54</v>
      </c>
      <c r="F3394">
        <v>1004</v>
      </c>
      <c r="G3394">
        <v>10</v>
      </c>
      <c r="H3394">
        <v>5</v>
      </c>
      <c r="I3394">
        <v>0</v>
      </c>
      <c r="CY3394">
        <v>8</v>
      </c>
      <c r="CZ3394">
        <f t="shared" si="52"/>
        <v>1260</v>
      </c>
    </row>
    <row r="3395" spans="1:104" x14ac:dyDescent="0.2">
      <c r="A3395" s="2">
        <v>3393</v>
      </c>
      <c r="B3395" s="2">
        <v>41</v>
      </c>
      <c r="C3395">
        <v>16</v>
      </c>
      <c r="D3395">
        <v>173</v>
      </c>
      <c r="E3395">
        <v>255</v>
      </c>
      <c r="F3395">
        <v>49</v>
      </c>
      <c r="G3395">
        <v>620</v>
      </c>
      <c r="H3395">
        <v>8</v>
      </c>
      <c r="I3395">
        <v>8</v>
      </c>
      <c r="J3395">
        <v>3</v>
      </c>
      <c r="K3395">
        <v>4</v>
      </c>
      <c r="L3395">
        <v>4</v>
      </c>
      <c r="M3395">
        <v>52</v>
      </c>
      <c r="N3395">
        <v>12</v>
      </c>
      <c r="O3395">
        <v>2</v>
      </c>
      <c r="P3395">
        <v>10</v>
      </c>
      <c r="Q3395">
        <v>2</v>
      </c>
      <c r="R3395">
        <v>1</v>
      </c>
      <c r="S3395">
        <v>2</v>
      </c>
      <c r="CY3395">
        <v>18</v>
      </c>
      <c r="CZ3395">
        <f t="shared" ref="CZ3395:CZ3458" si="53">SUM(B3395:CX3395)</f>
        <v>1262</v>
      </c>
    </row>
    <row r="3396" spans="1:104" x14ac:dyDescent="0.2">
      <c r="A3396" s="2">
        <v>3394</v>
      </c>
      <c r="B3396" s="2">
        <v>16</v>
      </c>
      <c r="C3396">
        <v>19</v>
      </c>
      <c r="D3396">
        <v>50</v>
      </c>
      <c r="E3396">
        <v>47</v>
      </c>
      <c r="F3396">
        <v>68</v>
      </c>
      <c r="G3396">
        <v>0</v>
      </c>
      <c r="H3396">
        <v>100</v>
      </c>
      <c r="I3396">
        <v>100</v>
      </c>
      <c r="J3396">
        <v>100</v>
      </c>
      <c r="K3396">
        <v>101</v>
      </c>
      <c r="L3396">
        <v>150</v>
      </c>
      <c r="M3396">
        <v>46</v>
      </c>
      <c r="N3396">
        <v>44</v>
      </c>
      <c r="O3396">
        <v>22</v>
      </c>
      <c r="P3396">
        <v>4</v>
      </c>
      <c r="Q3396">
        <v>3</v>
      </c>
      <c r="R3396">
        <v>1</v>
      </c>
      <c r="S3396">
        <v>100</v>
      </c>
      <c r="T3396">
        <v>149</v>
      </c>
      <c r="U3396">
        <v>43</v>
      </c>
      <c r="V3396">
        <v>43</v>
      </c>
      <c r="W3396">
        <v>22</v>
      </c>
      <c r="X3396">
        <v>8</v>
      </c>
      <c r="Y3396">
        <v>1</v>
      </c>
      <c r="Z3396">
        <v>4</v>
      </c>
      <c r="CY3396">
        <v>25</v>
      </c>
      <c r="CZ3396">
        <f t="shared" si="53"/>
        <v>1241</v>
      </c>
    </row>
    <row r="3397" spans="1:104" x14ac:dyDescent="0.2">
      <c r="A3397" s="2">
        <v>3395</v>
      </c>
      <c r="B3397" s="2">
        <v>18</v>
      </c>
      <c r="C3397">
        <v>13</v>
      </c>
      <c r="D3397">
        <v>40</v>
      </c>
      <c r="E3397">
        <v>41</v>
      </c>
      <c r="F3397">
        <v>0</v>
      </c>
      <c r="G3397">
        <v>78</v>
      </c>
      <c r="H3397">
        <v>47</v>
      </c>
      <c r="I3397">
        <v>24</v>
      </c>
      <c r="J3397">
        <v>3</v>
      </c>
      <c r="K3397">
        <v>5</v>
      </c>
      <c r="L3397">
        <v>3</v>
      </c>
      <c r="M3397">
        <v>13</v>
      </c>
      <c r="N3397">
        <v>10</v>
      </c>
      <c r="O3397">
        <v>32</v>
      </c>
      <c r="P3397">
        <v>6</v>
      </c>
      <c r="Q3397">
        <v>2</v>
      </c>
      <c r="R3397">
        <v>1</v>
      </c>
      <c r="S3397">
        <v>14</v>
      </c>
      <c r="T3397">
        <v>8</v>
      </c>
      <c r="U3397">
        <v>24</v>
      </c>
      <c r="V3397">
        <v>9</v>
      </c>
      <c r="W3397">
        <v>10</v>
      </c>
      <c r="X3397">
        <v>9</v>
      </c>
      <c r="Y3397">
        <v>2</v>
      </c>
      <c r="Z3397">
        <v>9</v>
      </c>
      <c r="AA3397">
        <v>10</v>
      </c>
      <c r="AB3397">
        <v>9</v>
      </c>
      <c r="AC3397">
        <v>39</v>
      </c>
      <c r="AD3397">
        <v>12</v>
      </c>
      <c r="AE3397">
        <v>1</v>
      </c>
      <c r="AF3397">
        <v>3</v>
      </c>
      <c r="AG3397">
        <v>2</v>
      </c>
      <c r="AH3397">
        <v>1</v>
      </c>
      <c r="AI3397">
        <v>0</v>
      </c>
      <c r="AJ3397">
        <v>13</v>
      </c>
      <c r="AK3397">
        <v>52</v>
      </c>
      <c r="AL3397">
        <v>4</v>
      </c>
      <c r="AM3397">
        <v>7</v>
      </c>
      <c r="AN3397">
        <v>1</v>
      </c>
      <c r="AO3397">
        <v>11</v>
      </c>
      <c r="AP3397">
        <v>7</v>
      </c>
      <c r="AQ3397">
        <v>19</v>
      </c>
      <c r="AR3397">
        <v>5</v>
      </c>
      <c r="AS3397">
        <v>2</v>
      </c>
      <c r="AT3397">
        <v>3</v>
      </c>
      <c r="AU3397">
        <v>1</v>
      </c>
      <c r="AV3397">
        <v>35</v>
      </c>
      <c r="AW3397">
        <v>36</v>
      </c>
      <c r="AX3397">
        <v>4</v>
      </c>
      <c r="AY3397">
        <v>2</v>
      </c>
      <c r="AZ3397">
        <v>1</v>
      </c>
      <c r="BA3397">
        <v>2</v>
      </c>
      <c r="BB3397">
        <v>1</v>
      </c>
      <c r="BC3397">
        <v>23</v>
      </c>
      <c r="BD3397">
        <v>9</v>
      </c>
      <c r="BE3397">
        <v>40</v>
      </c>
      <c r="BF3397">
        <v>6</v>
      </c>
      <c r="BG3397">
        <v>2</v>
      </c>
      <c r="BH3397">
        <v>3</v>
      </c>
      <c r="BI3397">
        <v>13</v>
      </c>
      <c r="BJ3397">
        <v>6</v>
      </c>
      <c r="BK3397">
        <v>1</v>
      </c>
      <c r="BL3397">
        <v>2</v>
      </c>
      <c r="BM3397">
        <v>6</v>
      </c>
      <c r="BN3397">
        <v>2</v>
      </c>
      <c r="BO3397">
        <v>14</v>
      </c>
      <c r="BP3397">
        <v>2</v>
      </c>
      <c r="BQ3397">
        <v>40</v>
      </c>
      <c r="BR3397">
        <v>1</v>
      </c>
      <c r="BS3397">
        <v>1</v>
      </c>
      <c r="BT3397">
        <v>11</v>
      </c>
      <c r="BU3397">
        <v>3</v>
      </c>
      <c r="BV3397">
        <v>4</v>
      </c>
      <c r="BW3397">
        <v>2</v>
      </c>
      <c r="BX3397">
        <v>25</v>
      </c>
      <c r="BY3397">
        <v>7</v>
      </c>
      <c r="BZ3397">
        <v>1</v>
      </c>
      <c r="CA3397">
        <v>2</v>
      </c>
      <c r="CB3397">
        <v>2</v>
      </c>
      <c r="CC3397">
        <v>2</v>
      </c>
      <c r="CD3397">
        <v>1</v>
      </c>
      <c r="CE3397">
        <v>40</v>
      </c>
      <c r="CF3397">
        <v>4</v>
      </c>
      <c r="CG3397">
        <v>2</v>
      </c>
      <c r="CH3397">
        <v>2</v>
      </c>
      <c r="CI3397">
        <v>1</v>
      </c>
      <c r="CJ3397">
        <v>5</v>
      </c>
      <c r="CK3397">
        <v>2</v>
      </c>
      <c r="CL3397">
        <v>4</v>
      </c>
      <c r="CM3397">
        <v>0</v>
      </c>
      <c r="CN3397">
        <v>0</v>
      </c>
      <c r="CO3397">
        <v>1</v>
      </c>
      <c r="CP3397">
        <v>7</v>
      </c>
      <c r="CQ3397">
        <v>1</v>
      </c>
      <c r="CR3397">
        <v>19</v>
      </c>
      <c r="CS3397">
        <v>20</v>
      </c>
      <c r="CT3397">
        <v>2</v>
      </c>
      <c r="CU3397">
        <v>1</v>
      </c>
      <c r="CV3397">
        <v>1</v>
      </c>
      <c r="CW3397">
        <v>1</v>
      </c>
      <c r="CX3397" s="7" t="s">
        <v>23996</v>
      </c>
      <c r="CY3397">
        <v>100</v>
      </c>
      <c r="CZ3397">
        <f t="shared" si="53"/>
        <v>1048</v>
      </c>
    </row>
    <row r="3398" spans="1:104" x14ac:dyDescent="0.2">
      <c r="A3398" s="2">
        <v>3396</v>
      </c>
      <c r="B3398" s="2">
        <v>115</v>
      </c>
      <c r="C3398">
        <v>542</v>
      </c>
      <c r="D3398">
        <v>229</v>
      </c>
      <c r="E3398">
        <v>102</v>
      </c>
      <c r="F3398">
        <v>173</v>
      </c>
      <c r="G3398">
        <v>12</v>
      </c>
      <c r="H3398">
        <v>68</v>
      </c>
      <c r="I3398">
        <v>3</v>
      </c>
      <c r="J3398">
        <v>6</v>
      </c>
      <c r="K3398">
        <v>2</v>
      </c>
      <c r="L3398">
        <v>4</v>
      </c>
      <c r="CY3398">
        <v>11</v>
      </c>
      <c r="CZ3398">
        <f t="shared" si="53"/>
        <v>1256</v>
      </c>
    </row>
    <row r="3399" spans="1:104" x14ac:dyDescent="0.2">
      <c r="A3399" s="2">
        <v>3397</v>
      </c>
      <c r="B3399" s="2">
        <v>107</v>
      </c>
      <c r="C3399">
        <v>36</v>
      </c>
      <c r="D3399">
        <v>25</v>
      </c>
      <c r="E3399">
        <v>5</v>
      </c>
      <c r="F3399">
        <v>53</v>
      </c>
      <c r="G3399">
        <v>13</v>
      </c>
      <c r="H3399">
        <v>10</v>
      </c>
      <c r="I3399">
        <v>171</v>
      </c>
      <c r="J3399">
        <v>19</v>
      </c>
      <c r="K3399">
        <v>37</v>
      </c>
      <c r="L3399">
        <v>2</v>
      </c>
      <c r="M3399">
        <v>594</v>
      </c>
      <c r="N3399">
        <v>50</v>
      </c>
      <c r="O3399">
        <v>6</v>
      </c>
      <c r="P3399">
        <v>2</v>
      </c>
      <c r="Q3399">
        <v>67</v>
      </c>
      <c r="R3399">
        <v>10</v>
      </c>
      <c r="S3399">
        <v>26</v>
      </c>
      <c r="T3399">
        <v>9</v>
      </c>
      <c r="U3399">
        <v>2</v>
      </c>
      <c r="CY3399">
        <v>20</v>
      </c>
      <c r="CZ3399">
        <f t="shared" si="53"/>
        <v>1244</v>
      </c>
    </row>
    <row r="3400" spans="1:104" x14ac:dyDescent="0.2">
      <c r="A3400" s="2">
        <v>3398</v>
      </c>
      <c r="B3400" s="2">
        <v>46</v>
      </c>
      <c r="C3400">
        <v>216</v>
      </c>
      <c r="D3400">
        <v>45</v>
      </c>
      <c r="E3400">
        <v>57</v>
      </c>
      <c r="F3400">
        <v>237</v>
      </c>
      <c r="G3400">
        <v>37</v>
      </c>
      <c r="H3400">
        <v>250</v>
      </c>
      <c r="I3400">
        <v>293</v>
      </c>
      <c r="J3400">
        <v>34</v>
      </c>
      <c r="K3400">
        <v>0</v>
      </c>
      <c r="L3400">
        <v>1</v>
      </c>
      <c r="CY3400">
        <v>11</v>
      </c>
      <c r="CZ3400">
        <f t="shared" si="53"/>
        <v>1216</v>
      </c>
    </row>
    <row r="3401" spans="1:104" x14ac:dyDescent="0.2">
      <c r="A3401" s="2">
        <v>3399</v>
      </c>
      <c r="B3401" s="2">
        <v>58</v>
      </c>
      <c r="C3401">
        <v>247</v>
      </c>
      <c r="D3401">
        <v>201</v>
      </c>
      <c r="E3401">
        <v>227</v>
      </c>
      <c r="F3401">
        <v>27</v>
      </c>
      <c r="G3401">
        <v>88</v>
      </c>
      <c r="H3401">
        <v>110</v>
      </c>
      <c r="I3401">
        <v>20</v>
      </c>
      <c r="J3401">
        <v>6</v>
      </c>
      <c r="K3401">
        <v>19</v>
      </c>
      <c r="L3401">
        <v>91</v>
      </c>
      <c r="M3401">
        <v>31</v>
      </c>
      <c r="N3401">
        <v>43</v>
      </c>
      <c r="O3401">
        <v>79</v>
      </c>
      <c r="P3401">
        <v>1</v>
      </c>
      <c r="CY3401">
        <v>15</v>
      </c>
      <c r="CZ3401">
        <f t="shared" si="53"/>
        <v>1248</v>
      </c>
    </row>
    <row r="3402" spans="1:104" x14ac:dyDescent="0.2">
      <c r="A3402" s="2">
        <v>3400</v>
      </c>
      <c r="B3402" s="2">
        <v>129</v>
      </c>
      <c r="C3402">
        <v>596</v>
      </c>
      <c r="D3402">
        <v>35</v>
      </c>
      <c r="E3402">
        <v>487</v>
      </c>
      <c r="F3402">
        <v>2</v>
      </c>
      <c r="G3402">
        <v>0</v>
      </c>
      <c r="CY3402">
        <v>6</v>
      </c>
      <c r="CZ3402">
        <f t="shared" si="53"/>
        <v>1249</v>
      </c>
    </row>
    <row r="3403" spans="1:104" x14ac:dyDescent="0.2">
      <c r="A3403" s="2">
        <v>3401</v>
      </c>
      <c r="B3403" s="2">
        <v>1258</v>
      </c>
      <c r="CY3403">
        <v>1</v>
      </c>
      <c r="CZ3403">
        <f t="shared" si="53"/>
        <v>1258</v>
      </c>
    </row>
    <row r="3404" spans="1:104" x14ac:dyDescent="0.2">
      <c r="A3404" s="2">
        <v>3402</v>
      </c>
      <c r="B3404" s="2">
        <v>14</v>
      </c>
      <c r="C3404">
        <v>24</v>
      </c>
      <c r="D3404">
        <v>35</v>
      </c>
      <c r="E3404">
        <v>0</v>
      </c>
      <c r="F3404">
        <v>385</v>
      </c>
      <c r="G3404">
        <v>5</v>
      </c>
      <c r="H3404">
        <v>10</v>
      </c>
      <c r="I3404">
        <v>260</v>
      </c>
      <c r="J3404">
        <v>98</v>
      </c>
      <c r="K3404">
        <v>10</v>
      </c>
      <c r="L3404">
        <v>35</v>
      </c>
      <c r="M3404">
        <v>133</v>
      </c>
      <c r="N3404">
        <v>62</v>
      </c>
      <c r="O3404">
        <v>10</v>
      </c>
      <c r="P3404">
        <v>2</v>
      </c>
      <c r="Q3404">
        <v>11</v>
      </c>
      <c r="R3404">
        <v>124</v>
      </c>
      <c r="S3404">
        <v>3</v>
      </c>
      <c r="T3404">
        <v>4</v>
      </c>
      <c r="U3404">
        <v>5</v>
      </c>
      <c r="V3404">
        <v>10</v>
      </c>
      <c r="W3404">
        <v>0</v>
      </c>
      <c r="X3404">
        <v>4</v>
      </c>
      <c r="Y3404">
        <v>4</v>
      </c>
      <c r="Z3404">
        <v>1</v>
      </c>
      <c r="CY3404">
        <v>25</v>
      </c>
      <c r="CZ3404">
        <f t="shared" si="53"/>
        <v>1249</v>
      </c>
    </row>
    <row r="3405" spans="1:104" x14ac:dyDescent="0.2">
      <c r="A3405" s="2">
        <v>3403</v>
      </c>
      <c r="B3405" s="2">
        <v>3</v>
      </c>
      <c r="C3405">
        <v>9</v>
      </c>
      <c r="D3405">
        <v>8</v>
      </c>
      <c r="E3405">
        <v>146</v>
      </c>
      <c r="F3405">
        <v>736</v>
      </c>
      <c r="G3405">
        <v>139</v>
      </c>
      <c r="H3405">
        <v>47</v>
      </c>
      <c r="I3405">
        <v>2</v>
      </c>
      <c r="J3405">
        <v>1</v>
      </c>
      <c r="K3405">
        <v>89</v>
      </c>
      <c r="L3405">
        <v>1</v>
      </c>
      <c r="M3405">
        <v>1</v>
      </c>
      <c r="N3405">
        <v>12</v>
      </c>
      <c r="O3405">
        <v>15</v>
      </c>
      <c r="P3405">
        <v>1</v>
      </c>
      <c r="Q3405">
        <v>1</v>
      </c>
      <c r="R3405">
        <v>12</v>
      </c>
      <c r="S3405">
        <v>6</v>
      </c>
      <c r="T3405">
        <v>3</v>
      </c>
      <c r="U3405">
        <v>0</v>
      </c>
      <c r="V3405">
        <v>1</v>
      </c>
      <c r="W3405">
        <v>3</v>
      </c>
      <c r="X3405">
        <v>1</v>
      </c>
      <c r="Y3405">
        <v>1</v>
      </c>
      <c r="CY3405">
        <v>24</v>
      </c>
      <c r="CZ3405">
        <f t="shared" si="53"/>
        <v>1238</v>
      </c>
    </row>
    <row r="3406" spans="1:104" x14ac:dyDescent="0.2">
      <c r="A3406" s="2">
        <v>3404</v>
      </c>
      <c r="B3406" s="2">
        <v>17</v>
      </c>
      <c r="C3406">
        <v>50</v>
      </c>
      <c r="D3406">
        <v>60</v>
      </c>
      <c r="E3406">
        <v>172</v>
      </c>
      <c r="F3406">
        <v>500</v>
      </c>
      <c r="G3406">
        <v>175</v>
      </c>
      <c r="H3406">
        <v>20</v>
      </c>
      <c r="I3406">
        <v>148</v>
      </c>
      <c r="J3406">
        <v>30</v>
      </c>
      <c r="K3406">
        <v>11</v>
      </c>
      <c r="L3406">
        <v>5</v>
      </c>
      <c r="M3406">
        <v>14</v>
      </c>
      <c r="N3406">
        <v>26</v>
      </c>
      <c r="O3406">
        <v>12</v>
      </c>
      <c r="P3406">
        <v>1</v>
      </c>
      <c r="Q3406">
        <v>0</v>
      </c>
      <c r="R3406">
        <v>3</v>
      </c>
      <c r="S3406">
        <v>2</v>
      </c>
      <c r="T3406">
        <v>2</v>
      </c>
      <c r="U3406">
        <v>2</v>
      </c>
      <c r="V3406">
        <v>0</v>
      </c>
      <c r="W3406">
        <v>1</v>
      </c>
      <c r="X3406">
        <v>1</v>
      </c>
      <c r="CY3406">
        <v>23</v>
      </c>
      <c r="CZ3406">
        <f t="shared" si="53"/>
        <v>1252</v>
      </c>
    </row>
    <row r="3407" spans="1:104" x14ac:dyDescent="0.2">
      <c r="A3407" s="2">
        <v>3405</v>
      </c>
      <c r="B3407" s="2">
        <v>9</v>
      </c>
      <c r="C3407">
        <v>25</v>
      </c>
      <c r="D3407">
        <v>374</v>
      </c>
      <c r="E3407">
        <v>315</v>
      </c>
      <c r="F3407">
        <v>100</v>
      </c>
      <c r="G3407">
        <v>100</v>
      </c>
      <c r="H3407">
        <v>80</v>
      </c>
      <c r="I3407">
        <v>93</v>
      </c>
      <c r="J3407">
        <v>50</v>
      </c>
      <c r="K3407">
        <v>113</v>
      </c>
      <c r="CY3407">
        <v>10</v>
      </c>
      <c r="CZ3407">
        <f t="shared" si="53"/>
        <v>1259</v>
      </c>
    </row>
    <row r="3408" spans="1:104" x14ac:dyDescent="0.2">
      <c r="A3408" s="2">
        <v>3406</v>
      </c>
      <c r="B3408" s="2">
        <v>13</v>
      </c>
      <c r="C3408">
        <v>9</v>
      </c>
      <c r="D3408">
        <v>745</v>
      </c>
      <c r="E3408">
        <v>50</v>
      </c>
      <c r="F3408">
        <v>39</v>
      </c>
      <c r="G3408">
        <v>0</v>
      </c>
      <c r="H3408">
        <v>1</v>
      </c>
      <c r="I3408">
        <v>5</v>
      </c>
      <c r="J3408">
        <v>9</v>
      </c>
      <c r="K3408">
        <v>50</v>
      </c>
      <c r="L3408">
        <v>15</v>
      </c>
      <c r="M3408">
        <v>0</v>
      </c>
      <c r="N3408">
        <v>3</v>
      </c>
      <c r="O3408">
        <v>155</v>
      </c>
      <c r="P3408">
        <v>4</v>
      </c>
      <c r="Q3408">
        <v>11</v>
      </c>
      <c r="R3408">
        <v>1</v>
      </c>
      <c r="S3408">
        <v>100</v>
      </c>
      <c r="T3408">
        <v>5</v>
      </c>
      <c r="U3408">
        <v>0</v>
      </c>
      <c r="V3408">
        <v>1</v>
      </c>
      <c r="W3408">
        <v>0</v>
      </c>
      <c r="X3408">
        <v>5</v>
      </c>
      <c r="Y3408">
        <v>0</v>
      </c>
      <c r="Z3408">
        <v>1</v>
      </c>
      <c r="AA3408">
        <v>1</v>
      </c>
      <c r="AB3408">
        <v>4</v>
      </c>
      <c r="AC3408">
        <v>5</v>
      </c>
      <c r="AD3408">
        <v>5</v>
      </c>
      <c r="AE3408">
        <v>0</v>
      </c>
      <c r="AF3408">
        <v>3</v>
      </c>
      <c r="AG3408">
        <v>2</v>
      </c>
      <c r="AH3408">
        <v>1</v>
      </c>
      <c r="AI3408">
        <v>1</v>
      </c>
      <c r="AJ3408">
        <v>1</v>
      </c>
      <c r="AK3408">
        <v>0</v>
      </c>
      <c r="AL3408">
        <v>3</v>
      </c>
      <c r="AM3408">
        <v>0</v>
      </c>
      <c r="AN3408">
        <v>1</v>
      </c>
      <c r="AO3408">
        <v>0</v>
      </c>
      <c r="AP3408">
        <v>0</v>
      </c>
      <c r="AQ3408">
        <v>2</v>
      </c>
      <c r="AR3408">
        <v>1</v>
      </c>
      <c r="AS3408">
        <v>1</v>
      </c>
      <c r="AT3408">
        <v>1</v>
      </c>
      <c r="AU3408">
        <v>1</v>
      </c>
      <c r="AV3408">
        <v>0</v>
      </c>
      <c r="AW3408">
        <v>0</v>
      </c>
      <c r="AX3408">
        <v>3</v>
      </c>
      <c r="AY3408">
        <v>0</v>
      </c>
      <c r="AZ3408">
        <v>0</v>
      </c>
      <c r="CY3408">
        <v>51</v>
      </c>
      <c r="CZ3408">
        <f t="shared" si="53"/>
        <v>1258</v>
      </c>
    </row>
    <row r="3409" spans="1:104" x14ac:dyDescent="0.2">
      <c r="A3409" s="2">
        <v>3407</v>
      </c>
      <c r="B3409" s="2">
        <v>41</v>
      </c>
      <c r="C3409">
        <v>53</v>
      </c>
      <c r="D3409">
        <v>47</v>
      </c>
      <c r="E3409">
        <v>281</v>
      </c>
      <c r="F3409">
        <v>344</v>
      </c>
      <c r="G3409">
        <v>90</v>
      </c>
      <c r="H3409">
        <v>385</v>
      </c>
      <c r="CY3409">
        <v>7</v>
      </c>
      <c r="CZ3409">
        <f t="shared" si="53"/>
        <v>1241</v>
      </c>
    </row>
    <row r="3410" spans="1:104" x14ac:dyDescent="0.2">
      <c r="A3410" s="2">
        <v>3408</v>
      </c>
      <c r="B3410" s="2">
        <v>11</v>
      </c>
      <c r="C3410">
        <v>100</v>
      </c>
      <c r="D3410">
        <v>457</v>
      </c>
      <c r="E3410">
        <v>538</v>
      </c>
      <c r="F3410">
        <v>3</v>
      </c>
      <c r="G3410">
        <v>21</v>
      </c>
      <c r="H3410">
        <v>20</v>
      </c>
      <c r="I3410">
        <v>50</v>
      </c>
      <c r="J3410">
        <v>50</v>
      </c>
      <c r="K3410">
        <v>6</v>
      </c>
      <c r="CY3410">
        <v>10</v>
      </c>
      <c r="CZ3410">
        <f t="shared" si="53"/>
        <v>1256</v>
      </c>
    </row>
    <row r="3411" spans="1:104" x14ac:dyDescent="0.2">
      <c r="A3411" s="2">
        <v>3409</v>
      </c>
      <c r="B3411" s="2">
        <v>1193</v>
      </c>
      <c r="C3411">
        <v>12</v>
      </c>
      <c r="CY3411">
        <v>2</v>
      </c>
      <c r="CZ3411">
        <f t="shared" si="53"/>
        <v>1205</v>
      </c>
    </row>
    <row r="3412" spans="1:104" x14ac:dyDescent="0.2">
      <c r="A3412" s="2">
        <v>3410</v>
      </c>
      <c r="B3412" s="2">
        <v>13</v>
      </c>
      <c r="C3412">
        <v>150</v>
      </c>
      <c r="D3412">
        <v>740</v>
      </c>
      <c r="E3412">
        <v>327</v>
      </c>
      <c r="F3412">
        <v>18</v>
      </c>
      <c r="G3412">
        <v>6</v>
      </c>
      <c r="H3412">
        <v>1</v>
      </c>
      <c r="I3412">
        <v>0</v>
      </c>
      <c r="J3412">
        <v>0</v>
      </c>
      <c r="K3412">
        <v>0</v>
      </c>
      <c r="L3412">
        <v>0</v>
      </c>
      <c r="CY3412">
        <v>11</v>
      </c>
      <c r="CZ3412">
        <f t="shared" si="53"/>
        <v>1255</v>
      </c>
    </row>
    <row r="3413" spans="1:104" x14ac:dyDescent="0.2">
      <c r="A3413" s="2">
        <v>3411</v>
      </c>
      <c r="B3413" s="2">
        <v>97</v>
      </c>
      <c r="C3413">
        <v>93</v>
      </c>
      <c r="D3413">
        <v>179</v>
      </c>
      <c r="E3413">
        <v>181</v>
      </c>
      <c r="F3413">
        <v>269</v>
      </c>
      <c r="G3413">
        <v>122</v>
      </c>
      <c r="H3413">
        <v>206</v>
      </c>
      <c r="I3413">
        <v>109</v>
      </c>
      <c r="CY3413">
        <v>8</v>
      </c>
      <c r="CZ3413">
        <f t="shared" si="53"/>
        <v>1256</v>
      </c>
    </row>
    <row r="3414" spans="1:104" x14ac:dyDescent="0.2">
      <c r="A3414" s="2">
        <v>3412</v>
      </c>
      <c r="B3414" s="2">
        <v>18</v>
      </c>
      <c r="C3414">
        <v>27</v>
      </c>
      <c r="D3414">
        <v>737</v>
      </c>
      <c r="E3414">
        <v>230</v>
      </c>
      <c r="F3414">
        <v>118</v>
      </c>
      <c r="G3414">
        <v>3</v>
      </c>
      <c r="H3414">
        <v>8</v>
      </c>
      <c r="I3414">
        <v>25</v>
      </c>
      <c r="J3414">
        <v>19</v>
      </c>
      <c r="K3414">
        <v>13</v>
      </c>
      <c r="L3414">
        <v>2</v>
      </c>
      <c r="M3414">
        <v>0</v>
      </c>
      <c r="N3414">
        <v>1</v>
      </c>
      <c r="O3414">
        <v>0</v>
      </c>
      <c r="P3414">
        <v>0</v>
      </c>
      <c r="CY3414">
        <v>15</v>
      </c>
      <c r="CZ3414">
        <f t="shared" si="53"/>
        <v>1201</v>
      </c>
    </row>
    <row r="3415" spans="1:104" x14ac:dyDescent="0.2">
      <c r="A3415" s="2">
        <v>3413</v>
      </c>
      <c r="B3415" s="2">
        <v>28</v>
      </c>
      <c r="C3415">
        <v>9</v>
      </c>
      <c r="D3415">
        <v>1000</v>
      </c>
      <c r="E3415">
        <v>59</v>
      </c>
      <c r="F3415">
        <v>159</v>
      </c>
      <c r="CY3415">
        <v>5</v>
      </c>
      <c r="CZ3415">
        <f t="shared" si="53"/>
        <v>1255</v>
      </c>
    </row>
    <row r="3416" spans="1:104" x14ac:dyDescent="0.2">
      <c r="A3416" s="2">
        <v>3414</v>
      </c>
      <c r="B3416" s="2">
        <v>4</v>
      </c>
      <c r="C3416">
        <v>783</v>
      </c>
      <c r="D3416">
        <v>124</v>
      </c>
      <c r="E3416">
        <v>74</v>
      </c>
      <c r="F3416">
        <v>220</v>
      </c>
      <c r="G3416">
        <v>13</v>
      </c>
      <c r="H3416">
        <v>23</v>
      </c>
      <c r="I3416">
        <v>5</v>
      </c>
      <c r="J3416">
        <v>0</v>
      </c>
      <c r="CY3416">
        <v>9</v>
      </c>
      <c r="CZ3416">
        <f t="shared" si="53"/>
        <v>1246</v>
      </c>
    </row>
    <row r="3417" spans="1:104" x14ac:dyDescent="0.2">
      <c r="A3417" s="2">
        <v>3415</v>
      </c>
      <c r="B3417" s="2">
        <v>18</v>
      </c>
      <c r="C3417">
        <v>150</v>
      </c>
      <c r="D3417">
        <v>250</v>
      </c>
      <c r="E3417">
        <v>445</v>
      </c>
      <c r="F3417">
        <v>93</v>
      </c>
      <c r="G3417">
        <v>238</v>
      </c>
      <c r="H3417">
        <v>35</v>
      </c>
      <c r="I3417">
        <v>18</v>
      </c>
      <c r="J3417">
        <v>5</v>
      </c>
      <c r="CY3417">
        <v>9</v>
      </c>
      <c r="CZ3417">
        <f t="shared" si="53"/>
        <v>1252</v>
      </c>
    </row>
    <row r="3418" spans="1:104" x14ac:dyDescent="0.2">
      <c r="A3418" s="2">
        <v>3416</v>
      </c>
      <c r="B3418" s="2">
        <v>217</v>
      </c>
      <c r="C3418">
        <v>834</v>
      </c>
      <c r="D3418">
        <v>165</v>
      </c>
      <c r="E3418">
        <v>29</v>
      </c>
      <c r="CY3418">
        <v>4</v>
      </c>
      <c r="CZ3418">
        <f t="shared" si="53"/>
        <v>1245</v>
      </c>
    </row>
    <row r="3419" spans="1:104" x14ac:dyDescent="0.2">
      <c r="A3419" s="2">
        <v>3417</v>
      </c>
      <c r="B3419" s="2">
        <v>11</v>
      </c>
      <c r="C3419">
        <v>40</v>
      </c>
      <c r="D3419">
        <v>100</v>
      </c>
      <c r="E3419">
        <v>300</v>
      </c>
      <c r="F3419">
        <v>244</v>
      </c>
      <c r="G3419">
        <v>115</v>
      </c>
      <c r="H3419">
        <v>315</v>
      </c>
      <c r="I3419">
        <v>39</v>
      </c>
      <c r="J3419">
        <v>63</v>
      </c>
      <c r="K3419">
        <v>5</v>
      </c>
      <c r="L3419">
        <v>4</v>
      </c>
      <c r="M3419">
        <v>1</v>
      </c>
      <c r="N3419">
        <v>0</v>
      </c>
      <c r="O3419">
        <v>1</v>
      </c>
      <c r="P3419">
        <v>1</v>
      </c>
      <c r="CY3419">
        <v>15</v>
      </c>
      <c r="CZ3419">
        <f t="shared" si="53"/>
        <v>1239</v>
      </c>
    </row>
    <row r="3420" spans="1:104" x14ac:dyDescent="0.2">
      <c r="A3420" s="2">
        <v>3418</v>
      </c>
      <c r="B3420" s="2">
        <v>65</v>
      </c>
      <c r="C3420">
        <v>19</v>
      </c>
      <c r="D3420">
        <v>38</v>
      </c>
      <c r="E3420">
        <v>17</v>
      </c>
      <c r="F3420">
        <v>12</v>
      </c>
      <c r="G3420">
        <v>26</v>
      </c>
      <c r="H3420">
        <v>85</v>
      </c>
      <c r="I3420">
        <v>235</v>
      </c>
      <c r="J3420">
        <v>150</v>
      </c>
      <c r="K3420">
        <v>27</v>
      </c>
      <c r="L3420">
        <v>149</v>
      </c>
      <c r="M3420">
        <v>21</v>
      </c>
      <c r="N3420">
        <v>24</v>
      </c>
      <c r="O3420">
        <v>19</v>
      </c>
      <c r="P3420">
        <v>34</v>
      </c>
      <c r="Q3420">
        <v>7</v>
      </c>
      <c r="R3420">
        <v>76</v>
      </c>
      <c r="S3420">
        <v>6</v>
      </c>
      <c r="T3420">
        <v>28</v>
      </c>
      <c r="U3420">
        <v>15</v>
      </c>
      <c r="V3420">
        <v>1</v>
      </c>
      <c r="W3420">
        <v>3</v>
      </c>
      <c r="X3420">
        <v>25</v>
      </c>
      <c r="Y3420">
        <v>4</v>
      </c>
      <c r="Z3420">
        <v>1</v>
      </c>
      <c r="AA3420">
        <v>28</v>
      </c>
      <c r="AB3420">
        <v>12</v>
      </c>
      <c r="AC3420">
        <v>1</v>
      </c>
      <c r="AD3420">
        <v>11</v>
      </c>
      <c r="AE3420">
        <v>31</v>
      </c>
      <c r="AF3420">
        <v>3</v>
      </c>
      <c r="AG3420">
        <v>0</v>
      </c>
      <c r="AH3420">
        <v>0</v>
      </c>
      <c r="AI3420">
        <v>3</v>
      </c>
      <c r="AJ3420">
        <v>5</v>
      </c>
      <c r="AK3420">
        <v>2</v>
      </c>
      <c r="AL3420">
        <v>18</v>
      </c>
      <c r="AM3420">
        <v>1</v>
      </c>
      <c r="AN3420">
        <v>0</v>
      </c>
      <c r="AO3420">
        <v>0</v>
      </c>
      <c r="AP3420">
        <v>0</v>
      </c>
      <c r="AQ3420">
        <v>0</v>
      </c>
      <c r="AR3420">
        <v>1</v>
      </c>
      <c r="AS3420">
        <v>4</v>
      </c>
      <c r="AT3420">
        <v>1</v>
      </c>
      <c r="AU3420">
        <v>0</v>
      </c>
      <c r="AV3420">
        <v>0</v>
      </c>
      <c r="AW3420">
        <v>1</v>
      </c>
      <c r="AX3420">
        <v>1</v>
      </c>
      <c r="AY3420">
        <v>1</v>
      </c>
      <c r="AZ3420">
        <v>1</v>
      </c>
      <c r="CY3420">
        <v>51</v>
      </c>
      <c r="CZ3420">
        <f t="shared" si="53"/>
        <v>1212</v>
      </c>
    </row>
    <row r="3421" spans="1:104" x14ac:dyDescent="0.2">
      <c r="A3421" s="2">
        <v>3419</v>
      </c>
      <c r="B3421" s="2">
        <v>24</v>
      </c>
      <c r="C3421">
        <v>200</v>
      </c>
      <c r="D3421">
        <v>399</v>
      </c>
      <c r="E3421">
        <v>271</v>
      </c>
      <c r="F3421">
        <v>22</v>
      </c>
      <c r="G3421">
        <v>65</v>
      </c>
      <c r="H3421">
        <v>12</v>
      </c>
      <c r="I3421">
        <v>79</v>
      </c>
      <c r="J3421">
        <v>12</v>
      </c>
      <c r="K3421">
        <v>5</v>
      </c>
      <c r="L3421">
        <v>85</v>
      </c>
      <c r="M3421">
        <v>4</v>
      </c>
      <c r="N3421">
        <v>3</v>
      </c>
      <c r="O3421">
        <v>4</v>
      </c>
      <c r="P3421">
        <v>8</v>
      </c>
      <c r="Q3421">
        <v>12</v>
      </c>
      <c r="R3421">
        <v>5</v>
      </c>
      <c r="S3421">
        <v>4</v>
      </c>
      <c r="T3421">
        <v>4</v>
      </c>
      <c r="U3421">
        <v>2</v>
      </c>
      <c r="V3421">
        <v>4</v>
      </c>
      <c r="W3421">
        <v>1</v>
      </c>
      <c r="X3421">
        <v>1</v>
      </c>
      <c r="Y3421">
        <v>2</v>
      </c>
      <c r="CY3421">
        <v>24</v>
      </c>
      <c r="CZ3421">
        <f t="shared" si="53"/>
        <v>1228</v>
      </c>
    </row>
    <row r="3422" spans="1:104" x14ac:dyDescent="0.2">
      <c r="A3422" s="2">
        <v>3420</v>
      </c>
      <c r="B3422" s="2">
        <v>107</v>
      </c>
      <c r="C3422">
        <v>1125</v>
      </c>
      <c r="CY3422">
        <v>2</v>
      </c>
      <c r="CZ3422">
        <f t="shared" si="53"/>
        <v>1232</v>
      </c>
    </row>
    <row r="3423" spans="1:104" x14ac:dyDescent="0.2">
      <c r="A3423" s="2">
        <v>3421</v>
      </c>
      <c r="B3423" s="2">
        <v>4</v>
      </c>
      <c r="C3423">
        <v>21</v>
      </c>
      <c r="D3423">
        <v>1</v>
      </c>
      <c r="E3423">
        <v>10</v>
      </c>
      <c r="F3423">
        <v>2</v>
      </c>
      <c r="G3423">
        <v>2</v>
      </c>
      <c r="H3423">
        <v>0</v>
      </c>
      <c r="I3423">
        <v>1</v>
      </c>
      <c r="J3423">
        <v>50</v>
      </c>
      <c r="K3423">
        <v>579</v>
      </c>
      <c r="L3423">
        <v>328</v>
      </c>
      <c r="M3423">
        <v>118</v>
      </c>
      <c r="N3423">
        <v>47</v>
      </c>
      <c r="O3423">
        <v>14</v>
      </c>
      <c r="P3423">
        <v>60</v>
      </c>
      <c r="Q3423">
        <v>3</v>
      </c>
      <c r="R3423">
        <v>1</v>
      </c>
      <c r="CY3423">
        <v>17</v>
      </c>
      <c r="CZ3423">
        <f t="shared" si="53"/>
        <v>1241</v>
      </c>
    </row>
    <row r="3424" spans="1:104" x14ac:dyDescent="0.2">
      <c r="A3424" s="2">
        <v>3422</v>
      </c>
      <c r="B3424" s="2">
        <v>54</v>
      </c>
      <c r="C3424">
        <v>18</v>
      </c>
      <c r="D3424">
        <v>13</v>
      </c>
      <c r="E3424">
        <v>80</v>
      </c>
      <c r="F3424">
        <v>100</v>
      </c>
      <c r="G3424">
        <v>100</v>
      </c>
      <c r="H3424">
        <v>176</v>
      </c>
      <c r="I3424">
        <v>101</v>
      </c>
      <c r="J3424">
        <v>202</v>
      </c>
      <c r="K3424">
        <v>358</v>
      </c>
      <c r="L3424">
        <v>19</v>
      </c>
      <c r="CY3424">
        <v>11</v>
      </c>
      <c r="CZ3424">
        <f t="shared" si="53"/>
        <v>1221</v>
      </c>
    </row>
    <row r="3425" spans="1:104" x14ac:dyDescent="0.2">
      <c r="A3425" s="2">
        <v>3423</v>
      </c>
      <c r="B3425" s="2">
        <v>83</v>
      </c>
      <c r="C3425">
        <v>63</v>
      </c>
      <c r="D3425">
        <v>507</v>
      </c>
      <c r="E3425">
        <v>101</v>
      </c>
      <c r="F3425">
        <v>100</v>
      </c>
      <c r="G3425">
        <v>99</v>
      </c>
      <c r="H3425">
        <v>36</v>
      </c>
      <c r="I3425">
        <v>51</v>
      </c>
      <c r="J3425">
        <v>50</v>
      </c>
      <c r="K3425">
        <v>105</v>
      </c>
      <c r="L3425">
        <v>50</v>
      </c>
      <c r="M3425">
        <v>0</v>
      </c>
      <c r="N3425">
        <v>1</v>
      </c>
      <c r="O3425">
        <v>0</v>
      </c>
      <c r="P3425">
        <v>0</v>
      </c>
      <c r="Q3425">
        <v>4</v>
      </c>
      <c r="CY3425">
        <v>16</v>
      </c>
      <c r="CZ3425">
        <f t="shared" si="53"/>
        <v>1250</v>
      </c>
    </row>
    <row r="3426" spans="1:104" x14ac:dyDescent="0.2">
      <c r="A3426" s="2">
        <v>3424</v>
      </c>
      <c r="B3426" s="2">
        <v>5</v>
      </c>
      <c r="C3426">
        <v>243</v>
      </c>
      <c r="D3426">
        <v>292</v>
      </c>
      <c r="E3426">
        <v>268</v>
      </c>
      <c r="F3426">
        <v>147</v>
      </c>
      <c r="G3426">
        <v>154</v>
      </c>
      <c r="H3426">
        <v>86</v>
      </c>
      <c r="I3426">
        <v>27</v>
      </c>
      <c r="J3426">
        <v>6</v>
      </c>
      <c r="K3426">
        <v>2</v>
      </c>
      <c r="CY3426">
        <v>10</v>
      </c>
      <c r="CZ3426">
        <f t="shared" si="53"/>
        <v>1230</v>
      </c>
    </row>
    <row r="3427" spans="1:104" x14ac:dyDescent="0.2">
      <c r="A3427" s="2">
        <v>3425</v>
      </c>
      <c r="B3427" s="2">
        <v>77</v>
      </c>
      <c r="C3427">
        <v>763</v>
      </c>
      <c r="D3427">
        <v>36</v>
      </c>
      <c r="E3427">
        <v>158</v>
      </c>
      <c r="F3427">
        <v>114</v>
      </c>
      <c r="G3427">
        <v>39</v>
      </c>
      <c r="H3427">
        <v>50</v>
      </c>
      <c r="I3427">
        <v>15</v>
      </c>
      <c r="CY3427">
        <v>8</v>
      </c>
      <c r="CZ3427">
        <f t="shared" si="53"/>
        <v>1252</v>
      </c>
    </row>
    <row r="3428" spans="1:104" x14ac:dyDescent="0.2">
      <c r="A3428" s="2">
        <v>3426</v>
      </c>
      <c r="B3428" s="2">
        <v>18</v>
      </c>
      <c r="C3428">
        <v>751</v>
      </c>
      <c r="D3428">
        <v>66</v>
      </c>
      <c r="E3428">
        <v>114</v>
      </c>
      <c r="F3428">
        <v>166</v>
      </c>
      <c r="G3428">
        <v>31</v>
      </c>
      <c r="H3428">
        <v>23</v>
      </c>
      <c r="I3428">
        <v>10</v>
      </c>
      <c r="J3428">
        <v>25</v>
      </c>
      <c r="K3428">
        <v>10</v>
      </c>
      <c r="L3428">
        <v>5</v>
      </c>
      <c r="M3428">
        <v>3</v>
      </c>
      <c r="N3428">
        <v>1</v>
      </c>
      <c r="O3428">
        <v>2</v>
      </c>
      <c r="P3428">
        <v>1</v>
      </c>
      <c r="Q3428">
        <v>0</v>
      </c>
      <c r="CY3428">
        <v>16</v>
      </c>
      <c r="CZ3428">
        <f t="shared" si="53"/>
        <v>1226</v>
      </c>
    </row>
    <row r="3429" spans="1:104" x14ac:dyDescent="0.2">
      <c r="A3429" s="2">
        <v>3427</v>
      </c>
      <c r="B3429" s="2">
        <v>793</v>
      </c>
      <c r="C3429">
        <v>15</v>
      </c>
      <c r="D3429">
        <v>8</v>
      </c>
      <c r="E3429">
        <v>25</v>
      </c>
      <c r="F3429">
        <v>81</v>
      </c>
      <c r="G3429">
        <v>172</v>
      </c>
      <c r="H3429">
        <v>53</v>
      </c>
      <c r="I3429">
        <v>43</v>
      </c>
      <c r="J3429">
        <v>34</v>
      </c>
      <c r="K3429">
        <v>9</v>
      </c>
      <c r="L3429">
        <v>14</v>
      </c>
      <c r="M3429">
        <v>0</v>
      </c>
      <c r="CY3429">
        <v>12</v>
      </c>
      <c r="CZ3429">
        <f t="shared" si="53"/>
        <v>1247</v>
      </c>
    </row>
    <row r="3430" spans="1:104" x14ac:dyDescent="0.2">
      <c r="A3430" s="2">
        <v>3428</v>
      </c>
      <c r="B3430" s="2">
        <v>40</v>
      </c>
      <c r="C3430">
        <v>146</v>
      </c>
      <c r="D3430">
        <v>1043</v>
      </c>
      <c r="E3430">
        <v>4</v>
      </c>
      <c r="F3430">
        <v>7</v>
      </c>
      <c r="G3430">
        <v>0</v>
      </c>
      <c r="H3430">
        <v>1</v>
      </c>
      <c r="CY3430">
        <v>7</v>
      </c>
      <c r="CZ3430">
        <f t="shared" si="53"/>
        <v>1241</v>
      </c>
    </row>
    <row r="3431" spans="1:104" x14ac:dyDescent="0.2">
      <c r="A3431" s="2">
        <v>3429</v>
      </c>
      <c r="B3431" s="2">
        <v>69</v>
      </c>
      <c r="C3431">
        <v>17</v>
      </c>
      <c r="D3431">
        <v>20</v>
      </c>
      <c r="E3431">
        <v>991</v>
      </c>
      <c r="F3431">
        <v>142</v>
      </c>
      <c r="G3431">
        <v>4</v>
      </c>
      <c r="H3431">
        <v>0</v>
      </c>
      <c r="CY3431">
        <v>7</v>
      </c>
      <c r="CZ3431">
        <f t="shared" si="53"/>
        <v>1243</v>
      </c>
    </row>
    <row r="3432" spans="1:104" x14ac:dyDescent="0.2">
      <c r="A3432" s="2">
        <v>3430</v>
      </c>
      <c r="B3432" s="2">
        <v>15</v>
      </c>
      <c r="C3432">
        <v>2</v>
      </c>
      <c r="D3432">
        <v>2</v>
      </c>
      <c r="E3432">
        <v>185</v>
      </c>
      <c r="F3432">
        <v>48</v>
      </c>
      <c r="G3432">
        <v>797</v>
      </c>
      <c r="H3432">
        <v>58</v>
      </c>
      <c r="I3432">
        <v>33</v>
      </c>
      <c r="J3432">
        <v>43</v>
      </c>
      <c r="K3432">
        <v>6</v>
      </c>
      <c r="L3432">
        <v>3</v>
      </c>
      <c r="M3432">
        <v>38</v>
      </c>
      <c r="N3432">
        <v>8</v>
      </c>
      <c r="CY3432">
        <v>13</v>
      </c>
      <c r="CZ3432">
        <f t="shared" si="53"/>
        <v>1238</v>
      </c>
    </row>
    <row r="3433" spans="1:104" x14ac:dyDescent="0.2">
      <c r="A3433" s="2">
        <v>3431</v>
      </c>
      <c r="B3433" s="2">
        <v>20</v>
      </c>
      <c r="C3433">
        <v>79</v>
      </c>
      <c r="D3433">
        <v>50</v>
      </c>
      <c r="E3433">
        <v>17</v>
      </c>
      <c r="F3433">
        <v>677</v>
      </c>
      <c r="G3433">
        <v>92</v>
      </c>
      <c r="H3433">
        <v>100</v>
      </c>
      <c r="I3433">
        <v>200</v>
      </c>
      <c r="J3433">
        <v>12</v>
      </c>
      <c r="K3433">
        <v>0</v>
      </c>
      <c r="L3433">
        <v>0</v>
      </c>
      <c r="M3433">
        <v>0</v>
      </c>
      <c r="N3433">
        <v>0</v>
      </c>
      <c r="O3433">
        <v>0</v>
      </c>
      <c r="P3433">
        <v>0</v>
      </c>
      <c r="Q3433">
        <v>0</v>
      </c>
      <c r="CY3433">
        <v>16</v>
      </c>
      <c r="CZ3433">
        <f t="shared" si="53"/>
        <v>1247</v>
      </c>
    </row>
    <row r="3434" spans="1:104" x14ac:dyDescent="0.2">
      <c r="A3434" s="2">
        <v>3432</v>
      </c>
      <c r="B3434" s="2">
        <v>7</v>
      </c>
      <c r="C3434">
        <v>7</v>
      </c>
      <c r="D3434">
        <v>200</v>
      </c>
      <c r="E3434">
        <v>398</v>
      </c>
      <c r="F3434">
        <v>290</v>
      </c>
      <c r="G3434">
        <v>3</v>
      </c>
      <c r="H3434">
        <v>115</v>
      </c>
      <c r="I3434">
        <v>40</v>
      </c>
      <c r="J3434">
        <v>12</v>
      </c>
      <c r="K3434">
        <v>75</v>
      </c>
      <c r="L3434">
        <v>44</v>
      </c>
      <c r="M3434">
        <v>21</v>
      </c>
      <c r="N3434">
        <v>12</v>
      </c>
      <c r="O3434">
        <v>3</v>
      </c>
      <c r="P3434">
        <v>7</v>
      </c>
      <c r="Q3434">
        <v>0</v>
      </c>
      <c r="CY3434">
        <v>16</v>
      </c>
      <c r="CZ3434">
        <f t="shared" si="53"/>
        <v>1234</v>
      </c>
    </row>
    <row r="3435" spans="1:104" x14ac:dyDescent="0.2">
      <c r="A3435" s="2">
        <v>3433</v>
      </c>
      <c r="B3435" s="2">
        <v>93</v>
      </c>
      <c r="C3435">
        <v>494</v>
      </c>
      <c r="D3435">
        <v>300</v>
      </c>
      <c r="E3435">
        <v>288</v>
      </c>
      <c r="CY3435">
        <v>4</v>
      </c>
      <c r="CZ3435">
        <f t="shared" si="53"/>
        <v>1175</v>
      </c>
    </row>
    <row r="3436" spans="1:104" x14ac:dyDescent="0.2">
      <c r="A3436" s="2">
        <v>3434</v>
      </c>
      <c r="B3436" s="2">
        <v>52</v>
      </c>
      <c r="C3436">
        <v>52</v>
      </c>
      <c r="D3436">
        <v>193</v>
      </c>
      <c r="E3436">
        <v>246</v>
      </c>
      <c r="F3436">
        <v>117</v>
      </c>
      <c r="G3436">
        <v>52</v>
      </c>
      <c r="H3436">
        <v>37</v>
      </c>
      <c r="I3436">
        <v>60</v>
      </c>
      <c r="J3436">
        <v>123</v>
      </c>
      <c r="K3436">
        <v>35</v>
      </c>
      <c r="L3436">
        <v>12</v>
      </c>
      <c r="M3436">
        <v>61</v>
      </c>
      <c r="N3436">
        <v>8</v>
      </c>
      <c r="O3436">
        <v>60</v>
      </c>
      <c r="P3436">
        <v>16</v>
      </c>
      <c r="Q3436">
        <v>17</v>
      </c>
      <c r="R3436">
        <v>5</v>
      </c>
      <c r="S3436">
        <v>3</v>
      </c>
      <c r="T3436">
        <v>1</v>
      </c>
      <c r="U3436">
        <v>6</v>
      </c>
      <c r="V3436">
        <v>2</v>
      </c>
      <c r="W3436">
        <v>24</v>
      </c>
      <c r="X3436">
        <v>10</v>
      </c>
      <c r="Y3436">
        <v>2</v>
      </c>
      <c r="Z3436">
        <v>3</v>
      </c>
      <c r="AA3436">
        <v>3</v>
      </c>
      <c r="AB3436">
        <v>10</v>
      </c>
      <c r="AC3436">
        <v>7</v>
      </c>
      <c r="AD3436">
        <v>1</v>
      </c>
      <c r="AE3436">
        <v>7</v>
      </c>
      <c r="AF3436">
        <v>3</v>
      </c>
      <c r="AG3436">
        <v>0</v>
      </c>
      <c r="AH3436">
        <v>2</v>
      </c>
      <c r="AI3436">
        <v>2</v>
      </c>
      <c r="AJ3436">
        <v>7</v>
      </c>
      <c r="AK3436">
        <v>0</v>
      </c>
      <c r="AL3436">
        <v>4</v>
      </c>
      <c r="AM3436">
        <v>2</v>
      </c>
      <c r="AN3436">
        <v>0</v>
      </c>
      <c r="AO3436">
        <v>5</v>
      </c>
      <c r="AP3436">
        <v>1</v>
      </c>
      <c r="AQ3436">
        <v>0</v>
      </c>
      <c r="CY3436">
        <v>42</v>
      </c>
      <c r="CZ3436">
        <f t="shared" si="53"/>
        <v>1251</v>
      </c>
    </row>
    <row r="3437" spans="1:104" x14ac:dyDescent="0.2">
      <c r="A3437" s="2">
        <v>3435</v>
      </c>
      <c r="B3437" s="2">
        <v>158</v>
      </c>
      <c r="C3437">
        <v>734</v>
      </c>
      <c r="D3437">
        <v>101</v>
      </c>
      <c r="E3437">
        <v>144</v>
      </c>
      <c r="F3437">
        <v>91</v>
      </c>
      <c r="CY3437">
        <v>5</v>
      </c>
      <c r="CZ3437">
        <f t="shared" si="53"/>
        <v>1228</v>
      </c>
    </row>
    <row r="3438" spans="1:104" x14ac:dyDescent="0.2">
      <c r="A3438" s="2">
        <v>3436</v>
      </c>
      <c r="B3438" s="2">
        <v>29</v>
      </c>
      <c r="C3438">
        <v>24</v>
      </c>
      <c r="D3438">
        <v>26</v>
      </c>
      <c r="E3438">
        <v>67</v>
      </c>
      <c r="F3438">
        <v>56</v>
      </c>
      <c r="G3438">
        <v>173</v>
      </c>
      <c r="H3438">
        <v>187</v>
      </c>
      <c r="I3438">
        <v>48</v>
      </c>
      <c r="J3438">
        <v>142</v>
      </c>
      <c r="K3438">
        <v>39</v>
      </c>
      <c r="L3438">
        <v>107</v>
      </c>
      <c r="M3438">
        <v>129</v>
      </c>
      <c r="N3438">
        <v>156</v>
      </c>
      <c r="O3438">
        <v>49</v>
      </c>
      <c r="P3438">
        <v>10</v>
      </c>
      <c r="Q3438">
        <v>1</v>
      </c>
      <c r="R3438">
        <v>3</v>
      </c>
      <c r="S3438">
        <v>3</v>
      </c>
      <c r="T3438">
        <v>0</v>
      </c>
      <c r="CY3438">
        <v>19</v>
      </c>
      <c r="CZ3438">
        <f t="shared" si="53"/>
        <v>1249</v>
      </c>
    </row>
    <row r="3439" spans="1:104" x14ac:dyDescent="0.2">
      <c r="A3439" s="2">
        <v>3437</v>
      </c>
      <c r="B3439" s="2">
        <v>22</v>
      </c>
      <c r="C3439">
        <v>150</v>
      </c>
      <c r="D3439">
        <v>117</v>
      </c>
      <c r="E3439">
        <v>150</v>
      </c>
      <c r="F3439">
        <v>573</v>
      </c>
      <c r="G3439">
        <v>57</v>
      </c>
      <c r="H3439">
        <v>38</v>
      </c>
      <c r="I3439">
        <v>36</v>
      </c>
      <c r="J3439">
        <v>4</v>
      </c>
      <c r="K3439">
        <v>6</v>
      </c>
      <c r="L3439">
        <v>11</v>
      </c>
      <c r="M3439">
        <v>19</v>
      </c>
      <c r="N3439">
        <v>19</v>
      </c>
      <c r="O3439">
        <v>20</v>
      </c>
      <c r="P3439">
        <v>10</v>
      </c>
      <c r="Q3439">
        <v>2</v>
      </c>
      <c r="R3439">
        <v>1</v>
      </c>
      <c r="S3439">
        <v>1</v>
      </c>
      <c r="T3439">
        <v>0</v>
      </c>
      <c r="U3439">
        <v>1</v>
      </c>
      <c r="CY3439">
        <v>20</v>
      </c>
      <c r="CZ3439">
        <f t="shared" si="53"/>
        <v>1237</v>
      </c>
    </row>
    <row r="3440" spans="1:104" x14ac:dyDescent="0.2">
      <c r="A3440" s="2">
        <v>3438</v>
      </c>
      <c r="B3440" s="2">
        <v>400</v>
      </c>
      <c r="C3440">
        <v>400</v>
      </c>
      <c r="D3440">
        <v>288</v>
      </c>
      <c r="E3440">
        <v>25</v>
      </c>
      <c r="F3440">
        <v>25</v>
      </c>
      <c r="G3440">
        <v>80</v>
      </c>
      <c r="CY3440">
        <v>6</v>
      </c>
      <c r="CZ3440">
        <f t="shared" si="53"/>
        <v>1218</v>
      </c>
    </row>
    <row r="3441" spans="1:104" x14ac:dyDescent="0.2">
      <c r="A3441" s="2">
        <v>3439</v>
      </c>
      <c r="B3441" s="2">
        <v>93</v>
      </c>
      <c r="C3441">
        <v>190</v>
      </c>
      <c r="D3441">
        <v>266</v>
      </c>
      <c r="E3441">
        <v>202</v>
      </c>
      <c r="F3441">
        <v>120</v>
      </c>
      <c r="G3441">
        <v>77</v>
      </c>
      <c r="H3441">
        <v>123</v>
      </c>
      <c r="I3441">
        <v>10</v>
      </c>
      <c r="J3441">
        <v>27</v>
      </c>
      <c r="K3441">
        <v>10</v>
      </c>
      <c r="L3441">
        <v>5</v>
      </c>
      <c r="M3441">
        <v>0</v>
      </c>
      <c r="N3441">
        <v>0</v>
      </c>
      <c r="O3441">
        <v>1</v>
      </c>
      <c r="P3441">
        <v>0</v>
      </c>
      <c r="CY3441">
        <v>15</v>
      </c>
      <c r="CZ3441">
        <f t="shared" si="53"/>
        <v>1124</v>
      </c>
    </row>
    <row r="3442" spans="1:104" x14ac:dyDescent="0.2">
      <c r="A3442" s="2">
        <v>3440</v>
      </c>
      <c r="B3442" s="2">
        <v>93</v>
      </c>
      <c r="C3442">
        <v>190</v>
      </c>
      <c r="D3442">
        <v>266</v>
      </c>
      <c r="E3442">
        <v>202</v>
      </c>
      <c r="F3442">
        <v>120</v>
      </c>
      <c r="G3442">
        <v>77</v>
      </c>
      <c r="H3442">
        <v>123</v>
      </c>
      <c r="I3442">
        <v>10</v>
      </c>
      <c r="J3442">
        <v>27</v>
      </c>
      <c r="K3442">
        <v>10</v>
      </c>
      <c r="L3442">
        <v>5</v>
      </c>
      <c r="M3442">
        <v>0</v>
      </c>
      <c r="N3442">
        <v>0</v>
      </c>
      <c r="O3442">
        <v>1</v>
      </c>
      <c r="P3442">
        <v>0</v>
      </c>
      <c r="CY3442">
        <v>15</v>
      </c>
      <c r="CZ3442">
        <f t="shared" si="53"/>
        <v>1124</v>
      </c>
    </row>
    <row r="3443" spans="1:104" x14ac:dyDescent="0.2">
      <c r="A3443" s="2">
        <v>3441</v>
      </c>
      <c r="B3443" s="2">
        <v>304</v>
      </c>
      <c r="C3443">
        <v>520</v>
      </c>
      <c r="D3443">
        <v>184</v>
      </c>
      <c r="E3443">
        <v>86</v>
      </c>
      <c r="F3443">
        <v>20</v>
      </c>
      <c r="G3443">
        <v>1</v>
      </c>
      <c r="H3443">
        <v>1</v>
      </c>
      <c r="I3443">
        <v>1</v>
      </c>
      <c r="J3443">
        <v>1</v>
      </c>
      <c r="CY3443">
        <v>9</v>
      </c>
      <c r="CZ3443">
        <f t="shared" si="53"/>
        <v>1118</v>
      </c>
    </row>
    <row r="3444" spans="1:104" x14ac:dyDescent="0.2">
      <c r="A3444" s="2">
        <v>3442</v>
      </c>
      <c r="B3444" s="2">
        <v>75</v>
      </c>
      <c r="C3444">
        <v>44</v>
      </c>
      <c r="D3444">
        <v>25</v>
      </c>
      <c r="E3444">
        <v>6</v>
      </c>
      <c r="F3444">
        <v>8</v>
      </c>
      <c r="G3444">
        <v>3</v>
      </c>
      <c r="H3444">
        <v>1</v>
      </c>
      <c r="I3444">
        <v>13</v>
      </c>
      <c r="J3444">
        <v>9</v>
      </c>
      <c r="K3444">
        <v>1</v>
      </c>
      <c r="L3444">
        <v>2</v>
      </c>
      <c r="M3444">
        <v>25</v>
      </c>
      <c r="N3444">
        <v>20</v>
      </c>
      <c r="O3444">
        <v>35</v>
      </c>
      <c r="P3444">
        <v>100</v>
      </c>
      <c r="Q3444">
        <v>53</v>
      </c>
      <c r="R3444">
        <v>45</v>
      </c>
      <c r="S3444">
        <v>125</v>
      </c>
      <c r="T3444">
        <v>125</v>
      </c>
      <c r="U3444">
        <v>67</v>
      </c>
      <c r="V3444">
        <v>170</v>
      </c>
      <c r="W3444">
        <v>100</v>
      </c>
      <c r="X3444">
        <v>150</v>
      </c>
      <c r="CY3444">
        <v>23</v>
      </c>
      <c r="CZ3444">
        <f t="shared" si="53"/>
        <v>1202</v>
      </c>
    </row>
    <row r="3445" spans="1:104" x14ac:dyDescent="0.2">
      <c r="A3445" s="2">
        <v>3443</v>
      </c>
      <c r="B3445" s="2">
        <v>1</v>
      </c>
      <c r="C3445">
        <v>119</v>
      </c>
      <c r="D3445">
        <v>308</v>
      </c>
      <c r="E3445">
        <v>6</v>
      </c>
      <c r="F3445">
        <v>200</v>
      </c>
      <c r="G3445">
        <v>300</v>
      </c>
      <c r="H3445">
        <v>227</v>
      </c>
      <c r="I3445">
        <v>20</v>
      </c>
      <c r="J3445">
        <v>1</v>
      </c>
      <c r="K3445">
        <v>13</v>
      </c>
      <c r="CY3445">
        <v>10</v>
      </c>
      <c r="CZ3445">
        <f t="shared" si="53"/>
        <v>1195</v>
      </c>
    </row>
    <row r="3446" spans="1:104" x14ac:dyDescent="0.2">
      <c r="A3446" s="2">
        <v>3444</v>
      </c>
      <c r="B3446" s="2">
        <v>50</v>
      </c>
      <c r="C3446">
        <v>50</v>
      </c>
      <c r="D3446">
        <v>641</v>
      </c>
      <c r="E3446">
        <v>50</v>
      </c>
      <c r="F3446">
        <v>238</v>
      </c>
      <c r="G3446">
        <v>49</v>
      </c>
      <c r="H3446">
        <v>153</v>
      </c>
      <c r="I3446">
        <v>4</v>
      </c>
      <c r="CY3446">
        <v>8</v>
      </c>
      <c r="CZ3446">
        <f t="shared" si="53"/>
        <v>1235</v>
      </c>
    </row>
    <row r="3447" spans="1:104" x14ac:dyDescent="0.2">
      <c r="A3447" s="2">
        <v>3445</v>
      </c>
      <c r="B3447" s="2">
        <v>87</v>
      </c>
      <c r="C3447">
        <v>159</v>
      </c>
      <c r="D3447">
        <v>542</v>
      </c>
      <c r="E3447">
        <v>206</v>
      </c>
      <c r="F3447">
        <v>31</v>
      </c>
      <c r="G3447">
        <v>62</v>
      </c>
      <c r="H3447">
        <v>137</v>
      </c>
      <c r="I3447">
        <v>17</v>
      </c>
      <c r="J3447">
        <v>0</v>
      </c>
      <c r="K3447">
        <v>3</v>
      </c>
      <c r="L3447">
        <v>5</v>
      </c>
      <c r="M3447">
        <v>0</v>
      </c>
      <c r="N3447">
        <v>0</v>
      </c>
      <c r="O3447">
        <v>0</v>
      </c>
      <c r="CY3447">
        <v>14</v>
      </c>
      <c r="CZ3447">
        <f t="shared" si="53"/>
        <v>1249</v>
      </c>
    </row>
    <row r="3448" spans="1:104" x14ac:dyDescent="0.2">
      <c r="A3448" s="2">
        <v>3446</v>
      </c>
      <c r="B3448" s="2">
        <v>102</v>
      </c>
      <c r="C3448">
        <v>16</v>
      </c>
      <c r="D3448">
        <v>313</v>
      </c>
      <c r="E3448">
        <v>5</v>
      </c>
      <c r="F3448">
        <v>500</v>
      </c>
      <c r="G3448">
        <v>155</v>
      </c>
      <c r="H3448">
        <v>14</v>
      </c>
      <c r="I3448">
        <v>12</v>
      </c>
      <c r="J3448">
        <v>99</v>
      </c>
      <c r="K3448">
        <v>9</v>
      </c>
      <c r="L3448">
        <v>5</v>
      </c>
      <c r="CY3448">
        <v>11</v>
      </c>
      <c r="CZ3448">
        <f t="shared" si="53"/>
        <v>1230</v>
      </c>
    </row>
    <row r="3449" spans="1:104" x14ac:dyDescent="0.2">
      <c r="A3449" s="2">
        <v>3447</v>
      </c>
      <c r="B3449" s="2">
        <v>115</v>
      </c>
      <c r="C3449">
        <v>203</v>
      </c>
      <c r="D3449">
        <v>135</v>
      </c>
      <c r="E3449">
        <v>271</v>
      </c>
      <c r="F3449">
        <v>118</v>
      </c>
      <c r="G3449">
        <v>134</v>
      </c>
      <c r="H3449">
        <v>100</v>
      </c>
      <c r="I3449">
        <v>8</v>
      </c>
      <c r="J3449">
        <v>56</v>
      </c>
      <c r="K3449">
        <v>9</v>
      </c>
      <c r="L3449">
        <v>4</v>
      </c>
      <c r="CY3449">
        <v>11</v>
      </c>
      <c r="CZ3449">
        <f t="shared" si="53"/>
        <v>1153</v>
      </c>
    </row>
    <row r="3450" spans="1:104" x14ac:dyDescent="0.2">
      <c r="A3450" s="2">
        <v>3448</v>
      </c>
      <c r="B3450" s="2">
        <v>194</v>
      </c>
      <c r="C3450">
        <v>30</v>
      </c>
      <c r="D3450">
        <v>238</v>
      </c>
      <c r="E3450">
        <v>66</v>
      </c>
      <c r="F3450">
        <v>73</v>
      </c>
      <c r="G3450">
        <v>35</v>
      </c>
      <c r="H3450">
        <v>206</v>
      </c>
      <c r="I3450">
        <v>78</v>
      </c>
      <c r="J3450">
        <v>20</v>
      </c>
      <c r="K3450">
        <v>8</v>
      </c>
      <c r="L3450">
        <v>21</v>
      </c>
      <c r="M3450">
        <v>101</v>
      </c>
      <c r="N3450">
        <v>8</v>
      </c>
      <c r="O3450">
        <v>4</v>
      </c>
      <c r="P3450">
        <v>4</v>
      </c>
      <c r="Q3450">
        <v>94</v>
      </c>
      <c r="R3450">
        <v>10</v>
      </c>
      <c r="S3450">
        <v>12</v>
      </c>
      <c r="T3450">
        <v>8</v>
      </c>
      <c r="U3450">
        <v>5</v>
      </c>
      <c r="V3450">
        <v>4</v>
      </c>
      <c r="W3450">
        <v>2</v>
      </c>
      <c r="X3450">
        <v>0</v>
      </c>
      <c r="Y3450">
        <v>5</v>
      </c>
      <c r="CY3450">
        <v>24</v>
      </c>
      <c r="CZ3450">
        <f t="shared" si="53"/>
        <v>1226</v>
      </c>
    </row>
    <row r="3451" spans="1:104" x14ac:dyDescent="0.2">
      <c r="A3451" s="2">
        <v>3449</v>
      </c>
      <c r="B3451" s="2">
        <v>265</v>
      </c>
      <c r="C3451">
        <v>487</v>
      </c>
      <c r="D3451">
        <v>300</v>
      </c>
      <c r="E3451">
        <v>5</v>
      </c>
      <c r="F3451">
        <v>10</v>
      </c>
      <c r="G3451">
        <v>5</v>
      </c>
      <c r="H3451">
        <v>5</v>
      </c>
      <c r="I3451">
        <v>5</v>
      </c>
      <c r="J3451">
        <v>5</v>
      </c>
      <c r="K3451">
        <v>8</v>
      </c>
      <c r="L3451">
        <v>10</v>
      </c>
      <c r="M3451">
        <v>1</v>
      </c>
      <c r="N3451">
        <v>19</v>
      </c>
      <c r="O3451">
        <v>15</v>
      </c>
      <c r="P3451">
        <v>5</v>
      </c>
      <c r="Q3451">
        <v>1</v>
      </c>
      <c r="R3451">
        <v>10</v>
      </c>
      <c r="S3451">
        <v>5</v>
      </c>
      <c r="T3451">
        <v>3</v>
      </c>
      <c r="U3451">
        <v>5</v>
      </c>
      <c r="V3451">
        <v>15</v>
      </c>
      <c r="W3451">
        <v>4</v>
      </c>
      <c r="X3451">
        <v>5</v>
      </c>
      <c r="Y3451">
        <v>5</v>
      </c>
      <c r="Z3451">
        <v>6</v>
      </c>
      <c r="AA3451">
        <v>3</v>
      </c>
      <c r="AB3451">
        <v>1</v>
      </c>
      <c r="AC3451">
        <v>2</v>
      </c>
      <c r="AD3451">
        <v>0</v>
      </c>
      <c r="AE3451">
        <v>1</v>
      </c>
      <c r="AF3451">
        <v>9</v>
      </c>
      <c r="AG3451">
        <v>0</v>
      </c>
      <c r="AH3451">
        <v>10</v>
      </c>
      <c r="AI3451">
        <v>3</v>
      </c>
      <c r="AJ3451">
        <v>1</v>
      </c>
      <c r="AK3451">
        <v>1</v>
      </c>
      <c r="CY3451">
        <v>36</v>
      </c>
      <c r="CZ3451">
        <f t="shared" si="53"/>
        <v>1235</v>
      </c>
    </row>
    <row r="3452" spans="1:104" x14ac:dyDescent="0.2">
      <c r="A3452" s="2">
        <v>3450</v>
      </c>
      <c r="B3452" s="2">
        <v>9</v>
      </c>
      <c r="C3452">
        <v>283</v>
      </c>
      <c r="D3452">
        <v>33</v>
      </c>
      <c r="E3452">
        <v>645</v>
      </c>
      <c r="F3452">
        <v>56</v>
      </c>
      <c r="G3452">
        <v>109</v>
      </c>
      <c r="H3452">
        <v>31</v>
      </c>
      <c r="I3452">
        <v>26</v>
      </c>
      <c r="J3452">
        <v>31</v>
      </c>
      <c r="K3452">
        <v>16</v>
      </c>
      <c r="L3452">
        <v>2</v>
      </c>
      <c r="CY3452">
        <v>11</v>
      </c>
      <c r="CZ3452">
        <f t="shared" si="53"/>
        <v>1241</v>
      </c>
    </row>
    <row r="3453" spans="1:104" x14ac:dyDescent="0.2">
      <c r="A3453" s="2">
        <v>3451</v>
      </c>
      <c r="B3453" s="2">
        <v>100</v>
      </c>
      <c r="C3453">
        <v>300</v>
      </c>
      <c r="D3453">
        <v>331</v>
      </c>
      <c r="E3453">
        <v>134</v>
      </c>
      <c r="F3453">
        <v>61</v>
      </c>
      <c r="G3453">
        <v>81</v>
      </c>
      <c r="H3453">
        <v>20</v>
      </c>
      <c r="I3453">
        <v>34</v>
      </c>
      <c r="J3453">
        <v>17</v>
      </c>
      <c r="K3453">
        <v>9</v>
      </c>
      <c r="L3453">
        <v>21</v>
      </c>
      <c r="M3453">
        <v>29</v>
      </c>
      <c r="N3453">
        <v>18</v>
      </c>
      <c r="O3453">
        <v>10</v>
      </c>
      <c r="P3453">
        <v>5</v>
      </c>
      <c r="Q3453">
        <v>5</v>
      </c>
      <c r="R3453">
        <v>5</v>
      </c>
      <c r="S3453">
        <v>2</v>
      </c>
      <c r="T3453">
        <v>0</v>
      </c>
      <c r="U3453">
        <v>1</v>
      </c>
      <c r="V3453">
        <v>5</v>
      </c>
      <c r="W3453">
        <v>2</v>
      </c>
      <c r="X3453">
        <v>1</v>
      </c>
      <c r="Y3453">
        <v>0</v>
      </c>
      <c r="Z3453">
        <v>0</v>
      </c>
      <c r="CY3453">
        <v>25</v>
      </c>
      <c r="CZ3453">
        <f t="shared" si="53"/>
        <v>1191</v>
      </c>
    </row>
    <row r="3454" spans="1:104" x14ac:dyDescent="0.2">
      <c r="A3454" s="2">
        <v>3452</v>
      </c>
      <c r="B3454" s="2">
        <v>39</v>
      </c>
      <c r="C3454">
        <v>135</v>
      </c>
      <c r="D3454">
        <v>250</v>
      </c>
      <c r="E3454">
        <v>206</v>
      </c>
      <c r="F3454">
        <v>250</v>
      </c>
      <c r="G3454">
        <v>51</v>
      </c>
      <c r="H3454">
        <v>82</v>
      </c>
      <c r="I3454">
        <v>45</v>
      </c>
      <c r="J3454">
        <v>60</v>
      </c>
      <c r="K3454">
        <v>68</v>
      </c>
      <c r="L3454">
        <v>31</v>
      </c>
      <c r="M3454">
        <v>15</v>
      </c>
      <c r="N3454">
        <v>0</v>
      </c>
      <c r="O3454">
        <v>1</v>
      </c>
      <c r="P3454">
        <v>0</v>
      </c>
      <c r="CY3454">
        <v>15</v>
      </c>
      <c r="CZ3454">
        <f t="shared" si="53"/>
        <v>1233</v>
      </c>
    </row>
    <row r="3455" spans="1:104" x14ac:dyDescent="0.2">
      <c r="A3455" s="2">
        <v>3453</v>
      </c>
      <c r="B3455" s="2">
        <v>94</v>
      </c>
      <c r="C3455">
        <v>16</v>
      </c>
      <c r="D3455">
        <v>256</v>
      </c>
      <c r="E3455">
        <v>108</v>
      </c>
      <c r="F3455">
        <v>44</v>
      </c>
      <c r="G3455">
        <v>529</v>
      </c>
      <c r="H3455">
        <v>112</v>
      </c>
      <c r="I3455">
        <v>23</v>
      </c>
      <c r="J3455">
        <v>19</v>
      </c>
      <c r="K3455">
        <v>8</v>
      </c>
      <c r="L3455">
        <v>3</v>
      </c>
      <c r="M3455">
        <v>3</v>
      </c>
      <c r="N3455">
        <v>3</v>
      </c>
      <c r="O3455">
        <v>0</v>
      </c>
      <c r="P3455">
        <v>0</v>
      </c>
      <c r="CY3455">
        <v>15</v>
      </c>
      <c r="CZ3455">
        <f t="shared" si="53"/>
        <v>1218</v>
      </c>
    </row>
    <row r="3456" spans="1:104" x14ac:dyDescent="0.2">
      <c r="A3456" s="2">
        <v>3454</v>
      </c>
      <c r="B3456" s="2">
        <v>50</v>
      </c>
      <c r="C3456">
        <v>1</v>
      </c>
      <c r="D3456">
        <v>249</v>
      </c>
      <c r="E3456">
        <v>824</v>
      </c>
      <c r="F3456">
        <v>12</v>
      </c>
      <c r="G3456">
        <v>75</v>
      </c>
      <c r="H3456">
        <v>25</v>
      </c>
      <c r="CY3456">
        <v>7</v>
      </c>
      <c r="CZ3456">
        <f t="shared" si="53"/>
        <v>1236</v>
      </c>
    </row>
    <row r="3457" spans="1:104" x14ac:dyDescent="0.2">
      <c r="A3457" s="2">
        <v>3455</v>
      </c>
      <c r="B3457" s="2">
        <v>18</v>
      </c>
      <c r="C3457">
        <v>10</v>
      </c>
      <c r="D3457">
        <v>31</v>
      </c>
      <c r="E3457">
        <v>5</v>
      </c>
      <c r="F3457">
        <v>289</v>
      </c>
      <c r="G3457">
        <v>50</v>
      </c>
      <c r="H3457">
        <v>51</v>
      </c>
      <c r="I3457">
        <v>158</v>
      </c>
      <c r="J3457">
        <v>9</v>
      </c>
      <c r="K3457">
        <v>308</v>
      </c>
      <c r="L3457">
        <v>78</v>
      </c>
      <c r="M3457">
        <v>71</v>
      </c>
      <c r="N3457">
        <v>25</v>
      </c>
      <c r="O3457">
        <v>5</v>
      </c>
      <c r="P3457">
        <v>62</v>
      </c>
      <c r="Q3457">
        <v>17</v>
      </c>
      <c r="R3457">
        <v>24</v>
      </c>
      <c r="S3457">
        <v>15</v>
      </c>
      <c r="T3457">
        <v>6</v>
      </c>
      <c r="U3457">
        <v>4</v>
      </c>
      <c r="V3457">
        <v>0</v>
      </c>
      <c r="W3457">
        <v>0</v>
      </c>
      <c r="X3457">
        <v>1</v>
      </c>
      <c r="Y3457">
        <v>3</v>
      </c>
      <c r="Z3457">
        <v>2</v>
      </c>
      <c r="CY3457">
        <v>25</v>
      </c>
      <c r="CZ3457">
        <f t="shared" si="53"/>
        <v>1242</v>
      </c>
    </row>
    <row r="3458" spans="1:104" x14ac:dyDescent="0.2">
      <c r="A3458" s="2">
        <v>3456</v>
      </c>
      <c r="B3458" s="2">
        <v>123</v>
      </c>
      <c r="C3458">
        <v>370</v>
      </c>
      <c r="D3458">
        <v>480</v>
      </c>
      <c r="E3458">
        <v>156</v>
      </c>
      <c r="F3458">
        <v>63</v>
      </c>
      <c r="G3458">
        <v>50</v>
      </c>
      <c r="CY3458">
        <v>6</v>
      </c>
      <c r="CZ3458">
        <f t="shared" si="53"/>
        <v>1242</v>
      </c>
    </row>
    <row r="3459" spans="1:104" x14ac:dyDescent="0.2">
      <c r="A3459" s="2">
        <v>3457</v>
      </c>
      <c r="B3459" s="2">
        <v>33</v>
      </c>
      <c r="C3459">
        <v>501</v>
      </c>
      <c r="D3459">
        <v>196</v>
      </c>
      <c r="E3459">
        <v>171</v>
      </c>
      <c r="F3459">
        <v>116</v>
      </c>
      <c r="G3459">
        <v>113</v>
      </c>
      <c r="H3459">
        <v>21</v>
      </c>
      <c r="I3459">
        <v>40</v>
      </c>
      <c r="J3459">
        <v>3</v>
      </c>
      <c r="K3459">
        <v>6</v>
      </c>
      <c r="L3459">
        <v>3</v>
      </c>
      <c r="M3459">
        <v>0</v>
      </c>
      <c r="N3459">
        <v>0</v>
      </c>
      <c r="CY3459">
        <v>13</v>
      </c>
      <c r="CZ3459">
        <f t="shared" ref="CZ3459:CZ3522" si="54">SUM(B3459:CX3459)</f>
        <v>1203</v>
      </c>
    </row>
    <row r="3460" spans="1:104" x14ac:dyDescent="0.2">
      <c r="A3460" s="2">
        <v>3458</v>
      </c>
      <c r="B3460" s="2">
        <v>100</v>
      </c>
      <c r="C3460">
        <v>397</v>
      </c>
      <c r="D3460">
        <v>550</v>
      </c>
      <c r="E3460">
        <v>72</v>
      </c>
      <c r="F3460">
        <v>77</v>
      </c>
      <c r="G3460">
        <v>13</v>
      </c>
      <c r="H3460">
        <v>12</v>
      </c>
      <c r="I3460">
        <v>12</v>
      </c>
      <c r="J3460">
        <v>5</v>
      </c>
      <c r="K3460">
        <v>0</v>
      </c>
      <c r="L3460">
        <v>0</v>
      </c>
      <c r="M3460">
        <v>0</v>
      </c>
      <c r="CY3460">
        <v>12</v>
      </c>
      <c r="CZ3460">
        <f t="shared" si="54"/>
        <v>1238</v>
      </c>
    </row>
    <row r="3461" spans="1:104" x14ac:dyDescent="0.2">
      <c r="A3461" s="2">
        <v>3459</v>
      </c>
      <c r="B3461" s="2">
        <v>26</v>
      </c>
      <c r="C3461">
        <v>2</v>
      </c>
      <c r="D3461">
        <v>82</v>
      </c>
      <c r="E3461">
        <v>442</v>
      </c>
      <c r="F3461">
        <v>139</v>
      </c>
      <c r="G3461">
        <v>97</v>
      </c>
      <c r="H3461">
        <v>53</v>
      </c>
      <c r="I3461">
        <v>197</v>
      </c>
      <c r="J3461">
        <v>46</v>
      </c>
      <c r="K3461">
        <v>50</v>
      </c>
      <c r="L3461">
        <v>20</v>
      </c>
      <c r="M3461">
        <v>5</v>
      </c>
      <c r="N3461">
        <v>5</v>
      </c>
      <c r="O3461">
        <v>50</v>
      </c>
      <c r="P3461">
        <v>0</v>
      </c>
      <c r="Q3461">
        <v>2</v>
      </c>
      <c r="R3461">
        <v>0</v>
      </c>
      <c r="CY3461">
        <v>17</v>
      </c>
      <c r="CZ3461">
        <f t="shared" si="54"/>
        <v>1216</v>
      </c>
    </row>
    <row r="3462" spans="1:104" x14ac:dyDescent="0.2">
      <c r="A3462" s="2">
        <v>3460</v>
      </c>
      <c r="B3462" s="2">
        <v>20</v>
      </c>
      <c r="C3462">
        <v>163</v>
      </c>
      <c r="D3462">
        <v>602</v>
      </c>
      <c r="E3462">
        <v>145</v>
      </c>
      <c r="F3462">
        <v>181</v>
      </c>
      <c r="G3462">
        <v>45</v>
      </c>
      <c r="H3462">
        <v>10</v>
      </c>
      <c r="I3462">
        <v>13</v>
      </c>
      <c r="J3462">
        <v>17</v>
      </c>
      <c r="K3462">
        <v>9</v>
      </c>
      <c r="L3462">
        <v>7</v>
      </c>
      <c r="M3462">
        <v>3</v>
      </c>
      <c r="N3462">
        <v>1</v>
      </c>
      <c r="CY3462">
        <v>13</v>
      </c>
      <c r="CZ3462">
        <f t="shared" si="54"/>
        <v>1216</v>
      </c>
    </row>
    <row r="3463" spans="1:104" x14ac:dyDescent="0.2">
      <c r="A3463" s="2">
        <v>3461</v>
      </c>
      <c r="B3463" s="2">
        <v>22</v>
      </c>
      <c r="C3463">
        <v>10</v>
      </c>
      <c r="D3463">
        <v>100</v>
      </c>
      <c r="E3463">
        <v>651</v>
      </c>
      <c r="F3463">
        <v>243</v>
      </c>
      <c r="G3463">
        <v>25</v>
      </c>
      <c r="H3463">
        <v>51</v>
      </c>
      <c r="I3463">
        <v>82</v>
      </c>
      <c r="J3463">
        <v>25</v>
      </c>
      <c r="K3463">
        <v>4</v>
      </c>
      <c r="L3463">
        <v>5</v>
      </c>
      <c r="CY3463">
        <v>11</v>
      </c>
      <c r="CZ3463">
        <f t="shared" si="54"/>
        <v>1218</v>
      </c>
    </row>
    <row r="3464" spans="1:104" x14ac:dyDescent="0.2">
      <c r="A3464" s="2">
        <v>3462</v>
      </c>
      <c r="B3464" s="2">
        <v>744</v>
      </c>
      <c r="C3464">
        <v>212</v>
      </c>
      <c r="D3464">
        <v>16</v>
      </c>
      <c r="E3464">
        <v>118</v>
      </c>
      <c r="F3464">
        <v>145</v>
      </c>
      <c r="CY3464">
        <v>5</v>
      </c>
      <c r="CZ3464">
        <f t="shared" si="54"/>
        <v>1235</v>
      </c>
    </row>
    <row r="3465" spans="1:104" x14ac:dyDescent="0.2">
      <c r="A3465" s="2">
        <v>3463</v>
      </c>
      <c r="B3465" s="2">
        <v>368</v>
      </c>
      <c r="C3465">
        <v>50</v>
      </c>
      <c r="D3465">
        <v>7</v>
      </c>
      <c r="E3465">
        <v>153</v>
      </c>
      <c r="F3465">
        <v>246</v>
      </c>
      <c r="G3465">
        <v>112</v>
      </c>
      <c r="H3465">
        <v>31</v>
      </c>
      <c r="I3465">
        <v>27</v>
      </c>
      <c r="J3465">
        <v>35</v>
      </c>
      <c r="K3465">
        <v>105</v>
      </c>
      <c r="L3465">
        <v>96</v>
      </c>
      <c r="M3465">
        <v>4</v>
      </c>
      <c r="N3465">
        <v>1</v>
      </c>
      <c r="CY3465">
        <v>13</v>
      </c>
      <c r="CZ3465">
        <f t="shared" si="54"/>
        <v>1235</v>
      </c>
    </row>
    <row r="3466" spans="1:104" x14ac:dyDescent="0.2">
      <c r="A3466" s="2">
        <v>3464</v>
      </c>
      <c r="B3466" s="2">
        <v>473</v>
      </c>
      <c r="C3466">
        <v>563</v>
      </c>
      <c r="D3466">
        <v>30</v>
      </c>
      <c r="E3466">
        <v>43</v>
      </c>
      <c r="F3466">
        <v>50</v>
      </c>
      <c r="G3466">
        <v>16</v>
      </c>
      <c r="H3466">
        <v>1</v>
      </c>
      <c r="I3466">
        <v>1</v>
      </c>
      <c r="CY3466">
        <v>8</v>
      </c>
      <c r="CZ3466">
        <f t="shared" si="54"/>
        <v>1177</v>
      </c>
    </row>
    <row r="3467" spans="1:104" x14ac:dyDescent="0.2">
      <c r="A3467" s="2">
        <v>3465</v>
      </c>
      <c r="B3467" s="2">
        <v>29</v>
      </c>
      <c r="C3467">
        <v>43</v>
      </c>
      <c r="D3467">
        <v>100</v>
      </c>
      <c r="E3467">
        <v>830</v>
      </c>
      <c r="F3467">
        <v>169</v>
      </c>
      <c r="G3467">
        <v>5</v>
      </c>
      <c r="H3467">
        <v>24</v>
      </c>
      <c r="I3467">
        <v>11</v>
      </c>
      <c r="J3467">
        <v>2</v>
      </c>
      <c r="K3467">
        <v>20</v>
      </c>
      <c r="L3467">
        <v>1</v>
      </c>
      <c r="CY3467">
        <v>11</v>
      </c>
      <c r="CZ3467">
        <f t="shared" si="54"/>
        <v>1234</v>
      </c>
    </row>
    <row r="3468" spans="1:104" x14ac:dyDescent="0.2">
      <c r="A3468" s="2">
        <v>3466</v>
      </c>
      <c r="B3468" s="2">
        <v>729</v>
      </c>
      <c r="C3468">
        <v>204</v>
      </c>
      <c r="D3468">
        <v>151</v>
      </c>
      <c r="E3468">
        <v>22</v>
      </c>
      <c r="F3468">
        <v>59</v>
      </c>
      <c r="G3468">
        <v>7</v>
      </c>
      <c r="H3468">
        <v>4</v>
      </c>
      <c r="I3468">
        <v>9</v>
      </c>
      <c r="J3468">
        <v>2</v>
      </c>
      <c r="K3468">
        <v>2</v>
      </c>
      <c r="L3468">
        <v>4</v>
      </c>
      <c r="M3468">
        <v>3</v>
      </c>
      <c r="N3468">
        <v>2</v>
      </c>
      <c r="O3468">
        <v>1</v>
      </c>
      <c r="P3468">
        <v>1</v>
      </c>
      <c r="Q3468">
        <v>0</v>
      </c>
      <c r="R3468">
        <v>0</v>
      </c>
      <c r="CY3468">
        <v>17</v>
      </c>
      <c r="CZ3468">
        <f t="shared" si="54"/>
        <v>1200</v>
      </c>
    </row>
    <row r="3469" spans="1:104" x14ac:dyDescent="0.2">
      <c r="A3469" s="2">
        <v>3467</v>
      </c>
      <c r="B3469" s="2">
        <v>13</v>
      </c>
      <c r="C3469">
        <v>250</v>
      </c>
      <c r="D3469">
        <v>150</v>
      </c>
      <c r="E3469">
        <v>46</v>
      </c>
      <c r="F3469">
        <v>519</v>
      </c>
      <c r="G3469">
        <v>30</v>
      </c>
      <c r="H3469">
        <v>100</v>
      </c>
      <c r="I3469">
        <v>93</v>
      </c>
      <c r="J3469">
        <v>31</v>
      </c>
      <c r="CY3469">
        <v>9</v>
      </c>
      <c r="CZ3469">
        <f t="shared" si="54"/>
        <v>1232</v>
      </c>
    </row>
    <row r="3470" spans="1:104" x14ac:dyDescent="0.2">
      <c r="A3470" s="2">
        <v>3468</v>
      </c>
      <c r="B3470" s="2">
        <v>35</v>
      </c>
      <c r="C3470">
        <v>659</v>
      </c>
      <c r="D3470">
        <v>31</v>
      </c>
      <c r="E3470">
        <v>91</v>
      </c>
      <c r="F3470">
        <v>14</v>
      </c>
      <c r="G3470">
        <v>63</v>
      </c>
      <c r="H3470">
        <v>103</v>
      </c>
      <c r="I3470">
        <v>5</v>
      </c>
      <c r="J3470">
        <v>41</v>
      </c>
      <c r="K3470">
        <v>100</v>
      </c>
      <c r="L3470">
        <v>43</v>
      </c>
      <c r="M3470">
        <v>16</v>
      </c>
      <c r="N3470">
        <v>13</v>
      </c>
      <c r="O3470">
        <v>4</v>
      </c>
      <c r="P3470">
        <v>5</v>
      </c>
      <c r="Q3470">
        <v>1</v>
      </c>
      <c r="R3470">
        <v>0</v>
      </c>
      <c r="S3470">
        <v>4</v>
      </c>
      <c r="T3470">
        <v>0</v>
      </c>
      <c r="U3470">
        <v>0</v>
      </c>
      <c r="CY3470">
        <v>20</v>
      </c>
      <c r="CZ3470">
        <f t="shared" si="54"/>
        <v>1228</v>
      </c>
    </row>
    <row r="3471" spans="1:104" x14ac:dyDescent="0.2">
      <c r="A3471" s="2">
        <v>3469</v>
      </c>
      <c r="B3471" s="2">
        <v>9</v>
      </c>
      <c r="C3471">
        <v>12</v>
      </c>
      <c r="D3471">
        <v>855</v>
      </c>
      <c r="E3471">
        <v>19</v>
      </c>
      <c r="F3471">
        <v>150</v>
      </c>
      <c r="G3471">
        <v>30</v>
      </c>
      <c r="H3471">
        <v>19</v>
      </c>
      <c r="I3471">
        <v>8</v>
      </c>
      <c r="J3471">
        <v>21</v>
      </c>
      <c r="K3471">
        <v>80</v>
      </c>
      <c r="L3471">
        <v>11</v>
      </c>
      <c r="M3471">
        <v>8</v>
      </c>
      <c r="N3471">
        <v>8</v>
      </c>
      <c r="O3471">
        <v>9</v>
      </c>
      <c r="CY3471">
        <v>14</v>
      </c>
      <c r="CZ3471">
        <f t="shared" si="54"/>
        <v>1239</v>
      </c>
    </row>
    <row r="3472" spans="1:104" x14ac:dyDescent="0.2">
      <c r="A3472" s="2">
        <v>3470</v>
      </c>
      <c r="B3472" s="2">
        <v>357</v>
      </c>
      <c r="C3472">
        <v>513</v>
      </c>
      <c r="D3472">
        <v>200</v>
      </c>
      <c r="E3472">
        <v>120</v>
      </c>
      <c r="F3472">
        <v>8</v>
      </c>
      <c r="G3472">
        <v>1</v>
      </c>
      <c r="H3472">
        <v>23</v>
      </c>
      <c r="I3472">
        <v>4</v>
      </c>
      <c r="J3472">
        <v>6</v>
      </c>
      <c r="K3472">
        <v>0</v>
      </c>
      <c r="L3472">
        <v>0</v>
      </c>
      <c r="CY3472">
        <v>11</v>
      </c>
      <c r="CZ3472">
        <f t="shared" si="54"/>
        <v>1232</v>
      </c>
    </row>
    <row r="3473" spans="1:104" x14ac:dyDescent="0.2">
      <c r="A3473" s="2">
        <v>3471</v>
      </c>
      <c r="B3473" s="2">
        <v>11</v>
      </c>
      <c r="C3473">
        <v>783</v>
      </c>
      <c r="D3473">
        <v>304</v>
      </c>
      <c r="E3473">
        <v>63</v>
      </c>
      <c r="F3473">
        <v>11</v>
      </c>
      <c r="G3473">
        <v>7</v>
      </c>
      <c r="H3473">
        <v>0</v>
      </c>
      <c r="I3473">
        <v>4</v>
      </c>
      <c r="J3473">
        <v>22</v>
      </c>
      <c r="K3473">
        <v>4</v>
      </c>
      <c r="L3473">
        <v>1</v>
      </c>
      <c r="M3473">
        <v>7</v>
      </c>
      <c r="N3473">
        <v>1</v>
      </c>
      <c r="O3473">
        <v>1</v>
      </c>
      <c r="P3473">
        <v>1</v>
      </c>
      <c r="CY3473">
        <v>15</v>
      </c>
      <c r="CZ3473">
        <f t="shared" si="54"/>
        <v>1220</v>
      </c>
    </row>
    <row r="3474" spans="1:104" x14ac:dyDescent="0.2">
      <c r="A3474" s="2">
        <v>3472</v>
      </c>
      <c r="B3474" s="2">
        <v>7</v>
      </c>
      <c r="C3474">
        <v>911</v>
      </c>
      <c r="D3474">
        <v>244</v>
      </c>
      <c r="E3474">
        <v>26</v>
      </c>
      <c r="F3474">
        <v>8</v>
      </c>
      <c r="G3474">
        <v>5</v>
      </c>
      <c r="CY3474">
        <v>6</v>
      </c>
      <c r="CZ3474">
        <f t="shared" si="54"/>
        <v>1201</v>
      </c>
    </row>
    <row r="3475" spans="1:104" x14ac:dyDescent="0.2">
      <c r="A3475" s="2">
        <v>3473</v>
      </c>
      <c r="B3475" s="2">
        <v>559</v>
      </c>
      <c r="C3475">
        <v>100</v>
      </c>
      <c r="D3475">
        <v>243</v>
      </c>
      <c r="E3475">
        <v>98</v>
      </c>
      <c r="F3475">
        <v>152</v>
      </c>
      <c r="G3475">
        <v>4</v>
      </c>
      <c r="H3475">
        <v>26</v>
      </c>
      <c r="I3475">
        <v>33</v>
      </c>
      <c r="J3475">
        <v>2</v>
      </c>
      <c r="K3475">
        <v>12</v>
      </c>
      <c r="L3475">
        <v>1</v>
      </c>
      <c r="M3475">
        <v>0</v>
      </c>
      <c r="N3475">
        <v>0</v>
      </c>
      <c r="CY3475">
        <v>13</v>
      </c>
      <c r="CZ3475">
        <f t="shared" si="54"/>
        <v>1230</v>
      </c>
    </row>
    <row r="3476" spans="1:104" x14ac:dyDescent="0.2">
      <c r="A3476" s="2">
        <v>3474</v>
      </c>
      <c r="B3476" s="2">
        <v>464</v>
      </c>
      <c r="C3476">
        <v>114</v>
      </c>
      <c r="D3476">
        <v>267</v>
      </c>
      <c r="E3476">
        <v>306</v>
      </c>
      <c r="F3476">
        <v>34</v>
      </c>
      <c r="G3476">
        <v>49</v>
      </c>
      <c r="CY3476">
        <v>6</v>
      </c>
      <c r="CZ3476">
        <f t="shared" si="54"/>
        <v>1234</v>
      </c>
    </row>
    <row r="3477" spans="1:104" x14ac:dyDescent="0.2">
      <c r="A3477" s="2">
        <v>3475</v>
      </c>
      <c r="B3477" s="2">
        <v>16</v>
      </c>
      <c r="C3477">
        <v>46</v>
      </c>
      <c r="D3477">
        <v>49</v>
      </c>
      <c r="E3477">
        <v>135</v>
      </c>
      <c r="F3477">
        <v>127</v>
      </c>
      <c r="G3477">
        <v>15</v>
      </c>
      <c r="H3477">
        <v>30</v>
      </c>
      <c r="I3477">
        <v>150</v>
      </c>
      <c r="J3477">
        <v>232</v>
      </c>
      <c r="K3477">
        <v>40</v>
      </c>
      <c r="L3477">
        <v>8</v>
      </c>
      <c r="M3477">
        <v>100</v>
      </c>
      <c r="N3477">
        <v>252</v>
      </c>
      <c r="O3477">
        <v>3</v>
      </c>
      <c r="P3477">
        <v>22</v>
      </c>
      <c r="Q3477">
        <v>3</v>
      </c>
      <c r="R3477">
        <v>2</v>
      </c>
      <c r="CY3477">
        <v>17</v>
      </c>
      <c r="CZ3477">
        <f t="shared" si="54"/>
        <v>1230</v>
      </c>
    </row>
    <row r="3478" spans="1:104" x14ac:dyDescent="0.2">
      <c r="A3478" s="2">
        <v>3476</v>
      </c>
      <c r="B3478" s="2">
        <v>166</v>
      </c>
      <c r="C3478">
        <v>421</v>
      </c>
      <c r="D3478">
        <v>74</v>
      </c>
      <c r="E3478">
        <v>74</v>
      </c>
      <c r="F3478">
        <v>40</v>
      </c>
      <c r="G3478">
        <v>61</v>
      </c>
      <c r="H3478">
        <v>1</v>
      </c>
      <c r="I3478">
        <v>208</v>
      </c>
      <c r="J3478">
        <v>31</v>
      </c>
      <c r="K3478">
        <v>17</v>
      </c>
      <c r="L3478">
        <v>9</v>
      </c>
      <c r="M3478">
        <v>6</v>
      </c>
      <c r="N3478">
        <v>20</v>
      </c>
      <c r="O3478">
        <v>8</v>
      </c>
      <c r="P3478">
        <v>61</v>
      </c>
      <c r="Q3478">
        <v>19</v>
      </c>
      <c r="R3478">
        <v>4</v>
      </c>
      <c r="S3478">
        <v>13</v>
      </c>
      <c r="CY3478">
        <v>18</v>
      </c>
      <c r="CZ3478">
        <f t="shared" si="54"/>
        <v>1233</v>
      </c>
    </row>
    <row r="3479" spans="1:104" x14ac:dyDescent="0.2">
      <c r="A3479" s="2">
        <v>3477</v>
      </c>
      <c r="B3479" s="2">
        <v>49</v>
      </c>
      <c r="C3479">
        <v>78</v>
      </c>
      <c r="D3479">
        <v>446</v>
      </c>
      <c r="E3479">
        <v>30</v>
      </c>
      <c r="F3479">
        <v>281</v>
      </c>
      <c r="G3479">
        <v>206</v>
      </c>
      <c r="H3479">
        <v>47</v>
      </c>
      <c r="I3479">
        <v>61</v>
      </c>
      <c r="J3479">
        <v>25</v>
      </c>
      <c r="K3479">
        <v>2</v>
      </c>
      <c r="L3479">
        <v>2</v>
      </c>
      <c r="CY3479">
        <v>11</v>
      </c>
      <c r="CZ3479">
        <f t="shared" si="54"/>
        <v>1227</v>
      </c>
    </row>
    <row r="3480" spans="1:104" x14ac:dyDescent="0.2">
      <c r="A3480" s="2">
        <v>3478</v>
      </c>
      <c r="B3480" s="2">
        <v>63</v>
      </c>
      <c r="C3480">
        <v>5</v>
      </c>
      <c r="D3480">
        <v>299</v>
      </c>
      <c r="E3480">
        <v>25</v>
      </c>
      <c r="F3480">
        <v>219</v>
      </c>
      <c r="G3480">
        <v>582</v>
      </c>
      <c r="H3480">
        <v>23</v>
      </c>
      <c r="I3480">
        <v>9</v>
      </c>
      <c r="J3480">
        <v>2</v>
      </c>
      <c r="CY3480">
        <v>9</v>
      </c>
      <c r="CZ3480">
        <f t="shared" si="54"/>
        <v>1227</v>
      </c>
    </row>
    <row r="3481" spans="1:104" x14ac:dyDescent="0.2">
      <c r="A3481" s="2">
        <v>3479</v>
      </c>
      <c r="B3481" s="2">
        <v>215</v>
      </c>
      <c r="C3481">
        <v>107</v>
      </c>
      <c r="D3481">
        <v>130</v>
      </c>
      <c r="E3481">
        <v>368</v>
      </c>
      <c r="F3481">
        <v>157</v>
      </c>
      <c r="G3481">
        <v>27</v>
      </c>
      <c r="H3481">
        <v>62</v>
      </c>
      <c r="I3481">
        <v>8</v>
      </c>
      <c r="J3481">
        <v>3</v>
      </c>
      <c r="K3481">
        <v>2</v>
      </c>
      <c r="L3481">
        <v>0</v>
      </c>
      <c r="M3481">
        <v>1</v>
      </c>
      <c r="N3481">
        <v>1</v>
      </c>
      <c r="O3481">
        <v>0</v>
      </c>
      <c r="CY3481">
        <v>14</v>
      </c>
      <c r="CZ3481">
        <f t="shared" si="54"/>
        <v>1081</v>
      </c>
    </row>
    <row r="3482" spans="1:104" x14ac:dyDescent="0.2">
      <c r="A3482" s="2">
        <v>3480</v>
      </c>
      <c r="B3482" s="2">
        <v>22</v>
      </c>
      <c r="C3482">
        <v>85</v>
      </c>
      <c r="D3482">
        <v>58</v>
      </c>
      <c r="E3482">
        <v>5</v>
      </c>
      <c r="F3482">
        <v>106</v>
      </c>
      <c r="G3482">
        <v>146</v>
      </c>
      <c r="H3482">
        <v>33</v>
      </c>
      <c r="I3482">
        <v>52</v>
      </c>
      <c r="J3482">
        <v>121</v>
      </c>
      <c r="K3482">
        <v>115</v>
      </c>
      <c r="L3482">
        <v>46</v>
      </c>
      <c r="M3482">
        <v>75</v>
      </c>
      <c r="N3482">
        <v>41</v>
      </c>
      <c r="O3482">
        <v>39</v>
      </c>
      <c r="P3482">
        <v>8</v>
      </c>
      <c r="Q3482">
        <v>18</v>
      </c>
      <c r="R3482">
        <v>265</v>
      </c>
      <c r="CY3482">
        <v>17</v>
      </c>
      <c r="CZ3482">
        <f t="shared" si="54"/>
        <v>1235</v>
      </c>
    </row>
    <row r="3483" spans="1:104" x14ac:dyDescent="0.2">
      <c r="A3483" s="2">
        <v>3481</v>
      </c>
      <c r="B3483" s="2">
        <v>34</v>
      </c>
      <c r="C3483">
        <v>556</v>
      </c>
      <c r="D3483">
        <v>353</v>
      </c>
      <c r="E3483">
        <v>162</v>
      </c>
      <c r="F3483">
        <v>73</v>
      </c>
      <c r="G3483">
        <v>10</v>
      </c>
      <c r="H3483">
        <v>7</v>
      </c>
      <c r="I3483">
        <v>0</v>
      </c>
      <c r="J3483">
        <v>0</v>
      </c>
      <c r="CY3483">
        <v>9</v>
      </c>
      <c r="CZ3483">
        <f t="shared" si="54"/>
        <v>1195</v>
      </c>
    </row>
    <row r="3484" spans="1:104" x14ac:dyDescent="0.2">
      <c r="A3484" s="2">
        <v>3482</v>
      </c>
      <c r="B3484" s="2">
        <v>13</v>
      </c>
      <c r="C3484">
        <v>100</v>
      </c>
      <c r="D3484">
        <v>977</v>
      </c>
      <c r="E3484">
        <v>50</v>
      </c>
      <c r="F3484">
        <v>11</v>
      </c>
      <c r="G3484">
        <v>54</v>
      </c>
      <c r="H3484">
        <v>24</v>
      </c>
      <c r="I3484">
        <v>0</v>
      </c>
      <c r="CY3484">
        <v>8</v>
      </c>
      <c r="CZ3484">
        <f t="shared" si="54"/>
        <v>1229</v>
      </c>
    </row>
    <row r="3485" spans="1:104" x14ac:dyDescent="0.2">
      <c r="A3485" s="2">
        <v>3483</v>
      </c>
      <c r="B3485" s="2">
        <v>52</v>
      </c>
      <c r="C3485">
        <v>134</v>
      </c>
      <c r="D3485">
        <v>110</v>
      </c>
      <c r="E3485">
        <v>8</v>
      </c>
      <c r="F3485">
        <v>66</v>
      </c>
      <c r="G3485">
        <v>451</v>
      </c>
      <c r="H3485">
        <v>14</v>
      </c>
      <c r="I3485">
        <v>1</v>
      </c>
      <c r="J3485">
        <v>1</v>
      </c>
      <c r="K3485">
        <v>1</v>
      </c>
      <c r="L3485">
        <v>1</v>
      </c>
      <c r="M3485">
        <v>1</v>
      </c>
      <c r="N3485">
        <v>1</v>
      </c>
      <c r="O3485">
        <v>1</v>
      </c>
      <c r="P3485">
        <v>1</v>
      </c>
      <c r="Q3485">
        <v>1</v>
      </c>
      <c r="R3485">
        <v>1</v>
      </c>
      <c r="S3485">
        <v>1</v>
      </c>
      <c r="T3485">
        <v>2</v>
      </c>
      <c r="U3485">
        <v>1</v>
      </c>
      <c r="V3485">
        <v>1</v>
      </c>
      <c r="W3485">
        <v>1</v>
      </c>
      <c r="X3485">
        <v>1</v>
      </c>
      <c r="Y3485">
        <v>2</v>
      </c>
      <c r="Z3485">
        <v>2</v>
      </c>
      <c r="AA3485">
        <v>1</v>
      </c>
      <c r="AB3485">
        <v>1</v>
      </c>
      <c r="AC3485">
        <v>1</v>
      </c>
      <c r="AD3485">
        <v>1</v>
      </c>
      <c r="AE3485">
        <v>1</v>
      </c>
      <c r="AF3485">
        <v>1</v>
      </c>
      <c r="AG3485">
        <v>40</v>
      </c>
      <c r="AH3485">
        <v>1</v>
      </c>
      <c r="AI3485">
        <v>1</v>
      </c>
      <c r="AJ3485">
        <v>1</v>
      </c>
      <c r="AK3485">
        <v>1</v>
      </c>
      <c r="AL3485">
        <v>1</v>
      </c>
      <c r="AM3485">
        <v>1</v>
      </c>
      <c r="AN3485">
        <v>1</v>
      </c>
      <c r="AO3485">
        <v>1</v>
      </c>
      <c r="AP3485">
        <v>1</v>
      </c>
      <c r="AQ3485">
        <v>1</v>
      </c>
      <c r="AR3485">
        <v>1</v>
      </c>
      <c r="AS3485">
        <v>143</v>
      </c>
      <c r="AT3485">
        <v>55</v>
      </c>
      <c r="AU3485">
        <v>1</v>
      </c>
      <c r="AV3485">
        <v>66</v>
      </c>
      <c r="AW3485">
        <v>1</v>
      </c>
      <c r="AX3485">
        <v>2</v>
      </c>
      <c r="AY3485">
        <v>10</v>
      </c>
      <c r="AZ3485">
        <v>1</v>
      </c>
      <c r="BA3485">
        <v>1</v>
      </c>
      <c r="BB3485">
        <v>0</v>
      </c>
      <c r="BC3485">
        <v>1</v>
      </c>
      <c r="BD3485">
        <v>1</v>
      </c>
      <c r="BE3485">
        <v>1</v>
      </c>
      <c r="CY3485">
        <v>56</v>
      </c>
      <c r="CZ3485">
        <f t="shared" si="54"/>
        <v>1196</v>
      </c>
    </row>
    <row r="3486" spans="1:104" x14ac:dyDescent="0.2">
      <c r="A3486" s="2">
        <v>3484</v>
      </c>
      <c r="B3486" s="2">
        <v>64</v>
      </c>
      <c r="C3486">
        <v>531</v>
      </c>
      <c r="D3486">
        <v>25</v>
      </c>
      <c r="E3486">
        <v>255</v>
      </c>
      <c r="F3486">
        <v>357</v>
      </c>
      <c r="CY3486">
        <v>5</v>
      </c>
      <c r="CZ3486">
        <f t="shared" si="54"/>
        <v>1232</v>
      </c>
    </row>
    <row r="3487" spans="1:104" x14ac:dyDescent="0.2">
      <c r="A3487" s="2">
        <v>3485</v>
      </c>
      <c r="B3487" s="2">
        <v>15</v>
      </c>
      <c r="C3487">
        <v>4</v>
      </c>
      <c r="D3487">
        <v>5</v>
      </c>
      <c r="E3487">
        <v>6</v>
      </c>
      <c r="F3487">
        <v>166</v>
      </c>
      <c r="G3487">
        <v>123</v>
      </c>
      <c r="H3487">
        <v>158</v>
      </c>
      <c r="I3487">
        <v>43</v>
      </c>
      <c r="J3487">
        <v>74</v>
      </c>
      <c r="K3487">
        <v>39</v>
      </c>
      <c r="L3487">
        <v>53</v>
      </c>
      <c r="M3487">
        <v>324</v>
      </c>
      <c r="N3487">
        <v>6</v>
      </c>
      <c r="O3487">
        <v>82</v>
      </c>
      <c r="P3487">
        <v>66</v>
      </c>
      <c r="Q3487">
        <v>10</v>
      </c>
      <c r="R3487">
        <v>0</v>
      </c>
      <c r="S3487">
        <v>37</v>
      </c>
      <c r="T3487">
        <v>13</v>
      </c>
      <c r="U3487">
        <v>1</v>
      </c>
      <c r="V3487">
        <v>0</v>
      </c>
      <c r="CY3487">
        <v>21</v>
      </c>
      <c r="CZ3487">
        <f t="shared" si="54"/>
        <v>1225</v>
      </c>
    </row>
    <row r="3488" spans="1:104" x14ac:dyDescent="0.2">
      <c r="A3488" s="2">
        <v>3486</v>
      </c>
      <c r="B3488" s="2">
        <v>34</v>
      </c>
      <c r="C3488">
        <v>750</v>
      </c>
      <c r="D3488">
        <v>379</v>
      </c>
      <c r="E3488">
        <v>64</v>
      </c>
      <c r="F3488">
        <v>2</v>
      </c>
      <c r="G3488">
        <v>3</v>
      </c>
      <c r="CY3488">
        <v>6</v>
      </c>
      <c r="CZ3488">
        <f t="shared" si="54"/>
        <v>1232</v>
      </c>
    </row>
    <row r="3489" spans="1:104" x14ac:dyDescent="0.2">
      <c r="A3489" s="2">
        <v>3487</v>
      </c>
      <c r="B3489" s="2">
        <v>23</v>
      </c>
      <c r="C3489">
        <v>62</v>
      </c>
      <c r="D3489">
        <v>156</v>
      </c>
      <c r="E3489">
        <v>44</v>
      </c>
      <c r="F3489">
        <v>298</v>
      </c>
      <c r="G3489">
        <v>36</v>
      </c>
      <c r="H3489">
        <v>25</v>
      </c>
      <c r="I3489">
        <v>8</v>
      </c>
      <c r="J3489">
        <v>85</v>
      </c>
      <c r="K3489">
        <v>74</v>
      </c>
      <c r="L3489">
        <v>5</v>
      </c>
      <c r="M3489">
        <v>7</v>
      </c>
      <c r="N3489">
        <v>27</v>
      </c>
      <c r="O3489">
        <v>41</v>
      </c>
      <c r="P3489">
        <v>18</v>
      </c>
      <c r="Q3489">
        <v>0</v>
      </c>
      <c r="R3489">
        <v>18</v>
      </c>
      <c r="S3489">
        <v>10</v>
      </c>
      <c r="T3489">
        <v>2</v>
      </c>
      <c r="U3489">
        <v>5</v>
      </c>
      <c r="V3489">
        <v>5</v>
      </c>
      <c r="W3489">
        <v>1</v>
      </c>
      <c r="X3489">
        <v>5</v>
      </c>
      <c r="Y3489">
        <v>0</v>
      </c>
      <c r="Z3489">
        <v>4</v>
      </c>
      <c r="AA3489">
        <v>1</v>
      </c>
      <c r="AB3489">
        <v>4</v>
      </c>
      <c r="AC3489">
        <v>3</v>
      </c>
      <c r="AD3489">
        <v>1</v>
      </c>
      <c r="AE3489">
        <v>2</v>
      </c>
      <c r="AF3489">
        <v>1</v>
      </c>
      <c r="CY3489">
        <v>31</v>
      </c>
      <c r="CZ3489">
        <f t="shared" si="54"/>
        <v>971</v>
      </c>
    </row>
    <row r="3490" spans="1:104" x14ac:dyDescent="0.2">
      <c r="A3490" s="2">
        <v>3488</v>
      </c>
      <c r="B3490" s="2">
        <v>77</v>
      </c>
      <c r="C3490">
        <v>23</v>
      </c>
      <c r="D3490">
        <v>400</v>
      </c>
      <c r="E3490">
        <v>384</v>
      </c>
      <c r="F3490">
        <v>210</v>
      </c>
      <c r="G3490">
        <v>111</v>
      </c>
      <c r="H3490">
        <v>15</v>
      </c>
      <c r="I3490">
        <v>0</v>
      </c>
      <c r="CY3490">
        <v>8</v>
      </c>
      <c r="CZ3490">
        <f t="shared" si="54"/>
        <v>1220</v>
      </c>
    </row>
    <row r="3491" spans="1:104" x14ac:dyDescent="0.2">
      <c r="A3491" s="2">
        <v>3489</v>
      </c>
      <c r="B3491" s="2">
        <v>26</v>
      </c>
      <c r="C3491">
        <v>50</v>
      </c>
      <c r="D3491">
        <v>49</v>
      </c>
      <c r="E3491">
        <v>359</v>
      </c>
      <c r="F3491">
        <v>172</v>
      </c>
      <c r="G3491">
        <v>150</v>
      </c>
      <c r="H3491">
        <v>49</v>
      </c>
      <c r="I3491">
        <v>50</v>
      </c>
      <c r="J3491">
        <v>42</v>
      </c>
      <c r="K3491">
        <v>220</v>
      </c>
      <c r="L3491">
        <v>68</v>
      </c>
      <c r="CY3491">
        <v>11</v>
      </c>
      <c r="CZ3491">
        <f t="shared" si="54"/>
        <v>1235</v>
      </c>
    </row>
    <row r="3492" spans="1:104" x14ac:dyDescent="0.2">
      <c r="A3492" s="2">
        <v>3490</v>
      </c>
      <c r="B3492" s="2">
        <v>28</v>
      </c>
      <c r="C3492">
        <v>29</v>
      </c>
      <c r="D3492">
        <v>83</v>
      </c>
      <c r="E3492">
        <v>165</v>
      </c>
      <c r="F3492">
        <v>16</v>
      </c>
      <c r="G3492">
        <v>24</v>
      </c>
      <c r="H3492">
        <v>173</v>
      </c>
      <c r="I3492">
        <v>425</v>
      </c>
      <c r="J3492">
        <v>21</v>
      </c>
      <c r="K3492">
        <v>96</v>
      </c>
      <c r="L3492">
        <v>51</v>
      </c>
      <c r="M3492">
        <v>32</v>
      </c>
      <c r="N3492">
        <v>30</v>
      </c>
      <c r="O3492">
        <v>10</v>
      </c>
      <c r="P3492">
        <v>6</v>
      </c>
      <c r="Q3492">
        <v>10</v>
      </c>
      <c r="R3492">
        <v>0</v>
      </c>
      <c r="S3492">
        <v>2</v>
      </c>
      <c r="T3492">
        <v>10</v>
      </c>
      <c r="U3492">
        <v>0</v>
      </c>
      <c r="V3492">
        <v>0</v>
      </c>
      <c r="W3492">
        <v>0</v>
      </c>
      <c r="X3492">
        <v>1</v>
      </c>
      <c r="Y3492">
        <v>0</v>
      </c>
      <c r="CY3492">
        <v>24</v>
      </c>
      <c r="CZ3492">
        <f t="shared" si="54"/>
        <v>1212</v>
      </c>
    </row>
    <row r="3493" spans="1:104" x14ac:dyDescent="0.2">
      <c r="A3493" s="2">
        <v>3491</v>
      </c>
      <c r="B3493" s="2">
        <v>80</v>
      </c>
      <c r="C3493">
        <v>106</v>
      </c>
      <c r="D3493">
        <v>54</v>
      </c>
      <c r="E3493">
        <v>223</v>
      </c>
      <c r="F3493">
        <v>442</v>
      </c>
      <c r="G3493">
        <v>153</v>
      </c>
      <c r="H3493">
        <v>44</v>
      </c>
      <c r="I3493">
        <v>78</v>
      </c>
      <c r="J3493">
        <v>4</v>
      </c>
      <c r="K3493">
        <v>3</v>
      </c>
      <c r="L3493">
        <v>2</v>
      </c>
      <c r="CY3493">
        <v>11</v>
      </c>
      <c r="CZ3493">
        <f t="shared" si="54"/>
        <v>1189</v>
      </c>
    </row>
    <row r="3494" spans="1:104" x14ac:dyDescent="0.2">
      <c r="A3494" s="2">
        <v>3492</v>
      </c>
      <c r="B3494" s="2">
        <v>229</v>
      </c>
      <c r="C3494">
        <v>57</v>
      </c>
      <c r="D3494">
        <v>78</v>
      </c>
      <c r="E3494">
        <v>200</v>
      </c>
      <c r="F3494">
        <v>399</v>
      </c>
      <c r="G3494">
        <v>130</v>
      </c>
      <c r="H3494">
        <v>6</v>
      </c>
      <c r="I3494">
        <v>54</v>
      </c>
      <c r="J3494">
        <v>2</v>
      </c>
      <c r="K3494">
        <v>14</v>
      </c>
      <c r="L3494">
        <v>10</v>
      </c>
      <c r="M3494">
        <v>2</v>
      </c>
      <c r="N3494">
        <v>12</v>
      </c>
      <c r="CY3494">
        <v>13</v>
      </c>
      <c r="CZ3494">
        <f t="shared" si="54"/>
        <v>1193</v>
      </c>
    </row>
    <row r="3495" spans="1:104" x14ac:dyDescent="0.2">
      <c r="A3495" s="2">
        <v>3493</v>
      </c>
      <c r="B3495" s="2">
        <v>31</v>
      </c>
      <c r="C3495">
        <v>8</v>
      </c>
      <c r="D3495">
        <v>87</v>
      </c>
      <c r="E3495">
        <v>392</v>
      </c>
      <c r="F3495">
        <v>13</v>
      </c>
      <c r="G3495">
        <v>111</v>
      </c>
      <c r="H3495">
        <v>123</v>
      </c>
      <c r="I3495">
        <v>16</v>
      </c>
      <c r="J3495">
        <v>16</v>
      </c>
      <c r="K3495">
        <v>29</v>
      </c>
      <c r="L3495">
        <v>19</v>
      </c>
      <c r="M3495">
        <v>17</v>
      </c>
      <c r="N3495">
        <v>113</v>
      </c>
      <c r="O3495">
        <v>86</v>
      </c>
      <c r="P3495">
        <v>4</v>
      </c>
      <c r="Q3495">
        <v>43</v>
      </c>
      <c r="R3495">
        <v>43</v>
      </c>
      <c r="S3495">
        <v>4</v>
      </c>
      <c r="T3495">
        <v>3</v>
      </c>
      <c r="U3495">
        <v>2</v>
      </c>
      <c r="V3495">
        <v>0</v>
      </c>
      <c r="W3495">
        <v>0</v>
      </c>
      <c r="X3495">
        <v>1</v>
      </c>
      <c r="Y3495">
        <v>1</v>
      </c>
      <c r="Z3495">
        <v>3</v>
      </c>
      <c r="AA3495">
        <v>1</v>
      </c>
      <c r="AB3495">
        <v>0</v>
      </c>
      <c r="AC3495">
        <v>1</v>
      </c>
      <c r="AD3495">
        <v>2</v>
      </c>
      <c r="AE3495">
        <v>2</v>
      </c>
      <c r="CY3495">
        <v>30</v>
      </c>
      <c r="CZ3495">
        <f t="shared" si="54"/>
        <v>1171</v>
      </c>
    </row>
    <row r="3496" spans="1:104" x14ac:dyDescent="0.2">
      <c r="A3496" s="2">
        <v>3494</v>
      </c>
      <c r="B3496" s="2">
        <v>109</v>
      </c>
      <c r="C3496">
        <v>51</v>
      </c>
      <c r="D3496">
        <v>43</v>
      </c>
      <c r="E3496">
        <v>142</v>
      </c>
      <c r="F3496">
        <v>594</v>
      </c>
      <c r="G3496">
        <v>92</v>
      </c>
      <c r="H3496">
        <v>32</v>
      </c>
      <c r="I3496">
        <v>48</v>
      </c>
      <c r="J3496">
        <v>15</v>
      </c>
      <c r="K3496">
        <v>47</v>
      </c>
      <c r="L3496">
        <v>20</v>
      </c>
      <c r="M3496">
        <v>2</v>
      </c>
      <c r="N3496">
        <v>5</v>
      </c>
      <c r="O3496">
        <v>1</v>
      </c>
      <c r="P3496">
        <v>1</v>
      </c>
      <c r="Q3496">
        <v>0</v>
      </c>
      <c r="R3496">
        <v>1</v>
      </c>
      <c r="CY3496">
        <v>17</v>
      </c>
      <c r="CZ3496">
        <f t="shared" si="54"/>
        <v>1203</v>
      </c>
    </row>
    <row r="3497" spans="1:104" x14ac:dyDescent="0.2">
      <c r="A3497" s="2">
        <v>3495</v>
      </c>
      <c r="B3497" s="2">
        <v>412</v>
      </c>
      <c r="C3497">
        <v>266</v>
      </c>
      <c r="D3497">
        <v>527</v>
      </c>
      <c r="CY3497">
        <v>3</v>
      </c>
      <c r="CZ3497">
        <f t="shared" si="54"/>
        <v>1205</v>
      </c>
    </row>
    <row r="3498" spans="1:104" x14ac:dyDescent="0.2">
      <c r="A3498" s="2">
        <v>3496</v>
      </c>
      <c r="B3498" s="2">
        <v>5</v>
      </c>
      <c r="C3498">
        <v>5</v>
      </c>
      <c r="D3498">
        <v>15</v>
      </c>
      <c r="E3498">
        <v>450</v>
      </c>
      <c r="F3498">
        <v>289</v>
      </c>
      <c r="G3498">
        <v>95</v>
      </c>
      <c r="H3498">
        <v>250</v>
      </c>
      <c r="I3498">
        <v>104</v>
      </c>
      <c r="J3498">
        <v>12</v>
      </c>
      <c r="K3498">
        <v>2</v>
      </c>
      <c r="CY3498">
        <v>10</v>
      </c>
      <c r="CZ3498">
        <f t="shared" si="54"/>
        <v>1227</v>
      </c>
    </row>
    <row r="3499" spans="1:104" x14ac:dyDescent="0.2">
      <c r="A3499" s="2">
        <v>3497</v>
      </c>
      <c r="B3499" s="2">
        <v>220</v>
      </c>
      <c r="C3499">
        <v>372</v>
      </c>
      <c r="D3499">
        <v>357</v>
      </c>
      <c r="E3499">
        <v>75</v>
      </c>
      <c r="F3499">
        <v>75</v>
      </c>
      <c r="G3499">
        <v>11</v>
      </c>
      <c r="H3499">
        <v>7</v>
      </c>
      <c r="I3499">
        <v>2</v>
      </c>
      <c r="J3499">
        <v>0</v>
      </c>
      <c r="K3499">
        <v>2</v>
      </c>
      <c r="L3499">
        <v>0</v>
      </c>
      <c r="M3499">
        <v>0</v>
      </c>
      <c r="CY3499">
        <v>12</v>
      </c>
      <c r="CZ3499">
        <f t="shared" si="54"/>
        <v>1121</v>
      </c>
    </row>
    <row r="3500" spans="1:104" x14ac:dyDescent="0.2">
      <c r="A3500" s="2">
        <v>3498</v>
      </c>
      <c r="B3500" s="2">
        <v>38</v>
      </c>
      <c r="C3500">
        <v>9</v>
      </c>
      <c r="D3500">
        <v>49</v>
      </c>
      <c r="E3500">
        <v>100</v>
      </c>
      <c r="F3500">
        <v>200</v>
      </c>
      <c r="G3500">
        <v>487</v>
      </c>
      <c r="H3500">
        <v>50</v>
      </c>
      <c r="I3500">
        <v>180</v>
      </c>
      <c r="J3500">
        <v>25</v>
      </c>
      <c r="K3500">
        <v>31</v>
      </c>
      <c r="L3500">
        <v>29</v>
      </c>
      <c r="M3500">
        <v>18</v>
      </c>
      <c r="N3500">
        <v>2</v>
      </c>
      <c r="CY3500">
        <v>13</v>
      </c>
      <c r="CZ3500">
        <f t="shared" si="54"/>
        <v>1218</v>
      </c>
    </row>
    <row r="3501" spans="1:104" x14ac:dyDescent="0.2">
      <c r="A3501" s="2">
        <v>3499</v>
      </c>
      <c r="B3501" s="2">
        <v>866</v>
      </c>
      <c r="C3501">
        <v>222</v>
      </c>
      <c r="D3501">
        <v>36</v>
      </c>
      <c r="E3501">
        <v>54</v>
      </c>
      <c r="F3501">
        <v>2</v>
      </c>
      <c r="G3501">
        <v>1</v>
      </c>
      <c r="H3501">
        <v>4</v>
      </c>
      <c r="I3501">
        <v>1</v>
      </c>
      <c r="CY3501">
        <v>8</v>
      </c>
      <c r="CZ3501">
        <f t="shared" si="54"/>
        <v>1186</v>
      </c>
    </row>
    <row r="3502" spans="1:104" x14ac:dyDescent="0.2">
      <c r="A3502" s="2">
        <v>3500</v>
      </c>
      <c r="B3502" s="2">
        <v>23</v>
      </c>
      <c r="C3502">
        <v>18</v>
      </c>
      <c r="D3502">
        <v>100</v>
      </c>
      <c r="E3502">
        <v>80</v>
      </c>
      <c r="F3502">
        <v>394</v>
      </c>
      <c r="G3502">
        <v>160</v>
      </c>
      <c r="H3502">
        <v>341</v>
      </c>
      <c r="I3502">
        <v>44</v>
      </c>
      <c r="J3502">
        <v>27</v>
      </c>
      <c r="K3502">
        <v>5</v>
      </c>
      <c r="L3502">
        <v>6</v>
      </c>
      <c r="M3502">
        <v>5</v>
      </c>
      <c r="N3502">
        <v>2</v>
      </c>
      <c r="O3502">
        <v>0</v>
      </c>
      <c r="CY3502">
        <v>14</v>
      </c>
      <c r="CZ3502">
        <f t="shared" si="54"/>
        <v>1205</v>
      </c>
    </row>
    <row r="3503" spans="1:104" x14ac:dyDescent="0.2">
      <c r="A3503" s="2">
        <v>3501</v>
      </c>
      <c r="B3503" s="2">
        <v>56</v>
      </c>
      <c r="C3503">
        <v>266</v>
      </c>
      <c r="D3503">
        <v>590</v>
      </c>
      <c r="E3503">
        <v>85</v>
      </c>
      <c r="F3503">
        <v>38</v>
      </c>
      <c r="G3503">
        <v>10</v>
      </c>
      <c r="H3503">
        <v>5</v>
      </c>
      <c r="I3503">
        <v>97</v>
      </c>
      <c r="J3503">
        <v>13</v>
      </c>
      <c r="K3503">
        <v>23</v>
      </c>
      <c r="L3503">
        <v>3</v>
      </c>
      <c r="M3503">
        <v>2</v>
      </c>
      <c r="N3503">
        <v>19</v>
      </c>
      <c r="O3503">
        <v>8</v>
      </c>
      <c r="P3503">
        <v>4</v>
      </c>
      <c r="Q3503">
        <v>3</v>
      </c>
      <c r="R3503">
        <v>1</v>
      </c>
      <c r="S3503">
        <v>2</v>
      </c>
      <c r="T3503">
        <v>1</v>
      </c>
      <c r="U3503">
        <v>0</v>
      </c>
      <c r="V3503">
        <v>0</v>
      </c>
      <c r="CY3503">
        <v>21</v>
      </c>
      <c r="CZ3503">
        <f t="shared" si="54"/>
        <v>1226</v>
      </c>
    </row>
    <row r="3504" spans="1:104" x14ac:dyDescent="0.2">
      <c r="A3504" s="2">
        <v>3502</v>
      </c>
      <c r="B3504" s="2">
        <v>7</v>
      </c>
      <c r="C3504">
        <v>152</v>
      </c>
      <c r="D3504">
        <v>441</v>
      </c>
      <c r="E3504">
        <v>249</v>
      </c>
      <c r="F3504">
        <v>198</v>
      </c>
      <c r="G3504">
        <v>29</v>
      </c>
      <c r="H3504">
        <v>50</v>
      </c>
      <c r="I3504">
        <v>30</v>
      </c>
      <c r="J3504">
        <v>57</v>
      </c>
      <c r="K3504">
        <v>3</v>
      </c>
      <c r="L3504">
        <v>3</v>
      </c>
      <c r="M3504">
        <v>1</v>
      </c>
      <c r="N3504">
        <v>1</v>
      </c>
      <c r="O3504">
        <v>1</v>
      </c>
      <c r="P3504">
        <v>2</v>
      </c>
      <c r="Q3504">
        <v>1</v>
      </c>
      <c r="R3504">
        <v>2</v>
      </c>
      <c r="S3504">
        <v>1</v>
      </c>
      <c r="T3504">
        <v>1</v>
      </c>
      <c r="U3504">
        <v>1</v>
      </c>
      <c r="CY3504">
        <v>20</v>
      </c>
      <c r="CZ3504">
        <f t="shared" si="54"/>
        <v>1230</v>
      </c>
    </row>
    <row r="3505" spans="1:104" x14ac:dyDescent="0.2">
      <c r="A3505" s="2">
        <v>3503</v>
      </c>
      <c r="B3505" s="2">
        <v>44</v>
      </c>
      <c r="C3505">
        <v>654</v>
      </c>
      <c r="D3505">
        <v>45</v>
      </c>
      <c r="E3505">
        <v>44</v>
      </c>
      <c r="F3505">
        <v>89</v>
      </c>
      <c r="G3505">
        <v>8</v>
      </c>
      <c r="H3505">
        <v>11</v>
      </c>
      <c r="I3505">
        <v>23</v>
      </c>
      <c r="J3505">
        <v>5</v>
      </c>
      <c r="K3505">
        <v>232</v>
      </c>
      <c r="L3505">
        <v>31</v>
      </c>
      <c r="M3505">
        <v>18</v>
      </c>
      <c r="N3505">
        <v>5</v>
      </c>
      <c r="O3505">
        <v>0</v>
      </c>
      <c r="P3505">
        <v>0</v>
      </c>
      <c r="Q3505">
        <v>7</v>
      </c>
      <c r="R3505">
        <v>0</v>
      </c>
      <c r="S3505">
        <v>1</v>
      </c>
      <c r="T3505">
        <v>5</v>
      </c>
      <c r="U3505">
        <v>3</v>
      </c>
      <c r="V3505">
        <v>2</v>
      </c>
      <c r="CY3505">
        <v>21</v>
      </c>
      <c r="CZ3505">
        <f t="shared" si="54"/>
        <v>1227</v>
      </c>
    </row>
    <row r="3506" spans="1:104" x14ac:dyDescent="0.2">
      <c r="A3506" s="2">
        <v>3504</v>
      </c>
      <c r="B3506" s="2">
        <v>8</v>
      </c>
      <c r="C3506">
        <v>782</v>
      </c>
      <c r="D3506">
        <v>79</v>
      </c>
      <c r="E3506">
        <v>27</v>
      </c>
      <c r="F3506">
        <v>4</v>
      </c>
      <c r="G3506">
        <v>30</v>
      </c>
      <c r="H3506">
        <v>22</v>
      </c>
      <c r="I3506">
        <v>29</v>
      </c>
      <c r="J3506">
        <v>178</v>
      </c>
      <c r="K3506">
        <v>60</v>
      </c>
      <c r="L3506">
        <v>9</v>
      </c>
      <c r="M3506">
        <v>3</v>
      </c>
      <c r="N3506">
        <v>1</v>
      </c>
      <c r="CY3506">
        <v>13</v>
      </c>
      <c r="CZ3506">
        <f t="shared" si="54"/>
        <v>1232</v>
      </c>
    </row>
    <row r="3507" spans="1:104" x14ac:dyDescent="0.2">
      <c r="A3507" s="2">
        <v>3505</v>
      </c>
      <c r="B3507" s="2">
        <v>19</v>
      </c>
      <c r="C3507">
        <v>197</v>
      </c>
      <c r="D3507">
        <v>200</v>
      </c>
      <c r="E3507">
        <v>95</v>
      </c>
      <c r="F3507">
        <v>127</v>
      </c>
      <c r="G3507">
        <v>137</v>
      </c>
      <c r="H3507">
        <v>28</v>
      </c>
      <c r="I3507">
        <v>85</v>
      </c>
      <c r="J3507">
        <v>113</v>
      </c>
      <c r="K3507">
        <v>63</v>
      </c>
      <c r="L3507">
        <v>22</v>
      </c>
      <c r="M3507">
        <v>12</v>
      </c>
      <c r="N3507">
        <v>6</v>
      </c>
      <c r="O3507">
        <v>27</v>
      </c>
      <c r="P3507">
        <v>3</v>
      </c>
      <c r="Q3507">
        <v>5</v>
      </c>
      <c r="R3507">
        <v>2</v>
      </c>
      <c r="S3507">
        <v>0</v>
      </c>
      <c r="T3507">
        <v>2</v>
      </c>
      <c r="U3507">
        <v>3</v>
      </c>
      <c r="V3507">
        <v>0</v>
      </c>
      <c r="W3507">
        <v>4</v>
      </c>
      <c r="X3507">
        <v>7</v>
      </c>
      <c r="Y3507">
        <v>7</v>
      </c>
      <c r="Z3507">
        <v>0</v>
      </c>
      <c r="AA3507">
        <v>0</v>
      </c>
      <c r="AB3507">
        <v>0</v>
      </c>
      <c r="AC3507">
        <v>1</v>
      </c>
      <c r="AD3507">
        <v>6</v>
      </c>
      <c r="CY3507">
        <v>29</v>
      </c>
      <c r="CZ3507">
        <f t="shared" si="54"/>
        <v>1171</v>
      </c>
    </row>
    <row r="3508" spans="1:104" x14ac:dyDescent="0.2">
      <c r="A3508" s="2">
        <v>3506</v>
      </c>
      <c r="B3508" s="2">
        <v>89</v>
      </c>
      <c r="C3508">
        <v>3</v>
      </c>
      <c r="D3508">
        <v>1</v>
      </c>
      <c r="E3508">
        <v>1</v>
      </c>
      <c r="F3508">
        <v>100</v>
      </c>
      <c r="G3508">
        <v>179</v>
      </c>
      <c r="H3508">
        <v>483</v>
      </c>
      <c r="I3508">
        <v>342</v>
      </c>
      <c r="J3508">
        <v>14</v>
      </c>
      <c r="K3508">
        <v>13</v>
      </c>
      <c r="L3508">
        <v>2</v>
      </c>
      <c r="CY3508">
        <v>11</v>
      </c>
      <c r="CZ3508">
        <f t="shared" si="54"/>
        <v>1227</v>
      </c>
    </row>
    <row r="3509" spans="1:104" x14ac:dyDescent="0.2">
      <c r="A3509" s="2">
        <v>3507</v>
      </c>
      <c r="B3509" s="2">
        <v>69</v>
      </c>
      <c r="C3509">
        <v>151</v>
      </c>
      <c r="D3509">
        <v>100</v>
      </c>
      <c r="E3509">
        <v>168</v>
      </c>
      <c r="F3509">
        <v>13</v>
      </c>
      <c r="G3509">
        <v>49</v>
      </c>
      <c r="H3509">
        <v>124</v>
      </c>
      <c r="I3509">
        <v>4</v>
      </c>
      <c r="J3509">
        <v>8</v>
      </c>
      <c r="K3509">
        <v>82</v>
      </c>
      <c r="L3509">
        <v>7</v>
      </c>
      <c r="M3509">
        <v>16</v>
      </c>
      <c r="N3509">
        <v>12</v>
      </c>
      <c r="O3509">
        <v>2</v>
      </c>
      <c r="P3509">
        <v>0</v>
      </c>
      <c r="Q3509">
        <v>7</v>
      </c>
      <c r="R3509">
        <v>0</v>
      </c>
      <c r="S3509">
        <v>0</v>
      </c>
      <c r="T3509">
        <v>0</v>
      </c>
      <c r="U3509">
        <v>0</v>
      </c>
      <c r="CY3509">
        <v>20</v>
      </c>
      <c r="CZ3509">
        <f t="shared" si="54"/>
        <v>812</v>
      </c>
    </row>
    <row r="3510" spans="1:104" x14ac:dyDescent="0.2">
      <c r="A3510" s="2">
        <v>3508</v>
      </c>
      <c r="B3510" s="2">
        <v>25</v>
      </c>
      <c r="C3510">
        <v>123</v>
      </c>
      <c r="D3510">
        <v>58</v>
      </c>
      <c r="E3510">
        <v>298</v>
      </c>
      <c r="F3510">
        <v>350</v>
      </c>
      <c r="G3510">
        <v>35</v>
      </c>
      <c r="H3510">
        <v>213</v>
      </c>
      <c r="I3510">
        <v>91</v>
      </c>
      <c r="J3510">
        <v>28</v>
      </c>
      <c r="CY3510">
        <v>9</v>
      </c>
      <c r="CZ3510">
        <f t="shared" si="54"/>
        <v>1221</v>
      </c>
    </row>
    <row r="3511" spans="1:104" x14ac:dyDescent="0.2">
      <c r="A3511" s="2">
        <v>3509</v>
      </c>
      <c r="B3511" s="2">
        <v>168</v>
      </c>
      <c r="C3511">
        <v>10</v>
      </c>
      <c r="D3511">
        <v>1</v>
      </c>
      <c r="E3511">
        <v>333</v>
      </c>
      <c r="F3511">
        <v>634</v>
      </c>
      <c r="G3511">
        <v>3</v>
      </c>
      <c r="H3511">
        <v>70</v>
      </c>
      <c r="I3511">
        <v>1</v>
      </c>
      <c r="J3511">
        <v>6</v>
      </c>
      <c r="K3511">
        <v>1</v>
      </c>
      <c r="CY3511">
        <v>10</v>
      </c>
      <c r="CZ3511">
        <f t="shared" si="54"/>
        <v>1227</v>
      </c>
    </row>
    <row r="3512" spans="1:104" x14ac:dyDescent="0.2">
      <c r="A3512" s="2">
        <v>3510</v>
      </c>
      <c r="B3512" s="2">
        <v>16</v>
      </c>
      <c r="C3512">
        <v>294</v>
      </c>
      <c r="D3512">
        <v>7</v>
      </c>
      <c r="E3512">
        <v>268</v>
      </c>
      <c r="F3512">
        <v>71</v>
      </c>
      <c r="G3512">
        <v>24</v>
      </c>
      <c r="H3512">
        <v>59</v>
      </c>
      <c r="I3512">
        <v>144</v>
      </c>
      <c r="J3512">
        <v>293</v>
      </c>
      <c r="K3512">
        <v>1</v>
      </c>
      <c r="L3512">
        <v>14</v>
      </c>
      <c r="M3512">
        <v>38</v>
      </c>
      <c r="CY3512">
        <v>12</v>
      </c>
      <c r="CZ3512">
        <f t="shared" si="54"/>
        <v>1229</v>
      </c>
    </row>
    <row r="3513" spans="1:104" x14ac:dyDescent="0.2">
      <c r="A3513" s="2">
        <v>3511</v>
      </c>
      <c r="B3513" s="2">
        <v>58</v>
      </c>
      <c r="C3513">
        <v>27</v>
      </c>
      <c r="D3513">
        <v>36</v>
      </c>
      <c r="E3513">
        <v>148</v>
      </c>
      <c r="F3513">
        <v>50</v>
      </c>
      <c r="G3513">
        <v>154</v>
      </c>
      <c r="H3513">
        <v>300</v>
      </c>
      <c r="I3513">
        <v>50</v>
      </c>
      <c r="J3513">
        <v>73</v>
      </c>
      <c r="K3513">
        <v>95</v>
      </c>
      <c r="L3513">
        <v>94</v>
      </c>
      <c r="M3513">
        <v>77</v>
      </c>
      <c r="N3513">
        <v>2</v>
      </c>
      <c r="O3513">
        <v>10</v>
      </c>
      <c r="P3513">
        <v>5</v>
      </c>
      <c r="Q3513">
        <v>1</v>
      </c>
      <c r="R3513">
        <v>1</v>
      </c>
      <c r="S3513">
        <v>1</v>
      </c>
      <c r="CY3513">
        <v>18</v>
      </c>
      <c r="CZ3513">
        <f t="shared" si="54"/>
        <v>1182</v>
      </c>
    </row>
    <row r="3514" spans="1:104" x14ac:dyDescent="0.2">
      <c r="A3514" s="2">
        <v>3512</v>
      </c>
      <c r="B3514" s="2">
        <v>9</v>
      </c>
      <c r="C3514">
        <v>5</v>
      </c>
      <c r="D3514">
        <v>9</v>
      </c>
      <c r="E3514">
        <v>9</v>
      </c>
      <c r="F3514">
        <v>713</v>
      </c>
      <c r="G3514">
        <v>103</v>
      </c>
      <c r="H3514">
        <v>159</v>
      </c>
      <c r="I3514">
        <v>142</v>
      </c>
      <c r="J3514">
        <v>38</v>
      </c>
      <c r="K3514">
        <v>15</v>
      </c>
      <c r="L3514">
        <v>12</v>
      </c>
      <c r="M3514">
        <v>1</v>
      </c>
      <c r="CY3514">
        <v>12</v>
      </c>
      <c r="CZ3514">
        <f t="shared" si="54"/>
        <v>1215</v>
      </c>
    </row>
    <row r="3515" spans="1:104" x14ac:dyDescent="0.2">
      <c r="A3515" s="2">
        <v>3513</v>
      </c>
      <c r="B3515" s="2">
        <v>36</v>
      </c>
      <c r="C3515">
        <v>50</v>
      </c>
      <c r="D3515">
        <v>50</v>
      </c>
      <c r="E3515">
        <v>100</v>
      </c>
      <c r="F3515">
        <v>329</v>
      </c>
      <c r="G3515">
        <v>329</v>
      </c>
      <c r="H3515">
        <v>20</v>
      </c>
      <c r="I3515">
        <v>63</v>
      </c>
      <c r="J3515">
        <v>45</v>
      </c>
      <c r="K3515">
        <v>50</v>
      </c>
      <c r="L3515">
        <v>57</v>
      </c>
      <c r="M3515">
        <v>15</v>
      </c>
      <c r="N3515">
        <v>20</v>
      </c>
      <c r="O3515">
        <v>25</v>
      </c>
      <c r="P3515">
        <v>5</v>
      </c>
      <c r="Q3515">
        <v>13</v>
      </c>
      <c r="R3515">
        <v>5</v>
      </c>
      <c r="S3515">
        <v>6</v>
      </c>
      <c r="T3515">
        <v>3</v>
      </c>
      <c r="U3515">
        <v>3</v>
      </c>
      <c r="V3515">
        <v>1</v>
      </c>
      <c r="W3515">
        <v>1</v>
      </c>
      <c r="CY3515">
        <v>22</v>
      </c>
      <c r="CZ3515">
        <f t="shared" si="54"/>
        <v>1226</v>
      </c>
    </row>
    <row r="3516" spans="1:104" x14ac:dyDescent="0.2">
      <c r="A3516" s="2">
        <v>3514</v>
      </c>
      <c r="B3516" s="2">
        <v>42</v>
      </c>
      <c r="C3516">
        <v>32</v>
      </c>
      <c r="D3516">
        <v>102</v>
      </c>
      <c r="E3516">
        <v>31</v>
      </c>
      <c r="F3516">
        <v>216</v>
      </c>
      <c r="G3516">
        <v>147</v>
      </c>
      <c r="H3516">
        <v>218</v>
      </c>
      <c r="I3516">
        <v>34</v>
      </c>
      <c r="J3516">
        <v>2</v>
      </c>
      <c r="K3516">
        <v>1</v>
      </c>
      <c r="L3516">
        <v>88</v>
      </c>
      <c r="M3516">
        <v>14</v>
      </c>
      <c r="N3516">
        <v>3</v>
      </c>
      <c r="O3516">
        <v>11</v>
      </c>
      <c r="P3516">
        <v>7</v>
      </c>
      <c r="Q3516">
        <v>26</v>
      </c>
      <c r="R3516">
        <v>44</v>
      </c>
      <c r="S3516">
        <v>17</v>
      </c>
      <c r="T3516">
        <v>6</v>
      </c>
      <c r="U3516">
        <v>4</v>
      </c>
      <c r="V3516">
        <v>2</v>
      </c>
      <c r="W3516">
        <v>3</v>
      </c>
      <c r="X3516">
        <v>96</v>
      </c>
      <c r="Y3516">
        <v>18</v>
      </c>
      <c r="Z3516">
        <v>11</v>
      </c>
      <c r="AA3516">
        <v>6</v>
      </c>
      <c r="AB3516">
        <v>2</v>
      </c>
      <c r="AC3516">
        <v>23</v>
      </c>
      <c r="CY3516">
        <v>28</v>
      </c>
      <c r="CZ3516">
        <f t="shared" si="54"/>
        <v>1206</v>
      </c>
    </row>
    <row r="3517" spans="1:104" x14ac:dyDescent="0.2">
      <c r="A3517" s="2">
        <v>3515</v>
      </c>
      <c r="B3517" s="2">
        <v>401</v>
      </c>
      <c r="C3517">
        <v>203</v>
      </c>
      <c r="D3517">
        <v>54</v>
      </c>
      <c r="E3517">
        <v>310</v>
      </c>
      <c r="F3517">
        <v>89</v>
      </c>
      <c r="G3517">
        <v>48</v>
      </c>
      <c r="H3517">
        <v>24</v>
      </c>
      <c r="I3517">
        <v>17</v>
      </c>
      <c r="J3517">
        <v>29</v>
      </c>
      <c r="K3517">
        <v>1</v>
      </c>
      <c r="L3517">
        <v>13</v>
      </c>
      <c r="M3517">
        <v>8</v>
      </c>
      <c r="N3517">
        <v>8</v>
      </c>
      <c r="O3517">
        <v>4</v>
      </c>
      <c r="P3517">
        <v>2</v>
      </c>
      <c r="Q3517">
        <v>1</v>
      </c>
      <c r="R3517">
        <v>1</v>
      </c>
      <c r="S3517">
        <v>0</v>
      </c>
      <c r="T3517">
        <v>1</v>
      </c>
      <c r="U3517">
        <v>0</v>
      </c>
      <c r="V3517">
        <v>0</v>
      </c>
      <c r="W3517">
        <v>0</v>
      </c>
      <c r="X3517">
        <v>0</v>
      </c>
      <c r="CY3517">
        <v>23</v>
      </c>
      <c r="CZ3517">
        <f t="shared" si="54"/>
        <v>1214</v>
      </c>
    </row>
    <row r="3518" spans="1:104" x14ac:dyDescent="0.2">
      <c r="A3518" s="2">
        <v>3516</v>
      </c>
      <c r="B3518" s="2">
        <v>47</v>
      </c>
      <c r="C3518">
        <v>20</v>
      </c>
      <c r="D3518">
        <v>30</v>
      </c>
      <c r="E3518">
        <v>145</v>
      </c>
      <c r="F3518">
        <v>238</v>
      </c>
      <c r="G3518">
        <v>544</v>
      </c>
      <c r="H3518">
        <v>12</v>
      </c>
      <c r="I3518">
        <v>21</v>
      </c>
      <c r="J3518">
        <v>35</v>
      </c>
      <c r="K3518">
        <v>97</v>
      </c>
      <c r="L3518">
        <v>2</v>
      </c>
      <c r="M3518">
        <v>3</v>
      </c>
      <c r="N3518">
        <v>1</v>
      </c>
      <c r="CY3518">
        <v>13</v>
      </c>
      <c r="CZ3518">
        <f t="shared" si="54"/>
        <v>1195</v>
      </c>
    </row>
    <row r="3519" spans="1:104" x14ac:dyDescent="0.2">
      <c r="A3519" s="2">
        <v>3517</v>
      </c>
      <c r="B3519" s="2">
        <v>3</v>
      </c>
      <c r="C3519">
        <v>33</v>
      </c>
      <c r="D3519">
        <v>228</v>
      </c>
      <c r="E3519">
        <v>518</v>
      </c>
      <c r="F3519">
        <v>301</v>
      </c>
      <c r="G3519">
        <v>41</v>
      </c>
      <c r="H3519">
        <v>45</v>
      </c>
      <c r="I3519">
        <v>8</v>
      </c>
      <c r="J3519">
        <v>41</v>
      </c>
      <c r="CY3519">
        <v>9</v>
      </c>
      <c r="CZ3519">
        <f t="shared" si="54"/>
        <v>1218</v>
      </c>
    </row>
    <row r="3520" spans="1:104" x14ac:dyDescent="0.2">
      <c r="A3520" s="2">
        <v>3518</v>
      </c>
      <c r="B3520" s="2">
        <v>65</v>
      </c>
      <c r="C3520">
        <v>200</v>
      </c>
      <c r="D3520">
        <v>694</v>
      </c>
      <c r="E3520">
        <v>77</v>
      </c>
      <c r="F3520">
        <v>2</v>
      </c>
      <c r="G3520">
        <v>36</v>
      </c>
      <c r="H3520">
        <v>93</v>
      </c>
      <c r="I3520">
        <v>17</v>
      </c>
      <c r="J3520">
        <v>4</v>
      </c>
      <c r="K3520">
        <v>0</v>
      </c>
      <c r="L3520">
        <v>4</v>
      </c>
      <c r="CY3520">
        <v>11</v>
      </c>
      <c r="CZ3520">
        <f t="shared" si="54"/>
        <v>1192</v>
      </c>
    </row>
    <row r="3521" spans="1:104" x14ac:dyDescent="0.2">
      <c r="A3521" s="2">
        <v>3519</v>
      </c>
      <c r="B3521" s="2">
        <v>23</v>
      </c>
      <c r="C3521">
        <v>229</v>
      </c>
      <c r="D3521">
        <v>320</v>
      </c>
      <c r="E3521">
        <v>495</v>
      </c>
      <c r="F3521">
        <v>125</v>
      </c>
      <c r="G3521">
        <v>14</v>
      </c>
      <c r="H3521">
        <v>8</v>
      </c>
      <c r="CY3521">
        <v>7</v>
      </c>
      <c r="CZ3521">
        <f t="shared" si="54"/>
        <v>1214</v>
      </c>
    </row>
    <row r="3522" spans="1:104" x14ac:dyDescent="0.2">
      <c r="A3522" s="2">
        <v>3520</v>
      </c>
      <c r="B3522" s="2">
        <v>23</v>
      </c>
      <c r="C3522">
        <v>229</v>
      </c>
      <c r="D3522">
        <v>320</v>
      </c>
      <c r="E3522">
        <v>495</v>
      </c>
      <c r="F3522">
        <v>125</v>
      </c>
      <c r="G3522">
        <v>14</v>
      </c>
      <c r="H3522">
        <v>8</v>
      </c>
      <c r="CY3522">
        <v>7</v>
      </c>
      <c r="CZ3522">
        <f t="shared" si="54"/>
        <v>1214</v>
      </c>
    </row>
    <row r="3523" spans="1:104" x14ac:dyDescent="0.2">
      <c r="A3523" s="2">
        <v>3521</v>
      </c>
      <c r="B3523" s="2">
        <v>20</v>
      </c>
      <c r="C3523">
        <v>92</v>
      </c>
      <c r="D3523">
        <v>548</v>
      </c>
      <c r="E3523">
        <v>20</v>
      </c>
      <c r="F3523">
        <v>225</v>
      </c>
      <c r="G3523">
        <v>32</v>
      </c>
      <c r="H3523">
        <v>76</v>
      </c>
      <c r="I3523">
        <v>13</v>
      </c>
      <c r="J3523">
        <v>28</v>
      </c>
      <c r="K3523">
        <v>34</v>
      </c>
      <c r="L3523">
        <v>32</v>
      </c>
      <c r="M3523">
        <v>9</v>
      </c>
      <c r="N3523">
        <v>28</v>
      </c>
      <c r="O3523">
        <v>14</v>
      </c>
      <c r="P3523">
        <v>20</v>
      </c>
      <c r="Q3523">
        <v>7</v>
      </c>
      <c r="R3523">
        <v>5</v>
      </c>
      <c r="S3523">
        <v>1</v>
      </c>
      <c r="T3523">
        <v>0</v>
      </c>
      <c r="U3523">
        <v>1</v>
      </c>
      <c r="V3523">
        <v>0</v>
      </c>
      <c r="CY3523">
        <v>21</v>
      </c>
      <c r="CZ3523">
        <f t="shared" ref="CZ3523:CZ3586" si="55">SUM(B3523:CX3523)</f>
        <v>1205</v>
      </c>
    </row>
    <row r="3524" spans="1:104" x14ac:dyDescent="0.2">
      <c r="A3524" s="2">
        <v>3522</v>
      </c>
      <c r="B3524" s="2">
        <v>869</v>
      </c>
      <c r="C3524">
        <v>208</v>
      </c>
      <c r="D3524">
        <v>25</v>
      </c>
      <c r="E3524">
        <v>67</v>
      </c>
      <c r="F3524">
        <v>9</v>
      </c>
      <c r="G3524">
        <v>12</v>
      </c>
      <c r="H3524">
        <v>8</v>
      </c>
      <c r="I3524">
        <v>3</v>
      </c>
      <c r="J3524">
        <v>1</v>
      </c>
      <c r="CY3524">
        <v>9</v>
      </c>
      <c r="CZ3524">
        <f t="shared" si="55"/>
        <v>1202</v>
      </c>
    </row>
    <row r="3525" spans="1:104" x14ac:dyDescent="0.2">
      <c r="A3525" s="2">
        <v>3523</v>
      </c>
      <c r="B3525" s="2">
        <v>6</v>
      </c>
      <c r="C3525">
        <v>152</v>
      </c>
      <c r="D3525">
        <v>409</v>
      </c>
      <c r="E3525">
        <v>161</v>
      </c>
      <c r="F3525">
        <v>195</v>
      </c>
      <c r="G3525">
        <v>169</v>
      </c>
      <c r="H3525">
        <v>9</v>
      </c>
      <c r="I3525">
        <v>0</v>
      </c>
      <c r="J3525">
        <v>117</v>
      </c>
      <c r="K3525">
        <v>10</v>
      </c>
      <c r="L3525">
        <v>0</v>
      </c>
      <c r="M3525">
        <v>1</v>
      </c>
      <c r="CY3525">
        <v>12</v>
      </c>
      <c r="CZ3525">
        <f t="shared" si="55"/>
        <v>1229</v>
      </c>
    </row>
    <row r="3526" spans="1:104" x14ac:dyDescent="0.2">
      <c r="A3526" s="2">
        <v>3524</v>
      </c>
      <c r="B3526" s="2">
        <v>34</v>
      </c>
      <c r="C3526">
        <v>200</v>
      </c>
      <c r="D3526">
        <v>435</v>
      </c>
      <c r="E3526">
        <v>53</v>
      </c>
      <c r="F3526">
        <v>200</v>
      </c>
      <c r="G3526">
        <v>249</v>
      </c>
      <c r="H3526">
        <v>29</v>
      </c>
      <c r="I3526">
        <v>13</v>
      </c>
      <c r="J3526">
        <v>1</v>
      </c>
      <c r="K3526">
        <v>0</v>
      </c>
      <c r="L3526">
        <v>2</v>
      </c>
      <c r="CY3526">
        <v>11</v>
      </c>
      <c r="CZ3526">
        <f t="shared" si="55"/>
        <v>1216</v>
      </c>
    </row>
    <row r="3527" spans="1:104" x14ac:dyDescent="0.2">
      <c r="A3527" s="2">
        <v>3525</v>
      </c>
      <c r="B3527" s="2">
        <v>336</v>
      </c>
      <c r="C3527">
        <v>12</v>
      </c>
      <c r="D3527">
        <v>347</v>
      </c>
      <c r="E3527">
        <v>15</v>
      </c>
      <c r="F3527">
        <v>71</v>
      </c>
      <c r="G3527">
        <v>221</v>
      </c>
      <c r="H3527">
        <v>72</v>
      </c>
      <c r="I3527">
        <v>119</v>
      </c>
      <c r="J3527">
        <v>4</v>
      </c>
      <c r="CY3527">
        <v>9</v>
      </c>
      <c r="CZ3527">
        <f t="shared" si="55"/>
        <v>1197</v>
      </c>
    </row>
    <row r="3528" spans="1:104" x14ac:dyDescent="0.2">
      <c r="A3528" s="2">
        <v>3526</v>
      </c>
      <c r="B3528" s="2">
        <v>21</v>
      </c>
      <c r="C3528">
        <v>487</v>
      </c>
      <c r="D3528">
        <v>341</v>
      </c>
      <c r="E3528">
        <v>95</v>
      </c>
      <c r="F3528">
        <v>68</v>
      </c>
      <c r="G3528">
        <v>99</v>
      </c>
      <c r="H3528">
        <v>94</v>
      </c>
      <c r="I3528">
        <v>14</v>
      </c>
      <c r="J3528">
        <v>4</v>
      </c>
      <c r="K3528">
        <v>2</v>
      </c>
      <c r="L3528">
        <v>1</v>
      </c>
      <c r="CY3528">
        <v>11</v>
      </c>
      <c r="CZ3528">
        <f t="shared" si="55"/>
        <v>1226</v>
      </c>
    </row>
    <row r="3529" spans="1:104" x14ac:dyDescent="0.2">
      <c r="A3529" s="2">
        <v>3527</v>
      </c>
      <c r="B3529" s="2">
        <v>158</v>
      </c>
      <c r="C3529">
        <v>421</v>
      </c>
      <c r="D3529">
        <v>463</v>
      </c>
      <c r="E3529">
        <v>52</v>
      </c>
      <c r="F3529">
        <v>102</v>
      </c>
      <c r="G3529">
        <v>15</v>
      </c>
      <c r="H3529">
        <v>0</v>
      </c>
      <c r="I3529">
        <v>2</v>
      </c>
      <c r="CY3529">
        <v>8</v>
      </c>
      <c r="CZ3529">
        <f t="shared" si="55"/>
        <v>1213</v>
      </c>
    </row>
    <row r="3530" spans="1:104" x14ac:dyDescent="0.2">
      <c r="A3530" s="2">
        <v>3528</v>
      </c>
      <c r="B3530" s="2">
        <v>6</v>
      </c>
      <c r="C3530">
        <v>22</v>
      </c>
      <c r="D3530">
        <v>821</v>
      </c>
      <c r="E3530">
        <v>7</v>
      </c>
      <c r="F3530">
        <v>178</v>
      </c>
      <c r="G3530">
        <v>1</v>
      </c>
      <c r="H3530">
        <v>13</v>
      </c>
      <c r="I3530">
        <v>139</v>
      </c>
      <c r="J3530">
        <v>24</v>
      </c>
      <c r="K3530">
        <v>3</v>
      </c>
      <c r="L3530">
        <v>0</v>
      </c>
      <c r="M3530">
        <v>11</v>
      </c>
      <c r="N3530">
        <v>0</v>
      </c>
      <c r="O3530">
        <v>0</v>
      </c>
      <c r="P3530">
        <v>0</v>
      </c>
      <c r="Q3530">
        <v>0</v>
      </c>
      <c r="R3530">
        <v>0</v>
      </c>
      <c r="S3530">
        <v>0</v>
      </c>
      <c r="CY3530">
        <v>18</v>
      </c>
      <c r="CZ3530">
        <f t="shared" si="55"/>
        <v>1225</v>
      </c>
    </row>
    <row r="3531" spans="1:104" x14ac:dyDescent="0.2">
      <c r="A3531" s="2">
        <v>3529</v>
      </c>
      <c r="B3531" s="2">
        <v>81</v>
      </c>
      <c r="C3531">
        <v>66</v>
      </c>
      <c r="D3531">
        <v>293</v>
      </c>
      <c r="E3531">
        <v>294</v>
      </c>
      <c r="F3531">
        <v>51</v>
      </c>
      <c r="G3531">
        <v>73</v>
      </c>
      <c r="H3531">
        <v>127</v>
      </c>
      <c r="I3531">
        <v>26</v>
      </c>
      <c r="J3531">
        <v>13</v>
      </c>
      <c r="K3531">
        <v>8</v>
      </c>
      <c r="L3531">
        <v>7</v>
      </c>
      <c r="M3531">
        <v>2</v>
      </c>
      <c r="N3531">
        <v>1</v>
      </c>
      <c r="O3531">
        <v>0</v>
      </c>
      <c r="P3531">
        <v>0</v>
      </c>
      <c r="CY3531">
        <v>15</v>
      </c>
      <c r="CZ3531">
        <f t="shared" si="55"/>
        <v>1042</v>
      </c>
    </row>
    <row r="3532" spans="1:104" x14ac:dyDescent="0.2">
      <c r="A3532" s="2">
        <v>3530</v>
      </c>
      <c r="B3532" s="2">
        <v>129</v>
      </c>
      <c r="C3532">
        <v>109</v>
      </c>
      <c r="D3532">
        <v>189</v>
      </c>
      <c r="E3532">
        <v>780</v>
      </c>
      <c r="F3532">
        <v>8</v>
      </c>
      <c r="CY3532">
        <v>5</v>
      </c>
      <c r="CZ3532">
        <f t="shared" si="55"/>
        <v>1215</v>
      </c>
    </row>
    <row r="3533" spans="1:104" x14ac:dyDescent="0.2">
      <c r="A3533" s="2">
        <v>3531</v>
      </c>
      <c r="B3533" s="2">
        <v>50</v>
      </c>
      <c r="C3533">
        <v>204</v>
      </c>
      <c r="D3533">
        <v>50</v>
      </c>
      <c r="E3533">
        <v>50</v>
      </c>
      <c r="F3533">
        <v>112</v>
      </c>
      <c r="G3533">
        <v>54</v>
      </c>
      <c r="H3533">
        <v>100</v>
      </c>
      <c r="I3533">
        <v>50</v>
      </c>
      <c r="J3533">
        <v>11</v>
      </c>
      <c r="K3533">
        <v>162</v>
      </c>
      <c r="L3533">
        <v>100</v>
      </c>
      <c r="M3533">
        <v>43</v>
      </c>
      <c r="N3533">
        <v>16</v>
      </c>
      <c r="O3533">
        <v>22</v>
      </c>
      <c r="P3533">
        <v>4</v>
      </c>
      <c r="Q3533">
        <v>84</v>
      </c>
      <c r="R3533">
        <v>10</v>
      </c>
      <c r="S3533">
        <v>35</v>
      </c>
      <c r="T3533">
        <v>49</v>
      </c>
      <c r="U3533">
        <v>4</v>
      </c>
      <c r="CY3533">
        <v>20</v>
      </c>
      <c r="CZ3533">
        <f t="shared" si="55"/>
        <v>1210</v>
      </c>
    </row>
    <row r="3534" spans="1:104" x14ac:dyDescent="0.2">
      <c r="A3534" s="2">
        <v>3532</v>
      </c>
      <c r="B3534" s="2">
        <v>150</v>
      </c>
      <c r="C3534">
        <v>697</v>
      </c>
      <c r="D3534">
        <v>220</v>
      </c>
      <c r="E3534">
        <v>83</v>
      </c>
      <c r="F3534">
        <v>53</v>
      </c>
      <c r="CY3534">
        <v>5</v>
      </c>
      <c r="CZ3534">
        <f t="shared" si="55"/>
        <v>1203</v>
      </c>
    </row>
    <row r="3535" spans="1:104" x14ac:dyDescent="0.2">
      <c r="A3535" s="2">
        <v>3533</v>
      </c>
      <c r="B3535" s="2">
        <v>326</v>
      </c>
      <c r="C3535">
        <v>27</v>
      </c>
      <c r="D3535">
        <v>240</v>
      </c>
      <c r="E3535">
        <v>19</v>
      </c>
      <c r="F3535">
        <v>292</v>
      </c>
      <c r="G3535">
        <v>47</v>
      </c>
      <c r="H3535">
        <v>10</v>
      </c>
      <c r="I3535">
        <v>31</v>
      </c>
      <c r="J3535">
        <v>23</v>
      </c>
      <c r="K3535">
        <v>12</v>
      </c>
      <c r="L3535">
        <v>10</v>
      </c>
      <c r="M3535">
        <v>4</v>
      </c>
      <c r="N3535">
        <v>20</v>
      </c>
      <c r="O3535">
        <v>17</v>
      </c>
      <c r="P3535">
        <v>20</v>
      </c>
      <c r="Q3535">
        <v>20</v>
      </c>
      <c r="R3535">
        <v>20</v>
      </c>
      <c r="S3535">
        <v>3</v>
      </c>
      <c r="T3535">
        <v>1</v>
      </c>
      <c r="U3535">
        <v>1</v>
      </c>
      <c r="CY3535">
        <v>20</v>
      </c>
      <c r="CZ3535">
        <f t="shared" si="55"/>
        <v>1143</v>
      </c>
    </row>
    <row r="3536" spans="1:104" x14ac:dyDescent="0.2">
      <c r="A3536" s="2">
        <v>3534</v>
      </c>
      <c r="B3536" s="2">
        <v>23</v>
      </c>
      <c r="C3536">
        <v>25</v>
      </c>
      <c r="D3536">
        <v>9</v>
      </c>
      <c r="E3536">
        <v>24</v>
      </c>
      <c r="F3536">
        <v>99</v>
      </c>
      <c r="G3536">
        <v>100</v>
      </c>
      <c r="H3536">
        <v>100</v>
      </c>
      <c r="I3536">
        <v>100</v>
      </c>
      <c r="J3536">
        <v>124</v>
      </c>
      <c r="K3536">
        <v>37</v>
      </c>
      <c r="L3536">
        <v>100</v>
      </c>
      <c r="M3536">
        <v>100</v>
      </c>
      <c r="N3536">
        <v>210</v>
      </c>
      <c r="O3536">
        <v>49</v>
      </c>
      <c r="P3536">
        <v>79</v>
      </c>
      <c r="Q3536">
        <v>3</v>
      </c>
      <c r="R3536">
        <v>1</v>
      </c>
      <c r="S3536">
        <v>0</v>
      </c>
      <c r="T3536">
        <v>1</v>
      </c>
      <c r="U3536">
        <v>2</v>
      </c>
      <c r="V3536">
        <v>0</v>
      </c>
      <c r="W3536">
        <v>0</v>
      </c>
      <c r="CY3536">
        <v>22</v>
      </c>
      <c r="CZ3536">
        <f t="shared" si="55"/>
        <v>1186</v>
      </c>
    </row>
    <row r="3537" spans="1:104" x14ac:dyDescent="0.2">
      <c r="A3537" s="2">
        <v>3535</v>
      </c>
      <c r="B3537" s="2">
        <v>26</v>
      </c>
      <c r="C3537">
        <v>46</v>
      </c>
      <c r="D3537">
        <v>56</v>
      </c>
      <c r="E3537">
        <v>14</v>
      </c>
      <c r="F3537">
        <v>32</v>
      </c>
      <c r="G3537">
        <v>88</v>
      </c>
      <c r="H3537">
        <v>138</v>
      </c>
      <c r="I3537">
        <v>21</v>
      </c>
      <c r="J3537">
        <v>100</v>
      </c>
      <c r="K3537">
        <v>42</v>
      </c>
      <c r="L3537">
        <v>37</v>
      </c>
      <c r="M3537">
        <v>11</v>
      </c>
      <c r="N3537">
        <v>50</v>
      </c>
      <c r="O3537">
        <v>33</v>
      </c>
      <c r="P3537">
        <v>27</v>
      </c>
      <c r="Q3537">
        <v>6</v>
      </c>
      <c r="R3537">
        <v>2</v>
      </c>
      <c r="S3537">
        <v>60</v>
      </c>
      <c r="T3537">
        <v>24</v>
      </c>
      <c r="U3537">
        <v>19</v>
      </c>
      <c r="V3537">
        <v>31</v>
      </c>
      <c r="W3537">
        <v>35</v>
      </c>
      <c r="X3537">
        <v>13</v>
      </c>
      <c r="Y3537">
        <v>6</v>
      </c>
      <c r="Z3537">
        <v>2</v>
      </c>
      <c r="AA3537">
        <v>3</v>
      </c>
      <c r="AB3537">
        <v>30</v>
      </c>
      <c r="AC3537">
        <v>2</v>
      </c>
      <c r="AD3537">
        <v>12</v>
      </c>
      <c r="AE3537">
        <v>24</v>
      </c>
      <c r="AF3537">
        <v>11</v>
      </c>
      <c r="AG3537">
        <v>25</v>
      </c>
      <c r="AH3537">
        <v>28</v>
      </c>
      <c r="AI3537">
        <v>30</v>
      </c>
      <c r="AJ3537">
        <v>1</v>
      </c>
      <c r="AK3537">
        <v>1</v>
      </c>
      <c r="AL3537">
        <v>1</v>
      </c>
      <c r="AM3537">
        <v>1</v>
      </c>
      <c r="AN3537">
        <v>5</v>
      </c>
      <c r="AO3537">
        <v>1</v>
      </c>
      <c r="AP3537">
        <v>1</v>
      </c>
      <c r="AQ3537">
        <v>1</v>
      </c>
      <c r="AR3537">
        <v>6</v>
      </c>
      <c r="AS3537">
        <v>24</v>
      </c>
      <c r="AT3537">
        <v>0</v>
      </c>
      <c r="AU3537">
        <v>2</v>
      </c>
      <c r="AV3537">
        <v>8</v>
      </c>
      <c r="AW3537">
        <v>0</v>
      </c>
      <c r="AX3537">
        <v>2</v>
      </c>
      <c r="AY3537">
        <v>2</v>
      </c>
      <c r="AZ3537">
        <v>0</v>
      </c>
      <c r="BA3537">
        <v>1</v>
      </c>
      <c r="BB3537">
        <v>0</v>
      </c>
      <c r="BC3537">
        <v>1</v>
      </c>
      <c r="BD3537">
        <v>3</v>
      </c>
      <c r="BE3537">
        <v>2</v>
      </c>
      <c r="BF3537">
        <v>1</v>
      </c>
      <c r="BG3537">
        <v>0</v>
      </c>
      <c r="BH3537">
        <v>1</v>
      </c>
      <c r="BI3537">
        <v>0</v>
      </c>
      <c r="BJ3537">
        <v>1</v>
      </c>
      <c r="BK3537">
        <v>0</v>
      </c>
      <c r="BL3537">
        <v>0</v>
      </c>
      <c r="BM3537">
        <v>1</v>
      </c>
      <c r="BN3537">
        <v>0</v>
      </c>
      <c r="CY3537">
        <v>65</v>
      </c>
      <c r="CZ3537">
        <f t="shared" si="55"/>
        <v>1151</v>
      </c>
    </row>
    <row r="3538" spans="1:104" x14ac:dyDescent="0.2">
      <c r="A3538" s="2">
        <v>3536</v>
      </c>
      <c r="B3538" s="2">
        <v>272</v>
      </c>
      <c r="C3538">
        <v>129</v>
      </c>
      <c r="D3538">
        <v>296</v>
      </c>
      <c r="E3538">
        <v>145</v>
      </c>
      <c r="F3538">
        <v>171</v>
      </c>
      <c r="G3538">
        <v>13</v>
      </c>
      <c r="H3538">
        <v>3</v>
      </c>
      <c r="I3538">
        <v>10</v>
      </c>
      <c r="J3538">
        <v>37</v>
      </c>
      <c r="K3538">
        <v>13</v>
      </c>
      <c r="L3538">
        <v>3</v>
      </c>
      <c r="M3538">
        <v>1</v>
      </c>
      <c r="N3538">
        <v>16</v>
      </c>
      <c r="O3538">
        <v>8</v>
      </c>
      <c r="P3538">
        <v>2</v>
      </c>
      <c r="Q3538">
        <v>0</v>
      </c>
      <c r="CY3538">
        <v>16</v>
      </c>
      <c r="CZ3538">
        <f t="shared" si="55"/>
        <v>1119</v>
      </c>
    </row>
    <row r="3539" spans="1:104" x14ac:dyDescent="0.2">
      <c r="A3539" s="2">
        <v>3537</v>
      </c>
      <c r="B3539" s="2">
        <v>57</v>
      </c>
      <c r="C3539">
        <v>69</v>
      </c>
      <c r="D3539">
        <v>475</v>
      </c>
      <c r="E3539">
        <v>125</v>
      </c>
      <c r="F3539">
        <v>223</v>
      </c>
      <c r="G3539">
        <v>65</v>
      </c>
      <c r="H3539">
        <v>35</v>
      </c>
      <c r="I3539">
        <v>73</v>
      </c>
      <c r="J3539">
        <v>12</v>
      </c>
      <c r="K3539">
        <v>1</v>
      </c>
      <c r="L3539">
        <v>22</v>
      </c>
      <c r="M3539">
        <v>13</v>
      </c>
      <c r="N3539">
        <v>16</v>
      </c>
      <c r="O3539">
        <v>1</v>
      </c>
      <c r="P3539">
        <v>0</v>
      </c>
      <c r="CY3539">
        <v>15</v>
      </c>
      <c r="CZ3539">
        <f t="shared" si="55"/>
        <v>1187</v>
      </c>
    </row>
    <row r="3540" spans="1:104" x14ac:dyDescent="0.2">
      <c r="A3540" s="2">
        <v>3538</v>
      </c>
      <c r="B3540" s="2">
        <v>838</v>
      </c>
      <c r="C3540">
        <v>379</v>
      </c>
      <c r="CY3540">
        <v>2</v>
      </c>
      <c r="CZ3540">
        <f t="shared" si="55"/>
        <v>1217</v>
      </c>
    </row>
    <row r="3541" spans="1:104" x14ac:dyDescent="0.2">
      <c r="A3541" s="2">
        <v>3539</v>
      </c>
      <c r="B3541" s="2">
        <v>26</v>
      </c>
      <c r="C3541">
        <v>228</v>
      </c>
      <c r="D3541">
        <v>107</v>
      </c>
      <c r="E3541">
        <v>252</v>
      </c>
      <c r="F3541">
        <v>20</v>
      </c>
      <c r="G3541">
        <v>180</v>
      </c>
      <c r="H3541">
        <v>92</v>
      </c>
      <c r="I3541">
        <v>37</v>
      </c>
      <c r="J3541">
        <v>135</v>
      </c>
      <c r="K3541">
        <v>10</v>
      </c>
      <c r="L3541">
        <v>15</v>
      </c>
      <c r="M3541">
        <v>60</v>
      </c>
      <c r="N3541">
        <v>41</v>
      </c>
      <c r="O3541">
        <v>9</v>
      </c>
      <c r="P3541">
        <v>6</v>
      </c>
      <c r="Q3541">
        <v>1</v>
      </c>
      <c r="R3541">
        <v>2</v>
      </c>
      <c r="CY3541">
        <v>17</v>
      </c>
      <c r="CZ3541">
        <f t="shared" si="55"/>
        <v>1221</v>
      </c>
    </row>
    <row r="3542" spans="1:104" x14ac:dyDescent="0.2">
      <c r="A3542" s="2">
        <v>3540</v>
      </c>
      <c r="B3542" s="2">
        <v>83</v>
      </c>
      <c r="C3542">
        <v>669</v>
      </c>
      <c r="D3542">
        <v>413</v>
      </c>
      <c r="E3542">
        <v>60</v>
      </c>
      <c r="CY3542">
        <v>4</v>
      </c>
      <c r="CZ3542">
        <f t="shared" si="55"/>
        <v>1225</v>
      </c>
    </row>
    <row r="3543" spans="1:104" x14ac:dyDescent="0.2">
      <c r="A3543" s="2">
        <v>3541</v>
      </c>
      <c r="B3543" s="2">
        <v>112</v>
      </c>
      <c r="C3543">
        <v>183</v>
      </c>
      <c r="D3543">
        <v>14</v>
      </c>
      <c r="E3543">
        <v>55</v>
      </c>
      <c r="F3543">
        <v>12</v>
      </c>
      <c r="G3543">
        <v>26</v>
      </c>
      <c r="H3543">
        <v>200</v>
      </c>
      <c r="I3543">
        <v>500</v>
      </c>
      <c r="J3543">
        <v>89</v>
      </c>
      <c r="K3543">
        <v>2</v>
      </c>
      <c r="L3543">
        <v>8</v>
      </c>
      <c r="M3543">
        <v>1</v>
      </c>
      <c r="CY3543">
        <v>12</v>
      </c>
      <c r="CZ3543">
        <f t="shared" si="55"/>
        <v>1202</v>
      </c>
    </row>
    <row r="3544" spans="1:104" x14ac:dyDescent="0.2">
      <c r="A3544" s="2">
        <v>3542</v>
      </c>
      <c r="B3544" s="2">
        <v>986</v>
      </c>
      <c r="C3544">
        <v>72</v>
      </c>
      <c r="D3544">
        <v>103</v>
      </c>
      <c r="E3544">
        <v>57</v>
      </c>
      <c r="CY3544">
        <v>4</v>
      </c>
      <c r="CZ3544">
        <f t="shared" si="55"/>
        <v>1218</v>
      </c>
    </row>
    <row r="3545" spans="1:104" x14ac:dyDescent="0.2">
      <c r="A3545" s="2">
        <v>3543</v>
      </c>
      <c r="B3545" s="2">
        <v>278</v>
      </c>
      <c r="C3545">
        <v>262</v>
      </c>
      <c r="D3545">
        <v>293</v>
      </c>
      <c r="E3545">
        <v>179</v>
      </c>
      <c r="F3545">
        <v>37</v>
      </c>
      <c r="G3545">
        <v>30</v>
      </c>
      <c r="H3545">
        <v>13</v>
      </c>
      <c r="I3545">
        <v>7</v>
      </c>
      <c r="J3545">
        <v>1</v>
      </c>
      <c r="K3545">
        <v>0</v>
      </c>
      <c r="CY3545">
        <v>10</v>
      </c>
      <c r="CZ3545">
        <f t="shared" si="55"/>
        <v>1100</v>
      </c>
    </row>
    <row r="3546" spans="1:104" x14ac:dyDescent="0.2">
      <c r="A3546" s="2">
        <v>3544</v>
      </c>
      <c r="B3546" s="2">
        <v>80</v>
      </c>
      <c r="C3546">
        <v>285</v>
      </c>
      <c r="D3546">
        <v>58</v>
      </c>
      <c r="E3546">
        <v>340</v>
      </c>
      <c r="F3546">
        <v>179</v>
      </c>
      <c r="G3546">
        <v>72</v>
      </c>
      <c r="H3546">
        <v>99</v>
      </c>
      <c r="I3546">
        <v>10</v>
      </c>
      <c r="J3546">
        <v>1</v>
      </c>
      <c r="K3546">
        <v>5</v>
      </c>
      <c r="L3546">
        <v>4</v>
      </c>
      <c r="M3546">
        <v>1</v>
      </c>
      <c r="N3546">
        <v>0</v>
      </c>
      <c r="O3546">
        <v>1</v>
      </c>
      <c r="CY3546">
        <v>14</v>
      </c>
      <c r="CZ3546">
        <f t="shared" si="55"/>
        <v>1135</v>
      </c>
    </row>
    <row r="3547" spans="1:104" x14ac:dyDescent="0.2">
      <c r="A3547" s="2">
        <v>3545</v>
      </c>
      <c r="B3547" s="2">
        <v>63</v>
      </c>
      <c r="C3547">
        <v>448</v>
      </c>
      <c r="D3547">
        <v>225</v>
      </c>
      <c r="E3547">
        <v>116</v>
      </c>
      <c r="F3547">
        <v>39</v>
      </c>
      <c r="G3547">
        <v>105</v>
      </c>
      <c r="H3547">
        <v>13</v>
      </c>
      <c r="I3547">
        <v>36</v>
      </c>
      <c r="J3547">
        <v>64</v>
      </c>
      <c r="K3547">
        <v>16</v>
      </c>
      <c r="L3547">
        <v>4</v>
      </c>
      <c r="M3547">
        <v>18</v>
      </c>
      <c r="N3547">
        <v>11</v>
      </c>
      <c r="O3547">
        <v>1</v>
      </c>
      <c r="P3547">
        <v>0</v>
      </c>
      <c r="Q3547">
        <v>2</v>
      </c>
      <c r="R3547">
        <v>1</v>
      </c>
      <c r="CY3547">
        <v>17</v>
      </c>
      <c r="CZ3547">
        <f t="shared" si="55"/>
        <v>1162</v>
      </c>
    </row>
    <row r="3548" spans="1:104" x14ac:dyDescent="0.2">
      <c r="A3548" s="2">
        <v>3546</v>
      </c>
      <c r="B3548" s="2">
        <v>1</v>
      </c>
      <c r="C3548">
        <v>10</v>
      </c>
      <c r="D3548">
        <v>48</v>
      </c>
      <c r="E3548">
        <v>63</v>
      </c>
      <c r="F3548">
        <v>209</v>
      </c>
      <c r="G3548">
        <v>153</v>
      </c>
      <c r="H3548">
        <v>14</v>
      </c>
      <c r="I3548">
        <v>77</v>
      </c>
      <c r="J3548">
        <v>125</v>
      </c>
      <c r="K3548">
        <v>29</v>
      </c>
      <c r="L3548">
        <v>1</v>
      </c>
      <c r="M3548">
        <v>5</v>
      </c>
      <c r="N3548">
        <v>91</v>
      </c>
      <c r="O3548">
        <v>63</v>
      </c>
      <c r="P3548">
        <v>0</v>
      </c>
      <c r="Q3548">
        <v>1</v>
      </c>
      <c r="R3548">
        <v>49</v>
      </c>
      <c r="S3548">
        <v>0</v>
      </c>
      <c r="T3548">
        <v>3</v>
      </c>
      <c r="U3548">
        <v>0</v>
      </c>
      <c r="V3548">
        <v>48</v>
      </c>
      <c r="W3548">
        <v>3</v>
      </c>
      <c r="X3548">
        <v>13</v>
      </c>
      <c r="Y3548">
        <v>6</v>
      </c>
      <c r="Z3548">
        <v>109</v>
      </c>
      <c r="AA3548">
        <v>65</v>
      </c>
      <c r="AB3548">
        <v>5</v>
      </c>
      <c r="AC3548">
        <v>4</v>
      </c>
      <c r="AD3548">
        <v>1</v>
      </c>
      <c r="CY3548">
        <v>29</v>
      </c>
      <c r="CZ3548">
        <f t="shared" si="55"/>
        <v>1196</v>
      </c>
    </row>
    <row r="3549" spans="1:104" x14ac:dyDescent="0.2">
      <c r="A3549" s="2">
        <v>3547</v>
      </c>
      <c r="B3549" s="2">
        <v>17</v>
      </c>
      <c r="C3549">
        <v>355</v>
      </c>
      <c r="D3549">
        <v>79</v>
      </c>
      <c r="E3549">
        <v>231</v>
      </c>
      <c r="F3549">
        <v>134</v>
      </c>
      <c r="G3549">
        <v>123</v>
      </c>
      <c r="H3549">
        <v>33</v>
      </c>
      <c r="I3549">
        <v>30</v>
      </c>
      <c r="J3549">
        <v>80</v>
      </c>
      <c r="K3549">
        <v>61</v>
      </c>
      <c r="L3549">
        <v>32</v>
      </c>
      <c r="M3549">
        <v>14</v>
      </c>
      <c r="N3549">
        <v>3</v>
      </c>
      <c r="O3549">
        <v>7</v>
      </c>
      <c r="P3549">
        <v>1</v>
      </c>
      <c r="Q3549">
        <v>2</v>
      </c>
      <c r="CY3549">
        <v>16</v>
      </c>
      <c r="CZ3549">
        <f t="shared" si="55"/>
        <v>1202</v>
      </c>
    </row>
    <row r="3550" spans="1:104" x14ac:dyDescent="0.2">
      <c r="A3550" s="2">
        <v>3548</v>
      </c>
      <c r="B3550" s="2">
        <v>61</v>
      </c>
      <c r="C3550">
        <v>16</v>
      </c>
      <c r="D3550">
        <v>291</v>
      </c>
      <c r="E3550">
        <v>554</v>
      </c>
      <c r="F3550">
        <v>32</v>
      </c>
      <c r="G3550">
        <v>265</v>
      </c>
      <c r="H3550">
        <v>3</v>
      </c>
      <c r="I3550">
        <v>0</v>
      </c>
      <c r="J3550">
        <v>1</v>
      </c>
      <c r="CY3550">
        <v>9</v>
      </c>
      <c r="CZ3550">
        <f t="shared" si="55"/>
        <v>1223</v>
      </c>
    </row>
    <row r="3551" spans="1:104" x14ac:dyDescent="0.2">
      <c r="A3551" s="2">
        <v>3549</v>
      </c>
      <c r="B3551" s="2">
        <v>340</v>
      </c>
      <c r="C3551">
        <v>338</v>
      </c>
      <c r="D3551">
        <v>108</v>
      </c>
      <c r="E3551">
        <v>33</v>
      </c>
      <c r="F3551">
        <v>35</v>
      </c>
      <c r="G3551">
        <v>44</v>
      </c>
      <c r="H3551">
        <v>100</v>
      </c>
      <c r="I3551">
        <v>54</v>
      </c>
      <c r="J3551">
        <v>5</v>
      </c>
      <c r="K3551">
        <v>27</v>
      </c>
      <c r="L3551">
        <v>6</v>
      </c>
      <c r="M3551">
        <v>3</v>
      </c>
      <c r="N3551">
        <v>15</v>
      </c>
      <c r="O3551">
        <v>5</v>
      </c>
      <c r="P3551">
        <v>27</v>
      </c>
      <c r="Q3551">
        <v>19</v>
      </c>
      <c r="R3551">
        <v>3</v>
      </c>
      <c r="S3551">
        <v>20</v>
      </c>
      <c r="T3551">
        <v>3</v>
      </c>
      <c r="U3551">
        <v>9</v>
      </c>
      <c r="V3551">
        <v>6</v>
      </c>
      <c r="W3551">
        <v>0</v>
      </c>
      <c r="X3551">
        <v>1</v>
      </c>
      <c r="Y3551">
        <v>1</v>
      </c>
      <c r="Z3551">
        <v>1</v>
      </c>
      <c r="AA3551">
        <v>2</v>
      </c>
      <c r="CY3551">
        <v>26</v>
      </c>
      <c r="CZ3551">
        <f t="shared" si="55"/>
        <v>1205</v>
      </c>
    </row>
    <row r="3552" spans="1:104" x14ac:dyDescent="0.2">
      <c r="A3552" s="2">
        <v>3550</v>
      </c>
      <c r="B3552" s="2">
        <v>5</v>
      </c>
      <c r="C3552">
        <v>97</v>
      </c>
      <c r="D3552">
        <v>206</v>
      </c>
      <c r="E3552">
        <v>202</v>
      </c>
      <c r="F3552">
        <v>105</v>
      </c>
      <c r="G3552">
        <v>149</v>
      </c>
      <c r="H3552">
        <v>8</v>
      </c>
      <c r="I3552">
        <v>18</v>
      </c>
      <c r="J3552">
        <v>12</v>
      </c>
      <c r="K3552">
        <v>35</v>
      </c>
      <c r="L3552">
        <v>4</v>
      </c>
      <c r="M3552">
        <v>50</v>
      </c>
      <c r="N3552">
        <v>22</v>
      </c>
      <c r="O3552">
        <v>12</v>
      </c>
      <c r="P3552">
        <v>30</v>
      </c>
      <c r="Q3552">
        <v>30</v>
      </c>
      <c r="R3552">
        <v>3</v>
      </c>
      <c r="S3552">
        <v>5</v>
      </c>
      <c r="T3552">
        <v>3</v>
      </c>
      <c r="U3552">
        <v>0</v>
      </c>
      <c r="V3552">
        <v>4</v>
      </c>
      <c r="W3552">
        <v>51</v>
      </c>
      <c r="X3552">
        <v>0</v>
      </c>
      <c r="Y3552">
        <v>7</v>
      </c>
      <c r="Z3552">
        <v>20</v>
      </c>
      <c r="AA3552">
        <v>10</v>
      </c>
      <c r="AB3552">
        <v>1</v>
      </c>
      <c r="AC3552">
        <v>1</v>
      </c>
      <c r="AD3552">
        <v>0</v>
      </c>
      <c r="AE3552">
        <v>3</v>
      </c>
      <c r="AF3552">
        <v>1</v>
      </c>
      <c r="AG3552">
        <v>5</v>
      </c>
      <c r="AH3552">
        <v>16</v>
      </c>
      <c r="AI3552">
        <v>1</v>
      </c>
      <c r="AJ3552">
        <v>2</v>
      </c>
      <c r="AK3552">
        <v>0</v>
      </c>
      <c r="AL3552">
        <v>1</v>
      </c>
      <c r="AM3552">
        <v>0</v>
      </c>
      <c r="AN3552">
        <v>7</v>
      </c>
      <c r="AO3552">
        <v>1</v>
      </c>
      <c r="AP3552">
        <v>0</v>
      </c>
      <c r="AQ3552">
        <v>1</v>
      </c>
      <c r="AR3552">
        <v>1</v>
      </c>
      <c r="AS3552">
        <v>0</v>
      </c>
      <c r="AT3552">
        <v>0</v>
      </c>
      <c r="AU3552">
        <v>0</v>
      </c>
      <c r="AV3552">
        <v>0</v>
      </c>
      <c r="CY3552">
        <v>47</v>
      </c>
      <c r="CZ3552">
        <f t="shared" si="55"/>
        <v>1129</v>
      </c>
    </row>
    <row r="3553" spans="1:104" x14ac:dyDescent="0.2">
      <c r="A3553" s="2">
        <v>3551</v>
      </c>
      <c r="B3553" s="2">
        <v>43</v>
      </c>
      <c r="C3553">
        <v>35</v>
      </c>
      <c r="D3553">
        <v>242</v>
      </c>
      <c r="E3553">
        <v>2</v>
      </c>
      <c r="F3553">
        <v>90</v>
      </c>
      <c r="G3553">
        <v>32</v>
      </c>
      <c r="H3553">
        <v>77</v>
      </c>
      <c r="I3553">
        <v>98</v>
      </c>
      <c r="J3553">
        <v>108</v>
      </c>
      <c r="K3553">
        <v>4</v>
      </c>
      <c r="L3553">
        <v>25</v>
      </c>
      <c r="M3553">
        <v>6</v>
      </c>
      <c r="N3553">
        <v>9</v>
      </c>
      <c r="O3553">
        <v>203</v>
      </c>
      <c r="P3553">
        <v>6</v>
      </c>
      <c r="Q3553">
        <v>104</v>
      </c>
      <c r="R3553">
        <v>7</v>
      </c>
      <c r="S3553">
        <v>21</v>
      </c>
      <c r="T3553">
        <v>4</v>
      </c>
      <c r="U3553">
        <v>10</v>
      </c>
      <c r="V3553">
        <v>3</v>
      </c>
      <c r="W3553">
        <v>2</v>
      </c>
      <c r="X3553">
        <v>24</v>
      </c>
      <c r="Y3553">
        <v>16</v>
      </c>
      <c r="Z3553">
        <v>2</v>
      </c>
      <c r="AA3553">
        <v>23</v>
      </c>
      <c r="AB3553">
        <v>10</v>
      </c>
      <c r="AC3553">
        <v>1</v>
      </c>
      <c r="AD3553">
        <v>1</v>
      </c>
      <c r="AE3553">
        <v>1</v>
      </c>
      <c r="AF3553">
        <v>0</v>
      </c>
      <c r="AG3553">
        <v>3</v>
      </c>
      <c r="AH3553">
        <v>1</v>
      </c>
      <c r="AI3553">
        <v>0</v>
      </c>
      <c r="CY3553">
        <v>34</v>
      </c>
      <c r="CZ3553">
        <f t="shared" si="55"/>
        <v>1213</v>
      </c>
    </row>
    <row r="3554" spans="1:104" x14ac:dyDescent="0.2">
      <c r="A3554" s="2">
        <v>3552</v>
      </c>
      <c r="B3554" s="2">
        <v>327</v>
      </c>
      <c r="C3554">
        <v>100</v>
      </c>
      <c r="D3554">
        <v>455</v>
      </c>
      <c r="E3554">
        <v>324</v>
      </c>
      <c r="CY3554">
        <v>4</v>
      </c>
      <c r="CZ3554">
        <f t="shared" si="55"/>
        <v>1206</v>
      </c>
    </row>
    <row r="3555" spans="1:104" x14ac:dyDescent="0.2">
      <c r="A3555" s="2">
        <v>3553</v>
      </c>
      <c r="B3555" s="2">
        <v>309</v>
      </c>
      <c r="C3555">
        <v>826</v>
      </c>
      <c r="D3555">
        <v>85</v>
      </c>
      <c r="CY3555">
        <v>3</v>
      </c>
      <c r="CZ3555">
        <f t="shared" si="55"/>
        <v>1220</v>
      </c>
    </row>
    <row r="3556" spans="1:104" x14ac:dyDescent="0.2">
      <c r="A3556" s="2">
        <v>3554</v>
      </c>
      <c r="B3556" s="2">
        <v>9</v>
      </c>
      <c r="C3556">
        <v>100</v>
      </c>
      <c r="D3556">
        <v>844</v>
      </c>
      <c r="E3556">
        <v>148</v>
      </c>
      <c r="F3556">
        <v>49</v>
      </c>
      <c r="G3556">
        <v>73</v>
      </c>
      <c r="CY3556">
        <v>6</v>
      </c>
      <c r="CZ3556">
        <f t="shared" si="55"/>
        <v>1223</v>
      </c>
    </row>
    <row r="3557" spans="1:104" x14ac:dyDescent="0.2">
      <c r="A3557" s="2">
        <v>3555</v>
      </c>
      <c r="B3557" s="2">
        <v>13</v>
      </c>
      <c r="C3557">
        <v>50</v>
      </c>
      <c r="D3557">
        <v>250</v>
      </c>
      <c r="E3557">
        <v>36</v>
      </c>
      <c r="F3557">
        <v>109</v>
      </c>
      <c r="G3557">
        <v>17</v>
      </c>
      <c r="H3557">
        <v>95</v>
      </c>
      <c r="I3557">
        <v>26</v>
      </c>
      <c r="J3557">
        <v>76</v>
      </c>
      <c r="K3557">
        <v>349</v>
      </c>
      <c r="L3557">
        <v>43</v>
      </c>
      <c r="M3557">
        <v>10</v>
      </c>
      <c r="N3557">
        <v>75</v>
      </c>
      <c r="O3557">
        <v>17</v>
      </c>
      <c r="P3557">
        <v>22</v>
      </c>
      <c r="Q3557">
        <v>9</v>
      </c>
      <c r="R3557">
        <v>5</v>
      </c>
      <c r="S3557">
        <v>0</v>
      </c>
      <c r="T3557">
        <v>6</v>
      </c>
      <c r="U3557">
        <v>2</v>
      </c>
      <c r="V3557">
        <v>0</v>
      </c>
      <c r="W3557">
        <v>1</v>
      </c>
      <c r="X3557">
        <v>1</v>
      </c>
      <c r="CY3557">
        <v>23</v>
      </c>
      <c r="CZ3557">
        <f t="shared" si="55"/>
        <v>1212</v>
      </c>
    </row>
    <row r="3558" spans="1:104" x14ac:dyDescent="0.2">
      <c r="A3558" s="2">
        <v>3556</v>
      </c>
      <c r="B3558" s="2">
        <v>1057</v>
      </c>
      <c r="CY3558">
        <v>1</v>
      </c>
      <c r="CZ3558">
        <f t="shared" si="55"/>
        <v>1057</v>
      </c>
    </row>
    <row r="3559" spans="1:104" x14ac:dyDescent="0.2">
      <c r="A3559" s="2">
        <v>3557</v>
      </c>
      <c r="B3559" s="2">
        <v>13</v>
      </c>
      <c r="C3559">
        <v>9</v>
      </c>
      <c r="D3559">
        <v>500</v>
      </c>
      <c r="E3559">
        <v>288</v>
      </c>
      <c r="F3559">
        <v>14</v>
      </c>
      <c r="G3559">
        <v>160</v>
      </c>
      <c r="H3559">
        <v>37</v>
      </c>
      <c r="I3559">
        <v>37</v>
      </c>
      <c r="J3559">
        <v>35</v>
      </c>
      <c r="K3559">
        <v>25</v>
      </c>
      <c r="L3559">
        <v>64</v>
      </c>
      <c r="M3559">
        <v>6</v>
      </c>
      <c r="N3559">
        <v>3</v>
      </c>
      <c r="O3559">
        <v>5</v>
      </c>
      <c r="P3559">
        <v>7</v>
      </c>
      <c r="Q3559">
        <v>0</v>
      </c>
      <c r="R3559">
        <v>1</v>
      </c>
      <c r="S3559">
        <v>3</v>
      </c>
      <c r="T3559">
        <v>0</v>
      </c>
      <c r="U3559">
        <v>0</v>
      </c>
      <c r="V3559">
        <v>0</v>
      </c>
      <c r="W3559">
        <v>0</v>
      </c>
      <c r="X3559">
        <v>1</v>
      </c>
      <c r="Y3559">
        <v>1</v>
      </c>
      <c r="Z3559">
        <v>1</v>
      </c>
      <c r="AA3559">
        <v>1</v>
      </c>
      <c r="AB3559">
        <v>1</v>
      </c>
      <c r="AC3559">
        <v>1</v>
      </c>
      <c r="AD3559">
        <v>0</v>
      </c>
      <c r="CY3559">
        <v>29</v>
      </c>
      <c r="CZ3559">
        <f t="shared" si="55"/>
        <v>1213</v>
      </c>
    </row>
    <row r="3560" spans="1:104" x14ac:dyDescent="0.2">
      <c r="A3560" s="2">
        <v>3558</v>
      </c>
      <c r="B3560" s="2">
        <v>57</v>
      </c>
      <c r="C3560">
        <v>713</v>
      </c>
      <c r="D3560">
        <v>218</v>
      </c>
      <c r="E3560">
        <v>229</v>
      </c>
      <c r="CY3560">
        <v>4</v>
      </c>
      <c r="CZ3560">
        <f t="shared" si="55"/>
        <v>1217</v>
      </c>
    </row>
    <row r="3561" spans="1:104" x14ac:dyDescent="0.2">
      <c r="A3561" s="2">
        <v>3559</v>
      </c>
      <c r="B3561" s="2">
        <v>349</v>
      </c>
      <c r="C3561">
        <v>2</v>
      </c>
      <c r="D3561">
        <v>74</v>
      </c>
      <c r="E3561">
        <v>35</v>
      </c>
      <c r="F3561">
        <v>350</v>
      </c>
      <c r="G3561">
        <v>13</v>
      </c>
      <c r="H3561">
        <v>115</v>
      </c>
      <c r="I3561">
        <v>58</v>
      </c>
      <c r="J3561">
        <v>38</v>
      </c>
      <c r="K3561">
        <v>47</v>
      </c>
      <c r="L3561">
        <v>3</v>
      </c>
      <c r="M3561">
        <v>46</v>
      </c>
      <c r="N3561">
        <v>44</v>
      </c>
      <c r="O3561">
        <v>26</v>
      </c>
      <c r="P3561">
        <v>8</v>
      </c>
      <c r="Q3561">
        <v>2</v>
      </c>
      <c r="R3561">
        <v>8</v>
      </c>
      <c r="CY3561">
        <v>17</v>
      </c>
      <c r="CZ3561">
        <f t="shared" si="55"/>
        <v>1218</v>
      </c>
    </row>
    <row r="3562" spans="1:104" x14ac:dyDescent="0.2">
      <c r="A3562" s="2">
        <v>3560</v>
      </c>
      <c r="B3562" s="2">
        <v>35</v>
      </c>
      <c r="C3562">
        <v>27</v>
      </c>
      <c r="D3562">
        <v>438</v>
      </c>
      <c r="E3562">
        <v>262</v>
      </c>
      <c r="F3562">
        <v>268</v>
      </c>
      <c r="G3562">
        <v>14</v>
      </c>
      <c r="H3562">
        <v>0</v>
      </c>
      <c r="I3562">
        <v>5</v>
      </c>
      <c r="J3562">
        <v>2</v>
      </c>
      <c r="K3562">
        <v>0</v>
      </c>
      <c r="CY3562">
        <v>10</v>
      </c>
      <c r="CZ3562">
        <f t="shared" si="55"/>
        <v>1051</v>
      </c>
    </row>
    <row r="3563" spans="1:104" x14ac:dyDescent="0.2">
      <c r="A3563" s="2">
        <v>3561</v>
      </c>
      <c r="B3563" s="2">
        <v>133</v>
      </c>
      <c r="C3563">
        <v>100</v>
      </c>
      <c r="D3563">
        <v>406</v>
      </c>
      <c r="E3563">
        <v>172</v>
      </c>
      <c r="F3563">
        <v>35</v>
      </c>
      <c r="G3563">
        <v>9</v>
      </c>
      <c r="H3563">
        <v>45</v>
      </c>
      <c r="I3563">
        <v>12</v>
      </c>
      <c r="J3563">
        <v>9</v>
      </c>
      <c r="K3563">
        <v>14</v>
      </c>
      <c r="L3563">
        <v>25</v>
      </c>
      <c r="M3563">
        <v>5</v>
      </c>
      <c r="N3563">
        <v>15</v>
      </c>
      <c r="O3563">
        <v>6</v>
      </c>
      <c r="P3563">
        <v>3</v>
      </c>
      <c r="Q3563">
        <v>14</v>
      </c>
      <c r="R3563">
        <v>5</v>
      </c>
      <c r="S3563">
        <v>40</v>
      </c>
      <c r="T3563">
        <v>6</v>
      </c>
      <c r="U3563">
        <v>3</v>
      </c>
      <c r="V3563">
        <v>2</v>
      </c>
      <c r="W3563">
        <v>1</v>
      </c>
      <c r="X3563">
        <v>6</v>
      </c>
      <c r="Y3563">
        <v>17</v>
      </c>
      <c r="Z3563">
        <v>2</v>
      </c>
      <c r="AA3563">
        <v>1</v>
      </c>
      <c r="AB3563">
        <v>2</v>
      </c>
      <c r="AC3563">
        <v>1</v>
      </c>
      <c r="AD3563">
        <v>11</v>
      </c>
      <c r="AE3563">
        <v>1</v>
      </c>
      <c r="AF3563">
        <v>1</v>
      </c>
      <c r="AG3563">
        <v>2</v>
      </c>
      <c r="AH3563">
        <v>1</v>
      </c>
      <c r="AI3563">
        <v>4</v>
      </c>
      <c r="AJ3563">
        <v>3</v>
      </c>
      <c r="AK3563">
        <v>1</v>
      </c>
      <c r="AL3563">
        <v>0</v>
      </c>
      <c r="CY3563">
        <v>37</v>
      </c>
      <c r="CZ3563">
        <f t="shared" si="55"/>
        <v>1113</v>
      </c>
    </row>
    <row r="3564" spans="1:104" x14ac:dyDescent="0.2">
      <c r="A3564" s="2">
        <v>3562</v>
      </c>
      <c r="B3564" s="2">
        <v>7</v>
      </c>
      <c r="C3564">
        <v>1</v>
      </c>
      <c r="D3564">
        <v>17</v>
      </c>
      <c r="E3564">
        <v>8</v>
      </c>
      <c r="F3564">
        <v>0</v>
      </c>
      <c r="G3564">
        <v>12</v>
      </c>
      <c r="H3564">
        <v>6</v>
      </c>
      <c r="I3564">
        <v>7</v>
      </c>
      <c r="J3564">
        <v>82</v>
      </c>
      <c r="K3564">
        <v>460</v>
      </c>
      <c r="L3564">
        <v>137</v>
      </c>
      <c r="M3564">
        <v>100</v>
      </c>
      <c r="N3564">
        <v>12</v>
      </c>
      <c r="O3564">
        <v>49</v>
      </c>
      <c r="P3564">
        <v>26</v>
      </c>
      <c r="Q3564">
        <v>170</v>
      </c>
      <c r="R3564">
        <v>50</v>
      </c>
      <c r="S3564">
        <v>18</v>
      </c>
      <c r="T3564">
        <v>23</v>
      </c>
      <c r="U3564">
        <v>12</v>
      </c>
      <c r="V3564">
        <v>0</v>
      </c>
      <c r="W3564">
        <v>5</v>
      </c>
      <c r="X3564">
        <v>1</v>
      </c>
      <c r="Y3564">
        <v>3</v>
      </c>
      <c r="Z3564">
        <v>1</v>
      </c>
      <c r="AA3564">
        <v>0</v>
      </c>
      <c r="CY3564">
        <v>26</v>
      </c>
      <c r="CZ3564">
        <f t="shared" si="55"/>
        <v>1207</v>
      </c>
    </row>
    <row r="3565" spans="1:104" x14ac:dyDescent="0.2">
      <c r="A3565" s="2">
        <v>3563</v>
      </c>
      <c r="B3565" s="2">
        <v>2</v>
      </c>
      <c r="C3565">
        <v>49</v>
      </c>
      <c r="D3565">
        <v>161</v>
      </c>
      <c r="E3565">
        <v>154</v>
      </c>
      <c r="F3565">
        <v>97</v>
      </c>
      <c r="G3565">
        <v>367</v>
      </c>
      <c r="H3565">
        <v>74</v>
      </c>
      <c r="I3565">
        <v>23</v>
      </c>
      <c r="J3565">
        <v>44</v>
      </c>
      <c r="K3565">
        <v>34</v>
      </c>
      <c r="L3565">
        <v>10</v>
      </c>
      <c r="M3565">
        <v>133</v>
      </c>
      <c r="N3565">
        <v>8</v>
      </c>
      <c r="O3565">
        <v>20</v>
      </c>
      <c r="P3565">
        <v>4</v>
      </c>
      <c r="Q3565">
        <v>5</v>
      </c>
      <c r="R3565">
        <v>8</v>
      </c>
      <c r="S3565">
        <v>8</v>
      </c>
      <c r="T3565">
        <v>6</v>
      </c>
      <c r="U3565">
        <v>0</v>
      </c>
      <c r="V3565">
        <v>1</v>
      </c>
      <c r="W3565">
        <v>0</v>
      </c>
      <c r="X3565">
        <v>1</v>
      </c>
      <c r="Y3565">
        <v>0</v>
      </c>
      <c r="CY3565">
        <v>24</v>
      </c>
      <c r="CZ3565">
        <f t="shared" si="55"/>
        <v>1209</v>
      </c>
    </row>
    <row r="3566" spans="1:104" x14ac:dyDescent="0.2">
      <c r="A3566" s="2">
        <v>3564</v>
      </c>
      <c r="B3566" s="2">
        <v>348</v>
      </c>
      <c r="C3566">
        <v>134</v>
      </c>
      <c r="D3566">
        <v>190</v>
      </c>
      <c r="E3566">
        <v>295</v>
      </c>
      <c r="F3566">
        <v>189</v>
      </c>
      <c r="G3566">
        <v>21</v>
      </c>
      <c r="H3566">
        <v>1</v>
      </c>
      <c r="I3566">
        <v>3</v>
      </c>
      <c r="CY3566">
        <v>8</v>
      </c>
      <c r="CZ3566">
        <f t="shared" si="55"/>
        <v>1181</v>
      </c>
    </row>
    <row r="3567" spans="1:104" x14ac:dyDescent="0.2">
      <c r="A3567" s="2">
        <v>3565</v>
      </c>
      <c r="B3567" s="2">
        <v>10</v>
      </c>
      <c r="C3567">
        <v>1079</v>
      </c>
      <c r="D3567">
        <v>9</v>
      </c>
      <c r="E3567">
        <v>15</v>
      </c>
      <c r="F3567">
        <v>30</v>
      </c>
      <c r="G3567">
        <v>35</v>
      </c>
      <c r="H3567">
        <v>7</v>
      </c>
      <c r="I3567">
        <v>1</v>
      </c>
      <c r="J3567">
        <v>2</v>
      </c>
      <c r="K3567">
        <v>0</v>
      </c>
      <c r="L3567">
        <v>0</v>
      </c>
      <c r="M3567">
        <v>0</v>
      </c>
      <c r="CY3567">
        <v>12</v>
      </c>
      <c r="CZ3567">
        <f t="shared" si="55"/>
        <v>1188</v>
      </c>
    </row>
    <row r="3568" spans="1:104" x14ac:dyDescent="0.2">
      <c r="A3568" s="2">
        <v>3566</v>
      </c>
      <c r="B3568" s="2">
        <v>34</v>
      </c>
      <c r="C3568">
        <v>144</v>
      </c>
      <c r="D3568">
        <v>394</v>
      </c>
      <c r="E3568">
        <v>216</v>
      </c>
      <c r="F3568">
        <v>341</v>
      </c>
      <c r="G3568">
        <v>19</v>
      </c>
      <c r="H3568">
        <v>29</v>
      </c>
      <c r="I3568">
        <v>32</v>
      </c>
      <c r="J3568">
        <v>3</v>
      </c>
      <c r="K3568">
        <v>2</v>
      </c>
      <c r="L3568">
        <v>3</v>
      </c>
      <c r="CY3568">
        <v>11</v>
      </c>
      <c r="CZ3568">
        <f t="shared" si="55"/>
        <v>1217</v>
      </c>
    </row>
    <row r="3569" spans="1:104" x14ac:dyDescent="0.2">
      <c r="A3569" s="2">
        <v>3567</v>
      </c>
      <c r="B3569" s="2">
        <v>27</v>
      </c>
      <c r="C3569">
        <v>65</v>
      </c>
      <c r="D3569">
        <v>32</v>
      </c>
      <c r="E3569">
        <v>459</v>
      </c>
      <c r="F3569">
        <v>154</v>
      </c>
      <c r="G3569">
        <v>35</v>
      </c>
      <c r="H3569">
        <v>104</v>
      </c>
      <c r="I3569">
        <v>31</v>
      </c>
      <c r="J3569">
        <v>22</v>
      </c>
      <c r="K3569">
        <v>6</v>
      </c>
      <c r="L3569">
        <v>22</v>
      </c>
      <c r="M3569">
        <v>20</v>
      </c>
      <c r="N3569">
        <v>30</v>
      </c>
      <c r="O3569">
        <v>3</v>
      </c>
      <c r="P3569">
        <v>3</v>
      </c>
      <c r="Q3569">
        <v>1</v>
      </c>
      <c r="R3569">
        <v>1</v>
      </c>
      <c r="S3569">
        <v>4</v>
      </c>
      <c r="T3569">
        <v>8</v>
      </c>
      <c r="U3569">
        <v>9</v>
      </c>
      <c r="V3569">
        <v>10</v>
      </c>
      <c r="W3569">
        <v>1</v>
      </c>
      <c r="X3569">
        <v>4</v>
      </c>
      <c r="Y3569">
        <v>0</v>
      </c>
      <c r="Z3569">
        <v>0</v>
      </c>
      <c r="AA3569">
        <v>0</v>
      </c>
      <c r="AB3569">
        <v>1</v>
      </c>
      <c r="CY3569">
        <v>27</v>
      </c>
      <c r="CZ3569">
        <f t="shared" si="55"/>
        <v>1052</v>
      </c>
    </row>
    <row r="3570" spans="1:104" x14ac:dyDescent="0.2">
      <c r="A3570" s="2">
        <v>3568</v>
      </c>
      <c r="B3570" s="2">
        <v>119</v>
      </c>
      <c r="C3570">
        <v>3</v>
      </c>
      <c r="D3570">
        <v>50</v>
      </c>
      <c r="E3570">
        <v>196</v>
      </c>
      <c r="F3570">
        <v>10</v>
      </c>
      <c r="G3570">
        <v>10</v>
      </c>
      <c r="H3570">
        <v>135</v>
      </c>
      <c r="I3570">
        <v>3</v>
      </c>
      <c r="J3570">
        <v>50</v>
      </c>
      <c r="K3570">
        <v>50</v>
      </c>
      <c r="L3570">
        <v>583</v>
      </c>
      <c r="CY3570">
        <v>11</v>
      </c>
      <c r="CZ3570">
        <f t="shared" si="55"/>
        <v>1209</v>
      </c>
    </row>
    <row r="3571" spans="1:104" x14ac:dyDescent="0.2">
      <c r="A3571" s="2">
        <v>3569</v>
      </c>
      <c r="B3571" s="2">
        <v>84</v>
      </c>
      <c r="C3571">
        <v>248</v>
      </c>
      <c r="D3571">
        <v>304</v>
      </c>
      <c r="E3571">
        <v>152</v>
      </c>
      <c r="F3571">
        <v>58</v>
      </c>
      <c r="G3571">
        <v>58</v>
      </c>
      <c r="H3571">
        <v>5</v>
      </c>
      <c r="I3571">
        <v>26</v>
      </c>
      <c r="J3571">
        <v>33</v>
      </c>
      <c r="K3571">
        <v>83</v>
      </c>
      <c r="L3571">
        <v>28</v>
      </c>
      <c r="M3571">
        <v>2</v>
      </c>
      <c r="N3571">
        <v>11</v>
      </c>
      <c r="O3571">
        <v>5</v>
      </c>
      <c r="P3571">
        <v>8</v>
      </c>
      <c r="Q3571">
        <v>3</v>
      </c>
      <c r="R3571">
        <v>1</v>
      </c>
      <c r="S3571">
        <v>4</v>
      </c>
      <c r="T3571">
        <v>0</v>
      </c>
      <c r="CY3571">
        <v>19</v>
      </c>
      <c r="CZ3571">
        <f t="shared" si="55"/>
        <v>1113</v>
      </c>
    </row>
    <row r="3572" spans="1:104" x14ac:dyDescent="0.2">
      <c r="A3572" s="2">
        <v>3570</v>
      </c>
      <c r="B3572" s="2">
        <v>11</v>
      </c>
      <c r="C3572">
        <v>100</v>
      </c>
      <c r="D3572">
        <v>73</v>
      </c>
      <c r="E3572">
        <v>200</v>
      </c>
      <c r="F3572">
        <v>175</v>
      </c>
      <c r="G3572">
        <v>103</v>
      </c>
      <c r="H3572">
        <v>70</v>
      </c>
      <c r="I3572">
        <v>42</v>
      </c>
      <c r="J3572">
        <v>150</v>
      </c>
      <c r="K3572">
        <v>125</v>
      </c>
      <c r="L3572">
        <v>40</v>
      </c>
      <c r="M3572">
        <v>25</v>
      </c>
      <c r="N3572">
        <v>13</v>
      </c>
      <c r="O3572">
        <v>58</v>
      </c>
      <c r="P3572">
        <v>14</v>
      </c>
      <c r="Q3572">
        <v>0</v>
      </c>
      <c r="R3572">
        <v>0</v>
      </c>
      <c r="S3572">
        <v>0</v>
      </c>
      <c r="T3572">
        <v>0</v>
      </c>
      <c r="CY3572">
        <v>19</v>
      </c>
      <c r="CZ3572">
        <f t="shared" si="55"/>
        <v>1199</v>
      </c>
    </row>
    <row r="3573" spans="1:104" x14ac:dyDescent="0.2">
      <c r="A3573" s="2">
        <v>3571</v>
      </c>
      <c r="B3573" s="2">
        <v>7</v>
      </c>
      <c r="C3573">
        <v>300</v>
      </c>
      <c r="D3573">
        <v>527</v>
      </c>
      <c r="E3573">
        <v>358</v>
      </c>
      <c r="F3573">
        <v>17</v>
      </c>
      <c r="G3573">
        <v>4</v>
      </c>
      <c r="CY3573">
        <v>6</v>
      </c>
      <c r="CZ3573">
        <f t="shared" si="55"/>
        <v>1213</v>
      </c>
    </row>
    <row r="3574" spans="1:104" x14ac:dyDescent="0.2">
      <c r="A3574" s="2">
        <v>3572</v>
      </c>
      <c r="B3574" s="2">
        <v>42</v>
      </c>
      <c r="C3574">
        <v>4</v>
      </c>
      <c r="D3574">
        <v>380</v>
      </c>
      <c r="E3574">
        <v>380</v>
      </c>
      <c r="F3574">
        <v>282</v>
      </c>
      <c r="G3574">
        <v>4</v>
      </c>
      <c r="H3574">
        <v>55</v>
      </c>
      <c r="I3574">
        <v>48</v>
      </c>
      <c r="J3574">
        <v>0</v>
      </c>
      <c r="K3574">
        <v>0</v>
      </c>
      <c r="CY3574">
        <v>10</v>
      </c>
      <c r="CZ3574">
        <f t="shared" si="55"/>
        <v>1195</v>
      </c>
    </row>
    <row r="3575" spans="1:104" x14ac:dyDescent="0.2">
      <c r="A3575" s="2">
        <v>3573</v>
      </c>
      <c r="B3575" s="2">
        <v>53</v>
      </c>
      <c r="C3575">
        <v>12</v>
      </c>
      <c r="D3575">
        <v>100</v>
      </c>
      <c r="E3575">
        <v>214</v>
      </c>
      <c r="F3575">
        <v>114</v>
      </c>
      <c r="G3575">
        <v>49</v>
      </c>
      <c r="H3575">
        <v>65</v>
      </c>
      <c r="I3575">
        <v>8</v>
      </c>
      <c r="J3575">
        <v>100</v>
      </c>
      <c r="K3575">
        <v>83</v>
      </c>
      <c r="L3575">
        <v>325</v>
      </c>
      <c r="M3575">
        <v>50</v>
      </c>
      <c r="N3575">
        <v>0</v>
      </c>
      <c r="CY3575">
        <v>13</v>
      </c>
      <c r="CZ3575">
        <f t="shared" si="55"/>
        <v>1173</v>
      </c>
    </row>
    <row r="3576" spans="1:104" x14ac:dyDescent="0.2">
      <c r="A3576" s="2">
        <v>3574</v>
      </c>
      <c r="B3576" s="2">
        <v>500</v>
      </c>
      <c r="C3576">
        <v>498</v>
      </c>
      <c r="D3576">
        <v>188</v>
      </c>
      <c r="E3576">
        <v>20</v>
      </c>
      <c r="CY3576">
        <v>4</v>
      </c>
      <c r="CZ3576">
        <f t="shared" si="55"/>
        <v>1206</v>
      </c>
    </row>
    <row r="3577" spans="1:104" x14ac:dyDescent="0.2">
      <c r="A3577" s="2">
        <v>3575</v>
      </c>
      <c r="B3577" s="2">
        <v>262</v>
      </c>
      <c r="C3577">
        <v>192</v>
      </c>
      <c r="D3577">
        <v>106</v>
      </c>
      <c r="E3577">
        <v>12</v>
      </c>
      <c r="F3577">
        <v>226</v>
      </c>
      <c r="G3577">
        <v>48</v>
      </c>
      <c r="H3577">
        <v>35</v>
      </c>
      <c r="I3577">
        <v>10</v>
      </c>
      <c r="J3577">
        <v>4</v>
      </c>
      <c r="K3577">
        <v>3</v>
      </c>
      <c r="L3577">
        <v>3</v>
      </c>
      <c r="M3577">
        <v>0</v>
      </c>
      <c r="N3577">
        <v>7</v>
      </c>
      <c r="O3577">
        <v>5</v>
      </c>
      <c r="P3577">
        <v>5</v>
      </c>
      <c r="Q3577">
        <v>3</v>
      </c>
      <c r="R3577">
        <v>0</v>
      </c>
      <c r="S3577">
        <v>0</v>
      </c>
      <c r="CY3577">
        <v>18</v>
      </c>
      <c r="CZ3577">
        <f t="shared" si="55"/>
        <v>921</v>
      </c>
    </row>
    <row r="3578" spans="1:104" x14ac:dyDescent="0.2">
      <c r="A3578" s="2">
        <v>3576</v>
      </c>
      <c r="B3578" s="2">
        <v>15</v>
      </c>
      <c r="C3578">
        <v>124</v>
      </c>
      <c r="D3578">
        <v>164</v>
      </c>
      <c r="E3578">
        <v>626</v>
      </c>
      <c r="F3578">
        <v>54</v>
      </c>
      <c r="G3578">
        <v>26</v>
      </c>
      <c r="H3578">
        <v>109</v>
      </c>
      <c r="I3578">
        <v>7</v>
      </c>
      <c r="J3578">
        <v>67</v>
      </c>
      <c r="K3578">
        <v>6</v>
      </c>
      <c r="L3578">
        <v>9</v>
      </c>
      <c r="M3578">
        <v>2</v>
      </c>
      <c r="CY3578">
        <v>12</v>
      </c>
      <c r="CZ3578">
        <f t="shared" si="55"/>
        <v>1209</v>
      </c>
    </row>
    <row r="3579" spans="1:104" x14ac:dyDescent="0.2">
      <c r="A3579" s="2">
        <v>3577</v>
      </c>
      <c r="B3579" s="2">
        <v>30</v>
      </c>
      <c r="C3579">
        <v>8</v>
      </c>
      <c r="D3579">
        <v>50</v>
      </c>
      <c r="E3579">
        <v>200</v>
      </c>
      <c r="F3579">
        <v>354</v>
      </c>
      <c r="G3579">
        <v>262</v>
      </c>
      <c r="H3579">
        <v>88</v>
      </c>
      <c r="I3579">
        <v>35</v>
      </c>
      <c r="J3579">
        <v>102</v>
      </c>
      <c r="K3579">
        <v>60</v>
      </c>
      <c r="L3579">
        <v>18</v>
      </c>
      <c r="CY3579">
        <v>11</v>
      </c>
      <c r="CZ3579">
        <f t="shared" si="55"/>
        <v>1207</v>
      </c>
    </row>
    <row r="3580" spans="1:104" x14ac:dyDescent="0.2">
      <c r="A3580" s="2">
        <v>3578</v>
      </c>
      <c r="B3580" s="2">
        <v>38</v>
      </c>
      <c r="C3580">
        <v>59</v>
      </c>
      <c r="D3580">
        <v>44</v>
      </c>
      <c r="E3580">
        <v>663</v>
      </c>
      <c r="F3580">
        <v>36</v>
      </c>
      <c r="G3580">
        <v>95</v>
      </c>
      <c r="H3580">
        <v>103</v>
      </c>
      <c r="I3580">
        <v>26</v>
      </c>
      <c r="J3580">
        <v>45</v>
      </c>
      <c r="K3580">
        <v>37</v>
      </c>
      <c r="L3580">
        <v>16</v>
      </c>
      <c r="M3580">
        <v>11</v>
      </c>
      <c r="N3580">
        <v>1</v>
      </c>
      <c r="O3580">
        <v>5</v>
      </c>
      <c r="P3580">
        <v>1</v>
      </c>
      <c r="Q3580">
        <v>2</v>
      </c>
      <c r="CY3580">
        <v>16</v>
      </c>
      <c r="CZ3580">
        <f t="shared" si="55"/>
        <v>1182</v>
      </c>
    </row>
    <row r="3581" spans="1:104" x14ac:dyDescent="0.2">
      <c r="A3581" s="2">
        <v>3579</v>
      </c>
      <c r="B3581" s="2">
        <v>7</v>
      </c>
      <c r="C3581">
        <v>100</v>
      </c>
      <c r="D3581">
        <v>200</v>
      </c>
      <c r="E3581">
        <v>663</v>
      </c>
      <c r="F3581">
        <v>206</v>
      </c>
      <c r="G3581">
        <v>25</v>
      </c>
      <c r="H3581">
        <v>2</v>
      </c>
      <c r="I3581">
        <v>0</v>
      </c>
      <c r="J3581">
        <v>0</v>
      </c>
      <c r="CY3581">
        <v>9</v>
      </c>
      <c r="CZ3581">
        <f t="shared" si="55"/>
        <v>1203</v>
      </c>
    </row>
    <row r="3582" spans="1:104" x14ac:dyDescent="0.2">
      <c r="A3582" s="2">
        <v>3580</v>
      </c>
      <c r="B3582" s="2">
        <v>7</v>
      </c>
      <c r="C3582">
        <v>14</v>
      </c>
      <c r="D3582">
        <v>100</v>
      </c>
      <c r="E3582">
        <v>150</v>
      </c>
      <c r="F3582">
        <v>200</v>
      </c>
      <c r="G3582">
        <v>250</v>
      </c>
      <c r="H3582">
        <v>147</v>
      </c>
      <c r="I3582">
        <v>294</v>
      </c>
      <c r="J3582">
        <v>25</v>
      </c>
      <c r="K3582">
        <v>3</v>
      </c>
      <c r="L3582">
        <v>1</v>
      </c>
      <c r="CY3582">
        <v>11</v>
      </c>
      <c r="CZ3582">
        <f t="shared" si="55"/>
        <v>1191</v>
      </c>
    </row>
    <row r="3583" spans="1:104" x14ac:dyDescent="0.2">
      <c r="A3583" s="2">
        <v>3581</v>
      </c>
      <c r="B3583" s="2">
        <v>90</v>
      </c>
      <c r="C3583">
        <v>43</v>
      </c>
      <c r="D3583">
        <v>322</v>
      </c>
      <c r="E3583">
        <v>173</v>
      </c>
      <c r="F3583">
        <v>220</v>
      </c>
      <c r="G3583">
        <v>167</v>
      </c>
      <c r="H3583">
        <v>27</v>
      </c>
      <c r="I3583">
        <v>15</v>
      </c>
      <c r="J3583">
        <v>24</v>
      </c>
      <c r="K3583">
        <v>78</v>
      </c>
      <c r="L3583">
        <v>9</v>
      </c>
      <c r="M3583">
        <v>8</v>
      </c>
      <c r="N3583">
        <v>1</v>
      </c>
      <c r="O3583">
        <v>3</v>
      </c>
      <c r="P3583">
        <v>6</v>
      </c>
      <c r="CY3583">
        <v>15</v>
      </c>
      <c r="CZ3583">
        <f t="shared" si="55"/>
        <v>1186</v>
      </c>
    </row>
    <row r="3584" spans="1:104" x14ac:dyDescent="0.2">
      <c r="A3584" s="2">
        <v>3582</v>
      </c>
      <c r="B3584" s="2">
        <v>423</v>
      </c>
      <c r="C3584">
        <v>50</v>
      </c>
      <c r="D3584">
        <v>589</v>
      </c>
      <c r="E3584">
        <v>92</v>
      </c>
      <c r="F3584">
        <v>3</v>
      </c>
      <c r="G3584">
        <v>12</v>
      </c>
      <c r="H3584">
        <v>11</v>
      </c>
      <c r="I3584">
        <v>22</v>
      </c>
      <c r="CY3584">
        <v>8</v>
      </c>
      <c r="CZ3584">
        <f t="shared" si="55"/>
        <v>1202</v>
      </c>
    </row>
    <row r="3585" spans="1:104" x14ac:dyDescent="0.2">
      <c r="A3585" s="2">
        <v>3583</v>
      </c>
      <c r="B3585" s="2">
        <v>13</v>
      </c>
      <c r="C3585">
        <v>165</v>
      </c>
      <c r="D3585">
        <v>96</v>
      </c>
      <c r="E3585">
        <v>495</v>
      </c>
      <c r="F3585">
        <v>11</v>
      </c>
      <c r="G3585">
        <v>54</v>
      </c>
      <c r="H3585">
        <v>250</v>
      </c>
      <c r="I3585">
        <v>22</v>
      </c>
      <c r="J3585">
        <v>48</v>
      </c>
      <c r="K3585">
        <v>23</v>
      </c>
      <c r="L3585">
        <v>5</v>
      </c>
      <c r="M3585">
        <v>14</v>
      </c>
      <c r="N3585">
        <v>2</v>
      </c>
      <c r="O3585">
        <v>2</v>
      </c>
      <c r="P3585">
        <v>0</v>
      </c>
      <c r="Q3585">
        <v>5</v>
      </c>
      <c r="R3585">
        <v>1</v>
      </c>
      <c r="CY3585">
        <v>17</v>
      </c>
      <c r="CZ3585">
        <f t="shared" si="55"/>
        <v>1206</v>
      </c>
    </row>
    <row r="3586" spans="1:104" x14ac:dyDescent="0.2">
      <c r="A3586" s="2">
        <v>3584</v>
      </c>
      <c r="B3586" s="2">
        <v>90</v>
      </c>
      <c r="C3586">
        <v>779</v>
      </c>
      <c r="D3586">
        <v>100</v>
      </c>
      <c r="E3586">
        <v>5</v>
      </c>
      <c r="F3586">
        <v>2</v>
      </c>
      <c r="G3586">
        <v>2</v>
      </c>
      <c r="H3586">
        <v>44</v>
      </c>
      <c r="I3586">
        <v>74</v>
      </c>
      <c r="J3586">
        <v>25</v>
      </c>
      <c r="K3586">
        <v>13</v>
      </c>
      <c r="L3586">
        <v>1</v>
      </c>
      <c r="M3586">
        <v>15</v>
      </c>
      <c r="N3586">
        <v>1</v>
      </c>
      <c r="O3586">
        <v>1</v>
      </c>
      <c r="P3586">
        <v>1</v>
      </c>
      <c r="Q3586">
        <v>1</v>
      </c>
      <c r="R3586">
        <v>5</v>
      </c>
      <c r="S3586">
        <v>2</v>
      </c>
      <c r="T3586">
        <v>4</v>
      </c>
      <c r="U3586">
        <v>4</v>
      </c>
      <c r="V3586">
        <v>1</v>
      </c>
      <c r="W3586">
        <v>2</v>
      </c>
      <c r="CY3586">
        <v>22</v>
      </c>
      <c r="CZ3586">
        <f t="shared" si="55"/>
        <v>1172</v>
      </c>
    </row>
    <row r="3587" spans="1:104" x14ac:dyDescent="0.2">
      <c r="A3587" s="2">
        <v>3585</v>
      </c>
      <c r="B3587" s="2">
        <v>238</v>
      </c>
      <c r="C3587">
        <v>310</v>
      </c>
      <c r="D3587">
        <v>30</v>
      </c>
      <c r="E3587">
        <v>74</v>
      </c>
      <c r="F3587">
        <v>236</v>
      </c>
      <c r="G3587">
        <v>93</v>
      </c>
      <c r="H3587">
        <v>17</v>
      </c>
      <c r="I3587">
        <v>28</v>
      </c>
      <c r="J3587">
        <v>51</v>
      </c>
      <c r="K3587">
        <v>14</v>
      </c>
      <c r="L3587">
        <v>7</v>
      </c>
      <c r="M3587">
        <v>16</v>
      </c>
      <c r="N3587">
        <v>1</v>
      </c>
      <c r="O3587">
        <v>1</v>
      </c>
      <c r="P3587">
        <v>0</v>
      </c>
      <c r="Q3587">
        <v>0</v>
      </c>
      <c r="R3587">
        <v>0</v>
      </c>
      <c r="CY3587">
        <v>17</v>
      </c>
      <c r="CZ3587">
        <f t="shared" ref="CZ3587:CZ3650" si="56">SUM(B3587:CX3587)</f>
        <v>1116</v>
      </c>
    </row>
    <row r="3588" spans="1:104" x14ac:dyDescent="0.2">
      <c r="A3588" s="2">
        <v>3586</v>
      </c>
      <c r="B3588" s="2">
        <v>122</v>
      </c>
      <c r="C3588">
        <v>526</v>
      </c>
      <c r="D3588">
        <v>148</v>
      </c>
      <c r="E3588">
        <v>235</v>
      </c>
      <c r="F3588">
        <v>14</v>
      </c>
      <c r="G3588">
        <v>85</v>
      </c>
      <c r="H3588">
        <v>26</v>
      </c>
      <c r="I3588">
        <v>6</v>
      </c>
      <c r="J3588">
        <v>8</v>
      </c>
      <c r="CY3588">
        <v>9</v>
      </c>
      <c r="CZ3588">
        <f t="shared" si="56"/>
        <v>1170</v>
      </c>
    </row>
    <row r="3589" spans="1:104" x14ac:dyDescent="0.2">
      <c r="A3589" s="2">
        <v>3587</v>
      </c>
      <c r="B3589" s="2">
        <v>10</v>
      </c>
      <c r="C3589">
        <v>67</v>
      </c>
      <c r="D3589">
        <v>381</v>
      </c>
      <c r="E3589">
        <v>209</v>
      </c>
      <c r="F3589">
        <v>142</v>
      </c>
      <c r="G3589">
        <v>10</v>
      </c>
      <c r="H3589">
        <v>44</v>
      </c>
      <c r="I3589">
        <v>11</v>
      </c>
      <c r="J3589">
        <v>105</v>
      </c>
      <c r="K3589">
        <v>104</v>
      </c>
      <c r="L3589">
        <v>93</v>
      </c>
      <c r="M3589">
        <v>34</v>
      </c>
      <c r="CY3589">
        <v>12</v>
      </c>
      <c r="CZ3589">
        <f t="shared" si="56"/>
        <v>1210</v>
      </c>
    </row>
    <row r="3590" spans="1:104" x14ac:dyDescent="0.2">
      <c r="A3590" s="2">
        <v>3588</v>
      </c>
      <c r="B3590" s="2">
        <v>699</v>
      </c>
      <c r="C3590">
        <v>214</v>
      </c>
      <c r="D3590">
        <v>98</v>
      </c>
      <c r="E3590">
        <v>95</v>
      </c>
      <c r="F3590">
        <v>20</v>
      </c>
      <c r="G3590">
        <v>47</v>
      </c>
      <c r="H3590">
        <v>6</v>
      </c>
      <c r="I3590">
        <v>2</v>
      </c>
      <c r="J3590">
        <v>0</v>
      </c>
      <c r="K3590">
        <v>20</v>
      </c>
      <c r="L3590">
        <v>1</v>
      </c>
      <c r="CY3590">
        <v>11</v>
      </c>
      <c r="CZ3590">
        <f t="shared" si="56"/>
        <v>1202</v>
      </c>
    </row>
    <row r="3591" spans="1:104" x14ac:dyDescent="0.2">
      <c r="A3591" s="2">
        <v>3589</v>
      </c>
      <c r="B3591" s="2">
        <v>1195</v>
      </c>
      <c r="CY3591">
        <v>1</v>
      </c>
      <c r="CZ3591">
        <f t="shared" si="56"/>
        <v>1195</v>
      </c>
    </row>
    <row r="3592" spans="1:104" x14ac:dyDescent="0.2">
      <c r="A3592" s="2">
        <v>3590</v>
      </c>
      <c r="B3592" s="2">
        <v>12</v>
      </c>
      <c r="C3592">
        <v>5</v>
      </c>
      <c r="D3592">
        <v>99</v>
      </c>
      <c r="E3592">
        <v>4</v>
      </c>
      <c r="F3592">
        <v>3</v>
      </c>
      <c r="G3592">
        <v>30</v>
      </c>
      <c r="H3592">
        <v>196</v>
      </c>
      <c r="I3592">
        <v>2</v>
      </c>
      <c r="J3592">
        <v>50</v>
      </c>
      <c r="K3592">
        <v>65</v>
      </c>
      <c r="L3592">
        <v>39</v>
      </c>
      <c r="M3592">
        <v>10</v>
      </c>
      <c r="N3592">
        <v>0</v>
      </c>
      <c r="O3592">
        <v>2</v>
      </c>
      <c r="P3592">
        <v>0</v>
      </c>
      <c r="Q3592">
        <v>239</v>
      </c>
      <c r="R3592">
        <v>50</v>
      </c>
      <c r="S3592">
        <v>7</v>
      </c>
      <c r="T3592">
        <v>5</v>
      </c>
      <c r="U3592">
        <v>9</v>
      </c>
      <c r="V3592">
        <v>7</v>
      </c>
      <c r="W3592">
        <v>1</v>
      </c>
      <c r="X3592">
        <v>49</v>
      </c>
      <c r="Y3592">
        <v>25</v>
      </c>
      <c r="Z3592">
        <v>2</v>
      </c>
      <c r="AA3592">
        <v>25</v>
      </c>
      <c r="AB3592">
        <v>86</v>
      </c>
      <c r="AC3592">
        <v>17</v>
      </c>
      <c r="AD3592">
        <v>60</v>
      </c>
      <c r="AE3592">
        <v>6</v>
      </c>
      <c r="AF3592">
        <v>0</v>
      </c>
      <c r="AG3592">
        <v>23</v>
      </c>
      <c r="AH3592">
        <v>53</v>
      </c>
      <c r="AI3592">
        <v>9</v>
      </c>
      <c r="AJ3592">
        <v>0</v>
      </c>
      <c r="AK3592">
        <v>9</v>
      </c>
      <c r="AL3592">
        <v>1</v>
      </c>
      <c r="CY3592">
        <v>37</v>
      </c>
      <c r="CZ3592">
        <f t="shared" si="56"/>
        <v>1200</v>
      </c>
    </row>
    <row r="3593" spans="1:104" x14ac:dyDescent="0.2">
      <c r="A3593" s="2">
        <v>3591</v>
      </c>
      <c r="B3593" s="2">
        <v>33</v>
      </c>
      <c r="C3593">
        <v>1112</v>
      </c>
      <c r="D3593">
        <v>52</v>
      </c>
      <c r="E3593">
        <v>9</v>
      </c>
      <c r="CY3593">
        <v>4</v>
      </c>
      <c r="CZ3593">
        <f t="shared" si="56"/>
        <v>1206</v>
      </c>
    </row>
    <row r="3594" spans="1:104" x14ac:dyDescent="0.2">
      <c r="A3594" s="2">
        <v>3592</v>
      </c>
      <c r="B3594" s="2">
        <v>212</v>
      </c>
      <c r="C3594">
        <v>294</v>
      </c>
      <c r="D3594">
        <v>150</v>
      </c>
      <c r="E3594">
        <v>10</v>
      </c>
      <c r="F3594">
        <v>20</v>
      </c>
      <c r="G3594">
        <v>223</v>
      </c>
      <c r="H3594">
        <v>50</v>
      </c>
      <c r="I3594">
        <v>100</v>
      </c>
      <c r="J3594">
        <v>20</v>
      </c>
      <c r="K3594">
        <v>25</v>
      </c>
      <c r="L3594">
        <v>1</v>
      </c>
      <c r="M3594">
        <v>5</v>
      </c>
      <c r="N3594">
        <v>20</v>
      </c>
      <c r="O3594">
        <v>50</v>
      </c>
      <c r="P3594">
        <v>1</v>
      </c>
      <c r="Q3594">
        <v>1</v>
      </c>
      <c r="R3594">
        <v>2</v>
      </c>
      <c r="CY3594">
        <v>17</v>
      </c>
      <c r="CZ3594">
        <f t="shared" si="56"/>
        <v>1184</v>
      </c>
    </row>
    <row r="3595" spans="1:104" x14ac:dyDescent="0.2">
      <c r="A3595" s="2">
        <v>3593</v>
      </c>
      <c r="B3595" s="2">
        <v>42</v>
      </c>
      <c r="C3595">
        <v>560</v>
      </c>
      <c r="D3595">
        <v>197</v>
      </c>
      <c r="E3595">
        <v>71</v>
      </c>
      <c r="F3595">
        <v>34</v>
      </c>
      <c r="G3595">
        <v>18</v>
      </c>
      <c r="H3595">
        <v>150</v>
      </c>
      <c r="I3595">
        <v>49</v>
      </c>
      <c r="J3595">
        <v>47</v>
      </c>
      <c r="K3595">
        <v>2</v>
      </c>
      <c r="L3595">
        <v>2</v>
      </c>
      <c r="M3595">
        <v>0</v>
      </c>
      <c r="N3595">
        <v>1</v>
      </c>
      <c r="O3595">
        <v>1</v>
      </c>
      <c r="P3595">
        <v>0</v>
      </c>
      <c r="Q3595">
        <v>0</v>
      </c>
      <c r="CY3595">
        <v>16</v>
      </c>
      <c r="CZ3595">
        <f t="shared" si="56"/>
        <v>1174</v>
      </c>
    </row>
    <row r="3596" spans="1:104" x14ac:dyDescent="0.2">
      <c r="A3596" s="2">
        <v>3594</v>
      </c>
      <c r="B3596" s="2">
        <v>1196</v>
      </c>
      <c r="CY3596">
        <v>1</v>
      </c>
      <c r="CZ3596">
        <f t="shared" si="56"/>
        <v>1196</v>
      </c>
    </row>
    <row r="3597" spans="1:104" x14ac:dyDescent="0.2">
      <c r="A3597" s="2">
        <v>3595</v>
      </c>
      <c r="B3597" s="2">
        <v>17</v>
      </c>
      <c r="C3597">
        <v>10</v>
      </c>
      <c r="D3597">
        <v>75</v>
      </c>
      <c r="E3597">
        <v>470</v>
      </c>
      <c r="F3597">
        <v>584</v>
      </c>
      <c r="G3597">
        <v>36</v>
      </c>
      <c r="H3597">
        <v>9</v>
      </c>
      <c r="I3597">
        <v>5</v>
      </c>
      <c r="J3597">
        <v>1</v>
      </c>
      <c r="CY3597">
        <v>9</v>
      </c>
      <c r="CZ3597">
        <f t="shared" si="56"/>
        <v>1207</v>
      </c>
    </row>
    <row r="3598" spans="1:104" x14ac:dyDescent="0.2">
      <c r="A3598" s="2">
        <v>3596</v>
      </c>
      <c r="B3598" s="2">
        <v>100</v>
      </c>
      <c r="C3598">
        <v>879</v>
      </c>
      <c r="D3598">
        <v>152</v>
      </c>
      <c r="E3598">
        <v>46</v>
      </c>
      <c r="F3598">
        <v>5</v>
      </c>
      <c r="G3598">
        <v>5</v>
      </c>
      <c r="CY3598">
        <v>6</v>
      </c>
      <c r="CZ3598">
        <f t="shared" si="56"/>
        <v>1187</v>
      </c>
    </row>
    <row r="3599" spans="1:104" x14ac:dyDescent="0.2">
      <c r="A3599" s="2">
        <v>3597</v>
      </c>
      <c r="B3599" s="2">
        <v>46</v>
      </c>
      <c r="C3599">
        <v>22</v>
      </c>
      <c r="D3599">
        <v>105</v>
      </c>
      <c r="E3599">
        <v>7</v>
      </c>
      <c r="F3599">
        <v>300</v>
      </c>
      <c r="G3599">
        <v>300</v>
      </c>
      <c r="H3599">
        <v>36</v>
      </c>
      <c r="I3599">
        <v>219</v>
      </c>
      <c r="J3599">
        <v>5</v>
      </c>
      <c r="K3599">
        <v>126</v>
      </c>
      <c r="L3599">
        <v>17</v>
      </c>
      <c r="M3599">
        <v>6</v>
      </c>
      <c r="N3599">
        <v>8</v>
      </c>
      <c r="CY3599">
        <v>13</v>
      </c>
      <c r="CZ3599">
        <f t="shared" si="56"/>
        <v>1197</v>
      </c>
    </row>
    <row r="3600" spans="1:104" x14ac:dyDescent="0.2">
      <c r="A3600" s="2">
        <v>3598</v>
      </c>
      <c r="B3600" s="2">
        <v>35</v>
      </c>
      <c r="C3600">
        <v>2</v>
      </c>
      <c r="D3600">
        <v>6</v>
      </c>
      <c r="E3600">
        <v>824</v>
      </c>
      <c r="F3600">
        <v>64</v>
      </c>
      <c r="G3600">
        <v>211</v>
      </c>
      <c r="H3600">
        <v>39</v>
      </c>
      <c r="I3600">
        <v>13</v>
      </c>
      <c r="J3600">
        <v>3</v>
      </c>
      <c r="CY3600">
        <v>9</v>
      </c>
      <c r="CZ3600">
        <f t="shared" si="56"/>
        <v>1197</v>
      </c>
    </row>
    <row r="3601" spans="1:104" x14ac:dyDescent="0.2">
      <c r="A3601" s="2">
        <v>3599</v>
      </c>
      <c r="B3601" s="2">
        <v>803</v>
      </c>
      <c r="C3601">
        <v>322</v>
      </c>
      <c r="D3601">
        <v>8</v>
      </c>
      <c r="E3601">
        <v>21</v>
      </c>
      <c r="F3601">
        <v>50</v>
      </c>
      <c r="CY3601">
        <v>5</v>
      </c>
      <c r="CZ3601">
        <f t="shared" si="56"/>
        <v>1204</v>
      </c>
    </row>
    <row r="3602" spans="1:104" x14ac:dyDescent="0.2">
      <c r="A3602" s="2">
        <v>3600</v>
      </c>
      <c r="B3602" s="2">
        <v>803</v>
      </c>
      <c r="C3602">
        <v>322</v>
      </c>
      <c r="D3602">
        <v>8</v>
      </c>
      <c r="E3602">
        <v>21</v>
      </c>
      <c r="F3602">
        <v>50</v>
      </c>
      <c r="CY3602">
        <v>5</v>
      </c>
      <c r="CZ3602">
        <f t="shared" si="56"/>
        <v>1204</v>
      </c>
    </row>
    <row r="3603" spans="1:104" x14ac:dyDescent="0.2">
      <c r="A3603" s="2">
        <v>3601</v>
      </c>
      <c r="B3603" s="2">
        <v>17</v>
      </c>
      <c r="C3603">
        <v>203</v>
      </c>
      <c r="D3603">
        <v>65</v>
      </c>
      <c r="E3603">
        <v>2</v>
      </c>
      <c r="F3603">
        <v>319</v>
      </c>
      <c r="G3603">
        <v>152</v>
      </c>
      <c r="H3603">
        <v>121</v>
      </c>
      <c r="I3603">
        <v>35</v>
      </c>
      <c r="J3603">
        <v>9</v>
      </c>
      <c r="K3603">
        <v>8</v>
      </c>
      <c r="L3603">
        <v>40</v>
      </c>
      <c r="M3603">
        <v>157</v>
      </c>
      <c r="N3603">
        <v>55</v>
      </c>
      <c r="O3603">
        <v>7</v>
      </c>
      <c r="P3603">
        <v>9</v>
      </c>
      <c r="Q3603">
        <v>2</v>
      </c>
      <c r="R3603">
        <v>4</v>
      </c>
      <c r="S3603">
        <v>3</v>
      </c>
      <c r="T3603">
        <v>1</v>
      </c>
      <c r="CY3603">
        <v>19</v>
      </c>
      <c r="CZ3603">
        <f t="shared" si="56"/>
        <v>1209</v>
      </c>
    </row>
    <row r="3604" spans="1:104" x14ac:dyDescent="0.2">
      <c r="A3604" s="2">
        <v>3602</v>
      </c>
      <c r="B3604" s="2">
        <v>21</v>
      </c>
      <c r="C3604">
        <v>8</v>
      </c>
      <c r="D3604">
        <v>392</v>
      </c>
      <c r="E3604">
        <v>593</v>
      </c>
      <c r="F3604">
        <v>129</v>
      </c>
      <c r="G3604">
        <v>21</v>
      </c>
      <c r="H3604">
        <v>8</v>
      </c>
      <c r="I3604">
        <v>10</v>
      </c>
      <c r="J3604">
        <v>5</v>
      </c>
      <c r="K3604">
        <v>1</v>
      </c>
      <c r="L3604">
        <v>1</v>
      </c>
      <c r="M3604">
        <v>0</v>
      </c>
      <c r="N3604">
        <v>1</v>
      </c>
      <c r="CY3604">
        <v>13</v>
      </c>
      <c r="CZ3604">
        <f t="shared" si="56"/>
        <v>1190</v>
      </c>
    </row>
    <row r="3605" spans="1:104" x14ac:dyDescent="0.2">
      <c r="A3605" s="2">
        <v>3603</v>
      </c>
      <c r="B3605" s="2">
        <v>22</v>
      </c>
      <c r="C3605">
        <v>500</v>
      </c>
      <c r="D3605">
        <v>181</v>
      </c>
      <c r="E3605">
        <v>76</v>
      </c>
      <c r="F3605">
        <v>200</v>
      </c>
      <c r="G3605">
        <v>120</v>
      </c>
      <c r="H3605">
        <v>48</v>
      </c>
      <c r="I3605">
        <v>8</v>
      </c>
      <c r="J3605">
        <v>13</v>
      </c>
      <c r="K3605">
        <v>1</v>
      </c>
      <c r="L3605">
        <v>1</v>
      </c>
      <c r="M3605">
        <v>0</v>
      </c>
      <c r="CY3605">
        <v>12</v>
      </c>
      <c r="CZ3605">
        <f t="shared" si="56"/>
        <v>1170</v>
      </c>
    </row>
    <row r="3606" spans="1:104" x14ac:dyDescent="0.2">
      <c r="A3606" s="2">
        <v>3604</v>
      </c>
      <c r="B3606" s="2">
        <v>80</v>
      </c>
      <c r="C3606">
        <v>49</v>
      </c>
      <c r="D3606">
        <v>145</v>
      </c>
      <c r="E3606">
        <v>17</v>
      </c>
      <c r="F3606">
        <v>128</v>
      </c>
      <c r="G3606">
        <v>6</v>
      </c>
      <c r="H3606">
        <v>17</v>
      </c>
      <c r="I3606">
        <v>234</v>
      </c>
      <c r="J3606">
        <v>24</v>
      </c>
      <c r="K3606">
        <v>68</v>
      </c>
      <c r="L3606">
        <v>34</v>
      </c>
      <c r="M3606">
        <v>3</v>
      </c>
      <c r="N3606">
        <v>30</v>
      </c>
      <c r="O3606">
        <v>4</v>
      </c>
      <c r="P3606">
        <v>58</v>
      </c>
      <c r="Q3606">
        <v>1</v>
      </c>
      <c r="R3606">
        <v>82</v>
      </c>
      <c r="S3606">
        <v>22</v>
      </c>
      <c r="T3606">
        <v>4</v>
      </c>
      <c r="U3606">
        <v>11</v>
      </c>
      <c r="V3606">
        <v>17</v>
      </c>
      <c r="W3606">
        <v>2</v>
      </c>
      <c r="X3606">
        <v>0</v>
      </c>
      <c r="Y3606">
        <v>10</v>
      </c>
      <c r="Z3606">
        <v>4</v>
      </c>
      <c r="AA3606">
        <v>9</v>
      </c>
      <c r="AB3606">
        <v>19</v>
      </c>
      <c r="AC3606">
        <v>37</v>
      </c>
      <c r="AD3606">
        <v>7</v>
      </c>
      <c r="AE3606">
        <v>2</v>
      </c>
      <c r="AF3606">
        <v>2</v>
      </c>
      <c r="AG3606">
        <v>2</v>
      </c>
      <c r="AH3606">
        <v>2</v>
      </c>
      <c r="AI3606">
        <v>5</v>
      </c>
      <c r="AJ3606">
        <v>4</v>
      </c>
      <c r="AK3606">
        <v>15</v>
      </c>
      <c r="AL3606">
        <v>7</v>
      </c>
      <c r="AM3606">
        <v>15</v>
      </c>
      <c r="AN3606">
        <v>11</v>
      </c>
      <c r="AO3606">
        <v>2</v>
      </c>
      <c r="AP3606">
        <v>1</v>
      </c>
      <c r="CY3606">
        <v>41</v>
      </c>
      <c r="CZ3606">
        <f t="shared" si="56"/>
        <v>1190</v>
      </c>
    </row>
    <row r="3607" spans="1:104" x14ac:dyDescent="0.2">
      <c r="A3607" s="2">
        <v>3605</v>
      </c>
      <c r="B3607" s="2">
        <v>53</v>
      </c>
      <c r="C3607">
        <v>100</v>
      </c>
      <c r="D3607">
        <v>300</v>
      </c>
      <c r="E3607">
        <v>222</v>
      </c>
      <c r="F3607">
        <v>49</v>
      </c>
      <c r="G3607">
        <v>26</v>
      </c>
      <c r="H3607">
        <v>25</v>
      </c>
      <c r="I3607">
        <v>223</v>
      </c>
      <c r="J3607">
        <v>143</v>
      </c>
      <c r="K3607">
        <v>12</v>
      </c>
      <c r="L3607">
        <v>6</v>
      </c>
      <c r="M3607">
        <v>13</v>
      </c>
      <c r="N3607">
        <v>15</v>
      </c>
      <c r="CY3607">
        <v>13</v>
      </c>
      <c r="CZ3607">
        <f t="shared" si="56"/>
        <v>1187</v>
      </c>
    </row>
    <row r="3608" spans="1:104" x14ac:dyDescent="0.2">
      <c r="A3608" s="2">
        <v>3606</v>
      </c>
      <c r="B3608" s="2">
        <v>82</v>
      </c>
      <c r="C3608">
        <v>200</v>
      </c>
      <c r="D3608">
        <v>200</v>
      </c>
      <c r="E3608">
        <v>298</v>
      </c>
      <c r="F3608">
        <v>202</v>
      </c>
      <c r="G3608">
        <v>164</v>
      </c>
      <c r="H3608">
        <v>30</v>
      </c>
      <c r="I3608">
        <v>0</v>
      </c>
      <c r="CY3608">
        <v>8</v>
      </c>
      <c r="CZ3608">
        <f t="shared" si="56"/>
        <v>1176</v>
      </c>
    </row>
    <row r="3609" spans="1:104" x14ac:dyDescent="0.2">
      <c r="A3609" s="2">
        <v>3607</v>
      </c>
      <c r="B3609" s="2">
        <v>34</v>
      </c>
      <c r="C3609">
        <v>99</v>
      </c>
      <c r="D3609">
        <v>496</v>
      </c>
      <c r="E3609">
        <v>458</v>
      </c>
      <c r="F3609">
        <v>1</v>
      </c>
      <c r="G3609">
        <v>10</v>
      </c>
      <c r="H3609">
        <v>10</v>
      </c>
      <c r="I3609">
        <v>27</v>
      </c>
      <c r="J3609">
        <v>16</v>
      </c>
      <c r="K3609">
        <v>4</v>
      </c>
      <c r="CY3609">
        <v>10</v>
      </c>
      <c r="CZ3609">
        <f t="shared" si="56"/>
        <v>1155</v>
      </c>
    </row>
    <row r="3610" spans="1:104" x14ac:dyDescent="0.2">
      <c r="A3610" s="2">
        <v>3608</v>
      </c>
      <c r="B3610" s="2">
        <v>127</v>
      </c>
      <c r="C3610">
        <v>26</v>
      </c>
      <c r="D3610">
        <v>15</v>
      </c>
      <c r="E3610">
        <v>47</v>
      </c>
      <c r="F3610">
        <v>5</v>
      </c>
      <c r="G3610">
        <v>199</v>
      </c>
      <c r="H3610">
        <v>200</v>
      </c>
      <c r="I3610">
        <v>140</v>
      </c>
      <c r="J3610">
        <v>25</v>
      </c>
      <c r="K3610">
        <v>15</v>
      </c>
      <c r="L3610">
        <v>89</v>
      </c>
      <c r="M3610">
        <v>22</v>
      </c>
      <c r="N3610">
        <v>32</v>
      </c>
      <c r="O3610">
        <v>12</v>
      </c>
      <c r="P3610">
        <v>13</v>
      </c>
      <c r="Q3610">
        <v>35</v>
      </c>
      <c r="R3610">
        <v>6</v>
      </c>
      <c r="S3610">
        <v>27</v>
      </c>
      <c r="T3610">
        <v>100</v>
      </c>
      <c r="U3610">
        <v>30</v>
      </c>
      <c r="V3610">
        <v>1</v>
      </c>
      <c r="W3610">
        <v>15</v>
      </c>
      <c r="X3610">
        <v>1</v>
      </c>
      <c r="Y3610">
        <v>2</v>
      </c>
      <c r="Z3610">
        <v>0</v>
      </c>
      <c r="CY3610">
        <v>25</v>
      </c>
      <c r="CZ3610">
        <f t="shared" si="56"/>
        <v>1184</v>
      </c>
    </row>
    <row r="3611" spans="1:104" x14ac:dyDescent="0.2">
      <c r="A3611" s="2">
        <v>3609</v>
      </c>
      <c r="B3611" s="2">
        <v>138</v>
      </c>
      <c r="C3611">
        <v>39</v>
      </c>
      <c r="D3611">
        <v>66</v>
      </c>
      <c r="E3611">
        <v>75</v>
      </c>
      <c r="F3611">
        <v>262</v>
      </c>
      <c r="G3611">
        <v>238</v>
      </c>
      <c r="H3611">
        <v>10</v>
      </c>
      <c r="I3611">
        <v>172</v>
      </c>
      <c r="J3611">
        <v>106</v>
      </c>
      <c r="K3611">
        <v>70</v>
      </c>
      <c r="L3611">
        <v>10</v>
      </c>
      <c r="CY3611">
        <v>11</v>
      </c>
      <c r="CZ3611">
        <f t="shared" si="56"/>
        <v>1186</v>
      </c>
    </row>
    <row r="3612" spans="1:104" x14ac:dyDescent="0.2">
      <c r="A3612" s="2">
        <v>3610</v>
      </c>
      <c r="B3612" s="2">
        <v>47</v>
      </c>
      <c r="C3612">
        <v>100</v>
      </c>
      <c r="D3612">
        <v>400</v>
      </c>
      <c r="E3612">
        <v>421</v>
      </c>
      <c r="F3612">
        <v>82</v>
      </c>
      <c r="G3612">
        <v>2</v>
      </c>
      <c r="H3612">
        <v>111</v>
      </c>
      <c r="I3612">
        <v>4</v>
      </c>
      <c r="J3612">
        <v>5</v>
      </c>
      <c r="K3612">
        <v>3</v>
      </c>
      <c r="CY3612">
        <v>10</v>
      </c>
      <c r="CZ3612">
        <f t="shared" si="56"/>
        <v>1175</v>
      </c>
    </row>
    <row r="3613" spans="1:104" x14ac:dyDescent="0.2">
      <c r="A3613" s="2">
        <v>3611</v>
      </c>
      <c r="B3613" s="2">
        <v>59</v>
      </c>
      <c r="C3613">
        <v>1</v>
      </c>
      <c r="D3613">
        <v>0</v>
      </c>
      <c r="E3613">
        <v>100</v>
      </c>
      <c r="F3613">
        <v>216</v>
      </c>
      <c r="G3613">
        <v>100</v>
      </c>
      <c r="H3613">
        <v>193</v>
      </c>
      <c r="I3613">
        <v>157</v>
      </c>
      <c r="J3613">
        <v>100</v>
      </c>
      <c r="K3613">
        <v>20</v>
      </c>
      <c r="L3613">
        <v>118</v>
      </c>
      <c r="M3613">
        <v>21</v>
      </c>
      <c r="N3613">
        <v>57</v>
      </c>
      <c r="O3613">
        <v>3</v>
      </c>
      <c r="P3613">
        <v>10</v>
      </c>
      <c r="Q3613">
        <v>27</v>
      </c>
      <c r="R3613">
        <v>11</v>
      </c>
      <c r="S3613">
        <v>7</v>
      </c>
      <c r="CY3613">
        <v>18</v>
      </c>
      <c r="CZ3613">
        <f t="shared" si="56"/>
        <v>1200</v>
      </c>
    </row>
    <row r="3614" spans="1:104" x14ac:dyDescent="0.2">
      <c r="A3614" s="2">
        <v>3612</v>
      </c>
      <c r="B3614" s="2">
        <v>46</v>
      </c>
      <c r="C3614">
        <v>162</v>
      </c>
      <c r="D3614">
        <v>2</v>
      </c>
      <c r="E3614">
        <v>2</v>
      </c>
      <c r="F3614">
        <v>1</v>
      </c>
      <c r="G3614">
        <v>2</v>
      </c>
      <c r="H3614">
        <v>9</v>
      </c>
      <c r="I3614">
        <v>180</v>
      </c>
      <c r="J3614">
        <v>118</v>
      </c>
      <c r="K3614">
        <v>1</v>
      </c>
      <c r="L3614">
        <v>1</v>
      </c>
      <c r="M3614">
        <v>1</v>
      </c>
      <c r="N3614">
        <v>2</v>
      </c>
      <c r="O3614">
        <v>1</v>
      </c>
      <c r="P3614">
        <v>1</v>
      </c>
      <c r="Q3614">
        <v>1</v>
      </c>
      <c r="R3614">
        <v>1</v>
      </c>
      <c r="S3614">
        <v>2</v>
      </c>
      <c r="T3614">
        <v>2</v>
      </c>
      <c r="U3614">
        <v>2</v>
      </c>
      <c r="V3614">
        <v>30</v>
      </c>
      <c r="W3614">
        <v>42</v>
      </c>
      <c r="X3614">
        <v>163</v>
      </c>
      <c r="Y3614">
        <v>5</v>
      </c>
      <c r="Z3614">
        <v>10</v>
      </c>
      <c r="AA3614">
        <v>6</v>
      </c>
      <c r="AB3614">
        <v>1</v>
      </c>
      <c r="AC3614">
        <v>1</v>
      </c>
      <c r="AD3614">
        <v>9</v>
      </c>
      <c r="AE3614">
        <v>7</v>
      </c>
      <c r="AF3614">
        <v>1</v>
      </c>
      <c r="AG3614">
        <v>1</v>
      </c>
      <c r="AH3614">
        <v>1</v>
      </c>
      <c r="AI3614">
        <v>1</v>
      </c>
      <c r="AJ3614">
        <v>1</v>
      </c>
      <c r="AK3614">
        <v>1</v>
      </c>
      <c r="AL3614">
        <v>2</v>
      </c>
      <c r="AM3614">
        <v>3</v>
      </c>
      <c r="AN3614">
        <v>2</v>
      </c>
      <c r="AO3614">
        <v>1</v>
      </c>
      <c r="AP3614">
        <v>0</v>
      </c>
      <c r="AQ3614">
        <v>4</v>
      </c>
      <c r="AR3614">
        <v>4</v>
      </c>
      <c r="AS3614">
        <v>1</v>
      </c>
      <c r="AT3614">
        <v>1</v>
      </c>
      <c r="AU3614">
        <v>1</v>
      </c>
      <c r="AV3614">
        <v>1</v>
      </c>
      <c r="AW3614">
        <v>1</v>
      </c>
      <c r="AX3614">
        <v>1</v>
      </c>
      <c r="AY3614">
        <v>1</v>
      </c>
      <c r="AZ3614">
        <v>2</v>
      </c>
      <c r="BA3614">
        <v>3</v>
      </c>
      <c r="BB3614">
        <v>1</v>
      </c>
      <c r="BC3614">
        <v>1</v>
      </c>
      <c r="BD3614">
        <v>1</v>
      </c>
      <c r="BE3614">
        <v>1</v>
      </c>
      <c r="BF3614">
        <v>1</v>
      </c>
      <c r="BG3614">
        <v>1</v>
      </c>
      <c r="BH3614">
        <v>1</v>
      </c>
      <c r="BI3614">
        <v>1</v>
      </c>
      <c r="BJ3614">
        <v>1</v>
      </c>
      <c r="BK3614">
        <v>1</v>
      </c>
      <c r="BL3614">
        <v>2</v>
      </c>
      <c r="BM3614">
        <v>1</v>
      </c>
      <c r="BN3614">
        <v>1</v>
      </c>
      <c r="BO3614">
        <v>1</v>
      </c>
      <c r="BP3614">
        <v>1</v>
      </c>
      <c r="BQ3614">
        <v>48</v>
      </c>
      <c r="BR3614">
        <v>1</v>
      </c>
      <c r="BS3614">
        <v>1</v>
      </c>
      <c r="BT3614">
        <v>1</v>
      </c>
      <c r="BU3614">
        <v>1</v>
      </c>
      <c r="BV3614">
        <v>1</v>
      </c>
      <c r="BW3614">
        <v>1</v>
      </c>
      <c r="BX3614">
        <v>1</v>
      </c>
      <c r="BY3614">
        <v>1</v>
      </c>
      <c r="BZ3614">
        <v>1</v>
      </c>
      <c r="CA3614">
        <v>1</v>
      </c>
      <c r="CB3614">
        <v>47</v>
      </c>
      <c r="CC3614">
        <v>0</v>
      </c>
      <c r="CD3614">
        <v>3</v>
      </c>
      <c r="CE3614">
        <v>1</v>
      </c>
      <c r="CF3614">
        <v>6</v>
      </c>
      <c r="CG3614">
        <v>2</v>
      </c>
      <c r="CH3614">
        <v>75</v>
      </c>
      <c r="CI3614">
        <v>1</v>
      </c>
      <c r="CJ3614">
        <v>1</v>
      </c>
      <c r="CK3614">
        <v>8</v>
      </c>
      <c r="CL3614">
        <v>1</v>
      </c>
      <c r="CM3614">
        <v>1</v>
      </c>
      <c r="CN3614">
        <v>66</v>
      </c>
      <c r="CO3614">
        <v>1</v>
      </c>
      <c r="CP3614">
        <v>2</v>
      </c>
      <c r="CQ3614">
        <v>10</v>
      </c>
      <c r="CR3614">
        <v>1</v>
      </c>
      <c r="CS3614">
        <v>1</v>
      </c>
      <c r="CT3614">
        <v>1</v>
      </c>
      <c r="CU3614">
        <v>1</v>
      </c>
      <c r="CY3614">
        <v>98</v>
      </c>
      <c r="CZ3614">
        <f t="shared" si="56"/>
        <v>1148</v>
      </c>
    </row>
    <row r="3615" spans="1:104" x14ac:dyDescent="0.2">
      <c r="A3615" s="2">
        <v>3613</v>
      </c>
      <c r="B3615" s="2">
        <v>104</v>
      </c>
      <c r="C3615">
        <v>13</v>
      </c>
      <c r="D3615">
        <v>349</v>
      </c>
      <c r="E3615">
        <v>162</v>
      </c>
      <c r="F3615">
        <v>79</v>
      </c>
      <c r="G3615">
        <v>269</v>
      </c>
      <c r="H3615">
        <v>46</v>
      </c>
      <c r="I3615">
        <v>30</v>
      </c>
      <c r="J3615">
        <v>15</v>
      </c>
      <c r="K3615">
        <v>6</v>
      </c>
      <c r="L3615">
        <v>77</v>
      </c>
      <c r="M3615">
        <v>30</v>
      </c>
      <c r="N3615">
        <v>2</v>
      </c>
      <c r="O3615">
        <v>0</v>
      </c>
      <c r="CY3615">
        <v>14</v>
      </c>
      <c r="CZ3615">
        <f t="shared" si="56"/>
        <v>1182</v>
      </c>
    </row>
    <row r="3616" spans="1:104" x14ac:dyDescent="0.2">
      <c r="A3616" s="2">
        <v>3614</v>
      </c>
      <c r="B3616" s="2">
        <v>14</v>
      </c>
      <c r="C3616">
        <v>199</v>
      </c>
      <c r="D3616">
        <v>300</v>
      </c>
      <c r="E3616">
        <v>297</v>
      </c>
      <c r="F3616">
        <v>68</v>
      </c>
      <c r="G3616">
        <v>22</v>
      </c>
      <c r="H3616">
        <v>39</v>
      </c>
      <c r="I3616">
        <v>89</v>
      </c>
      <c r="J3616">
        <v>44</v>
      </c>
      <c r="K3616">
        <v>14</v>
      </c>
      <c r="L3616">
        <v>19</v>
      </c>
      <c r="M3616">
        <v>89</v>
      </c>
      <c r="N3616">
        <v>4</v>
      </c>
      <c r="O3616">
        <v>7</v>
      </c>
      <c r="CY3616">
        <v>14</v>
      </c>
      <c r="CZ3616">
        <f t="shared" si="56"/>
        <v>1205</v>
      </c>
    </row>
    <row r="3617" spans="1:104" x14ac:dyDescent="0.2">
      <c r="A3617" s="2">
        <v>3615</v>
      </c>
      <c r="B3617" s="2">
        <v>124</v>
      </c>
      <c r="C3617">
        <v>125</v>
      </c>
      <c r="D3617">
        <v>438</v>
      </c>
      <c r="E3617">
        <v>62</v>
      </c>
      <c r="F3617">
        <v>7</v>
      </c>
      <c r="G3617">
        <v>136</v>
      </c>
      <c r="H3617">
        <v>140</v>
      </c>
      <c r="I3617">
        <v>131</v>
      </c>
      <c r="J3617">
        <v>35</v>
      </c>
      <c r="K3617">
        <v>5</v>
      </c>
      <c r="L3617">
        <v>3</v>
      </c>
      <c r="CY3617">
        <v>11</v>
      </c>
      <c r="CZ3617">
        <f t="shared" si="56"/>
        <v>1206</v>
      </c>
    </row>
    <row r="3618" spans="1:104" x14ac:dyDescent="0.2">
      <c r="A3618" s="2">
        <v>3616</v>
      </c>
      <c r="B3618" s="2">
        <v>12</v>
      </c>
      <c r="C3618">
        <v>126</v>
      </c>
      <c r="D3618">
        <v>9</v>
      </c>
      <c r="E3618">
        <v>7</v>
      </c>
      <c r="F3618">
        <v>114</v>
      </c>
      <c r="G3618">
        <v>229</v>
      </c>
      <c r="H3618">
        <v>53</v>
      </c>
      <c r="I3618">
        <v>125</v>
      </c>
      <c r="J3618">
        <v>298</v>
      </c>
      <c r="K3618">
        <v>11</v>
      </c>
      <c r="L3618">
        <v>9</v>
      </c>
      <c r="M3618">
        <v>54</v>
      </c>
      <c r="N3618">
        <v>15</v>
      </c>
      <c r="O3618">
        <v>0</v>
      </c>
      <c r="P3618">
        <v>1</v>
      </c>
      <c r="Q3618">
        <v>8</v>
      </c>
      <c r="R3618">
        <v>3</v>
      </c>
      <c r="S3618">
        <v>18</v>
      </c>
      <c r="T3618">
        <v>0</v>
      </c>
      <c r="U3618">
        <v>4</v>
      </c>
      <c r="V3618">
        <v>1</v>
      </c>
      <c r="W3618">
        <v>0</v>
      </c>
      <c r="X3618">
        <v>16</v>
      </c>
      <c r="Y3618">
        <v>8</v>
      </c>
      <c r="Z3618">
        <v>3</v>
      </c>
      <c r="AA3618">
        <v>10</v>
      </c>
      <c r="AB3618">
        <v>0</v>
      </c>
      <c r="AC3618">
        <v>2</v>
      </c>
      <c r="AD3618">
        <v>2</v>
      </c>
      <c r="AE3618">
        <v>11</v>
      </c>
      <c r="AF3618">
        <v>2</v>
      </c>
      <c r="AG3618">
        <v>2</v>
      </c>
      <c r="AH3618">
        <v>3</v>
      </c>
      <c r="AI3618">
        <v>4</v>
      </c>
      <c r="AJ3618">
        <v>23</v>
      </c>
      <c r="AK3618">
        <v>0</v>
      </c>
      <c r="AL3618">
        <v>1</v>
      </c>
      <c r="AM3618">
        <v>1</v>
      </c>
      <c r="AN3618">
        <v>0</v>
      </c>
      <c r="AO3618">
        <v>0</v>
      </c>
      <c r="AP3618">
        <v>0</v>
      </c>
      <c r="CY3618">
        <v>41</v>
      </c>
      <c r="CZ3618">
        <f t="shared" si="56"/>
        <v>1185</v>
      </c>
    </row>
    <row r="3619" spans="1:104" x14ac:dyDescent="0.2">
      <c r="A3619" s="2">
        <v>3617</v>
      </c>
      <c r="B3619" s="2">
        <v>12</v>
      </c>
      <c r="C3619">
        <v>2</v>
      </c>
      <c r="D3619">
        <v>83</v>
      </c>
      <c r="E3619">
        <v>567</v>
      </c>
      <c r="F3619">
        <v>265</v>
      </c>
      <c r="G3619">
        <v>26</v>
      </c>
      <c r="H3619">
        <v>21</v>
      </c>
      <c r="I3619">
        <v>46</v>
      </c>
      <c r="J3619">
        <v>17</v>
      </c>
      <c r="K3619">
        <v>77</v>
      </c>
      <c r="L3619">
        <v>45</v>
      </c>
      <c r="M3619">
        <v>3</v>
      </c>
      <c r="N3619">
        <v>8</v>
      </c>
      <c r="O3619">
        <v>6</v>
      </c>
      <c r="P3619">
        <v>1</v>
      </c>
      <c r="Q3619">
        <v>1</v>
      </c>
      <c r="R3619">
        <v>0</v>
      </c>
      <c r="CY3619">
        <v>17</v>
      </c>
      <c r="CZ3619">
        <f t="shared" si="56"/>
        <v>1180</v>
      </c>
    </row>
    <row r="3620" spans="1:104" x14ac:dyDescent="0.2">
      <c r="A3620" s="2">
        <v>3618</v>
      </c>
      <c r="B3620" s="2">
        <v>8</v>
      </c>
      <c r="C3620">
        <v>852</v>
      </c>
      <c r="D3620">
        <v>312</v>
      </c>
      <c r="E3620">
        <v>22</v>
      </c>
      <c r="F3620">
        <v>10</v>
      </c>
      <c r="CY3620">
        <v>5</v>
      </c>
      <c r="CZ3620">
        <f t="shared" si="56"/>
        <v>1204</v>
      </c>
    </row>
    <row r="3621" spans="1:104" x14ac:dyDescent="0.2">
      <c r="A3621" s="2">
        <v>3619</v>
      </c>
      <c r="B3621" s="2">
        <v>10</v>
      </c>
      <c r="C3621">
        <v>749</v>
      </c>
      <c r="D3621">
        <v>366</v>
      </c>
      <c r="E3621">
        <v>62</v>
      </c>
      <c r="F3621">
        <v>7</v>
      </c>
      <c r="G3621">
        <v>9</v>
      </c>
      <c r="H3621">
        <v>0</v>
      </c>
      <c r="CY3621">
        <v>7</v>
      </c>
      <c r="CZ3621">
        <f t="shared" si="56"/>
        <v>1203</v>
      </c>
    </row>
    <row r="3622" spans="1:104" x14ac:dyDescent="0.2">
      <c r="A3622" s="2">
        <v>3620</v>
      </c>
      <c r="B3622" s="2">
        <v>10</v>
      </c>
      <c r="C3622">
        <v>749</v>
      </c>
      <c r="D3622">
        <v>366</v>
      </c>
      <c r="E3622">
        <v>62</v>
      </c>
      <c r="F3622">
        <v>7</v>
      </c>
      <c r="G3622">
        <v>9</v>
      </c>
      <c r="H3622">
        <v>0</v>
      </c>
      <c r="CY3622">
        <v>7</v>
      </c>
      <c r="CZ3622">
        <f t="shared" si="56"/>
        <v>1203</v>
      </c>
    </row>
    <row r="3623" spans="1:104" x14ac:dyDescent="0.2">
      <c r="A3623" s="2">
        <v>3621</v>
      </c>
      <c r="B3623" s="2">
        <v>13</v>
      </c>
      <c r="C3623">
        <v>5</v>
      </c>
      <c r="D3623">
        <v>192</v>
      </c>
      <c r="E3623">
        <v>52</v>
      </c>
      <c r="F3623">
        <v>200</v>
      </c>
      <c r="G3623">
        <v>29</v>
      </c>
      <c r="H3623">
        <v>379</v>
      </c>
      <c r="I3623">
        <v>48</v>
      </c>
      <c r="J3623">
        <v>174</v>
      </c>
      <c r="K3623">
        <v>50</v>
      </c>
      <c r="L3623">
        <v>4</v>
      </c>
      <c r="M3623">
        <v>12</v>
      </c>
      <c r="N3623">
        <v>12</v>
      </c>
      <c r="O3623">
        <v>3</v>
      </c>
      <c r="P3623">
        <v>1</v>
      </c>
      <c r="Q3623">
        <v>1</v>
      </c>
      <c r="R3623">
        <v>0</v>
      </c>
      <c r="S3623">
        <v>0</v>
      </c>
      <c r="CY3623">
        <v>18</v>
      </c>
      <c r="CZ3623">
        <f t="shared" si="56"/>
        <v>1175</v>
      </c>
    </row>
    <row r="3624" spans="1:104" x14ac:dyDescent="0.2">
      <c r="A3624" s="2">
        <v>3622</v>
      </c>
      <c r="B3624" s="2">
        <v>408</v>
      </c>
      <c r="C3624">
        <v>603</v>
      </c>
      <c r="D3624">
        <v>129</v>
      </c>
      <c r="E3624">
        <v>58</v>
      </c>
      <c r="CY3624">
        <v>4</v>
      </c>
      <c r="CZ3624">
        <f t="shared" si="56"/>
        <v>1198</v>
      </c>
    </row>
    <row r="3625" spans="1:104" x14ac:dyDescent="0.2">
      <c r="A3625" s="2">
        <v>3623</v>
      </c>
      <c r="B3625" s="2">
        <v>10</v>
      </c>
      <c r="C3625">
        <v>4</v>
      </c>
      <c r="D3625">
        <v>496</v>
      </c>
      <c r="E3625">
        <v>165</v>
      </c>
      <c r="F3625">
        <v>30</v>
      </c>
      <c r="G3625">
        <v>50</v>
      </c>
      <c r="H3625">
        <v>91</v>
      </c>
      <c r="I3625">
        <v>138</v>
      </c>
      <c r="J3625">
        <v>124</v>
      </c>
      <c r="K3625">
        <v>18</v>
      </c>
      <c r="L3625">
        <v>51</v>
      </c>
      <c r="M3625">
        <v>5</v>
      </c>
      <c r="CY3625">
        <v>12</v>
      </c>
      <c r="CZ3625">
        <f t="shared" si="56"/>
        <v>1182</v>
      </c>
    </row>
    <row r="3626" spans="1:104" x14ac:dyDescent="0.2">
      <c r="A3626" s="2">
        <v>3624</v>
      </c>
      <c r="B3626" s="2">
        <v>145</v>
      </c>
      <c r="C3626">
        <v>462</v>
      </c>
      <c r="D3626">
        <v>149</v>
      </c>
      <c r="E3626">
        <v>83</v>
      </c>
      <c r="F3626">
        <v>16</v>
      </c>
      <c r="G3626">
        <v>2</v>
      </c>
      <c r="H3626">
        <v>2</v>
      </c>
      <c r="I3626">
        <v>0</v>
      </c>
      <c r="CY3626">
        <v>8</v>
      </c>
      <c r="CZ3626">
        <f t="shared" si="56"/>
        <v>859</v>
      </c>
    </row>
    <row r="3627" spans="1:104" x14ac:dyDescent="0.2">
      <c r="A3627" s="2">
        <v>3625</v>
      </c>
      <c r="B3627" s="2">
        <v>42</v>
      </c>
      <c r="C3627">
        <v>47</v>
      </c>
      <c r="D3627">
        <v>200</v>
      </c>
      <c r="E3627">
        <v>599</v>
      </c>
      <c r="F3627">
        <v>243</v>
      </c>
      <c r="G3627">
        <v>51</v>
      </c>
      <c r="H3627">
        <v>1</v>
      </c>
      <c r="I3627">
        <v>0</v>
      </c>
      <c r="CY3627">
        <v>8</v>
      </c>
      <c r="CZ3627">
        <f t="shared" si="56"/>
        <v>1183</v>
      </c>
    </row>
    <row r="3628" spans="1:104" x14ac:dyDescent="0.2">
      <c r="A3628" s="2">
        <v>3626</v>
      </c>
      <c r="B3628" s="2">
        <v>52</v>
      </c>
      <c r="C3628">
        <v>1011</v>
      </c>
      <c r="D3628">
        <v>131</v>
      </c>
      <c r="CY3628">
        <v>3</v>
      </c>
      <c r="CZ3628">
        <f t="shared" si="56"/>
        <v>1194</v>
      </c>
    </row>
    <row r="3629" spans="1:104" x14ac:dyDescent="0.2">
      <c r="A3629" s="2">
        <v>3627</v>
      </c>
      <c r="B3629" s="2">
        <v>22</v>
      </c>
      <c r="C3629">
        <v>47</v>
      </c>
      <c r="D3629">
        <v>200</v>
      </c>
      <c r="E3629">
        <v>359</v>
      </c>
      <c r="F3629">
        <v>461</v>
      </c>
      <c r="G3629">
        <v>80</v>
      </c>
      <c r="H3629">
        <v>5</v>
      </c>
      <c r="I3629">
        <v>6</v>
      </c>
      <c r="J3629">
        <v>6</v>
      </c>
      <c r="K3629">
        <v>6</v>
      </c>
      <c r="L3629">
        <v>3</v>
      </c>
      <c r="M3629">
        <v>0</v>
      </c>
      <c r="N3629">
        <v>0</v>
      </c>
      <c r="CY3629">
        <v>13</v>
      </c>
      <c r="CZ3629">
        <f t="shared" si="56"/>
        <v>1195</v>
      </c>
    </row>
    <row r="3630" spans="1:104" x14ac:dyDescent="0.2">
      <c r="A3630" s="2">
        <v>3628</v>
      </c>
      <c r="B3630" s="2">
        <v>12</v>
      </c>
      <c r="C3630">
        <v>500</v>
      </c>
      <c r="D3630">
        <v>551</v>
      </c>
      <c r="E3630">
        <v>30</v>
      </c>
      <c r="F3630">
        <v>100</v>
      </c>
      <c r="G3630">
        <v>4</v>
      </c>
      <c r="CY3630">
        <v>6</v>
      </c>
      <c r="CZ3630">
        <f t="shared" si="56"/>
        <v>1197</v>
      </c>
    </row>
    <row r="3631" spans="1:104" x14ac:dyDescent="0.2">
      <c r="A3631" s="2">
        <v>3629</v>
      </c>
      <c r="B3631" s="2">
        <v>128</v>
      </c>
      <c r="C3631">
        <v>50</v>
      </c>
      <c r="D3631">
        <v>50</v>
      </c>
      <c r="E3631">
        <v>597</v>
      </c>
      <c r="F3631">
        <v>50</v>
      </c>
      <c r="G3631">
        <v>50</v>
      </c>
      <c r="H3631">
        <v>49</v>
      </c>
      <c r="I3631">
        <v>155</v>
      </c>
      <c r="J3631">
        <v>50</v>
      </c>
      <c r="K3631">
        <v>4</v>
      </c>
      <c r="L3631">
        <v>12</v>
      </c>
      <c r="CY3631">
        <v>11</v>
      </c>
      <c r="CZ3631">
        <f t="shared" si="56"/>
        <v>1195</v>
      </c>
    </row>
    <row r="3632" spans="1:104" x14ac:dyDescent="0.2">
      <c r="A3632" s="2">
        <v>3630</v>
      </c>
      <c r="B3632" s="2">
        <v>559</v>
      </c>
      <c r="C3632">
        <v>93</v>
      </c>
      <c r="D3632">
        <v>210</v>
      </c>
      <c r="E3632">
        <v>82</v>
      </c>
      <c r="F3632">
        <v>39</v>
      </c>
      <c r="G3632">
        <v>25</v>
      </c>
      <c r="H3632">
        <v>29</v>
      </c>
      <c r="I3632">
        <v>12</v>
      </c>
      <c r="J3632">
        <v>12</v>
      </c>
      <c r="K3632">
        <v>2</v>
      </c>
      <c r="L3632">
        <v>0</v>
      </c>
      <c r="CY3632">
        <v>11</v>
      </c>
      <c r="CZ3632">
        <f t="shared" si="56"/>
        <v>1063</v>
      </c>
    </row>
    <row r="3633" spans="1:104" x14ac:dyDescent="0.2">
      <c r="A3633" s="2">
        <v>3631</v>
      </c>
      <c r="B3633" s="2">
        <v>34</v>
      </c>
      <c r="C3633">
        <v>99</v>
      </c>
      <c r="D3633">
        <v>100</v>
      </c>
      <c r="E3633">
        <v>100</v>
      </c>
      <c r="F3633">
        <v>571</v>
      </c>
      <c r="G3633">
        <v>197</v>
      </c>
      <c r="H3633">
        <v>66</v>
      </c>
      <c r="CY3633">
        <v>7</v>
      </c>
      <c r="CZ3633">
        <f t="shared" si="56"/>
        <v>1167</v>
      </c>
    </row>
    <row r="3634" spans="1:104" x14ac:dyDescent="0.2">
      <c r="A3634" s="2">
        <v>3632</v>
      </c>
      <c r="B3634" s="2">
        <v>96</v>
      </c>
      <c r="C3634">
        <v>891</v>
      </c>
      <c r="D3634">
        <v>146</v>
      </c>
      <c r="E3634">
        <v>33</v>
      </c>
      <c r="F3634">
        <v>6</v>
      </c>
      <c r="G3634">
        <v>7</v>
      </c>
      <c r="CY3634">
        <v>6</v>
      </c>
      <c r="CZ3634">
        <f t="shared" si="56"/>
        <v>1179</v>
      </c>
    </row>
    <row r="3635" spans="1:104" x14ac:dyDescent="0.2">
      <c r="A3635" s="2">
        <v>3633</v>
      </c>
      <c r="B3635" s="2">
        <v>21</v>
      </c>
      <c r="C3635">
        <v>500</v>
      </c>
      <c r="D3635">
        <v>370</v>
      </c>
      <c r="E3635">
        <v>4</v>
      </c>
      <c r="F3635">
        <v>41</v>
      </c>
      <c r="G3635">
        <v>11</v>
      </c>
      <c r="H3635">
        <v>186</v>
      </c>
      <c r="I3635">
        <v>38</v>
      </c>
      <c r="J3635">
        <v>12</v>
      </c>
      <c r="K3635">
        <v>13</v>
      </c>
      <c r="CY3635">
        <v>10</v>
      </c>
      <c r="CZ3635">
        <f t="shared" si="56"/>
        <v>1196</v>
      </c>
    </row>
    <row r="3636" spans="1:104" x14ac:dyDescent="0.2">
      <c r="A3636" s="2">
        <v>3634</v>
      </c>
      <c r="B3636" s="2">
        <v>299</v>
      </c>
      <c r="C3636">
        <v>743</v>
      </c>
      <c r="D3636">
        <v>25</v>
      </c>
      <c r="E3636">
        <v>81</v>
      </c>
      <c r="F3636">
        <v>17</v>
      </c>
      <c r="G3636">
        <v>6</v>
      </c>
      <c r="H3636">
        <v>2</v>
      </c>
      <c r="CY3636">
        <v>7</v>
      </c>
      <c r="CZ3636">
        <f t="shared" si="56"/>
        <v>1173</v>
      </c>
    </row>
    <row r="3637" spans="1:104" x14ac:dyDescent="0.2">
      <c r="A3637" s="2">
        <v>3635</v>
      </c>
      <c r="B3637" s="2">
        <v>14</v>
      </c>
      <c r="C3637">
        <v>7</v>
      </c>
      <c r="D3637">
        <v>216</v>
      </c>
      <c r="E3637">
        <v>463</v>
      </c>
      <c r="F3637">
        <v>205</v>
      </c>
      <c r="G3637">
        <v>89</v>
      </c>
      <c r="H3637">
        <v>13</v>
      </c>
      <c r="I3637">
        <v>51</v>
      </c>
      <c r="J3637">
        <v>19</v>
      </c>
      <c r="K3637">
        <v>15</v>
      </c>
      <c r="L3637">
        <v>17</v>
      </c>
      <c r="M3637">
        <v>10</v>
      </c>
      <c r="N3637">
        <v>3</v>
      </c>
      <c r="O3637">
        <v>7</v>
      </c>
      <c r="P3637">
        <v>3</v>
      </c>
      <c r="Q3637">
        <v>8</v>
      </c>
      <c r="R3637">
        <v>8</v>
      </c>
      <c r="S3637">
        <v>1</v>
      </c>
      <c r="T3637">
        <v>2</v>
      </c>
      <c r="U3637">
        <v>3</v>
      </c>
      <c r="V3637">
        <v>2</v>
      </c>
      <c r="W3637">
        <v>5</v>
      </c>
      <c r="X3637">
        <v>0</v>
      </c>
      <c r="Y3637">
        <v>0</v>
      </c>
      <c r="CY3637">
        <v>24</v>
      </c>
      <c r="CZ3637">
        <f t="shared" si="56"/>
        <v>1161</v>
      </c>
    </row>
    <row r="3638" spans="1:104" x14ac:dyDescent="0.2">
      <c r="A3638" s="2">
        <v>3636</v>
      </c>
      <c r="B3638" s="2">
        <v>36</v>
      </c>
      <c r="C3638">
        <v>170</v>
      </c>
      <c r="D3638">
        <v>290</v>
      </c>
      <c r="E3638">
        <v>326</v>
      </c>
      <c r="F3638">
        <v>65</v>
      </c>
      <c r="G3638">
        <v>146</v>
      </c>
      <c r="H3638">
        <v>57</v>
      </c>
      <c r="I3638">
        <v>36</v>
      </c>
      <c r="J3638">
        <v>15</v>
      </c>
      <c r="K3638">
        <v>55</v>
      </c>
      <c r="L3638">
        <v>5</v>
      </c>
      <c r="M3638">
        <v>1</v>
      </c>
      <c r="N3638">
        <v>0</v>
      </c>
      <c r="O3638">
        <v>1</v>
      </c>
      <c r="CY3638">
        <v>14</v>
      </c>
      <c r="CZ3638">
        <f t="shared" si="56"/>
        <v>1203</v>
      </c>
    </row>
    <row r="3639" spans="1:104" x14ac:dyDescent="0.2">
      <c r="A3639" s="2">
        <v>3637</v>
      </c>
      <c r="B3639" s="2">
        <v>30</v>
      </c>
      <c r="C3639">
        <v>417</v>
      </c>
      <c r="D3639">
        <v>317</v>
      </c>
      <c r="E3639">
        <v>114</v>
      </c>
      <c r="F3639">
        <v>115</v>
      </c>
      <c r="G3639">
        <v>110</v>
      </c>
      <c r="H3639">
        <v>43</v>
      </c>
      <c r="I3639">
        <v>13</v>
      </c>
      <c r="J3639">
        <v>13</v>
      </c>
      <c r="K3639">
        <v>8</v>
      </c>
      <c r="L3639">
        <v>13</v>
      </c>
      <c r="CY3639">
        <v>11</v>
      </c>
      <c r="CZ3639">
        <f t="shared" si="56"/>
        <v>1193</v>
      </c>
    </row>
    <row r="3640" spans="1:104" x14ac:dyDescent="0.2">
      <c r="A3640" s="2">
        <v>3638</v>
      </c>
      <c r="B3640" s="2">
        <v>54</v>
      </c>
      <c r="C3640">
        <v>138</v>
      </c>
      <c r="D3640">
        <v>104</v>
      </c>
      <c r="E3640">
        <v>283</v>
      </c>
      <c r="F3640">
        <v>48</v>
      </c>
      <c r="G3640">
        <v>470</v>
      </c>
      <c r="H3640">
        <v>67</v>
      </c>
      <c r="I3640">
        <v>2</v>
      </c>
      <c r="J3640">
        <v>0</v>
      </c>
      <c r="K3640">
        <v>0</v>
      </c>
      <c r="CY3640">
        <v>10</v>
      </c>
      <c r="CZ3640">
        <f t="shared" si="56"/>
        <v>1166</v>
      </c>
    </row>
    <row r="3641" spans="1:104" x14ac:dyDescent="0.2">
      <c r="A3641" s="2">
        <v>3639</v>
      </c>
      <c r="B3641" s="2">
        <v>415</v>
      </c>
      <c r="C3641">
        <v>389</v>
      </c>
      <c r="D3641">
        <v>239</v>
      </c>
      <c r="E3641">
        <v>45</v>
      </c>
      <c r="F3641">
        <v>64</v>
      </c>
      <c r="G3641">
        <v>27</v>
      </c>
      <c r="H3641">
        <v>6</v>
      </c>
      <c r="I3641">
        <v>1</v>
      </c>
      <c r="J3641">
        <v>0</v>
      </c>
      <c r="K3641">
        <v>0</v>
      </c>
      <c r="CY3641">
        <v>10</v>
      </c>
      <c r="CZ3641">
        <f t="shared" si="56"/>
        <v>1186</v>
      </c>
    </row>
    <row r="3642" spans="1:104" x14ac:dyDescent="0.2">
      <c r="A3642" s="2">
        <v>3640</v>
      </c>
      <c r="B3642" s="2">
        <v>25</v>
      </c>
      <c r="C3642">
        <v>145</v>
      </c>
      <c r="D3642">
        <v>240</v>
      </c>
      <c r="E3642">
        <v>2</v>
      </c>
      <c r="F3642">
        <v>47</v>
      </c>
      <c r="G3642">
        <v>23</v>
      </c>
      <c r="H3642">
        <v>21</v>
      </c>
      <c r="I3642">
        <v>274</v>
      </c>
      <c r="J3642">
        <v>0</v>
      </c>
      <c r="K3642">
        <v>113</v>
      </c>
      <c r="L3642">
        <v>11</v>
      </c>
      <c r="M3642">
        <v>25</v>
      </c>
      <c r="N3642">
        <v>19</v>
      </c>
      <c r="O3642">
        <v>20</v>
      </c>
      <c r="P3642">
        <v>14</v>
      </c>
      <c r="Q3642">
        <v>18</v>
      </c>
      <c r="R3642">
        <v>13</v>
      </c>
      <c r="S3642">
        <v>25</v>
      </c>
      <c r="T3642">
        <v>4</v>
      </c>
      <c r="U3642">
        <v>6</v>
      </c>
      <c r="V3642">
        <v>8</v>
      </c>
      <c r="W3642">
        <v>8</v>
      </c>
      <c r="X3642">
        <v>10</v>
      </c>
      <c r="Y3642">
        <v>5</v>
      </c>
      <c r="Z3642">
        <v>10</v>
      </c>
      <c r="AA3642">
        <v>13</v>
      </c>
      <c r="AB3642">
        <v>4</v>
      </c>
      <c r="AC3642">
        <v>9</v>
      </c>
      <c r="AD3642">
        <v>1</v>
      </c>
      <c r="AE3642">
        <v>5</v>
      </c>
      <c r="AF3642">
        <v>15</v>
      </c>
      <c r="AG3642">
        <v>15</v>
      </c>
      <c r="AH3642">
        <v>5</v>
      </c>
      <c r="AI3642">
        <v>10</v>
      </c>
      <c r="AJ3642">
        <v>5</v>
      </c>
      <c r="AK3642">
        <v>5</v>
      </c>
      <c r="AL3642">
        <v>0</v>
      </c>
      <c r="AM3642">
        <v>0</v>
      </c>
      <c r="AN3642">
        <v>4</v>
      </c>
      <c r="AO3642">
        <v>1</v>
      </c>
      <c r="AP3642">
        <v>2</v>
      </c>
      <c r="AQ3642">
        <v>0</v>
      </c>
      <c r="AR3642">
        <v>2</v>
      </c>
      <c r="AS3642">
        <v>0</v>
      </c>
      <c r="CY3642">
        <v>44</v>
      </c>
      <c r="CZ3642">
        <f t="shared" si="56"/>
        <v>1182</v>
      </c>
    </row>
    <row r="3643" spans="1:104" x14ac:dyDescent="0.2">
      <c r="A3643" s="2">
        <v>3641</v>
      </c>
      <c r="B3643" s="2">
        <v>50</v>
      </c>
      <c r="C3643">
        <v>26</v>
      </c>
      <c r="D3643">
        <v>19</v>
      </c>
      <c r="E3643">
        <v>499</v>
      </c>
      <c r="F3643">
        <v>454</v>
      </c>
      <c r="G3643">
        <v>29</v>
      </c>
      <c r="H3643">
        <v>100</v>
      </c>
      <c r="CY3643">
        <v>7</v>
      </c>
      <c r="CZ3643">
        <f t="shared" si="56"/>
        <v>1177</v>
      </c>
    </row>
    <row r="3644" spans="1:104" x14ac:dyDescent="0.2">
      <c r="A3644" s="2">
        <v>3642</v>
      </c>
      <c r="B3644" s="2">
        <v>78</v>
      </c>
      <c r="C3644">
        <v>650</v>
      </c>
      <c r="D3644">
        <v>454</v>
      </c>
      <c r="CY3644">
        <v>3</v>
      </c>
      <c r="CZ3644">
        <f t="shared" si="56"/>
        <v>1182</v>
      </c>
    </row>
    <row r="3645" spans="1:104" x14ac:dyDescent="0.2">
      <c r="A3645" s="2">
        <v>3643</v>
      </c>
      <c r="B3645" s="2">
        <v>3</v>
      </c>
      <c r="C3645">
        <v>97</v>
      </c>
      <c r="D3645">
        <v>118</v>
      </c>
      <c r="E3645">
        <v>668</v>
      </c>
      <c r="F3645">
        <v>50</v>
      </c>
      <c r="G3645">
        <v>16</v>
      </c>
      <c r="H3645">
        <v>20</v>
      </c>
      <c r="I3645">
        <v>90</v>
      </c>
      <c r="J3645">
        <v>7</v>
      </c>
      <c r="K3645">
        <v>57</v>
      </c>
      <c r="L3645">
        <v>6</v>
      </c>
      <c r="M3645">
        <v>5</v>
      </c>
      <c r="N3645">
        <v>8</v>
      </c>
      <c r="O3645">
        <v>0</v>
      </c>
      <c r="P3645">
        <v>28</v>
      </c>
      <c r="Q3645">
        <v>3</v>
      </c>
      <c r="R3645">
        <v>1</v>
      </c>
      <c r="S3645">
        <v>7</v>
      </c>
      <c r="T3645">
        <v>3</v>
      </c>
      <c r="U3645">
        <v>1</v>
      </c>
      <c r="V3645">
        <v>1</v>
      </c>
      <c r="W3645">
        <v>1</v>
      </c>
      <c r="X3645">
        <v>0</v>
      </c>
      <c r="CY3645">
        <v>23</v>
      </c>
      <c r="CZ3645">
        <f t="shared" si="56"/>
        <v>1190</v>
      </c>
    </row>
    <row r="3646" spans="1:104" x14ac:dyDescent="0.2">
      <c r="A3646" s="2">
        <v>3644</v>
      </c>
      <c r="B3646" s="2">
        <v>99</v>
      </c>
      <c r="C3646">
        <v>724</v>
      </c>
      <c r="D3646">
        <v>79</v>
      </c>
      <c r="E3646">
        <v>128</v>
      </c>
      <c r="F3646">
        <v>15</v>
      </c>
      <c r="G3646">
        <v>98</v>
      </c>
      <c r="H3646">
        <v>14</v>
      </c>
      <c r="I3646">
        <v>3</v>
      </c>
      <c r="J3646">
        <v>1</v>
      </c>
      <c r="K3646">
        <v>0</v>
      </c>
      <c r="L3646">
        <v>0</v>
      </c>
      <c r="CY3646">
        <v>11</v>
      </c>
      <c r="CZ3646">
        <f t="shared" si="56"/>
        <v>1161</v>
      </c>
    </row>
    <row r="3647" spans="1:104" x14ac:dyDescent="0.2">
      <c r="A3647" s="2">
        <v>3645</v>
      </c>
      <c r="B3647" s="2">
        <v>182</v>
      </c>
      <c r="C3647">
        <v>116</v>
      </c>
      <c r="D3647">
        <v>36</v>
      </c>
      <c r="E3647">
        <v>42</v>
      </c>
      <c r="F3647">
        <v>518</v>
      </c>
      <c r="G3647">
        <v>9</v>
      </c>
      <c r="H3647">
        <v>20</v>
      </c>
      <c r="I3647">
        <v>200</v>
      </c>
      <c r="J3647">
        <v>34</v>
      </c>
      <c r="K3647">
        <v>17</v>
      </c>
      <c r="L3647">
        <v>3</v>
      </c>
      <c r="M3647">
        <v>3</v>
      </c>
      <c r="N3647">
        <v>12</v>
      </c>
      <c r="CY3647">
        <v>13</v>
      </c>
      <c r="CZ3647">
        <f t="shared" si="56"/>
        <v>1192</v>
      </c>
    </row>
    <row r="3648" spans="1:104" x14ac:dyDescent="0.2">
      <c r="A3648" s="2">
        <v>3646</v>
      </c>
      <c r="B3648" s="2">
        <v>75</v>
      </c>
      <c r="C3648">
        <v>73</v>
      </c>
      <c r="D3648">
        <v>275</v>
      </c>
      <c r="E3648">
        <v>10</v>
      </c>
      <c r="F3648">
        <v>61</v>
      </c>
      <c r="G3648">
        <v>14</v>
      </c>
      <c r="H3648">
        <v>243</v>
      </c>
      <c r="I3648">
        <v>21</v>
      </c>
      <c r="J3648">
        <v>11</v>
      </c>
      <c r="K3648">
        <v>69</v>
      </c>
      <c r="L3648">
        <v>195</v>
      </c>
      <c r="M3648">
        <v>34</v>
      </c>
      <c r="N3648">
        <v>15</v>
      </c>
      <c r="O3648">
        <v>18</v>
      </c>
      <c r="P3648">
        <v>31</v>
      </c>
      <c r="Q3648">
        <v>19</v>
      </c>
      <c r="R3648">
        <v>26</v>
      </c>
      <c r="CY3648">
        <v>17</v>
      </c>
      <c r="CZ3648">
        <f t="shared" si="56"/>
        <v>1190</v>
      </c>
    </row>
    <row r="3649" spans="1:104" x14ac:dyDescent="0.2">
      <c r="A3649" s="2">
        <v>3647</v>
      </c>
      <c r="B3649" s="2">
        <v>71</v>
      </c>
      <c r="C3649">
        <v>478</v>
      </c>
      <c r="D3649">
        <v>50</v>
      </c>
      <c r="E3649">
        <v>246</v>
      </c>
      <c r="F3649">
        <v>195</v>
      </c>
      <c r="G3649">
        <v>17</v>
      </c>
      <c r="H3649">
        <v>49</v>
      </c>
      <c r="I3649">
        <v>6</v>
      </c>
      <c r="J3649">
        <v>1</v>
      </c>
      <c r="K3649">
        <v>5</v>
      </c>
      <c r="L3649">
        <v>0</v>
      </c>
      <c r="M3649">
        <v>2</v>
      </c>
      <c r="N3649">
        <v>1</v>
      </c>
      <c r="O3649">
        <v>0</v>
      </c>
      <c r="P3649">
        <v>1</v>
      </c>
      <c r="Q3649">
        <v>0</v>
      </c>
      <c r="R3649">
        <v>0</v>
      </c>
      <c r="S3649">
        <v>1</v>
      </c>
      <c r="T3649">
        <v>1</v>
      </c>
      <c r="U3649">
        <v>0</v>
      </c>
      <c r="V3649">
        <v>1</v>
      </c>
      <c r="W3649">
        <v>0</v>
      </c>
      <c r="X3649">
        <v>2</v>
      </c>
      <c r="CY3649">
        <v>23</v>
      </c>
      <c r="CZ3649">
        <f t="shared" si="56"/>
        <v>1127</v>
      </c>
    </row>
    <row r="3650" spans="1:104" x14ac:dyDescent="0.2">
      <c r="A3650" s="2">
        <v>3648</v>
      </c>
      <c r="B3650" s="2">
        <v>56</v>
      </c>
      <c r="C3650">
        <v>850</v>
      </c>
      <c r="D3650">
        <v>287</v>
      </c>
      <c r="CY3650">
        <v>3</v>
      </c>
      <c r="CZ3650">
        <f t="shared" si="56"/>
        <v>1193</v>
      </c>
    </row>
    <row r="3651" spans="1:104" x14ac:dyDescent="0.2">
      <c r="A3651" s="2">
        <v>3649</v>
      </c>
      <c r="B3651" s="2">
        <v>127</v>
      </c>
      <c r="C3651">
        <v>648</v>
      </c>
      <c r="D3651">
        <v>144</v>
      </c>
      <c r="E3651">
        <v>184</v>
      </c>
      <c r="F3651">
        <v>69</v>
      </c>
      <c r="G3651">
        <v>9</v>
      </c>
      <c r="H3651">
        <v>5</v>
      </c>
      <c r="CY3651">
        <v>7</v>
      </c>
      <c r="CZ3651">
        <f t="shared" ref="CZ3651:CZ3714" si="57">SUM(B3651:CX3651)</f>
        <v>1186</v>
      </c>
    </row>
    <row r="3652" spans="1:104" x14ac:dyDescent="0.2">
      <c r="A3652" s="2">
        <v>3650</v>
      </c>
      <c r="B3652" s="2">
        <v>9</v>
      </c>
      <c r="C3652">
        <v>36</v>
      </c>
      <c r="D3652">
        <v>300</v>
      </c>
      <c r="E3652">
        <v>1</v>
      </c>
      <c r="F3652">
        <v>44</v>
      </c>
      <c r="G3652">
        <v>474</v>
      </c>
      <c r="H3652">
        <v>112</v>
      </c>
      <c r="I3652">
        <v>173</v>
      </c>
      <c r="J3652">
        <v>3</v>
      </c>
      <c r="K3652">
        <v>31</v>
      </c>
      <c r="L3652">
        <v>6</v>
      </c>
      <c r="M3652">
        <v>1</v>
      </c>
      <c r="N3652">
        <v>1</v>
      </c>
      <c r="CY3652">
        <v>13</v>
      </c>
      <c r="CZ3652">
        <f t="shared" si="57"/>
        <v>1191</v>
      </c>
    </row>
    <row r="3653" spans="1:104" x14ac:dyDescent="0.2">
      <c r="A3653" s="2">
        <v>3651</v>
      </c>
      <c r="B3653" s="2">
        <v>39</v>
      </c>
      <c r="C3653">
        <v>13</v>
      </c>
      <c r="D3653">
        <v>33</v>
      </c>
      <c r="E3653">
        <v>37</v>
      </c>
      <c r="F3653">
        <v>323</v>
      </c>
      <c r="G3653">
        <v>35</v>
      </c>
      <c r="H3653">
        <v>293</v>
      </c>
      <c r="I3653">
        <v>5</v>
      </c>
      <c r="J3653">
        <v>32</v>
      </c>
      <c r="K3653">
        <v>7</v>
      </c>
      <c r="L3653">
        <v>16</v>
      </c>
      <c r="M3653">
        <v>25</v>
      </c>
      <c r="N3653">
        <v>30</v>
      </c>
      <c r="O3653">
        <v>77</v>
      </c>
      <c r="P3653">
        <v>8</v>
      </c>
      <c r="Q3653">
        <v>32</v>
      </c>
      <c r="R3653">
        <v>14</v>
      </c>
      <c r="S3653">
        <v>11</v>
      </c>
      <c r="T3653">
        <v>3</v>
      </c>
      <c r="U3653">
        <v>48</v>
      </c>
      <c r="V3653">
        <v>44</v>
      </c>
      <c r="W3653">
        <v>7</v>
      </c>
      <c r="X3653">
        <v>11</v>
      </c>
      <c r="Y3653">
        <v>3</v>
      </c>
      <c r="CY3653">
        <v>24</v>
      </c>
      <c r="CZ3653">
        <f t="shared" si="57"/>
        <v>1146</v>
      </c>
    </row>
    <row r="3654" spans="1:104" x14ac:dyDescent="0.2">
      <c r="A3654" s="2">
        <v>3652</v>
      </c>
      <c r="B3654" s="2">
        <v>5</v>
      </c>
      <c r="C3654">
        <v>1</v>
      </c>
      <c r="D3654">
        <v>707</v>
      </c>
      <c r="E3654">
        <v>174</v>
      </c>
      <c r="F3654">
        <v>28</v>
      </c>
      <c r="G3654">
        <v>28</v>
      </c>
      <c r="H3654">
        <v>61</v>
      </c>
      <c r="I3654">
        <v>36</v>
      </c>
      <c r="J3654">
        <v>27</v>
      </c>
      <c r="K3654">
        <v>68</v>
      </c>
      <c r="L3654">
        <v>13</v>
      </c>
      <c r="M3654">
        <v>9</v>
      </c>
      <c r="N3654">
        <v>8</v>
      </c>
      <c r="O3654">
        <v>5</v>
      </c>
      <c r="P3654">
        <v>7</v>
      </c>
      <c r="Q3654">
        <v>1</v>
      </c>
      <c r="R3654">
        <v>1</v>
      </c>
      <c r="S3654">
        <v>2</v>
      </c>
      <c r="T3654">
        <v>1</v>
      </c>
      <c r="CY3654">
        <v>19</v>
      </c>
      <c r="CZ3654">
        <f t="shared" si="57"/>
        <v>1182</v>
      </c>
    </row>
    <row r="3655" spans="1:104" x14ac:dyDescent="0.2">
      <c r="A3655" s="2">
        <v>3653</v>
      </c>
      <c r="B3655" s="2">
        <v>36</v>
      </c>
      <c r="C3655">
        <v>300</v>
      </c>
      <c r="D3655">
        <v>524</v>
      </c>
      <c r="E3655">
        <v>84</v>
      </c>
      <c r="F3655">
        <v>9</v>
      </c>
      <c r="G3655">
        <v>217</v>
      </c>
      <c r="H3655">
        <v>26</v>
      </c>
      <c r="CY3655">
        <v>7</v>
      </c>
      <c r="CZ3655">
        <f t="shared" si="57"/>
        <v>1196</v>
      </c>
    </row>
    <row r="3656" spans="1:104" x14ac:dyDescent="0.2">
      <c r="A3656" s="2">
        <v>3654</v>
      </c>
      <c r="B3656" s="2">
        <v>39</v>
      </c>
      <c r="C3656">
        <v>300</v>
      </c>
      <c r="D3656">
        <v>360</v>
      </c>
      <c r="E3656">
        <v>100</v>
      </c>
      <c r="F3656">
        <v>196</v>
      </c>
      <c r="G3656">
        <v>43</v>
      </c>
      <c r="H3656">
        <v>20</v>
      </c>
      <c r="I3656">
        <v>50</v>
      </c>
      <c r="J3656">
        <v>20</v>
      </c>
      <c r="K3656">
        <v>30</v>
      </c>
      <c r="L3656">
        <v>12</v>
      </c>
      <c r="M3656">
        <v>6</v>
      </c>
      <c r="N3656">
        <v>1</v>
      </c>
      <c r="O3656">
        <v>15</v>
      </c>
      <c r="P3656">
        <v>1</v>
      </c>
      <c r="Q3656">
        <v>1</v>
      </c>
      <c r="CY3656">
        <v>16</v>
      </c>
      <c r="CZ3656">
        <f t="shared" si="57"/>
        <v>1194</v>
      </c>
    </row>
    <row r="3657" spans="1:104" x14ac:dyDescent="0.2">
      <c r="A3657" s="2">
        <v>3655</v>
      </c>
      <c r="B3657" s="2">
        <v>10</v>
      </c>
      <c r="C3657">
        <v>5</v>
      </c>
      <c r="D3657">
        <v>5</v>
      </c>
      <c r="E3657">
        <v>602</v>
      </c>
      <c r="F3657">
        <v>28</v>
      </c>
      <c r="G3657">
        <v>3</v>
      </c>
      <c r="H3657">
        <v>97</v>
      </c>
      <c r="I3657">
        <v>43</v>
      </c>
      <c r="J3657">
        <v>5</v>
      </c>
      <c r="K3657">
        <v>155</v>
      </c>
      <c r="L3657">
        <v>45</v>
      </c>
      <c r="M3657">
        <v>47</v>
      </c>
      <c r="N3657">
        <v>8</v>
      </c>
      <c r="O3657">
        <v>16</v>
      </c>
      <c r="P3657">
        <v>0</v>
      </c>
      <c r="Q3657">
        <v>4</v>
      </c>
      <c r="R3657">
        <v>71</v>
      </c>
      <c r="S3657">
        <v>2</v>
      </c>
      <c r="T3657">
        <v>23</v>
      </c>
      <c r="U3657">
        <v>2</v>
      </c>
      <c r="V3657">
        <v>7</v>
      </c>
      <c r="W3657">
        <v>3</v>
      </c>
      <c r="X3657">
        <v>1</v>
      </c>
      <c r="Y3657">
        <v>10</v>
      </c>
      <c r="CY3657">
        <v>24</v>
      </c>
      <c r="CZ3657">
        <f t="shared" si="57"/>
        <v>1192</v>
      </c>
    </row>
    <row r="3658" spans="1:104" x14ac:dyDescent="0.2">
      <c r="A3658" s="2">
        <v>3656</v>
      </c>
      <c r="B3658" s="2">
        <v>23</v>
      </c>
      <c r="C3658">
        <v>50</v>
      </c>
      <c r="D3658">
        <v>100</v>
      </c>
      <c r="E3658">
        <v>291</v>
      </c>
      <c r="F3658">
        <v>100</v>
      </c>
      <c r="G3658">
        <v>69</v>
      </c>
      <c r="H3658">
        <v>231</v>
      </c>
      <c r="I3658">
        <v>75</v>
      </c>
      <c r="J3658">
        <v>37</v>
      </c>
      <c r="K3658">
        <v>24</v>
      </c>
      <c r="L3658">
        <v>61</v>
      </c>
      <c r="M3658">
        <v>6</v>
      </c>
      <c r="N3658">
        <v>13</v>
      </c>
      <c r="O3658">
        <v>30</v>
      </c>
      <c r="P3658">
        <v>7</v>
      </c>
      <c r="Q3658">
        <v>18</v>
      </c>
      <c r="R3658">
        <v>6</v>
      </c>
      <c r="S3658">
        <v>3</v>
      </c>
      <c r="T3658">
        <v>7</v>
      </c>
      <c r="U3658">
        <v>1</v>
      </c>
      <c r="V3658">
        <v>9</v>
      </c>
      <c r="CY3658">
        <v>21</v>
      </c>
      <c r="CZ3658">
        <f t="shared" si="57"/>
        <v>1161</v>
      </c>
    </row>
    <row r="3659" spans="1:104" x14ac:dyDescent="0.2">
      <c r="A3659" s="2">
        <v>3657</v>
      </c>
      <c r="B3659" s="2">
        <v>38</v>
      </c>
      <c r="C3659">
        <v>1</v>
      </c>
      <c r="D3659">
        <v>13</v>
      </c>
      <c r="E3659">
        <v>22</v>
      </c>
      <c r="F3659">
        <v>22</v>
      </c>
      <c r="G3659">
        <v>122</v>
      </c>
      <c r="H3659">
        <v>94</v>
      </c>
      <c r="I3659">
        <v>19</v>
      </c>
      <c r="J3659">
        <v>25</v>
      </c>
      <c r="K3659">
        <v>22</v>
      </c>
      <c r="L3659">
        <v>22</v>
      </c>
      <c r="M3659">
        <v>277</v>
      </c>
      <c r="N3659">
        <v>19</v>
      </c>
      <c r="O3659">
        <v>3</v>
      </c>
      <c r="P3659">
        <v>5</v>
      </c>
      <c r="Q3659">
        <v>33</v>
      </c>
      <c r="R3659">
        <v>15</v>
      </c>
      <c r="S3659">
        <v>418</v>
      </c>
      <c r="T3659">
        <v>1</v>
      </c>
      <c r="U3659">
        <v>9</v>
      </c>
      <c r="V3659">
        <v>7</v>
      </c>
      <c r="W3659">
        <v>0</v>
      </c>
      <c r="X3659">
        <v>0</v>
      </c>
      <c r="Y3659">
        <v>1</v>
      </c>
      <c r="Z3659">
        <v>0</v>
      </c>
      <c r="AA3659">
        <v>0</v>
      </c>
      <c r="AB3659">
        <v>1</v>
      </c>
      <c r="CY3659">
        <v>27</v>
      </c>
      <c r="CZ3659">
        <f t="shared" si="57"/>
        <v>1189</v>
      </c>
    </row>
    <row r="3660" spans="1:104" x14ac:dyDescent="0.2">
      <c r="A3660" s="2">
        <v>3658</v>
      </c>
      <c r="B3660" s="2">
        <v>483</v>
      </c>
      <c r="C3660">
        <v>252</v>
      </c>
      <c r="D3660">
        <v>85</v>
      </c>
      <c r="E3660">
        <v>129</v>
      </c>
      <c r="F3660">
        <v>174</v>
      </c>
      <c r="G3660">
        <v>41</v>
      </c>
      <c r="H3660">
        <v>15</v>
      </c>
      <c r="I3660">
        <v>3</v>
      </c>
      <c r="J3660">
        <v>6</v>
      </c>
      <c r="K3660">
        <v>0</v>
      </c>
      <c r="L3660">
        <v>0</v>
      </c>
      <c r="CY3660">
        <v>11</v>
      </c>
      <c r="CZ3660">
        <f t="shared" si="57"/>
        <v>1188</v>
      </c>
    </row>
    <row r="3661" spans="1:104" x14ac:dyDescent="0.2">
      <c r="A3661" s="2">
        <v>3659</v>
      </c>
      <c r="B3661" s="2">
        <v>19</v>
      </c>
      <c r="C3661">
        <v>98</v>
      </c>
      <c r="D3661">
        <v>99</v>
      </c>
      <c r="E3661">
        <v>49</v>
      </c>
      <c r="F3661">
        <v>12</v>
      </c>
      <c r="G3661">
        <v>12</v>
      </c>
      <c r="H3661">
        <v>99</v>
      </c>
      <c r="I3661">
        <v>399</v>
      </c>
      <c r="J3661">
        <v>10</v>
      </c>
      <c r="K3661">
        <v>6</v>
      </c>
      <c r="L3661">
        <v>146</v>
      </c>
      <c r="M3661">
        <v>108</v>
      </c>
      <c r="N3661">
        <v>23</v>
      </c>
      <c r="O3661">
        <v>49</v>
      </c>
      <c r="P3661">
        <v>20</v>
      </c>
      <c r="Q3661">
        <v>33</v>
      </c>
      <c r="R3661">
        <v>5</v>
      </c>
      <c r="S3661">
        <v>1</v>
      </c>
      <c r="T3661">
        <v>0</v>
      </c>
      <c r="U3661">
        <v>2</v>
      </c>
      <c r="CY3661">
        <v>20</v>
      </c>
      <c r="CZ3661">
        <f t="shared" si="57"/>
        <v>1190</v>
      </c>
    </row>
    <row r="3662" spans="1:104" x14ac:dyDescent="0.2">
      <c r="A3662" s="2">
        <v>3660</v>
      </c>
      <c r="B3662" s="2">
        <v>21</v>
      </c>
      <c r="C3662">
        <v>155</v>
      </c>
      <c r="D3662">
        <v>1</v>
      </c>
      <c r="E3662">
        <v>11</v>
      </c>
      <c r="F3662">
        <v>68</v>
      </c>
      <c r="G3662">
        <v>33</v>
      </c>
      <c r="H3662">
        <v>52</v>
      </c>
      <c r="I3662">
        <v>3</v>
      </c>
      <c r="J3662">
        <v>245</v>
      </c>
      <c r="K3662">
        <v>13</v>
      </c>
      <c r="L3662">
        <v>140</v>
      </c>
      <c r="M3662">
        <v>138</v>
      </c>
      <c r="N3662">
        <v>255</v>
      </c>
      <c r="O3662">
        <v>26</v>
      </c>
      <c r="P3662">
        <v>10</v>
      </c>
      <c r="Q3662">
        <v>0</v>
      </c>
      <c r="R3662">
        <v>1</v>
      </c>
      <c r="S3662">
        <v>0</v>
      </c>
      <c r="CY3662">
        <v>18</v>
      </c>
      <c r="CZ3662">
        <f t="shared" si="57"/>
        <v>1172</v>
      </c>
    </row>
    <row r="3663" spans="1:104" x14ac:dyDescent="0.2">
      <c r="A3663" s="2">
        <v>3661</v>
      </c>
      <c r="B3663" s="2">
        <v>133</v>
      </c>
      <c r="C3663">
        <v>164</v>
      </c>
      <c r="D3663">
        <v>96</v>
      </c>
      <c r="E3663">
        <v>10</v>
      </c>
      <c r="F3663">
        <v>18</v>
      </c>
      <c r="G3663">
        <v>5</v>
      </c>
      <c r="H3663">
        <v>56</v>
      </c>
      <c r="I3663">
        <v>100</v>
      </c>
      <c r="J3663">
        <v>47</v>
      </c>
      <c r="K3663">
        <v>91</v>
      </c>
      <c r="L3663">
        <v>69</v>
      </c>
      <c r="M3663">
        <v>79</v>
      </c>
      <c r="N3663">
        <v>151</v>
      </c>
      <c r="O3663">
        <v>17</v>
      </c>
      <c r="P3663">
        <v>19</v>
      </c>
      <c r="Q3663">
        <v>0</v>
      </c>
      <c r="R3663">
        <v>21</v>
      </c>
      <c r="S3663">
        <v>1</v>
      </c>
      <c r="T3663">
        <v>4</v>
      </c>
      <c r="U3663">
        <v>0</v>
      </c>
      <c r="V3663">
        <v>1</v>
      </c>
      <c r="W3663">
        <v>3</v>
      </c>
      <c r="X3663">
        <v>2</v>
      </c>
      <c r="Y3663">
        <v>2</v>
      </c>
      <c r="Z3663">
        <v>1</v>
      </c>
      <c r="AA3663">
        <v>1</v>
      </c>
      <c r="AB3663">
        <v>4</v>
      </c>
      <c r="AC3663">
        <v>0</v>
      </c>
      <c r="AD3663">
        <v>0</v>
      </c>
      <c r="CY3663">
        <v>29</v>
      </c>
      <c r="CZ3663">
        <f t="shared" si="57"/>
        <v>1095</v>
      </c>
    </row>
    <row r="3664" spans="1:104" x14ac:dyDescent="0.2">
      <c r="A3664" s="2">
        <v>3662</v>
      </c>
      <c r="B3664" s="2">
        <v>45</v>
      </c>
      <c r="C3664">
        <v>6</v>
      </c>
      <c r="D3664">
        <v>21</v>
      </c>
      <c r="E3664">
        <v>5</v>
      </c>
      <c r="F3664">
        <v>15</v>
      </c>
      <c r="G3664">
        <v>61</v>
      </c>
      <c r="H3664">
        <v>23</v>
      </c>
      <c r="I3664">
        <v>14</v>
      </c>
      <c r="J3664">
        <v>25</v>
      </c>
      <c r="K3664">
        <v>57</v>
      </c>
      <c r="L3664">
        <v>26</v>
      </c>
      <c r="M3664">
        <v>11</v>
      </c>
      <c r="N3664">
        <v>3</v>
      </c>
      <c r="O3664">
        <v>34</v>
      </c>
      <c r="P3664">
        <v>174</v>
      </c>
      <c r="Q3664">
        <v>49</v>
      </c>
      <c r="R3664">
        <v>86</v>
      </c>
      <c r="S3664">
        <v>3</v>
      </c>
      <c r="T3664">
        <v>27</v>
      </c>
      <c r="U3664">
        <v>23</v>
      </c>
      <c r="V3664">
        <v>10</v>
      </c>
      <c r="W3664">
        <v>36</v>
      </c>
      <c r="X3664">
        <v>61</v>
      </c>
      <c r="Y3664">
        <v>6</v>
      </c>
      <c r="Z3664">
        <v>3</v>
      </c>
      <c r="AA3664">
        <v>21</v>
      </c>
      <c r="AB3664">
        <v>4</v>
      </c>
      <c r="AC3664">
        <v>26</v>
      </c>
      <c r="AD3664">
        <v>3</v>
      </c>
      <c r="AE3664">
        <v>88</v>
      </c>
      <c r="AF3664">
        <v>22</v>
      </c>
      <c r="AG3664">
        <v>50</v>
      </c>
      <c r="AH3664">
        <v>7</v>
      </c>
      <c r="AI3664">
        <v>17</v>
      </c>
      <c r="AJ3664">
        <v>10</v>
      </c>
      <c r="AK3664">
        <v>23</v>
      </c>
      <c r="AL3664">
        <v>32</v>
      </c>
      <c r="AM3664">
        <v>14</v>
      </c>
      <c r="AN3664">
        <v>10</v>
      </c>
      <c r="AO3664">
        <v>6</v>
      </c>
      <c r="AP3664">
        <v>8</v>
      </c>
      <c r="AQ3664">
        <v>4</v>
      </c>
      <c r="AR3664">
        <v>10</v>
      </c>
      <c r="AS3664">
        <v>1</v>
      </c>
      <c r="AT3664">
        <v>11</v>
      </c>
      <c r="CY3664">
        <v>45</v>
      </c>
      <c r="CZ3664">
        <f t="shared" si="57"/>
        <v>1191</v>
      </c>
    </row>
    <row r="3665" spans="1:104" x14ac:dyDescent="0.2">
      <c r="A3665" s="2">
        <v>3663</v>
      </c>
      <c r="B3665" s="2">
        <v>22</v>
      </c>
      <c r="C3665">
        <v>912</v>
      </c>
      <c r="D3665">
        <v>241</v>
      </c>
      <c r="E3665">
        <v>10</v>
      </c>
      <c r="F3665">
        <v>7</v>
      </c>
      <c r="CY3665">
        <v>5</v>
      </c>
      <c r="CZ3665">
        <f t="shared" si="57"/>
        <v>1192</v>
      </c>
    </row>
    <row r="3666" spans="1:104" x14ac:dyDescent="0.2">
      <c r="A3666" s="2">
        <v>3664</v>
      </c>
      <c r="B3666" s="2">
        <v>83</v>
      </c>
      <c r="C3666">
        <v>161</v>
      </c>
      <c r="D3666">
        <v>319</v>
      </c>
      <c r="E3666">
        <v>25</v>
      </c>
      <c r="F3666">
        <v>175</v>
      </c>
      <c r="G3666">
        <v>43</v>
      </c>
      <c r="H3666">
        <v>87</v>
      </c>
      <c r="I3666">
        <v>35</v>
      </c>
      <c r="J3666">
        <v>43</v>
      </c>
      <c r="K3666">
        <v>57</v>
      </c>
      <c r="L3666">
        <v>27</v>
      </c>
      <c r="M3666">
        <v>12</v>
      </c>
      <c r="N3666">
        <v>14</v>
      </c>
      <c r="O3666">
        <v>6</v>
      </c>
      <c r="P3666">
        <v>12</v>
      </c>
      <c r="Q3666">
        <v>2</v>
      </c>
      <c r="R3666">
        <v>14</v>
      </c>
      <c r="S3666">
        <v>20</v>
      </c>
      <c r="T3666">
        <v>10</v>
      </c>
      <c r="U3666">
        <v>26</v>
      </c>
      <c r="V3666">
        <v>5</v>
      </c>
      <c r="W3666">
        <v>2</v>
      </c>
      <c r="X3666">
        <v>2</v>
      </c>
      <c r="Y3666">
        <v>2</v>
      </c>
      <c r="Z3666">
        <v>2</v>
      </c>
      <c r="AA3666">
        <v>4</v>
      </c>
      <c r="AB3666">
        <v>2</v>
      </c>
      <c r="AC3666">
        <v>1</v>
      </c>
      <c r="AD3666">
        <v>1</v>
      </c>
      <c r="CY3666">
        <v>29</v>
      </c>
      <c r="CZ3666">
        <f t="shared" si="57"/>
        <v>1192</v>
      </c>
    </row>
    <row r="3667" spans="1:104" x14ac:dyDescent="0.2">
      <c r="A3667" s="2">
        <v>3665</v>
      </c>
      <c r="B3667" s="2">
        <v>12</v>
      </c>
      <c r="C3667">
        <v>34</v>
      </c>
      <c r="D3667">
        <v>101</v>
      </c>
      <c r="E3667">
        <v>79</v>
      </c>
      <c r="F3667">
        <v>239</v>
      </c>
      <c r="G3667">
        <v>2</v>
      </c>
      <c r="H3667">
        <v>45</v>
      </c>
      <c r="I3667">
        <v>34</v>
      </c>
      <c r="J3667">
        <v>10</v>
      </c>
      <c r="K3667">
        <v>4</v>
      </c>
      <c r="L3667">
        <v>2</v>
      </c>
      <c r="M3667">
        <v>12</v>
      </c>
      <c r="N3667">
        <v>14</v>
      </c>
      <c r="O3667">
        <v>63</v>
      </c>
      <c r="P3667">
        <v>378</v>
      </c>
      <c r="Q3667">
        <v>64</v>
      </c>
      <c r="R3667">
        <v>91</v>
      </c>
      <c r="S3667">
        <v>1</v>
      </c>
      <c r="T3667">
        <v>1</v>
      </c>
      <c r="U3667">
        <v>1</v>
      </c>
      <c r="CY3667">
        <v>20</v>
      </c>
      <c r="CZ3667">
        <f t="shared" si="57"/>
        <v>1187</v>
      </c>
    </row>
    <row r="3668" spans="1:104" x14ac:dyDescent="0.2">
      <c r="A3668" s="2">
        <v>3666</v>
      </c>
      <c r="B3668" s="2">
        <v>125</v>
      </c>
      <c r="C3668">
        <v>116</v>
      </c>
      <c r="D3668">
        <v>299</v>
      </c>
      <c r="E3668">
        <v>198</v>
      </c>
      <c r="F3668">
        <v>75</v>
      </c>
      <c r="G3668">
        <v>26</v>
      </c>
      <c r="H3668">
        <v>45</v>
      </c>
      <c r="I3668">
        <v>84</v>
      </c>
      <c r="J3668">
        <v>39</v>
      </c>
      <c r="K3668">
        <v>48</v>
      </c>
      <c r="L3668">
        <v>19</v>
      </c>
      <c r="M3668">
        <v>23</v>
      </c>
      <c r="N3668">
        <v>5</v>
      </c>
      <c r="O3668">
        <v>6</v>
      </c>
      <c r="P3668">
        <v>6</v>
      </c>
      <c r="Q3668">
        <v>2</v>
      </c>
      <c r="R3668">
        <v>4</v>
      </c>
      <c r="S3668">
        <v>1</v>
      </c>
      <c r="T3668">
        <v>2</v>
      </c>
      <c r="U3668">
        <v>1</v>
      </c>
      <c r="V3668">
        <v>1</v>
      </c>
      <c r="W3668">
        <v>1</v>
      </c>
      <c r="CY3668">
        <v>22</v>
      </c>
      <c r="CZ3668">
        <f t="shared" si="57"/>
        <v>1126</v>
      </c>
    </row>
    <row r="3669" spans="1:104" x14ac:dyDescent="0.2">
      <c r="A3669" s="2">
        <v>3667</v>
      </c>
      <c r="B3669" s="2">
        <v>10</v>
      </c>
      <c r="C3669">
        <v>63</v>
      </c>
      <c r="D3669">
        <v>780</v>
      </c>
      <c r="E3669">
        <v>150</v>
      </c>
      <c r="F3669">
        <v>99</v>
      </c>
      <c r="G3669">
        <v>6</v>
      </c>
      <c r="H3669">
        <v>28</v>
      </c>
      <c r="I3669">
        <v>28</v>
      </c>
      <c r="J3669">
        <v>4</v>
      </c>
      <c r="K3669">
        <v>4</v>
      </c>
      <c r="L3669">
        <v>6</v>
      </c>
      <c r="M3669">
        <v>0</v>
      </c>
      <c r="CY3669">
        <v>12</v>
      </c>
      <c r="CZ3669">
        <f t="shared" si="57"/>
        <v>1178</v>
      </c>
    </row>
    <row r="3670" spans="1:104" x14ac:dyDescent="0.2">
      <c r="A3670" s="2">
        <v>3668</v>
      </c>
      <c r="B3670" s="2">
        <v>106</v>
      </c>
      <c r="C3670">
        <v>250</v>
      </c>
      <c r="D3670">
        <v>704</v>
      </c>
      <c r="E3670">
        <v>91</v>
      </c>
      <c r="F3670">
        <v>8</v>
      </c>
      <c r="G3670">
        <v>23</v>
      </c>
      <c r="CY3670">
        <v>6</v>
      </c>
      <c r="CZ3670">
        <f t="shared" si="57"/>
        <v>1182</v>
      </c>
    </row>
    <row r="3671" spans="1:104" x14ac:dyDescent="0.2">
      <c r="A3671" s="2">
        <v>3669</v>
      </c>
      <c r="B3671" s="2">
        <v>23</v>
      </c>
      <c r="C3671">
        <v>34</v>
      </c>
      <c r="D3671">
        <v>149</v>
      </c>
      <c r="E3671">
        <v>212</v>
      </c>
      <c r="F3671">
        <v>151</v>
      </c>
      <c r="G3671">
        <v>1</v>
      </c>
      <c r="H3671">
        <v>357</v>
      </c>
      <c r="I3671">
        <v>201</v>
      </c>
      <c r="J3671">
        <v>58</v>
      </c>
      <c r="K3671">
        <v>3</v>
      </c>
      <c r="L3671">
        <v>1</v>
      </c>
      <c r="M3671">
        <v>0</v>
      </c>
      <c r="N3671">
        <v>1</v>
      </c>
      <c r="O3671">
        <v>0</v>
      </c>
      <c r="CY3671">
        <v>14</v>
      </c>
      <c r="CZ3671">
        <f t="shared" si="57"/>
        <v>1191</v>
      </c>
    </row>
    <row r="3672" spans="1:104" x14ac:dyDescent="0.2">
      <c r="A3672" s="2">
        <v>3670</v>
      </c>
      <c r="B3672" s="2">
        <v>159</v>
      </c>
      <c r="C3672">
        <v>410</v>
      </c>
      <c r="D3672">
        <v>235</v>
      </c>
      <c r="E3672">
        <v>173</v>
      </c>
      <c r="F3672">
        <v>99</v>
      </c>
      <c r="G3672">
        <v>25</v>
      </c>
      <c r="H3672">
        <v>8</v>
      </c>
      <c r="I3672">
        <v>12</v>
      </c>
      <c r="J3672">
        <v>13</v>
      </c>
      <c r="K3672">
        <v>1</v>
      </c>
      <c r="L3672">
        <v>3</v>
      </c>
      <c r="M3672">
        <v>2</v>
      </c>
      <c r="N3672">
        <v>6</v>
      </c>
      <c r="O3672">
        <v>1</v>
      </c>
      <c r="P3672">
        <v>1</v>
      </c>
      <c r="Q3672">
        <v>1</v>
      </c>
      <c r="R3672">
        <v>4</v>
      </c>
      <c r="S3672">
        <v>2</v>
      </c>
      <c r="T3672">
        <v>0</v>
      </c>
      <c r="CY3672">
        <v>19</v>
      </c>
      <c r="CZ3672">
        <f t="shared" si="57"/>
        <v>1155</v>
      </c>
    </row>
    <row r="3673" spans="1:104" x14ac:dyDescent="0.2">
      <c r="A3673" s="2">
        <v>3671</v>
      </c>
      <c r="B3673" s="2">
        <v>228</v>
      </c>
      <c r="C3673">
        <v>474</v>
      </c>
      <c r="D3673">
        <v>71</v>
      </c>
      <c r="E3673">
        <v>89</v>
      </c>
      <c r="F3673">
        <v>36</v>
      </c>
      <c r="G3673">
        <v>77</v>
      </c>
      <c r="H3673">
        <v>30</v>
      </c>
      <c r="I3673">
        <v>4</v>
      </c>
      <c r="J3673">
        <v>19</v>
      </c>
      <c r="K3673">
        <v>40</v>
      </c>
      <c r="L3673">
        <v>14</v>
      </c>
      <c r="M3673">
        <v>19</v>
      </c>
      <c r="N3673">
        <v>26</v>
      </c>
      <c r="O3673">
        <v>7</v>
      </c>
      <c r="P3673">
        <v>2</v>
      </c>
      <c r="Q3673">
        <v>2</v>
      </c>
      <c r="R3673">
        <v>2</v>
      </c>
      <c r="S3673">
        <v>2</v>
      </c>
      <c r="T3673">
        <v>2</v>
      </c>
      <c r="U3673">
        <v>2</v>
      </c>
      <c r="V3673">
        <v>0</v>
      </c>
      <c r="W3673">
        <v>0</v>
      </c>
      <c r="X3673">
        <v>1</v>
      </c>
      <c r="Y3673">
        <v>0</v>
      </c>
      <c r="CY3673">
        <v>24</v>
      </c>
      <c r="CZ3673">
        <f t="shared" si="57"/>
        <v>1147</v>
      </c>
    </row>
    <row r="3674" spans="1:104" x14ac:dyDescent="0.2">
      <c r="A3674" s="2">
        <v>3672</v>
      </c>
      <c r="B3674" s="2">
        <v>15</v>
      </c>
      <c r="C3674">
        <v>411</v>
      </c>
      <c r="D3674">
        <v>284</v>
      </c>
      <c r="E3674">
        <v>98</v>
      </c>
      <c r="F3674">
        <v>45</v>
      </c>
      <c r="G3674">
        <v>81</v>
      </c>
      <c r="H3674">
        <v>66</v>
      </c>
      <c r="I3674">
        <v>47</v>
      </c>
      <c r="J3674">
        <v>13</v>
      </c>
      <c r="K3674">
        <v>15</v>
      </c>
      <c r="L3674">
        <v>11</v>
      </c>
      <c r="M3674">
        <v>16</v>
      </c>
      <c r="N3674">
        <v>10</v>
      </c>
      <c r="O3674">
        <v>15</v>
      </c>
      <c r="P3674">
        <v>3</v>
      </c>
      <c r="Q3674">
        <v>5</v>
      </c>
      <c r="R3674">
        <v>1</v>
      </c>
      <c r="S3674">
        <v>0</v>
      </c>
      <c r="CY3674">
        <v>18</v>
      </c>
      <c r="CZ3674">
        <f t="shared" si="57"/>
        <v>1136</v>
      </c>
    </row>
    <row r="3675" spans="1:104" x14ac:dyDescent="0.2">
      <c r="A3675" s="2">
        <v>3673</v>
      </c>
      <c r="B3675" s="2">
        <v>19</v>
      </c>
      <c r="C3675">
        <v>124</v>
      </c>
      <c r="D3675">
        <v>39</v>
      </c>
      <c r="E3675">
        <v>36</v>
      </c>
      <c r="F3675">
        <v>30</v>
      </c>
      <c r="G3675">
        <v>17</v>
      </c>
      <c r="H3675">
        <v>144</v>
      </c>
      <c r="I3675">
        <v>57</v>
      </c>
      <c r="J3675">
        <v>14</v>
      </c>
      <c r="K3675">
        <v>4</v>
      </c>
      <c r="L3675">
        <v>21</v>
      </c>
      <c r="M3675">
        <v>7</v>
      </c>
      <c r="N3675">
        <v>21</v>
      </c>
      <c r="O3675">
        <v>253</v>
      </c>
      <c r="P3675">
        <v>102</v>
      </c>
      <c r="Q3675">
        <v>23</v>
      </c>
      <c r="R3675">
        <v>8</v>
      </c>
      <c r="S3675">
        <v>41</v>
      </c>
      <c r="T3675">
        <v>18</v>
      </c>
      <c r="U3675">
        <v>3</v>
      </c>
      <c r="V3675">
        <v>3</v>
      </c>
      <c r="W3675">
        <v>12</v>
      </c>
      <c r="X3675">
        <v>18</v>
      </c>
      <c r="Y3675">
        <v>6</v>
      </c>
      <c r="Z3675">
        <v>4</v>
      </c>
      <c r="AA3675">
        <v>5</v>
      </c>
      <c r="AB3675">
        <v>3</v>
      </c>
      <c r="AC3675">
        <v>0</v>
      </c>
      <c r="AD3675">
        <v>6</v>
      </c>
      <c r="AE3675">
        <v>0</v>
      </c>
      <c r="AF3675">
        <v>5</v>
      </c>
      <c r="AG3675">
        <v>17</v>
      </c>
      <c r="AH3675">
        <v>5</v>
      </c>
      <c r="AI3675">
        <v>38</v>
      </c>
      <c r="AJ3675">
        <v>11</v>
      </c>
      <c r="AK3675">
        <v>3</v>
      </c>
      <c r="AL3675">
        <v>9</v>
      </c>
      <c r="AM3675">
        <v>2</v>
      </c>
      <c r="AN3675">
        <v>12</v>
      </c>
      <c r="AO3675">
        <v>4</v>
      </c>
      <c r="AP3675">
        <v>19</v>
      </c>
      <c r="AQ3675">
        <v>4</v>
      </c>
      <c r="AR3675">
        <v>25</v>
      </c>
      <c r="CY3675">
        <v>43</v>
      </c>
      <c r="CZ3675">
        <f t="shared" si="57"/>
        <v>1192</v>
      </c>
    </row>
    <row r="3676" spans="1:104" x14ac:dyDescent="0.2">
      <c r="A3676" s="2">
        <v>3674</v>
      </c>
      <c r="B3676" s="2">
        <v>10</v>
      </c>
      <c r="C3676">
        <v>15</v>
      </c>
      <c r="D3676">
        <v>100</v>
      </c>
      <c r="E3676">
        <v>317</v>
      </c>
      <c r="F3676">
        <v>50</v>
      </c>
      <c r="G3676">
        <v>32</v>
      </c>
      <c r="H3676">
        <v>185</v>
      </c>
      <c r="I3676">
        <v>100</v>
      </c>
      <c r="J3676">
        <v>129</v>
      </c>
      <c r="K3676">
        <v>6</v>
      </c>
      <c r="L3676">
        <v>2</v>
      </c>
      <c r="M3676">
        <v>2</v>
      </c>
      <c r="N3676">
        <v>9</v>
      </c>
      <c r="O3676">
        <v>26</v>
      </c>
      <c r="P3676">
        <v>10</v>
      </c>
      <c r="Q3676">
        <v>1</v>
      </c>
      <c r="R3676">
        <v>5</v>
      </c>
      <c r="S3676">
        <v>4</v>
      </c>
      <c r="T3676">
        <v>31</v>
      </c>
      <c r="U3676">
        <v>4</v>
      </c>
      <c r="V3676">
        <v>10</v>
      </c>
      <c r="W3676">
        <v>0</v>
      </c>
      <c r="X3676">
        <v>0</v>
      </c>
      <c r="Y3676">
        <v>1</v>
      </c>
      <c r="Z3676">
        <v>1</v>
      </c>
      <c r="AA3676">
        <v>1</v>
      </c>
      <c r="AB3676">
        <v>1</v>
      </c>
      <c r="AC3676">
        <v>34</v>
      </c>
      <c r="AD3676">
        <v>1</v>
      </c>
      <c r="AE3676">
        <v>26</v>
      </c>
      <c r="AF3676">
        <v>15</v>
      </c>
      <c r="AG3676">
        <v>8</v>
      </c>
      <c r="AH3676">
        <v>7</v>
      </c>
      <c r="AI3676">
        <v>10</v>
      </c>
      <c r="AJ3676">
        <v>1</v>
      </c>
      <c r="AK3676">
        <v>4</v>
      </c>
      <c r="AL3676">
        <v>7</v>
      </c>
      <c r="AM3676">
        <v>12</v>
      </c>
      <c r="AN3676">
        <v>1</v>
      </c>
      <c r="AO3676">
        <v>9</v>
      </c>
      <c r="AP3676">
        <v>0</v>
      </c>
      <c r="AQ3676">
        <v>1</v>
      </c>
      <c r="AR3676">
        <v>0</v>
      </c>
      <c r="AS3676">
        <v>0</v>
      </c>
      <c r="AT3676">
        <v>1</v>
      </c>
      <c r="AU3676">
        <v>1</v>
      </c>
      <c r="CY3676">
        <v>46</v>
      </c>
      <c r="CZ3676">
        <f t="shared" si="57"/>
        <v>1190</v>
      </c>
    </row>
    <row r="3677" spans="1:104" x14ac:dyDescent="0.2">
      <c r="A3677" s="2">
        <v>3675</v>
      </c>
      <c r="B3677" s="2">
        <v>52</v>
      </c>
      <c r="C3677">
        <v>97</v>
      </c>
      <c r="D3677">
        <v>50</v>
      </c>
      <c r="E3677">
        <v>672</v>
      </c>
      <c r="F3677">
        <v>185</v>
      </c>
      <c r="G3677">
        <v>57</v>
      </c>
      <c r="H3677">
        <v>10</v>
      </c>
      <c r="I3677">
        <v>52</v>
      </c>
      <c r="J3677">
        <v>5</v>
      </c>
      <c r="K3677">
        <v>8</v>
      </c>
      <c r="L3677">
        <v>0</v>
      </c>
      <c r="M3677">
        <v>0</v>
      </c>
      <c r="N3677">
        <v>0</v>
      </c>
      <c r="CY3677">
        <v>13</v>
      </c>
      <c r="CZ3677">
        <f t="shared" si="57"/>
        <v>1188</v>
      </c>
    </row>
    <row r="3678" spans="1:104" x14ac:dyDescent="0.2">
      <c r="A3678" s="2">
        <v>3676</v>
      </c>
      <c r="B3678" s="2">
        <v>187</v>
      </c>
      <c r="C3678">
        <v>398</v>
      </c>
      <c r="D3678">
        <v>45</v>
      </c>
      <c r="E3678">
        <v>201</v>
      </c>
      <c r="F3678">
        <v>286</v>
      </c>
      <c r="G3678">
        <v>19</v>
      </c>
      <c r="H3678">
        <v>25</v>
      </c>
      <c r="I3678">
        <v>16</v>
      </c>
      <c r="J3678">
        <v>1</v>
      </c>
      <c r="CY3678">
        <v>9</v>
      </c>
      <c r="CZ3678">
        <f t="shared" si="57"/>
        <v>1178</v>
      </c>
    </row>
    <row r="3679" spans="1:104" x14ac:dyDescent="0.2">
      <c r="A3679" s="2">
        <v>3677</v>
      </c>
      <c r="B3679" s="2">
        <v>11</v>
      </c>
      <c r="C3679">
        <v>57</v>
      </c>
      <c r="D3679">
        <v>237</v>
      </c>
      <c r="E3679">
        <v>283</v>
      </c>
      <c r="F3679">
        <v>57</v>
      </c>
      <c r="G3679">
        <v>3</v>
      </c>
      <c r="H3679">
        <v>21</v>
      </c>
      <c r="I3679">
        <v>25</v>
      </c>
      <c r="J3679">
        <v>20</v>
      </c>
      <c r="K3679">
        <v>323</v>
      </c>
      <c r="L3679">
        <v>4</v>
      </c>
      <c r="M3679">
        <v>24</v>
      </c>
      <c r="N3679">
        <v>53</v>
      </c>
      <c r="O3679">
        <v>15</v>
      </c>
      <c r="P3679">
        <v>19</v>
      </c>
      <c r="Q3679">
        <v>3</v>
      </c>
      <c r="R3679">
        <v>6</v>
      </c>
      <c r="S3679">
        <v>5</v>
      </c>
      <c r="T3679">
        <v>3</v>
      </c>
      <c r="U3679">
        <v>4</v>
      </c>
      <c r="CY3679">
        <v>20</v>
      </c>
      <c r="CZ3679">
        <f t="shared" si="57"/>
        <v>1173</v>
      </c>
    </row>
    <row r="3680" spans="1:104" x14ac:dyDescent="0.2">
      <c r="A3680" s="2">
        <v>3678</v>
      </c>
      <c r="B3680" s="2">
        <v>92</v>
      </c>
      <c r="C3680">
        <v>480</v>
      </c>
      <c r="D3680">
        <v>295</v>
      </c>
      <c r="E3680">
        <v>108</v>
      </c>
      <c r="F3680">
        <v>114</v>
      </c>
      <c r="G3680">
        <v>10</v>
      </c>
      <c r="H3680">
        <v>3</v>
      </c>
      <c r="I3680">
        <v>0</v>
      </c>
      <c r="J3680">
        <v>2</v>
      </c>
      <c r="CY3680">
        <v>9</v>
      </c>
      <c r="CZ3680">
        <f t="shared" si="57"/>
        <v>1104</v>
      </c>
    </row>
    <row r="3681" spans="1:104" x14ac:dyDescent="0.2">
      <c r="A3681" s="2">
        <v>3679</v>
      </c>
      <c r="B3681" s="2">
        <v>19</v>
      </c>
      <c r="C3681">
        <v>20</v>
      </c>
      <c r="D3681">
        <v>705</v>
      </c>
      <c r="E3681">
        <v>103</v>
      </c>
      <c r="F3681">
        <v>300</v>
      </c>
      <c r="G3681">
        <v>39</v>
      </c>
      <c r="CY3681">
        <v>6</v>
      </c>
      <c r="CZ3681">
        <f t="shared" si="57"/>
        <v>1186</v>
      </c>
    </row>
    <row r="3682" spans="1:104" x14ac:dyDescent="0.2">
      <c r="A3682" s="2">
        <v>3680</v>
      </c>
      <c r="B3682" s="2">
        <v>7</v>
      </c>
      <c r="C3682">
        <v>533</v>
      </c>
      <c r="D3682">
        <v>145</v>
      </c>
      <c r="E3682">
        <v>86</v>
      </c>
      <c r="F3682">
        <v>301</v>
      </c>
      <c r="G3682">
        <v>79</v>
      </c>
      <c r="H3682">
        <v>29</v>
      </c>
      <c r="I3682">
        <v>1</v>
      </c>
      <c r="J3682">
        <v>5</v>
      </c>
      <c r="K3682">
        <v>1</v>
      </c>
      <c r="L3682">
        <v>1</v>
      </c>
      <c r="M3682">
        <v>2</v>
      </c>
      <c r="N3682">
        <v>0</v>
      </c>
      <c r="O3682">
        <v>0</v>
      </c>
      <c r="CY3682">
        <v>14</v>
      </c>
      <c r="CZ3682">
        <f t="shared" si="57"/>
        <v>1190</v>
      </c>
    </row>
    <row r="3683" spans="1:104" x14ac:dyDescent="0.2">
      <c r="A3683" s="2">
        <v>3681</v>
      </c>
      <c r="B3683" s="2">
        <v>187</v>
      </c>
      <c r="C3683">
        <v>205</v>
      </c>
      <c r="D3683">
        <v>115</v>
      </c>
      <c r="E3683">
        <v>375</v>
      </c>
      <c r="F3683">
        <v>68</v>
      </c>
      <c r="G3683">
        <v>10</v>
      </c>
      <c r="H3683">
        <v>28</v>
      </c>
      <c r="I3683">
        <v>56</v>
      </c>
      <c r="J3683">
        <v>14</v>
      </c>
      <c r="K3683">
        <v>11</v>
      </c>
      <c r="L3683">
        <v>5</v>
      </c>
      <c r="M3683">
        <v>2</v>
      </c>
      <c r="N3683">
        <v>10</v>
      </c>
      <c r="O3683">
        <v>2</v>
      </c>
      <c r="P3683">
        <v>3</v>
      </c>
      <c r="Q3683">
        <v>12</v>
      </c>
      <c r="R3683">
        <v>0</v>
      </c>
      <c r="S3683">
        <v>2</v>
      </c>
      <c r="T3683">
        <v>1</v>
      </c>
      <c r="U3683">
        <v>2</v>
      </c>
      <c r="V3683">
        <v>2</v>
      </c>
      <c r="W3683">
        <v>1</v>
      </c>
      <c r="X3683">
        <v>1</v>
      </c>
      <c r="Y3683">
        <v>0</v>
      </c>
      <c r="Z3683">
        <v>1</v>
      </c>
      <c r="AA3683">
        <v>1</v>
      </c>
      <c r="AB3683">
        <v>0</v>
      </c>
      <c r="AC3683">
        <v>0</v>
      </c>
      <c r="AD3683">
        <v>0</v>
      </c>
      <c r="AE3683">
        <v>0</v>
      </c>
      <c r="CY3683">
        <v>30</v>
      </c>
      <c r="CZ3683">
        <f t="shared" si="57"/>
        <v>1114</v>
      </c>
    </row>
    <row r="3684" spans="1:104" x14ac:dyDescent="0.2">
      <c r="A3684" s="2">
        <v>3682</v>
      </c>
      <c r="B3684" s="2">
        <v>309</v>
      </c>
      <c r="C3684">
        <v>100</v>
      </c>
      <c r="D3684">
        <v>531</v>
      </c>
      <c r="E3684">
        <v>121</v>
      </c>
      <c r="F3684">
        <v>57</v>
      </c>
      <c r="G3684">
        <v>51</v>
      </c>
      <c r="H3684">
        <v>7</v>
      </c>
      <c r="CY3684">
        <v>7</v>
      </c>
      <c r="CZ3684">
        <f t="shared" si="57"/>
        <v>1176</v>
      </c>
    </row>
    <row r="3685" spans="1:104" x14ac:dyDescent="0.2">
      <c r="A3685" s="2">
        <v>3683</v>
      </c>
      <c r="B3685" s="2">
        <v>33</v>
      </c>
      <c r="C3685">
        <v>9</v>
      </c>
      <c r="D3685">
        <v>6</v>
      </c>
      <c r="E3685">
        <v>11</v>
      </c>
      <c r="F3685">
        <v>76</v>
      </c>
      <c r="G3685">
        <v>53</v>
      </c>
      <c r="H3685">
        <v>202</v>
      </c>
      <c r="I3685">
        <v>28</v>
      </c>
      <c r="J3685">
        <v>27</v>
      </c>
      <c r="K3685">
        <v>486</v>
      </c>
      <c r="L3685">
        <v>29</v>
      </c>
      <c r="M3685">
        <v>204</v>
      </c>
      <c r="N3685">
        <v>10</v>
      </c>
      <c r="O3685">
        <v>2</v>
      </c>
      <c r="P3685">
        <v>0</v>
      </c>
      <c r="CY3685">
        <v>15</v>
      </c>
      <c r="CZ3685">
        <f t="shared" si="57"/>
        <v>1176</v>
      </c>
    </row>
    <row r="3686" spans="1:104" x14ac:dyDescent="0.2">
      <c r="A3686" s="2">
        <v>3684</v>
      </c>
      <c r="B3686" s="2">
        <v>54</v>
      </c>
      <c r="C3686">
        <v>61</v>
      </c>
      <c r="D3686">
        <v>123</v>
      </c>
      <c r="E3686">
        <v>249</v>
      </c>
      <c r="F3686">
        <v>33</v>
      </c>
      <c r="G3686">
        <v>661</v>
      </c>
      <c r="CY3686">
        <v>6</v>
      </c>
      <c r="CZ3686">
        <f t="shared" si="57"/>
        <v>1181</v>
      </c>
    </row>
    <row r="3687" spans="1:104" x14ac:dyDescent="0.2">
      <c r="A3687" s="2">
        <v>3685</v>
      </c>
      <c r="B3687" s="2">
        <v>45</v>
      </c>
      <c r="C3687">
        <v>1137</v>
      </c>
      <c r="CY3687">
        <v>2</v>
      </c>
      <c r="CZ3687">
        <f t="shared" si="57"/>
        <v>1182</v>
      </c>
    </row>
    <row r="3688" spans="1:104" x14ac:dyDescent="0.2">
      <c r="A3688" s="2">
        <v>3686</v>
      </c>
      <c r="B3688" s="2">
        <v>58</v>
      </c>
      <c r="C3688">
        <v>374</v>
      </c>
      <c r="D3688">
        <v>319</v>
      </c>
      <c r="E3688">
        <v>153</v>
      </c>
      <c r="F3688">
        <v>119</v>
      </c>
      <c r="G3688">
        <v>55</v>
      </c>
      <c r="H3688">
        <v>39</v>
      </c>
      <c r="I3688">
        <v>24</v>
      </c>
      <c r="J3688">
        <v>30</v>
      </c>
      <c r="K3688">
        <v>5</v>
      </c>
      <c r="L3688">
        <v>3</v>
      </c>
      <c r="CY3688">
        <v>11</v>
      </c>
      <c r="CZ3688">
        <f t="shared" si="57"/>
        <v>1179</v>
      </c>
    </row>
    <row r="3689" spans="1:104" x14ac:dyDescent="0.2">
      <c r="A3689" s="2">
        <v>3687</v>
      </c>
      <c r="B3689" s="2">
        <v>2</v>
      </c>
      <c r="C3689">
        <v>1053</v>
      </c>
      <c r="D3689">
        <v>16</v>
      </c>
      <c r="E3689">
        <v>10</v>
      </c>
      <c r="F3689">
        <v>88</v>
      </c>
      <c r="G3689">
        <v>1</v>
      </c>
      <c r="H3689">
        <v>1</v>
      </c>
      <c r="CY3689">
        <v>7</v>
      </c>
      <c r="CZ3689">
        <f t="shared" si="57"/>
        <v>1171</v>
      </c>
    </row>
    <row r="3690" spans="1:104" x14ac:dyDescent="0.2">
      <c r="A3690" s="2">
        <v>3688</v>
      </c>
      <c r="B3690" s="2">
        <v>355</v>
      </c>
      <c r="C3690">
        <v>692</v>
      </c>
      <c r="D3690">
        <v>118</v>
      </c>
      <c r="E3690">
        <v>3</v>
      </c>
      <c r="F3690">
        <v>1</v>
      </c>
      <c r="G3690">
        <v>5</v>
      </c>
      <c r="CY3690">
        <v>6</v>
      </c>
      <c r="CZ3690">
        <f t="shared" si="57"/>
        <v>1174</v>
      </c>
    </row>
    <row r="3691" spans="1:104" x14ac:dyDescent="0.2">
      <c r="A3691" s="2">
        <v>3689</v>
      </c>
      <c r="B3691" s="2">
        <v>7</v>
      </c>
      <c r="C3691">
        <v>220</v>
      </c>
      <c r="D3691">
        <v>200</v>
      </c>
      <c r="E3691">
        <v>522</v>
      </c>
      <c r="F3691">
        <v>54</v>
      </c>
      <c r="G3691">
        <v>72</v>
      </c>
      <c r="H3691">
        <v>13</v>
      </c>
      <c r="I3691">
        <v>15</v>
      </c>
      <c r="J3691">
        <v>29</v>
      </c>
      <c r="K3691">
        <v>4</v>
      </c>
      <c r="L3691">
        <v>10</v>
      </c>
      <c r="M3691">
        <v>3</v>
      </c>
      <c r="N3691">
        <v>3</v>
      </c>
      <c r="O3691">
        <v>2</v>
      </c>
      <c r="CY3691">
        <v>14</v>
      </c>
      <c r="CZ3691">
        <f t="shared" si="57"/>
        <v>1154</v>
      </c>
    </row>
    <row r="3692" spans="1:104" x14ac:dyDescent="0.2">
      <c r="A3692" s="2">
        <v>3690</v>
      </c>
      <c r="B3692" s="2">
        <v>35</v>
      </c>
      <c r="C3692">
        <v>249</v>
      </c>
      <c r="D3692">
        <v>25</v>
      </c>
      <c r="E3692">
        <v>37</v>
      </c>
      <c r="F3692">
        <v>60</v>
      </c>
      <c r="G3692">
        <v>525</v>
      </c>
      <c r="H3692">
        <v>153</v>
      </c>
      <c r="I3692">
        <v>70</v>
      </c>
      <c r="J3692">
        <v>5</v>
      </c>
      <c r="K3692">
        <v>7</v>
      </c>
      <c r="L3692">
        <v>4</v>
      </c>
      <c r="M3692">
        <v>2</v>
      </c>
      <c r="CY3692">
        <v>12</v>
      </c>
      <c r="CZ3692">
        <f t="shared" si="57"/>
        <v>1172</v>
      </c>
    </row>
    <row r="3693" spans="1:104" x14ac:dyDescent="0.2">
      <c r="A3693" s="2">
        <v>3691</v>
      </c>
      <c r="B3693" s="2">
        <v>92</v>
      </c>
      <c r="C3693">
        <v>100</v>
      </c>
      <c r="D3693">
        <v>111</v>
      </c>
      <c r="E3693">
        <v>523</v>
      </c>
      <c r="F3693">
        <v>342</v>
      </c>
      <c r="G3693">
        <v>6</v>
      </c>
      <c r="H3693">
        <v>8</v>
      </c>
      <c r="CY3693">
        <v>7</v>
      </c>
      <c r="CZ3693">
        <f t="shared" si="57"/>
        <v>1182</v>
      </c>
    </row>
    <row r="3694" spans="1:104" x14ac:dyDescent="0.2">
      <c r="A3694" s="2">
        <v>3692</v>
      </c>
      <c r="B3694" s="2">
        <v>11</v>
      </c>
      <c r="C3694">
        <v>17</v>
      </c>
      <c r="D3694">
        <v>100</v>
      </c>
      <c r="E3694">
        <v>499</v>
      </c>
      <c r="F3694">
        <v>123</v>
      </c>
      <c r="G3694">
        <v>100</v>
      </c>
      <c r="H3694">
        <v>289</v>
      </c>
      <c r="I3694">
        <v>25</v>
      </c>
      <c r="CY3694">
        <v>8</v>
      </c>
      <c r="CZ3694">
        <f t="shared" si="57"/>
        <v>1164</v>
      </c>
    </row>
    <row r="3695" spans="1:104" x14ac:dyDescent="0.2">
      <c r="A3695" s="2">
        <v>3693</v>
      </c>
      <c r="B3695" s="2">
        <v>16</v>
      </c>
      <c r="C3695">
        <v>143</v>
      </c>
      <c r="D3695">
        <v>146</v>
      </c>
      <c r="E3695">
        <v>134</v>
      </c>
      <c r="F3695">
        <v>357</v>
      </c>
      <c r="G3695">
        <v>55</v>
      </c>
      <c r="H3695">
        <v>28</v>
      </c>
      <c r="I3695">
        <v>230</v>
      </c>
      <c r="J3695">
        <v>21</v>
      </c>
      <c r="K3695">
        <v>27</v>
      </c>
      <c r="L3695">
        <v>15</v>
      </c>
      <c r="M3695">
        <v>14</v>
      </c>
      <c r="CY3695">
        <v>12</v>
      </c>
      <c r="CZ3695">
        <f t="shared" si="57"/>
        <v>1186</v>
      </c>
    </row>
    <row r="3696" spans="1:104" x14ac:dyDescent="0.2">
      <c r="A3696" s="2">
        <v>3694</v>
      </c>
      <c r="B3696" s="2">
        <v>14</v>
      </c>
      <c r="C3696">
        <v>50</v>
      </c>
      <c r="D3696">
        <v>116</v>
      </c>
      <c r="E3696">
        <v>808</v>
      </c>
      <c r="F3696">
        <v>166</v>
      </c>
      <c r="G3696">
        <v>23</v>
      </c>
      <c r="H3696">
        <v>5</v>
      </c>
      <c r="CY3696">
        <v>7</v>
      </c>
      <c r="CZ3696">
        <f t="shared" si="57"/>
        <v>1182</v>
      </c>
    </row>
    <row r="3697" spans="1:104" x14ac:dyDescent="0.2">
      <c r="A3697" s="2">
        <v>3695</v>
      </c>
      <c r="B3697" s="2">
        <v>7</v>
      </c>
      <c r="C3697">
        <v>1064</v>
      </c>
      <c r="D3697">
        <v>56</v>
      </c>
      <c r="E3697">
        <v>50</v>
      </c>
      <c r="F3697">
        <v>0</v>
      </c>
      <c r="CY3697">
        <v>5</v>
      </c>
      <c r="CZ3697">
        <f t="shared" si="57"/>
        <v>1177</v>
      </c>
    </row>
    <row r="3698" spans="1:104" x14ac:dyDescent="0.2">
      <c r="A3698" s="2">
        <v>3696</v>
      </c>
      <c r="B3698" s="2">
        <v>62</v>
      </c>
      <c r="C3698">
        <v>19</v>
      </c>
      <c r="D3698">
        <v>12</v>
      </c>
      <c r="E3698">
        <v>86</v>
      </c>
      <c r="F3698">
        <v>5</v>
      </c>
      <c r="G3698">
        <v>100</v>
      </c>
      <c r="H3698">
        <v>106</v>
      </c>
      <c r="I3698">
        <v>99</v>
      </c>
      <c r="J3698">
        <v>13</v>
      </c>
      <c r="K3698">
        <v>100</v>
      </c>
      <c r="L3698">
        <v>166</v>
      </c>
      <c r="M3698">
        <v>41</v>
      </c>
      <c r="N3698">
        <v>95</v>
      </c>
      <c r="O3698">
        <v>238</v>
      </c>
      <c r="P3698">
        <v>3</v>
      </c>
      <c r="Q3698">
        <v>4</v>
      </c>
      <c r="R3698">
        <v>5</v>
      </c>
      <c r="S3698">
        <v>4</v>
      </c>
      <c r="T3698">
        <v>8</v>
      </c>
      <c r="U3698">
        <v>0</v>
      </c>
      <c r="V3698">
        <v>0</v>
      </c>
      <c r="W3698">
        <v>0</v>
      </c>
      <c r="CY3698">
        <v>22</v>
      </c>
      <c r="CZ3698">
        <f t="shared" si="57"/>
        <v>1166</v>
      </c>
    </row>
    <row r="3699" spans="1:104" x14ac:dyDescent="0.2">
      <c r="A3699" s="2">
        <v>3697</v>
      </c>
      <c r="B3699" s="2">
        <v>229</v>
      </c>
      <c r="C3699">
        <v>50</v>
      </c>
      <c r="D3699">
        <v>99</v>
      </c>
      <c r="E3699">
        <v>458</v>
      </c>
      <c r="F3699">
        <v>196</v>
      </c>
      <c r="G3699">
        <v>71</v>
      </c>
      <c r="H3699">
        <v>15</v>
      </c>
      <c r="I3699">
        <v>7</v>
      </c>
      <c r="J3699">
        <v>1</v>
      </c>
      <c r="CY3699">
        <v>9</v>
      </c>
      <c r="CZ3699">
        <f t="shared" si="57"/>
        <v>1126</v>
      </c>
    </row>
    <row r="3700" spans="1:104" x14ac:dyDescent="0.2">
      <c r="A3700" s="2">
        <v>3698</v>
      </c>
      <c r="B3700" s="2">
        <v>19</v>
      </c>
      <c r="C3700">
        <v>758</v>
      </c>
      <c r="D3700">
        <v>306</v>
      </c>
      <c r="E3700">
        <v>58</v>
      </c>
      <c r="F3700">
        <v>25</v>
      </c>
      <c r="G3700">
        <v>1</v>
      </c>
      <c r="H3700">
        <v>2</v>
      </c>
      <c r="CY3700">
        <v>7</v>
      </c>
      <c r="CZ3700">
        <f t="shared" si="57"/>
        <v>1169</v>
      </c>
    </row>
    <row r="3701" spans="1:104" x14ac:dyDescent="0.2">
      <c r="A3701" s="2">
        <v>3699</v>
      </c>
      <c r="B3701" s="2">
        <v>16</v>
      </c>
      <c r="C3701">
        <v>13</v>
      </c>
      <c r="D3701">
        <v>75</v>
      </c>
      <c r="E3701">
        <v>75</v>
      </c>
      <c r="F3701">
        <v>75</v>
      </c>
      <c r="G3701">
        <v>75</v>
      </c>
      <c r="H3701">
        <v>575</v>
      </c>
      <c r="I3701">
        <v>25</v>
      </c>
      <c r="J3701">
        <v>14</v>
      </c>
      <c r="K3701">
        <v>0</v>
      </c>
      <c r="L3701">
        <v>24</v>
      </c>
      <c r="M3701">
        <v>65</v>
      </c>
      <c r="N3701">
        <v>37</v>
      </c>
      <c r="O3701">
        <v>7</v>
      </c>
      <c r="P3701">
        <v>15</v>
      </c>
      <c r="Q3701">
        <v>24</v>
      </c>
      <c r="R3701">
        <v>6</v>
      </c>
      <c r="S3701">
        <v>16</v>
      </c>
      <c r="T3701">
        <v>15</v>
      </c>
      <c r="U3701">
        <v>20</v>
      </c>
      <c r="V3701">
        <v>10</v>
      </c>
      <c r="CY3701">
        <v>21</v>
      </c>
      <c r="CZ3701">
        <f t="shared" si="57"/>
        <v>1182</v>
      </c>
    </row>
    <row r="3702" spans="1:104" x14ac:dyDescent="0.2">
      <c r="A3702" s="2">
        <v>3700</v>
      </c>
      <c r="B3702" s="2">
        <v>26</v>
      </c>
      <c r="C3702">
        <v>5</v>
      </c>
      <c r="D3702">
        <v>4</v>
      </c>
      <c r="E3702">
        <v>6</v>
      </c>
      <c r="F3702">
        <v>200</v>
      </c>
      <c r="G3702">
        <v>299</v>
      </c>
      <c r="H3702">
        <v>399</v>
      </c>
      <c r="I3702">
        <v>226</v>
      </c>
      <c r="J3702">
        <v>5</v>
      </c>
      <c r="K3702">
        <v>0</v>
      </c>
      <c r="CY3702">
        <v>10</v>
      </c>
      <c r="CZ3702">
        <f t="shared" si="57"/>
        <v>1170</v>
      </c>
    </row>
    <row r="3703" spans="1:104" x14ac:dyDescent="0.2">
      <c r="A3703" s="2">
        <v>3701</v>
      </c>
      <c r="B3703" s="2">
        <v>256</v>
      </c>
      <c r="C3703">
        <v>238</v>
      </c>
      <c r="D3703">
        <v>51</v>
      </c>
      <c r="E3703">
        <v>99</v>
      </c>
      <c r="F3703">
        <v>128</v>
      </c>
      <c r="G3703">
        <v>118</v>
      </c>
      <c r="H3703">
        <v>21</v>
      </c>
      <c r="I3703">
        <v>27</v>
      </c>
      <c r="J3703">
        <v>53</v>
      </c>
      <c r="K3703">
        <v>15</v>
      </c>
      <c r="L3703">
        <v>0</v>
      </c>
      <c r="M3703">
        <v>5</v>
      </c>
      <c r="N3703">
        <v>0</v>
      </c>
      <c r="O3703">
        <v>0</v>
      </c>
      <c r="P3703">
        <v>2</v>
      </c>
      <c r="Q3703">
        <v>1</v>
      </c>
      <c r="CY3703">
        <v>16</v>
      </c>
      <c r="CZ3703">
        <f t="shared" si="57"/>
        <v>1014</v>
      </c>
    </row>
    <row r="3704" spans="1:104" x14ac:dyDescent="0.2">
      <c r="A3704" s="2">
        <v>3702</v>
      </c>
      <c r="B3704" s="2">
        <v>161</v>
      </c>
      <c r="C3704">
        <v>238</v>
      </c>
      <c r="D3704">
        <v>100</v>
      </c>
      <c r="E3704">
        <v>408</v>
      </c>
      <c r="F3704">
        <v>45</v>
      </c>
      <c r="G3704">
        <v>33</v>
      </c>
      <c r="H3704">
        <v>20</v>
      </c>
      <c r="I3704">
        <v>3</v>
      </c>
      <c r="J3704">
        <v>49</v>
      </c>
      <c r="K3704">
        <v>24</v>
      </c>
      <c r="L3704">
        <v>47</v>
      </c>
      <c r="M3704">
        <v>19</v>
      </c>
      <c r="N3704">
        <v>10</v>
      </c>
      <c r="O3704">
        <v>5</v>
      </c>
      <c r="P3704">
        <v>9</v>
      </c>
      <c r="Q3704">
        <v>4</v>
      </c>
      <c r="R3704">
        <v>1</v>
      </c>
      <c r="CY3704">
        <v>17</v>
      </c>
      <c r="CZ3704">
        <f t="shared" si="57"/>
        <v>1176</v>
      </c>
    </row>
    <row r="3705" spans="1:104" x14ac:dyDescent="0.2">
      <c r="A3705" s="2">
        <v>3703</v>
      </c>
      <c r="B3705" s="2">
        <v>19</v>
      </c>
      <c r="C3705">
        <v>47</v>
      </c>
      <c r="D3705">
        <v>492</v>
      </c>
      <c r="E3705">
        <v>199</v>
      </c>
      <c r="F3705">
        <v>40</v>
      </c>
      <c r="G3705">
        <v>28</v>
      </c>
      <c r="H3705">
        <v>1</v>
      </c>
      <c r="I3705">
        <v>44</v>
      </c>
      <c r="J3705">
        <v>7</v>
      </c>
      <c r="K3705">
        <v>231</v>
      </c>
      <c r="L3705">
        <v>16</v>
      </c>
      <c r="M3705">
        <v>1</v>
      </c>
      <c r="N3705">
        <v>3</v>
      </c>
      <c r="O3705">
        <v>15</v>
      </c>
      <c r="P3705">
        <v>20</v>
      </c>
      <c r="Q3705">
        <v>3</v>
      </c>
      <c r="R3705">
        <v>0</v>
      </c>
      <c r="S3705">
        <v>2</v>
      </c>
      <c r="T3705">
        <v>0</v>
      </c>
      <c r="U3705">
        <v>0</v>
      </c>
      <c r="V3705">
        <v>0</v>
      </c>
      <c r="W3705">
        <v>0</v>
      </c>
      <c r="X3705">
        <v>0</v>
      </c>
      <c r="Y3705">
        <v>1</v>
      </c>
      <c r="Z3705">
        <v>0</v>
      </c>
      <c r="AA3705">
        <v>0</v>
      </c>
      <c r="AB3705">
        <v>0</v>
      </c>
      <c r="AC3705">
        <v>0</v>
      </c>
      <c r="CY3705">
        <v>28</v>
      </c>
      <c r="CZ3705">
        <f t="shared" si="57"/>
        <v>1169</v>
      </c>
    </row>
    <row r="3706" spans="1:104" x14ac:dyDescent="0.2">
      <c r="A3706" s="2">
        <v>3704</v>
      </c>
      <c r="B3706" s="2">
        <v>20</v>
      </c>
      <c r="C3706">
        <v>177</v>
      </c>
      <c r="D3706">
        <v>72</v>
      </c>
      <c r="E3706">
        <v>250</v>
      </c>
      <c r="F3706">
        <v>253</v>
      </c>
      <c r="G3706">
        <v>201</v>
      </c>
      <c r="H3706">
        <v>75</v>
      </c>
      <c r="I3706">
        <v>5</v>
      </c>
      <c r="J3706">
        <v>3</v>
      </c>
      <c r="K3706">
        <v>1</v>
      </c>
      <c r="L3706">
        <v>0</v>
      </c>
      <c r="CY3706">
        <v>11</v>
      </c>
      <c r="CZ3706">
        <f t="shared" si="57"/>
        <v>1057</v>
      </c>
    </row>
    <row r="3707" spans="1:104" x14ac:dyDescent="0.2">
      <c r="A3707" s="2">
        <v>3705</v>
      </c>
      <c r="B3707" s="2">
        <v>96</v>
      </c>
      <c r="C3707">
        <v>15</v>
      </c>
      <c r="D3707">
        <v>4</v>
      </c>
      <c r="E3707">
        <v>45</v>
      </c>
      <c r="F3707">
        <v>58</v>
      </c>
      <c r="G3707">
        <v>17</v>
      </c>
      <c r="H3707">
        <v>60</v>
      </c>
      <c r="I3707">
        <v>263</v>
      </c>
      <c r="J3707">
        <v>62</v>
      </c>
      <c r="K3707">
        <v>60</v>
      </c>
      <c r="L3707">
        <v>317</v>
      </c>
      <c r="M3707">
        <v>100</v>
      </c>
      <c r="N3707">
        <v>40</v>
      </c>
      <c r="O3707">
        <v>10</v>
      </c>
      <c r="P3707">
        <v>23</v>
      </c>
      <c r="Q3707">
        <v>5</v>
      </c>
      <c r="CY3707">
        <v>16</v>
      </c>
      <c r="CZ3707">
        <f t="shared" si="57"/>
        <v>1175</v>
      </c>
    </row>
    <row r="3708" spans="1:104" x14ac:dyDescent="0.2">
      <c r="A3708" s="2">
        <v>3706</v>
      </c>
      <c r="B3708" s="2">
        <v>13</v>
      </c>
      <c r="C3708">
        <v>1045</v>
      </c>
      <c r="D3708">
        <v>91</v>
      </c>
      <c r="E3708">
        <v>14</v>
      </c>
      <c r="CY3708">
        <v>4</v>
      </c>
      <c r="CZ3708">
        <f t="shared" si="57"/>
        <v>1163</v>
      </c>
    </row>
    <row r="3709" spans="1:104" x14ac:dyDescent="0.2">
      <c r="A3709" s="2">
        <v>3707</v>
      </c>
      <c r="B3709" s="2">
        <v>314</v>
      </c>
      <c r="C3709">
        <v>362</v>
      </c>
      <c r="D3709">
        <v>208</v>
      </c>
      <c r="E3709">
        <v>28</v>
      </c>
      <c r="F3709">
        <v>5</v>
      </c>
      <c r="G3709">
        <v>18</v>
      </c>
      <c r="H3709">
        <v>4</v>
      </c>
      <c r="I3709">
        <v>7</v>
      </c>
      <c r="J3709">
        <v>3</v>
      </c>
      <c r="K3709">
        <v>1</v>
      </c>
      <c r="L3709">
        <v>1</v>
      </c>
      <c r="CY3709">
        <v>11</v>
      </c>
      <c r="CZ3709">
        <f t="shared" si="57"/>
        <v>951</v>
      </c>
    </row>
    <row r="3710" spans="1:104" x14ac:dyDescent="0.2">
      <c r="A3710" s="2">
        <v>3708</v>
      </c>
      <c r="B3710" s="2">
        <v>307</v>
      </c>
      <c r="C3710">
        <v>383</v>
      </c>
      <c r="D3710">
        <v>140</v>
      </c>
      <c r="E3710">
        <v>162</v>
      </c>
      <c r="F3710">
        <v>15</v>
      </c>
      <c r="G3710">
        <v>9</v>
      </c>
      <c r="H3710">
        <v>1</v>
      </c>
      <c r="I3710">
        <v>3</v>
      </c>
      <c r="J3710">
        <v>1</v>
      </c>
      <c r="CY3710">
        <v>9</v>
      </c>
      <c r="CZ3710">
        <f t="shared" si="57"/>
        <v>1021</v>
      </c>
    </row>
    <row r="3711" spans="1:104" x14ac:dyDescent="0.2">
      <c r="A3711" s="2">
        <v>3709</v>
      </c>
      <c r="B3711" s="2">
        <v>150</v>
      </c>
      <c r="C3711">
        <v>99</v>
      </c>
      <c r="D3711">
        <v>199</v>
      </c>
      <c r="E3711">
        <v>11</v>
      </c>
      <c r="F3711">
        <v>28</v>
      </c>
      <c r="G3711">
        <v>11</v>
      </c>
      <c r="H3711">
        <v>100</v>
      </c>
      <c r="I3711">
        <v>20</v>
      </c>
      <c r="J3711">
        <v>59</v>
      </c>
      <c r="K3711">
        <v>73</v>
      </c>
      <c r="L3711">
        <v>142</v>
      </c>
      <c r="M3711">
        <v>9</v>
      </c>
      <c r="N3711">
        <v>144</v>
      </c>
      <c r="O3711">
        <v>18</v>
      </c>
      <c r="P3711">
        <v>11</v>
      </c>
      <c r="Q3711">
        <v>4</v>
      </c>
      <c r="R3711">
        <v>41</v>
      </c>
      <c r="S3711">
        <v>13</v>
      </c>
      <c r="T3711">
        <v>4</v>
      </c>
      <c r="U3711">
        <v>5</v>
      </c>
      <c r="V3711">
        <v>9</v>
      </c>
      <c r="W3711">
        <v>11</v>
      </c>
      <c r="X3711">
        <v>1</v>
      </c>
      <c r="Y3711">
        <v>2</v>
      </c>
      <c r="Z3711">
        <v>3</v>
      </c>
      <c r="AA3711">
        <v>0</v>
      </c>
      <c r="AB3711">
        <v>3</v>
      </c>
      <c r="AC3711">
        <v>1</v>
      </c>
      <c r="AD3711">
        <v>0</v>
      </c>
      <c r="AE3711">
        <v>1</v>
      </c>
      <c r="AF3711">
        <v>0</v>
      </c>
      <c r="AG3711">
        <v>0</v>
      </c>
      <c r="AH3711">
        <v>0</v>
      </c>
      <c r="AI3711">
        <v>0</v>
      </c>
      <c r="AJ3711">
        <v>0</v>
      </c>
      <c r="AK3711">
        <v>1</v>
      </c>
      <c r="AL3711">
        <v>1</v>
      </c>
      <c r="AM3711">
        <v>0</v>
      </c>
      <c r="AN3711">
        <v>0</v>
      </c>
      <c r="AO3711">
        <v>1</v>
      </c>
      <c r="AP3711">
        <v>1</v>
      </c>
      <c r="AQ3711">
        <v>0</v>
      </c>
      <c r="CY3711">
        <v>42</v>
      </c>
      <c r="CZ3711">
        <f t="shared" si="57"/>
        <v>1176</v>
      </c>
    </row>
    <row r="3712" spans="1:104" x14ac:dyDescent="0.2">
      <c r="A3712" s="2">
        <v>3710</v>
      </c>
      <c r="B3712" s="2">
        <v>4</v>
      </c>
      <c r="C3712">
        <v>0</v>
      </c>
      <c r="D3712">
        <v>16</v>
      </c>
      <c r="E3712">
        <v>25</v>
      </c>
      <c r="F3712">
        <v>73</v>
      </c>
      <c r="G3712">
        <v>7</v>
      </c>
      <c r="H3712">
        <v>3</v>
      </c>
      <c r="I3712">
        <v>3</v>
      </c>
      <c r="J3712">
        <v>2</v>
      </c>
      <c r="K3712">
        <v>7</v>
      </c>
      <c r="L3712">
        <v>86</v>
      </c>
      <c r="M3712">
        <v>7</v>
      </c>
      <c r="N3712">
        <v>5</v>
      </c>
      <c r="O3712">
        <v>2</v>
      </c>
      <c r="P3712">
        <v>2</v>
      </c>
      <c r="Q3712">
        <v>25</v>
      </c>
      <c r="R3712">
        <v>25</v>
      </c>
      <c r="S3712">
        <v>6</v>
      </c>
      <c r="T3712">
        <v>4</v>
      </c>
      <c r="U3712">
        <v>4</v>
      </c>
      <c r="V3712">
        <v>508</v>
      </c>
      <c r="W3712">
        <v>210</v>
      </c>
      <c r="X3712">
        <v>7</v>
      </c>
      <c r="Y3712">
        <v>6</v>
      </c>
      <c r="Z3712">
        <v>3</v>
      </c>
      <c r="AA3712">
        <v>1</v>
      </c>
      <c r="AB3712">
        <v>75</v>
      </c>
      <c r="AC3712">
        <v>25</v>
      </c>
      <c r="AD3712">
        <v>10</v>
      </c>
      <c r="AE3712">
        <v>2</v>
      </c>
      <c r="AF3712">
        <v>3</v>
      </c>
      <c r="AG3712">
        <v>7</v>
      </c>
      <c r="AH3712">
        <v>1</v>
      </c>
      <c r="CY3712">
        <v>33</v>
      </c>
      <c r="CZ3712">
        <f t="shared" si="57"/>
        <v>1164</v>
      </c>
    </row>
    <row r="3713" spans="1:104" x14ac:dyDescent="0.2">
      <c r="A3713" s="2">
        <v>3711</v>
      </c>
      <c r="B3713" s="2">
        <v>19</v>
      </c>
      <c r="C3713">
        <v>9</v>
      </c>
      <c r="D3713">
        <v>7</v>
      </c>
      <c r="E3713">
        <v>149</v>
      </c>
      <c r="F3713">
        <v>555</v>
      </c>
      <c r="G3713">
        <v>99</v>
      </c>
      <c r="H3713">
        <v>88</v>
      </c>
      <c r="I3713">
        <v>39</v>
      </c>
      <c r="J3713">
        <v>3</v>
      </c>
      <c r="K3713">
        <v>58</v>
      </c>
      <c r="L3713">
        <v>100</v>
      </c>
      <c r="M3713">
        <v>20</v>
      </c>
      <c r="N3713">
        <v>5</v>
      </c>
      <c r="O3713">
        <v>1</v>
      </c>
      <c r="P3713">
        <v>1</v>
      </c>
      <c r="Q3713">
        <v>1</v>
      </c>
      <c r="R3713">
        <v>1</v>
      </c>
      <c r="S3713">
        <v>1</v>
      </c>
      <c r="T3713">
        <v>1</v>
      </c>
      <c r="U3713">
        <v>1</v>
      </c>
      <c r="V3713">
        <v>1</v>
      </c>
      <c r="W3713">
        <v>1</v>
      </c>
      <c r="X3713">
        <v>1</v>
      </c>
      <c r="Y3713">
        <v>1</v>
      </c>
      <c r="Z3713">
        <v>0</v>
      </c>
      <c r="AA3713">
        <v>1</v>
      </c>
      <c r="AB3713">
        <v>1</v>
      </c>
      <c r="AC3713">
        <v>1</v>
      </c>
      <c r="AD3713">
        <v>1</v>
      </c>
      <c r="AE3713">
        <v>0</v>
      </c>
      <c r="AF3713">
        <v>1</v>
      </c>
      <c r="AG3713">
        <v>0</v>
      </c>
      <c r="AH3713">
        <v>1</v>
      </c>
      <c r="AI3713">
        <v>0</v>
      </c>
      <c r="AJ3713">
        <v>0</v>
      </c>
      <c r="AK3713">
        <v>0</v>
      </c>
      <c r="AL3713">
        <v>0</v>
      </c>
      <c r="CY3713">
        <v>37</v>
      </c>
      <c r="CZ3713">
        <f t="shared" si="57"/>
        <v>1168</v>
      </c>
    </row>
    <row r="3714" spans="1:104" x14ac:dyDescent="0.2">
      <c r="A3714" s="2">
        <v>3712</v>
      </c>
      <c r="B3714" s="2">
        <v>23</v>
      </c>
      <c r="C3714">
        <v>13</v>
      </c>
      <c r="D3714">
        <v>100</v>
      </c>
      <c r="E3714">
        <v>250</v>
      </c>
      <c r="F3714">
        <v>344</v>
      </c>
      <c r="G3714">
        <v>150</v>
      </c>
      <c r="H3714">
        <v>100</v>
      </c>
      <c r="I3714">
        <v>49</v>
      </c>
      <c r="J3714">
        <v>50</v>
      </c>
      <c r="K3714">
        <v>49</v>
      </c>
      <c r="L3714">
        <v>31</v>
      </c>
      <c r="M3714">
        <v>8</v>
      </c>
      <c r="N3714">
        <v>1</v>
      </c>
      <c r="CY3714">
        <v>13</v>
      </c>
      <c r="CZ3714">
        <f t="shared" si="57"/>
        <v>1168</v>
      </c>
    </row>
    <row r="3715" spans="1:104" x14ac:dyDescent="0.2">
      <c r="A3715" s="2">
        <v>3713</v>
      </c>
      <c r="B3715" s="2">
        <v>5</v>
      </c>
      <c r="C3715">
        <v>1</v>
      </c>
      <c r="D3715">
        <v>6</v>
      </c>
      <c r="E3715">
        <v>4</v>
      </c>
      <c r="F3715">
        <v>6</v>
      </c>
      <c r="G3715">
        <v>7</v>
      </c>
      <c r="H3715">
        <v>650</v>
      </c>
      <c r="I3715">
        <v>142</v>
      </c>
      <c r="J3715">
        <v>30</v>
      </c>
      <c r="K3715">
        <v>60</v>
      </c>
      <c r="L3715">
        <v>216</v>
      </c>
      <c r="M3715">
        <v>25</v>
      </c>
      <c r="N3715">
        <v>1</v>
      </c>
      <c r="O3715">
        <v>19</v>
      </c>
      <c r="CY3715">
        <v>14</v>
      </c>
      <c r="CZ3715">
        <f t="shared" ref="CZ3715:CZ3778" si="58">SUM(B3715:CX3715)</f>
        <v>1172</v>
      </c>
    </row>
    <row r="3716" spans="1:104" x14ac:dyDescent="0.2">
      <c r="A3716" s="2">
        <v>3714</v>
      </c>
      <c r="B3716" s="2">
        <v>19</v>
      </c>
      <c r="C3716">
        <v>35</v>
      </c>
      <c r="D3716">
        <v>447</v>
      </c>
      <c r="E3716">
        <v>124</v>
      </c>
      <c r="F3716">
        <v>254</v>
      </c>
      <c r="G3716">
        <v>104</v>
      </c>
      <c r="H3716">
        <v>9</v>
      </c>
      <c r="I3716">
        <v>1</v>
      </c>
      <c r="J3716">
        <v>1</v>
      </c>
      <c r="K3716">
        <v>9</v>
      </c>
      <c r="L3716">
        <v>1</v>
      </c>
      <c r="M3716">
        <v>1</v>
      </c>
      <c r="N3716">
        <v>1</v>
      </c>
      <c r="O3716">
        <v>1</v>
      </c>
      <c r="P3716">
        <v>1</v>
      </c>
      <c r="Q3716">
        <v>13</v>
      </c>
      <c r="R3716">
        <v>11</v>
      </c>
      <c r="S3716">
        <v>4</v>
      </c>
      <c r="T3716">
        <v>4</v>
      </c>
      <c r="U3716">
        <v>1</v>
      </c>
      <c r="V3716">
        <v>1</v>
      </c>
      <c r="W3716">
        <v>2</v>
      </c>
      <c r="X3716">
        <v>2</v>
      </c>
      <c r="Y3716">
        <v>22</v>
      </c>
      <c r="Z3716">
        <v>1</v>
      </c>
      <c r="AA3716">
        <v>3</v>
      </c>
      <c r="AB3716">
        <v>1</v>
      </c>
      <c r="AC3716">
        <v>5</v>
      </c>
      <c r="AD3716">
        <v>2</v>
      </c>
      <c r="AE3716">
        <v>33</v>
      </c>
      <c r="AF3716">
        <v>1</v>
      </c>
      <c r="AG3716">
        <v>11</v>
      </c>
      <c r="AH3716">
        <v>1</v>
      </c>
      <c r="AI3716">
        <v>1</v>
      </c>
      <c r="AJ3716">
        <v>1</v>
      </c>
      <c r="AK3716">
        <v>1</v>
      </c>
      <c r="AL3716">
        <v>4</v>
      </c>
      <c r="AM3716">
        <v>3</v>
      </c>
      <c r="AN3716">
        <v>0</v>
      </c>
      <c r="AO3716">
        <v>1</v>
      </c>
      <c r="AP3716">
        <v>2</v>
      </c>
      <c r="AQ3716">
        <v>5</v>
      </c>
      <c r="AR3716">
        <v>0</v>
      </c>
      <c r="AS3716">
        <v>0</v>
      </c>
      <c r="AT3716">
        <v>1</v>
      </c>
      <c r="AU3716">
        <v>1</v>
      </c>
      <c r="AV3716">
        <v>2</v>
      </c>
      <c r="CY3716">
        <v>47</v>
      </c>
      <c r="CZ3716">
        <f t="shared" si="58"/>
        <v>1148</v>
      </c>
    </row>
    <row r="3717" spans="1:104" x14ac:dyDescent="0.2">
      <c r="A3717" s="2">
        <v>3715</v>
      </c>
      <c r="B3717" s="2">
        <v>45</v>
      </c>
      <c r="C3717">
        <v>14</v>
      </c>
      <c r="D3717">
        <v>524</v>
      </c>
      <c r="E3717">
        <v>363</v>
      </c>
      <c r="F3717">
        <v>162</v>
      </c>
      <c r="G3717">
        <v>37</v>
      </c>
      <c r="H3717">
        <v>2</v>
      </c>
      <c r="I3717">
        <v>1</v>
      </c>
      <c r="J3717">
        <v>0</v>
      </c>
      <c r="K3717">
        <v>0</v>
      </c>
      <c r="CY3717">
        <v>10</v>
      </c>
      <c r="CZ3717">
        <f t="shared" si="58"/>
        <v>1148</v>
      </c>
    </row>
    <row r="3718" spans="1:104" x14ac:dyDescent="0.2">
      <c r="A3718" s="2">
        <v>3716</v>
      </c>
      <c r="B3718" s="2">
        <v>4</v>
      </c>
      <c r="C3718">
        <v>50</v>
      </c>
      <c r="D3718">
        <v>687</v>
      </c>
      <c r="E3718">
        <v>340</v>
      </c>
      <c r="F3718">
        <v>24</v>
      </c>
      <c r="G3718">
        <v>55</v>
      </c>
      <c r="H3718">
        <v>13</v>
      </c>
      <c r="CY3718">
        <v>7</v>
      </c>
      <c r="CZ3718">
        <f t="shared" si="58"/>
        <v>1173</v>
      </c>
    </row>
    <row r="3719" spans="1:104" x14ac:dyDescent="0.2">
      <c r="A3719" s="2">
        <v>3717</v>
      </c>
      <c r="B3719" s="2">
        <v>10</v>
      </c>
      <c r="C3719">
        <v>661</v>
      </c>
      <c r="D3719">
        <v>358</v>
      </c>
      <c r="E3719">
        <v>59</v>
      </c>
      <c r="F3719">
        <v>19</v>
      </c>
      <c r="G3719">
        <v>15</v>
      </c>
      <c r="H3719">
        <v>6</v>
      </c>
      <c r="I3719">
        <v>0</v>
      </c>
      <c r="J3719">
        <v>0</v>
      </c>
      <c r="K3719">
        <v>0</v>
      </c>
      <c r="L3719">
        <v>4</v>
      </c>
      <c r="CY3719">
        <v>11</v>
      </c>
      <c r="CZ3719">
        <f t="shared" si="58"/>
        <v>1132</v>
      </c>
    </row>
    <row r="3720" spans="1:104" x14ac:dyDescent="0.2">
      <c r="A3720" s="2">
        <v>3718</v>
      </c>
      <c r="B3720" s="2">
        <v>194</v>
      </c>
      <c r="C3720">
        <v>370</v>
      </c>
      <c r="D3720">
        <v>197</v>
      </c>
      <c r="E3720">
        <v>74</v>
      </c>
      <c r="F3720">
        <v>31</v>
      </c>
      <c r="G3720">
        <v>77</v>
      </c>
      <c r="H3720">
        <v>32</v>
      </c>
      <c r="I3720">
        <v>1</v>
      </c>
      <c r="J3720">
        <v>19</v>
      </c>
      <c r="K3720">
        <v>15</v>
      </c>
      <c r="L3720">
        <v>4</v>
      </c>
      <c r="M3720">
        <v>11</v>
      </c>
      <c r="N3720">
        <v>3</v>
      </c>
      <c r="O3720">
        <v>1</v>
      </c>
      <c r="P3720">
        <v>0</v>
      </c>
      <c r="CY3720">
        <v>15</v>
      </c>
      <c r="CZ3720">
        <f t="shared" si="58"/>
        <v>1029</v>
      </c>
    </row>
    <row r="3721" spans="1:104" x14ac:dyDescent="0.2">
      <c r="A3721" s="2">
        <v>3719</v>
      </c>
      <c r="B3721" s="2">
        <v>20</v>
      </c>
      <c r="C3721">
        <v>126</v>
      </c>
      <c r="D3721">
        <v>250</v>
      </c>
      <c r="E3721">
        <v>373</v>
      </c>
      <c r="F3721">
        <v>397</v>
      </c>
      <c r="CY3721">
        <v>5</v>
      </c>
      <c r="CZ3721">
        <f t="shared" si="58"/>
        <v>1166</v>
      </c>
    </row>
    <row r="3722" spans="1:104" x14ac:dyDescent="0.2">
      <c r="A3722" s="2">
        <v>3720</v>
      </c>
      <c r="B3722" s="2">
        <v>20</v>
      </c>
      <c r="C3722">
        <v>126</v>
      </c>
      <c r="D3722">
        <v>250</v>
      </c>
      <c r="E3722">
        <v>373</v>
      </c>
      <c r="F3722">
        <v>397</v>
      </c>
      <c r="CY3722">
        <v>5</v>
      </c>
      <c r="CZ3722">
        <f t="shared" si="58"/>
        <v>1166</v>
      </c>
    </row>
    <row r="3723" spans="1:104" x14ac:dyDescent="0.2">
      <c r="A3723" s="2">
        <v>3721</v>
      </c>
      <c r="B3723" s="2">
        <v>34</v>
      </c>
      <c r="C3723">
        <v>561</v>
      </c>
      <c r="D3723">
        <v>157</v>
      </c>
      <c r="E3723">
        <v>156</v>
      </c>
      <c r="F3723">
        <v>82</v>
      </c>
      <c r="G3723">
        <v>31</v>
      </c>
      <c r="H3723">
        <v>72</v>
      </c>
      <c r="I3723">
        <v>6</v>
      </c>
      <c r="J3723">
        <v>31</v>
      </c>
      <c r="K3723">
        <v>0</v>
      </c>
      <c r="L3723">
        <v>4</v>
      </c>
      <c r="M3723">
        <v>8</v>
      </c>
      <c r="N3723">
        <v>4</v>
      </c>
      <c r="O3723">
        <v>1</v>
      </c>
      <c r="CY3723">
        <v>14</v>
      </c>
      <c r="CZ3723">
        <f t="shared" si="58"/>
        <v>1147</v>
      </c>
    </row>
    <row r="3724" spans="1:104" x14ac:dyDescent="0.2">
      <c r="A3724" s="2">
        <v>3722</v>
      </c>
      <c r="B3724" s="2">
        <v>135</v>
      </c>
      <c r="C3724">
        <v>335</v>
      </c>
      <c r="D3724">
        <v>494</v>
      </c>
      <c r="E3724">
        <v>80</v>
      </c>
      <c r="F3724">
        <v>89</v>
      </c>
      <c r="G3724">
        <v>33</v>
      </c>
      <c r="H3724">
        <v>1</v>
      </c>
      <c r="I3724">
        <v>1</v>
      </c>
      <c r="J3724">
        <v>0</v>
      </c>
      <c r="K3724">
        <v>0</v>
      </c>
      <c r="L3724">
        <v>0</v>
      </c>
      <c r="CY3724">
        <v>11</v>
      </c>
      <c r="CZ3724">
        <f t="shared" si="58"/>
        <v>1168</v>
      </c>
    </row>
    <row r="3725" spans="1:104" x14ac:dyDescent="0.2">
      <c r="A3725" s="2">
        <v>3723</v>
      </c>
      <c r="B3725" s="2">
        <v>43</v>
      </c>
      <c r="C3725">
        <v>40</v>
      </c>
      <c r="D3725">
        <v>2</v>
      </c>
      <c r="E3725">
        <v>100</v>
      </c>
      <c r="F3725">
        <v>98</v>
      </c>
      <c r="G3725">
        <v>63</v>
      </c>
      <c r="H3725">
        <v>99</v>
      </c>
      <c r="I3725">
        <v>99</v>
      </c>
      <c r="J3725">
        <v>196</v>
      </c>
      <c r="K3725">
        <v>69</v>
      </c>
      <c r="L3725">
        <v>104</v>
      </c>
      <c r="M3725">
        <v>20</v>
      </c>
      <c r="N3725">
        <v>101</v>
      </c>
      <c r="O3725">
        <v>0</v>
      </c>
      <c r="P3725">
        <v>4</v>
      </c>
      <c r="Q3725">
        <v>38</v>
      </c>
      <c r="R3725">
        <v>12</v>
      </c>
      <c r="S3725">
        <v>15</v>
      </c>
      <c r="T3725">
        <v>51</v>
      </c>
      <c r="U3725">
        <v>1</v>
      </c>
      <c r="V3725">
        <v>1</v>
      </c>
      <c r="W3725">
        <v>5</v>
      </c>
      <c r="X3725">
        <v>2</v>
      </c>
      <c r="Y3725">
        <v>1</v>
      </c>
      <c r="CY3725">
        <v>24</v>
      </c>
      <c r="CZ3725">
        <f t="shared" si="58"/>
        <v>1164</v>
      </c>
    </row>
    <row r="3726" spans="1:104" x14ac:dyDescent="0.2">
      <c r="A3726" s="2">
        <v>3724</v>
      </c>
      <c r="B3726" s="2">
        <v>62</v>
      </c>
      <c r="C3726">
        <v>36</v>
      </c>
      <c r="D3726">
        <v>71</v>
      </c>
      <c r="E3726">
        <v>50</v>
      </c>
      <c r="F3726">
        <v>100</v>
      </c>
      <c r="G3726">
        <v>384</v>
      </c>
      <c r="H3726">
        <v>40</v>
      </c>
      <c r="I3726">
        <v>79</v>
      </c>
      <c r="J3726">
        <v>144</v>
      </c>
      <c r="K3726">
        <v>30</v>
      </c>
      <c r="L3726">
        <v>60</v>
      </c>
      <c r="M3726">
        <v>51</v>
      </c>
      <c r="N3726">
        <v>24</v>
      </c>
      <c r="O3726">
        <v>18</v>
      </c>
      <c r="P3726">
        <v>4</v>
      </c>
      <c r="Q3726">
        <v>1</v>
      </c>
      <c r="R3726">
        <v>4</v>
      </c>
      <c r="S3726">
        <v>3</v>
      </c>
      <c r="T3726">
        <v>1</v>
      </c>
      <c r="U3726">
        <v>0</v>
      </c>
      <c r="V3726">
        <v>1</v>
      </c>
      <c r="W3726">
        <v>0</v>
      </c>
      <c r="X3726">
        <v>0</v>
      </c>
      <c r="Y3726">
        <v>0</v>
      </c>
      <c r="Z3726">
        <v>0</v>
      </c>
      <c r="AA3726">
        <v>0</v>
      </c>
      <c r="AB3726">
        <v>1</v>
      </c>
      <c r="CY3726">
        <v>27</v>
      </c>
      <c r="CZ3726">
        <f t="shared" si="58"/>
        <v>1164</v>
      </c>
    </row>
    <row r="3727" spans="1:104" x14ac:dyDescent="0.2">
      <c r="A3727" s="2">
        <v>3725</v>
      </c>
      <c r="B3727" s="2">
        <v>83</v>
      </c>
      <c r="C3727">
        <v>693</v>
      </c>
      <c r="D3727">
        <v>198</v>
      </c>
      <c r="E3727">
        <v>68</v>
      </c>
      <c r="F3727">
        <v>109</v>
      </c>
      <c r="CY3727">
        <v>5</v>
      </c>
      <c r="CZ3727">
        <f t="shared" si="58"/>
        <v>1151</v>
      </c>
    </row>
    <row r="3728" spans="1:104" x14ac:dyDescent="0.2">
      <c r="A3728" s="2">
        <v>3726</v>
      </c>
      <c r="B3728" s="2">
        <v>10</v>
      </c>
      <c r="C3728">
        <v>28</v>
      </c>
      <c r="D3728">
        <v>13</v>
      </c>
      <c r="E3728">
        <v>17</v>
      </c>
      <c r="F3728">
        <v>20</v>
      </c>
      <c r="G3728">
        <v>130</v>
      </c>
      <c r="H3728">
        <v>119</v>
      </c>
      <c r="I3728">
        <v>45</v>
      </c>
      <c r="J3728">
        <v>58</v>
      </c>
      <c r="K3728">
        <v>124</v>
      </c>
      <c r="L3728">
        <v>260</v>
      </c>
      <c r="M3728">
        <v>34</v>
      </c>
      <c r="N3728">
        <v>50</v>
      </c>
      <c r="O3728">
        <v>42</v>
      </c>
      <c r="P3728">
        <v>23</v>
      </c>
      <c r="Q3728">
        <v>28</v>
      </c>
      <c r="R3728">
        <v>29</v>
      </c>
      <c r="S3728">
        <v>11</v>
      </c>
      <c r="T3728">
        <v>8</v>
      </c>
      <c r="U3728">
        <v>18</v>
      </c>
      <c r="V3728">
        <v>11</v>
      </c>
      <c r="W3728">
        <v>2</v>
      </c>
      <c r="X3728">
        <v>48</v>
      </c>
      <c r="Y3728">
        <v>5</v>
      </c>
      <c r="Z3728">
        <v>29</v>
      </c>
      <c r="AA3728">
        <v>1</v>
      </c>
      <c r="CY3728">
        <v>26</v>
      </c>
      <c r="CZ3728">
        <f t="shared" si="58"/>
        <v>1163</v>
      </c>
    </row>
    <row r="3729" spans="1:104" x14ac:dyDescent="0.2">
      <c r="A3729" s="2">
        <v>3727</v>
      </c>
      <c r="B3729" s="2">
        <v>981</v>
      </c>
      <c r="C3729">
        <v>147</v>
      </c>
      <c r="CY3729">
        <v>2</v>
      </c>
      <c r="CZ3729">
        <f t="shared" si="58"/>
        <v>1128</v>
      </c>
    </row>
    <row r="3730" spans="1:104" x14ac:dyDescent="0.2">
      <c r="A3730" s="2">
        <v>3728</v>
      </c>
      <c r="B3730" s="2">
        <v>40</v>
      </c>
      <c r="C3730">
        <v>10</v>
      </c>
      <c r="D3730">
        <v>499</v>
      </c>
      <c r="E3730">
        <v>209</v>
      </c>
      <c r="F3730">
        <v>157</v>
      </c>
      <c r="G3730">
        <v>52</v>
      </c>
      <c r="H3730">
        <v>15</v>
      </c>
      <c r="I3730">
        <v>65</v>
      </c>
      <c r="J3730">
        <v>13</v>
      </c>
      <c r="K3730">
        <v>45</v>
      </c>
      <c r="L3730">
        <v>5</v>
      </c>
      <c r="M3730">
        <v>9</v>
      </c>
      <c r="N3730">
        <v>21</v>
      </c>
      <c r="O3730">
        <v>2</v>
      </c>
      <c r="P3730">
        <v>4</v>
      </c>
      <c r="Q3730">
        <v>4</v>
      </c>
      <c r="R3730">
        <v>3</v>
      </c>
      <c r="S3730">
        <v>7</v>
      </c>
      <c r="T3730">
        <v>6</v>
      </c>
      <c r="U3730">
        <v>0</v>
      </c>
      <c r="V3730">
        <v>1</v>
      </c>
      <c r="W3730">
        <v>0</v>
      </c>
      <c r="X3730">
        <v>0</v>
      </c>
      <c r="Y3730">
        <v>0</v>
      </c>
      <c r="Z3730">
        <v>0</v>
      </c>
      <c r="AA3730">
        <v>0</v>
      </c>
      <c r="CY3730">
        <v>26</v>
      </c>
      <c r="CZ3730">
        <f t="shared" si="58"/>
        <v>1167</v>
      </c>
    </row>
    <row r="3731" spans="1:104" x14ac:dyDescent="0.2">
      <c r="A3731" s="2">
        <v>3729</v>
      </c>
      <c r="B3731" s="2">
        <v>54</v>
      </c>
      <c r="C3731">
        <v>20</v>
      </c>
      <c r="D3731">
        <v>46</v>
      </c>
      <c r="E3731">
        <v>859</v>
      </c>
      <c r="F3731">
        <v>170</v>
      </c>
      <c r="G3731">
        <v>20</v>
      </c>
      <c r="H3731">
        <v>3</v>
      </c>
      <c r="CY3731">
        <v>7</v>
      </c>
      <c r="CZ3731">
        <f t="shared" si="58"/>
        <v>1172</v>
      </c>
    </row>
    <row r="3732" spans="1:104" x14ac:dyDescent="0.2">
      <c r="A3732" s="2">
        <v>3730</v>
      </c>
      <c r="B3732" s="2">
        <v>22</v>
      </c>
      <c r="C3732">
        <v>4</v>
      </c>
      <c r="D3732">
        <v>500</v>
      </c>
      <c r="E3732">
        <v>414</v>
      </c>
      <c r="F3732">
        <v>67</v>
      </c>
      <c r="G3732">
        <v>41</v>
      </c>
      <c r="H3732">
        <v>8</v>
      </c>
      <c r="I3732">
        <v>16</v>
      </c>
      <c r="J3732">
        <v>17</v>
      </c>
      <c r="K3732">
        <v>17</v>
      </c>
      <c r="L3732">
        <v>13</v>
      </c>
      <c r="M3732">
        <v>40</v>
      </c>
      <c r="N3732">
        <v>1</v>
      </c>
      <c r="O3732">
        <v>3</v>
      </c>
      <c r="CY3732">
        <v>14</v>
      </c>
      <c r="CZ3732">
        <f t="shared" si="58"/>
        <v>1163</v>
      </c>
    </row>
    <row r="3733" spans="1:104" x14ac:dyDescent="0.2">
      <c r="A3733" s="2">
        <v>3731</v>
      </c>
      <c r="B3733" s="2">
        <v>74</v>
      </c>
      <c r="C3733">
        <v>100</v>
      </c>
      <c r="D3733">
        <v>19</v>
      </c>
      <c r="E3733">
        <v>29</v>
      </c>
      <c r="F3733">
        <v>85</v>
      </c>
      <c r="G3733">
        <v>6</v>
      </c>
      <c r="H3733">
        <v>1</v>
      </c>
      <c r="I3733">
        <v>413</v>
      </c>
      <c r="J3733">
        <v>24</v>
      </c>
      <c r="K3733">
        <v>14</v>
      </c>
      <c r="L3733">
        <v>375</v>
      </c>
      <c r="M3733">
        <v>1</v>
      </c>
      <c r="N3733">
        <v>1</v>
      </c>
      <c r="O3733">
        <v>1</v>
      </c>
      <c r="CY3733">
        <v>14</v>
      </c>
      <c r="CZ3733">
        <f t="shared" si="58"/>
        <v>1143</v>
      </c>
    </row>
    <row r="3734" spans="1:104" x14ac:dyDescent="0.2">
      <c r="A3734" s="2">
        <v>3732</v>
      </c>
      <c r="B3734" s="2">
        <v>10</v>
      </c>
      <c r="C3734">
        <v>8</v>
      </c>
      <c r="D3734">
        <v>161</v>
      </c>
      <c r="E3734">
        <v>398</v>
      </c>
      <c r="F3734">
        <v>445</v>
      </c>
      <c r="G3734">
        <v>131</v>
      </c>
      <c r="CY3734">
        <v>6</v>
      </c>
      <c r="CZ3734">
        <f t="shared" si="58"/>
        <v>1153</v>
      </c>
    </row>
    <row r="3735" spans="1:104" x14ac:dyDescent="0.2">
      <c r="A3735" s="2">
        <v>3733</v>
      </c>
      <c r="B3735" s="2">
        <v>16</v>
      </c>
      <c r="C3735">
        <v>350</v>
      </c>
      <c r="D3735">
        <v>398</v>
      </c>
      <c r="E3735">
        <v>125</v>
      </c>
      <c r="F3735">
        <v>92</v>
      </c>
      <c r="G3735">
        <v>73</v>
      </c>
      <c r="H3735">
        <v>82</v>
      </c>
      <c r="I3735">
        <v>13</v>
      </c>
      <c r="J3735">
        <v>8</v>
      </c>
      <c r="CY3735">
        <v>9</v>
      </c>
      <c r="CZ3735">
        <f t="shared" si="58"/>
        <v>1157</v>
      </c>
    </row>
    <row r="3736" spans="1:104" x14ac:dyDescent="0.2">
      <c r="A3736" s="2">
        <v>3734</v>
      </c>
      <c r="B3736" s="2">
        <v>143</v>
      </c>
      <c r="C3736">
        <v>250</v>
      </c>
      <c r="D3736">
        <v>346</v>
      </c>
      <c r="E3736">
        <v>282</v>
      </c>
      <c r="F3736">
        <v>127</v>
      </c>
      <c r="G3736">
        <v>12</v>
      </c>
      <c r="H3736">
        <v>3</v>
      </c>
      <c r="I3736">
        <v>2</v>
      </c>
      <c r="J3736">
        <v>1</v>
      </c>
      <c r="CY3736">
        <v>9</v>
      </c>
      <c r="CZ3736">
        <f t="shared" si="58"/>
        <v>1166</v>
      </c>
    </row>
    <row r="3737" spans="1:104" x14ac:dyDescent="0.2">
      <c r="A3737" s="2">
        <v>3735</v>
      </c>
      <c r="B3737" s="2">
        <v>300</v>
      </c>
      <c r="C3737">
        <v>169</v>
      </c>
      <c r="D3737">
        <v>293</v>
      </c>
      <c r="E3737">
        <v>41</v>
      </c>
      <c r="F3737">
        <v>299</v>
      </c>
      <c r="G3737">
        <v>63</v>
      </c>
      <c r="CY3737">
        <v>6</v>
      </c>
      <c r="CZ3737">
        <f t="shared" si="58"/>
        <v>1165</v>
      </c>
    </row>
    <row r="3738" spans="1:104" x14ac:dyDescent="0.2">
      <c r="A3738" s="2">
        <v>3736</v>
      </c>
      <c r="B3738" s="2">
        <v>146</v>
      </c>
      <c r="C3738">
        <v>613</v>
      </c>
      <c r="D3738">
        <v>61</v>
      </c>
      <c r="E3738">
        <v>17</v>
      </c>
      <c r="F3738">
        <v>28</v>
      </c>
      <c r="G3738">
        <v>1</v>
      </c>
      <c r="H3738">
        <v>289</v>
      </c>
      <c r="I3738">
        <v>2</v>
      </c>
      <c r="J3738">
        <v>2</v>
      </c>
      <c r="K3738">
        <v>0</v>
      </c>
      <c r="L3738">
        <v>4</v>
      </c>
      <c r="M3738">
        <v>0</v>
      </c>
      <c r="N3738">
        <v>0</v>
      </c>
      <c r="O3738">
        <v>0</v>
      </c>
      <c r="CY3738">
        <v>14</v>
      </c>
      <c r="CZ3738">
        <f t="shared" si="58"/>
        <v>1163</v>
      </c>
    </row>
    <row r="3739" spans="1:104" x14ac:dyDescent="0.2">
      <c r="A3739" s="2">
        <v>3737</v>
      </c>
      <c r="B3739" s="2">
        <v>12</v>
      </c>
      <c r="C3739">
        <v>30</v>
      </c>
      <c r="D3739">
        <v>297</v>
      </c>
      <c r="E3739">
        <v>300</v>
      </c>
      <c r="F3739">
        <v>235</v>
      </c>
      <c r="G3739">
        <v>11</v>
      </c>
      <c r="H3739">
        <v>51</v>
      </c>
      <c r="I3739">
        <v>201</v>
      </c>
      <c r="J3739">
        <v>10</v>
      </c>
      <c r="K3739">
        <v>9</v>
      </c>
      <c r="L3739">
        <v>5</v>
      </c>
      <c r="M3739">
        <v>0</v>
      </c>
      <c r="CY3739">
        <v>12</v>
      </c>
      <c r="CZ3739">
        <f t="shared" si="58"/>
        <v>1161</v>
      </c>
    </row>
    <row r="3740" spans="1:104" x14ac:dyDescent="0.2">
      <c r="A3740" s="2">
        <v>3738</v>
      </c>
      <c r="B3740" s="2">
        <v>4</v>
      </c>
      <c r="C3740">
        <v>50</v>
      </c>
      <c r="D3740">
        <v>712</v>
      </c>
      <c r="E3740">
        <v>227</v>
      </c>
      <c r="F3740">
        <v>110</v>
      </c>
      <c r="G3740">
        <v>29</v>
      </c>
      <c r="H3740">
        <v>32</v>
      </c>
      <c r="I3740">
        <v>6</v>
      </c>
      <c r="CY3740">
        <v>8</v>
      </c>
      <c r="CZ3740">
        <f t="shared" si="58"/>
        <v>1170</v>
      </c>
    </row>
    <row r="3741" spans="1:104" x14ac:dyDescent="0.2">
      <c r="A3741" s="2">
        <v>3739</v>
      </c>
      <c r="B3741" s="2">
        <v>24</v>
      </c>
      <c r="C3741">
        <v>33</v>
      </c>
      <c r="D3741">
        <v>713</v>
      </c>
      <c r="E3741">
        <v>126</v>
      </c>
      <c r="F3741">
        <v>38</v>
      </c>
      <c r="G3741">
        <v>123</v>
      </c>
      <c r="H3741">
        <v>7</v>
      </c>
      <c r="I3741">
        <v>41</v>
      </c>
      <c r="J3741">
        <v>20</v>
      </c>
      <c r="K3741">
        <v>10</v>
      </c>
      <c r="CY3741">
        <v>10</v>
      </c>
      <c r="CZ3741">
        <f t="shared" si="58"/>
        <v>1135</v>
      </c>
    </row>
    <row r="3742" spans="1:104" x14ac:dyDescent="0.2">
      <c r="A3742" s="2">
        <v>3740</v>
      </c>
      <c r="B3742" s="2">
        <v>71</v>
      </c>
      <c r="C3742">
        <v>282</v>
      </c>
      <c r="D3742">
        <v>220</v>
      </c>
      <c r="E3742">
        <v>116</v>
      </c>
      <c r="F3742">
        <v>182</v>
      </c>
      <c r="G3742">
        <v>77</v>
      </c>
      <c r="H3742">
        <v>17</v>
      </c>
      <c r="I3742">
        <v>16</v>
      </c>
      <c r="J3742">
        <v>19</v>
      </c>
      <c r="K3742">
        <v>0</v>
      </c>
      <c r="L3742">
        <v>2</v>
      </c>
      <c r="M3742">
        <v>1</v>
      </c>
      <c r="N3742">
        <v>2</v>
      </c>
      <c r="O3742">
        <v>0</v>
      </c>
      <c r="CY3742">
        <v>14</v>
      </c>
      <c r="CZ3742">
        <f t="shared" si="58"/>
        <v>1005</v>
      </c>
    </row>
    <row r="3743" spans="1:104" x14ac:dyDescent="0.2">
      <c r="A3743" s="2">
        <v>3741</v>
      </c>
      <c r="B3743" s="2">
        <v>648</v>
      </c>
      <c r="C3743">
        <v>300</v>
      </c>
      <c r="D3743">
        <v>122</v>
      </c>
      <c r="E3743">
        <v>49</v>
      </c>
      <c r="F3743">
        <v>4</v>
      </c>
      <c r="G3743">
        <v>6</v>
      </c>
      <c r="H3743">
        <v>1</v>
      </c>
      <c r="CY3743">
        <v>7</v>
      </c>
      <c r="CZ3743">
        <f t="shared" si="58"/>
        <v>1130</v>
      </c>
    </row>
    <row r="3744" spans="1:104" x14ac:dyDescent="0.2">
      <c r="A3744" s="2">
        <v>3742</v>
      </c>
      <c r="B3744" s="2">
        <v>51</v>
      </c>
      <c r="C3744">
        <v>19</v>
      </c>
      <c r="D3744">
        <v>10</v>
      </c>
      <c r="E3744">
        <v>1</v>
      </c>
      <c r="F3744">
        <v>11</v>
      </c>
      <c r="G3744">
        <v>337</v>
      </c>
      <c r="H3744">
        <v>56</v>
      </c>
      <c r="I3744">
        <v>110</v>
      </c>
      <c r="J3744">
        <v>1</v>
      </c>
      <c r="K3744">
        <v>288</v>
      </c>
      <c r="L3744">
        <v>3</v>
      </c>
      <c r="M3744">
        <v>56</v>
      </c>
      <c r="N3744">
        <v>14</v>
      </c>
      <c r="O3744">
        <v>1</v>
      </c>
      <c r="P3744">
        <v>8</v>
      </c>
      <c r="Q3744">
        <v>6</v>
      </c>
      <c r="R3744">
        <v>100</v>
      </c>
      <c r="S3744">
        <v>10</v>
      </c>
      <c r="T3744">
        <v>2</v>
      </c>
      <c r="U3744">
        <v>1</v>
      </c>
      <c r="V3744">
        <v>1</v>
      </c>
      <c r="W3744">
        <v>10</v>
      </c>
      <c r="X3744">
        <v>8</v>
      </c>
      <c r="Y3744">
        <v>2</v>
      </c>
      <c r="Z3744">
        <v>8</v>
      </c>
      <c r="AA3744">
        <v>0</v>
      </c>
      <c r="AB3744">
        <v>0</v>
      </c>
      <c r="AC3744">
        <v>1</v>
      </c>
      <c r="AD3744">
        <v>4</v>
      </c>
      <c r="AE3744">
        <v>1</v>
      </c>
      <c r="AF3744">
        <v>1</v>
      </c>
      <c r="AG3744">
        <v>2</v>
      </c>
      <c r="AH3744">
        <v>1</v>
      </c>
      <c r="CY3744">
        <v>33</v>
      </c>
      <c r="CZ3744">
        <f t="shared" si="58"/>
        <v>1124</v>
      </c>
    </row>
    <row r="3745" spans="1:104" x14ac:dyDescent="0.2">
      <c r="A3745" s="2">
        <v>3743</v>
      </c>
      <c r="B3745" s="2">
        <v>248</v>
      </c>
      <c r="C3745">
        <v>691</v>
      </c>
      <c r="D3745">
        <v>154</v>
      </c>
      <c r="CY3745">
        <v>3</v>
      </c>
      <c r="CZ3745">
        <f t="shared" si="58"/>
        <v>1093</v>
      </c>
    </row>
    <row r="3746" spans="1:104" x14ac:dyDescent="0.2">
      <c r="A3746" s="2">
        <v>3744</v>
      </c>
      <c r="B3746" s="2">
        <v>25</v>
      </c>
      <c r="C3746">
        <v>3</v>
      </c>
      <c r="D3746">
        <v>36</v>
      </c>
      <c r="E3746">
        <v>11</v>
      </c>
      <c r="F3746">
        <v>73</v>
      </c>
      <c r="G3746">
        <v>4</v>
      </c>
      <c r="H3746">
        <v>9</v>
      </c>
      <c r="I3746">
        <v>0</v>
      </c>
      <c r="J3746">
        <v>2</v>
      </c>
      <c r="K3746">
        <v>61</v>
      </c>
      <c r="L3746">
        <v>54</v>
      </c>
      <c r="M3746">
        <v>22</v>
      </c>
      <c r="N3746">
        <v>6</v>
      </c>
      <c r="O3746">
        <v>12</v>
      </c>
      <c r="P3746">
        <v>2</v>
      </c>
      <c r="Q3746">
        <v>2</v>
      </c>
      <c r="R3746">
        <v>16</v>
      </c>
      <c r="S3746">
        <v>1</v>
      </c>
      <c r="T3746">
        <v>0</v>
      </c>
      <c r="U3746">
        <v>17</v>
      </c>
      <c r="V3746">
        <v>0</v>
      </c>
      <c r="W3746">
        <v>1</v>
      </c>
      <c r="X3746">
        <v>7</v>
      </c>
      <c r="Y3746">
        <v>9</v>
      </c>
      <c r="Z3746">
        <v>3</v>
      </c>
      <c r="AA3746">
        <v>35</v>
      </c>
      <c r="AB3746">
        <v>34</v>
      </c>
      <c r="AC3746">
        <v>0</v>
      </c>
      <c r="AD3746">
        <v>0</v>
      </c>
      <c r="AE3746">
        <v>1</v>
      </c>
      <c r="AF3746">
        <v>1</v>
      </c>
      <c r="AG3746">
        <v>10</v>
      </c>
      <c r="AH3746">
        <v>0</v>
      </c>
      <c r="AI3746">
        <v>21</v>
      </c>
      <c r="AJ3746">
        <v>0</v>
      </c>
      <c r="AK3746">
        <v>1</v>
      </c>
      <c r="AL3746">
        <v>2</v>
      </c>
      <c r="AM3746">
        <v>0</v>
      </c>
      <c r="AN3746">
        <v>196</v>
      </c>
      <c r="AO3746">
        <v>0</v>
      </c>
      <c r="AP3746">
        <v>0</v>
      </c>
      <c r="AQ3746">
        <v>3</v>
      </c>
      <c r="AR3746">
        <v>2</v>
      </c>
      <c r="AS3746">
        <v>4</v>
      </c>
      <c r="AT3746">
        <v>21</v>
      </c>
      <c r="AU3746">
        <v>0</v>
      </c>
      <c r="AV3746">
        <v>11</v>
      </c>
      <c r="AW3746">
        <v>8</v>
      </c>
      <c r="AX3746">
        <v>11</v>
      </c>
      <c r="AY3746">
        <v>0</v>
      </c>
      <c r="AZ3746">
        <v>2</v>
      </c>
      <c r="BA3746">
        <v>0</v>
      </c>
      <c r="BB3746">
        <v>2</v>
      </c>
      <c r="BC3746">
        <v>4</v>
      </c>
      <c r="BD3746">
        <v>24</v>
      </c>
      <c r="BE3746">
        <v>8</v>
      </c>
      <c r="BF3746">
        <v>7</v>
      </c>
      <c r="BG3746">
        <v>23</v>
      </c>
      <c r="BH3746">
        <v>4</v>
      </c>
      <c r="BI3746">
        <v>12</v>
      </c>
      <c r="BJ3746">
        <v>1</v>
      </c>
      <c r="BK3746">
        <v>12</v>
      </c>
      <c r="BL3746">
        <v>4</v>
      </c>
      <c r="BM3746">
        <v>10</v>
      </c>
      <c r="BN3746">
        <v>15</v>
      </c>
      <c r="BO3746">
        <v>0</v>
      </c>
      <c r="BP3746">
        <v>7</v>
      </c>
      <c r="BQ3746">
        <v>1</v>
      </c>
      <c r="BR3746">
        <v>2</v>
      </c>
      <c r="BS3746">
        <v>6</v>
      </c>
      <c r="BT3746">
        <v>2</v>
      </c>
      <c r="BU3746">
        <v>1</v>
      </c>
      <c r="BV3746">
        <v>49</v>
      </c>
      <c r="BW3746">
        <v>4</v>
      </c>
      <c r="BX3746">
        <v>46</v>
      </c>
      <c r="BY3746">
        <v>0</v>
      </c>
      <c r="BZ3746">
        <v>24</v>
      </c>
      <c r="CA3746">
        <v>4</v>
      </c>
      <c r="CB3746">
        <v>1</v>
      </c>
      <c r="CC3746">
        <v>1</v>
      </c>
      <c r="CD3746">
        <v>4</v>
      </c>
      <c r="CE3746">
        <v>1</v>
      </c>
      <c r="CF3746">
        <v>19</v>
      </c>
      <c r="CG3746">
        <v>0</v>
      </c>
      <c r="CH3746">
        <v>0</v>
      </c>
      <c r="CI3746">
        <v>1</v>
      </c>
      <c r="CJ3746">
        <v>16</v>
      </c>
      <c r="CK3746">
        <v>4</v>
      </c>
      <c r="CL3746">
        <v>7</v>
      </c>
      <c r="CM3746">
        <v>1</v>
      </c>
      <c r="CN3746">
        <v>0</v>
      </c>
      <c r="CO3746">
        <v>1</v>
      </c>
      <c r="CP3746">
        <v>1</v>
      </c>
      <c r="CQ3746">
        <v>1</v>
      </c>
      <c r="CR3746">
        <v>1</v>
      </c>
      <c r="CS3746">
        <v>1</v>
      </c>
      <c r="CT3746">
        <v>1</v>
      </c>
      <c r="CU3746">
        <v>8</v>
      </c>
      <c r="CV3746">
        <v>3</v>
      </c>
      <c r="CW3746">
        <v>1</v>
      </c>
      <c r="CX3746" s="7" t="s">
        <v>23996</v>
      </c>
      <c r="CY3746">
        <v>100</v>
      </c>
      <c r="CZ3746">
        <f t="shared" si="58"/>
        <v>1084</v>
      </c>
    </row>
    <row r="3747" spans="1:104" x14ac:dyDescent="0.2">
      <c r="A3747" s="2">
        <v>3745</v>
      </c>
      <c r="B3747" s="2">
        <v>23</v>
      </c>
      <c r="C3747">
        <v>12</v>
      </c>
      <c r="D3747">
        <v>40</v>
      </c>
      <c r="E3747">
        <v>41</v>
      </c>
      <c r="F3747">
        <v>65</v>
      </c>
      <c r="G3747">
        <v>102</v>
      </c>
      <c r="H3747">
        <v>303</v>
      </c>
      <c r="I3747">
        <v>116</v>
      </c>
      <c r="J3747">
        <v>83</v>
      </c>
      <c r="K3747">
        <v>55</v>
      </c>
      <c r="L3747">
        <v>11</v>
      </c>
      <c r="M3747">
        <v>52</v>
      </c>
      <c r="N3747">
        <v>10</v>
      </c>
      <c r="O3747">
        <v>58</v>
      </c>
      <c r="P3747">
        <v>6</v>
      </c>
      <c r="Q3747">
        <v>7</v>
      </c>
      <c r="R3747">
        <v>7</v>
      </c>
      <c r="S3747">
        <v>14</v>
      </c>
      <c r="T3747">
        <v>6</v>
      </c>
      <c r="U3747">
        <v>9</v>
      </c>
      <c r="V3747">
        <v>7</v>
      </c>
      <c r="W3747">
        <v>8</v>
      </c>
      <c r="X3747">
        <v>0</v>
      </c>
      <c r="Y3747">
        <v>24</v>
      </c>
      <c r="Z3747">
        <v>6</v>
      </c>
      <c r="AA3747">
        <v>10</v>
      </c>
      <c r="AB3747">
        <v>10</v>
      </c>
      <c r="AC3747">
        <v>5</v>
      </c>
      <c r="AD3747">
        <v>7</v>
      </c>
      <c r="AE3747">
        <v>1</v>
      </c>
      <c r="AF3747">
        <v>0</v>
      </c>
      <c r="AG3747">
        <v>4</v>
      </c>
      <c r="AH3747">
        <v>1</v>
      </c>
      <c r="AI3747">
        <v>20</v>
      </c>
      <c r="AJ3747">
        <v>4</v>
      </c>
      <c r="AK3747">
        <v>3</v>
      </c>
      <c r="AL3747">
        <v>4</v>
      </c>
      <c r="AM3747">
        <v>1</v>
      </c>
      <c r="AN3747">
        <v>3</v>
      </c>
      <c r="AO3747">
        <v>1</v>
      </c>
      <c r="AP3747">
        <v>3</v>
      </c>
      <c r="AQ3747">
        <v>0</v>
      </c>
      <c r="AR3747">
        <v>0</v>
      </c>
      <c r="AS3747">
        <v>3</v>
      </c>
      <c r="CY3747">
        <v>44</v>
      </c>
      <c r="CZ3747">
        <f t="shared" si="58"/>
        <v>1145</v>
      </c>
    </row>
    <row r="3748" spans="1:104" x14ac:dyDescent="0.2">
      <c r="A3748" s="2">
        <v>3746</v>
      </c>
      <c r="B3748" s="2">
        <v>99</v>
      </c>
      <c r="C3748">
        <v>197</v>
      </c>
      <c r="D3748">
        <v>583</v>
      </c>
      <c r="E3748">
        <v>117</v>
      </c>
      <c r="F3748">
        <v>95</v>
      </c>
      <c r="G3748">
        <v>22</v>
      </c>
      <c r="H3748">
        <v>9</v>
      </c>
      <c r="I3748">
        <v>4</v>
      </c>
      <c r="J3748">
        <v>3</v>
      </c>
      <c r="K3748">
        <v>0</v>
      </c>
      <c r="CY3748">
        <v>10</v>
      </c>
      <c r="CZ3748">
        <f t="shared" si="58"/>
        <v>1129</v>
      </c>
    </row>
    <row r="3749" spans="1:104" x14ac:dyDescent="0.2">
      <c r="A3749" s="2">
        <v>3747</v>
      </c>
      <c r="B3749" s="2">
        <v>79</v>
      </c>
      <c r="C3749">
        <v>140</v>
      </c>
      <c r="D3749">
        <v>64</v>
      </c>
      <c r="E3749">
        <v>297</v>
      </c>
      <c r="F3749">
        <v>25</v>
      </c>
      <c r="G3749">
        <v>61</v>
      </c>
      <c r="H3749">
        <v>37</v>
      </c>
      <c r="I3749">
        <v>83</v>
      </c>
      <c r="J3749">
        <v>142</v>
      </c>
      <c r="K3749">
        <v>65</v>
      </c>
      <c r="L3749">
        <v>26</v>
      </c>
      <c r="M3749">
        <v>5</v>
      </c>
      <c r="N3749">
        <v>2</v>
      </c>
      <c r="O3749">
        <v>1</v>
      </c>
      <c r="P3749">
        <v>0</v>
      </c>
      <c r="CY3749">
        <v>15</v>
      </c>
      <c r="CZ3749">
        <f t="shared" si="58"/>
        <v>1027</v>
      </c>
    </row>
    <row r="3750" spans="1:104" x14ac:dyDescent="0.2">
      <c r="A3750" s="2">
        <v>3748</v>
      </c>
      <c r="B3750" s="2">
        <v>674</v>
      </c>
      <c r="C3750">
        <v>303</v>
      </c>
      <c r="D3750">
        <v>80</v>
      </c>
      <c r="E3750">
        <v>50</v>
      </c>
      <c r="F3750">
        <v>17</v>
      </c>
      <c r="G3750">
        <v>46</v>
      </c>
      <c r="CY3750">
        <v>6</v>
      </c>
      <c r="CZ3750">
        <f t="shared" si="58"/>
        <v>1170</v>
      </c>
    </row>
    <row r="3751" spans="1:104" x14ac:dyDescent="0.2">
      <c r="A3751" s="2">
        <v>3749</v>
      </c>
      <c r="B3751" s="2">
        <v>18</v>
      </c>
      <c r="C3751">
        <v>750</v>
      </c>
      <c r="D3751">
        <v>318</v>
      </c>
      <c r="E3751">
        <v>40</v>
      </c>
      <c r="F3751">
        <v>15</v>
      </c>
      <c r="G3751">
        <v>10</v>
      </c>
      <c r="H3751">
        <v>15</v>
      </c>
      <c r="CY3751">
        <v>7</v>
      </c>
      <c r="CZ3751">
        <f t="shared" si="58"/>
        <v>1166</v>
      </c>
    </row>
    <row r="3752" spans="1:104" x14ac:dyDescent="0.2">
      <c r="A3752" s="2">
        <v>3750</v>
      </c>
      <c r="B3752" s="2">
        <v>36</v>
      </c>
      <c r="C3752">
        <v>54</v>
      </c>
      <c r="D3752">
        <v>49</v>
      </c>
      <c r="E3752">
        <v>28</v>
      </c>
      <c r="F3752">
        <v>57</v>
      </c>
      <c r="G3752">
        <v>58</v>
      </c>
      <c r="H3752">
        <v>24</v>
      </c>
      <c r="I3752">
        <v>400</v>
      </c>
      <c r="J3752">
        <v>103</v>
      </c>
      <c r="K3752">
        <v>163</v>
      </c>
      <c r="L3752">
        <v>27</v>
      </c>
      <c r="M3752">
        <v>90</v>
      </c>
      <c r="N3752">
        <v>11</v>
      </c>
      <c r="O3752">
        <v>3</v>
      </c>
      <c r="P3752">
        <v>4</v>
      </c>
      <c r="Q3752">
        <v>12</v>
      </c>
      <c r="R3752">
        <v>5</v>
      </c>
      <c r="S3752">
        <v>5</v>
      </c>
      <c r="T3752">
        <v>5</v>
      </c>
      <c r="U3752">
        <v>1</v>
      </c>
      <c r="V3752">
        <v>1</v>
      </c>
      <c r="W3752">
        <v>10</v>
      </c>
      <c r="X3752">
        <v>0</v>
      </c>
      <c r="Y3752">
        <v>0</v>
      </c>
      <c r="Z3752">
        <v>2</v>
      </c>
      <c r="AA3752">
        <v>2</v>
      </c>
      <c r="AB3752">
        <v>3</v>
      </c>
      <c r="AC3752">
        <v>3</v>
      </c>
      <c r="CY3752">
        <v>28</v>
      </c>
      <c r="CZ3752">
        <f t="shared" si="58"/>
        <v>1156</v>
      </c>
    </row>
    <row r="3753" spans="1:104" x14ac:dyDescent="0.2">
      <c r="A3753" s="2">
        <v>3751</v>
      </c>
      <c r="B3753" s="2">
        <v>35</v>
      </c>
      <c r="C3753">
        <v>60</v>
      </c>
      <c r="D3753">
        <v>685</v>
      </c>
      <c r="E3753">
        <v>99</v>
      </c>
      <c r="F3753">
        <v>61</v>
      </c>
      <c r="G3753">
        <v>58</v>
      </c>
      <c r="H3753">
        <v>40</v>
      </c>
      <c r="I3753">
        <v>6</v>
      </c>
      <c r="J3753">
        <v>21</v>
      </c>
      <c r="K3753">
        <v>0</v>
      </c>
      <c r="L3753">
        <v>4</v>
      </c>
      <c r="M3753">
        <v>0</v>
      </c>
      <c r="N3753">
        <v>1</v>
      </c>
      <c r="O3753">
        <v>4</v>
      </c>
      <c r="P3753">
        <v>1</v>
      </c>
      <c r="Q3753">
        <v>1</v>
      </c>
      <c r="R3753">
        <v>1</v>
      </c>
      <c r="CY3753">
        <v>17</v>
      </c>
      <c r="CZ3753">
        <f t="shared" si="58"/>
        <v>1077</v>
      </c>
    </row>
    <row r="3754" spans="1:104" x14ac:dyDescent="0.2">
      <c r="A3754" s="2">
        <v>3752</v>
      </c>
      <c r="B3754" s="2">
        <v>50</v>
      </c>
      <c r="C3754">
        <v>200</v>
      </c>
      <c r="D3754">
        <v>79</v>
      </c>
      <c r="E3754">
        <v>50</v>
      </c>
      <c r="F3754">
        <v>199</v>
      </c>
      <c r="G3754">
        <v>350</v>
      </c>
      <c r="H3754">
        <v>50</v>
      </c>
      <c r="I3754">
        <v>55</v>
      </c>
      <c r="J3754">
        <v>77</v>
      </c>
      <c r="K3754">
        <v>50</v>
      </c>
      <c r="L3754">
        <v>1</v>
      </c>
      <c r="CY3754">
        <v>11</v>
      </c>
      <c r="CZ3754">
        <f t="shared" si="58"/>
        <v>1161</v>
      </c>
    </row>
    <row r="3755" spans="1:104" x14ac:dyDescent="0.2">
      <c r="A3755" s="2">
        <v>3753</v>
      </c>
      <c r="B3755" s="2">
        <v>74</v>
      </c>
      <c r="C3755">
        <v>123</v>
      </c>
      <c r="D3755">
        <v>1</v>
      </c>
      <c r="E3755">
        <v>850</v>
      </c>
      <c r="F3755">
        <v>8</v>
      </c>
      <c r="G3755">
        <v>9</v>
      </c>
      <c r="H3755">
        <v>93</v>
      </c>
      <c r="I3755">
        <v>1</v>
      </c>
      <c r="CY3755">
        <v>8</v>
      </c>
      <c r="CZ3755">
        <f t="shared" si="58"/>
        <v>1159</v>
      </c>
    </row>
    <row r="3756" spans="1:104" x14ac:dyDescent="0.2">
      <c r="A3756" s="2">
        <v>3754</v>
      </c>
      <c r="B3756" s="2">
        <v>82</v>
      </c>
      <c r="C3756">
        <v>145</v>
      </c>
      <c r="D3756">
        <v>55</v>
      </c>
      <c r="E3756">
        <v>106</v>
      </c>
      <c r="F3756">
        <v>130</v>
      </c>
      <c r="G3756">
        <v>95</v>
      </c>
      <c r="H3756">
        <v>52</v>
      </c>
      <c r="I3756">
        <v>18</v>
      </c>
      <c r="J3756">
        <v>18</v>
      </c>
      <c r="K3756">
        <v>6</v>
      </c>
      <c r="L3756">
        <v>49</v>
      </c>
      <c r="M3756">
        <v>9</v>
      </c>
      <c r="N3756">
        <v>9</v>
      </c>
      <c r="O3756">
        <v>22</v>
      </c>
      <c r="P3756">
        <v>7</v>
      </c>
      <c r="Q3756">
        <v>3</v>
      </c>
      <c r="R3756">
        <v>5</v>
      </c>
      <c r="S3756">
        <v>18</v>
      </c>
      <c r="T3756">
        <v>9</v>
      </c>
      <c r="U3756">
        <v>2</v>
      </c>
      <c r="V3756">
        <v>10</v>
      </c>
      <c r="W3756">
        <v>10</v>
      </c>
      <c r="X3756">
        <v>3</v>
      </c>
      <c r="Y3756">
        <v>1</v>
      </c>
      <c r="Z3756">
        <v>20</v>
      </c>
      <c r="AA3756">
        <v>4</v>
      </c>
      <c r="AB3756">
        <v>8</v>
      </c>
      <c r="AC3756">
        <v>9</v>
      </c>
      <c r="AD3756">
        <v>9</v>
      </c>
      <c r="AE3756">
        <v>0</v>
      </c>
      <c r="AF3756">
        <v>4</v>
      </c>
      <c r="AG3756">
        <v>8</v>
      </c>
      <c r="AH3756">
        <v>4</v>
      </c>
      <c r="AI3756">
        <v>1</v>
      </c>
      <c r="AJ3756">
        <v>2</v>
      </c>
      <c r="AK3756">
        <v>24</v>
      </c>
      <c r="AL3756">
        <v>5</v>
      </c>
      <c r="AM3756">
        <v>1</v>
      </c>
      <c r="AN3756">
        <v>4</v>
      </c>
      <c r="AO3756">
        <v>1</v>
      </c>
      <c r="AP3756">
        <v>2</v>
      </c>
      <c r="AQ3756">
        <v>3</v>
      </c>
      <c r="AR3756">
        <v>1</v>
      </c>
      <c r="AS3756">
        <v>5</v>
      </c>
      <c r="AT3756">
        <v>1</v>
      </c>
      <c r="AU3756">
        <v>3</v>
      </c>
      <c r="CY3756">
        <v>46</v>
      </c>
      <c r="CZ3756">
        <f t="shared" si="58"/>
        <v>983</v>
      </c>
    </row>
    <row r="3757" spans="1:104" x14ac:dyDescent="0.2">
      <c r="A3757" s="2">
        <v>3755</v>
      </c>
      <c r="B3757" s="2">
        <v>342</v>
      </c>
      <c r="C3757">
        <v>12</v>
      </c>
      <c r="D3757">
        <v>502</v>
      </c>
      <c r="E3757">
        <v>222</v>
      </c>
      <c r="F3757">
        <v>24</v>
      </c>
      <c r="G3757">
        <v>35</v>
      </c>
      <c r="H3757">
        <v>26</v>
      </c>
      <c r="I3757">
        <v>2</v>
      </c>
      <c r="J3757">
        <v>3</v>
      </c>
      <c r="K3757">
        <v>1</v>
      </c>
      <c r="L3757">
        <v>0</v>
      </c>
      <c r="M3757">
        <v>0</v>
      </c>
      <c r="N3757">
        <v>1</v>
      </c>
      <c r="O3757">
        <v>0</v>
      </c>
      <c r="P3757">
        <v>0</v>
      </c>
      <c r="Q3757">
        <v>2</v>
      </c>
      <c r="R3757">
        <v>0</v>
      </c>
      <c r="S3757">
        <v>0</v>
      </c>
      <c r="CY3757">
        <v>18</v>
      </c>
      <c r="CZ3757">
        <f t="shared" si="58"/>
        <v>1172</v>
      </c>
    </row>
    <row r="3758" spans="1:104" x14ac:dyDescent="0.2">
      <c r="A3758" s="2">
        <v>3756</v>
      </c>
      <c r="B3758" s="2">
        <v>16</v>
      </c>
      <c r="C3758">
        <v>6</v>
      </c>
      <c r="D3758">
        <v>946</v>
      </c>
      <c r="E3758">
        <v>146</v>
      </c>
      <c r="F3758">
        <v>4</v>
      </c>
      <c r="G3758">
        <v>35</v>
      </c>
      <c r="H3758">
        <v>9</v>
      </c>
      <c r="I3758">
        <v>0</v>
      </c>
      <c r="J3758">
        <v>0</v>
      </c>
      <c r="CY3758">
        <v>9</v>
      </c>
      <c r="CZ3758">
        <f t="shared" si="58"/>
        <v>1162</v>
      </c>
    </row>
    <row r="3759" spans="1:104" x14ac:dyDescent="0.2">
      <c r="A3759" s="2">
        <v>3757</v>
      </c>
      <c r="B3759" s="2">
        <v>200</v>
      </c>
      <c r="C3759">
        <v>360</v>
      </c>
      <c r="D3759">
        <v>200</v>
      </c>
      <c r="E3759">
        <v>227</v>
      </c>
      <c r="F3759">
        <v>45</v>
      </c>
      <c r="G3759">
        <v>36</v>
      </c>
      <c r="H3759">
        <v>13</v>
      </c>
      <c r="I3759">
        <v>28</v>
      </c>
      <c r="J3759">
        <v>19</v>
      </c>
      <c r="K3759">
        <v>3</v>
      </c>
      <c r="L3759">
        <v>18</v>
      </c>
      <c r="M3759">
        <v>2</v>
      </c>
      <c r="N3759">
        <v>1</v>
      </c>
      <c r="O3759">
        <v>2</v>
      </c>
      <c r="P3759">
        <v>3</v>
      </c>
      <c r="Q3759">
        <v>0</v>
      </c>
      <c r="CY3759">
        <v>16</v>
      </c>
      <c r="CZ3759">
        <f t="shared" si="58"/>
        <v>1157</v>
      </c>
    </row>
    <row r="3760" spans="1:104" x14ac:dyDescent="0.2">
      <c r="A3760" s="2">
        <v>3758</v>
      </c>
      <c r="B3760" s="2">
        <v>50</v>
      </c>
      <c r="C3760">
        <v>25</v>
      </c>
      <c r="D3760">
        <v>25</v>
      </c>
      <c r="E3760">
        <v>50</v>
      </c>
      <c r="F3760">
        <v>208</v>
      </c>
      <c r="G3760">
        <v>59</v>
      </c>
      <c r="H3760">
        <v>285</v>
      </c>
      <c r="I3760">
        <v>205</v>
      </c>
      <c r="J3760">
        <v>12</v>
      </c>
      <c r="K3760">
        <v>3</v>
      </c>
      <c r="L3760">
        <v>68</v>
      </c>
      <c r="M3760">
        <v>166</v>
      </c>
      <c r="CY3760">
        <v>12</v>
      </c>
      <c r="CZ3760">
        <f t="shared" si="58"/>
        <v>1156</v>
      </c>
    </row>
    <row r="3761" spans="1:104" x14ac:dyDescent="0.2">
      <c r="A3761" s="2">
        <v>3759</v>
      </c>
      <c r="B3761" s="2">
        <v>582</v>
      </c>
      <c r="C3761">
        <v>173</v>
      </c>
      <c r="D3761">
        <v>101</v>
      </c>
      <c r="E3761">
        <v>156</v>
      </c>
      <c r="F3761">
        <v>114</v>
      </c>
      <c r="G3761">
        <v>23</v>
      </c>
      <c r="H3761">
        <v>0</v>
      </c>
      <c r="I3761">
        <v>0</v>
      </c>
      <c r="CY3761">
        <v>8</v>
      </c>
      <c r="CZ3761">
        <f t="shared" si="58"/>
        <v>1149</v>
      </c>
    </row>
    <row r="3762" spans="1:104" x14ac:dyDescent="0.2">
      <c r="A3762" s="2">
        <v>3760</v>
      </c>
      <c r="B3762" s="2">
        <v>180</v>
      </c>
      <c r="C3762">
        <v>281</v>
      </c>
      <c r="D3762">
        <v>50</v>
      </c>
      <c r="E3762">
        <v>272</v>
      </c>
      <c r="F3762">
        <v>225</v>
      </c>
      <c r="G3762">
        <v>15</v>
      </c>
      <c r="H3762">
        <v>138</v>
      </c>
      <c r="CY3762">
        <v>7</v>
      </c>
      <c r="CZ3762">
        <f t="shared" si="58"/>
        <v>1161</v>
      </c>
    </row>
    <row r="3763" spans="1:104" x14ac:dyDescent="0.2">
      <c r="A3763" s="2">
        <v>3761</v>
      </c>
      <c r="B3763" s="2">
        <v>113</v>
      </c>
      <c r="C3763">
        <v>625</v>
      </c>
      <c r="D3763">
        <v>170</v>
      </c>
      <c r="E3763">
        <v>49</v>
      </c>
      <c r="F3763">
        <v>23</v>
      </c>
      <c r="G3763">
        <v>3</v>
      </c>
      <c r="H3763">
        <v>1</v>
      </c>
      <c r="CY3763">
        <v>7</v>
      </c>
      <c r="CZ3763">
        <f t="shared" si="58"/>
        <v>984</v>
      </c>
    </row>
    <row r="3764" spans="1:104" x14ac:dyDescent="0.2">
      <c r="A3764" s="2">
        <v>3762</v>
      </c>
      <c r="B3764" s="2">
        <v>8</v>
      </c>
      <c r="C3764">
        <v>4</v>
      </c>
      <c r="D3764">
        <v>2</v>
      </c>
      <c r="E3764">
        <v>4</v>
      </c>
      <c r="F3764">
        <v>241</v>
      </c>
      <c r="G3764">
        <v>200</v>
      </c>
      <c r="H3764">
        <v>350</v>
      </c>
      <c r="I3764">
        <v>175</v>
      </c>
      <c r="J3764">
        <v>1</v>
      </c>
      <c r="K3764">
        <v>59</v>
      </c>
      <c r="L3764">
        <v>16</v>
      </c>
      <c r="M3764">
        <v>40</v>
      </c>
      <c r="N3764">
        <v>17</v>
      </c>
      <c r="O3764">
        <v>20</v>
      </c>
      <c r="P3764">
        <v>12</v>
      </c>
      <c r="Q3764">
        <v>1</v>
      </c>
      <c r="R3764">
        <v>0</v>
      </c>
      <c r="S3764">
        <v>1</v>
      </c>
      <c r="T3764">
        <v>1</v>
      </c>
      <c r="U3764">
        <v>0</v>
      </c>
      <c r="V3764">
        <v>0</v>
      </c>
      <c r="CY3764">
        <v>21</v>
      </c>
      <c r="CZ3764">
        <f t="shared" si="58"/>
        <v>1152</v>
      </c>
    </row>
    <row r="3765" spans="1:104" x14ac:dyDescent="0.2">
      <c r="A3765" s="2">
        <v>3763</v>
      </c>
      <c r="B3765" s="2">
        <v>185</v>
      </c>
      <c r="C3765">
        <v>9</v>
      </c>
      <c r="D3765">
        <v>269</v>
      </c>
      <c r="E3765">
        <v>15</v>
      </c>
      <c r="F3765">
        <v>639</v>
      </c>
      <c r="G3765">
        <v>27</v>
      </c>
      <c r="CY3765">
        <v>6</v>
      </c>
      <c r="CZ3765">
        <f t="shared" si="58"/>
        <v>1144</v>
      </c>
    </row>
    <row r="3766" spans="1:104" x14ac:dyDescent="0.2">
      <c r="A3766" s="2">
        <v>3764</v>
      </c>
      <c r="B3766" s="2">
        <v>16</v>
      </c>
      <c r="C3766">
        <v>17</v>
      </c>
      <c r="D3766">
        <v>34</v>
      </c>
      <c r="E3766">
        <v>78</v>
      </c>
      <c r="F3766">
        <v>183</v>
      </c>
      <c r="G3766">
        <v>25</v>
      </c>
      <c r="H3766">
        <v>151</v>
      </c>
      <c r="I3766">
        <v>48</v>
      </c>
      <c r="J3766">
        <v>8</v>
      </c>
      <c r="K3766">
        <v>53</v>
      </c>
      <c r="L3766">
        <v>48</v>
      </c>
      <c r="M3766">
        <v>113</v>
      </c>
      <c r="N3766">
        <v>3</v>
      </c>
      <c r="O3766">
        <v>129</v>
      </c>
      <c r="P3766">
        <v>21</v>
      </c>
      <c r="Q3766">
        <v>1</v>
      </c>
      <c r="R3766">
        <v>9</v>
      </c>
      <c r="S3766">
        <v>5</v>
      </c>
      <c r="T3766">
        <v>21</v>
      </c>
      <c r="U3766">
        <v>34</v>
      </c>
      <c r="V3766">
        <v>11</v>
      </c>
      <c r="W3766">
        <v>17</v>
      </c>
      <c r="X3766">
        <v>10</v>
      </c>
      <c r="Y3766">
        <v>72</v>
      </c>
      <c r="Z3766">
        <v>5</v>
      </c>
      <c r="AA3766">
        <v>2</v>
      </c>
      <c r="AB3766">
        <v>1</v>
      </c>
      <c r="AC3766">
        <v>10</v>
      </c>
      <c r="AD3766">
        <v>2</v>
      </c>
      <c r="AE3766">
        <v>14</v>
      </c>
      <c r="AF3766">
        <v>1</v>
      </c>
      <c r="AG3766">
        <v>11</v>
      </c>
      <c r="AH3766">
        <v>3</v>
      </c>
      <c r="AI3766">
        <v>3</v>
      </c>
      <c r="AJ3766">
        <v>0</v>
      </c>
      <c r="AK3766">
        <v>0</v>
      </c>
      <c r="AL3766">
        <v>0</v>
      </c>
      <c r="AM3766">
        <v>1</v>
      </c>
      <c r="AN3766">
        <v>0</v>
      </c>
      <c r="AO3766">
        <v>0</v>
      </c>
      <c r="AP3766">
        <v>0</v>
      </c>
      <c r="CY3766">
        <v>41</v>
      </c>
      <c r="CZ3766">
        <f t="shared" si="58"/>
        <v>1160</v>
      </c>
    </row>
    <row r="3767" spans="1:104" x14ac:dyDescent="0.2">
      <c r="A3767" s="2">
        <v>3765</v>
      </c>
      <c r="B3767" s="2">
        <v>14</v>
      </c>
      <c r="C3767">
        <v>756</v>
      </c>
      <c r="D3767">
        <v>341</v>
      </c>
      <c r="E3767">
        <v>24</v>
      </c>
      <c r="F3767">
        <v>30</v>
      </c>
      <c r="G3767">
        <v>3</v>
      </c>
      <c r="CY3767">
        <v>6</v>
      </c>
      <c r="CZ3767">
        <f t="shared" si="58"/>
        <v>1168</v>
      </c>
    </row>
    <row r="3768" spans="1:104" x14ac:dyDescent="0.2">
      <c r="A3768" s="2">
        <v>3766</v>
      </c>
      <c r="B3768" s="2">
        <v>83</v>
      </c>
      <c r="C3768">
        <v>40</v>
      </c>
      <c r="D3768">
        <v>37</v>
      </c>
      <c r="E3768">
        <v>30</v>
      </c>
      <c r="F3768">
        <v>50</v>
      </c>
      <c r="G3768">
        <v>100</v>
      </c>
      <c r="H3768">
        <v>355</v>
      </c>
      <c r="I3768">
        <v>20</v>
      </c>
      <c r="J3768">
        <v>273</v>
      </c>
      <c r="K3768">
        <v>35</v>
      </c>
      <c r="L3768">
        <v>11</v>
      </c>
      <c r="M3768">
        <v>84</v>
      </c>
      <c r="N3768">
        <v>5</v>
      </c>
      <c r="O3768">
        <v>3</v>
      </c>
      <c r="P3768">
        <v>2</v>
      </c>
      <c r="CY3768">
        <v>15</v>
      </c>
      <c r="CZ3768">
        <f t="shared" si="58"/>
        <v>1128</v>
      </c>
    </row>
    <row r="3769" spans="1:104" x14ac:dyDescent="0.2">
      <c r="A3769" s="2">
        <v>3767</v>
      </c>
      <c r="B3769" s="2">
        <v>1166</v>
      </c>
      <c r="CY3769">
        <v>1</v>
      </c>
      <c r="CZ3769">
        <f t="shared" si="58"/>
        <v>1166</v>
      </c>
    </row>
    <row r="3770" spans="1:104" x14ac:dyDescent="0.2">
      <c r="A3770" s="2">
        <v>3768</v>
      </c>
      <c r="B3770" s="2">
        <v>358</v>
      </c>
      <c r="C3770">
        <v>340</v>
      </c>
      <c r="D3770">
        <v>247</v>
      </c>
      <c r="E3770">
        <v>74</v>
      </c>
      <c r="F3770">
        <v>58</v>
      </c>
      <c r="G3770">
        <v>74</v>
      </c>
      <c r="H3770">
        <v>12</v>
      </c>
      <c r="I3770">
        <v>2</v>
      </c>
      <c r="CY3770">
        <v>8</v>
      </c>
      <c r="CZ3770">
        <f t="shared" si="58"/>
        <v>1165</v>
      </c>
    </row>
    <row r="3771" spans="1:104" x14ac:dyDescent="0.2">
      <c r="A3771" s="2">
        <v>3769</v>
      </c>
      <c r="B3771" s="2">
        <v>401</v>
      </c>
      <c r="C3771">
        <v>50</v>
      </c>
      <c r="D3771">
        <v>449</v>
      </c>
      <c r="E3771">
        <v>51</v>
      </c>
      <c r="F3771">
        <v>50</v>
      </c>
      <c r="G3771">
        <v>120</v>
      </c>
      <c r="H3771">
        <v>11</v>
      </c>
      <c r="I3771">
        <v>7</v>
      </c>
      <c r="J3771">
        <v>10</v>
      </c>
      <c r="K3771">
        <v>1</v>
      </c>
      <c r="L3771">
        <v>1</v>
      </c>
      <c r="M3771">
        <v>0</v>
      </c>
      <c r="CY3771">
        <v>12</v>
      </c>
      <c r="CZ3771">
        <f t="shared" si="58"/>
        <v>1151</v>
      </c>
    </row>
    <row r="3772" spans="1:104" x14ac:dyDescent="0.2">
      <c r="A3772" s="2">
        <v>3770</v>
      </c>
      <c r="B3772" s="2">
        <v>97</v>
      </c>
      <c r="C3772">
        <v>954</v>
      </c>
      <c r="D3772">
        <v>97</v>
      </c>
      <c r="E3772">
        <v>2</v>
      </c>
      <c r="CY3772">
        <v>4</v>
      </c>
      <c r="CZ3772">
        <f t="shared" si="58"/>
        <v>1150</v>
      </c>
    </row>
    <row r="3773" spans="1:104" x14ac:dyDescent="0.2">
      <c r="A3773" s="2">
        <v>3771</v>
      </c>
      <c r="B3773" s="2">
        <v>100</v>
      </c>
      <c r="C3773">
        <v>386</v>
      </c>
      <c r="D3773">
        <v>39</v>
      </c>
      <c r="E3773">
        <v>98</v>
      </c>
      <c r="F3773">
        <v>266</v>
      </c>
      <c r="G3773">
        <v>99</v>
      </c>
      <c r="H3773">
        <v>52</v>
      </c>
      <c r="I3773">
        <v>98</v>
      </c>
      <c r="J3773">
        <v>12</v>
      </c>
      <c r="K3773">
        <v>8</v>
      </c>
      <c r="CY3773">
        <v>10</v>
      </c>
      <c r="CZ3773">
        <f t="shared" si="58"/>
        <v>1158</v>
      </c>
    </row>
    <row r="3774" spans="1:104" x14ac:dyDescent="0.2">
      <c r="A3774" s="2">
        <v>3772</v>
      </c>
      <c r="B3774" s="2">
        <v>63</v>
      </c>
      <c r="C3774">
        <v>530</v>
      </c>
      <c r="D3774">
        <v>76</v>
      </c>
      <c r="E3774">
        <v>337</v>
      </c>
      <c r="F3774">
        <v>45</v>
      </c>
      <c r="G3774">
        <v>44</v>
      </c>
      <c r="H3774">
        <v>36</v>
      </c>
      <c r="I3774">
        <v>12</v>
      </c>
      <c r="J3774">
        <v>17</v>
      </c>
      <c r="K3774">
        <v>0</v>
      </c>
      <c r="L3774">
        <v>1</v>
      </c>
      <c r="M3774">
        <v>0</v>
      </c>
      <c r="N3774">
        <v>0</v>
      </c>
      <c r="O3774">
        <v>0</v>
      </c>
      <c r="P3774">
        <v>0</v>
      </c>
      <c r="Q3774">
        <v>0</v>
      </c>
      <c r="R3774">
        <v>0</v>
      </c>
      <c r="S3774">
        <v>0</v>
      </c>
      <c r="T3774">
        <v>0</v>
      </c>
      <c r="CY3774">
        <v>19</v>
      </c>
      <c r="CZ3774">
        <f t="shared" si="58"/>
        <v>1161</v>
      </c>
    </row>
    <row r="3775" spans="1:104" x14ac:dyDescent="0.2">
      <c r="A3775" s="2">
        <v>3773</v>
      </c>
      <c r="B3775" s="2">
        <v>58</v>
      </c>
      <c r="C3775">
        <v>33</v>
      </c>
      <c r="D3775">
        <v>18</v>
      </c>
      <c r="E3775">
        <v>5</v>
      </c>
      <c r="F3775">
        <v>6</v>
      </c>
      <c r="G3775">
        <v>3</v>
      </c>
      <c r="H3775">
        <v>111</v>
      </c>
      <c r="I3775">
        <v>8</v>
      </c>
      <c r="J3775">
        <v>150</v>
      </c>
      <c r="K3775">
        <v>1</v>
      </c>
      <c r="L3775">
        <v>422</v>
      </c>
      <c r="M3775">
        <v>57</v>
      </c>
      <c r="N3775">
        <v>49</v>
      </c>
      <c r="O3775">
        <v>29</v>
      </c>
      <c r="P3775">
        <v>2</v>
      </c>
      <c r="Q3775">
        <v>4</v>
      </c>
      <c r="R3775">
        <v>62</v>
      </c>
      <c r="S3775">
        <v>33</v>
      </c>
      <c r="T3775">
        <v>14</v>
      </c>
      <c r="U3775">
        <v>14</v>
      </c>
      <c r="V3775">
        <v>4</v>
      </c>
      <c r="W3775">
        <v>22</v>
      </c>
      <c r="X3775">
        <v>21</v>
      </c>
      <c r="Y3775">
        <v>4</v>
      </c>
      <c r="Z3775">
        <v>2</v>
      </c>
      <c r="AA3775">
        <v>0</v>
      </c>
      <c r="AB3775">
        <v>7</v>
      </c>
      <c r="AC3775">
        <v>1</v>
      </c>
      <c r="AD3775">
        <v>0</v>
      </c>
      <c r="AE3775">
        <v>5</v>
      </c>
      <c r="AF3775">
        <v>2</v>
      </c>
      <c r="AG3775">
        <v>11</v>
      </c>
      <c r="AH3775">
        <v>3</v>
      </c>
      <c r="CY3775">
        <v>33</v>
      </c>
      <c r="CZ3775">
        <f t="shared" si="58"/>
        <v>1161</v>
      </c>
    </row>
    <row r="3776" spans="1:104" x14ac:dyDescent="0.2">
      <c r="A3776" s="2">
        <v>3774</v>
      </c>
      <c r="B3776" s="2">
        <v>127</v>
      </c>
      <c r="C3776">
        <v>192</v>
      </c>
      <c r="D3776">
        <v>159</v>
      </c>
      <c r="E3776">
        <v>60</v>
      </c>
      <c r="F3776">
        <v>53</v>
      </c>
      <c r="G3776">
        <v>21</v>
      </c>
      <c r="H3776">
        <v>96</v>
      </c>
      <c r="I3776">
        <v>22</v>
      </c>
      <c r="J3776">
        <v>94</v>
      </c>
      <c r="K3776">
        <v>48</v>
      </c>
      <c r="L3776">
        <v>13</v>
      </c>
      <c r="M3776">
        <v>12</v>
      </c>
      <c r="N3776">
        <v>9</v>
      </c>
      <c r="O3776">
        <v>5</v>
      </c>
      <c r="P3776">
        <v>6</v>
      </c>
      <c r="Q3776">
        <v>5</v>
      </c>
      <c r="R3776">
        <v>2</v>
      </c>
      <c r="S3776">
        <v>1</v>
      </c>
      <c r="T3776">
        <v>3</v>
      </c>
      <c r="U3776">
        <v>1</v>
      </c>
      <c r="CY3776">
        <v>20</v>
      </c>
      <c r="CZ3776">
        <f t="shared" si="58"/>
        <v>929</v>
      </c>
    </row>
    <row r="3777" spans="1:104" x14ac:dyDescent="0.2">
      <c r="A3777" s="2">
        <v>3775</v>
      </c>
      <c r="B3777" s="2">
        <v>16</v>
      </c>
      <c r="C3777">
        <v>11</v>
      </c>
      <c r="D3777">
        <v>3</v>
      </c>
      <c r="E3777">
        <v>45</v>
      </c>
      <c r="F3777">
        <v>8</v>
      </c>
      <c r="G3777">
        <v>37</v>
      </c>
      <c r="H3777">
        <v>4</v>
      </c>
      <c r="I3777">
        <v>92</v>
      </c>
      <c r="J3777">
        <v>14</v>
      </c>
      <c r="K3777">
        <v>25</v>
      </c>
      <c r="L3777">
        <v>95</v>
      </c>
      <c r="M3777">
        <v>22</v>
      </c>
      <c r="N3777">
        <v>32</v>
      </c>
      <c r="O3777">
        <v>9</v>
      </c>
      <c r="P3777">
        <v>5</v>
      </c>
      <c r="Q3777">
        <v>14</v>
      </c>
      <c r="R3777">
        <v>34</v>
      </c>
      <c r="S3777">
        <v>17</v>
      </c>
      <c r="T3777">
        <v>20</v>
      </c>
      <c r="U3777">
        <v>31</v>
      </c>
      <c r="V3777">
        <v>30</v>
      </c>
      <c r="W3777">
        <v>17</v>
      </c>
      <c r="X3777">
        <v>77</v>
      </c>
      <c r="Y3777">
        <v>60</v>
      </c>
      <c r="Z3777">
        <v>91</v>
      </c>
      <c r="AA3777">
        <v>3</v>
      </c>
      <c r="AB3777">
        <v>4</v>
      </c>
      <c r="AC3777">
        <v>6</v>
      </c>
      <c r="AD3777">
        <v>1</v>
      </c>
      <c r="AE3777">
        <v>16</v>
      </c>
      <c r="AF3777">
        <v>2</v>
      </c>
      <c r="AG3777">
        <v>5</v>
      </c>
      <c r="AH3777">
        <v>20</v>
      </c>
      <c r="AI3777">
        <v>6</v>
      </c>
      <c r="AJ3777">
        <v>5</v>
      </c>
      <c r="AK3777">
        <v>3</v>
      </c>
      <c r="AL3777">
        <v>1</v>
      </c>
      <c r="AM3777">
        <v>0</v>
      </c>
      <c r="AN3777">
        <v>6</v>
      </c>
      <c r="AO3777">
        <v>1</v>
      </c>
      <c r="AP3777">
        <v>4</v>
      </c>
      <c r="AQ3777">
        <v>10</v>
      </c>
      <c r="AR3777">
        <v>10</v>
      </c>
      <c r="AS3777">
        <v>3</v>
      </c>
      <c r="AT3777">
        <v>11</v>
      </c>
      <c r="AU3777">
        <v>15</v>
      </c>
      <c r="AV3777">
        <v>25</v>
      </c>
      <c r="AW3777">
        <v>31</v>
      </c>
      <c r="AX3777">
        <v>7</v>
      </c>
      <c r="AY3777">
        <v>2</v>
      </c>
      <c r="AZ3777">
        <v>1</v>
      </c>
      <c r="BA3777">
        <v>1</v>
      </c>
      <c r="BB3777">
        <v>121</v>
      </c>
      <c r="BC3777">
        <v>31</v>
      </c>
      <c r="BD3777">
        <v>0</v>
      </c>
      <c r="CY3777">
        <v>55</v>
      </c>
      <c r="CZ3777">
        <f t="shared" si="58"/>
        <v>1160</v>
      </c>
    </row>
    <row r="3778" spans="1:104" x14ac:dyDescent="0.2">
      <c r="A3778" s="2">
        <v>3776</v>
      </c>
      <c r="B3778" s="2">
        <v>59</v>
      </c>
      <c r="C3778">
        <v>966</v>
      </c>
      <c r="D3778">
        <v>70</v>
      </c>
      <c r="E3778">
        <v>66</v>
      </c>
      <c r="CY3778">
        <v>4</v>
      </c>
      <c r="CZ3778">
        <f t="shared" si="58"/>
        <v>1161</v>
      </c>
    </row>
    <row r="3779" spans="1:104" x14ac:dyDescent="0.2">
      <c r="A3779" s="2">
        <v>3777</v>
      </c>
      <c r="B3779" s="2">
        <v>298</v>
      </c>
      <c r="C3779">
        <v>231</v>
      </c>
      <c r="D3779">
        <v>70</v>
      </c>
      <c r="E3779">
        <v>113</v>
      </c>
      <c r="F3779">
        <v>85</v>
      </c>
      <c r="G3779">
        <v>28</v>
      </c>
      <c r="H3779">
        <v>26</v>
      </c>
      <c r="I3779">
        <v>12</v>
      </c>
      <c r="J3779">
        <v>10</v>
      </c>
      <c r="K3779">
        <v>109</v>
      </c>
      <c r="L3779">
        <v>37</v>
      </c>
      <c r="M3779">
        <v>10</v>
      </c>
      <c r="N3779">
        <v>70</v>
      </c>
      <c r="O3779">
        <v>20</v>
      </c>
      <c r="P3779">
        <v>6</v>
      </c>
      <c r="Q3779">
        <v>5</v>
      </c>
      <c r="CY3779">
        <v>16</v>
      </c>
      <c r="CZ3779">
        <f t="shared" ref="CZ3779:CZ3842" si="59">SUM(B3779:CX3779)</f>
        <v>1130</v>
      </c>
    </row>
    <row r="3780" spans="1:104" x14ac:dyDescent="0.2">
      <c r="A3780" s="2">
        <v>3778</v>
      </c>
      <c r="B3780" s="2">
        <v>28</v>
      </c>
      <c r="C3780">
        <v>100</v>
      </c>
      <c r="D3780">
        <v>50</v>
      </c>
      <c r="E3780">
        <v>50</v>
      </c>
      <c r="F3780">
        <v>50</v>
      </c>
      <c r="G3780">
        <v>35</v>
      </c>
      <c r="H3780">
        <v>62</v>
      </c>
      <c r="I3780">
        <v>76</v>
      </c>
      <c r="J3780">
        <v>250</v>
      </c>
      <c r="K3780">
        <v>100</v>
      </c>
      <c r="L3780">
        <v>100</v>
      </c>
      <c r="M3780">
        <v>74</v>
      </c>
      <c r="N3780">
        <v>75</v>
      </c>
      <c r="O3780">
        <v>15</v>
      </c>
      <c r="P3780">
        <v>4</v>
      </c>
      <c r="Q3780">
        <v>7</v>
      </c>
      <c r="R3780">
        <v>5</v>
      </c>
      <c r="S3780">
        <v>3</v>
      </c>
      <c r="T3780">
        <v>7</v>
      </c>
      <c r="U3780">
        <v>20</v>
      </c>
      <c r="V3780">
        <v>37</v>
      </c>
      <c r="W3780">
        <v>6</v>
      </c>
      <c r="CY3780">
        <v>22</v>
      </c>
      <c r="CZ3780">
        <f t="shared" si="59"/>
        <v>1154</v>
      </c>
    </row>
    <row r="3781" spans="1:104" x14ac:dyDescent="0.2">
      <c r="A3781" s="2">
        <v>3779</v>
      </c>
      <c r="B3781" s="2">
        <v>26</v>
      </c>
      <c r="C3781">
        <v>100</v>
      </c>
      <c r="D3781">
        <v>500</v>
      </c>
      <c r="E3781">
        <v>527</v>
      </c>
      <c r="CY3781">
        <v>4</v>
      </c>
      <c r="CZ3781">
        <f t="shared" si="59"/>
        <v>1153</v>
      </c>
    </row>
    <row r="3782" spans="1:104" x14ac:dyDescent="0.2">
      <c r="A3782" s="2">
        <v>3780</v>
      </c>
      <c r="B3782" s="2">
        <v>23</v>
      </c>
      <c r="C3782">
        <v>14</v>
      </c>
      <c r="D3782">
        <v>66</v>
      </c>
      <c r="E3782">
        <v>281</v>
      </c>
      <c r="F3782">
        <v>1</v>
      </c>
      <c r="G3782">
        <v>17</v>
      </c>
      <c r="H3782">
        <v>216</v>
      </c>
      <c r="I3782">
        <v>65</v>
      </c>
      <c r="J3782">
        <v>3</v>
      </c>
      <c r="K3782">
        <v>49</v>
      </c>
      <c r="L3782">
        <v>236</v>
      </c>
      <c r="M3782">
        <v>2</v>
      </c>
      <c r="N3782">
        <v>6</v>
      </c>
      <c r="O3782">
        <v>2</v>
      </c>
      <c r="P3782">
        <v>81</v>
      </c>
      <c r="Q3782">
        <v>10</v>
      </c>
      <c r="R3782">
        <v>70</v>
      </c>
      <c r="S3782">
        <v>7</v>
      </c>
      <c r="T3782">
        <v>1</v>
      </c>
      <c r="U3782">
        <v>0</v>
      </c>
      <c r="V3782">
        <v>1</v>
      </c>
      <c r="W3782">
        <v>2</v>
      </c>
      <c r="X3782">
        <v>1</v>
      </c>
      <c r="Y3782">
        <v>2</v>
      </c>
      <c r="Z3782">
        <v>1</v>
      </c>
      <c r="AA3782">
        <v>1</v>
      </c>
      <c r="CY3782">
        <v>26</v>
      </c>
      <c r="CZ3782">
        <f t="shared" si="59"/>
        <v>1158</v>
      </c>
    </row>
    <row r="3783" spans="1:104" x14ac:dyDescent="0.2">
      <c r="A3783" s="2">
        <v>3781</v>
      </c>
      <c r="B3783" s="2">
        <v>3</v>
      </c>
      <c r="C3783">
        <v>7</v>
      </c>
      <c r="D3783">
        <v>213</v>
      </c>
      <c r="E3783">
        <v>156</v>
      </c>
      <c r="F3783">
        <v>1</v>
      </c>
      <c r="G3783">
        <v>280</v>
      </c>
      <c r="H3783">
        <v>48</v>
      </c>
      <c r="I3783">
        <v>1</v>
      </c>
      <c r="J3783">
        <v>9</v>
      </c>
      <c r="K3783">
        <v>2</v>
      </c>
      <c r="L3783">
        <v>268</v>
      </c>
      <c r="M3783">
        <v>3</v>
      </c>
      <c r="N3783">
        <v>7</v>
      </c>
      <c r="O3783">
        <v>53</v>
      </c>
      <c r="P3783">
        <v>52</v>
      </c>
      <c r="Q3783">
        <v>6</v>
      </c>
      <c r="R3783">
        <v>16</v>
      </c>
      <c r="S3783">
        <v>6</v>
      </c>
      <c r="T3783">
        <v>1</v>
      </c>
      <c r="U3783">
        <v>16</v>
      </c>
      <c r="V3783">
        <v>4</v>
      </c>
      <c r="W3783">
        <v>3</v>
      </c>
      <c r="X3783">
        <v>0</v>
      </c>
      <c r="Y3783">
        <v>1</v>
      </c>
      <c r="Z3783">
        <v>2</v>
      </c>
      <c r="AA3783">
        <v>0</v>
      </c>
      <c r="AB3783">
        <v>1</v>
      </c>
      <c r="AC3783">
        <v>1</v>
      </c>
      <c r="AD3783">
        <v>0</v>
      </c>
      <c r="AE3783">
        <v>0</v>
      </c>
      <c r="CY3783">
        <v>30</v>
      </c>
      <c r="CZ3783">
        <f t="shared" si="59"/>
        <v>1160</v>
      </c>
    </row>
    <row r="3784" spans="1:104" x14ac:dyDescent="0.2">
      <c r="A3784" s="2">
        <v>3782</v>
      </c>
      <c r="B3784" s="2">
        <v>5</v>
      </c>
      <c r="C3784">
        <v>495</v>
      </c>
      <c r="D3784">
        <v>496</v>
      </c>
      <c r="E3784">
        <v>145</v>
      </c>
      <c r="F3784">
        <v>12</v>
      </c>
      <c r="CY3784">
        <v>5</v>
      </c>
      <c r="CZ3784">
        <f t="shared" si="59"/>
        <v>1153</v>
      </c>
    </row>
    <row r="3785" spans="1:104" x14ac:dyDescent="0.2">
      <c r="A3785" s="2">
        <v>3783</v>
      </c>
      <c r="B3785" s="2">
        <v>8</v>
      </c>
      <c r="C3785">
        <v>85</v>
      </c>
      <c r="D3785">
        <v>100</v>
      </c>
      <c r="E3785">
        <v>239</v>
      </c>
      <c r="F3785">
        <v>464</v>
      </c>
      <c r="G3785">
        <v>6</v>
      </c>
      <c r="H3785">
        <v>16</v>
      </c>
      <c r="I3785">
        <v>19</v>
      </c>
      <c r="J3785">
        <v>20</v>
      </c>
      <c r="K3785">
        <v>7</v>
      </c>
      <c r="L3785">
        <v>17</v>
      </c>
      <c r="M3785">
        <v>8</v>
      </c>
      <c r="N3785">
        <v>8</v>
      </c>
      <c r="O3785">
        <v>56</v>
      </c>
      <c r="P3785">
        <v>4</v>
      </c>
      <c r="Q3785">
        <v>0</v>
      </c>
      <c r="R3785">
        <v>55</v>
      </c>
      <c r="S3785">
        <v>5</v>
      </c>
      <c r="T3785">
        <v>2</v>
      </c>
      <c r="U3785">
        <v>9</v>
      </c>
      <c r="V3785">
        <v>8</v>
      </c>
      <c r="W3785">
        <v>9</v>
      </c>
      <c r="X3785">
        <v>6</v>
      </c>
      <c r="Y3785">
        <v>5</v>
      </c>
      <c r="Z3785">
        <v>1</v>
      </c>
      <c r="AA3785">
        <v>1</v>
      </c>
      <c r="CY3785">
        <v>26</v>
      </c>
      <c r="CZ3785">
        <f t="shared" si="59"/>
        <v>1158</v>
      </c>
    </row>
    <row r="3786" spans="1:104" x14ac:dyDescent="0.2">
      <c r="A3786" s="2">
        <v>3784</v>
      </c>
      <c r="B3786" s="2">
        <v>14</v>
      </c>
      <c r="C3786">
        <v>13</v>
      </c>
      <c r="D3786">
        <v>17</v>
      </c>
      <c r="E3786">
        <v>54</v>
      </c>
      <c r="F3786">
        <v>106</v>
      </c>
      <c r="G3786">
        <v>4</v>
      </c>
      <c r="H3786">
        <v>5</v>
      </c>
      <c r="I3786">
        <v>139</v>
      </c>
      <c r="J3786">
        <v>153</v>
      </c>
      <c r="K3786">
        <v>66</v>
      </c>
      <c r="L3786">
        <v>7</v>
      </c>
      <c r="M3786">
        <v>110</v>
      </c>
      <c r="N3786">
        <v>103</v>
      </c>
      <c r="O3786">
        <v>176</v>
      </c>
      <c r="P3786">
        <v>12</v>
      </c>
      <c r="Q3786">
        <v>132</v>
      </c>
      <c r="R3786">
        <v>31</v>
      </c>
      <c r="S3786">
        <v>10</v>
      </c>
      <c r="T3786">
        <v>5</v>
      </c>
      <c r="CY3786">
        <v>19</v>
      </c>
      <c r="CZ3786">
        <f t="shared" si="59"/>
        <v>1157</v>
      </c>
    </row>
    <row r="3787" spans="1:104" x14ac:dyDescent="0.2">
      <c r="A3787" s="2">
        <v>3785</v>
      </c>
      <c r="B3787" s="2">
        <v>24</v>
      </c>
      <c r="C3787">
        <v>201</v>
      </c>
      <c r="D3787">
        <v>179</v>
      </c>
      <c r="E3787">
        <v>323</v>
      </c>
      <c r="F3787">
        <v>48</v>
      </c>
      <c r="G3787">
        <v>201</v>
      </c>
      <c r="H3787">
        <v>16</v>
      </c>
      <c r="I3787">
        <v>61</v>
      </c>
      <c r="J3787">
        <v>29</v>
      </c>
      <c r="K3787">
        <v>44</v>
      </c>
      <c r="L3787">
        <v>20</v>
      </c>
      <c r="M3787">
        <v>5</v>
      </c>
      <c r="N3787">
        <v>2</v>
      </c>
      <c r="O3787">
        <v>1</v>
      </c>
      <c r="P3787">
        <v>0</v>
      </c>
      <c r="CY3787">
        <v>15</v>
      </c>
      <c r="CZ3787">
        <f t="shared" si="59"/>
        <v>1154</v>
      </c>
    </row>
    <row r="3788" spans="1:104" x14ac:dyDescent="0.2">
      <c r="A3788" s="2">
        <v>3786</v>
      </c>
      <c r="B3788" s="2">
        <v>51</v>
      </c>
      <c r="C3788">
        <v>793</v>
      </c>
      <c r="D3788">
        <v>121</v>
      </c>
      <c r="E3788">
        <v>79</v>
      </c>
      <c r="F3788">
        <v>32</v>
      </c>
      <c r="G3788">
        <v>20</v>
      </c>
      <c r="H3788">
        <v>8</v>
      </c>
      <c r="I3788">
        <v>7</v>
      </c>
      <c r="J3788">
        <v>14</v>
      </c>
      <c r="K3788">
        <v>13</v>
      </c>
      <c r="L3788">
        <v>5</v>
      </c>
      <c r="M3788">
        <v>5</v>
      </c>
      <c r="N3788">
        <v>1</v>
      </c>
      <c r="O3788">
        <v>0</v>
      </c>
      <c r="P3788">
        <v>0</v>
      </c>
      <c r="Q3788">
        <v>0</v>
      </c>
      <c r="CY3788">
        <v>16</v>
      </c>
      <c r="CZ3788">
        <f t="shared" si="59"/>
        <v>1149</v>
      </c>
    </row>
    <row r="3789" spans="1:104" x14ac:dyDescent="0.2">
      <c r="A3789" s="2">
        <v>3787</v>
      </c>
      <c r="B3789" s="2">
        <v>15</v>
      </c>
      <c r="C3789">
        <v>652</v>
      </c>
      <c r="D3789">
        <v>421</v>
      </c>
      <c r="E3789">
        <v>11</v>
      </c>
      <c r="F3789">
        <v>12</v>
      </c>
      <c r="G3789">
        <v>15</v>
      </c>
      <c r="H3789">
        <v>11</v>
      </c>
      <c r="I3789">
        <v>4</v>
      </c>
      <c r="J3789">
        <v>3</v>
      </c>
      <c r="CY3789">
        <v>9</v>
      </c>
      <c r="CZ3789">
        <f t="shared" si="59"/>
        <v>1144</v>
      </c>
    </row>
    <row r="3790" spans="1:104" x14ac:dyDescent="0.2">
      <c r="A3790" s="2">
        <v>3788</v>
      </c>
      <c r="B3790" s="2">
        <v>29</v>
      </c>
      <c r="C3790">
        <v>100</v>
      </c>
      <c r="D3790">
        <v>99</v>
      </c>
      <c r="E3790">
        <v>704</v>
      </c>
      <c r="F3790">
        <v>90</v>
      </c>
      <c r="G3790">
        <v>84</v>
      </c>
      <c r="H3790">
        <v>30</v>
      </c>
      <c r="I3790">
        <v>7</v>
      </c>
      <c r="J3790">
        <v>12</v>
      </c>
      <c r="CY3790">
        <v>9</v>
      </c>
      <c r="CZ3790">
        <f t="shared" si="59"/>
        <v>1155</v>
      </c>
    </row>
    <row r="3791" spans="1:104" x14ac:dyDescent="0.2">
      <c r="A3791" s="2">
        <v>3789</v>
      </c>
      <c r="B3791" s="2">
        <v>200</v>
      </c>
      <c r="C3791">
        <v>200</v>
      </c>
      <c r="D3791">
        <v>426</v>
      </c>
      <c r="E3791">
        <v>127</v>
      </c>
      <c r="F3791">
        <v>100</v>
      </c>
      <c r="G3791">
        <v>102</v>
      </c>
      <c r="CY3791">
        <v>6</v>
      </c>
      <c r="CZ3791">
        <f t="shared" si="59"/>
        <v>1155</v>
      </c>
    </row>
    <row r="3792" spans="1:104" x14ac:dyDescent="0.2">
      <c r="A3792" s="2">
        <v>3790</v>
      </c>
      <c r="B3792" s="2">
        <v>245</v>
      </c>
      <c r="C3792">
        <v>53</v>
      </c>
      <c r="D3792">
        <v>28</v>
      </c>
      <c r="E3792">
        <v>51</v>
      </c>
      <c r="F3792">
        <v>599</v>
      </c>
      <c r="G3792">
        <v>36</v>
      </c>
      <c r="CY3792">
        <v>6</v>
      </c>
      <c r="CZ3792">
        <f t="shared" si="59"/>
        <v>1012</v>
      </c>
    </row>
    <row r="3793" spans="1:104" x14ac:dyDescent="0.2">
      <c r="A3793" s="2">
        <v>3791</v>
      </c>
      <c r="B3793" s="2">
        <v>204</v>
      </c>
      <c r="C3793">
        <v>433</v>
      </c>
      <c r="D3793">
        <v>369</v>
      </c>
      <c r="E3793">
        <v>9</v>
      </c>
      <c r="F3793">
        <v>10</v>
      </c>
      <c r="G3793">
        <v>76</v>
      </c>
      <c r="H3793">
        <v>54</v>
      </c>
      <c r="CY3793">
        <v>7</v>
      </c>
      <c r="CZ3793">
        <f t="shared" si="59"/>
        <v>1155</v>
      </c>
    </row>
    <row r="3794" spans="1:104" x14ac:dyDescent="0.2">
      <c r="A3794" s="2">
        <v>3792</v>
      </c>
      <c r="B3794" s="2">
        <v>65</v>
      </c>
      <c r="C3794">
        <v>78</v>
      </c>
      <c r="D3794">
        <v>616</v>
      </c>
      <c r="E3794">
        <v>267</v>
      </c>
      <c r="F3794">
        <v>76</v>
      </c>
      <c r="G3794">
        <v>15</v>
      </c>
      <c r="H3794">
        <v>2</v>
      </c>
      <c r="I3794">
        <v>2</v>
      </c>
      <c r="CY3794">
        <v>8</v>
      </c>
      <c r="CZ3794">
        <f t="shared" si="59"/>
        <v>1121</v>
      </c>
    </row>
    <row r="3795" spans="1:104" x14ac:dyDescent="0.2">
      <c r="A3795" s="2">
        <v>3793</v>
      </c>
      <c r="B3795" s="2">
        <v>19</v>
      </c>
      <c r="C3795">
        <v>4</v>
      </c>
      <c r="D3795">
        <v>641</v>
      </c>
      <c r="E3795">
        <v>85</v>
      </c>
      <c r="F3795">
        <v>268</v>
      </c>
      <c r="G3795">
        <v>26</v>
      </c>
      <c r="H3795">
        <v>66</v>
      </c>
      <c r="I3795">
        <v>13</v>
      </c>
      <c r="J3795">
        <v>3</v>
      </c>
      <c r="K3795">
        <v>8</v>
      </c>
      <c r="L3795">
        <v>15</v>
      </c>
      <c r="M3795">
        <v>1</v>
      </c>
      <c r="N3795">
        <v>3</v>
      </c>
      <c r="CY3795">
        <v>13</v>
      </c>
      <c r="CZ3795">
        <f t="shared" si="59"/>
        <v>1152</v>
      </c>
    </row>
    <row r="3796" spans="1:104" x14ac:dyDescent="0.2">
      <c r="A3796" s="2">
        <v>3794</v>
      </c>
      <c r="B3796" s="2">
        <v>26</v>
      </c>
      <c r="C3796">
        <v>466</v>
      </c>
      <c r="D3796">
        <v>498</v>
      </c>
      <c r="E3796">
        <v>84</v>
      </c>
      <c r="F3796">
        <v>38</v>
      </c>
      <c r="G3796">
        <v>19</v>
      </c>
      <c r="H3796">
        <v>10</v>
      </c>
      <c r="CY3796">
        <v>7</v>
      </c>
      <c r="CZ3796">
        <f t="shared" si="59"/>
        <v>1141</v>
      </c>
    </row>
    <row r="3797" spans="1:104" x14ac:dyDescent="0.2">
      <c r="A3797" s="2">
        <v>3795</v>
      </c>
      <c r="B3797" s="2">
        <v>25</v>
      </c>
      <c r="C3797">
        <v>657</v>
      </c>
      <c r="D3797">
        <v>230</v>
      </c>
      <c r="E3797">
        <v>233</v>
      </c>
      <c r="CY3797">
        <v>4</v>
      </c>
      <c r="CZ3797">
        <f t="shared" si="59"/>
        <v>1145</v>
      </c>
    </row>
    <row r="3798" spans="1:104" x14ac:dyDescent="0.2">
      <c r="A3798" s="2">
        <v>3796</v>
      </c>
      <c r="B3798" s="2">
        <v>33</v>
      </c>
      <c r="C3798">
        <v>44</v>
      </c>
      <c r="D3798">
        <v>269</v>
      </c>
      <c r="E3798">
        <v>90</v>
      </c>
      <c r="F3798">
        <v>587</v>
      </c>
      <c r="G3798">
        <v>103</v>
      </c>
      <c r="H3798">
        <v>10</v>
      </c>
      <c r="I3798">
        <v>15</v>
      </c>
      <c r="J3798">
        <v>2</v>
      </c>
      <c r="K3798">
        <v>2</v>
      </c>
      <c r="CY3798">
        <v>10</v>
      </c>
      <c r="CZ3798">
        <f t="shared" si="59"/>
        <v>1155</v>
      </c>
    </row>
    <row r="3799" spans="1:104" x14ac:dyDescent="0.2">
      <c r="A3799" s="2">
        <v>3797</v>
      </c>
      <c r="B3799" s="2">
        <v>24</v>
      </c>
      <c r="C3799">
        <v>161</v>
      </c>
      <c r="D3799">
        <v>676</v>
      </c>
      <c r="E3799">
        <v>235</v>
      </c>
      <c r="F3799">
        <v>40</v>
      </c>
      <c r="G3799">
        <v>1</v>
      </c>
      <c r="H3799">
        <v>1</v>
      </c>
      <c r="I3799">
        <v>5</v>
      </c>
      <c r="J3799">
        <v>0</v>
      </c>
      <c r="K3799">
        <v>2</v>
      </c>
      <c r="L3799">
        <v>1</v>
      </c>
      <c r="M3799">
        <v>1</v>
      </c>
      <c r="N3799">
        <v>0</v>
      </c>
      <c r="O3799">
        <v>2</v>
      </c>
      <c r="P3799">
        <v>0</v>
      </c>
      <c r="Q3799">
        <v>0</v>
      </c>
      <c r="CY3799">
        <v>16</v>
      </c>
      <c r="CZ3799">
        <f t="shared" si="59"/>
        <v>1149</v>
      </c>
    </row>
    <row r="3800" spans="1:104" x14ac:dyDescent="0.2">
      <c r="A3800" s="2">
        <v>3798</v>
      </c>
      <c r="B3800" s="2">
        <v>48</v>
      </c>
      <c r="C3800">
        <v>10</v>
      </c>
      <c r="D3800">
        <v>148</v>
      </c>
      <c r="E3800">
        <v>147</v>
      </c>
      <c r="F3800">
        <v>150</v>
      </c>
      <c r="G3800">
        <v>113</v>
      </c>
      <c r="H3800">
        <v>179</v>
      </c>
      <c r="I3800">
        <v>77</v>
      </c>
      <c r="J3800">
        <v>191</v>
      </c>
      <c r="K3800">
        <v>10</v>
      </c>
      <c r="L3800">
        <v>41</v>
      </c>
      <c r="M3800">
        <v>4</v>
      </c>
      <c r="N3800">
        <v>0</v>
      </c>
      <c r="CY3800">
        <v>13</v>
      </c>
      <c r="CZ3800">
        <f t="shared" si="59"/>
        <v>1118</v>
      </c>
    </row>
    <row r="3801" spans="1:104" x14ac:dyDescent="0.2">
      <c r="A3801" s="2">
        <v>3799</v>
      </c>
      <c r="B3801" s="2">
        <v>81</v>
      </c>
      <c r="C3801">
        <v>21</v>
      </c>
      <c r="D3801">
        <v>149</v>
      </c>
      <c r="E3801">
        <v>150</v>
      </c>
      <c r="F3801">
        <v>272</v>
      </c>
      <c r="G3801">
        <v>63</v>
      </c>
      <c r="H3801">
        <v>110</v>
      </c>
      <c r="I3801">
        <v>220</v>
      </c>
      <c r="J3801">
        <v>21</v>
      </c>
      <c r="K3801">
        <v>2</v>
      </c>
      <c r="L3801">
        <v>33</v>
      </c>
      <c r="M3801">
        <v>2</v>
      </c>
      <c r="N3801">
        <v>4</v>
      </c>
      <c r="O3801">
        <v>2</v>
      </c>
      <c r="P3801">
        <v>5</v>
      </c>
      <c r="CY3801">
        <v>15</v>
      </c>
      <c r="CZ3801">
        <f t="shared" si="59"/>
        <v>1135</v>
      </c>
    </row>
    <row r="3802" spans="1:104" x14ac:dyDescent="0.2">
      <c r="A3802" s="2">
        <v>3800</v>
      </c>
      <c r="B3802" s="2">
        <v>14</v>
      </c>
      <c r="C3802">
        <v>705</v>
      </c>
      <c r="D3802">
        <v>396</v>
      </c>
      <c r="E3802">
        <v>37</v>
      </c>
      <c r="F3802">
        <v>2</v>
      </c>
      <c r="CY3802">
        <v>5</v>
      </c>
      <c r="CZ3802">
        <f t="shared" si="59"/>
        <v>1154</v>
      </c>
    </row>
    <row r="3803" spans="1:104" x14ac:dyDescent="0.2">
      <c r="A3803" s="2">
        <v>3801</v>
      </c>
      <c r="B3803" s="2">
        <v>36</v>
      </c>
      <c r="C3803">
        <v>200</v>
      </c>
      <c r="D3803">
        <v>446</v>
      </c>
      <c r="E3803">
        <v>82</v>
      </c>
      <c r="F3803">
        <v>200</v>
      </c>
      <c r="G3803">
        <v>14</v>
      </c>
      <c r="H3803">
        <v>61</v>
      </c>
      <c r="I3803">
        <v>33</v>
      </c>
      <c r="J3803">
        <v>24</v>
      </c>
      <c r="K3803">
        <v>16</v>
      </c>
      <c r="L3803">
        <v>9</v>
      </c>
      <c r="M3803">
        <v>4</v>
      </c>
      <c r="N3803">
        <v>4</v>
      </c>
      <c r="O3803">
        <v>9</v>
      </c>
      <c r="P3803">
        <v>2</v>
      </c>
      <c r="Q3803">
        <v>1</v>
      </c>
      <c r="R3803">
        <v>2</v>
      </c>
      <c r="CY3803">
        <v>17</v>
      </c>
      <c r="CZ3803">
        <f t="shared" si="59"/>
        <v>1143</v>
      </c>
    </row>
    <row r="3804" spans="1:104" x14ac:dyDescent="0.2">
      <c r="A3804" s="2">
        <v>3802</v>
      </c>
      <c r="B3804" s="2">
        <v>38</v>
      </c>
      <c r="C3804">
        <v>127</v>
      </c>
      <c r="D3804">
        <v>378</v>
      </c>
      <c r="E3804">
        <v>145</v>
      </c>
      <c r="F3804">
        <v>94</v>
      </c>
      <c r="G3804">
        <v>236</v>
      </c>
      <c r="H3804">
        <v>70</v>
      </c>
      <c r="I3804">
        <v>36</v>
      </c>
      <c r="J3804">
        <v>10</v>
      </c>
      <c r="K3804">
        <v>3</v>
      </c>
      <c r="L3804">
        <v>5</v>
      </c>
      <c r="M3804">
        <v>1</v>
      </c>
      <c r="N3804">
        <v>1</v>
      </c>
      <c r="O3804">
        <v>0</v>
      </c>
      <c r="P3804">
        <v>2</v>
      </c>
      <c r="Q3804">
        <v>0</v>
      </c>
      <c r="R3804">
        <v>0</v>
      </c>
      <c r="CY3804">
        <v>17</v>
      </c>
      <c r="CZ3804">
        <f t="shared" si="59"/>
        <v>1146</v>
      </c>
    </row>
    <row r="3805" spans="1:104" x14ac:dyDescent="0.2">
      <c r="A3805" s="2">
        <v>3803</v>
      </c>
      <c r="B3805" s="2">
        <v>50</v>
      </c>
      <c r="C3805">
        <v>598</v>
      </c>
      <c r="D3805">
        <v>197</v>
      </c>
      <c r="E3805">
        <v>4</v>
      </c>
      <c r="F3805">
        <v>146</v>
      </c>
      <c r="G3805">
        <v>80</v>
      </c>
      <c r="H3805">
        <v>7</v>
      </c>
      <c r="I3805">
        <v>35</v>
      </c>
      <c r="J3805">
        <v>2</v>
      </c>
      <c r="K3805">
        <v>32</v>
      </c>
      <c r="L3805">
        <v>1</v>
      </c>
      <c r="CY3805">
        <v>11</v>
      </c>
      <c r="CZ3805">
        <f t="shared" si="59"/>
        <v>1152</v>
      </c>
    </row>
    <row r="3806" spans="1:104" x14ac:dyDescent="0.2">
      <c r="A3806" s="2">
        <v>3804</v>
      </c>
      <c r="B3806" s="2">
        <v>16</v>
      </c>
      <c r="C3806">
        <v>204</v>
      </c>
      <c r="D3806">
        <v>114</v>
      </c>
      <c r="E3806">
        <v>264</v>
      </c>
      <c r="F3806">
        <v>300</v>
      </c>
      <c r="G3806">
        <v>5</v>
      </c>
      <c r="H3806">
        <v>15</v>
      </c>
      <c r="I3806">
        <v>69</v>
      </c>
      <c r="J3806">
        <v>22</v>
      </c>
      <c r="K3806">
        <v>20</v>
      </c>
      <c r="L3806">
        <v>30</v>
      </c>
      <c r="M3806">
        <v>16</v>
      </c>
      <c r="N3806">
        <v>16</v>
      </c>
      <c r="O3806">
        <v>62</v>
      </c>
      <c r="CY3806">
        <v>14</v>
      </c>
      <c r="CZ3806">
        <f t="shared" si="59"/>
        <v>1153</v>
      </c>
    </row>
    <row r="3807" spans="1:104" x14ac:dyDescent="0.2">
      <c r="A3807" s="2">
        <v>3805</v>
      </c>
      <c r="B3807" s="2">
        <v>173</v>
      </c>
      <c r="C3807">
        <v>1</v>
      </c>
      <c r="D3807">
        <v>6</v>
      </c>
      <c r="E3807">
        <v>89</v>
      </c>
      <c r="F3807">
        <v>251</v>
      </c>
      <c r="G3807">
        <v>36</v>
      </c>
      <c r="H3807">
        <v>53</v>
      </c>
      <c r="I3807">
        <v>155</v>
      </c>
      <c r="J3807">
        <v>18</v>
      </c>
      <c r="K3807">
        <v>75</v>
      </c>
      <c r="L3807">
        <v>59</v>
      </c>
      <c r="M3807">
        <v>227</v>
      </c>
      <c r="N3807">
        <v>0</v>
      </c>
      <c r="O3807">
        <v>1</v>
      </c>
      <c r="P3807">
        <v>1</v>
      </c>
      <c r="Q3807">
        <v>2</v>
      </c>
      <c r="CY3807">
        <v>16</v>
      </c>
      <c r="CZ3807">
        <f t="shared" si="59"/>
        <v>1147</v>
      </c>
    </row>
    <row r="3808" spans="1:104" x14ac:dyDescent="0.2">
      <c r="A3808" s="2">
        <v>3806</v>
      </c>
      <c r="B3808" s="2">
        <v>100</v>
      </c>
      <c r="C3808">
        <v>99</v>
      </c>
      <c r="D3808">
        <v>443</v>
      </c>
      <c r="E3808">
        <v>492</v>
      </c>
      <c r="CY3808">
        <v>4</v>
      </c>
      <c r="CZ3808">
        <f t="shared" si="59"/>
        <v>1134</v>
      </c>
    </row>
    <row r="3809" spans="1:104" x14ac:dyDescent="0.2">
      <c r="A3809" s="2">
        <v>3807</v>
      </c>
      <c r="B3809" s="2">
        <v>48</v>
      </c>
      <c r="C3809">
        <v>3</v>
      </c>
      <c r="D3809">
        <v>3</v>
      </c>
      <c r="E3809">
        <v>0</v>
      </c>
      <c r="F3809">
        <v>199</v>
      </c>
      <c r="G3809">
        <v>100</v>
      </c>
      <c r="H3809">
        <v>265</v>
      </c>
      <c r="I3809">
        <v>29</v>
      </c>
      <c r="J3809">
        <v>186</v>
      </c>
      <c r="K3809">
        <v>115</v>
      </c>
      <c r="L3809">
        <v>135</v>
      </c>
      <c r="M3809">
        <v>45</v>
      </c>
      <c r="N3809">
        <v>3</v>
      </c>
      <c r="O3809">
        <v>2</v>
      </c>
      <c r="CY3809">
        <v>14</v>
      </c>
      <c r="CZ3809">
        <f t="shared" si="59"/>
        <v>1133</v>
      </c>
    </row>
    <row r="3810" spans="1:104" x14ac:dyDescent="0.2">
      <c r="A3810" s="2">
        <v>3808</v>
      </c>
      <c r="B3810" s="2">
        <v>74</v>
      </c>
      <c r="C3810">
        <v>719</v>
      </c>
      <c r="D3810">
        <v>43</v>
      </c>
      <c r="E3810">
        <v>183</v>
      </c>
      <c r="F3810">
        <v>28</v>
      </c>
      <c r="G3810">
        <v>26</v>
      </c>
      <c r="H3810">
        <v>6</v>
      </c>
      <c r="I3810">
        <v>4</v>
      </c>
      <c r="J3810">
        <v>3</v>
      </c>
      <c r="K3810">
        <v>5</v>
      </c>
      <c r="L3810">
        <v>1</v>
      </c>
      <c r="M3810">
        <v>1</v>
      </c>
      <c r="N3810">
        <v>0</v>
      </c>
      <c r="O3810">
        <v>0</v>
      </c>
      <c r="P3810">
        <v>1</v>
      </c>
      <c r="Q3810">
        <v>2</v>
      </c>
      <c r="R3810">
        <v>1</v>
      </c>
      <c r="CY3810">
        <v>17</v>
      </c>
      <c r="CZ3810">
        <f t="shared" si="59"/>
        <v>1097</v>
      </c>
    </row>
    <row r="3811" spans="1:104" x14ac:dyDescent="0.2">
      <c r="A3811" s="2">
        <v>3809</v>
      </c>
      <c r="B3811" s="2">
        <v>25</v>
      </c>
      <c r="C3811">
        <v>11</v>
      </c>
      <c r="D3811">
        <v>425</v>
      </c>
      <c r="E3811">
        <v>67</v>
      </c>
      <c r="F3811">
        <v>133</v>
      </c>
      <c r="G3811">
        <v>30</v>
      </c>
      <c r="H3811">
        <v>138</v>
      </c>
      <c r="I3811">
        <v>85</v>
      </c>
      <c r="J3811">
        <v>132</v>
      </c>
      <c r="K3811">
        <v>100</v>
      </c>
      <c r="L3811">
        <v>4</v>
      </c>
      <c r="CY3811">
        <v>11</v>
      </c>
      <c r="CZ3811">
        <f t="shared" si="59"/>
        <v>1150</v>
      </c>
    </row>
    <row r="3812" spans="1:104" x14ac:dyDescent="0.2">
      <c r="A3812" s="2">
        <v>3810</v>
      </c>
      <c r="B3812" s="2">
        <v>3</v>
      </c>
      <c r="C3812">
        <v>100</v>
      </c>
      <c r="D3812">
        <v>367</v>
      </c>
      <c r="E3812">
        <v>200</v>
      </c>
      <c r="F3812">
        <v>182</v>
      </c>
      <c r="G3812">
        <v>7</v>
      </c>
      <c r="H3812">
        <v>145</v>
      </c>
      <c r="I3812">
        <v>35</v>
      </c>
      <c r="J3812">
        <v>68</v>
      </c>
      <c r="K3812">
        <v>15</v>
      </c>
      <c r="L3812">
        <v>5</v>
      </c>
      <c r="M3812">
        <v>5</v>
      </c>
      <c r="N3812">
        <v>5</v>
      </c>
      <c r="O3812">
        <v>3</v>
      </c>
      <c r="P3812">
        <v>3</v>
      </c>
      <c r="Q3812">
        <v>2</v>
      </c>
      <c r="R3812">
        <v>1</v>
      </c>
      <c r="S3812">
        <v>0</v>
      </c>
      <c r="CY3812">
        <v>18</v>
      </c>
      <c r="CZ3812">
        <f t="shared" si="59"/>
        <v>1146</v>
      </c>
    </row>
    <row r="3813" spans="1:104" x14ac:dyDescent="0.2">
      <c r="A3813" s="2">
        <v>3811</v>
      </c>
      <c r="B3813" s="2">
        <v>398</v>
      </c>
      <c r="C3813">
        <v>193</v>
      </c>
      <c r="D3813">
        <v>130</v>
      </c>
      <c r="E3813">
        <v>172</v>
      </c>
      <c r="F3813">
        <v>95</v>
      </c>
      <c r="G3813">
        <v>53</v>
      </c>
      <c r="H3813">
        <v>12</v>
      </c>
      <c r="I3813">
        <v>43</v>
      </c>
      <c r="J3813">
        <v>31</v>
      </c>
      <c r="K3813">
        <v>18</v>
      </c>
      <c r="CY3813">
        <v>10</v>
      </c>
      <c r="CZ3813">
        <f t="shared" si="59"/>
        <v>1145</v>
      </c>
    </row>
    <row r="3814" spans="1:104" x14ac:dyDescent="0.2">
      <c r="A3814" s="2">
        <v>3812</v>
      </c>
      <c r="B3814" s="2">
        <v>102</v>
      </c>
      <c r="C3814">
        <v>333</v>
      </c>
      <c r="D3814">
        <v>314</v>
      </c>
      <c r="E3814">
        <v>180</v>
      </c>
      <c r="F3814">
        <v>16</v>
      </c>
      <c r="G3814">
        <v>11</v>
      </c>
      <c r="H3814">
        <v>15</v>
      </c>
      <c r="I3814">
        <v>20</v>
      </c>
      <c r="J3814">
        <v>36</v>
      </c>
      <c r="K3814">
        <v>17</v>
      </c>
      <c r="L3814">
        <v>2</v>
      </c>
      <c r="M3814">
        <v>1</v>
      </c>
      <c r="CY3814">
        <v>12</v>
      </c>
      <c r="CZ3814">
        <f t="shared" si="59"/>
        <v>1047</v>
      </c>
    </row>
    <row r="3815" spans="1:104" x14ac:dyDescent="0.2">
      <c r="A3815" s="2">
        <v>3813</v>
      </c>
      <c r="B3815" s="2">
        <v>9</v>
      </c>
      <c r="C3815">
        <v>8</v>
      </c>
      <c r="D3815">
        <v>37</v>
      </c>
      <c r="E3815">
        <v>998</v>
      </c>
      <c r="F3815">
        <v>43</v>
      </c>
      <c r="G3815">
        <v>20</v>
      </c>
      <c r="H3815">
        <v>2</v>
      </c>
      <c r="I3815">
        <v>22</v>
      </c>
      <c r="J3815">
        <v>4</v>
      </c>
      <c r="K3815">
        <v>2</v>
      </c>
      <c r="L3815">
        <v>1</v>
      </c>
      <c r="M3815">
        <v>0</v>
      </c>
      <c r="CY3815">
        <v>12</v>
      </c>
      <c r="CZ3815">
        <f t="shared" si="59"/>
        <v>1146</v>
      </c>
    </row>
    <row r="3816" spans="1:104" x14ac:dyDescent="0.2">
      <c r="A3816" s="2">
        <v>3814</v>
      </c>
      <c r="B3816" s="2">
        <v>741</v>
      </c>
      <c r="C3816">
        <v>361</v>
      </c>
      <c r="D3816">
        <v>8</v>
      </c>
      <c r="E3816">
        <v>4</v>
      </c>
      <c r="F3816">
        <v>17</v>
      </c>
      <c r="CY3816">
        <v>5</v>
      </c>
      <c r="CZ3816">
        <f t="shared" si="59"/>
        <v>1131</v>
      </c>
    </row>
    <row r="3817" spans="1:104" x14ac:dyDescent="0.2">
      <c r="A3817" s="2">
        <v>3815</v>
      </c>
      <c r="B3817" s="2">
        <v>71</v>
      </c>
      <c r="C3817">
        <v>171</v>
      </c>
      <c r="D3817">
        <v>355</v>
      </c>
      <c r="E3817">
        <v>86</v>
      </c>
      <c r="F3817">
        <v>171</v>
      </c>
      <c r="G3817">
        <v>83</v>
      </c>
      <c r="H3817">
        <v>53</v>
      </c>
      <c r="I3817">
        <v>60</v>
      </c>
      <c r="J3817">
        <v>47</v>
      </c>
      <c r="K3817">
        <v>9</v>
      </c>
      <c r="L3817">
        <v>0</v>
      </c>
      <c r="CY3817">
        <v>11</v>
      </c>
      <c r="CZ3817">
        <f t="shared" si="59"/>
        <v>1106</v>
      </c>
    </row>
    <row r="3818" spans="1:104" x14ac:dyDescent="0.2">
      <c r="A3818" s="2">
        <v>3816</v>
      </c>
      <c r="B3818" s="2">
        <v>33</v>
      </c>
      <c r="C3818">
        <v>32</v>
      </c>
      <c r="D3818">
        <v>200</v>
      </c>
      <c r="E3818">
        <v>570</v>
      </c>
      <c r="F3818">
        <v>96</v>
      </c>
      <c r="G3818">
        <v>38</v>
      </c>
      <c r="H3818">
        <v>134</v>
      </c>
      <c r="I3818">
        <v>16</v>
      </c>
      <c r="J3818">
        <v>11</v>
      </c>
      <c r="K3818">
        <v>2</v>
      </c>
      <c r="CY3818">
        <v>10</v>
      </c>
      <c r="CZ3818">
        <f t="shared" si="59"/>
        <v>1132</v>
      </c>
    </row>
    <row r="3819" spans="1:104" x14ac:dyDescent="0.2">
      <c r="A3819" s="2">
        <v>3817</v>
      </c>
      <c r="B3819" s="2">
        <v>30</v>
      </c>
      <c r="C3819">
        <v>9</v>
      </c>
      <c r="D3819">
        <v>18</v>
      </c>
      <c r="E3819">
        <v>1</v>
      </c>
      <c r="F3819">
        <v>200</v>
      </c>
      <c r="G3819">
        <v>614</v>
      </c>
      <c r="H3819">
        <v>6</v>
      </c>
      <c r="I3819">
        <v>219</v>
      </c>
      <c r="J3819">
        <v>10</v>
      </c>
      <c r="K3819">
        <v>13</v>
      </c>
      <c r="L3819">
        <v>0</v>
      </c>
      <c r="M3819">
        <v>1</v>
      </c>
      <c r="CY3819">
        <v>12</v>
      </c>
      <c r="CZ3819">
        <f t="shared" si="59"/>
        <v>1121</v>
      </c>
    </row>
    <row r="3820" spans="1:104" x14ac:dyDescent="0.2">
      <c r="A3820" s="2">
        <v>3818</v>
      </c>
      <c r="B3820" s="2">
        <v>122</v>
      </c>
      <c r="C3820">
        <v>123</v>
      </c>
      <c r="D3820">
        <v>200</v>
      </c>
      <c r="E3820">
        <v>196</v>
      </c>
      <c r="F3820">
        <v>48</v>
      </c>
      <c r="G3820">
        <v>100</v>
      </c>
      <c r="H3820">
        <v>74</v>
      </c>
      <c r="I3820">
        <v>100</v>
      </c>
      <c r="J3820">
        <v>38</v>
      </c>
      <c r="K3820">
        <v>4</v>
      </c>
      <c r="L3820">
        <v>0</v>
      </c>
      <c r="CY3820">
        <v>11</v>
      </c>
      <c r="CZ3820">
        <f t="shared" si="59"/>
        <v>1005</v>
      </c>
    </row>
    <row r="3821" spans="1:104" x14ac:dyDescent="0.2">
      <c r="A3821" s="2">
        <v>3819</v>
      </c>
      <c r="B3821" s="2">
        <v>657</v>
      </c>
      <c r="C3821">
        <v>419</v>
      </c>
      <c r="D3821">
        <v>64</v>
      </c>
      <c r="E3821">
        <v>8</v>
      </c>
      <c r="CY3821">
        <v>4</v>
      </c>
      <c r="CZ3821">
        <f t="shared" si="59"/>
        <v>1148</v>
      </c>
    </row>
    <row r="3822" spans="1:104" x14ac:dyDescent="0.2">
      <c r="A3822" s="2">
        <v>3820</v>
      </c>
      <c r="B3822" s="2">
        <v>20</v>
      </c>
      <c r="C3822">
        <v>200</v>
      </c>
      <c r="D3822">
        <v>123</v>
      </c>
      <c r="E3822">
        <v>300</v>
      </c>
      <c r="F3822">
        <v>332</v>
      </c>
      <c r="G3822">
        <v>33</v>
      </c>
      <c r="H3822">
        <v>104</v>
      </c>
      <c r="I3822">
        <v>7</v>
      </c>
      <c r="J3822">
        <v>26</v>
      </c>
      <c r="CY3822">
        <v>9</v>
      </c>
      <c r="CZ3822">
        <f t="shared" si="59"/>
        <v>1145</v>
      </c>
    </row>
    <row r="3823" spans="1:104" x14ac:dyDescent="0.2">
      <c r="A3823" s="2">
        <v>3821</v>
      </c>
      <c r="B3823" s="2">
        <v>256</v>
      </c>
      <c r="C3823">
        <v>276</v>
      </c>
      <c r="D3823">
        <v>3</v>
      </c>
      <c r="E3823">
        <v>49</v>
      </c>
      <c r="F3823">
        <v>4</v>
      </c>
      <c r="G3823">
        <v>1</v>
      </c>
      <c r="H3823">
        <v>2</v>
      </c>
      <c r="I3823">
        <v>30</v>
      </c>
      <c r="J3823">
        <v>5</v>
      </c>
      <c r="K3823">
        <v>5</v>
      </c>
      <c r="L3823">
        <v>20</v>
      </c>
      <c r="M3823">
        <v>20</v>
      </c>
      <c r="N3823">
        <v>5</v>
      </c>
      <c r="O3823">
        <v>3</v>
      </c>
      <c r="P3823">
        <v>69</v>
      </c>
      <c r="Q3823">
        <v>18</v>
      </c>
      <c r="R3823">
        <v>6</v>
      </c>
      <c r="S3823">
        <v>30</v>
      </c>
      <c r="T3823">
        <v>17</v>
      </c>
      <c r="U3823">
        <v>8</v>
      </c>
      <c r="V3823">
        <v>2</v>
      </c>
      <c r="W3823">
        <v>25</v>
      </c>
      <c r="X3823">
        <v>1</v>
      </c>
      <c r="Y3823">
        <v>5</v>
      </c>
      <c r="Z3823">
        <v>1</v>
      </c>
      <c r="AA3823">
        <v>2</v>
      </c>
      <c r="AB3823">
        <v>6</v>
      </c>
      <c r="AC3823">
        <v>10</v>
      </c>
      <c r="AD3823">
        <v>12</v>
      </c>
      <c r="AE3823">
        <v>1</v>
      </c>
      <c r="AF3823">
        <v>8</v>
      </c>
      <c r="AG3823">
        <v>1</v>
      </c>
      <c r="AH3823">
        <v>1</v>
      </c>
      <c r="AI3823">
        <v>1</v>
      </c>
      <c r="AJ3823">
        <v>1</v>
      </c>
      <c r="AK3823">
        <v>0</v>
      </c>
      <c r="AL3823">
        <v>1</v>
      </c>
      <c r="AM3823">
        <v>1</v>
      </c>
      <c r="AN3823">
        <v>0</v>
      </c>
      <c r="AO3823">
        <v>0</v>
      </c>
      <c r="AP3823">
        <v>1</v>
      </c>
      <c r="CY3823">
        <v>41</v>
      </c>
      <c r="CZ3823">
        <f t="shared" si="59"/>
        <v>907</v>
      </c>
    </row>
    <row r="3824" spans="1:104" x14ac:dyDescent="0.2">
      <c r="A3824" s="2">
        <v>3822</v>
      </c>
      <c r="B3824" s="2">
        <v>35</v>
      </c>
      <c r="C3824">
        <v>87</v>
      </c>
      <c r="D3824">
        <v>34</v>
      </c>
      <c r="E3824">
        <v>4</v>
      </c>
      <c r="F3824">
        <v>39</v>
      </c>
      <c r="G3824">
        <v>23</v>
      </c>
      <c r="H3824">
        <v>26</v>
      </c>
      <c r="I3824">
        <v>92</v>
      </c>
      <c r="J3824">
        <v>57</v>
      </c>
      <c r="K3824">
        <v>4</v>
      </c>
      <c r="L3824">
        <v>0</v>
      </c>
      <c r="M3824">
        <v>14</v>
      </c>
      <c r="N3824">
        <v>10</v>
      </c>
      <c r="O3824">
        <v>13</v>
      </c>
      <c r="P3824">
        <v>7</v>
      </c>
      <c r="Q3824">
        <v>51</v>
      </c>
      <c r="R3824">
        <v>29</v>
      </c>
      <c r="S3824">
        <v>24</v>
      </c>
      <c r="T3824">
        <v>20</v>
      </c>
      <c r="U3824">
        <v>56</v>
      </c>
      <c r="V3824">
        <v>48</v>
      </c>
      <c r="W3824">
        <v>8</v>
      </c>
      <c r="X3824">
        <v>10</v>
      </c>
      <c r="Y3824">
        <v>54</v>
      </c>
      <c r="Z3824">
        <v>64</v>
      </c>
      <c r="AA3824">
        <v>1</v>
      </c>
      <c r="AB3824">
        <v>85</v>
      </c>
      <c r="AC3824">
        <v>7</v>
      </c>
      <c r="AD3824">
        <v>2</v>
      </c>
      <c r="AE3824">
        <v>37</v>
      </c>
      <c r="AF3824">
        <v>7</v>
      </c>
      <c r="AG3824">
        <v>138</v>
      </c>
      <c r="AH3824">
        <v>15</v>
      </c>
      <c r="AI3824">
        <v>5</v>
      </c>
      <c r="AJ3824">
        <v>43</v>
      </c>
      <c r="CY3824">
        <v>35</v>
      </c>
      <c r="CZ3824">
        <f t="shared" si="59"/>
        <v>1149</v>
      </c>
    </row>
    <row r="3825" spans="1:104" x14ac:dyDescent="0.2">
      <c r="A3825" s="2">
        <v>3823</v>
      </c>
      <c r="B3825" s="2">
        <v>25</v>
      </c>
      <c r="C3825">
        <v>76</v>
      </c>
      <c r="D3825">
        <v>91</v>
      </c>
      <c r="E3825">
        <v>455</v>
      </c>
      <c r="F3825">
        <v>45</v>
      </c>
      <c r="G3825">
        <v>103</v>
      </c>
      <c r="H3825">
        <v>75</v>
      </c>
      <c r="I3825">
        <v>130</v>
      </c>
      <c r="J3825">
        <v>13</v>
      </c>
      <c r="K3825">
        <v>18</v>
      </c>
      <c r="L3825">
        <v>45</v>
      </c>
      <c r="M3825">
        <v>26</v>
      </c>
      <c r="N3825">
        <v>16</v>
      </c>
      <c r="O3825">
        <v>6</v>
      </c>
      <c r="P3825">
        <v>2</v>
      </c>
      <c r="Q3825">
        <v>3</v>
      </c>
      <c r="R3825">
        <v>0</v>
      </c>
      <c r="S3825">
        <v>0</v>
      </c>
      <c r="T3825">
        <v>1</v>
      </c>
      <c r="CY3825">
        <v>19</v>
      </c>
      <c r="CZ3825">
        <f t="shared" si="59"/>
        <v>1130</v>
      </c>
    </row>
    <row r="3826" spans="1:104" x14ac:dyDescent="0.2">
      <c r="A3826" s="2">
        <v>3824</v>
      </c>
      <c r="B3826" s="2">
        <v>50</v>
      </c>
      <c r="C3826">
        <v>150</v>
      </c>
      <c r="D3826">
        <v>723</v>
      </c>
      <c r="E3826">
        <v>46</v>
      </c>
      <c r="F3826">
        <v>141</v>
      </c>
      <c r="G3826">
        <v>38</v>
      </c>
      <c r="CY3826">
        <v>6</v>
      </c>
      <c r="CZ3826">
        <f t="shared" si="59"/>
        <v>1148</v>
      </c>
    </row>
    <row r="3827" spans="1:104" x14ac:dyDescent="0.2">
      <c r="A3827" s="2">
        <v>3825</v>
      </c>
      <c r="B3827" s="2">
        <v>20</v>
      </c>
      <c r="C3827">
        <v>616</v>
      </c>
      <c r="D3827">
        <v>306</v>
      </c>
      <c r="E3827">
        <v>22</v>
      </c>
      <c r="F3827">
        <v>64</v>
      </c>
      <c r="G3827">
        <v>118</v>
      </c>
      <c r="H3827">
        <v>3</v>
      </c>
      <c r="CY3827">
        <v>7</v>
      </c>
      <c r="CZ3827">
        <f t="shared" si="59"/>
        <v>1149</v>
      </c>
    </row>
    <row r="3828" spans="1:104" x14ac:dyDescent="0.2">
      <c r="A3828" s="2">
        <v>3826</v>
      </c>
      <c r="B3828" s="2">
        <v>11</v>
      </c>
      <c r="C3828">
        <v>311</v>
      </c>
      <c r="D3828">
        <v>50</v>
      </c>
      <c r="E3828">
        <v>439</v>
      </c>
      <c r="F3828">
        <v>50</v>
      </c>
      <c r="G3828">
        <v>249</v>
      </c>
      <c r="H3828">
        <v>31</v>
      </c>
      <c r="I3828">
        <v>5</v>
      </c>
      <c r="J3828">
        <v>7</v>
      </c>
      <c r="CY3828">
        <v>9</v>
      </c>
      <c r="CZ3828">
        <f t="shared" si="59"/>
        <v>1153</v>
      </c>
    </row>
    <row r="3829" spans="1:104" x14ac:dyDescent="0.2">
      <c r="A3829" s="2">
        <v>3827</v>
      </c>
      <c r="B3829" s="2">
        <v>41</v>
      </c>
      <c r="C3829">
        <v>11</v>
      </c>
      <c r="D3829">
        <v>800</v>
      </c>
      <c r="E3829">
        <v>161</v>
      </c>
      <c r="F3829">
        <v>100</v>
      </c>
      <c r="G3829">
        <v>23</v>
      </c>
      <c r="CY3829">
        <v>6</v>
      </c>
      <c r="CZ3829">
        <f t="shared" si="59"/>
        <v>1136</v>
      </c>
    </row>
    <row r="3830" spans="1:104" x14ac:dyDescent="0.2">
      <c r="A3830" s="2">
        <v>3828</v>
      </c>
      <c r="B3830" s="2">
        <v>281</v>
      </c>
      <c r="C3830">
        <v>148</v>
      </c>
      <c r="D3830">
        <v>209</v>
      </c>
      <c r="E3830">
        <v>253</v>
      </c>
      <c r="F3830">
        <v>86</v>
      </c>
      <c r="G3830">
        <v>12</v>
      </c>
      <c r="H3830">
        <v>13</v>
      </c>
      <c r="I3830">
        <v>2</v>
      </c>
      <c r="J3830">
        <v>0</v>
      </c>
      <c r="CY3830">
        <v>9</v>
      </c>
      <c r="CZ3830">
        <f t="shared" si="59"/>
        <v>1004</v>
      </c>
    </row>
    <row r="3831" spans="1:104" x14ac:dyDescent="0.2">
      <c r="A3831" s="2">
        <v>3829</v>
      </c>
      <c r="B3831" s="2">
        <v>148</v>
      </c>
      <c r="C3831">
        <v>50</v>
      </c>
      <c r="D3831">
        <v>50</v>
      </c>
      <c r="E3831">
        <v>410</v>
      </c>
      <c r="F3831">
        <v>101</v>
      </c>
      <c r="G3831">
        <v>50</v>
      </c>
      <c r="H3831">
        <v>50</v>
      </c>
      <c r="I3831">
        <v>162</v>
      </c>
      <c r="J3831">
        <v>24</v>
      </c>
      <c r="K3831">
        <v>25</v>
      </c>
      <c r="L3831">
        <v>45</v>
      </c>
      <c r="M3831">
        <v>12</v>
      </c>
      <c r="N3831">
        <v>3</v>
      </c>
      <c r="O3831">
        <v>8</v>
      </c>
      <c r="CY3831">
        <v>14</v>
      </c>
      <c r="CZ3831">
        <f t="shared" si="59"/>
        <v>1138</v>
      </c>
    </row>
    <row r="3832" spans="1:104" x14ac:dyDescent="0.2">
      <c r="A3832" s="2">
        <v>3830</v>
      </c>
      <c r="B3832" s="2">
        <v>28</v>
      </c>
      <c r="C3832">
        <v>49</v>
      </c>
      <c r="D3832">
        <v>47</v>
      </c>
      <c r="E3832">
        <v>3</v>
      </c>
      <c r="F3832">
        <v>50</v>
      </c>
      <c r="G3832">
        <v>74</v>
      </c>
      <c r="H3832">
        <v>6</v>
      </c>
      <c r="I3832">
        <v>50</v>
      </c>
      <c r="J3832">
        <v>121</v>
      </c>
      <c r="K3832">
        <v>1</v>
      </c>
      <c r="L3832">
        <v>50</v>
      </c>
      <c r="M3832">
        <v>200</v>
      </c>
      <c r="N3832">
        <v>53</v>
      </c>
      <c r="O3832">
        <v>50</v>
      </c>
      <c r="P3832">
        <v>200</v>
      </c>
      <c r="Q3832">
        <v>157</v>
      </c>
      <c r="CY3832">
        <v>16</v>
      </c>
      <c r="CZ3832">
        <f t="shared" si="59"/>
        <v>1139</v>
      </c>
    </row>
    <row r="3833" spans="1:104" x14ac:dyDescent="0.2">
      <c r="A3833" s="2">
        <v>3831</v>
      </c>
      <c r="B3833" s="2">
        <v>299</v>
      </c>
      <c r="C3833">
        <v>299</v>
      </c>
      <c r="D3833">
        <v>125</v>
      </c>
      <c r="E3833">
        <v>98</v>
      </c>
      <c r="F3833">
        <v>151</v>
      </c>
      <c r="G3833">
        <v>149</v>
      </c>
      <c r="H3833">
        <v>10</v>
      </c>
      <c r="I3833">
        <v>5</v>
      </c>
      <c r="CY3833">
        <v>8</v>
      </c>
      <c r="CZ3833">
        <f t="shared" si="59"/>
        <v>1136</v>
      </c>
    </row>
    <row r="3834" spans="1:104" x14ac:dyDescent="0.2">
      <c r="A3834" s="2">
        <v>3832</v>
      </c>
      <c r="B3834" s="2">
        <v>147</v>
      </c>
      <c r="C3834">
        <v>200</v>
      </c>
      <c r="D3834">
        <v>298</v>
      </c>
      <c r="E3834">
        <v>199</v>
      </c>
      <c r="F3834">
        <v>208</v>
      </c>
      <c r="G3834">
        <v>21</v>
      </c>
      <c r="H3834">
        <v>46</v>
      </c>
      <c r="I3834">
        <v>1</v>
      </c>
      <c r="J3834">
        <v>4</v>
      </c>
      <c r="CY3834">
        <v>9</v>
      </c>
      <c r="CZ3834">
        <f t="shared" si="59"/>
        <v>1124</v>
      </c>
    </row>
    <row r="3835" spans="1:104" x14ac:dyDescent="0.2">
      <c r="A3835" s="2">
        <v>3833</v>
      </c>
      <c r="B3835" s="2">
        <v>42</v>
      </c>
      <c r="C3835">
        <v>25</v>
      </c>
      <c r="D3835">
        <v>548</v>
      </c>
      <c r="E3835">
        <v>23</v>
      </c>
      <c r="F3835">
        <v>270</v>
      </c>
      <c r="G3835">
        <v>18</v>
      </c>
      <c r="H3835">
        <v>10</v>
      </c>
      <c r="I3835">
        <v>81</v>
      </c>
      <c r="J3835">
        <v>56</v>
      </c>
      <c r="K3835">
        <v>1</v>
      </c>
      <c r="L3835">
        <v>26</v>
      </c>
      <c r="M3835">
        <v>13</v>
      </c>
      <c r="N3835">
        <v>6</v>
      </c>
      <c r="O3835">
        <v>2</v>
      </c>
      <c r="P3835">
        <v>2</v>
      </c>
      <c r="Q3835">
        <v>7</v>
      </c>
      <c r="R3835">
        <v>1</v>
      </c>
      <c r="S3835">
        <v>3</v>
      </c>
      <c r="T3835">
        <v>1</v>
      </c>
      <c r="CY3835">
        <v>19</v>
      </c>
      <c r="CZ3835">
        <f t="shared" si="59"/>
        <v>1135</v>
      </c>
    </row>
    <row r="3836" spans="1:104" x14ac:dyDescent="0.2">
      <c r="A3836" s="2">
        <v>3834</v>
      </c>
      <c r="B3836" s="2">
        <v>7</v>
      </c>
      <c r="C3836">
        <v>256</v>
      </c>
      <c r="D3836">
        <v>20</v>
      </c>
      <c r="E3836">
        <v>20</v>
      </c>
      <c r="F3836">
        <v>364</v>
      </c>
      <c r="G3836">
        <v>97</v>
      </c>
      <c r="H3836">
        <v>376</v>
      </c>
      <c r="CY3836">
        <v>7</v>
      </c>
      <c r="CZ3836">
        <f t="shared" si="59"/>
        <v>1140</v>
      </c>
    </row>
    <row r="3837" spans="1:104" x14ac:dyDescent="0.2">
      <c r="A3837" s="2">
        <v>3835</v>
      </c>
      <c r="B3837" s="2">
        <v>48</v>
      </c>
      <c r="C3837">
        <v>300</v>
      </c>
      <c r="D3837">
        <v>197</v>
      </c>
      <c r="E3837">
        <v>199</v>
      </c>
      <c r="F3837">
        <v>113</v>
      </c>
      <c r="G3837">
        <v>29</v>
      </c>
      <c r="H3837">
        <v>32</v>
      </c>
      <c r="I3837">
        <v>95</v>
      </c>
      <c r="J3837">
        <v>3</v>
      </c>
      <c r="K3837">
        <v>32</v>
      </c>
      <c r="L3837">
        <v>1</v>
      </c>
      <c r="M3837">
        <v>17</v>
      </c>
      <c r="N3837">
        <v>15</v>
      </c>
      <c r="O3837">
        <v>33</v>
      </c>
      <c r="P3837">
        <v>9</v>
      </c>
      <c r="Q3837">
        <v>6</v>
      </c>
      <c r="R3837">
        <v>0</v>
      </c>
      <c r="S3837">
        <v>1</v>
      </c>
      <c r="T3837">
        <v>3</v>
      </c>
      <c r="U3837">
        <v>0</v>
      </c>
      <c r="CY3837">
        <v>20</v>
      </c>
      <c r="CZ3837">
        <f t="shared" si="59"/>
        <v>1133</v>
      </c>
    </row>
    <row r="3838" spans="1:104" x14ac:dyDescent="0.2">
      <c r="A3838" s="2">
        <v>3836</v>
      </c>
      <c r="B3838" s="2">
        <v>26</v>
      </c>
      <c r="C3838">
        <v>466</v>
      </c>
      <c r="D3838">
        <v>105</v>
      </c>
      <c r="E3838">
        <v>57</v>
      </c>
      <c r="F3838">
        <v>10</v>
      </c>
      <c r="G3838">
        <v>0</v>
      </c>
      <c r="H3838">
        <v>280</v>
      </c>
      <c r="I3838">
        <v>60</v>
      </c>
      <c r="J3838">
        <v>60</v>
      </c>
      <c r="K3838">
        <v>10</v>
      </c>
      <c r="L3838">
        <v>3</v>
      </c>
      <c r="M3838">
        <v>2</v>
      </c>
      <c r="N3838">
        <v>32</v>
      </c>
      <c r="O3838">
        <v>13</v>
      </c>
      <c r="P3838">
        <v>1</v>
      </c>
      <c r="Q3838">
        <v>10</v>
      </c>
      <c r="R3838">
        <v>0</v>
      </c>
      <c r="S3838">
        <v>5</v>
      </c>
      <c r="T3838">
        <v>1</v>
      </c>
      <c r="U3838">
        <v>1</v>
      </c>
      <c r="V3838">
        <v>0</v>
      </c>
      <c r="CY3838">
        <v>21</v>
      </c>
      <c r="CZ3838">
        <f t="shared" si="59"/>
        <v>1142</v>
      </c>
    </row>
    <row r="3839" spans="1:104" x14ac:dyDescent="0.2">
      <c r="A3839" s="2">
        <v>3837</v>
      </c>
      <c r="B3839" s="2">
        <v>555</v>
      </c>
      <c r="C3839">
        <v>129</v>
      </c>
      <c r="D3839">
        <v>95</v>
      </c>
      <c r="E3839">
        <v>30</v>
      </c>
      <c r="F3839">
        <v>38</v>
      </c>
      <c r="G3839">
        <v>110</v>
      </c>
      <c r="H3839">
        <v>89</v>
      </c>
      <c r="I3839">
        <v>16</v>
      </c>
      <c r="J3839">
        <v>16</v>
      </c>
      <c r="K3839">
        <v>8</v>
      </c>
      <c r="L3839">
        <v>5</v>
      </c>
      <c r="M3839">
        <v>3</v>
      </c>
      <c r="N3839">
        <v>2</v>
      </c>
      <c r="O3839">
        <v>0</v>
      </c>
      <c r="CY3839">
        <v>14</v>
      </c>
      <c r="CZ3839">
        <f t="shared" si="59"/>
        <v>1096</v>
      </c>
    </row>
    <row r="3840" spans="1:104" x14ac:dyDescent="0.2">
      <c r="A3840" s="2">
        <v>3838</v>
      </c>
      <c r="B3840" s="2">
        <v>23</v>
      </c>
      <c r="C3840">
        <v>75</v>
      </c>
      <c r="D3840">
        <v>75</v>
      </c>
      <c r="E3840">
        <v>100</v>
      </c>
      <c r="F3840">
        <v>273</v>
      </c>
      <c r="G3840">
        <v>172</v>
      </c>
      <c r="H3840">
        <v>97</v>
      </c>
      <c r="I3840">
        <v>123</v>
      </c>
      <c r="J3840">
        <v>22</v>
      </c>
      <c r="K3840">
        <v>41</v>
      </c>
      <c r="L3840">
        <v>73</v>
      </c>
      <c r="M3840">
        <v>18</v>
      </c>
      <c r="N3840">
        <v>13</v>
      </c>
      <c r="O3840">
        <v>5</v>
      </c>
      <c r="P3840">
        <v>28</v>
      </c>
      <c r="Q3840">
        <v>3</v>
      </c>
      <c r="R3840">
        <v>7</v>
      </c>
      <c r="CY3840">
        <v>17</v>
      </c>
      <c r="CZ3840">
        <f t="shared" si="59"/>
        <v>1148</v>
      </c>
    </row>
    <row r="3841" spans="1:104" x14ac:dyDescent="0.2">
      <c r="A3841" s="2">
        <v>3839</v>
      </c>
      <c r="B3841" s="2">
        <v>98</v>
      </c>
      <c r="C3841">
        <v>307</v>
      </c>
      <c r="D3841">
        <v>252</v>
      </c>
      <c r="E3841">
        <v>25</v>
      </c>
      <c r="F3841">
        <v>175</v>
      </c>
      <c r="G3841">
        <v>10</v>
      </c>
      <c r="H3841">
        <v>16</v>
      </c>
      <c r="I3841">
        <v>14</v>
      </c>
      <c r="J3841">
        <v>4</v>
      </c>
      <c r="K3841">
        <v>8</v>
      </c>
      <c r="L3841">
        <v>1</v>
      </c>
      <c r="M3841">
        <v>9</v>
      </c>
      <c r="N3841">
        <v>0</v>
      </c>
      <c r="O3841">
        <v>2</v>
      </c>
      <c r="P3841">
        <v>2</v>
      </c>
      <c r="Q3841">
        <v>0</v>
      </c>
      <c r="CY3841">
        <v>16</v>
      </c>
      <c r="CZ3841">
        <f t="shared" si="59"/>
        <v>923</v>
      </c>
    </row>
    <row r="3842" spans="1:104" x14ac:dyDescent="0.2">
      <c r="A3842" s="2">
        <v>3840</v>
      </c>
      <c r="B3842" s="2">
        <v>98</v>
      </c>
      <c r="C3842">
        <v>307</v>
      </c>
      <c r="D3842">
        <v>252</v>
      </c>
      <c r="E3842">
        <v>25</v>
      </c>
      <c r="F3842">
        <v>175</v>
      </c>
      <c r="G3842">
        <v>10</v>
      </c>
      <c r="H3842">
        <v>16</v>
      </c>
      <c r="I3842">
        <v>14</v>
      </c>
      <c r="J3842">
        <v>4</v>
      </c>
      <c r="K3842">
        <v>8</v>
      </c>
      <c r="L3842">
        <v>1</v>
      </c>
      <c r="M3842">
        <v>9</v>
      </c>
      <c r="N3842">
        <v>0</v>
      </c>
      <c r="O3842">
        <v>2</v>
      </c>
      <c r="P3842">
        <v>2</v>
      </c>
      <c r="Q3842">
        <v>0</v>
      </c>
      <c r="CY3842">
        <v>16</v>
      </c>
      <c r="CZ3842">
        <f t="shared" si="59"/>
        <v>923</v>
      </c>
    </row>
    <row r="3843" spans="1:104" x14ac:dyDescent="0.2">
      <c r="A3843" s="2">
        <v>3841</v>
      </c>
      <c r="B3843" s="2">
        <v>25</v>
      </c>
      <c r="C3843">
        <v>25</v>
      </c>
      <c r="D3843">
        <v>23</v>
      </c>
      <c r="E3843">
        <v>24</v>
      </c>
      <c r="F3843">
        <v>25</v>
      </c>
      <c r="G3843">
        <v>73</v>
      </c>
      <c r="H3843">
        <v>65</v>
      </c>
      <c r="I3843">
        <v>65</v>
      </c>
      <c r="J3843">
        <v>72</v>
      </c>
      <c r="K3843">
        <v>72</v>
      </c>
      <c r="L3843">
        <v>148</v>
      </c>
      <c r="M3843">
        <v>101</v>
      </c>
      <c r="N3843">
        <v>128</v>
      </c>
      <c r="O3843">
        <v>42</v>
      </c>
      <c r="P3843">
        <v>58</v>
      </c>
      <c r="Q3843">
        <v>49</v>
      </c>
      <c r="R3843">
        <v>49</v>
      </c>
      <c r="S3843">
        <v>44</v>
      </c>
      <c r="CY3843">
        <v>18</v>
      </c>
      <c r="CZ3843">
        <f t="shared" ref="CZ3843:CZ3906" si="60">SUM(B3843:CX3843)</f>
        <v>1088</v>
      </c>
    </row>
    <row r="3844" spans="1:104" x14ac:dyDescent="0.2">
      <c r="A3844" s="2">
        <v>3842</v>
      </c>
      <c r="B3844" s="2">
        <v>37</v>
      </c>
      <c r="C3844">
        <v>41</v>
      </c>
      <c r="D3844">
        <v>262</v>
      </c>
      <c r="E3844">
        <v>192</v>
      </c>
      <c r="F3844">
        <v>157</v>
      </c>
      <c r="G3844">
        <v>390</v>
      </c>
      <c r="H3844">
        <v>15</v>
      </c>
      <c r="I3844">
        <v>18</v>
      </c>
      <c r="J3844">
        <v>31</v>
      </c>
      <c r="CY3844">
        <v>9</v>
      </c>
      <c r="CZ3844">
        <f t="shared" si="60"/>
        <v>1143</v>
      </c>
    </row>
    <row r="3845" spans="1:104" x14ac:dyDescent="0.2">
      <c r="A3845" s="2">
        <v>3843</v>
      </c>
      <c r="B3845" s="2">
        <v>39</v>
      </c>
      <c r="C3845">
        <v>183</v>
      </c>
      <c r="D3845">
        <v>31</v>
      </c>
      <c r="E3845">
        <v>147</v>
      </c>
      <c r="F3845">
        <v>104</v>
      </c>
      <c r="G3845">
        <v>4</v>
      </c>
      <c r="H3845">
        <v>66</v>
      </c>
      <c r="I3845">
        <v>23</v>
      </c>
      <c r="J3845">
        <v>25</v>
      </c>
      <c r="K3845">
        <v>109</v>
      </c>
      <c r="L3845">
        <v>14</v>
      </c>
      <c r="M3845">
        <v>37</v>
      </c>
      <c r="N3845">
        <v>18</v>
      </c>
      <c r="O3845">
        <v>26</v>
      </c>
      <c r="P3845">
        <v>9</v>
      </c>
      <c r="Q3845">
        <v>198</v>
      </c>
      <c r="R3845">
        <v>21</v>
      </c>
      <c r="S3845">
        <v>5</v>
      </c>
      <c r="T3845">
        <v>7</v>
      </c>
      <c r="U3845">
        <v>3</v>
      </c>
      <c r="V3845">
        <v>2</v>
      </c>
      <c r="W3845">
        <v>4</v>
      </c>
      <c r="X3845">
        <v>0</v>
      </c>
      <c r="Y3845">
        <v>0</v>
      </c>
      <c r="Z3845">
        <v>0</v>
      </c>
      <c r="CY3845">
        <v>25</v>
      </c>
      <c r="CZ3845">
        <f t="shared" si="60"/>
        <v>1075</v>
      </c>
    </row>
    <row r="3846" spans="1:104" x14ac:dyDescent="0.2">
      <c r="A3846" s="2">
        <v>3844</v>
      </c>
      <c r="B3846" s="2">
        <v>10</v>
      </c>
      <c r="C3846">
        <v>200</v>
      </c>
      <c r="D3846">
        <v>200</v>
      </c>
      <c r="E3846">
        <v>83</v>
      </c>
      <c r="F3846">
        <v>100</v>
      </c>
      <c r="G3846">
        <v>100</v>
      </c>
      <c r="H3846">
        <v>78</v>
      </c>
      <c r="I3846">
        <v>75</v>
      </c>
      <c r="J3846">
        <v>74</v>
      </c>
      <c r="K3846">
        <v>71</v>
      </c>
      <c r="L3846">
        <v>25</v>
      </c>
      <c r="M3846">
        <v>25</v>
      </c>
      <c r="N3846">
        <v>38</v>
      </c>
      <c r="O3846">
        <v>15</v>
      </c>
      <c r="P3846">
        <v>14</v>
      </c>
      <c r="Q3846">
        <v>28</v>
      </c>
      <c r="CY3846">
        <v>16</v>
      </c>
      <c r="CZ3846">
        <f t="shared" si="60"/>
        <v>1136</v>
      </c>
    </row>
    <row r="3847" spans="1:104" x14ac:dyDescent="0.2">
      <c r="A3847" s="2">
        <v>3845</v>
      </c>
      <c r="B3847" s="2">
        <v>18</v>
      </c>
      <c r="C3847">
        <v>786</v>
      </c>
      <c r="D3847">
        <v>290</v>
      </c>
      <c r="E3847">
        <v>37</v>
      </c>
      <c r="F3847">
        <v>15</v>
      </c>
      <c r="G3847">
        <v>1</v>
      </c>
      <c r="CY3847">
        <v>6</v>
      </c>
      <c r="CZ3847">
        <f t="shared" si="60"/>
        <v>1147</v>
      </c>
    </row>
    <row r="3848" spans="1:104" x14ac:dyDescent="0.2">
      <c r="A3848" s="2">
        <v>3846</v>
      </c>
      <c r="B3848" s="2">
        <v>1</v>
      </c>
      <c r="C3848">
        <v>242</v>
      </c>
      <c r="D3848">
        <v>331</v>
      </c>
      <c r="E3848">
        <v>29</v>
      </c>
      <c r="F3848">
        <v>13</v>
      </c>
      <c r="G3848">
        <v>293</v>
      </c>
      <c r="H3848">
        <v>7</v>
      </c>
      <c r="I3848">
        <v>175</v>
      </c>
      <c r="J3848">
        <v>20</v>
      </c>
      <c r="K3848">
        <v>4</v>
      </c>
      <c r="L3848">
        <v>9</v>
      </c>
      <c r="M3848">
        <v>0</v>
      </c>
      <c r="N3848">
        <v>0</v>
      </c>
      <c r="O3848">
        <v>1</v>
      </c>
      <c r="P3848">
        <v>2</v>
      </c>
      <c r="CY3848">
        <v>15</v>
      </c>
      <c r="CZ3848">
        <f t="shared" si="60"/>
        <v>1127</v>
      </c>
    </row>
    <row r="3849" spans="1:104" x14ac:dyDescent="0.2">
      <c r="A3849" s="2">
        <v>3847</v>
      </c>
      <c r="B3849" s="2">
        <v>118</v>
      </c>
      <c r="C3849">
        <v>35</v>
      </c>
      <c r="D3849">
        <v>612</v>
      </c>
      <c r="E3849">
        <v>172</v>
      </c>
      <c r="F3849">
        <v>27</v>
      </c>
      <c r="G3849">
        <v>90</v>
      </c>
      <c r="H3849">
        <v>18</v>
      </c>
      <c r="I3849">
        <v>22</v>
      </c>
      <c r="J3849">
        <v>9</v>
      </c>
      <c r="K3849">
        <v>1</v>
      </c>
      <c r="L3849">
        <v>0</v>
      </c>
      <c r="M3849">
        <v>0</v>
      </c>
      <c r="CY3849">
        <v>12</v>
      </c>
      <c r="CZ3849">
        <f t="shared" si="60"/>
        <v>1104</v>
      </c>
    </row>
    <row r="3850" spans="1:104" x14ac:dyDescent="0.2">
      <c r="A3850" s="2">
        <v>3848</v>
      </c>
      <c r="B3850" s="2">
        <v>53</v>
      </c>
      <c r="C3850">
        <v>11</v>
      </c>
      <c r="D3850">
        <v>777</v>
      </c>
      <c r="E3850">
        <v>126</v>
      </c>
      <c r="F3850">
        <v>96</v>
      </c>
      <c r="G3850">
        <v>51</v>
      </c>
      <c r="H3850">
        <v>7</v>
      </c>
      <c r="I3850">
        <v>12</v>
      </c>
      <c r="J3850">
        <v>2</v>
      </c>
      <c r="K3850">
        <v>2</v>
      </c>
      <c r="L3850">
        <v>1</v>
      </c>
      <c r="CY3850">
        <v>11</v>
      </c>
      <c r="CZ3850">
        <f t="shared" si="60"/>
        <v>1138</v>
      </c>
    </row>
    <row r="3851" spans="1:104" x14ac:dyDescent="0.2">
      <c r="A3851" s="2">
        <v>3849</v>
      </c>
      <c r="B3851" s="2">
        <v>34</v>
      </c>
      <c r="C3851">
        <v>10</v>
      </c>
      <c r="D3851">
        <v>126</v>
      </c>
      <c r="E3851">
        <v>245</v>
      </c>
      <c r="F3851">
        <v>49</v>
      </c>
      <c r="G3851">
        <v>331</v>
      </c>
      <c r="H3851">
        <v>100</v>
      </c>
      <c r="I3851">
        <v>26</v>
      </c>
      <c r="J3851">
        <v>65</v>
      </c>
      <c r="K3851">
        <v>47</v>
      </c>
      <c r="L3851">
        <v>28</v>
      </c>
      <c r="M3851">
        <v>38</v>
      </c>
      <c r="N3851">
        <v>1</v>
      </c>
      <c r="O3851">
        <v>3</v>
      </c>
      <c r="CY3851">
        <v>14</v>
      </c>
      <c r="CZ3851">
        <f t="shared" si="60"/>
        <v>1103</v>
      </c>
    </row>
    <row r="3852" spans="1:104" x14ac:dyDescent="0.2">
      <c r="A3852" s="2">
        <v>3850</v>
      </c>
      <c r="B3852" s="2">
        <v>41</v>
      </c>
      <c r="C3852">
        <v>20</v>
      </c>
      <c r="D3852">
        <v>155</v>
      </c>
      <c r="E3852">
        <v>290</v>
      </c>
      <c r="F3852">
        <v>123</v>
      </c>
      <c r="G3852">
        <v>96</v>
      </c>
      <c r="H3852">
        <v>50</v>
      </c>
      <c r="I3852">
        <v>101</v>
      </c>
      <c r="J3852">
        <v>76</v>
      </c>
      <c r="K3852">
        <v>16</v>
      </c>
      <c r="L3852">
        <v>51</v>
      </c>
      <c r="M3852">
        <v>36</v>
      </c>
      <c r="N3852">
        <v>3</v>
      </c>
      <c r="O3852">
        <v>5</v>
      </c>
      <c r="P3852">
        <v>1</v>
      </c>
      <c r="Q3852">
        <v>3</v>
      </c>
      <c r="R3852">
        <v>1</v>
      </c>
      <c r="S3852">
        <v>0</v>
      </c>
      <c r="T3852">
        <v>1</v>
      </c>
      <c r="U3852">
        <v>0</v>
      </c>
      <c r="CY3852">
        <v>20</v>
      </c>
      <c r="CZ3852">
        <f t="shared" si="60"/>
        <v>1069</v>
      </c>
    </row>
    <row r="3853" spans="1:104" x14ac:dyDescent="0.2">
      <c r="A3853" s="2">
        <v>3851</v>
      </c>
      <c r="B3853" s="2">
        <v>112</v>
      </c>
      <c r="C3853">
        <v>51</v>
      </c>
      <c r="D3853">
        <v>483</v>
      </c>
      <c r="E3853">
        <v>37</v>
      </c>
      <c r="F3853">
        <v>233</v>
      </c>
      <c r="G3853">
        <v>100</v>
      </c>
      <c r="H3853">
        <v>22</v>
      </c>
      <c r="I3853">
        <v>1</v>
      </c>
      <c r="J3853">
        <v>25</v>
      </c>
      <c r="K3853">
        <v>1</v>
      </c>
      <c r="L3853">
        <v>1</v>
      </c>
      <c r="M3853">
        <v>4</v>
      </c>
      <c r="N3853">
        <v>1</v>
      </c>
      <c r="O3853">
        <v>1</v>
      </c>
      <c r="P3853">
        <v>1</v>
      </c>
      <c r="Q3853">
        <v>0</v>
      </c>
      <c r="R3853">
        <v>0</v>
      </c>
      <c r="S3853">
        <v>5</v>
      </c>
      <c r="CY3853">
        <v>18</v>
      </c>
      <c r="CZ3853">
        <f t="shared" si="60"/>
        <v>1078</v>
      </c>
    </row>
    <row r="3854" spans="1:104" x14ac:dyDescent="0.2">
      <c r="A3854" s="2">
        <v>3852</v>
      </c>
      <c r="B3854" s="2">
        <v>27</v>
      </c>
      <c r="C3854">
        <v>17</v>
      </c>
      <c r="D3854">
        <v>515</v>
      </c>
      <c r="E3854">
        <v>413</v>
      </c>
      <c r="F3854">
        <v>62</v>
      </c>
      <c r="G3854">
        <v>21</v>
      </c>
      <c r="H3854">
        <v>65</v>
      </c>
      <c r="I3854">
        <v>8</v>
      </c>
      <c r="J3854">
        <v>8</v>
      </c>
      <c r="K3854">
        <v>1</v>
      </c>
      <c r="L3854">
        <v>0</v>
      </c>
      <c r="CY3854">
        <v>11</v>
      </c>
      <c r="CZ3854">
        <f t="shared" si="60"/>
        <v>1137</v>
      </c>
    </row>
    <row r="3855" spans="1:104" x14ac:dyDescent="0.2">
      <c r="A3855" s="2">
        <v>3853</v>
      </c>
      <c r="B3855" s="2">
        <v>500</v>
      </c>
      <c r="C3855">
        <v>225</v>
      </c>
      <c r="D3855">
        <v>177</v>
      </c>
      <c r="E3855">
        <v>25</v>
      </c>
      <c r="F3855">
        <v>119</v>
      </c>
      <c r="G3855">
        <v>12</v>
      </c>
      <c r="H3855">
        <v>31</v>
      </c>
      <c r="I3855">
        <v>8</v>
      </c>
      <c r="J3855">
        <v>10</v>
      </c>
      <c r="K3855">
        <v>1</v>
      </c>
      <c r="L3855">
        <v>4</v>
      </c>
      <c r="M3855">
        <v>5</v>
      </c>
      <c r="N3855">
        <v>2</v>
      </c>
      <c r="O3855">
        <v>1</v>
      </c>
      <c r="P3855">
        <v>0</v>
      </c>
      <c r="Q3855">
        <v>0</v>
      </c>
      <c r="R3855">
        <v>0</v>
      </c>
      <c r="S3855">
        <v>0</v>
      </c>
      <c r="T3855">
        <v>0</v>
      </c>
      <c r="CY3855">
        <v>19</v>
      </c>
      <c r="CZ3855">
        <f t="shared" si="60"/>
        <v>1120</v>
      </c>
    </row>
    <row r="3856" spans="1:104" x14ac:dyDescent="0.2">
      <c r="A3856" s="2">
        <v>3854</v>
      </c>
      <c r="B3856" s="2">
        <v>8</v>
      </c>
      <c r="C3856">
        <v>775</v>
      </c>
      <c r="D3856">
        <v>18</v>
      </c>
      <c r="E3856">
        <v>188</v>
      </c>
      <c r="F3856">
        <v>73</v>
      </c>
      <c r="G3856">
        <v>35</v>
      </c>
      <c r="H3856">
        <v>26</v>
      </c>
      <c r="I3856">
        <v>5</v>
      </c>
      <c r="J3856">
        <v>0</v>
      </c>
      <c r="K3856">
        <v>0</v>
      </c>
      <c r="CY3856">
        <v>10</v>
      </c>
      <c r="CZ3856">
        <f t="shared" si="60"/>
        <v>1128</v>
      </c>
    </row>
    <row r="3857" spans="1:104" x14ac:dyDescent="0.2">
      <c r="A3857" s="2">
        <v>3855</v>
      </c>
      <c r="B3857" s="2">
        <v>37</v>
      </c>
      <c r="C3857">
        <v>51</v>
      </c>
      <c r="D3857">
        <v>70</v>
      </c>
      <c r="E3857">
        <v>8</v>
      </c>
      <c r="F3857">
        <v>41</v>
      </c>
      <c r="G3857">
        <v>96</v>
      </c>
      <c r="H3857">
        <v>236</v>
      </c>
      <c r="I3857">
        <v>68</v>
      </c>
      <c r="J3857">
        <v>158</v>
      </c>
      <c r="K3857">
        <v>157</v>
      </c>
      <c r="L3857">
        <v>7</v>
      </c>
      <c r="M3857">
        <v>14</v>
      </c>
      <c r="N3857">
        <v>97</v>
      </c>
      <c r="O3857">
        <v>10</v>
      </c>
      <c r="P3857">
        <v>3</v>
      </c>
      <c r="Q3857">
        <v>28</v>
      </c>
      <c r="R3857">
        <v>18</v>
      </c>
      <c r="S3857">
        <v>2</v>
      </c>
      <c r="T3857">
        <v>1</v>
      </c>
      <c r="U3857">
        <v>3</v>
      </c>
      <c r="V3857">
        <v>2</v>
      </c>
      <c r="W3857">
        <v>2</v>
      </c>
      <c r="X3857">
        <v>0</v>
      </c>
      <c r="Y3857">
        <v>0</v>
      </c>
      <c r="Z3857">
        <v>0</v>
      </c>
      <c r="CY3857">
        <v>25</v>
      </c>
      <c r="CZ3857">
        <f t="shared" si="60"/>
        <v>1109</v>
      </c>
    </row>
    <row r="3858" spans="1:104" x14ac:dyDescent="0.2">
      <c r="A3858" s="2">
        <v>3856</v>
      </c>
      <c r="B3858" s="2">
        <v>15</v>
      </c>
      <c r="C3858">
        <v>10</v>
      </c>
      <c r="D3858">
        <v>3</v>
      </c>
      <c r="E3858">
        <v>0</v>
      </c>
      <c r="F3858">
        <v>100</v>
      </c>
      <c r="G3858">
        <v>813</v>
      </c>
      <c r="H3858">
        <v>2</v>
      </c>
      <c r="I3858">
        <v>70</v>
      </c>
      <c r="J3858">
        <v>63</v>
      </c>
      <c r="K3858">
        <v>11</v>
      </c>
      <c r="L3858">
        <v>12</v>
      </c>
      <c r="M3858">
        <v>24</v>
      </c>
      <c r="N3858">
        <v>2</v>
      </c>
      <c r="O3858">
        <v>4</v>
      </c>
      <c r="P3858">
        <v>0</v>
      </c>
      <c r="CY3858">
        <v>15</v>
      </c>
      <c r="CZ3858">
        <f t="shared" si="60"/>
        <v>1129</v>
      </c>
    </row>
    <row r="3859" spans="1:104" x14ac:dyDescent="0.2">
      <c r="A3859" s="2">
        <v>3857</v>
      </c>
      <c r="B3859" s="2">
        <v>88</v>
      </c>
      <c r="C3859">
        <v>51</v>
      </c>
      <c r="D3859">
        <v>200</v>
      </c>
      <c r="E3859">
        <v>400</v>
      </c>
      <c r="F3859">
        <v>358</v>
      </c>
      <c r="G3859">
        <v>5</v>
      </c>
      <c r="H3859">
        <v>2</v>
      </c>
      <c r="CY3859">
        <v>7</v>
      </c>
      <c r="CZ3859">
        <f t="shared" si="60"/>
        <v>1104</v>
      </c>
    </row>
    <row r="3860" spans="1:104" x14ac:dyDescent="0.2">
      <c r="A3860" s="2">
        <v>3858</v>
      </c>
      <c r="B3860" s="2">
        <v>28</v>
      </c>
      <c r="C3860">
        <v>1093</v>
      </c>
      <c r="CY3860">
        <v>2</v>
      </c>
      <c r="CZ3860">
        <f t="shared" si="60"/>
        <v>1121</v>
      </c>
    </row>
    <row r="3861" spans="1:104" x14ac:dyDescent="0.2">
      <c r="A3861" s="2">
        <v>3859</v>
      </c>
      <c r="B3861" s="2">
        <v>26</v>
      </c>
      <c r="C3861">
        <v>20</v>
      </c>
      <c r="D3861">
        <v>60</v>
      </c>
      <c r="E3861">
        <v>430</v>
      </c>
      <c r="F3861">
        <v>203</v>
      </c>
      <c r="G3861">
        <v>298</v>
      </c>
      <c r="H3861">
        <v>1</v>
      </c>
      <c r="I3861">
        <v>50</v>
      </c>
      <c r="CY3861">
        <v>8</v>
      </c>
      <c r="CZ3861">
        <f t="shared" si="60"/>
        <v>1088</v>
      </c>
    </row>
    <row r="3862" spans="1:104" x14ac:dyDescent="0.2">
      <c r="A3862" s="2">
        <v>3860</v>
      </c>
      <c r="B3862" s="2">
        <v>21</v>
      </c>
      <c r="C3862">
        <v>100</v>
      </c>
      <c r="D3862">
        <v>600</v>
      </c>
      <c r="E3862">
        <v>125</v>
      </c>
      <c r="F3862">
        <v>200</v>
      </c>
      <c r="G3862">
        <v>15</v>
      </c>
      <c r="H3862">
        <v>10</v>
      </c>
      <c r="I3862">
        <v>25</v>
      </c>
      <c r="J3862">
        <v>1</v>
      </c>
      <c r="K3862">
        <v>10</v>
      </c>
      <c r="L3862">
        <v>4</v>
      </c>
      <c r="M3862">
        <v>3</v>
      </c>
      <c r="N3862">
        <v>0</v>
      </c>
      <c r="O3862">
        <v>1</v>
      </c>
      <c r="CY3862">
        <v>14</v>
      </c>
      <c r="CZ3862">
        <f t="shared" si="60"/>
        <v>1115</v>
      </c>
    </row>
    <row r="3863" spans="1:104" x14ac:dyDescent="0.2">
      <c r="A3863" s="2">
        <v>3861</v>
      </c>
      <c r="B3863" s="2">
        <v>721</v>
      </c>
      <c r="C3863">
        <v>105</v>
      </c>
      <c r="D3863">
        <v>108</v>
      </c>
      <c r="E3863">
        <v>93</v>
      </c>
      <c r="F3863">
        <v>70</v>
      </c>
      <c r="G3863">
        <v>6</v>
      </c>
      <c r="H3863">
        <v>2</v>
      </c>
      <c r="I3863">
        <v>5</v>
      </c>
      <c r="J3863">
        <v>4</v>
      </c>
      <c r="K3863">
        <v>1</v>
      </c>
      <c r="L3863">
        <v>1</v>
      </c>
      <c r="M3863">
        <v>0</v>
      </c>
      <c r="N3863">
        <v>2</v>
      </c>
      <c r="O3863">
        <v>4</v>
      </c>
      <c r="P3863">
        <v>0</v>
      </c>
      <c r="Q3863">
        <v>0</v>
      </c>
      <c r="R3863">
        <v>1</v>
      </c>
      <c r="S3863">
        <v>3</v>
      </c>
      <c r="T3863">
        <v>0</v>
      </c>
      <c r="U3863">
        <v>0</v>
      </c>
      <c r="V3863">
        <v>0</v>
      </c>
      <c r="W3863">
        <v>0</v>
      </c>
      <c r="X3863">
        <v>0</v>
      </c>
      <c r="Y3863">
        <v>0</v>
      </c>
      <c r="Z3863">
        <v>1</v>
      </c>
      <c r="AA3863">
        <v>0</v>
      </c>
      <c r="AB3863">
        <v>0</v>
      </c>
      <c r="CY3863">
        <v>27</v>
      </c>
      <c r="CZ3863">
        <f t="shared" si="60"/>
        <v>1127</v>
      </c>
    </row>
    <row r="3864" spans="1:104" x14ac:dyDescent="0.2">
      <c r="A3864" s="2">
        <v>3862</v>
      </c>
      <c r="B3864" s="2">
        <v>210</v>
      </c>
      <c r="C3864">
        <v>735</v>
      </c>
      <c r="D3864">
        <v>21</v>
      </c>
      <c r="E3864">
        <v>165</v>
      </c>
      <c r="F3864">
        <v>3</v>
      </c>
      <c r="CY3864">
        <v>5</v>
      </c>
      <c r="CZ3864">
        <f t="shared" si="60"/>
        <v>1134</v>
      </c>
    </row>
    <row r="3865" spans="1:104" x14ac:dyDescent="0.2">
      <c r="A3865" s="2">
        <v>3863</v>
      </c>
      <c r="B3865" s="2">
        <v>35</v>
      </c>
      <c r="C3865">
        <v>228</v>
      </c>
      <c r="D3865">
        <v>106</v>
      </c>
      <c r="E3865">
        <v>168</v>
      </c>
      <c r="F3865">
        <v>142</v>
      </c>
      <c r="G3865">
        <v>88</v>
      </c>
      <c r="H3865">
        <v>46</v>
      </c>
      <c r="I3865">
        <v>46</v>
      </c>
      <c r="J3865">
        <v>200</v>
      </c>
      <c r="K3865">
        <v>21</v>
      </c>
      <c r="L3865">
        <v>8</v>
      </c>
      <c r="M3865">
        <v>10</v>
      </c>
      <c r="N3865">
        <v>20</v>
      </c>
      <c r="O3865">
        <v>4</v>
      </c>
      <c r="P3865">
        <v>1</v>
      </c>
      <c r="Q3865">
        <v>2</v>
      </c>
      <c r="CY3865">
        <v>16</v>
      </c>
      <c r="CZ3865">
        <f t="shared" si="60"/>
        <v>1125</v>
      </c>
    </row>
    <row r="3866" spans="1:104" x14ac:dyDescent="0.2">
      <c r="A3866" s="2">
        <v>3864</v>
      </c>
      <c r="B3866" s="2">
        <v>13</v>
      </c>
      <c r="C3866">
        <v>4</v>
      </c>
      <c r="D3866">
        <v>14</v>
      </c>
      <c r="E3866">
        <v>380</v>
      </c>
      <c r="F3866">
        <v>150</v>
      </c>
      <c r="G3866">
        <v>47</v>
      </c>
      <c r="H3866">
        <v>144</v>
      </c>
      <c r="I3866">
        <v>30</v>
      </c>
      <c r="J3866">
        <v>75</v>
      </c>
      <c r="K3866">
        <v>53</v>
      </c>
      <c r="L3866">
        <v>98</v>
      </c>
      <c r="M3866">
        <v>46</v>
      </c>
      <c r="N3866">
        <v>12</v>
      </c>
      <c r="O3866">
        <v>32</v>
      </c>
      <c r="P3866">
        <v>10</v>
      </c>
      <c r="Q3866">
        <v>1</v>
      </c>
      <c r="R3866">
        <v>0</v>
      </c>
      <c r="S3866">
        <v>2</v>
      </c>
      <c r="T3866">
        <v>1</v>
      </c>
      <c r="U3866">
        <v>5</v>
      </c>
      <c r="V3866">
        <v>5</v>
      </c>
      <c r="W3866">
        <v>1</v>
      </c>
      <c r="X3866">
        <v>4</v>
      </c>
      <c r="Y3866">
        <v>4</v>
      </c>
      <c r="Z3866">
        <v>1</v>
      </c>
      <c r="AA3866">
        <v>0</v>
      </c>
      <c r="AB3866">
        <v>0</v>
      </c>
      <c r="CY3866">
        <v>27</v>
      </c>
      <c r="CZ3866">
        <f t="shared" si="60"/>
        <v>1132</v>
      </c>
    </row>
    <row r="3867" spans="1:104" x14ac:dyDescent="0.2">
      <c r="A3867" s="2">
        <v>3865</v>
      </c>
      <c r="B3867" s="2">
        <v>5</v>
      </c>
      <c r="C3867">
        <v>9</v>
      </c>
      <c r="D3867">
        <v>400</v>
      </c>
      <c r="E3867">
        <v>380</v>
      </c>
      <c r="F3867">
        <v>23</v>
      </c>
      <c r="G3867">
        <v>185</v>
      </c>
      <c r="H3867">
        <v>3</v>
      </c>
      <c r="I3867">
        <v>48</v>
      </c>
      <c r="J3867">
        <v>42</v>
      </c>
      <c r="K3867">
        <v>14</v>
      </c>
      <c r="L3867">
        <v>15</v>
      </c>
      <c r="M3867">
        <v>0</v>
      </c>
      <c r="N3867">
        <v>0</v>
      </c>
      <c r="O3867">
        <v>0</v>
      </c>
      <c r="CY3867">
        <v>14</v>
      </c>
      <c r="CZ3867">
        <f t="shared" si="60"/>
        <v>1124</v>
      </c>
    </row>
    <row r="3868" spans="1:104" x14ac:dyDescent="0.2">
      <c r="A3868" s="2">
        <v>3866</v>
      </c>
      <c r="B3868" s="2">
        <v>250</v>
      </c>
      <c r="C3868">
        <v>414</v>
      </c>
      <c r="D3868">
        <v>148</v>
      </c>
      <c r="E3868">
        <v>67</v>
      </c>
      <c r="F3868">
        <v>49</v>
      </c>
      <c r="G3868">
        <v>35</v>
      </c>
      <c r="H3868">
        <v>59</v>
      </c>
      <c r="I3868">
        <v>25</v>
      </c>
      <c r="J3868">
        <v>55</v>
      </c>
      <c r="K3868">
        <v>5</v>
      </c>
      <c r="L3868">
        <v>5</v>
      </c>
      <c r="M3868">
        <v>5</v>
      </c>
      <c r="N3868">
        <v>2</v>
      </c>
      <c r="O3868">
        <v>3</v>
      </c>
      <c r="P3868">
        <v>0</v>
      </c>
      <c r="Q3868">
        <v>1</v>
      </c>
      <c r="R3868">
        <v>1</v>
      </c>
      <c r="S3868">
        <v>0</v>
      </c>
      <c r="CY3868">
        <v>18</v>
      </c>
      <c r="CZ3868">
        <f t="shared" si="60"/>
        <v>1124</v>
      </c>
    </row>
    <row r="3869" spans="1:104" x14ac:dyDescent="0.2">
      <c r="A3869" s="2">
        <v>3867</v>
      </c>
      <c r="B3869" s="2">
        <v>24</v>
      </c>
      <c r="C3869">
        <v>100</v>
      </c>
      <c r="D3869">
        <v>162</v>
      </c>
      <c r="E3869">
        <v>59</v>
      </c>
      <c r="F3869">
        <v>100</v>
      </c>
      <c r="G3869">
        <v>106</v>
      </c>
      <c r="H3869">
        <v>100</v>
      </c>
      <c r="I3869">
        <v>67</v>
      </c>
      <c r="J3869">
        <v>76</v>
      </c>
      <c r="K3869">
        <v>37</v>
      </c>
      <c r="L3869">
        <v>58</v>
      </c>
      <c r="M3869">
        <v>35</v>
      </c>
      <c r="N3869">
        <v>63</v>
      </c>
      <c r="O3869">
        <v>53</v>
      </c>
      <c r="P3869">
        <v>22</v>
      </c>
      <c r="Q3869">
        <v>53</v>
      </c>
      <c r="R3869">
        <v>7</v>
      </c>
      <c r="S3869">
        <v>4</v>
      </c>
      <c r="T3869">
        <v>2</v>
      </c>
      <c r="U3869">
        <v>1</v>
      </c>
      <c r="V3869">
        <v>4</v>
      </c>
      <c r="W3869">
        <v>1</v>
      </c>
      <c r="X3869">
        <v>3</v>
      </c>
      <c r="Y3869">
        <v>3</v>
      </c>
      <c r="CY3869">
        <v>24</v>
      </c>
      <c r="CZ3869">
        <f t="shared" si="60"/>
        <v>1140</v>
      </c>
    </row>
    <row r="3870" spans="1:104" x14ac:dyDescent="0.2">
      <c r="A3870" s="2">
        <v>3868</v>
      </c>
      <c r="B3870" s="2">
        <v>23</v>
      </c>
      <c r="C3870">
        <v>1001</v>
      </c>
      <c r="D3870">
        <v>20</v>
      </c>
      <c r="E3870">
        <v>65</v>
      </c>
      <c r="F3870">
        <v>24</v>
      </c>
      <c r="G3870">
        <v>3</v>
      </c>
      <c r="H3870">
        <v>2</v>
      </c>
      <c r="CY3870">
        <v>7</v>
      </c>
      <c r="CZ3870">
        <f t="shared" si="60"/>
        <v>1138</v>
      </c>
    </row>
    <row r="3871" spans="1:104" x14ac:dyDescent="0.2">
      <c r="A3871" s="2">
        <v>3869</v>
      </c>
      <c r="B3871" s="2">
        <v>0</v>
      </c>
      <c r="C3871">
        <v>26</v>
      </c>
      <c r="D3871">
        <v>37</v>
      </c>
      <c r="E3871">
        <v>120</v>
      </c>
      <c r="F3871">
        <v>4</v>
      </c>
      <c r="G3871">
        <v>159</v>
      </c>
      <c r="H3871">
        <v>1</v>
      </c>
      <c r="I3871">
        <v>339</v>
      </c>
      <c r="J3871">
        <v>0</v>
      </c>
      <c r="K3871">
        <v>18</v>
      </c>
      <c r="L3871">
        <v>266</v>
      </c>
      <c r="M3871">
        <v>8</v>
      </c>
      <c r="N3871">
        <v>59</v>
      </c>
      <c r="O3871">
        <v>94</v>
      </c>
      <c r="CY3871">
        <v>14</v>
      </c>
      <c r="CZ3871">
        <f t="shared" si="60"/>
        <v>1131</v>
      </c>
    </row>
    <row r="3872" spans="1:104" x14ac:dyDescent="0.2">
      <c r="A3872" s="2">
        <v>3870</v>
      </c>
      <c r="B3872" s="2">
        <v>146</v>
      </c>
      <c r="C3872">
        <v>143</v>
      </c>
      <c r="D3872">
        <v>411</v>
      </c>
      <c r="E3872">
        <v>184</v>
      </c>
      <c r="F3872">
        <v>125</v>
      </c>
      <c r="G3872">
        <v>48</v>
      </c>
      <c r="H3872">
        <v>13</v>
      </c>
      <c r="I3872">
        <v>15</v>
      </c>
      <c r="J3872">
        <v>4</v>
      </c>
      <c r="K3872">
        <v>2</v>
      </c>
      <c r="L3872">
        <v>1</v>
      </c>
      <c r="M3872">
        <v>1</v>
      </c>
      <c r="CY3872">
        <v>12</v>
      </c>
      <c r="CZ3872">
        <f t="shared" si="60"/>
        <v>1093</v>
      </c>
    </row>
    <row r="3873" spans="1:104" x14ac:dyDescent="0.2">
      <c r="A3873" s="2">
        <v>3871</v>
      </c>
      <c r="B3873" s="2">
        <v>29</v>
      </c>
      <c r="C3873">
        <v>200</v>
      </c>
      <c r="D3873">
        <v>500</v>
      </c>
      <c r="E3873">
        <v>222</v>
      </c>
      <c r="F3873">
        <v>170</v>
      </c>
      <c r="G3873">
        <v>3</v>
      </c>
      <c r="CY3873">
        <v>6</v>
      </c>
      <c r="CZ3873">
        <f t="shared" si="60"/>
        <v>1124</v>
      </c>
    </row>
    <row r="3874" spans="1:104" x14ac:dyDescent="0.2">
      <c r="A3874" s="2">
        <v>3872</v>
      </c>
      <c r="B3874" s="2">
        <v>559</v>
      </c>
      <c r="C3874">
        <v>549</v>
      </c>
      <c r="CY3874">
        <v>2</v>
      </c>
      <c r="CZ3874">
        <f t="shared" si="60"/>
        <v>1108</v>
      </c>
    </row>
    <row r="3875" spans="1:104" x14ac:dyDescent="0.2">
      <c r="A3875" s="2">
        <v>3873</v>
      </c>
      <c r="B3875" s="2">
        <v>4</v>
      </c>
      <c r="C3875">
        <v>1</v>
      </c>
      <c r="D3875">
        <v>4</v>
      </c>
      <c r="E3875">
        <v>235</v>
      </c>
      <c r="F3875">
        <v>639</v>
      </c>
      <c r="G3875">
        <v>82</v>
      </c>
      <c r="H3875">
        <v>130</v>
      </c>
      <c r="I3875">
        <v>10</v>
      </c>
      <c r="J3875">
        <v>10</v>
      </c>
      <c r="K3875">
        <v>1</v>
      </c>
      <c r="CY3875">
        <v>10</v>
      </c>
      <c r="CZ3875">
        <f t="shared" si="60"/>
        <v>1116</v>
      </c>
    </row>
    <row r="3876" spans="1:104" x14ac:dyDescent="0.2">
      <c r="A3876" s="2">
        <v>3874</v>
      </c>
      <c r="B3876" s="2">
        <v>100</v>
      </c>
      <c r="C3876">
        <v>644</v>
      </c>
      <c r="D3876">
        <v>254</v>
      </c>
      <c r="E3876">
        <v>63</v>
      </c>
      <c r="F3876">
        <v>27</v>
      </c>
      <c r="G3876">
        <v>15</v>
      </c>
      <c r="H3876">
        <v>4</v>
      </c>
      <c r="CY3876">
        <v>7</v>
      </c>
      <c r="CZ3876">
        <f t="shared" si="60"/>
        <v>1107</v>
      </c>
    </row>
    <row r="3877" spans="1:104" x14ac:dyDescent="0.2">
      <c r="A3877" s="2">
        <v>3875</v>
      </c>
      <c r="B3877" s="2">
        <v>443</v>
      </c>
      <c r="C3877">
        <v>326</v>
      </c>
      <c r="D3877">
        <v>125</v>
      </c>
      <c r="E3877">
        <v>58</v>
      </c>
      <c r="F3877">
        <v>67</v>
      </c>
      <c r="G3877">
        <v>12</v>
      </c>
      <c r="H3877">
        <v>5</v>
      </c>
      <c r="I3877">
        <v>34</v>
      </c>
      <c r="J3877">
        <v>18</v>
      </c>
      <c r="K3877">
        <v>21</v>
      </c>
      <c r="L3877">
        <v>1</v>
      </c>
      <c r="M3877">
        <v>3</v>
      </c>
      <c r="N3877">
        <v>0</v>
      </c>
      <c r="O3877">
        <v>7</v>
      </c>
      <c r="P3877">
        <v>10</v>
      </c>
      <c r="Q3877">
        <v>0</v>
      </c>
      <c r="CY3877">
        <v>16</v>
      </c>
      <c r="CZ3877">
        <f t="shared" si="60"/>
        <v>1130</v>
      </c>
    </row>
    <row r="3878" spans="1:104" x14ac:dyDescent="0.2">
      <c r="A3878" s="2">
        <v>3876</v>
      </c>
      <c r="B3878" s="2">
        <v>40</v>
      </c>
      <c r="C3878">
        <v>84</v>
      </c>
      <c r="D3878">
        <v>28</v>
      </c>
      <c r="E3878">
        <v>9</v>
      </c>
      <c r="F3878">
        <v>736</v>
      </c>
      <c r="G3878">
        <v>235</v>
      </c>
      <c r="CY3878">
        <v>6</v>
      </c>
      <c r="CZ3878">
        <f t="shared" si="60"/>
        <v>1132</v>
      </c>
    </row>
    <row r="3879" spans="1:104" x14ac:dyDescent="0.2">
      <c r="A3879" s="2">
        <v>3877</v>
      </c>
      <c r="B3879" s="2">
        <v>21</v>
      </c>
      <c r="C3879">
        <v>57</v>
      </c>
      <c r="D3879">
        <v>25</v>
      </c>
      <c r="E3879">
        <v>50</v>
      </c>
      <c r="F3879">
        <v>100</v>
      </c>
      <c r="G3879">
        <v>728</v>
      </c>
      <c r="H3879">
        <v>111</v>
      </c>
      <c r="I3879">
        <v>25</v>
      </c>
      <c r="J3879">
        <v>9</v>
      </c>
      <c r="CY3879">
        <v>9</v>
      </c>
      <c r="CZ3879">
        <f t="shared" si="60"/>
        <v>1126</v>
      </c>
    </row>
    <row r="3880" spans="1:104" x14ac:dyDescent="0.2">
      <c r="A3880" s="2">
        <v>3878</v>
      </c>
      <c r="B3880" s="2">
        <v>45</v>
      </c>
      <c r="C3880">
        <v>199</v>
      </c>
      <c r="D3880">
        <v>327</v>
      </c>
      <c r="E3880">
        <v>200</v>
      </c>
      <c r="F3880">
        <v>343</v>
      </c>
      <c r="G3880">
        <v>7</v>
      </c>
      <c r="CY3880">
        <v>6</v>
      </c>
      <c r="CZ3880">
        <f t="shared" si="60"/>
        <v>1121</v>
      </c>
    </row>
    <row r="3881" spans="1:104" x14ac:dyDescent="0.2">
      <c r="A3881" s="2">
        <v>3879</v>
      </c>
      <c r="B3881" s="2">
        <v>18</v>
      </c>
      <c r="C3881">
        <v>51</v>
      </c>
      <c r="D3881">
        <v>80</v>
      </c>
      <c r="E3881">
        <v>129</v>
      </c>
      <c r="F3881">
        <v>80</v>
      </c>
      <c r="G3881">
        <v>114</v>
      </c>
      <c r="H3881">
        <v>250</v>
      </c>
      <c r="I3881">
        <v>155</v>
      </c>
      <c r="J3881">
        <v>4</v>
      </c>
      <c r="K3881">
        <v>68</v>
      </c>
      <c r="L3881">
        <v>51</v>
      </c>
      <c r="M3881">
        <v>57</v>
      </c>
      <c r="N3881">
        <v>25</v>
      </c>
      <c r="O3881">
        <v>37</v>
      </c>
      <c r="P3881">
        <v>6</v>
      </c>
      <c r="Q3881">
        <v>9</v>
      </c>
      <c r="CY3881">
        <v>16</v>
      </c>
      <c r="CZ3881">
        <f t="shared" si="60"/>
        <v>1134</v>
      </c>
    </row>
    <row r="3882" spans="1:104" x14ac:dyDescent="0.2">
      <c r="A3882" s="2">
        <v>3880</v>
      </c>
      <c r="B3882" s="2">
        <v>3</v>
      </c>
      <c r="C3882">
        <v>495</v>
      </c>
      <c r="D3882">
        <v>66</v>
      </c>
      <c r="E3882">
        <v>202</v>
      </c>
      <c r="F3882">
        <v>108</v>
      </c>
      <c r="G3882">
        <v>116</v>
      </c>
      <c r="H3882">
        <v>61</v>
      </c>
      <c r="I3882">
        <v>44</v>
      </c>
      <c r="J3882">
        <v>10</v>
      </c>
      <c r="K3882">
        <v>8</v>
      </c>
      <c r="L3882">
        <v>3</v>
      </c>
      <c r="M3882">
        <v>5</v>
      </c>
      <c r="CY3882">
        <v>12</v>
      </c>
      <c r="CZ3882">
        <f t="shared" si="60"/>
        <v>1121</v>
      </c>
    </row>
    <row r="3883" spans="1:104" x14ac:dyDescent="0.2">
      <c r="A3883" s="2">
        <v>3881</v>
      </c>
      <c r="B3883" s="2">
        <v>27</v>
      </c>
      <c r="C3883">
        <v>26</v>
      </c>
      <c r="D3883">
        <v>8</v>
      </c>
      <c r="E3883">
        <v>19</v>
      </c>
      <c r="F3883">
        <v>100</v>
      </c>
      <c r="G3883">
        <v>674</v>
      </c>
      <c r="H3883">
        <v>94</v>
      </c>
      <c r="I3883">
        <v>41</v>
      </c>
      <c r="J3883">
        <v>112</v>
      </c>
      <c r="K3883">
        <v>17</v>
      </c>
      <c r="L3883">
        <v>6</v>
      </c>
      <c r="M3883">
        <v>4</v>
      </c>
      <c r="N3883">
        <v>2</v>
      </c>
      <c r="O3883">
        <v>1</v>
      </c>
      <c r="CY3883">
        <v>14</v>
      </c>
      <c r="CZ3883">
        <f t="shared" si="60"/>
        <v>1131</v>
      </c>
    </row>
    <row r="3884" spans="1:104" x14ac:dyDescent="0.2">
      <c r="A3884" s="2">
        <v>3882</v>
      </c>
      <c r="B3884" s="2">
        <v>17</v>
      </c>
      <c r="C3884">
        <v>14</v>
      </c>
      <c r="D3884">
        <v>17</v>
      </c>
      <c r="E3884">
        <v>483</v>
      </c>
      <c r="F3884">
        <v>224</v>
      </c>
      <c r="G3884">
        <v>30</v>
      </c>
      <c r="H3884">
        <v>343</v>
      </c>
      <c r="I3884">
        <v>2</v>
      </c>
      <c r="J3884">
        <v>2</v>
      </c>
      <c r="K3884">
        <v>2</v>
      </c>
      <c r="L3884">
        <v>0</v>
      </c>
      <c r="M3884">
        <v>0</v>
      </c>
      <c r="CY3884">
        <v>12</v>
      </c>
      <c r="CZ3884">
        <f t="shared" si="60"/>
        <v>1134</v>
      </c>
    </row>
    <row r="3885" spans="1:104" x14ac:dyDescent="0.2">
      <c r="A3885" s="2">
        <v>3883</v>
      </c>
      <c r="B3885" s="2">
        <v>628</v>
      </c>
      <c r="C3885">
        <v>342</v>
      </c>
      <c r="D3885">
        <v>151</v>
      </c>
      <c r="CY3885">
        <v>3</v>
      </c>
      <c r="CZ3885">
        <f t="shared" si="60"/>
        <v>1121</v>
      </c>
    </row>
    <row r="3886" spans="1:104" x14ac:dyDescent="0.2">
      <c r="A3886" s="2">
        <v>3884</v>
      </c>
      <c r="B3886" s="2">
        <v>23</v>
      </c>
      <c r="C3886">
        <v>205</v>
      </c>
      <c r="D3886">
        <v>142</v>
      </c>
      <c r="E3886">
        <v>300</v>
      </c>
      <c r="F3886">
        <v>184</v>
      </c>
      <c r="G3886">
        <v>13</v>
      </c>
      <c r="H3886">
        <v>28</v>
      </c>
      <c r="I3886">
        <v>181</v>
      </c>
      <c r="J3886">
        <v>38</v>
      </c>
      <c r="K3886">
        <v>12</v>
      </c>
      <c r="CY3886">
        <v>10</v>
      </c>
      <c r="CZ3886">
        <f t="shared" si="60"/>
        <v>1126</v>
      </c>
    </row>
    <row r="3887" spans="1:104" x14ac:dyDescent="0.2">
      <c r="A3887" s="2">
        <v>3885</v>
      </c>
      <c r="B3887" s="2">
        <v>176</v>
      </c>
      <c r="C3887">
        <v>176</v>
      </c>
      <c r="D3887">
        <v>176</v>
      </c>
      <c r="E3887">
        <v>173</v>
      </c>
      <c r="F3887">
        <v>176</v>
      </c>
      <c r="G3887">
        <v>154</v>
      </c>
      <c r="H3887">
        <v>65</v>
      </c>
      <c r="I3887">
        <v>8</v>
      </c>
      <c r="J3887">
        <v>14</v>
      </c>
      <c r="CY3887">
        <v>9</v>
      </c>
      <c r="CZ3887">
        <f t="shared" si="60"/>
        <v>1118</v>
      </c>
    </row>
    <row r="3888" spans="1:104" x14ac:dyDescent="0.2">
      <c r="A3888" s="2">
        <v>3886</v>
      </c>
      <c r="B3888" s="2">
        <v>41</v>
      </c>
      <c r="C3888">
        <v>22</v>
      </c>
      <c r="D3888">
        <v>137</v>
      </c>
      <c r="E3888">
        <v>191</v>
      </c>
      <c r="F3888">
        <v>292</v>
      </c>
      <c r="G3888">
        <v>3</v>
      </c>
      <c r="H3888">
        <v>15</v>
      </c>
      <c r="I3888">
        <v>351</v>
      </c>
      <c r="J3888">
        <v>6</v>
      </c>
      <c r="K3888">
        <v>5</v>
      </c>
      <c r="L3888">
        <v>3</v>
      </c>
      <c r="M3888">
        <v>0</v>
      </c>
      <c r="N3888">
        <v>9</v>
      </c>
      <c r="O3888">
        <v>3</v>
      </c>
      <c r="P3888">
        <v>5</v>
      </c>
      <c r="Q3888">
        <v>2</v>
      </c>
      <c r="R3888">
        <v>4</v>
      </c>
      <c r="S3888">
        <v>30</v>
      </c>
      <c r="CY3888">
        <v>18</v>
      </c>
      <c r="CZ3888">
        <f t="shared" si="60"/>
        <v>1119</v>
      </c>
    </row>
    <row r="3889" spans="1:104" x14ac:dyDescent="0.2">
      <c r="A3889" s="2">
        <v>3887</v>
      </c>
      <c r="B3889" s="2">
        <v>11</v>
      </c>
      <c r="C3889">
        <v>7</v>
      </c>
      <c r="D3889">
        <v>250</v>
      </c>
      <c r="E3889">
        <v>179</v>
      </c>
      <c r="F3889">
        <v>200</v>
      </c>
      <c r="G3889">
        <v>43</v>
      </c>
      <c r="H3889">
        <v>200</v>
      </c>
      <c r="I3889">
        <v>22</v>
      </c>
      <c r="J3889">
        <v>39</v>
      </c>
      <c r="K3889">
        <v>110</v>
      </c>
      <c r="L3889">
        <v>11</v>
      </c>
      <c r="M3889">
        <v>4</v>
      </c>
      <c r="N3889">
        <v>4</v>
      </c>
      <c r="CY3889">
        <v>13</v>
      </c>
      <c r="CZ3889">
        <f t="shared" si="60"/>
        <v>1080</v>
      </c>
    </row>
    <row r="3890" spans="1:104" x14ac:dyDescent="0.2">
      <c r="A3890" s="2">
        <v>3888</v>
      </c>
      <c r="B3890" s="2">
        <v>45</v>
      </c>
      <c r="C3890">
        <v>20</v>
      </c>
      <c r="D3890">
        <v>20</v>
      </c>
      <c r="E3890">
        <v>20</v>
      </c>
      <c r="F3890">
        <v>267</v>
      </c>
      <c r="G3890">
        <v>41</v>
      </c>
      <c r="H3890">
        <v>47</v>
      </c>
      <c r="I3890">
        <v>471</v>
      </c>
      <c r="J3890">
        <v>44</v>
      </c>
      <c r="K3890">
        <v>10</v>
      </c>
      <c r="L3890">
        <v>1</v>
      </c>
      <c r="M3890">
        <v>7</v>
      </c>
      <c r="N3890">
        <v>24</v>
      </c>
      <c r="O3890">
        <v>5</v>
      </c>
      <c r="P3890">
        <v>25</v>
      </c>
      <c r="Q3890">
        <v>50</v>
      </c>
      <c r="R3890">
        <v>2</v>
      </c>
      <c r="S3890">
        <v>25</v>
      </c>
      <c r="CY3890">
        <v>18</v>
      </c>
      <c r="CZ3890">
        <f t="shared" si="60"/>
        <v>1124</v>
      </c>
    </row>
    <row r="3891" spans="1:104" x14ac:dyDescent="0.2">
      <c r="A3891" s="2">
        <v>3889</v>
      </c>
      <c r="B3891" s="2">
        <v>53</v>
      </c>
      <c r="C3891">
        <v>68</v>
      </c>
      <c r="D3891">
        <v>368</v>
      </c>
      <c r="E3891">
        <v>112</v>
      </c>
      <c r="F3891">
        <v>184</v>
      </c>
      <c r="G3891">
        <v>20</v>
      </c>
      <c r="H3891">
        <v>17</v>
      </c>
      <c r="I3891">
        <v>46</v>
      </c>
      <c r="J3891">
        <v>70</v>
      </c>
      <c r="K3891">
        <v>13</v>
      </c>
      <c r="L3891">
        <v>2</v>
      </c>
      <c r="M3891">
        <v>14</v>
      </c>
      <c r="N3891">
        <v>6</v>
      </c>
      <c r="O3891">
        <v>9</v>
      </c>
      <c r="P3891">
        <v>2</v>
      </c>
      <c r="Q3891">
        <v>10</v>
      </c>
      <c r="R3891">
        <v>1</v>
      </c>
      <c r="S3891">
        <v>4</v>
      </c>
      <c r="T3891">
        <v>0</v>
      </c>
      <c r="U3891">
        <v>1</v>
      </c>
      <c r="V3891">
        <v>3</v>
      </c>
      <c r="W3891">
        <v>1</v>
      </c>
      <c r="CY3891">
        <v>22</v>
      </c>
      <c r="CZ3891">
        <f t="shared" si="60"/>
        <v>1004</v>
      </c>
    </row>
    <row r="3892" spans="1:104" x14ac:dyDescent="0.2">
      <c r="A3892" s="2">
        <v>3890</v>
      </c>
      <c r="B3892" s="2">
        <v>9</v>
      </c>
      <c r="C3892">
        <v>23</v>
      </c>
      <c r="D3892">
        <v>100</v>
      </c>
      <c r="E3892">
        <v>701</v>
      </c>
      <c r="F3892">
        <v>100</v>
      </c>
      <c r="G3892">
        <v>134</v>
      </c>
      <c r="H3892">
        <v>43</v>
      </c>
      <c r="I3892">
        <v>6</v>
      </c>
      <c r="J3892">
        <v>5</v>
      </c>
      <c r="K3892">
        <v>3</v>
      </c>
      <c r="L3892">
        <v>10</v>
      </c>
      <c r="CY3892">
        <v>11</v>
      </c>
      <c r="CZ3892">
        <f t="shared" si="60"/>
        <v>1134</v>
      </c>
    </row>
    <row r="3893" spans="1:104" x14ac:dyDescent="0.2">
      <c r="A3893" s="2">
        <v>3891</v>
      </c>
      <c r="B3893" s="2">
        <v>41</v>
      </c>
      <c r="C3893">
        <v>14</v>
      </c>
      <c r="D3893">
        <v>532</v>
      </c>
      <c r="E3893">
        <v>284</v>
      </c>
      <c r="F3893">
        <v>176</v>
      </c>
      <c r="G3893">
        <v>53</v>
      </c>
      <c r="CY3893">
        <v>6</v>
      </c>
      <c r="CZ3893">
        <f t="shared" si="60"/>
        <v>1100</v>
      </c>
    </row>
    <row r="3894" spans="1:104" x14ac:dyDescent="0.2">
      <c r="A3894" s="2">
        <v>3892</v>
      </c>
      <c r="B3894" s="2">
        <v>10</v>
      </c>
      <c r="C3894">
        <v>1</v>
      </c>
      <c r="D3894">
        <v>98</v>
      </c>
      <c r="E3894">
        <v>298</v>
      </c>
      <c r="F3894">
        <v>181</v>
      </c>
      <c r="G3894">
        <v>71</v>
      </c>
      <c r="H3894">
        <v>248</v>
      </c>
      <c r="I3894">
        <v>12</v>
      </c>
      <c r="J3894">
        <v>100</v>
      </c>
      <c r="K3894">
        <v>15</v>
      </c>
      <c r="L3894">
        <v>5</v>
      </c>
      <c r="M3894">
        <v>3</v>
      </c>
      <c r="N3894">
        <v>16</v>
      </c>
      <c r="O3894">
        <v>37</v>
      </c>
      <c r="P3894">
        <v>4</v>
      </c>
      <c r="Q3894">
        <v>2</v>
      </c>
      <c r="R3894">
        <v>2</v>
      </c>
      <c r="CY3894">
        <v>17</v>
      </c>
      <c r="CZ3894">
        <f t="shared" si="60"/>
        <v>1103</v>
      </c>
    </row>
    <row r="3895" spans="1:104" x14ac:dyDescent="0.2">
      <c r="A3895" s="2">
        <v>3893</v>
      </c>
      <c r="B3895" s="2">
        <v>24</v>
      </c>
      <c r="C3895">
        <v>31</v>
      </c>
      <c r="D3895">
        <v>443</v>
      </c>
      <c r="E3895">
        <v>289</v>
      </c>
      <c r="F3895">
        <v>188</v>
      </c>
      <c r="G3895">
        <v>20</v>
      </c>
      <c r="H3895">
        <v>35</v>
      </c>
      <c r="I3895">
        <v>7</v>
      </c>
      <c r="J3895">
        <v>27</v>
      </c>
      <c r="K3895">
        <v>20</v>
      </c>
      <c r="L3895">
        <v>12</v>
      </c>
      <c r="M3895">
        <v>0</v>
      </c>
      <c r="N3895">
        <v>12</v>
      </c>
      <c r="O3895">
        <v>9</v>
      </c>
      <c r="P3895">
        <v>1</v>
      </c>
      <c r="Q3895">
        <v>4</v>
      </c>
      <c r="R3895">
        <v>6</v>
      </c>
      <c r="S3895">
        <v>4</v>
      </c>
      <c r="T3895">
        <v>1</v>
      </c>
      <c r="U3895">
        <v>0</v>
      </c>
      <c r="CY3895">
        <v>20</v>
      </c>
      <c r="CZ3895">
        <f t="shared" si="60"/>
        <v>1133</v>
      </c>
    </row>
    <row r="3896" spans="1:104" x14ac:dyDescent="0.2">
      <c r="A3896" s="2">
        <v>3894</v>
      </c>
      <c r="B3896" s="2">
        <v>53</v>
      </c>
      <c r="C3896">
        <v>115</v>
      </c>
      <c r="D3896">
        <v>132</v>
      </c>
      <c r="E3896">
        <v>5</v>
      </c>
      <c r="F3896">
        <v>629</v>
      </c>
      <c r="G3896">
        <v>74</v>
      </c>
      <c r="H3896">
        <v>109</v>
      </c>
      <c r="I3896">
        <v>10</v>
      </c>
      <c r="CY3896">
        <v>8</v>
      </c>
      <c r="CZ3896">
        <f t="shared" si="60"/>
        <v>1127</v>
      </c>
    </row>
    <row r="3897" spans="1:104" x14ac:dyDescent="0.2">
      <c r="A3897" s="2">
        <v>3895</v>
      </c>
      <c r="B3897" s="2">
        <v>32</v>
      </c>
      <c r="C3897">
        <v>13</v>
      </c>
      <c r="D3897">
        <v>462</v>
      </c>
      <c r="E3897">
        <v>66</v>
      </c>
      <c r="F3897">
        <v>135</v>
      </c>
      <c r="G3897">
        <v>36</v>
      </c>
      <c r="H3897">
        <v>92</v>
      </c>
      <c r="I3897">
        <v>30</v>
      </c>
      <c r="J3897">
        <v>137</v>
      </c>
      <c r="K3897">
        <v>9</v>
      </c>
      <c r="L3897">
        <v>1</v>
      </c>
      <c r="M3897">
        <v>20</v>
      </c>
      <c r="N3897">
        <v>6</v>
      </c>
      <c r="O3897">
        <v>7</v>
      </c>
      <c r="P3897">
        <v>2</v>
      </c>
      <c r="Q3897">
        <v>0</v>
      </c>
      <c r="R3897">
        <v>3</v>
      </c>
      <c r="S3897">
        <v>2</v>
      </c>
      <c r="T3897">
        <v>6</v>
      </c>
      <c r="U3897">
        <v>2</v>
      </c>
      <c r="V3897">
        <v>2</v>
      </c>
      <c r="CY3897">
        <v>21</v>
      </c>
      <c r="CZ3897">
        <f t="shared" si="60"/>
        <v>1063</v>
      </c>
    </row>
    <row r="3898" spans="1:104" x14ac:dyDescent="0.2">
      <c r="A3898" s="2">
        <v>3896</v>
      </c>
      <c r="B3898" s="2">
        <v>14</v>
      </c>
      <c r="C3898">
        <v>3</v>
      </c>
      <c r="D3898">
        <v>66</v>
      </c>
      <c r="E3898">
        <v>52</v>
      </c>
      <c r="F3898">
        <v>246</v>
      </c>
      <c r="G3898">
        <v>127</v>
      </c>
      <c r="H3898">
        <v>136</v>
      </c>
      <c r="I3898">
        <v>22</v>
      </c>
      <c r="J3898">
        <v>58</v>
      </c>
      <c r="K3898">
        <v>224</v>
      </c>
      <c r="L3898">
        <v>0</v>
      </c>
      <c r="M3898">
        <v>77</v>
      </c>
      <c r="N3898">
        <v>12</v>
      </c>
      <c r="O3898">
        <v>55</v>
      </c>
      <c r="P3898">
        <v>22</v>
      </c>
      <c r="Q3898">
        <v>6</v>
      </c>
      <c r="R3898">
        <v>6</v>
      </c>
      <c r="S3898">
        <v>0</v>
      </c>
      <c r="CY3898">
        <v>18</v>
      </c>
      <c r="CZ3898">
        <f t="shared" si="60"/>
        <v>1126</v>
      </c>
    </row>
    <row r="3899" spans="1:104" x14ac:dyDescent="0.2">
      <c r="A3899" s="2">
        <v>3897</v>
      </c>
      <c r="B3899" s="2">
        <v>9</v>
      </c>
      <c r="C3899">
        <v>250</v>
      </c>
      <c r="D3899">
        <v>520</v>
      </c>
      <c r="E3899">
        <v>100</v>
      </c>
      <c r="F3899">
        <v>61</v>
      </c>
      <c r="G3899">
        <v>157</v>
      </c>
      <c r="H3899">
        <v>2</v>
      </c>
      <c r="I3899">
        <v>5</v>
      </c>
      <c r="J3899">
        <v>8</v>
      </c>
      <c r="K3899">
        <v>7</v>
      </c>
      <c r="L3899">
        <v>9</v>
      </c>
      <c r="M3899">
        <v>0</v>
      </c>
      <c r="N3899">
        <v>0</v>
      </c>
      <c r="O3899">
        <v>0</v>
      </c>
      <c r="P3899">
        <v>1</v>
      </c>
      <c r="Q3899">
        <v>0</v>
      </c>
      <c r="R3899">
        <v>0</v>
      </c>
      <c r="S3899">
        <v>0</v>
      </c>
      <c r="T3899">
        <v>0</v>
      </c>
      <c r="CY3899">
        <v>19</v>
      </c>
      <c r="CZ3899">
        <f t="shared" si="60"/>
        <v>1129</v>
      </c>
    </row>
    <row r="3900" spans="1:104" x14ac:dyDescent="0.2">
      <c r="A3900" s="2">
        <v>3898</v>
      </c>
      <c r="B3900" s="2">
        <v>49</v>
      </c>
      <c r="C3900">
        <v>25</v>
      </c>
      <c r="D3900">
        <v>1</v>
      </c>
      <c r="E3900">
        <v>460</v>
      </c>
      <c r="F3900">
        <v>160</v>
      </c>
      <c r="G3900">
        <v>135</v>
      </c>
      <c r="H3900">
        <v>242</v>
      </c>
      <c r="I3900">
        <v>3</v>
      </c>
      <c r="J3900">
        <v>6</v>
      </c>
      <c r="K3900">
        <v>1</v>
      </c>
      <c r="CY3900">
        <v>10</v>
      </c>
      <c r="CZ3900">
        <f t="shared" si="60"/>
        <v>1082</v>
      </c>
    </row>
    <row r="3901" spans="1:104" x14ac:dyDescent="0.2">
      <c r="A3901" s="2">
        <v>3899</v>
      </c>
      <c r="B3901" s="2">
        <v>10</v>
      </c>
      <c r="C3901">
        <v>25</v>
      </c>
      <c r="D3901">
        <v>550</v>
      </c>
      <c r="E3901">
        <v>100</v>
      </c>
      <c r="F3901">
        <v>245</v>
      </c>
      <c r="G3901">
        <v>10</v>
      </c>
      <c r="H3901">
        <v>100</v>
      </c>
      <c r="I3901">
        <v>84</v>
      </c>
      <c r="J3901">
        <v>3</v>
      </c>
      <c r="K3901">
        <v>3</v>
      </c>
      <c r="L3901">
        <v>2</v>
      </c>
      <c r="M3901">
        <v>0</v>
      </c>
      <c r="CY3901">
        <v>12</v>
      </c>
      <c r="CZ3901">
        <f t="shared" si="60"/>
        <v>1132</v>
      </c>
    </row>
    <row r="3902" spans="1:104" x14ac:dyDescent="0.2">
      <c r="A3902" s="2">
        <v>3900</v>
      </c>
      <c r="B3902" s="2">
        <v>12</v>
      </c>
      <c r="C3902">
        <v>491</v>
      </c>
      <c r="D3902">
        <v>85</v>
      </c>
      <c r="E3902">
        <v>209</v>
      </c>
      <c r="F3902">
        <v>196</v>
      </c>
      <c r="G3902">
        <v>56</v>
      </c>
      <c r="H3902">
        <v>46</v>
      </c>
      <c r="I3902">
        <v>10</v>
      </c>
      <c r="J3902">
        <v>10</v>
      </c>
      <c r="K3902">
        <v>3</v>
      </c>
      <c r="L3902">
        <v>0</v>
      </c>
      <c r="M3902">
        <v>3</v>
      </c>
      <c r="CY3902">
        <v>12</v>
      </c>
      <c r="CZ3902">
        <f t="shared" si="60"/>
        <v>1121</v>
      </c>
    </row>
    <row r="3903" spans="1:104" x14ac:dyDescent="0.2">
      <c r="A3903" s="2">
        <v>3901</v>
      </c>
      <c r="B3903" s="2">
        <v>150</v>
      </c>
      <c r="C3903">
        <v>568</v>
      </c>
      <c r="D3903">
        <v>241</v>
      </c>
      <c r="E3903">
        <v>137</v>
      </c>
      <c r="F3903">
        <v>5</v>
      </c>
      <c r="G3903">
        <v>3</v>
      </c>
      <c r="H3903">
        <v>0</v>
      </c>
      <c r="CY3903">
        <v>7</v>
      </c>
      <c r="CZ3903">
        <f t="shared" si="60"/>
        <v>1104</v>
      </c>
    </row>
    <row r="3904" spans="1:104" x14ac:dyDescent="0.2">
      <c r="A3904" s="2">
        <v>3902</v>
      </c>
      <c r="B3904" s="2">
        <v>51</v>
      </c>
      <c r="C3904">
        <v>0</v>
      </c>
      <c r="D3904">
        <v>216</v>
      </c>
      <c r="E3904">
        <v>1</v>
      </c>
      <c r="F3904">
        <v>231</v>
      </c>
      <c r="G3904">
        <v>0</v>
      </c>
      <c r="H3904">
        <v>9</v>
      </c>
      <c r="I3904">
        <v>237</v>
      </c>
      <c r="J3904">
        <v>7</v>
      </c>
      <c r="K3904">
        <v>9</v>
      </c>
      <c r="L3904">
        <v>8</v>
      </c>
      <c r="M3904">
        <v>10</v>
      </c>
      <c r="N3904">
        <v>19</v>
      </c>
      <c r="O3904">
        <v>50</v>
      </c>
      <c r="P3904">
        <v>37</v>
      </c>
      <c r="Q3904">
        <v>17</v>
      </c>
      <c r="R3904">
        <v>10</v>
      </c>
      <c r="S3904">
        <v>2</v>
      </c>
      <c r="T3904">
        <v>4</v>
      </c>
      <c r="U3904">
        <v>4</v>
      </c>
      <c r="V3904">
        <v>11</v>
      </c>
      <c r="W3904">
        <v>20</v>
      </c>
      <c r="X3904">
        <v>26</v>
      </c>
      <c r="Y3904">
        <v>12</v>
      </c>
      <c r="Z3904">
        <v>4</v>
      </c>
      <c r="AA3904">
        <v>21</v>
      </c>
      <c r="AB3904">
        <v>1</v>
      </c>
      <c r="AC3904">
        <v>13</v>
      </c>
      <c r="AD3904">
        <v>6</v>
      </c>
      <c r="AE3904">
        <v>2</v>
      </c>
      <c r="AF3904">
        <v>4</v>
      </c>
      <c r="AG3904">
        <v>1</v>
      </c>
      <c r="AH3904">
        <v>9</v>
      </c>
      <c r="AI3904">
        <v>6</v>
      </c>
      <c r="AJ3904">
        <v>39</v>
      </c>
      <c r="AK3904">
        <v>2</v>
      </c>
      <c r="AL3904">
        <v>1</v>
      </c>
      <c r="AM3904">
        <v>14</v>
      </c>
      <c r="AN3904">
        <v>4</v>
      </c>
      <c r="AO3904">
        <v>2</v>
      </c>
      <c r="CY3904">
        <v>40</v>
      </c>
      <c r="CZ3904">
        <f t="shared" si="60"/>
        <v>1120</v>
      </c>
    </row>
    <row r="3905" spans="1:104" x14ac:dyDescent="0.2">
      <c r="A3905" s="2">
        <v>3903</v>
      </c>
      <c r="B3905" s="2">
        <v>9</v>
      </c>
      <c r="C3905">
        <v>40</v>
      </c>
      <c r="D3905">
        <v>120</v>
      </c>
      <c r="E3905">
        <v>7</v>
      </c>
      <c r="F3905">
        <v>172</v>
      </c>
      <c r="G3905">
        <v>32</v>
      </c>
      <c r="H3905">
        <v>50</v>
      </c>
      <c r="I3905">
        <v>41</v>
      </c>
      <c r="J3905">
        <v>240</v>
      </c>
      <c r="K3905">
        <v>17</v>
      </c>
      <c r="L3905">
        <v>10</v>
      </c>
      <c r="M3905">
        <v>22</v>
      </c>
      <c r="N3905">
        <v>10</v>
      </c>
      <c r="O3905">
        <v>1</v>
      </c>
      <c r="P3905">
        <v>1</v>
      </c>
      <c r="Q3905">
        <v>3</v>
      </c>
      <c r="R3905">
        <v>19</v>
      </c>
      <c r="S3905">
        <v>20</v>
      </c>
      <c r="T3905">
        <v>127</v>
      </c>
      <c r="U3905">
        <v>2</v>
      </c>
      <c r="V3905">
        <v>1</v>
      </c>
      <c r="W3905">
        <v>1</v>
      </c>
      <c r="X3905">
        <v>74</v>
      </c>
      <c r="Y3905">
        <v>26</v>
      </c>
      <c r="Z3905">
        <v>1</v>
      </c>
      <c r="AA3905">
        <v>1</v>
      </c>
      <c r="AB3905">
        <v>1</v>
      </c>
      <c r="AC3905">
        <v>10</v>
      </c>
      <c r="AD3905">
        <v>12</v>
      </c>
      <c r="AE3905">
        <v>1</v>
      </c>
      <c r="AF3905">
        <v>7</v>
      </c>
      <c r="AG3905">
        <v>1</v>
      </c>
      <c r="AH3905">
        <v>10</v>
      </c>
      <c r="AI3905">
        <v>5</v>
      </c>
      <c r="AJ3905">
        <v>15</v>
      </c>
      <c r="AK3905">
        <v>1</v>
      </c>
      <c r="AL3905">
        <v>1</v>
      </c>
      <c r="AM3905">
        <v>1</v>
      </c>
      <c r="AN3905">
        <v>1</v>
      </c>
      <c r="CY3905">
        <v>39</v>
      </c>
      <c r="CZ3905">
        <f t="shared" si="60"/>
        <v>1113</v>
      </c>
    </row>
    <row r="3906" spans="1:104" x14ac:dyDescent="0.2">
      <c r="A3906" s="2">
        <v>3904</v>
      </c>
      <c r="B3906" s="2">
        <v>27</v>
      </c>
      <c r="C3906">
        <v>102</v>
      </c>
      <c r="D3906">
        <v>44</v>
      </c>
      <c r="E3906">
        <v>584</v>
      </c>
      <c r="F3906">
        <v>181</v>
      </c>
      <c r="G3906">
        <v>3</v>
      </c>
      <c r="H3906">
        <v>170</v>
      </c>
      <c r="I3906">
        <v>12</v>
      </c>
      <c r="J3906">
        <v>3</v>
      </c>
      <c r="CY3906">
        <v>9</v>
      </c>
      <c r="CZ3906">
        <f t="shared" si="60"/>
        <v>1126</v>
      </c>
    </row>
    <row r="3907" spans="1:104" x14ac:dyDescent="0.2">
      <c r="A3907" s="2">
        <v>3905</v>
      </c>
      <c r="B3907" s="2">
        <v>405</v>
      </c>
      <c r="C3907">
        <v>457</v>
      </c>
      <c r="D3907">
        <v>112</v>
      </c>
      <c r="E3907">
        <v>7</v>
      </c>
      <c r="F3907">
        <v>7</v>
      </c>
      <c r="G3907">
        <v>12</v>
      </c>
      <c r="H3907">
        <v>26</v>
      </c>
      <c r="I3907">
        <v>2</v>
      </c>
      <c r="J3907">
        <v>2</v>
      </c>
      <c r="K3907">
        <v>30</v>
      </c>
      <c r="L3907">
        <v>8</v>
      </c>
      <c r="M3907">
        <v>8</v>
      </c>
      <c r="N3907">
        <v>3</v>
      </c>
      <c r="O3907">
        <v>6</v>
      </c>
      <c r="P3907">
        <v>18</v>
      </c>
      <c r="Q3907">
        <v>6</v>
      </c>
      <c r="R3907">
        <v>1</v>
      </c>
      <c r="S3907">
        <v>0</v>
      </c>
      <c r="T3907">
        <v>3</v>
      </c>
      <c r="U3907">
        <v>6</v>
      </c>
      <c r="V3907">
        <v>2</v>
      </c>
      <c r="W3907">
        <v>2</v>
      </c>
      <c r="X3907">
        <v>1</v>
      </c>
      <c r="Y3907">
        <v>1</v>
      </c>
      <c r="Z3907">
        <v>2</v>
      </c>
      <c r="AA3907">
        <v>0</v>
      </c>
      <c r="AB3907">
        <v>1</v>
      </c>
      <c r="AC3907">
        <v>1</v>
      </c>
      <c r="AD3907">
        <v>1</v>
      </c>
      <c r="CY3907">
        <v>29</v>
      </c>
      <c r="CZ3907">
        <f t="shared" ref="CZ3907:CZ3970" si="61">SUM(B3907:CX3907)</f>
        <v>1130</v>
      </c>
    </row>
    <row r="3908" spans="1:104" x14ac:dyDescent="0.2">
      <c r="A3908" s="2">
        <v>3906</v>
      </c>
      <c r="B3908" s="2">
        <v>27</v>
      </c>
      <c r="C3908">
        <v>736</v>
      </c>
      <c r="D3908">
        <v>76</v>
      </c>
      <c r="E3908">
        <v>69</v>
      </c>
      <c r="F3908">
        <v>160</v>
      </c>
      <c r="G3908">
        <v>15</v>
      </c>
      <c r="H3908">
        <v>17</v>
      </c>
      <c r="I3908">
        <v>9</v>
      </c>
      <c r="J3908">
        <v>0</v>
      </c>
      <c r="CY3908">
        <v>9</v>
      </c>
      <c r="CZ3908">
        <f t="shared" si="61"/>
        <v>1109</v>
      </c>
    </row>
    <row r="3909" spans="1:104" x14ac:dyDescent="0.2">
      <c r="A3909" s="2">
        <v>3907</v>
      </c>
      <c r="B3909" s="2">
        <v>42</v>
      </c>
      <c r="C3909">
        <v>299</v>
      </c>
      <c r="D3909">
        <v>4</v>
      </c>
      <c r="E3909">
        <v>280</v>
      </c>
      <c r="F3909">
        <v>77</v>
      </c>
      <c r="G3909">
        <v>335</v>
      </c>
      <c r="H3909">
        <v>40</v>
      </c>
      <c r="I3909">
        <v>0</v>
      </c>
      <c r="J3909">
        <v>2</v>
      </c>
      <c r="K3909">
        <v>20</v>
      </c>
      <c r="L3909">
        <v>0</v>
      </c>
      <c r="M3909">
        <v>0</v>
      </c>
      <c r="N3909">
        <v>3</v>
      </c>
      <c r="O3909">
        <v>19</v>
      </c>
      <c r="P3909">
        <v>1</v>
      </c>
      <c r="Q3909">
        <v>1</v>
      </c>
      <c r="R3909">
        <v>0</v>
      </c>
      <c r="S3909">
        <v>0</v>
      </c>
      <c r="T3909">
        <v>0</v>
      </c>
      <c r="CY3909">
        <v>19</v>
      </c>
      <c r="CZ3909">
        <f t="shared" si="61"/>
        <v>1123</v>
      </c>
    </row>
    <row r="3910" spans="1:104" x14ac:dyDescent="0.2">
      <c r="A3910" s="2">
        <v>3908</v>
      </c>
      <c r="B3910" s="2">
        <v>77</v>
      </c>
      <c r="C3910">
        <v>99</v>
      </c>
      <c r="D3910">
        <v>130</v>
      </c>
      <c r="E3910">
        <v>200</v>
      </c>
      <c r="F3910">
        <v>70</v>
      </c>
      <c r="G3910">
        <v>87</v>
      </c>
      <c r="H3910">
        <v>50</v>
      </c>
      <c r="I3910">
        <v>180</v>
      </c>
      <c r="J3910">
        <v>77</v>
      </c>
      <c r="K3910">
        <v>35</v>
      </c>
      <c r="L3910">
        <v>16</v>
      </c>
      <c r="M3910">
        <v>9</v>
      </c>
      <c r="N3910">
        <v>20</v>
      </c>
      <c r="O3910">
        <v>7</v>
      </c>
      <c r="P3910">
        <v>6</v>
      </c>
      <c r="Q3910">
        <v>13</v>
      </c>
      <c r="R3910">
        <v>1</v>
      </c>
      <c r="S3910">
        <v>2</v>
      </c>
      <c r="T3910">
        <v>4</v>
      </c>
      <c r="U3910">
        <v>2</v>
      </c>
      <c r="V3910">
        <v>0</v>
      </c>
      <c r="W3910">
        <v>2</v>
      </c>
      <c r="CY3910">
        <v>22</v>
      </c>
      <c r="CZ3910">
        <f t="shared" si="61"/>
        <v>1087</v>
      </c>
    </row>
    <row r="3911" spans="1:104" x14ac:dyDescent="0.2">
      <c r="A3911" s="2">
        <v>3909</v>
      </c>
      <c r="B3911" s="2">
        <v>96</v>
      </c>
      <c r="C3911">
        <v>641</v>
      </c>
      <c r="D3911">
        <v>34</v>
      </c>
      <c r="E3911">
        <v>51</v>
      </c>
      <c r="F3911">
        <v>216</v>
      </c>
      <c r="G3911">
        <v>2</v>
      </c>
      <c r="H3911">
        <v>31</v>
      </c>
      <c r="I3911">
        <v>13</v>
      </c>
      <c r="J3911">
        <v>13</v>
      </c>
      <c r="K3911">
        <v>0</v>
      </c>
      <c r="L3911">
        <v>1</v>
      </c>
      <c r="M3911">
        <v>0</v>
      </c>
      <c r="N3911">
        <v>0</v>
      </c>
      <c r="CY3911">
        <v>13</v>
      </c>
      <c r="CZ3911">
        <f t="shared" si="61"/>
        <v>1098</v>
      </c>
    </row>
    <row r="3912" spans="1:104" x14ac:dyDescent="0.2">
      <c r="A3912" s="2">
        <v>3910</v>
      </c>
      <c r="B3912" s="2">
        <v>50</v>
      </c>
      <c r="C3912">
        <v>25</v>
      </c>
      <c r="D3912">
        <v>209</v>
      </c>
      <c r="E3912">
        <v>48</v>
      </c>
      <c r="F3912">
        <v>50</v>
      </c>
      <c r="G3912">
        <v>277</v>
      </c>
      <c r="H3912">
        <v>50</v>
      </c>
      <c r="I3912">
        <v>25</v>
      </c>
      <c r="J3912">
        <v>221</v>
      </c>
      <c r="K3912">
        <v>56</v>
      </c>
      <c r="L3912">
        <v>20</v>
      </c>
      <c r="M3912">
        <v>10</v>
      </c>
      <c r="N3912">
        <v>33</v>
      </c>
      <c r="O3912">
        <v>3</v>
      </c>
      <c r="P3912">
        <v>50</v>
      </c>
      <c r="Q3912">
        <v>1</v>
      </c>
      <c r="CY3912">
        <v>16</v>
      </c>
      <c r="CZ3912">
        <f t="shared" si="61"/>
        <v>1128</v>
      </c>
    </row>
    <row r="3913" spans="1:104" x14ac:dyDescent="0.2">
      <c r="A3913" s="2">
        <v>3911</v>
      </c>
      <c r="B3913" s="2">
        <v>19</v>
      </c>
      <c r="C3913">
        <v>26</v>
      </c>
      <c r="D3913">
        <v>47</v>
      </c>
      <c r="E3913">
        <v>16</v>
      </c>
      <c r="F3913">
        <v>23</v>
      </c>
      <c r="G3913">
        <v>3</v>
      </c>
      <c r="H3913">
        <v>28</v>
      </c>
      <c r="I3913">
        <v>14</v>
      </c>
      <c r="J3913">
        <v>141</v>
      </c>
      <c r="K3913">
        <v>249</v>
      </c>
      <c r="L3913">
        <v>38</v>
      </c>
      <c r="M3913">
        <v>92</v>
      </c>
      <c r="N3913">
        <v>245</v>
      </c>
      <c r="O3913">
        <v>55</v>
      </c>
      <c r="P3913">
        <v>12</v>
      </c>
      <c r="Q3913">
        <v>10</v>
      </c>
      <c r="R3913">
        <v>36</v>
      </c>
      <c r="S3913">
        <v>0</v>
      </c>
      <c r="T3913">
        <v>6</v>
      </c>
      <c r="U3913">
        <v>0</v>
      </c>
      <c r="V3913">
        <v>1</v>
      </c>
      <c r="W3913">
        <v>1</v>
      </c>
      <c r="X3913">
        <v>4</v>
      </c>
      <c r="Y3913">
        <v>2</v>
      </c>
      <c r="Z3913">
        <v>0</v>
      </c>
      <c r="AA3913">
        <v>18</v>
      </c>
      <c r="AB3913">
        <v>5</v>
      </c>
      <c r="AC3913">
        <v>4</v>
      </c>
      <c r="AD3913">
        <v>1</v>
      </c>
      <c r="AE3913">
        <v>1</v>
      </c>
      <c r="AF3913">
        <v>1</v>
      </c>
      <c r="AG3913">
        <v>1</v>
      </c>
      <c r="AH3913">
        <v>1</v>
      </c>
      <c r="AI3913">
        <v>1</v>
      </c>
      <c r="AJ3913">
        <v>1</v>
      </c>
      <c r="AK3913">
        <v>1</v>
      </c>
      <c r="AL3913">
        <v>1</v>
      </c>
      <c r="AM3913">
        <v>1</v>
      </c>
      <c r="AN3913">
        <v>0</v>
      </c>
      <c r="AO3913">
        <v>1</v>
      </c>
      <c r="AP3913">
        <v>1</v>
      </c>
      <c r="AQ3913">
        <v>1</v>
      </c>
      <c r="AR3913">
        <v>1</v>
      </c>
      <c r="CY3913">
        <v>43</v>
      </c>
      <c r="CZ3913">
        <f t="shared" si="61"/>
        <v>1109</v>
      </c>
    </row>
    <row r="3914" spans="1:104" x14ac:dyDescent="0.2">
      <c r="A3914" s="2">
        <v>3912</v>
      </c>
      <c r="B3914" s="2">
        <v>100</v>
      </c>
      <c r="C3914">
        <v>848</v>
      </c>
      <c r="D3914">
        <v>136</v>
      </c>
      <c r="E3914">
        <v>8</v>
      </c>
      <c r="F3914">
        <v>1</v>
      </c>
      <c r="CY3914">
        <v>5</v>
      </c>
      <c r="CZ3914">
        <f t="shared" si="61"/>
        <v>1093</v>
      </c>
    </row>
    <row r="3915" spans="1:104" x14ac:dyDescent="0.2">
      <c r="A3915" s="2">
        <v>3913</v>
      </c>
      <c r="B3915" s="2">
        <v>21</v>
      </c>
      <c r="C3915">
        <v>500</v>
      </c>
      <c r="D3915">
        <v>497</v>
      </c>
      <c r="E3915">
        <v>96</v>
      </c>
      <c r="F3915">
        <v>2</v>
      </c>
      <c r="G3915">
        <v>7</v>
      </c>
      <c r="H3915">
        <v>1</v>
      </c>
      <c r="I3915">
        <v>0</v>
      </c>
      <c r="CY3915">
        <v>8</v>
      </c>
      <c r="CZ3915">
        <f t="shared" si="61"/>
        <v>1124</v>
      </c>
    </row>
    <row r="3916" spans="1:104" x14ac:dyDescent="0.2">
      <c r="A3916" s="2">
        <v>3914</v>
      </c>
      <c r="B3916" s="2">
        <v>300</v>
      </c>
      <c r="C3916">
        <v>406</v>
      </c>
      <c r="D3916">
        <v>350</v>
      </c>
      <c r="E3916">
        <v>25</v>
      </c>
      <c r="F3916">
        <v>4</v>
      </c>
      <c r="G3916">
        <v>1</v>
      </c>
      <c r="H3916">
        <v>4</v>
      </c>
      <c r="I3916">
        <v>33</v>
      </c>
      <c r="J3916">
        <v>2</v>
      </c>
      <c r="CY3916">
        <v>9</v>
      </c>
      <c r="CZ3916">
        <f t="shared" si="61"/>
        <v>1125</v>
      </c>
    </row>
    <row r="3917" spans="1:104" x14ac:dyDescent="0.2">
      <c r="A3917" s="2">
        <v>3915</v>
      </c>
      <c r="B3917" s="2">
        <v>138</v>
      </c>
      <c r="C3917">
        <v>25</v>
      </c>
      <c r="D3917">
        <v>403</v>
      </c>
      <c r="E3917">
        <v>108</v>
      </c>
      <c r="F3917">
        <v>117</v>
      </c>
      <c r="G3917">
        <v>115</v>
      </c>
      <c r="H3917">
        <v>60</v>
      </c>
      <c r="I3917">
        <v>40</v>
      </c>
      <c r="J3917">
        <v>9</v>
      </c>
      <c r="K3917">
        <v>20</v>
      </c>
      <c r="L3917">
        <v>7</v>
      </c>
      <c r="M3917">
        <v>4</v>
      </c>
      <c r="N3917">
        <v>1</v>
      </c>
      <c r="O3917">
        <v>1</v>
      </c>
      <c r="CY3917">
        <v>14</v>
      </c>
      <c r="CZ3917">
        <f t="shared" si="61"/>
        <v>1048</v>
      </c>
    </row>
    <row r="3918" spans="1:104" x14ac:dyDescent="0.2">
      <c r="A3918" s="2">
        <v>3916</v>
      </c>
      <c r="B3918" s="2">
        <v>12</v>
      </c>
      <c r="C3918">
        <v>15</v>
      </c>
      <c r="D3918">
        <v>0</v>
      </c>
      <c r="E3918">
        <v>134</v>
      </c>
      <c r="F3918">
        <v>99</v>
      </c>
      <c r="G3918">
        <v>315</v>
      </c>
      <c r="H3918">
        <v>43</v>
      </c>
      <c r="I3918">
        <v>50</v>
      </c>
      <c r="J3918">
        <v>44</v>
      </c>
      <c r="K3918">
        <v>51</v>
      </c>
      <c r="L3918">
        <v>262</v>
      </c>
      <c r="M3918">
        <v>4</v>
      </c>
      <c r="N3918">
        <v>56</v>
      </c>
      <c r="O3918">
        <v>19</v>
      </c>
      <c r="P3918">
        <v>18</v>
      </c>
      <c r="Q3918">
        <v>1</v>
      </c>
      <c r="R3918">
        <v>0</v>
      </c>
      <c r="CY3918">
        <v>17</v>
      </c>
      <c r="CZ3918">
        <f t="shared" si="61"/>
        <v>1123</v>
      </c>
    </row>
    <row r="3919" spans="1:104" x14ac:dyDescent="0.2">
      <c r="A3919" s="2">
        <v>3917</v>
      </c>
      <c r="B3919" s="2">
        <v>14</v>
      </c>
      <c r="C3919">
        <v>3</v>
      </c>
      <c r="D3919">
        <v>124</v>
      </c>
      <c r="E3919">
        <v>866</v>
      </c>
      <c r="F3919">
        <v>106</v>
      </c>
      <c r="G3919">
        <v>3</v>
      </c>
      <c r="H3919">
        <v>5</v>
      </c>
      <c r="CY3919">
        <v>7</v>
      </c>
      <c r="CZ3919">
        <f t="shared" si="61"/>
        <v>1121</v>
      </c>
    </row>
    <row r="3920" spans="1:104" x14ac:dyDescent="0.2">
      <c r="A3920" s="2">
        <v>3918</v>
      </c>
      <c r="B3920" s="2">
        <v>24</v>
      </c>
      <c r="C3920">
        <v>5</v>
      </c>
      <c r="D3920">
        <v>1</v>
      </c>
      <c r="E3920">
        <v>9</v>
      </c>
      <c r="F3920">
        <v>45</v>
      </c>
      <c r="G3920">
        <v>50</v>
      </c>
      <c r="H3920">
        <v>769</v>
      </c>
      <c r="I3920">
        <v>45</v>
      </c>
      <c r="J3920">
        <v>110</v>
      </c>
      <c r="CY3920">
        <v>9</v>
      </c>
      <c r="CZ3920">
        <f t="shared" si="61"/>
        <v>1058</v>
      </c>
    </row>
    <row r="3921" spans="1:104" x14ac:dyDescent="0.2">
      <c r="A3921" s="2">
        <v>3919</v>
      </c>
      <c r="B3921" s="2">
        <v>226</v>
      </c>
      <c r="C3921">
        <v>72</v>
      </c>
      <c r="D3921">
        <v>167</v>
      </c>
      <c r="E3921">
        <v>243</v>
      </c>
      <c r="F3921">
        <v>106</v>
      </c>
      <c r="G3921">
        <v>199</v>
      </c>
      <c r="H3921">
        <v>9</v>
      </c>
      <c r="I3921">
        <v>7</v>
      </c>
      <c r="J3921">
        <v>8</v>
      </c>
      <c r="K3921">
        <v>51</v>
      </c>
      <c r="L3921">
        <v>2</v>
      </c>
      <c r="M3921">
        <v>1</v>
      </c>
      <c r="CY3921">
        <v>12</v>
      </c>
      <c r="CZ3921">
        <f t="shared" si="61"/>
        <v>1091</v>
      </c>
    </row>
    <row r="3922" spans="1:104" x14ac:dyDescent="0.2">
      <c r="A3922" s="2">
        <v>3920</v>
      </c>
      <c r="B3922" s="2">
        <v>66</v>
      </c>
      <c r="C3922">
        <v>35</v>
      </c>
      <c r="D3922">
        <v>212</v>
      </c>
      <c r="E3922">
        <v>19</v>
      </c>
      <c r="F3922">
        <v>8</v>
      </c>
      <c r="G3922">
        <v>782</v>
      </c>
      <c r="CY3922">
        <v>6</v>
      </c>
      <c r="CZ3922">
        <f t="shared" si="61"/>
        <v>1122</v>
      </c>
    </row>
    <row r="3923" spans="1:104" x14ac:dyDescent="0.2">
      <c r="A3923" s="2">
        <v>3921</v>
      </c>
      <c r="B3923" s="2">
        <v>7</v>
      </c>
      <c r="C3923">
        <v>100</v>
      </c>
      <c r="D3923">
        <v>4</v>
      </c>
      <c r="E3923">
        <v>209</v>
      </c>
      <c r="F3923">
        <v>349</v>
      </c>
      <c r="G3923">
        <v>48</v>
      </c>
      <c r="H3923">
        <v>100</v>
      </c>
      <c r="I3923">
        <v>182</v>
      </c>
      <c r="J3923">
        <v>74</v>
      </c>
      <c r="K3923">
        <v>7</v>
      </c>
      <c r="L3923">
        <v>35</v>
      </c>
      <c r="M3923">
        <v>3</v>
      </c>
      <c r="CY3923">
        <v>12</v>
      </c>
      <c r="CZ3923">
        <f t="shared" si="61"/>
        <v>1118</v>
      </c>
    </row>
    <row r="3924" spans="1:104" x14ac:dyDescent="0.2">
      <c r="A3924" s="2">
        <v>3922</v>
      </c>
      <c r="B3924" s="2">
        <v>50</v>
      </c>
      <c r="C3924">
        <v>79</v>
      </c>
      <c r="D3924">
        <v>49</v>
      </c>
      <c r="E3924">
        <v>101</v>
      </c>
      <c r="F3924">
        <v>14</v>
      </c>
      <c r="G3924">
        <v>15</v>
      </c>
      <c r="H3924">
        <v>415</v>
      </c>
      <c r="I3924">
        <v>47</v>
      </c>
      <c r="J3924">
        <v>24</v>
      </c>
      <c r="K3924">
        <v>30</v>
      </c>
      <c r="L3924">
        <v>85</v>
      </c>
      <c r="M3924">
        <v>28</v>
      </c>
      <c r="N3924">
        <v>3</v>
      </c>
      <c r="O3924">
        <v>11</v>
      </c>
      <c r="P3924">
        <v>26</v>
      </c>
      <c r="Q3924">
        <v>6</v>
      </c>
      <c r="R3924">
        <v>34</v>
      </c>
      <c r="S3924">
        <v>71</v>
      </c>
      <c r="T3924">
        <v>2</v>
      </c>
      <c r="U3924">
        <v>6</v>
      </c>
      <c r="V3924">
        <v>6</v>
      </c>
      <c r="W3924">
        <v>3</v>
      </c>
      <c r="X3924">
        <v>2</v>
      </c>
      <c r="Y3924">
        <v>1</v>
      </c>
      <c r="Z3924">
        <v>1</v>
      </c>
      <c r="AA3924">
        <v>1</v>
      </c>
      <c r="AB3924">
        <v>1</v>
      </c>
      <c r="CY3924">
        <v>27</v>
      </c>
      <c r="CZ3924">
        <f t="shared" si="61"/>
        <v>1111</v>
      </c>
    </row>
    <row r="3925" spans="1:104" x14ac:dyDescent="0.2">
      <c r="A3925" s="2">
        <v>3923</v>
      </c>
      <c r="B3925" s="2">
        <v>31</v>
      </c>
      <c r="C3925">
        <v>10</v>
      </c>
      <c r="D3925">
        <v>39</v>
      </c>
      <c r="E3925">
        <v>13</v>
      </c>
      <c r="F3925">
        <v>82</v>
      </c>
      <c r="G3925">
        <v>23</v>
      </c>
      <c r="H3925">
        <v>68</v>
      </c>
      <c r="I3925">
        <v>212</v>
      </c>
      <c r="J3925">
        <v>148</v>
      </c>
      <c r="K3925">
        <v>101</v>
      </c>
      <c r="L3925">
        <v>25</v>
      </c>
      <c r="M3925">
        <v>178</v>
      </c>
      <c r="N3925">
        <v>34</v>
      </c>
      <c r="O3925">
        <v>144</v>
      </c>
      <c r="P3925">
        <v>6</v>
      </c>
      <c r="Q3925">
        <v>1</v>
      </c>
      <c r="R3925">
        <v>0</v>
      </c>
      <c r="S3925">
        <v>0</v>
      </c>
      <c r="T3925">
        <v>0</v>
      </c>
      <c r="U3925">
        <v>1</v>
      </c>
      <c r="V3925">
        <v>1</v>
      </c>
      <c r="W3925">
        <v>1</v>
      </c>
      <c r="X3925">
        <v>0</v>
      </c>
      <c r="CY3925">
        <v>23</v>
      </c>
      <c r="CZ3925">
        <f t="shared" si="61"/>
        <v>1118</v>
      </c>
    </row>
    <row r="3926" spans="1:104" x14ac:dyDescent="0.2">
      <c r="A3926" s="2">
        <v>3924</v>
      </c>
      <c r="B3926" s="2">
        <v>32</v>
      </c>
      <c r="C3926">
        <v>1</v>
      </c>
      <c r="D3926">
        <v>300</v>
      </c>
      <c r="E3926">
        <v>450</v>
      </c>
      <c r="F3926">
        <v>300</v>
      </c>
      <c r="G3926">
        <v>10</v>
      </c>
      <c r="H3926">
        <v>20</v>
      </c>
      <c r="I3926">
        <v>5</v>
      </c>
      <c r="J3926">
        <v>3</v>
      </c>
      <c r="CY3926">
        <v>9</v>
      </c>
      <c r="CZ3926">
        <f t="shared" si="61"/>
        <v>1121</v>
      </c>
    </row>
    <row r="3927" spans="1:104" x14ac:dyDescent="0.2">
      <c r="A3927" s="2">
        <v>3925</v>
      </c>
      <c r="B3927" s="2">
        <v>9</v>
      </c>
      <c r="C3927">
        <v>400</v>
      </c>
      <c r="D3927">
        <v>66</v>
      </c>
      <c r="E3927">
        <v>515</v>
      </c>
      <c r="F3927">
        <v>64</v>
      </c>
      <c r="G3927">
        <v>18</v>
      </c>
      <c r="H3927">
        <v>25</v>
      </c>
      <c r="I3927">
        <v>1</v>
      </c>
      <c r="J3927">
        <v>3</v>
      </c>
      <c r="K3927">
        <v>7</v>
      </c>
      <c r="CY3927">
        <v>10</v>
      </c>
      <c r="CZ3927">
        <f t="shared" si="61"/>
        <v>1108</v>
      </c>
    </row>
    <row r="3928" spans="1:104" x14ac:dyDescent="0.2">
      <c r="A3928" s="2">
        <v>3926</v>
      </c>
      <c r="B3928" s="2">
        <v>48</v>
      </c>
      <c r="C3928">
        <v>50</v>
      </c>
      <c r="D3928">
        <v>75</v>
      </c>
      <c r="E3928">
        <v>681</v>
      </c>
      <c r="F3928">
        <v>100</v>
      </c>
      <c r="G3928">
        <v>92</v>
      </c>
      <c r="H3928">
        <v>15</v>
      </c>
      <c r="I3928">
        <v>35</v>
      </c>
      <c r="J3928">
        <v>5</v>
      </c>
      <c r="K3928">
        <v>4</v>
      </c>
      <c r="L3928">
        <v>2</v>
      </c>
      <c r="CY3928">
        <v>11</v>
      </c>
      <c r="CZ3928">
        <f t="shared" si="61"/>
        <v>1107</v>
      </c>
    </row>
    <row r="3929" spans="1:104" x14ac:dyDescent="0.2">
      <c r="A3929" s="2">
        <v>3927</v>
      </c>
      <c r="B3929" s="2">
        <v>800</v>
      </c>
      <c r="C3929">
        <v>236</v>
      </c>
      <c r="D3929">
        <v>78</v>
      </c>
      <c r="CY3929">
        <v>3</v>
      </c>
      <c r="CZ3929">
        <f t="shared" si="61"/>
        <v>1114</v>
      </c>
    </row>
    <row r="3930" spans="1:104" x14ac:dyDescent="0.2">
      <c r="A3930" s="2">
        <v>3928</v>
      </c>
      <c r="B3930" s="2">
        <v>114</v>
      </c>
      <c r="C3930">
        <v>908</v>
      </c>
      <c r="D3930">
        <v>91</v>
      </c>
      <c r="E3930">
        <v>5</v>
      </c>
      <c r="F3930">
        <v>3</v>
      </c>
      <c r="CY3930">
        <v>5</v>
      </c>
      <c r="CZ3930">
        <f t="shared" si="61"/>
        <v>1121</v>
      </c>
    </row>
    <row r="3931" spans="1:104" x14ac:dyDescent="0.2">
      <c r="A3931" s="2">
        <v>3929</v>
      </c>
      <c r="B3931" s="2">
        <v>163</v>
      </c>
      <c r="C3931">
        <v>350</v>
      </c>
      <c r="D3931">
        <v>516</v>
      </c>
      <c r="E3931">
        <v>2</v>
      </c>
      <c r="F3931">
        <v>1</v>
      </c>
      <c r="G3931">
        <v>1</v>
      </c>
      <c r="H3931">
        <v>1</v>
      </c>
      <c r="I3931">
        <v>1</v>
      </c>
      <c r="CY3931">
        <v>8</v>
      </c>
      <c r="CZ3931">
        <f t="shared" si="61"/>
        <v>1035</v>
      </c>
    </row>
    <row r="3932" spans="1:104" x14ac:dyDescent="0.2">
      <c r="A3932" s="2">
        <v>3930</v>
      </c>
      <c r="B3932" s="2">
        <v>79</v>
      </c>
      <c r="C3932">
        <v>80</v>
      </c>
      <c r="D3932">
        <v>76</v>
      </c>
      <c r="E3932">
        <v>7</v>
      </c>
      <c r="F3932">
        <v>85</v>
      </c>
      <c r="G3932">
        <v>61</v>
      </c>
      <c r="H3932">
        <v>55</v>
      </c>
      <c r="I3932">
        <v>95</v>
      </c>
      <c r="J3932">
        <v>21</v>
      </c>
      <c r="K3932">
        <v>60</v>
      </c>
      <c r="L3932">
        <v>45</v>
      </c>
      <c r="M3932">
        <v>39</v>
      </c>
      <c r="N3932">
        <v>25</v>
      </c>
      <c r="O3932">
        <v>49</v>
      </c>
      <c r="P3932">
        <v>53</v>
      </c>
      <c r="Q3932">
        <v>16</v>
      </c>
      <c r="R3932">
        <v>13</v>
      </c>
      <c r="S3932">
        <v>8</v>
      </c>
      <c r="T3932">
        <v>8</v>
      </c>
      <c r="U3932">
        <v>23</v>
      </c>
      <c r="V3932">
        <v>5</v>
      </c>
      <c r="W3932">
        <v>12</v>
      </c>
      <c r="X3932">
        <v>5</v>
      </c>
      <c r="Y3932">
        <v>5</v>
      </c>
      <c r="Z3932">
        <v>6</v>
      </c>
      <c r="AA3932">
        <v>4</v>
      </c>
      <c r="AB3932">
        <v>1</v>
      </c>
      <c r="AC3932">
        <v>0</v>
      </c>
      <c r="AD3932">
        <v>0</v>
      </c>
      <c r="AE3932">
        <v>3</v>
      </c>
      <c r="AF3932">
        <v>1</v>
      </c>
      <c r="AG3932">
        <v>0</v>
      </c>
      <c r="AH3932">
        <v>0</v>
      </c>
      <c r="CY3932">
        <v>33</v>
      </c>
      <c r="CZ3932">
        <f t="shared" si="61"/>
        <v>940</v>
      </c>
    </row>
    <row r="3933" spans="1:104" x14ac:dyDescent="0.2">
      <c r="A3933" s="2">
        <v>3931</v>
      </c>
      <c r="B3933" s="2">
        <v>20</v>
      </c>
      <c r="C3933">
        <v>43</v>
      </c>
      <c r="D3933">
        <v>59</v>
      </c>
      <c r="E3933">
        <v>307</v>
      </c>
      <c r="F3933">
        <v>187</v>
      </c>
      <c r="G3933">
        <v>213</v>
      </c>
      <c r="H3933">
        <v>190</v>
      </c>
      <c r="I3933">
        <v>8</v>
      </c>
      <c r="J3933">
        <v>21</v>
      </c>
      <c r="K3933">
        <v>29</v>
      </c>
      <c r="L3933">
        <v>1</v>
      </c>
      <c r="M3933">
        <v>30</v>
      </c>
      <c r="N3933">
        <v>1</v>
      </c>
      <c r="O3933">
        <v>2</v>
      </c>
      <c r="P3933">
        <v>0</v>
      </c>
      <c r="Q3933">
        <v>1</v>
      </c>
      <c r="R3933">
        <v>0</v>
      </c>
      <c r="S3933">
        <v>1</v>
      </c>
      <c r="CY3933">
        <v>18</v>
      </c>
      <c r="CZ3933">
        <f t="shared" si="61"/>
        <v>1113</v>
      </c>
    </row>
    <row r="3934" spans="1:104" x14ac:dyDescent="0.2">
      <c r="A3934" s="2">
        <v>3932</v>
      </c>
      <c r="B3934" s="2">
        <v>586</v>
      </c>
      <c r="C3934">
        <v>392</v>
      </c>
      <c r="D3934">
        <v>106</v>
      </c>
      <c r="E3934">
        <v>35</v>
      </c>
      <c r="F3934">
        <v>1</v>
      </c>
      <c r="CY3934">
        <v>5</v>
      </c>
      <c r="CZ3934">
        <f t="shared" si="61"/>
        <v>1120</v>
      </c>
    </row>
    <row r="3935" spans="1:104" x14ac:dyDescent="0.2">
      <c r="A3935" s="2">
        <v>3933</v>
      </c>
      <c r="B3935" s="2">
        <v>735</v>
      </c>
      <c r="C3935">
        <v>84</v>
      </c>
      <c r="D3935">
        <v>19</v>
      </c>
      <c r="E3935">
        <v>13</v>
      </c>
      <c r="F3935">
        <v>164</v>
      </c>
      <c r="G3935">
        <v>5</v>
      </c>
      <c r="H3935">
        <v>0</v>
      </c>
      <c r="I3935">
        <v>8</v>
      </c>
      <c r="J3935">
        <v>31</v>
      </c>
      <c r="K3935">
        <v>32</v>
      </c>
      <c r="CY3935">
        <v>10</v>
      </c>
      <c r="CZ3935">
        <f t="shared" si="61"/>
        <v>1091</v>
      </c>
    </row>
    <row r="3936" spans="1:104" x14ac:dyDescent="0.2">
      <c r="A3936" s="2">
        <v>3934</v>
      </c>
      <c r="B3936" s="2">
        <v>249</v>
      </c>
      <c r="C3936">
        <v>187</v>
      </c>
      <c r="D3936">
        <v>364</v>
      </c>
      <c r="E3936">
        <v>159</v>
      </c>
      <c r="F3936">
        <v>119</v>
      </c>
      <c r="G3936">
        <v>39</v>
      </c>
      <c r="H3936">
        <v>3</v>
      </c>
      <c r="CY3936">
        <v>7</v>
      </c>
      <c r="CZ3936">
        <f t="shared" si="61"/>
        <v>1120</v>
      </c>
    </row>
    <row r="3937" spans="1:104" x14ac:dyDescent="0.2">
      <c r="A3937" s="2">
        <v>3935</v>
      </c>
      <c r="B3937" s="2">
        <v>49</v>
      </c>
      <c r="C3937">
        <v>118</v>
      </c>
      <c r="D3937">
        <v>65</v>
      </c>
      <c r="E3937">
        <v>412</v>
      </c>
      <c r="F3937">
        <v>69</v>
      </c>
      <c r="G3937">
        <v>151</v>
      </c>
      <c r="H3937">
        <v>15</v>
      </c>
      <c r="I3937">
        <v>26</v>
      </c>
      <c r="J3937">
        <v>10</v>
      </c>
      <c r="K3937">
        <v>8</v>
      </c>
      <c r="L3937">
        <v>2</v>
      </c>
      <c r="M3937">
        <v>12</v>
      </c>
      <c r="N3937">
        <v>5</v>
      </c>
      <c r="O3937">
        <v>1</v>
      </c>
      <c r="P3937">
        <v>6</v>
      </c>
      <c r="Q3937">
        <v>1</v>
      </c>
      <c r="R3937">
        <v>2</v>
      </c>
      <c r="S3937">
        <v>1</v>
      </c>
      <c r="T3937">
        <v>0</v>
      </c>
      <c r="CY3937">
        <v>19</v>
      </c>
      <c r="CZ3937">
        <f t="shared" si="61"/>
        <v>953</v>
      </c>
    </row>
    <row r="3938" spans="1:104" x14ac:dyDescent="0.2">
      <c r="A3938" s="2">
        <v>3936</v>
      </c>
      <c r="B3938" s="2">
        <v>65</v>
      </c>
      <c r="C3938">
        <v>671</v>
      </c>
      <c r="D3938">
        <v>296</v>
      </c>
      <c r="E3938">
        <v>50</v>
      </c>
      <c r="F3938">
        <v>29</v>
      </c>
      <c r="G3938">
        <v>4</v>
      </c>
      <c r="H3938">
        <v>3</v>
      </c>
      <c r="CY3938">
        <v>7</v>
      </c>
      <c r="CZ3938">
        <f t="shared" si="61"/>
        <v>1118</v>
      </c>
    </row>
    <row r="3939" spans="1:104" x14ac:dyDescent="0.2">
      <c r="A3939" s="2">
        <v>3937</v>
      </c>
      <c r="B3939" s="2">
        <v>38</v>
      </c>
      <c r="C3939">
        <v>100</v>
      </c>
      <c r="D3939">
        <v>422</v>
      </c>
      <c r="E3939">
        <v>119</v>
      </c>
      <c r="F3939">
        <v>14</v>
      </c>
      <c r="G3939">
        <v>147</v>
      </c>
      <c r="H3939">
        <v>75</v>
      </c>
      <c r="I3939">
        <v>1</v>
      </c>
      <c r="J3939">
        <v>68</v>
      </c>
      <c r="K3939">
        <v>61</v>
      </c>
      <c r="L3939">
        <v>16</v>
      </c>
      <c r="M3939">
        <v>18</v>
      </c>
      <c r="N3939">
        <v>1</v>
      </c>
      <c r="O3939">
        <v>8</v>
      </c>
      <c r="P3939">
        <v>1</v>
      </c>
      <c r="CY3939">
        <v>15</v>
      </c>
      <c r="CZ3939">
        <f t="shared" si="61"/>
        <v>1089</v>
      </c>
    </row>
    <row r="3940" spans="1:104" x14ac:dyDescent="0.2">
      <c r="A3940" s="2">
        <v>3938</v>
      </c>
      <c r="B3940" s="2">
        <v>9</v>
      </c>
      <c r="C3940">
        <v>444</v>
      </c>
      <c r="D3940">
        <v>332</v>
      </c>
      <c r="E3940">
        <v>60</v>
      </c>
      <c r="F3940">
        <v>140</v>
      </c>
      <c r="G3940">
        <v>81</v>
      </c>
      <c r="H3940">
        <v>50</v>
      </c>
      <c r="I3940">
        <v>1</v>
      </c>
      <c r="J3940">
        <v>1</v>
      </c>
      <c r="CY3940">
        <v>9</v>
      </c>
      <c r="CZ3940">
        <f t="shared" si="61"/>
        <v>1118</v>
      </c>
    </row>
    <row r="3941" spans="1:104" x14ac:dyDescent="0.2">
      <c r="A3941" s="2">
        <v>3939</v>
      </c>
      <c r="B3941" s="2">
        <v>90</v>
      </c>
      <c r="C3941">
        <v>68</v>
      </c>
      <c r="D3941">
        <v>47</v>
      </c>
      <c r="E3941">
        <v>753</v>
      </c>
      <c r="F3941">
        <v>115</v>
      </c>
      <c r="G3941">
        <v>24</v>
      </c>
      <c r="H3941">
        <v>11</v>
      </c>
      <c r="I3941">
        <v>3</v>
      </c>
      <c r="J3941">
        <v>0</v>
      </c>
      <c r="K3941">
        <v>0</v>
      </c>
      <c r="L3941">
        <v>0</v>
      </c>
      <c r="CY3941">
        <v>11</v>
      </c>
      <c r="CZ3941">
        <f t="shared" si="61"/>
        <v>1111</v>
      </c>
    </row>
    <row r="3942" spans="1:104" x14ac:dyDescent="0.2">
      <c r="A3942" s="2">
        <v>3940</v>
      </c>
      <c r="B3942" s="2">
        <v>8</v>
      </c>
      <c r="C3942">
        <v>0</v>
      </c>
      <c r="D3942">
        <v>151</v>
      </c>
      <c r="E3942">
        <v>25</v>
      </c>
      <c r="F3942">
        <v>268</v>
      </c>
      <c r="G3942">
        <v>12</v>
      </c>
      <c r="H3942">
        <v>54</v>
      </c>
      <c r="I3942">
        <v>30</v>
      </c>
      <c r="J3942">
        <v>61</v>
      </c>
      <c r="K3942">
        <v>151</v>
      </c>
      <c r="L3942">
        <v>24</v>
      </c>
      <c r="M3942">
        <v>93</v>
      </c>
      <c r="N3942">
        <v>8</v>
      </c>
      <c r="O3942">
        <v>41</v>
      </c>
      <c r="P3942">
        <v>10</v>
      </c>
      <c r="Q3942">
        <v>37</v>
      </c>
      <c r="R3942">
        <v>77</v>
      </c>
      <c r="S3942">
        <v>7</v>
      </c>
      <c r="T3942">
        <v>55</v>
      </c>
      <c r="U3942">
        <v>0</v>
      </c>
      <c r="V3942">
        <v>3</v>
      </c>
      <c r="CY3942">
        <v>21</v>
      </c>
      <c r="CZ3942">
        <f t="shared" si="61"/>
        <v>1115</v>
      </c>
    </row>
    <row r="3943" spans="1:104" x14ac:dyDescent="0.2">
      <c r="A3943" s="2">
        <v>3941</v>
      </c>
      <c r="B3943" s="2">
        <v>50</v>
      </c>
      <c r="C3943">
        <v>580</v>
      </c>
      <c r="D3943">
        <v>68</v>
      </c>
      <c r="E3943">
        <v>361</v>
      </c>
      <c r="F3943">
        <v>20</v>
      </c>
      <c r="G3943">
        <v>18</v>
      </c>
      <c r="H3943">
        <v>9</v>
      </c>
      <c r="I3943">
        <v>3</v>
      </c>
      <c r="CY3943">
        <v>8</v>
      </c>
      <c r="CZ3943">
        <f t="shared" si="61"/>
        <v>1109</v>
      </c>
    </row>
    <row r="3944" spans="1:104" x14ac:dyDescent="0.2">
      <c r="A3944" s="2">
        <v>3942</v>
      </c>
      <c r="B3944" s="2">
        <v>50</v>
      </c>
      <c r="C3944">
        <v>150</v>
      </c>
      <c r="D3944">
        <v>250</v>
      </c>
      <c r="E3944">
        <v>524</v>
      </c>
      <c r="F3944">
        <v>27</v>
      </c>
      <c r="G3944">
        <v>86</v>
      </c>
      <c r="CY3944">
        <v>6</v>
      </c>
      <c r="CZ3944">
        <f t="shared" si="61"/>
        <v>1087</v>
      </c>
    </row>
    <row r="3945" spans="1:104" x14ac:dyDescent="0.2">
      <c r="A3945" s="2">
        <v>3943</v>
      </c>
      <c r="B3945" s="2">
        <v>24</v>
      </c>
      <c r="C3945">
        <v>500</v>
      </c>
      <c r="D3945">
        <v>377</v>
      </c>
      <c r="E3945">
        <v>190</v>
      </c>
      <c r="F3945">
        <v>25</v>
      </c>
      <c r="CY3945">
        <v>5</v>
      </c>
      <c r="CZ3945">
        <f t="shared" si="61"/>
        <v>1116</v>
      </c>
    </row>
    <row r="3946" spans="1:104" x14ac:dyDescent="0.2">
      <c r="A3946" s="2">
        <v>3944</v>
      </c>
      <c r="B3946" s="2">
        <v>142</v>
      </c>
      <c r="C3946">
        <v>182</v>
      </c>
      <c r="D3946">
        <v>243</v>
      </c>
      <c r="E3946">
        <v>250</v>
      </c>
      <c r="F3946">
        <v>6</v>
      </c>
      <c r="G3946">
        <v>181</v>
      </c>
      <c r="H3946">
        <v>18</v>
      </c>
      <c r="I3946">
        <v>18</v>
      </c>
      <c r="J3946">
        <v>30</v>
      </c>
      <c r="K3946">
        <v>1</v>
      </c>
      <c r="L3946">
        <v>5</v>
      </c>
      <c r="M3946">
        <v>0</v>
      </c>
      <c r="N3946">
        <v>0</v>
      </c>
      <c r="CY3946">
        <v>13</v>
      </c>
      <c r="CZ3946">
        <f t="shared" si="61"/>
        <v>1076</v>
      </c>
    </row>
    <row r="3947" spans="1:104" x14ac:dyDescent="0.2">
      <c r="A3947" s="2">
        <v>3945</v>
      </c>
      <c r="B3947" s="2">
        <v>24</v>
      </c>
      <c r="C3947">
        <v>643</v>
      </c>
      <c r="D3947">
        <v>30</v>
      </c>
      <c r="E3947">
        <v>112</v>
      </c>
      <c r="F3947">
        <v>122</v>
      </c>
      <c r="G3947">
        <v>113</v>
      </c>
      <c r="H3947">
        <v>30</v>
      </c>
      <c r="I3947">
        <v>2</v>
      </c>
      <c r="J3947">
        <v>9</v>
      </c>
      <c r="K3947">
        <v>3</v>
      </c>
      <c r="L3947">
        <v>3</v>
      </c>
      <c r="CY3947">
        <v>11</v>
      </c>
      <c r="CZ3947">
        <f t="shared" si="61"/>
        <v>1091</v>
      </c>
    </row>
    <row r="3948" spans="1:104" x14ac:dyDescent="0.2">
      <c r="A3948" s="2">
        <v>3946</v>
      </c>
      <c r="B3948" s="2">
        <v>40</v>
      </c>
      <c r="C3948">
        <v>26</v>
      </c>
      <c r="D3948">
        <v>88</v>
      </c>
      <c r="E3948">
        <v>110</v>
      </c>
      <c r="F3948">
        <v>237</v>
      </c>
      <c r="G3948">
        <v>98</v>
      </c>
      <c r="H3948">
        <v>198</v>
      </c>
      <c r="I3948">
        <v>166</v>
      </c>
      <c r="J3948">
        <v>31</v>
      </c>
      <c r="K3948">
        <v>3</v>
      </c>
      <c r="L3948">
        <v>45</v>
      </c>
      <c r="M3948">
        <v>5</v>
      </c>
      <c r="N3948">
        <v>17</v>
      </c>
      <c r="O3948">
        <v>3</v>
      </c>
      <c r="P3948">
        <v>36</v>
      </c>
      <c r="CY3948">
        <v>15</v>
      </c>
      <c r="CZ3948">
        <f t="shared" si="61"/>
        <v>1103</v>
      </c>
    </row>
    <row r="3949" spans="1:104" x14ac:dyDescent="0.2">
      <c r="A3949" s="2">
        <v>3947</v>
      </c>
      <c r="B3949" s="2">
        <v>28</v>
      </c>
      <c r="C3949">
        <v>150</v>
      </c>
      <c r="D3949">
        <v>350</v>
      </c>
      <c r="E3949">
        <v>65</v>
      </c>
      <c r="F3949">
        <v>398</v>
      </c>
      <c r="G3949">
        <v>105</v>
      </c>
      <c r="CY3949">
        <v>6</v>
      </c>
      <c r="CZ3949">
        <f t="shared" si="61"/>
        <v>1096</v>
      </c>
    </row>
    <row r="3950" spans="1:104" x14ac:dyDescent="0.2">
      <c r="A3950" s="2">
        <v>3948</v>
      </c>
      <c r="B3950" s="2">
        <v>7</v>
      </c>
      <c r="C3950">
        <v>2</v>
      </c>
      <c r="D3950">
        <v>20</v>
      </c>
      <c r="E3950">
        <v>394</v>
      </c>
      <c r="F3950">
        <v>50</v>
      </c>
      <c r="G3950">
        <v>410</v>
      </c>
      <c r="H3950">
        <v>10</v>
      </c>
      <c r="I3950">
        <v>36</v>
      </c>
      <c r="J3950">
        <v>30</v>
      </c>
      <c r="K3950">
        <v>102</v>
      </c>
      <c r="L3950">
        <v>10</v>
      </c>
      <c r="M3950">
        <v>20</v>
      </c>
      <c r="N3950">
        <v>10</v>
      </c>
      <c r="O3950">
        <v>14</v>
      </c>
      <c r="P3950">
        <v>0</v>
      </c>
      <c r="CY3950">
        <v>15</v>
      </c>
      <c r="CZ3950">
        <f t="shared" si="61"/>
        <v>1115</v>
      </c>
    </row>
    <row r="3951" spans="1:104" x14ac:dyDescent="0.2">
      <c r="A3951" s="2">
        <v>3949</v>
      </c>
      <c r="B3951" s="2">
        <v>170</v>
      </c>
      <c r="C3951">
        <v>825</v>
      </c>
      <c r="D3951">
        <v>112</v>
      </c>
      <c r="CY3951">
        <v>3</v>
      </c>
      <c r="CZ3951">
        <f t="shared" si="61"/>
        <v>1107</v>
      </c>
    </row>
    <row r="3952" spans="1:104" x14ac:dyDescent="0.2">
      <c r="A3952" s="2">
        <v>3950</v>
      </c>
      <c r="B3952" s="2">
        <v>94</v>
      </c>
      <c r="C3952">
        <v>925</v>
      </c>
      <c r="D3952">
        <v>34</v>
      </c>
      <c r="E3952">
        <v>50</v>
      </c>
      <c r="F3952">
        <v>1</v>
      </c>
      <c r="G3952">
        <v>12</v>
      </c>
      <c r="CY3952">
        <v>6</v>
      </c>
      <c r="CZ3952">
        <f t="shared" si="61"/>
        <v>1116</v>
      </c>
    </row>
    <row r="3953" spans="1:104" x14ac:dyDescent="0.2">
      <c r="A3953" s="2">
        <v>3951</v>
      </c>
      <c r="B3953" s="2">
        <v>200</v>
      </c>
      <c r="C3953">
        <v>142</v>
      </c>
      <c r="D3953">
        <v>313</v>
      </c>
      <c r="E3953">
        <v>30</v>
      </c>
      <c r="F3953">
        <v>254</v>
      </c>
      <c r="G3953">
        <v>100</v>
      </c>
      <c r="H3953">
        <v>62</v>
      </c>
      <c r="I3953">
        <v>6</v>
      </c>
      <c r="J3953">
        <v>1</v>
      </c>
      <c r="CY3953">
        <v>9</v>
      </c>
      <c r="CZ3953">
        <f t="shared" si="61"/>
        <v>1108</v>
      </c>
    </row>
    <row r="3954" spans="1:104" x14ac:dyDescent="0.2">
      <c r="A3954" s="2">
        <v>3952</v>
      </c>
      <c r="B3954" s="2">
        <v>1084</v>
      </c>
      <c r="C3954">
        <v>25</v>
      </c>
      <c r="CY3954">
        <v>2</v>
      </c>
      <c r="CZ3954">
        <f t="shared" si="61"/>
        <v>1109</v>
      </c>
    </row>
    <row r="3955" spans="1:104" x14ac:dyDescent="0.2">
      <c r="A3955" s="2">
        <v>3953</v>
      </c>
      <c r="B3955" s="2">
        <v>8</v>
      </c>
      <c r="C3955">
        <v>190</v>
      </c>
      <c r="D3955">
        <v>70</v>
      </c>
      <c r="E3955">
        <v>11</v>
      </c>
      <c r="F3955">
        <v>19</v>
      </c>
      <c r="G3955">
        <v>0</v>
      </c>
      <c r="H3955">
        <v>7</v>
      </c>
      <c r="I3955">
        <v>387</v>
      </c>
      <c r="J3955">
        <v>3</v>
      </c>
      <c r="K3955">
        <v>3</v>
      </c>
      <c r="L3955">
        <v>58</v>
      </c>
      <c r="M3955">
        <v>108</v>
      </c>
      <c r="N3955">
        <v>8</v>
      </c>
      <c r="O3955">
        <v>152</v>
      </c>
      <c r="P3955">
        <v>24</v>
      </c>
      <c r="Q3955">
        <v>19</v>
      </c>
      <c r="R3955">
        <v>16</v>
      </c>
      <c r="S3955">
        <v>9</v>
      </c>
      <c r="T3955">
        <v>6</v>
      </c>
      <c r="U3955">
        <v>2</v>
      </c>
      <c r="V3955">
        <v>1</v>
      </c>
      <c r="W3955">
        <v>2</v>
      </c>
      <c r="X3955">
        <v>1</v>
      </c>
      <c r="CY3955">
        <v>23</v>
      </c>
      <c r="CZ3955">
        <f t="shared" si="61"/>
        <v>1104</v>
      </c>
    </row>
    <row r="3956" spans="1:104" x14ac:dyDescent="0.2">
      <c r="A3956" s="2">
        <v>3954</v>
      </c>
      <c r="B3956" s="2">
        <v>45</v>
      </c>
      <c r="C3956">
        <v>1002</v>
      </c>
      <c r="D3956">
        <v>61</v>
      </c>
      <c r="CY3956">
        <v>3</v>
      </c>
      <c r="CZ3956">
        <f t="shared" si="61"/>
        <v>1108</v>
      </c>
    </row>
    <row r="3957" spans="1:104" x14ac:dyDescent="0.2">
      <c r="A3957" s="2">
        <v>3955</v>
      </c>
      <c r="B3957" s="2">
        <v>5</v>
      </c>
      <c r="C3957">
        <v>7</v>
      </c>
      <c r="D3957">
        <v>177</v>
      </c>
      <c r="E3957">
        <v>1</v>
      </c>
      <c r="F3957">
        <v>544</v>
      </c>
      <c r="G3957">
        <v>114</v>
      </c>
      <c r="H3957">
        <v>241</v>
      </c>
      <c r="I3957">
        <v>3</v>
      </c>
      <c r="J3957">
        <v>7</v>
      </c>
      <c r="K3957">
        <v>4</v>
      </c>
      <c r="L3957">
        <v>4</v>
      </c>
      <c r="M3957">
        <v>3</v>
      </c>
      <c r="N3957">
        <v>4</v>
      </c>
      <c r="O3957">
        <v>1</v>
      </c>
      <c r="P3957">
        <v>0</v>
      </c>
      <c r="CY3957">
        <v>15</v>
      </c>
      <c r="CZ3957">
        <f t="shared" si="61"/>
        <v>1115</v>
      </c>
    </row>
    <row r="3958" spans="1:104" x14ac:dyDescent="0.2">
      <c r="A3958" s="2">
        <v>3956</v>
      </c>
      <c r="B3958" s="2">
        <v>52</v>
      </c>
      <c r="C3958">
        <v>114</v>
      </c>
      <c r="D3958">
        <v>353</v>
      </c>
      <c r="E3958">
        <v>401</v>
      </c>
      <c r="F3958">
        <v>87</v>
      </c>
      <c r="G3958">
        <v>41</v>
      </c>
      <c r="H3958">
        <v>10</v>
      </c>
      <c r="I3958">
        <v>3</v>
      </c>
      <c r="J3958">
        <v>8</v>
      </c>
      <c r="K3958">
        <v>0</v>
      </c>
      <c r="L3958">
        <v>0</v>
      </c>
      <c r="M3958">
        <v>0</v>
      </c>
      <c r="N3958">
        <v>1</v>
      </c>
      <c r="O3958">
        <v>1</v>
      </c>
      <c r="P3958">
        <v>1</v>
      </c>
      <c r="Q3958">
        <v>0</v>
      </c>
      <c r="CY3958">
        <v>16</v>
      </c>
      <c r="CZ3958">
        <f t="shared" si="61"/>
        <v>1072</v>
      </c>
    </row>
    <row r="3959" spans="1:104" x14ac:dyDescent="0.2">
      <c r="A3959" s="2">
        <v>3957</v>
      </c>
      <c r="B3959" s="2">
        <v>75</v>
      </c>
      <c r="C3959">
        <v>242</v>
      </c>
      <c r="D3959">
        <v>273</v>
      </c>
      <c r="E3959">
        <v>52</v>
      </c>
      <c r="F3959">
        <v>70</v>
      </c>
      <c r="G3959">
        <v>218</v>
      </c>
      <c r="H3959">
        <v>177</v>
      </c>
      <c r="I3959">
        <v>6</v>
      </c>
      <c r="CY3959">
        <v>8</v>
      </c>
      <c r="CZ3959">
        <f t="shared" si="61"/>
        <v>1113</v>
      </c>
    </row>
    <row r="3960" spans="1:104" x14ac:dyDescent="0.2">
      <c r="A3960" s="2">
        <v>3958</v>
      </c>
      <c r="B3960" s="2">
        <v>233</v>
      </c>
      <c r="C3960">
        <v>187</v>
      </c>
      <c r="D3960">
        <v>108</v>
      </c>
      <c r="E3960">
        <v>217</v>
      </c>
      <c r="F3960">
        <v>27</v>
      </c>
      <c r="G3960">
        <v>12</v>
      </c>
      <c r="H3960">
        <v>16</v>
      </c>
      <c r="I3960">
        <v>7</v>
      </c>
      <c r="J3960">
        <v>4</v>
      </c>
      <c r="K3960">
        <v>4</v>
      </c>
      <c r="CY3960">
        <v>10</v>
      </c>
      <c r="CZ3960">
        <f t="shared" si="61"/>
        <v>815</v>
      </c>
    </row>
    <row r="3961" spans="1:104" x14ac:dyDescent="0.2">
      <c r="A3961" s="2">
        <v>3959</v>
      </c>
      <c r="B3961" s="2">
        <v>20</v>
      </c>
      <c r="C3961">
        <v>6</v>
      </c>
      <c r="D3961">
        <v>100</v>
      </c>
      <c r="E3961">
        <v>917</v>
      </c>
      <c r="F3961">
        <v>22</v>
      </c>
      <c r="G3961">
        <v>20</v>
      </c>
      <c r="H3961">
        <v>5</v>
      </c>
      <c r="I3961">
        <v>3</v>
      </c>
      <c r="J3961">
        <v>0</v>
      </c>
      <c r="K3961">
        <v>0</v>
      </c>
      <c r="L3961">
        <v>0</v>
      </c>
      <c r="CY3961">
        <v>11</v>
      </c>
      <c r="CZ3961">
        <f t="shared" si="61"/>
        <v>1093</v>
      </c>
    </row>
    <row r="3962" spans="1:104" x14ac:dyDescent="0.2">
      <c r="A3962" s="2">
        <v>3960</v>
      </c>
      <c r="B3962" s="2">
        <v>43</v>
      </c>
      <c r="C3962">
        <v>440</v>
      </c>
      <c r="D3962">
        <v>52</v>
      </c>
      <c r="E3962">
        <v>440</v>
      </c>
      <c r="F3962">
        <v>13</v>
      </c>
      <c r="G3962">
        <v>50</v>
      </c>
      <c r="H3962">
        <v>49</v>
      </c>
      <c r="I3962">
        <v>5</v>
      </c>
      <c r="J3962">
        <v>5</v>
      </c>
      <c r="K3962">
        <v>3</v>
      </c>
      <c r="L3962">
        <v>2</v>
      </c>
      <c r="CY3962">
        <v>11</v>
      </c>
      <c r="CZ3962">
        <f t="shared" si="61"/>
        <v>1102</v>
      </c>
    </row>
    <row r="3963" spans="1:104" x14ac:dyDescent="0.2">
      <c r="A3963" s="2">
        <v>3961</v>
      </c>
      <c r="B3963" s="2">
        <v>26</v>
      </c>
      <c r="C3963">
        <v>100</v>
      </c>
      <c r="D3963">
        <v>2</v>
      </c>
      <c r="E3963">
        <v>424</v>
      </c>
      <c r="F3963">
        <v>130</v>
      </c>
      <c r="G3963">
        <v>1</v>
      </c>
      <c r="H3963">
        <v>153</v>
      </c>
      <c r="I3963">
        <v>205</v>
      </c>
      <c r="J3963">
        <v>36</v>
      </c>
      <c r="K3963">
        <v>5</v>
      </c>
      <c r="L3963">
        <v>2</v>
      </c>
      <c r="M3963">
        <v>2</v>
      </c>
      <c r="N3963">
        <v>2</v>
      </c>
      <c r="O3963">
        <v>15</v>
      </c>
      <c r="P3963">
        <v>2</v>
      </c>
      <c r="Q3963">
        <v>1</v>
      </c>
      <c r="R3963">
        <v>1</v>
      </c>
      <c r="S3963">
        <v>3</v>
      </c>
      <c r="CY3963">
        <v>18</v>
      </c>
      <c r="CZ3963">
        <f t="shared" si="61"/>
        <v>1110</v>
      </c>
    </row>
    <row r="3964" spans="1:104" x14ac:dyDescent="0.2">
      <c r="A3964" s="2">
        <v>3962</v>
      </c>
      <c r="B3964" s="2">
        <v>187</v>
      </c>
      <c r="C3964">
        <v>427</v>
      </c>
      <c r="D3964">
        <v>121</v>
      </c>
      <c r="E3964">
        <v>38</v>
      </c>
      <c r="F3964">
        <v>147</v>
      </c>
      <c r="G3964">
        <v>94</v>
      </c>
      <c r="H3964">
        <v>23</v>
      </c>
      <c r="I3964">
        <v>33</v>
      </c>
      <c r="J3964">
        <v>10</v>
      </c>
      <c r="K3964">
        <v>5</v>
      </c>
      <c r="L3964">
        <v>2</v>
      </c>
      <c r="M3964">
        <v>0</v>
      </c>
      <c r="N3964">
        <v>0</v>
      </c>
      <c r="O3964">
        <v>0</v>
      </c>
      <c r="CY3964">
        <v>14</v>
      </c>
      <c r="CZ3964">
        <f t="shared" si="61"/>
        <v>1087</v>
      </c>
    </row>
    <row r="3965" spans="1:104" x14ac:dyDescent="0.2">
      <c r="A3965" s="2">
        <v>3963</v>
      </c>
      <c r="B3965" s="2">
        <v>150</v>
      </c>
      <c r="C3965">
        <v>554</v>
      </c>
      <c r="D3965">
        <v>100</v>
      </c>
      <c r="E3965">
        <v>248</v>
      </c>
      <c r="F3965">
        <v>47</v>
      </c>
      <c r="CY3965">
        <v>5</v>
      </c>
      <c r="CZ3965">
        <f t="shared" si="61"/>
        <v>1099</v>
      </c>
    </row>
    <row r="3966" spans="1:104" x14ac:dyDescent="0.2">
      <c r="A3966" s="2">
        <v>3964</v>
      </c>
      <c r="B3966" s="2">
        <v>22</v>
      </c>
      <c r="C3966">
        <v>100</v>
      </c>
      <c r="D3966">
        <v>99</v>
      </c>
      <c r="E3966">
        <v>99</v>
      </c>
      <c r="F3966">
        <v>100</v>
      </c>
      <c r="G3966">
        <v>273</v>
      </c>
      <c r="H3966">
        <v>165</v>
      </c>
      <c r="I3966">
        <v>248</v>
      </c>
      <c r="CY3966">
        <v>8</v>
      </c>
      <c r="CZ3966">
        <f t="shared" si="61"/>
        <v>1106</v>
      </c>
    </row>
    <row r="3967" spans="1:104" x14ac:dyDescent="0.2">
      <c r="A3967" s="2">
        <v>3965</v>
      </c>
      <c r="B3967" s="2">
        <v>26</v>
      </c>
      <c r="C3967">
        <v>23</v>
      </c>
      <c r="D3967">
        <v>552</v>
      </c>
      <c r="E3967">
        <v>150</v>
      </c>
      <c r="F3967">
        <v>128</v>
      </c>
      <c r="G3967">
        <v>1</v>
      </c>
      <c r="H3967">
        <v>38</v>
      </c>
      <c r="I3967">
        <v>40</v>
      </c>
      <c r="J3967">
        <v>16</v>
      </c>
      <c r="K3967">
        <v>9</v>
      </c>
      <c r="L3967">
        <v>58</v>
      </c>
      <c r="M3967">
        <v>3</v>
      </c>
      <c r="N3967">
        <v>0</v>
      </c>
      <c r="CY3967">
        <v>13</v>
      </c>
      <c r="CZ3967">
        <f t="shared" si="61"/>
        <v>1044</v>
      </c>
    </row>
    <row r="3968" spans="1:104" x14ac:dyDescent="0.2">
      <c r="A3968" s="2">
        <v>3966</v>
      </c>
      <c r="B3968" s="2">
        <v>148</v>
      </c>
      <c r="C3968">
        <v>456</v>
      </c>
      <c r="D3968">
        <v>87</v>
      </c>
      <c r="E3968">
        <v>230</v>
      </c>
      <c r="F3968">
        <v>57</v>
      </c>
      <c r="G3968">
        <v>46</v>
      </c>
      <c r="H3968">
        <v>11</v>
      </c>
      <c r="I3968">
        <v>23</v>
      </c>
      <c r="J3968">
        <v>2</v>
      </c>
      <c r="K3968">
        <v>3</v>
      </c>
      <c r="L3968">
        <v>4</v>
      </c>
      <c r="M3968">
        <v>3</v>
      </c>
      <c r="N3968">
        <v>4</v>
      </c>
      <c r="O3968">
        <v>1</v>
      </c>
      <c r="P3968">
        <v>3</v>
      </c>
      <c r="Q3968">
        <v>1</v>
      </c>
      <c r="R3968">
        <v>4</v>
      </c>
      <c r="S3968">
        <v>1</v>
      </c>
      <c r="T3968">
        <v>1</v>
      </c>
      <c r="CY3968">
        <v>19</v>
      </c>
      <c r="CZ3968">
        <f t="shared" si="61"/>
        <v>1085</v>
      </c>
    </row>
    <row r="3969" spans="1:104" x14ac:dyDescent="0.2">
      <c r="A3969" s="2">
        <v>3967</v>
      </c>
      <c r="B3969" s="2">
        <v>100</v>
      </c>
      <c r="C3969">
        <v>19</v>
      </c>
      <c r="D3969">
        <v>270</v>
      </c>
      <c r="E3969">
        <v>310</v>
      </c>
      <c r="F3969">
        <v>36</v>
      </c>
      <c r="G3969">
        <v>247</v>
      </c>
      <c r="H3969">
        <v>110</v>
      </c>
      <c r="CY3969">
        <v>7</v>
      </c>
      <c r="CZ3969">
        <f t="shared" si="61"/>
        <v>1092</v>
      </c>
    </row>
    <row r="3970" spans="1:104" x14ac:dyDescent="0.2">
      <c r="A3970" s="2">
        <v>3968</v>
      </c>
      <c r="B3970" s="2">
        <v>22</v>
      </c>
      <c r="C3970">
        <v>150</v>
      </c>
      <c r="D3970">
        <v>476</v>
      </c>
      <c r="E3970">
        <v>189</v>
      </c>
      <c r="F3970">
        <v>156</v>
      </c>
      <c r="G3970">
        <v>46</v>
      </c>
      <c r="H3970">
        <v>20</v>
      </c>
      <c r="I3970">
        <v>5</v>
      </c>
      <c r="J3970">
        <v>3</v>
      </c>
      <c r="CY3970">
        <v>9</v>
      </c>
      <c r="CZ3970">
        <f t="shared" si="61"/>
        <v>1067</v>
      </c>
    </row>
    <row r="3971" spans="1:104" x14ac:dyDescent="0.2">
      <c r="A3971" s="2">
        <v>3969</v>
      </c>
      <c r="B3971" s="2">
        <v>516</v>
      </c>
      <c r="C3971">
        <v>270</v>
      </c>
      <c r="D3971">
        <v>205</v>
      </c>
      <c r="E3971">
        <v>83</v>
      </c>
      <c r="F3971">
        <v>13</v>
      </c>
      <c r="G3971">
        <v>4</v>
      </c>
      <c r="H3971">
        <v>0</v>
      </c>
      <c r="CY3971">
        <v>7</v>
      </c>
      <c r="CZ3971">
        <f t="shared" ref="CZ3971:CZ4001" si="62">SUM(B3971:CX3971)</f>
        <v>1091</v>
      </c>
    </row>
    <row r="3972" spans="1:104" x14ac:dyDescent="0.2">
      <c r="A3972" s="2">
        <v>3970</v>
      </c>
      <c r="B3972" s="2">
        <v>480</v>
      </c>
      <c r="C3972">
        <v>30</v>
      </c>
      <c r="D3972">
        <v>200</v>
      </c>
      <c r="E3972">
        <v>18</v>
      </c>
      <c r="F3972">
        <v>19</v>
      </c>
      <c r="G3972">
        <v>22</v>
      </c>
      <c r="H3972">
        <v>146</v>
      </c>
      <c r="I3972">
        <v>140</v>
      </c>
      <c r="J3972">
        <v>15</v>
      </c>
      <c r="K3972">
        <v>5</v>
      </c>
      <c r="L3972">
        <v>29</v>
      </c>
      <c r="M3972">
        <v>5</v>
      </c>
      <c r="CY3972">
        <v>12</v>
      </c>
      <c r="CZ3972">
        <f t="shared" si="62"/>
        <v>1109</v>
      </c>
    </row>
    <row r="3973" spans="1:104" x14ac:dyDescent="0.2">
      <c r="A3973" s="2">
        <v>3971</v>
      </c>
      <c r="B3973" s="2">
        <v>310</v>
      </c>
      <c r="C3973">
        <v>323</v>
      </c>
      <c r="D3973">
        <v>89</v>
      </c>
      <c r="E3973">
        <v>70</v>
      </c>
      <c r="F3973">
        <v>43</v>
      </c>
      <c r="G3973">
        <v>128</v>
      </c>
      <c r="H3973">
        <v>27</v>
      </c>
      <c r="I3973">
        <v>54</v>
      </c>
      <c r="J3973">
        <v>4</v>
      </c>
      <c r="K3973">
        <v>11</v>
      </c>
      <c r="L3973">
        <v>1</v>
      </c>
      <c r="M3973">
        <v>3</v>
      </c>
      <c r="N3973">
        <v>13</v>
      </c>
      <c r="O3973">
        <v>14</v>
      </c>
      <c r="P3973">
        <v>1</v>
      </c>
      <c r="Q3973">
        <v>1</v>
      </c>
      <c r="CY3973">
        <v>16</v>
      </c>
      <c r="CZ3973">
        <f t="shared" si="62"/>
        <v>1092</v>
      </c>
    </row>
    <row r="3974" spans="1:104" x14ac:dyDescent="0.2">
      <c r="A3974" s="2">
        <v>3972</v>
      </c>
      <c r="B3974" s="2">
        <v>311</v>
      </c>
      <c r="C3974">
        <v>225</v>
      </c>
      <c r="D3974">
        <v>261</v>
      </c>
      <c r="E3974">
        <v>61</v>
      </c>
      <c r="F3974">
        <v>228</v>
      </c>
      <c r="G3974">
        <v>3</v>
      </c>
      <c r="H3974">
        <v>7</v>
      </c>
      <c r="I3974">
        <v>3</v>
      </c>
      <c r="J3974">
        <v>2</v>
      </c>
      <c r="K3974">
        <v>4</v>
      </c>
      <c r="L3974">
        <v>0</v>
      </c>
      <c r="M3974">
        <v>0</v>
      </c>
      <c r="CY3974">
        <v>12</v>
      </c>
      <c r="CZ3974">
        <f t="shared" si="62"/>
        <v>1105</v>
      </c>
    </row>
    <row r="3975" spans="1:104" x14ac:dyDescent="0.2">
      <c r="A3975" s="2">
        <v>3973</v>
      </c>
      <c r="B3975" s="2">
        <v>26</v>
      </c>
      <c r="C3975">
        <v>67</v>
      </c>
      <c r="D3975">
        <v>100</v>
      </c>
      <c r="E3975">
        <v>72</v>
      </c>
      <c r="F3975">
        <v>100</v>
      </c>
      <c r="G3975">
        <v>6</v>
      </c>
      <c r="H3975">
        <v>8</v>
      </c>
      <c r="I3975">
        <v>2</v>
      </c>
      <c r="J3975">
        <v>2</v>
      </c>
      <c r="K3975">
        <v>103</v>
      </c>
      <c r="L3975">
        <v>5</v>
      </c>
      <c r="M3975">
        <v>104</v>
      </c>
      <c r="N3975">
        <v>7</v>
      </c>
      <c r="O3975">
        <v>22</v>
      </c>
      <c r="P3975">
        <v>59</v>
      </c>
      <c r="Q3975">
        <v>48</v>
      </c>
      <c r="R3975">
        <v>48</v>
      </c>
      <c r="S3975">
        <v>83</v>
      </c>
      <c r="T3975">
        <v>207</v>
      </c>
      <c r="CY3975">
        <v>19</v>
      </c>
      <c r="CZ3975">
        <f t="shared" si="62"/>
        <v>1069</v>
      </c>
    </row>
    <row r="3976" spans="1:104" x14ac:dyDescent="0.2">
      <c r="A3976" s="2">
        <v>3974</v>
      </c>
      <c r="B3976" s="2">
        <v>100</v>
      </c>
      <c r="C3976">
        <v>51</v>
      </c>
      <c r="D3976">
        <v>3</v>
      </c>
      <c r="E3976">
        <v>200</v>
      </c>
      <c r="F3976">
        <v>753</v>
      </c>
      <c r="CY3976">
        <v>5</v>
      </c>
      <c r="CZ3976">
        <f t="shared" si="62"/>
        <v>1107</v>
      </c>
    </row>
    <row r="3977" spans="1:104" x14ac:dyDescent="0.2">
      <c r="A3977" s="2">
        <v>3975</v>
      </c>
      <c r="B3977" s="2">
        <v>3</v>
      </c>
      <c r="C3977">
        <v>10</v>
      </c>
      <c r="D3977">
        <v>250</v>
      </c>
      <c r="E3977">
        <v>250</v>
      </c>
      <c r="F3977">
        <v>250</v>
      </c>
      <c r="G3977">
        <v>250</v>
      </c>
      <c r="H3977">
        <v>39</v>
      </c>
      <c r="I3977">
        <v>28</v>
      </c>
      <c r="J3977">
        <v>8</v>
      </c>
      <c r="K3977">
        <v>2</v>
      </c>
      <c r="L3977">
        <v>0</v>
      </c>
      <c r="CY3977">
        <v>11</v>
      </c>
      <c r="CZ3977">
        <f t="shared" si="62"/>
        <v>1090</v>
      </c>
    </row>
    <row r="3978" spans="1:104" x14ac:dyDescent="0.2">
      <c r="A3978" s="2">
        <v>3976</v>
      </c>
      <c r="B3978" s="2">
        <v>82</v>
      </c>
      <c r="C3978">
        <v>96</v>
      </c>
      <c r="D3978">
        <v>545</v>
      </c>
      <c r="E3978">
        <v>128</v>
      </c>
      <c r="F3978">
        <v>78</v>
      </c>
      <c r="G3978">
        <v>107</v>
      </c>
      <c r="H3978">
        <v>20</v>
      </c>
      <c r="I3978">
        <v>31</v>
      </c>
      <c r="J3978">
        <v>17</v>
      </c>
      <c r="CY3978">
        <v>9</v>
      </c>
      <c r="CZ3978">
        <f t="shared" si="62"/>
        <v>1104</v>
      </c>
    </row>
    <row r="3979" spans="1:104" x14ac:dyDescent="0.2">
      <c r="A3979" s="2">
        <v>3977</v>
      </c>
      <c r="B3979" s="2">
        <v>30</v>
      </c>
      <c r="C3979">
        <v>301</v>
      </c>
      <c r="D3979">
        <v>30</v>
      </c>
      <c r="E3979">
        <v>493</v>
      </c>
      <c r="F3979">
        <v>54</v>
      </c>
      <c r="G3979">
        <v>44</v>
      </c>
      <c r="H3979">
        <v>100</v>
      </c>
      <c r="I3979">
        <v>19</v>
      </c>
      <c r="J3979">
        <v>18</v>
      </c>
      <c r="K3979">
        <v>3</v>
      </c>
      <c r="L3979">
        <v>6</v>
      </c>
      <c r="CY3979">
        <v>11</v>
      </c>
      <c r="CZ3979">
        <f t="shared" si="62"/>
        <v>1098</v>
      </c>
    </row>
    <row r="3980" spans="1:104" x14ac:dyDescent="0.2">
      <c r="A3980" s="2">
        <v>3978</v>
      </c>
      <c r="B3980" s="2">
        <v>100</v>
      </c>
      <c r="C3980">
        <v>531</v>
      </c>
      <c r="D3980">
        <v>59</v>
      </c>
      <c r="E3980">
        <v>312</v>
      </c>
      <c r="F3980">
        <v>100</v>
      </c>
      <c r="CY3980">
        <v>5</v>
      </c>
      <c r="CZ3980">
        <f t="shared" si="62"/>
        <v>1102</v>
      </c>
    </row>
    <row r="3981" spans="1:104" x14ac:dyDescent="0.2">
      <c r="A3981" s="2">
        <v>3979</v>
      </c>
      <c r="B3981" s="2">
        <v>32</v>
      </c>
      <c r="C3981">
        <v>8</v>
      </c>
      <c r="D3981">
        <v>200</v>
      </c>
      <c r="E3981">
        <v>537</v>
      </c>
      <c r="F3981">
        <v>119</v>
      </c>
      <c r="G3981">
        <v>87</v>
      </c>
      <c r="H3981">
        <v>44</v>
      </c>
      <c r="I3981">
        <v>55</v>
      </c>
      <c r="J3981">
        <v>6</v>
      </c>
      <c r="K3981">
        <v>6</v>
      </c>
      <c r="L3981">
        <v>1</v>
      </c>
      <c r="CY3981">
        <v>11</v>
      </c>
      <c r="CZ3981">
        <f t="shared" si="62"/>
        <v>1095</v>
      </c>
    </row>
    <row r="3982" spans="1:104" x14ac:dyDescent="0.2">
      <c r="A3982" s="2">
        <v>3980</v>
      </c>
      <c r="B3982" s="2">
        <v>32</v>
      </c>
      <c r="C3982">
        <v>7</v>
      </c>
      <c r="D3982">
        <v>1</v>
      </c>
      <c r="E3982">
        <v>3</v>
      </c>
      <c r="F3982">
        <v>47</v>
      </c>
      <c r="G3982">
        <v>3</v>
      </c>
      <c r="H3982">
        <v>100</v>
      </c>
      <c r="I3982">
        <v>381</v>
      </c>
      <c r="J3982">
        <v>13</v>
      </c>
      <c r="K3982">
        <v>193</v>
      </c>
      <c r="L3982">
        <v>1</v>
      </c>
      <c r="M3982">
        <v>5</v>
      </c>
      <c r="N3982">
        <v>53</v>
      </c>
      <c r="O3982">
        <v>46</v>
      </c>
      <c r="P3982">
        <v>4</v>
      </c>
      <c r="Q3982">
        <v>2</v>
      </c>
      <c r="R3982">
        <v>75</v>
      </c>
      <c r="S3982">
        <v>21</v>
      </c>
      <c r="T3982">
        <v>1</v>
      </c>
      <c r="U3982">
        <v>2</v>
      </c>
      <c r="V3982">
        <v>9</v>
      </c>
      <c r="W3982">
        <v>20</v>
      </c>
      <c r="X3982">
        <v>19</v>
      </c>
      <c r="Y3982">
        <v>3</v>
      </c>
      <c r="Z3982">
        <v>1</v>
      </c>
      <c r="AA3982">
        <v>21</v>
      </c>
      <c r="AB3982">
        <v>2</v>
      </c>
      <c r="AC3982">
        <v>3</v>
      </c>
      <c r="AD3982">
        <v>1</v>
      </c>
      <c r="AE3982">
        <v>0</v>
      </c>
      <c r="AF3982">
        <v>1</v>
      </c>
      <c r="AG3982">
        <v>1</v>
      </c>
      <c r="AH3982">
        <v>1</v>
      </c>
      <c r="AI3982">
        <v>1</v>
      </c>
      <c r="AJ3982">
        <v>3</v>
      </c>
      <c r="AK3982">
        <v>1</v>
      </c>
      <c r="AL3982">
        <v>0</v>
      </c>
      <c r="AM3982">
        <v>1</v>
      </c>
      <c r="AN3982">
        <v>1</v>
      </c>
      <c r="AO3982">
        <v>1</v>
      </c>
      <c r="AP3982">
        <v>1</v>
      </c>
      <c r="AQ3982">
        <v>0</v>
      </c>
      <c r="AR3982">
        <v>1</v>
      </c>
      <c r="AS3982">
        <v>0</v>
      </c>
      <c r="AT3982">
        <v>0</v>
      </c>
      <c r="AU3982">
        <v>1</v>
      </c>
      <c r="AV3982">
        <v>3</v>
      </c>
      <c r="CY3982">
        <v>47</v>
      </c>
      <c r="CZ3982">
        <f t="shared" si="62"/>
        <v>1086</v>
      </c>
    </row>
    <row r="3983" spans="1:104" x14ac:dyDescent="0.2">
      <c r="A3983" s="2">
        <v>3981</v>
      </c>
      <c r="B3983" s="2">
        <v>13</v>
      </c>
      <c r="C3983">
        <v>639</v>
      </c>
      <c r="D3983">
        <v>402</v>
      </c>
      <c r="E3983">
        <v>46</v>
      </c>
      <c r="F3983">
        <v>8</v>
      </c>
      <c r="G3983">
        <v>3</v>
      </c>
      <c r="CY3983">
        <v>6</v>
      </c>
      <c r="CZ3983">
        <f t="shared" si="62"/>
        <v>1111</v>
      </c>
    </row>
    <row r="3984" spans="1:104" x14ac:dyDescent="0.2">
      <c r="A3984" s="2">
        <v>3982</v>
      </c>
      <c r="B3984" s="2">
        <v>88</v>
      </c>
      <c r="C3984">
        <v>100</v>
      </c>
      <c r="D3984">
        <v>185</v>
      </c>
      <c r="E3984">
        <v>100</v>
      </c>
      <c r="F3984">
        <v>427</v>
      </c>
      <c r="G3984">
        <v>70</v>
      </c>
      <c r="H3984">
        <v>45</v>
      </c>
      <c r="I3984">
        <v>7</v>
      </c>
      <c r="J3984">
        <v>4</v>
      </c>
      <c r="K3984">
        <v>32</v>
      </c>
      <c r="L3984">
        <v>6</v>
      </c>
      <c r="M3984">
        <v>1</v>
      </c>
      <c r="N3984">
        <v>4</v>
      </c>
      <c r="O3984">
        <v>0</v>
      </c>
      <c r="P3984">
        <v>1</v>
      </c>
      <c r="Q3984">
        <v>0</v>
      </c>
      <c r="R3984">
        <v>1</v>
      </c>
      <c r="S3984">
        <v>0</v>
      </c>
      <c r="T3984">
        <v>2</v>
      </c>
      <c r="U3984">
        <v>0</v>
      </c>
      <c r="CY3984">
        <v>20</v>
      </c>
      <c r="CZ3984">
        <f t="shared" si="62"/>
        <v>1073</v>
      </c>
    </row>
    <row r="3985" spans="1:104" x14ac:dyDescent="0.2">
      <c r="A3985" s="2">
        <v>3983</v>
      </c>
      <c r="B3985" s="2">
        <v>63</v>
      </c>
      <c r="C3985">
        <v>877</v>
      </c>
      <c r="D3985">
        <v>84</v>
      </c>
      <c r="E3985">
        <v>41</v>
      </c>
      <c r="F3985">
        <v>6</v>
      </c>
      <c r="G3985">
        <v>20</v>
      </c>
      <c r="H3985">
        <v>5</v>
      </c>
      <c r="I3985">
        <v>4</v>
      </c>
      <c r="CY3985">
        <v>8</v>
      </c>
      <c r="CZ3985">
        <f t="shared" si="62"/>
        <v>1100</v>
      </c>
    </row>
    <row r="3986" spans="1:104" x14ac:dyDescent="0.2">
      <c r="A3986" s="2">
        <v>3984</v>
      </c>
      <c r="B3986" s="2">
        <v>89</v>
      </c>
      <c r="C3986">
        <v>19</v>
      </c>
      <c r="D3986">
        <v>49</v>
      </c>
      <c r="E3986">
        <v>13</v>
      </c>
      <c r="F3986">
        <v>38</v>
      </c>
      <c r="G3986">
        <v>42</v>
      </c>
      <c r="H3986">
        <v>353</v>
      </c>
      <c r="I3986">
        <v>6</v>
      </c>
      <c r="J3986">
        <v>64</v>
      </c>
      <c r="K3986">
        <v>50</v>
      </c>
      <c r="L3986">
        <v>30</v>
      </c>
      <c r="M3986">
        <v>187</v>
      </c>
      <c r="N3986">
        <v>100</v>
      </c>
      <c r="O3986">
        <v>15</v>
      </c>
      <c r="P3986">
        <v>14</v>
      </c>
      <c r="Q3986">
        <v>1</v>
      </c>
      <c r="R3986">
        <v>2</v>
      </c>
      <c r="S3986">
        <v>5</v>
      </c>
      <c r="T3986">
        <v>1</v>
      </c>
      <c r="U3986">
        <v>0</v>
      </c>
      <c r="V3986">
        <v>2</v>
      </c>
      <c r="W3986">
        <v>4</v>
      </c>
      <c r="X3986">
        <v>0</v>
      </c>
      <c r="CY3986">
        <v>23</v>
      </c>
      <c r="CZ3986">
        <f t="shared" si="62"/>
        <v>1084</v>
      </c>
    </row>
    <row r="3987" spans="1:104" x14ac:dyDescent="0.2">
      <c r="A3987" s="2">
        <v>3985</v>
      </c>
      <c r="B3987" s="2">
        <v>84</v>
      </c>
      <c r="C3987">
        <v>281</v>
      </c>
      <c r="D3987">
        <v>226</v>
      </c>
      <c r="E3987">
        <v>46</v>
      </c>
      <c r="F3987">
        <v>205</v>
      </c>
      <c r="G3987">
        <v>190</v>
      </c>
      <c r="CY3987">
        <v>6</v>
      </c>
      <c r="CZ3987">
        <f t="shared" si="62"/>
        <v>1032</v>
      </c>
    </row>
    <row r="3988" spans="1:104" x14ac:dyDescent="0.2">
      <c r="A3988" s="2">
        <v>3986</v>
      </c>
      <c r="B3988" s="2">
        <v>5</v>
      </c>
      <c r="C3988">
        <v>82</v>
      </c>
      <c r="D3988">
        <v>280</v>
      </c>
      <c r="E3988">
        <v>83</v>
      </c>
      <c r="F3988">
        <v>50</v>
      </c>
      <c r="G3988">
        <v>30</v>
      </c>
      <c r="H3988">
        <v>50</v>
      </c>
      <c r="I3988">
        <v>264</v>
      </c>
      <c r="J3988">
        <v>32</v>
      </c>
      <c r="K3988">
        <v>194</v>
      </c>
      <c r="L3988">
        <v>25</v>
      </c>
      <c r="M3988">
        <v>2</v>
      </c>
      <c r="N3988">
        <v>1</v>
      </c>
      <c r="CY3988">
        <v>13</v>
      </c>
      <c r="CZ3988">
        <f t="shared" si="62"/>
        <v>1098</v>
      </c>
    </row>
    <row r="3989" spans="1:104" x14ac:dyDescent="0.2">
      <c r="A3989" s="2">
        <v>3987</v>
      </c>
      <c r="B3989" s="2">
        <v>250</v>
      </c>
      <c r="C3989">
        <v>665</v>
      </c>
      <c r="D3989">
        <v>133</v>
      </c>
      <c r="E3989">
        <v>33</v>
      </c>
      <c r="F3989">
        <v>5</v>
      </c>
      <c r="CY3989">
        <v>5</v>
      </c>
      <c r="CZ3989">
        <f t="shared" si="62"/>
        <v>1086</v>
      </c>
    </row>
    <row r="3990" spans="1:104" x14ac:dyDescent="0.2">
      <c r="A3990" s="2">
        <v>3988</v>
      </c>
      <c r="B3990" s="2">
        <v>297</v>
      </c>
      <c r="C3990">
        <v>229</v>
      </c>
      <c r="D3990">
        <v>202</v>
      </c>
      <c r="E3990">
        <v>27</v>
      </c>
      <c r="F3990">
        <v>7</v>
      </c>
      <c r="G3990">
        <v>11</v>
      </c>
      <c r="H3990">
        <v>0</v>
      </c>
      <c r="I3990">
        <v>4</v>
      </c>
      <c r="J3990">
        <v>1</v>
      </c>
      <c r="K3990">
        <v>1</v>
      </c>
      <c r="CY3990">
        <v>10</v>
      </c>
      <c r="CZ3990">
        <f t="shared" si="62"/>
        <v>779</v>
      </c>
    </row>
    <row r="3991" spans="1:104" x14ac:dyDescent="0.2">
      <c r="A3991" s="2">
        <v>3989</v>
      </c>
      <c r="B3991" s="2">
        <v>200</v>
      </c>
      <c r="C3991">
        <v>125</v>
      </c>
      <c r="D3991">
        <v>200</v>
      </c>
      <c r="E3991">
        <v>167</v>
      </c>
      <c r="F3991">
        <v>13</v>
      </c>
      <c r="G3991">
        <v>373</v>
      </c>
      <c r="H3991">
        <v>11</v>
      </c>
      <c r="I3991">
        <v>3</v>
      </c>
      <c r="CY3991">
        <v>8</v>
      </c>
      <c r="CZ3991">
        <f t="shared" si="62"/>
        <v>1092</v>
      </c>
    </row>
    <row r="3992" spans="1:104" x14ac:dyDescent="0.2">
      <c r="A3992" s="2">
        <v>3990</v>
      </c>
      <c r="B3992" s="2">
        <v>30</v>
      </c>
      <c r="C3992">
        <v>699</v>
      </c>
      <c r="D3992">
        <v>156</v>
      </c>
      <c r="E3992">
        <v>59</v>
      </c>
      <c r="F3992">
        <v>103</v>
      </c>
      <c r="G3992">
        <v>29</v>
      </c>
      <c r="H3992">
        <v>19</v>
      </c>
      <c r="I3992">
        <v>4</v>
      </c>
      <c r="J3992">
        <v>3</v>
      </c>
      <c r="K3992">
        <v>1</v>
      </c>
      <c r="CY3992">
        <v>10</v>
      </c>
      <c r="CZ3992">
        <f t="shared" si="62"/>
        <v>1103</v>
      </c>
    </row>
    <row r="3993" spans="1:104" x14ac:dyDescent="0.2">
      <c r="A3993" s="2">
        <v>3991</v>
      </c>
      <c r="B3993" s="2">
        <v>20</v>
      </c>
      <c r="C3993">
        <v>49</v>
      </c>
      <c r="D3993">
        <v>40</v>
      </c>
      <c r="E3993">
        <v>36</v>
      </c>
      <c r="F3993">
        <v>44</v>
      </c>
      <c r="G3993">
        <v>6</v>
      </c>
      <c r="H3993">
        <v>40</v>
      </c>
      <c r="I3993">
        <v>25</v>
      </c>
      <c r="J3993">
        <v>222</v>
      </c>
      <c r="K3993">
        <v>256</v>
      </c>
      <c r="L3993">
        <v>273</v>
      </c>
      <c r="M3993">
        <v>6</v>
      </c>
      <c r="N3993">
        <v>7</v>
      </c>
      <c r="O3993">
        <v>10</v>
      </c>
      <c r="P3993">
        <v>29</v>
      </c>
      <c r="Q3993">
        <v>6</v>
      </c>
      <c r="R3993">
        <v>3</v>
      </c>
      <c r="CY3993">
        <v>17</v>
      </c>
      <c r="CZ3993">
        <f t="shared" si="62"/>
        <v>1072</v>
      </c>
    </row>
    <row r="3994" spans="1:104" x14ac:dyDescent="0.2">
      <c r="A3994" s="2">
        <v>3992</v>
      </c>
      <c r="B3994" s="2">
        <v>44</v>
      </c>
      <c r="C3994">
        <v>359</v>
      </c>
      <c r="D3994">
        <v>404</v>
      </c>
      <c r="E3994">
        <v>261</v>
      </c>
      <c r="CY3994">
        <v>4</v>
      </c>
      <c r="CZ3994">
        <f t="shared" si="62"/>
        <v>1068</v>
      </c>
    </row>
    <row r="3995" spans="1:104" x14ac:dyDescent="0.2">
      <c r="A3995" s="2">
        <v>3993</v>
      </c>
      <c r="B3995" s="2">
        <v>286</v>
      </c>
      <c r="C3995">
        <v>243</v>
      </c>
      <c r="D3995">
        <v>130</v>
      </c>
      <c r="E3995">
        <v>52</v>
      </c>
      <c r="F3995">
        <v>25</v>
      </c>
      <c r="G3995">
        <v>25</v>
      </c>
      <c r="H3995">
        <v>99</v>
      </c>
      <c r="I3995">
        <v>165</v>
      </c>
      <c r="J3995">
        <v>25</v>
      </c>
      <c r="K3995">
        <v>2</v>
      </c>
      <c r="L3995">
        <v>2</v>
      </c>
      <c r="CY3995">
        <v>11</v>
      </c>
      <c r="CZ3995">
        <f t="shared" si="62"/>
        <v>1054</v>
      </c>
    </row>
    <row r="3996" spans="1:104" x14ac:dyDescent="0.2">
      <c r="A3996" s="2">
        <v>3994</v>
      </c>
      <c r="B3996" s="2">
        <v>497</v>
      </c>
      <c r="C3996">
        <v>124</v>
      </c>
      <c r="D3996">
        <v>60</v>
      </c>
      <c r="E3996">
        <v>253</v>
      </c>
      <c r="F3996">
        <v>67</v>
      </c>
      <c r="G3996">
        <v>45</v>
      </c>
      <c r="H3996">
        <v>10</v>
      </c>
      <c r="CY3996">
        <v>7</v>
      </c>
      <c r="CZ3996">
        <f t="shared" si="62"/>
        <v>1056</v>
      </c>
    </row>
    <row r="3997" spans="1:104" x14ac:dyDescent="0.2">
      <c r="A3997" s="2">
        <v>3995</v>
      </c>
      <c r="B3997" s="2">
        <v>71</v>
      </c>
      <c r="C3997">
        <v>50</v>
      </c>
      <c r="D3997">
        <v>415</v>
      </c>
      <c r="E3997">
        <v>241</v>
      </c>
      <c r="F3997">
        <v>201</v>
      </c>
      <c r="G3997">
        <v>67</v>
      </c>
      <c r="H3997">
        <v>10</v>
      </c>
      <c r="I3997">
        <v>41</v>
      </c>
      <c r="CY3997">
        <v>8</v>
      </c>
      <c r="CZ3997">
        <f t="shared" si="62"/>
        <v>1096</v>
      </c>
    </row>
    <row r="3998" spans="1:104" x14ac:dyDescent="0.2">
      <c r="A3998" s="2">
        <v>3996</v>
      </c>
      <c r="B3998" s="2">
        <v>120</v>
      </c>
      <c r="C3998">
        <v>100</v>
      </c>
      <c r="D3998">
        <v>398</v>
      </c>
      <c r="E3998">
        <v>200</v>
      </c>
      <c r="F3998">
        <v>222</v>
      </c>
      <c r="G3998">
        <v>51</v>
      </c>
      <c r="H3998">
        <v>1</v>
      </c>
      <c r="I3998">
        <v>2</v>
      </c>
      <c r="J3998">
        <v>1</v>
      </c>
      <c r="CY3998">
        <v>9</v>
      </c>
      <c r="CZ3998">
        <f t="shared" si="62"/>
        <v>1095</v>
      </c>
    </row>
    <row r="3999" spans="1:104" x14ac:dyDescent="0.2">
      <c r="A3999" s="2">
        <v>3997</v>
      </c>
      <c r="B3999" s="2">
        <v>199</v>
      </c>
      <c r="C3999">
        <v>212</v>
      </c>
      <c r="D3999">
        <v>10</v>
      </c>
      <c r="E3999">
        <v>53</v>
      </c>
      <c r="F3999">
        <v>2</v>
      </c>
      <c r="G3999">
        <v>2</v>
      </c>
      <c r="H3999">
        <v>191</v>
      </c>
      <c r="I3999">
        <v>200</v>
      </c>
      <c r="J3999">
        <v>29</v>
      </c>
      <c r="K3999">
        <v>42</v>
      </c>
      <c r="L3999">
        <v>2</v>
      </c>
      <c r="M3999">
        <v>8</v>
      </c>
      <c r="N3999">
        <v>111</v>
      </c>
      <c r="O3999">
        <v>2</v>
      </c>
      <c r="P3999">
        <v>24</v>
      </c>
      <c r="CY3999">
        <v>15</v>
      </c>
      <c r="CZ3999">
        <f t="shared" si="62"/>
        <v>1087</v>
      </c>
    </row>
    <row r="4000" spans="1:104" x14ac:dyDescent="0.2">
      <c r="A4000" s="2">
        <v>3998</v>
      </c>
      <c r="B4000" s="2">
        <v>11</v>
      </c>
      <c r="C4000">
        <v>1</v>
      </c>
      <c r="D4000">
        <v>50</v>
      </c>
      <c r="E4000">
        <v>201</v>
      </c>
      <c r="F4000">
        <v>20</v>
      </c>
      <c r="G4000">
        <v>95</v>
      </c>
      <c r="H4000">
        <v>266</v>
      </c>
      <c r="I4000">
        <v>35</v>
      </c>
      <c r="J4000">
        <v>89</v>
      </c>
      <c r="K4000">
        <v>115</v>
      </c>
      <c r="L4000">
        <v>15</v>
      </c>
      <c r="M4000">
        <v>12</v>
      </c>
      <c r="N4000">
        <v>75</v>
      </c>
      <c r="O4000">
        <v>52</v>
      </c>
      <c r="P4000">
        <v>10</v>
      </c>
      <c r="Q4000">
        <v>9</v>
      </c>
      <c r="R4000">
        <v>11</v>
      </c>
      <c r="S4000">
        <v>37</v>
      </c>
      <c r="T4000">
        <v>1</v>
      </c>
      <c r="CY4000">
        <v>19</v>
      </c>
      <c r="CZ4000">
        <f t="shared" si="62"/>
        <v>1105</v>
      </c>
    </row>
    <row r="4001" spans="1:104" x14ac:dyDescent="0.2">
      <c r="A4001" s="2">
        <v>3999</v>
      </c>
      <c r="B4001" s="2">
        <v>999</v>
      </c>
      <c r="C4001">
        <v>50</v>
      </c>
      <c r="D4001">
        <v>45</v>
      </c>
      <c r="E4001">
        <v>5</v>
      </c>
      <c r="F4001">
        <v>2</v>
      </c>
      <c r="G4001">
        <v>1</v>
      </c>
      <c r="H4001">
        <v>0</v>
      </c>
      <c r="CY4001">
        <v>7</v>
      </c>
      <c r="CZ4001">
        <f t="shared" si="62"/>
        <v>1102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X4001"/>
  <sheetViews>
    <sheetView topLeftCell="E1" workbookViewId="0">
      <selection activeCell="CV4" sqref="CV4"/>
    </sheetView>
  </sheetViews>
  <sheetFormatPr baseColWidth="10" defaultRowHeight="16" x14ac:dyDescent="0.2"/>
  <sheetData>
    <row r="1" spans="1:102" x14ac:dyDescent="0.2">
      <c r="A1" t="s">
        <v>23998</v>
      </c>
      <c r="B1" s="4" t="s">
        <v>28072</v>
      </c>
      <c r="C1" s="4" t="s">
        <v>28073</v>
      </c>
      <c r="D1" s="4" t="s">
        <v>28074</v>
      </c>
      <c r="E1" s="4" t="s">
        <v>28075</v>
      </c>
      <c r="F1" s="4" t="s">
        <v>28076</v>
      </c>
      <c r="G1" s="4" t="s">
        <v>28077</v>
      </c>
      <c r="H1" s="4" t="s">
        <v>28078</v>
      </c>
      <c r="I1" s="4" t="s">
        <v>28079</v>
      </c>
      <c r="J1" s="4" t="s">
        <v>28080</v>
      </c>
      <c r="K1" s="4" t="s">
        <v>28081</v>
      </c>
      <c r="L1" s="4" t="s">
        <v>28082</v>
      </c>
      <c r="M1" s="4" t="s">
        <v>28083</v>
      </c>
      <c r="N1" s="4" t="s">
        <v>28084</v>
      </c>
      <c r="O1" s="4" t="s">
        <v>28085</v>
      </c>
      <c r="P1" s="4" t="s">
        <v>28086</v>
      </c>
      <c r="Q1" s="4" t="s">
        <v>28087</v>
      </c>
      <c r="R1" s="4" t="s">
        <v>28088</v>
      </c>
      <c r="S1" s="4" t="s">
        <v>28089</v>
      </c>
      <c r="T1" s="4" t="s">
        <v>28090</v>
      </c>
      <c r="U1" s="4" t="s">
        <v>28091</v>
      </c>
      <c r="V1" s="4" t="s">
        <v>28092</v>
      </c>
      <c r="W1" s="4" t="s">
        <v>28093</v>
      </c>
      <c r="X1" s="4" t="s">
        <v>28094</v>
      </c>
      <c r="Y1" s="4" t="s">
        <v>28095</v>
      </c>
      <c r="Z1" s="4" t="s">
        <v>28096</v>
      </c>
      <c r="AA1" s="4" t="s">
        <v>28097</v>
      </c>
      <c r="AB1" s="4" t="s">
        <v>28098</v>
      </c>
      <c r="AC1" s="4" t="s">
        <v>28099</v>
      </c>
      <c r="AD1" s="4" t="s">
        <v>28100</v>
      </c>
      <c r="AE1" s="4" t="s">
        <v>28101</v>
      </c>
      <c r="AF1" s="4" t="s">
        <v>28102</v>
      </c>
      <c r="AG1" s="4" t="s">
        <v>28103</v>
      </c>
      <c r="AH1" s="4" t="s">
        <v>28104</v>
      </c>
      <c r="AI1" s="4" t="s">
        <v>28105</v>
      </c>
      <c r="AJ1" s="4" t="s">
        <v>28106</v>
      </c>
      <c r="AK1" s="4" t="s">
        <v>28107</v>
      </c>
      <c r="AL1" s="4" t="s">
        <v>28108</v>
      </c>
      <c r="AM1" s="4" t="s">
        <v>28109</v>
      </c>
      <c r="AN1" s="4" t="s">
        <v>28110</v>
      </c>
      <c r="AO1" s="4" t="s">
        <v>28111</v>
      </c>
      <c r="AP1" s="4" t="s">
        <v>28112</v>
      </c>
      <c r="AQ1" s="4" t="s">
        <v>28113</v>
      </c>
      <c r="AR1" s="4" t="s">
        <v>28114</v>
      </c>
      <c r="AS1" s="4" t="s">
        <v>28115</v>
      </c>
      <c r="AT1" s="4" t="s">
        <v>28116</v>
      </c>
      <c r="AU1" s="4" t="s">
        <v>28117</v>
      </c>
      <c r="AV1" s="4" t="s">
        <v>28118</v>
      </c>
      <c r="AW1" s="4" t="s">
        <v>28119</v>
      </c>
      <c r="AX1" s="4" t="s">
        <v>28120</v>
      </c>
      <c r="AY1" s="4" t="s">
        <v>28121</v>
      </c>
      <c r="AZ1" s="4" t="s">
        <v>28122</v>
      </c>
      <c r="BA1" s="4" t="s">
        <v>28123</v>
      </c>
      <c r="BB1" s="4" t="s">
        <v>28124</v>
      </c>
      <c r="BC1" s="4" t="s">
        <v>28125</v>
      </c>
      <c r="BD1" s="4" t="s">
        <v>28126</v>
      </c>
      <c r="BE1" s="4" t="s">
        <v>28127</v>
      </c>
      <c r="BF1" s="4" t="s">
        <v>28128</v>
      </c>
      <c r="BG1" s="4" t="s">
        <v>28129</v>
      </c>
      <c r="BH1" s="4" t="s">
        <v>28130</v>
      </c>
      <c r="BI1" s="4" t="s">
        <v>28131</v>
      </c>
      <c r="BJ1" s="4" t="s">
        <v>28132</v>
      </c>
      <c r="BK1" s="4" t="s">
        <v>28133</v>
      </c>
      <c r="BL1" s="4" t="s">
        <v>28134</v>
      </c>
      <c r="BM1" s="4" t="s">
        <v>28135</v>
      </c>
      <c r="BN1" s="4" t="s">
        <v>28136</v>
      </c>
      <c r="BO1" s="4" t="s">
        <v>28137</v>
      </c>
      <c r="BP1" s="4" t="s">
        <v>28138</v>
      </c>
      <c r="BQ1" s="4" t="s">
        <v>28139</v>
      </c>
      <c r="BR1" s="4" t="s">
        <v>28140</v>
      </c>
      <c r="BS1" s="4" t="s">
        <v>28141</v>
      </c>
      <c r="BT1" s="4" t="s">
        <v>28142</v>
      </c>
      <c r="BU1" s="4" t="s">
        <v>28143</v>
      </c>
      <c r="BV1" s="4" t="s">
        <v>28144</v>
      </c>
      <c r="BW1" s="4" t="s">
        <v>28145</v>
      </c>
      <c r="BX1" s="4" t="s">
        <v>28146</v>
      </c>
      <c r="BY1" s="4" t="s">
        <v>28147</v>
      </c>
      <c r="BZ1" s="4" t="s">
        <v>28148</v>
      </c>
      <c r="CA1" s="4" t="s">
        <v>28149</v>
      </c>
      <c r="CB1" s="4" t="s">
        <v>28150</v>
      </c>
      <c r="CC1" s="4" t="s">
        <v>28151</v>
      </c>
      <c r="CD1" s="4" t="s">
        <v>28152</v>
      </c>
      <c r="CE1" s="4" t="s">
        <v>28153</v>
      </c>
      <c r="CF1" s="4" t="s">
        <v>28154</v>
      </c>
      <c r="CG1" s="4" t="s">
        <v>28155</v>
      </c>
      <c r="CH1" s="4" t="s">
        <v>28156</v>
      </c>
      <c r="CI1" s="4" t="s">
        <v>28157</v>
      </c>
      <c r="CJ1" s="4" t="s">
        <v>28158</v>
      </c>
      <c r="CK1" s="4" t="s">
        <v>28159</v>
      </c>
      <c r="CL1" s="4" t="s">
        <v>28160</v>
      </c>
      <c r="CM1" s="4" t="s">
        <v>28161</v>
      </c>
      <c r="CN1" s="4" t="s">
        <v>28162</v>
      </c>
      <c r="CO1" s="4" t="s">
        <v>28163</v>
      </c>
      <c r="CP1" s="4" t="s">
        <v>28164</v>
      </c>
      <c r="CQ1" s="4" t="s">
        <v>28165</v>
      </c>
      <c r="CR1" s="4" t="s">
        <v>28166</v>
      </c>
      <c r="CS1" s="4" t="s">
        <v>28167</v>
      </c>
      <c r="CT1" s="4" t="s">
        <v>28168</v>
      </c>
      <c r="CU1" s="4" t="s">
        <v>28169</v>
      </c>
      <c r="CV1" s="4" t="s">
        <v>28170</v>
      </c>
      <c r="CW1" s="4" t="s">
        <v>28171</v>
      </c>
      <c r="CX1" s="4" t="s">
        <v>28172</v>
      </c>
    </row>
    <row r="2" spans="1:102" x14ac:dyDescent="0.2">
      <c r="A2" s="2">
        <v>0</v>
      </c>
      <c r="B2" s="4">
        <v>20</v>
      </c>
      <c r="C2">
        <v>35</v>
      </c>
      <c r="D2">
        <v>100</v>
      </c>
      <c r="E2">
        <v>500</v>
      </c>
    </row>
    <row r="3" spans="1:102" x14ac:dyDescent="0.2">
      <c r="A3" s="2">
        <v>1</v>
      </c>
      <c r="B3" s="4">
        <v>1</v>
      </c>
      <c r="C3">
        <v>14</v>
      </c>
      <c r="D3">
        <v>19</v>
      </c>
      <c r="E3">
        <v>19</v>
      </c>
      <c r="F3">
        <v>35</v>
      </c>
      <c r="G3">
        <v>35</v>
      </c>
      <c r="H3">
        <v>79</v>
      </c>
      <c r="I3">
        <v>79</v>
      </c>
      <c r="J3">
        <v>129</v>
      </c>
      <c r="K3">
        <v>129</v>
      </c>
      <c r="L3">
        <v>849</v>
      </c>
      <c r="M3">
        <v>849</v>
      </c>
    </row>
    <row r="4" spans="1:102" x14ac:dyDescent="0.2">
      <c r="A4" s="2">
        <v>2</v>
      </c>
      <c r="B4" s="4">
        <v>5</v>
      </c>
      <c r="C4">
        <v>10</v>
      </c>
      <c r="D4">
        <v>25</v>
      </c>
      <c r="E4">
        <v>30</v>
      </c>
      <c r="F4">
        <v>35</v>
      </c>
      <c r="G4">
        <v>50</v>
      </c>
      <c r="H4">
        <v>75</v>
      </c>
      <c r="I4">
        <v>100</v>
      </c>
      <c r="J4">
        <v>110</v>
      </c>
      <c r="K4">
        <v>125</v>
      </c>
      <c r="L4">
        <v>140</v>
      </c>
      <c r="M4">
        <v>145</v>
      </c>
      <c r="N4">
        <v>150</v>
      </c>
      <c r="O4">
        <v>175</v>
      </c>
      <c r="P4">
        <v>200</v>
      </c>
      <c r="Q4">
        <v>200</v>
      </c>
      <c r="R4">
        <v>250</v>
      </c>
      <c r="S4">
        <v>250</v>
      </c>
      <c r="T4">
        <v>275</v>
      </c>
      <c r="U4">
        <v>300</v>
      </c>
      <c r="V4">
        <v>300</v>
      </c>
      <c r="W4">
        <v>300</v>
      </c>
      <c r="X4">
        <v>300</v>
      </c>
      <c r="Y4">
        <v>350</v>
      </c>
      <c r="Z4">
        <v>350</v>
      </c>
      <c r="AA4">
        <v>350</v>
      </c>
      <c r="AB4">
        <v>375</v>
      </c>
      <c r="AC4">
        <v>375</v>
      </c>
      <c r="AD4">
        <v>400</v>
      </c>
      <c r="AE4">
        <v>400</v>
      </c>
      <c r="AF4">
        <v>400</v>
      </c>
      <c r="AG4">
        <v>450</v>
      </c>
      <c r="AH4">
        <v>500</v>
      </c>
      <c r="AI4">
        <v>500</v>
      </c>
      <c r="AJ4">
        <v>500</v>
      </c>
      <c r="AK4">
        <v>600</v>
      </c>
      <c r="AL4">
        <v>700</v>
      </c>
      <c r="AM4">
        <v>750</v>
      </c>
      <c r="AN4">
        <v>750</v>
      </c>
      <c r="AO4">
        <v>750</v>
      </c>
      <c r="AP4">
        <v>750</v>
      </c>
      <c r="AQ4">
        <v>750</v>
      </c>
      <c r="AR4">
        <v>750</v>
      </c>
      <c r="AS4">
        <v>800</v>
      </c>
      <c r="AT4">
        <v>800</v>
      </c>
      <c r="AU4">
        <v>800</v>
      </c>
      <c r="AV4">
        <v>800</v>
      </c>
      <c r="AW4">
        <v>800</v>
      </c>
      <c r="AX4">
        <v>800</v>
      </c>
      <c r="AY4">
        <v>900</v>
      </c>
      <c r="AZ4">
        <v>1200</v>
      </c>
      <c r="BA4">
        <v>1500</v>
      </c>
      <c r="BB4">
        <v>1700</v>
      </c>
      <c r="BC4">
        <v>2500</v>
      </c>
      <c r="BD4">
        <v>2600</v>
      </c>
      <c r="BE4">
        <v>3000</v>
      </c>
      <c r="BF4">
        <v>3500</v>
      </c>
      <c r="BG4">
        <v>3500</v>
      </c>
      <c r="BH4">
        <v>3500</v>
      </c>
      <c r="BI4">
        <v>3750</v>
      </c>
      <c r="BJ4">
        <v>5000</v>
      </c>
      <c r="BK4">
        <v>10000</v>
      </c>
      <c r="BL4">
        <v>10000</v>
      </c>
      <c r="BM4">
        <v>10000</v>
      </c>
    </row>
    <row r="5" spans="1:102" x14ac:dyDescent="0.2">
      <c r="A5" s="2">
        <v>3</v>
      </c>
      <c r="B5" s="4">
        <v>1</v>
      </c>
      <c r="C5">
        <v>10</v>
      </c>
      <c r="D5">
        <v>25</v>
      </c>
      <c r="E5">
        <v>35</v>
      </c>
      <c r="F5">
        <v>50</v>
      </c>
      <c r="G5">
        <v>75</v>
      </c>
      <c r="H5">
        <v>100</v>
      </c>
      <c r="I5">
        <v>150</v>
      </c>
      <c r="J5">
        <v>150</v>
      </c>
      <c r="K5">
        <v>175</v>
      </c>
      <c r="L5">
        <v>200</v>
      </c>
      <c r="M5">
        <v>250</v>
      </c>
      <c r="N5">
        <v>275</v>
      </c>
      <c r="O5">
        <v>350</v>
      </c>
      <c r="P5">
        <v>400</v>
      </c>
      <c r="Q5">
        <v>400</v>
      </c>
      <c r="R5">
        <v>450</v>
      </c>
      <c r="S5">
        <v>500</v>
      </c>
      <c r="T5">
        <v>600</v>
      </c>
      <c r="U5">
        <v>750</v>
      </c>
      <c r="V5">
        <v>750</v>
      </c>
      <c r="W5">
        <v>750</v>
      </c>
      <c r="X5">
        <v>1000</v>
      </c>
      <c r="Y5">
        <v>1000</v>
      </c>
      <c r="Z5">
        <v>1000</v>
      </c>
      <c r="AA5">
        <v>2500</v>
      </c>
      <c r="AB5">
        <v>3000</v>
      </c>
      <c r="AC5">
        <v>3500</v>
      </c>
      <c r="AD5">
        <v>5000</v>
      </c>
      <c r="AE5">
        <v>6500</v>
      </c>
      <c r="AF5">
        <v>8000</v>
      </c>
      <c r="AG5">
        <v>10000</v>
      </c>
    </row>
    <row r="6" spans="1:102" x14ac:dyDescent="0.2">
      <c r="A6" s="2">
        <v>4</v>
      </c>
      <c r="B6" s="4">
        <v>15</v>
      </c>
      <c r="C6">
        <v>30</v>
      </c>
      <c r="D6">
        <v>60</v>
      </c>
      <c r="E6">
        <v>100</v>
      </c>
      <c r="F6">
        <v>250</v>
      </c>
      <c r="G6">
        <v>500</v>
      </c>
      <c r="H6">
        <v>1000</v>
      </c>
      <c r="I6">
        <v>5000</v>
      </c>
      <c r="J6">
        <v>10000</v>
      </c>
    </row>
    <row r="7" spans="1:102" x14ac:dyDescent="0.2">
      <c r="A7" s="2">
        <v>5</v>
      </c>
      <c r="B7" s="4">
        <v>159</v>
      </c>
      <c r="C7">
        <v>179</v>
      </c>
      <c r="D7">
        <v>179</v>
      </c>
      <c r="E7">
        <v>250</v>
      </c>
      <c r="F7">
        <v>250</v>
      </c>
      <c r="G7">
        <v>338</v>
      </c>
      <c r="H7">
        <v>400</v>
      </c>
      <c r="I7">
        <v>480</v>
      </c>
      <c r="J7">
        <v>480</v>
      </c>
      <c r="K7">
        <v>845</v>
      </c>
      <c r="L7">
        <v>1690</v>
      </c>
      <c r="M7">
        <v>5000</v>
      </c>
    </row>
    <row r="8" spans="1:102" x14ac:dyDescent="0.2">
      <c r="A8" s="2">
        <v>6</v>
      </c>
      <c r="B8" s="4">
        <v>5</v>
      </c>
      <c r="C8">
        <v>20</v>
      </c>
      <c r="D8">
        <v>25</v>
      </c>
      <c r="E8">
        <v>28</v>
      </c>
      <c r="F8">
        <v>35</v>
      </c>
      <c r="G8">
        <v>39</v>
      </c>
      <c r="H8">
        <v>45</v>
      </c>
      <c r="I8">
        <v>50</v>
      </c>
      <c r="J8">
        <v>65</v>
      </c>
      <c r="K8">
        <v>75</v>
      </c>
      <c r="L8">
        <v>80</v>
      </c>
      <c r="M8">
        <v>95</v>
      </c>
      <c r="N8">
        <v>110</v>
      </c>
      <c r="O8">
        <v>125</v>
      </c>
      <c r="P8">
        <v>125</v>
      </c>
      <c r="Q8">
        <v>130</v>
      </c>
      <c r="R8">
        <v>135</v>
      </c>
      <c r="S8">
        <v>250</v>
      </c>
      <c r="T8">
        <v>275</v>
      </c>
      <c r="U8">
        <v>350</v>
      </c>
      <c r="V8">
        <v>500</v>
      </c>
      <c r="W8">
        <v>525</v>
      </c>
      <c r="X8">
        <v>750</v>
      </c>
      <c r="Y8">
        <v>1000</v>
      </c>
      <c r="Z8">
        <v>1000</v>
      </c>
      <c r="AA8">
        <v>2000</v>
      </c>
      <c r="AB8">
        <v>5000</v>
      </c>
      <c r="AC8">
        <v>10000</v>
      </c>
    </row>
    <row r="9" spans="1:102" x14ac:dyDescent="0.2">
      <c r="A9" s="2">
        <v>7</v>
      </c>
      <c r="B9" s="4">
        <v>5</v>
      </c>
      <c r="C9">
        <v>20</v>
      </c>
      <c r="D9">
        <v>25</v>
      </c>
      <c r="E9">
        <v>35</v>
      </c>
      <c r="F9">
        <v>50</v>
      </c>
      <c r="G9">
        <v>65</v>
      </c>
      <c r="H9">
        <v>80</v>
      </c>
      <c r="I9">
        <v>100</v>
      </c>
      <c r="J9">
        <v>110</v>
      </c>
      <c r="K9">
        <v>140</v>
      </c>
      <c r="L9">
        <v>165</v>
      </c>
      <c r="M9">
        <v>250</v>
      </c>
      <c r="N9">
        <v>350</v>
      </c>
      <c r="O9">
        <v>500</v>
      </c>
      <c r="P9">
        <v>750</v>
      </c>
      <c r="Q9">
        <v>1000</v>
      </c>
      <c r="R9">
        <v>1000</v>
      </c>
      <c r="S9">
        <v>3000</v>
      </c>
      <c r="T9">
        <v>5000</v>
      </c>
      <c r="U9">
        <v>5000</v>
      </c>
      <c r="V9">
        <v>10000</v>
      </c>
    </row>
    <row r="10" spans="1:102" x14ac:dyDescent="0.2">
      <c r="A10" s="2">
        <v>8</v>
      </c>
      <c r="B10" s="4">
        <v>8</v>
      </c>
      <c r="C10">
        <v>15</v>
      </c>
      <c r="D10">
        <v>23</v>
      </c>
      <c r="E10">
        <v>31</v>
      </c>
      <c r="F10">
        <v>46</v>
      </c>
      <c r="G10">
        <v>54</v>
      </c>
      <c r="H10">
        <v>85</v>
      </c>
      <c r="I10">
        <v>85</v>
      </c>
      <c r="J10">
        <v>85</v>
      </c>
      <c r="K10">
        <v>85</v>
      </c>
      <c r="L10">
        <v>85</v>
      </c>
      <c r="M10">
        <v>108</v>
      </c>
      <c r="N10">
        <v>139</v>
      </c>
      <c r="O10">
        <v>139</v>
      </c>
      <c r="P10">
        <v>139</v>
      </c>
      <c r="Q10">
        <v>139</v>
      </c>
      <c r="R10">
        <v>139</v>
      </c>
      <c r="S10">
        <v>139</v>
      </c>
      <c r="T10">
        <v>262</v>
      </c>
      <c r="U10">
        <v>262</v>
      </c>
      <c r="V10">
        <v>525</v>
      </c>
      <c r="W10">
        <v>525</v>
      </c>
      <c r="X10">
        <v>525</v>
      </c>
      <c r="Y10">
        <v>525</v>
      </c>
      <c r="Z10">
        <v>1042</v>
      </c>
      <c r="AA10">
        <v>5208</v>
      </c>
      <c r="AB10">
        <v>5208</v>
      </c>
      <c r="AC10">
        <v>7715</v>
      </c>
      <c r="AD10">
        <v>7715</v>
      </c>
    </row>
    <row r="11" spans="1:102" x14ac:dyDescent="0.2">
      <c r="A11" s="2">
        <v>9</v>
      </c>
      <c r="B11" s="4">
        <v>9</v>
      </c>
      <c r="C11">
        <v>9</v>
      </c>
      <c r="D11">
        <v>13</v>
      </c>
      <c r="E11">
        <v>15</v>
      </c>
      <c r="F11">
        <v>17</v>
      </c>
      <c r="G11">
        <v>21</v>
      </c>
      <c r="H11">
        <v>24</v>
      </c>
      <c r="I11">
        <v>42</v>
      </c>
      <c r="J11">
        <v>84</v>
      </c>
      <c r="K11">
        <v>193</v>
      </c>
      <c r="L11">
        <v>483</v>
      </c>
      <c r="M11">
        <v>561</v>
      </c>
    </row>
    <row r="12" spans="1:102" x14ac:dyDescent="0.2">
      <c r="A12" s="2">
        <v>10</v>
      </c>
      <c r="B12" s="4">
        <v>5</v>
      </c>
      <c r="C12">
        <v>29</v>
      </c>
      <c r="D12">
        <v>39</v>
      </c>
      <c r="E12">
        <v>60</v>
      </c>
      <c r="F12">
        <v>60</v>
      </c>
      <c r="G12">
        <v>80</v>
      </c>
      <c r="H12">
        <v>100</v>
      </c>
      <c r="I12">
        <v>120</v>
      </c>
      <c r="J12">
        <v>160</v>
      </c>
      <c r="K12">
        <v>175</v>
      </c>
      <c r="L12">
        <v>250</v>
      </c>
      <c r="M12">
        <v>300</v>
      </c>
      <c r="N12">
        <v>500</v>
      </c>
      <c r="O12">
        <v>600</v>
      </c>
      <c r="P12">
        <v>700</v>
      </c>
      <c r="Q12">
        <v>800</v>
      </c>
      <c r="R12">
        <v>900</v>
      </c>
      <c r="S12">
        <v>1000</v>
      </c>
      <c r="T12">
        <v>1000</v>
      </c>
      <c r="U12">
        <v>1200</v>
      </c>
      <c r="V12">
        <v>1200</v>
      </c>
      <c r="W12">
        <v>1400</v>
      </c>
      <c r="X12">
        <v>1500</v>
      </c>
      <c r="Y12">
        <v>1800</v>
      </c>
      <c r="Z12">
        <v>1800</v>
      </c>
      <c r="AA12">
        <v>2000</v>
      </c>
      <c r="AB12">
        <v>2500</v>
      </c>
      <c r="AC12">
        <v>2500</v>
      </c>
      <c r="AD12">
        <v>3000</v>
      </c>
      <c r="AE12">
        <v>4000</v>
      </c>
      <c r="AF12">
        <v>4500</v>
      </c>
      <c r="AG12">
        <v>5000</v>
      </c>
      <c r="AH12">
        <v>5000</v>
      </c>
      <c r="AI12">
        <v>6000</v>
      </c>
      <c r="AJ12">
        <v>10000</v>
      </c>
      <c r="AK12">
        <v>10000</v>
      </c>
      <c r="AL12">
        <v>10000</v>
      </c>
      <c r="AM12">
        <v>10000</v>
      </c>
      <c r="AN12">
        <v>10000</v>
      </c>
    </row>
    <row r="13" spans="1:102" x14ac:dyDescent="0.2">
      <c r="A13" s="2">
        <v>11</v>
      </c>
      <c r="B13" s="4">
        <v>1</v>
      </c>
      <c r="C13">
        <v>99</v>
      </c>
      <c r="D13">
        <v>115</v>
      </c>
      <c r="E13">
        <v>125</v>
      </c>
      <c r="F13">
        <v>220</v>
      </c>
      <c r="G13">
        <v>235</v>
      </c>
      <c r="H13">
        <v>240</v>
      </c>
      <c r="I13">
        <v>550</v>
      </c>
      <c r="J13">
        <v>1000</v>
      </c>
      <c r="K13">
        <v>1250</v>
      </c>
      <c r="L13">
        <v>10000</v>
      </c>
    </row>
    <row r="14" spans="1:102" x14ac:dyDescent="0.2">
      <c r="A14" s="2">
        <v>12</v>
      </c>
      <c r="B14" s="4">
        <v>5</v>
      </c>
      <c r="C14">
        <v>20</v>
      </c>
      <c r="D14">
        <v>40</v>
      </c>
      <c r="E14">
        <v>60</v>
      </c>
      <c r="F14">
        <v>60</v>
      </c>
      <c r="G14">
        <v>80</v>
      </c>
      <c r="H14">
        <v>99</v>
      </c>
      <c r="I14">
        <v>120</v>
      </c>
      <c r="J14">
        <v>175</v>
      </c>
      <c r="K14">
        <v>250</v>
      </c>
      <c r="L14">
        <v>500</v>
      </c>
      <c r="M14">
        <v>500</v>
      </c>
      <c r="N14">
        <v>600</v>
      </c>
      <c r="O14">
        <v>1000</v>
      </c>
      <c r="P14">
        <v>2500</v>
      </c>
      <c r="Q14">
        <v>5000</v>
      </c>
      <c r="R14">
        <v>9999</v>
      </c>
      <c r="S14">
        <v>10000</v>
      </c>
    </row>
    <row r="15" spans="1:102" x14ac:dyDescent="0.2">
      <c r="A15" s="2">
        <v>13</v>
      </c>
      <c r="B15" s="4">
        <v>69</v>
      </c>
      <c r="C15">
        <v>79</v>
      </c>
      <c r="D15">
        <v>99</v>
      </c>
      <c r="E15">
        <v>109</v>
      </c>
      <c r="F15">
        <v>149</v>
      </c>
      <c r="G15">
        <v>169</v>
      </c>
      <c r="H15">
        <v>169</v>
      </c>
      <c r="I15">
        <v>179</v>
      </c>
      <c r="J15">
        <v>179</v>
      </c>
      <c r="K15">
        <v>199</v>
      </c>
      <c r="L15">
        <v>199</v>
      </c>
      <c r="M15">
        <v>229</v>
      </c>
      <c r="N15">
        <v>229</v>
      </c>
      <c r="O15">
        <v>269</v>
      </c>
      <c r="P15">
        <v>269</v>
      </c>
      <c r="Q15">
        <v>298</v>
      </c>
      <c r="R15">
        <v>337</v>
      </c>
      <c r="S15">
        <v>337</v>
      </c>
      <c r="T15">
        <v>339</v>
      </c>
      <c r="U15">
        <v>339</v>
      </c>
    </row>
    <row r="16" spans="1:102" x14ac:dyDescent="0.2">
      <c r="A16" s="2">
        <v>14</v>
      </c>
      <c r="B16" s="4">
        <v>5</v>
      </c>
      <c r="C16">
        <v>28</v>
      </c>
      <c r="D16">
        <v>60</v>
      </c>
      <c r="E16">
        <v>60</v>
      </c>
      <c r="F16">
        <v>100</v>
      </c>
      <c r="G16">
        <v>125</v>
      </c>
      <c r="H16">
        <v>150</v>
      </c>
      <c r="I16">
        <v>175</v>
      </c>
      <c r="J16">
        <v>250</v>
      </c>
      <c r="K16">
        <v>300</v>
      </c>
      <c r="L16">
        <v>500</v>
      </c>
      <c r="M16">
        <v>750</v>
      </c>
      <c r="N16">
        <v>800</v>
      </c>
      <c r="O16">
        <v>950</v>
      </c>
      <c r="P16">
        <v>999</v>
      </c>
      <c r="Q16">
        <v>1000</v>
      </c>
      <c r="R16">
        <v>1000</v>
      </c>
      <c r="S16">
        <v>1500</v>
      </c>
      <c r="T16">
        <v>1550</v>
      </c>
      <c r="U16">
        <v>1600</v>
      </c>
      <c r="V16">
        <v>2000</v>
      </c>
      <c r="W16">
        <v>2100</v>
      </c>
      <c r="X16">
        <v>2500</v>
      </c>
      <c r="Y16">
        <v>3000</v>
      </c>
      <c r="Z16">
        <v>3500</v>
      </c>
      <c r="AA16">
        <v>5000</v>
      </c>
      <c r="AB16">
        <v>7500</v>
      </c>
      <c r="AC16">
        <v>8500</v>
      </c>
      <c r="AD16">
        <v>10000</v>
      </c>
    </row>
    <row r="17" spans="1:63" x14ac:dyDescent="0.2">
      <c r="A17" s="2">
        <v>15</v>
      </c>
      <c r="B17" s="4">
        <v>1</v>
      </c>
      <c r="C17">
        <v>25</v>
      </c>
      <c r="D17">
        <v>35</v>
      </c>
      <c r="E17">
        <v>45</v>
      </c>
      <c r="F17">
        <v>60</v>
      </c>
      <c r="G17">
        <v>75</v>
      </c>
      <c r="H17">
        <v>100</v>
      </c>
      <c r="I17">
        <v>102</v>
      </c>
      <c r="J17">
        <v>104</v>
      </c>
      <c r="K17">
        <v>106</v>
      </c>
      <c r="L17">
        <v>106</v>
      </c>
      <c r="M17">
        <v>107</v>
      </c>
      <c r="N17">
        <v>108</v>
      </c>
      <c r="O17">
        <v>109</v>
      </c>
      <c r="P17">
        <v>111</v>
      </c>
      <c r="Q17">
        <v>120</v>
      </c>
      <c r="R17">
        <v>123</v>
      </c>
      <c r="S17">
        <v>133</v>
      </c>
      <c r="T17">
        <v>200</v>
      </c>
      <c r="U17">
        <v>200</v>
      </c>
      <c r="V17">
        <v>1000</v>
      </c>
    </row>
    <row r="18" spans="1:63" x14ac:dyDescent="0.2">
      <c r="A18" s="2">
        <v>16</v>
      </c>
      <c r="B18" s="4">
        <v>10</v>
      </c>
      <c r="C18">
        <v>25</v>
      </c>
      <c r="D18">
        <v>95</v>
      </c>
      <c r="E18">
        <v>99</v>
      </c>
      <c r="F18">
        <v>140</v>
      </c>
      <c r="G18">
        <v>225</v>
      </c>
      <c r="H18">
        <v>699</v>
      </c>
      <c r="I18">
        <v>1337</v>
      </c>
      <c r="J18">
        <v>5000</v>
      </c>
      <c r="K18">
        <v>10000</v>
      </c>
    </row>
    <row r="19" spans="1:63" x14ac:dyDescent="0.2">
      <c r="A19" s="2">
        <v>17</v>
      </c>
      <c r="B19" s="4">
        <v>5</v>
      </c>
      <c r="C19">
        <v>25</v>
      </c>
      <c r="D19">
        <v>55</v>
      </c>
      <c r="E19">
        <v>165</v>
      </c>
      <c r="F19">
        <v>165</v>
      </c>
      <c r="G19">
        <v>185</v>
      </c>
      <c r="H19">
        <v>185</v>
      </c>
      <c r="I19">
        <v>225</v>
      </c>
      <c r="J19">
        <v>500</v>
      </c>
      <c r="K19">
        <v>1750</v>
      </c>
      <c r="L19">
        <v>2000</v>
      </c>
    </row>
    <row r="20" spans="1:63" x14ac:dyDescent="0.2">
      <c r="A20" s="2">
        <v>18</v>
      </c>
      <c r="B20" s="4">
        <v>15</v>
      </c>
      <c r="C20">
        <v>30</v>
      </c>
      <c r="D20">
        <v>50</v>
      </c>
      <c r="E20">
        <v>55</v>
      </c>
      <c r="F20">
        <v>75</v>
      </c>
      <c r="G20">
        <v>100</v>
      </c>
      <c r="H20">
        <v>150</v>
      </c>
      <c r="I20">
        <v>150</v>
      </c>
      <c r="J20">
        <v>250</v>
      </c>
      <c r="K20">
        <v>500</v>
      </c>
      <c r="L20">
        <v>1000</v>
      </c>
      <c r="M20">
        <v>2000</v>
      </c>
      <c r="N20">
        <v>2500</v>
      </c>
      <c r="O20">
        <v>5000</v>
      </c>
      <c r="P20">
        <v>10000</v>
      </c>
    </row>
    <row r="21" spans="1:63" x14ac:dyDescent="0.2">
      <c r="A21" s="2">
        <v>19</v>
      </c>
      <c r="B21" s="4">
        <v>10</v>
      </c>
      <c r="C21">
        <v>25</v>
      </c>
      <c r="D21">
        <v>35</v>
      </c>
      <c r="E21">
        <v>50</v>
      </c>
      <c r="F21">
        <v>75</v>
      </c>
      <c r="G21">
        <v>85</v>
      </c>
      <c r="H21">
        <v>100</v>
      </c>
      <c r="I21">
        <v>100</v>
      </c>
      <c r="J21">
        <v>125</v>
      </c>
      <c r="K21">
        <v>150</v>
      </c>
      <c r="L21">
        <v>200</v>
      </c>
      <c r="M21">
        <v>250</v>
      </c>
      <c r="N21">
        <v>300</v>
      </c>
      <c r="O21">
        <v>400</v>
      </c>
      <c r="P21">
        <v>498</v>
      </c>
      <c r="Q21">
        <v>499</v>
      </c>
      <c r="R21">
        <v>500</v>
      </c>
      <c r="S21">
        <v>750</v>
      </c>
      <c r="T21">
        <v>750</v>
      </c>
      <c r="U21">
        <v>751</v>
      </c>
      <c r="V21">
        <v>752</v>
      </c>
      <c r="W21">
        <v>872</v>
      </c>
      <c r="X21">
        <v>1000</v>
      </c>
      <c r="Y21">
        <v>1000</v>
      </c>
      <c r="Z21">
        <v>1500</v>
      </c>
      <c r="AA21">
        <v>2001</v>
      </c>
      <c r="AB21">
        <v>2500</v>
      </c>
      <c r="AC21">
        <v>3000</v>
      </c>
      <c r="AD21">
        <v>3500</v>
      </c>
      <c r="AE21">
        <v>4000</v>
      </c>
      <c r="AF21">
        <v>5000</v>
      </c>
      <c r="AG21">
        <v>5000</v>
      </c>
      <c r="AH21">
        <v>6000</v>
      </c>
      <c r="AI21">
        <v>6500</v>
      </c>
      <c r="AJ21">
        <v>7500</v>
      </c>
      <c r="AK21">
        <v>8000</v>
      </c>
      <c r="AL21">
        <v>8000</v>
      </c>
      <c r="AM21">
        <v>9999</v>
      </c>
      <c r="AN21">
        <v>10000</v>
      </c>
      <c r="AO21">
        <v>15000</v>
      </c>
      <c r="AP21">
        <v>25000</v>
      </c>
    </row>
    <row r="22" spans="1:63" x14ac:dyDescent="0.2">
      <c r="A22" s="2">
        <v>20</v>
      </c>
      <c r="B22" s="4">
        <v>10</v>
      </c>
      <c r="C22">
        <v>20</v>
      </c>
      <c r="D22">
        <v>30</v>
      </c>
      <c r="E22">
        <v>40</v>
      </c>
      <c r="F22">
        <v>60</v>
      </c>
      <c r="G22">
        <v>75</v>
      </c>
      <c r="H22">
        <v>100</v>
      </c>
      <c r="I22">
        <v>100</v>
      </c>
      <c r="J22">
        <v>100</v>
      </c>
      <c r="K22">
        <v>100</v>
      </c>
      <c r="L22">
        <v>100</v>
      </c>
      <c r="M22">
        <v>100</v>
      </c>
      <c r="N22">
        <v>100</v>
      </c>
      <c r="O22">
        <v>100</v>
      </c>
      <c r="P22">
        <v>100</v>
      </c>
      <c r="Q22">
        <v>100</v>
      </c>
      <c r="R22">
        <v>100</v>
      </c>
      <c r="S22">
        <v>100</v>
      </c>
      <c r="T22">
        <v>100</v>
      </c>
      <c r="U22">
        <v>125</v>
      </c>
      <c r="V22">
        <v>150</v>
      </c>
      <c r="W22">
        <v>175</v>
      </c>
      <c r="X22">
        <v>200</v>
      </c>
      <c r="Y22">
        <v>200</v>
      </c>
      <c r="Z22">
        <v>200</v>
      </c>
      <c r="AA22">
        <v>200</v>
      </c>
      <c r="AB22">
        <v>200</v>
      </c>
      <c r="AC22">
        <v>200</v>
      </c>
      <c r="AD22">
        <v>200</v>
      </c>
      <c r="AE22">
        <v>200</v>
      </c>
      <c r="AF22">
        <v>200</v>
      </c>
      <c r="AG22">
        <v>200</v>
      </c>
      <c r="AH22">
        <v>200</v>
      </c>
      <c r="AI22">
        <v>200</v>
      </c>
      <c r="AJ22">
        <v>250</v>
      </c>
      <c r="AK22">
        <v>500</v>
      </c>
      <c r="AL22">
        <v>600</v>
      </c>
      <c r="AM22">
        <v>600</v>
      </c>
      <c r="AN22">
        <v>600</v>
      </c>
      <c r="AO22">
        <v>600</v>
      </c>
      <c r="AP22">
        <v>600</v>
      </c>
      <c r="AQ22">
        <v>600</v>
      </c>
      <c r="AR22">
        <v>600</v>
      </c>
      <c r="AS22">
        <v>600</v>
      </c>
      <c r="AT22">
        <v>600</v>
      </c>
      <c r="AU22">
        <v>600</v>
      </c>
      <c r="AV22">
        <v>600</v>
      </c>
      <c r="AW22">
        <v>750</v>
      </c>
      <c r="AX22">
        <v>750</v>
      </c>
      <c r="AY22">
        <v>1000</v>
      </c>
      <c r="AZ22">
        <v>1000</v>
      </c>
      <c r="BA22">
        <v>1500</v>
      </c>
      <c r="BB22">
        <v>2500</v>
      </c>
      <c r="BC22">
        <v>3000</v>
      </c>
      <c r="BD22">
        <v>5000</v>
      </c>
      <c r="BE22">
        <v>5000</v>
      </c>
      <c r="BF22">
        <v>7000</v>
      </c>
      <c r="BG22">
        <v>7500</v>
      </c>
      <c r="BH22">
        <v>8000</v>
      </c>
      <c r="BI22">
        <v>9000</v>
      </c>
      <c r="BJ22">
        <v>10000</v>
      </c>
      <c r="BK22">
        <v>10000</v>
      </c>
    </row>
    <row r="23" spans="1:63" x14ac:dyDescent="0.2">
      <c r="A23" s="2">
        <v>21</v>
      </c>
      <c r="B23" s="4">
        <v>5</v>
      </c>
      <c r="C23">
        <v>25</v>
      </c>
      <c r="D23">
        <v>89</v>
      </c>
      <c r="E23">
        <v>99</v>
      </c>
      <c r="F23">
        <v>99</v>
      </c>
      <c r="G23">
        <v>109</v>
      </c>
      <c r="H23">
        <v>109</v>
      </c>
      <c r="I23">
        <v>109</v>
      </c>
      <c r="J23">
        <v>119</v>
      </c>
      <c r="K23">
        <v>119</v>
      </c>
      <c r="L23">
        <v>119</v>
      </c>
      <c r="M23">
        <v>129</v>
      </c>
      <c r="N23">
        <v>129</v>
      </c>
      <c r="O23">
        <v>129</v>
      </c>
      <c r="P23">
        <v>139</v>
      </c>
      <c r="Q23">
        <v>149</v>
      </c>
      <c r="R23">
        <v>159</v>
      </c>
      <c r="S23">
        <v>178</v>
      </c>
      <c r="T23">
        <v>188</v>
      </c>
      <c r="U23">
        <v>208</v>
      </c>
      <c r="V23">
        <v>228</v>
      </c>
      <c r="W23">
        <v>229</v>
      </c>
      <c r="X23">
        <v>238</v>
      </c>
      <c r="Y23">
        <v>248</v>
      </c>
      <c r="Z23">
        <v>249</v>
      </c>
      <c r="AA23">
        <v>269</v>
      </c>
      <c r="AB23">
        <v>279</v>
      </c>
      <c r="AC23">
        <v>337</v>
      </c>
      <c r="AD23">
        <v>347</v>
      </c>
      <c r="AE23">
        <v>349</v>
      </c>
      <c r="AF23">
        <v>367</v>
      </c>
      <c r="AG23">
        <v>369</v>
      </c>
      <c r="AH23">
        <v>389</v>
      </c>
      <c r="AI23">
        <v>417</v>
      </c>
      <c r="AJ23">
        <v>449</v>
      </c>
      <c r="AK23">
        <v>459</v>
      </c>
      <c r="AL23">
        <v>479</v>
      </c>
      <c r="AM23">
        <v>559</v>
      </c>
      <c r="AN23">
        <v>599</v>
      </c>
      <c r="AO23">
        <v>669</v>
      </c>
      <c r="AP23">
        <v>719</v>
      </c>
      <c r="AQ23">
        <v>1099</v>
      </c>
      <c r="AR23">
        <v>1199</v>
      </c>
    </row>
    <row r="24" spans="1:63" x14ac:dyDescent="0.2">
      <c r="A24" s="2">
        <v>22</v>
      </c>
      <c r="B24" s="4">
        <v>15</v>
      </c>
      <c r="C24">
        <v>20</v>
      </c>
      <c r="D24">
        <v>40</v>
      </c>
      <c r="E24">
        <v>50</v>
      </c>
      <c r="F24">
        <v>90</v>
      </c>
      <c r="G24">
        <v>95</v>
      </c>
      <c r="H24">
        <v>100</v>
      </c>
      <c r="I24">
        <v>140</v>
      </c>
      <c r="J24">
        <v>150</v>
      </c>
      <c r="K24">
        <v>250</v>
      </c>
      <c r="L24">
        <v>500</v>
      </c>
      <c r="M24">
        <v>1000</v>
      </c>
      <c r="N24">
        <v>5000</v>
      </c>
      <c r="O24">
        <v>10000</v>
      </c>
    </row>
    <row r="25" spans="1:63" x14ac:dyDescent="0.2">
      <c r="A25" s="2">
        <v>23</v>
      </c>
      <c r="B25" s="4">
        <v>5</v>
      </c>
      <c r="C25">
        <v>25</v>
      </c>
      <c r="D25">
        <v>26</v>
      </c>
      <c r="E25">
        <v>27</v>
      </c>
      <c r="F25">
        <v>30</v>
      </c>
      <c r="G25">
        <v>40</v>
      </c>
      <c r="H25">
        <v>50</v>
      </c>
      <c r="I25">
        <v>50</v>
      </c>
      <c r="J25">
        <v>60</v>
      </c>
      <c r="K25">
        <v>60</v>
      </c>
      <c r="L25">
        <v>80</v>
      </c>
      <c r="M25">
        <v>90</v>
      </c>
      <c r="N25">
        <v>90</v>
      </c>
      <c r="O25">
        <v>100</v>
      </c>
      <c r="P25">
        <v>100</v>
      </c>
      <c r="Q25">
        <v>100</v>
      </c>
      <c r="R25">
        <v>125</v>
      </c>
      <c r="S25">
        <v>125</v>
      </c>
      <c r="T25">
        <v>130</v>
      </c>
      <c r="U25">
        <v>190</v>
      </c>
      <c r="V25">
        <v>200</v>
      </c>
      <c r="W25">
        <v>200</v>
      </c>
      <c r="X25">
        <v>205</v>
      </c>
      <c r="Y25">
        <v>300</v>
      </c>
      <c r="Z25">
        <v>310</v>
      </c>
      <c r="AA25">
        <v>350</v>
      </c>
      <c r="AB25">
        <v>400</v>
      </c>
      <c r="AC25">
        <v>500</v>
      </c>
      <c r="AD25">
        <v>550</v>
      </c>
      <c r="AE25">
        <v>650</v>
      </c>
      <c r="AF25">
        <v>700</v>
      </c>
      <c r="AG25">
        <v>750</v>
      </c>
      <c r="AH25">
        <v>800</v>
      </c>
      <c r="AI25">
        <v>1000</v>
      </c>
      <c r="AJ25">
        <v>2500</v>
      </c>
      <c r="AK25">
        <v>5000</v>
      </c>
      <c r="AL25">
        <v>10000</v>
      </c>
    </row>
    <row r="26" spans="1:63" x14ac:dyDescent="0.2">
      <c r="A26" s="2">
        <v>24</v>
      </c>
      <c r="B26" s="4">
        <v>1</v>
      </c>
      <c r="C26">
        <v>25</v>
      </c>
      <c r="D26">
        <v>35</v>
      </c>
      <c r="E26">
        <v>50</v>
      </c>
      <c r="F26">
        <v>85</v>
      </c>
      <c r="G26">
        <v>125</v>
      </c>
      <c r="H26">
        <v>275</v>
      </c>
      <c r="I26">
        <v>1000</v>
      </c>
      <c r="J26">
        <v>2000</v>
      </c>
      <c r="K26">
        <v>4000</v>
      </c>
      <c r="L26">
        <v>4000</v>
      </c>
      <c r="M26">
        <v>10000</v>
      </c>
      <c r="N26">
        <v>10000</v>
      </c>
      <c r="O26">
        <v>10000</v>
      </c>
    </row>
    <row r="27" spans="1:63" x14ac:dyDescent="0.2">
      <c r="A27" s="2">
        <v>25</v>
      </c>
      <c r="B27" s="4">
        <v>9</v>
      </c>
      <c r="C27">
        <v>9</v>
      </c>
      <c r="D27">
        <v>9</v>
      </c>
      <c r="E27">
        <v>9</v>
      </c>
      <c r="F27">
        <v>19</v>
      </c>
      <c r="G27">
        <v>19</v>
      </c>
      <c r="H27">
        <v>24</v>
      </c>
      <c r="I27">
        <v>49</v>
      </c>
      <c r="J27">
        <v>64</v>
      </c>
      <c r="K27">
        <v>93</v>
      </c>
      <c r="L27">
        <v>93</v>
      </c>
      <c r="M27">
        <v>98</v>
      </c>
      <c r="N27">
        <v>150</v>
      </c>
      <c r="O27">
        <v>489</v>
      </c>
    </row>
    <row r="28" spans="1:63" x14ac:dyDescent="0.2">
      <c r="A28" s="2">
        <v>26</v>
      </c>
      <c r="B28" s="4">
        <v>1</v>
      </c>
      <c r="C28">
        <v>5</v>
      </c>
      <c r="D28">
        <v>5</v>
      </c>
      <c r="E28">
        <v>15</v>
      </c>
      <c r="F28">
        <v>15</v>
      </c>
      <c r="G28">
        <v>15</v>
      </c>
      <c r="H28">
        <v>16</v>
      </c>
      <c r="I28">
        <v>19</v>
      </c>
      <c r="J28">
        <v>19</v>
      </c>
      <c r="K28">
        <v>19</v>
      </c>
      <c r="L28">
        <v>19</v>
      </c>
      <c r="M28">
        <v>29</v>
      </c>
      <c r="N28">
        <v>29</v>
      </c>
      <c r="O28">
        <v>59</v>
      </c>
      <c r="P28">
        <v>59</v>
      </c>
      <c r="Q28">
        <v>89</v>
      </c>
      <c r="R28">
        <v>399</v>
      </c>
      <c r="S28">
        <v>499</v>
      </c>
      <c r="T28">
        <v>5000</v>
      </c>
    </row>
    <row r="29" spans="1:63" x14ac:dyDescent="0.2">
      <c r="A29" s="2">
        <v>27</v>
      </c>
      <c r="B29" s="4">
        <v>15</v>
      </c>
      <c r="C29">
        <v>30</v>
      </c>
      <c r="D29">
        <v>50</v>
      </c>
      <c r="E29">
        <v>60</v>
      </c>
      <c r="F29">
        <v>100</v>
      </c>
      <c r="G29">
        <v>125</v>
      </c>
      <c r="H29">
        <v>175</v>
      </c>
      <c r="I29">
        <v>250</v>
      </c>
      <c r="J29">
        <v>500</v>
      </c>
      <c r="K29">
        <v>1000</v>
      </c>
      <c r="L29">
        <v>2500</v>
      </c>
      <c r="M29">
        <v>5000</v>
      </c>
      <c r="N29">
        <v>7500</v>
      </c>
      <c r="O29">
        <v>10000</v>
      </c>
    </row>
    <row r="30" spans="1:63" x14ac:dyDescent="0.2">
      <c r="A30" s="2">
        <v>28</v>
      </c>
      <c r="B30" s="4">
        <v>5</v>
      </c>
      <c r="C30">
        <v>25</v>
      </c>
      <c r="D30">
        <v>33</v>
      </c>
      <c r="E30">
        <v>33</v>
      </c>
      <c r="F30">
        <v>41</v>
      </c>
      <c r="G30">
        <v>41</v>
      </c>
      <c r="H30">
        <v>49</v>
      </c>
      <c r="I30">
        <v>66</v>
      </c>
      <c r="J30">
        <v>107</v>
      </c>
      <c r="K30">
        <v>205</v>
      </c>
      <c r="L30">
        <v>493</v>
      </c>
      <c r="M30">
        <v>986</v>
      </c>
      <c r="N30">
        <v>986</v>
      </c>
      <c r="O30">
        <v>1971</v>
      </c>
      <c r="P30">
        <v>4929</v>
      </c>
      <c r="Q30">
        <v>8214</v>
      </c>
    </row>
    <row r="31" spans="1:63" x14ac:dyDescent="0.2">
      <c r="A31" s="2">
        <v>29</v>
      </c>
      <c r="B31" s="4">
        <v>25</v>
      </c>
      <c r="C31">
        <v>30</v>
      </c>
      <c r="D31">
        <v>37</v>
      </c>
      <c r="E31">
        <v>42</v>
      </c>
      <c r="F31">
        <v>90</v>
      </c>
      <c r="G31">
        <v>150</v>
      </c>
      <c r="H31">
        <v>225</v>
      </c>
      <c r="I31">
        <v>300</v>
      </c>
    </row>
    <row r="32" spans="1:63" x14ac:dyDescent="0.2">
      <c r="A32" s="2">
        <v>30</v>
      </c>
      <c r="B32" s="4">
        <v>5</v>
      </c>
      <c r="C32">
        <v>10</v>
      </c>
      <c r="D32">
        <v>30</v>
      </c>
      <c r="E32">
        <v>30</v>
      </c>
      <c r="F32">
        <v>35</v>
      </c>
      <c r="G32">
        <v>37</v>
      </c>
      <c r="H32">
        <v>40</v>
      </c>
      <c r="I32">
        <v>60</v>
      </c>
      <c r="J32">
        <v>60</v>
      </c>
      <c r="K32">
        <v>60</v>
      </c>
      <c r="L32">
        <v>110</v>
      </c>
      <c r="M32">
        <v>110</v>
      </c>
      <c r="N32">
        <v>110</v>
      </c>
      <c r="O32">
        <v>120</v>
      </c>
      <c r="P32">
        <v>125</v>
      </c>
      <c r="Q32">
        <v>125</v>
      </c>
      <c r="R32">
        <v>250</v>
      </c>
      <c r="S32">
        <v>500</v>
      </c>
      <c r="T32">
        <v>1000</v>
      </c>
      <c r="U32">
        <v>2500</v>
      </c>
      <c r="V32">
        <v>5000</v>
      </c>
      <c r="W32">
        <v>10000</v>
      </c>
    </row>
    <row r="33" spans="1:64" x14ac:dyDescent="0.2">
      <c r="A33" s="2">
        <v>31</v>
      </c>
      <c r="B33" s="4">
        <v>5</v>
      </c>
      <c r="C33">
        <v>20</v>
      </c>
      <c r="D33">
        <v>25</v>
      </c>
      <c r="E33">
        <v>27</v>
      </c>
      <c r="F33">
        <v>30</v>
      </c>
      <c r="G33">
        <v>33</v>
      </c>
      <c r="H33">
        <v>40</v>
      </c>
      <c r="I33">
        <v>50</v>
      </c>
      <c r="J33">
        <v>55</v>
      </c>
      <c r="K33">
        <v>65</v>
      </c>
      <c r="L33">
        <v>70</v>
      </c>
      <c r="M33">
        <v>75</v>
      </c>
      <c r="N33">
        <v>95</v>
      </c>
      <c r="O33">
        <v>105</v>
      </c>
      <c r="P33">
        <v>105</v>
      </c>
      <c r="Q33">
        <v>135</v>
      </c>
      <c r="R33">
        <v>185</v>
      </c>
      <c r="S33">
        <v>200</v>
      </c>
      <c r="T33">
        <v>230</v>
      </c>
      <c r="U33">
        <v>350</v>
      </c>
      <c r="V33">
        <v>400</v>
      </c>
      <c r="W33">
        <v>550</v>
      </c>
      <c r="X33">
        <v>650</v>
      </c>
      <c r="Y33">
        <v>675</v>
      </c>
      <c r="Z33">
        <v>750</v>
      </c>
      <c r="AA33">
        <v>750</v>
      </c>
      <c r="AB33">
        <v>1000</v>
      </c>
      <c r="AC33">
        <v>1200</v>
      </c>
      <c r="AD33">
        <v>2000</v>
      </c>
      <c r="AE33">
        <v>5000</v>
      </c>
      <c r="AF33">
        <v>10000</v>
      </c>
    </row>
    <row r="34" spans="1:64" x14ac:dyDescent="0.2">
      <c r="A34" s="2">
        <v>32</v>
      </c>
      <c r="B34" s="4">
        <v>20</v>
      </c>
      <c r="C34">
        <v>35</v>
      </c>
      <c r="D34">
        <v>50</v>
      </c>
      <c r="E34">
        <v>75</v>
      </c>
      <c r="F34">
        <v>100</v>
      </c>
      <c r="G34">
        <v>100</v>
      </c>
      <c r="H34">
        <v>150</v>
      </c>
      <c r="I34">
        <v>250</v>
      </c>
      <c r="J34">
        <v>1000</v>
      </c>
      <c r="K34">
        <v>5000</v>
      </c>
      <c r="L34">
        <v>10000</v>
      </c>
    </row>
    <row r="35" spans="1:64" x14ac:dyDescent="0.2">
      <c r="A35" s="2">
        <v>33</v>
      </c>
      <c r="B35" s="4">
        <v>1</v>
      </c>
      <c r="C35">
        <v>15</v>
      </c>
      <c r="D35">
        <v>25</v>
      </c>
      <c r="E35">
        <v>35</v>
      </c>
      <c r="F35">
        <v>35</v>
      </c>
      <c r="G35">
        <v>55</v>
      </c>
      <c r="H35">
        <v>65</v>
      </c>
      <c r="I35">
        <v>75</v>
      </c>
      <c r="J35">
        <v>100</v>
      </c>
      <c r="K35">
        <v>150</v>
      </c>
      <c r="L35">
        <v>180</v>
      </c>
      <c r="M35">
        <v>225</v>
      </c>
      <c r="N35">
        <v>500</v>
      </c>
      <c r="O35">
        <v>1000</v>
      </c>
      <c r="P35">
        <v>2500</v>
      </c>
      <c r="Q35">
        <v>10000</v>
      </c>
    </row>
    <row r="36" spans="1:64" x14ac:dyDescent="0.2">
      <c r="A36" s="2">
        <v>34</v>
      </c>
      <c r="B36" s="4">
        <v>106</v>
      </c>
      <c r="C36">
        <v>113</v>
      </c>
      <c r="D36">
        <v>283</v>
      </c>
    </row>
    <row r="37" spans="1:64" x14ac:dyDescent="0.2">
      <c r="A37" s="2">
        <v>35</v>
      </c>
      <c r="B37" s="4">
        <v>25</v>
      </c>
      <c r="C37">
        <v>25</v>
      </c>
      <c r="D37">
        <v>35</v>
      </c>
      <c r="E37">
        <v>35</v>
      </c>
      <c r="F37">
        <v>45</v>
      </c>
      <c r="G37">
        <v>45</v>
      </c>
      <c r="H37">
        <v>65</v>
      </c>
      <c r="I37">
        <v>65</v>
      </c>
      <c r="J37">
        <v>75</v>
      </c>
      <c r="K37">
        <v>75</v>
      </c>
      <c r="L37">
        <v>100</v>
      </c>
      <c r="M37">
        <v>150</v>
      </c>
      <c r="N37">
        <v>2500</v>
      </c>
    </row>
    <row r="38" spans="1:64" x14ac:dyDescent="0.2">
      <c r="A38" s="2">
        <v>36</v>
      </c>
      <c r="B38" s="4">
        <v>5</v>
      </c>
      <c r="C38">
        <v>12</v>
      </c>
      <c r="D38">
        <v>15</v>
      </c>
      <c r="E38">
        <v>17</v>
      </c>
      <c r="F38">
        <v>20</v>
      </c>
      <c r="G38">
        <v>20</v>
      </c>
      <c r="H38">
        <v>20</v>
      </c>
      <c r="I38">
        <v>25</v>
      </c>
      <c r="J38">
        <v>35</v>
      </c>
      <c r="K38">
        <v>45</v>
      </c>
      <c r="L38">
        <v>1000</v>
      </c>
    </row>
    <row r="39" spans="1:64" x14ac:dyDescent="0.2">
      <c r="A39" s="2">
        <v>37</v>
      </c>
      <c r="B39" s="4">
        <v>1</v>
      </c>
      <c r="C39">
        <v>8</v>
      </c>
      <c r="D39">
        <v>17</v>
      </c>
      <c r="E39">
        <v>19</v>
      </c>
      <c r="F39">
        <v>30</v>
      </c>
      <c r="G39">
        <v>33</v>
      </c>
      <c r="H39">
        <v>45</v>
      </c>
      <c r="I39">
        <v>90</v>
      </c>
    </row>
    <row r="40" spans="1:64" x14ac:dyDescent="0.2">
      <c r="A40" s="2">
        <v>38</v>
      </c>
      <c r="B40" s="4">
        <v>15</v>
      </c>
      <c r="C40">
        <v>25</v>
      </c>
      <c r="D40">
        <v>30</v>
      </c>
      <c r="E40">
        <v>45</v>
      </c>
      <c r="F40">
        <v>50</v>
      </c>
      <c r="G40">
        <v>55</v>
      </c>
      <c r="H40">
        <v>75</v>
      </c>
      <c r="I40">
        <v>80</v>
      </c>
      <c r="J40">
        <v>100</v>
      </c>
      <c r="K40">
        <v>150</v>
      </c>
      <c r="L40">
        <v>250</v>
      </c>
      <c r="M40">
        <v>350</v>
      </c>
      <c r="N40">
        <v>2000</v>
      </c>
    </row>
    <row r="41" spans="1:64" x14ac:dyDescent="0.2">
      <c r="A41" s="2">
        <v>39</v>
      </c>
      <c r="B41" s="4">
        <v>1</v>
      </c>
      <c r="C41">
        <v>25</v>
      </c>
      <c r="D41">
        <v>50</v>
      </c>
      <c r="E41">
        <v>75</v>
      </c>
      <c r="F41">
        <v>75</v>
      </c>
      <c r="G41">
        <v>75</v>
      </c>
      <c r="H41">
        <v>75</v>
      </c>
      <c r="I41">
        <v>75</v>
      </c>
      <c r="J41">
        <v>99</v>
      </c>
      <c r="K41">
        <v>99</v>
      </c>
      <c r="L41">
        <v>99</v>
      </c>
      <c r="M41">
        <v>99</v>
      </c>
      <c r="N41">
        <v>99</v>
      </c>
      <c r="O41">
        <v>125</v>
      </c>
      <c r="P41">
        <v>220</v>
      </c>
      <c r="Q41">
        <v>220</v>
      </c>
      <c r="R41">
        <v>1000</v>
      </c>
      <c r="S41">
        <v>10000</v>
      </c>
    </row>
    <row r="42" spans="1:64" x14ac:dyDescent="0.2">
      <c r="A42" s="2">
        <v>40</v>
      </c>
      <c r="B42" s="4">
        <v>115</v>
      </c>
      <c r="C42">
        <v>125</v>
      </c>
      <c r="D42">
        <v>145</v>
      </c>
      <c r="E42">
        <v>155</v>
      </c>
      <c r="F42">
        <v>189</v>
      </c>
      <c r="G42">
        <v>199</v>
      </c>
      <c r="H42">
        <v>219</v>
      </c>
      <c r="I42">
        <v>229</v>
      </c>
      <c r="J42">
        <v>295</v>
      </c>
      <c r="K42">
        <v>325</v>
      </c>
      <c r="L42">
        <v>365</v>
      </c>
      <c r="M42">
        <v>395</v>
      </c>
      <c r="N42">
        <v>449</v>
      </c>
      <c r="O42">
        <v>479</v>
      </c>
    </row>
    <row r="43" spans="1:64" x14ac:dyDescent="0.2">
      <c r="A43" s="2">
        <v>41</v>
      </c>
      <c r="B43" s="4">
        <v>8</v>
      </c>
      <c r="C43">
        <v>16</v>
      </c>
      <c r="D43">
        <v>24</v>
      </c>
      <c r="E43">
        <v>32</v>
      </c>
      <c r="F43">
        <v>40</v>
      </c>
      <c r="G43">
        <v>48</v>
      </c>
      <c r="H43">
        <v>51</v>
      </c>
      <c r="I43">
        <v>56</v>
      </c>
      <c r="J43">
        <v>59</v>
      </c>
      <c r="K43">
        <v>64</v>
      </c>
      <c r="L43">
        <v>67</v>
      </c>
      <c r="M43">
        <v>72</v>
      </c>
      <c r="N43">
        <v>80</v>
      </c>
      <c r="O43">
        <v>88</v>
      </c>
      <c r="P43">
        <v>96</v>
      </c>
      <c r="Q43">
        <v>112</v>
      </c>
      <c r="R43">
        <v>120</v>
      </c>
      <c r="S43">
        <v>128</v>
      </c>
      <c r="T43">
        <v>136</v>
      </c>
      <c r="U43">
        <v>144</v>
      </c>
      <c r="V43">
        <v>160</v>
      </c>
      <c r="W43">
        <v>240</v>
      </c>
      <c r="X43">
        <v>321</v>
      </c>
      <c r="Y43">
        <v>481</v>
      </c>
      <c r="Z43">
        <v>801</v>
      </c>
      <c r="AA43">
        <v>1202</v>
      </c>
      <c r="AB43">
        <v>2404</v>
      </c>
      <c r="AC43">
        <v>4808</v>
      </c>
      <c r="AD43">
        <v>7212</v>
      </c>
      <c r="AE43">
        <v>8013</v>
      </c>
      <c r="AF43">
        <v>8013</v>
      </c>
    </row>
    <row r="44" spans="1:64" x14ac:dyDescent="0.2">
      <c r="A44" s="2">
        <v>42</v>
      </c>
      <c r="B44" s="4">
        <v>1</v>
      </c>
      <c r="C44">
        <v>5</v>
      </c>
      <c r="D44">
        <v>25</v>
      </c>
      <c r="E44">
        <v>50</v>
      </c>
      <c r="F44">
        <v>100</v>
      </c>
      <c r="G44">
        <v>125</v>
      </c>
      <c r="H44">
        <v>250</v>
      </c>
      <c r="I44">
        <v>250</v>
      </c>
      <c r="J44">
        <v>300</v>
      </c>
      <c r="K44">
        <v>300</v>
      </c>
      <c r="L44">
        <v>300</v>
      </c>
      <c r="M44">
        <v>300</v>
      </c>
      <c r="N44">
        <v>300</v>
      </c>
      <c r="O44">
        <v>300</v>
      </c>
      <c r="P44">
        <v>300</v>
      </c>
      <c r="Q44">
        <v>300</v>
      </c>
      <c r="R44">
        <v>500</v>
      </c>
      <c r="S44">
        <v>500</v>
      </c>
      <c r="T44">
        <v>1000</v>
      </c>
      <c r="U44">
        <v>1000</v>
      </c>
      <c r="V44">
        <v>1000</v>
      </c>
      <c r="W44">
        <v>5000</v>
      </c>
      <c r="X44">
        <v>10000</v>
      </c>
      <c r="Y44">
        <v>10000</v>
      </c>
    </row>
    <row r="45" spans="1:64" x14ac:dyDescent="0.2">
      <c r="A45" s="2">
        <v>43</v>
      </c>
      <c r="B45" s="4">
        <v>15</v>
      </c>
      <c r="C45">
        <v>25</v>
      </c>
      <c r="D45">
        <v>55</v>
      </c>
      <c r="E45">
        <v>80</v>
      </c>
      <c r="F45">
        <v>105</v>
      </c>
      <c r="G45">
        <v>105</v>
      </c>
      <c r="H45">
        <v>105</v>
      </c>
      <c r="I45">
        <v>130</v>
      </c>
      <c r="J45">
        <v>155</v>
      </c>
      <c r="K45">
        <v>180</v>
      </c>
      <c r="L45">
        <v>180</v>
      </c>
      <c r="M45">
        <v>180</v>
      </c>
      <c r="N45">
        <v>205</v>
      </c>
      <c r="O45">
        <v>205</v>
      </c>
      <c r="P45">
        <v>230</v>
      </c>
      <c r="Q45">
        <v>255</v>
      </c>
      <c r="R45">
        <v>255</v>
      </c>
      <c r="S45">
        <v>330</v>
      </c>
      <c r="T45">
        <v>380</v>
      </c>
      <c r="U45">
        <v>380</v>
      </c>
      <c r="V45">
        <v>405</v>
      </c>
      <c r="W45">
        <v>505</v>
      </c>
      <c r="X45">
        <v>605</v>
      </c>
      <c r="Y45">
        <v>1000</v>
      </c>
      <c r="Z45">
        <v>5000</v>
      </c>
      <c r="AA45">
        <v>10000</v>
      </c>
    </row>
    <row r="46" spans="1:64" x14ac:dyDescent="0.2">
      <c r="A46" s="2">
        <v>44</v>
      </c>
      <c r="B46" s="4">
        <v>10</v>
      </c>
      <c r="C46">
        <v>15</v>
      </c>
      <c r="D46">
        <v>20</v>
      </c>
      <c r="E46">
        <v>25</v>
      </c>
      <c r="F46">
        <v>40</v>
      </c>
      <c r="G46">
        <v>60</v>
      </c>
      <c r="H46">
        <v>62</v>
      </c>
      <c r="I46">
        <v>64</v>
      </c>
      <c r="J46">
        <v>75</v>
      </c>
      <c r="K46">
        <v>100</v>
      </c>
      <c r="L46">
        <v>109</v>
      </c>
      <c r="M46">
        <v>110</v>
      </c>
      <c r="N46">
        <v>115</v>
      </c>
      <c r="O46">
        <v>120</v>
      </c>
      <c r="P46">
        <v>150</v>
      </c>
      <c r="Q46">
        <v>200</v>
      </c>
      <c r="R46">
        <v>225</v>
      </c>
      <c r="S46">
        <v>250</v>
      </c>
      <c r="T46">
        <v>350</v>
      </c>
      <c r="U46">
        <v>500</v>
      </c>
      <c r="V46">
        <v>600</v>
      </c>
      <c r="W46">
        <v>1000</v>
      </c>
      <c r="X46">
        <v>1400</v>
      </c>
    </row>
    <row r="47" spans="1:64" x14ac:dyDescent="0.2">
      <c r="A47" s="2">
        <v>45</v>
      </c>
      <c r="B47" s="4">
        <v>1</v>
      </c>
      <c r="C47">
        <v>10</v>
      </c>
      <c r="D47">
        <v>20</v>
      </c>
      <c r="E47">
        <v>25</v>
      </c>
      <c r="F47">
        <v>30</v>
      </c>
      <c r="G47">
        <v>35</v>
      </c>
      <c r="H47">
        <v>40</v>
      </c>
      <c r="I47">
        <v>50</v>
      </c>
      <c r="J47">
        <v>65</v>
      </c>
      <c r="K47">
        <v>75</v>
      </c>
      <c r="L47">
        <v>100</v>
      </c>
      <c r="M47">
        <v>200</v>
      </c>
      <c r="N47">
        <v>300</v>
      </c>
      <c r="O47">
        <v>500</v>
      </c>
      <c r="P47">
        <v>750</v>
      </c>
      <c r="Q47">
        <v>750</v>
      </c>
      <c r="R47">
        <v>750</v>
      </c>
      <c r="S47">
        <v>1000</v>
      </c>
      <c r="T47">
        <v>1001</v>
      </c>
      <c r="U47">
        <v>1500</v>
      </c>
      <c r="V47">
        <v>2500</v>
      </c>
      <c r="W47">
        <v>3000</v>
      </c>
      <c r="X47">
        <v>3500</v>
      </c>
      <c r="Y47">
        <v>5000</v>
      </c>
      <c r="Z47">
        <v>6500</v>
      </c>
      <c r="AA47">
        <v>8000</v>
      </c>
      <c r="AB47">
        <v>10000</v>
      </c>
      <c r="AC47">
        <v>10000</v>
      </c>
    </row>
    <row r="48" spans="1:64" x14ac:dyDescent="0.2">
      <c r="A48" s="2">
        <v>46</v>
      </c>
      <c r="B48" s="4">
        <v>1</v>
      </c>
      <c r="C48">
        <v>1</v>
      </c>
      <c r="D48">
        <v>20</v>
      </c>
      <c r="E48">
        <v>23</v>
      </c>
      <c r="F48">
        <v>23</v>
      </c>
      <c r="G48">
        <v>23</v>
      </c>
      <c r="H48">
        <v>25</v>
      </c>
      <c r="I48">
        <v>25</v>
      </c>
      <c r="J48">
        <v>25</v>
      </c>
      <c r="K48">
        <v>25</v>
      </c>
      <c r="L48">
        <v>25</v>
      </c>
      <c r="M48">
        <v>25</v>
      </c>
      <c r="N48">
        <v>25</v>
      </c>
      <c r="O48">
        <v>25</v>
      </c>
      <c r="P48">
        <v>25</v>
      </c>
      <c r="Q48">
        <v>30</v>
      </c>
      <c r="R48">
        <v>30</v>
      </c>
      <c r="S48">
        <v>30</v>
      </c>
      <c r="T48">
        <v>30</v>
      </c>
      <c r="U48">
        <v>35</v>
      </c>
      <c r="V48">
        <v>35</v>
      </c>
      <c r="W48">
        <v>35</v>
      </c>
      <c r="X48">
        <v>35</v>
      </c>
      <c r="Y48">
        <v>35</v>
      </c>
      <c r="Z48">
        <v>35</v>
      </c>
      <c r="AA48">
        <v>40</v>
      </c>
      <c r="AB48">
        <v>40</v>
      </c>
      <c r="AC48">
        <v>50</v>
      </c>
      <c r="AD48">
        <v>50</v>
      </c>
      <c r="AE48">
        <v>50</v>
      </c>
      <c r="AF48">
        <v>50</v>
      </c>
      <c r="AG48">
        <v>50</v>
      </c>
      <c r="AH48">
        <v>50</v>
      </c>
      <c r="AI48">
        <v>55</v>
      </c>
      <c r="AJ48">
        <v>55</v>
      </c>
      <c r="AK48">
        <v>60</v>
      </c>
      <c r="AL48">
        <v>60</v>
      </c>
      <c r="AM48">
        <v>60</v>
      </c>
      <c r="AN48">
        <v>60</v>
      </c>
      <c r="AO48">
        <v>60</v>
      </c>
      <c r="AP48">
        <v>60</v>
      </c>
      <c r="AQ48">
        <v>70</v>
      </c>
      <c r="AR48">
        <v>75</v>
      </c>
      <c r="AS48">
        <v>75</v>
      </c>
      <c r="AT48">
        <v>75</v>
      </c>
      <c r="AU48">
        <v>75</v>
      </c>
      <c r="AV48">
        <v>80</v>
      </c>
      <c r="AW48">
        <v>80</v>
      </c>
      <c r="AX48">
        <v>80</v>
      </c>
      <c r="AY48">
        <v>100</v>
      </c>
      <c r="AZ48">
        <v>100</v>
      </c>
      <c r="BA48">
        <v>100</v>
      </c>
      <c r="BB48">
        <v>120</v>
      </c>
      <c r="BC48">
        <v>120</v>
      </c>
      <c r="BD48">
        <v>120</v>
      </c>
      <c r="BE48">
        <v>140</v>
      </c>
      <c r="BF48">
        <v>140</v>
      </c>
      <c r="BG48">
        <v>160</v>
      </c>
      <c r="BH48">
        <v>160</v>
      </c>
      <c r="BI48">
        <v>180</v>
      </c>
      <c r="BJ48">
        <v>180</v>
      </c>
      <c r="BK48">
        <v>200</v>
      </c>
      <c r="BL48">
        <v>200</v>
      </c>
    </row>
    <row r="49" spans="1:44" x14ac:dyDescent="0.2">
      <c r="A49" s="2">
        <v>47</v>
      </c>
      <c r="B49" s="4">
        <v>1</v>
      </c>
      <c r="C49">
        <v>5</v>
      </c>
      <c r="D49">
        <v>15</v>
      </c>
      <c r="E49">
        <v>20</v>
      </c>
      <c r="F49">
        <v>25</v>
      </c>
      <c r="G49">
        <v>25</v>
      </c>
      <c r="H49">
        <v>35</v>
      </c>
      <c r="I49">
        <v>35</v>
      </c>
      <c r="J49">
        <v>35</v>
      </c>
      <c r="K49">
        <v>35</v>
      </c>
      <c r="L49">
        <v>45</v>
      </c>
      <c r="M49">
        <v>50</v>
      </c>
      <c r="N49">
        <v>50</v>
      </c>
      <c r="O49">
        <v>50</v>
      </c>
      <c r="P49">
        <v>50</v>
      </c>
      <c r="Q49">
        <v>50</v>
      </c>
      <c r="R49">
        <v>55</v>
      </c>
      <c r="S49">
        <v>55</v>
      </c>
      <c r="T49">
        <v>75</v>
      </c>
      <c r="U49">
        <v>75</v>
      </c>
      <c r="V49">
        <v>75</v>
      </c>
      <c r="W49">
        <v>80</v>
      </c>
      <c r="X49">
        <v>100</v>
      </c>
      <c r="Y49">
        <v>100</v>
      </c>
      <c r="Z49">
        <v>100</v>
      </c>
      <c r="AA49">
        <v>100</v>
      </c>
      <c r="AB49">
        <v>100</v>
      </c>
      <c r="AC49">
        <v>100</v>
      </c>
      <c r="AD49">
        <v>150</v>
      </c>
      <c r="AE49">
        <v>150</v>
      </c>
      <c r="AF49">
        <v>150</v>
      </c>
      <c r="AG49">
        <v>160</v>
      </c>
      <c r="AH49">
        <v>175</v>
      </c>
      <c r="AI49">
        <v>185</v>
      </c>
      <c r="AJ49">
        <v>375</v>
      </c>
      <c r="AK49">
        <v>375</v>
      </c>
      <c r="AL49">
        <v>500</v>
      </c>
      <c r="AM49">
        <v>500</v>
      </c>
      <c r="AN49">
        <v>1000</v>
      </c>
      <c r="AO49">
        <v>1000</v>
      </c>
      <c r="AP49">
        <v>1500</v>
      </c>
      <c r="AQ49">
        <v>5000</v>
      </c>
      <c r="AR49">
        <v>10000</v>
      </c>
    </row>
    <row r="50" spans="1:44" x14ac:dyDescent="0.2">
      <c r="A50" s="2">
        <v>48</v>
      </c>
      <c r="B50" s="4">
        <v>5</v>
      </c>
      <c r="C50">
        <v>15</v>
      </c>
      <c r="D50">
        <v>25</v>
      </c>
      <c r="E50">
        <v>30</v>
      </c>
      <c r="F50">
        <v>45</v>
      </c>
      <c r="G50">
        <v>50</v>
      </c>
      <c r="H50">
        <v>75</v>
      </c>
      <c r="I50">
        <v>100</v>
      </c>
      <c r="J50">
        <v>150</v>
      </c>
      <c r="K50">
        <v>250</v>
      </c>
      <c r="L50">
        <v>500</v>
      </c>
      <c r="M50">
        <v>525</v>
      </c>
      <c r="N50">
        <v>1000</v>
      </c>
      <c r="O50">
        <v>2000</v>
      </c>
      <c r="P50">
        <v>5000</v>
      </c>
    </row>
    <row r="51" spans="1:44" x14ac:dyDescent="0.2">
      <c r="A51" s="2">
        <v>49</v>
      </c>
      <c r="B51" s="4">
        <v>110</v>
      </c>
      <c r="C51">
        <v>120</v>
      </c>
    </row>
    <row r="52" spans="1:44" x14ac:dyDescent="0.2">
      <c r="A52" s="2">
        <v>50</v>
      </c>
      <c r="B52" s="4">
        <v>10</v>
      </c>
      <c r="C52">
        <v>25</v>
      </c>
      <c r="D52">
        <v>30</v>
      </c>
      <c r="E52">
        <v>33</v>
      </c>
      <c r="F52">
        <v>40</v>
      </c>
      <c r="G52">
        <v>50</v>
      </c>
      <c r="H52">
        <v>60</v>
      </c>
      <c r="I52">
        <v>80</v>
      </c>
      <c r="J52">
        <v>80</v>
      </c>
      <c r="K52">
        <v>100</v>
      </c>
      <c r="L52">
        <v>120</v>
      </c>
      <c r="M52">
        <v>125</v>
      </c>
      <c r="N52">
        <v>150</v>
      </c>
      <c r="O52">
        <v>200</v>
      </c>
      <c r="P52">
        <v>250</v>
      </c>
      <c r="Q52">
        <v>350</v>
      </c>
      <c r="R52">
        <v>400</v>
      </c>
      <c r="S52">
        <v>500</v>
      </c>
      <c r="T52">
        <v>750</v>
      </c>
      <c r="U52">
        <v>1500</v>
      </c>
      <c r="V52">
        <v>3000</v>
      </c>
      <c r="W52">
        <v>3500</v>
      </c>
      <c r="X52">
        <v>5000</v>
      </c>
      <c r="Y52">
        <v>10000</v>
      </c>
      <c r="Z52">
        <v>10000</v>
      </c>
    </row>
    <row r="53" spans="1:44" x14ac:dyDescent="0.2">
      <c r="A53" s="2">
        <v>51</v>
      </c>
      <c r="B53" s="4">
        <v>1</v>
      </c>
      <c r="C53">
        <v>25</v>
      </c>
      <c r="D53">
        <v>45</v>
      </c>
      <c r="E53">
        <v>75</v>
      </c>
      <c r="F53">
        <v>120</v>
      </c>
      <c r="G53">
        <v>250</v>
      </c>
      <c r="H53">
        <v>425</v>
      </c>
      <c r="I53">
        <v>850</v>
      </c>
      <c r="J53">
        <v>850</v>
      </c>
      <c r="K53">
        <v>1100</v>
      </c>
      <c r="L53">
        <v>4500</v>
      </c>
      <c r="M53">
        <v>10000</v>
      </c>
    </row>
    <row r="54" spans="1:44" x14ac:dyDescent="0.2">
      <c r="A54" s="2">
        <v>52</v>
      </c>
      <c r="B54" s="4">
        <v>20</v>
      </c>
      <c r="C54">
        <v>30</v>
      </c>
      <c r="D54">
        <v>40</v>
      </c>
      <c r="E54">
        <v>50</v>
      </c>
      <c r="F54">
        <v>60</v>
      </c>
      <c r="G54">
        <v>80</v>
      </c>
      <c r="H54">
        <v>200</v>
      </c>
      <c r="I54">
        <v>359</v>
      </c>
    </row>
    <row r="55" spans="1:44" x14ac:dyDescent="0.2">
      <c r="A55" s="2">
        <v>53</v>
      </c>
      <c r="B55" s="4">
        <v>5</v>
      </c>
      <c r="C55">
        <v>20</v>
      </c>
      <c r="D55">
        <v>25</v>
      </c>
      <c r="E55">
        <v>50</v>
      </c>
      <c r="F55">
        <v>75</v>
      </c>
      <c r="G55">
        <v>110</v>
      </c>
      <c r="H55">
        <v>150</v>
      </c>
      <c r="I55">
        <v>200</v>
      </c>
      <c r="J55">
        <v>250</v>
      </c>
      <c r="K55">
        <v>350</v>
      </c>
      <c r="L55">
        <v>500</v>
      </c>
      <c r="M55">
        <v>750</v>
      </c>
      <c r="N55">
        <v>1000</v>
      </c>
      <c r="O55">
        <v>1000</v>
      </c>
      <c r="P55">
        <v>1000</v>
      </c>
      <c r="Q55">
        <v>1000</v>
      </c>
      <c r="R55">
        <v>1000</v>
      </c>
      <c r="S55">
        <v>2500</v>
      </c>
      <c r="T55">
        <v>5000</v>
      </c>
      <c r="U55">
        <v>5000</v>
      </c>
      <c r="V55">
        <v>5000</v>
      </c>
      <c r="W55">
        <v>7500</v>
      </c>
      <c r="X55">
        <v>10000</v>
      </c>
    </row>
    <row r="56" spans="1:44" x14ac:dyDescent="0.2">
      <c r="A56" s="2">
        <v>54</v>
      </c>
      <c r="B56" s="4">
        <v>5</v>
      </c>
      <c r="C56">
        <v>10</v>
      </c>
      <c r="D56">
        <v>15</v>
      </c>
      <c r="E56">
        <v>25</v>
      </c>
      <c r="F56">
        <v>40</v>
      </c>
      <c r="G56">
        <v>40</v>
      </c>
      <c r="H56">
        <v>45</v>
      </c>
      <c r="I56">
        <v>45</v>
      </c>
      <c r="J56">
        <v>50</v>
      </c>
      <c r="K56">
        <v>50</v>
      </c>
      <c r="L56">
        <v>50</v>
      </c>
      <c r="M56">
        <v>50</v>
      </c>
      <c r="N56">
        <v>50</v>
      </c>
      <c r="O56">
        <v>50</v>
      </c>
      <c r="P56">
        <v>65</v>
      </c>
      <c r="Q56">
        <v>100</v>
      </c>
      <c r="R56">
        <v>110</v>
      </c>
      <c r="S56">
        <v>150</v>
      </c>
      <c r="T56">
        <v>200</v>
      </c>
      <c r="U56">
        <v>250</v>
      </c>
      <c r="V56">
        <v>300</v>
      </c>
      <c r="W56">
        <v>300</v>
      </c>
      <c r="X56">
        <v>350</v>
      </c>
      <c r="Y56">
        <v>500</v>
      </c>
      <c r="Z56">
        <v>550</v>
      </c>
      <c r="AA56">
        <v>1000</v>
      </c>
      <c r="AB56">
        <v>1000</v>
      </c>
      <c r="AC56">
        <v>1500</v>
      </c>
      <c r="AD56">
        <v>1500</v>
      </c>
      <c r="AE56">
        <v>1750</v>
      </c>
      <c r="AF56">
        <v>3500</v>
      </c>
      <c r="AG56">
        <v>5000</v>
      </c>
      <c r="AH56">
        <v>10000</v>
      </c>
    </row>
    <row r="57" spans="1:44" x14ac:dyDescent="0.2">
      <c r="A57" s="2">
        <v>55</v>
      </c>
      <c r="B57" s="4">
        <v>5</v>
      </c>
      <c r="C57">
        <v>25</v>
      </c>
      <c r="D57">
        <v>30</v>
      </c>
      <c r="E57">
        <v>50</v>
      </c>
      <c r="F57">
        <v>75</v>
      </c>
      <c r="G57">
        <v>100</v>
      </c>
      <c r="H57">
        <v>150</v>
      </c>
      <c r="I57">
        <v>350</v>
      </c>
      <c r="J57">
        <v>500</v>
      </c>
      <c r="K57">
        <v>750</v>
      </c>
      <c r="L57">
        <v>1000</v>
      </c>
      <c r="M57">
        <v>2000</v>
      </c>
      <c r="N57">
        <v>3000</v>
      </c>
      <c r="O57">
        <v>5000</v>
      </c>
      <c r="P57">
        <v>10000</v>
      </c>
    </row>
    <row r="58" spans="1:44" x14ac:dyDescent="0.2">
      <c r="A58" s="2">
        <v>56</v>
      </c>
      <c r="B58" s="4">
        <v>15</v>
      </c>
      <c r="C58">
        <v>15</v>
      </c>
      <c r="D58">
        <v>15</v>
      </c>
      <c r="E58">
        <v>16</v>
      </c>
      <c r="F58">
        <v>17</v>
      </c>
      <c r="G58">
        <v>30</v>
      </c>
      <c r="H58">
        <v>30</v>
      </c>
      <c r="I58">
        <v>30</v>
      </c>
      <c r="J58">
        <v>32</v>
      </c>
      <c r="K58">
        <v>34</v>
      </c>
      <c r="L58">
        <v>60</v>
      </c>
      <c r="M58">
        <v>60</v>
      </c>
      <c r="N58">
        <v>60</v>
      </c>
      <c r="O58">
        <v>65</v>
      </c>
      <c r="P58">
        <v>70</v>
      </c>
      <c r="Q58">
        <v>120</v>
      </c>
      <c r="R58">
        <v>120</v>
      </c>
      <c r="S58">
        <v>120</v>
      </c>
      <c r="T58">
        <v>130</v>
      </c>
      <c r="U58">
        <v>140</v>
      </c>
      <c r="V58">
        <v>240</v>
      </c>
      <c r="W58">
        <v>240</v>
      </c>
      <c r="X58">
        <v>260</v>
      </c>
      <c r="Y58">
        <v>280</v>
      </c>
      <c r="Z58">
        <v>480</v>
      </c>
      <c r="AA58">
        <v>480</v>
      </c>
    </row>
    <row r="59" spans="1:44" x14ac:dyDescent="0.2">
      <c r="A59" s="2">
        <v>57</v>
      </c>
      <c r="B59" s="4">
        <v>1</v>
      </c>
      <c r="C59">
        <v>5</v>
      </c>
      <c r="D59">
        <v>30</v>
      </c>
      <c r="E59">
        <v>30</v>
      </c>
      <c r="F59">
        <v>40</v>
      </c>
      <c r="G59">
        <v>75</v>
      </c>
      <c r="H59">
        <v>99</v>
      </c>
      <c r="I59">
        <v>250</v>
      </c>
      <c r="J59">
        <v>299</v>
      </c>
      <c r="K59">
        <v>500</v>
      </c>
    </row>
    <row r="60" spans="1:44" x14ac:dyDescent="0.2">
      <c r="A60" s="2">
        <v>58</v>
      </c>
      <c r="B60" s="4">
        <v>100</v>
      </c>
      <c r="C60">
        <v>140</v>
      </c>
      <c r="D60">
        <v>150</v>
      </c>
    </row>
    <row r="61" spans="1:44" x14ac:dyDescent="0.2">
      <c r="A61" s="2">
        <v>59</v>
      </c>
      <c r="B61" s="4">
        <v>1.43</v>
      </c>
      <c r="C61">
        <v>19</v>
      </c>
      <c r="D61">
        <v>19</v>
      </c>
      <c r="E61">
        <v>33</v>
      </c>
      <c r="F61">
        <v>33</v>
      </c>
      <c r="G61">
        <v>35</v>
      </c>
      <c r="H61">
        <v>43</v>
      </c>
      <c r="I61">
        <v>51</v>
      </c>
      <c r="J61">
        <v>63</v>
      </c>
      <c r="K61">
        <v>86</v>
      </c>
      <c r="L61">
        <v>93</v>
      </c>
      <c r="M61">
        <v>102</v>
      </c>
      <c r="N61">
        <v>195</v>
      </c>
      <c r="O61">
        <v>554</v>
      </c>
    </row>
    <row r="62" spans="1:44" x14ac:dyDescent="0.2">
      <c r="A62" s="2">
        <v>60</v>
      </c>
      <c r="B62" s="4">
        <v>25</v>
      </c>
    </row>
    <row r="63" spans="1:44" x14ac:dyDescent="0.2">
      <c r="A63" s="2">
        <v>61</v>
      </c>
      <c r="B63" s="4">
        <v>5</v>
      </c>
      <c r="C63">
        <v>10</v>
      </c>
      <c r="D63">
        <v>25</v>
      </c>
      <c r="E63">
        <v>50</v>
      </c>
      <c r="F63">
        <v>50</v>
      </c>
      <c r="G63">
        <v>80</v>
      </c>
      <c r="H63">
        <v>100</v>
      </c>
      <c r="I63">
        <v>150</v>
      </c>
      <c r="J63">
        <v>250</v>
      </c>
      <c r="K63">
        <v>350</v>
      </c>
      <c r="L63">
        <v>600</v>
      </c>
      <c r="M63">
        <v>800</v>
      </c>
      <c r="N63">
        <v>1200</v>
      </c>
      <c r="O63">
        <v>2500</v>
      </c>
      <c r="P63">
        <v>4500</v>
      </c>
      <c r="Q63">
        <v>5000</v>
      </c>
      <c r="R63">
        <v>10000</v>
      </c>
    </row>
    <row r="64" spans="1:44" x14ac:dyDescent="0.2">
      <c r="A64" s="2">
        <v>62</v>
      </c>
      <c r="B64" s="4">
        <v>1</v>
      </c>
      <c r="C64">
        <v>20</v>
      </c>
      <c r="D64">
        <v>25</v>
      </c>
      <c r="E64">
        <v>35</v>
      </c>
      <c r="F64">
        <v>40</v>
      </c>
      <c r="G64">
        <v>45</v>
      </c>
      <c r="H64">
        <v>55</v>
      </c>
      <c r="I64">
        <v>65</v>
      </c>
      <c r="J64">
        <v>85</v>
      </c>
      <c r="K64">
        <v>145</v>
      </c>
      <c r="L64">
        <v>205</v>
      </c>
      <c r="M64">
        <v>350</v>
      </c>
      <c r="N64">
        <v>650</v>
      </c>
      <c r="O64">
        <v>3000</v>
      </c>
      <c r="P64">
        <v>5000</v>
      </c>
    </row>
    <row r="65" spans="1:45" x14ac:dyDescent="0.2">
      <c r="A65" s="2">
        <v>63</v>
      </c>
      <c r="B65" s="4">
        <v>4</v>
      </c>
      <c r="C65">
        <v>4</v>
      </c>
      <c r="D65">
        <v>22</v>
      </c>
      <c r="E65">
        <v>30</v>
      </c>
      <c r="F65">
        <v>30</v>
      </c>
      <c r="G65">
        <v>37</v>
      </c>
      <c r="H65">
        <v>37</v>
      </c>
      <c r="I65">
        <v>37</v>
      </c>
      <c r="J65">
        <v>58</v>
      </c>
      <c r="K65">
        <v>58</v>
      </c>
      <c r="L65">
        <v>91</v>
      </c>
      <c r="M65">
        <v>91</v>
      </c>
      <c r="N65">
        <v>180</v>
      </c>
      <c r="O65">
        <v>182</v>
      </c>
      <c r="P65">
        <v>291</v>
      </c>
      <c r="Q65">
        <v>349</v>
      </c>
    </row>
    <row r="66" spans="1:45" x14ac:dyDescent="0.2">
      <c r="A66" s="2">
        <v>64</v>
      </c>
      <c r="B66" s="4">
        <v>5</v>
      </c>
      <c r="C66">
        <v>10</v>
      </c>
      <c r="D66">
        <v>25</v>
      </c>
      <c r="E66">
        <v>28</v>
      </c>
      <c r="F66">
        <v>35</v>
      </c>
      <c r="G66">
        <v>40</v>
      </c>
      <c r="H66">
        <v>50</v>
      </c>
      <c r="I66">
        <v>65</v>
      </c>
      <c r="J66">
        <v>65</v>
      </c>
      <c r="K66">
        <v>75</v>
      </c>
      <c r="L66">
        <v>80</v>
      </c>
      <c r="M66">
        <v>95</v>
      </c>
      <c r="N66">
        <v>95</v>
      </c>
      <c r="O66">
        <v>95</v>
      </c>
      <c r="P66">
        <v>100</v>
      </c>
      <c r="Q66">
        <v>125</v>
      </c>
      <c r="R66">
        <v>135</v>
      </c>
      <c r="S66">
        <v>150</v>
      </c>
      <c r="T66">
        <v>150</v>
      </c>
      <c r="U66">
        <v>160</v>
      </c>
      <c r="V66">
        <v>175</v>
      </c>
      <c r="W66">
        <v>200</v>
      </c>
      <c r="X66">
        <v>200</v>
      </c>
      <c r="Y66">
        <v>250</v>
      </c>
      <c r="Z66">
        <v>300</v>
      </c>
      <c r="AA66">
        <v>500</v>
      </c>
      <c r="AB66">
        <v>500</v>
      </c>
      <c r="AC66">
        <v>550</v>
      </c>
      <c r="AD66">
        <v>600</v>
      </c>
      <c r="AE66">
        <v>1000</v>
      </c>
      <c r="AF66">
        <v>1500</v>
      </c>
      <c r="AG66">
        <v>2500</v>
      </c>
      <c r="AH66">
        <v>5000</v>
      </c>
      <c r="AI66">
        <v>10000</v>
      </c>
    </row>
    <row r="67" spans="1:45" x14ac:dyDescent="0.2">
      <c r="A67" s="2">
        <v>65</v>
      </c>
      <c r="B67" s="4">
        <v>1</v>
      </c>
      <c r="C67">
        <v>25</v>
      </c>
      <c r="D67">
        <v>50</v>
      </c>
      <c r="E67">
        <v>99</v>
      </c>
      <c r="F67">
        <v>129</v>
      </c>
      <c r="G67">
        <v>149</v>
      </c>
      <c r="H67">
        <v>189</v>
      </c>
      <c r="I67">
        <v>249</v>
      </c>
      <c r="J67">
        <v>399</v>
      </c>
      <c r="K67">
        <v>639</v>
      </c>
      <c r="L67">
        <v>1000</v>
      </c>
      <c r="M67">
        <v>5000</v>
      </c>
    </row>
    <row r="68" spans="1:45" x14ac:dyDescent="0.2">
      <c r="A68" s="2">
        <v>66</v>
      </c>
      <c r="B68" s="4">
        <v>12</v>
      </c>
      <c r="C68">
        <v>14</v>
      </c>
      <c r="D68">
        <v>16</v>
      </c>
      <c r="E68">
        <v>20</v>
      </c>
      <c r="F68">
        <v>24</v>
      </c>
      <c r="G68">
        <v>30</v>
      </c>
      <c r="H68">
        <v>30</v>
      </c>
      <c r="I68">
        <v>36</v>
      </c>
      <c r="J68">
        <v>42</v>
      </c>
      <c r="K68">
        <v>50</v>
      </c>
      <c r="L68">
        <v>55</v>
      </c>
      <c r="M68">
        <v>65</v>
      </c>
      <c r="N68">
        <v>100</v>
      </c>
      <c r="O68">
        <v>110</v>
      </c>
      <c r="P68">
        <v>120</v>
      </c>
    </row>
    <row r="69" spans="1:45" x14ac:dyDescent="0.2">
      <c r="A69" s="2">
        <v>67</v>
      </c>
      <c r="B69" s="4">
        <v>5</v>
      </c>
      <c r="C69">
        <v>12</v>
      </c>
      <c r="D69">
        <v>15</v>
      </c>
      <c r="E69">
        <v>25</v>
      </c>
      <c r="F69">
        <v>35</v>
      </c>
      <c r="G69">
        <v>45</v>
      </c>
      <c r="H69">
        <v>55</v>
      </c>
      <c r="I69">
        <v>60</v>
      </c>
      <c r="J69">
        <v>75</v>
      </c>
      <c r="K69">
        <v>90</v>
      </c>
      <c r="L69">
        <v>110</v>
      </c>
      <c r="M69">
        <v>150</v>
      </c>
      <c r="N69">
        <v>200</v>
      </c>
      <c r="O69">
        <v>350</v>
      </c>
      <c r="P69">
        <v>500</v>
      </c>
      <c r="Q69">
        <v>1000</v>
      </c>
      <c r="R69">
        <v>2500</v>
      </c>
      <c r="S69">
        <v>5000</v>
      </c>
      <c r="T69">
        <v>10000</v>
      </c>
    </row>
    <row r="70" spans="1:45" x14ac:dyDescent="0.2">
      <c r="A70" s="2">
        <v>68</v>
      </c>
      <c r="B70" s="4">
        <v>5</v>
      </c>
      <c r="C70">
        <v>50</v>
      </c>
      <c r="D70">
        <v>100</v>
      </c>
      <c r="E70">
        <v>200</v>
      </c>
      <c r="F70">
        <v>300</v>
      </c>
      <c r="G70">
        <v>300</v>
      </c>
      <c r="H70">
        <v>300</v>
      </c>
      <c r="I70">
        <v>300</v>
      </c>
      <c r="J70">
        <v>400</v>
      </c>
      <c r="K70">
        <v>400</v>
      </c>
      <c r="L70">
        <v>400</v>
      </c>
      <c r="M70">
        <v>400</v>
      </c>
      <c r="N70">
        <v>400</v>
      </c>
      <c r="O70">
        <v>400</v>
      </c>
      <c r="P70">
        <v>400</v>
      </c>
      <c r="Q70">
        <v>400</v>
      </c>
      <c r="R70">
        <v>400</v>
      </c>
      <c r="S70">
        <v>400</v>
      </c>
      <c r="T70">
        <v>400</v>
      </c>
      <c r="U70">
        <v>400</v>
      </c>
      <c r="V70">
        <v>400</v>
      </c>
      <c r="W70">
        <v>400</v>
      </c>
      <c r="X70">
        <v>400</v>
      </c>
      <c r="Y70">
        <v>400</v>
      </c>
      <c r="Z70">
        <v>400</v>
      </c>
      <c r="AA70">
        <v>400</v>
      </c>
      <c r="AB70">
        <v>400</v>
      </c>
      <c r="AC70">
        <v>400</v>
      </c>
      <c r="AD70">
        <v>400</v>
      </c>
      <c r="AE70">
        <v>400</v>
      </c>
      <c r="AF70">
        <v>400</v>
      </c>
      <c r="AG70">
        <v>400</v>
      </c>
      <c r="AH70">
        <v>400</v>
      </c>
      <c r="AI70">
        <v>400</v>
      </c>
      <c r="AJ70">
        <v>400</v>
      </c>
      <c r="AK70">
        <v>400</v>
      </c>
      <c r="AL70">
        <v>400</v>
      </c>
      <c r="AM70">
        <v>400</v>
      </c>
      <c r="AN70">
        <v>400</v>
      </c>
      <c r="AO70">
        <v>400</v>
      </c>
      <c r="AP70">
        <v>5000</v>
      </c>
      <c r="AQ70">
        <v>5000</v>
      </c>
      <c r="AR70">
        <v>5000</v>
      </c>
      <c r="AS70">
        <v>5000</v>
      </c>
    </row>
    <row r="71" spans="1:45" x14ac:dyDescent="0.2">
      <c r="A71" s="2">
        <v>69</v>
      </c>
      <c r="B71" s="4">
        <v>15</v>
      </c>
      <c r="C71">
        <v>20</v>
      </c>
      <c r="D71">
        <v>20</v>
      </c>
      <c r="E71">
        <v>35</v>
      </c>
      <c r="F71">
        <v>35</v>
      </c>
      <c r="G71">
        <v>50</v>
      </c>
      <c r="H71">
        <v>75</v>
      </c>
      <c r="I71">
        <v>100</v>
      </c>
      <c r="J71">
        <v>150</v>
      </c>
      <c r="K71">
        <v>175</v>
      </c>
      <c r="L71">
        <v>200</v>
      </c>
      <c r="M71">
        <v>250</v>
      </c>
      <c r="N71">
        <v>300</v>
      </c>
      <c r="O71">
        <v>400</v>
      </c>
      <c r="P71">
        <v>750</v>
      </c>
      <c r="Q71">
        <v>2500</v>
      </c>
      <c r="R71">
        <v>5000</v>
      </c>
      <c r="S71">
        <v>10000</v>
      </c>
    </row>
    <row r="72" spans="1:45" x14ac:dyDescent="0.2">
      <c r="A72" s="2">
        <v>70</v>
      </c>
      <c r="B72" s="4">
        <v>5</v>
      </c>
      <c r="C72">
        <v>20</v>
      </c>
      <c r="D72">
        <v>25</v>
      </c>
      <c r="E72">
        <v>30</v>
      </c>
      <c r="F72">
        <v>35</v>
      </c>
      <c r="G72">
        <v>45</v>
      </c>
      <c r="H72">
        <v>50</v>
      </c>
      <c r="I72">
        <v>60</v>
      </c>
      <c r="J72">
        <v>75</v>
      </c>
      <c r="K72">
        <v>90</v>
      </c>
      <c r="L72">
        <v>125</v>
      </c>
      <c r="M72">
        <v>130</v>
      </c>
      <c r="N72">
        <v>150</v>
      </c>
      <c r="O72">
        <v>200</v>
      </c>
      <c r="P72">
        <v>250</v>
      </c>
      <c r="Q72">
        <v>350</v>
      </c>
      <c r="R72">
        <v>400</v>
      </c>
      <c r="S72">
        <v>495</v>
      </c>
      <c r="T72">
        <v>500</v>
      </c>
      <c r="U72">
        <v>650</v>
      </c>
      <c r="V72">
        <v>1000</v>
      </c>
      <c r="W72">
        <v>1500</v>
      </c>
      <c r="X72">
        <v>2500</v>
      </c>
      <c r="Y72">
        <v>3500</v>
      </c>
      <c r="Z72">
        <v>4500</v>
      </c>
      <c r="AA72">
        <v>4500</v>
      </c>
      <c r="AB72">
        <v>6000</v>
      </c>
      <c r="AC72">
        <v>10000</v>
      </c>
    </row>
    <row r="73" spans="1:45" x14ac:dyDescent="0.2">
      <c r="A73" s="2">
        <v>71</v>
      </c>
      <c r="B73" s="4">
        <v>10</v>
      </c>
      <c r="C73">
        <v>20</v>
      </c>
      <c r="D73">
        <v>35</v>
      </c>
      <c r="E73">
        <v>50</v>
      </c>
      <c r="F73">
        <v>65</v>
      </c>
      <c r="G73">
        <v>85</v>
      </c>
      <c r="H73">
        <v>90</v>
      </c>
      <c r="I73">
        <v>120</v>
      </c>
      <c r="J73">
        <v>250</v>
      </c>
      <c r="K73">
        <v>250</v>
      </c>
      <c r="L73">
        <v>250</v>
      </c>
      <c r="M73">
        <v>250</v>
      </c>
      <c r="N73">
        <v>250</v>
      </c>
      <c r="O73">
        <v>500</v>
      </c>
      <c r="P73">
        <v>1000</v>
      </c>
      <c r="Q73">
        <v>2500</v>
      </c>
      <c r="R73">
        <v>5000</v>
      </c>
      <c r="S73">
        <v>10000</v>
      </c>
    </row>
    <row r="74" spans="1:45" x14ac:dyDescent="0.2">
      <c r="A74" s="2">
        <v>72</v>
      </c>
      <c r="B74" s="4">
        <v>1</v>
      </c>
      <c r="C74">
        <v>7</v>
      </c>
      <c r="D74">
        <v>15</v>
      </c>
      <c r="E74">
        <v>18</v>
      </c>
      <c r="F74">
        <v>22</v>
      </c>
      <c r="G74">
        <v>25</v>
      </c>
      <c r="H74">
        <v>28</v>
      </c>
      <c r="I74">
        <v>60</v>
      </c>
      <c r="J74">
        <v>100</v>
      </c>
      <c r="K74">
        <v>110</v>
      </c>
      <c r="L74">
        <v>300</v>
      </c>
      <c r="M74">
        <v>325</v>
      </c>
      <c r="N74">
        <v>425</v>
      </c>
      <c r="O74">
        <v>425</v>
      </c>
      <c r="P74">
        <v>425</v>
      </c>
      <c r="Q74">
        <v>450</v>
      </c>
      <c r="R74">
        <v>450</v>
      </c>
      <c r="S74">
        <v>475</v>
      </c>
      <c r="T74">
        <v>475</v>
      </c>
      <c r="U74">
        <v>525</v>
      </c>
      <c r="V74">
        <v>525</v>
      </c>
      <c r="W74">
        <v>600</v>
      </c>
      <c r="X74">
        <v>1000</v>
      </c>
      <c r="Y74">
        <v>1000</v>
      </c>
      <c r="Z74">
        <v>1000</v>
      </c>
      <c r="AA74">
        <v>2000</v>
      </c>
      <c r="AB74">
        <v>2000</v>
      </c>
      <c r="AC74">
        <v>2200</v>
      </c>
      <c r="AD74">
        <v>2500</v>
      </c>
    </row>
    <row r="75" spans="1:45" x14ac:dyDescent="0.2">
      <c r="A75" s="2">
        <v>73</v>
      </c>
      <c r="B75" s="4">
        <v>1</v>
      </c>
      <c r="C75">
        <v>59</v>
      </c>
      <c r="D75">
        <v>79</v>
      </c>
      <c r="E75">
        <v>99</v>
      </c>
      <c r="F75">
        <v>119</v>
      </c>
    </row>
    <row r="76" spans="1:45" x14ac:dyDescent="0.2">
      <c r="A76" s="2">
        <v>74</v>
      </c>
      <c r="B76" s="4">
        <v>1</v>
      </c>
      <c r="C76">
        <v>19</v>
      </c>
      <c r="D76">
        <v>69</v>
      </c>
      <c r="E76">
        <v>69</v>
      </c>
      <c r="F76">
        <v>79</v>
      </c>
      <c r="G76">
        <v>79</v>
      </c>
      <c r="H76">
        <v>149</v>
      </c>
      <c r="I76">
        <v>149</v>
      </c>
      <c r="J76">
        <v>149</v>
      </c>
      <c r="K76">
        <v>699</v>
      </c>
      <c r="L76">
        <v>999</v>
      </c>
      <c r="M76">
        <v>1299</v>
      </c>
      <c r="N76">
        <v>5000</v>
      </c>
      <c r="O76">
        <v>10000</v>
      </c>
    </row>
    <row r="77" spans="1:45" x14ac:dyDescent="0.2">
      <c r="A77" s="2">
        <v>75</v>
      </c>
      <c r="B77" s="4">
        <v>1</v>
      </c>
      <c r="C77">
        <v>5</v>
      </c>
      <c r="D77">
        <v>10</v>
      </c>
      <c r="E77">
        <v>15</v>
      </c>
      <c r="F77">
        <v>20</v>
      </c>
      <c r="G77">
        <v>21</v>
      </c>
      <c r="H77">
        <v>30</v>
      </c>
      <c r="I77">
        <v>30</v>
      </c>
      <c r="J77">
        <v>40</v>
      </c>
      <c r="K77">
        <v>60</v>
      </c>
      <c r="L77">
        <v>70</v>
      </c>
      <c r="M77">
        <v>70</v>
      </c>
      <c r="N77">
        <v>100</v>
      </c>
      <c r="O77">
        <v>100</v>
      </c>
      <c r="P77">
        <v>100</v>
      </c>
      <c r="Q77">
        <v>100</v>
      </c>
      <c r="R77">
        <v>100</v>
      </c>
      <c r="S77">
        <v>150</v>
      </c>
      <c r="T77">
        <v>150</v>
      </c>
      <c r="U77">
        <v>200</v>
      </c>
      <c r="V77">
        <v>250</v>
      </c>
      <c r="W77">
        <v>300</v>
      </c>
      <c r="X77">
        <v>350</v>
      </c>
      <c r="Y77">
        <v>350</v>
      </c>
      <c r="Z77">
        <v>500</v>
      </c>
      <c r="AA77">
        <v>500</v>
      </c>
      <c r="AB77">
        <v>600</v>
      </c>
      <c r="AC77">
        <v>1000</v>
      </c>
      <c r="AD77">
        <v>1337</v>
      </c>
      <c r="AE77">
        <v>2000</v>
      </c>
      <c r="AF77">
        <v>3000</v>
      </c>
      <c r="AG77">
        <v>4000</v>
      </c>
      <c r="AH77">
        <v>5000</v>
      </c>
      <c r="AI77">
        <v>10000</v>
      </c>
    </row>
    <row r="78" spans="1:45" x14ac:dyDescent="0.2">
      <c r="A78" s="2">
        <v>76</v>
      </c>
      <c r="B78" s="4">
        <v>10</v>
      </c>
      <c r="C78">
        <v>25</v>
      </c>
      <c r="D78">
        <v>39</v>
      </c>
      <c r="E78">
        <v>65</v>
      </c>
      <c r="F78">
        <v>99</v>
      </c>
      <c r="G78">
        <v>125</v>
      </c>
      <c r="H78">
        <v>200</v>
      </c>
      <c r="I78">
        <v>200</v>
      </c>
      <c r="J78">
        <v>325</v>
      </c>
      <c r="K78">
        <v>450</v>
      </c>
      <c r="L78">
        <v>650</v>
      </c>
      <c r="M78">
        <v>1000</v>
      </c>
      <c r="N78">
        <v>1750</v>
      </c>
      <c r="O78">
        <v>2500</v>
      </c>
      <c r="P78">
        <v>5000</v>
      </c>
      <c r="Q78">
        <v>5000</v>
      </c>
      <c r="R78">
        <v>10000</v>
      </c>
    </row>
    <row r="79" spans="1:45" x14ac:dyDescent="0.2">
      <c r="A79" s="2">
        <v>77</v>
      </c>
      <c r="B79" s="4">
        <v>2</v>
      </c>
      <c r="C79">
        <v>12</v>
      </c>
      <c r="D79">
        <v>18</v>
      </c>
      <c r="E79">
        <v>24</v>
      </c>
      <c r="F79">
        <v>34</v>
      </c>
      <c r="G79">
        <v>80</v>
      </c>
      <c r="H79">
        <v>160</v>
      </c>
      <c r="I79">
        <v>10000</v>
      </c>
    </row>
    <row r="80" spans="1:45" x14ac:dyDescent="0.2">
      <c r="A80" s="2">
        <v>78</v>
      </c>
      <c r="B80" s="4">
        <v>8</v>
      </c>
      <c r="C80">
        <v>16</v>
      </c>
      <c r="D80">
        <v>24</v>
      </c>
      <c r="E80">
        <v>24</v>
      </c>
      <c r="F80">
        <v>32</v>
      </c>
      <c r="G80">
        <v>48</v>
      </c>
      <c r="H80">
        <v>64</v>
      </c>
      <c r="I80">
        <v>80</v>
      </c>
      <c r="J80">
        <v>95</v>
      </c>
      <c r="K80">
        <v>159</v>
      </c>
      <c r="L80">
        <v>317</v>
      </c>
      <c r="M80">
        <v>512</v>
      </c>
      <c r="N80">
        <v>990</v>
      </c>
      <c r="O80">
        <v>1590</v>
      </c>
      <c r="P80">
        <v>3181</v>
      </c>
      <c r="Q80">
        <v>7956</v>
      </c>
    </row>
    <row r="81" spans="1:37" x14ac:dyDescent="0.2">
      <c r="A81" s="2">
        <v>79</v>
      </c>
      <c r="B81" s="4">
        <v>30</v>
      </c>
      <c r="C81">
        <v>195</v>
      </c>
      <c r="D81">
        <v>225</v>
      </c>
      <c r="E81">
        <v>375</v>
      </c>
      <c r="F81">
        <v>620</v>
      </c>
      <c r="G81">
        <v>5500</v>
      </c>
    </row>
    <row r="82" spans="1:37" x14ac:dyDescent="0.2">
      <c r="A82" s="2">
        <v>80</v>
      </c>
      <c r="B82" s="4">
        <v>5</v>
      </c>
      <c r="C82">
        <v>30</v>
      </c>
      <c r="D82">
        <v>34</v>
      </c>
      <c r="E82">
        <v>36</v>
      </c>
      <c r="F82">
        <v>40</v>
      </c>
      <c r="G82">
        <v>60</v>
      </c>
      <c r="H82">
        <v>100</v>
      </c>
      <c r="I82">
        <v>130</v>
      </c>
      <c r="J82">
        <v>150</v>
      </c>
      <c r="K82">
        <v>175</v>
      </c>
      <c r="L82">
        <v>215</v>
      </c>
      <c r="M82">
        <v>250</v>
      </c>
      <c r="N82">
        <v>425</v>
      </c>
      <c r="O82">
        <v>500</v>
      </c>
      <c r="P82">
        <v>1000</v>
      </c>
      <c r="Q82">
        <v>2500</v>
      </c>
      <c r="R82">
        <v>5000</v>
      </c>
      <c r="S82">
        <v>10000</v>
      </c>
    </row>
    <row r="83" spans="1:37" x14ac:dyDescent="0.2">
      <c r="A83" s="2">
        <v>81</v>
      </c>
      <c r="B83" s="4">
        <v>5</v>
      </c>
      <c r="C83">
        <v>10</v>
      </c>
      <c r="D83">
        <v>15</v>
      </c>
      <c r="E83">
        <v>20</v>
      </c>
      <c r="F83">
        <v>25</v>
      </c>
      <c r="G83">
        <v>30</v>
      </c>
      <c r="H83">
        <v>30</v>
      </c>
      <c r="I83">
        <v>35</v>
      </c>
      <c r="J83">
        <v>35</v>
      </c>
      <c r="K83">
        <v>35</v>
      </c>
      <c r="L83">
        <v>50</v>
      </c>
      <c r="M83">
        <v>55</v>
      </c>
      <c r="N83">
        <v>60</v>
      </c>
      <c r="O83">
        <v>75</v>
      </c>
      <c r="P83">
        <v>75</v>
      </c>
      <c r="Q83">
        <v>100</v>
      </c>
      <c r="R83">
        <v>100</v>
      </c>
      <c r="S83">
        <v>125</v>
      </c>
      <c r="T83">
        <v>125</v>
      </c>
      <c r="U83">
        <v>150</v>
      </c>
      <c r="V83">
        <v>150</v>
      </c>
      <c r="W83">
        <v>150</v>
      </c>
      <c r="X83">
        <v>150</v>
      </c>
      <c r="Y83">
        <v>150</v>
      </c>
      <c r="Z83">
        <v>150</v>
      </c>
      <c r="AA83">
        <v>175</v>
      </c>
      <c r="AB83">
        <v>200</v>
      </c>
      <c r="AC83">
        <v>500</v>
      </c>
      <c r="AD83">
        <v>1000</v>
      </c>
      <c r="AE83">
        <v>1500</v>
      </c>
      <c r="AF83">
        <v>5000</v>
      </c>
      <c r="AG83">
        <v>10000</v>
      </c>
      <c r="AH83">
        <v>10000</v>
      </c>
    </row>
    <row r="84" spans="1:37" x14ac:dyDescent="0.2">
      <c r="A84" s="2">
        <v>82</v>
      </c>
      <c r="B84" s="4">
        <v>5</v>
      </c>
      <c r="C84">
        <v>25</v>
      </c>
      <c r="D84">
        <v>85</v>
      </c>
      <c r="E84">
        <v>99</v>
      </c>
      <c r="F84">
        <v>99</v>
      </c>
      <c r="G84">
        <v>145</v>
      </c>
      <c r="H84">
        <v>159</v>
      </c>
      <c r="I84">
        <v>198</v>
      </c>
      <c r="J84">
        <v>198</v>
      </c>
      <c r="K84">
        <v>198</v>
      </c>
      <c r="L84">
        <v>299</v>
      </c>
      <c r="M84">
        <v>599</v>
      </c>
      <c r="N84">
        <v>9900</v>
      </c>
    </row>
    <row r="85" spans="1:37" x14ac:dyDescent="0.2">
      <c r="A85" s="2">
        <v>83</v>
      </c>
      <c r="B85" s="4">
        <v>18</v>
      </c>
      <c r="C85">
        <v>99</v>
      </c>
      <c r="D85">
        <v>139</v>
      </c>
      <c r="E85">
        <v>179</v>
      </c>
      <c r="F85">
        <v>179</v>
      </c>
      <c r="G85">
        <v>179</v>
      </c>
      <c r="H85">
        <v>179</v>
      </c>
      <c r="I85">
        <v>179</v>
      </c>
      <c r="J85">
        <v>179</v>
      </c>
    </row>
    <row r="86" spans="1:37" x14ac:dyDescent="0.2">
      <c r="A86" s="2">
        <v>84</v>
      </c>
      <c r="B86" s="4">
        <v>1</v>
      </c>
      <c r="C86">
        <v>5</v>
      </c>
      <c r="D86">
        <v>9</v>
      </c>
      <c r="E86">
        <v>20</v>
      </c>
      <c r="F86">
        <v>24</v>
      </c>
      <c r="G86">
        <v>35</v>
      </c>
      <c r="H86">
        <v>39</v>
      </c>
      <c r="I86">
        <v>59</v>
      </c>
      <c r="J86">
        <v>64</v>
      </c>
      <c r="K86">
        <v>74</v>
      </c>
      <c r="L86">
        <v>75</v>
      </c>
      <c r="M86">
        <v>99</v>
      </c>
      <c r="N86">
        <v>124</v>
      </c>
      <c r="O86">
        <v>149</v>
      </c>
      <c r="P86">
        <v>279</v>
      </c>
      <c r="Q86">
        <v>499</v>
      </c>
    </row>
    <row r="87" spans="1:37" x14ac:dyDescent="0.2">
      <c r="A87" s="2">
        <v>85</v>
      </c>
      <c r="B87" s="4">
        <v>1</v>
      </c>
      <c r="C87">
        <v>49</v>
      </c>
      <c r="D87">
        <v>49</v>
      </c>
      <c r="E87">
        <v>75</v>
      </c>
      <c r="F87">
        <v>95</v>
      </c>
      <c r="G87">
        <v>95</v>
      </c>
      <c r="H87">
        <v>95</v>
      </c>
      <c r="I87">
        <v>149</v>
      </c>
      <c r="J87">
        <v>149</v>
      </c>
      <c r="K87">
        <v>150</v>
      </c>
      <c r="L87">
        <v>285</v>
      </c>
      <c r="M87">
        <v>450</v>
      </c>
      <c r="N87">
        <v>850</v>
      </c>
    </row>
    <row r="88" spans="1:37" x14ac:dyDescent="0.2">
      <c r="A88" s="2">
        <v>86</v>
      </c>
      <c r="B88" s="4">
        <v>10</v>
      </c>
      <c r="C88">
        <v>20</v>
      </c>
      <c r="D88">
        <v>25</v>
      </c>
      <c r="E88">
        <v>30</v>
      </c>
      <c r="F88">
        <v>40</v>
      </c>
      <c r="G88">
        <v>50</v>
      </c>
      <c r="H88">
        <v>75</v>
      </c>
      <c r="I88">
        <v>100</v>
      </c>
      <c r="J88">
        <v>150</v>
      </c>
      <c r="K88">
        <v>200</v>
      </c>
      <c r="L88">
        <v>250</v>
      </c>
      <c r="M88">
        <v>300</v>
      </c>
      <c r="N88">
        <v>350</v>
      </c>
      <c r="O88">
        <v>500</v>
      </c>
      <c r="P88">
        <v>750</v>
      </c>
      <c r="Q88">
        <v>1000</v>
      </c>
      <c r="R88">
        <v>1000</v>
      </c>
      <c r="S88">
        <v>1500</v>
      </c>
      <c r="T88">
        <v>1500</v>
      </c>
      <c r="U88">
        <v>2000</v>
      </c>
      <c r="V88">
        <v>4000</v>
      </c>
      <c r="W88">
        <v>5000</v>
      </c>
      <c r="X88">
        <v>10000</v>
      </c>
    </row>
    <row r="89" spans="1:37" x14ac:dyDescent="0.2">
      <c r="A89" s="2">
        <v>87</v>
      </c>
      <c r="B89" s="4">
        <v>1</v>
      </c>
      <c r="C89">
        <v>20</v>
      </c>
      <c r="D89">
        <v>25</v>
      </c>
      <c r="E89">
        <v>25</v>
      </c>
      <c r="F89">
        <v>25</v>
      </c>
      <c r="G89">
        <v>25</v>
      </c>
      <c r="H89">
        <v>30</v>
      </c>
      <c r="I89">
        <v>30</v>
      </c>
      <c r="J89">
        <v>30</v>
      </c>
      <c r="K89">
        <v>30</v>
      </c>
      <c r="L89">
        <v>30</v>
      </c>
      <c r="M89">
        <v>35</v>
      </c>
      <c r="N89">
        <v>35</v>
      </c>
      <c r="O89">
        <v>50</v>
      </c>
      <c r="P89">
        <v>50</v>
      </c>
      <c r="Q89">
        <v>55</v>
      </c>
      <c r="R89">
        <v>55</v>
      </c>
      <c r="S89">
        <v>55</v>
      </c>
      <c r="T89">
        <v>55</v>
      </c>
      <c r="U89">
        <v>55</v>
      </c>
      <c r="V89">
        <v>55</v>
      </c>
      <c r="W89">
        <v>60</v>
      </c>
      <c r="X89">
        <v>60</v>
      </c>
      <c r="Y89">
        <v>60</v>
      </c>
      <c r="Z89">
        <v>60</v>
      </c>
      <c r="AA89">
        <v>60</v>
      </c>
      <c r="AB89">
        <v>65</v>
      </c>
      <c r="AC89">
        <v>65</v>
      </c>
      <c r="AD89">
        <v>110</v>
      </c>
      <c r="AE89">
        <v>110</v>
      </c>
      <c r="AF89">
        <v>135</v>
      </c>
      <c r="AG89">
        <v>135</v>
      </c>
      <c r="AH89">
        <v>210</v>
      </c>
      <c r="AI89">
        <v>210</v>
      </c>
      <c r="AJ89">
        <v>260</v>
      </c>
      <c r="AK89">
        <v>260</v>
      </c>
    </row>
    <row r="90" spans="1:37" x14ac:dyDescent="0.2">
      <c r="A90" s="2">
        <v>88</v>
      </c>
      <c r="B90" s="4">
        <v>19</v>
      </c>
      <c r="C90">
        <v>29</v>
      </c>
      <c r="D90">
        <v>39</v>
      </c>
      <c r="E90">
        <v>49</v>
      </c>
      <c r="F90">
        <v>69</v>
      </c>
      <c r="G90">
        <v>73</v>
      </c>
      <c r="H90">
        <v>79</v>
      </c>
      <c r="I90">
        <v>89</v>
      </c>
      <c r="J90">
        <v>99</v>
      </c>
      <c r="K90">
        <v>99</v>
      </c>
      <c r="L90">
        <v>103</v>
      </c>
      <c r="M90">
        <v>119</v>
      </c>
      <c r="N90">
        <v>129</v>
      </c>
      <c r="O90">
        <v>133</v>
      </c>
      <c r="P90">
        <v>239</v>
      </c>
      <c r="Q90">
        <v>999</v>
      </c>
      <c r="R90">
        <v>2499</v>
      </c>
      <c r="S90">
        <v>6499</v>
      </c>
      <c r="T90">
        <v>9999</v>
      </c>
      <c r="U90">
        <v>9999</v>
      </c>
    </row>
    <row r="91" spans="1:37" x14ac:dyDescent="0.2">
      <c r="A91" s="2">
        <v>89</v>
      </c>
      <c r="B91" s="4">
        <v>90</v>
      </c>
      <c r="C91">
        <v>125</v>
      </c>
      <c r="D91">
        <v>135</v>
      </c>
    </row>
    <row r="92" spans="1:37" x14ac:dyDescent="0.2">
      <c r="A92" s="2">
        <v>90</v>
      </c>
      <c r="B92" s="4">
        <v>2</v>
      </c>
      <c r="C92">
        <v>15</v>
      </c>
      <c r="D92">
        <v>179</v>
      </c>
      <c r="E92">
        <v>199</v>
      </c>
      <c r="F92">
        <v>199</v>
      </c>
      <c r="G92">
        <v>239</v>
      </c>
      <c r="H92">
        <v>299</v>
      </c>
      <c r="I92">
        <v>499</v>
      </c>
      <c r="J92">
        <v>2999</v>
      </c>
    </row>
    <row r="93" spans="1:37" x14ac:dyDescent="0.2">
      <c r="A93" s="2">
        <v>91</v>
      </c>
      <c r="B93" s="4">
        <v>3</v>
      </c>
      <c r="C93">
        <v>20</v>
      </c>
      <c r="D93">
        <v>30</v>
      </c>
      <c r="E93">
        <v>50</v>
      </c>
      <c r="F93">
        <v>80</v>
      </c>
      <c r="G93">
        <v>110</v>
      </c>
      <c r="H93">
        <v>140</v>
      </c>
      <c r="I93">
        <v>165</v>
      </c>
      <c r="J93">
        <v>165</v>
      </c>
      <c r="K93">
        <v>250</v>
      </c>
      <c r="L93">
        <v>400</v>
      </c>
      <c r="M93">
        <v>1000</v>
      </c>
      <c r="N93">
        <v>2500</v>
      </c>
      <c r="O93">
        <v>5000</v>
      </c>
      <c r="P93">
        <v>10000</v>
      </c>
    </row>
    <row r="94" spans="1:37" x14ac:dyDescent="0.2">
      <c r="A94" s="2">
        <v>92</v>
      </c>
      <c r="B94" s="4">
        <v>1</v>
      </c>
      <c r="C94">
        <v>20</v>
      </c>
      <c r="D94">
        <v>25</v>
      </c>
      <c r="E94">
        <v>35</v>
      </c>
      <c r="F94">
        <v>50</v>
      </c>
      <c r="G94">
        <v>60</v>
      </c>
      <c r="H94">
        <v>70</v>
      </c>
      <c r="I94">
        <v>80</v>
      </c>
      <c r="J94">
        <v>120</v>
      </c>
      <c r="K94">
        <v>120</v>
      </c>
      <c r="L94">
        <v>150</v>
      </c>
      <c r="M94">
        <v>155</v>
      </c>
      <c r="N94">
        <v>250</v>
      </c>
      <c r="O94">
        <v>255</v>
      </c>
      <c r="P94">
        <v>400</v>
      </c>
      <c r="Q94">
        <v>750</v>
      </c>
      <c r="R94">
        <v>950</v>
      </c>
      <c r="S94">
        <v>3000</v>
      </c>
      <c r="T94">
        <v>5000</v>
      </c>
      <c r="U94">
        <v>10000</v>
      </c>
      <c r="V94">
        <v>10000</v>
      </c>
      <c r="W94">
        <v>10000</v>
      </c>
    </row>
    <row r="95" spans="1:37" x14ac:dyDescent="0.2">
      <c r="A95" s="2">
        <v>93</v>
      </c>
      <c r="B95" s="4">
        <v>1</v>
      </c>
      <c r="C95">
        <v>15</v>
      </c>
      <c r="D95">
        <v>15</v>
      </c>
      <c r="E95">
        <v>25</v>
      </c>
      <c r="F95">
        <v>25</v>
      </c>
      <c r="G95">
        <v>30</v>
      </c>
      <c r="H95">
        <v>45</v>
      </c>
      <c r="I95">
        <v>50</v>
      </c>
      <c r="J95">
        <v>75</v>
      </c>
      <c r="K95">
        <v>100</v>
      </c>
      <c r="L95">
        <v>100</v>
      </c>
      <c r="M95">
        <v>150</v>
      </c>
      <c r="N95">
        <v>150</v>
      </c>
      <c r="O95">
        <v>150</v>
      </c>
      <c r="P95">
        <v>150</v>
      </c>
      <c r="Q95">
        <v>349</v>
      </c>
      <c r="R95">
        <v>350</v>
      </c>
      <c r="S95">
        <v>500</v>
      </c>
      <c r="T95">
        <v>650</v>
      </c>
      <c r="U95">
        <v>750</v>
      </c>
      <c r="V95">
        <v>1000</v>
      </c>
      <c r="W95">
        <v>2500</v>
      </c>
      <c r="X95">
        <v>7500</v>
      </c>
      <c r="Y95">
        <v>10000</v>
      </c>
    </row>
    <row r="96" spans="1:37" x14ac:dyDescent="0.2">
      <c r="A96" s="2">
        <v>94</v>
      </c>
      <c r="B96" s="4">
        <v>5</v>
      </c>
      <c r="C96">
        <v>20</v>
      </c>
      <c r="D96">
        <v>25</v>
      </c>
      <c r="E96">
        <v>35</v>
      </c>
      <c r="F96">
        <v>50</v>
      </c>
      <c r="G96">
        <v>75</v>
      </c>
      <c r="H96">
        <v>100</v>
      </c>
      <c r="I96">
        <v>150</v>
      </c>
      <c r="J96">
        <v>150</v>
      </c>
      <c r="K96">
        <v>150</v>
      </c>
      <c r="L96">
        <v>250</v>
      </c>
      <c r="M96">
        <v>350</v>
      </c>
      <c r="N96">
        <v>500</v>
      </c>
      <c r="O96">
        <v>1000</v>
      </c>
      <c r="P96">
        <v>2500</v>
      </c>
      <c r="Q96">
        <v>5000</v>
      </c>
      <c r="R96">
        <v>10000</v>
      </c>
    </row>
    <row r="97" spans="1:65" x14ac:dyDescent="0.2">
      <c r="A97" s="2">
        <v>95</v>
      </c>
      <c r="B97" s="4">
        <v>15</v>
      </c>
      <c r="C97">
        <v>20</v>
      </c>
      <c r="D97">
        <v>25</v>
      </c>
      <c r="E97">
        <v>50</v>
      </c>
      <c r="F97">
        <v>55</v>
      </c>
      <c r="G97">
        <v>55</v>
      </c>
      <c r="H97">
        <v>60</v>
      </c>
      <c r="I97">
        <v>75</v>
      </c>
      <c r="J97">
        <v>90</v>
      </c>
      <c r="K97">
        <v>250</v>
      </c>
      <c r="L97">
        <v>1000</v>
      </c>
      <c r="M97">
        <v>1000</v>
      </c>
      <c r="N97">
        <v>5000</v>
      </c>
      <c r="O97">
        <v>5001</v>
      </c>
    </row>
    <row r="98" spans="1:65" x14ac:dyDescent="0.2">
      <c r="A98" s="2">
        <v>96</v>
      </c>
      <c r="B98" s="4">
        <v>0.93</v>
      </c>
      <c r="C98">
        <v>11</v>
      </c>
      <c r="D98">
        <v>14</v>
      </c>
      <c r="E98">
        <v>56</v>
      </c>
    </row>
    <row r="99" spans="1:65" x14ac:dyDescent="0.2">
      <c r="A99" s="2">
        <v>97</v>
      </c>
      <c r="B99" s="4">
        <v>12</v>
      </c>
      <c r="C99">
        <v>15</v>
      </c>
      <c r="D99">
        <v>16</v>
      </c>
    </row>
    <row r="100" spans="1:65" x14ac:dyDescent="0.2">
      <c r="A100" s="2">
        <v>98</v>
      </c>
      <c r="B100" s="4">
        <v>9</v>
      </c>
      <c r="C100">
        <v>20</v>
      </c>
      <c r="D100">
        <v>25</v>
      </c>
      <c r="E100">
        <v>31</v>
      </c>
      <c r="F100">
        <v>35</v>
      </c>
      <c r="G100">
        <v>44</v>
      </c>
      <c r="H100">
        <v>54</v>
      </c>
      <c r="I100">
        <v>74</v>
      </c>
      <c r="J100">
        <v>80</v>
      </c>
      <c r="K100">
        <v>84</v>
      </c>
      <c r="L100">
        <v>89</v>
      </c>
      <c r="M100">
        <v>92</v>
      </c>
      <c r="N100">
        <v>100</v>
      </c>
      <c r="O100">
        <v>146</v>
      </c>
      <c r="P100">
        <v>245</v>
      </c>
      <c r="Q100">
        <v>307</v>
      </c>
      <c r="R100">
        <v>491</v>
      </c>
      <c r="S100">
        <v>751</v>
      </c>
      <c r="T100">
        <v>981</v>
      </c>
      <c r="U100">
        <v>1226</v>
      </c>
      <c r="V100">
        <v>4906</v>
      </c>
      <c r="W100">
        <v>7664</v>
      </c>
      <c r="X100">
        <v>7666</v>
      </c>
    </row>
    <row r="101" spans="1:65" x14ac:dyDescent="0.2">
      <c r="A101" s="2">
        <v>99</v>
      </c>
      <c r="B101" s="4">
        <v>1</v>
      </c>
      <c r="C101">
        <v>1</v>
      </c>
      <c r="D101">
        <v>1</v>
      </c>
      <c r="E101">
        <v>1</v>
      </c>
      <c r="F101">
        <v>1</v>
      </c>
      <c r="G101">
        <v>1</v>
      </c>
      <c r="H101">
        <v>100</v>
      </c>
      <c r="I101">
        <v>100</v>
      </c>
      <c r="J101">
        <v>100</v>
      </c>
      <c r="K101">
        <v>100</v>
      </c>
      <c r="L101">
        <v>100</v>
      </c>
      <c r="M101">
        <v>100</v>
      </c>
      <c r="N101">
        <v>100</v>
      </c>
      <c r="O101">
        <v>100</v>
      </c>
    </row>
    <row r="102" spans="1:65" x14ac:dyDescent="0.2">
      <c r="A102" s="2">
        <v>100</v>
      </c>
      <c r="B102" s="4">
        <v>10</v>
      </c>
      <c r="C102">
        <v>11</v>
      </c>
      <c r="D102">
        <v>12</v>
      </c>
      <c r="E102">
        <v>14</v>
      </c>
      <c r="F102">
        <v>14</v>
      </c>
      <c r="G102">
        <v>15</v>
      </c>
      <c r="H102">
        <v>16</v>
      </c>
      <c r="I102">
        <v>24</v>
      </c>
      <c r="J102">
        <v>25</v>
      </c>
      <c r="K102">
        <v>26</v>
      </c>
      <c r="L102">
        <v>29</v>
      </c>
      <c r="M102">
        <v>32</v>
      </c>
      <c r="N102">
        <v>35</v>
      </c>
      <c r="O102">
        <v>36</v>
      </c>
      <c r="P102">
        <v>37</v>
      </c>
      <c r="Q102">
        <v>38</v>
      </c>
      <c r="R102">
        <v>42</v>
      </c>
      <c r="S102">
        <v>43</v>
      </c>
      <c r="T102">
        <v>45</v>
      </c>
      <c r="U102">
        <v>49</v>
      </c>
      <c r="V102">
        <v>50</v>
      </c>
      <c r="W102">
        <v>52</v>
      </c>
      <c r="X102">
        <v>55</v>
      </c>
      <c r="Y102">
        <v>57</v>
      </c>
      <c r="Z102">
        <v>60</v>
      </c>
      <c r="AA102">
        <v>61</v>
      </c>
      <c r="AB102">
        <v>62</v>
      </c>
      <c r="AC102">
        <v>65</v>
      </c>
      <c r="AD102">
        <v>67</v>
      </c>
      <c r="AE102">
        <v>68</v>
      </c>
      <c r="AF102">
        <v>70</v>
      </c>
      <c r="AG102">
        <v>75</v>
      </c>
      <c r="AH102">
        <v>78</v>
      </c>
      <c r="AI102">
        <v>79</v>
      </c>
      <c r="AJ102">
        <v>80</v>
      </c>
      <c r="AK102">
        <v>83</v>
      </c>
      <c r="AL102">
        <v>84</v>
      </c>
      <c r="AM102">
        <v>87</v>
      </c>
      <c r="AN102">
        <v>92</v>
      </c>
      <c r="AO102">
        <v>94</v>
      </c>
      <c r="AP102">
        <v>96</v>
      </c>
      <c r="AQ102">
        <v>100</v>
      </c>
      <c r="AR102">
        <v>107</v>
      </c>
      <c r="AS102">
        <v>114</v>
      </c>
      <c r="AT102">
        <v>115</v>
      </c>
      <c r="AU102">
        <v>139</v>
      </c>
      <c r="AV102">
        <v>155</v>
      </c>
      <c r="AW102">
        <v>192</v>
      </c>
      <c r="AX102">
        <v>200</v>
      </c>
      <c r="AY102">
        <v>222</v>
      </c>
      <c r="AZ102">
        <v>240</v>
      </c>
      <c r="BA102">
        <v>245</v>
      </c>
      <c r="BB102">
        <v>250</v>
      </c>
      <c r="BC102">
        <v>262</v>
      </c>
      <c r="BD102">
        <v>295</v>
      </c>
      <c r="BE102">
        <v>300</v>
      </c>
      <c r="BF102">
        <v>305</v>
      </c>
      <c r="BG102">
        <v>575</v>
      </c>
      <c r="BH102">
        <v>600</v>
      </c>
      <c r="BI102">
        <v>675</v>
      </c>
      <c r="BJ102">
        <v>750</v>
      </c>
      <c r="BK102">
        <v>1250</v>
      </c>
      <c r="BL102">
        <v>4000</v>
      </c>
      <c r="BM102">
        <v>5000</v>
      </c>
    </row>
    <row r="103" spans="1:65" x14ac:dyDescent="0.2">
      <c r="A103" s="2">
        <v>101</v>
      </c>
      <c r="B103" s="4">
        <v>5</v>
      </c>
      <c r="C103">
        <v>25</v>
      </c>
      <c r="D103">
        <v>25</v>
      </c>
      <c r="E103">
        <v>25</v>
      </c>
      <c r="F103">
        <v>45</v>
      </c>
      <c r="G103">
        <v>50</v>
      </c>
      <c r="H103">
        <v>60</v>
      </c>
      <c r="I103">
        <v>63</v>
      </c>
      <c r="J103">
        <v>70</v>
      </c>
      <c r="K103">
        <v>75</v>
      </c>
      <c r="L103">
        <v>75</v>
      </c>
      <c r="M103">
        <v>75</v>
      </c>
      <c r="N103">
        <v>75</v>
      </c>
      <c r="O103">
        <v>75</v>
      </c>
      <c r="P103">
        <v>75</v>
      </c>
      <c r="Q103">
        <v>75</v>
      </c>
      <c r="R103">
        <v>75</v>
      </c>
      <c r="S103">
        <v>75</v>
      </c>
      <c r="T103">
        <v>75</v>
      </c>
      <c r="U103">
        <v>100</v>
      </c>
      <c r="V103">
        <v>125</v>
      </c>
      <c r="W103">
        <v>140</v>
      </c>
      <c r="X103">
        <v>150</v>
      </c>
      <c r="Y103">
        <v>165</v>
      </c>
      <c r="Z103">
        <v>190</v>
      </c>
      <c r="AA103">
        <v>200</v>
      </c>
      <c r="AB103">
        <v>201</v>
      </c>
      <c r="AC103">
        <v>215</v>
      </c>
      <c r="AD103">
        <v>215</v>
      </c>
      <c r="AE103">
        <v>240</v>
      </c>
      <c r="AF103">
        <v>272</v>
      </c>
      <c r="AG103">
        <v>275</v>
      </c>
      <c r="AH103">
        <v>290</v>
      </c>
      <c r="AI103">
        <v>335</v>
      </c>
      <c r="AJ103">
        <v>350</v>
      </c>
      <c r="AK103">
        <v>426</v>
      </c>
      <c r="AL103">
        <v>650</v>
      </c>
      <c r="AM103">
        <v>1000</v>
      </c>
      <c r="AN103">
        <v>1000</v>
      </c>
      <c r="AO103">
        <v>5000</v>
      </c>
    </row>
    <row r="104" spans="1:65" x14ac:dyDescent="0.2">
      <c r="A104" s="2">
        <v>102</v>
      </c>
      <c r="B104" s="4">
        <v>5</v>
      </c>
      <c r="C104">
        <v>25</v>
      </c>
      <c r="D104">
        <v>30</v>
      </c>
      <c r="E104">
        <v>50</v>
      </c>
      <c r="F104">
        <v>55</v>
      </c>
      <c r="G104">
        <v>75</v>
      </c>
      <c r="H104">
        <v>110</v>
      </c>
      <c r="I104">
        <v>120</v>
      </c>
      <c r="J104">
        <v>150</v>
      </c>
      <c r="K104">
        <v>175</v>
      </c>
      <c r="L104">
        <v>180</v>
      </c>
      <c r="M104">
        <v>225</v>
      </c>
      <c r="N104">
        <v>250</v>
      </c>
      <c r="O104">
        <v>250</v>
      </c>
      <c r="P104">
        <v>350</v>
      </c>
      <c r="Q104">
        <v>450</v>
      </c>
      <c r="R104">
        <v>450</v>
      </c>
      <c r="S104">
        <v>500</v>
      </c>
      <c r="T104">
        <v>600</v>
      </c>
      <c r="U104">
        <v>750</v>
      </c>
      <c r="V104">
        <v>1000</v>
      </c>
      <c r="W104">
        <v>1000</v>
      </c>
      <c r="X104">
        <v>1200</v>
      </c>
      <c r="Y104">
        <v>1200</v>
      </c>
      <c r="Z104">
        <v>1250</v>
      </c>
      <c r="AA104">
        <v>1500</v>
      </c>
      <c r="AB104">
        <v>1700</v>
      </c>
      <c r="AC104">
        <v>2500</v>
      </c>
      <c r="AD104">
        <v>3000</v>
      </c>
      <c r="AE104">
        <v>3250</v>
      </c>
      <c r="AF104">
        <v>3251</v>
      </c>
      <c r="AG104">
        <v>3500</v>
      </c>
      <c r="AH104">
        <v>5000</v>
      </c>
      <c r="AI104">
        <v>5000</v>
      </c>
      <c r="AJ104">
        <v>10000</v>
      </c>
      <c r="AK104">
        <v>10000</v>
      </c>
    </row>
    <row r="105" spans="1:65" x14ac:dyDescent="0.2">
      <c r="A105" s="2">
        <v>103</v>
      </c>
      <c r="B105" s="4">
        <v>10</v>
      </c>
      <c r="C105">
        <v>15</v>
      </c>
      <c r="D105">
        <v>25</v>
      </c>
      <c r="E105">
        <v>50</v>
      </c>
      <c r="F105">
        <v>60</v>
      </c>
      <c r="G105">
        <v>75</v>
      </c>
      <c r="H105">
        <v>100</v>
      </c>
      <c r="I105">
        <v>101</v>
      </c>
      <c r="J105">
        <v>150</v>
      </c>
      <c r="K105">
        <v>200</v>
      </c>
      <c r="L105">
        <v>300</v>
      </c>
      <c r="M105">
        <v>350</v>
      </c>
      <c r="N105">
        <v>500</v>
      </c>
      <c r="O105">
        <v>1000</v>
      </c>
      <c r="P105">
        <v>2000</v>
      </c>
      <c r="Q105">
        <v>5000</v>
      </c>
    </row>
    <row r="106" spans="1:65" x14ac:dyDescent="0.2">
      <c r="A106" s="2">
        <v>104</v>
      </c>
      <c r="B106" s="4">
        <v>5</v>
      </c>
      <c r="C106">
        <v>15</v>
      </c>
      <c r="D106">
        <v>25</v>
      </c>
      <c r="E106">
        <v>30</v>
      </c>
      <c r="F106">
        <v>35</v>
      </c>
      <c r="G106">
        <v>50</v>
      </c>
      <c r="H106">
        <v>50</v>
      </c>
      <c r="I106">
        <v>65</v>
      </c>
      <c r="J106">
        <v>65</v>
      </c>
      <c r="K106">
        <v>75</v>
      </c>
      <c r="L106">
        <v>100</v>
      </c>
      <c r="M106">
        <v>100</v>
      </c>
      <c r="N106">
        <v>125</v>
      </c>
      <c r="O106">
        <v>150</v>
      </c>
      <c r="P106">
        <v>195</v>
      </c>
      <c r="Q106">
        <v>200</v>
      </c>
      <c r="R106">
        <v>250</v>
      </c>
      <c r="S106">
        <v>300</v>
      </c>
      <c r="T106">
        <v>650</v>
      </c>
      <c r="U106">
        <v>1000</v>
      </c>
      <c r="V106">
        <v>5000</v>
      </c>
      <c r="W106">
        <v>10000</v>
      </c>
    </row>
    <row r="107" spans="1:65" x14ac:dyDescent="0.2">
      <c r="A107" s="2">
        <v>105</v>
      </c>
      <c r="B107" s="4">
        <v>8</v>
      </c>
      <c r="C107">
        <v>18</v>
      </c>
      <c r="D107">
        <v>24</v>
      </c>
      <c r="E107">
        <v>34</v>
      </c>
      <c r="F107">
        <v>44</v>
      </c>
      <c r="G107">
        <v>140</v>
      </c>
      <c r="H107">
        <v>180</v>
      </c>
      <c r="I107">
        <v>250</v>
      </c>
    </row>
    <row r="108" spans="1:65" x14ac:dyDescent="0.2">
      <c r="A108" s="2">
        <v>106</v>
      </c>
      <c r="B108" s="4">
        <v>4</v>
      </c>
      <c r="C108">
        <v>13</v>
      </c>
      <c r="D108">
        <v>20</v>
      </c>
      <c r="E108">
        <v>27</v>
      </c>
      <c r="F108">
        <v>28</v>
      </c>
      <c r="G108">
        <v>34</v>
      </c>
      <c r="H108">
        <v>41</v>
      </c>
      <c r="I108">
        <v>55</v>
      </c>
      <c r="J108">
        <v>70</v>
      </c>
      <c r="K108">
        <v>81</v>
      </c>
      <c r="L108">
        <v>97</v>
      </c>
      <c r="M108">
        <v>110</v>
      </c>
      <c r="N108">
        <v>122</v>
      </c>
      <c r="O108">
        <v>124</v>
      </c>
      <c r="P108">
        <v>164</v>
      </c>
    </row>
    <row r="109" spans="1:65" x14ac:dyDescent="0.2">
      <c r="A109" s="2">
        <v>107</v>
      </c>
      <c r="B109" s="4">
        <v>10</v>
      </c>
      <c r="C109">
        <v>14</v>
      </c>
      <c r="D109">
        <v>14</v>
      </c>
      <c r="E109">
        <v>29</v>
      </c>
      <c r="F109">
        <v>29</v>
      </c>
      <c r="G109">
        <v>34</v>
      </c>
      <c r="H109">
        <v>34</v>
      </c>
      <c r="I109">
        <v>38</v>
      </c>
      <c r="J109">
        <v>38</v>
      </c>
      <c r="K109">
        <v>40</v>
      </c>
      <c r="L109">
        <v>45</v>
      </c>
      <c r="M109">
        <v>53</v>
      </c>
      <c r="N109">
        <v>58</v>
      </c>
      <c r="O109">
        <v>58</v>
      </c>
      <c r="P109">
        <v>66</v>
      </c>
      <c r="Q109">
        <v>67</v>
      </c>
      <c r="R109">
        <v>67</v>
      </c>
      <c r="S109">
        <v>144</v>
      </c>
      <c r="T109">
        <v>144</v>
      </c>
    </row>
    <row r="110" spans="1:65" x14ac:dyDescent="0.2">
      <c r="A110" s="2">
        <v>108</v>
      </c>
      <c r="B110" s="4">
        <v>1</v>
      </c>
      <c r="C110">
        <v>15</v>
      </c>
      <c r="D110">
        <v>30</v>
      </c>
      <c r="E110">
        <v>60</v>
      </c>
      <c r="F110">
        <v>100</v>
      </c>
      <c r="G110">
        <v>150</v>
      </c>
      <c r="H110">
        <v>200</v>
      </c>
      <c r="I110">
        <v>250</v>
      </c>
      <c r="J110">
        <v>500</v>
      </c>
      <c r="K110">
        <v>750</v>
      </c>
      <c r="L110">
        <v>1000</v>
      </c>
      <c r="M110">
        <v>1000</v>
      </c>
      <c r="N110">
        <v>5000</v>
      </c>
      <c r="O110">
        <v>8000</v>
      </c>
      <c r="P110">
        <v>10000</v>
      </c>
      <c r="Q110">
        <v>10000</v>
      </c>
      <c r="R110">
        <v>10000</v>
      </c>
    </row>
    <row r="111" spans="1:65" x14ac:dyDescent="0.2">
      <c r="A111" s="2">
        <v>109</v>
      </c>
      <c r="B111" s="4">
        <v>5</v>
      </c>
      <c r="C111">
        <v>20</v>
      </c>
      <c r="D111">
        <v>25</v>
      </c>
      <c r="E111">
        <v>27</v>
      </c>
      <c r="F111">
        <v>30</v>
      </c>
      <c r="G111">
        <v>40</v>
      </c>
      <c r="H111">
        <v>55</v>
      </c>
      <c r="I111">
        <v>70</v>
      </c>
      <c r="J111">
        <v>90</v>
      </c>
      <c r="K111">
        <v>100</v>
      </c>
      <c r="L111">
        <v>135</v>
      </c>
      <c r="M111">
        <v>200</v>
      </c>
      <c r="N111">
        <v>300</v>
      </c>
      <c r="O111">
        <v>325</v>
      </c>
      <c r="P111">
        <v>400</v>
      </c>
      <c r="Q111">
        <v>525</v>
      </c>
      <c r="R111">
        <v>550</v>
      </c>
      <c r="S111">
        <v>575</v>
      </c>
      <c r="T111">
        <v>650</v>
      </c>
      <c r="U111">
        <v>850</v>
      </c>
      <c r="V111">
        <v>1000</v>
      </c>
      <c r="W111">
        <v>1150</v>
      </c>
      <c r="X111">
        <v>1285</v>
      </c>
      <c r="Y111">
        <v>1500</v>
      </c>
      <c r="Z111">
        <v>2500</v>
      </c>
      <c r="AA111">
        <v>4000</v>
      </c>
      <c r="AB111">
        <v>10000</v>
      </c>
    </row>
    <row r="112" spans="1:65" x14ac:dyDescent="0.2">
      <c r="A112" s="2">
        <v>110</v>
      </c>
      <c r="B112" s="4">
        <v>1</v>
      </c>
      <c r="C112">
        <v>15</v>
      </c>
      <c r="D112">
        <v>29</v>
      </c>
      <c r="E112">
        <v>42</v>
      </c>
      <c r="F112">
        <v>54</v>
      </c>
      <c r="G112">
        <v>65</v>
      </c>
      <c r="H112">
        <v>75</v>
      </c>
      <c r="I112">
        <v>84</v>
      </c>
      <c r="J112">
        <v>93</v>
      </c>
      <c r="K112">
        <v>106</v>
      </c>
      <c r="L112">
        <v>119</v>
      </c>
    </row>
    <row r="113" spans="1:25" x14ac:dyDescent="0.2">
      <c r="A113" s="2">
        <v>111</v>
      </c>
      <c r="B113" s="4">
        <v>10</v>
      </c>
      <c r="C113">
        <v>15</v>
      </c>
      <c r="D113">
        <v>20</v>
      </c>
      <c r="E113">
        <v>35</v>
      </c>
      <c r="F113">
        <v>40</v>
      </c>
      <c r="G113">
        <v>70</v>
      </c>
      <c r="H113">
        <v>100</v>
      </c>
      <c r="I113">
        <v>125</v>
      </c>
      <c r="J113">
        <v>200</v>
      </c>
      <c r="K113">
        <v>250</v>
      </c>
      <c r="L113">
        <v>250</v>
      </c>
      <c r="M113">
        <v>500</v>
      </c>
      <c r="N113">
        <v>3000</v>
      </c>
      <c r="O113">
        <v>3500</v>
      </c>
      <c r="P113">
        <v>3501</v>
      </c>
      <c r="Q113">
        <v>7500</v>
      </c>
      <c r="R113">
        <v>8000</v>
      </c>
      <c r="S113">
        <v>10000</v>
      </c>
    </row>
    <row r="114" spans="1:25" x14ac:dyDescent="0.2">
      <c r="A114" s="2">
        <v>112</v>
      </c>
      <c r="B114" s="4">
        <v>5</v>
      </c>
      <c r="C114">
        <v>15</v>
      </c>
      <c r="D114">
        <v>25</v>
      </c>
      <c r="E114">
        <v>40</v>
      </c>
      <c r="F114">
        <v>50</v>
      </c>
      <c r="G114">
        <v>75</v>
      </c>
      <c r="H114">
        <v>100</v>
      </c>
      <c r="I114">
        <v>150</v>
      </c>
      <c r="J114">
        <v>250</v>
      </c>
      <c r="K114">
        <v>500</v>
      </c>
      <c r="L114">
        <v>750</v>
      </c>
      <c r="M114">
        <v>1000</v>
      </c>
      <c r="N114">
        <v>1100</v>
      </c>
      <c r="O114">
        <v>1250</v>
      </c>
      <c r="P114">
        <v>2500</v>
      </c>
      <c r="Q114">
        <v>2500</v>
      </c>
      <c r="R114">
        <v>5000</v>
      </c>
      <c r="S114">
        <v>5000</v>
      </c>
      <c r="T114">
        <v>5000</v>
      </c>
      <c r="U114">
        <v>5000</v>
      </c>
      <c r="V114">
        <v>10000</v>
      </c>
    </row>
    <row r="115" spans="1:25" x14ac:dyDescent="0.2">
      <c r="A115" s="2">
        <v>113</v>
      </c>
      <c r="B115" s="4">
        <v>15</v>
      </c>
      <c r="C115">
        <v>25</v>
      </c>
      <c r="D115">
        <v>50</v>
      </c>
      <c r="E115">
        <v>100</v>
      </c>
      <c r="F115">
        <v>175</v>
      </c>
      <c r="G115">
        <v>250</v>
      </c>
      <c r="H115">
        <v>500</v>
      </c>
      <c r="I115">
        <v>1000</v>
      </c>
      <c r="J115">
        <v>5000</v>
      </c>
      <c r="K115">
        <v>10000</v>
      </c>
    </row>
    <row r="116" spans="1:25" x14ac:dyDescent="0.2">
      <c r="A116" s="2">
        <v>114</v>
      </c>
      <c r="B116" s="4">
        <v>5</v>
      </c>
      <c r="C116">
        <v>20</v>
      </c>
      <c r="D116">
        <v>25</v>
      </c>
      <c r="E116">
        <v>35</v>
      </c>
      <c r="F116">
        <v>50</v>
      </c>
      <c r="G116">
        <v>75</v>
      </c>
      <c r="H116">
        <v>100</v>
      </c>
      <c r="I116">
        <v>125</v>
      </c>
      <c r="J116">
        <v>150</v>
      </c>
      <c r="K116">
        <v>200</v>
      </c>
      <c r="L116">
        <v>300</v>
      </c>
      <c r="M116">
        <v>500</v>
      </c>
      <c r="N116">
        <v>750</v>
      </c>
      <c r="O116">
        <v>1000</v>
      </c>
      <c r="P116">
        <v>1500</v>
      </c>
      <c r="Q116">
        <v>3000</v>
      </c>
      <c r="R116">
        <v>5000</v>
      </c>
      <c r="S116">
        <v>7500</v>
      </c>
      <c r="T116">
        <v>10000</v>
      </c>
    </row>
    <row r="117" spans="1:25" x14ac:dyDescent="0.2">
      <c r="A117" s="2">
        <v>115</v>
      </c>
      <c r="B117" s="4">
        <v>5</v>
      </c>
      <c r="C117">
        <v>15</v>
      </c>
      <c r="D117">
        <v>25</v>
      </c>
      <c r="E117">
        <v>35</v>
      </c>
      <c r="F117">
        <v>50</v>
      </c>
      <c r="G117">
        <v>60</v>
      </c>
      <c r="H117">
        <v>65</v>
      </c>
      <c r="I117">
        <v>75</v>
      </c>
      <c r="J117">
        <v>100</v>
      </c>
      <c r="K117">
        <v>120</v>
      </c>
      <c r="L117">
        <v>150</v>
      </c>
      <c r="M117">
        <v>175</v>
      </c>
      <c r="N117">
        <v>200</v>
      </c>
      <c r="O117">
        <v>250</v>
      </c>
      <c r="P117">
        <v>300</v>
      </c>
      <c r="Q117">
        <v>400</v>
      </c>
      <c r="R117">
        <v>500</v>
      </c>
      <c r="S117">
        <v>1000</v>
      </c>
      <c r="T117">
        <v>5000</v>
      </c>
      <c r="U117">
        <v>7500</v>
      </c>
      <c r="V117">
        <v>10000</v>
      </c>
    </row>
    <row r="118" spans="1:25" x14ac:dyDescent="0.2">
      <c r="A118" s="2">
        <v>116</v>
      </c>
      <c r="B118" s="4">
        <v>1</v>
      </c>
      <c r="C118">
        <v>29</v>
      </c>
      <c r="D118">
        <v>40</v>
      </c>
      <c r="E118">
        <v>60</v>
      </c>
      <c r="F118">
        <v>80</v>
      </c>
      <c r="G118">
        <v>200</v>
      </c>
      <c r="H118">
        <v>240</v>
      </c>
      <c r="I118">
        <v>400</v>
      </c>
      <c r="J118">
        <v>440</v>
      </c>
      <c r="K118">
        <v>780</v>
      </c>
      <c r="L118">
        <v>2500</v>
      </c>
      <c r="M118">
        <v>3000</v>
      </c>
      <c r="N118">
        <v>4500</v>
      </c>
      <c r="O118">
        <v>4500</v>
      </c>
      <c r="P118">
        <v>4500</v>
      </c>
    </row>
    <row r="119" spans="1:25" x14ac:dyDescent="0.2">
      <c r="A119" s="2">
        <v>117</v>
      </c>
      <c r="B119" s="4">
        <v>15</v>
      </c>
      <c r="C119">
        <v>25</v>
      </c>
      <c r="D119">
        <v>30</v>
      </c>
      <c r="E119">
        <v>60</v>
      </c>
      <c r="F119">
        <v>90</v>
      </c>
      <c r="G119">
        <v>200</v>
      </c>
      <c r="H119">
        <v>300</v>
      </c>
      <c r="I119">
        <v>500</v>
      </c>
      <c r="J119">
        <v>750</v>
      </c>
      <c r="K119">
        <v>2000</v>
      </c>
      <c r="L119">
        <v>5000</v>
      </c>
      <c r="M119">
        <v>10000</v>
      </c>
    </row>
    <row r="120" spans="1:25" x14ac:dyDescent="0.2">
      <c r="A120" s="2">
        <v>118</v>
      </c>
      <c r="B120" s="4">
        <v>5</v>
      </c>
      <c r="C120">
        <v>15</v>
      </c>
      <c r="D120">
        <v>45</v>
      </c>
      <c r="E120">
        <v>50</v>
      </c>
      <c r="F120">
        <v>50</v>
      </c>
      <c r="G120">
        <v>50</v>
      </c>
      <c r="H120">
        <v>50</v>
      </c>
      <c r="I120">
        <v>65</v>
      </c>
      <c r="J120">
        <v>65</v>
      </c>
      <c r="K120">
        <v>65</v>
      </c>
      <c r="L120">
        <v>95</v>
      </c>
      <c r="M120">
        <v>95</v>
      </c>
      <c r="N120">
        <v>95</v>
      </c>
      <c r="O120">
        <v>125</v>
      </c>
      <c r="P120">
        <v>125</v>
      </c>
      <c r="Q120">
        <v>125</v>
      </c>
      <c r="R120">
        <v>130</v>
      </c>
      <c r="S120">
        <v>150</v>
      </c>
      <c r="T120">
        <v>150</v>
      </c>
      <c r="U120">
        <v>180</v>
      </c>
      <c r="V120">
        <v>230</v>
      </c>
      <c r="W120">
        <v>275</v>
      </c>
      <c r="X120">
        <v>275</v>
      </c>
      <c r="Y120">
        <v>275</v>
      </c>
    </row>
    <row r="121" spans="1:25" x14ac:dyDescent="0.2">
      <c r="A121" s="2">
        <v>119</v>
      </c>
      <c r="B121" s="4">
        <v>1</v>
      </c>
      <c r="C121">
        <v>25</v>
      </c>
      <c r="D121">
        <v>50</v>
      </c>
      <c r="E121">
        <v>70</v>
      </c>
      <c r="F121">
        <v>150</v>
      </c>
      <c r="G121">
        <v>500</v>
      </c>
    </row>
    <row r="122" spans="1:25" x14ac:dyDescent="0.2">
      <c r="A122" s="2">
        <v>120</v>
      </c>
      <c r="B122" s="4">
        <v>1</v>
      </c>
      <c r="C122">
        <v>1</v>
      </c>
      <c r="D122">
        <v>1</v>
      </c>
      <c r="E122">
        <v>1</v>
      </c>
      <c r="F122">
        <v>1</v>
      </c>
      <c r="G122">
        <v>1</v>
      </c>
      <c r="H122">
        <v>100</v>
      </c>
      <c r="I122">
        <v>100</v>
      </c>
      <c r="J122">
        <v>100</v>
      </c>
      <c r="K122">
        <v>100</v>
      </c>
      <c r="L122">
        <v>100</v>
      </c>
      <c r="M122">
        <v>100</v>
      </c>
      <c r="N122">
        <v>100</v>
      </c>
    </row>
    <row r="123" spans="1:25" x14ac:dyDescent="0.2">
      <c r="A123" s="2">
        <v>121</v>
      </c>
      <c r="B123" s="4">
        <v>5</v>
      </c>
      <c r="C123">
        <v>12</v>
      </c>
      <c r="D123">
        <v>20</v>
      </c>
      <c r="E123">
        <v>25</v>
      </c>
      <c r="F123">
        <v>30</v>
      </c>
      <c r="G123">
        <v>35</v>
      </c>
      <c r="H123">
        <v>49</v>
      </c>
      <c r="I123">
        <v>67</v>
      </c>
      <c r="J123">
        <v>99</v>
      </c>
      <c r="K123">
        <v>150</v>
      </c>
      <c r="L123">
        <v>158</v>
      </c>
      <c r="M123">
        <v>248</v>
      </c>
      <c r="N123">
        <v>489</v>
      </c>
      <c r="O123">
        <v>3000</v>
      </c>
    </row>
    <row r="124" spans="1:25" x14ac:dyDescent="0.2">
      <c r="A124" s="2">
        <v>122</v>
      </c>
      <c r="B124" s="4">
        <v>9</v>
      </c>
      <c r="C124">
        <v>19</v>
      </c>
      <c r="D124">
        <v>29</v>
      </c>
      <c r="E124">
        <v>33</v>
      </c>
      <c r="F124">
        <v>49</v>
      </c>
      <c r="G124">
        <v>64</v>
      </c>
      <c r="H124">
        <v>99</v>
      </c>
      <c r="I124">
        <v>99</v>
      </c>
      <c r="J124">
        <v>119</v>
      </c>
      <c r="K124">
        <v>999</v>
      </c>
      <c r="L124">
        <v>10000</v>
      </c>
    </row>
    <row r="125" spans="1:25" x14ac:dyDescent="0.2">
      <c r="A125" s="2">
        <v>123</v>
      </c>
      <c r="B125" s="4">
        <v>79</v>
      </c>
      <c r="C125">
        <v>89</v>
      </c>
      <c r="D125">
        <v>89</v>
      </c>
      <c r="E125">
        <v>99</v>
      </c>
      <c r="F125">
        <v>99</v>
      </c>
      <c r="G125">
        <v>109</v>
      </c>
      <c r="H125">
        <v>109</v>
      </c>
      <c r="I125">
        <v>119</v>
      </c>
      <c r="J125">
        <v>129</v>
      </c>
      <c r="K125">
        <v>139</v>
      </c>
      <c r="L125">
        <v>149</v>
      </c>
      <c r="M125">
        <v>158</v>
      </c>
      <c r="N125">
        <v>159</v>
      </c>
      <c r="O125">
        <v>178</v>
      </c>
      <c r="P125">
        <v>210</v>
      </c>
      <c r="Q125">
        <v>258</v>
      </c>
      <c r="R125">
        <v>289</v>
      </c>
      <c r="S125">
        <v>299</v>
      </c>
      <c r="T125">
        <v>510</v>
      </c>
      <c r="U125">
        <v>720</v>
      </c>
    </row>
    <row r="126" spans="1:25" x14ac:dyDescent="0.2">
      <c r="A126" s="2">
        <v>124</v>
      </c>
      <c r="B126" s="4">
        <v>1</v>
      </c>
      <c r="C126">
        <v>25</v>
      </c>
      <c r="D126">
        <v>30</v>
      </c>
      <c r="E126">
        <v>30</v>
      </c>
      <c r="F126">
        <v>35</v>
      </c>
      <c r="G126">
        <v>35</v>
      </c>
      <c r="H126">
        <v>55</v>
      </c>
      <c r="I126">
        <v>55</v>
      </c>
      <c r="J126">
        <v>60</v>
      </c>
      <c r="K126">
        <v>60</v>
      </c>
      <c r="L126">
        <v>65</v>
      </c>
      <c r="M126">
        <v>65</v>
      </c>
      <c r="N126">
        <v>145</v>
      </c>
      <c r="O126">
        <v>145</v>
      </c>
      <c r="P126">
        <v>270</v>
      </c>
      <c r="Q126">
        <v>400</v>
      </c>
    </row>
    <row r="127" spans="1:25" x14ac:dyDescent="0.2">
      <c r="A127" s="2">
        <v>125</v>
      </c>
      <c r="B127" s="4">
        <v>1</v>
      </c>
      <c r="C127">
        <v>45</v>
      </c>
      <c r="D127">
        <v>55</v>
      </c>
      <c r="E127">
        <v>75</v>
      </c>
      <c r="F127">
        <v>100</v>
      </c>
      <c r="G127">
        <v>135</v>
      </c>
      <c r="H127">
        <v>150</v>
      </c>
      <c r="I127">
        <v>200</v>
      </c>
      <c r="J127">
        <v>225</v>
      </c>
      <c r="K127">
        <v>305</v>
      </c>
      <c r="L127">
        <v>450</v>
      </c>
      <c r="M127">
        <v>500</v>
      </c>
      <c r="N127">
        <v>500</v>
      </c>
    </row>
    <row r="128" spans="1:25" x14ac:dyDescent="0.2">
      <c r="A128" s="2">
        <v>126</v>
      </c>
      <c r="B128" s="4">
        <v>59</v>
      </c>
      <c r="C128">
        <v>69</v>
      </c>
      <c r="D128">
        <v>69</v>
      </c>
      <c r="E128">
        <v>79</v>
      </c>
      <c r="F128">
        <v>79</v>
      </c>
      <c r="G128">
        <v>79</v>
      </c>
      <c r="H128">
        <v>129</v>
      </c>
      <c r="I128">
        <v>149</v>
      </c>
      <c r="J128">
        <v>149</v>
      </c>
      <c r="K128">
        <v>149</v>
      </c>
      <c r="L128">
        <v>500</v>
      </c>
      <c r="M128">
        <v>500</v>
      </c>
      <c r="N128">
        <v>5000</v>
      </c>
    </row>
    <row r="129" spans="1:35" x14ac:dyDescent="0.2">
      <c r="A129" s="2">
        <v>127</v>
      </c>
      <c r="B129" s="4">
        <v>16</v>
      </c>
      <c r="C129">
        <v>20</v>
      </c>
      <c r="D129">
        <v>30</v>
      </c>
      <c r="E129">
        <v>35</v>
      </c>
      <c r="F129">
        <v>40</v>
      </c>
      <c r="G129">
        <v>45</v>
      </c>
      <c r="H129">
        <v>55</v>
      </c>
      <c r="I129">
        <v>55</v>
      </c>
      <c r="J129">
        <v>60</v>
      </c>
      <c r="K129">
        <v>65</v>
      </c>
      <c r="L129">
        <v>80</v>
      </c>
      <c r="M129">
        <v>100</v>
      </c>
      <c r="N129">
        <v>107</v>
      </c>
      <c r="O129">
        <v>130</v>
      </c>
      <c r="P129">
        <v>140</v>
      </c>
      <c r="Q129">
        <v>160</v>
      </c>
      <c r="R129">
        <v>190</v>
      </c>
      <c r="S129">
        <v>200</v>
      </c>
      <c r="T129">
        <v>200</v>
      </c>
      <c r="U129">
        <v>230</v>
      </c>
      <c r="V129">
        <v>251</v>
      </c>
      <c r="W129">
        <v>257</v>
      </c>
      <c r="X129">
        <v>350</v>
      </c>
      <c r="Y129">
        <v>500</v>
      </c>
      <c r="Z129">
        <v>500</v>
      </c>
      <c r="AA129">
        <v>500</v>
      </c>
      <c r="AB129">
        <v>1000</v>
      </c>
    </row>
    <row r="130" spans="1:35" x14ac:dyDescent="0.2">
      <c r="A130" s="2">
        <v>128</v>
      </c>
      <c r="B130" s="4">
        <v>25</v>
      </c>
      <c r="C130">
        <v>35</v>
      </c>
      <c r="D130">
        <v>65</v>
      </c>
      <c r="E130">
        <v>140</v>
      </c>
      <c r="F130">
        <v>275</v>
      </c>
    </row>
    <row r="131" spans="1:35" x14ac:dyDescent="0.2">
      <c r="A131" s="2">
        <v>129</v>
      </c>
      <c r="B131" s="4">
        <v>1</v>
      </c>
      <c r="C131">
        <v>69</v>
      </c>
      <c r="D131">
        <v>74</v>
      </c>
      <c r="E131">
        <v>350</v>
      </c>
      <c r="F131">
        <v>3000</v>
      </c>
    </row>
    <row r="132" spans="1:35" x14ac:dyDescent="0.2">
      <c r="A132" s="2">
        <v>130</v>
      </c>
      <c r="B132" s="4">
        <v>8</v>
      </c>
      <c r="C132">
        <v>9</v>
      </c>
      <c r="D132">
        <v>17</v>
      </c>
      <c r="E132">
        <v>17</v>
      </c>
      <c r="F132">
        <v>18</v>
      </c>
      <c r="G132">
        <v>20</v>
      </c>
      <c r="H132">
        <v>30</v>
      </c>
      <c r="I132">
        <v>32</v>
      </c>
      <c r="J132">
        <v>52</v>
      </c>
      <c r="K132">
        <v>100</v>
      </c>
    </row>
    <row r="133" spans="1:35" x14ac:dyDescent="0.2">
      <c r="A133" s="2">
        <v>131</v>
      </c>
      <c r="B133" s="4">
        <v>1</v>
      </c>
      <c r="C133">
        <v>50</v>
      </c>
      <c r="D133">
        <v>65</v>
      </c>
      <c r="E133">
        <v>80</v>
      </c>
      <c r="F133">
        <v>94</v>
      </c>
      <c r="G133">
        <v>95</v>
      </c>
      <c r="H133">
        <v>125</v>
      </c>
      <c r="I133">
        <v>155</v>
      </c>
      <c r="J133">
        <v>165</v>
      </c>
      <c r="K133">
        <v>180</v>
      </c>
      <c r="L133">
        <v>220</v>
      </c>
      <c r="M133">
        <v>270</v>
      </c>
      <c r="N133">
        <v>385</v>
      </c>
    </row>
    <row r="134" spans="1:35" x14ac:dyDescent="0.2">
      <c r="A134" s="2">
        <v>132</v>
      </c>
      <c r="B134" s="4">
        <v>15</v>
      </c>
      <c r="C134">
        <v>85</v>
      </c>
      <c r="D134">
        <v>90</v>
      </c>
      <c r="E134">
        <v>90</v>
      </c>
      <c r="F134">
        <v>90</v>
      </c>
      <c r="G134">
        <v>90</v>
      </c>
      <c r="H134">
        <v>90</v>
      </c>
      <c r="I134">
        <v>90</v>
      </c>
      <c r="J134">
        <v>135</v>
      </c>
      <c r="K134">
        <v>175</v>
      </c>
      <c r="L134">
        <v>180</v>
      </c>
      <c r="M134">
        <v>180</v>
      </c>
      <c r="N134">
        <v>180</v>
      </c>
      <c r="O134">
        <v>180</v>
      </c>
      <c r="P134">
        <v>245</v>
      </c>
      <c r="Q134">
        <v>270</v>
      </c>
      <c r="R134">
        <v>275</v>
      </c>
      <c r="S134">
        <v>275</v>
      </c>
      <c r="T134">
        <v>365</v>
      </c>
      <c r="U134">
        <v>365</v>
      </c>
      <c r="V134">
        <v>365</v>
      </c>
      <c r="W134">
        <v>1000</v>
      </c>
      <c r="X134">
        <v>5000</v>
      </c>
    </row>
    <row r="135" spans="1:35" x14ac:dyDescent="0.2">
      <c r="A135" s="2">
        <v>133</v>
      </c>
      <c r="B135" s="4">
        <v>59</v>
      </c>
      <c r="C135">
        <v>79</v>
      </c>
      <c r="D135">
        <v>85</v>
      </c>
      <c r="E135">
        <v>118</v>
      </c>
      <c r="F135">
        <v>150</v>
      </c>
      <c r="G135">
        <v>250</v>
      </c>
      <c r="H135">
        <v>500</v>
      </c>
      <c r="I135">
        <v>2000</v>
      </c>
      <c r="J135">
        <v>5000</v>
      </c>
      <c r="K135">
        <v>10000</v>
      </c>
    </row>
    <row r="136" spans="1:35" x14ac:dyDescent="0.2">
      <c r="A136" s="2">
        <v>134</v>
      </c>
      <c r="B136" s="4">
        <v>8</v>
      </c>
      <c r="C136">
        <v>16</v>
      </c>
      <c r="D136">
        <v>24</v>
      </c>
      <c r="E136">
        <v>30</v>
      </c>
      <c r="F136">
        <v>44</v>
      </c>
      <c r="G136">
        <v>84</v>
      </c>
      <c r="H136">
        <v>120</v>
      </c>
      <c r="I136">
        <v>125</v>
      </c>
      <c r="J136">
        <v>130</v>
      </c>
      <c r="K136">
        <v>180</v>
      </c>
      <c r="L136">
        <v>250</v>
      </c>
    </row>
    <row r="137" spans="1:35" x14ac:dyDescent="0.2">
      <c r="A137" s="2">
        <v>135</v>
      </c>
      <c r="B137" s="4">
        <v>18</v>
      </c>
      <c r="C137">
        <v>24</v>
      </c>
      <c r="D137">
        <v>28</v>
      </c>
      <c r="E137">
        <v>32</v>
      </c>
      <c r="F137">
        <v>35</v>
      </c>
      <c r="G137">
        <v>45</v>
      </c>
      <c r="H137">
        <v>48</v>
      </c>
      <c r="I137">
        <v>50</v>
      </c>
      <c r="J137">
        <v>58</v>
      </c>
      <c r="K137">
        <v>64</v>
      </c>
      <c r="L137">
        <v>78</v>
      </c>
      <c r="M137">
        <v>85</v>
      </c>
      <c r="N137">
        <v>98</v>
      </c>
      <c r="O137">
        <v>100</v>
      </c>
      <c r="P137">
        <v>150</v>
      </c>
      <c r="Q137">
        <v>175</v>
      </c>
      <c r="R137">
        <v>250</v>
      </c>
      <c r="S137">
        <v>375</v>
      </c>
      <c r="T137">
        <v>1000</v>
      </c>
      <c r="U137">
        <v>4000</v>
      </c>
      <c r="V137">
        <v>8000</v>
      </c>
    </row>
    <row r="138" spans="1:35" x14ac:dyDescent="0.2">
      <c r="A138" s="2">
        <v>136</v>
      </c>
      <c r="B138" s="4">
        <v>5</v>
      </c>
      <c r="C138">
        <v>20</v>
      </c>
      <c r="D138">
        <v>25</v>
      </c>
      <c r="E138">
        <v>30</v>
      </c>
      <c r="F138">
        <v>35</v>
      </c>
      <c r="G138">
        <v>40</v>
      </c>
      <c r="H138">
        <v>45</v>
      </c>
      <c r="I138">
        <v>50</v>
      </c>
      <c r="J138">
        <v>90</v>
      </c>
      <c r="K138">
        <v>100</v>
      </c>
      <c r="L138">
        <v>175</v>
      </c>
      <c r="M138">
        <v>190</v>
      </c>
      <c r="N138">
        <v>200</v>
      </c>
      <c r="O138">
        <v>500</v>
      </c>
      <c r="P138">
        <v>5000</v>
      </c>
    </row>
    <row r="139" spans="1:35" x14ac:dyDescent="0.2">
      <c r="A139" s="2">
        <v>137</v>
      </c>
      <c r="B139" s="4">
        <v>5</v>
      </c>
      <c r="C139">
        <v>15</v>
      </c>
      <c r="D139">
        <v>25</v>
      </c>
      <c r="E139">
        <v>30</v>
      </c>
      <c r="F139">
        <v>40</v>
      </c>
      <c r="G139">
        <v>45</v>
      </c>
      <c r="H139">
        <v>50</v>
      </c>
      <c r="I139">
        <v>55</v>
      </c>
      <c r="J139">
        <v>59</v>
      </c>
      <c r="K139">
        <v>65</v>
      </c>
      <c r="L139">
        <v>75</v>
      </c>
      <c r="M139">
        <v>79</v>
      </c>
      <c r="N139">
        <v>99</v>
      </c>
      <c r="O139">
        <v>100</v>
      </c>
      <c r="P139">
        <v>110</v>
      </c>
      <c r="Q139">
        <v>129</v>
      </c>
      <c r="R139">
        <v>139</v>
      </c>
      <c r="S139">
        <v>140</v>
      </c>
      <c r="T139">
        <v>140</v>
      </c>
      <c r="U139">
        <v>230</v>
      </c>
      <c r="V139">
        <v>275</v>
      </c>
      <c r="W139">
        <v>275</v>
      </c>
      <c r="X139">
        <v>400</v>
      </c>
      <c r="Y139">
        <v>500</v>
      </c>
      <c r="Z139">
        <v>750</v>
      </c>
      <c r="AA139">
        <v>1000</v>
      </c>
      <c r="AB139">
        <v>1199</v>
      </c>
      <c r="AC139">
        <v>1250</v>
      </c>
      <c r="AD139">
        <v>2000</v>
      </c>
      <c r="AE139">
        <v>2500</v>
      </c>
      <c r="AF139">
        <v>5000</v>
      </c>
      <c r="AG139">
        <v>6000</v>
      </c>
      <c r="AH139">
        <v>7500</v>
      </c>
      <c r="AI139">
        <v>10000</v>
      </c>
    </row>
    <row r="140" spans="1:35" x14ac:dyDescent="0.2">
      <c r="A140" s="2">
        <v>138</v>
      </c>
      <c r="B140" s="4">
        <v>5</v>
      </c>
      <c r="C140">
        <v>15</v>
      </c>
      <c r="D140">
        <v>25</v>
      </c>
      <c r="E140">
        <v>40</v>
      </c>
      <c r="F140">
        <v>55</v>
      </c>
      <c r="G140">
        <v>65</v>
      </c>
      <c r="H140">
        <v>90</v>
      </c>
      <c r="I140">
        <v>155</v>
      </c>
      <c r="J140">
        <v>250</v>
      </c>
      <c r="K140">
        <v>475</v>
      </c>
      <c r="L140">
        <v>550</v>
      </c>
    </row>
    <row r="141" spans="1:35" x14ac:dyDescent="0.2">
      <c r="A141" s="2">
        <v>139</v>
      </c>
      <c r="B141" s="4">
        <v>5</v>
      </c>
      <c r="C141">
        <v>10</v>
      </c>
      <c r="D141">
        <v>20</v>
      </c>
      <c r="E141">
        <v>25</v>
      </c>
      <c r="F141">
        <v>30</v>
      </c>
      <c r="G141">
        <v>35</v>
      </c>
      <c r="H141">
        <v>40</v>
      </c>
      <c r="I141">
        <v>45</v>
      </c>
      <c r="J141">
        <v>50</v>
      </c>
      <c r="K141">
        <v>60</v>
      </c>
      <c r="L141">
        <v>100</v>
      </c>
      <c r="M141">
        <v>200</v>
      </c>
      <c r="N141">
        <v>250</v>
      </c>
      <c r="O141">
        <v>500</v>
      </c>
      <c r="P141">
        <v>950</v>
      </c>
      <c r="Q141">
        <v>2000</v>
      </c>
      <c r="R141">
        <v>5000</v>
      </c>
      <c r="S141">
        <v>10000</v>
      </c>
    </row>
    <row r="142" spans="1:35" x14ac:dyDescent="0.2">
      <c r="A142" s="2">
        <v>140</v>
      </c>
      <c r="B142" s="4">
        <v>66</v>
      </c>
      <c r="C142">
        <v>94</v>
      </c>
      <c r="D142">
        <v>100</v>
      </c>
    </row>
    <row r="143" spans="1:35" x14ac:dyDescent="0.2">
      <c r="A143" s="2">
        <v>141</v>
      </c>
      <c r="B143" s="4">
        <v>8</v>
      </c>
      <c r="C143">
        <v>23</v>
      </c>
      <c r="D143">
        <v>218</v>
      </c>
      <c r="E143">
        <v>218</v>
      </c>
      <c r="F143">
        <v>233</v>
      </c>
      <c r="G143">
        <v>233</v>
      </c>
      <c r="H143">
        <v>241</v>
      </c>
      <c r="I143">
        <v>241</v>
      </c>
      <c r="J143">
        <v>257</v>
      </c>
      <c r="K143">
        <v>257</v>
      </c>
      <c r="L143">
        <v>296</v>
      </c>
      <c r="M143">
        <v>296</v>
      </c>
      <c r="N143">
        <v>296</v>
      </c>
      <c r="O143">
        <v>337</v>
      </c>
      <c r="P143">
        <v>337</v>
      </c>
      <c r="Q143">
        <v>454</v>
      </c>
      <c r="R143">
        <v>454</v>
      </c>
      <c r="S143">
        <v>482</v>
      </c>
      <c r="T143">
        <v>482</v>
      </c>
      <c r="U143">
        <v>482</v>
      </c>
      <c r="V143">
        <v>514</v>
      </c>
      <c r="W143">
        <v>514</v>
      </c>
      <c r="X143">
        <v>514</v>
      </c>
      <c r="Y143">
        <v>592</v>
      </c>
      <c r="Z143">
        <v>673</v>
      </c>
      <c r="AA143">
        <v>673</v>
      </c>
      <c r="AB143">
        <v>846</v>
      </c>
    </row>
    <row r="144" spans="1:35" x14ac:dyDescent="0.2">
      <c r="A144" s="2">
        <v>142</v>
      </c>
      <c r="B144" s="4">
        <v>90</v>
      </c>
      <c r="C144">
        <v>100</v>
      </c>
      <c r="D144">
        <v>140</v>
      </c>
      <c r="E144">
        <v>150</v>
      </c>
    </row>
    <row r="145" spans="1:39" x14ac:dyDescent="0.2">
      <c r="A145" s="2">
        <v>143</v>
      </c>
      <c r="B145" s="4">
        <v>1.06</v>
      </c>
      <c r="C145">
        <v>2.13</v>
      </c>
      <c r="D145">
        <v>11</v>
      </c>
      <c r="E145">
        <v>32</v>
      </c>
      <c r="F145">
        <v>53</v>
      </c>
      <c r="G145">
        <v>106</v>
      </c>
      <c r="H145">
        <v>213</v>
      </c>
      <c r="I145">
        <v>532</v>
      </c>
      <c r="J145">
        <v>1065</v>
      </c>
      <c r="K145">
        <v>2129</v>
      </c>
      <c r="L145">
        <v>5324</v>
      </c>
      <c r="M145">
        <v>7453</v>
      </c>
      <c r="N145">
        <v>7453</v>
      </c>
      <c r="O145">
        <v>7453</v>
      </c>
      <c r="P145">
        <v>7453</v>
      </c>
    </row>
    <row r="146" spans="1:39" x14ac:dyDescent="0.2">
      <c r="A146" s="2">
        <v>144</v>
      </c>
      <c r="B146" s="4">
        <v>15</v>
      </c>
      <c r="C146">
        <v>20</v>
      </c>
      <c r="D146">
        <v>135</v>
      </c>
      <c r="E146">
        <v>1000</v>
      </c>
      <c r="F146">
        <v>5000</v>
      </c>
    </row>
    <row r="147" spans="1:39" x14ac:dyDescent="0.2">
      <c r="A147" s="2">
        <v>145</v>
      </c>
      <c r="B147" s="4">
        <v>1</v>
      </c>
      <c r="C147">
        <v>25</v>
      </c>
      <c r="D147">
        <v>199</v>
      </c>
      <c r="E147">
        <v>249</v>
      </c>
      <c r="F147">
        <v>299</v>
      </c>
      <c r="G147">
        <v>299</v>
      </c>
      <c r="H147">
        <v>299</v>
      </c>
      <c r="I147">
        <v>299</v>
      </c>
      <c r="J147">
        <v>599</v>
      </c>
      <c r="K147">
        <v>899</v>
      </c>
      <c r="L147">
        <v>2000</v>
      </c>
      <c r="M147">
        <v>5000</v>
      </c>
      <c r="N147">
        <v>10000</v>
      </c>
    </row>
    <row r="148" spans="1:39" x14ac:dyDescent="0.2">
      <c r="A148" s="2">
        <v>146</v>
      </c>
      <c r="B148" s="4">
        <v>1</v>
      </c>
      <c r="C148">
        <v>5</v>
      </c>
      <c r="D148">
        <v>15</v>
      </c>
      <c r="E148">
        <v>25</v>
      </c>
      <c r="F148">
        <v>35</v>
      </c>
    </row>
    <row r="149" spans="1:39" x14ac:dyDescent="0.2">
      <c r="A149" s="2">
        <v>147</v>
      </c>
      <c r="B149" s="4">
        <v>5</v>
      </c>
      <c r="C149">
        <v>15</v>
      </c>
      <c r="D149">
        <v>30</v>
      </c>
      <c r="E149">
        <v>45</v>
      </c>
      <c r="F149">
        <v>45</v>
      </c>
      <c r="G149">
        <v>50</v>
      </c>
      <c r="H149">
        <v>50</v>
      </c>
      <c r="I149">
        <v>50</v>
      </c>
      <c r="J149">
        <v>55</v>
      </c>
      <c r="K149">
        <v>55</v>
      </c>
      <c r="L149">
        <v>80</v>
      </c>
      <c r="M149">
        <v>100</v>
      </c>
      <c r="N149">
        <v>130</v>
      </c>
      <c r="O149">
        <v>140</v>
      </c>
      <c r="P149">
        <v>300</v>
      </c>
      <c r="Q149">
        <v>500</v>
      </c>
      <c r="R149">
        <v>1200</v>
      </c>
      <c r="S149">
        <v>2500</v>
      </c>
      <c r="T149">
        <v>10000</v>
      </c>
    </row>
    <row r="150" spans="1:39" x14ac:dyDescent="0.2">
      <c r="A150" s="2">
        <v>148</v>
      </c>
      <c r="B150" s="4">
        <v>1</v>
      </c>
      <c r="C150">
        <v>5</v>
      </c>
      <c r="D150">
        <v>10</v>
      </c>
      <c r="E150">
        <v>15</v>
      </c>
      <c r="F150">
        <v>25</v>
      </c>
      <c r="G150">
        <v>30</v>
      </c>
      <c r="H150">
        <v>35</v>
      </c>
      <c r="I150">
        <v>50</v>
      </c>
      <c r="J150">
        <v>75</v>
      </c>
      <c r="K150">
        <v>90</v>
      </c>
      <c r="L150">
        <v>100</v>
      </c>
      <c r="M150">
        <v>125</v>
      </c>
      <c r="N150">
        <v>175</v>
      </c>
      <c r="O150">
        <v>250</v>
      </c>
      <c r="P150">
        <v>500</v>
      </c>
      <c r="Q150">
        <v>550</v>
      </c>
      <c r="R150">
        <v>625</v>
      </c>
      <c r="S150">
        <v>750</v>
      </c>
      <c r="T150">
        <v>760</v>
      </c>
      <c r="U150">
        <v>1000</v>
      </c>
      <c r="V150">
        <v>1005</v>
      </c>
      <c r="W150">
        <v>1350</v>
      </c>
      <c r="X150">
        <v>2000</v>
      </c>
    </row>
    <row r="151" spans="1:39" x14ac:dyDescent="0.2">
      <c r="A151" s="2">
        <v>149</v>
      </c>
      <c r="B151" s="4">
        <v>5</v>
      </c>
      <c r="C151">
        <v>20</v>
      </c>
      <c r="D151">
        <v>49</v>
      </c>
      <c r="E151">
        <v>79</v>
      </c>
      <c r="F151">
        <v>99</v>
      </c>
      <c r="G151">
        <v>99</v>
      </c>
      <c r="H151">
        <v>139</v>
      </c>
      <c r="I151">
        <v>189</v>
      </c>
      <c r="J151">
        <v>249</v>
      </c>
      <c r="K151">
        <v>250</v>
      </c>
      <c r="L151">
        <v>750</v>
      </c>
      <c r="M151">
        <v>1000</v>
      </c>
      <c r="N151">
        <v>5000</v>
      </c>
      <c r="O151">
        <v>7500</v>
      </c>
      <c r="P151">
        <v>10000</v>
      </c>
    </row>
    <row r="152" spans="1:39" x14ac:dyDescent="0.2">
      <c r="A152" s="2">
        <v>150</v>
      </c>
      <c r="B152" s="4">
        <v>14</v>
      </c>
      <c r="C152">
        <v>25</v>
      </c>
      <c r="D152">
        <v>40</v>
      </c>
      <c r="E152">
        <v>55</v>
      </c>
      <c r="F152">
        <v>75</v>
      </c>
      <c r="G152">
        <v>115</v>
      </c>
      <c r="H152">
        <v>200</v>
      </c>
      <c r="I152">
        <v>300</v>
      </c>
      <c r="J152">
        <v>350</v>
      </c>
      <c r="K152">
        <v>1000</v>
      </c>
      <c r="L152">
        <v>2000</v>
      </c>
      <c r="M152">
        <v>10000</v>
      </c>
    </row>
    <row r="153" spans="1:39" x14ac:dyDescent="0.2">
      <c r="A153" s="2">
        <v>151</v>
      </c>
      <c r="B153" s="4">
        <v>5</v>
      </c>
      <c r="C153">
        <v>10</v>
      </c>
      <c r="D153">
        <v>15</v>
      </c>
      <c r="E153">
        <v>20</v>
      </c>
      <c r="F153">
        <v>30</v>
      </c>
      <c r="G153">
        <v>35</v>
      </c>
      <c r="H153">
        <v>35</v>
      </c>
      <c r="I153">
        <v>40</v>
      </c>
      <c r="J153">
        <v>45</v>
      </c>
      <c r="K153">
        <v>50</v>
      </c>
      <c r="L153">
        <v>55</v>
      </c>
      <c r="M153">
        <v>60</v>
      </c>
      <c r="N153">
        <v>65</v>
      </c>
      <c r="O153">
        <v>70</v>
      </c>
      <c r="P153">
        <v>80</v>
      </c>
      <c r="Q153">
        <v>90</v>
      </c>
      <c r="R153">
        <v>100</v>
      </c>
      <c r="S153">
        <v>120</v>
      </c>
      <c r="T153">
        <v>130</v>
      </c>
      <c r="U153">
        <v>150</v>
      </c>
      <c r="V153">
        <v>160</v>
      </c>
      <c r="W153">
        <v>200</v>
      </c>
      <c r="X153">
        <v>250</v>
      </c>
      <c r="Y153">
        <v>500</v>
      </c>
      <c r="Z153">
        <v>600</v>
      </c>
      <c r="AA153">
        <v>750</v>
      </c>
      <c r="AB153">
        <v>850</v>
      </c>
      <c r="AC153">
        <v>1000</v>
      </c>
      <c r="AD153">
        <v>1250</v>
      </c>
      <c r="AE153">
        <v>1300</v>
      </c>
      <c r="AF153">
        <v>1350</v>
      </c>
      <c r="AG153">
        <v>1500</v>
      </c>
      <c r="AH153">
        <v>1650</v>
      </c>
      <c r="AI153">
        <v>1800</v>
      </c>
      <c r="AJ153">
        <v>2000</v>
      </c>
      <c r="AK153">
        <v>2350</v>
      </c>
      <c r="AL153">
        <v>3000</v>
      </c>
      <c r="AM153">
        <v>10000</v>
      </c>
    </row>
    <row r="154" spans="1:39" x14ac:dyDescent="0.2">
      <c r="A154" s="2">
        <v>152</v>
      </c>
      <c r="B154" s="4">
        <v>10</v>
      </c>
      <c r="C154">
        <v>15</v>
      </c>
      <c r="D154">
        <v>20</v>
      </c>
      <c r="E154">
        <v>25</v>
      </c>
      <c r="F154">
        <v>30</v>
      </c>
      <c r="G154">
        <v>40</v>
      </c>
      <c r="H154">
        <v>50</v>
      </c>
      <c r="I154">
        <v>60</v>
      </c>
      <c r="J154">
        <v>75</v>
      </c>
      <c r="K154">
        <v>100</v>
      </c>
      <c r="L154">
        <v>125</v>
      </c>
      <c r="M154">
        <v>150</v>
      </c>
      <c r="N154">
        <v>200</v>
      </c>
      <c r="O154">
        <v>250</v>
      </c>
      <c r="P154">
        <v>500</v>
      </c>
      <c r="Q154">
        <v>1000</v>
      </c>
      <c r="R154">
        <v>5000</v>
      </c>
      <c r="S154">
        <v>7500</v>
      </c>
      <c r="T154">
        <v>10000</v>
      </c>
    </row>
    <row r="155" spans="1:39" x14ac:dyDescent="0.2">
      <c r="A155" s="2">
        <v>153</v>
      </c>
      <c r="B155" s="4">
        <v>20</v>
      </c>
      <c r="C155">
        <v>40</v>
      </c>
      <c r="D155">
        <v>60</v>
      </c>
      <c r="E155">
        <v>80</v>
      </c>
      <c r="F155">
        <v>120</v>
      </c>
      <c r="G155">
        <v>120</v>
      </c>
      <c r="H155">
        <v>160</v>
      </c>
      <c r="I155">
        <v>200</v>
      </c>
      <c r="J155">
        <v>200</v>
      </c>
      <c r="K155">
        <v>240</v>
      </c>
      <c r="L155">
        <v>240</v>
      </c>
      <c r="M155">
        <v>250</v>
      </c>
      <c r="N155">
        <v>280</v>
      </c>
      <c r="O155">
        <v>280</v>
      </c>
      <c r="P155">
        <v>320</v>
      </c>
      <c r="Q155">
        <v>320</v>
      </c>
      <c r="R155">
        <v>360</v>
      </c>
      <c r="S155">
        <v>360</v>
      </c>
      <c r="T155">
        <v>400</v>
      </c>
      <c r="U155">
        <v>400</v>
      </c>
      <c r="V155">
        <v>440</v>
      </c>
      <c r="W155">
        <v>440</v>
      </c>
      <c r="X155">
        <v>480</v>
      </c>
      <c r="Y155">
        <v>480</v>
      </c>
      <c r="Z155">
        <v>500</v>
      </c>
      <c r="AA155">
        <v>500</v>
      </c>
      <c r="AB155">
        <v>520</v>
      </c>
      <c r="AC155">
        <v>560</v>
      </c>
      <c r="AD155">
        <v>600</v>
      </c>
      <c r="AE155">
        <v>650</v>
      </c>
      <c r="AF155">
        <v>1000</v>
      </c>
      <c r="AG155">
        <v>1000</v>
      </c>
      <c r="AH155">
        <v>1000</v>
      </c>
      <c r="AI155">
        <v>1000</v>
      </c>
      <c r="AJ155">
        <v>2500</v>
      </c>
    </row>
    <row r="156" spans="1:39" x14ac:dyDescent="0.2">
      <c r="A156" s="2">
        <v>154</v>
      </c>
      <c r="B156" s="4">
        <v>1</v>
      </c>
      <c r="C156">
        <v>2</v>
      </c>
      <c r="D156">
        <v>12</v>
      </c>
      <c r="E156">
        <v>30</v>
      </c>
      <c r="F156">
        <v>40</v>
      </c>
      <c r="G156">
        <v>47</v>
      </c>
      <c r="H156">
        <v>250</v>
      </c>
      <c r="I156">
        <v>3500</v>
      </c>
    </row>
    <row r="157" spans="1:39" x14ac:dyDescent="0.2">
      <c r="A157" s="2">
        <v>155</v>
      </c>
      <c r="B157" s="4">
        <v>1</v>
      </c>
      <c r="C157">
        <v>25</v>
      </c>
      <c r="D157">
        <v>79</v>
      </c>
      <c r="E157">
        <v>79</v>
      </c>
      <c r="F157">
        <v>79</v>
      </c>
      <c r="G157">
        <v>79</v>
      </c>
      <c r="H157">
        <v>99</v>
      </c>
      <c r="I157">
        <v>99</v>
      </c>
      <c r="J157">
        <v>119</v>
      </c>
      <c r="K157">
        <v>149</v>
      </c>
      <c r="L157">
        <v>194</v>
      </c>
      <c r="M157">
        <v>219</v>
      </c>
      <c r="N157">
        <v>284</v>
      </c>
      <c r="O157">
        <v>289</v>
      </c>
      <c r="P157">
        <v>369</v>
      </c>
      <c r="Q157">
        <v>451</v>
      </c>
      <c r="R157">
        <v>527</v>
      </c>
      <c r="S157">
        <v>600</v>
      </c>
      <c r="T157">
        <v>668</v>
      </c>
      <c r="U157">
        <v>731</v>
      </c>
      <c r="V157">
        <v>790</v>
      </c>
    </row>
    <row r="158" spans="1:39" x14ac:dyDescent="0.2">
      <c r="A158" s="2">
        <v>156</v>
      </c>
      <c r="B158" s="4">
        <v>1</v>
      </c>
      <c r="C158">
        <v>10</v>
      </c>
      <c r="D158">
        <v>89</v>
      </c>
      <c r="E158">
        <v>99</v>
      </c>
      <c r="F158">
        <v>109</v>
      </c>
      <c r="G158">
        <v>198</v>
      </c>
      <c r="H158">
        <v>285</v>
      </c>
      <c r="I158">
        <v>450</v>
      </c>
      <c r="J158">
        <v>850</v>
      </c>
      <c r="K158">
        <v>8000</v>
      </c>
    </row>
    <row r="159" spans="1:39" x14ac:dyDescent="0.2">
      <c r="A159" s="2">
        <v>157</v>
      </c>
      <c r="B159" s="4">
        <v>1</v>
      </c>
      <c r="C159">
        <v>11</v>
      </c>
      <c r="D159">
        <v>11</v>
      </c>
      <c r="E159">
        <v>20</v>
      </c>
      <c r="F159">
        <v>21</v>
      </c>
      <c r="G159">
        <v>30</v>
      </c>
      <c r="H159">
        <v>31</v>
      </c>
      <c r="I159">
        <v>42</v>
      </c>
      <c r="J159">
        <v>65</v>
      </c>
      <c r="K159">
        <v>85</v>
      </c>
      <c r="L159">
        <v>100</v>
      </c>
      <c r="M159">
        <v>135</v>
      </c>
      <c r="N159">
        <v>155</v>
      </c>
      <c r="O159">
        <v>255</v>
      </c>
      <c r="P159">
        <v>275</v>
      </c>
      <c r="Q159">
        <v>445</v>
      </c>
      <c r="R159">
        <v>460</v>
      </c>
      <c r="S159">
        <v>500</v>
      </c>
      <c r="T159">
        <v>500</v>
      </c>
      <c r="U159">
        <v>500</v>
      </c>
      <c r="V159">
        <v>500</v>
      </c>
      <c r="W159">
        <v>550</v>
      </c>
      <c r="X159">
        <v>580</v>
      </c>
      <c r="Y159">
        <v>650</v>
      </c>
      <c r="Z159">
        <v>700</v>
      </c>
      <c r="AA159">
        <v>700</v>
      </c>
      <c r="AB159">
        <v>700</v>
      </c>
      <c r="AC159">
        <v>720</v>
      </c>
      <c r="AD159">
        <v>820</v>
      </c>
      <c r="AE159">
        <v>1000</v>
      </c>
      <c r="AF159">
        <v>1000</v>
      </c>
      <c r="AG159">
        <v>2000</v>
      </c>
    </row>
    <row r="160" spans="1:39" x14ac:dyDescent="0.2">
      <c r="A160" s="2">
        <v>158</v>
      </c>
      <c r="B160" s="4">
        <v>1</v>
      </c>
      <c r="C160">
        <v>5</v>
      </c>
      <c r="D160">
        <v>10</v>
      </c>
      <c r="E160">
        <v>25</v>
      </c>
      <c r="F160">
        <v>50</v>
      </c>
      <c r="G160">
        <v>100</v>
      </c>
      <c r="H160">
        <v>100</v>
      </c>
      <c r="I160">
        <v>150</v>
      </c>
      <c r="J160">
        <v>250</v>
      </c>
      <c r="K160">
        <v>350</v>
      </c>
      <c r="L160">
        <v>1350</v>
      </c>
    </row>
    <row r="161" spans="1:44" x14ac:dyDescent="0.2">
      <c r="A161" s="2">
        <v>159</v>
      </c>
      <c r="B161" s="4">
        <v>5</v>
      </c>
      <c r="C161">
        <v>15</v>
      </c>
      <c r="D161">
        <v>25</v>
      </c>
      <c r="E161">
        <v>30</v>
      </c>
      <c r="F161">
        <v>30</v>
      </c>
      <c r="G161">
        <v>30</v>
      </c>
      <c r="H161">
        <v>45</v>
      </c>
      <c r="I161">
        <v>50</v>
      </c>
      <c r="J161">
        <v>50</v>
      </c>
      <c r="K161">
        <v>55</v>
      </c>
      <c r="L161">
        <v>65</v>
      </c>
      <c r="M161">
        <v>70</v>
      </c>
      <c r="N161">
        <v>75</v>
      </c>
      <c r="O161">
        <v>75</v>
      </c>
      <c r="P161">
        <v>100</v>
      </c>
      <c r="Q161">
        <v>150</v>
      </c>
      <c r="R161">
        <v>250</v>
      </c>
      <c r="S161">
        <v>250</v>
      </c>
      <c r="T161">
        <v>300</v>
      </c>
      <c r="U161">
        <v>350</v>
      </c>
      <c r="V161">
        <v>350</v>
      </c>
      <c r="W161">
        <v>500</v>
      </c>
      <c r="X161">
        <v>500</v>
      </c>
      <c r="Y161">
        <v>500</v>
      </c>
      <c r="Z161">
        <v>500</v>
      </c>
      <c r="AA161">
        <v>500</v>
      </c>
      <c r="AB161">
        <v>500</v>
      </c>
      <c r="AC161">
        <v>500</v>
      </c>
      <c r="AD161">
        <v>750</v>
      </c>
      <c r="AE161">
        <v>1000</v>
      </c>
      <c r="AF161">
        <v>1500</v>
      </c>
      <c r="AG161">
        <v>1500</v>
      </c>
      <c r="AH161">
        <v>1750</v>
      </c>
      <c r="AI161">
        <v>1750</v>
      </c>
      <c r="AJ161">
        <v>2000</v>
      </c>
      <c r="AK161">
        <v>2000</v>
      </c>
      <c r="AL161">
        <v>2000</v>
      </c>
      <c r="AM161">
        <v>2500</v>
      </c>
      <c r="AN161">
        <v>5000</v>
      </c>
      <c r="AO161">
        <v>5000</v>
      </c>
      <c r="AP161">
        <v>6500</v>
      </c>
      <c r="AQ161">
        <v>7500</v>
      </c>
      <c r="AR161">
        <v>10000</v>
      </c>
    </row>
    <row r="162" spans="1:44" x14ac:dyDescent="0.2">
      <c r="A162" s="2">
        <v>160</v>
      </c>
      <c r="B162" s="4">
        <v>1</v>
      </c>
      <c r="C162">
        <v>5</v>
      </c>
      <c r="D162">
        <v>9</v>
      </c>
      <c r="E162">
        <v>12</v>
      </c>
      <c r="F162">
        <v>15</v>
      </c>
      <c r="G162">
        <v>20</v>
      </c>
      <c r="H162">
        <v>25</v>
      </c>
      <c r="I162">
        <v>35</v>
      </c>
      <c r="J162">
        <v>40</v>
      </c>
      <c r="K162">
        <v>50</v>
      </c>
      <c r="L162">
        <v>60</v>
      </c>
      <c r="M162">
        <v>70</v>
      </c>
      <c r="N162">
        <v>80</v>
      </c>
      <c r="O162">
        <v>90</v>
      </c>
      <c r="P162">
        <v>100</v>
      </c>
      <c r="Q162">
        <v>125</v>
      </c>
      <c r="R162">
        <v>135</v>
      </c>
      <c r="S162">
        <v>150</v>
      </c>
      <c r="T162">
        <v>300</v>
      </c>
      <c r="U162">
        <v>450</v>
      </c>
      <c r="V162">
        <v>575</v>
      </c>
      <c r="W162">
        <v>600</v>
      </c>
      <c r="X162">
        <v>800</v>
      </c>
      <c r="Y162">
        <v>1000</v>
      </c>
      <c r="Z162">
        <v>2500</v>
      </c>
      <c r="AA162">
        <v>5000</v>
      </c>
      <c r="AB162">
        <v>10000</v>
      </c>
    </row>
    <row r="163" spans="1:44" x14ac:dyDescent="0.2">
      <c r="A163" s="2">
        <v>161</v>
      </c>
      <c r="B163" s="4">
        <v>5</v>
      </c>
      <c r="C163">
        <v>35</v>
      </c>
      <c r="D163">
        <v>50</v>
      </c>
      <c r="E163">
        <v>70</v>
      </c>
      <c r="F163">
        <v>100</v>
      </c>
      <c r="G163">
        <v>105</v>
      </c>
      <c r="H163">
        <v>170</v>
      </c>
      <c r="I163">
        <v>240</v>
      </c>
      <c r="J163">
        <v>420</v>
      </c>
      <c r="K163">
        <v>950</v>
      </c>
      <c r="L163">
        <v>3000</v>
      </c>
      <c r="M163">
        <v>8700</v>
      </c>
    </row>
    <row r="164" spans="1:44" x14ac:dyDescent="0.2">
      <c r="A164" s="2">
        <v>162</v>
      </c>
      <c r="B164" s="4">
        <v>20</v>
      </c>
      <c r="C164">
        <v>27</v>
      </c>
      <c r="D164">
        <v>50</v>
      </c>
      <c r="E164">
        <v>72</v>
      </c>
      <c r="F164">
        <v>92</v>
      </c>
      <c r="G164">
        <v>115</v>
      </c>
      <c r="H164">
        <v>1050</v>
      </c>
    </row>
    <row r="165" spans="1:44" x14ac:dyDescent="0.2">
      <c r="A165" s="2">
        <v>163</v>
      </c>
      <c r="B165" s="4">
        <v>1</v>
      </c>
      <c r="C165">
        <v>35</v>
      </c>
      <c r="D165">
        <v>38</v>
      </c>
      <c r="E165">
        <v>68</v>
      </c>
      <c r="F165">
        <v>74</v>
      </c>
      <c r="G165">
        <v>100</v>
      </c>
      <c r="H165">
        <v>108</v>
      </c>
      <c r="I165">
        <v>130</v>
      </c>
      <c r="J165">
        <v>140</v>
      </c>
      <c r="K165">
        <v>170</v>
      </c>
      <c r="L165">
        <v>198</v>
      </c>
      <c r="M165">
        <v>750</v>
      </c>
      <c r="N165">
        <v>1500</v>
      </c>
      <c r="O165">
        <v>1500</v>
      </c>
    </row>
    <row r="166" spans="1:44" x14ac:dyDescent="0.2">
      <c r="A166" s="2">
        <v>164</v>
      </c>
      <c r="B166" s="4">
        <v>15</v>
      </c>
      <c r="C166">
        <v>23</v>
      </c>
      <c r="D166">
        <v>29</v>
      </c>
      <c r="E166">
        <v>50</v>
      </c>
      <c r="F166">
        <v>75</v>
      </c>
      <c r="G166">
        <v>100</v>
      </c>
      <c r="H166">
        <v>110</v>
      </c>
      <c r="I166">
        <v>175</v>
      </c>
      <c r="J166">
        <v>200</v>
      </c>
      <c r="K166">
        <v>300</v>
      </c>
    </row>
    <row r="167" spans="1:44" x14ac:dyDescent="0.2">
      <c r="A167" s="2">
        <v>165</v>
      </c>
      <c r="B167" s="4">
        <v>60</v>
      </c>
      <c r="C167">
        <v>65</v>
      </c>
    </row>
    <row r="168" spans="1:44" x14ac:dyDescent="0.2">
      <c r="A168" s="2">
        <v>166</v>
      </c>
      <c r="B168" s="4">
        <v>5</v>
      </c>
      <c r="C168">
        <v>15</v>
      </c>
      <c r="D168">
        <v>25</v>
      </c>
      <c r="E168">
        <v>30</v>
      </c>
      <c r="F168">
        <v>31</v>
      </c>
      <c r="G168">
        <v>45</v>
      </c>
      <c r="H168">
        <v>50</v>
      </c>
      <c r="I168">
        <v>60</v>
      </c>
      <c r="J168">
        <v>61</v>
      </c>
      <c r="K168">
        <v>75</v>
      </c>
      <c r="L168">
        <v>100</v>
      </c>
      <c r="M168">
        <v>100</v>
      </c>
      <c r="N168">
        <v>101</v>
      </c>
      <c r="O168">
        <v>115</v>
      </c>
      <c r="P168">
        <v>125</v>
      </c>
      <c r="Q168">
        <v>150</v>
      </c>
      <c r="R168">
        <v>151</v>
      </c>
      <c r="S168">
        <v>250</v>
      </c>
      <c r="T168">
        <v>500</v>
      </c>
      <c r="U168">
        <v>500</v>
      </c>
      <c r="V168">
        <v>501</v>
      </c>
      <c r="W168">
        <v>515</v>
      </c>
      <c r="X168">
        <v>525</v>
      </c>
      <c r="Y168">
        <v>750</v>
      </c>
      <c r="Z168">
        <v>1000</v>
      </c>
      <c r="AA168">
        <v>1000</v>
      </c>
      <c r="AB168">
        <v>1001</v>
      </c>
      <c r="AC168">
        <v>1015</v>
      </c>
      <c r="AD168">
        <v>1025</v>
      </c>
      <c r="AE168">
        <v>2500</v>
      </c>
      <c r="AF168">
        <v>5000</v>
      </c>
      <c r="AG168">
        <v>7500</v>
      </c>
      <c r="AH168">
        <v>7500</v>
      </c>
      <c r="AI168">
        <v>9999</v>
      </c>
      <c r="AJ168">
        <v>10000</v>
      </c>
      <c r="AK168">
        <v>10000</v>
      </c>
    </row>
    <row r="169" spans="1:44" x14ac:dyDescent="0.2">
      <c r="A169" s="2">
        <v>167</v>
      </c>
      <c r="B169" s="4">
        <v>10</v>
      </c>
      <c r="C169">
        <v>15</v>
      </c>
      <c r="D169">
        <v>25</v>
      </c>
      <c r="E169">
        <v>25</v>
      </c>
      <c r="F169">
        <v>35</v>
      </c>
      <c r="G169">
        <v>98</v>
      </c>
      <c r="H169">
        <v>196</v>
      </c>
      <c r="I169">
        <v>294</v>
      </c>
      <c r="J169">
        <v>392</v>
      </c>
      <c r="K169">
        <v>490</v>
      </c>
    </row>
    <row r="170" spans="1:44" x14ac:dyDescent="0.2">
      <c r="A170" s="2">
        <v>168</v>
      </c>
      <c r="B170" s="4">
        <v>1</v>
      </c>
      <c r="C170">
        <v>49</v>
      </c>
      <c r="D170">
        <v>59</v>
      </c>
      <c r="E170">
        <v>69</v>
      </c>
      <c r="F170">
        <v>79</v>
      </c>
      <c r="G170">
        <v>90</v>
      </c>
      <c r="H170">
        <v>110</v>
      </c>
      <c r="I170">
        <v>130</v>
      </c>
      <c r="J170">
        <v>175</v>
      </c>
      <c r="K170">
        <v>410</v>
      </c>
      <c r="L170">
        <v>2000</v>
      </c>
      <c r="M170">
        <v>7500</v>
      </c>
    </row>
    <row r="171" spans="1:44" x14ac:dyDescent="0.2">
      <c r="A171" s="2">
        <v>169</v>
      </c>
      <c r="B171" s="4">
        <v>5</v>
      </c>
      <c r="C171">
        <v>25</v>
      </c>
      <c r="D171">
        <v>35</v>
      </c>
      <c r="E171">
        <v>40</v>
      </c>
      <c r="F171">
        <v>50</v>
      </c>
      <c r="G171">
        <v>60</v>
      </c>
      <c r="H171">
        <v>75</v>
      </c>
      <c r="I171">
        <v>90</v>
      </c>
      <c r="J171">
        <v>100</v>
      </c>
      <c r="K171">
        <v>120</v>
      </c>
      <c r="L171">
        <v>150</v>
      </c>
      <c r="M171">
        <v>175</v>
      </c>
      <c r="N171">
        <v>200</v>
      </c>
      <c r="O171">
        <v>250</v>
      </c>
      <c r="P171">
        <v>350</v>
      </c>
      <c r="Q171">
        <v>500</v>
      </c>
      <c r="R171">
        <v>750</v>
      </c>
      <c r="S171">
        <v>1000</v>
      </c>
      <c r="T171">
        <v>1500</v>
      </c>
      <c r="U171">
        <v>2000</v>
      </c>
      <c r="V171">
        <v>2500</v>
      </c>
      <c r="W171">
        <v>3500</v>
      </c>
      <c r="X171">
        <v>5000</v>
      </c>
      <c r="Y171">
        <v>10000</v>
      </c>
    </row>
    <row r="172" spans="1:44" x14ac:dyDescent="0.2">
      <c r="A172" s="2">
        <v>170</v>
      </c>
      <c r="B172" s="4">
        <v>5</v>
      </c>
      <c r="C172">
        <v>22</v>
      </c>
      <c r="D172">
        <v>38</v>
      </c>
      <c r="E172">
        <v>54</v>
      </c>
      <c r="F172">
        <v>76</v>
      </c>
      <c r="G172">
        <v>109</v>
      </c>
      <c r="H172">
        <v>136</v>
      </c>
      <c r="I172">
        <v>163</v>
      </c>
      <c r="J172">
        <v>217</v>
      </c>
      <c r="K172">
        <v>271</v>
      </c>
      <c r="L172">
        <v>326</v>
      </c>
      <c r="M172">
        <v>434</v>
      </c>
      <c r="N172">
        <v>543</v>
      </c>
      <c r="O172">
        <v>760</v>
      </c>
      <c r="P172">
        <v>1086</v>
      </c>
      <c r="Q172">
        <v>5429</v>
      </c>
      <c r="R172">
        <v>7600</v>
      </c>
      <c r="S172">
        <v>7600</v>
      </c>
      <c r="T172">
        <v>7600</v>
      </c>
    </row>
    <row r="173" spans="1:44" x14ac:dyDescent="0.2">
      <c r="A173" s="2">
        <v>171</v>
      </c>
      <c r="B173" s="4">
        <v>1</v>
      </c>
      <c r="C173">
        <v>24</v>
      </c>
      <c r="D173">
        <v>46</v>
      </c>
      <c r="E173">
        <v>300</v>
      </c>
    </row>
    <row r="174" spans="1:44" x14ac:dyDescent="0.2">
      <c r="A174" s="2">
        <v>172</v>
      </c>
      <c r="B174" s="4">
        <v>3</v>
      </c>
      <c r="C174">
        <v>10</v>
      </c>
      <c r="D174">
        <v>15</v>
      </c>
      <c r="E174">
        <v>15</v>
      </c>
      <c r="F174">
        <v>20</v>
      </c>
      <c r="G174">
        <v>25</v>
      </c>
      <c r="H174">
        <v>30</v>
      </c>
      <c r="I174">
        <v>40</v>
      </c>
      <c r="J174">
        <v>45</v>
      </c>
      <c r="K174">
        <v>46</v>
      </c>
      <c r="L174">
        <v>69</v>
      </c>
      <c r="M174">
        <v>78</v>
      </c>
      <c r="N174">
        <v>79</v>
      </c>
      <c r="O174">
        <v>83</v>
      </c>
      <c r="P174">
        <v>95</v>
      </c>
      <c r="Q174">
        <v>99</v>
      </c>
      <c r="R174">
        <v>120</v>
      </c>
      <c r="S174">
        <v>125</v>
      </c>
      <c r="T174">
        <v>175</v>
      </c>
      <c r="U174">
        <v>179</v>
      </c>
      <c r="V174">
        <v>229</v>
      </c>
      <c r="W174">
        <v>299</v>
      </c>
      <c r="X174">
        <v>333</v>
      </c>
      <c r="Y174">
        <v>369</v>
      </c>
      <c r="Z174">
        <v>444</v>
      </c>
      <c r="AA174">
        <v>488</v>
      </c>
      <c r="AB174">
        <v>500</v>
      </c>
      <c r="AC174">
        <v>1000</v>
      </c>
      <c r="AD174">
        <v>3000</v>
      </c>
      <c r="AE174">
        <v>9999</v>
      </c>
      <c r="AF174">
        <v>10000</v>
      </c>
    </row>
    <row r="175" spans="1:44" x14ac:dyDescent="0.2">
      <c r="A175" s="2">
        <v>173</v>
      </c>
      <c r="B175" s="4">
        <v>4</v>
      </c>
      <c r="C175">
        <v>13</v>
      </c>
      <c r="D175">
        <v>50</v>
      </c>
      <c r="E175">
        <v>58</v>
      </c>
      <c r="F175">
        <v>65</v>
      </c>
      <c r="G175">
        <v>72</v>
      </c>
      <c r="H175">
        <v>79</v>
      </c>
      <c r="I175">
        <v>86</v>
      </c>
      <c r="J175">
        <v>86</v>
      </c>
      <c r="K175">
        <v>86</v>
      </c>
      <c r="L175">
        <v>115</v>
      </c>
      <c r="M175">
        <v>540</v>
      </c>
      <c r="N175">
        <v>1621</v>
      </c>
      <c r="O175">
        <v>2521</v>
      </c>
    </row>
    <row r="176" spans="1:44" x14ac:dyDescent="0.2">
      <c r="A176" s="2">
        <v>174</v>
      </c>
      <c r="B176" s="4">
        <v>3</v>
      </c>
      <c r="C176">
        <v>20</v>
      </c>
      <c r="D176">
        <v>25</v>
      </c>
      <c r="E176">
        <v>25</v>
      </c>
      <c r="F176">
        <v>25</v>
      </c>
      <c r="G176">
        <v>25</v>
      </c>
      <c r="H176">
        <v>30</v>
      </c>
      <c r="I176">
        <v>33</v>
      </c>
      <c r="J176">
        <v>40</v>
      </c>
      <c r="K176">
        <v>50</v>
      </c>
      <c r="L176">
        <v>50</v>
      </c>
      <c r="M176">
        <v>200</v>
      </c>
      <c r="N176">
        <v>250</v>
      </c>
      <c r="O176">
        <v>2000</v>
      </c>
    </row>
    <row r="177" spans="1:40" x14ac:dyDescent="0.2">
      <c r="A177" s="2">
        <v>175</v>
      </c>
      <c r="B177" s="4">
        <v>5</v>
      </c>
      <c r="C177">
        <v>15</v>
      </c>
      <c r="D177">
        <v>30</v>
      </c>
      <c r="E177">
        <v>50</v>
      </c>
      <c r="F177">
        <v>75</v>
      </c>
      <c r="G177">
        <v>100</v>
      </c>
      <c r="H177">
        <v>100</v>
      </c>
      <c r="I177">
        <v>100</v>
      </c>
      <c r="J177">
        <v>100</v>
      </c>
      <c r="K177">
        <v>125</v>
      </c>
      <c r="L177">
        <v>125</v>
      </c>
      <c r="M177">
        <v>125</v>
      </c>
      <c r="N177">
        <v>150</v>
      </c>
      <c r="O177">
        <v>150</v>
      </c>
      <c r="P177">
        <v>150</v>
      </c>
      <c r="Q177">
        <v>175</v>
      </c>
      <c r="R177">
        <v>175</v>
      </c>
      <c r="S177">
        <v>175</v>
      </c>
      <c r="T177">
        <v>200</v>
      </c>
      <c r="U177">
        <v>250</v>
      </c>
      <c r="V177">
        <v>250</v>
      </c>
      <c r="W177">
        <v>300</v>
      </c>
      <c r="X177">
        <v>500</v>
      </c>
      <c r="Y177">
        <v>500</v>
      </c>
      <c r="Z177">
        <v>500</v>
      </c>
      <c r="AA177">
        <v>500</v>
      </c>
      <c r="AB177">
        <v>1000</v>
      </c>
      <c r="AC177">
        <v>1000</v>
      </c>
      <c r="AD177">
        <v>1000</v>
      </c>
      <c r="AE177">
        <v>1337</v>
      </c>
      <c r="AF177">
        <v>2000</v>
      </c>
      <c r="AG177">
        <v>2000</v>
      </c>
      <c r="AH177">
        <v>2500</v>
      </c>
      <c r="AI177">
        <v>3000</v>
      </c>
      <c r="AJ177">
        <v>4000</v>
      </c>
      <c r="AK177">
        <v>5000</v>
      </c>
      <c r="AL177">
        <v>5000</v>
      </c>
      <c r="AM177">
        <v>9001</v>
      </c>
      <c r="AN177">
        <v>10000</v>
      </c>
    </row>
    <row r="178" spans="1:40" x14ac:dyDescent="0.2">
      <c r="A178" s="2">
        <v>176</v>
      </c>
      <c r="B178" s="4">
        <v>5</v>
      </c>
      <c r="C178">
        <v>169</v>
      </c>
      <c r="D178">
        <v>179</v>
      </c>
      <c r="E178">
        <v>199</v>
      </c>
      <c r="F178">
        <v>229</v>
      </c>
      <c r="G178">
        <v>369</v>
      </c>
      <c r="H178">
        <v>429</v>
      </c>
      <c r="I178">
        <v>879</v>
      </c>
      <c r="J178">
        <v>1099</v>
      </c>
      <c r="K178">
        <v>2999</v>
      </c>
      <c r="L178">
        <v>4999</v>
      </c>
    </row>
    <row r="179" spans="1:40" x14ac:dyDescent="0.2">
      <c r="A179" s="2">
        <v>177</v>
      </c>
      <c r="B179" s="4">
        <v>1</v>
      </c>
      <c r="C179">
        <v>25</v>
      </c>
      <c r="D179">
        <v>99</v>
      </c>
      <c r="E179">
        <v>129</v>
      </c>
      <c r="F179">
        <v>135</v>
      </c>
      <c r="G179">
        <v>139</v>
      </c>
      <c r="H179">
        <v>145</v>
      </c>
      <c r="I179">
        <v>149</v>
      </c>
      <c r="J179">
        <v>159</v>
      </c>
      <c r="K179">
        <v>159</v>
      </c>
      <c r="L179">
        <v>159</v>
      </c>
      <c r="M179">
        <v>159</v>
      </c>
      <c r="N179">
        <v>169</v>
      </c>
      <c r="O179">
        <v>179</v>
      </c>
      <c r="P179">
        <v>229</v>
      </c>
      <c r="Q179">
        <v>229</v>
      </c>
      <c r="R179">
        <v>239</v>
      </c>
      <c r="S179">
        <v>249</v>
      </c>
      <c r="T179">
        <v>259</v>
      </c>
      <c r="U179">
        <v>269</v>
      </c>
      <c r="V179">
        <v>279</v>
      </c>
      <c r="W179">
        <v>325</v>
      </c>
      <c r="X179">
        <v>540</v>
      </c>
      <c r="Y179">
        <v>1075</v>
      </c>
    </row>
    <row r="180" spans="1:40" x14ac:dyDescent="0.2">
      <c r="A180" s="2">
        <v>178</v>
      </c>
      <c r="B180" s="4">
        <v>5</v>
      </c>
      <c r="C180">
        <v>29</v>
      </c>
      <c r="D180">
        <v>39</v>
      </c>
      <c r="E180">
        <v>49</v>
      </c>
      <c r="F180">
        <v>49</v>
      </c>
      <c r="G180">
        <v>49</v>
      </c>
      <c r="H180">
        <v>75</v>
      </c>
      <c r="I180">
        <v>85</v>
      </c>
      <c r="J180">
        <v>125</v>
      </c>
      <c r="K180">
        <v>250</v>
      </c>
      <c r="L180">
        <v>1000</v>
      </c>
      <c r="M180">
        <v>10000</v>
      </c>
    </row>
    <row r="181" spans="1:40" x14ac:dyDescent="0.2">
      <c r="A181" s="2">
        <v>179</v>
      </c>
      <c r="B181" s="4">
        <v>15</v>
      </c>
      <c r="C181">
        <v>20</v>
      </c>
      <c r="D181">
        <v>35</v>
      </c>
      <c r="E181">
        <v>60</v>
      </c>
      <c r="F181">
        <v>100</v>
      </c>
      <c r="G181">
        <v>200</v>
      </c>
      <c r="H181">
        <v>500</v>
      </c>
      <c r="I181">
        <v>1000</v>
      </c>
      <c r="J181">
        <v>2000</v>
      </c>
      <c r="K181">
        <v>5000</v>
      </c>
    </row>
    <row r="182" spans="1:40" x14ac:dyDescent="0.2">
      <c r="A182" s="2">
        <v>180</v>
      </c>
      <c r="B182" s="4">
        <v>5</v>
      </c>
      <c r="C182">
        <v>15</v>
      </c>
      <c r="D182">
        <v>25</v>
      </c>
      <c r="E182">
        <v>55</v>
      </c>
      <c r="F182">
        <v>150</v>
      </c>
      <c r="G182">
        <v>300</v>
      </c>
      <c r="H182">
        <v>1000</v>
      </c>
      <c r="I182">
        <v>3000</v>
      </c>
      <c r="J182">
        <v>5000</v>
      </c>
      <c r="K182">
        <v>8000</v>
      </c>
      <c r="L182">
        <v>10000</v>
      </c>
      <c r="M182">
        <v>10000</v>
      </c>
    </row>
    <row r="183" spans="1:40" x14ac:dyDescent="0.2">
      <c r="A183" s="2">
        <v>181</v>
      </c>
      <c r="B183" s="4">
        <v>5</v>
      </c>
      <c r="C183">
        <v>15</v>
      </c>
      <c r="D183">
        <v>20</v>
      </c>
      <c r="E183">
        <v>45</v>
      </c>
      <c r="F183">
        <v>79</v>
      </c>
      <c r="G183">
        <v>99</v>
      </c>
      <c r="H183">
        <v>99</v>
      </c>
      <c r="I183">
        <v>129</v>
      </c>
      <c r="J183">
        <v>130</v>
      </c>
      <c r="K183">
        <v>130</v>
      </c>
      <c r="L183">
        <v>149</v>
      </c>
      <c r="M183">
        <v>150</v>
      </c>
      <c r="N183">
        <v>160</v>
      </c>
      <c r="O183">
        <v>160</v>
      </c>
      <c r="P183">
        <v>179</v>
      </c>
      <c r="Q183">
        <v>180</v>
      </c>
      <c r="R183">
        <v>225</v>
      </c>
      <c r="S183">
        <v>285</v>
      </c>
      <c r="T183">
        <v>800</v>
      </c>
      <c r="U183">
        <v>900</v>
      </c>
      <c r="V183">
        <v>1150</v>
      </c>
    </row>
    <row r="184" spans="1:40" x14ac:dyDescent="0.2">
      <c r="A184" s="2">
        <v>182</v>
      </c>
      <c r="B184" s="4">
        <v>5</v>
      </c>
      <c r="C184">
        <v>25</v>
      </c>
      <c r="D184">
        <v>199</v>
      </c>
      <c r="E184">
        <v>219</v>
      </c>
      <c r="F184">
        <v>249</v>
      </c>
      <c r="G184">
        <v>279</v>
      </c>
      <c r="H184">
        <v>999</v>
      </c>
    </row>
    <row r="185" spans="1:40" x14ac:dyDescent="0.2">
      <c r="A185" s="2">
        <v>183</v>
      </c>
      <c r="B185" s="4">
        <v>7</v>
      </c>
      <c r="C185">
        <v>19</v>
      </c>
      <c r="D185">
        <v>30</v>
      </c>
    </row>
    <row r="186" spans="1:40" x14ac:dyDescent="0.2">
      <c r="A186" s="2">
        <v>184</v>
      </c>
      <c r="B186" s="4">
        <v>5</v>
      </c>
      <c r="C186">
        <v>10</v>
      </c>
      <c r="D186">
        <v>12</v>
      </c>
      <c r="E186">
        <v>20</v>
      </c>
      <c r="F186">
        <v>22</v>
      </c>
      <c r="G186">
        <v>25</v>
      </c>
      <c r="H186">
        <v>25</v>
      </c>
      <c r="I186">
        <v>27</v>
      </c>
      <c r="J186">
        <v>28</v>
      </c>
      <c r="K186">
        <v>30</v>
      </c>
      <c r="L186">
        <v>50</v>
      </c>
      <c r="M186">
        <v>73</v>
      </c>
      <c r="N186">
        <v>210</v>
      </c>
      <c r="O186">
        <v>300</v>
      </c>
      <c r="P186">
        <v>899</v>
      </c>
    </row>
    <row r="187" spans="1:40" x14ac:dyDescent="0.2">
      <c r="A187" s="2">
        <v>185</v>
      </c>
      <c r="B187" s="4">
        <v>1</v>
      </c>
      <c r="C187">
        <v>5</v>
      </c>
      <c r="D187">
        <v>15</v>
      </c>
      <c r="E187">
        <v>20</v>
      </c>
      <c r="F187">
        <v>25</v>
      </c>
      <c r="G187">
        <v>25</v>
      </c>
      <c r="H187">
        <v>29</v>
      </c>
      <c r="I187">
        <v>30</v>
      </c>
      <c r="J187">
        <v>30</v>
      </c>
      <c r="K187">
        <v>30</v>
      </c>
      <c r="L187">
        <v>35</v>
      </c>
      <c r="M187">
        <v>39</v>
      </c>
      <c r="N187">
        <v>40</v>
      </c>
      <c r="O187">
        <v>45</v>
      </c>
      <c r="P187">
        <v>49</v>
      </c>
      <c r="Q187">
        <v>50</v>
      </c>
      <c r="R187">
        <v>59</v>
      </c>
      <c r="S187">
        <v>59</v>
      </c>
      <c r="T187">
        <v>69</v>
      </c>
      <c r="U187">
        <v>100</v>
      </c>
      <c r="V187">
        <v>250</v>
      </c>
      <c r="W187">
        <v>1000</v>
      </c>
    </row>
    <row r="188" spans="1:40" x14ac:dyDescent="0.2">
      <c r="A188" s="2">
        <v>186</v>
      </c>
      <c r="B188" s="4">
        <v>1</v>
      </c>
      <c r="C188">
        <v>50</v>
      </c>
      <c r="D188">
        <v>85</v>
      </c>
      <c r="E188">
        <v>99</v>
      </c>
      <c r="F188">
        <v>130</v>
      </c>
      <c r="G188">
        <v>150</v>
      </c>
      <c r="H188">
        <v>175</v>
      </c>
      <c r="I188">
        <v>195</v>
      </c>
      <c r="J188">
        <v>198</v>
      </c>
      <c r="K188">
        <v>260</v>
      </c>
      <c r="L188">
        <v>275</v>
      </c>
      <c r="M188">
        <v>300</v>
      </c>
      <c r="N188">
        <v>350</v>
      </c>
      <c r="O188">
        <v>390</v>
      </c>
      <c r="P188">
        <v>500</v>
      </c>
      <c r="Q188">
        <v>1000</v>
      </c>
    </row>
    <row r="189" spans="1:40" x14ac:dyDescent="0.2">
      <c r="A189" s="2">
        <v>187</v>
      </c>
      <c r="B189" s="4">
        <v>90</v>
      </c>
      <c r="C189">
        <v>100</v>
      </c>
    </row>
    <row r="190" spans="1:40" x14ac:dyDescent="0.2">
      <c r="A190" s="2">
        <v>188</v>
      </c>
      <c r="B190" s="4">
        <v>1</v>
      </c>
      <c r="C190">
        <v>99</v>
      </c>
      <c r="D190">
        <v>119</v>
      </c>
      <c r="E190">
        <v>139</v>
      </c>
      <c r="F190">
        <v>149</v>
      </c>
      <c r="G190">
        <v>198</v>
      </c>
      <c r="H190">
        <v>239</v>
      </c>
      <c r="I190">
        <v>299</v>
      </c>
      <c r="J190">
        <v>399</v>
      </c>
      <c r="K190">
        <v>695</v>
      </c>
      <c r="L190">
        <v>1350</v>
      </c>
      <c r="M190">
        <v>5000</v>
      </c>
    </row>
    <row r="191" spans="1:40" x14ac:dyDescent="0.2">
      <c r="A191" s="2">
        <v>189</v>
      </c>
      <c r="B191" s="4">
        <v>1</v>
      </c>
      <c r="C191">
        <v>10</v>
      </c>
      <c r="D191">
        <v>15</v>
      </c>
      <c r="E191">
        <v>20</v>
      </c>
      <c r="F191">
        <v>25</v>
      </c>
      <c r="G191">
        <v>30</v>
      </c>
      <c r="H191">
        <v>30</v>
      </c>
      <c r="I191">
        <v>40</v>
      </c>
      <c r="J191">
        <v>45</v>
      </c>
      <c r="K191">
        <v>45</v>
      </c>
      <c r="L191">
        <v>50</v>
      </c>
      <c r="M191">
        <v>50</v>
      </c>
      <c r="N191">
        <v>55</v>
      </c>
      <c r="O191">
        <v>60</v>
      </c>
      <c r="P191">
        <v>60</v>
      </c>
      <c r="Q191">
        <v>70</v>
      </c>
      <c r="R191">
        <v>80</v>
      </c>
      <c r="S191">
        <v>85</v>
      </c>
      <c r="T191">
        <v>90</v>
      </c>
      <c r="U191">
        <v>95</v>
      </c>
      <c r="V191">
        <v>100</v>
      </c>
      <c r="W191">
        <v>110</v>
      </c>
      <c r="X191">
        <v>125</v>
      </c>
      <c r="Y191">
        <v>135</v>
      </c>
      <c r="Z191">
        <v>140</v>
      </c>
      <c r="AA191">
        <v>150</v>
      </c>
      <c r="AB191">
        <v>475</v>
      </c>
      <c r="AC191">
        <v>500</v>
      </c>
    </row>
    <row r="192" spans="1:40" x14ac:dyDescent="0.2">
      <c r="A192" s="2">
        <v>190</v>
      </c>
      <c r="B192" s="4">
        <v>15</v>
      </c>
      <c r="C192">
        <v>21</v>
      </c>
      <c r="D192">
        <v>30</v>
      </c>
      <c r="E192">
        <v>30</v>
      </c>
      <c r="F192">
        <v>50</v>
      </c>
      <c r="G192">
        <v>75</v>
      </c>
      <c r="H192">
        <v>85</v>
      </c>
      <c r="I192">
        <v>100</v>
      </c>
      <c r="J192">
        <v>150</v>
      </c>
      <c r="K192">
        <v>250</v>
      </c>
      <c r="L192">
        <v>350</v>
      </c>
      <c r="M192">
        <v>500</v>
      </c>
      <c r="N192">
        <v>750</v>
      </c>
      <c r="O192">
        <v>800</v>
      </c>
      <c r="P192">
        <v>1000</v>
      </c>
      <c r="Q192">
        <v>2000</v>
      </c>
      <c r="R192">
        <v>5000</v>
      </c>
    </row>
    <row r="193" spans="1:37" x14ac:dyDescent="0.2">
      <c r="A193" s="2">
        <v>191</v>
      </c>
      <c r="B193" s="4">
        <v>19</v>
      </c>
      <c r="C193">
        <v>21</v>
      </c>
      <c r="D193">
        <v>31</v>
      </c>
      <c r="E193">
        <v>36</v>
      </c>
      <c r="F193">
        <v>50</v>
      </c>
      <c r="G193">
        <v>57</v>
      </c>
      <c r="H193">
        <v>71</v>
      </c>
      <c r="I193">
        <v>93</v>
      </c>
      <c r="J193">
        <v>114</v>
      </c>
      <c r="K193">
        <v>207</v>
      </c>
      <c r="L193">
        <v>285</v>
      </c>
      <c r="M193">
        <v>299</v>
      </c>
      <c r="N193">
        <v>356</v>
      </c>
      <c r="O193">
        <v>356</v>
      </c>
      <c r="P193">
        <v>428</v>
      </c>
      <c r="Q193">
        <v>513</v>
      </c>
      <c r="R193">
        <v>535</v>
      </c>
      <c r="S193">
        <v>599</v>
      </c>
      <c r="T193">
        <v>642</v>
      </c>
      <c r="U193">
        <v>898</v>
      </c>
      <c r="V193">
        <v>1133</v>
      </c>
      <c r="W193">
        <v>2139</v>
      </c>
    </row>
    <row r="194" spans="1:37" x14ac:dyDescent="0.2">
      <c r="A194" s="2">
        <v>192</v>
      </c>
      <c r="B194" s="4">
        <v>90</v>
      </c>
      <c r="C194">
        <v>100</v>
      </c>
    </row>
    <row r="195" spans="1:37" x14ac:dyDescent="0.2">
      <c r="A195" s="2">
        <v>193</v>
      </c>
      <c r="B195" s="4">
        <v>1</v>
      </c>
      <c r="C195">
        <v>39</v>
      </c>
      <c r="D195">
        <v>54</v>
      </c>
      <c r="E195">
        <v>69</v>
      </c>
      <c r="F195">
        <v>84</v>
      </c>
      <c r="G195">
        <v>99</v>
      </c>
      <c r="H195">
        <v>109</v>
      </c>
      <c r="I195">
        <v>139</v>
      </c>
      <c r="J195">
        <v>249</v>
      </c>
      <c r="K195">
        <v>299</v>
      </c>
      <c r="L195">
        <v>399</v>
      </c>
      <c r="M195">
        <v>499</v>
      </c>
    </row>
    <row r="196" spans="1:37" x14ac:dyDescent="0.2">
      <c r="A196" s="2">
        <v>194</v>
      </c>
      <c r="B196" s="4">
        <v>99</v>
      </c>
      <c r="C196">
        <v>129</v>
      </c>
      <c r="D196">
        <v>139</v>
      </c>
      <c r="E196">
        <v>149</v>
      </c>
      <c r="F196">
        <v>149</v>
      </c>
      <c r="G196">
        <v>159</v>
      </c>
      <c r="H196">
        <v>159</v>
      </c>
      <c r="I196">
        <v>159</v>
      </c>
      <c r="J196">
        <v>169</v>
      </c>
      <c r="K196">
        <v>189</v>
      </c>
      <c r="L196">
        <v>189</v>
      </c>
      <c r="M196">
        <v>199</v>
      </c>
      <c r="N196">
        <v>209</v>
      </c>
      <c r="O196">
        <v>269</v>
      </c>
      <c r="P196">
        <v>329</v>
      </c>
      <c r="Q196">
        <v>699</v>
      </c>
      <c r="R196">
        <v>5699</v>
      </c>
    </row>
    <row r="197" spans="1:37" x14ac:dyDescent="0.2">
      <c r="A197" s="2">
        <v>195</v>
      </c>
      <c r="B197" s="4">
        <v>1</v>
      </c>
      <c r="C197">
        <v>26</v>
      </c>
      <c r="D197">
        <v>26</v>
      </c>
      <c r="E197">
        <v>29</v>
      </c>
      <c r="F197">
        <v>29</v>
      </c>
      <c r="G197">
        <v>36</v>
      </c>
      <c r="H197">
        <v>36</v>
      </c>
      <c r="I197">
        <v>39</v>
      </c>
      <c r="J197">
        <v>39</v>
      </c>
    </row>
    <row r="198" spans="1:37" x14ac:dyDescent="0.2">
      <c r="A198" s="2">
        <v>196</v>
      </c>
      <c r="B198" s="4">
        <v>70</v>
      </c>
      <c r="C198">
        <v>75</v>
      </c>
    </row>
    <row r="199" spans="1:37" x14ac:dyDescent="0.2">
      <c r="A199" s="2">
        <v>197</v>
      </c>
      <c r="B199" s="4">
        <v>10</v>
      </c>
      <c r="C199">
        <v>25</v>
      </c>
      <c r="D199">
        <v>40</v>
      </c>
      <c r="E199">
        <v>80</v>
      </c>
      <c r="F199">
        <v>100</v>
      </c>
      <c r="G199">
        <v>500</v>
      </c>
      <c r="H199">
        <v>1000</v>
      </c>
      <c r="I199">
        <v>2000</v>
      </c>
      <c r="J199">
        <v>5000</v>
      </c>
    </row>
    <row r="200" spans="1:37" x14ac:dyDescent="0.2">
      <c r="A200" s="2">
        <v>198</v>
      </c>
      <c r="B200" s="4">
        <v>1</v>
      </c>
      <c r="C200">
        <v>25</v>
      </c>
      <c r="D200">
        <v>25</v>
      </c>
      <c r="E200">
        <v>30</v>
      </c>
      <c r="F200">
        <v>30</v>
      </c>
      <c r="G200">
        <v>30</v>
      </c>
      <c r="H200">
        <v>60</v>
      </c>
      <c r="I200">
        <v>60</v>
      </c>
      <c r="J200">
        <v>85</v>
      </c>
      <c r="K200">
        <v>135</v>
      </c>
      <c r="L200">
        <v>135</v>
      </c>
      <c r="M200">
        <v>135</v>
      </c>
      <c r="N200">
        <v>135</v>
      </c>
      <c r="O200">
        <v>1000</v>
      </c>
      <c r="P200">
        <v>1000</v>
      </c>
    </row>
    <row r="201" spans="1:37" x14ac:dyDescent="0.2">
      <c r="A201" s="2">
        <v>199</v>
      </c>
      <c r="B201" s="4">
        <v>1</v>
      </c>
      <c r="C201">
        <v>49</v>
      </c>
      <c r="D201">
        <v>59</v>
      </c>
      <c r="E201">
        <v>99</v>
      </c>
      <c r="F201">
        <v>129</v>
      </c>
      <c r="G201">
        <v>148</v>
      </c>
      <c r="H201">
        <v>149</v>
      </c>
      <c r="I201">
        <v>159</v>
      </c>
      <c r="J201">
        <v>169</v>
      </c>
      <c r="K201">
        <v>252</v>
      </c>
      <c r="L201">
        <v>499</v>
      </c>
      <c r="M201">
        <v>999</v>
      </c>
    </row>
    <row r="202" spans="1:37" x14ac:dyDescent="0.2">
      <c r="A202" s="2">
        <v>200</v>
      </c>
      <c r="B202" s="4">
        <v>12</v>
      </c>
      <c r="C202">
        <v>16</v>
      </c>
      <c r="D202">
        <v>19</v>
      </c>
      <c r="E202">
        <v>24</v>
      </c>
      <c r="F202">
        <v>30</v>
      </c>
      <c r="G202">
        <v>38</v>
      </c>
      <c r="H202">
        <v>58</v>
      </c>
      <c r="I202">
        <v>68</v>
      </c>
      <c r="J202">
        <v>75</v>
      </c>
      <c r="K202">
        <v>116</v>
      </c>
      <c r="L202">
        <v>140</v>
      </c>
      <c r="M202">
        <v>250</v>
      </c>
      <c r="N202">
        <v>350</v>
      </c>
      <c r="O202">
        <v>10000</v>
      </c>
    </row>
    <row r="203" spans="1:37" x14ac:dyDescent="0.2">
      <c r="A203" s="2">
        <v>201</v>
      </c>
      <c r="B203" s="4">
        <v>5</v>
      </c>
      <c r="C203">
        <v>21</v>
      </c>
      <c r="D203">
        <v>40</v>
      </c>
      <c r="E203">
        <v>62</v>
      </c>
      <c r="F203">
        <v>62</v>
      </c>
      <c r="G203">
        <v>83</v>
      </c>
      <c r="H203">
        <v>84</v>
      </c>
      <c r="I203">
        <v>86</v>
      </c>
      <c r="J203">
        <v>86</v>
      </c>
      <c r="K203">
        <v>99</v>
      </c>
      <c r="L203">
        <v>110</v>
      </c>
      <c r="M203">
        <v>150</v>
      </c>
      <c r="N203">
        <v>150</v>
      </c>
      <c r="O203">
        <v>199</v>
      </c>
      <c r="P203">
        <v>340</v>
      </c>
      <c r="Q203">
        <v>375</v>
      </c>
      <c r="R203">
        <v>400</v>
      </c>
      <c r="S203">
        <v>500</v>
      </c>
      <c r="T203">
        <v>500</v>
      </c>
      <c r="U203">
        <v>1322</v>
      </c>
      <c r="V203">
        <v>2000</v>
      </c>
      <c r="W203">
        <v>2500</v>
      </c>
      <c r="X203">
        <v>2500</v>
      </c>
      <c r="Y203">
        <v>3000</v>
      </c>
      <c r="Z203">
        <v>3200</v>
      </c>
      <c r="AA203">
        <v>5000</v>
      </c>
      <c r="AB203">
        <v>5000</v>
      </c>
      <c r="AC203">
        <v>5000</v>
      </c>
      <c r="AD203">
        <v>5000</v>
      </c>
      <c r="AE203">
        <v>5000</v>
      </c>
      <c r="AF203">
        <v>10000</v>
      </c>
    </row>
    <row r="204" spans="1:37" x14ac:dyDescent="0.2">
      <c r="A204" s="2">
        <v>202</v>
      </c>
      <c r="B204" s="4">
        <v>15</v>
      </c>
      <c r="C204">
        <v>20</v>
      </c>
      <c r="D204">
        <v>24</v>
      </c>
      <c r="E204">
        <v>29</v>
      </c>
      <c r="F204">
        <v>40</v>
      </c>
      <c r="G204">
        <v>44</v>
      </c>
      <c r="H204">
        <v>49</v>
      </c>
      <c r="I204">
        <v>74</v>
      </c>
      <c r="J204">
        <v>95</v>
      </c>
      <c r="K204">
        <v>99</v>
      </c>
      <c r="L204">
        <v>149</v>
      </c>
      <c r="M204">
        <v>249</v>
      </c>
      <c r="N204">
        <v>499</v>
      </c>
      <c r="O204">
        <v>999</v>
      </c>
      <c r="P204">
        <v>2500</v>
      </c>
      <c r="Q204">
        <v>5000</v>
      </c>
    </row>
    <row r="205" spans="1:37" x14ac:dyDescent="0.2">
      <c r="A205" s="2">
        <v>203</v>
      </c>
      <c r="B205" s="4">
        <v>72</v>
      </c>
      <c r="C205">
        <v>87</v>
      </c>
      <c r="D205">
        <v>411</v>
      </c>
      <c r="E205">
        <v>433</v>
      </c>
    </row>
    <row r="206" spans="1:37" x14ac:dyDescent="0.2">
      <c r="A206" s="2">
        <v>204</v>
      </c>
      <c r="B206" s="4">
        <v>5</v>
      </c>
      <c r="C206">
        <v>29</v>
      </c>
      <c r="D206">
        <v>32</v>
      </c>
      <c r="E206">
        <v>35</v>
      </c>
      <c r="F206">
        <v>35</v>
      </c>
      <c r="G206">
        <v>35</v>
      </c>
      <c r="H206">
        <v>35</v>
      </c>
      <c r="I206">
        <v>35</v>
      </c>
      <c r="J206">
        <v>35</v>
      </c>
      <c r="K206">
        <v>65</v>
      </c>
      <c r="L206">
        <v>65</v>
      </c>
      <c r="M206">
        <v>65</v>
      </c>
      <c r="N206">
        <v>65</v>
      </c>
      <c r="O206">
        <v>65</v>
      </c>
      <c r="P206">
        <v>65</v>
      </c>
      <c r="Q206">
        <v>95</v>
      </c>
      <c r="R206">
        <v>95</v>
      </c>
      <c r="S206">
        <v>95</v>
      </c>
      <c r="T206">
        <v>95</v>
      </c>
      <c r="U206">
        <v>95</v>
      </c>
      <c r="V206">
        <v>95</v>
      </c>
      <c r="W206">
        <v>150</v>
      </c>
      <c r="X206">
        <v>150</v>
      </c>
      <c r="Y206">
        <v>150</v>
      </c>
      <c r="Z206">
        <v>150</v>
      </c>
      <c r="AA206">
        <v>150</v>
      </c>
      <c r="AB206">
        <v>150</v>
      </c>
      <c r="AC206">
        <v>295</v>
      </c>
      <c r="AD206">
        <v>295</v>
      </c>
      <c r="AE206">
        <v>295</v>
      </c>
      <c r="AF206">
        <v>295</v>
      </c>
      <c r="AG206">
        <v>295</v>
      </c>
      <c r="AH206">
        <v>1400</v>
      </c>
      <c r="AI206">
        <v>1400</v>
      </c>
      <c r="AJ206">
        <v>2500</v>
      </c>
      <c r="AK206">
        <v>2500</v>
      </c>
    </row>
    <row r="207" spans="1:37" x14ac:dyDescent="0.2">
      <c r="A207" s="2">
        <v>205</v>
      </c>
      <c r="B207" s="4">
        <v>8</v>
      </c>
      <c r="C207">
        <v>10</v>
      </c>
      <c r="D207">
        <v>15</v>
      </c>
      <c r="E207">
        <v>17</v>
      </c>
      <c r="F207">
        <v>20</v>
      </c>
    </row>
    <row r="208" spans="1:37" x14ac:dyDescent="0.2">
      <c r="A208" s="2">
        <v>206</v>
      </c>
      <c r="B208" s="4">
        <v>20</v>
      </c>
      <c r="C208">
        <v>35</v>
      </c>
      <c r="D208">
        <v>65</v>
      </c>
      <c r="E208">
        <v>250</v>
      </c>
      <c r="F208">
        <v>500</v>
      </c>
    </row>
    <row r="209" spans="1:54" x14ac:dyDescent="0.2">
      <c r="A209" s="2">
        <v>207</v>
      </c>
      <c r="B209" s="4">
        <v>1</v>
      </c>
      <c r="C209">
        <v>5</v>
      </c>
      <c r="D209">
        <v>13</v>
      </c>
      <c r="E209">
        <v>25</v>
      </c>
      <c r="F209">
        <v>36</v>
      </c>
      <c r="G209">
        <v>46</v>
      </c>
      <c r="H209">
        <v>55</v>
      </c>
      <c r="I209">
        <v>67</v>
      </c>
      <c r="J209">
        <v>70</v>
      </c>
      <c r="K209">
        <v>75</v>
      </c>
      <c r="L209">
        <v>100</v>
      </c>
      <c r="M209">
        <v>117</v>
      </c>
      <c r="N209">
        <v>200</v>
      </c>
      <c r="O209">
        <v>227</v>
      </c>
    </row>
    <row r="210" spans="1:54" x14ac:dyDescent="0.2">
      <c r="A210" s="2">
        <v>208</v>
      </c>
      <c r="B210" s="4">
        <v>10</v>
      </c>
      <c r="C210">
        <v>15</v>
      </c>
      <c r="D210">
        <v>25</v>
      </c>
      <c r="E210">
        <v>35</v>
      </c>
      <c r="F210">
        <v>75</v>
      </c>
      <c r="G210">
        <v>275</v>
      </c>
      <c r="H210">
        <v>300</v>
      </c>
      <c r="I210">
        <v>335</v>
      </c>
      <c r="J210">
        <v>500</v>
      </c>
      <c r="K210">
        <v>575</v>
      </c>
      <c r="L210">
        <v>850</v>
      </c>
      <c r="M210">
        <v>1400</v>
      </c>
      <c r="N210">
        <v>3000</v>
      </c>
      <c r="O210">
        <v>5000</v>
      </c>
    </row>
    <row r="211" spans="1:54" x14ac:dyDescent="0.2">
      <c r="A211" s="2">
        <v>209</v>
      </c>
      <c r="B211" s="4">
        <v>5</v>
      </c>
      <c r="C211">
        <v>19</v>
      </c>
      <c r="D211">
        <v>29</v>
      </c>
      <c r="E211">
        <v>39</v>
      </c>
      <c r="F211">
        <v>73</v>
      </c>
      <c r="G211">
        <v>145</v>
      </c>
      <c r="H211">
        <v>484</v>
      </c>
      <c r="I211">
        <v>1453</v>
      </c>
      <c r="J211">
        <v>3876</v>
      </c>
      <c r="K211">
        <v>5813</v>
      </c>
    </row>
    <row r="212" spans="1:54" x14ac:dyDescent="0.2">
      <c r="A212" s="2">
        <v>210</v>
      </c>
      <c r="B212" s="4">
        <v>1</v>
      </c>
      <c r="C212">
        <v>11</v>
      </c>
      <c r="D212">
        <v>20</v>
      </c>
      <c r="E212">
        <v>25</v>
      </c>
      <c r="F212">
        <v>30</v>
      </c>
      <c r="G212">
        <v>35</v>
      </c>
      <c r="H212">
        <v>40</v>
      </c>
      <c r="I212">
        <v>46</v>
      </c>
      <c r="J212">
        <v>55</v>
      </c>
      <c r="K212">
        <v>75</v>
      </c>
      <c r="L212">
        <v>100</v>
      </c>
      <c r="M212">
        <v>120</v>
      </c>
      <c r="N212">
        <v>200</v>
      </c>
      <c r="O212">
        <v>230</v>
      </c>
      <c r="P212">
        <v>275</v>
      </c>
      <c r="Q212">
        <v>300</v>
      </c>
      <c r="R212">
        <v>542</v>
      </c>
      <c r="S212">
        <v>1000</v>
      </c>
      <c r="T212">
        <v>1600</v>
      </c>
      <c r="U212">
        <v>1969</v>
      </c>
      <c r="V212">
        <v>2000</v>
      </c>
      <c r="W212">
        <v>2500</v>
      </c>
      <c r="X212">
        <v>5000</v>
      </c>
      <c r="Y212">
        <v>9500</v>
      </c>
      <c r="Z212">
        <v>10000</v>
      </c>
    </row>
    <row r="213" spans="1:54" x14ac:dyDescent="0.2">
      <c r="A213" s="2">
        <v>211</v>
      </c>
      <c r="B213" s="4">
        <v>1</v>
      </c>
      <c r="C213">
        <v>15</v>
      </c>
      <c r="D213">
        <v>30</v>
      </c>
      <c r="E213">
        <v>50</v>
      </c>
      <c r="F213">
        <v>80</v>
      </c>
      <c r="G213">
        <v>150</v>
      </c>
    </row>
    <row r="214" spans="1:54" x14ac:dyDescent="0.2">
      <c r="A214" s="2">
        <v>212</v>
      </c>
      <c r="B214" s="4">
        <v>5</v>
      </c>
      <c r="C214">
        <v>15</v>
      </c>
      <c r="D214">
        <v>35</v>
      </c>
      <c r="E214">
        <v>50</v>
      </c>
      <c r="F214">
        <v>80</v>
      </c>
      <c r="G214">
        <v>100</v>
      </c>
      <c r="H214">
        <v>150</v>
      </c>
      <c r="I214">
        <v>175</v>
      </c>
      <c r="J214">
        <v>175</v>
      </c>
      <c r="K214">
        <v>225</v>
      </c>
      <c r="L214">
        <v>250</v>
      </c>
      <c r="M214">
        <v>250</v>
      </c>
      <c r="N214">
        <v>250</v>
      </c>
      <c r="O214">
        <v>250</v>
      </c>
      <c r="P214">
        <v>300</v>
      </c>
      <c r="Q214">
        <v>300</v>
      </c>
      <c r="R214">
        <v>350</v>
      </c>
      <c r="S214">
        <v>375</v>
      </c>
      <c r="T214">
        <v>400</v>
      </c>
      <c r="U214">
        <v>450</v>
      </c>
      <c r="V214">
        <v>475</v>
      </c>
      <c r="W214">
        <v>475</v>
      </c>
      <c r="X214">
        <v>600</v>
      </c>
      <c r="Y214">
        <v>600</v>
      </c>
      <c r="Z214">
        <v>650</v>
      </c>
      <c r="AA214">
        <v>675</v>
      </c>
      <c r="AB214">
        <v>1000</v>
      </c>
      <c r="AC214">
        <v>1000</v>
      </c>
      <c r="AD214">
        <v>1200</v>
      </c>
      <c r="AE214">
        <v>1600</v>
      </c>
      <c r="AF214">
        <v>2500</v>
      </c>
      <c r="AG214">
        <v>3500</v>
      </c>
      <c r="AH214">
        <v>3500</v>
      </c>
      <c r="AI214">
        <v>6000</v>
      </c>
      <c r="AJ214">
        <v>6000</v>
      </c>
      <c r="AK214">
        <v>10000</v>
      </c>
    </row>
    <row r="215" spans="1:54" x14ac:dyDescent="0.2">
      <c r="A215" s="2">
        <v>213</v>
      </c>
      <c r="B215" s="4">
        <v>20</v>
      </c>
      <c r="C215">
        <v>35</v>
      </c>
      <c r="D215">
        <v>90</v>
      </c>
      <c r="E215">
        <v>250</v>
      </c>
      <c r="F215">
        <v>500</v>
      </c>
    </row>
    <row r="216" spans="1:54" x14ac:dyDescent="0.2">
      <c r="A216" s="2">
        <v>214</v>
      </c>
      <c r="B216" s="4">
        <v>1</v>
      </c>
      <c r="C216">
        <v>10</v>
      </c>
      <c r="D216">
        <v>24</v>
      </c>
      <c r="E216">
        <v>46</v>
      </c>
      <c r="F216">
        <v>215</v>
      </c>
      <c r="G216">
        <v>2300</v>
      </c>
    </row>
    <row r="217" spans="1:54" x14ac:dyDescent="0.2">
      <c r="A217" s="2">
        <v>215</v>
      </c>
      <c r="B217" s="4">
        <v>5</v>
      </c>
      <c r="C217">
        <v>10</v>
      </c>
      <c r="D217">
        <v>20</v>
      </c>
      <c r="E217">
        <v>40</v>
      </c>
      <c r="F217">
        <v>60</v>
      </c>
      <c r="G217">
        <v>70</v>
      </c>
      <c r="H217">
        <v>150</v>
      </c>
      <c r="I217">
        <v>200</v>
      </c>
      <c r="J217">
        <v>250</v>
      </c>
      <c r="K217">
        <v>400</v>
      </c>
      <c r="L217">
        <v>1000</v>
      </c>
      <c r="M217">
        <v>1500</v>
      </c>
    </row>
    <row r="218" spans="1:54" x14ac:dyDescent="0.2">
      <c r="A218" s="2">
        <v>216</v>
      </c>
      <c r="B218" s="4">
        <v>69</v>
      </c>
      <c r="C218">
        <v>99</v>
      </c>
      <c r="D218">
        <v>119</v>
      </c>
      <c r="E218">
        <v>196</v>
      </c>
      <c r="F218">
        <v>294</v>
      </c>
      <c r="G218">
        <v>392</v>
      </c>
      <c r="H218">
        <v>490</v>
      </c>
    </row>
    <row r="219" spans="1:54" x14ac:dyDescent="0.2">
      <c r="A219" s="2">
        <v>217</v>
      </c>
      <c r="B219" s="4">
        <v>1</v>
      </c>
      <c r="C219">
        <v>10</v>
      </c>
      <c r="D219">
        <v>89</v>
      </c>
      <c r="E219">
        <v>89</v>
      </c>
      <c r="F219">
        <v>89</v>
      </c>
      <c r="G219">
        <v>89</v>
      </c>
      <c r="H219">
        <v>89</v>
      </c>
      <c r="I219">
        <v>169</v>
      </c>
      <c r="J219">
        <v>169</v>
      </c>
      <c r="K219">
        <v>169</v>
      </c>
      <c r="L219">
        <v>169</v>
      </c>
    </row>
    <row r="220" spans="1:54" x14ac:dyDescent="0.2">
      <c r="A220" s="2">
        <v>218</v>
      </c>
      <c r="B220" s="4">
        <v>1</v>
      </c>
      <c r="C220">
        <v>27</v>
      </c>
      <c r="D220">
        <v>31</v>
      </c>
      <c r="E220">
        <v>40</v>
      </c>
      <c r="F220">
        <v>40</v>
      </c>
      <c r="G220">
        <v>52</v>
      </c>
      <c r="H220">
        <v>60</v>
      </c>
      <c r="I220">
        <v>75</v>
      </c>
      <c r="J220">
        <v>87</v>
      </c>
      <c r="K220">
        <v>96</v>
      </c>
      <c r="L220">
        <v>112</v>
      </c>
    </row>
    <row r="221" spans="1:54" x14ac:dyDescent="0.2">
      <c r="A221" s="2">
        <v>219</v>
      </c>
      <c r="B221" s="4">
        <v>5</v>
      </c>
      <c r="C221">
        <v>10</v>
      </c>
      <c r="D221">
        <v>15</v>
      </c>
      <c r="E221">
        <v>17</v>
      </c>
      <c r="F221">
        <v>20</v>
      </c>
      <c r="G221">
        <v>25</v>
      </c>
      <c r="H221">
        <v>40</v>
      </c>
      <c r="I221">
        <v>40</v>
      </c>
      <c r="J221">
        <v>50</v>
      </c>
      <c r="K221">
        <v>70</v>
      </c>
      <c r="L221">
        <v>70</v>
      </c>
      <c r="M221">
        <v>150</v>
      </c>
      <c r="N221">
        <v>250</v>
      </c>
      <c r="O221">
        <v>350</v>
      </c>
      <c r="P221">
        <v>500</v>
      </c>
      <c r="Q221">
        <v>1000</v>
      </c>
      <c r="R221">
        <v>5000</v>
      </c>
    </row>
    <row r="222" spans="1:54" x14ac:dyDescent="0.2">
      <c r="A222" s="2">
        <v>220</v>
      </c>
      <c r="B222" s="4">
        <v>1</v>
      </c>
      <c r="C222">
        <v>22</v>
      </c>
      <c r="D222">
        <v>27</v>
      </c>
      <c r="E222">
        <v>49</v>
      </c>
      <c r="F222">
        <v>95</v>
      </c>
      <c r="G222">
        <v>140</v>
      </c>
      <c r="H222">
        <v>220</v>
      </c>
    </row>
    <row r="223" spans="1:54" x14ac:dyDescent="0.2">
      <c r="A223" s="2">
        <v>221</v>
      </c>
      <c r="B223" s="4">
        <v>1</v>
      </c>
      <c r="C223">
        <v>5</v>
      </c>
      <c r="D223">
        <v>34</v>
      </c>
      <c r="E223">
        <v>39</v>
      </c>
      <c r="F223">
        <v>49</v>
      </c>
      <c r="G223">
        <v>64</v>
      </c>
      <c r="H223">
        <v>78</v>
      </c>
      <c r="I223">
        <v>98</v>
      </c>
      <c r="J223">
        <v>99</v>
      </c>
      <c r="K223">
        <v>225</v>
      </c>
      <c r="L223">
        <v>299</v>
      </c>
      <c r="M223">
        <v>350</v>
      </c>
      <c r="N223">
        <v>10000</v>
      </c>
    </row>
    <row r="224" spans="1:54" x14ac:dyDescent="0.2">
      <c r="A224" s="2">
        <v>222</v>
      </c>
      <c r="B224" s="4">
        <v>1.1100000000000001</v>
      </c>
      <c r="C224">
        <v>2.2200000000000002</v>
      </c>
      <c r="D224">
        <v>3</v>
      </c>
      <c r="E224">
        <v>4</v>
      </c>
      <c r="F224">
        <v>6</v>
      </c>
      <c r="G224">
        <v>7</v>
      </c>
      <c r="H224">
        <v>8</v>
      </c>
      <c r="I224">
        <v>9</v>
      </c>
      <c r="J224">
        <v>9</v>
      </c>
      <c r="K224">
        <v>10</v>
      </c>
      <c r="L224">
        <v>11</v>
      </c>
      <c r="M224">
        <v>11</v>
      </c>
      <c r="N224">
        <v>12</v>
      </c>
      <c r="O224">
        <v>13</v>
      </c>
      <c r="P224">
        <v>13</v>
      </c>
      <c r="Q224">
        <v>14</v>
      </c>
      <c r="R224">
        <v>16</v>
      </c>
      <c r="S224">
        <v>17</v>
      </c>
      <c r="T224">
        <v>18</v>
      </c>
      <c r="U224">
        <v>18</v>
      </c>
      <c r="V224">
        <v>19</v>
      </c>
      <c r="W224">
        <v>20</v>
      </c>
      <c r="X224">
        <v>21</v>
      </c>
      <c r="Y224">
        <v>22</v>
      </c>
      <c r="Z224">
        <v>23</v>
      </c>
      <c r="AA224">
        <v>24</v>
      </c>
      <c r="AB224">
        <v>25</v>
      </c>
      <c r="AC224">
        <v>27</v>
      </c>
      <c r="AD224">
        <v>28</v>
      </c>
      <c r="AE224">
        <v>28</v>
      </c>
      <c r="AF224">
        <v>28</v>
      </c>
      <c r="AG224">
        <v>31</v>
      </c>
      <c r="AH224">
        <v>33</v>
      </c>
      <c r="AI224">
        <v>33</v>
      </c>
      <c r="AJ224">
        <v>39</v>
      </c>
      <c r="AK224">
        <v>42</v>
      </c>
      <c r="AL224">
        <v>44</v>
      </c>
      <c r="AM224">
        <v>47</v>
      </c>
      <c r="AN224">
        <v>50</v>
      </c>
      <c r="AO224">
        <v>53</v>
      </c>
      <c r="AP224">
        <v>55</v>
      </c>
      <c r="AQ224">
        <v>55</v>
      </c>
      <c r="AR224">
        <v>61</v>
      </c>
      <c r="AS224">
        <v>61</v>
      </c>
      <c r="AT224">
        <v>71</v>
      </c>
      <c r="AU224">
        <v>72</v>
      </c>
      <c r="AV224">
        <v>89</v>
      </c>
      <c r="AW224">
        <v>106</v>
      </c>
      <c r="AX224">
        <v>124</v>
      </c>
      <c r="AY224">
        <v>142</v>
      </c>
      <c r="AZ224">
        <v>160</v>
      </c>
      <c r="BA224">
        <v>177</v>
      </c>
      <c r="BB224">
        <v>1108</v>
      </c>
    </row>
    <row r="225" spans="1:63" x14ac:dyDescent="0.2">
      <c r="A225" s="2">
        <v>223</v>
      </c>
      <c r="B225" s="4">
        <v>12</v>
      </c>
      <c r="C225">
        <v>15</v>
      </c>
      <c r="D225">
        <v>24</v>
      </c>
      <c r="E225">
        <v>36</v>
      </c>
      <c r="F225">
        <v>40</v>
      </c>
      <c r="G225">
        <v>55</v>
      </c>
      <c r="H225">
        <v>60</v>
      </c>
      <c r="I225">
        <v>75</v>
      </c>
      <c r="J225">
        <v>80</v>
      </c>
      <c r="K225">
        <v>96</v>
      </c>
      <c r="L225">
        <v>100</v>
      </c>
      <c r="M225">
        <v>120</v>
      </c>
    </row>
    <row r="226" spans="1:63" x14ac:dyDescent="0.2">
      <c r="A226" s="2">
        <v>224</v>
      </c>
      <c r="B226" s="4">
        <v>1</v>
      </c>
      <c r="C226">
        <v>15</v>
      </c>
      <c r="D226">
        <v>25</v>
      </c>
      <c r="E226">
        <v>35</v>
      </c>
      <c r="F226">
        <v>50</v>
      </c>
      <c r="G226">
        <v>75</v>
      </c>
      <c r="H226">
        <v>100</v>
      </c>
      <c r="I226">
        <v>125</v>
      </c>
      <c r="J226">
        <v>150</v>
      </c>
      <c r="K226">
        <v>150</v>
      </c>
      <c r="L226">
        <v>250</v>
      </c>
      <c r="M226">
        <v>300</v>
      </c>
      <c r="N226">
        <v>300</v>
      </c>
      <c r="O226">
        <v>300</v>
      </c>
      <c r="P226">
        <v>500</v>
      </c>
      <c r="Q226">
        <v>750</v>
      </c>
      <c r="R226">
        <v>1000</v>
      </c>
      <c r="S226">
        <v>1000</v>
      </c>
      <c r="T226">
        <v>1500</v>
      </c>
      <c r="U226">
        <v>2000</v>
      </c>
      <c r="V226">
        <v>2500</v>
      </c>
      <c r="W226">
        <v>2500</v>
      </c>
      <c r="X226">
        <v>2500</v>
      </c>
      <c r="Y226">
        <v>2500</v>
      </c>
      <c r="Z226">
        <v>5000</v>
      </c>
      <c r="AA226">
        <v>5000</v>
      </c>
      <c r="AB226">
        <v>5000</v>
      </c>
      <c r="AC226">
        <v>5000</v>
      </c>
      <c r="AD226">
        <v>7500</v>
      </c>
      <c r="AE226">
        <v>7500</v>
      </c>
      <c r="AF226">
        <v>8000</v>
      </c>
      <c r="AG226">
        <v>9999</v>
      </c>
      <c r="AH226">
        <v>10000</v>
      </c>
    </row>
    <row r="227" spans="1:63" x14ac:dyDescent="0.2">
      <c r="A227" s="2">
        <v>225</v>
      </c>
      <c r="B227" s="4">
        <v>1</v>
      </c>
      <c r="C227">
        <v>149</v>
      </c>
      <c r="D227">
        <v>159</v>
      </c>
      <c r="E227">
        <v>169</v>
      </c>
      <c r="F227">
        <v>179</v>
      </c>
      <c r="G227">
        <v>325</v>
      </c>
      <c r="H227">
        <v>475</v>
      </c>
    </row>
    <row r="228" spans="1:63" x14ac:dyDescent="0.2">
      <c r="A228" s="2">
        <v>226</v>
      </c>
      <c r="B228" s="4">
        <v>3</v>
      </c>
      <c r="C228">
        <v>6</v>
      </c>
      <c r="D228">
        <v>9</v>
      </c>
      <c r="E228">
        <v>12</v>
      </c>
    </row>
    <row r="229" spans="1:63" x14ac:dyDescent="0.2">
      <c r="A229" s="2">
        <v>227</v>
      </c>
      <c r="B229" s="4">
        <v>10</v>
      </c>
      <c r="C229">
        <v>25</v>
      </c>
      <c r="D229">
        <v>35</v>
      </c>
      <c r="E229">
        <v>50</v>
      </c>
      <c r="F229">
        <v>55</v>
      </c>
      <c r="G229">
        <v>75</v>
      </c>
      <c r="H229">
        <v>85</v>
      </c>
      <c r="I229">
        <v>95</v>
      </c>
      <c r="J229">
        <v>120</v>
      </c>
      <c r="K229">
        <v>150</v>
      </c>
      <c r="L229">
        <v>400</v>
      </c>
      <c r="M229">
        <v>450</v>
      </c>
      <c r="N229">
        <v>500</v>
      </c>
    </row>
    <row r="230" spans="1:63" x14ac:dyDescent="0.2">
      <c r="A230" s="2">
        <v>228</v>
      </c>
      <c r="B230" s="4">
        <v>31</v>
      </c>
      <c r="C230">
        <v>31</v>
      </c>
      <c r="D230">
        <v>60</v>
      </c>
      <c r="E230">
        <v>60</v>
      </c>
      <c r="F230">
        <v>60</v>
      </c>
      <c r="G230">
        <v>61</v>
      </c>
      <c r="H230">
        <v>64</v>
      </c>
      <c r="I230">
        <v>86</v>
      </c>
      <c r="J230">
        <v>86</v>
      </c>
      <c r="K230">
        <v>89</v>
      </c>
      <c r="L230">
        <v>92</v>
      </c>
      <c r="M230">
        <v>92</v>
      </c>
      <c r="N230">
        <v>92</v>
      </c>
      <c r="O230">
        <v>92</v>
      </c>
      <c r="P230">
        <v>92</v>
      </c>
      <c r="Q230">
        <v>92</v>
      </c>
      <c r="R230">
        <v>92</v>
      </c>
      <c r="S230">
        <v>93</v>
      </c>
      <c r="T230">
        <v>93</v>
      </c>
      <c r="U230">
        <v>113</v>
      </c>
      <c r="V230">
        <v>120</v>
      </c>
      <c r="W230">
        <v>120</v>
      </c>
      <c r="X230">
        <v>120</v>
      </c>
      <c r="Y230">
        <v>120</v>
      </c>
      <c r="Z230">
        <v>140</v>
      </c>
      <c r="AA230">
        <v>146</v>
      </c>
      <c r="AB230">
        <v>146</v>
      </c>
      <c r="AC230">
        <v>148</v>
      </c>
      <c r="AD230">
        <v>149</v>
      </c>
      <c r="AE230">
        <v>149</v>
      </c>
      <c r="AF230">
        <v>166</v>
      </c>
      <c r="AG230">
        <v>173</v>
      </c>
      <c r="AH230">
        <v>173</v>
      </c>
      <c r="AI230">
        <v>173</v>
      </c>
      <c r="AJ230">
        <v>175</v>
      </c>
      <c r="AK230">
        <v>177</v>
      </c>
      <c r="AL230">
        <v>199</v>
      </c>
      <c r="AM230">
        <v>199</v>
      </c>
      <c r="AN230">
        <v>229</v>
      </c>
      <c r="AO230">
        <v>233</v>
      </c>
      <c r="AP230">
        <v>234</v>
      </c>
      <c r="AQ230">
        <v>257</v>
      </c>
      <c r="AR230">
        <v>273</v>
      </c>
      <c r="AS230">
        <v>273</v>
      </c>
      <c r="AT230">
        <v>279</v>
      </c>
      <c r="AU230">
        <v>299</v>
      </c>
      <c r="AV230">
        <v>312</v>
      </c>
      <c r="AW230">
        <v>332</v>
      </c>
      <c r="AX230">
        <v>344</v>
      </c>
      <c r="AY230">
        <v>366</v>
      </c>
      <c r="AZ230">
        <v>545</v>
      </c>
      <c r="BA230">
        <v>631</v>
      </c>
      <c r="BB230">
        <v>665</v>
      </c>
      <c r="BC230">
        <v>665</v>
      </c>
      <c r="BD230">
        <v>1329</v>
      </c>
      <c r="BE230">
        <v>1329</v>
      </c>
      <c r="BF230">
        <v>1712</v>
      </c>
      <c r="BG230">
        <v>3424</v>
      </c>
      <c r="BH230">
        <v>3424</v>
      </c>
      <c r="BI230">
        <v>5136</v>
      </c>
      <c r="BJ230">
        <v>5136</v>
      </c>
      <c r="BK230">
        <v>6421</v>
      </c>
    </row>
    <row r="231" spans="1:63" x14ac:dyDescent="0.2">
      <c r="A231" s="2">
        <v>229</v>
      </c>
      <c r="B231" s="4">
        <v>10</v>
      </c>
      <c r="C231">
        <v>25</v>
      </c>
      <c r="D231">
        <v>40</v>
      </c>
      <c r="E231">
        <v>50</v>
      </c>
      <c r="F231">
        <v>75</v>
      </c>
      <c r="G231">
        <v>100</v>
      </c>
      <c r="H231">
        <v>150</v>
      </c>
      <c r="I231">
        <v>250</v>
      </c>
      <c r="J231">
        <v>500</v>
      </c>
      <c r="K231">
        <v>1000</v>
      </c>
      <c r="L231">
        <v>1241</v>
      </c>
      <c r="M231">
        <v>1294</v>
      </c>
      <c r="N231">
        <v>2000</v>
      </c>
      <c r="O231">
        <v>5000</v>
      </c>
      <c r="P231">
        <v>10000</v>
      </c>
      <c r="Q231">
        <v>10000</v>
      </c>
    </row>
    <row r="232" spans="1:63" x14ac:dyDescent="0.2">
      <c r="A232" s="2">
        <v>230</v>
      </c>
      <c r="B232" s="4">
        <v>1</v>
      </c>
      <c r="C232">
        <v>25</v>
      </c>
      <c r="D232">
        <v>49</v>
      </c>
      <c r="E232">
        <v>79</v>
      </c>
      <c r="F232">
        <v>99</v>
      </c>
      <c r="G232">
        <v>99</v>
      </c>
      <c r="H232">
        <v>129</v>
      </c>
      <c r="I232">
        <v>149</v>
      </c>
      <c r="J232">
        <v>199</v>
      </c>
      <c r="K232">
        <v>399</v>
      </c>
      <c r="L232">
        <v>599</v>
      </c>
      <c r="M232">
        <v>999</v>
      </c>
      <c r="N232">
        <v>4999</v>
      </c>
    </row>
    <row r="233" spans="1:63" x14ac:dyDescent="0.2">
      <c r="A233" s="2">
        <v>231</v>
      </c>
      <c r="B233" s="4">
        <v>8</v>
      </c>
      <c r="C233">
        <v>16</v>
      </c>
      <c r="D233">
        <v>24</v>
      </c>
      <c r="E233">
        <v>30</v>
      </c>
      <c r="F233">
        <v>44</v>
      </c>
      <c r="G233">
        <v>84</v>
      </c>
      <c r="H233">
        <v>120</v>
      </c>
      <c r="I233">
        <v>130</v>
      </c>
      <c r="J233">
        <v>180</v>
      </c>
      <c r="K233">
        <v>250</v>
      </c>
    </row>
    <row r="234" spans="1:63" x14ac:dyDescent="0.2">
      <c r="A234" s="2">
        <v>232</v>
      </c>
      <c r="B234" s="4">
        <v>50</v>
      </c>
      <c r="C234">
        <v>90</v>
      </c>
      <c r="D234">
        <v>100</v>
      </c>
      <c r="E234">
        <v>140</v>
      </c>
      <c r="F234">
        <v>150</v>
      </c>
      <c r="G234">
        <v>205</v>
      </c>
      <c r="H234">
        <v>220</v>
      </c>
      <c r="I234">
        <v>1500</v>
      </c>
      <c r="J234">
        <v>2000</v>
      </c>
    </row>
    <row r="235" spans="1:63" x14ac:dyDescent="0.2">
      <c r="A235" s="2">
        <v>233</v>
      </c>
      <c r="B235" s="4">
        <v>0.94</v>
      </c>
      <c r="C235">
        <v>14</v>
      </c>
      <c r="D235">
        <v>23</v>
      </c>
      <c r="E235">
        <v>37</v>
      </c>
      <c r="F235">
        <v>56</v>
      </c>
      <c r="G235">
        <v>117</v>
      </c>
      <c r="H235">
        <v>187</v>
      </c>
      <c r="I235">
        <v>468</v>
      </c>
      <c r="J235">
        <v>936</v>
      </c>
      <c r="K235">
        <v>1404</v>
      </c>
      <c r="L235">
        <v>4679</v>
      </c>
      <c r="M235">
        <v>7486</v>
      </c>
      <c r="N235">
        <v>7486</v>
      </c>
      <c r="O235">
        <v>7486</v>
      </c>
    </row>
    <row r="236" spans="1:63" x14ac:dyDescent="0.2">
      <c r="A236" s="2">
        <v>234</v>
      </c>
      <c r="B236" s="4">
        <v>5</v>
      </c>
      <c r="C236">
        <v>17</v>
      </c>
      <c r="D236">
        <v>19</v>
      </c>
      <c r="E236">
        <v>23</v>
      </c>
      <c r="F236">
        <v>25</v>
      </c>
      <c r="G236">
        <v>35</v>
      </c>
      <c r="H236">
        <v>37</v>
      </c>
      <c r="I236">
        <v>39</v>
      </c>
      <c r="J236">
        <v>41</v>
      </c>
      <c r="K236">
        <v>43</v>
      </c>
      <c r="L236">
        <v>45</v>
      </c>
      <c r="M236">
        <v>99</v>
      </c>
    </row>
    <row r="237" spans="1:63" x14ac:dyDescent="0.2">
      <c r="A237" s="2">
        <v>235</v>
      </c>
      <c r="B237" s="4">
        <v>1</v>
      </c>
      <c r="C237">
        <v>59</v>
      </c>
      <c r="D237">
        <v>69</v>
      </c>
      <c r="E237">
        <v>79</v>
      </c>
      <c r="F237">
        <v>79</v>
      </c>
      <c r="G237">
        <v>89</v>
      </c>
      <c r="H237">
        <v>99</v>
      </c>
      <c r="I237">
        <v>189</v>
      </c>
      <c r="J237">
        <v>199</v>
      </c>
      <c r="K237">
        <v>199</v>
      </c>
      <c r="L237">
        <v>239</v>
      </c>
      <c r="M237">
        <v>289</v>
      </c>
      <c r="N237">
        <v>319</v>
      </c>
      <c r="O237">
        <v>379</v>
      </c>
      <c r="P237">
        <v>479</v>
      </c>
      <c r="Q237">
        <v>579</v>
      </c>
      <c r="R237">
        <v>10000</v>
      </c>
    </row>
    <row r="238" spans="1:63" x14ac:dyDescent="0.2">
      <c r="A238" s="2">
        <v>236</v>
      </c>
      <c r="B238" s="4">
        <v>5</v>
      </c>
      <c r="C238">
        <v>15</v>
      </c>
      <c r="D238">
        <v>25</v>
      </c>
      <c r="E238">
        <v>40</v>
      </c>
      <c r="F238">
        <v>60</v>
      </c>
      <c r="G238">
        <v>60</v>
      </c>
      <c r="H238">
        <v>85</v>
      </c>
      <c r="I238">
        <v>100</v>
      </c>
      <c r="J238">
        <v>150</v>
      </c>
      <c r="K238">
        <v>150</v>
      </c>
      <c r="L238">
        <v>200</v>
      </c>
      <c r="M238">
        <v>250</v>
      </c>
      <c r="N238">
        <v>300</v>
      </c>
      <c r="O238">
        <v>500</v>
      </c>
      <c r="P238">
        <v>1000</v>
      </c>
      <c r="Q238">
        <v>5000</v>
      </c>
      <c r="R238">
        <v>10000</v>
      </c>
      <c r="S238">
        <v>10000</v>
      </c>
    </row>
    <row r="239" spans="1:63" x14ac:dyDescent="0.2">
      <c r="A239" s="2">
        <v>237</v>
      </c>
      <c r="B239" s="4">
        <v>1</v>
      </c>
      <c r="C239">
        <v>29</v>
      </c>
      <c r="D239">
        <v>49</v>
      </c>
      <c r="E239">
        <v>49</v>
      </c>
      <c r="F239">
        <v>74</v>
      </c>
      <c r="G239">
        <v>74</v>
      </c>
      <c r="H239">
        <v>89</v>
      </c>
      <c r="I239">
        <v>89</v>
      </c>
      <c r="J239">
        <v>169</v>
      </c>
      <c r="K239">
        <v>399</v>
      </c>
    </row>
    <row r="240" spans="1:63" x14ac:dyDescent="0.2">
      <c r="A240" s="2">
        <v>238</v>
      </c>
      <c r="B240" s="4">
        <v>0.71</v>
      </c>
      <c r="C240">
        <v>4</v>
      </c>
      <c r="D240">
        <v>14</v>
      </c>
      <c r="E240">
        <v>25</v>
      </c>
      <c r="F240">
        <v>32</v>
      </c>
      <c r="G240">
        <v>209</v>
      </c>
      <c r="H240">
        <v>209</v>
      </c>
      <c r="I240">
        <v>216</v>
      </c>
      <c r="J240">
        <v>219</v>
      </c>
      <c r="K240">
        <v>219</v>
      </c>
      <c r="L240">
        <v>223</v>
      </c>
      <c r="M240">
        <v>223</v>
      </c>
      <c r="N240">
        <v>226</v>
      </c>
      <c r="O240">
        <v>234</v>
      </c>
      <c r="P240">
        <v>247</v>
      </c>
      <c r="Q240">
        <v>262</v>
      </c>
      <c r="R240">
        <v>280</v>
      </c>
      <c r="S240">
        <v>294</v>
      </c>
      <c r="T240">
        <v>418</v>
      </c>
      <c r="U240">
        <v>432</v>
      </c>
      <c r="V240">
        <v>459</v>
      </c>
      <c r="W240">
        <v>495</v>
      </c>
      <c r="X240">
        <v>846</v>
      </c>
      <c r="Y240">
        <v>884</v>
      </c>
      <c r="Z240">
        <v>3538</v>
      </c>
    </row>
    <row r="241" spans="1:48" x14ac:dyDescent="0.2">
      <c r="A241" s="2">
        <v>239</v>
      </c>
      <c r="B241" s="4">
        <v>5</v>
      </c>
      <c r="C241">
        <v>15</v>
      </c>
      <c r="D241">
        <v>39</v>
      </c>
      <c r="E241">
        <v>49</v>
      </c>
      <c r="F241">
        <v>89</v>
      </c>
      <c r="G241">
        <v>89</v>
      </c>
      <c r="H241">
        <v>169</v>
      </c>
      <c r="I241">
        <v>229</v>
      </c>
      <c r="J241">
        <v>229</v>
      </c>
      <c r="K241">
        <v>1849</v>
      </c>
    </row>
    <row r="242" spans="1:48" x14ac:dyDescent="0.2">
      <c r="A242" s="2">
        <v>240</v>
      </c>
      <c r="B242" s="4">
        <v>79</v>
      </c>
      <c r="C242">
        <v>158</v>
      </c>
      <c r="D242">
        <v>395</v>
      </c>
      <c r="E242">
        <v>790</v>
      </c>
    </row>
    <row r="243" spans="1:48" x14ac:dyDescent="0.2">
      <c r="A243" s="2">
        <v>241</v>
      </c>
      <c r="B243" s="4">
        <v>1</v>
      </c>
      <c r="C243">
        <v>19</v>
      </c>
      <c r="D243">
        <v>25</v>
      </c>
      <c r="E243">
        <v>39</v>
      </c>
      <c r="F243">
        <v>55</v>
      </c>
      <c r="G243">
        <v>64</v>
      </c>
      <c r="H243">
        <v>69</v>
      </c>
      <c r="I243">
        <v>94</v>
      </c>
      <c r="J243">
        <v>99</v>
      </c>
      <c r="K243">
        <v>119</v>
      </c>
      <c r="L243">
        <v>139</v>
      </c>
      <c r="M243">
        <v>149</v>
      </c>
      <c r="N243">
        <v>178</v>
      </c>
      <c r="O243">
        <v>249</v>
      </c>
      <c r="P243">
        <v>999</v>
      </c>
      <c r="Q243">
        <v>2999</v>
      </c>
    </row>
    <row r="244" spans="1:48" x14ac:dyDescent="0.2">
      <c r="A244" s="2">
        <v>242</v>
      </c>
      <c r="B244" s="4">
        <v>1</v>
      </c>
      <c r="C244">
        <v>12</v>
      </c>
      <c r="D244">
        <v>199</v>
      </c>
      <c r="E244">
        <v>219</v>
      </c>
      <c r="F244">
        <v>249</v>
      </c>
      <c r="G244">
        <v>279</v>
      </c>
      <c r="H244">
        <v>279</v>
      </c>
      <c r="I244">
        <v>379</v>
      </c>
      <c r="J244">
        <v>498</v>
      </c>
      <c r="K244">
        <v>498</v>
      </c>
      <c r="L244">
        <v>729</v>
      </c>
      <c r="M244">
        <v>899</v>
      </c>
      <c r="N244">
        <v>899</v>
      </c>
    </row>
    <row r="245" spans="1:48" x14ac:dyDescent="0.2">
      <c r="A245" s="2">
        <v>243</v>
      </c>
      <c r="B245" s="4">
        <v>5</v>
      </c>
      <c r="C245">
        <v>5</v>
      </c>
      <c r="D245">
        <v>15</v>
      </c>
      <c r="E245">
        <v>35</v>
      </c>
      <c r="F245">
        <v>50</v>
      </c>
      <c r="G245">
        <v>75</v>
      </c>
      <c r="H245">
        <v>100</v>
      </c>
      <c r="I245">
        <v>175</v>
      </c>
      <c r="J245">
        <v>300</v>
      </c>
      <c r="K245">
        <v>400</v>
      </c>
      <c r="L245">
        <v>500</v>
      </c>
      <c r="M245">
        <v>1000</v>
      </c>
      <c r="N245">
        <v>1200</v>
      </c>
      <c r="O245">
        <v>1500</v>
      </c>
      <c r="P245">
        <v>2500</v>
      </c>
      <c r="Q245">
        <v>5000</v>
      </c>
      <c r="R245">
        <v>5000</v>
      </c>
      <c r="S245">
        <v>10000</v>
      </c>
      <c r="T245">
        <v>10000</v>
      </c>
    </row>
    <row r="246" spans="1:48" x14ac:dyDescent="0.2">
      <c r="A246" s="2">
        <v>244</v>
      </c>
      <c r="B246" s="4">
        <v>10</v>
      </c>
      <c r="C246">
        <v>25</v>
      </c>
      <c r="D246">
        <v>35</v>
      </c>
      <c r="E246">
        <v>50</v>
      </c>
      <c r="F246">
        <v>100</v>
      </c>
      <c r="G246">
        <v>125</v>
      </c>
      <c r="H246">
        <v>150</v>
      </c>
      <c r="I246">
        <v>200</v>
      </c>
      <c r="J246">
        <v>250</v>
      </c>
      <c r="K246">
        <v>300</v>
      </c>
      <c r="L246">
        <v>350</v>
      </c>
      <c r="M246">
        <v>450</v>
      </c>
      <c r="N246">
        <v>550</v>
      </c>
      <c r="O246">
        <v>650</v>
      </c>
      <c r="P246">
        <v>1000</v>
      </c>
      <c r="Q246">
        <v>1250</v>
      </c>
      <c r="R246">
        <v>2500</v>
      </c>
      <c r="S246">
        <v>3000</v>
      </c>
      <c r="T246">
        <v>3000</v>
      </c>
      <c r="U246">
        <v>5000</v>
      </c>
      <c r="V246">
        <v>5001</v>
      </c>
      <c r="W246">
        <v>5002</v>
      </c>
      <c r="X246">
        <v>5003</v>
      </c>
      <c r="Y246">
        <v>5004</v>
      </c>
      <c r="Z246">
        <v>6000</v>
      </c>
      <c r="AA246">
        <v>7500</v>
      </c>
      <c r="AB246">
        <v>8000</v>
      </c>
      <c r="AC246">
        <v>9000</v>
      </c>
      <c r="AD246">
        <v>10000</v>
      </c>
      <c r="AE246">
        <v>12000</v>
      </c>
      <c r="AF246">
        <v>15000</v>
      </c>
      <c r="AG246">
        <v>25000</v>
      </c>
    </row>
    <row r="247" spans="1:48" x14ac:dyDescent="0.2">
      <c r="A247" s="2">
        <v>245</v>
      </c>
      <c r="B247" s="4">
        <v>1.61</v>
      </c>
      <c r="C247">
        <v>19</v>
      </c>
      <c r="D247">
        <v>32</v>
      </c>
      <c r="E247">
        <v>34</v>
      </c>
      <c r="F247">
        <v>37</v>
      </c>
      <c r="G247">
        <v>39</v>
      </c>
      <c r="H247">
        <v>53</v>
      </c>
      <c r="I247">
        <v>64</v>
      </c>
      <c r="J247">
        <v>96</v>
      </c>
      <c r="K247">
        <v>96</v>
      </c>
      <c r="L247">
        <v>161</v>
      </c>
    </row>
    <row r="248" spans="1:48" x14ac:dyDescent="0.2">
      <c r="A248" s="2">
        <v>246</v>
      </c>
      <c r="B248" s="4">
        <v>10</v>
      </c>
      <c r="C248">
        <v>39</v>
      </c>
      <c r="D248">
        <v>39</v>
      </c>
      <c r="E248">
        <v>69</v>
      </c>
      <c r="F248">
        <v>69</v>
      </c>
      <c r="G248">
        <v>119</v>
      </c>
    </row>
    <row r="249" spans="1:48" x14ac:dyDescent="0.2">
      <c r="A249" s="2">
        <v>247</v>
      </c>
      <c r="B249" s="4">
        <v>5</v>
      </c>
      <c r="C249">
        <v>249</v>
      </c>
      <c r="D249">
        <v>269</v>
      </c>
      <c r="E249">
        <v>279</v>
      </c>
      <c r="F249">
        <v>299</v>
      </c>
      <c r="G249">
        <v>498</v>
      </c>
      <c r="H249">
        <v>538</v>
      </c>
      <c r="I249">
        <v>569</v>
      </c>
      <c r="J249">
        <v>598</v>
      </c>
      <c r="K249">
        <v>799</v>
      </c>
      <c r="L249">
        <v>5000</v>
      </c>
      <c r="M249">
        <v>10000</v>
      </c>
    </row>
    <row r="250" spans="1:48" x14ac:dyDescent="0.2">
      <c r="A250" s="2">
        <v>248</v>
      </c>
      <c r="B250" s="4">
        <v>1</v>
      </c>
      <c r="C250">
        <v>5</v>
      </c>
      <c r="D250">
        <v>15</v>
      </c>
      <c r="E250">
        <v>20</v>
      </c>
      <c r="F250">
        <v>24</v>
      </c>
      <c r="G250">
        <v>24</v>
      </c>
      <c r="H250">
        <v>25</v>
      </c>
      <c r="I250">
        <v>25</v>
      </c>
      <c r="J250">
        <v>25</v>
      </c>
      <c r="K250">
        <v>25</v>
      </c>
      <c r="L250">
        <v>25</v>
      </c>
      <c r="M250">
        <v>25</v>
      </c>
      <c r="N250">
        <v>29</v>
      </c>
      <c r="O250">
        <v>29</v>
      </c>
      <c r="P250">
        <v>29</v>
      </c>
      <c r="Q250">
        <v>29</v>
      </c>
      <c r="R250">
        <v>29</v>
      </c>
      <c r="S250">
        <v>29</v>
      </c>
      <c r="T250">
        <v>30</v>
      </c>
      <c r="U250">
        <v>35</v>
      </c>
      <c r="V250">
        <v>39</v>
      </c>
      <c r="W250">
        <v>40</v>
      </c>
      <c r="X250">
        <v>40</v>
      </c>
      <c r="Y250">
        <v>50</v>
      </c>
      <c r="Z250">
        <v>70</v>
      </c>
      <c r="AA250">
        <v>70</v>
      </c>
      <c r="AB250">
        <v>90</v>
      </c>
      <c r="AC250">
        <v>90</v>
      </c>
      <c r="AD250">
        <v>99</v>
      </c>
      <c r="AE250">
        <v>100</v>
      </c>
      <c r="AF250">
        <v>120</v>
      </c>
      <c r="AG250">
        <v>125</v>
      </c>
      <c r="AH250">
        <v>139</v>
      </c>
      <c r="AI250">
        <v>155</v>
      </c>
      <c r="AJ250">
        <v>179</v>
      </c>
      <c r="AK250">
        <v>225</v>
      </c>
      <c r="AL250">
        <v>275</v>
      </c>
      <c r="AM250">
        <v>500</v>
      </c>
      <c r="AN250">
        <v>600</v>
      </c>
      <c r="AO250">
        <v>5000</v>
      </c>
      <c r="AP250">
        <v>10000</v>
      </c>
    </row>
    <row r="251" spans="1:48" x14ac:dyDescent="0.2">
      <c r="A251" s="2">
        <v>249</v>
      </c>
      <c r="B251" s="4">
        <v>10</v>
      </c>
      <c r="C251">
        <v>15</v>
      </c>
      <c r="D251">
        <v>20</v>
      </c>
      <c r="E251">
        <v>25</v>
      </c>
      <c r="F251">
        <v>30</v>
      </c>
      <c r="G251">
        <v>35</v>
      </c>
      <c r="H251">
        <v>50</v>
      </c>
      <c r="I251">
        <v>65</v>
      </c>
      <c r="J251">
        <v>75</v>
      </c>
      <c r="K251">
        <v>100</v>
      </c>
      <c r="L251">
        <v>125</v>
      </c>
      <c r="M251">
        <v>200</v>
      </c>
      <c r="N251">
        <v>250</v>
      </c>
      <c r="O251">
        <v>350</v>
      </c>
      <c r="P251">
        <v>400</v>
      </c>
      <c r="Q251">
        <v>500</v>
      </c>
      <c r="R251">
        <v>500</v>
      </c>
      <c r="S251">
        <v>2000</v>
      </c>
      <c r="T251">
        <v>2500</v>
      </c>
      <c r="U251">
        <v>5000</v>
      </c>
      <c r="V251">
        <v>5000</v>
      </c>
      <c r="W251">
        <v>5000</v>
      </c>
      <c r="X251">
        <v>10000</v>
      </c>
    </row>
    <row r="252" spans="1:48" x14ac:dyDescent="0.2">
      <c r="A252" s="2">
        <v>250</v>
      </c>
      <c r="B252" s="4">
        <v>5</v>
      </c>
      <c r="C252">
        <v>29</v>
      </c>
      <c r="D252">
        <v>33</v>
      </c>
      <c r="E252">
        <v>49</v>
      </c>
      <c r="F252">
        <v>58</v>
      </c>
      <c r="G252">
        <v>65</v>
      </c>
      <c r="H252">
        <v>65</v>
      </c>
      <c r="I252">
        <v>79</v>
      </c>
      <c r="J252">
        <v>189</v>
      </c>
    </row>
    <row r="253" spans="1:48" x14ac:dyDescent="0.2">
      <c r="A253" s="2">
        <v>251</v>
      </c>
      <c r="B253" s="4">
        <v>39</v>
      </c>
      <c r="C253">
        <v>139</v>
      </c>
      <c r="D253">
        <v>159</v>
      </c>
      <c r="E253">
        <v>169</v>
      </c>
      <c r="F253">
        <v>189</v>
      </c>
      <c r="G253">
        <v>309</v>
      </c>
      <c r="H253">
        <v>329</v>
      </c>
      <c r="I253">
        <v>329</v>
      </c>
      <c r="J253">
        <v>349</v>
      </c>
      <c r="K253">
        <v>609</v>
      </c>
      <c r="L253">
        <v>830</v>
      </c>
      <c r="M253">
        <v>3000</v>
      </c>
    </row>
    <row r="254" spans="1:48" x14ac:dyDescent="0.2">
      <c r="A254" s="2">
        <v>252</v>
      </c>
      <c r="B254" s="4">
        <v>3</v>
      </c>
      <c r="C254">
        <v>5</v>
      </c>
      <c r="D254">
        <v>5</v>
      </c>
      <c r="E254">
        <v>10</v>
      </c>
      <c r="F254">
        <v>15</v>
      </c>
      <c r="G254">
        <v>25</v>
      </c>
      <c r="H254">
        <v>30</v>
      </c>
      <c r="I254">
        <v>35</v>
      </c>
      <c r="J254">
        <v>40</v>
      </c>
      <c r="K254">
        <v>40</v>
      </c>
      <c r="L254">
        <v>50</v>
      </c>
      <c r="M254">
        <v>50</v>
      </c>
      <c r="N254">
        <v>50</v>
      </c>
      <c r="O254">
        <v>50</v>
      </c>
      <c r="P254">
        <v>75</v>
      </c>
      <c r="Q254">
        <v>80</v>
      </c>
      <c r="R254">
        <v>80</v>
      </c>
      <c r="S254">
        <v>80</v>
      </c>
      <c r="T254">
        <v>80</v>
      </c>
      <c r="U254">
        <v>80</v>
      </c>
      <c r="V254">
        <v>80</v>
      </c>
      <c r="W254">
        <v>100</v>
      </c>
      <c r="X254">
        <v>110</v>
      </c>
      <c r="Y254">
        <v>110</v>
      </c>
      <c r="Z254">
        <v>110</v>
      </c>
      <c r="AA254">
        <v>110</v>
      </c>
      <c r="AB254">
        <v>125</v>
      </c>
      <c r="AC254">
        <v>150</v>
      </c>
      <c r="AD254">
        <v>150</v>
      </c>
      <c r="AE254">
        <v>150</v>
      </c>
      <c r="AF254">
        <v>150</v>
      </c>
      <c r="AG254">
        <v>150</v>
      </c>
      <c r="AH254">
        <v>150</v>
      </c>
      <c r="AI254">
        <v>160</v>
      </c>
      <c r="AJ254">
        <v>200</v>
      </c>
      <c r="AK254">
        <v>250</v>
      </c>
      <c r="AL254">
        <v>300</v>
      </c>
      <c r="AM254">
        <v>300</v>
      </c>
      <c r="AN254">
        <v>500</v>
      </c>
      <c r="AO254">
        <v>500</v>
      </c>
      <c r="AP254">
        <v>500</v>
      </c>
      <c r="AQ254">
        <v>500</v>
      </c>
      <c r="AR254">
        <v>500</v>
      </c>
      <c r="AS254">
        <v>500</v>
      </c>
      <c r="AT254">
        <v>750</v>
      </c>
      <c r="AU254">
        <v>3000</v>
      </c>
      <c r="AV254">
        <v>10000</v>
      </c>
    </row>
    <row r="255" spans="1:48" x14ac:dyDescent="0.2">
      <c r="A255" s="2">
        <v>253</v>
      </c>
      <c r="B255" s="4">
        <v>5</v>
      </c>
      <c r="C255">
        <v>10</v>
      </c>
      <c r="D255">
        <v>20</v>
      </c>
      <c r="E255">
        <v>35</v>
      </c>
      <c r="F255">
        <v>69</v>
      </c>
      <c r="G255">
        <v>69</v>
      </c>
      <c r="H255">
        <v>79</v>
      </c>
      <c r="I255">
        <v>79</v>
      </c>
      <c r="J255">
        <v>89</v>
      </c>
      <c r="K255">
        <v>89</v>
      </c>
      <c r="L255">
        <v>89</v>
      </c>
      <c r="M255">
        <v>89</v>
      </c>
      <c r="N255">
        <v>99</v>
      </c>
      <c r="O255">
        <v>99</v>
      </c>
      <c r="P255">
        <v>99</v>
      </c>
      <c r="Q255">
        <v>99</v>
      </c>
      <c r="R255">
        <v>109</v>
      </c>
      <c r="S255">
        <v>109</v>
      </c>
      <c r="T255">
        <v>109</v>
      </c>
      <c r="U255">
        <v>109</v>
      </c>
      <c r="V255">
        <v>119</v>
      </c>
      <c r="W255">
        <v>119</v>
      </c>
      <c r="X255">
        <v>129</v>
      </c>
      <c r="Y255">
        <v>129</v>
      </c>
      <c r="Z255">
        <v>160</v>
      </c>
      <c r="AA255">
        <v>160</v>
      </c>
      <c r="AB255">
        <v>190</v>
      </c>
      <c r="AC255">
        <v>230</v>
      </c>
      <c r="AD255">
        <v>270</v>
      </c>
      <c r="AE255">
        <v>270</v>
      </c>
      <c r="AF255">
        <v>290</v>
      </c>
      <c r="AG255">
        <v>290</v>
      </c>
      <c r="AH255">
        <v>320</v>
      </c>
      <c r="AI255">
        <v>320</v>
      </c>
      <c r="AJ255">
        <v>340</v>
      </c>
      <c r="AK255">
        <v>340</v>
      </c>
      <c r="AL255">
        <v>370</v>
      </c>
      <c r="AM255">
        <v>370</v>
      </c>
      <c r="AN255">
        <v>400</v>
      </c>
      <c r="AO255">
        <v>400</v>
      </c>
      <c r="AP255">
        <v>420</v>
      </c>
      <c r="AQ255">
        <v>420</v>
      </c>
      <c r="AR255">
        <v>450</v>
      </c>
      <c r="AS255">
        <v>500</v>
      </c>
      <c r="AT255">
        <v>700</v>
      </c>
      <c r="AU255">
        <v>1300</v>
      </c>
    </row>
    <row r="256" spans="1:48" x14ac:dyDescent="0.2">
      <c r="A256" s="2">
        <v>254</v>
      </c>
      <c r="B256" s="4">
        <v>5</v>
      </c>
      <c r="C256">
        <v>25</v>
      </c>
      <c r="D256">
        <v>40</v>
      </c>
      <c r="E256">
        <v>40</v>
      </c>
      <c r="F256">
        <v>65</v>
      </c>
      <c r="G256">
        <v>65</v>
      </c>
      <c r="H256">
        <v>80</v>
      </c>
      <c r="I256">
        <v>90</v>
      </c>
      <c r="J256">
        <v>120</v>
      </c>
      <c r="K256">
        <v>150</v>
      </c>
      <c r="L256">
        <v>250</v>
      </c>
      <c r="M256">
        <v>500</v>
      </c>
      <c r="N256">
        <v>5000</v>
      </c>
      <c r="O256">
        <v>10000</v>
      </c>
    </row>
    <row r="257" spans="1:29" x14ac:dyDescent="0.2">
      <c r="A257" s="2">
        <v>255</v>
      </c>
      <c r="B257" s="4">
        <v>80</v>
      </c>
      <c r="C257">
        <v>115</v>
      </c>
      <c r="D257">
        <v>125</v>
      </c>
      <c r="E257">
        <v>288</v>
      </c>
    </row>
    <row r="258" spans="1:29" x14ac:dyDescent="0.2">
      <c r="A258" s="2">
        <v>256</v>
      </c>
      <c r="B258" s="4">
        <v>17</v>
      </c>
      <c r="C258">
        <v>133</v>
      </c>
      <c r="D258">
        <v>166</v>
      </c>
      <c r="E258">
        <v>200</v>
      </c>
      <c r="F258">
        <v>200</v>
      </c>
    </row>
    <row r="259" spans="1:29" x14ac:dyDescent="0.2">
      <c r="A259" s="2">
        <v>257</v>
      </c>
      <c r="B259" s="4">
        <v>1.6</v>
      </c>
      <c r="C259">
        <v>16</v>
      </c>
      <c r="D259">
        <v>24</v>
      </c>
      <c r="E259">
        <v>27</v>
      </c>
      <c r="F259">
        <v>29</v>
      </c>
      <c r="G259">
        <v>32</v>
      </c>
      <c r="H259">
        <v>48</v>
      </c>
      <c r="I259">
        <v>72</v>
      </c>
      <c r="J259">
        <v>96</v>
      </c>
      <c r="K259">
        <v>120</v>
      </c>
      <c r="L259">
        <v>160</v>
      </c>
      <c r="M259">
        <v>184</v>
      </c>
      <c r="N259">
        <v>240</v>
      </c>
      <c r="O259">
        <v>400</v>
      </c>
      <c r="P259">
        <v>641</v>
      </c>
      <c r="Q259">
        <v>801</v>
      </c>
      <c r="R259">
        <v>2002</v>
      </c>
      <c r="S259">
        <v>4004</v>
      </c>
      <c r="T259">
        <v>8008</v>
      </c>
    </row>
    <row r="260" spans="1:29" x14ac:dyDescent="0.2">
      <c r="A260" s="2">
        <v>258</v>
      </c>
      <c r="B260" s="4">
        <v>1.1200000000000001</v>
      </c>
      <c r="C260">
        <v>111</v>
      </c>
      <c r="D260">
        <v>167</v>
      </c>
      <c r="E260">
        <v>324</v>
      </c>
      <c r="F260">
        <v>447</v>
      </c>
      <c r="G260">
        <v>1120</v>
      </c>
    </row>
    <row r="261" spans="1:29" x14ac:dyDescent="0.2">
      <c r="A261" s="2">
        <v>259</v>
      </c>
      <c r="B261" s="4">
        <v>8</v>
      </c>
      <c r="C261">
        <v>20</v>
      </c>
      <c r="D261">
        <v>36</v>
      </c>
      <c r="E261">
        <v>52</v>
      </c>
      <c r="F261">
        <v>76</v>
      </c>
      <c r="G261">
        <v>379</v>
      </c>
      <c r="H261">
        <v>6067</v>
      </c>
    </row>
    <row r="262" spans="1:29" x14ac:dyDescent="0.2">
      <c r="A262" s="2">
        <v>260</v>
      </c>
      <c r="B262" s="4">
        <v>9</v>
      </c>
      <c r="C262">
        <v>10</v>
      </c>
      <c r="D262">
        <v>11</v>
      </c>
      <c r="E262">
        <v>12</v>
      </c>
      <c r="F262">
        <v>14</v>
      </c>
      <c r="G262">
        <v>27</v>
      </c>
      <c r="H262">
        <v>39</v>
      </c>
      <c r="I262">
        <v>125</v>
      </c>
      <c r="J262">
        <v>339</v>
      </c>
      <c r="K262">
        <v>949</v>
      </c>
      <c r="L262">
        <v>2399</v>
      </c>
      <c r="M262">
        <v>6499</v>
      </c>
    </row>
    <row r="263" spans="1:29" x14ac:dyDescent="0.2">
      <c r="A263" s="2">
        <v>261</v>
      </c>
      <c r="B263" s="4">
        <v>1</v>
      </c>
      <c r="C263">
        <v>5</v>
      </c>
      <c r="D263">
        <v>11</v>
      </c>
      <c r="E263">
        <v>22</v>
      </c>
      <c r="F263">
        <v>31</v>
      </c>
      <c r="G263">
        <v>98</v>
      </c>
      <c r="H263">
        <v>160</v>
      </c>
      <c r="I263">
        <v>300</v>
      </c>
      <c r="J263">
        <v>1500</v>
      </c>
      <c r="K263">
        <v>1500</v>
      </c>
      <c r="L263">
        <v>10000</v>
      </c>
    </row>
    <row r="264" spans="1:29" x14ac:dyDescent="0.2">
      <c r="A264" s="2">
        <v>262</v>
      </c>
      <c r="B264" s="4">
        <v>1</v>
      </c>
      <c r="C264">
        <v>5</v>
      </c>
      <c r="D264">
        <v>7</v>
      </c>
      <c r="E264">
        <v>14</v>
      </c>
      <c r="F264">
        <v>19</v>
      </c>
      <c r="G264">
        <v>59</v>
      </c>
    </row>
    <row r="265" spans="1:29" x14ac:dyDescent="0.2">
      <c r="A265" s="2">
        <v>263</v>
      </c>
      <c r="B265" s="4">
        <v>5</v>
      </c>
      <c r="C265">
        <v>39</v>
      </c>
      <c r="D265">
        <v>44</v>
      </c>
      <c r="E265">
        <v>49</v>
      </c>
      <c r="F265">
        <v>49</v>
      </c>
      <c r="G265">
        <v>69</v>
      </c>
    </row>
    <row r="266" spans="1:29" x14ac:dyDescent="0.2">
      <c r="A266" s="2">
        <v>264</v>
      </c>
      <c r="B266" s="4">
        <v>1</v>
      </c>
      <c r="C266">
        <v>10</v>
      </c>
      <c r="D266">
        <v>25</v>
      </c>
      <c r="E266">
        <v>35</v>
      </c>
      <c r="F266">
        <v>50</v>
      </c>
      <c r="G266">
        <v>75</v>
      </c>
      <c r="H266">
        <v>100</v>
      </c>
      <c r="I266">
        <v>150</v>
      </c>
      <c r="J266">
        <v>175</v>
      </c>
      <c r="K266">
        <v>225</v>
      </c>
      <c r="L266">
        <v>300</v>
      </c>
      <c r="M266">
        <v>350</v>
      </c>
      <c r="N266">
        <v>400</v>
      </c>
      <c r="O266">
        <v>500</v>
      </c>
      <c r="P266">
        <v>500</v>
      </c>
      <c r="Q266">
        <v>500</v>
      </c>
      <c r="R266">
        <v>500</v>
      </c>
      <c r="S266">
        <v>1000</v>
      </c>
      <c r="T266">
        <v>1000</v>
      </c>
      <c r="U266">
        <v>1000</v>
      </c>
      <c r="V266">
        <v>1000</v>
      </c>
      <c r="W266">
        <v>1500</v>
      </c>
      <c r="X266">
        <v>1500</v>
      </c>
      <c r="Y266">
        <v>2500</v>
      </c>
      <c r="Z266">
        <v>5000</v>
      </c>
      <c r="AA266">
        <v>5000</v>
      </c>
      <c r="AB266">
        <v>10000</v>
      </c>
    </row>
    <row r="267" spans="1:29" x14ac:dyDescent="0.2">
      <c r="A267" s="2">
        <v>265</v>
      </c>
      <c r="B267" s="4">
        <v>13</v>
      </c>
      <c r="C267">
        <v>17</v>
      </c>
      <c r="D267">
        <v>28</v>
      </c>
      <c r="E267">
        <v>33</v>
      </c>
      <c r="F267">
        <v>45</v>
      </c>
      <c r="G267">
        <v>56</v>
      </c>
      <c r="H267">
        <v>56</v>
      </c>
      <c r="I267">
        <v>67</v>
      </c>
      <c r="J267">
        <v>67</v>
      </c>
      <c r="K267">
        <v>112</v>
      </c>
      <c r="L267">
        <v>112</v>
      </c>
      <c r="M267">
        <v>112</v>
      </c>
      <c r="N267">
        <v>134</v>
      </c>
      <c r="O267">
        <v>134</v>
      </c>
      <c r="P267">
        <v>156</v>
      </c>
      <c r="Q267">
        <v>223</v>
      </c>
      <c r="R267">
        <v>223</v>
      </c>
      <c r="S267">
        <v>268</v>
      </c>
      <c r="T267">
        <v>312</v>
      </c>
      <c r="U267">
        <v>446</v>
      </c>
      <c r="V267">
        <v>446</v>
      </c>
      <c r="W267">
        <v>536</v>
      </c>
      <c r="X267">
        <v>536</v>
      </c>
      <c r="Y267">
        <v>580</v>
      </c>
      <c r="Z267">
        <v>1116</v>
      </c>
      <c r="AA267">
        <v>1450</v>
      </c>
      <c r="AB267">
        <v>5578</v>
      </c>
      <c r="AC267">
        <v>7809</v>
      </c>
    </row>
    <row r="268" spans="1:29" x14ac:dyDescent="0.2">
      <c r="A268" s="2">
        <v>266</v>
      </c>
      <c r="B268" s="4">
        <v>5</v>
      </c>
      <c r="C268">
        <v>25</v>
      </c>
      <c r="D268">
        <v>25</v>
      </c>
      <c r="E268">
        <v>30</v>
      </c>
      <c r="F268">
        <v>35</v>
      </c>
      <c r="G268">
        <v>55</v>
      </c>
      <c r="H268">
        <v>60</v>
      </c>
      <c r="I268">
        <v>80</v>
      </c>
      <c r="J268">
        <v>80</v>
      </c>
      <c r="K268">
        <v>85</v>
      </c>
      <c r="L268">
        <v>100</v>
      </c>
      <c r="M268">
        <v>120</v>
      </c>
      <c r="N268">
        <v>150</v>
      </c>
      <c r="O268">
        <v>170</v>
      </c>
      <c r="P268">
        <v>250</v>
      </c>
      <c r="Q268">
        <v>400</v>
      </c>
      <c r="R268">
        <v>500</v>
      </c>
      <c r="S268">
        <v>600</v>
      </c>
      <c r="T268">
        <v>1000</v>
      </c>
      <c r="U268">
        <v>1100</v>
      </c>
      <c r="V268">
        <v>2000</v>
      </c>
      <c r="W268">
        <v>2500</v>
      </c>
      <c r="X268">
        <v>5000</v>
      </c>
      <c r="Y268">
        <v>10000</v>
      </c>
    </row>
    <row r="269" spans="1:29" x14ac:dyDescent="0.2">
      <c r="A269" s="2">
        <v>267</v>
      </c>
      <c r="B269" s="4">
        <v>13</v>
      </c>
      <c r="C269">
        <v>15</v>
      </c>
      <c r="D269">
        <v>29</v>
      </c>
      <c r="E269">
        <v>38</v>
      </c>
      <c r="F269">
        <v>43</v>
      </c>
      <c r="G269">
        <v>70</v>
      </c>
      <c r="H269">
        <v>135</v>
      </c>
    </row>
    <row r="270" spans="1:29" x14ac:dyDescent="0.2">
      <c r="A270" s="2">
        <v>268</v>
      </c>
      <c r="B270" s="4">
        <v>1</v>
      </c>
      <c r="C270">
        <v>99</v>
      </c>
      <c r="D270">
        <v>109</v>
      </c>
      <c r="E270">
        <v>119</v>
      </c>
      <c r="F270">
        <v>129</v>
      </c>
      <c r="G270">
        <v>139</v>
      </c>
      <c r="H270">
        <v>198</v>
      </c>
      <c r="I270">
        <v>219</v>
      </c>
      <c r="J270">
        <v>239</v>
      </c>
      <c r="K270">
        <v>329</v>
      </c>
      <c r="L270">
        <v>399</v>
      </c>
    </row>
    <row r="271" spans="1:29" x14ac:dyDescent="0.2">
      <c r="A271" s="2">
        <v>269</v>
      </c>
      <c r="B271" s="4">
        <v>8</v>
      </c>
      <c r="C271">
        <v>11</v>
      </c>
      <c r="D271">
        <v>16</v>
      </c>
      <c r="E271">
        <v>24</v>
      </c>
      <c r="F271">
        <v>32</v>
      </c>
      <c r="G271">
        <v>40</v>
      </c>
      <c r="H271">
        <v>67</v>
      </c>
      <c r="I271">
        <v>90</v>
      </c>
      <c r="J271">
        <v>93</v>
      </c>
      <c r="K271">
        <v>96</v>
      </c>
      <c r="L271">
        <v>128</v>
      </c>
      <c r="M271">
        <v>160</v>
      </c>
      <c r="N271">
        <v>240</v>
      </c>
      <c r="O271">
        <v>320</v>
      </c>
      <c r="P271">
        <v>485</v>
      </c>
      <c r="Q271">
        <v>673</v>
      </c>
      <c r="R271">
        <v>1201</v>
      </c>
      <c r="S271">
        <v>1602</v>
      </c>
      <c r="T271">
        <v>8008</v>
      </c>
    </row>
    <row r="272" spans="1:29" x14ac:dyDescent="0.2">
      <c r="A272" s="2">
        <v>270</v>
      </c>
      <c r="B272" s="4">
        <v>5</v>
      </c>
      <c r="C272">
        <v>15</v>
      </c>
      <c r="D272">
        <v>20</v>
      </c>
      <c r="E272">
        <v>25</v>
      </c>
      <c r="F272">
        <v>30</v>
      </c>
      <c r="G272">
        <v>40</v>
      </c>
      <c r="H272">
        <v>75</v>
      </c>
      <c r="I272">
        <v>100</v>
      </c>
      <c r="J272">
        <v>150</v>
      </c>
      <c r="K272">
        <v>250</v>
      </c>
      <c r="L272">
        <v>500</v>
      </c>
      <c r="M272">
        <v>1000</v>
      </c>
      <c r="N272">
        <v>5000</v>
      </c>
      <c r="O272">
        <v>10000</v>
      </c>
    </row>
    <row r="273" spans="1:30" x14ac:dyDescent="0.2">
      <c r="A273" s="2">
        <v>271</v>
      </c>
      <c r="B273" s="4">
        <v>1</v>
      </c>
      <c r="C273">
        <v>50</v>
      </c>
      <c r="D273">
        <v>65</v>
      </c>
      <c r="E273">
        <v>85</v>
      </c>
      <c r="F273">
        <v>85</v>
      </c>
      <c r="G273">
        <v>95</v>
      </c>
      <c r="H273">
        <v>100</v>
      </c>
      <c r="I273">
        <v>105</v>
      </c>
      <c r="J273">
        <v>150</v>
      </c>
      <c r="K273">
        <v>185</v>
      </c>
    </row>
    <row r="274" spans="1:30" x14ac:dyDescent="0.2">
      <c r="A274" s="2">
        <v>272</v>
      </c>
      <c r="B274" s="4">
        <v>5</v>
      </c>
      <c r="C274">
        <v>72</v>
      </c>
      <c r="D274">
        <v>123</v>
      </c>
      <c r="E274">
        <v>134</v>
      </c>
      <c r="F274">
        <v>138</v>
      </c>
      <c r="G274">
        <v>154</v>
      </c>
      <c r="H274">
        <v>154</v>
      </c>
      <c r="I274">
        <v>299</v>
      </c>
      <c r="J274">
        <v>996</v>
      </c>
      <c r="K274">
        <v>4071</v>
      </c>
    </row>
    <row r="275" spans="1:30" x14ac:dyDescent="0.2">
      <c r="A275" s="2">
        <v>273</v>
      </c>
      <c r="B275" s="4">
        <v>1</v>
      </c>
      <c r="C275">
        <v>79</v>
      </c>
      <c r="D275">
        <v>79</v>
      </c>
      <c r="E275">
        <v>86</v>
      </c>
      <c r="F275">
        <v>93</v>
      </c>
      <c r="G275">
        <v>699</v>
      </c>
      <c r="H275">
        <v>3999</v>
      </c>
    </row>
    <row r="276" spans="1:30" x14ac:dyDescent="0.2">
      <c r="A276" s="2">
        <v>274</v>
      </c>
      <c r="B276" s="4">
        <v>12</v>
      </c>
      <c r="C276">
        <v>14</v>
      </c>
      <c r="D276">
        <v>17</v>
      </c>
      <c r="E276">
        <v>17</v>
      </c>
      <c r="F276">
        <v>17</v>
      </c>
      <c r="G276">
        <v>28</v>
      </c>
      <c r="H276">
        <v>34</v>
      </c>
      <c r="I276">
        <v>42</v>
      </c>
      <c r="J276">
        <v>50</v>
      </c>
      <c r="K276">
        <v>70</v>
      </c>
      <c r="L276">
        <v>80</v>
      </c>
      <c r="M276">
        <v>140</v>
      </c>
      <c r="N276">
        <v>150</v>
      </c>
      <c r="O276">
        <v>280</v>
      </c>
      <c r="P276">
        <v>420</v>
      </c>
    </row>
    <row r="277" spans="1:30" x14ac:dyDescent="0.2">
      <c r="A277" s="2">
        <v>275</v>
      </c>
      <c r="B277" s="4">
        <v>10</v>
      </c>
      <c r="C277">
        <v>20</v>
      </c>
      <c r="D277">
        <v>25</v>
      </c>
      <c r="E277">
        <v>35</v>
      </c>
      <c r="F277">
        <v>35</v>
      </c>
      <c r="G277">
        <v>40</v>
      </c>
      <c r="H277">
        <v>40</v>
      </c>
      <c r="I277">
        <v>45</v>
      </c>
      <c r="J277">
        <v>60</v>
      </c>
      <c r="K277">
        <v>60</v>
      </c>
      <c r="L277">
        <v>75</v>
      </c>
      <c r="M277">
        <v>90</v>
      </c>
      <c r="N277">
        <v>100</v>
      </c>
      <c r="O277">
        <v>105</v>
      </c>
      <c r="P277">
        <v>145</v>
      </c>
      <c r="Q277">
        <v>500</v>
      </c>
      <c r="R277">
        <v>1000</v>
      </c>
      <c r="S277">
        <v>2000</v>
      </c>
      <c r="T277">
        <v>3000</v>
      </c>
    </row>
    <row r="278" spans="1:30" x14ac:dyDescent="0.2">
      <c r="A278" s="2">
        <v>276</v>
      </c>
      <c r="B278" s="4">
        <v>5</v>
      </c>
      <c r="C278">
        <v>25</v>
      </c>
      <c r="D278">
        <v>39</v>
      </c>
      <c r="E278">
        <v>45</v>
      </c>
      <c r="F278">
        <v>60</v>
      </c>
      <c r="G278">
        <v>62</v>
      </c>
      <c r="H278">
        <v>87</v>
      </c>
      <c r="I278">
        <v>130</v>
      </c>
      <c r="J278">
        <v>215</v>
      </c>
      <c r="K278">
        <v>425</v>
      </c>
      <c r="L278">
        <v>1000</v>
      </c>
      <c r="M278">
        <v>5000</v>
      </c>
      <c r="N278">
        <v>7000</v>
      </c>
    </row>
    <row r="279" spans="1:30" x14ac:dyDescent="0.2">
      <c r="A279" s="2">
        <v>277</v>
      </c>
      <c r="B279" s="4">
        <v>15</v>
      </c>
      <c r="C279">
        <v>20</v>
      </c>
      <c r="D279">
        <v>23</v>
      </c>
      <c r="E279">
        <v>29</v>
      </c>
      <c r="F279">
        <v>30</v>
      </c>
      <c r="G279">
        <v>35</v>
      </c>
      <c r="H279">
        <v>42</v>
      </c>
      <c r="I279">
        <v>50</v>
      </c>
    </row>
    <row r="280" spans="1:30" x14ac:dyDescent="0.2">
      <c r="A280" s="2">
        <v>278</v>
      </c>
      <c r="B280" s="4">
        <v>14</v>
      </c>
      <c r="C280">
        <v>24</v>
      </c>
      <c r="D280">
        <v>29</v>
      </c>
      <c r="E280">
        <v>29</v>
      </c>
      <c r="F280">
        <v>29</v>
      </c>
      <c r="G280">
        <v>38</v>
      </c>
      <c r="H280">
        <v>43</v>
      </c>
      <c r="I280">
        <v>43</v>
      </c>
      <c r="J280">
        <v>43</v>
      </c>
      <c r="K280">
        <v>57</v>
      </c>
      <c r="L280">
        <v>57</v>
      </c>
      <c r="M280">
        <v>57</v>
      </c>
      <c r="N280">
        <v>72</v>
      </c>
      <c r="O280">
        <v>105</v>
      </c>
      <c r="P280">
        <v>162</v>
      </c>
    </row>
    <row r="281" spans="1:30" x14ac:dyDescent="0.2">
      <c r="A281" s="2">
        <v>279</v>
      </c>
      <c r="B281" s="4">
        <v>1</v>
      </c>
      <c r="C281">
        <v>20</v>
      </c>
      <c r="D281">
        <v>50</v>
      </c>
      <c r="E281">
        <v>100</v>
      </c>
      <c r="F281">
        <v>200</v>
      </c>
      <c r="G281">
        <v>300</v>
      </c>
      <c r="H281">
        <v>1000</v>
      </c>
      <c r="I281">
        <v>2000</v>
      </c>
      <c r="J281">
        <v>10000</v>
      </c>
    </row>
    <row r="282" spans="1:30" x14ac:dyDescent="0.2">
      <c r="A282" s="2">
        <v>280</v>
      </c>
      <c r="B282" s="4">
        <v>25</v>
      </c>
      <c r="C282">
        <v>30</v>
      </c>
      <c r="D282">
        <v>55</v>
      </c>
      <c r="E282">
        <v>105</v>
      </c>
      <c r="F282">
        <v>156</v>
      </c>
      <c r="G282">
        <v>206</v>
      </c>
      <c r="H282">
        <v>250</v>
      </c>
    </row>
    <row r="283" spans="1:30" x14ac:dyDescent="0.2">
      <c r="A283" s="2">
        <v>281</v>
      </c>
      <c r="B283" s="4">
        <v>1</v>
      </c>
      <c r="C283">
        <v>15</v>
      </c>
      <c r="D283">
        <v>20</v>
      </c>
      <c r="E283">
        <v>30</v>
      </c>
      <c r="F283">
        <v>40</v>
      </c>
      <c r="G283">
        <v>40</v>
      </c>
      <c r="H283">
        <v>75</v>
      </c>
      <c r="I283">
        <v>80</v>
      </c>
      <c r="J283">
        <v>100</v>
      </c>
      <c r="K283">
        <v>5000</v>
      </c>
    </row>
    <row r="284" spans="1:30" x14ac:dyDescent="0.2">
      <c r="A284" s="2">
        <v>282</v>
      </c>
      <c r="B284" s="4">
        <v>12</v>
      </c>
      <c r="C284">
        <v>13</v>
      </c>
      <c r="D284">
        <v>14</v>
      </c>
      <c r="E284">
        <v>15</v>
      </c>
      <c r="F284">
        <v>20</v>
      </c>
      <c r="G284">
        <v>37</v>
      </c>
      <c r="H284">
        <v>55</v>
      </c>
    </row>
    <row r="285" spans="1:30" x14ac:dyDescent="0.2">
      <c r="A285" s="2">
        <v>283</v>
      </c>
      <c r="B285" s="4">
        <v>1</v>
      </c>
      <c r="C285">
        <v>25</v>
      </c>
      <c r="D285">
        <v>35</v>
      </c>
      <c r="E285">
        <v>50</v>
      </c>
      <c r="F285">
        <v>60</v>
      </c>
      <c r="G285">
        <v>60</v>
      </c>
      <c r="H285">
        <v>80</v>
      </c>
      <c r="I285">
        <v>80</v>
      </c>
      <c r="J285">
        <v>80</v>
      </c>
      <c r="K285">
        <v>100</v>
      </c>
      <c r="L285">
        <v>125</v>
      </c>
      <c r="M285">
        <v>150</v>
      </c>
      <c r="N285">
        <v>150</v>
      </c>
      <c r="O285">
        <v>200</v>
      </c>
      <c r="P285">
        <v>220</v>
      </c>
      <c r="Q285">
        <v>300</v>
      </c>
      <c r="R285">
        <v>300</v>
      </c>
      <c r="S285">
        <v>400</v>
      </c>
      <c r="T285">
        <v>500</v>
      </c>
      <c r="U285">
        <v>500</v>
      </c>
      <c r="V285">
        <v>800</v>
      </c>
      <c r="W285">
        <v>800</v>
      </c>
      <c r="X285">
        <v>800</v>
      </c>
      <c r="Y285">
        <v>1500</v>
      </c>
      <c r="Z285">
        <v>1500</v>
      </c>
      <c r="AA285">
        <v>1500</v>
      </c>
      <c r="AB285">
        <v>3000</v>
      </c>
      <c r="AC285">
        <v>4000</v>
      </c>
      <c r="AD285">
        <v>5000</v>
      </c>
    </row>
    <row r="286" spans="1:30" x14ac:dyDescent="0.2">
      <c r="A286" s="2">
        <v>284</v>
      </c>
      <c r="B286" s="4">
        <v>5</v>
      </c>
      <c r="C286">
        <v>6</v>
      </c>
      <c r="D286">
        <v>10</v>
      </c>
      <c r="E286">
        <v>15</v>
      </c>
      <c r="F286">
        <v>20</v>
      </c>
      <c r="G286">
        <v>25</v>
      </c>
      <c r="H286">
        <v>25</v>
      </c>
      <c r="I286">
        <v>130</v>
      </c>
      <c r="J286">
        <v>270</v>
      </c>
    </row>
    <row r="287" spans="1:30" x14ac:dyDescent="0.2">
      <c r="A287" s="2">
        <v>285</v>
      </c>
      <c r="B287" s="4">
        <v>5</v>
      </c>
      <c r="C287">
        <v>10</v>
      </c>
      <c r="D287">
        <v>12</v>
      </c>
      <c r="E287">
        <v>15</v>
      </c>
      <c r="F287">
        <v>25</v>
      </c>
      <c r="G287">
        <v>50</v>
      </c>
      <c r="H287">
        <v>150</v>
      </c>
      <c r="I287">
        <v>250</v>
      </c>
      <c r="J287">
        <v>500</v>
      </c>
      <c r="K287">
        <v>750</v>
      </c>
      <c r="L287">
        <v>1000</v>
      </c>
      <c r="M287">
        <v>2500</v>
      </c>
      <c r="N287">
        <v>5000</v>
      </c>
      <c r="O287">
        <v>10000</v>
      </c>
      <c r="P287">
        <v>10000</v>
      </c>
    </row>
    <row r="288" spans="1:30" x14ac:dyDescent="0.2">
      <c r="A288" s="2">
        <v>286</v>
      </c>
      <c r="B288" s="4">
        <v>1.1100000000000001</v>
      </c>
      <c r="C288">
        <v>6</v>
      </c>
      <c r="D288">
        <v>17</v>
      </c>
      <c r="E288">
        <v>17</v>
      </c>
      <c r="F288">
        <v>22</v>
      </c>
      <c r="G288">
        <v>33</v>
      </c>
      <c r="H288">
        <v>44</v>
      </c>
      <c r="I288">
        <v>44</v>
      </c>
      <c r="J288">
        <v>67</v>
      </c>
      <c r="K288">
        <v>89</v>
      </c>
      <c r="L288">
        <v>89</v>
      </c>
      <c r="M288">
        <v>111</v>
      </c>
      <c r="N288">
        <v>167</v>
      </c>
    </row>
    <row r="289" spans="1:25" x14ac:dyDescent="0.2">
      <c r="A289" s="2">
        <v>287</v>
      </c>
      <c r="B289" s="4">
        <v>1</v>
      </c>
      <c r="C289">
        <v>25</v>
      </c>
      <c r="D289">
        <v>79</v>
      </c>
      <c r="E289">
        <v>89</v>
      </c>
      <c r="F289">
        <v>99</v>
      </c>
      <c r="G289">
        <v>99</v>
      </c>
      <c r="H289">
        <v>124</v>
      </c>
      <c r="I289">
        <v>139</v>
      </c>
      <c r="J289">
        <v>199</v>
      </c>
      <c r="K289">
        <v>270</v>
      </c>
      <c r="L289">
        <v>500</v>
      </c>
      <c r="M289">
        <v>799</v>
      </c>
      <c r="N289">
        <v>999</v>
      </c>
      <c r="O289">
        <v>999</v>
      </c>
      <c r="P289">
        <v>5000</v>
      </c>
      <c r="Q289">
        <v>5000</v>
      </c>
      <c r="R289">
        <v>5000</v>
      </c>
    </row>
    <row r="290" spans="1:25" x14ac:dyDescent="0.2">
      <c r="A290" s="2">
        <v>288</v>
      </c>
      <c r="B290" s="4">
        <v>5</v>
      </c>
      <c r="C290">
        <v>8</v>
      </c>
      <c r="D290">
        <v>9</v>
      </c>
      <c r="E290">
        <v>11</v>
      </c>
      <c r="F290">
        <v>11</v>
      </c>
      <c r="G290">
        <v>12</v>
      </c>
      <c r="H290">
        <v>19</v>
      </c>
      <c r="I290">
        <v>43</v>
      </c>
      <c r="J290">
        <v>77</v>
      </c>
    </row>
    <row r="291" spans="1:25" x14ac:dyDescent="0.2">
      <c r="A291" s="2">
        <v>289</v>
      </c>
      <c r="B291" s="4">
        <v>5</v>
      </c>
      <c r="C291">
        <v>16</v>
      </c>
      <c r="D291">
        <v>24</v>
      </c>
      <c r="E291">
        <v>33</v>
      </c>
      <c r="F291">
        <v>42</v>
      </c>
      <c r="G291">
        <v>51</v>
      </c>
      <c r="H291">
        <v>60</v>
      </c>
      <c r="I291">
        <v>80</v>
      </c>
      <c r="J291">
        <v>90</v>
      </c>
      <c r="K291">
        <v>100</v>
      </c>
      <c r="L291">
        <v>120</v>
      </c>
      <c r="M291">
        <v>1200</v>
      </c>
    </row>
    <row r="292" spans="1:25" x14ac:dyDescent="0.2">
      <c r="A292" s="2">
        <v>290</v>
      </c>
      <c r="B292" s="4">
        <v>15</v>
      </c>
      <c r="C292">
        <v>18</v>
      </c>
      <c r="D292">
        <v>20</v>
      </c>
      <c r="E292">
        <v>35</v>
      </c>
      <c r="F292">
        <v>65</v>
      </c>
    </row>
    <row r="293" spans="1:25" x14ac:dyDescent="0.2">
      <c r="A293" s="2">
        <v>291</v>
      </c>
      <c r="B293" s="4">
        <v>5</v>
      </c>
      <c r="C293">
        <v>179</v>
      </c>
      <c r="D293">
        <v>199</v>
      </c>
      <c r="E293">
        <v>219</v>
      </c>
      <c r="F293">
        <v>249</v>
      </c>
    </row>
    <row r="294" spans="1:25" x14ac:dyDescent="0.2">
      <c r="A294" s="2">
        <v>292</v>
      </c>
      <c r="B294" s="4">
        <v>5</v>
      </c>
      <c r="C294">
        <v>12</v>
      </c>
      <c r="D294">
        <v>27</v>
      </c>
      <c r="E294">
        <v>33</v>
      </c>
      <c r="F294">
        <v>38</v>
      </c>
      <c r="G294">
        <v>38</v>
      </c>
      <c r="H294">
        <v>38</v>
      </c>
      <c r="I294">
        <v>67</v>
      </c>
      <c r="J294">
        <v>71</v>
      </c>
      <c r="K294">
        <v>71</v>
      </c>
      <c r="L294">
        <v>76</v>
      </c>
      <c r="M294">
        <v>76</v>
      </c>
      <c r="N294">
        <v>182</v>
      </c>
      <c r="O294">
        <v>243</v>
      </c>
      <c r="P294">
        <v>304</v>
      </c>
      <c r="Q294">
        <v>456</v>
      </c>
    </row>
    <row r="295" spans="1:25" x14ac:dyDescent="0.2">
      <c r="A295" s="2">
        <v>293</v>
      </c>
      <c r="B295" s="4">
        <v>8</v>
      </c>
      <c r="C295">
        <v>36</v>
      </c>
      <c r="D295">
        <v>36</v>
      </c>
      <c r="E295">
        <v>47</v>
      </c>
      <c r="F295">
        <v>47</v>
      </c>
      <c r="G295">
        <v>63</v>
      </c>
      <c r="H295">
        <v>63</v>
      </c>
      <c r="I295">
        <v>125</v>
      </c>
      <c r="J295">
        <v>141</v>
      </c>
      <c r="K295">
        <v>204</v>
      </c>
      <c r="L295">
        <v>392</v>
      </c>
      <c r="M295">
        <v>690</v>
      </c>
    </row>
    <row r="296" spans="1:25" x14ac:dyDescent="0.2">
      <c r="A296" s="2">
        <v>294</v>
      </c>
      <c r="B296" s="4">
        <v>1</v>
      </c>
      <c r="C296">
        <v>5</v>
      </c>
      <c r="D296">
        <v>99</v>
      </c>
      <c r="E296">
        <v>129</v>
      </c>
      <c r="F296">
        <v>129</v>
      </c>
      <c r="G296">
        <v>129</v>
      </c>
      <c r="H296">
        <v>129</v>
      </c>
      <c r="I296">
        <v>229</v>
      </c>
      <c r="J296">
        <v>1000</v>
      </c>
    </row>
    <row r="297" spans="1:25" x14ac:dyDescent="0.2">
      <c r="A297" s="2">
        <v>295</v>
      </c>
      <c r="B297" s="4">
        <v>5</v>
      </c>
      <c r="C297">
        <v>12</v>
      </c>
      <c r="D297">
        <v>13</v>
      </c>
      <c r="E297">
        <v>14</v>
      </c>
      <c r="F297">
        <v>25</v>
      </c>
      <c r="G297">
        <v>35</v>
      </c>
      <c r="H297">
        <v>37</v>
      </c>
      <c r="I297">
        <v>98</v>
      </c>
      <c r="J297">
        <v>117</v>
      </c>
      <c r="K297">
        <v>176</v>
      </c>
      <c r="L297">
        <v>2442</v>
      </c>
      <c r="M297">
        <v>6301</v>
      </c>
    </row>
    <row r="298" spans="1:25" x14ac:dyDescent="0.2">
      <c r="A298" s="2">
        <v>296</v>
      </c>
      <c r="B298" s="4">
        <v>1</v>
      </c>
      <c r="C298">
        <v>95</v>
      </c>
      <c r="D298">
        <v>95</v>
      </c>
      <c r="E298">
        <v>99</v>
      </c>
      <c r="F298">
        <v>99</v>
      </c>
      <c r="G298">
        <v>109</v>
      </c>
      <c r="H298">
        <v>109</v>
      </c>
      <c r="I298">
        <v>129</v>
      </c>
      <c r="J298">
        <v>129</v>
      </c>
      <c r="K298">
        <v>129</v>
      </c>
      <c r="L298">
        <v>129</v>
      </c>
      <c r="M298">
        <v>349</v>
      </c>
      <c r="N298">
        <v>499</v>
      </c>
      <c r="O298">
        <v>499</v>
      </c>
    </row>
    <row r="299" spans="1:25" x14ac:dyDescent="0.2">
      <c r="A299" s="2">
        <v>297</v>
      </c>
      <c r="B299" s="4">
        <v>1</v>
      </c>
      <c r="C299">
        <v>10</v>
      </c>
      <c r="D299">
        <v>10</v>
      </c>
      <c r="E299">
        <v>25</v>
      </c>
      <c r="F299">
        <v>35</v>
      </c>
      <c r="G299">
        <v>50</v>
      </c>
      <c r="H299">
        <v>75</v>
      </c>
      <c r="I299">
        <v>95</v>
      </c>
      <c r="J299">
        <v>100</v>
      </c>
      <c r="K299">
        <v>150</v>
      </c>
      <c r="L299">
        <v>175</v>
      </c>
      <c r="M299">
        <v>250</v>
      </c>
      <c r="N299">
        <v>275</v>
      </c>
      <c r="O299">
        <v>300</v>
      </c>
      <c r="P299">
        <v>500</v>
      </c>
      <c r="Q299">
        <v>530</v>
      </c>
      <c r="R299">
        <v>1000</v>
      </c>
      <c r="S299">
        <v>1050</v>
      </c>
      <c r="T299">
        <v>2000</v>
      </c>
      <c r="U299">
        <v>2050</v>
      </c>
      <c r="V299">
        <v>10000</v>
      </c>
    </row>
    <row r="300" spans="1:25" x14ac:dyDescent="0.2">
      <c r="A300" s="2">
        <v>298</v>
      </c>
      <c r="B300" s="4">
        <v>10</v>
      </c>
      <c r="C300">
        <v>15</v>
      </c>
      <c r="D300">
        <v>30</v>
      </c>
      <c r="E300">
        <v>45</v>
      </c>
      <c r="F300">
        <v>60</v>
      </c>
      <c r="G300">
        <v>70</v>
      </c>
      <c r="H300">
        <v>75</v>
      </c>
      <c r="I300">
        <v>80</v>
      </c>
      <c r="J300">
        <v>85</v>
      </c>
      <c r="K300">
        <v>115</v>
      </c>
      <c r="L300">
        <v>125</v>
      </c>
      <c r="M300">
        <v>160</v>
      </c>
      <c r="N300">
        <v>195</v>
      </c>
      <c r="O300">
        <v>250</v>
      </c>
      <c r="P300">
        <v>300</v>
      </c>
      <c r="Q300">
        <v>300</v>
      </c>
      <c r="R300">
        <v>300</v>
      </c>
      <c r="S300">
        <v>360</v>
      </c>
      <c r="T300">
        <v>500</v>
      </c>
      <c r="U300">
        <v>750</v>
      </c>
      <c r="V300">
        <v>1000</v>
      </c>
      <c r="W300">
        <v>5000</v>
      </c>
    </row>
    <row r="301" spans="1:25" x14ac:dyDescent="0.2">
      <c r="A301" s="2">
        <v>299</v>
      </c>
      <c r="B301" s="4">
        <v>5</v>
      </c>
      <c r="C301">
        <v>20</v>
      </c>
      <c r="D301">
        <v>25</v>
      </c>
      <c r="E301">
        <v>30</v>
      </c>
      <c r="F301">
        <v>40</v>
      </c>
      <c r="G301">
        <v>45</v>
      </c>
      <c r="H301">
        <v>45</v>
      </c>
      <c r="I301">
        <v>50</v>
      </c>
      <c r="J301">
        <v>50</v>
      </c>
      <c r="K301">
        <v>65</v>
      </c>
      <c r="L301">
        <v>75</v>
      </c>
      <c r="M301">
        <v>75</v>
      </c>
      <c r="N301">
        <v>90</v>
      </c>
      <c r="O301">
        <v>100</v>
      </c>
      <c r="P301">
        <v>100</v>
      </c>
      <c r="Q301">
        <v>140</v>
      </c>
      <c r="R301">
        <v>150</v>
      </c>
      <c r="S301">
        <v>250</v>
      </c>
      <c r="T301">
        <v>500</v>
      </c>
      <c r="U301">
        <v>750</v>
      </c>
      <c r="V301">
        <v>1000</v>
      </c>
      <c r="W301">
        <v>1500</v>
      </c>
      <c r="X301">
        <v>2500</v>
      </c>
      <c r="Y301">
        <v>5000</v>
      </c>
    </row>
    <row r="302" spans="1:25" x14ac:dyDescent="0.2">
      <c r="A302" s="2">
        <v>300</v>
      </c>
      <c r="B302" s="4">
        <v>5</v>
      </c>
      <c r="C302">
        <v>49</v>
      </c>
      <c r="D302">
        <v>59</v>
      </c>
      <c r="E302">
        <v>69</v>
      </c>
      <c r="F302">
        <v>79</v>
      </c>
      <c r="G302">
        <v>79</v>
      </c>
      <c r="H302">
        <v>79</v>
      </c>
      <c r="I302">
        <v>79</v>
      </c>
      <c r="J302">
        <v>79</v>
      </c>
      <c r="K302">
        <v>79</v>
      </c>
      <c r="L302">
        <v>99</v>
      </c>
      <c r="M302">
        <v>119</v>
      </c>
      <c r="N302">
        <v>299</v>
      </c>
      <c r="O302">
        <v>399</v>
      </c>
    </row>
    <row r="303" spans="1:25" x14ac:dyDescent="0.2">
      <c r="A303" s="2">
        <v>301</v>
      </c>
      <c r="B303" s="4">
        <v>1</v>
      </c>
      <c r="C303">
        <v>16</v>
      </c>
      <c r="D303">
        <v>24</v>
      </c>
      <c r="E303">
        <v>28</v>
      </c>
      <c r="F303">
        <v>28</v>
      </c>
      <c r="G303">
        <v>32</v>
      </c>
      <c r="H303">
        <v>38</v>
      </c>
      <c r="I303">
        <v>42</v>
      </c>
      <c r="J303">
        <v>45</v>
      </c>
      <c r="K303">
        <v>55</v>
      </c>
      <c r="L303">
        <v>55</v>
      </c>
      <c r="M303">
        <v>60</v>
      </c>
      <c r="N303">
        <v>70</v>
      </c>
      <c r="O303">
        <v>75</v>
      </c>
      <c r="P303">
        <v>90</v>
      </c>
      <c r="Q303">
        <v>120</v>
      </c>
      <c r="R303">
        <v>130</v>
      </c>
      <c r="S303">
        <v>150</v>
      </c>
      <c r="T303">
        <v>180</v>
      </c>
      <c r="U303">
        <v>240</v>
      </c>
      <c r="V303">
        <v>300</v>
      </c>
      <c r="W303">
        <v>1000</v>
      </c>
    </row>
    <row r="304" spans="1:25" x14ac:dyDescent="0.2">
      <c r="A304" s="2">
        <v>302</v>
      </c>
      <c r="B304" s="4">
        <v>1</v>
      </c>
      <c r="C304">
        <v>18</v>
      </c>
      <c r="D304">
        <v>90</v>
      </c>
    </row>
    <row r="305" spans="1:20" x14ac:dyDescent="0.2">
      <c r="A305" s="2">
        <v>303</v>
      </c>
      <c r="B305" s="4">
        <v>25</v>
      </c>
      <c r="C305">
        <v>30</v>
      </c>
      <c r="D305">
        <v>30</v>
      </c>
      <c r="E305">
        <v>35</v>
      </c>
      <c r="F305">
        <v>50</v>
      </c>
      <c r="G305">
        <v>180</v>
      </c>
      <c r="H305">
        <v>360</v>
      </c>
      <c r="I305">
        <v>750</v>
      </c>
      <c r="J305">
        <v>1750</v>
      </c>
      <c r="K305">
        <v>3000</v>
      </c>
    </row>
    <row r="306" spans="1:20" x14ac:dyDescent="0.2">
      <c r="A306" s="2">
        <v>304</v>
      </c>
      <c r="B306" s="4">
        <v>5</v>
      </c>
      <c r="C306">
        <v>25</v>
      </c>
      <c r="D306">
        <v>50</v>
      </c>
      <c r="E306">
        <v>100</v>
      </c>
      <c r="F306">
        <v>250</v>
      </c>
      <c r="G306">
        <v>500</v>
      </c>
      <c r="H306">
        <v>5000</v>
      </c>
    </row>
    <row r="307" spans="1:20" x14ac:dyDescent="0.2">
      <c r="A307" s="2">
        <v>305</v>
      </c>
      <c r="B307" s="4">
        <v>3</v>
      </c>
      <c r="C307">
        <v>99</v>
      </c>
      <c r="D307">
        <v>109</v>
      </c>
      <c r="E307">
        <v>119</v>
      </c>
      <c r="F307">
        <v>129</v>
      </c>
      <c r="G307">
        <v>149</v>
      </c>
      <c r="H307">
        <v>198</v>
      </c>
      <c r="I307">
        <v>219</v>
      </c>
      <c r="J307">
        <v>238</v>
      </c>
      <c r="K307">
        <v>249</v>
      </c>
      <c r="L307">
        <v>495</v>
      </c>
      <c r="M307">
        <v>499</v>
      </c>
      <c r="N307">
        <v>545</v>
      </c>
    </row>
    <row r="308" spans="1:20" x14ac:dyDescent="0.2">
      <c r="A308" s="2">
        <v>306</v>
      </c>
      <c r="B308" s="4">
        <v>5</v>
      </c>
      <c r="C308">
        <v>15</v>
      </c>
      <c r="D308">
        <v>15</v>
      </c>
      <c r="E308">
        <v>15</v>
      </c>
      <c r="F308">
        <v>30</v>
      </c>
      <c r="G308">
        <v>50</v>
      </c>
      <c r="H308">
        <v>50</v>
      </c>
      <c r="I308">
        <v>75</v>
      </c>
      <c r="J308">
        <v>100</v>
      </c>
      <c r="K308">
        <v>160</v>
      </c>
      <c r="L308">
        <v>250</v>
      </c>
      <c r="M308">
        <v>250</v>
      </c>
      <c r="N308">
        <v>450</v>
      </c>
      <c r="O308">
        <v>1000</v>
      </c>
      <c r="P308">
        <v>5000</v>
      </c>
      <c r="Q308">
        <v>10000</v>
      </c>
    </row>
    <row r="309" spans="1:20" x14ac:dyDescent="0.2">
      <c r="A309" s="2">
        <v>307</v>
      </c>
      <c r="B309" s="4">
        <v>1</v>
      </c>
      <c r="C309">
        <v>65</v>
      </c>
      <c r="D309">
        <v>79</v>
      </c>
      <c r="E309">
        <v>85</v>
      </c>
      <c r="F309">
        <v>99</v>
      </c>
      <c r="G309">
        <v>99</v>
      </c>
      <c r="H309">
        <v>129</v>
      </c>
      <c r="I309">
        <v>149</v>
      </c>
      <c r="J309">
        <v>179</v>
      </c>
      <c r="K309">
        <v>199</v>
      </c>
      <c r="L309">
        <v>249</v>
      </c>
      <c r="M309">
        <v>299</v>
      </c>
      <c r="N309">
        <v>500</v>
      </c>
      <c r="O309">
        <v>1000</v>
      </c>
    </row>
    <row r="310" spans="1:20" x14ac:dyDescent="0.2">
      <c r="A310" s="2">
        <v>308</v>
      </c>
      <c r="B310" s="4">
        <v>1</v>
      </c>
      <c r="C310">
        <v>89</v>
      </c>
      <c r="D310">
        <v>99</v>
      </c>
      <c r="E310">
        <v>139</v>
      </c>
      <c r="F310">
        <v>149</v>
      </c>
      <c r="G310">
        <v>249</v>
      </c>
      <c r="H310">
        <v>279</v>
      </c>
      <c r="I310">
        <v>549</v>
      </c>
      <c r="J310">
        <v>4900</v>
      </c>
      <c r="K310">
        <v>10000</v>
      </c>
    </row>
    <row r="311" spans="1:20" x14ac:dyDescent="0.2">
      <c r="A311" s="2">
        <v>309</v>
      </c>
      <c r="B311" s="4">
        <v>10</v>
      </c>
      <c r="C311">
        <v>15</v>
      </c>
      <c r="D311">
        <v>25</v>
      </c>
      <c r="E311">
        <v>40</v>
      </c>
      <c r="F311">
        <v>50</v>
      </c>
      <c r="G311">
        <v>60</v>
      </c>
      <c r="H311">
        <v>100</v>
      </c>
      <c r="I311">
        <v>150</v>
      </c>
      <c r="J311">
        <v>250</v>
      </c>
      <c r="K311">
        <v>340</v>
      </c>
      <c r="L311">
        <v>350</v>
      </c>
      <c r="M311">
        <v>500</v>
      </c>
      <c r="N311">
        <v>1000</v>
      </c>
      <c r="O311">
        <v>2500</v>
      </c>
      <c r="P311">
        <v>2800</v>
      </c>
    </row>
    <row r="312" spans="1:20" x14ac:dyDescent="0.2">
      <c r="A312" s="2">
        <v>310</v>
      </c>
      <c r="B312" s="4">
        <v>1</v>
      </c>
      <c r="C312">
        <v>13</v>
      </c>
      <c r="D312">
        <v>31</v>
      </c>
      <c r="E312">
        <v>42</v>
      </c>
      <c r="F312">
        <v>133</v>
      </c>
      <c r="G312">
        <v>313</v>
      </c>
      <c r="H312">
        <v>1012</v>
      </c>
      <c r="I312">
        <v>1337</v>
      </c>
      <c r="J312">
        <v>1776</v>
      </c>
      <c r="K312">
        <v>2600</v>
      </c>
      <c r="L312">
        <v>3133</v>
      </c>
      <c r="M312">
        <v>4237</v>
      </c>
      <c r="N312">
        <v>10000</v>
      </c>
    </row>
    <row r="313" spans="1:20" x14ac:dyDescent="0.2">
      <c r="A313" s="2">
        <v>311</v>
      </c>
      <c r="B313" s="4">
        <v>1</v>
      </c>
      <c r="C313">
        <v>35</v>
      </c>
      <c r="D313">
        <v>40</v>
      </c>
      <c r="E313">
        <v>40</v>
      </c>
      <c r="F313">
        <v>75</v>
      </c>
      <c r="G313">
        <v>90</v>
      </c>
      <c r="H313">
        <v>180</v>
      </c>
      <c r="I313">
        <v>340</v>
      </c>
    </row>
    <row r="314" spans="1:20" x14ac:dyDescent="0.2">
      <c r="A314" s="2">
        <v>312</v>
      </c>
      <c r="B314" s="4">
        <v>6</v>
      </c>
      <c r="C314">
        <v>20</v>
      </c>
      <c r="D314">
        <v>24</v>
      </c>
      <c r="E314">
        <v>32</v>
      </c>
      <c r="F314">
        <v>48</v>
      </c>
      <c r="G314">
        <v>56</v>
      </c>
      <c r="H314">
        <v>89</v>
      </c>
      <c r="I314">
        <v>121</v>
      </c>
      <c r="J314">
        <v>181</v>
      </c>
      <c r="K314">
        <v>282</v>
      </c>
      <c r="L314">
        <v>322</v>
      </c>
      <c r="M314">
        <v>403</v>
      </c>
      <c r="N314">
        <v>1208</v>
      </c>
      <c r="O314">
        <v>2014</v>
      </c>
      <c r="P314">
        <v>4027</v>
      </c>
      <c r="Q314">
        <v>4027</v>
      </c>
      <c r="R314">
        <v>4027</v>
      </c>
    </row>
    <row r="315" spans="1:20" x14ac:dyDescent="0.2">
      <c r="A315" s="2">
        <v>313</v>
      </c>
      <c r="B315" s="4">
        <v>1</v>
      </c>
      <c r="C315">
        <v>15</v>
      </c>
      <c r="D315">
        <v>20</v>
      </c>
      <c r="E315">
        <v>25</v>
      </c>
      <c r="F315">
        <v>35</v>
      </c>
      <c r="G315">
        <v>50</v>
      </c>
      <c r="H315">
        <v>70</v>
      </c>
      <c r="I315">
        <v>100</v>
      </c>
      <c r="J315">
        <v>150</v>
      </c>
      <c r="K315">
        <v>250</v>
      </c>
      <c r="L315">
        <v>500</v>
      </c>
      <c r="M315">
        <v>1000</v>
      </c>
      <c r="N315">
        <v>2500</v>
      </c>
      <c r="O315">
        <v>4000</v>
      </c>
    </row>
    <row r="316" spans="1:20" x14ac:dyDescent="0.2">
      <c r="A316" s="2">
        <v>314</v>
      </c>
      <c r="B316" s="4">
        <v>10</v>
      </c>
      <c r="C316">
        <v>25</v>
      </c>
      <c r="D316">
        <v>40</v>
      </c>
      <c r="E316">
        <v>60</v>
      </c>
      <c r="F316">
        <v>70</v>
      </c>
      <c r="G316">
        <v>90</v>
      </c>
      <c r="H316">
        <v>100</v>
      </c>
      <c r="I316">
        <v>111</v>
      </c>
      <c r="J316">
        <v>125</v>
      </c>
      <c r="K316">
        <v>150</v>
      </c>
      <c r="L316">
        <v>200</v>
      </c>
      <c r="M316">
        <v>250</v>
      </c>
      <c r="N316">
        <v>300</v>
      </c>
      <c r="O316">
        <v>500</v>
      </c>
      <c r="P316">
        <v>777</v>
      </c>
      <c r="Q316">
        <v>900</v>
      </c>
      <c r="R316">
        <v>1000</v>
      </c>
    </row>
    <row r="317" spans="1:20" x14ac:dyDescent="0.2">
      <c r="A317" s="2">
        <v>315</v>
      </c>
      <c r="B317" s="4">
        <v>1</v>
      </c>
      <c r="C317">
        <v>15</v>
      </c>
      <c r="D317">
        <v>20</v>
      </c>
      <c r="E317">
        <v>25</v>
      </c>
      <c r="F317">
        <v>35</v>
      </c>
      <c r="G317">
        <v>50</v>
      </c>
      <c r="H317">
        <v>75</v>
      </c>
      <c r="I317">
        <v>100</v>
      </c>
      <c r="J317">
        <v>150</v>
      </c>
      <c r="K317">
        <v>250</v>
      </c>
      <c r="L317">
        <v>500</v>
      </c>
      <c r="M317">
        <v>1000</v>
      </c>
      <c r="N317">
        <v>2000</v>
      </c>
      <c r="O317">
        <v>5000</v>
      </c>
    </row>
    <row r="318" spans="1:20" x14ac:dyDescent="0.2">
      <c r="A318" s="2">
        <v>316</v>
      </c>
      <c r="B318" s="4">
        <v>1</v>
      </c>
      <c r="C318">
        <v>10</v>
      </c>
      <c r="D318">
        <v>15</v>
      </c>
      <c r="E318">
        <v>29</v>
      </c>
      <c r="F318">
        <v>35</v>
      </c>
      <c r="G318">
        <v>49</v>
      </c>
      <c r="H318">
        <v>54</v>
      </c>
      <c r="I318">
        <v>55</v>
      </c>
      <c r="J318">
        <v>55</v>
      </c>
      <c r="K318">
        <v>55</v>
      </c>
      <c r="L318">
        <v>60</v>
      </c>
      <c r="M318">
        <v>70</v>
      </c>
      <c r="N318">
        <v>70</v>
      </c>
      <c r="O318">
        <v>70</v>
      </c>
      <c r="P318">
        <v>100</v>
      </c>
      <c r="Q318">
        <v>500</v>
      </c>
      <c r="R318">
        <v>1000</v>
      </c>
      <c r="S318">
        <v>8000</v>
      </c>
      <c r="T318">
        <v>10000</v>
      </c>
    </row>
    <row r="319" spans="1:20" x14ac:dyDescent="0.2">
      <c r="A319" s="2">
        <v>317</v>
      </c>
      <c r="B319" s="4">
        <v>15</v>
      </c>
      <c r="C319">
        <v>15</v>
      </c>
      <c r="D319">
        <v>30</v>
      </c>
      <c r="E319">
        <v>50</v>
      </c>
      <c r="F319">
        <v>50</v>
      </c>
      <c r="G319">
        <v>80</v>
      </c>
      <c r="H319">
        <v>100</v>
      </c>
      <c r="I319">
        <v>100</v>
      </c>
      <c r="J319">
        <v>130</v>
      </c>
      <c r="K319">
        <v>200</v>
      </c>
      <c r="L319">
        <v>200</v>
      </c>
      <c r="M319">
        <v>230</v>
      </c>
      <c r="N319">
        <v>500</v>
      </c>
      <c r="O319">
        <v>1000</v>
      </c>
      <c r="P319">
        <v>5000</v>
      </c>
      <c r="Q319">
        <v>10000</v>
      </c>
    </row>
    <row r="320" spans="1:20" x14ac:dyDescent="0.2">
      <c r="A320" s="2">
        <v>318</v>
      </c>
      <c r="B320" s="4">
        <v>1</v>
      </c>
      <c r="C320">
        <v>25</v>
      </c>
      <c r="D320">
        <v>25</v>
      </c>
      <c r="E320">
        <v>55</v>
      </c>
      <c r="F320">
        <v>60</v>
      </c>
      <c r="G320">
        <v>70</v>
      </c>
      <c r="H320">
        <v>80</v>
      </c>
      <c r="I320">
        <v>97</v>
      </c>
      <c r="J320">
        <v>140</v>
      </c>
      <c r="K320">
        <v>225</v>
      </c>
      <c r="L320">
        <v>240</v>
      </c>
      <c r="M320">
        <v>585</v>
      </c>
    </row>
    <row r="321" spans="1:43" x14ac:dyDescent="0.2">
      <c r="A321" s="2">
        <v>319</v>
      </c>
      <c r="B321" s="4">
        <v>5</v>
      </c>
      <c r="C321">
        <v>24</v>
      </c>
      <c r="D321">
        <v>47</v>
      </c>
      <c r="E321">
        <v>47</v>
      </c>
      <c r="F321">
        <v>94</v>
      </c>
      <c r="G321">
        <v>94</v>
      </c>
      <c r="H321">
        <v>94</v>
      </c>
      <c r="I321">
        <v>189</v>
      </c>
      <c r="J321">
        <v>189</v>
      </c>
      <c r="K321">
        <v>189</v>
      </c>
      <c r="L321">
        <v>377</v>
      </c>
      <c r="M321">
        <v>377</v>
      </c>
      <c r="N321">
        <v>472</v>
      </c>
      <c r="O321">
        <v>755</v>
      </c>
      <c r="P321">
        <v>943</v>
      </c>
      <c r="Q321">
        <v>1886</v>
      </c>
      <c r="R321">
        <v>3144</v>
      </c>
      <c r="S321">
        <v>4716</v>
      </c>
      <c r="T321">
        <v>7860</v>
      </c>
      <c r="U321">
        <v>7860</v>
      </c>
    </row>
    <row r="322" spans="1:43" x14ac:dyDescent="0.2">
      <c r="A322" s="2">
        <v>320</v>
      </c>
      <c r="B322" s="4">
        <v>5</v>
      </c>
      <c r="C322">
        <v>25</v>
      </c>
      <c r="D322">
        <v>35</v>
      </c>
      <c r="E322">
        <v>65</v>
      </c>
      <c r="F322">
        <v>69</v>
      </c>
      <c r="G322">
        <v>69</v>
      </c>
      <c r="H322">
        <v>89</v>
      </c>
      <c r="I322">
        <v>95</v>
      </c>
      <c r="J322">
        <v>115</v>
      </c>
      <c r="K322">
        <v>135</v>
      </c>
      <c r="L322">
        <v>199</v>
      </c>
      <c r="M322">
        <v>200</v>
      </c>
      <c r="N322">
        <v>260</v>
      </c>
      <c r="O322">
        <v>325</v>
      </c>
      <c r="P322">
        <v>385</v>
      </c>
    </row>
    <row r="323" spans="1:43" x14ac:dyDescent="0.2">
      <c r="A323" s="2">
        <v>321</v>
      </c>
      <c r="B323" s="4">
        <v>5</v>
      </c>
      <c r="C323">
        <v>15</v>
      </c>
      <c r="D323">
        <v>40</v>
      </c>
      <c r="E323">
        <v>42</v>
      </c>
      <c r="F323">
        <v>70</v>
      </c>
      <c r="G323">
        <v>90</v>
      </c>
      <c r="H323">
        <v>130</v>
      </c>
      <c r="I323">
        <v>200</v>
      </c>
      <c r="J323">
        <v>340</v>
      </c>
      <c r="K323">
        <v>800</v>
      </c>
    </row>
    <row r="324" spans="1:43" x14ac:dyDescent="0.2">
      <c r="A324" s="2">
        <v>322</v>
      </c>
      <c r="B324" s="4">
        <v>25</v>
      </c>
      <c r="C324">
        <v>28</v>
      </c>
      <c r="D324">
        <v>30</v>
      </c>
      <c r="E324">
        <v>32</v>
      </c>
      <c r="F324">
        <v>35</v>
      </c>
      <c r="G324">
        <v>46</v>
      </c>
      <c r="H324">
        <v>57</v>
      </c>
      <c r="I324">
        <v>59</v>
      </c>
      <c r="J324">
        <v>62</v>
      </c>
      <c r="K324">
        <v>119</v>
      </c>
    </row>
    <row r="325" spans="1:43" x14ac:dyDescent="0.2">
      <c r="A325" s="2">
        <v>323</v>
      </c>
      <c r="B325" s="4">
        <v>1</v>
      </c>
      <c r="C325">
        <v>179</v>
      </c>
      <c r="D325">
        <v>199</v>
      </c>
      <c r="E325">
        <v>199</v>
      </c>
      <c r="F325">
        <v>359</v>
      </c>
      <c r="G325">
        <v>999</v>
      </c>
      <c r="H325">
        <v>1599</v>
      </c>
      <c r="I325">
        <v>4999</v>
      </c>
    </row>
    <row r="326" spans="1:43" x14ac:dyDescent="0.2">
      <c r="A326" s="2">
        <v>324</v>
      </c>
      <c r="B326" s="4">
        <v>1</v>
      </c>
      <c r="C326">
        <v>5</v>
      </c>
      <c r="D326">
        <v>10</v>
      </c>
      <c r="E326">
        <v>15</v>
      </c>
      <c r="F326">
        <v>20</v>
      </c>
      <c r="G326">
        <v>20</v>
      </c>
      <c r="H326">
        <v>30</v>
      </c>
      <c r="I326">
        <v>30</v>
      </c>
      <c r="J326">
        <v>30</v>
      </c>
      <c r="K326">
        <v>35</v>
      </c>
      <c r="L326">
        <v>50</v>
      </c>
      <c r="M326">
        <v>50</v>
      </c>
      <c r="N326">
        <v>60</v>
      </c>
      <c r="O326">
        <v>70</v>
      </c>
      <c r="P326">
        <v>80</v>
      </c>
      <c r="Q326">
        <v>80</v>
      </c>
      <c r="R326">
        <v>100</v>
      </c>
      <c r="S326">
        <v>100</v>
      </c>
      <c r="T326">
        <v>250</v>
      </c>
      <c r="U326">
        <v>250</v>
      </c>
      <c r="V326">
        <v>250</v>
      </c>
      <c r="W326">
        <v>265</v>
      </c>
      <c r="X326">
        <v>300</v>
      </c>
      <c r="Y326">
        <v>300</v>
      </c>
      <c r="Z326">
        <v>300</v>
      </c>
      <c r="AA326">
        <v>500</v>
      </c>
      <c r="AB326">
        <v>1000</v>
      </c>
      <c r="AC326">
        <v>1000</v>
      </c>
      <c r="AD326">
        <v>2500</v>
      </c>
      <c r="AE326">
        <v>5000</v>
      </c>
      <c r="AF326">
        <v>7000</v>
      </c>
      <c r="AG326">
        <v>10000</v>
      </c>
      <c r="AH326">
        <v>10000</v>
      </c>
    </row>
    <row r="327" spans="1:43" x14ac:dyDescent="0.2">
      <c r="A327" s="2">
        <v>325</v>
      </c>
      <c r="B327" s="4">
        <v>3</v>
      </c>
      <c r="C327">
        <v>14</v>
      </c>
      <c r="D327">
        <v>20</v>
      </c>
      <c r="E327">
        <v>50</v>
      </c>
      <c r="F327">
        <v>60</v>
      </c>
      <c r="G327">
        <v>70</v>
      </c>
    </row>
    <row r="328" spans="1:43" x14ac:dyDescent="0.2">
      <c r="A328" s="2">
        <v>326</v>
      </c>
      <c r="B328" s="4">
        <v>1</v>
      </c>
      <c r="C328">
        <v>44</v>
      </c>
      <c r="D328">
        <v>49</v>
      </c>
      <c r="E328">
        <v>69</v>
      </c>
      <c r="F328">
        <v>89</v>
      </c>
      <c r="G328">
        <v>125</v>
      </c>
    </row>
    <row r="329" spans="1:43" x14ac:dyDescent="0.2">
      <c r="A329" s="2">
        <v>327</v>
      </c>
      <c r="B329" s="4">
        <v>10</v>
      </c>
      <c r="C329">
        <v>15</v>
      </c>
      <c r="D329">
        <v>25</v>
      </c>
      <c r="E329">
        <v>30</v>
      </c>
      <c r="F329">
        <v>30</v>
      </c>
      <c r="G329">
        <v>45</v>
      </c>
      <c r="H329">
        <v>45</v>
      </c>
      <c r="I329">
        <v>45</v>
      </c>
      <c r="J329">
        <v>65</v>
      </c>
      <c r="K329">
        <v>65</v>
      </c>
      <c r="L329">
        <v>65</v>
      </c>
      <c r="M329">
        <v>75</v>
      </c>
      <c r="N329">
        <v>75</v>
      </c>
      <c r="O329">
        <v>95</v>
      </c>
      <c r="P329">
        <v>115</v>
      </c>
      <c r="Q329">
        <v>115</v>
      </c>
      <c r="R329">
        <v>125</v>
      </c>
      <c r="S329">
        <v>135</v>
      </c>
      <c r="T329">
        <v>150</v>
      </c>
      <c r="U329">
        <v>180</v>
      </c>
      <c r="V329">
        <v>195</v>
      </c>
      <c r="W329">
        <v>225</v>
      </c>
      <c r="X329">
        <v>275</v>
      </c>
      <c r="Y329">
        <v>375</v>
      </c>
      <c r="Z329">
        <v>500</v>
      </c>
      <c r="AA329">
        <v>1000</v>
      </c>
      <c r="AB329">
        <v>1250</v>
      </c>
      <c r="AC329">
        <v>2500</v>
      </c>
      <c r="AD329">
        <v>5000</v>
      </c>
      <c r="AE329">
        <v>8000</v>
      </c>
    </row>
    <row r="330" spans="1:43" x14ac:dyDescent="0.2">
      <c r="A330" s="2">
        <v>328</v>
      </c>
      <c r="B330" s="4">
        <v>5</v>
      </c>
      <c r="C330">
        <v>29</v>
      </c>
      <c r="D330">
        <v>39</v>
      </c>
      <c r="E330">
        <v>49</v>
      </c>
      <c r="F330">
        <v>49</v>
      </c>
      <c r="G330">
        <v>69</v>
      </c>
      <c r="H330">
        <v>100</v>
      </c>
      <c r="I330">
        <v>100</v>
      </c>
      <c r="J330">
        <v>179</v>
      </c>
      <c r="K330">
        <v>300</v>
      </c>
      <c r="L330">
        <v>3000</v>
      </c>
      <c r="M330">
        <v>10000</v>
      </c>
    </row>
    <row r="331" spans="1:43" x14ac:dyDescent="0.2">
      <c r="A331" s="2">
        <v>329</v>
      </c>
      <c r="B331" s="4">
        <v>1</v>
      </c>
      <c r="C331">
        <v>10</v>
      </c>
      <c r="D331">
        <v>20</v>
      </c>
      <c r="E331">
        <v>25</v>
      </c>
      <c r="F331">
        <v>30</v>
      </c>
      <c r="G331">
        <v>40</v>
      </c>
      <c r="H331">
        <v>40</v>
      </c>
      <c r="I331">
        <v>50</v>
      </c>
      <c r="J331">
        <v>50</v>
      </c>
      <c r="K331">
        <v>60</v>
      </c>
      <c r="L331">
        <v>60</v>
      </c>
      <c r="M331">
        <v>65</v>
      </c>
      <c r="N331">
        <v>70</v>
      </c>
      <c r="O331">
        <v>85</v>
      </c>
      <c r="P331">
        <v>85</v>
      </c>
      <c r="Q331">
        <v>90</v>
      </c>
      <c r="R331">
        <v>90</v>
      </c>
      <c r="S331">
        <v>90</v>
      </c>
      <c r="T331">
        <v>100</v>
      </c>
      <c r="U331">
        <v>105</v>
      </c>
      <c r="V331">
        <v>125</v>
      </c>
      <c r="W331">
        <v>150</v>
      </c>
      <c r="X331">
        <v>150</v>
      </c>
      <c r="Y331">
        <v>160</v>
      </c>
      <c r="Z331">
        <v>165</v>
      </c>
      <c r="AA331">
        <v>200</v>
      </c>
      <c r="AB331">
        <v>225</v>
      </c>
      <c r="AC331">
        <v>250</v>
      </c>
      <c r="AD331">
        <v>300</v>
      </c>
      <c r="AE331">
        <v>300</v>
      </c>
      <c r="AF331">
        <v>360</v>
      </c>
      <c r="AG331">
        <v>500</v>
      </c>
      <c r="AH331">
        <v>600</v>
      </c>
      <c r="AI331">
        <v>600</v>
      </c>
      <c r="AJ331">
        <v>750</v>
      </c>
      <c r="AK331">
        <v>1000</v>
      </c>
      <c r="AL331">
        <v>1000</v>
      </c>
      <c r="AM331">
        <v>1500</v>
      </c>
      <c r="AN331">
        <v>3000</v>
      </c>
      <c r="AO331">
        <v>5000</v>
      </c>
      <c r="AP331">
        <v>7000</v>
      </c>
      <c r="AQ331">
        <v>10000</v>
      </c>
    </row>
    <row r="332" spans="1:43" x14ac:dyDescent="0.2">
      <c r="A332" s="2">
        <v>330</v>
      </c>
      <c r="B332" s="4">
        <v>10</v>
      </c>
      <c r="C332">
        <v>17</v>
      </c>
      <c r="D332">
        <v>19</v>
      </c>
      <c r="E332">
        <v>20</v>
      </c>
      <c r="F332">
        <v>37</v>
      </c>
      <c r="G332">
        <v>54</v>
      </c>
      <c r="H332">
        <v>89</v>
      </c>
      <c r="I332">
        <v>170</v>
      </c>
      <c r="J332">
        <v>500</v>
      </c>
    </row>
    <row r="333" spans="1:43" x14ac:dyDescent="0.2">
      <c r="A333" s="2">
        <v>331</v>
      </c>
      <c r="B333" s="4">
        <v>1</v>
      </c>
      <c r="C333">
        <v>25</v>
      </c>
      <c r="D333">
        <v>30</v>
      </c>
      <c r="E333">
        <v>45</v>
      </c>
    </row>
    <row r="334" spans="1:43" x14ac:dyDescent="0.2">
      <c r="A334" s="2">
        <v>332</v>
      </c>
      <c r="B334" s="4">
        <v>5</v>
      </c>
      <c r="C334">
        <v>15</v>
      </c>
      <c r="D334">
        <v>25</v>
      </c>
      <c r="E334">
        <v>35</v>
      </c>
      <c r="F334">
        <v>42</v>
      </c>
      <c r="G334">
        <v>50</v>
      </c>
      <c r="H334">
        <v>50</v>
      </c>
      <c r="I334">
        <v>62</v>
      </c>
      <c r="J334">
        <v>65</v>
      </c>
      <c r="K334">
        <v>75</v>
      </c>
      <c r="L334">
        <v>85</v>
      </c>
      <c r="M334">
        <v>100</v>
      </c>
      <c r="N334">
        <v>125</v>
      </c>
      <c r="O334">
        <v>150</v>
      </c>
      <c r="P334">
        <v>200</v>
      </c>
      <c r="Q334">
        <v>220</v>
      </c>
      <c r="R334">
        <v>250</v>
      </c>
      <c r="S334">
        <v>400</v>
      </c>
      <c r="T334">
        <v>500</v>
      </c>
      <c r="U334">
        <v>600</v>
      </c>
      <c r="V334">
        <v>650</v>
      </c>
      <c r="W334">
        <v>650</v>
      </c>
      <c r="X334">
        <v>650</v>
      </c>
      <c r="Y334">
        <v>650</v>
      </c>
      <c r="Z334">
        <v>750</v>
      </c>
      <c r="AA334">
        <v>850</v>
      </c>
      <c r="AB334">
        <v>850</v>
      </c>
      <c r="AC334">
        <v>850</v>
      </c>
      <c r="AD334">
        <v>850</v>
      </c>
      <c r="AE334">
        <v>1000</v>
      </c>
      <c r="AF334">
        <v>1200</v>
      </c>
      <c r="AG334">
        <v>1500</v>
      </c>
      <c r="AH334">
        <v>1800</v>
      </c>
      <c r="AI334">
        <v>2500</v>
      </c>
      <c r="AJ334">
        <v>2700</v>
      </c>
      <c r="AK334">
        <v>3600</v>
      </c>
      <c r="AL334">
        <v>5000</v>
      </c>
      <c r="AM334">
        <v>8000</v>
      </c>
      <c r="AN334">
        <v>10000</v>
      </c>
      <c r="AO334">
        <v>10000</v>
      </c>
    </row>
    <row r="335" spans="1:43" x14ac:dyDescent="0.2">
      <c r="A335" s="2">
        <v>333</v>
      </c>
      <c r="B335" s="4">
        <v>10</v>
      </c>
      <c r="C335">
        <v>20</v>
      </c>
      <c r="D335">
        <v>25</v>
      </c>
      <c r="E335">
        <v>30</v>
      </c>
      <c r="F335">
        <v>35</v>
      </c>
      <c r="G335">
        <v>55</v>
      </c>
      <c r="H335">
        <v>65</v>
      </c>
      <c r="I335">
        <v>75</v>
      </c>
      <c r="J335">
        <v>75</v>
      </c>
      <c r="K335">
        <v>85</v>
      </c>
      <c r="L335">
        <v>95</v>
      </c>
      <c r="M335">
        <v>100</v>
      </c>
      <c r="N335">
        <v>105</v>
      </c>
      <c r="O335">
        <v>115</v>
      </c>
      <c r="P335">
        <v>150</v>
      </c>
      <c r="Q335">
        <v>200</v>
      </c>
      <c r="R335">
        <v>250</v>
      </c>
      <c r="S335">
        <v>300</v>
      </c>
      <c r="T335">
        <v>300</v>
      </c>
      <c r="U335">
        <v>500</v>
      </c>
      <c r="V335">
        <v>1000</v>
      </c>
    </row>
    <row r="336" spans="1:43" x14ac:dyDescent="0.2">
      <c r="A336" s="2">
        <v>334</v>
      </c>
      <c r="B336" s="4">
        <v>20</v>
      </c>
      <c r="C336">
        <v>25</v>
      </c>
      <c r="D336">
        <v>45</v>
      </c>
      <c r="E336">
        <v>55</v>
      </c>
      <c r="F336">
        <v>80</v>
      </c>
      <c r="G336">
        <v>100</v>
      </c>
      <c r="H336">
        <v>160</v>
      </c>
      <c r="I336">
        <v>200</v>
      </c>
      <c r="J336">
        <v>220</v>
      </c>
      <c r="K336">
        <v>250</v>
      </c>
      <c r="L336">
        <v>300</v>
      </c>
      <c r="M336">
        <v>450</v>
      </c>
      <c r="N336">
        <v>850</v>
      </c>
      <c r="O336">
        <v>1250</v>
      </c>
      <c r="P336">
        <v>3000</v>
      </c>
    </row>
    <row r="337" spans="1:72" x14ac:dyDescent="0.2">
      <c r="A337" s="2">
        <v>335</v>
      </c>
      <c r="B337" s="4">
        <v>10</v>
      </c>
      <c r="C337">
        <v>15</v>
      </c>
      <c r="D337">
        <v>20</v>
      </c>
      <c r="E337">
        <v>30</v>
      </c>
      <c r="F337">
        <v>40</v>
      </c>
      <c r="G337">
        <v>40</v>
      </c>
      <c r="H337">
        <v>50</v>
      </c>
      <c r="I337">
        <v>60</v>
      </c>
      <c r="J337">
        <v>70</v>
      </c>
      <c r="K337">
        <v>100</v>
      </c>
      <c r="L337">
        <v>160</v>
      </c>
      <c r="M337">
        <v>1000</v>
      </c>
    </row>
    <row r="338" spans="1:72" x14ac:dyDescent="0.2">
      <c r="A338" s="2">
        <v>336</v>
      </c>
      <c r="B338" s="4">
        <v>0.75</v>
      </c>
      <c r="C338">
        <v>8</v>
      </c>
      <c r="D338">
        <v>49</v>
      </c>
      <c r="E338">
        <v>50</v>
      </c>
      <c r="F338">
        <v>94</v>
      </c>
      <c r="G338">
        <v>132</v>
      </c>
      <c r="H338">
        <v>204</v>
      </c>
      <c r="I338">
        <v>222</v>
      </c>
      <c r="J338">
        <v>237</v>
      </c>
      <c r="K338">
        <v>249</v>
      </c>
    </row>
    <row r="339" spans="1:72" x14ac:dyDescent="0.2">
      <c r="A339" s="2">
        <v>337</v>
      </c>
      <c r="B339" s="4">
        <v>2</v>
      </c>
      <c r="C339">
        <v>17</v>
      </c>
      <c r="D339">
        <v>27</v>
      </c>
      <c r="E339">
        <v>39</v>
      </c>
      <c r="F339">
        <v>39</v>
      </c>
      <c r="G339">
        <v>75</v>
      </c>
      <c r="H339">
        <v>145</v>
      </c>
      <c r="I339">
        <v>175</v>
      </c>
      <c r="J339">
        <v>325</v>
      </c>
      <c r="K339">
        <v>595</v>
      </c>
      <c r="L339">
        <v>995</v>
      </c>
      <c r="M339">
        <v>1595</v>
      </c>
      <c r="N339">
        <v>2495</v>
      </c>
      <c r="O339">
        <v>2495</v>
      </c>
      <c r="P339">
        <v>2995</v>
      </c>
      <c r="Q339">
        <v>6995</v>
      </c>
      <c r="R339">
        <v>10000</v>
      </c>
      <c r="S339">
        <v>10000</v>
      </c>
      <c r="T339">
        <v>10000</v>
      </c>
      <c r="U339">
        <v>10000</v>
      </c>
    </row>
    <row r="340" spans="1:72" x14ac:dyDescent="0.2">
      <c r="A340" s="2">
        <v>338</v>
      </c>
      <c r="B340" s="4">
        <v>20</v>
      </c>
      <c r="C340">
        <v>25</v>
      </c>
      <c r="D340">
        <v>28</v>
      </c>
      <c r="E340">
        <v>34</v>
      </c>
    </row>
    <row r="341" spans="1:72" x14ac:dyDescent="0.2">
      <c r="A341" s="2">
        <v>339</v>
      </c>
      <c r="B341" s="4">
        <v>1</v>
      </c>
      <c r="C341">
        <v>8</v>
      </c>
      <c r="D341">
        <v>15</v>
      </c>
      <c r="E341">
        <v>40</v>
      </c>
      <c r="F341">
        <v>60</v>
      </c>
      <c r="G341">
        <v>600</v>
      </c>
    </row>
    <row r="342" spans="1:72" x14ac:dyDescent="0.2">
      <c r="A342" s="2">
        <v>340</v>
      </c>
      <c r="B342" s="4">
        <v>1</v>
      </c>
      <c r="C342">
        <v>20</v>
      </c>
      <c r="D342">
        <v>25</v>
      </c>
      <c r="E342">
        <v>45</v>
      </c>
      <c r="F342">
        <v>72</v>
      </c>
      <c r="G342">
        <v>1000</v>
      </c>
      <c r="H342">
        <v>5000</v>
      </c>
      <c r="I342">
        <v>10000</v>
      </c>
    </row>
    <row r="343" spans="1:72" x14ac:dyDescent="0.2">
      <c r="A343" s="2">
        <v>341</v>
      </c>
      <c r="B343" s="4">
        <v>3</v>
      </c>
      <c r="C343">
        <v>48</v>
      </c>
      <c r="D343">
        <v>58</v>
      </c>
      <c r="E343">
        <v>62</v>
      </c>
      <c r="F343">
        <v>72</v>
      </c>
      <c r="G343">
        <v>82</v>
      </c>
      <c r="H343">
        <v>82</v>
      </c>
      <c r="I343">
        <v>87</v>
      </c>
      <c r="J343">
        <v>91</v>
      </c>
      <c r="K343">
        <v>96</v>
      </c>
      <c r="L343">
        <v>106</v>
      </c>
      <c r="M343">
        <v>120</v>
      </c>
      <c r="N343">
        <v>125</v>
      </c>
      <c r="O343">
        <v>139</v>
      </c>
      <c r="P343">
        <v>149</v>
      </c>
      <c r="Q343">
        <v>168</v>
      </c>
    </row>
    <row r="344" spans="1:72" x14ac:dyDescent="0.2">
      <c r="A344" s="2">
        <v>342</v>
      </c>
      <c r="B344" s="4">
        <v>20</v>
      </c>
      <c r="C344">
        <v>45</v>
      </c>
      <c r="D344">
        <v>45</v>
      </c>
      <c r="E344">
        <v>55</v>
      </c>
      <c r="F344">
        <v>55</v>
      </c>
      <c r="G344">
        <v>95</v>
      </c>
      <c r="H344">
        <v>95</v>
      </c>
      <c r="I344">
        <v>95</v>
      </c>
      <c r="J344">
        <v>95</v>
      </c>
      <c r="K344">
        <v>140</v>
      </c>
      <c r="L344">
        <v>140</v>
      </c>
      <c r="M344">
        <v>289</v>
      </c>
      <c r="N344">
        <v>530</v>
      </c>
      <c r="O344">
        <v>1350</v>
      </c>
    </row>
    <row r="345" spans="1:72" x14ac:dyDescent="0.2">
      <c r="A345" s="2">
        <v>343</v>
      </c>
      <c r="B345" s="4">
        <v>5</v>
      </c>
      <c r="C345">
        <v>15</v>
      </c>
      <c r="D345">
        <v>25</v>
      </c>
      <c r="E345">
        <v>32</v>
      </c>
      <c r="F345">
        <v>40</v>
      </c>
      <c r="G345">
        <v>50</v>
      </c>
      <c r="H345">
        <v>60</v>
      </c>
      <c r="I345">
        <v>100</v>
      </c>
      <c r="J345">
        <v>115</v>
      </c>
      <c r="K345">
        <v>175</v>
      </c>
      <c r="L345">
        <v>180</v>
      </c>
      <c r="M345">
        <v>200</v>
      </c>
      <c r="N345">
        <v>250</v>
      </c>
      <c r="O345">
        <v>500</v>
      </c>
      <c r="P345">
        <v>1000</v>
      </c>
      <c r="Q345">
        <v>1980</v>
      </c>
      <c r="R345">
        <v>2500</v>
      </c>
      <c r="S345">
        <v>3500</v>
      </c>
      <c r="T345">
        <v>5000</v>
      </c>
      <c r="U345">
        <v>10000</v>
      </c>
    </row>
    <row r="346" spans="1:72" x14ac:dyDescent="0.2">
      <c r="A346" s="2">
        <v>344</v>
      </c>
      <c r="B346" s="4">
        <v>1</v>
      </c>
      <c r="C346">
        <v>5</v>
      </c>
      <c r="D346">
        <v>15</v>
      </c>
      <c r="E346">
        <v>25</v>
      </c>
      <c r="F346">
        <v>25</v>
      </c>
      <c r="G346">
        <v>55</v>
      </c>
      <c r="H346">
        <v>55</v>
      </c>
    </row>
    <row r="347" spans="1:72" x14ac:dyDescent="0.2">
      <c r="A347" s="2">
        <v>345</v>
      </c>
      <c r="B347" s="4">
        <v>1</v>
      </c>
      <c r="C347">
        <v>10</v>
      </c>
      <c r="D347">
        <v>25</v>
      </c>
      <c r="E347">
        <v>50</v>
      </c>
      <c r="F347">
        <v>100</v>
      </c>
      <c r="G347">
        <v>250</v>
      </c>
      <c r="H347">
        <v>500</v>
      </c>
    </row>
    <row r="348" spans="1:72" x14ac:dyDescent="0.2">
      <c r="A348" s="2">
        <v>346</v>
      </c>
      <c r="B348" s="4">
        <v>14</v>
      </c>
      <c r="C348">
        <v>19</v>
      </c>
      <c r="D348">
        <v>24</v>
      </c>
      <c r="E348">
        <v>24</v>
      </c>
      <c r="F348">
        <v>29</v>
      </c>
      <c r="G348">
        <v>39</v>
      </c>
      <c r="H348">
        <v>53</v>
      </c>
      <c r="I348">
        <v>53</v>
      </c>
      <c r="J348">
        <v>63</v>
      </c>
      <c r="K348">
        <v>77</v>
      </c>
      <c r="L348">
        <v>87</v>
      </c>
      <c r="M348">
        <v>97</v>
      </c>
      <c r="N348">
        <v>106</v>
      </c>
      <c r="O348">
        <v>116</v>
      </c>
      <c r="P348">
        <v>145</v>
      </c>
      <c r="Q348">
        <v>155</v>
      </c>
      <c r="R348">
        <v>203</v>
      </c>
      <c r="S348">
        <v>242</v>
      </c>
      <c r="T348">
        <v>338</v>
      </c>
      <c r="U348">
        <v>435</v>
      </c>
      <c r="V348">
        <v>483</v>
      </c>
      <c r="W348">
        <v>725</v>
      </c>
      <c r="X348">
        <v>966</v>
      </c>
      <c r="Y348">
        <v>1159</v>
      </c>
      <c r="Z348">
        <v>1449</v>
      </c>
      <c r="AA348">
        <v>4831</v>
      </c>
    </row>
    <row r="349" spans="1:72" x14ac:dyDescent="0.2">
      <c r="A349" s="2">
        <v>347</v>
      </c>
      <c r="B349" s="4">
        <v>5</v>
      </c>
      <c r="C349">
        <v>15</v>
      </c>
      <c r="D349">
        <v>28</v>
      </c>
      <c r="E349">
        <v>30</v>
      </c>
      <c r="F349">
        <v>45</v>
      </c>
      <c r="G349">
        <v>50</v>
      </c>
      <c r="H349">
        <v>75</v>
      </c>
      <c r="I349">
        <v>88</v>
      </c>
      <c r="J349">
        <v>100</v>
      </c>
      <c r="K349">
        <v>135</v>
      </c>
      <c r="L349">
        <v>150</v>
      </c>
      <c r="M349">
        <v>150</v>
      </c>
      <c r="N349">
        <v>160</v>
      </c>
      <c r="O349">
        <v>188</v>
      </c>
      <c r="P349">
        <v>250</v>
      </c>
      <c r="Q349">
        <v>500</v>
      </c>
      <c r="R349">
        <v>750</v>
      </c>
      <c r="S349">
        <v>1000</v>
      </c>
      <c r="T349">
        <v>2500</v>
      </c>
      <c r="U349">
        <v>5000</v>
      </c>
      <c r="V349">
        <v>10000</v>
      </c>
    </row>
    <row r="350" spans="1:72" x14ac:dyDescent="0.2">
      <c r="A350" s="2">
        <v>348</v>
      </c>
      <c r="B350" s="4">
        <v>5</v>
      </c>
      <c r="C350">
        <v>49</v>
      </c>
      <c r="D350">
        <v>59</v>
      </c>
      <c r="E350">
        <v>59</v>
      </c>
      <c r="F350">
        <v>69</v>
      </c>
      <c r="G350">
        <v>89</v>
      </c>
      <c r="H350">
        <v>98</v>
      </c>
      <c r="I350">
        <v>99</v>
      </c>
      <c r="J350">
        <v>109</v>
      </c>
      <c r="K350">
        <v>118</v>
      </c>
      <c r="L350">
        <v>138</v>
      </c>
      <c r="M350">
        <v>178</v>
      </c>
      <c r="N350">
        <v>198</v>
      </c>
      <c r="O350">
        <v>999</v>
      </c>
    </row>
    <row r="351" spans="1:72" x14ac:dyDescent="0.2">
      <c r="A351" s="2">
        <v>349</v>
      </c>
      <c r="B351" s="4">
        <v>9</v>
      </c>
      <c r="C351">
        <v>15</v>
      </c>
      <c r="D351">
        <v>46</v>
      </c>
      <c r="E351">
        <v>86</v>
      </c>
      <c r="F351">
        <v>179</v>
      </c>
      <c r="G351">
        <v>245</v>
      </c>
      <c r="H351">
        <v>331</v>
      </c>
      <c r="I351">
        <v>397</v>
      </c>
      <c r="J351">
        <v>397</v>
      </c>
      <c r="K351">
        <v>397</v>
      </c>
      <c r="L351">
        <v>397</v>
      </c>
      <c r="M351">
        <v>397</v>
      </c>
      <c r="N351">
        <v>397</v>
      </c>
      <c r="O351">
        <v>397</v>
      </c>
      <c r="P351">
        <v>397</v>
      </c>
      <c r="Q351">
        <v>397</v>
      </c>
      <c r="R351">
        <v>397</v>
      </c>
      <c r="S351">
        <v>397</v>
      </c>
      <c r="T351">
        <v>397</v>
      </c>
      <c r="U351">
        <v>397</v>
      </c>
      <c r="V351">
        <v>397</v>
      </c>
      <c r="W351">
        <v>397</v>
      </c>
      <c r="X351">
        <v>397</v>
      </c>
      <c r="Y351">
        <v>397</v>
      </c>
      <c r="Z351">
        <v>397</v>
      </c>
      <c r="AA351">
        <v>397</v>
      </c>
      <c r="AB351">
        <v>397</v>
      </c>
      <c r="AC351">
        <v>397</v>
      </c>
      <c r="AD351">
        <v>397</v>
      </c>
      <c r="AE351">
        <v>397</v>
      </c>
      <c r="AF351">
        <v>397</v>
      </c>
      <c r="AG351">
        <v>397</v>
      </c>
      <c r="AH351">
        <v>397</v>
      </c>
      <c r="AI351">
        <v>397</v>
      </c>
      <c r="AJ351">
        <v>397</v>
      </c>
      <c r="AK351">
        <v>397</v>
      </c>
      <c r="AL351">
        <v>397</v>
      </c>
      <c r="AM351">
        <v>397</v>
      </c>
      <c r="AN351">
        <v>397</v>
      </c>
      <c r="AO351">
        <v>397</v>
      </c>
      <c r="AP351">
        <v>397</v>
      </c>
      <c r="AQ351">
        <v>397</v>
      </c>
      <c r="AR351">
        <v>397</v>
      </c>
      <c r="AS351">
        <v>397</v>
      </c>
      <c r="AT351">
        <v>397</v>
      </c>
      <c r="AU351">
        <v>397</v>
      </c>
      <c r="AV351">
        <v>397</v>
      </c>
      <c r="AW351">
        <v>397</v>
      </c>
      <c r="AX351">
        <v>397</v>
      </c>
      <c r="AY351">
        <v>397</v>
      </c>
      <c r="AZ351">
        <v>397</v>
      </c>
      <c r="BA351">
        <v>397</v>
      </c>
      <c r="BB351">
        <v>397</v>
      </c>
      <c r="BC351">
        <v>463</v>
      </c>
      <c r="BD351">
        <v>529</v>
      </c>
      <c r="BE351">
        <v>529</v>
      </c>
      <c r="BF351">
        <v>529</v>
      </c>
      <c r="BG351">
        <v>529</v>
      </c>
      <c r="BH351">
        <v>556</v>
      </c>
      <c r="BI351">
        <v>562</v>
      </c>
      <c r="BJ351">
        <v>595</v>
      </c>
      <c r="BK351">
        <v>595</v>
      </c>
      <c r="BL351">
        <v>595</v>
      </c>
      <c r="BM351">
        <v>661</v>
      </c>
      <c r="BN351">
        <v>728</v>
      </c>
      <c r="BO351">
        <v>794</v>
      </c>
      <c r="BP351">
        <v>926</v>
      </c>
      <c r="BQ351">
        <v>992</v>
      </c>
      <c r="BR351">
        <v>1984</v>
      </c>
      <c r="BS351">
        <v>3969</v>
      </c>
      <c r="BT351">
        <v>6614</v>
      </c>
    </row>
    <row r="352" spans="1:72" x14ac:dyDescent="0.2">
      <c r="A352" s="2">
        <v>350</v>
      </c>
      <c r="B352" s="4">
        <v>15</v>
      </c>
      <c r="C352">
        <v>25</v>
      </c>
      <c r="D352">
        <v>30</v>
      </c>
      <c r="E352">
        <v>50</v>
      </c>
      <c r="F352">
        <v>100</v>
      </c>
      <c r="G352">
        <v>250</v>
      </c>
      <c r="H352">
        <v>500</v>
      </c>
      <c r="I352">
        <v>1000</v>
      </c>
      <c r="J352">
        <v>2500</v>
      </c>
      <c r="K352">
        <v>5000</v>
      </c>
    </row>
    <row r="353" spans="1:27" x14ac:dyDescent="0.2">
      <c r="A353" s="2">
        <v>351</v>
      </c>
      <c r="B353" s="4">
        <v>5</v>
      </c>
      <c r="C353">
        <v>60</v>
      </c>
      <c r="D353">
        <v>65</v>
      </c>
      <c r="E353">
        <v>70</v>
      </c>
      <c r="F353">
        <v>71</v>
      </c>
      <c r="G353">
        <v>120</v>
      </c>
      <c r="H353">
        <v>125</v>
      </c>
      <c r="I353">
        <v>130</v>
      </c>
      <c r="J353">
        <v>180</v>
      </c>
      <c r="K353">
        <v>195</v>
      </c>
    </row>
    <row r="354" spans="1:27" x14ac:dyDescent="0.2">
      <c r="A354" s="2">
        <v>352</v>
      </c>
      <c r="B354" s="4">
        <v>8</v>
      </c>
      <c r="C354">
        <v>17</v>
      </c>
      <c r="D354">
        <v>23</v>
      </c>
      <c r="E354">
        <v>249</v>
      </c>
    </row>
    <row r="355" spans="1:27" x14ac:dyDescent="0.2">
      <c r="A355" s="2">
        <v>353</v>
      </c>
      <c r="B355" s="4">
        <v>29</v>
      </c>
      <c r="C355">
        <v>38</v>
      </c>
      <c r="D355">
        <v>44</v>
      </c>
      <c r="E355">
        <v>48</v>
      </c>
      <c r="F355">
        <v>58</v>
      </c>
      <c r="G355">
        <v>76</v>
      </c>
      <c r="H355">
        <v>87</v>
      </c>
      <c r="I355">
        <v>116</v>
      </c>
      <c r="J355">
        <v>151</v>
      </c>
      <c r="K355">
        <v>290</v>
      </c>
      <c r="L355">
        <v>378</v>
      </c>
      <c r="M355">
        <v>4082</v>
      </c>
    </row>
    <row r="356" spans="1:27" x14ac:dyDescent="0.2">
      <c r="A356" s="2">
        <v>354</v>
      </c>
      <c r="B356" s="4">
        <v>16</v>
      </c>
      <c r="C356">
        <v>24</v>
      </c>
      <c r="D356">
        <v>32</v>
      </c>
      <c r="E356">
        <v>48</v>
      </c>
      <c r="F356">
        <v>64</v>
      </c>
      <c r="G356">
        <v>96</v>
      </c>
      <c r="H356">
        <v>128</v>
      </c>
      <c r="I356">
        <v>160</v>
      </c>
      <c r="J356">
        <v>241</v>
      </c>
      <c r="K356">
        <v>241</v>
      </c>
      <c r="L356">
        <v>401</v>
      </c>
      <c r="M356">
        <v>481</v>
      </c>
      <c r="N356">
        <v>3209</v>
      </c>
    </row>
    <row r="357" spans="1:27" x14ac:dyDescent="0.2">
      <c r="A357" s="2">
        <v>355</v>
      </c>
      <c r="B357" s="4">
        <v>5</v>
      </c>
      <c r="C357">
        <v>18</v>
      </c>
      <c r="D357">
        <v>20</v>
      </c>
      <c r="E357">
        <v>25</v>
      </c>
      <c r="F357">
        <v>40</v>
      </c>
      <c r="G357">
        <v>80</v>
      </c>
      <c r="H357">
        <v>120</v>
      </c>
      <c r="I357">
        <v>145</v>
      </c>
    </row>
    <row r="358" spans="1:27" x14ac:dyDescent="0.2">
      <c r="A358" s="2">
        <v>356</v>
      </c>
      <c r="B358" s="4">
        <v>1</v>
      </c>
      <c r="C358">
        <v>5</v>
      </c>
      <c r="D358">
        <v>25</v>
      </c>
      <c r="E358">
        <v>25</v>
      </c>
      <c r="F358">
        <v>30</v>
      </c>
      <c r="G358">
        <v>40</v>
      </c>
      <c r="H358">
        <v>50</v>
      </c>
      <c r="I358">
        <v>50</v>
      </c>
      <c r="J358">
        <v>50</v>
      </c>
      <c r="K358">
        <v>55</v>
      </c>
      <c r="L358">
        <v>60</v>
      </c>
      <c r="M358">
        <v>75</v>
      </c>
      <c r="N358">
        <v>90</v>
      </c>
      <c r="O358">
        <v>115</v>
      </c>
      <c r="P358">
        <v>200</v>
      </c>
      <c r="Q358">
        <v>210</v>
      </c>
      <c r="R358">
        <v>250</v>
      </c>
      <c r="S358">
        <v>350</v>
      </c>
      <c r="T358">
        <v>400</v>
      </c>
      <c r="U358">
        <v>999</v>
      </c>
      <c r="V358">
        <v>1000</v>
      </c>
      <c r="W358">
        <v>2000</v>
      </c>
      <c r="X358">
        <v>2000</v>
      </c>
      <c r="Y358">
        <v>3000</v>
      </c>
      <c r="Z358">
        <v>3000</v>
      </c>
      <c r="AA358">
        <v>5000</v>
      </c>
    </row>
    <row r="359" spans="1:27" x14ac:dyDescent="0.2">
      <c r="A359" s="2">
        <v>357</v>
      </c>
      <c r="B359" s="4">
        <v>6</v>
      </c>
      <c r="C359">
        <v>8</v>
      </c>
      <c r="D359">
        <v>8</v>
      </c>
      <c r="E359">
        <v>10</v>
      </c>
      <c r="F359">
        <v>10</v>
      </c>
      <c r="G359">
        <v>10</v>
      </c>
      <c r="H359">
        <v>10</v>
      </c>
      <c r="I359">
        <v>25</v>
      </c>
    </row>
    <row r="360" spans="1:27" x14ac:dyDescent="0.2">
      <c r="A360" s="2">
        <v>358</v>
      </c>
      <c r="B360" s="4">
        <v>1</v>
      </c>
      <c r="C360">
        <v>2</v>
      </c>
      <c r="D360">
        <v>3</v>
      </c>
      <c r="E360">
        <v>5</v>
      </c>
      <c r="F360">
        <v>10</v>
      </c>
      <c r="G360">
        <v>20</v>
      </c>
      <c r="H360">
        <v>25</v>
      </c>
      <c r="I360">
        <v>35</v>
      </c>
      <c r="J360">
        <v>50</v>
      </c>
      <c r="K360">
        <v>110</v>
      </c>
    </row>
    <row r="361" spans="1:27" x14ac:dyDescent="0.2">
      <c r="A361" s="2">
        <v>359</v>
      </c>
      <c r="B361" s="4">
        <v>2</v>
      </c>
      <c r="C361">
        <v>9</v>
      </c>
      <c r="D361">
        <v>11</v>
      </c>
      <c r="E361">
        <v>13</v>
      </c>
      <c r="F361">
        <v>20</v>
      </c>
      <c r="G361">
        <v>22</v>
      </c>
      <c r="H361">
        <v>30</v>
      </c>
      <c r="I361">
        <v>40</v>
      </c>
      <c r="J361">
        <v>50</v>
      </c>
      <c r="K361">
        <v>75</v>
      </c>
      <c r="L361">
        <v>105</v>
      </c>
      <c r="M361">
        <v>180</v>
      </c>
    </row>
    <row r="362" spans="1:27" x14ac:dyDescent="0.2">
      <c r="A362" s="2">
        <v>360</v>
      </c>
      <c r="B362" s="4">
        <v>1</v>
      </c>
      <c r="C362">
        <v>30</v>
      </c>
      <c r="D362">
        <v>35</v>
      </c>
      <c r="E362">
        <v>35</v>
      </c>
      <c r="F362">
        <v>40</v>
      </c>
    </row>
    <row r="363" spans="1:27" x14ac:dyDescent="0.2">
      <c r="A363" s="2">
        <v>361</v>
      </c>
      <c r="B363" s="4">
        <v>25</v>
      </c>
      <c r="C363">
        <v>32</v>
      </c>
      <c r="D363">
        <v>55</v>
      </c>
    </row>
    <row r="364" spans="1:27" x14ac:dyDescent="0.2">
      <c r="A364" s="2">
        <v>362</v>
      </c>
      <c r="B364" s="4">
        <v>5</v>
      </c>
      <c r="C364">
        <v>49</v>
      </c>
      <c r="D364">
        <v>49</v>
      </c>
      <c r="E364">
        <v>59</v>
      </c>
      <c r="F364">
        <v>69</v>
      </c>
      <c r="G364">
        <v>89</v>
      </c>
      <c r="H364">
        <v>89</v>
      </c>
      <c r="I364">
        <v>99</v>
      </c>
      <c r="J364">
        <v>119</v>
      </c>
      <c r="K364">
        <v>149</v>
      </c>
      <c r="L364">
        <v>169</v>
      </c>
      <c r="M364">
        <v>199</v>
      </c>
      <c r="N364">
        <v>269</v>
      </c>
      <c r="O364">
        <v>269</v>
      </c>
      <c r="P364">
        <v>1000</v>
      </c>
      <c r="Q364">
        <v>1500</v>
      </c>
      <c r="R364">
        <v>2500</v>
      </c>
    </row>
    <row r="365" spans="1:27" x14ac:dyDescent="0.2">
      <c r="A365" s="2">
        <v>363</v>
      </c>
      <c r="B365" s="4">
        <v>17</v>
      </c>
      <c r="C365">
        <v>17</v>
      </c>
    </row>
    <row r="366" spans="1:27" x14ac:dyDescent="0.2">
      <c r="A366" s="2">
        <v>364</v>
      </c>
      <c r="B366" s="4">
        <v>1</v>
      </c>
      <c r="C366">
        <v>5</v>
      </c>
      <c r="D366">
        <v>15</v>
      </c>
      <c r="E366">
        <v>18</v>
      </c>
      <c r="F366">
        <v>20</v>
      </c>
      <c r="G366">
        <v>23</v>
      </c>
      <c r="H366">
        <v>25</v>
      </c>
      <c r="I366">
        <v>28</v>
      </c>
      <c r="J366">
        <v>33</v>
      </c>
      <c r="K366">
        <v>36</v>
      </c>
      <c r="L366">
        <v>50</v>
      </c>
      <c r="M366">
        <v>60</v>
      </c>
      <c r="N366">
        <v>90</v>
      </c>
      <c r="O366">
        <v>100</v>
      </c>
      <c r="P366">
        <v>150</v>
      </c>
      <c r="Q366">
        <v>150</v>
      </c>
      <c r="R366">
        <v>200</v>
      </c>
      <c r="S366">
        <v>200</v>
      </c>
      <c r="T366">
        <v>300</v>
      </c>
      <c r="U366">
        <v>400</v>
      </c>
    </row>
    <row r="367" spans="1:27" x14ac:dyDescent="0.2">
      <c r="A367" s="2">
        <v>365</v>
      </c>
      <c r="B367" s="4">
        <v>14</v>
      </c>
      <c r="C367">
        <v>19</v>
      </c>
      <c r="D367">
        <v>34</v>
      </c>
      <c r="E367">
        <v>35</v>
      </c>
      <c r="F367">
        <v>39</v>
      </c>
      <c r="G367">
        <v>76</v>
      </c>
      <c r="H367">
        <v>156</v>
      </c>
    </row>
    <row r="368" spans="1:27" x14ac:dyDescent="0.2">
      <c r="A368" s="2">
        <v>366</v>
      </c>
      <c r="B368" s="4">
        <v>1</v>
      </c>
      <c r="C368">
        <v>55</v>
      </c>
      <c r="D368">
        <v>65</v>
      </c>
    </row>
    <row r="369" spans="1:24" x14ac:dyDescent="0.2">
      <c r="A369" s="2">
        <v>367</v>
      </c>
      <c r="B369" s="4">
        <v>5</v>
      </c>
      <c r="C369">
        <v>10</v>
      </c>
      <c r="D369">
        <v>20</v>
      </c>
      <c r="E369">
        <v>25</v>
      </c>
      <c r="F369">
        <v>25</v>
      </c>
      <c r="G369">
        <v>25</v>
      </c>
      <c r="H369">
        <v>50</v>
      </c>
      <c r="I369">
        <v>50</v>
      </c>
      <c r="J369">
        <v>50</v>
      </c>
      <c r="K369">
        <v>50</v>
      </c>
      <c r="L369">
        <v>75</v>
      </c>
      <c r="M369">
        <v>75</v>
      </c>
      <c r="N369">
        <v>125</v>
      </c>
      <c r="O369">
        <v>125</v>
      </c>
      <c r="P369">
        <v>180</v>
      </c>
      <c r="Q369">
        <v>235</v>
      </c>
      <c r="R369">
        <v>480</v>
      </c>
      <c r="S369">
        <v>1900</v>
      </c>
      <c r="T369">
        <v>7000</v>
      </c>
    </row>
    <row r="370" spans="1:24" x14ac:dyDescent="0.2">
      <c r="A370" s="2">
        <v>368</v>
      </c>
      <c r="B370" s="4">
        <v>3</v>
      </c>
      <c r="C370">
        <v>98</v>
      </c>
      <c r="D370">
        <v>118</v>
      </c>
      <c r="E370">
        <v>118</v>
      </c>
      <c r="F370">
        <v>118</v>
      </c>
      <c r="G370">
        <v>118</v>
      </c>
      <c r="H370">
        <v>133</v>
      </c>
      <c r="I370">
        <v>138</v>
      </c>
      <c r="J370">
        <v>156</v>
      </c>
      <c r="K370">
        <v>158</v>
      </c>
      <c r="L370">
        <v>158</v>
      </c>
      <c r="M370">
        <v>161</v>
      </c>
      <c r="N370">
        <v>182</v>
      </c>
      <c r="O370">
        <v>188</v>
      </c>
    </row>
    <row r="371" spans="1:24" x14ac:dyDescent="0.2">
      <c r="A371" s="2">
        <v>369</v>
      </c>
      <c r="B371" s="4">
        <v>1</v>
      </c>
      <c r="C371">
        <v>3</v>
      </c>
      <c r="D371">
        <v>15</v>
      </c>
      <c r="E371">
        <v>20</v>
      </c>
      <c r="F371">
        <v>30</v>
      </c>
      <c r="G371">
        <v>40</v>
      </c>
    </row>
    <row r="372" spans="1:24" x14ac:dyDescent="0.2">
      <c r="A372" s="2">
        <v>370</v>
      </c>
      <c r="B372" s="4">
        <v>3</v>
      </c>
      <c r="C372">
        <v>10</v>
      </c>
      <c r="D372">
        <v>14</v>
      </c>
      <c r="E372">
        <v>17</v>
      </c>
      <c r="F372">
        <v>19</v>
      </c>
      <c r="G372">
        <v>21</v>
      </c>
      <c r="H372">
        <v>24</v>
      </c>
      <c r="I372">
        <v>28</v>
      </c>
      <c r="J372">
        <v>34</v>
      </c>
      <c r="K372">
        <v>45</v>
      </c>
      <c r="L372">
        <v>48</v>
      </c>
      <c r="M372">
        <v>59</v>
      </c>
      <c r="N372">
        <v>83</v>
      </c>
      <c r="O372">
        <v>96</v>
      </c>
      <c r="P372">
        <v>100</v>
      </c>
      <c r="Q372">
        <v>151</v>
      </c>
      <c r="R372">
        <v>310</v>
      </c>
      <c r="S372">
        <v>551</v>
      </c>
      <c r="T372">
        <v>585</v>
      </c>
      <c r="U372">
        <v>757</v>
      </c>
      <c r="V372">
        <v>826</v>
      </c>
      <c r="W372">
        <v>895</v>
      </c>
      <c r="X372">
        <v>1928</v>
      </c>
    </row>
    <row r="373" spans="1:24" x14ac:dyDescent="0.2">
      <c r="A373" s="2">
        <v>371</v>
      </c>
      <c r="B373" s="4">
        <v>10</v>
      </c>
      <c r="C373">
        <v>20</v>
      </c>
      <c r="D373">
        <v>40</v>
      </c>
      <c r="E373">
        <v>60</v>
      </c>
      <c r="F373">
        <v>90</v>
      </c>
      <c r="G373">
        <v>150</v>
      </c>
      <c r="H373">
        <v>150</v>
      </c>
      <c r="I373">
        <v>750</v>
      </c>
      <c r="J373">
        <v>1000</v>
      </c>
      <c r="K373">
        <v>2500</v>
      </c>
      <c r="L373">
        <v>2500</v>
      </c>
    </row>
    <row r="374" spans="1:24" x14ac:dyDescent="0.2">
      <c r="A374" s="2">
        <v>372</v>
      </c>
      <c r="B374" s="4">
        <v>1</v>
      </c>
      <c r="C374">
        <v>10</v>
      </c>
      <c r="D374">
        <v>10</v>
      </c>
      <c r="E374">
        <v>19</v>
      </c>
      <c r="F374">
        <v>19</v>
      </c>
      <c r="G374">
        <v>28</v>
      </c>
      <c r="H374">
        <v>45</v>
      </c>
      <c r="I374">
        <v>45</v>
      </c>
      <c r="J374">
        <v>45</v>
      </c>
      <c r="K374">
        <v>90</v>
      </c>
      <c r="L374">
        <v>90</v>
      </c>
    </row>
    <row r="375" spans="1:24" x14ac:dyDescent="0.2">
      <c r="A375" s="2">
        <v>373</v>
      </c>
      <c r="B375" s="4">
        <v>5</v>
      </c>
      <c r="C375">
        <v>24</v>
      </c>
      <c r="D375">
        <v>29</v>
      </c>
      <c r="E375">
        <v>35</v>
      </c>
      <c r="F375">
        <v>39</v>
      </c>
      <c r="G375">
        <v>45</v>
      </c>
      <c r="H375">
        <v>49</v>
      </c>
      <c r="I375">
        <v>56</v>
      </c>
      <c r="J375">
        <v>89</v>
      </c>
      <c r="K375">
        <v>108</v>
      </c>
      <c r="L375">
        <v>169</v>
      </c>
    </row>
    <row r="376" spans="1:24" x14ac:dyDescent="0.2">
      <c r="A376" s="2">
        <v>374</v>
      </c>
      <c r="B376" s="4">
        <v>45</v>
      </c>
      <c r="C376">
        <v>60</v>
      </c>
      <c r="D376">
        <v>150</v>
      </c>
      <c r="E376">
        <v>150</v>
      </c>
      <c r="F376">
        <v>200</v>
      </c>
      <c r="G376">
        <v>300</v>
      </c>
    </row>
    <row r="377" spans="1:24" x14ac:dyDescent="0.2">
      <c r="A377" s="2">
        <v>375</v>
      </c>
      <c r="B377" s="4">
        <v>30</v>
      </c>
      <c r="C377">
        <v>36</v>
      </c>
      <c r="D377">
        <v>62</v>
      </c>
    </row>
    <row r="378" spans="1:24" x14ac:dyDescent="0.2">
      <c r="A378" s="2">
        <v>376</v>
      </c>
      <c r="B378" s="4">
        <v>100</v>
      </c>
    </row>
    <row r="379" spans="1:24" x14ac:dyDescent="0.2">
      <c r="A379" s="2">
        <v>377</v>
      </c>
      <c r="B379" s="4">
        <v>0.87</v>
      </c>
      <c r="C379">
        <v>4</v>
      </c>
      <c r="D379">
        <v>17</v>
      </c>
      <c r="E379">
        <v>17</v>
      </c>
      <c r="F379">
        <v>22</v>
      </c>
      <c r="G379">
        <v>26</v>
      </c>
      <c r="H379">
        <v>31</v>
      </c>
      <c r="I379">
        <v>44</v>
      </c>
      <c r="J379">
        <v>44</v>
      </c>
      <c r="K379">
        <v>87</v>
      </c>
      <c r="L379">
        <v>872</v>
      </c>
      <c r="M379">
        <v>2181</v>
      </c>
    </row>
    <row r="380" spans="1:24" x14ac:dyDescent="0.2">
      <c r="A380" s="2">
        <v>378</v>
      </c>
      <c r="B380" s="4">
        <v>4</v>
      </c>
      <c r="C380">
        <v>7</v>
      </c>
      <c r="D380">
        <v>30</v>
      </c>
      <c r="E380">
        <v>35</v>
      </c>
      <c r="F380">
        <v>42</v>
      </c>
      <c r="G380">
        <v>49</v>
      </c>
      <c r="H380">
        <v>67</v>
      </c>
      <c r="I380">
        <v>72</v>
      </c>
      <c r="J380">
        <v>72</v>
      </c>
      <c r="K380">
        <v>74</v>
      </c>
      <c r="L380">
        <v>79</v>
      </c>
      <c r="M380">
        <v>84</v>
      </c>
      <c r="N380">
        <v>89</v>
      </c>
      <c r="O380">
        <v>98</v>
      </c>
      <c r="P380">
        <v>102</v>
      </c>
      <c r="Q380">
        <v>119</v>
      </c>
      <c r="R380">
        <v>121</v>
      </c>
      <c r="S380">
        <v>142</v>
      </c>
      <c r="T380">
        <v>210</v>
      </c>
      <c r="U380">
        <v>242</v>
      </c>
      <c r="V380">
        <v>420</v>
      </c>
      <c r="W380">
        <v>9942</v>
      </c>
    </row>
    <row r="381" spans="1:24" x14ac:dyDescent="0.2">
      <c r="A381" s="2">
        <v>379</v>
      </c>
      <c r="B381" s="4">
        <v>1</v>
      </c>
      <c r="C381">
        <v>5</v>
      </c>
      <c r="D381">
        <v>15</v>
      </c>
      <c r="E381">
        <v>20</v>
      </c>
      <c r="F381">
        <v>30</v>
      </c>
      <c r="G381">
        <v>40</v>
      </c>
      <c r="H381">
        <v>40</v>
      </c>
      <c r="I381">
        <v>40</v>
      </c>
      <c r="J381">
        <v>60</v>
      </c>
      <c r="K381">
        <v>100</v>
      </c>
      <c r="L381">
        <v>200</v>
      </c>
      <c r="M381">
        <v>200</v>
      </c>
      <c r="N381">
        <v>210</v>
      </c>
      <c r="O381">
        <v>300</v>
      </c>
      <c r="P381">
        <v>300</v>
      </c>
      <c r="Q381">
        <v>400</v>
      </c>
      <c r="R381">
        <v>500</v>
      </c>
      <c r="S381">
        <v>500</v>
      </c>
      <c r="T381">
        <v>600</v>
      </c>
      <c r="U381">
        <v>1200</v>
      </c>
      <c r="V381">
        <v>1200</v>
      </c>
    </row>
    <row r="382" spans="1:24" x14ac:dyDescent="0.2">
      <c r="A382" s="2">
        <v>380</v>
      </c>
      <c r="B382" s="4">
        <v>5</v>
      </c>
      <c r="C382">
        <v>10</v>
      </c>
      <c r="D382">
        <v>15</v>
      </c>
      <c r="E382">
        <v>25</v>
      </c>
      <c r="F382">
        <v>30</v>
      </c>
      <c r="G382">
        <v>35</v>
      </c>
      <c r="H382">
        <v>65</v>
      </c>
      <c r="I382">
        <v>65</v>
      </c>
      <c r="J382">
        <v>75</v>
      </c>
      <c r="K382">
        <v>130</v>
      </c>
      <c r="L382">
        <v>130</v>
      </c>
      <c r="M382">
        <v>130</v>
      </c>
      <c r="N382">
        <v>150</v>
      </c>
      <c r="O382">
        <v>500</v>
      </c>
      <c r="P382">
        <v>500</v>
      </c>
    </row>
    <row r="383" spans="1:24" x14ac:dyDescent="0.2">
      <c r="A383" s="2">
        <v>381</v>
      </c>
      <c r="B383" s="4">
        <v>12</v>
      </c>
      <c r="C383">
        <v>13</v>
      </c>
      <c r="D383">
        <v>14</v>
      </c>
      <c r="E383">
        <v>15</v>
      </c>
    </row>
    <row r="384" spans="1:24" x14ac:dyDescent="0.2">
      <c r="A384" s="2">
        <v>382</v>
      </c>
      <c r="B384" s="4">
        <v>1</v>
      </c>
      <c r="C384">
        <v>5</v>
      </c>
      <c r="D384">
        <v>15</v>
      </c>
      <c r="E384">
        <v>80</v>
      </c>
      <c r="F384">
        <v>100</v>
      </c>
      <c r="G384">
        <v>140</v>
      </c>
      <c r="H384">
        <v>160</v>
      </c>
      <c r="I384">
        <v>180</v>
      </c>
      <c r="J384">
        <v>220</v>
      </c>
      <c r="K384">
        <v>700</v>
      </c>
    </row>
    <row r="385" spans="1:83" x14ac:dyDescent="0.2">
      <c r="A385" s="2">
        <v>383</v>
      </c>
      <c r="B385" s="4">
        <v>5</v>
      </c>
      <c r="C385">
        <v>25</v>
      </c>
      <c r="D385">
        <v>45</v>
      </c>
      <c r="E385">
        <v>65</v>
      </c>
      <c r="F385">
        <v>145</v>
      </c>
      <c r="G385">
        <v>165</v>
      </c>
      <c r="H385">
        <v>175</v>
      </c>
      <c r="I385">
        <v>195</v>
      </c>
      <c r="J385">
        <v>245</v>
      </c>
      <c r="K385">
        <v>995</v>
      </c>
    </row>
    <row r="386" spans="1:83" x14ac:dyDescent="0.2">
      <c r="A386" s="2">
        <v>384</v>
      </c>
      <c r="B386" s="4">
        <v>1</v>
      </c>
      <c r="C386">
        <v>14</v>
      </c>
      <c r="D386">
        <v>23</v>
      </c>
      <c r="E386">
        <v>26</v>
      </c>
      <c r="F386">
        <v>38</v>
      </c>
      <c r="G386">
        <v>45</v>
      </c>
      <c r="H386">
        <v>49</v>
      </c>
      <c r="I386">
        <v>89</v>
      </c>
      <c r="J386">
        <v>97</v>
      </c>
      <c r="K386">
        <v>109</v>
      </c>
      <c r="L386">
        <v>189</v>
      </c>
      <c r="M386">
        <v>229</v>
      </c>
    </row>
    <row r="387" spans="1:83" x14ac:dyDescent="0.2">
      <c r="A387" s="2">
        <v>385</v>
      </c>
      <c r="B387" s="4">
        <v>1</v>
      </c>
      <c r="C387">
        <v>5</v>
      </c>
      <c r="D387">
        <v>10</v>
      </c>
      <c r="E387">
        <v>15</v>
      </c>
      <c r="F387">
        <v>25</v>
      </c>
      <c r="G387">
        <v>40</v>
      </c>
      <c r="H387">
        <v>75</v>
      </c>
      <c r="I387">
        <v>108</v>
      </c>
      <c r="J387">
        <v>125</v>
      </c>
      <c r="K387">
        <v>145</v>
      </c>
      <c r="L387">
        <v>150</v>
      </c>
      <c r="M387">
        <v>250</v>
      </c>
      <c r="N387">
        <v>275</v>
      </c>
      <c r="O387">
        <v>500</v>
      </c>
      <c r="P387">
        <v>1000</v>
      </c>
      <c r="Q387">
        <v>5000</v>
      </c>
    </row>
    <row r="388" spans="1:83" x14ac:dyDescent="0.2">
      <c r="A388" s="2">
        <v>386</v>
      </c>
      <c r="B388" s="4">
        <v>5</v>
      </c>
      <c r="C388">
        <v>15</v>
      </c>
      <c r="D388">
        <v>25</v>
      </c>
      <c r="E388">
        <v>50</v>
      </c>
      <c r="F388">
        <v>100</v>
      </c>
      <c r="G388">
        <v>150</v>
      </c>
      <c r="H388">
        <v>250</v>
      </c>
      <c r="I388">
        <v>500</v>
      </c>
      <c r="J388">
        <v>1000</v>
      </c>
      <c r="K388">
        <v>2500</v>
      </c>
      <c r="L388">
        <v>5000</v>
      </c>
      <c r="M388">
        <v>10000</v>
      </c>
    </row>
    <row r="389" spans="1:83" x14ac:dyDescent="0.2">
      <c r="A389" s="2">
        <v>387</v>
      </c>
      <c r="B389" s="4">
        <v>1</v>
      </c>
      <c r="C389">
        <v>5</v>
      </c>
      <c r="D389">
        <v>25</v>
      </c>
      <c r="E389">
        <v>45</v>
      </c>
      <c r="F389">
        <v>50</v>
      </c>
      <c r="G389">
        <v>67</v>
      </c>
      <c r="H389">
        <v>70</v>
      </c>
      <c r="I389">
        <v>89</v>
      </c>
      <c r="J389">
        <v>95</v>
      </c>
      <c r="K389">
        <v>95</v>
      </c>
      <c r="L389">
        <v>97</v>
      </c>
      <c r="M389">
        <v>99</v>
      </c>
      <c r="N389">
        <v>99</v>
      </c>
      <c r="O389">
        <v>119</v>
      </c>
      <c r="P389">
        <v>129</v>
      </c>
      <c r="Q389">
        <v>159</v>
      </c>
      <c r="R389">
        <v>162</v>
      </c>
      <c r="S389">
        <v>165</v>
      </c>
      <c r="T389">
        <v>172</v>
      </c>
      <c r="U389">
        <v>179</v>
      </c>
      <c r="V389">
        <v>185</v>
      </c>
      <c r="W389">
        <v>185</v>
      </c>
      <c r="X389">
        <v>189</v>
      </c>
      <c r="Y389">
        <v>189</v>
      </c>
      <c r="Z389">
        <v>195</v>
      </c>
      <c r="AA389">
        <v>199</v>
      </c>
      <c r="AB389">
        <v>254</v>
      </c>
      <c r="AC389">
        <v>258</v>
      </c>
      <c r="AD389">
        <v>320</v>
      </c>
      <c r="AE389">
        <v>324</v>
      </c>
      <c r="AF389">
        <v>389</v>
      </c>
      <c r="AG389">
        <v>486</v>
      </c>
      <c r="AH389">
        <v>585</v>
      </c>
      <c r="AI389">
        <v>648</v>
      </c>
      <c r="AJ389">
        <v>783</v>
      </c>
      <c r="AK389">
        <v>810</v>
      </c>
      <c r="AL389">
        <v>972</v>
      </c>
      <c r="AM389">
        <v>979</v>
      </c>
      <c r="AN389">
        <v>1175</v>
      </c>
      <c r="AO389">
        <v>2052</v>
      </c>
      <c r="AP389">
        <v>5000</v>
      </c>
    </row>
    <row r="390" spans="1:83" x14ac:dyDescent="0.2">
      <c r="A390" s="2">
        <v>388</v>
      </c>
      <c r="B390" s="4">
        <v>5</v>
      </c>
      <c r="C390">
        <v>10</v>
      </c>
      <c r="D390">
        <v>25</v>
      </c>
      <c r="E390">
        <v>50</v>
      </c>
      <c r="F390">
        <v>100</v>
      </c>
      <c r="G390">
        <v>350</v>
      </c>
      <c r="H390">
        <v>1000</v>
      </c>
      <c r="I390">
        <v>2000</v>
      </c>
    </row>
    <row r="391" spans="1:83" x14ac:dyDescent="0.2">
      <c r="A391" s="2">
        <v>389</v>
      </c>
      <c r="B391" s="4">
        <v>1</v>
      </c>
      <c r="C391">
        <v>25</v>
      </c>
      <c r="D391">
        <v>35</v>
      </c>
      <c r="E391">
        <v>50</v>
      </c>
      <c r="F391">
        <v>75</v>
      </c>
      <c r="G391">
        <v>100</v>
      </c>
      <c r="H391">
        <v>150</v>
      </c>
      <c r="I391">
        <v>175</v>
      </c>
      <c r="J391">
        <v>200</v>
      </c>
      <c r="K391">
        <v>225</v>
      </c>
      <c r="L391">
        <v>250</v>
      </c>
      <c r="M391">
        <v>300</v>
      </c>
      <c r="N391">
        <v>400</v>
      </c>
      <c r="O391">
        <v>500</v>
      </c>
      <c r="P391">
        <v>1200</v>
      </c>
      <c r="Q391">
        <v>1700</v>
      </c>
      <c r="R391">
        <v>1700</v>
      </c>
    </row>
    <row r="392" spans="1:83" x14ac:dyDescent="0.2">
      <c r="A392" s="2">
        <v>390</v>
      </c>
      <c r="B392" s="4">
        <v>5</v>
      </c>
      <c r="C392">
        <v>5</v>
      </c>
      <c r="D392">
        <v>5</v>
      </c>
      <c r="E392">
        <v>5</v>
      </c>
      <c r="F392">
        <v>10</v>
      </c>
      <c r="G392">
        <v>10</v>
      </c>
      <c r="H392">
        <v>10</v>
      </c>
      <c r="I392">
        <v>15</v>
      </c>
      <c r="J392">
        <v>15</v>
      </c>
      <c r="K392">
        <v>20</v>
      </c>
      <c r="L392">
        <v>20</v>
      </c>
      <c r="M392">
        <v>25</v>
      </c>
      <c r="N392">
        <v>25</v>
      </c>
      <c r="O392">
        <v>25</v>
      </c>
      <c r="P392">
        <v>25</v>
      </c>
      <c r="Q392">
        <v>25</v>
      </c>
      <c r="R392">
        <v>30</v>
      </c>
      <c r="S392">
        <v>30</v>
      </c>
      <c r="T392">
        <v>30</v>
      </c>
      <c r="U392">
        <v>30</v>
      </c>
      <c r="V392">
        <v>30</v>
      </c>
      <c r="W392">
        <v>40</v>
      </c>
      <c r="X392">
        <v>50</v>
      </c>
      <c r="Y392">
        <v>50</v>
      </c>
      <c r="Z392">
        <v>50</v>
      </c>
      <c r="AA392">
        <v>50</v>
      </c>
      <c r="AB392">
        <v>75</v>
      </c>
      <c r="AC392">
        <v>75</v>
      </c>
      <c r="AD392">
        <v>75</v>
      </c>
      <c r="AE392">
        <v>75</v>
      </c>
      <c r="AF392">
        <v>75</v>
      </c>
      <c r="AG392">
        <v>75</v>
      </c>
      <c r="AH392">
        <v>75</v>
      </c>
      <c r="AI392">
        <v>100</v>
      </c>
      <c r="AJ392">
        <v>100</v>
      </c>
      <c r="AK392">
        <v>100</v>
      </c>
      <c r="AL392">
        <v>100</v>
      </c>
      <c r="AM392">
        <v>100</v>
      </c>
      <c r="AN392">
        <v>100</v>
      </c>
      <c r="AO392">
        <v>100</v>
      </c>
      <c r="AP392">
        <v>125</v>
      </c>
      <c r="AQ392">
        <v>150</v>
      </c>
      <c r="AR392">
        <v>150</v>
      </c>
      <c r="AS392">
        <v>200</v>
      </c>
      <c r="AT392">
        <v>200</v>
      </c>
      <c r="AU392">
        <v>200</v>
      </c>
      <c r="AV392">
        <v>200</v>
      </c>
      <c r="AW392">
        <v>250</v>
      </c>
      <c r="AX392">
        <v>250</v>
      </c>
      <c r="AY392">
        <v>250</v>
      </c>
      <c r="AZ392">
        <v>250</v>
      </c>
      <c r="BA392">
        <v>300</v>
      </c>
      <c r="BB392">
        <v>300</v>
      </c>
      <c r="BC392">
        <v>500</v>
      </c>
      <c r="BD392">
        <v>500</v>
      </c>
      <c r="BE392">
        <v>500</v>
      </c>
      <c r="BF392">
        <v>500</v>
      </c>
      <c r="BG392">
        <v>500</v>
      </c>
      <c r="BH392">
        <v>500</v>
      </c>
      <c r="BI392">
        <v>500</v>
      </c>
      <c r="BJ392">
        <v>750</v>
      </c>
      <c r="BK392">
        <v>750</v>
      </c>
      <c r="BL392">
        <v>750</v>
      </c>
      <c r="BM392">
        <v>750</v>
      </c>
      <c r="BN392">
        <v>750</v>
      </c>
      <c r="BO392">
        <v>750</v>
      </c>
      <c r="BP392">
        <v>750</v>
      </c>
      <c r="BQ392">
        <v>1000</v>
      </c>
      <c r="BR392">
        <v>1000</v>
      </c>
      <c r="BS392">
        <v>1500</v>
      </c>
      <c r="BT392">
        <v>2000</v>
      </c>
      <c r="BU392">
        <v>2500</v>
      </c>
      <c r="BV392">
        <v>3000</v>
      </c>
      <c r="BW392">
        <v>5000</v>
      </c>
      <c r="BX392">
        <v>5000</v>
      </c>
      <c r="BY392">
        <v>5000</v>
      </c>
      <c r="BZ392">
        <v>5000</v>
      </c>
      <c r="CA392">
        <v>10000</v>
      </c>
      <c r="CB392">
        <v>10000</v>
      </c>
      <c r="CC392">
        <v>10000</v>
      </c>
      <c r="CD392">
        <v>10000</v>
      </c>
      <c r="CE392">
        <v>10000</v>
      </c>
    </row>
    <row r="393" spans="1:83" x14ac:dyDescent="0.2">
      <c r="A393" s="2">
        <v>391</v>
      </c>
      <c r="B393" s="4">
        <v>1</v>
      </c>
      <c r="C393">
        <v>5</v>
      </c>
      <c r="D393">
        <v>10</v>
      </c>
      <c r="E393">
        <v>25</v>
      </c>
      <c r="F393">
        <v>50</v>
      </c>
      <c r="G393">
        <v>60</v>
      </c>
      <c r="H393">
        <v>100</v>
      </c>
      <c r="I393">
        <v>450</v>
      </c>
      <c r="J393">
        <v>1000</v>
      </c>
      <c r="K393">
        <v>5000</v>
      </c>
    </row>
    <row r="394" spans="1:83" x14ac:dyDescent="0.2">
      <c r="A394" s="2">
        <v>392</v>
      </c>
      <c r="B394" s="4">
        <v>1</v>
      </c>
      <c r="C394">
        <v>10</v>
      </c>
      <c r="D394">
        <v>15</v>
      </c>
      <c r="E394">
        <v>20</v>
      </c>
      <c r="F394">
        <v>25</v>
      </c>
      <c r="G394">
        <v>30</v>
      </c>
      <c r="H394">
        <v>40</v>
      </c>
      <c r="I394">
        <v>50</v>
      </c>
      <c r="J394">
        <v>75</v>
      </c>
      <c r="K394">
        <v>100</v>
      </c>
      <c r="L394">
        <v>100</v>
      </c>
      <c r="M394">
        <v>200</v>
      </c>
      <c r="N394">
        <v>350</v>
      </c>
      <c r="O394">
        <v>350</v>
      </c>
      <c r="P394">
        <v>350</v>
      </c>
      <c r="Q394">
        <v>500</v>
      </c>
      <c r="R394">
        <v>500</v>
      </c>
      <c r="S394">
        <v>750</v>
      </c>
      <c r="T394">
        <v>1500</v>
      </c>
      <c r="U394">
        <v>3000</v>
      </c>
    </row>
    <row r="395" spans="1:83" x14ac:dyDescent="0.2">
      <c r="A395" s="2">
        <v>393</v>
      </c>
      <c r="B395" s="4">
        <v>12</v>
      </c>
      <c r="C395">
        <v>16</v>
      </c>
      <c r="D395">
        <v>19</v>
      </c>
      <c r="E395">
        <v>23</v>
      </c>
      <c r="F395">
        <v>35</v>
      </c>
      <c r="G395">
        <v>39</v>
      </c>
      <c r="H395">
        <v>55</v>
      </c>
      <c r="I395">
        <v>78</v>
      </c>
      <c r="J395">
        <v>94</v>
      </c>
      <c r="K395">
        <v>118</v>
      </c>
      <c r="L395">
        <v>197</v>
      </c>
      <c r="M395">
        <v>395</v>
      </c>
      <c r="N395">
        <v>792</v>
      </c>
      <c r="O395">
        <v>1981</v>
      </c>
      <c r="P395">
        <v>3963</v>
      </c>
    </row>
    <row r="396" spans="1:83" x14ac:dyDescent="0.2">
      <c r="A396" s="2">
        <v>394</v>
      </c>
      <c r="B396" s="4">
        <v>9</v>
      </c>
      <c r="C396">
        <v>11</v>
      </c>
      <c r="D396">
        <v>16</v>
      </c>
      <c r="E396">
        <v>28</v>
      </c>
      <c r="F396">
        <v>56</v>
      </c>
      <c r="G396">
        <v>65</v>
      </c>
    </row>
    <row r="397" spans="1:83" x14ac:dyDescent="0.2">
      <c r="A397" s="2">
        <v>395</v>
      </c>
      <c r="B397" s="4">
        <v>1</v>
      </c>
      <c r="C397">
        <v>10</v>
      </c>
      <c r="D397">
        <v>15</v>
      </c>
      <c r="E397">
        <v>25</v>
      </c>
      <c r="F397">
        <v>50</v>
      </c>
      <c r="G397">
        <v>50</v>
      </c>
      <c r="H397">
        <v>50</v>
      </c>
      <c r="I397">
        <v>75</v>
      </c>
      <c r="J397">
        <v>75</v>
      </c>
      <c r="K397">
        <v>100</v>
      </c>
      <c r="L397">
        <v>100</v>
      </c>
      <c r="M397">
        <v>125</v>
      </c>
      <c r="N397">
        <v>150</v>
      </c>
      <c r="O397">
        <v>200</v>
      </c>
      <c r="P397">
        <v>250</v>
      </c>
      <c r="Q397">
        <v>250</v>
      </c>
      <c r="R397">
        <v>500</v>
      </c>
      <c r="S397">
        <v>1500</v>
      </c>
      <c r="T397">
        <v>1500</v>
      </c>
      <c r="U397">
        <v>1500</v>
      </c>
      <c r="V397">
        <v>5000</v>
      </c>
      <c r="W397">
        <v>10000</v>
      </c>
    </row>
    <row r="398" spans="1:83" x14ac:dyDescent="0.2">
      <c r="A398" s="2">
        <v>396</v>
      </c>
      <c r="B398" s="4">
        <v>1</v>
      </c>
      <c r="C398">
        <v>69</v>
      </c>
      <c r="D398">
        <v>79</v>
      </c>
      <c r="E398">
        <v>89</v>
      </c>
      <c r="F398">
        <v>99</v>
      </c>
      <c r="G398">
        <v>109</v>
      </c>
      <c r="H398">
        <v>119</v>
      </c>
      <c r="I398">
        <v>129</v>
      </c>
      <c r="J398">
        <v>139</v>
      </c>
      <c r="K398">
        <v>139</v>
      </c>
      <c r="L398">
        <v>149</v>
      </c>
      <c r="M398">
        <v>180</v>
      </c>
      <c r="N398">
        <v>240</v>
      </c>
      <c r="O398">
        <v>240</v>
      </c>
      <c r="P398">
        <v>240</v>
      </c>
      <c r="Q398">
        <v>450</v>
      </c>
      <c r="R398">
        <v>1000</v>
      </c>
      <c r="S398">
        <v>10000</v>
      </c>
    </row>
    <row r="399" spans="1:83" x14ac:dyDescent="0.2">
      <c r="A399" s="2">
        <v>397</v>
      </c>
      <c r="B399" s="4">
        <v>15</v>
      </c>
      <c r="C399">
        <v>20</v>
      </c>
      <c r="D399">
        <v>30</v>
      </c>
      <c r="E399">
        <v>50</v>
      </c>
      <c r="F399">
        <v>55</v>
      </c>
      <c r="G399">
        <v>60</v>
      </c>
      <c r="H399">
        <v>70</v>
      </c>
      <c r="I399">
        <v>75</v>
      </c>
      <c r="J399">
        <v>80</v>
      </c>
      <c r="K399">
        <v>90</v>
      </c>
      <c r="L399">
        <v>95</v>
      </c>
      <c r="M399">
        <v>100</v>
      </c>
      <c r="N399">
        <v>105</v>
      </c>
      <c r="O399">
        <v>106</v>
      </c>
      <c r="P399">
        <v>107</v>
      </c>
      <c r="Q399">
        <v>108</v>
      </c>
      <c r="R399">
        <v>110</v>
      </c>
      <c r="S399">
        <v>120</v>
      </c>
      <c r="T399">
        <v>150</v>
      </c>
      <c r="U399">
        <v>175</v>
      </c>
      <c r="V399">
        <v>195</v>
      </c>
      <c r="W399">
        <v>205</v>
      </c>
      <c r="X399">
        <v>220</v>
      </c>
      <c r="Y399">
        <v>225</v>
      </c>
      <c r="Z399">
        <v>225</v>
      </c>
      <c r="AA399">
        <v>250</v>
      </c>
      <c r="AB399">
        <v>325</v>
      </c>
      <c r="AC399">
        <v>500</v>
      </c>
      <c r="AD399">
        <v>1000</v>
      </c>
      <c r="AE399">
        <v>2000</v>
      </c>
      <c r="AF399">
        <v>5000</v>
      </c>
      <c r="AG399">
        <v>10000</v>
      </c>
    </row>
    <row r="400" spans="1:83" x14ac:dyDescent="0.2">
      <c r="A400" s="2">
        <v>398</v>
      </c>
      <c r="B400" s="4">
        <v>5</v>
      </c>
      <c r="C400">
        <v>10</v>
      </c>
      <c r="D400">
        <v>17</v>
      </c>
      <c r="E400">
        <v>24</v>
      </c>
      <c r="F400">
        <v>41</v>
      </c>
      <c r="G400">
        <v>48</v>
      </c>
      <c r="H400">
        <v>100</v>
      </c>
      <c r="I400">
        <v>120</v>
      </c>
      <c r="J400">
        <v>249</v>
      </c>
      <c r="K400">
        <v>429</v>
      </c>
      <c r="L400">
        <v>858</v>
      </c>
      <c r="M400">
        <v>1716</v>
      </c>
    </row>
    <row r="401" spans="1:21" x14ac:dyDescent="0.2">
      <c r="A401" s="2">
        <v>399</v>
      </c>
      <c r="B401" s="4">
        <v>27</v>
      </c>
      <c r="C401">
        <v>29</v>
      </c>
      <c r="D401">
        <v>56</v>
      </c>
      <c r="E401">
        <v>56</v>
      </c>
      <c r="F401">
        <v>140</v>
      </c>
      <c r="G401">
        <v>140</v>
      </c>
      <c r="H401">
        <v>280</v>
      </c>
    </row>
    <row r="402" spans="1:21" x14ac:dyDescent="0.2">
      <c r="A402" s="2">
        <v>400</v>
      </c>
      <c r="B402" s="4">
        <v>20</v>
      </c>
      <c r="C402">
        <v>25</v>
      </c>
      <c r="D402">
        <v>50</v>
      </c>
      <c r="E402">
        <v>100</v>
      </c>
    </row>
    <row r="403" spans="1:21" x14ac:dyDescent="0.2">
      <c r="A403" s="2">
        <v>401</v>
      </c>
      <c r="B403" s="4">
        <v>1.43</v>
      </c>
      <c r="C403">
        <v>29</v>
      </c>
      <c r="D403">
        <v>34</v>
      </c>
      <c r="E403">
        <v>48</v>
      </c>
      <c r="F403">
        <v>54</v>
      </c>
      <c r="G403">
        <v>63</v>
      </c>
      <c r="H403">
        <v>88</v>
      </c>
    </row>
    <row r="404" spans="1:21" x14ac:dyDescent="0.2">
      <c r="A404" s="2">
        <v>402</v>
      </c>
      <c r="B404" s="4">
        <v>14</v>
      </c>
      <c r="C404">
        <v>23</v>
      </c>
      <c r="D404">
        <v>33</v>
      </c>
      <c r="E404">
        <v>33</v>
      </c>
      <c r="F404">
        <v>42</v>
      </c>
      <c r="G404">
        <v>51</v>
      </c>
      <c r="H404">
        <v>79</v>
      </c>
      <c r="I404">
        <v>88</v>
      </c>
      <c r="J404">
        <v>135</v>
      </c>
      <c r="K404">
        <v>186</v>
      </c>
      <c r="L404">
        <v>186</v>
      </c>
      <c r="M404">
        <v>279</v>
      </c>
      <c r="N404">
        <v>464</v>
      </c>
    </row>
    <row r="405" spans="1:21" x14ac:dyDescent="0.2">
      <c r="A405" s="2">
        <v>403</v>
      </c>
      <c r="B405" s="4">
        <v>2</v>
      </c>
      <c r="C405">
        <v>3</v>
      </c>
      <c r="D405">
        <v>20</v>
      </c>
    </row>
    <row r="406" spans="1:21" x14ac:dyDescent="0.2">
      <c r="A406" s="2">
        <v>404</v>
      </c>
      <c r="B406" s="4">
        <v>20</v>
      </c>
      <c r="C406">
        <v>20</v>
      </c>
    </row>
    <row r="407" spans="1:21" x14ac:dyDescent="0.2">
      <c r="A407" s="2">
        <v>405</v>
      </c>
      <c r="B407" s="4">
        <v>1</v>
      </c>
      <c r="C407">
        <v>25</v>
      </c>
      <c r="D407">
        <v>50</v>
      </c>
    </row>
    <row r="408" spans="1:21" x14ac:dyDescent="0.2">
      <c r="A408" s="2">
        <v>406</v>
      </c>
      <c r="B408" s="4">
        <v>1.41</v>
      </c>
      <c r="C408">
        <v>16</v>
      </c>
      <c r="D408">
        <v>17</v>
      </c>
      <c r="E408">
        <v>18</v>
      </c>
      <c r="F408">
        <v>20</v>
      </c>
      <c r="G408">
        <v>21</v>
      </c>
      <c r="H408">
        <v>23</v>
      </c>
      <c r="I408">
        <v>35</v>
      </c>
      <c r="J408">
        <v>38</v>
      </c>
      <c r="K408">
        <v>71</v>
      </c>
      <c r="L408">
        <v>78</v>
      </c>
    </row>
    <row r="409" spans="1:21" x14ac:dyDescent="0.2">
      <c r="A409" s="2">
        <v>407</v>
      </c>
      <c r="B409" s="4">
        <v>10</v>
      </c>
      <c r="C409">
        <v>29</v>
      </c>
      <c r="D409">
        <v>35</v>
      </c>
      <c r="E409">
        <v>49</v>
      </c>
      <c r="F409">
        <v>59</v>
      </c>
      <c r="G409">
        <v>89</v>
      </c>
      <c r="H409">
        <v>129</v>
      </c>
      <c r="I409">
        <v>159</v>
      </c>
      <c r="J409">
        <v>800</v>
      </c>
      <c r="K409">
        <v>1280</v>
      </c>
    </row>
    <row r="410" spans="1:21" x14ac:dyDescent="0.2">
      <c r="A410" s="2">
        <v>408</v>
      </c>
      <c r="B410" s="4">
        <v>5</v>
      </c>
      <c r="C410">
        <v>12</v>
      </c>
      <c r="D410">
        <v>16</v>
      </c>
      <c r="E410">
        <v>18</v>
      </c>
      <c r="F410">
        <v>20</v>
      </c>
      <c r="G410">
        <v>30</v>
      </c>
      <c r="H410">
        <v>55</v>
      </c>
      <c r="I410">
        <v>100</v>
      </c>
    </row>
    <row r="411" spans="1:21" x14ac:dyDescent="0.2">
      <c r="A411" s="2">
        <v>409</v>
      </c>
      <c r="B411" s="4">
        <v>10</v>
      </c>
      <c r="C411">
        <v>15</v>
      </c>
      <c r="D411">
        <v>25</v>
      </c>
      <c r="E411">
        <v>35</v>
      </c>
      <c r="F411">
        <v>40</v>
      </c>
      <c r="G411">
        <v>50</v>
      </c>
      <c r="H411">
        <v>60</v>
      </c>
      <c r="I411">
        <v>60</v>
      </c>
      <c r="J411">
        <v>80</v>
      </c>
      <c r="K411">
        <v>90</v>
      </c>
      <c r="L411">
        <v>99</v>
      </c>
      <c r="M411">
        <v>100</v>
      </c>
      <c r="N411">
        <v>150</v>
      </c>
      <c r="O411">
        <v>250</v>
      </c>
      <c r="P411">
        <v>300</v>
      </c>
      <c r="Q411">
        <v>500</v>
      </c>
      <c r="R411">
        <v>1000</v>
      </c>
      <c r="S411">
        <v>5000</v>
      </c>
      <c r="T411">
        <v>10000</v>
      </c>
    </row>
    <row r="412" spans="1:21" x14ac:dyDescent="0.2">
      <c r="A412" s="2">
        <v>410</v>
      </c>
      <c r="B412" s="4">
        <v>139</v>
      </c>
      <c r="C412">
        <v>149</v>
      </c>
      <c r="D412">
        <v>159</v>
      </c>
      <c r="E412">
        <v>169</v>
      </c>
      <c r="F412">
        <v>169</v>
      </c>
      <c r="G412">
        <v>179</v>
      </c>
      <c r="H412">
        <v>349</v>
      </c>
      <c r="I412">
        <v>525</v>
      </c>
      <c r="J412">
        <v>595</v>
      </c>
    </row>
    <row r="413" spans="1:21" x14ac:dyDescent="0.2">
      <c r="A413" s="2">
        <v>411</v>
      </c>
      <c r="B413" s="4">
        <v>1</v>
      </c>
      <c r="C413">
        <v>49</v>
      </c>
      <c r="D413">
        <v>49</v>
      </c>
      <c r="E413">
        <v>49</v>
      </c>
      <c r="F413">
        <v>69</v>
      </c>
      <c r="G413">
        <v>69</v>
      </c>
      <c r="H413">
        <v>99</v>
      </c>
      <c r="I413">
        <v>119</v>
      </c>
      <c r="J413">
        <v>239</v>
      </c>
      <c r="K413">
        <v>1199</v>
      </c>
    </row>
    <row r="414" spans="1:21" x14ac:dyDescent="0.2">
      <c r="A414" s="2">
        <v>412</v>
      </c>
      <c r="B414" s="4">
        <v>5</v>
      </c>
      <c r="C414">
        <v>10</v>
      </c>
      <c r="D414">
        <v>60</v>
      </c>
      <c r="E414">
        <v>70</v>
      </c>
      <c r="F414">
        <v>80</v>
      </c>
      <c r="G414">
        <v>175</v>
      </c>
      <c r="H414">
        <v>180</v>
      </c>
      <c r="I414">
        <v>245</v>
      </c>
      <c r="J414">
        <v>280</v>
      </c>
      <c r="K414">
        <v>500</v>
      </c>
      <c r="L414">
        <v>500</v>
      </c>
      <c r="M414">
        <v>1000</v>
      </c>
      <c r="N414">
        <v>1750</v>
      </c>
      <c r="O414">
        <v>2500</v>
      </c>
    </row>
    <row r="415" spans="1:21" x14ac:dyDescent="0.2">
      <c r="A415" s="2">
        <v>413</v>
      </c>
      <c r="B415" s="4">
        <v>5</v>
      </c>
      <c r="C415">
        <v>10</v>
      </c>
      <c r="D415">
        <v>15</v>
      </c>
      <c r="E415">
        <v>20</v>
      </c>
      <c r="F415">
        <v>50</v>
      </c>
    </row>
    <row r="416" spans="1:21" x14ac:dyDescent="0.2">
      <c r="A416" s="2">
        <v>414</v>
      </c>
      <c r="B416" s="4">
        <v>5</v>
      </c>
      <c r="C416">
        <v>8</v>
      </c>
      <c r="D416">
        <v>11</v>
      </c>
      <c r="E416">
        <v>20</v>
      </c>
      <c r="F416">
        <v>21</v>
      </c>
      <c r="G416">
        <v>30</v>
      </c>
      <c r="H416">
        <v>30</v>
      </c>
      <c r="I416">
        <v>31</v>
      </c>
      <c r="J416">
        <v>31</v>
      </c>
      <c r="K416">
        <v>41</v>
      </c>
      <c r="L416">
        <v>42</v>
      </c>
      <c r="M416">
        <v>60</v>
      </c>
      <c r="N416">
        <v>60</v>
      </c>
      <c r="O416">
        <v>65</v>
      </c>
      <c r="P416">
        <v>82</v>
      </c>
      <c r="Q416">
        <v>119</v>
      </c>
      <c r="R416">
        <v>119</v>
      </c>
      <c r="S416">
        <v>233</v>
      </c>
      <c r="T416">
        <v>466</v>
      </c>
      <c r="U416">
        <v>931</v>
      </c>
    </row>
    <row r="417" spans="1:41" x14ac:dyDescent="0.2">
      <c r="A417" s="2">
        <v>415</v>
      </c>
      <c r="B417" s="4">
        <v>2</v>
      </c>
      <c r="C417">
        <v>5</v>
      </c>
      <c r="D417">
        <v>5</v>
      </c>
      <c r="E417">
        <v>5</v>
      </c>
      <c r="F417">
        <v>10</v>
      </c>
      <c r="G417">
        <v>15</v>
      </c>
      <c r="H417">
        <v>20</v>
      </c>
      <c r="I417">
        <v>25</v>
      </c>
      <c r="J417">
        <v>30</v>
      </c>
      <c r="K417">
        <v>35</v>
      </c>
      <c r="L417">
        <v>40</v>
      </c>
      <c r="M417">
        <v>50</v>
      </c>
      <c r="N417">
        <v>60</v>
      </c>
      <c r="O417">
        <v>75</v>
      </c>
      <c r="P417">
        <v>100</v>
      </c>
      <c r="Q417">
        <v>125</v>
      </c>
      <c r="R417">
        <v>200</v>
      </c>
      <c r="S417">
        <v>200</v>
      </c>
      <c r="T417">
        <v>225</v>
      </c>
      <c r="U417">
        <v>225</v>
      </c>
      <c r="V417">
        <v>1000</v>
      </c>
      <c r="W417">
        <v>1000</v>
      </c>
      <c r="X417">
        <v>1500</v>
      </c>
      <c r="Y417">
        <v>2000</v>
      </c>
    </row>
    <row r="418" spans="1:41" x14ac:dyDescent="0.2">
      <c r="A418" s="2">
        <v>416</v>
      </c>
      <c r="B418" s="4">
        <v>59</v>
      </c>
      <c r="C418">
        <v>79</v>
      </c>
      <c r="D418">
        <v>108</v>
      </c>
      <c r="E418">
        <v>138</v>
      </c>
      <c r="F418">
        <v>145</v>
      </c>
      <c r="G418">
        <v>195</v>
      </c>
      <c r="H418">
        <v>239</v>
      </c>
      <c r="I418">
        <v>319</v>
      </c>
      <c r="J418">
        <v>449</v>
      </c>
      <c r="K418">
        <v>599</v>
      </c>
    </row>
    <row r="419" spans="1:41" x14ac:dyDescent="0.2">
      <c r="A419" s="2">
        <v>417</v>
      </c>
      <c r="B419" s="4">
        <v>1</v>
      </c>
      <c r="C419">
        <v>39</v>
      </c>
      <c r="D419">
        <v>59</v>
      </c>
      <c r="E419">
        <v>115</v>
      </c>
      <c r="F419">
        <v>135</v>
      </c>
    </row>
    <row r="420" spans="1:41" x14ac:dyDescent="0.2">
      <c r="A420" s="2">
        <v>418</v>
      </c>
      <c r="B420" s="4">
        <v>5</v>
      </c>
      <c r="C420">
        <v>20</v>
      </c>
      <c r="D420">
        <v>35</v>
      </c>
      <c r="E420">
        <v>50</v>
      </c>
      <c r="F420">
        <v>65</v>
      </c>
      <c r="G420">
        <v>75</v>
      </c>
      <c r="H420">
        <v>100</v>
      </c>
      <c r="I420">
        <v>125</v>
      </c>
      <c r="J420">
        <v>150</v>
      </c>
      <c r="K420">
        <v>175</v>
      </c>
      <c r="L420">
        <v>200</v>
      </c>
      <c r="M420">
        <v>250</v>
      </c>
      <c r="N420">
        <v>500</v>
      </c>
      <c r="O420">
        <v>1000</v>
      </c>
      <c r="P420">
        <v>1050</v>
      </c>
      <c r="Q420">
        <v>2000</v>
      </c>
      <c r="R420">
        <v>2500</v>
      </c>
      <c r="S420">
        <v>2500</v>
      </c>
      <c r="T420">
        <v>5000</v>
      </c>
      <c r="U420">
        <v>7500</v>
      </c>
    </row>
    <row r="421" spans="1:41" x14ac:dyDescent="0.2">
      <c r="A421" s="2">
        <v>419</v>
      </c>
      <c r="B421" s="4">
        <v>5</v>
      </c>
      <c r="C421">
        <v>29</v>
      </c>
      <c r="D421">
        <v>34</v>
      </c>
      <c r="E421">
        <v>99</v>
      </c>
      <c r="F421">
        <v>209</v>
      </c>
    </row>
    <row r="422" spans="1:41" x14ac:dyDescent="0.2">
      <c r="A422" s="2">
        <v>420</v>
      </c>
      <c r="B422" s="4">
        <v>106</v>
      </c>
      <c r="C422">
        <v>117</v>
      </c>
      <c r="D422">
        <v>117</v>
      </c>
      <c r="E422">
        <v>203</v>
      </c>
      <c r="F422">
        <v>299</v>
      </c>
      <c r="G422">
        <v>396</v>
      </c>
      <c r="H422">
        <v>578</v>
      </c>
    </row>
    <row r="423" spans="1:41" x14ac:dyDescent="0.2">
      <c r="A423" s="2">
        <v>421</v>
      </c>
      <c r="B423" s="4">
        <v>1</v>
      </c>
      <c r="C423">
        <v>25</v>
      </c>
      <c r="D423">
        <v>148</v>
      </c>
      <c r="E423">
        <v>199</v>
      </c>
      <c r="F423">
        <v>219</v>
      </c>
      <c r="G423">
        <v>219</v>
      </c>
      <c r="H423">
        <v>219</v>
      </c>
      <c r="I423">
        <v>219</v>
      </c>
      <c r="J423">
        <v>229</v>
      </c>
      <c r="K423">
        <v>229</v>
      </c>
      <c r="L423">
        <v>239</v>
      </c>
      <c r="M423">
        <v>249</v>
      </c>
      <c r="N423">
        <v>319</v>
      </c>
      <c r="O423">
        <v>419</v>
      </c>
      <c r="P423">
        <v>438</v>
      </c>
      <c r="Q423">
        <v>881</v>
      </c>
      <c r="R423">
        <v>882</v>
      </c>
      <c r="S423">
        <v>883</v>
      </c>
      <c r="T423">
        <v>884</v>
      </c>
      <c r="U423">
        <v>885</v>
      </c>
      <c r="V423">
        <v>886</v>
      </c>
      <c r="W423">
        <v>887</v>
      </c>
      <c r="X423">
        <v>888</v>
      </c>
      <c r="Y423">
        <v>889</v>
      </c>
      <c r="Z423">
        <v>1000</v>
      </c>
      <c r="AA423">
        <v>1199</v>
      </c>
      <c r="AB423">
        <v>1800</v>
      </c>
      <c r="AC423">
        <v>7500</v>
      </c>
      <c r="AD423">
        <v>10000</v>
      </c>
    </row>
    <row r="424" spans="1:41" x14ac:dyDescent="0.2">
      <c r="A424" s="2">
        <v>422</v>
      </c>
      <c r="B424" s="4">
        <v>5</v>
      </c>
      <c r="C424">
        <v>15</v>
      </c>
      <c r="D424">
        <v>85</v>
      </c>
      <c r="E424">
        <v>99</v>
      </c>
      <c r="F424">
        <v>99</v>
      </c>
      <c r="G424">
        <v>99</v>
      </c>
      <c r="H424">
        <v>119</v>
      </c>
      <c r="I424">
        <v>190</v>
      </c>
      <c r="J424">
        <v>199</v>
      </c>
      <c r="K424">
        <v>219</v>
      </c>
      <c r="L424">
        <v>250</v>
      </c>
      <c r="M424">
        <v>285</v>
      </c>
      <c r="N424">
        <v>380</v>
      </c>
      <c r="O424">
        <v>2500</v>
      </c>
    </row>
    <row r="425" spans="1:41" x14ac:dyDescent="0.2">
      <c r="A425" s="2">
        <v>423</v>
      </c>
      <c r="B425" s="4">
        <v>1</v>
      </c>
      <c r="C425">
        <v>17</v>
      </c>
      <c r="D425">
        <v>17</v>
      </c>
      <c r="E425">
        <v>17</v>
      </c>
      <c r="F425">
        <v>32</v>
      </c>
      <c r="G425">
        <v>35</v>
      </c>
      <c r="H425">
        <v>75</v>
      </c>
      <c r="I425">
        <v>75</v>
      </c>
      <c r="J425">
        <v>325</v>
      </c>
      <c r="K425">
        <v>325</v>
      </c>
    </row>
    <row r="426" spans="1:41" x14ac:dyDescent="0.2">
      <c r="A426" s="2">
        <v>424</v>
      </c>
      <c r="B426" s="4">
        <v>6</v>
      </c>
      <c r="C426">
        <v>33</v>
      </c>
      <c r="D426">
        <v>84</v>
      </c>
      <c r="E426">
        <v>100</v>
      </c>
      <c r="F426">
        <v>134</v>
      </c>
      <c r="G426">
        <v>134</v>
      </c>
      <c r="H426">
        <v>167</v>
      </c>
      <c r="I426">
        <v>167</v>
      </c>
      <c r="J426">
        <v>184</v>
      </c>
      <c r="K426">
        <v>190</v>
      </c>
      <c r="L426">
        <v>195</v>
      </c>
      <c r="M426">
        <v>218</v>
      </c>
      <c r="N426">
        <v>223</v>
      </c>
      <c r="O426">
        <v>257</v>
      </c>
      <c r="P426">
        <v>257</v>
      </c>
      <c r="Q426">
        <v>279</v>
      </c>
      <c r="R426">
        <v>379</v>
      </c>
      <c r="S426">
        <v>949</v>
      </c>
      <c r="T426">
        <v>1283</v>
      </c>
      <c r="U426">
        <v>2790</v>
      </c>
    </row>
    <row r="427" spans="1:41" x14ac:dyDescent="0.2">
      <c r="A427" s="2">
        <v>425</v>
      </c>
      <c r="B427" s="4">
        <v>9</v>
      </c>
      <c r="C427">
        <v>14</v>
      </c>
      <c r="D427">
        <v>18</v>
      </c>
      <c r="E427">
        <v>20</v>
      </c>
      <c r="F427">
        <v>23</v>
      </c>
      <c r="G427">
        <v>27</v>
      </c>
      <c r="H427">
        <v>32</v>
      </c>
      <c r="I427">
        <v>41</v>
      </c>
      <c r="J427">
        <v>55</v>
      </c>
      <c r="K427">
        <v>64</v>
      </c>
      <c r="L427">
        <v>105</v>
      </c>
      <c r="M427">
        <v>128</v>
      </c>
      <c r="N427">
        <v>160</v>
      </c>
      <c r="O427">
        <v>183</v>
      </c>
      <c r="P427">
        <v>215</v>
      </c>
      <c r="Q427">
        <v>224</v>
      </c>
      <c r="R427">
        <v>365</v>
      </c>
      <c r="S427">
        <v>502</v>
      </c>
      <c r="T427">
        <v>685</v>
      </c>
      <c r="U427">
        <v>913</v>
      </c>
      <c r="V427">
        <v>1369</v>
      </c>
    </row>
    <row r="428" spans="1:41" x14ac:dyDescent="0.2">
      <c r="A428" s="2">
        <v>426</v>
      </c>
      <c r="B428" s="4">
        <v>80</v>
      </c>
      <c r="C428">
        <v>90</v>
      </c>
      <c r="D428">
        <v>150</v>
      </c>
      <c r="E428">
        <v>280</v>
      </c>
      <c r="F428">
        <v>750</v>
      </c>
    </row>
    <row r="429" spans="1:41" x14ac:dyDescent="0.2">
      <c r="A429" s="2">
        <v>427</v>
      </c>
      <c r="B429" s="4">
        <v>20</v>
      </c>
      <c r="C429">
        <v>35</v>
      </c>
      <c r="D429">
        <v>40</v>
      </c>
      <c r="E429">
        <v>70</v>
      </c>
      <c r="F429">
        <v>150</v>
      </c>
      <c r="G429">
        <v>250</v>
      </c>
    </row>
    <row r="430" spans="1:41" x14ac:dyDescent="0.2">
      <c r="A430" s="2">
        <v>428</v>
      </c>
      <c r="B430" s="4">
        <v>3</v>
      </c>
      <c r="C430">
        <v>9</v>
      </c>
      <c r="D430">
        <v>15</v>
      </c>
      <c r="E430">
        <v>25</v>
      </c>
      <c r="F430">
        <v>30</v>
      </c>
      <c r="G430">
        <v>35</v>
      </c>
      <c r="H430">
        <v>50</v>
      </c>
      <c r="I430">
        <v>55</v>
      </c>
      <c r="J430">
        <v>60</v>
      </c>
      <c r="K430">
        <v>63</v>
      </c>
      <c r="L430">
        <v>65</v>
      </c>
      <c r="M430">
        <v>66</v>
      </c>
      <c r="N430">
        <v>68</v>
      </c>
      <c r="O430">
        <v>75</v>
      </c>
      <c r="P430">
        <v>80</v>
      </c>
      <c r="Q430">
        <v>100</v>
      </c>
      <c r="R430">
        <v>105</v>
      </c>
      <c r="S430">
        <v>120</v>
      </c>
      <c r="T430">
        <v>125</v>
      </c>
      <c r="U430">
        <v>150</v>
      </c>
      <c r="V430">
        <v>155</v>
      </c>
      <c r="W430">
        <v>166</v>
      </c>
      <c r="X430">
        <v>175</v>
      </c>
      <c r="Y430">
        <v>200</v>
      </c>
      <c r="Z430">
        <v>250</v>
      </c>
      <c r="AA430">
        <v>255</v>
      </c>
      <c r="AB430">
        <v>275</v>
      </c>
      <c r="AC430">
        <v>280</v>
      </c>
      <c r="AD430">
        <v>350</v>
      </c>
      <c r="AE430">
        <v>355</v>
      </c>
      <c r="AF430">
        <v>360</v>
      </c>
      <c r="AG430">
        <v>500</v>
      </c>
      <c r="AH430">
        <v>501</v>
      </c>
      <c r="AI430">
        <v>505</v>
      </c>
      <c r="AJ430">
        <v>600</v>
      </c>
      <c r="AK430">
        <v>1500</v>
      </c>
      <c r="AL430">
        <v>1505</v>
      </c>
      <c r="AM430">
        <v>2500</v>
      </c>
      <c r="AN430">
        <v>5000</v>
      </c>
      <c r="AO430">
        <v>10000</v>
      </c>
    </row>
    <row r="431" spans="1:41" x14ac:dyDescent="0.2">
      <c r="A431" s="2">
        <v>429</v>
      </c>
      <c r="B431" s="4">
        <v>15</v>
      </c>
      <c r="C431">
        <v>19</v>
      </c>
      <c r="D431">
        <v>29</v>
      </c>
      <c r="E431">
        <v>35</v>
      </c>
      <c r="F431">
        <v>39</v>
      </c>
      <c r="G431">
        <v>45</v>
      </c>
      <c r="H431">
        <v>50</v>
      </c>
      <c r="I431">
        <v>69</v>
      </c>
      <c r="J431">
        <v>80</v>
      </c>
      <c r="K431">
        <v>980</v>
      </c>
    </row>
    <row r="432" spans="1:41" x14ac:dyDescent="0.2">
      <c r="A432" s="2">
        <v>430</v>
      </c>
      <c r="B432" s="4">
        <v>10</v>
      </c>
      <c r="C432">
        <v>20</v>
      </c>
      <c r="D432">
        <v>20</v>
      </c>
      <c r="E432">
        <v>30</v>
      </c>
      <c r="F432">
        <v>50</v>
      </c>
      <c r="G432">
        <v>100</v>
      </c>
      <c r="H432">
        <v>100</v>
      </c>
      <c r="I432">
        <v>100</v>
      </c>
      <c r="J432">
        <v>200</v>
      </c>
      <c r="K432">
        <v>250</v>
      </c>
      <c r="L432">
        <v>500</v>
      </c>
      <c r="M432">
        <v>1000</v>
      </c>
      <c r="N432">
        <v>1000</v>
      </c>
      <c r="O432">
        <v>5000</v>
      </c>
      <c r="P432">
        <v>10000</v>
      </c>
    </row>
    <row r="433" spans="1:27" x14ac:dyDescent="0.2">
      <c r="A433" s="2">
        <v>431</v>
      </c>
      <c r="B433" s="4">
        <v>10</v>
      </c>
      <c r="C433">
        <v>12</v>
      </c>
      <c r="D433">
        <v>21</v>
      </c>
      <c r="E433">
        <v>28</v>
      </c>
      <c r="F433">
        <v>40</v>
      </c>
      <c r="G433">
        <v>45</v>
      </c>
      <c r="H433">
        <v>80</v>
      </c>
      <c r="I433">
        <v>85</v>
      </c>
      <c r="J433">
        <v>100</v>
      </c>
      <c r="K433">
        <v>150</v>
      </c>
      <c r="L433">
        <v>200</v>
      </c>
      <c r="M433">
        <v>205</v>
      </c>
      <c r="N433">
        <v>500</v>
      </c>
      <c r="O433">
        <v>1000</v>
      </c>
    </row>
    <row r="434" spans="1:27" x14ac:dyDescent="0.2">
      <c r="A434" s="2">
        <v>432</v>
      </c>
      <c r="B434" s="4">
        <v>1</v>
      </c>
      <c r="C434">
        <v>95</v>
      </c>
      <c r="D434">
        <v>100</v>
      </c>
      <c r="E434">
        <v>500</v>
      </c>
      <c r="F434">
        <v>1250</v>
      </c>
      <c r="G434">
        <v>1350</v>
      </c>
    </row>
    <row r="435" spans="1:27" x14ac:dyDescent="0.2">
      <c r="A435" s="2">
        <v>433</v>
      </c>
      <c r="B435" s="4">
        <v>0.8</v>
      </c>
      <c r="C435">
        <v>7</v>
      </c>
      <c r="D435">
        <v>22</v>
      </c>
      <c r="E435">
        <v>23</v>
      </c>
      <c r="F435">
        <v>36</v>
      </c>
      <c r="G435">
        <v>39</v>
      </c>
      <c r="H435">
        <v>68</v>
      </c>
      <c r="I435">
        <v>125</v>
      </c>
      <c r="J435">
        <v>217</v>
      </c>
      <c r="K435">
        <v>402</v>
      </c>
    </row>
    <row r="436" spans="1:27" x14ac:dyDescent="0.2">
      <c r="A436" s="2">
        <v>434</v>
      </c>
      <c r="B436" s="4">
        <v>9</v>
      </c>
      <c r="C436">
        <v>12</v>
      </c>
      <c r="D436">
        <v>15</v>
      </c>
      <c r="E436">
        <v>25</v>
      </c>
      <c r="F436">
        <v>40</v>
      </c>
      <c r="G436">
        <v>60</v>
      </c>
      <c r="H436">
        <v>75</v>
      </c>
      <c r="I436">
        <v>125</v>
      </c>
      <c r="J436">
        <v>180</v>
      </c>
      <c r="K436">
        <v>250</v>
      </c>
      <c r="L436">
        <v>250</v>
      </c>
      <c r="M436">
        <v>300</v>
      </c>
      <c r="N436">
        <v>500</v>
      </c>
      <c r="O436">
        <v>1000</v>
      </c>
      <c r="P436">
        <v>2500</v>
      </c>
    </row>
    <row r="437" spans="1:27" x14ac:dyDescent="0.2">
      <c r="A437" s="2">
        <v>435</v>
      </c>
      <c r="B437" s="4">
        <v>24</v>
      </c>
      <c r="C437">
        <v>98</v>
      </c>
      <c r="D437">
        <v>119</v>
      </c>
      <c r="E437">
        <v>149</v>
      </c>
      <c r="F437">
        <v>169</v>
      </c>
      <c r="G437">
        <v>175</v>
      </c>
      <c r="H437">
        <v>198</v>
      </c>
      <c r="I437">
        <v>249</v>
      </c>
      <c r="J437">
        <v>265</v>
      </c>
      <c r="K437">
        <v>299</v>
      </c>
      <c r="L437">
        <v>500</v>
      </c>
      <c r="M437">
        <v>2000</v>
      </c>
    </row>
    <row r="438" spans="1:27" x14ac:dyDescent="0.2">
      <c r="A438" s="2">
        <v>436</v>
      </c>
      <c r="B438" s="4">
        <v>5</v>
      </c>
      <c r="C438">
        <v>20</v>
      </c>
      <c r="D438">
        <v>25</v>
      </c>
      <c r="E438">
        <v>30</v>
      </c>
      <c r="F438">
        <v>35</v>
      </c>
      <c r="G438">
        <v>40</v>
      </c>
      <c r="H438">
        <v>45</v>
      </c>
      <c r="I438">
        <v>50</v>
      </c>
      <c r="J438">
        <v>50</v>
      </c>
      <c r="K438">
        <v>75</v>
      </c>
      <c r="L438">
        <v>85</v>
      </c>
      <c r="M438">
        <v>95</v>
      </c>
      <c r="N438">
        <v>110</v>
      </c>
      <c r="O438">
        <v>110</v>
      </c>
      <c r="P438">
        <v>150</v>
      </c>
      <c r="Q438">
        <v>165</v>
      </c>
      <c r="R438">
        <v>165</v>
      </c>
      <c r="S438">
        <v>250</v>
      </c>
      <c r="T438">
        <v>265</v>
      </c>
      <c r="U438">
        <v>265</v>
      </c>
      <c r="V438">
        <v>350</v>
      </c>
      <c r="W438">
        <v>750</v>
      </c>
      <c r="X438">
        <v>850</v>
      </c>
      <c r="Y438">
        <v>1250</v>
      </c>
      <c r="Z438">
        <v>2000</v>
      </c>
      <c r="AA438">
        <v>3500</v>
      </c>
    </row>
    <row r="439" spans="1:27" x14ac:dyDescent="0.2">
      <c r="A439" s="2">
        <v>437</v>
      </c>
      <c r="B439" s="4">
        <v>1</v>
      </c>
      <c r="C439">
        <v>15</v>
      </c>
      <c r="D439">
        <v>20</v>
      </c>
      <c r="E439">
        <v>30</v>
      </c>
      <c r="F439">
        <v>40</v>
      </c>
      <c r="G439">
        <v>75</v>
      </c>
      <c r="H439">
        <v>100</v>
      </c>
      <c r="I439">
        <v>135</v>
      </c>
      <c r="J439">
        <v>200</v>
      </c>
      <c r="K439">
        <v>220</v>
      </c>
      <c r="L439">
        <v>350</v>
      </c>
      <c r="M439">
        <v>600</v>
      </c>
      <c r="N439">
        <v>1000</v>
      </c>
    </row>
    <row r="440" spans="1:27" x14ac:dyDescent="0.2">
      <c r="A440" s="2">
        <v>438</v>
      </c>
      <c r="B440" s="4">
        <v>10</v>
      </c>
      <c r="C440">
        <v>15</v>
      </c>
      <c r="D440">
        <v>20</v>
      </c>
      <c r="E440">
        <v>30</v>
      </c>
      <c r="F440">
        <v>40</v>
      </c>
      <c r="G440">
        <v>50</v>
      </c>
      <c r="H440">
        <v>70</v>
      </c>
      <c r="I440">
        <v>100</v>
      </c>
      <c r="J440">
        <v>115</v>
      </c>
      <c r="K440">
        <v>115</v>
      </c>
      <c r="L440">
        <v>120</v>
      </c>
      <c r="M440">
        <v>150</v>
      </c>
      <c r="N440">
        <v>250</v>
      </c>
      <c r="O440">
        <v>270</v>
      </c>
      <c r="P440">
        <v>600</v>
      </c>
      <c r="Q440">
        <v>750</v>
      </c>
      <c r="R440">
        <v>1200</v>
      </c>
      <c r="S440">
        <v>1500</v>
      </c>
    </row>
    <row r="441" spans="1:27" x14ac:dyDescent="0.2">
      <c r="A441" s="2">
        <v>439</v>
      </c>
      <c r="B441" s="4">
        <v>1</v>
      </c>
      <c r="C441">
        <v>2</v>
      </c>
      <c r="D441">
        <v>15</v>
      </c>
      <c r="E441">
        <v>18</v>
      </c>
      <c r="F441">
        <v>22</v>
      </c>
      <c r="G441">
        <v>29</v>
      </c>
      <c r="H441">
        <v>36</v>
      </c>
      <c r="I441">
        <v>66</v>
      </c>
      <c r="J441">
        <v>69</v>
      </c>
    </row>
    <row r="442" spans="1:27" x14ac:dyDescent="0.2">
      <c r="A442" s="2">
        <v>440</v>
      </c>
      <c r="B442" s="4">
        <v>22</v>
      </c>
      <c r="C442">
        <v>22</v>
      </c>
      <c r="D442">
        <v>22</v>
      </c>
      <c r="E442">
        <v>22</v>
      </c>
      <c r="F442">
        <v>22</v>
      </c>
      <c r="G442">
        <v>22</v>
      </c>
      <c r="H442">
        <v>22</v>
      </c>
      <c r="I442">
        <v>22</v>
      </c>
      <c r="J442">
        <v>40</v>
      </c>
      <c r="K442">
        <v>40</v>
      </c>
      <c r="L442">
        <v>40</v>
      </c>
      <c r="M442">
        <v>40</v>
      </c>
      <c r="N442">
        <v>40</v>
      </c>
      <c r="O442">
        <v>40</v>
      </c>
      <c r="P442">
        <v>40</v>
      </c>
      <c r="Q442">
        <v>40</v>
      </c>
      <c r="R442">
        <v>80</v>
      </c>
      <c r="S442">
        <v>80</v>
      </c>
      <c r="T442">
        <v>80</v>
      </c>
      <c r="U442">
        <v>80</v>
      </c>
      <c r="V442">
        <v>80</v>
      </c>
      <c r="W442">
        <v>80</v>
      </c>
      <c r="X442">
        <v>80</v>
      </c>
      <c r="Y442">
        <v>80</v>
      </c>
      <c r="Z442">
        <v>150</v>
      </c>
    </row>
    <row r="443" spans="1:27" x14ac:dyDescent="0.2">
      <c r="A443" s="2">
        <v>441</v>
      </c>
      <c r="B443" s="4">
        <v>16</v>
      </c>
      <c r="C443">
        <v>30</v>
      </c>
      <c r="D443">
        <v>50</v>
      </c>
      <c r="E443">
        <v>51</v>
      </c>
      <c r="F443">
        <v>99</v>
      </c>
      <c r="G443">
        <v>100</v>
      </c>
      <c r="H443">
        <v>101</v>
      </c>
      <c r="I443">
        <v>102</v>
      </c>
      <c r="J443">
        <v>115</v>
      </c>
      <c r="K443">
        <v>200</v>
      </c>
      <c r="L443">
        <v>215</v>
      </c>
      <c r="M443">
        <v>224</v>
      </c>
      <c r="N443">
        <v>225</v>
      </c>
      <c r="O443">
        <v>239</v>
      </c>
      <c r="P443">
        <v>250</v>
      </c>
      <c r="Q443">
        <v>265</v>
      </c>
      <c r="R443">
        <v>500</v>
      </c>
      <c r="S443">
        <v>515</v>
      </c>
      <c r="T443">
        <v>1000</v>
      </c>
      <c r="U443">
        <v>1500</v>
      </c>
      <c r="V443">
        <v>4999</v>
      </c>
      <c r="W443">
        <v>5000</v>
      </c>
      <c r="X443">
        <v>10000</v>
      </c>
    </row>
    <row r="444" spans="1:27" x14ac:dyDescent="0.2">
      <c r="A444" s="2">
        <v>442</v>
      </c>
      <c r="B444" s="4">
        <v>69</v>
      </c>
      <c r="C444">
        <v>79</v>
      </c>
      <c r="D444">
        <v>89</v>
      </c>
      <c r="E444">
        <v>89</v>
      </c>
      <c r="F444">
        <v>99</v>
      </c>
      <c r="G444">
        <v>109</v>
      </c>
      <c r="H444">
        <v>109</v>
      </c>
      <c r="I444">
        <v>119</v>
      </c>
      <c r="J444">
        <v>229</v>
      </c>
      <c r="K444">
        <v>319</v>
      </c>
      <c r="L444">
        <v>1000</v>
      </c>
      <c r="M444">
        <v>10000</v>
      </c>
    </row>
    <row r="445" spans="1:27" x14ac:dyDescent="0.2">
      <c r="A445" s="2">
        <v>443</v>
      </c>
      <c r="B445" s="4">
        <v>5</v>
      </c>
      <c r="C445">
        <v>20</v>
      </c>
      <c r="D445">
        <v>23</v>
      </c>
      <c r="E445">
        <v>25</v>
      </c>
      <c r="F445">
        <v>35</v>
      </c>
      <c r="G445">
        <v>45</v>
      </c>
      <c r="H445">
        <v>55</v>
      </c>
      <c r="I445">
        <v>60</v>
      </c>
      <c r="J445">
        <v>75</v>
      </c>
      <c r="K445">
        <v>85</v>
      </c>
      <c r="L445">
        <v>100</v>
      </c>
      <c r="M445">
        <v>100</v>
      </c>
      <c r="N445">
        <v>150</v>
      </c>
      <c r="O445">
        <v>150</v>
      </c>
      <c r="P445">
        <v>250</v>
      </c>
      <c r="Q445">
        <v>500</v>
      </c>
      <c r="R445">
        <v>500</v>
      </c>
      <c r="S445">
        <v>2500</v>
      </c>
      <c r="T445">
        <v>2500</v>
      </c>
      <c r="U445">
        <v>2500</v>
      </c>
      <c r="V445">
        <v>10000</v>
      </c>
    </row>
    <row r="446" spans="1:27" x14ac:dyDescent="0.2">
      <c r="A446" s="2">
        <v>444</v>
      </c>
      <c r="B446" s="4">
        <v>1</v>
      </c>
      <c r="C446">
        <v>35</v>
      </c>
      <c r="D446">
        <v>45</v>
      </c>
      <c r="E446">
        <v>55</v>
      </c>
      <c r="F446">
        <v>80</v>
      </c>
    </row>
    <row r="447" spans="1:27" x14ac:dyDescent="0.2">
      <c r="A447" s="2">
        <v>445</v>
      </c>
      <c r="B447" s="4">
        <v>1</v>
      </c>
      <c r="C447">
        <v>30</v>
      </c>
      <c r="D447">
        <v>40</v>
      </c>
      <c r="E447">
        <v>40</v>
      </c>
      <c r="F447">
        <v>50</v>
      </c>
      <c r="G447">
        <v>60</v>
      </c>
      <c r="H447">
        <v>85</v>
      </c>
      <c r="I447">
        <v>85</v>
      </c>
      <c r="J447">
        <v>115</v>
      </c>
      <c r="K447">
        <v>125</v>
      </c>
      <c r="L447">
        <v>165</v>
      </c>
      <c r="M447">
        <v>175</v>
      </c>
      <c r="N447">
        <v>205</v>
      </c>
      <c r="O447">
        <v>1000</v>
      </c>
      <c r="P447">
        <v>7000</v>
      </c>
    </row>
    <row r="448" spans="1:27" x14ac:dyDescent="0.2">
      <c r="A448" s="2">
        <v>446</v>
      </c>
      <c r="B448" s="4">
        <v>39</v>
      </c>
      <c r="C448">
        <v>44</v>
      </c>
      <c r="D448">
        <v>49</v>
      </c>
      <c r="E448">
        <v>50</v>
      </c>
      <c r="F448">
        <v>54</v>
      </c>
      <c r="G448">
        <v>59</v>
      </c>
      <c r="H448">
        <v>60</v>
      </c>
      <c r="I448">
        <v>60</v>
      </c>
      <c r="J448">
        <v>65</v>
      </c>
      <c r="K448">
        <v>70</v>
      </c>
      <c r="L448">
        <v>70</v>
      </c>
      <c r="M448">
        <v>75</v>
      </c>
      <c r="N448">
        <v>80</v>
      </c>
    </row>
    <row r="449" spans="1:39" x14ac:dyDescent="0.2">
      <c r="A449" s="2">
        <v>447</v>
      </c>
      <c r="B449" s="4">
        <v>5</v>
      </c>
      <c r="C449">
        <v>25</v>
      </c>
      <c r="D449">
        <v>50</v>
      </c>
      <c r="E449">
        <v>60</v>
      </c>
      <c r="F449">
        <v>80</v>
      </c>
      <c r="G449">
        <v>120</v>
      </c>
      <c r="H449">
        <v>150</v>
      </c>
      <c r="I449">
        <v>300</v>
      </c>
      <c r="J449">
        <v>1300</v>
      </c>
      <c r="K449">
        <v>10000</v>
      </c>
    </row>
    <row r="450" spans="1:39" x14ac:dyDescent="0.2">
      <c r="A450" s="2">
        <v>448</v>
      </c>
      <c r="B450" s="4">
        <v>37</v>
      </c>
      <c r="C450">
        <v>37</v>
      </c>
      <c r="D450">
        <v>45</v>
      </c>
      <c r="E450">
        <v>45</v>
      </c>
      <c r="F450">
        <v>70</v>
      </c>
      <c r="G450">
        <v>90</v>
      </c>
    </row>
    <row r="451" spans="1:39" x14ac:dyDescent="0.2">
      <c r="A451" s="2">
        <v>449</v>
      </c>
      <c r="B451" s="4">
        <v>1</v>
      </c>
      <c r="C451">
        <v>49</v>
      </c>
      <c r="D451">
        <v>59</v>
      </c>
      <c r="E451">
        <v>98</v>
      </c>
      <c r="F451">
        <v>118</v>
      </c>
      <c r="G451">
        <v>239</v>
      </c>
    </row>
    <row r="452" spans="1:39" x14ac:dyDescent="0.2">
      <c r="A452" s="2">
        <v>450</v>
      </c>
      <c r="B452" s="4">
        <v>90</v>
      </c>
      <c r="C452">
        <v>100</v>
      </c>
    </row>
    <row r="453" spans="1:39" x14ac:dyDescent="0.2">
      <c r="A453" s="2">
        <v>451</v>
      </c>
      <c r="B453" s="4">
        <v>1</v>
      </c>
      <c r="C453">
        <v>45</v>
      </c>
      <c r="D453">
        <v>60</v>
      </c>
      <c r="E453">
        <v>65</v>
      </c>
      <c r="F453">
        <v>65</v>
      </c>
    </row>
    <row r="454" spans="1:39" x14ac:dyDescent="0.2">
      <c r="A454" s="2">
        <v>452</v>
      </c>
      <c r="B454" s="4">
        <v>5</v>
      </c>
      <c r="C454">
        <v>13</v>
      </c>
      <c r="D454">
        <v>15</v>
      </c>
      <c r="E454">
        <v>17</v>
      </c>
      <c r="F454">
        <v>20</v>
      </c>
      <c r="G454">
        <v>25</v>
      </c>
      <c r="H454">
        <v>30</v>
      </c>
      <c r="I454">
        <v>30</v>
      </c>
      <c r="J454">
        <v>35</v>
      </c>
      <c r="K454">
        <v>50</v>
      </c>
      <c r="L454">
        <v>55</v>
      </c>
      <c r="M454">
        <v>60</v>
      </c>
      <c r="N454">
        <v>65</v>
      </c>
      <c r="O454">
        <v>95</v>
      </c>
      <c r="P454">
        <v>100</v>
      </c>
      <c r="Q454">
        <v>150</v>
      </c>
      <c r="R454">
        <v>250</v>
      </c>
    </row>
    <row r="455" spans="1:39" x14ac:dyDescent="0.2">
      <c r="A455" s="2">
        <v>453</v>
      </c>
      <c r="B455" s="4">
        <v>1.1399999999999999</v>
      </c>
      <c r="C455">
        <v>48</v>
      </c>
      <c r="D455">
        <v>84</v>
      </c>
      <c r="E455">
        <v>90</v>
      </c>
    </row>
    <row r="456" spans="1:39" x14ac:dyDescent="0.2">
      <c r="A456" s="2">
        <v>454</v>
      </c>
      <c r="B456" s="4">
        <v>5</v>
      </c>
      <c r="C456">
        <v>15</v>
      </c>
      <c r="D456">
        <v>20</v>
      </c>
      <c r="E456">
        <v>25</v>
      </c>
      <c r="F456">
        <v>50</v>
      </c>
      <c r="G456">
        <v>60</v>
      </c>
      <c r="H456">
        <v>75</v>
      </c>
      <c r="I456">
        <v>100</v>
      </c>
      <c r="J456">
        <v>150</v>
      </c>
      <c r="K456">
        <v>200</v>
      </c>
      <c r="L456">
        <v>250</v>
      </c>
      <c r="M456">
        <v>299</v>
      </c>
      <c r="N456">
        <v>350</v>
      </c>
      <c r="O456">
        <v>500</v>
      </c>
      <c r="P456">
        <v>500</v>
      </c>
      <c r="Q456">
        <v>1000</v>
      </c>
      <c r="R456">
        <v>1000</v>
      </c>
      <c r="S456">
        <v>2300</v>
      </c>
      <c r="T456">
        <v>2500</v>
      </c>
      <c r="U456">
        <v>2500</v>
      </c>
      <c r="V456">
        <v>5000</v>
      </c>
      <c r="W456">
        <v>7500</v>
      </c>
      <c r="X456">
        <v>10000</v>
      </c>
    </row>
    <row r="457" spans="1:39" x14ac:dyDescent="0.2">
      <c r="A457" s="2">
        <v>455</v>
      </c>
      <c r="B457" s="4">
        <v>5</v>
      </c>
      <c r="C457">
        <v>8</v>
      </c>
      <c r="D457">
        <v>10</v>
      </c>
      <c r="E457">
        <v>15</v>
      </c>
      <c r="F457">
        <v>25</v>
      </c>
    </row>
    <row r="458" spans="1:39" x14ac:dyDescent="0.2">
      <c r="A458" s="2">
        <v>456</v>
      </c>
      <c r="B458" s="4">
        <v>1</v>
      </c>
      <c r="C458">
        <v>25</v>
      </c>
      <c r="D458">
        <v>25</v>
      </c>
      <c r="E458">
        <v>29</v>
      </c>
      <c r="F458">
        <v>29</v>
      </c>
      <c r="G458">
        <v>29</v>
      </c>
      <c r="H458">
        <v>29</v>
      </c>
      <c r="I458">
        <v>29</v>
      </c>
      <c r="J458">
        <v>29</v>
      </c>
      <c r="K458">
        <v>29</v>
      </c>
      <c r="L458">
        <v>45</v>
      </c>
      <c r="M458">
        <v>50</v>
      </c>
      <c r="N458">
        <v>50</v>
      </c>
      <c r="O458">
        <v>50</v>
      </c>
      <c r="P458">
        <v>50</v>
      </c>
      <c r="Q458">
        <v>50</v>
      </c>
      <c r="R458">
        <v>50</v>
      </c>
      <c r="S458">
        <v>50</v>
      </c>
      <c r="T458">
        <v>50</v>
      </c>
      <c r="U458">
        <v>50</v>
      </c>
      <c r="V458">
        <v>50</v>
      </c>
      <c r="W458">
        <v>50</v>
      </c>
      <c r="X458">
        <v>70</v>
      </c>
      <c r="Y458">
        <v>80</v>
      </c>
      <c r="Z458">
        <v>80</v>
      </c>
      <c r="AA458">
        <v>80</v>
      </c>
      <c r="AB458">
        <v>80</v>
      </c>
      <c r="AC458">
        <v>80</v>
      </c>
      <c r="AD458">
        <v>80</v>
      </c>
      <c r="AE458">
        <v>80</v>
      </c>
      <c r="AF458">
        <v>80</v>
      </c>
      <c r="AG458">
        <v>100</v>
      </c>
      <c r="AH458">
        <v>100</v>
      </c>
      <c r="AI458">
        <v>140</v>
      </c>
      <c r="AJ458">
        <v>180</v>
      </c>
      <c r="AK458">
        <v>180</v>
      </c>
      <c r="AL458">
        <v>180</v>
      </c>
      <c r="AM458">
        <v>180</v>
      </c>
    </row>
    <row r="459" spans="1:39" x14ac:dyDescent="0.2">
      <c r="A459" s="2">
        <v>457</v>
      </c>
      <c r="B459" s="4">
        <v>1</v>
      </c>
      <c r="C459">
        <v>8</v>
      </c>
      <c r="D459">
        <v>12</v>
      </c>
      <c r="E459">
        <v>2048</v>
      </c>
    </row>
    <row r="460" spans="1:39" x14ac:dyDescent="0.2">
      <c r="A460" s="2">
        <v>458</v>
      </c>
      <c r="B460" s="4">
        <v>20</v>
      </c>
      <c r="C460">
        <v>25</v>
      </c>
      <c r="D460">
        <v>35</v>
      </c>
      <c r="E460">
        <v>49</v>
      </c>
      <c r="F460">
        <v>89</v>
      </c>
      <c r="G460">
        <v>99</v>
      </c>
      <c r="H460">
        <v>99</v>
      </c>
      <c r="I460">
        <v>199</v>
      </c>
      <c r="J460">
        <v>399</v>
      </c>
      <c r="K460">
        <v>999</v>
      </c>
      <c r="L460">
        <v>2999</v>
      </c>
      <c r="M460">
        <v>3999</v>
      </c>
      <c r="N460">
        <v>4999</v>
      </c>
      <c r="O460">
        <v>4999</v>
      </c>
      <c r="P460">
        <v>4999</v>
      </c>
      <c r="Q460">
        <v>4999</v>
      </c>
      <c r="R460">
        <v>6999</v>
      </c>
      <c r="S460">
        <v>9999</v>
      </c>
      <c r="T460">
        <v>9999</v>
      </c>
      <c r="U460">
        <v>9999</v>
      </c>
    </row>
    <row r="461" spans="1:39" x14ac:dyDescent="0.2">
      <c r="A461" s="2">
        <v>459</v>
      </c>
      <c r="B461" s="4">
        <v>10</v>
      </c>
      <c r="C461">
        <v>15</v>
      </c>
      <c r="D461">
        <v>25</v>
      </c>
      <c r="E461">
        <v>40</v>
      </c>
      <c r="F461">
        <v>60</v>
      </c>
      <c r="G461">
        <v>100</v>
      </c>
      <c r="H461">
        <v>150</v>
      </c>
      <c r="I461">
        <v>250</v>
      </c>
      <c r="J461">
        <v>250</v>
      </c>
      <c r="K461">
        <v>500</v>
      </c>
      <c r="L461">
        <v>1000</v>
      </c>
      <c r="M461">
        <v>2500</v>
      </c>
    </row>
    <row r="462" spans="1:39" x14ac:dyDescent="0.2">
      <c r="A462" s="2">
        <v>460</v>
      </c>
      <c r="B462" s="4">
        <v>1</v>
      </c>
      <c r="C462">
        <v>30</v>
      </c>
      <c r="D462">
        <v>30</v>
      </c>
      <c r="E462">
        <v>30</v>
      </c>
      <c r="F462">
        <v>30</v>
      </c>
      <c r="G462">
        <v>30</v>
      </c>
      <c r="H462">
        <v>30</v>
      </c>
      <c r="I462">
        <v>35</v>
      </c>
      <c r="J462">
        <v>45</v>
      </c>
      <c r="K462">
        <v>45</v>
      </c>
      <c r="L462">
        <v>45</v>
      </c>
      <c r="M462">
        <v>45</v>
      </c>
      <c r="N462">
        <v>45</v>
      </c>
      <c r="O462">
        <v>50</v>
      </c>
      <c r="P462">
        <v>100</v>
      </c>
      <c r="Q462">
        <v>100</v>
      </c>
      <c r="R462">
        <v>100</v>
      </c>
      <c r="S462">
        <v>100</v>
      </c>
      <c r="T462">
        <v>100</v>
      </c>
      <c r="U462">
        <v>300</v>
      </c>
      <c r="V462">
        <v>300</v>
      </c>
      <c r="W462">
        <v>1000</v>
      </c>
      <c r="X462">
        <v>2000</v>
      </c>
      <c r="Y462">
        <v>10000</v>
      </c>
    </row>
    <row r="463" spans="1:39" x14ac:dyDescent="0.2">
      <c r="A463" s="2">
        <v>461</v>
      </c>
      <c r="B463" s="4">
        <v>9</v>
      </c>
      <c r="C463">
        <v>10</v>
      </c>
    </row>
    <row r="464" spans="1:39" x14ac:dyDescent="0.2">
      <c r="A464" s="2">
        <v>462</v>
      </c>
      <c r="B464" s="4">
        <v>1</v>
      </c>
      <c r="C464">
        <v>12</v>
      </c>
      <c r="D464">
        <v>15</v>
      </c>
      <c r="E464">
        <v>19</v>
      </c>
      <c r="F464">
        <v>29</v>
      </c>
      <c r="G464">
        <v>34</v>
      </c>
      <c r="H464">
        <v>79</v>
      </c>
      <c r="I464">
        <v>129</v>
      </c>
      <c r="J464">
        <v>499</v>
      </c>
    </row>
    <row r="465" spans="1:31" x14ac:dyDescent="0.2">
      <c r="A465" s="2">
        <v>463</v>
      </c>
      <c r="B465" s="4">
        <v>15</v>
      </c>
      <c r="C465">
        <v>25</v>
      </c>
      <c r="D465">
        <v>30</v>
      </c>
      <c r="E465">
        <v>35</v>
      </c>
      <c r="F465">
        <v>40</v>
      </c>
      <c r="G465">
        <v>45</v>
      </c>
      <c r="H465">
        <v>45</v>
      </c>
      <c r="I465">
        <v>50</v>
      </c>
      <c r="J465">
        <v>55</v>
      </c>
      <c r="K465">
        <v>60</v>
      </c>
      <c r="L465">
        <v>65</v>
      </c>
      <c r="M465">
        <v>75</v>
      </c>
      <c r="N465">
        <v>80</v>
      </c>
      <c r="O465">
        <v>95</v>
      </c>
      <c r="P465">
        <v>150</v>
      </c>
      <c r="Q465">
        <v>500</v>
      </c>
    </row>
    <row r="466" spans="1:31" x14ac:dyDescent="0.2">
      <c r="A466" s="2">
        <v>464</v>
      </c>
      <c r="B466" s="4">
        <v>5</v>
      </c>
      <c r="C466">
        <v>9</v>
      </c>
      <c r="D466">
        <v>27</v>
      </c>
      <c r="E466">
        <v>36</v>
      </c>
      <c r="F466">
        <v>50</v>
      </c>
      <c r="G466">
        <v>68</v>
      </c>
      <c r="H466">
        <v>91</v>
      </c>
      <c r="I466">
        <v>91</v>
      </c>
      <c r="J466">
        <v>137</v>
      </c>
      <c r="K466">
        <v>228</v>
      </c>
      <c r="L466">
        <v>274</v>
      </c>
      <c r="M466">
        <v>274</v>
      </c>
      <c r="N466">
        <v>274</v>
      </c>
      <c r="O466">
        <v>365</v>
      </c>
      <c r="P466">
        <v>593</v>
      </c>
      <c r="Q466">
        <v>730</v>
      </c>
      <c r="R466">
        <v>912</v>
      </c>
      <c r="S466">
        <v>3648</v>
      </c>
    </row>
    <row r="467" spans="1:31" x14ac:dyDescent="0.2">
      <c r="A467" s="2">
        <v>465</v>
      </c>
      <c r="B467" s="4">
        <v>5</v>
      </c>
      <c r="C467">
        <v>10</v>
      </c>
      <c r="D467">
        <v>25</v>
      </c>
      <c r="E467">
        <v>25</v>
      </c>
      <c r="F467">
        <v>50</v>
      </c>
      <c r="G467">
        <v>100</v>
      </c>
      <c r="H467">
        <v>500</v>
      </c>
      <c r="I467">
        <v>1000</v>
      </c>
      <c r="J467">
        <v>8086</v>
      </c>
      <c r="K467">
        <v>10000</v>
      </c>
    </row>
    <row r="468" spans="1:31" x14ac:dyDescent="0.2">
      <c r="A468" s="2">
        <v>466</v>
      </c>
      <c r="B468" s="4">
        <v>10</v>
      </c>
      <c r="C468">
        <v>99</v>
      </c>
      <c r="D468">
        <v>149</v>
      </c>
      <c r="E468">
        <v>174</v>
      </c>
      <c r="F468">
        <v>199</v>
      </c>
      <c r="G468">
        <v>299</v>
      </c>
      <c r="H468">
        <v>323</v>
      </c>
      <c r="I468">
        <v>500</v>
      </c>
      <c r="J468">
        <v>4001</v>
      </c>
      <c r="K468">
        <v>10000</v>
      </c>
    </row>
    <row r="469" spans="1:31" x14ac:dyDescent="0.2">
      <c r="A469" s="2">
        <v>467</v>
      </c>
      <c r="B469" s="4">
        <v>10</v>
      </c>
      <c r="C469">
        <v>25</v>
      </c>
      <c r="D469">
        <v>69</v>
      </c>
      <c r="E469">
        <v>79</v>
      </c>
      <c r="F469">
        <v>89</v>
      </c>
      <c r="G469">
        <v>109</v>
      </c>
      <c r="H469">
        <v>115</v>
      </c>
      <c r="I469">
        <v>135</v>
      </c>
      <c r="J469">
        <v>155</v>
      </c>
      <c r="K469">
        <v>159</v>
      </c>
      <c r="L469">
        <v>300</v>
      </c>
      <c r="M469">
        <v>500</v>
      </c>
      <c r="N469">
        <v>750</v>
      </c>
      <c r="O469">
        <v>1000</v>
      </c>
      <c r="P469">
        <v>5000</v>
      </c>
    </row>
    <row r="470" spans="1:31" x14ac:dyDescent="0.2">
      <c r="A470" s="2">
        <v>468</v>
      </c>
      <c r="B470" s="4">
        <v>1</v>
      </c>
      <c r="C470">
        <v>129</v>
      </c>
      <c r="D470">
        <v>149</v>
      </c>
      <c r="E470">
        <v>149</v>
      </c>
      <c r="F470">
        <v>179</v>
      </c>
      <c r="G470">
        <v>199</v>
      </c>
      <c r="H470">
        <v>199</v>
      </c>
      <c r="I470">
        <v>2500</v>
      </c>
    </row>
    <row r="471" spans="1:31" x14ac:dyDescent="0.2">
      <c r="A471" s="2">
        <v>469</v>
      </c>
      <c r="B471" s="4">
        <v>5</v>
      </c>
      <c r="C471">
        <v>10</v>
      </c>
      <c r="D471">
        <v>20</v>
      </c>
      <c r="E471">
        <v>25</v>
      </c>
      <c r="F471">
        <v>25</v>
      </c>
      <c r="G471">
        <v>25</v>
      </c>
      <c r="H471">
        <v>35</v>
      </c>
      <c r="I471">
        <v>40</v>
      </c>
      <c r="J471">
        <v>45</v>
      </c>
      <c r="K471">
        <v>50</v>
      </c>
      <c r="L471">
        <v>60</v>
      </c>
      <c r="M471">
        <v>75</v>
      </c>
      <c r="N471">
        <v>100</v>
      </c>
      <c r="O471">
        <v>150</v>
      </c>
      <c r="P471">
        <v>200</v>
      </c>
      <c r="Q471">
        <v>250</v>
      </c>
      <c r="R471">
        <v>300</v>
      </c>
      <c r="S471">
        <v>500</v>
      </c>
      <c r="T471">
        <v>1337</v>
      </c>
      <c r="U471">
        <v>1500</v>
      </c>
      <c r="V471">
        <v>2500</v>
      </c>
      <c r="W471">
        <v>5000</v>
      </c>
      <c r="X471">
        <v>10000</v>
      </c>
    </row>
    <row r="472" spans="1:31" x14ac:dyDescent="0.2">
      <c r="A472" s="2">
        <v>470</v>
      </c>
      <c r="B472" s="4">
        <v>5</v>
      </c>
      <c r="C472">
        <v>10</v>
      </c>
      <c r="D472">
        <v>25</v>
      </c>
      <c r="E472">
        <v>30</v>
      </c>
      <c r="F472">
        <v>50</v>
      </c>
      <c r="G472">
        <v>100</v>
      </c>
      <c r="H472">
        <v>250</v>
      </c>
      <c r="I472">
        <v>500</v>
      </c>
      <c r="J472">
        <v>1000</v>
      </c>
      <c r="K472">
        <v>1337</v>
      </c>
      <c r="L472">
        <v>1776</v>
      </c>
      <c r="M472">
        <v>2500</v>
      </c>
      <c r="N472">
        <v>5000</v>
      </c>
      <c r="O472">
        <v>9001</v>
      </c>
      <c r="P472">
        <v>10000</v>
      </c>
    </row>
    <row r="473" spans="1:31" x14ac:dyDescent="0.2">
      <c r="A473" s="2">
        <v>471</v>
      </c>
      <c r="B473" s="4">
        <v>15</v>
      </c>
      <c r="C473">
        <v>30</v>
      </c>
      <c r="D473">
        <v>55</v>
      </c>
      <c r="E473">
        <v>55</v>
      </c>
      <c r="F473">
        <v>55</v>
      </c>
      <c r="G473">
        <v>55</v>
      </c>
      <c r="H473">
        <v>70</v>
      </c>
      <c r="I473">
        <v>100</v>
      </c>
      <c r="J473">
        <v>150</v>
      </c>
      <c r="K473">
        <v>250</v>
      </c>
      <c r="L473">
        <v>250</v>
      </c>
      <c r="M473">
        <v>1200</v>
      </c>
      <c r="N473">
        <v>10000</v>
      </c>
    </row>
    <row r="474" spans="1:31" x14ac:dyDescent="0.2">
      <c r="A474" s="2">
        <v>472</v>
      </c>
      <c r="B474" s="4">
        <v>5</v>
      </c>
      <c r="C474">
        <v>7</v>
      </c>
      <c r="D474">
        <v>9</v>
      </c>
      <c r="E474">
        <v>12</v>
      </c>
      <c r="F474">
        <v>16</v>
      </c>
      <c r="G474">
        <v>16</v>
      </c>
      <c r="H474">
        <v>40</v>
      </c>
      <c r="I474">
        <v>45</v>
      </c>
      <c r="J474">
        <v>46</v>
      </c>
      <c r="K474">
        <v>46</v>
      </c>
      <c r="L474">
        <v>250</v>
      </c>
      <c r="M474">
        <v>250</v>
      </c>
      <c r="N474">
        <v>250</v>
      </c>
      <c r="O474">
        <v>250</v>
      </c>
      <c r="P474">
        <v>300</v>
      </c>
      <c r="Q474">
        <v>300</v>
      </c>
      <c r="R474">
        <v>300</v>
      </c>
      <c r="S474">
        <v>300</v>
      </c>
      <c r="T474">
        <v>1000</v>
      </c>
    </row>
    <row r="475" spans="1:31" x14ac:dyDescent="0.2">
      <c r="A475" s="2">
        <v>473</v>
      </c>
      <c r="B475" s="4">
        <v>5</v>
      </c>
      <c r="C475">
        <v>10</v>
      </c>
      <c r="D475">
        <v>20</v>
      </c>
      <c r="E475">
        <v>96</v>
      </c>
      <c r="F475">
        <v>103</v>
      </c>
      <c r="G475">
        <v>112</v>
      </c>
      <c r="H475">
        <v>115</v>
      </c>
      <c r="I475">
        <v>122</v>
      </c>
      <c r="J475">
        <v>125</v>
      </c>
      <c r="K475">
        <v>129</v>
      </c>
      <c r="L475">
        <v>132</v>
      </c>
      <c r="M475">
        <v>135</v>
      </c>
      <c r="N475">
        <v>139</v>
      </c>
      <c r="O475">
        <v>142</v>
      </c>
      <c r="P475">
        <v>149</v>
      </c>
      <c r="Q475">
        <v>150</v>
      </c>
      <c r="R475">
        <v>180</v>
      </c>
      <c r="S475">
        <v>195</v>
      </c>
      <c r="T475">
        <v>200</v>
      </c>
      <c r="U475">
        <v>205</v>
      </c>
      <c r="V475">
        <v>250</v>
      </c>
      <c r="W475">
        <v>330</v>
      </c>
      <c r="X475">
        <v>340</v>
      </c>
      <c r="Y475">
        <v>350</v>
      </c>
      <c r="Z475">
        <v>425</v>
      </c>
      <c r="AA475">
        <v>500</v>
      </c>
      <c r="AB475">
        <v>560</v>
      </c>
      <c r="AC475">
        <v>1150</v>
      </c>
      <c r="AD475">
        <v>1350</v>
      </c>
      <c r="AE475">
        <v>1450</v>
      </c>
    </row>
    <row r="476" spans="1:31" x14ac:dyDescent="0.2">
      <c r="A476" s="2">
        <v>474</v>
      </c>
      <c r="B476" s="4">
        <v>5</v>
      </c>
      <c r="C476">
        <v>20</v>
      </c>
      <c r="D476">
        <v>25</v>
      </c>
      <c r="E476">
        <v>29</v>
      </c>
      <c r="F476">
        <v>100</v>
      </c>
      <c r="G476">
        <v>100</v>
      </c>
      <c r="H476">
        <v>250</v>
      </c>
      <c r="I476">
        <v>1000</v>
      </c>
    </row>
    <row r="477" spans="1:31" x14ac:dyDescent="0.2">
      <c r="A477" s="2">
        <v>475</v>
      </c>
      <c r="B477" s="4">
        <v>15</v>
      </c>
      <c r="C477">
        <v>15</v>
      </c>
      <c r="D477">
        <v>15</v>
      </c>
      <c r="E477">
        <v>20</v>
      </c>
      <c r="F477">
        <v>25</v>
      </c>
      <c r="G477">
        <v>25</v>
      </c>
      <c r="H477">
        <v>30</v>
      </c>
      <c r="I477">
        <v>35</v>
      </c>
      <c r="J477">
        <v>50</v>
      </c>
      <c r="K477">
        <v>65</v>
      </c>
      <c r="L477">
        <v>70</v>
      </c>
      <c r="M477">
        <v>75</v>
      </c>
      <c r="N477">
        <v>80</v>
      </c>
      <c r="O477">
        <v>80</v>
      </c>
      <c r="P477">
        <v>80</v>
      </c>
      <c r="Q477">
        <v>80</v>
      </c>
      <c r="R477">
        <v>80</v>
      </c>
      <c r="S477">
        <v>80</v>
      </c>
      <c r="T477">
        <v>115</v>
      </c>
      <c r="U477">
        <v>115</v>
      </c>
      <c r="V477">
        <v>150</v>
      </c>
      <c r="W477">
        <v>250</v>
      </c>
      <c r="X477">
        <v>350</v>
      </c>
      <c r="Y477">
        <v>500</v>
      </c>
      <c r="Z477">
        <v>700</v>
      </c>
      <c r="AA477">
        <v>2000</v>
      </c>
      <c r="AB477">
        <v>3000</v>
      </c>
      <c r="AC477">
        <v>3000</v>
      </c>
      <c r="AD477">
        <v>5000</v>
      </c>
      <c r="AE477">
        <v>10000</v>
      </c>
    </row>
    <row r="478" spans="1:31" x14ac:dyDescent="0.2">
      <c r="A478" s="2">
        <v>476</v>
      </c>
      <c r="B478" s="4">
        <v>28</v>
      </c>
      <c r="C478">
        <v>28</v>
      </c>
      <c r="D478">
        <v>28</v>
      </c>
      <c r="E478">
        <v>45</v>
      </c>
      <c r="F478">
        <v>45</v>
      </c>
      <c r="G478">
        <v>73</v>
      </c>
      <c r="H478">
        <v>73</v>
      </c>
    </row>
    <row r="479" spans="1:31" x14ac:dyDescent="0.2">
      <c r="A479" s="2">
        <v>477</v>
      </c>
      <c r="B479" s="4">
        <v>1</v>
      </c>
      <c r="C479">
        <v>49</v>
      </c>
      <c r="D479">
        <v>59</v>
      </c>
      <c r="E479">
        <v>59</v>
      </c>
      <c r="F479">
        <v>69</v>
      </c>
      <c r="G479">
        <v>89</v>
      </c>
      <c r="H479">
        <v>99</v>
      </c>
      <c r="I479">
        <v>99</v>
      </c>
      <c r="J479">
        <v>499</v>
      </c>
    </row>
    <row r="480" spans="1:31" x14ac:dyDescent="0.2">
      <c r="A480" s="2">
        <v>478</v>
      </c>
      <c r="B480" s="4">
        <v>5</v>
      </c>
      <c r="C480">
        <v>35</v>
      </c>
      <c r="D480">
        <v>35</v>
      </c>
      <c r="E480">
        <v>40</v>
      </c>
      <c r="F480">
        <v>40</v>
      </c>
      <c r="G480">
        <v>60</v>
      </c>
      <c r="H480">
        <v>70</v>
      </c>
      <c r="I480">
        <v>70</v>
      </c>
      <c r="J480">
        <v>80</v>
      </c>
      <c r="K480">
        <v>80</v>
      </c>
      <c r="L480">
        <v>135</v>
      </c>
      <c r="M480">
        <v>135</v>
      </c>
      <c r="N480">
        <v>150</v>
      </c>
      <c r="O480">
        <v>150</v>
      </c>
      <c r="P480">
        <v>320</v>
      </c>
      <c r="Q480">
        <v>320</v>
      </c>
      <c r="R480">
        <v>600</v>
      </c>
    </row>
    <row r="481" spans="1:27" x14ac:dyDescent="0.2">
      <c r="A481" s="2">
        <v>479</v>
      </c>
      <c r="B481" s="4">
        <v>1</v>
      </c>
      <c r="C481">
        <v>6</v>
      </c>
      <c r="D481">
        <v>8</v>
      </c>
      <c r="E481">
        <v>9</v>
      </c>
      <c r="F481">
        <v>9</v>
      </c>
      <c r="G481">
        <v>10</v>
      </c>
      <c r="H481">
        <v>15</v>
      </c>
      <c r="I481">
        <v>19</v>
      </c>
      <c r="J481">
        <v>22</v>
      </c>
      <c r="K481">
        <v>23</v>
      </c>
      <c r="L481">
        <v>26</v>
      </c>
      <c r="M481">
        <v>26</v>
      </c>
      <c r="N481">
        <v>34</v>
      </c>
      <c r="O481">
        <v>45</v>
      </c>
      <c r="P481">
        <v>58</v>
      </c>
      <c r="Q481">
        <v>65</v>
      </c>
      <c r="R481">
        <v>65</v>
      </c>
    </row>
    <row r="482" spans="1:27" x14ac:dyDescent="0.2">
      <c r="A482" s="2">
        <v>480</v>
      </c>
      <c r="B482" s="4">
        <v>15</v>
      </c>
      <c r="C482">
        <v>20</v>
      </c>
      <c r="D482">
        <v>25</v>
      </c>
      <c r="E482">
        <v>35</v>
      </c>
      <c r="F482">
        <v>50</v>
      </c>
      <c r="G482">
        <v>60</v>
      </c>
      <c r="H482">
        <v>100</v>
      </c>
      <c r="I482">
        <v>150</v>
      </c>
      <c r="J482">
        <v>150</v>
      </c>
      <c r="K482">
        <v>175</v>
      </c>
      <c r="L482">
        <v>250</v>
      </c>
      <c r="M482">
        <v>300</v>
      </c>
      <c r="N482">
        <v>375</v>
      </c>
      <c r="O482">
        <v>400</v>
      </c>
      <c r="P482">
        <v>500</v>
      </c>
      <c r="Q482">
        <v>1000</v>
      </c>
      <c r="R482">
        <v>2500</v>
      </c>
      <c r="S482">
        <v>5000</v>
      </c>
      <c r="T482">
        <v>10000</v>
      </c>
    </row>
    <row r="483" spans="1:27" x14ac:dyDescent="0.2">
      <c r="A483" s="2">
        <v>481</v>
      </c>
      <c r="B483" s="4">
        <v>5</v>
      </c>
      <c r="C483">
        <v>10</v>
      </c>
      <c r="D483">
        <v>25</v>
      </c>
      <c r="E483">
        <v>40</v>
      </c>
      <c r="F483">
        <v>75</v>
      </c>
      <c r="G483">
        <v>80</v>
      </c>
      <c r="H483">
        <v>125</v>
      </c>
      <c r="I483">
        <v>1000</v>
      </c>
      <c r="J483">
        <v>2000</v>
      </c>
    </row>
    <row r="484" spans="1:27" x14ac:dyDescent="0.2">
      <c r="A484" s="2">
        <v>482</v>
      </c>
      <c r="B484" s="4">
        <v>1</v>
      </c>
      <c r="C484">
        <v>10</v>
      </c>
      <c r="D484">
        <v>25</v>
      </c>
      <c r="E484">
        <v>50</v>
      </c>
      <c r="F484">
        <v>100</v>
      </c>
      <c r="G484">
        <v>100</v>
      </c>
      <c r="H484">
        <v>100</v>
      </c>
      <c r="I484">
        <v>100</v>
      </c>
      <c r="J484">
        <v>150</v>
      </c>
      <c r="K484">
        <v>200</v>
      </c>
      <c r="L484">
        <v>250</v>
      </c>
      <c r="M484">
        <v>250</v>
      </c>
      <c r="N484">
        <v>500</v>
      </c>
      <c r="O484">
        <v>500</v>
      </c>
      <c r="P484">
        <v>750</v>
      </c>
      <c r="Q484">
        <v>1000</v>
      </c>
      <c r="R484">
        <v>2000</v>
      </c>
      <c r="S484">
        <v>2500</v>
      </c>
      <c r="T484">
        <v>5000</v>
      </c>
      <c r="U484">
        <v>7000</v>
      </c>
      <c r="V484">
        <v>10000</v>
      </c>
      <c r="W484">
        <v>10000</v>
      </c>
    </row>
    <row r="485" spans="1:27" x14ac:dyDescent="0.2">
      <c r="A485" s="2">
        <v>483</v>
      </c>
      <c r="B485" s="4">
        <v>15</v>
      </c>
      <c r="C485">
        <v>25</v>
      </c>
      <c r="D485">
        <v>56</v>
      </c>
      <c r="E485">
        <v>84</v>
      </c>
      <c r="F485">
        <v>200</v>
      </c>
      <c r="G485">
        <v>230</v>
      </c>
      <c r="H485">
        <v>460</v>
      </c>
      <c r="I485">
        <v>690</v>
      </c>
    </row>
    <row r="486" spans="1:27" x14ac:dyDescent="0.2">
      <c r="A486" s="2">
        <v>484</v>
      </c>
      <c r="B486" s="4">
        <v>1</v>
      </c>
      <c r="C486">
        <v>15</v>
      </c>
      <c r="D486">
        <v>25</v>
      </c>
      <c r="E486">
        <v>35</v>
      </c>
      <c r="F486">
        <v>40</v>
      </c>
      <c r="G486">
        <v>40</v>
      </c>
      <c r="H486">
        <v>50</v>
      </c>
      <c r="I486">
        <v>70</v>
      </c>
      <c r="J486">
        <v>70</v>
      </c>
      <c r="K486">
        <v>70</v>
      </c>
      <c r="L486">
        <v>75</v>
      </c>
      <c r="M486">
        <v>120</v>
      </c>
      <c r="N486">
        <v>140</v>
      </c>
      <c r="O486">
        <v>140</v>
      </c>
      <c r="P486">
        <v>150</v>
      </c>
      <c r="Q486">
        <v>190</v>
      </c>
      <c r="R486">
        <v>190</v>
      </c>
      <c r="S486">
        <v>220</v>
      </c>
      <c r="T486">
        <v>375</v>
      </c>
      <c r="U486">
        <v>1500</v>
      </c>
      <c r="V486">
        <v>3500</v>
      </c>
      <c r="W486">
        <v>6000</v>
      </c>
    </row>
    <row r="487" spans="1:27" x14ac:dyDescent="0.2">
      <c r="A487" s="2">
        <v>485</v>
      </c>
      <c r="B487" s="4">
        <v>5</v>
      </c>
      <c r="C487">
        <v>15</v>
      </c>
      <c r="D487">
        <v>36</v>
      </c>
      <c r="E487">
        <v>36</v>
      </c>
      <c r="F487">
        <v>75</v>
      </c>
      <c r="G487">
        <v>75</v>
      </c>
      <c r="H487">
        <v>125</v>
      </c>
      <c r="I487">
        <v>125</v>
      </c>
      <c r="J487">
        <v>3600</v>
      </c>
    </row>
    <row r="488" spans="1:27" x14ac:dyDescent="0.2">
      <c r="A488" s="2">
        <v>486</v>
      </c>
      <c r="B488" s="4">
        <v>25</v>
      </c>
      <c r="C488">
        <v>29</v>
      </c>
      <c r="D488">
        <v>39</v>
      </c>
      <c r="E488">
        <v>49</v>
      </c>
      <c r="F488">
        <v>59</v>
      </c>
      <c r="G488">
        <v>99</v>
      </c>
      <c r="H488">
        <v>115</v>
      </c>
      <c r="I488">
        <v>119</v>
      </c>
      <c r="J488">
        <v>119</v>
      </c>
      <c r="K488">
        <v>139</v>
      </c>
      <c r="L488">
        <v>179</v>
      </c>
      <c r="M488">
        <v>199</v>
      </c>
      <c r="N488">
        <v>275</v>
      </c>
      <c r="O488">
        <v>555</v>
      </c>
      <c r="P488">
        <v>800</v>
      </c>
      <c r="Q488">
        <v>5000</v>
      </c>
    </row>
    <row r="489" spans="1:27" x14ac:dyDescent="0.2">
      <c r="A489" s="2">
        <v>487</v>
      </c>
      <c r="B489" s="4">
        <v>1</v>
      </c>
      <c r="C489">
        <v>5</v>
      </c>
      <c r="D489">
        <v>15</v>
      </c>
      <c r="E489">
        <v>25</v>
      </c>
      <c r="F489">
        <v>35</v>
      </c>
      <c r="G489">
        <v>45</v>
      </c>
      <c r="H489">
        <v>55</v>
      </c>
      <c r="I489">
        <v>65</v>
      </c>
      <c r="J489">
        <v>80</v>
      </c>
      <c r="K489">
        <v>100</v>
      </c>
      <c r="L489">
        <v>130</v>
      </c>
      <c r="M489">
        <v>160</v>
      </c>
      <c r="N489">
        <v>190</v>
      </c>
      <c r="O489">
        <v>400</v>
      </c>
      <c r="P489">
        <v>600</v>
      </c>
      <c r="Q489">
        <v>625</v>
      </c>
    </row>
    <row r="490" spans="1:27" x14ac:dyDescent="0.2">
      <c r="A490" s="2">
        <v>488</v>
      </c>
      <c r="B490" s="4">
        <v>12</v>
      </c>
      <c r="C490">
        <v>21</v>
      </c>
      <c r="D490">
        <v>33</v>
      </c>
      <c r="E490">
        <v>41</v>
      </c>
      <c r="F490">
        <v>62</v>
      </c>
      <c r="G490">
        <v>124</v>
      </c>
      <c r="H490">
        <v>290</v>
      </c>
      <c r="I490">
        <v>290</v>
      </c>
      <c r="J490">
        <v>538</v>
      </c>
      <c r="K490">
        <v>994</v>
      </c>
      <c r="L490">
        <v>2485</v>
      </c>
    </row>
    <row r="491" spans="1:27" x14ac:dyDescent="0.2">
      <c r="A491" s="2">
        <v>489</v>
      </c>
      <c r="B491" s="4">
        <v>25</v>
      </c>
      <c r="C491">
        <v>29</v>
      </c>
      <c r="D491">
        <v>39</v>
      </c>
      <c r="E491">
        <v>75</v>
      </c>
      <c r="F491">
        <v>99</v>
      </c>
      <c r="G491">
        <v>99</v>
      </c>
      <c r="H491">
        <v>159</v>
      </c>
      <c r="I491">
        <v>195</v>
      </c>
      <c r="J491">
        <v>240</v>
      </c>
      <c r="K491">
        <v>399</v>
      </c>
      <c r="L491">
        <v>650</v>
      </c>
      <c r="M491">
        <v>1200</v>
      </c>
      <c r="N491">
        <v>2000</v>
      </c>
    </row>
    <row r="492" spans="1:27" x14ac:dyDescent="0.2">
      <c r="A492" s="2">
        <v>490</v>
      </c>
      <c r="B492" s="4">
        <v>5</v>
      </c>
      <c r="C492">
        <v>10</v>
      </c>
      <c r="D492">
        <v>29</v>
      </c>
      <c r="E492">
        <v>49</v>
      </c>
      <c r="F492">
        <v>129</v>
      </c>
      <c r="G492">
        <v>139</v>
      </c>
      <c r="H492">
        <v>149</v>
      </c>
      <c r="I492">
        <v>159</v>
      </c>
      <c r="J492">
        <v>189</v>
      </c>
      <c r="K492">
        <v>279</v>
      </c>
      <c r="L492">
        <v>499</v>
      </c>
    </row>
    <row r="493" spans="1:27" x14ac:dyDescent="0.2">
      <c r="A493" s="2">
        <v>491</v>
      </c>
      <c r="B493" s="4">
        <v>1</v>
      </c>
      <c r="C493">
        <v>5</v>
      </c>
      <c r="D493">
        <v>10</v>
      </c>
      <c r="E493">
        <v>10</v>
      </c>
      <c r="F493">
        <v>12</v>
      </c>
      <c r="G493">
        <v>15</v>
      </c>
      <c r="H493">
        <v>20</v>
      </c>
      <c r="I493">
        <v>25</v>
      </c>
      <c r="J493">
        <v>25</v>
      </c>
      <c r="K493">
        <v>25</v>
      </c>
      <c r="L493">
        <v>30</v>
      </c>
      <c r="M493">
        <v>30</v>
      </c>
      <c r="N493">
        <v>35</v>
      </c>
      <c r="O493">
        <v>35</v>
      </c>
      <c r="P493">
        <v>40</v>
      </c>
      <c r="Q493">
        <v>40</v>
      </c>
      <c r="R493">
        <v>50</v>
      </c>
      <c r="S493">
        <v>50</v>
      </c>
      <c r="T493">
        <v>50</v>
      </c>
      <c r="U493">
        <v>55</v>
      </c>
      <c r="V493">
        <v>60</v>
      </c>
      <c r="W493">
        <v>65</v>
      </c>
      <c r="X493">
        <v>80</v>
      </c>
      <c r="Y493">
        <v>90</v>
      </c>
      <c r="Z493">
        <v>110</v>
      </c>
      <c r="AA493">
        <v>1000</v>
      </c>
    </row>
    <row r="494" spans="1:27" x14ac:dyDescent="0.2">
      <c r="A494" s="2">
        <v>492</v>
      </c>
      <c r="B494" s="4">
        <v>8</v>
      </c>
      <c r="C494">
        <v>16</v>
      </c>
      <c r="D494">
        <v>24</v>
      </c>
      <c r="E494">
        <v>30</v>
      </c>
      <c r="F494">
        <v>44</v>
      </c>
      <c r="G494">
        <v>84</v>
      </c>
      <c r="H494">
        <v>120</v>
      </c>
      <c r="I494">
        <v>130</v>
      </c>
      <c r="J494">
        <v>180</v>
      </c>
      <c r="K494">
        <v>250</v>
      </c>
    </row>
    <row r="495" spans="1:27" x14ac:dyDescent="0.2">
      <c r="A495" s="2">
        <v>493</v>
      </c>
      <c r="B495" s="4">
        <v>10</v>
      </c>
      <c r="C495">
        <v>25</v>
      </c>
      <c r="D495">
        <v>30</v>
      </c>
      <c r="E495">
        <v>50</v>
      </c>
      <c r="F495">
        <v>60</v>
      </c>
      <c r="G495">
        <v>60</v>
      </c>
      <c r="H495">
        <v>70</v>
      </c>
      <c r="I495">
        <v>90</v>
      </c>
      <c r="J495">
        <v>90</v>
      </c>
      <c r="K495">
        <v>100</v>
      </c>
      <c r="L495">
        <v>120</v>
      </c>
      <c r="M495">
        <v>125</v>
      </c>
      <c r="N495">
        <v>140</v>
      </c>
      <c r="O495">
        <v>140</v>
      </c>
      <c r="P495">
        <v>165</v>
      </c>
      <c r="Q495">
        <v>185</v>
      </c>
      <c r="R495">
        <v>200</v>
      </c>
      <c r="S495">
        <v>300</v>
      </c>
      <c r="T495">
        <v>1000</v>
      </c>
      <c r="U495">
        <v>5000</v>
      </c>
      <c r="V495">
        <v>10000</v>
      </c>
    </row>
    <row r="496" spans="1:27" x14ac:dyDescent="0.2">
      <c r="A496" s="2">
        <v>494</v>
      </c>
      <c r="B496" s="4">
        <v>10</v>
      </c>
      <c r="C496">
        <v>18</v>
      </c>
      <c r="D496">
        <v>24</v>
      </c>
      <c r="E496">
        <v>28</v>
      </c>
      <c r="F496">
        <v>35</v>
      </c>
      <c r="G496">
        <v>39</v>
      </c>
      <c r="H496">
        <v>45</v>
      </c>
      <c r="I496">
        <v>50</v>
      </c>
      <c r="J496">
        <v>55</v>
      </c>
      <c r="K496">
        <v>85</v>
      </c>
      <c r="L496">
        <v>135</v>
      </c>
      <c r="M496">
        <v>2300</v>
      </c>
    </row>
    <row r="497" spans="1:39" x14ac:dyDescent="0.2">
      <c r="A497" s="2">
        <v>495</v>
      </c>
      <c r="B497" s="4">
        <v>1</v>
      </c>
      <c r="C497">
        <v>10</v>
      </c>
      <c r="D497">
        <v>23</v>
      </c>
      <c r="E497">
        <v>23</v>
      </c>
      <c r="F497">
        <v>25</v>
      </c>
      <c r="G497">
        <v>30</v>
      </c>
      <c r="H497">
        <v>30</v>
      </c>
      <c r="I497">
        <v>35</v>
      </c>
      <c r="J497">
        <v>75</v>
      </c>
      <c r="K497">
        <v>100</v>
      </c>
      <c r="L497">
        <v>150</v>
      </c>
      <c r="M497">
        <v>151</v>
      </c>
      <c r="N497">
        <v>152</v>
      </c>
      <c r="O497">
        <v>191</v>
      </c>
      <c r="P497">
        <v>192</v>
      </c>
      <c r="Q497">
        <v>195</v>
      </c>
      <c r="R497">
        <v>200</v>
      </c>
      <c r="S497">
        <v>210</v>
      </c>
      <c r="T497">
        <v>221</v>
      </c>
      <c r="U497">
        <v>245</v>
      </c>
      <c r="V497">
        <v>249</v>
      </c>
      <c r="W497">
        <v>275</v>
      </c>
      <c r="X497">
        <v>285</v>
      </c>
      <c r="Y497">
        <v>299</v>
      </c>
      <c r="Z497">
        <v>300</v>
      </c>
      <c r="AA497">
        <v>335</v>
      </c>
      <c r="AB497">
        <v>379</v>
      </c>
      <c r="AC497">
        <v>415</v>
      </c>
      <c r="AD497">
        <v>437</v>
      </c>
      <c r="AE497">
        <v>446</v>
      </c>
      <c r="AF497">
        <v>566</v>
      </c>
      <c r="AG497">
        <v>653</v>
      </c>
      <c r="AH497">
        <v>995</v>
      </c>
      <c r="AI497">
        <v>1977</v>
      </c>
      <c r="AJ497">
        <v>3000</v>
      </c>
      <c r="AK497">
        <v>4500</v>
      </c>
      <c r="AL497">
        <v>4500</v>
      </c>
      <c r="AM497">
        <v>5000</v>
      </c>
    </row>
    <row r="498" spans="1:39" x14ac:dyDescent="0.2">
      <c r="A498" s="2">
        <v>496</v>
      </c>
      <c r="B498" s="4">
        <v>10</v>
      </c>
      <c r="C498">
        <v>15</v>
      </c>
      <c r="D498">
        <v>30</v>
      </c>
      <c r="E498">
        <v>50</v>
      </c>
      <c r="F498">
        <v>80</v>
      </c>
      <c r="G498">
        <v>100</v>
      </c>
      <c r="H498">
        <v>250</v>
      </c>
      <c r="I498">
        <v>500</v>
      </c>
      <c r="J498">
        <v>1000</v>
      </c>
      <c r="K498">
        <v>2000</v>
      </c>
      <c r="L498">
        <v>5000</v>
      </c>
    </row>
    <row r="499" spans="1:39" x14ac:dyDescent="0.2">
      <c r="A499" s="2">
        <v>497</v>
      </c>
      <c r="B499" s="4">
        <v>15</v>
      </c>
      <c r="C499">
        <v>23</v>
      </c>
      <c r="D499">
        <v>29</v>
      </c>
      <c r="E499">
        <v>35</v>
      </c>
      <c r="F499">
        <v>50</v>
      </c>
      <c r="G499">
        <v>75</v>
      </c>
      <c r="H499">
        <v>123</v>
      </c>
    </row>
    <row r="500" spans="1:39" x14ac:dyDescent="0.2">
      <c r="A500" s="2">
        <v>498</v>
      </c>
      <c r="B500" s="4">
        <v>1.53</v>
      </c>
      <c r="C500">
        <v>5</v>
      </c>
      <c r="D500">
        <v>8</v>
      </c>
      <c r="E500">
        <v>11</v>
      </c>
      <c r="F500">
        <v>15</v>
      </c>
      <c r="G500">
        <v>26</v>
      </c>
      <c r="H500">
        <v>31</v>
      </c>
      <c r="I500">
        <v>31</v>
      </c>
      <c r="J500">
        <v>38</v>
      </c>
      <c r="K500">
        <v>38</v>
      </c>
      <c r="L500">
        <v>38</v>
      </c>
      <c r="M500">
        <v>49</v>
      </c>
      <c r="N500">
        <v>49</v>
      </c>
      <c r="O500">
        <v>53</v>
      </c>
      <c r="P500">
        <v>53</v>
      </c>
      <c r="Q500">
        <v>53</v>
      </c>
      <c r="R500">
        <v>76</v>
      </c>
      <c r="S500">
        <v>76</v>
      </c>
      <c r="T500">
        <v>76</v>
      </c>
      <c r="U500">
        <v>92</v>
      </c>
      <c r="V500">
        <v>92</v>
      </c>
      <c r="W500">
        <v>92</v>
      </c>
      <c r="X500">
        <v>102</v>
      </c>
      <c r="Y500">
        <v>107</v>
      </c>
      <c r="Z500">
        <v>115</v>
      </c>
      <c r="AA500">
        <v>115</v>
      </c>
      <c r="AB500">
        <v>130</v>
      </c>
      <c r="AC500">
        <v>130</v>
      </c>
      <c r="AD500">
        <v>153</v>
      </c>
      <c r="AE500">
        <v>183</v>
      </c>
      <c r="AF500">
        <v>336</v>
      </c>
      <c r="AG500">
        <v>1528</v>
      </c>
      <c r="AH500">
        <v>1681</v>
      </c>
      <c r="AI500">
        <v>1834</v>
      </c>
      <c r="AJ500">
        <v>3820</v>
      </c>
    </row>
    <row r="501" spans="1:39" x14ac:dyDescent="0.2">
      <c r="A501" s="2">
        <v>499</v>
      </c>
      <c r="B501" s="4">
        <v>15</v>
      </c>
      <c r="C501">
        <v>20</v>
      </c>
      <c r="D501">
        <v>30</v>
      </c>
      <c r="E501">
        <v>30</v>
      </c>
      <c r="F501">
        <v>40</v>
      </c>
      <c r="G501">
        <v>45</v>
      </c>
      <c r="H501">
        <v>50</v>
      </c>
      <c r="I501">
        <v>60</v>
      </c>
      <c r="J501">
        <v>75</v>
      </c>
      <c r="K501">
        <v>100</v>
      </c>
      <c r="L501">
        <v>150</v>
      </c>
      <c r="M501">
        <v>200</v>
      </c>
      <c r="N501">
        <v>250</v>
      </c>
      <c r="O501">
        <v>300</v>
      </c>
      <c r="P501">
        <v>400</v>
      </c>
      <c r="Q501">
        <v>500</v>
      </c>
      <c r="R501">
        <v>1000</v>
      </c>
      <c r="S501">
        <v>1000</v>
      </c>
    </row>
    <row r="502" spans="1:39" x14ac:dyDescent="0.2">
      <c r="A502" s="2">
        <v>500</v>
      </c>
      <c r="B502" s="4">
        <v>45</v>
      </c>
      <c r="C502">
        <v>73</v>
      </c>
      <c r="D502">
        <v>74</v>
      </c>
      <c r="E502">
        <v>75</v>
      </c>
      <c r="F502">
        <v>85</v>
      </c>
      <c r="G502">
        <v>90</v>
      </c>
      <c r="H502">
        <v>90</v>
      </c>
      <c r="I502">
        <v>110</v>
      </c>
      <c r="J502">
        <v>115</v>
      </c>
      <c r="K502">
        <v>115</v>
      </c>
      <c r="L502">
        <v>950</v>
      </c>
    </row>
    <row r="503" spans="1:39" x14ac:dyDescent="0.2">
      <c r="A503" s="2">
        <v>501</v>
      </c>
      <c r="B503" s="4">
        <v>1</v>
      </c>
      <c r="C503">
        <v>39</v>
      </c>
      <c r="D503">
        <v>49</v>
      </c>
      <c r="E503">
        <v>59</v>
      </c>
      <c r="F503">
        <v>69</v>
      </c>
      <c r="G503">
        <v>78</v>
      </c>
      <c r="H503">
        <v>98</v>
      </c>
      <c r="I503">
        <v>98</v>
      </c>
      <c r="J503">
        <v>118</v>
      </c>
      <c r="K503">
        <v>139</v>
      </c>
      <c r="L503">
        <v>149</v>
      </c>
      <c r="M503">
        <v>156</v>
      </c>
      <c r="N503">
        <v>159</v>
      </c>
      <c r="O503">
        <v>169</v>
      </c>
      <c r="P503">
        <v>900</v>
      </c>
      <c r="Q503">
        <v>9000</v>
      </c>
    </row>
    <row r="504" spans="1:39" x14ac:dyDescent="0.2">
      <c r="A504" s="2">
        <v>502</v>
      </c>
      <c r="B504" s="4">
        <v>5</v>
      </c>
      <c r="C504">
        <v>18</v>
      </c>
      <c r="D504">
        <v>18</v>
      </c>
      <c r="E504">
        <v>20</v>
      </c>
      <c r="F504">
        <v>20</v>
      </c>
      <c r="G504">
        <v>30</v>
      </c>
      <c r="H504">
        <v>35</v>
      </c>
      <c r="I504">
        <v>35</v>
      </c>
      <c r="J504">
        <v>35</v>
      </c>
      <c r="K504">
        <v>35</v>
      </c>
      <c r="L504">
        <v>50</v>
      </c>
      <c r="M504">
        <v>65</v>
      </c>
      <c r="N504">
        <v>160</v>
      </c>
      <c r="O504">
        <v>160</v>
      </c>
    </row>
    <row r="505" spans="1:39" x14ac:dyDescent="0.2">
      <c r="A505" s="2">
        <v>503</v>
      </c>
      <c r="B505" s="4">
        <v>15</v>
      </c>
      <c r="C505">
        <v>25</v>
      </c>
      <c r="D505">
        <v>50</v>
      </c>
      <c r="E505">
        <v>60</v>
      </c>
      <c r="F505">
        <v>75</v>
      </c>
      <c r="G505">
        <v>100</v>
      </c>
      <c r="H505">
        <v>125</v>
      </c>
      <c r="I505">
        <v>150</v>
      </c>
      <c r="J505">
        <v>200</v>
      </c>
      <c r="K505">
        <v>250</v>
      </c>
      <c r="L505">
        <v>500</v>
      </c>
      <c r="M505">
        <v>1000</v>
      </c>
      <c r="N505">
        <v>2500</v>
      </c>
      <c r="O505">
        <v>5000</v>
      </c>
      <c r="P505">
        <v>7500</v>
      </c>
    </row>
    <row r="506" spans="1:39" x14ac:dyDescent="0.2">
      <c r="A506" s="2">
        <v>504</v>
      </c>
      <c r="B506" s="4">
        <v>17</v>
      </c>
      <c r="C506">
        <v>25</v>
      </c>
      <c r="D506">
        <v>25</v>
      </c>
      <c r="E506">
        <v>25</v>
      </c>
      <c r="F506">
        <v>30</v>
      </c>
      <c r="G506">
        <v>50</v>
      </c>
      <c r="H506">
        <v>59</v>
      </c>
      <c r="I506">
        <v>84</v>
      </c>
      <c r="J506">
        <v>109</v>
      </c>
      <c r="K506">
        <v>134</v>
      </c>
      <c r="L506">
        <v>151</v>
      </c>
      <c r="M506">
        <v>184</v>
      </c>
      <c r="N506">
        <v>235</v>
      </c>
      <c r="O506">
        <v>235</v>
      </c>
      <c r="P506">
        <v>671</v>
      </c>
      <c r="Q506">
        <v>839</v>
      </c>
      <c r="R506">
        <v>2180</v>
      </c>
      <c r="S506">
        <v>8386</v>
      </c>
    </row>
    <row r="507" spans="1:39" x14ac:dyDescent="0.2">
      <c r="A507" s="2">
        <v>505</v>
      </c>
      <c r="B507" s="4">
        <v>16</v>
      </c>
      <c r="C507">
        <v>18</v>
      </c>
      <c r="D507">
        <v>32</v>
      </c>
      <c r="E507">
        <v>48</v>
      </c>
      <c r="F507">
        <v>58</v>
      </c>
      <c r="G507">
        <v>90</v>
      </c>
      <c r="H507">
        <v>96</v>
      </c>
      <c r="I507">
        <v>168</v>
      </c>
      <c r="J507">
        <v>216</v>
      </c>
      <c r="K507">
        <v>336</v>
      </c>
    </row>
    <row r="508" spans="1:39" x14ac:dyDescent="0.2">
      <c r="A508" s="2">
        <v>506</v>
      </c>
      <c r="B508" s="4">
        <v>1</v>
      </c>
      <c r="C508">
        <v>16</v>
      </c>
      <c r="D508">
        <v>18</v>
      </c>
      <c r="E508">
        <v>30</v>
      </c>
      <c r="F508">
        <v>35</v>
      </c>
      <c r="G508">
        <v>47</v>
      </c>
      <c r="H508">
        <v>70</v>
      </c>
      <c r="I508">
        <v>82</v>
      </c>
      <c r="J508">
        <v>250</v>
      </c>
    </row>
    <row r="509" spans="1:39" x14ac:dyDescent="0.2">
      <c r="A509" s="2">
        <v>507</v>
      </c>
      <c r="B509" s="4">
        <v>10</v>
      </c>
      <c r="C509">
        <v>11</v>
      </c>
      <c r="D509">
        <v>30</v>
      </c>
      <c r="E509">
        <v>70</v>
      </c>
      <c r="F509">
        <v>85</v>
      </c>
      <c r="G509">
        <v>86</v>
      </c>
      <c r="H509">
        <v>100</v>
      </c>
      <c r="I509">
        <v>129</v>
      </c>
      <c r="J509">
        <v>130</v>
      </c>
      <c r="K509">
        <v>131</v>
      </c>
      <c r="L509">
        <v>133</v>
      </c>
      <c r="M509">
        <v>135</v>
      </c>
      <c r="N509">
        <v>140</v>
      </c>
      <c r="O509">
        <v>155</v>
      </c>
      <c r="P509">
        <v>250</v>
      </c>
      <c r="Q509">
        <v>251</v>
      </c>
      <c r="R509">
        <v>253</v>
      </c>
      <c r="S509">
        <v>295</v>
      </c>
      <c r="T509">
        <v>340</v>
      </c>
      <c r="U509">
        <v>350</v>
      </c>
      <c r="V509">
        <v>400</v>
      </c>
      <c r="W509">
        <v>499</v>
      </c>
      <c r="X509">
        <v>600</v>
      </c>
      <c r="Y509">
        <v>1000</v>
      </c>
      <c r="Z509">
        <v>3000</v>
      </c>
      <c r="AA509">
        <v>5000</v>
      </c>
    </row>
    <row r="510" spans="1:39" x14ac:dyDescent="0.2">
      <c r="A510" s="2">
        <v>508</v>
      </c>
      <c r="B510" s="4">
        <v>1</v>
      </c>
      <c r="C510">
        <v>24</v>
      </c>
      <c r="D510">
        <v>34</v>
      </c>
      <c r="E510">
        <v>79</v>
      </c>
      <c r="F510">
        <v>99</v>
      </c>
      <c r="G510">
        <v>99</v>
      </c>
      <c r="H510">
        <v>499</v>
      </c>
      <c r="I510">
        <v>999</v>
      </c>
      <c r="J510">
        <v>9999</v>
      </c>
    </row>
    <row r="511" spans="1:39" x14ac:dyDescent="0.2">
      <c r="A511" s="2">
        <v>509</v>
      </c>
      <c r="B511" s="4">
        <v>1</v>
      </c>
      <c r="C511">
        <v>10</v>
      </c>
      <c r="D511">
        <v>25</v>
      </c>
      <c r="E511">
        <v>65</v>
      </c>
      <c r="F511">
        <v>95</v>
      </c>
      <c r="G511">
        <v>120</v>
      </c>
      <c r="H511">
        <v>170</v>
      </c>
      <c r="I511">
        <v>175</v>
      </c>
      <c r="J511">
        <v>235</v>
      </c>
      <c r="K511">
        <v>260</v>
      </c>
      <c r="L511">
        <v>380</v>
      </c>
      <c r="M511">
        <v>500</v>
      </c>
      <c r="N511">
        <v>730</v>
      </c>
      <c r="O511">
        <v>1000</v>
      </c>
      <c r="P511">
        <v>2000</v>
      </c>
      <c r="Q511">
        <v>3500</v>
      </c>
    </row>
    <row r="512" spans="1:39" x14ac:dyDescent="0.2">
      <c r="A512" s="2">
        <v>510</v>
      </c>
      <c r="B512" s="4">
        <v>10</v>
      </c>
      <c r="C512">
        <v>15</v>
      </c>
      <c r="D512">
        <v>15</v>
      </c>
      <c r="E512">
        <v>20</v>
      </c>
      <c r="F512">
        <v>25</v>
      </c>
      <c r="G512">
        <v>25</v>
      </c>
      <c r="H512">
        <v>30</v>
      </c>
      <c r="I512">
        <v>40</v>
      </c>
      <c r="J512">
        <v>49</v>
      </c>
      <c r="K512">
        <v>60</v>
      </c>
      <c r="L512">
        <v>64</v>
      </c>
      <c r="M512">
        <v>64</v>
      </c>
      <c r="N512">
        <v>99</v>
      </c>
      <c r="O512">
        <v>150</v>
      </c>
      <c r="P512">
        <v>150</v>
      </c>
      <c r="Q512">
        <v>300</v>
      </c>
      <c r="R512">
        <v>512</v>
      </c>
      <c r="S512">
        <v>1000</v>
      </c>
      <c r="T512">
        <v>2700</v>
      </c>
      <c r="U512">
        <v>2700</v>
      </c>
      <c r="V512">
        <v>10000</v>
      </c>
    </row>
    <row r="513" spans="1:26" x14ac:dyDescent="0.2">
      <c r="A513" s="2">
        <v>511</v>
      </c>
      <c r="B513" s="4">
        <v>25</v>
      </c>
      <c r="C513">
        <v>50</v>
      </c>
      <c r="D513">
        <v>75</v>
      </c>
      <c r="E513">
        <v>100</v>
      </c>
      <c r="F513">
        <v>150</v>
      </c>
      <c r="G513">
        <v>200</v>
      </c>
      <c r="H513">
        <v>300</v>
      </c>
      <c r="I513">
        <v>600</v>
      </c>
      <c r="J513">
        <v>2000</v>
      </c>
      <c r="K513">
        <v>2000</v>
      </c>
    </row>
    <row r="514" spans="1:26" x14ac:dyDescent="0.2">
      <c r="A514" s="2">
        <v>512</v>
      </c>
      <c r="B514" s="4">
        <v>20</v>
      </c>
      <c r="C514">
        <v>99</v>
      </c>
      <c r="D514">
        <v>119</v>
      </c>
      <c r="E514">
        <v>229</v>
      </c>
      <c r="F514">
        <v>449</v>
      </c>
      <c r="G514">
        <v>449</v>
      </c>
      <c r="H514">
        <v>659</v>
      </c>
    </row>
    <row r="515" spans="1:26" x14ac:dyDescent="0.2">
      <c r="A515" s="2">
        <v>513</v>
      </c>
      <c r="B515" s="4">
        <v>1</v>
      </c>
      <c r="C515">
        <v>9</v>
      </c>
      <c r="D515">
        <v>29</v>
      </c>
      <c r="E515">
        <v>29</v>
      </c>
      <c r="F515">
        <v>29</v>
      </c>
      <c r="G515">
        <v>35</v>
      </c>
      <c r="H515">
        <v>35</v>
      </c>
      <c r="I515">
        <v>55</v>
      </c>
      <c r="J515">
        <v>55</v>
      </c>
      <c r="K515">
        <v>55</v>
      </c>
      <c r="L515">
        <v>59</v>
      </c>
      <c r="M515">
        <v>59</v>
      </c>
      <c r="N515">
        <v>60</v>
      </c>
      <c r="O515">
        <v>155</v>
      </c>
      <c r="P515">
        <v>159</v>
      </c>
      <c r="Q515">
        <v>165</v>
      </c>
      <c r="R515">
        <v>169</v>
      </c>
      <c r="S515">
        <v>175</v>
      </c>
      <c r="T515">
        <v>189</v>
      </c>
      <c r="U515">
        <v>195</v>
      </c>
      <c r="V515">
        <v>199</v>
      </c>
      <c r="W515">
        <v>199</v>
      </c>
      <c r="X515">
        <v>205</v>
      </c>
      <c r="Y515">
        <v>209</v>
      </c>
    </row>
    <row r="516" spans="1:26" x14ac:dyDescent="0.2">
      <c r="A516" s="2">
        <v>514</v>
      </c>
      <c r="B516" s="4">
        <v>15</v>
      </c>
      <c r="C516">
        <v>25</v>
      </c>
      <c r="D516">
        <v>40</v>
      </c>
      <c r="E516">
        <v>70</v>
      </c>
      <c r="F516">
        <v>80</v>
      </c>
      <c r="G516">
        <v>130</v>
      </c>
      <c r="H516">
        <v>140</v>
      </c>
      <c r="I516">
        <v>260</v>
      </c>
      <c r="J516">
        <v>520</v>
      </c>
      <c r="K516">
        <v>3500</v>
      </c>
      <c r="L516">
        <v>3600</v>
      </c>
      <c r="M516">
        <v>5000</v>
      </c>
      <c r="N516">
        <v>5000</v>
      </c>
    </row>
    <row r="517" spans="1:26" x14ac:dyDescent="0.2">
      <c r="A517" s="2">
        <v>515</v>
      </c>
      <c r="B517" s="4">
        <v>10</v>
      </c>
      <c r="C517">
        <v>20</v>
      </c>
      <c r="D517">
        <v>25</v>
      </c>
      <c r="E517">
        <v>35</v>
      </c>
      <c r="F517">
        <v>40</v>
      </c>
      <c r="G517">
        <v>50</v>
      </c>
      <c r="H517">
        <v>65</v>
      </c>
      <c r="I517">
        <v>100</v>
      </c>
      <c r="J517">
        <v>185</v>
      </c>
      <c r="K517">
        <v>185</v>
      </c>
      <c r="L517">
        <v>305</v>
      </c>
      <c r="M517">
        <v>400</v>
      </c>
    </row>
    <row r="518" spans="1:26" x14ac:dyDescent="0.2">
      <c r="A518" s="2">
        <v>516</v>
      </c>
      <c r="B518" s="4">
        <v>1</v>
      </c>
      <c r="C518">
        <v>19</v>
      </c>
      <c r="D518">
        <v>22</v>
      </c>
      <c r="E518">
        <v>24</v>
      </c>
      <c r="F518">
        <v>34</v>
      </c>
      <c r="G518">
        <v>34</v>
      </c>
      <c r="H518">
        <v>39</v>
      </c>
      <c r="I518">
        <v>39</v>
      </c>
      <c r="J518">
        <v>44</v>
      </c>
      <c r="K518">
        <v>99</v>
      </c>
      <c r="L518">
        <v>199</v>
      </c>
      <c r="M518">
        <v>2999</v>
      </c>
    </row>
    <row r="519" spans="1:26" x14ac:dyDescent="0.2">
      <c r="A519" s="2">
        <v>517</v>
      </c>
      <c r="B519" s="4">
        <v>1</v>
      </c>
      <c r="C519">
        <v>48</v>
      </c>
      <c r="D519">
        <v>52</v>
      </c>
      <c r="E519">
        <v>100</v>
      </c>
      <c r="F519">
        <v>110</v>
      </c>
      <c r="G519">
        <v>375</v>
      </c>
      <c r="H519">
        <v>395</v>
      </c>
      <c r="I519">
        <v>900</v>
      </c>
    </row>
    <row r="520" spans="1:26" x14ac:dyDescent="0.2">
      <c r="A520" s="2">
        <v>518</v>
      </c>
      <c r="B520" s="4">
        <v>1</v>
      </c>
      <c r="C520">
        <v>20</v>
      </c>
      <c r="D520">
        <v>20</v>
      </c>
      <c r="E520">
        <v>20</v>
      </c>
      <c r="F520">
        <v>20</v>
      </c>
      <c r="G520">
        <v>40</v>
      </c>
      <c r="H520">
        <v>40</v>
      </c>
      <c r="I520">
        <v>45</v>
      </c>
      <c r="J520">
        <v>75</v>
      </c>
      <c r="K520">
        <v>100</v>
      </c>
      <c r="L520">
        <v>200</v>
      </c>
      <c r="M520">
        <v>500</v>
      </c>
      <c r="N520">
        <v>500</v>
      </c>
      <c r="O520">
        <v>1000</v>
      </c>
    </row>
    <row r="521" spans="1:26" x14ac:dyDescent="0.2">
      <c r="A521" s="2">
        <v>519</v>
      </c>
      <c r="B521" s="4">
        <v>33</v>
      </c>
      <c r="C521">
        <v>38</v>
      </c>
      <c r="D521">
        <v>38</v>
      </c>
      <c r="E521">
        <v>38</v>
      </c>
      <c r="F521">
        <v>38</v>
      </c>
      <c r="G521">
        <v>40</v>
      </c>
      <c r="H521">
        <v>45</v>
      </c>
      <c r="I521">
        <v>45</v>
      </c>
      <c r="J521">
        <v>45</v>
      </c>
      <c r="K521">
        <v>76</v>
      </c>
      <c r="L521">
        <v>76</v>
      </c>
      <c r="M521">
        <v>85</v>
      </c>
      <c r="N521">
        <v>85</v>
      </c>
    </row>
    <row r="522" spans="1:26" x14ac:dyDescent="0.2">
      <c r="A522" s="2">
        <v>520</v>
      </c>
      <c r="B522" s="4">
        <v>7</v>
      </c>
      <c r="C522">
        <v>10</v>
      </c>
      <c r="D522">
        <v>13</v>
      </c>
      <c r="E522">
        <v>18</v>
      </c>
      <c r="F522">
        <v>21</v>
      </c>
      <c r="G522">
        <v>27</v>
      </c>
    </row>
    <row r="523" spans="1:26" x14ac:dyDescent="0.2">
      <c r="A523" s="2">
        <v>521</v>
      </c>
      <c r="B523" s="4">
        <v>6</v>
      </c>
      <c r="C523">
        <v>17</v>
      </c>
      <c r="D523">
        <v>19</v>
      </c>
      <c r="E523">
        <v>23</v>
      </c>
      <c r="F523">
        <v>25</v>
      </c>
      <c r="G523">
        <v>27</v>
      </c>
      <c r="H523">
        <v>28</v>
      </c>
      <c r="I523">
        <v>31</v>
      </c>
      <c r="J523">
        <v>35</v>
      </c>
      <c r="K523">
        <v>40</v>
      </c>
      <c r="L523">
        <v>46</v>
      </c>
      <c r="M523">
        <v>50</v>
      </c>
      <c r="N523">
        <v>57</v>
      </c>
      <c r="O523">
        <v>58</v>
      </c>
      <c r="P523">
        <v>62</v>
      </c>
      <c r="Q523">
        <v>63</v>
      </c>
      <c r="R523">
        <v>64</v>
      </c>
      <c r="S523">
        <v>68</v>
      </c>
      <c r="T523">
        <v>80</v>
      </c>
      <c r="U523">
        <v>100</v>
      </c>
      <c r="V523">
        <v>136</v>
      </c>
      <c r="W523">
        <v>165</v>
      </c>
      <c r="X523">
        <v>170</v>
      </c>
      <c r="Y523">
        <v>199</v>
      </c>
      <c r="Z523">
        <v>5699</v>
      </c>
    </row>
    <row r="524" spans="1:26" x14ac:dyDescent="0.2">
      <c r="A524" s="2">
        <v>522</v>
      </c>
      <c r="B524" s="4">
        <v>25</v>
      </c>
      <c r="C524">
        <v>99</v>
      </c>
      <c r="D524">
        <v>109</v>
      </c>
      <c r="E524">
        <v>129</v>
      </c>
      <c r="F524">
        <v>199</v>
      </c>
      <c r="G524">
        <v>299</v>
      </c>
      <c r="H524">
        <v>499</v>
      </c>
      <c r="I524">
        <v>949</v>
      </c>
    </row>
    <row r="525" spans="1:26" x14ac:dyDescent="0.2">
      <c r="A525" s="2">
        <v>523</v>
      </c>
      <c r="B525" s="4">
        <v>1</v>
      </c>
      <c r="C525">
        <v>29</v>
      </c>
      <c r="D525">
        <v>39</v>
      </c>
      <c r="E525">
        <v>99</v>
      </c>
    </row>
    <row r="526" spans="1:26" x14ac:dyDescent="0.2">
      <c r="A526" s="2">
        <v>524</v>
      </c>
      <c r="B526" s="4">
        <v>5</v>
      </c>
      <c r="C526">
        <v>45</v>
      </c>
      <c r="D526">
        <v>45</v>
      </c>
      <c r="E526">
        <v>50</v>
      </c>
      <c r="F526">
        <v>55</v>
      </c>
      <c r="G526">
        <v>60</v>
      </c>
      <c r="H526">
        <v>65</v>
      </c>
      <c r="I526">
        <v>75</v>
      </c>
      <c r="J526">
        <v>75</v>
      </c>
      <c r="K526">
        <v>85</v>
      </c>
      <c r="L526">
        <v>85</v>
      </c>
      <c r="M526">
        <v>580</v>
      </c>
      <c r="N526">
        <v>580</v>
      </c>
      <c r="O526">
        <v>1950</v>
      </c>
    </row>
    <row r="527" spans="1:26" x14ac:dyDescent="0.2">
      <c r="A527" s="2">
        <v>525</v>
      </c>
      <c r="B527" s="4">
        <v>5</v>
      </c>
      <c r="C527">
        <v>15</v>
      </c>
      <c r="D527">
        <v>25</v>
      </c>
      <c r="E527">
        <v>40</v>
      </c>
      <c r="F527">
        <v>85</v>
      </c>
      <c r="G527">
        <v>95</v>
      </c>
      <c r="H527">
        <v>95</v>
      </c>
      <c r="I527">
        <v>95</v>
      </c>
      <c r="J527">
        <v>125</v>
      </c>
      <c r="K527">
        <v>150</v>
      </c>
      <c r="L527">
        <v>500</v>
      </c>
      <c r="M527">
        <v>1000</v>
      </c>
      <c r="N527">
        <v>5000</v>
      </c>
    </row>
    <row r="528" spans="1:26" x14ac:dyDescent="0.2">
      <c r="A528" s="2">
        <v>526</v>
      </c>
      <c r="B528" s="4">
        <v>5</v>
      </c>
      <c r="C528">
        <v>20</v>
      </c>
      <c r="D528">
        <v>50</v>
      </c>
      <c r="E528">
        <v>250</v>
      </c>
    </row>
    <row r="529" spans="1:49" x14ac:dyDescent="0.2">
      <c r="A529" s="2">
        <v>527</v>
      </c>
      <c r="B529" s="4">
        <v>1</v>
      </c>
      <c r="C529">
        <v>10</v>
      </c>
      <c r="D529">
        <v>15</v>
      </c>
      <c r="E529">
        <v>20</v>
      </c>
      <c r="F529">
        <v>25</v>
      </c>
      <c r="G529">
        <v>30</v>
      </c>
      <c r="H529">
        <v>45</v>
      </c>
      <c r="I529">
        <v>50</v>
      </c>
      <c r="J529">
        <v>55</v>
      </c>
      <c r="K529">
        <v>65</v>
      </c>
      <c r="L529">
        <v>75</v>
      </c>
      <c r="M529">
        <v>95</v>
      </c>
      <c r="N529">
        <v>100</v>
      </c>
      <c r="O529">
        <v>150</v>
      </c>
      <c r="P529">
        <v>250</v>
      </c>
      <c r="Q529">
        <v>300</v>
      </c>
      <c r="R529">
        <v>500</v>
      </c>
      <c r="S529">
        <v>750</v>
      </c>
      <c r="T529">
        <v>1000</v>
      </c>
      <c r="U529">
        <v>1500</v>
      </c>
      <c r="V529">
        <v>5000</v>
      </c>
      <c r="W529">
        <v>10000</v>
      </c>
    </row>
    <row r="530" spans="1:49" x14ac:dyDescent="0.2">
      <c r="A530" s="2">
        <v>528</v>
      </c>
      <c r="B530" s="4">
        <v>5</v>
      </c>
      <c r="C530">
        <v>10</v>
      </c>
      <c r="D530">
        <v>25</v>
      </c>
      <c r="E530">
        <v>50</v>
      </c>
      <c r="F530">
        <v>100</v>
      </c>
      <c r="G530">
        <v>150</v>
      </c>
      <c r="H530">
        <v>250</v>
      </c>
      <c r="I530">
        <v>350</v>
      </c>
      <c r="J530">
        <v>500</v>
      </c>
      <c r="K530">
        <v>600</v>
      </c>
      <c r="L530">
        <v>750</v>
      </c>
      <c r="M530">
        <v>850</v>
      </c>
      <c r="N530">
        <v>1000</v>
      </c>
      <c r="O530">
        <v>1500</v>
      </c>
      <c r="P530">
        <v>2000</v>
      </c>
      <c r="Q530">
        <v>2500</v>
      </c>
      <c r="R530">
        <v>5000</v>
      </c>
      <c r="S530">
        <v>7500</v>
      </c>
      <c r="T530">
        <v>10000</v>
      </c>
      <c r="U530">
        <v>10000</v>
      </c>
      <c r="V530">
        <v>10000</v>
      </c>
    </row>
    <row r="531" spans="1:49" x14ac:dyDescent="0.2">
      <c r="A531" s="2">
        <v>529</v>
      </c>
      <c r="B531" s="4">
        <v>1</v>
      </c>
      <c r="C531">
        <v>25</v>
      </c>
      <c r="D531">
        <v>50</v>
      </c>
      <c r="E531">
        <v>75</v>
      </c>
      <c r="F531">
        <v>100</v>
      </c>
      <c r="G531">
        <v>100</v>
      </c>
    </row>
    <row r="532" spans="1:49" x14ac:dyDescent="0.2">
      <c r="A532" s="2">
        <v>530</v>
      </c>
      <c r="B532" s="4">
        <v>10</v>
      </c>
      <c r="C532">
        <v>25</v>
      </c>
      <c r="D532">
        <v>35</v>
      </c>
      <c r="E532">
        <v>75</v>
      </c>
      <c r="F532">
        <v>100</v>
      </c>
      <c r="G532">
        <v>190</v>
      </c>
      <c r="H532">
        <v>280</v>
      </c>
      <c r="I532">
        <v>550</v>
      </c>
      <c r="J532">
        <v>1500</v>
      </c>
      <c r="K532">
        <v>1505</v>
      </c>
      <c r="L532">
        <v>1510</v>
      </c>
      <c r="M532">
        <v>2000</v>
      </c>
      <c r="N532">
        <v>3000</v>
      </c>
    </row>
    <row r="533" spans="1:49" x14ac:dyDescent="0.2">
      <c r="A533" s="2">
        <v>531</v>
      </c>
      <c r="B533" s="4">
        <v>5</v>
      </c>
      <c r="C533">
        <v>25</v>
      </c>
      <c r="D533">
        <v>50</v>
      </c>
      <c r="E533">
        <v>65</v>
      </c>
      <c r="F533">
        <v>80</v>
      </c>
      <c r="G533">
        <v>100</v>
      </c>
      <c r="H533">
        <v>150</v>
      </c>
      <c r="I533">
        <v>215</v>
      </c>
      <c r="J533">
        <v>750</v>
      </c>
      <c r="K533">
        <v>750</v>
      </c>
      <c r="L533">
        <v>5000</v>
      </c>
      <c r="M533">
        <v>5000</v>
      </c>
    </row>
    <row r="534" spans="1:49" x14ac:dyDescent="0.2">
      <c r="A534" s="2">
        <v>532</v>
      </c>
      <c r="B534" s="4">
        <v>8</v>
      </c>
      <c r="C534">
        <v>15</v>
      </c>
      <c r="D534">
        <v>39</v>
      </c>
      <c r="E534">
        <v>65</v>
      </c>
      <c r="F534">
        <v>93</v>
      </c>
      <c r="G534">
        <v>186</v>
      </c>
      <c r="H534">
        <v>387</v>
      </c>
      <c r="I534">
        <v>1031</v>
      </c>
      <c r="J534">
        <v>1547</v>
      </c>
      <c r="K534">
        <v>4642</v>
      </c>
      <c r="L534">
        <v>7737</v>
      </c>
      <c r="M534">
        <v>7737</v>
      </c>
    </row>
    <row r="535" spans="1:49" x14ac:dyDescent="0.2">
      <c r="A535" s="2">
        <v>533</v>
      </c>
      <c r="B535" s="4">
        <v>1</v>
      </c>
      <c r="C535">
        <v>49</v>
      </c>
      <c r="D535">
        <v>94</v>
      </c>
      <c r="E535">
        <v>276</v>
      </c>
    </row>
    <row r="536" spans="1:49" x14ac:dyDescent="0.2">
      <c r="A536" s="2">
        <v>534</v>
      </c>
      <c r="B536" s="4">
        <v>12</v>
      </c>
      <c r="C536">
        <v>15</v>
      </c>
      <c r="D536">
        <v>25</v>
      </c>
      <c r="E536">
        <v>40</v>
      </c>
      <c r="F536">
        <v>60</v>
      </c>
      <c r="G536">
        <v>60</v>
      </c>
      <c r="H536">
        <v>65</v>
      </c>
      <c r="I536">
        <v>75</v>
      </c>
      <c r="J536">
        <v>85</v>
      </c>
      <c r="K536">
        <v>110</v>
      </c>
      <c r="L536">
        <v>230</v>
      </c>
      <c r="M536">
        <v>350</v>
      </c>
      <c r="N536">
        <v>375</v>
      </c>
      <c r="O536">
        <v>400</v>
      </c>
      <c r="P536">
        <v>500</v>
      </c>
      <c r="Q536">
        <v>850</v>
      </c>
      <c r="R536">
        <v>1600</v>
      </c>
      <c r="S536">
        <v>10000</v>
      </c>
    </row>
    <row r="537" spans="1:49" x14ac:dyDescent="0.2">
      <c r="A537" s="2">
        <v>535</v>
      </c>
      <c r="B537" s="4">
        <v>5</v>
      </c>
      <c r="C537">
        <v>25</v>
      </c>
      <c r="D537">
        <v>85</v>
      </c>
      <c r="E537">
        <v>95</v>
      </c>
      <c r="F537">
        <v>160</v>
      </c>
      <c r="G537">
        <v>175</v>
      </c>
      <c r="H537">
        <v>190</v>
      </c>
      <c r="I537">
        <v>285</v>
      </c>
      <c r="J537">
        <v>300</v>
      </c>
      <c r="K537">
        <v>375</v>
      </c>
      <c r="L537">
        <v>400</v>
      </c>
      <c r="M537">
        <v>700</v>
      </c>
      <c r="N537">
        <v>1300</v>
      </c>
      <c r="O537">
        <v>3200</v>
      </c>
      <c r="P537">
        <v>3969</v>
      </c>
      <c r="Q537">
        <v>6200</v>
      </c>
      <c r="R537">
        <v>10000</v>
      </c>
    </row>
    <row r="538" spans="1:49" x14ac:dyDescent="0.2">
      <c r="A538" s="2">
        <v>536</v>
      </c>
      <c r="B538" s="4">
        <v>1</v>
      </c>
      <c r="C538">
        <v>14</v>
      </c>
      <c r="D538">
        <v>14</v>
      </c>
      <c r="E538">
        <v>17</v>
      </c>
      <c r="F538">
        <v>17</v>
      </c>
      <c r="G538">
        <v>19</v>
      </c>
      <c r="H538">
        <v>19</v>
      </c>
      <c r="I538">
        <v>22</v>
      </c>
      <c r="J538">
        <v>22</v>
      </c>
      <c r="K538">
        <v>28</v>
      </c>
      <c r="L538">
        <v>28</v>
      </c>
      <c r="M538">
        <v>28</v>
      </c>
      <c r="N538">
        <v>99</v>
      </c>
    </row>
    <row r="539" spans="1:49" x14ac:dyDescent="0.2">
      <c r="A539" s="2">
        <v>537</v>
      </c>
      <c r="B539" s="4">
        <v>12</v>
      </c>
      <c r="C539">
        <v>15</v>
      </c>
      <c r="D539">
        <v>25</v>
      </c>
      <c r="E539">
        <v>35</v>
      </c>
      <c r="F539">
        <v>40</v>
      </c>
      <c r="G539">
        <v>45</v>
      </c>
      <c r="H539">
        <v>55</v>
      </c>
      <c r="I539">
        <v>75</v>
      </c>
      <c r="J539">
        <v>100</v>
      </c>
      <c r="K539">
        <v>100</v>
      </c>
      <c r="L539">
        <v>150</v>
      </c>
      <c r="M539">
        <v>256</v>
      </c>
      <c r="N539">
        <v>256</v>
      </c>
      <c r="O539">
        <v>500</v>
      </c>
      <c r="P539">
        <v>500</v>
      </c>
      <c r="Q539">
        <v>1000</v>
      </c>
      <c r="R539">
        <v>2500</v>
      </c>
      <c r="S539">
        <v>2500</v>
      </c>
      <c r="T539">
        <v>2500</v>
      </c>
      <c r="U539">
        <v>5000</v>
      </c>
      <c r="V539">
        <v>7500</v>
      </c>
      <c r="W539">
        <v>10000</v>
      </c>
    </row>
    <row r="540" spans="1:49" x14ac:dyDescent="0.2">
      <c r="A540" s="2">
        <v>538</v>
      </c>
      <c r="B540" s="4">
        <v>1</v>
      </c>
      <c r="C540">
        <v>20</v>
      </c>
      <c r="D540">
        <v>30</v>
      </c>
      <c r="E540">
        <v>35</v>
      </c>
      <c r="F540">
        <v>35</v>
      </c>
      <c r="G540">
        <v>60</v>
      </c>
      <c r="H540">
        <v>85</v>
      </c>
      <c r="I540">
        <v>85</v>
      </c>
      <c r="J540">
        <v>100</v>
      </c>
      <c r="K540">
        <v>100</v>
      </c>
      <c r="L540">
        <v>145</v>
      </c>
      <c r="M540">
        <v>145</v>
      </c>
      <c r="N540">
        <v>200</v>
      </c>
      <c r="O540">
        <v>200</v>
      </c>
      <c r="P540">
        <v>230</v>
      </c>
      <c r="Q540">
        <v>230</v>
      </c>
      <c r="R540">
        <v>250</v>
      </c>
      <c r="S540">
        <v>330</v>
      </c>
      <c r="T540">
        <v>350</v>
      </c>
      <c r="U540">
        <v>400</v>
      </c>
      <c r="V540">
        <v>600</v>
      </c>
      <c r="W540">
        <v>2000</v>
      </c>
      <c r="X540">
        <v>3000</v>
      </c>
      <c r="Y540">
        <v>5000</v>
      </c>
      <c r="Z540">
        <v>8000</v>
      </c>
    </row>
    <row r="541" spans="1:49" x14ac:dyDescent="0.2">
      <c r="A541" s="2">
        <v>539</v>
      </c>
      <c r="B541" s="4">
        <v>1</v>
      </c>
      <c r="C541">
        <v>5</v>
      </c>
      <c r="D541">
        <v>15</v>
      </c>
      <c r="E541">
        <v>25</v>
      </c>
      <c r="F541">
        <v>30</v>
      </c>
      <c r="G541">
        <v>35</v>
      </c>
      <c r="H541">
        <v>40</v>
      </c>
      <c r="I541">
        <v>45</v>
      </c>
      <c r="J541">
        <v>50</v>
      </c>
      <c r="K541">
        <v>65</v>
      </c>
      <c r="L541">
        <v>75</v>
      </c>
      <c r="M541">
        <v>80</v>
      </c>
      <c r="N541">
        <v>125</v>
      </c>
      <c r="O541">
        <v>125</v>
      </c>
      <c r="P541">
        <v>125</v>
      </c>
      <c r="Q541">
        <v>125</v>
      </c>
      <c r="R541">
        <v>125</v>
      </c>
      <c r="S541">
        <v>125</v>
      </c>
      <c r="T541">
        <v>125</v>
      </c>
      <c r="U541">
        <v>125</v>
      </c>
      <c r="V541">
        <v>125</v>
      </c>
      <c r="W541">
        <v>175</v>
      </c>
      <c r="X541">
        <v>200</v>
      </c>
      <c r="Y541">
        <v>215</v>
      </c>
      <c r="Z541">
        <v>250</v>
      </c>
      <c r="AA541">
        <v>350</v>
      </c>
      <c r="AB541">
        <v>500</v>
      </c>
      <c r="AC541">
        <v>500</v>
      </c>
      <c r="AD541">
        <v>500</v>
      </c>
      <c r="AE541">
        <v>550</v>
      </c>
      <c r="AF541">
        <v>600</v>
      </c>
      <c r="AG541">
        <v>625</v>
      </c>
      <c r="AH541">
        <v>750</v>
      </c>
      <c r="AI541">
        <v>850</v>
      </c>
      <c r="AJ541">
        <v>1500</v>
      </c>
      <c r="AK541">
        <v>2000</v>
      </c>
      <c r="AL541">
        <v>2500</v>
      </c>
      <c r="AM541">
        <v>2850</v>
      </c>
      <c r="AN541">
        <v>3000</v>
      </c>
      <c r="AO541">
        <v>3500</v>
      </c>
      <c r="AP541">
        <v>4000</v>
      </c>
      <c r="AQ541">
        <v>5000</v>
      </c>
      <c r="AR541">
        <v>5000</v>
      </c>
      <c r="AS541">
        <v>6000</v>
      </c>
      <c r="AT541">
        <v>6250</v>
      </c>
      <c r="AU541">
        <v>15000</v>
      </c>
      <c r="AV541">
        <v>20000</v>
      </c>
      <c r="AW541">
        <v>25000</v>
      </c>
    </row>
    <row r="542" spans="1:49" x14ac:dyDescent="0.2">
      <c r="A542" s="2">
        <v>540</v>
      </c>
      <c r="B542" s="4">
        <v>5</v>
      </c>
      <c r="C542">
        <v>14</v>
      </c>
      <c r="D542">
        <v>19</v>
      </c>
      <c r="E542">
        <v>24</v>
      </c>
      <c r="F542">
        <v>29</v>
      </c>
      <c r="G542">
        <v>38</v>
      </c>
      <c r="H542">
        <v>38</v>
      </c>
      <c r="I542">
        <v>38</v>
      </c>
      <c r="J542">
        <v>58</v>
      </c>
      <c r="K542">
        <v>58</v>
      </c>
      <c r="L542">
        <v>58</v>
      </c>
      <c r="M542">
        <v>72</v>
      </c>
      <c r="N542">
        <v>72</v>
      </c>
      <c r="O542">
        <v>96</v>
      </c>
      <c r="P542">
        <v>120</v>
      </c>
      <c r="Q542">
        <v>144</v>
      </c>
      <c r="R542">
        <v>154</v>
      </c>
      <c r="S542">
        <v>168</v>
      </c>
      <c r="T542">
        <v>240</v>
      </c>
      <c r="U542">
        <v>264</v>
      </c>
      <c r="V542">
        <v>288</v>
      </c>
      <c r="W542">
        <v>288</v>
      </c>
      <c r="X542">
        <v>384</v>
      </c>
      <c r="Y542">
        <v>480</v>
      </c>
      <c r="Z542">
        <v>480</v>
      </c>
      <c r="AA542">
        <v>961</v>
      </c>
      <c r="AB542">
        <v>961</v>
      </c>
      <c r="AC542">
        <v>961</v>
      </c>
      <c r="AD542">
        <v>1921</v>
      </c>
      <c r="AE542">
        <v>4804</v>
      </c>
      <c r="AF542">
        <v>7686</v>
      </c>
    </row>
    <row r="543" spans="1:49" x14ac:dyDescent="0.2">
      <c r="A543" s="2">
        <v>541</v>
      </c>
      <c r="B543" s="4">
        <v>5</v>
      </c>
      <c r="C543">
        <v>29</v>
      </c>
      <c r="D543">
        <v>32</v>
      </c>
      <c r="E543">
        <v>35</v>
      </c>
      <c r="F543">
        <v>39</v>
      </c>
      <c r="G543">
        <v>44</v>
      </c>
      <c r="H543">
        <v>55</v>
      </c>
      <c r="I543">
        <v>60</v>
      </c>
      <c r="J543">
        <v>65</v>
      </c>
      <c r="K543">
        <v>74</v>
      </c>
      <c r="L543">
        <v>85</v>
      </c>
      <c r="M543">
        <v>99</v>
      </c>
      <c r="N543">
        <v>99</v>
      </c>
      <c r="O543">
        <v>112</v>
      </c>
      <c r="P543">
        <v>125</v>
      </c>
      <c r="Q543">
        <v>144</v>
      </c>
      <c r="R543">
        <v>270</v>
      </c>
      <c r="S543">
        <v>350</v>
      </c>
    </row>
    <row r="544" spans="1:49" x14ac:dyDescent="0.2">
      <c r="A544" s="2">
        <v>542</v>
      </c>
      <c r="B544" s="4">
        <v>5</v>
      </c>
      <c r="C544">
        <v>25</v>
      </c>
      <c r="D544">
        <v>145</v>
      </c>
      <c r="E544">
        <v>165</v>
      </c>
      <c r="F544">
        <v>185</v>
      </c>
      <c r="G544">
        <v>2500</v>
      </c>
      <c r="H544">
        <v>10000</v>
      </c>
    </row>
    <row r="545" spans="1:27" x14ac:dyDescent="0.2">
      <c r="A545" s="2">
        <v>543</v>
      </c>
      <c r="B545" s="4">
        <v>10</v>
      </c>
      <c r="C545">
        <v>25</v>
      </c>
      <c r="D545">
        <v>40</v>
      </c>
      <c r="E545">
        <v>60</v>
      </c>
      <c r="F545">
        <v>60</v>
      </c>
      <c r="G545">
        <v>75</v>
      </c>
      <c r="H545">
        <v>100</v>
      </c>
      <c r="I545">
        <v>500</v>
      </c>
      <c r="J545">
        <v>5000</v>
      </c>
    </row>
    <row r="546" spans="1:27" x14ac:dyDescent="0.2">
      <c r="A546" s="2">
        <v>544</v>
      </c>
      <c r="B546" s="4">
        <v>3</v>
      </c>
      <c r="C546">
        <v>78</v>
      </c>
      <c r="D546">
        <v>103</v>
      </c>
      <c r="E546">
        <v>128</v>
      </c>
      <c r="F546">
        <v>153</v>
      </c>
      <c r="G546">
        <v>200</v>
      </c>
      <c r="H546">
        <v>348</v>
      </c>
      <c r="I546">
        <v>388</v>
      </c>
      <c r="J546">
        <v>1000</v>
      </c>
    </row>
    <row r="547" spans="1:27" x14ac:dyDescent="0.2">
      <c r="A547" s="2">
        <v>545</v>
      </c>
      <c r="B547" s="4">
        <v>1</v>
      </c>
      <c r="C547">
        <v>80</v>
      </c>
      <c r="D547">
        <v>100</v>
      </c>
      <c r="E547">
        <v>100</v>
      </c>
      <c r="F547">
        <v>120</v>
      </c>
      <c r="G547">
        <v>180</v>
      </c>
      <c r="H547">
        <v>180</v>
      </c>
      <c r="I547">
        <v>180</v>
      </c>
      <c r="J547">
        <v>200</v>
      </c>
      <c r="K547">
        <v>220</v>
      </c>
      <c r="L547">
        <v>270</v>
      </c>
      <c r="M547">
        <v>270</v>
      </c>
      <c r="N547">
        <v>270</v>
      </c>
      <c r="O547">
        <v>330</v>
      </c>
      <c r="P547">
        <v>360</v>
      </c>
      <c r="Q547">
        <v>360</v>
      </c>
      <c r="R547">
        <v>425</v>
      </c>
      <c r="S547">
        <v>425</v>
      </c>
      <c r="T547">
        <v>440</v>
      </c>
      <c r="U547">
        <v>510</v>
      </c>
      <c r="V547">
        <v>525</v>
      </c>
      <c r="W547">
        <v>525</v>
      </c>
      <c r="X547">
        <v>525</v>
      </c>
      <c r="Y547">
        <v>800</v>
      </c>
      <c r="Z547">
        <v>800</v>
      </c>
      <c r="AA547">
        <v>1000</v>
      </c>
    </row>
    <row r="548" spans="1:27" x14ac:dyDescent="0.2">
      <c r="A548" s="2">
        <v>546</v>
      </c>
      <c r="B548" s="4">
        <v>4</v>
      </c>
      <c r="C548">
        <v>19</v>
      </c>
      <c r="D548">
        <v>21</v>
      </c>
      <c r="E548">
        <v>23</v>
      </c>
      <c r="F548">
        <v>31</v>
      </c>
      <c r="G548">
        <v>38</v>
      </c>
      <c r="H548">
        <v>42</v>
      </c>
      <c r="I548">
        <v>58</v>
      </c>
      <c r="J548">
        <v>77</v>
      </c>
      <c r="K548">
        <v>115</v>
      </c>
      <c r="L548">
        <v>192</v>
      </c>
      <c r="M548">
        <v>231</v>
      </c>
      <c r="N548">
        <v>384</v>
      </c>
      <c r="O548">
        <v>769</v>
      </c>
      <c r="P548">
        <v>3845</v>
      </c>
      <c r="Q548">
        <v>6152</v>
      </c>
    </row>
    <row r="549" spans="1:27" x14ac:dyDescent="0.2">
      <c r="A549" s="2">
        <v>547</v>
      </c>
      <c r="B549" s="4">
        <v>25</v>
      </c>
      <c r="C549">
        <v>49</v>
      </c>
      <c r="D549">
        <v>49</v>
      </c>
      <c r="E549">
        <v>59</v>
      </c>
      <c r="F549">
        <v>99</v>
      </c>
      <c r="G549">
        <v>99</v>
      </c>
      <c r="H549">
        <v>99</v>
      </c>
      <c r="I549">
        <v>189</v>
      </c>
      <c r="J549">
        <v>199</v>
      </c>
      <c r="K549">
        <v>999</v>
      </c>
      <c r="L549">
        <v>4999</v>
      </c>
    </row>
    <row r="550" spans="1:27" x14ac:dyDescent="0.2">
      <c r="A550" s="2">
        <v>548</v>
      </c>
      <c r="B550" s="4">
        <v>9</v>
      </c>
      <c r="C550">
        <v>12</v>
      </c>
      <c r="D550">
        <v>23</v>
      </c>
      <c r="E550">
        <v>55</v>
      </c>
      <c r="F550">
        <v>85</v>
      </c>
    </row>
    <row r="551" spans="1:27" x14ac:dyDescent="0.2">
      <c r="A551" s="2">
        <v>549</v>
      </c>
      <c r="B551" s="4">
        <v>15</v>
      </c>
      <c r="C551">
        <v>25</v>
      </c>
      <c r="D551">
        <v>50</v>
      </c>
      <c r="E551">
        <v>50</v>
      </c>
      <c r="F551">
        <v>75</v>
      </c>
      <c r="G551">
        <v>100</v>
      </c>
      <c r="H551">
        <v>100</v>
      </c>
      <c r="I551">
        <v>150</v>
      </c>
      <c r="J551">
        <v>150</v>
      </c>
      <c r="K551">
        <v>150</v>
      </c>
      <c r="L551">
        <v>150</v>
      </c>
      <c r="M551">
        <v>200</v>
      </c>
      <c r="N551">
        <v>250</v>
      </c>
      <c r="O551">
        <v>350</v>
      </c>
      <c r="P551">
        <v>350</v>
      </c>
      <c r="Q551">
        <v>350</v>
      </c>
      <c r="R551">
        <v>350</v>
      </c>
      <c r="S551">
        <v>400</v>
      </c>
      <c r="T551">
        <v>500</v>
      </c>
      <c r="U551">
        <v>500</v>
      </c>
      <c r="V551">
        <v>500</v>
      </c>
      <c r="W551">
        <v>1000</v>
      </c>
      <c r="X551">
        <v>1250</v>
      </c>
      <c r="Y551">
        <v>2500</v>
      </c>
      <c r="Z551">
        <v>5000</v>
      </c>
      <c r="AA551">
        <v>5000</v>
      </c>
    </row>
    <row r="552" spans="1:27" x14ac:dyDescent="0.2">
      <c r="A552" s="2">
        <v>550</v>
      </c>
      <c r="B552" s="4">
        <v>16</v>
      </c>
      <c r="C552">
        <v>18</v>
      </c>
      <c r="D552">
        <v>20</v>
      </c>
    </row>
    <row r="553" spans="1:27" x14ac:dyDescent="0.2">
      <c r="A553" s="2">
        <v>551</v>
      </c>
      <c r="B553" s="4">
        <v>5</v>
      </c>
      <c r="C553">
        <v>15</v>
      </c>
      <c r="D553">
        <v>19</v>
      </c>
      <c r="E553">
        <v>59</v>
      </c>
      <c r="F553">
        <v>69</v>
      </c>
      <c r="G553">
        <v>79</v>
      </c>
      <c r="H553">
        <v>89</v>
      </c>
      <c r="I553">
        <v>138</v>
      </c>
      <c r="J553">
        <v>199</v>
      </c>
      <c r="K553">
        <v>250</v>
      </c>
    </row>
    <row r="554" spans="1:27" x14ac:dyDescent="0.2">
      <c r="A554" s="2">
        <v>552</v>
      </c>
      <c r="B554" s="4">
        <v>6</v>
      </c>
      <c r="C554">
        <v>18</v>
      </c>
      <c r="D554">
        <v>18</v>
      </c>
      <c r="E554">
        <v>35</v>
      </c>
      <c r="F554">
        <v>65</v>
      </c>
      <c r="G554">
        <v>125</v>
      </c>
      <c r="H554">
        <v>200</v>
      </c>
      <c r="I554">
        <v>250</v>
      </c>
      <c r="J554">
        <v>1000</v>
      </c>
    </row>
    <row r="555" spans="1:27" x14ac:dyDescent="0.2">
      <c r="A555" s="2">
        <v>553</v>
      </c>
      <c r="B555" s="4">
        <v>1</v>
      </c>
      <c r="C555">
        <v>12</v>
      </c>
      <c r="D555">
        <v>15</v>
      </c>
      <c r="E555">
        <v>15</v>
      </c>
      <c r="F555">
        <v>59</v>
      </c>
      <c r="G555">
        <v>59</v>
      </c>
      <c r="H555">
        <v>249</v>
      </c>
      <c r="I555">
        <v>999</v>
      </c>
    </row>
    <row r="556" spans="1:27" x14ac:dyDescent="0.2">
      <c r="A556" s="2">
        <v>554</v>
      </c>
      <c r="B556" s="4">
        <v>10</v>
      </c>
      <c r="C556">
        <v>20</v>
      </c>
      <c r="D556">
        <v>25</v>
      </c>
      <c r="E556">
        <v>50</v>
      </c>
      <c r="F556">
        <v>55</v>
      </c>
      <c r="G556">
        <v>75</v>
      </c>
      <c r="H556">
        <v>80</v>
      </c>
      <c r="I556">
        <v>125</v>
      </c>
      <c r="J556">
        <v>125</v>
      </c>
      <c r="K556">
        <v>175</v>
      </c>
      <c r="L556">
        <v>195</v>
      </c>
      <c r="M556">
        <v>200</v>
      </c>
      <c r="N556">
        <v>250</v>
      </c>
      <c r="O556">
        <v>250</v>
      </c>
      <c r="P556">
        <v>275</v>
      </c>
      <c r="Q556">
        <v>375</v>
      </c>
      <c r="R556">
        <v>400</v>
      </c>
      <c r="S556">
        <v>500</v>
      </c>
    </row>
    <row r="557" spans="1:27" x14ac:dyDescent="0.2">
      <c r="A557" s="2">
        <v>555</v>
      </c>
      <c r="B557" s="4">
        <v>19</v>
      </c>
      <c r="C557">
        <v>24</v>
      </c>
      <c r="D557">
        <v>29</v>
      </c>
      <c r="E557">
        <v>34</v>
      </c>
      <c r="F557">
        <v>54</v>
      </c>
      <c r="G557">
        <v>59</v>
      </c>
      <c r="H557">
        <v>75</v>
      </c>
      <c r="I557">
        <v>85</v>
      </c>
      <c r="J557">
        <v>96</v>
      </c>
      <c r="K557">
        <v>139</v>
      </c>
      <c r="L557">
        <v>159</v>
      </c>
      <c r="M557">
        <v>185</v>
      </c>
      <c r="N557">
        <v>236</v>
      </c>
      <c r="O557">
        <v>636</v>
      </c>
    </row>
    <row r="558" spans="1:27" x14ac:dyDescent="0.2">
      <c r="A558" s="2">
        <v>556</v>
      </c>
      <c r="B558" s="4">
        <v>25</v>
      </c>
      <c r="C558">
        <v>30</v>
      </c>
      <c r="D558">
        <v>35</v>
      </c>
      <c r="E558">
        <v>35</v>
      </c>
    </row>
    <row r="559" spans="1:27" x14ac:dyDescent="0.2">
      <c r="A559" s="2">
        <v>557</v>
      </c>
      <c r="B559" s="4">
        <v>1</v>
      </c>
      <c r="C559">
        <v>128</v>
      </c>
      <c r="D559">
        <v>148</v>
      </c>
      <c r="E559">
        <v>168</v>
      </c>
      <c r="F559">
        <v>169</v>
      </c>
      <c r="G559">
        <v>189</v>
      </c>
      <c r="H559">
        <v>219</v>
      </c>
      <c r="I559">
        <v>316</v>
      </c>
      <c r="J559">
        <v>416</v>
      </c>
      <c r="K559">
        <v>449</v>
      </c>
      <c r="L559">
        <v>599</v>
      </c>
      <c r="M559">
        <v>749</v>
      </c>
      <c r="N559">
        <v>10000</v>
      </c>
    </row>
    <row r="560" spans="1:27" x14ac:dyDescent="0.2">
      <c r="A560" s="2">
        <v>558</v>
      </c>
      <c r="B560" s="4">
        <v>5</v>
      </c>
      <c r="C560">
        <v>25</v>
      </c>
      <c r="D560">
        <v>195</v>
      </c>
      <c r="E560">
        <v>250</v>
      </c>
      <c r="F560">
        <v>260</v>
      </c>
      <c r="G560">
        <v>275</v>
      </c>
      <c r="H560">
        <v>285</v>
      </c>
      <c r="I560">
        <v>285</v>
      </c>
      <c r="J560">
        <v>445</v>
      </c>
      <c r="K560">
        <v>465</v>
      </c>
      <c r="L560">
        <v>530</v>
      </c>
      <c r="M560">
        <v>550</v>
      </c>
      <c r="N560">
        <v>1350</v>
      </c>
      <c r="O560">
        <v>2650</v>
      </c>
      <c r="P560">
        <v>7800</v>
      </c>
    </row>
    <row r="561" spans="1:76" x14ac:dyDescent="0.2">
      <c r="A561" s="2">
        <v>559</v>
      </c>
      <c r="B561" s="4">
        <v>15</v>
      </c>
      <c r="C561">
        <v>25</v>
      </c>
      <c r="D561">
        <v>30</v>
      </c>
      <c r="E561">
        <v>40</v>
      </c>
      <c r="F561">
        <v>50</v>
      </c>
      <c r="G561">
        <v>55</v>
      </c>
      <c r="H561">
        <v>60</v>
      </c>
      <c r="I561">
        <v>80</v>
      </c>
      <c r="J561">
        <v>100</v>
      </c>
      <c r="K561">
        <v>200</v>
      </c>
      <c r="L561">
        <v>200</v>
      </c>
      <c r="M561">
        <v>250</v>
      </c>
      <c r="N561">
        <v>300</v>
      </c>
      <c r="O561">
        <v>350</v>
      </c>
      <c r="P561">
        <v>500</v>
      </c>
      <c r="Q561">
        <v>1000</v>
      </c>
      <c r="R561">
        <v>2000</v>
      </c>
      <c r="S561">
        <v>10000</v>
      </c>
    </row>
    <row r="562" spans="1:76" x14ac:dyDescent="0.2">
      <c r="A562" s="2">
        <v>560</v>
      </c>
      <c r="B562" s="4">
        <v>1</v>
      </c>
      <c r="C562">
        <v>20</v>
      </c>
      <c r="D562">
        <v>35</v>
      </c>
      <c r="E562">
        <v>50</v>
      </c>
      <c r="F562">
        <v>50</v>
      </c>
      <c r="G562">
        <v>65</v>
      </c>
      <c r="H562">
        <v>80</v>
      </c>
      <c r="I562">
        <v>100</v>
      </c>
      <c r="J562">
        <v>130</v>
      </c>
      <c r="K562">
        <v>250</v>
      </c>
      <c r="L562">
        <v>1000</v>
      </c>
      <c r="M562">
        <v>5000</v>
      </c>
    </row>
    <row r="563" spans="1:76" x14ac:dyDescent="0.2">
      <c r="A563" s="2">
        <v>561</v>
      </c>
      <c r="B563" s="4">
        <v>5</v>
      </c>
      <c r="C563">
        <v>10</v>
      </c>
      <c r="D563">
        <v>15</v>
      </c>
      <c r="E563">
        <v>25</v>
      </c>
      <c r="F563">
        <v>25</v>
      </c>
      <c r="G563">
        <v>55</v>
      </c>
      <c r="H563">
        <v>55</v>
      </c>
      <c r="I563">
        <v>75</v>
      </c>
      <c r="J563">
        <v>75</v>
      </c>
      <c r="K563">
        <v>80</v>
      </c>
    </row>
    <row r="564" spans="1:76" x14ac:dyDescent="0.2">
      <c r="A564" s="2">
        <v>562</v>
      </c>
      <c r="B564" s="4">
        <v>1</v>
      </c>
      <c r="C564">
        <v>5</v>
      </c>
      <c r="D564">
        <v>10</v>
      </c>
      <c r="E564">
        <v>20</v>
      </c>
      <c r="F564">
        <v>25</v>
      </c>
      <c r="G564">
        <v>35</v>
      </c>
      <c r="H564">
        <v>50</v>
      </c>
      <c r="I564">
        <v>100</v>
      </c>
      <c r="J564">
        <v>100</v>
      </c>
      <c r="K564">
        <v>100</v>
      </c>
      <c r="L564">
        <v>100</v>
      </c>
      <c r="M564">
        <v>100</v>
      </c>
      <c r="N564">
        <v>100</v>
      </c>
      <c r="O564">
        <v>100</v>
      </c>
      <c r="P564">
        <v>100</v>
      </c>
      <c r="Q564">
        <v>100</v>
      </c>
      <c r="R564">
        <v>100</v>
      </c>
      <c r="S564">
        <v>100</v>
      </c>
      <c r="T564">
        <v>100</v>
      </c>
      <c r="U564">
        <v>100</v>
      </c>
      <c r="V564">
        <v>100</v>
      </c>
      <c r="W564">
        <v>100</v>
      </c>
      <c r="X564">
        <v>100</v>
      </c>
      <c r="Y564">
        <v>100</v>
      </c>
      <c r="Z564">
        <v>100</v>
      </c>
      <c r="AA564">
        <v>100</v>
      </c>
      <c r="AB564">
        <v>100</v>
      </c>
      <c r="AC564">
        <v>100</v>
      </c>
      <c r="AD564">
        <v>100</v>
      </c>
      <c r="AE564">
        <v>100</v>
      </c>
      <c r="AF564">
        <v>100</v>
      </c>
      <c r="AG564">
        <v>100</v>
      </c>
      <c r="AH564">
        <v>100</v>
      </c>
      <c r="AI564">
        <v>100</v>
      </c>
      <c r="AJ564">
        <v>100</v>
      </c>
      <c r="AK564">
        <v>100</v>
      </c>
      <c r="AL564">
        <v>100</v>
      </c>
      <c r="AM564">
        <v>100</v>
      </c>
      <c r="AN564">
        <v>100</v>
      </c>
      <c r="AO564">
        <v>100</v>
      </c>
      <c r="AP564">
        <v>100</v>
      </c>
      <c r="AQ564">
        <v>100</v>
      </c>
      <c r="AR564">
        <v>100</v>
      </c>
      <c r="AS564">
        <v>100</v>
      </c>
      <c r="AT564">
        <v>100</v>
      </c>
      <c r="AU564">
        <v>100</v>
      </c>
      <c r="AV564">
        <v>100</v>
      </c>
      <c r="AW564">
        <v>100</v>
      </c>
      <c r="AX564">
        <v>100</v>
      </c>
      <c r="AY564">
        <v>100</v>
      </c>
      <c r="AZ564">
        <v>100</v>
      </c>
      <c r="BA564">
        <v>100</v>
      </c>
      <c r="BB564">
        <v>100</v>
      </c>
      <c r="BC564">
        <v>100</v>
      </c>
      <c r="BD564">
        <v>100</v>
      </c>
      <c r="BE564">
        <v>100</v>
      </c>
      <c r="BF564">
        <v>100</v>
      </c>
      <c r="BG564">
        <v>100</v>
      </c>
      <c r="BH564">
        <v>100</v>
      </c>
      <c r="BI564">
        <v>100</v>
      </c>
      <c r="BJ564">
        <v>100</v>
      </c>
      <c r="BK564">
        <v>100</v>
      </c>
      <c r="BL564">
        <v>100</v>
      </c>
      <c r="BM564">
        <v>100</v>
      </c>
      <c r="BN564">
        <v>100</v>
      </c>
      <c r="BO564">
        <v>100</v>
      </c>
      <c r="BP564">
        <v>100</v>
      </c>
      <c r="BQ564">
        <v>100</v>
      </c>
      <c r="BR564">
        <v>500</v>
      </c>
      <c r="BS564">
        <v>750</v>
      </c>
      <c r="BT564">
        <v>1000</v>
      </c>
      <c r="BU564">
        <v>2500</v>
      </c>
      <c r="BV564">
        <v>5000</v>
      </c>
      <c r="BW564">
        <v>7500</v>
      </c>
      <c r="BX564">
        <v>10000</v>
      </c>
    </row>
    <row r="565" spans="1:76" x14ac:dyDescent="0.2">
      <c r="A565" s="2">
        <v>563</v>
      </c>
      <c r="B565" s="4">
        <v>1</v>
      </c>
      <c r="C565">
        <v>20</v>
      </c>
      <c r="D565">
        <v>79</v>
      </c>
      <c r="E565">
        <v>99</v>
      </c>
      <c r="F565">
        <v>99</v>
      </c>
      <c r="G565">
        <v>159</v>
      </c>
      <c r="H565">
        <v>179</v>
      </c>
      <c r="I565">
        <v>199</v>
      </c>
      <c r="J565">
        <v>239</v>
      </c>
      <c r="K565">
        <v>239</v>
      </c>
      <c r="L565">
        <v>239</v>
      </c>
      <c r="M565">
        <v>249</v>
      </c>
      <c r="N565">
        <v>439</v>
      </c>
      <c r="O565">
        <v>479</v>
      </c>
      <c r="P565">
        <v>479</v>
      </c>
      <c r="Q565">
        <v>499</v>
      </c>
      <c r="R565">
        <v>800</v>
      </c>
      <c r="S565">
        <v>3500</v>
      </c>
    </row>
    <row r="566" spans="1:76" x14ac:dyDescent="0.2">
      <c r="A566" s="2">
        <v>564</v>
      </c>
      <c r="B566" s="4">
        <v>5</v>
      </c>
      <c r="C566">
        <v>79</v>
      </c>
      <c r="D566">
        <v>89</v>
      </c>
      <c r="E566">
        <v>99</v>
      </c>
      <c r="F566">
        <v>99</v>
      </c>
      <c r="G566">
        <v>109</v>
      </c>
      <c r="H566">
        <v>159</v>
      </c>
      <c r="I566">
        <v>199</v>
      </c>
      <c r="J566">
        <v>420</v>
      </c>
      <c r="K566">
        <v>790</v>
      </c>
      <c r="L566">
        <v>999</v>
      </c>
      <c r="M566">
        <v>5000</v>
      </c>
    </row>
    <row r="567" spans="1:76" x14ac:dyDescent="0.2">
      <c r="A567" s="2">
        <v>565</v>
      </c>
      <c r="B567" s="4">
        <v>1</v>
      </c>
      <c r="C567">
        <v>20</v>
      </c>
      <c r="D567">
        <v>40</v>
      </c>
      <c r="E567">
        <v>50</v>
      </c>
      <c r="F567">
        <v>80</v>
      </c>
      <c r="G567">
        <v>200</v>
      </c>
      <c r="H567">
        <v>300</v>
      </c>
    </row>
    <row r="568" spans="1:76" x14ac:dyDescent="0.2">
      <c r="A568" s="2">
        <v>566</v>
      </c>
      <c r="B568" s="4">
        <v>5</v>
      </c>
      <c r="C568">
        <v>10</v>
      </c>
      <c r="D568">
        <v>12</v>
      </c>
      <c r="E568">
        <v>20</v>
      </c>
      <c r="F568">
        <v>24</v>
      </c>
      <c r="G568">
        <v>25</v>
      </c>
      <c r="H568">
        <v>25</v>
      </c>
      <c r="I568">
        <v>25</v>
      </c>
      <c r="J568">
        <v>48</v>
      </c>
      <c r="K568">
        <v>54</v>
      </c>
      <c r="L568">
        <v>54</v>
      </c>
      <c r="M568">
        <v>54</v>
      </c>
      <c r="N568">
        <v>55</v>
      </c>
      <c r="O568">
        <v>78</v>
      </c>
      <c r="P568">
        <v>175</v>
      </c>
      <c r="Q568">
        <v>250</v>
      </c>
      <c r="R568">
        <v>1500</v>
      </c>
      <c r="S568">
        <v>2500</v>
      </c>
    </row>
    <row r="569" spans="1:76" x14ac:dyDescent="0.2">
      <c r="A569" s="2">
        <v>567</v>
      </c>
      <c r="B569" s="4">
        <v>5</v>
      </c>
      <c r="C569">
        <v>10</v>
      </c>
      <c r="D569">
        <v>25</v>
      </c>
      <c r="E569">
        <v>50</v>
      </c>
      <c r="F569">
        <v>75</v>
      </c>
      <c r="G569">
        <v>125</v>
      </c>
      <c r="H569">
        <v>250</v>
      </c>
      <c r="I569">
        <v>500</v>
      </c>
      <c r="J569">
        <v>750</v>
      </c>
      <c r="K569">
        <v>1000</v>
      </c>
      <c r="L569">
        <v>1500</v>
      </c>
      <c r="M569">
        <v>3000</v>
      </c>
      <c r="N569">
        <v>5000</v>
      </c>
      <c r="O569">
        <v>7500</v>
      </c>
      <c r="P569">
        <v>10000</v>
      </c>
    </row>
    <row r="570" spans="1:76" x14ac:dyDescent="0.2">
      <c r="A570" s="2">
        <v>568</v>
      </c>
      <c r="B570" s="4">
        <v>10</v>
      </c>
      <c r="C570">
        <v>25</v>
      </c>
      <c r="D570">
        <v>35</v>
      </c>
      <c r="E570">
        <v>55</v>
      </c>
      <c r="F570">
        <v>100</v>
      </c>
      <c r="G570">
        <v>150</v>
      </c>
      <c r="H570">
        <v>250</v>
      </c>
      <c r="I570">
        <v>500</v>
      </c>
      <c r="J570">
        <v>1000</v>
      </c>
      <c r="K570">
        <v>2500</v>
      </c>
      <c r="L570">
        <v>5000</v>
      </c>
      <c r="M570">
        <v>10000</v>
      </c>
    </row>
    <row r="571" spans="1:76" x14ac:dyDescent="0.2">
      <c r="A571" s="2">
        <v>569</v>
      </c>
      <c r="B571" s="4">
        <v>1</v>
      </c>
      <c r="C571">
        <v>10</v>
      </c>
      <c r="D571">
        <v>15</v>
      </c>
      <c r="E571">
        <v>20</v>
      </c>
      <c r="F571">
        <v>25</v>
      </c>
      <c r="G571">
        <v>50</v>
      </c>
      <c r="H571">
        <v>75</v>
      </c>
      <c r="I571">
        <v>90</v>
      </c>
      <c r="J571">
        <v>100</v>
      </c>
      <c r="K571">
        <v>250</v>
      </c>
      <c r="L571">
        <v>500</v>
      </c>
      <c r="M571">
        <v>1000</v>
      </c>
      <c r="N571">
        <v>2500</v>
      </c>
      <c r="O571">
        <v>5000</v>
      </c>
      <c r="P571">
        <v>7500</v>
      </c>
      <c r="Q571">
        <v>10000</v>
      </c>
    </row>
    <row r="572" spans="1:76" x14ac:dyDescent="0.2">
      <c r="A572" s="2">
        <v>570</v>
      </c>
      <c r="B572" s="4">
        <v>15</v>
      </c>
      <c r="C572">
        <v>25</v>
      </c>
      <c r="D572">
        <v>25</v>
      </c>
      <c r="E572">
        <v>38</v>
      </c>
      <c r="F572">
        <v>45</v>
      </c>
      <c r="G572">
        <v>90</v>
      </c>
      <c r="H572">
        <v>100</v>
      </c>
      <c r="I572">
        <v>115</v>
      </c>
      <c r="J572">
        <v>200</v>
      </c>
    </row>
    <row r="573" spans="1:76" x14ac:dyDescent="0.2">
      <c r="A573" s="2">
        <v>571</v>
      </c>
      <c r="B573" s="4">
        <v>5</v>
      </c>
      <c r="C573">
        <v>75</v>
      </c>
      <c r="D573">
        <v>85</v>
      </c>
      <c r="E573">
        <v>90</v>
      </c>
      <c r="F573">
        <v>95</v>
      </c>
      <c r="G573">
        <v>100</v>
      </c>
      <c r="H573">
        <v>110</v>
      </c>
      <c r="I573">
        <v>125</v>
      </c>
      <c r="J573">
        <v>150</v>
      </c>
      <c r="K573">
        <v>225</v>
      </c>
      <c r="L573">
        <v>420</v>
      </c>
      <c r="M573">
        <v>500</v>
      </c>
      <c r="N573">
        <v>500</v>
      </c>
      <c r="O573">
        <v>1000</v>
      </c>
      <c r="P573">
        <v>1000</v>
      </c>
    </row>
    <row r="574" spans="1:76" x14ac:dyDescent="0.2">
      <c r="A574" s="2">
        <v>572</v>
      </c>
      <c r="B574" s="4">
        <v>15</v>
      </c>
      <c r="C574">
        <v>25</v>
      </c>
      <c r="D574">
        <v>50</v>
      </c>
      <c r="E574">
        <v>99</v>
      </c>
      <c r="F574">
        <v>199</v>
      </c>
      <c r="G574">
        <v>199</v>
      </c>
      <c r="H574">
        <v>495</v>
      </c>
      <c r="I574">
        <v>499</v>
      </c>
      <c r="J574">
        <v>750</v>
      </c>
      <c r="K574">
        <v>975</v>
      </c>
      <c r="L574">
        <v>1249</v>
      </c>
      <c r="M574">
        <v>1500</v>
      </c>
      <c r="N574">
        <v>1999</v>
      </c>
      <c r="O574">
        <v>2500</v>
      </c>
      <c r="P574">
        <v>10000</v>
      </c>
    </row>
    <row r="575" spans="1:76" x14ac:dyDescent="0.2">
      <c r="A575" s="2">
        <v>573</v>
      </c>
      <c r="B575" s="4">
        <v>1.88</v>
      </c>
      <c r="C575">
        <v>7</v>
      </c>
      <c r="D575">
        <v>14</v>
      </c>
      <c r="E575">
        <v>18</v>
      </c>
      <c r="F575">
        <v>23</v>
      </c>
      <c r="G575">
        <v>23</v>
      </c>
      <c r="H575">
        <v>27</v>
      </c>
      <c r="I575">
        <v>32</v>
      </c>
      <c r="J575">
        <v>40</v>
      </c>
      <c r="K575">
        <v>46</v>
      </c>
      <c r="L575">
        <v>55</v>
      </c>
    </row>
    <row r="576" spans="1:76" x14ac:dyDescent="0.2">
      <c r="A576" s="2">
        <v>574</v>
      </c>
      <c r="B576" s="4">
        <v>1</v>
      </c>
      <c r="C576">
        <v>10</v>
      </c>
      <c r="D576">
        <v>15</v>
      </c>
      <c r="E576">
        <v>25</v>
      </c>
      <c r="F576">
        <v>35</v>
      </c>
      <c r="G576">
        <v>35</v>
      </c>
      <c r="H576">
        <v>50</v>
      </c>
      <c r="I576">
        <v>50</v>
      </c>
      <c r="J576">
        <v>50</v>
      </c>
      <c r="K576">
        <v>60</v>
      </c>
      <c r="L576">
        <v>75</v>
      </c>
      <c r="M576">
        <v>100</v>
      </c>
      <c r="N576">
        <v>125</v>
      </c>
      <c r="O576">
        <v>200</v>
      </c>
      <c r="P576">
        <v>200</v>
      </c>
      <c r="Q576">
        <v>300</v>
      </c>
      <c r="R576">
        <v>300</v>
      </c>
      <c r="S576">
        <v>400</v>
      </c>
      <c r="T576">
        <v>400</v>
      </c>
      <c r="U576">
        <v>500</v>
      </c>
      <c r="V576">
        <v>1000</v>
      </c>
      <c r="W576">
        <v>2000</v>
      </c>
      <c r="X576">
        <v>2000</v>
      </c>
      <c r="Y576">
        <v>2000</v>
      </c>
      <c r="Z576">
        <v>2000</v>
      </c>
      <c r="AA576">
        <v>2000</v>
      </c>
      <c r="AB576">
        <v>2000</v>
      </c>
      <c r="AC576">
        <v>2000</v>
      </c>
    </row>
    <row r="577" spans="1:30" x14ac:dyDescent="0.2">
      <c r="A577" s="2">
        <v>575</v>
      </c>
      <c r="B577" s="4">
        <v>1</v>
      </c>
      <c r="C577">
        <v>10</v>
      </c>
      <c r="D577">
        <v>25</v>
      </c>
      <c r="E577">
        <v>50</v>
      </c>
      <c r="F577">
        <v>60</v>
      </c>
      <c r="G577">
        <v>120</v>
      </c>
      <c r="H577">
        <v>500</v>
      </c>
      <c r="I577">
        <v>2500</v>
      </c>
      <c r="J577">
        <v>5000</v>
      </c>
    </row>
    <row r="578" spans="1:30" x14ac:dyDescent="0.2">
      <c r="A578" s="2">
        <v>576</v>
      </c>
      <c r="B578" s="4">
        <v>1.52</v>
      </c>
      <c r="C578">
        <v>21</v>
      </c>
      <c r="D578">
        <v>24</v>
      </c>
      <c r="E578">
        <v>40</v>
      </c>
      <c r="F578">
        <v>45</v>
      </c>
      <c r="G578">
        <v>80</v>
      </c>
      <c r="H578">
        <v>150</v>
      </c>
      <c r="I578">
        <v>185</v>
      </c>
      <c r="J578">
        <v>1027</v>
      </c>
    </row>
    <row r="579" spans="1:30" x14ac:dyDescent="0.2">
      <c r="A579" s="2">
        <v>577</v>
      </c>
      <c r="B579" s="4">
        <v>5</v>
      </c>
      <c r="C579">
        <v>15</v>
      </c>
      <c r="D579">
        <v>15</v>
      </c>
      <c r="E579">
        <v>25</v>
      </c>
      <c r="F579">
        <v>45</v>
      </c>
      <c r="G579">
        <v>50</v>
      </c>
      <c r="H579">
        <v>75</v>
      </c>
      <c r="I579">
        <v>100</v>
      </c>
      <c r="J579">
        <v>250</v>
      </c>
      <c r="K579">
        <v>300</v>
      </c>
      <c r="L579">
        <v>350</v>
      </c>
      <c r="M579">
        <v>500</v>
      </c>
      <c r="N579">
        <v>750</v>
      </c>
      <c r="O579">
        <v>1000</v>
      </c>
      <c r="P579">
        <v>1000</v>
      </c>
      <c r="Q579">
        <v>5000</v>
      </c>
      <c r="R579">
        <v>10000</v>
      </c>
    </row>
    <row r="580" spans="1:30" x14ac:dyDescent="0.2">
      <c r="A580" s="2">
        <v>578</v>
      </c>
      <c r="B580" s="4">
        <v>59</v>
      </c>
      <c r="C580">
        <v>79</v>
      </c>
      <c r="D580">
        <v>99</v>
      </c>
      <c r="E580">
        <v>219</v>
      </c>
      <c r="F580">
        <v>229</v>
      </c>
      <c r="G580">
        <v>249</v>
      </c>
      <c r="H580">
        <v>249</v>
      </c>
      <c r="I580">
        <v>449</v>
      </c>
      <c r="J580">
        <v>449</v>
      </c>
      <c r="K580">
        <v>450</v>
      </c>
      <c r="L580">
        <v>450</v>
      </c>
      <c r="M580">
        <v>669</v>
      </c>
      <c r="N580">
        <v>669</v>
      </c>
      <c r="O580">
        <v>679</v>
      </c>
    </row>
    <row r="581" spans="1:30" x14ac:dyDescent="0.2">
      <c r="A581" s="2">
        <v>579</v>
      </c>
      <c r="B581" s="4">
        <v>1</v>
      </c>
      <c r="C581">
        <v>5</v>
      </c>
      <c r="D581">
        <v>15</v>
      </c>
      <c r="E581">
        <v>15</v>
      </c>
      <c r="F581">
        <v>20</v>
      </c>
      <c r="G581">
        <v>28</v>
      </c>
      <c r="H581">
        <v>40</v>
      </c>
      <c r="I581">
        <v>50</v>
      </c>
      <c r="J581">
        <v>65</v>
      </c>
      <c r="K581">
        <v>85</v>
      </c>
      <c r="L581">
        <v>85</v>
      </c>
      <c r="M581">
        <v>100</v>
      </c>
      <c r="N581">
        <v>250</v>
      </c>
    </row>
    <row r="582" spans="1:30" x14ac:dyDescent="0.2">
      <c r="A582" s="2">
        <v>580</v>
      </c>
      <c r="B582" s="4">
        <v>1</v>
      </c>
      <c r="C582">
        <v>1</v>
      </c>
      <c r="D582">
        <v>16</v>
      </c>
      <c r="E582">
        <v>24</v>
      </c>
      <c r="F582">
        <v>32</v>
      </c>
      <c r="G582">
        <v>36</v>
      </c>
      <c r="H582">
        <v>48</v>
      </c>
      <c r="I582">
        <v>80</v>
      </c>
      <c r="J582">
        <v>96</v>
      </c>
      <c r="K582">
        <v>100</v>
      </c>
      <c r="L582">
        <v>160</v>
      </c>
      <c r="M582">
        <v>192</v>
      </c>
      <c r="N582">
        <v>320</v>
      </c>
      <c r="O582">
        <v>384</v>
      </c>
      <c r="P582">
        <v>640</v>
      </c>
      <c r="Q582">
        <v>768</v>
      </c>
      <c r="R582">
        <v>1500</v>
      </c>
      <c r="S582">
        <v>2400</v>
      </c>
      <c r="T582">
        <v>4000</v>
      </c>
      <c r="U582">
        <v>8000</v>
      </c>
    </row>
    <row r="583" spans="1:30" x14ac:dyDescent="0.2">
      <c r="A583" s="2">
        <v>581</v>
      </c>
      <c r="B583" s="4">
        <v>1</v>
      </c>
      <c r="C583">
        <v>10</v>
      </c>
      <c r="D583">
        <v>45</v>
      </c>
      <c r="E583">
        <v>49</v>
      </c>
      <c r="F583">
        <v>49</v>
      </c>
      <c r="G583">
        <v>59</v>
      </c>
      <c r="H583">
        <v>59</v>
      </c>
      <c r="I583">
        <v>98</v>
      </c>
      <c r="J583">
        <v>118</v>
      </c>
      <c r="K583">
        <v>147</v>
      </c>
      <c r="L583">
        <v>177</v>
      </c>
      <c r="M583">
        <v>192</v>
      </c>
      <c r="N583">
        <v>196</v>
      </c>
      <c r="O583">
        <v>245</v>
      </c>
      <c r="P583">
        <v>265</v>
      </c>
      <c r="Q583">
        <v>294</v>
      </c>
      <c r="R583">
        <v>480</v>
      </c>
      <c r="S583">
        <v>590</v>
      </c>
      <c r="T583">
        <v>900</v>
      </c>
      <c r="U583">
        <v>940</v>
      </c>
      <c r="V583">
        <v>960</v>
      </c>
      <c r="W583">
        <v>1380</v>
      </c>
    </row>
    <row r="584" spans="1:30" x14ac:dyDescent="0.2">
      <c r="A584" s="2">
        <v>582</v>
      </c>
      <c r="B584" s="4">
        <v>6</v>
      </c>
      <c r="C584">
        <v>17</v>
      </c>
      <c r="D584">
        <v>26</v>
      </c>
      <c r="E584">
        <v>28</v>
      </c>
      <c r="F584">
        <v>30</v>
      </c>
      <c r="G584">
        <v>58</v>
      </c>
      <c r="H584">
        <v>86</v>
      </c>
      <c r="I584">
        <v>113</v>
      </c>
      <c r="J584">
        <v>139</v>
      </c>
      <c r="K584">
        <v>267</v>
      </c>
      <c r="L584">
        <v>1277</v>
      </c>
      <c r="M584">
        <v>2554</v>
      </c>
    </row>
    <row r="585" spans="1:30" x14ac:dyDescent="0.2">
      <c r="A585" s="2">
        <v>583</v>
      </c>
      <c r="B585" s="4">
        <v>16</v>
      </c>
      <c r="C585">
        <v>29</v>
      </c>
      <c r="D585">
        <v>40</v>
      </c>
      <c r="E585">
        <v>48</v>
      </c>
      <c r="F585">
        <v>65</v>
      </c>
      <c r="G585">
        <v>73</v>
      </c>
      <c r="H585">
        <v>97</v>
      </c>
      <c r="I585">
        <v>121</v>
      </c>
      <c r="J585">
        <v>161</v>
      </c>
      <c r="K585">
        <v>645</v>
      </c>
      <c r="L585">
        <v>1613</v>
      </c>
    </row>
    <row r="586" spans="1:30" x14ac:dyDescent="0.2">
      <c r="A586" s="2">
        <v>584</v>
      </c>
      <c r="B586" s="4">
        <v>5</v>
      </c>
      <c r="C586">
        <v>10</v>
      </c>
      <c r="D586">
        <v>15</v>
      </c>
      <c r="E586">
        <v>25</v>
      </c>
      <c r="F586">
        <v>25</v>
      </c>
      <c r="G586">
        <v>50</v>
      </c>
      <c r="H586">
        <v>75</v>
      </c>
      <c r="I586">
        <v>100</v>
      </c>
      <c r="J586">
        <v>150</v>
      </c>
      <c r="K586">
        <v>200</v>
      </c>
      <c r="L586">
        <v>300</v>
      </c>
      <c r="M586">
        <v>400</v>
      </c>
      <c r="N586">
        <v>500</v>
      </c>
      <c r="O586">
        <v>1000</v>
      </c>
      <c r="P586">
        <v>1000</v>
      </c>
      <c r="Q586">
        <v>2000</v>
      </c>
      <c r="R586">
        <v>2000</v>
      </c>
      <c r="S586">
        <v>3000</v>
      </c>
      <c r="T586">
        <v>5000</v>
      </c>
      <c r="U586">
        <v>5000</v>
      </c>
      <c r="V586">
        <v>10000</v>
      </c>
    </row>
    <row r="587" spans="1:30" x14ac:dyDescent="0.2">
      <c r="A587" s="2">
        <v>585</v>
      </c>
      <c r="B587" s="4">
        <v>1</v>
      </c>
      <c r="C587">
        <v>20</v>
      </c>
      <c r="D587">
        <v>64</v>
      </c>
      <c r="E587">
        <v>79</v>
      </c>
    </row>
    <row r="588" spans="1:30" x14ac:dyDescent="0.2">
      <c r="A588" s="2">
        <v>586</v>
      </c>
      <c r="B588" s="4">
        <v>1</v>
      </c>
      <c r="C588">
        <v>10</v>
      </c>
      <c r="D588">
        <v>40</v>
      </c>
      <c r="E588">
        <v>50</v>
      </c>
      <c r="F588">
        <v>160</v>
      </c>
      <c r="G588">
        <v>280</v>
      </c>
      <c r="H588">
        <v>400</v>
      </c>
    </row>
    <row r="589" spans="1:30" x14ac:dyDescent="0.2">
      <c r="A589" s="2">
        <v>587</v>
      </c>
      <c r="B589" s="4">
        <v>5</v>
      </c>
      <c r="C589">
        <v>30</v>
      </c>
      <c r="D589">
        <v>36</v>
      </c>
      <c r="E589">
        <v>40</v>
      </c>
      <c r="F589">
        <v>58</v>
      </c>
      <c r="G589">
        <v>64</v>
      </c>
      <c r="H589">
        <v>80</v>
      </c>
      <c r="I589">
        <v>94</v>
      </c>
      <c r="J589">
        <v>97</v>
      </c>
      <c r="K589">
        <v>118</v>
      </c>
      <c r="L589">
        <v>124</v>
      </c>
      <c r="M589">
        <v>136</v>
      </c>
      <c r="N589">
        <v>140</v>
      </c>
      <c r="O589">
        <v>150</v>
      </c>
      <c r="P589">
        <v>156</v>
      </c>
      <c r="Q589">
        <v>230</v>
      </c>
      <c r="R589">
        <v>246</v>
      </c>
      <c r="S589">
        <v>260</v>
      </c>
      <c r="T589">
        <v>500</v>
      </c>
      <c r="U589">
        <v>1000</v>
      </c>
      <c r="V589">
        <v>2500</v>
      </c>
      <c r="W589">
        <v>5000</v>
      </c>
    </row>
    <row r="590" spans="1:30" x14ac:dyDescent="0.2">
      <c r="A590" s="2">
        <v>588</v>
      </c>
      <c r="B590" s="4">
        <v>5</v>
      </c>
      <c r="C590">
        <v>25</v>
      </c>
      <c r="D590">
        <v>35</v>
      </c>
      <c r="E590">
        <v>50</v>
      </c>
      <c r="F590">
        <v>60</v>
      </c>
      <c r="G590">
        <v>75</v>
      </c>
      <c r="H590">
        <v>90</v>
      </c>
      <c r="I590">
        <v>90</v>
      </c>
      <c r="J590">
        <v>120</v>
      </c>
      <c r="K590">
        <v>150</v>
      </c>
      <c r="L590">
        <v>200</v>
      </c>
      <c r="M590">
        <v>250</v>
      </c>
      <c r="N590">
        <v>500</v>
      </c>
      <c r="O590">
        <v>750</v>
      </c>
      <c r="P590">
        <v>900</v>
      </c>
      <c r="Q590">
        <v>1000</v>
      </c>
      <c r="R590">
        <v>2000</v>
      </c>
      <c r="S590">
        <v>5000</v>
      </c>
      <c r="T590">
        <v>8000</v>
      </c>
    </row>
    <row r="591" spans="1:30" x14ac:dyDescent="0.2">
      <c r="A591" s="2">
        <v>589</v>
      </c>
      <c r="B591" s="4">
        <v>2</v>
      </c>
      <c r="C591">
        <v>15</v>
      </c>
      <c r="D591">
        <v>20</v>
      </c>
      <c r="E591">
        <v>25</v>
      </c>
      <c r="F591">
        <v>26</v>
      </c>
      <c r="G591">
        <v>28</v>
      </c>
      <c r="H591">
        <v>29</v>
      </c>
      <c r="I591">
        <v>30</v>
      </c>
      <c r="J591">
        <v>37</v>
      </c>
      <c r="K591">
        <v>40</v>
      </c>
      <c r="L591">
        <v>44</v>
      </c>
      <c r="M591">
        <v>45</v>
      </c>
      <c r="N591">
        <v>50</v>
      </c>
      <c r="O591">
        <v>54</v>
      </c>
      <c r="P591">
        <v>55</v>
      </c>
      <c r="Q591">
        <v>60</v>
      </c>
      <c r="R591">
        <v>64</v>
      </c>
      <c r="S591">
        <v>75</v>
      </c>
      <c r="T591">
        <v>79</v>
      </c>
      <c r="U591">
        <v>99</v>
      </c>
      <c r="V591">
        <v>100</v>
      </c>
      <c r="W591">
        <v>150</v>
      </c>
    </row>
    <row r="592" spans="1:30" x14ac:dyDescent="0.2">
      <c r="A592" s="2">
        <v>590</v>
      </c>
      <c r="B592" s="4">
        <v>2</v>
      </c>
      <c r="C592">
        <v>5</v>
      </c>
      <c r="D592">
        <v>10</v>
      </c>
      <c r="E592">
        <v>15</v>
      </c>
      <c r="F592">
        <v>20</v>
      </c>
      <c r="G592">
        <v>25</v>
      </c>
      <c r="H592">
        <v>30</v>
      </c>
      <c r="I592">
        <v>40</v>
      </c>
      <c r="J592">
        <v>50</v>
      </c>
      <c r="K592">
        <v>60</v>
      </c>
      <c r="L592">
        <v>75</v>
      </c>
      <c r="M592">
        <v>90</v>
      </c>
      <c r="N592">
        <v>100</v>
      </c>
      <c r="O592">
        <v>150</v>
      </c>
      <c r="P592">
        <v>175</v>
      </c>
      <c r="Q592">
        <v>250</v>
      </c>
      <c r="R592">
        <v>1000</v>
      </c>
      <c r="S592">
        <v>1000</v>
      </c>
      <c r="T592">
        <v>1000</v>
      </c>
      <c r="U592">
        <v>1025</v>
      </c>
      <c r="V592">
        <v>1025</v>
      </c>
      <c r="W592">
        <v>1025</v>
      </c>
      <c r="X592">
        <v>1050</v>
      </c>
      <c r="Y592">
        <v>1100</v>
      </c>
      <c r="Z592">
        <v>1125</v>
      </c>
      <c r="AA592">
        <v>1500</v>
      </c>
      <c r="AB592">
        <v>1750</v>
      </c>
      <c r="AC592">
        <v>2000</v>
      </c>
      <c r="AD592">
        <v>5000</v>
      </c>
    </row>
    <row r="593" spans="1:35" x14ac:dyDescent="0.2">
      <c r="A593" s="2">
        <v>591</v>
      </c>
      <c r="B593" s="4">
        <v>90</v>
      </c>
      <c r="C593">
        <v>100</v>
      </c>
      <c r="D593">
        <v>400</v>
      </c>
      <c r="E593">
        <v>405</v>
      </c>
      <c r="F593">
        <v>410</v>
      </c>
    </row>
    <row r="594" spans="1:35" x14ac:dyDescent="0.2">
      <c r="A594" s="2">
        <v>592</v>
      </c>
      <c r="B594" s="4">
        <v>1</v>
      </c>
      <c r="C594">
        <v>30</v>
      </c>
      <c r="D594">
        <v>40</v>
      </c>
      <c r="E594">
        <v>50</v>
      </c>
      <c r="F594">
        <v>60</v>
      </c>
      <c r="G594">
        <v>80</v>
      </c>
      <c r="H594">
        <v>150</v>
      </c>
      <c r="I594">
        <v>1000</v>
      </c>
      <c r="J594">
        <v>1000</v>
      </c>
      <c r="K594">
        <v>1000</v>
      </c>
    </row>
    <row r="595" spans="1:35" x14ac:dyDescent="0.2">
      <c r="A595" s="2">
        <v>593</v>
      </c>
      <c r="B595" s="4">
        <v>4</v>
      </c>
      <c r="C595">
        <v>21</v>
      </c>
      <c r="D595">
        <v>25</v>
      </c>
      <c r="E595">
        <v>27</v>
      </c>
      <c r="F595">
        <v>28</v>
      </c>
      <c r="G595">
        <v>32</v>
      </c>
      <c r="H595">
        <v>33</v>
      </c>
      <c r="I595">
        <v>43</v>
      </c>
      <c r="J595">
        <v>46</v>
      </c>
      <c r="K595">
        <v>47</v>
      </c>
      <c r="L595">
        <v>47</v>
      </c>
      <c r="M595">
        <v>47</v>
      </c>
      <c r="N595">
        <v>50</v>
      </c>
      <c r="O595">
        <v>55</v>
      </c>
      <c r="P595">
        <v>56</v>
      </c>
      <c r="Q595">
        <v>65</v>
      </c>
      <c r="R595">
        <v>71</v>
      </c>
      <c r="S595">
        <v>72</v>
      </c>
      <c r="T595">
        <v>79</v>
      </c>
      <c r="U595">
        <v>85</v>
      </c>
      <c r="V595">
        <v>86</v>
      </c>
      <c r="W595">
        <v>93</v>
      </c>
      <c r="X595">
        <v>134</v>
      </c>
      <c r="Y595">
        <v>135</v>
      </c>
      <c r="Z595">
        <v>140</v>
      </c>
      <c r="AA595">
        <v>180</v>
      </c>
      <c r="AB595">
        <v>199</v>
      </c>
      <c r="AC595">
        <v>200</v>
      </c>
      <c r="AD595">
        <v>218</v>
      </c>
      <c r="AE595">
        <v>290</v>
      </c>
      <c r="AF595">
        <v>356</v>
      </c>
      <c r="AG595">
        <v>356</v>
      </c>
      <c r="AH595">
        <v>363</v>
      </c>
      <c r="AI595">
        <v>872</v>
      </c>
    </row>
    <row r="596" spans="1:35" x14ac:dyDescent="0.2">
      <c r="A596" s="2">
        <v>594</v>
      </c>
      <c r="B596" s="4">
        <v>23</v>
      </c>
      <c r="C596">
        <v>34</v>
      </c>
      <c r="D596">
        <v>57</v>
      </c>
      <c r="E596">
        <v>68</v>
      </c>
      <c r="F596">
        <v>79</v>
      </c>
      <c r="G596">
        <v>102</v>
      </c>
      <c r="H596">
        <v>397</v>
      </c>
      <c r="I596">
        <v>681</v>
      </c>
      <c r="J596">
        <v>1134</v>
      </c>
    </row>
    <row r="597" spans="1:35" x14ac:dyDescent="0.2">
      <c r="A597" s="2">
        <v>595</v>
      </c>
      <c r="B597" s="4">
        <v>15</v>
      </c>
      <c r="C597">
        <v>79</v>
      </c>
      <c r="D597">
        <v>99</v>
      </c>
      <c r="E597">
        <v>99</v>
      </c>
      <c r="F597">
        <v>129</v>
      </c>
      <c r="G597">
        <v>129</v>
      </c>
      <c r="H597">
        <v>149</v>
      </c>
      <c r="I597">
        <v>185</v>
      </c>
      <c r="J597">
        <v>185</v>
      </c>
      <c r="K597">
        <v>200</v>
      </c>
      <c r="L597">
        <v>225</v>
      </c>
      <c r="M597">
        <v>245</v>
      </c>
      <c r="N597">
        <v>295</v>
      </c>
      <c r="O597">
        <v>350</v>
      </c>
      <c r="P597">
        <v>380</v>
      </c>
      <c r="Q597">
        <v>500</v>
      </c>
      <c r="R597">
        <v>999</v>
      </c>
    </row>
    <row r="598" spans="1:35" x14ac:dyDescent="0.2">
      <c r="A598" s="2">
        <v>596</v>
      </c>
      <c r="B598" s="4">
        <v>1</v>
      </c>
      <c r="C598">
        <v>15</v>
      </c>
      <c r="D598">
        <v>69</v>
      </c>
      <c r="E598">
        <v>70</v>
      </c>
      <c r="F598">
        <v>79</v>
      </c>
      <c r="G598">
        <v>150</v>
      </c>
      <c r="H598">
        <v>170</v>
      </c>
      <c r="I598">
        <v>290</v>
      </c>
      <c r="J598">
        <v>5999</v>
      </c>
    </row>
    <row r="599" spans="1:35" x14ac:dyDescent="0.2">
      <c r="A599" s="2">
        <v>597</v>
      </c>
      <c r="B599" s="4">
        <v>30</v>
      </c>
      <c r="C599">
        <v>35</v>
      </c>
      <c r="D599">
        <v>40</v>
      </c>
      <c r="E599">
        <v>40</v>
      </c>
    </row>
    <row r="600" spans="1:35" x14ac:dyDescent="0.2">
      <c r="A600" s="2">
        <v>598</v>
      </c>
      <c r="B600" s="4">
        <v>12</v>
      </c>
      <c r="C600">
        <v>12</v>
      </c>
      <c r="D600">
        <v>16</v>
      </c>
      <c r="E600">
        <v>17</v>
      </c>
    </row>
    <row r="601" spans="1:35" x14ac:dyDescent="0.2">
      <c r="A601" s="2">
        <v>599</v>
      </c>
      <c r="B601" s="4">
        <v>25</v>
      </c>
      <c r="C601">
        <v>25</v>
      </c>
      <c r="D601">
        <v>100</v>
      </c>
      <c r="E601">
        <v>120</v>
      </c>
      <c r="F601">
        <v>150</v>
      </c>
      <c r="G601">
        <v>250</v>
      </c>
    </row>
    <row r="602" spans="1:35" x14ac:dyDescent="0.2">
      <c r="A602" s="2">
        <v>600</v>
      </c>
      <c r="B602" s="4">
        <v>1</v>
      </c>
      <c r="C602">
        <v>49</v>
      </c>
      <c r="D602">
        <v>49</v>
      </c>
      <c r="E602">
        <v>99</v>
      </c>
      <c r="F602">
        <v>99</v>
      </c>
      <c r="G602">
        <v>125</v>
      </c>
      <c r="H602">
        <v>125</v>
      </c>
      <c r="I602">
        <v>199</v>
      </c>
      <c r="J602">
        <v>199</v>
      </c>
      <c r="K602">
        <v>299</v>
      </c>
      <c r="L602">
        <v>299</v>
      </c>
    </row>
    <row r="603" spans="1:35" x14ac:dyDescent="0.2">
      <c r="A603" s="2">
        <v>601</v>
      </c>
      <c r="B603" s="4">
        <v>1</v>
      </c>
      <c r="C603">
        <v>20</v>
      </c>
      <c r="D603">
        <v>125</v>
      </c>
      <c r="E603">
        <v>125</v>
      </c>
      <c r="F603">
        <v>135</v>
      </c>
      <c r="G603">
        <v>135</v>
      </c>
      <c r="H603">
        <v>140</v>
      </c>
      <c r="I603">
        <v>140</v>
      </c>
      <c r="J603">
        <v>140</v>
      </c>
      <c r="K603">
        <v>140</v>
      </c>
      <c r="L603">
        <v>150</v>
      </c>
      <c r="M603">
        <v>150</v>
      </c>
      <c r="N603">
        <v>250</v>
      </c>
      <c r="O603">
        <v>270</v>
      </c>
      <c r="P603">
        <v>400</v>
      </c>
      <c r="Q603">
        <v>1200</v>
      </c>
      <c r="R603">
        <v>1300</v>
      </c>
    </row>
    <row r="604" spans="1:35" x14ac:dyDescent="0.2">
      <c r="A604" s="2">
        <v>602</v>
      </c>
      <c r="B604" s="4">
        <v>5</v>
      </c>
      <c r="C604">
        <v>25</v>
      </c>
      <c r="D604">
        <v>35</v>
      </c>
      <c r="E604">
        <v>49</v>
      </c>
      <c r="F604">
        <v>70</v>
      </c>
      <c r="G604">
        <v>125</v>
      </c>
      <c r="H604">
        <v>250</v>
      </c>
    </row>
    <row r="605" spans="1:35" x14ac:dyDescent="0.2">
      <c r="A605" s="2">
        <v>603</v>
      </c>
      <c r="B605" s="4">
        <v>15</v>
      </c>
      <c r="C605">
        <v>30</v>
      </c>
      <c r="D605">
        <v>75</v>
      </c>
      <c r="E605">
        <v>100</v>
      </c>
      <c r="F605">
        <v>1000</v>
      </c>
    </row>
    <row r="606" spans="1:35" x14ac:dyDescent="0.2">
      <c r="A606" s="2">
        <v>604</v>
      </c>
      <c r="B606" s="4">
        <v>40</v>
      </c>
      <c r="C606">
        <v>100</v>
      </c>
      <c r="D606">
        <v>500</v>
      </c>
    </row>
    <row r="607" spans="1:35" x14ac:dyDescent="0.2">
      <c r="A607" s="2">
        <v>605</v>
      </c>
      <c r="B607" s="4">
        <v>4</v>
      </c>
      <c r="C607">
        <v>17</v>
      </c>
      <c r="D607">
        <v>23</v>
      </c>
      <c r="E607">
        <v>36</v>
      </c>
      <c r="F607">
        <v>57</v>
      </c>
      <c r="G607">
        <v>114</v>
      </c>
      <c r="H607">
        <v>178</v>
      </c>
      <c r="I607">
        <v>285</v>
      </c>
      <c r="J607">
        <v>428</v>
      </c>
      <c r="K607">
        <v>570</v>
      </c>
      <c r="L607">
        <v>570</v>
      </c>
      <c r="M607">
        <v>713</v>
      </c>
      <c r="N607">
        <v>1426</v>
      </c>
      <c r="O607">
        <v>3564</v>
      </c>
    </row>
    <row r="608" spans="1:35" x14ac:dyDescent="0.2">
      <c r="A608" s="2">
        <v>606</v>
      </c>
      <c r="B608" s="4">
        <v>5</v>
      </c>
      <c r="C608">
        <v>5</v>
      </c>
      <c r="D608">
        <v>10</v>
      </c>
      <c r="E608">
        <v>12</v>
      </c>
      <c r="F608">
        <v>15</v>
      </c>
      <c r="G608">
        <v>20</v>
      </c>
      <c r="H608">
        <v>25</v>
      </c>
      <c r="I608">
        <v>30</v>
      </c>
      <c r="J608">
        <v>50</v>
      </c>
      <c r="K608">
        <v>60</v>
      </c>
      <c r="L608">
        <v>80</v>
      </c>
      <c r="M608">
        <v>80</v>
      </c>
      <c r="N608">
        <v>100</v>
      </c>
      <c r="O608">
        <v>125</v>
      </c>
      <c r="P608">
        <v>150</v>
      </c>
      <c r="Q608">
        <v>200</v>
      </c>
      <c r="R608">
        <v>250</v>
      </c>
      <c r="S608">
        <v>300</v>
      </c>
      <c r="T608">
        <v>400</v>
      </c>
      <c r="U608">
        <v>500</v>
      </c>
      <c r="V608">
        <v>666</v>
      </c>
      <c r="W608">
        <v>905</v>
      </c>
      <c r="X608">
        <v>1000</v>
      </c>
      <c r="Y608">
        <v>1500</v>
      </c>
      <c r="Z608">
        <v>2000</v>
      </c>
      <c r="AA608">
        <v>2500</v>
      </c>
      <c r="AB608">
        <v>3000</v>
      </c>
      <c r="AC608">
        <v>4000</v>
      </c>
      <c r="AD608">
        <v>5000</v>
      </c>
      <c r="AE608">
        <v>5555</v>
      </c>
      <c r="AF608">
        <v>8000</v>
      </c>
      <c r="AG608">
        <v>10000</v>
      </c>
    </row>
    <row r="609" spans="1:29" x14ac:dyDescent="0.2">
      <c r="A609" s="2">
        <v>607</v>
      </c>
      <c r="B609" s="4">
        <v>85</v>
      </c>
      <c r="C609">
        <v>90</v>
      </c>
    </row>
    <row r="610" spans="1:29" x14ac:dyDescent="0.2">
      <c r="A610" s="2">
        <v>608</v>
      </c>
      <c r="B610" s="4">
        <v>149</v>
      </c>
      <c r="C610">
        <v>159</v>
      </c>
      <c r="D610">
        <v>179</v>
      </c>
      <c r="E610">
        <v>298</v>
      </c>
      <c r="F610">
        <v>298</v>
      </c>
      <c r="G610">
        <v>447</v>
      </c>
      <c r="H610">
        <v>447</v>
      </c>
      <c r="I610">
        <v>596</v>
      </c>
      <c r="J610">
        <v>596</v>
      </c>
      <c r="K610">
        <v>745</v>
      </c>
      <c r="L610">
        <v>745</v>
      </c>
    </row>
    <row r="611" spans="1:29" x14ac:dyDescent="0.2">
      <c r="A611" s="2">
        <v>609</v>
      </c>
      <c r="B611" s="4">
        <v>1</v>
      </c>
      <c r="C611">
        <v>5</v>
      </c>
      <c r="D611">
        <v>10</v>
      </c>
      <c r="E611">
        <v>20</v>
      </c>
      <c r="F611">
        <v>25</v>
      </c>
      <c r="G611">
        <v>25</v>
      </c>
      <c r="H611">
        <v>25</v>
      </c>
      <c r="I611">
        <v>50</v>
      </c>
      <c r="J611">
        <v>100</v>
      </c>
      <c r="K611">
        <v>100</v>
      </c>
      <c r="L611">
        <v>200</v>
      </c>
      <c r="M611">
        <v>250</v>
      </c>
      <c r="N611">
        <v>500</v>
      </c>
      <c r="O611">
        <v>1000</v>
      </c>
      <c r="P611">
        <v>1000</v>
      </c>
      <c r="Q611">
        <v>5000</v>
      </c>
      <c r="R611">
        <v>5000</v>
      </c>
      <c r="S611">
        <v>10000</v>
      </c>
      <c r="T611">
        <v>10000</v>
      </c>
      <c r="U611">
        <v>10000</v>
      </c>
    </row>
    <row r="612" spans="1:29" x14ac:dyDescent="0.2">
      <c r="A612" s="2">
        <v>610</v>
      </c>
      <c r="B612" s="4">
        <v>1</v>
      </c>
      <c r="C612">
        <v>49</v>
      </c>
      <c r="D612">
        <v>59</v>
      </c>
      <c r="E612">
        <v>75</v>
      </c>
      <c r="F612">
        <v>94</v>
      </c>
      <c r="G612">
        <v>99</v>
      </c>
      <c r="H612">
        <v>100</v>
      </c>
      <c r="I612">
        <v>105</v>
      </c>
      <c r="J612">
        <v>120</v>
      </c>
      <c r="K612">
        <v>125</v>
      </c>
      <c r="L612">
        <v>135</v>
      </c>
      <c r="M612">
        <v>135</v>
      </c>
      <c r="N612">
        <v>155</v>
      </c>
      <c r="O612">
        <v>490</v>
      </c>
      <c r="P612">
        <v>499</v>
      </c>
    </row>
    <row r="613" spans="1:29" x14ac:dyDescent="0.2">
      <c r="A613" s="2">
        <v>611</v>
      </c>
      <c r="B613" s="4">
        <v>5</v>
      </c>
      <c r="C613">
        <v>25</v>
      </c>
      <c r="D613">
        <v>25</v>
      </c>
      <c r="E613">
        <v>30</v>
      </c>
      <c r="F613">
        <v>50</v>
      </c>
      <c r="G613">
        <v>75</v>
      </c>
      <c r="H613">
        <v>100</v>
      </c>
      <c r="I613">
        <v>200</v>
      </c>
      <c r="J613">
        <v>250</v>
      </c>
      <c r="K613">
        <v>250</v>
      </c>
      <c r="L613">
        <v>250</v>
      </c>
      <c r="M613">
        <v>350</v>
      </c>
      <c r="N613">
        <v>500</v>
      </c>
      <c r="O613">
        <v>1500</v>
      </c>
      <c r="P613">
        <v>3000</v>
      </c>
      <c r="Q613">
        <v>4500</v>
      </c>
    </row>
    <row r="614" spans="1:29" x14ac:dyDescent="0.2">
      <c r="A614" s="2">
        <v>612</v>
      </c>
      <c r="B614" s="4">
        <v>6</v>
      </c>
      <c r="C614">
        <v>60</v>
      </c>
      <c r="D614">
        <v>60</v>
      </c>
      <c r="E614">
        <v>120</v>
      </c>
      <c r="F614">
        <v>220</v>
      </c>
      <c r="G614">
        <v>220</v>
      </c>
    </row>
    <row r="615" spans="1:29" x14ac:dyDescent="0.2">
      <c r="A615" s="2">
        <v>613</v>
      </c>
      <c r="B615" s="4">
        <v>35</v>
      </c>
      <c r="C615">
        <v>40</v>
      </c>
      <c r="D615">
        <v>50</v>
      </c>
      <c r="E615">
        <v>55</v>
      </c>
      <c r="F615">
        <v>60</v>
      </c>
      <c r="G615">
        <v>100</v>
      </c>
      <c r="H615">
        <v>120</v>
      </c>
      <c r="I615">
        <v>130</v>
      </c>
      <c r="J615">
        <v>150</v>
      </c>
      <c r="K615">
        <v>160</v>
      </c>
      <c r="L615">
        <v>170</v>
      </c>
      <c r="M615">
        <v>210</v>
      </c>
      <c r="N615">
        <v>250</v>
      </c>
      <c r="O615">
        <v>250</v>
      </c>
      <c r="P615">
        <v>290</v>
      </c>
      <c r="Q615">
        <v>600</v>
      </c>
      <c r="R615">
        <v>1000</v>
      </c>
      <c r="S615">
        <v>1500</v>
      </c>
    </row>
    <row r="616" spans="1:29" x14ac:dyDescent="0.2">
      <c r="A616" s="2">
        <v>614</v>
      </c>
      <c r="B616" s="4">
        <v>1</v>
      </c>
      <c r="C616">
        <v>25</v>
      </c>
      <c r="D616">
        <v>50</v>
      </c>
      <c r="E616">
        <v>75</v>
      </c>
      <c r="F616">
        <v>145</v>
      </c>
      <c r="G616">
        <v>150</v>
      </c>
      <c r="H616">
        <v>225</v>
      </c>
      <c r="I616">
        <v>300</v>
      </c>
      <c r="J616">
        <v>300</v>
      </c>
      <c r="K616">
        <v>325</v>
      </c>
      <c r="L616">
        <v>350</v>
      </c>
      <c r="M616">
        <v>375</v>
      </c>
      <c r="N616">
        <v>400</v>
      </c>
      <c r="O616">
        <v>425</v>
      </c>
      <c r="P616">
        <v>450</v>
      </c>
      <c r="Q616">
        <v>475</v>
      </c>
      <c r="R616">
        <v>480</v>
      </c>
      <c r="S616">
        <v>500</v>
      </c>
      <c r="T616">
        <v>500</v>
      </c>
      <c r="U616">
        <v>600</v>
      </c>
      <c r="V616">
        <v>600</v>
      </c>
      <c r="W616">
        <v>700</v>
      </c>
      <c r="X616">
        <v>800</v>
      </c>
      <c r="Y616">
        <v>1500</v>
      </c>
      <c r="Z616">
        <v>2500</v>
      </c>
      <c r="AA616">
        <v>5000</v>
      </c>
    </row>
    <row r="617" spans="1:29" x14ac:dyDescent="0.2">
      <c r="A617" s="2">
        <v>615</v>
      </c>
      <c r="B617" s="4">
        <v>18</v>
      </c>
      <c r="C617">
        <v>20</v>
      </c>
      <c r="D617">
        <v>37</v>
      </c>
      <c r="E617">
        <v>55</v>
      </c>
      <c r="F617">
        <v>75</v>
      </c>
      <c r="G617">
        <v>90</v>
      </c>
      <c r="H617">
        <v>210</v>
      </c>
      <c r="I617">
        <v>500</v>
      </c>
    </row>
    <row r="618" spans="1:29" x14ac:dyDescent="0.2">
      <c r="A618" s="2">
        <v>616</v>
      </c>
      <c r="B618" s="4">
        <v>8</v>
      </c>
      <c r="C618">
        <v>16</v>
      </c>
      <c r="D618">
        <v>16</v>
      </c>
      <c r="E618">
        <v>24</v>
      </c>
      <c r="F618">
        <v>24</v>
      </c>
      <c r="G618">
        <v>32</v>
      </c>
      <c r="H618">
        <v>44</v>
      </c>
      <c r="I618">
        <v>300</v>
      </c>
    </row>
    <row r="619" spans="1:29" x14ac:dyDescent="0.2">
      <c r="A619" s="2">
        <v>617</v>
      </c>
      <c r="B619" s="4">
        <v>1</v>
      </c>
      <c r="C619">
        <v>49</v>
      </c>
      <c r="D619">
        <v>99</v>
      </c>
      <c r="E619">
        <v>199</v>
      </c>
      <c r="F619">
        <v>299</v>
      </c>
    </row>
    <row r="620" spans="1:29" x14ac:dyDescent="0.2">
      <c r="A620" s="2">
        <v>618</v>
      </c>
      <c r="B620" s="4">
        <v>25</v>
      </c>
      <c r="C620">
        <v>31</v>
      </c>
      <c r="D620">
        <v>125</v>
      </c>
    </row>
    <row r="621" spans="1:29" x14ac:dyDescent="0.2">
      <c r="A621" s="2">
        <v>619</v>
      </c>
      <c r="B621" s="4">
        <v>1</v>
      </c>
      <c r="C621">
        <v>10</v>
      </c>
      <c r="D621">
        <v>25</v>
      </c>
      <c r="E621">
        <v>40</v>
      </c>
      <c r="F621">
        <v>50</v>
      </c>
      <c r="G621">
        <v>75</v>
      </c>
      <c r="H621">
        <v>100</v>
      </c>
      <c r="I621">
        <v>300</v>
      </c>
      <c r="J621">
        <v>1000</v>
      </c>
      <c r="K621">
        <v>3000</v>
      </c>
    </row>
    <row r="622" spans="1:29" x14ac:dyDescent="0.2">
      <c r="A622" s="2">
        <v>620</v>
      </c>
      <c r="B622" s="4">
        <v>20</v>
      </c>
      <c r="C622">
        <v>25</v>
      </c>
      <c r="D622">
        <v>30</v>
      </c>
      <c r="E622">
        <v>40</v>
      </c>
      <c r="F622">
        <v>50</v>
      </c>
      <c r="G622">
        <v>50</v>
      </c>
      <c r="H622">
        <v>50</v>
      </c>
      <c r="I622">
        <v>50</v>
      </c>
      <c r="J622">
        <v>75</v>
      </c>
      <c r="K622">
        <v>75</v>
      </c>
      <c r="L622">
        <v>75</v>
      </c>
      <c r="M622">
        <v>75</v>
      </c>
      <c r="N622">
        <v>80</v>
      </c>
      <c r="O622">
        <v>150</v>
      </c>
      <c r="P622">
        <v>245</v>
      </c>
      <c r="Q622">
        <v>245</v>
      </c>
      <c r="R622">
        <v>245</v>
      </c>
      <c r="S622">
        <v>245</v>
      </c>
      <c r="T622">
        <v>245</v>
      </c>
      <c r="U622">
        <v>245</v>
      </c>
      <c r="V622">
        <v>245</v>
      </c>
      <c r="W622">
        <v>245</v>
      </c>
      <c r="X622">
        <v>250</v>
      </c>
      <c r="Y622">
        <v>300</v>
      </c>
      <c r="Z622">
        <v>300</v>
      </c>
      <c r="AA622">
        <v>300</v>
      </c>
      <c r="AB622">
        <v>300</v>
      </c>
      <c r="AC622">
        <v>500</v>
      </c>
    </row>
    <row r="623" spans="1:29" x14ac:dyDescent="0.2">
      <c r="A623" s="2">
        <v>621</v>
      </c>
      <c r="B623" s="4">
        <v>3</v>
      </c>
      <c r="C623">
        <v>6</v>
      </c>
      <c r="D623">
        <v>9</v>
      </c>
      <c r="E623">
        <v>12</v>
      </c>
    </row>
    <row r="624" spans="1:29" x14ac:dyDescent="0.2">
      <c r="A624" s="2">
        <v>622</v>
      </c>
      <c r="B624" s="4">
        <v>5</v>
      </c>
      <c r="C624">
        <v>18</v>
      </c>
      <c r="D624">
        <v>20</v>
      </c>
      <c r="E624">
        <v>24</v>
      </c>
      <c r="F624">
        <v>32</v>
      </c>
      <c r="G624">
        <v>44</v>
      </c>
      <c r="H624">
        <v>60</v>
      </c>
      <c r="I624">
        <v>72</v>
      </c>
      <c r="J624">
        <v>100</v>
      </c>
      <c r="K624">
        <v>160</v>
      </c>
      <c r="L624">
        <v>2000</v>
      </c>
    </row>
    <row r="625" spans="1:34" x14ac:dyDescent="0.2">
      <c r="A625" s="2">
        <v>623</v>
      </c>
      <c r="B625" s="4">
        <v>49</v>
      </c>
      <c r="C625">
        <v>49</v>
      </c>
      <c r="D625">
        <v>49</v>
      </c>
      <c r="E625">
        <v>59</v>
      </c>
      <c r="F625">
        <v>59</v>
      </c>
      <c r="G625">
        <v>59</v>
      </c>
      <c r="H625">
        <v>59</v>
      </c>
      <c r="I625">
        <v>69</v>
      </c>
      <c r="J625">
        <v>98</v>
      </c>
      <c r="K625">
        <v>98</v>
      </c>
      <c r="L625">
        <v>98</v>
      </c>
      <c r="M625">
        <v>147</v>
      </c>
      <c r="N625">
        <v>147</v>
      </c>
      <c r="O625">
        <v>147</v>
      </c>
      <c r="P625">
        <v>245</v>
      </c>
      <c r="Q625">
        <v>245</v>
      </c>
      <c r="R625">
        <v>490</v>
      </c>
      <c r="S625">
        <v>1000</v>
      </c>
      <c r="T625">
        <v>1000</v>
      </c>
      <c r="U625">
        <v>5000</v>
      </c>
      <c r="V625">
        <v>10000</v>
      </c>
    </row>
    <row r="626" spans="1:34" x14ac:dyDescent="0.2">
      <c r="A626" s="2">
        <v>624</v>
      </c>
      <c r="B626" s="4">
        <v>9</v>
      </c>
      <c r="C626">
        <v>39</v>
      </c>
      <c r="D626">
        <v>49</v>
      </c>
      <c r="E626">
        <v>69</v>
      </c>
      <c r="F626">
        <v>99</v>
      </c>
      <c r="G626">
        <v>159</v>
      </c>
      <c r="H626">
        <v>199</v>
      </c>
      <c r="I626">
        <v>249</v>
      </c>
      <c r="J626">
        <v>469</v>
      </c>
      <c r="K626">
        <v>1999</v>
      </c>
      <c r="L626">
        <v>2999</v>
      </c>
    </row>
    <row r="627" spans="1:34" x14ac:dyDescent="0.2">
      <c r="A627" s="2">
        <v>625</v>
      </c>
      <c r="B627" s="4">
        <v>20</v>
      </c>
      <c r="C627">
        <v>30</v>
      </c>
      <c r="D627">
        <v>50</v>
      </c>
      <c r="E627">
        <v>50</v>
      </c>
      <c r="F627">
        <v>50</v>
      </c>
      <c r="G627">
        <v>60</v>
      </c>
      <c r="H627">
        <v>75</v>
      </c>
      <c r="I627">
        <v>85</v>
      </c>
      <c r="J627">
        <v>100</v>
      </c>
      <c r="K627">
        <v>100</v>
      </c>
      <c r="L627">
        <v>125</v>
      </c>
      <c r="M627">
        <v>125</v>
      </c>
      <c r="N627">
        <v>150</v>
      </c>
      <c r="O627">
        <v>200</v>
      </c>
      <c r="P627">
        <v>500</v>
      </c>
      <c r="Q627">
        <v>1000</v>
      </c>
      <c r="R627">
        <v>5000</v>
      </c>
    </row>
    <row r="628" spans="1:34" x14ac:dyDescent="0.2">
      <c r="A628" s="2">
        <v>626</v>
      </c>
      <c r="B628" s="4">
        <v>1</v>
      </c>
      <c r="C628">
        <v>3</v>
      </c>
      <c r="D628">
        <v>5</v>
      </c>
      <c r="E628">
        <v>10</v>
      </c>
      <c r="F628">
        <v>20</v>
      </c>
      <c r="G628">
        <v>30</v>
      </c>
      <c r="H628">
        <v>50</v>
      </c>
      <c r="I628">
        <v>60</v>
      </c>
      <c r="J628">
        <v>70</v>
      </c>
      <c r="K628">
        <v>100</v>
      </c>
      <c r="L628">
        <v>125</v>
      </c>
      <c r="M628">
        <v>125</v>
      </c>
      <c r="N628">
        <v>175</v>
      </c>
      <c r="O628">
        <v>180</v>
      </c>
      <c r="P628">
        <v>200</v>
      </c>
      <c r="Q628">
        <v>225</v>
      </c>
      <c r="R628">
        <v>240</v>
      </c>
      <c r="S628">
        <v>250</v>
      </c>
      <c r="T628">
        <v>250</v>
      </c>
      <c r="U628">
        <v>250</v>
      </c>
      <c r="V628">
        <v>270</v>
      </c>
      <c r="W628">
        <v>275</v>
      </c>
      <c r="X628">
        <v>300</v>
      </c>
      <c r="Y628">
        <v>500</v>
      </c>
      <c r="Z628">
        <v>750</v>
      </c>
      <c r="AA628">
        <v>1000</v>
      </c>
      <c r="AB628">
        <v>1000</v>
      </c>
      <c r="AC628">
        <v>1500</v>
      </c>
      <c r="AD628">
        <v>2000</v>
      </c>
      <c r="AE628">
        <v>5000</v>
      </c>
      <c r="AF628">
        <v>7500</v>
      </c>
      <c r="AG628">
        <v>8000</v>
      </c>
      <c r="AH628">
        <v>10000</v>
      </c>
    </row>
    <row r="629" spans="1:34" x14ac:dyDescent="0.2">
      <c r="A629" s="2">
        <v>627</v>
      </c>
      <c r="B629" s="4">
        <v>1</v>
      </c>
      <c r="C629">
        <v>50</v>
      </c>
      <c r="D629">
        <v>50</v>
      </c>
      <c r="E629">
        <v>100</v>
      </c>
      <c r="F629">
        <v>100</v>
      </c>
    </row>
    <row r="630" spans="1:34" x14ac:dyDescent="0.2">
      <c r="A630" s="2">
        <v>628</v>
      </c>
      <c r="B630" s="4">
        <v>3</v>
      </c>
      <c r="C630">
        <v>10</v>
      </c>
      <c r="D630">
        <v>18</v>
      </c>
      <c r="E630">
        <v>26</v>
      </c>
      <c r="F630">
        <v>50</v>
      </c>
      <c r="G630">
        <v>90</v>
      </c>
      <c r="H630">
        <v>90</v>
      </c>
      <c r="I630">
        <v>1000</v>
      </c>
    </row>
    <row r="631" spans="1:34" x14ac:dyDescent="0.2">
      <c r="A631" s="2">
        <v>629</v>
      </c>
      <c r="B631" s="4">
        <v>45</v>
      </c>
      <c r="C631">
        <v>45</v>
      </c>
      <c r="D631">
        <v>45</v>
      </c>
      <c r="E631">
        <v>55</v>
      </c>
      <c r="F631">
        <v>55</v>
      </c>
      <c r="G631">
        <v>55</v>
      </c>
      <c r="H631">
        <v>60</v>
      </c>
      <c r="I631">
        <v>60</v>
      </c>
      <c r="J631">
        <v>60</v>
      </c>
      <c r="K631">
        <v>86</v>
      </c>
      <c r="L631">
        <v>105</v>
      </c>
      <c r="M631">
        <v>108</v>
      </c>
      <c r="N631">
        <v>108</v>
      </c>
      <c r="O631">
        <v>114</v>
      </c>
      <c r="P631">
        <v>125</v>
      </c>
      <c r="Q631">
        <v>150</v>
      </c>
      <c r="R631">
        <v>165</v>
      </c>
    </row>
    <row r="632" spans="1:34" x14ac:dyDescent="0.2">
      <c r="A632" s="2">
        <v>630</v>
      </c>
      <c r="B632" s="4">
        <v>10</v>
      </c>
      <c r="C632">
        <v>15</v>
      </c>
      <c r="D632">
        <v>25</v>
      </c>
      <c r="E632">
        <v>40</v>
      </c>
      <c r="F632">
        <v>60</v>
      </c>
      <c r="G632">
        <v>75</v>
      </c>
      <c r="H632">
        <v>100</v>
      </c>
      <c r="I632">
        <v>150</v>
      </c>
      <c r="J632">
        <v>250</v>
      </c>
      <c r="K632">
        <v>300</v>
      </c>
      <c r="L632">
        <v>420</v>
      </c>
      <c r="M632">
        <v>500</v>
      </c>
      <c r="N632">
        <v>1000</v>
      </c>
      <c r="O632">
        <v>1200</v>
      </c>
      <c r="P632">
        <v>10000</v>
      </c>
    </row>
    <row r="633" spans="1:34" x14ac:dyDescent="0.2">
      <c r="A633" s="2">
        <v>631</v>
      </c>
      <c r="B633" s="4">
        <v>5</v>
      </c>
      <c r="C633">
        <v>10</v>
      </c>
      <c r="D633">
        <v>15</v>
      </c>
      <c r="E633">
        <v>17</v>
      </c>
      <c r="F633">
        <v>19</v>
      </c>
      <c r="G633">
        <v>22</v>
      </c>
      <c r="H633">
        <v>24</v>
      </c>
      <c r="I633">
        <v>26</v>
      </c>
      <c r="J633">
        <v>28</v>
      </c>
      <c r="K633">
        <v>32</v>
      </c>
      <c r="L633">
        <v>32</v>
      </c>
      <c r="M633">
        <v>32</v>
      </c>
      <c r="N633">
        <v>32</v>
      </c>
      <c r="O633">
        <v>36</v>
      </c>
      <c r="P633">
        <v>36</v>
      </c>
      <c r="Q633">
        <v>36</v>
      </c>
      <c r="R633">
        <v>36</v>
      </c>
      <c r="S633">
        <v>36</v>
      </c>
      <c r="T633">
        <v>46</v>
      </c>
      <c r="U633">
        <v>46</v>
      </c>
      <c r="V633">
        <v>55</v>
      </c>
      <c r="W633">
        <v>66</v>
      </c>
      <c r="X633">
        <v>78</v>
      </c>
      <c r="Y633">
        <v>78</v>
      </c>
    </row>
    <row r="634" spans="1:34" x14ac:dyDescent="0.2">
      <c r="A634" s="2">
        <v>632</v>
      </c>
      <c r="B634" s="4">
        <v>5</v>
      </c>
      <c r="C634">
        <v>10</v>
      </c>
      <c r="D634">
        <v>20</v>
      </c>
      <c r="E634">
        <v>20</v>
      </c>
      <c r="F634">
        <v>30</v>
      </c>
      <c r="G634">
        <v>50</v>
      </c>
      <c r="H634">
        <v>50</v>
      </c>
      <c r="I634">
        <v>60</v>
      </c>
      <c r="J634">
        <v>65</v>
      </c>
      <c r="K634">
        <v>68</v>
      </c>
      <c r="L634">
        <v>80</v>
      </c>
      <c r="M634">
        <v>90</v>
      </c>
      <c r="N634">
        <v>100</v>
      </c>
      <c r="O634">
        <v>130</v>
      </c>
      <c r="P634">
        <v>150</v>
      </c>
      <c r="Q634">
        <v>175</v>
      </c>
      <c r="R634">
        <v>230</v>
      </c>
      <c r="S634">
        <v>280</v>
      </c>
      <c r="T634">
        <v>340</v>
      </c>
      <c r="U634">
        <v>360</v>
      </c>
      <c r="V634">
        <v>500</v>
      </c>
      <c r="W634">
        <v>600</v>
      </c>
      <c r="X634">
        <v>800</v>
      </c>
      <c r="Y634">
        <v>1200</v>
      </c>
      <c r="Z634">
        <v>2500</v>
      </c>
      <c r="AA634">
        <v>10000</v>
      </c>
    </row>
    <row r="635" spans="1:34" x14ac:dyDescent="0.2">
      <c r="A635" s="2">
        <v>633</v>
      </c>
      <c r="B635" s="4">
        <v>5</v>
      </c>
      <c r="C635">
        <v>10</v>
      </c>
      <c r="D635">
        <v>20</v>
      </c>
      <c r="E635">
        <v>30</v>
      </c>
      <c r="F635">
        <v>40</v>
      </c>
      <c r="G635">
        <v>50</v>
      </c>
      <c r="H635">
        <v>60</v>
      </c>
      <c r="I635">
        <v>75</v>
      </c>
      <c r="J635">
        <v>95</v>
      </c>
      <c r="K635">
        <v>475</v>
      </c>
      <c r="L635">
        <v>500</v>
      </c>
      <c r="M635">
        <v>5000</v>
      </c>
    </row>
    <row r="636" spans="1:34" x14ac:dyDescent="0.2">
      <c r="A636" s="2">
        <v>634</v>
      </c>
      <c r="B636" s="4">
        <v>1</v>
      </c>
      <c r="C636">
        <v>5</v>
      </c>
      <c r="D636">
        <v>18</v>
      </c>
      <c r="E636">
        <v>19</v>
      </c>
      <c r="F636">
        <v>23</v>
      </c>
      <c r="G636">
        <v>24</v>
      </c>
      <c r="H636">
        <v>25</v>
      </c>
      <c r="I636">
        <v>25</v>
      </c>
      <c r="J636">
        <v>48</v>
      </c>
      <c r="K636">
        <v>74</v>
      </c>
      <c r="L636">
        <v>99</v>
      </c>
      <c r="M636">
        <v>100</v>
      </c>
      <c r="N636">
        <v>124</v>
      </c>
      <c r="O636">
        <v>199</v>
      </c>
      <c r="P636">
        <v>200</v>
      </c>
      <c r="Q636">
        <v>224</v>
      </c>
      <c r="R636">
        <v>224</v>
      </c>
      <c r="S636">
        <v>425</v>
      </c>
    </row>
    <row r="637" spans="1:34" x14ac:dyDescent="0.2">
      <c r="A637" s="2">
        <v>635</v>
      </c>
      <c r="B637" s="4">
        <v>35</v>
      </c>
      <c r="C637">
        <v>35</v>
      </c>
      <c r="D637">
        <v>35</v>
      </c>
      <c r="E637">
        <v>45</v>
      </c>
      <c r="F637">
        <v>45</v>
      </c>
      <c r="G637">
        <v>45</v>
      </c>
      <c r="H637">
        <v>45</v>
      </c>
      <c r="I637">
        <v>45</v>
      </c>
      <c r="J637">
        <v>45</v>
      </c>
      <c r="K637">
        <v>80</v>
      </c>
      <c r="L637">
        <v>80</v>
      </c>
      <c r="M637">
        <v>105</v>
      </c>
      <c r="N637">
        <v>105</v>
      </c>
    </row>
    <row r="638" spans="1:34" x14ac:dyDescent="0.2">
      <c r="A638" s="2">
        <v>636</v>
      </c>
      <c r="B638" s="4">
        <v>1</v>
      </c>
      <c r="C638">
        <v>75</v>
      </c>
      <c r="D638">
        <v>75</v>
      </c>
      <c r="E638">
        <v>100</v>
      </c>
      <c r="F638">
        <v>100</v>
      </c>
      <c r="G638">
        <v>150</v>
      </c>
      <c r="H638">
        <v>150</v>
      </c>
      <c r="I638">
        <v>150</v>
      </c>
      <c r="J638">
        <v>250</v>
      </c>
      <c r="K638">
        <v>250</v>
      </c>
    </row>
    <row r="639" spans="1:34" x14ac:dyDescent="0.2">
      <c r="A639" s="2">
        <v>637</v>
      </c>
      <c r="B639" s="4">
        <v>1</v>
      </c>
      <c r="C639">
        <v>10</v>
      </c>
      <c r="D639">
        <v>25</v>
      </c>
      <c r="E639">
        <v>50</v>
      </c>
      <c r="F639">
        <v>75</v>
      </c>
      <c r="G639">
        <v>100</v>
      </c>
      <c r="H639">
        <v>150</v>
      </c>
      <c r="I639">
        <v>250</v>
      </c>
      <c r="J639">
        <v>500</v>
      </c>
      <c r="K639">
        <v>1000</v>
      </c>
      <c r="L639">
        <v>1500</v>
      </c>
      <c r="M639">
        <v>2500</v>
      </c>
      <c r="N639">
        <v>5000</v>
      </c>
    </row>
    <row r="640" spans="1:34" x14ac:dyDescent="0.2">
      <c r="A640" s="2">
        <v>638</v>
      </c>
      <c r="B640" s="4">
        <v>5</v>
      </c>
      <c r="C640">
        <v>15</v>
      </c>
      <c r="D640">
        <v>30</v>
      </c>
      <c r="E640">
        <v>79</v>
      </c>
      <c r="F640">
        <v>99</v>
      </c>
      <c r="G640">
        <v>169</v>
      </c>
      <c r="H640">
        <v>1250</v>
      </c>
      <c r="I640">
        <v>2500</v>
      </c>
    </row>
    <row r="641" spans="1:48" x14ac:dyDescent="0.2">
      <c r="A641" s="2">
        <v>639</v>
      </c>
      <c r="B641" s="4">
        <v>5</v>
      </c>
      <c r="C641">
        <v>10</v>
      </c>
      <c r="D641">
        <v>20</v>
      </c>
      <c r="E641">
        <v>25</v>
      </c>
      <c r="F641">
        <v>30</v>
      </c>
      <c r="G641">
        <v>35</v>
      </c>
      <c r="H641">
        <v>60</v>
      </c>
      <c r="I641">
        <v>65</v>
      </c>
      <c r="J641">
        <v>125</v>
      </c>
      <c r="K641">
        <v>135</v>
      </c>
      <c r="L641">
        <v>175</v>
      </c>
      <c r="M641">
        <v>250</v>
      </c>
      <c r="N641">
        <v>300</v>
      </c>
      <c r="O641">
        <v>400</v>
      </c>
      <c r="P641">
        <v>500</v>
      </c>
      <c r="Q641">
        <v>600</v>
      </c>
      <c r="R641">
        <v>1000</v>
      </c>
      <c r="S641">
        <v>1500</v>
      </c>
      <c r="T641">
        <v>1500</v>
      </c>
      <c r="U641">
        <v>3000</v>
      </c>
      <c r="V641">
        <v>4500</v>
      </c>
      <c r="W641">
        <v>10000</v>
      </c>
    </row>
    <row r="642" spans="1:48" x14ac:dyDescent="0.2">
      <c r="A642" s="2">
        <v>640</v>
      </c>
      <c r="B642" s="4">
        <v>5</v>
      </c>
      <c r="C642">
        <v>15</v>
      </c>
      <c r="D642">
        <v>25</v>
      </c>
      <c r="E642">
        <v>25</v>
      </c>
      <c r="F642">
        <v>30</v>
      </c>
      <c r="G642">
        <v>40</v>
      </c>
      <c r="H642">
        <v>55</v>
      </c>
      <c r="I642">
        <v>70</v>
      </c>
      <c r="J642">
        <v>70</v>
      </c>
      <c r="K642">
        <v>85</v>
      </c>
      <c r="L642">
        <v>100</v>
      </c>
      <c r="M642">
        <v>175</v>
      </c>
      <c r="N642">
        <v>300</v>
      </c>
      <c r="O642">
        <v>330</v>
      </c>
      <c r="P642">
        <v>500</v>
      </c>
      <c r="Q642">
        <v>2000</v>
      </c>
      <c r="R642">
        <v>2500</v>
      </c>
      <c r="S642">
        <v>3000</v>
      </c>
    </row>
    <row r="643" spans="1:48" x14ac:dyDescent="0.2">
      <c r="A643" s="2">
        <v>641</v>
      </c>
      <c r="B643" s="4">
        <v>35</v>
      </c>
      <c r="C643">
        <v>40</v>
      </c>
      <c r="D643">
        <v>45</v>
      </c>
      <c r="E643">
        <v>50</v>
      </c>
    </row>
    <row r="644" spans="1:48" x14ac:dyDescent="0.2">
      <c r="A644" s="2">
        <v>642</v>
      </c>
      <c r="B644" s="4">
        <v>25</v>
      </c>
      <c r="C644">
        <v>50</v>
      </c>
      <c r="D644">
        <v>100</v>
      </c>
    </row>
    <row r="645" spans="1:48" x14ac:dyDescent="0.2">
      <c r="A645" s="2">
        <v>643</v>
      </c>
      <c r="B645" s="4">
        <v>139</v>
      </c>
      <c r="C645">
        <v>149</v>
      </c>
      <c r="D645">
        <v>149</v>
      </c>
      <c r="E645">
        <v>150</v>
      </c>
      <c r="F645">
        <v>150</v>
      </c>
      <c r="G645">
        <v>150</v>
      </c>
      <c r="H645">
        <v>159</v>
      </c>
      <c r="I645">
        <v>159</v>
      </c>
      <c r="J645">
        <v>298</v>
      </c>
      <c r="K645">
        <v>298</v>
      </c>
      <c r="L645">
        <v>639</v>
      </c>
    </row>
    <row r="646" spans="1:48" x14ac:dyDescent="0.2">
      <c r="A646" s="2">
        <v>644</v>
      </c>
      <c r="B646" s="4">
        <v>1.1200000000000001</v>
      </c>
      <c r="C646">
        <v>30</v>
      </c>
      <c r="D646">
        <v>38</v>
      </c>
      <c r="E646">
        <v>62</v>
      </c>
      <c r="F646">
        <v>66</v>
      </c>
      <c r="G646">
        <v>85</v>
      </c>
      <c r="H646">
        <v>562</v>
      </c>
    </row>
    <row r="647" spans="1:48" x14ac:dyDescent="0.2">
      <c r="A647" s="2">
        <v>645</v>
      </c>
      <c r="B647" s="4">
        <v>5</v>
      </c>
      <c r="C647">
        <v>15</v>
      </c>
      <c r="D647">
        <v>20</v>
      </c>
      <c r="E647">
        <v>25</v>
      </c>
      <c r="F647">
        <v>30</v>
      </c>
      <c r="G647">
        <v>40</v>
      </c>
      <c r="H647">
        <v>55</v>
      </c>
      <c r="I647">
        <v>55</v>
      </c>
      <c r="J647">
        <v>65</v>
      </c>
      <c r="K647">
        <v>75</v>
      </c>
      <c r="L647">
        <v>80</v>
      </c>
      <c r="M647">
        <v>95</v>
      </c>
      <c r="N647">
        <v>96</v>
      </c>
      <c r="O647">
        <v>100</v>
      </c>
      <c r="P647">
        <v>150</v>
      </c>
      <c r="Q647">
        <v>200</v>
      </c>
      <c r="R647">
        <v>300</v>
      </c>
      <c r="S647">
        <v>400</v>
      </c>
      <c r="T647">
        <v>500</v>
      </c>
      <c r="U647">
        <v>1000</v>
      </c>
      <c r="V647">
        <v>2000</v>
      </c>
      <c r="W647">
        <v>3000</v>
      </c>
      <c r="X647">
        <v>5000</v>
      </c>
      <c r="Y647">
        <v>10000</v>
      </c>
    </row>
    <row r="648" spans="1:48" x14ac:dyDescent="0.2">
      <c r="A648" s="2">
        <v>646</v>
      </c>
      <c r="B648" s="4">
        <v>1</v>
      </c>
      <c r="C648">
        <v>10</v>
      </c>
      <c r="D648">
        <v>25</v>
      </c>
      <c r="E648">
        <v>40</v>
      </c>
      <c r="F648">
        <v>50</v>
      </c>
      <c r="G648">
        <v>75</v>
      </c>
      <c r="H648">
        <v>100</v>
      </c>
      <c r="I648">
        <v>250</v>
      </c>
      <c r="J648">
        <v>500</v>
      </c>
      <c r="K648">
        <v>750</v>
      </c>
      <c r="L648">
        <v>1000</v>
      </c>
      <c r="M648">
        <v>1350</v>
      </c>
      <c r="N648">
        <v>2500</v>
      </c>
      <c r="O648">
        <v>5000</v>
      </c>
      <c r="P648">
        <v>5200</v>
      </c>
      <c r="Q648">
        <v>10000</v>
      </c>
    </row>
    <row r="649" spans="1:48" x14ac:dyDescent="0.2">
      <c r="A649" s="2">
        <v>647</v>
      </c>
      <c r="B649" s="4">
        <v>5</v>
      </c>
      <c r="C649">
        <v>15</v>
      </c>
      <c r="D649">
        <v>25</v>
      </c>
      <c r="E649">
        <v>30</v>
      </c>
      <c r="F649">
        <v>40</v>
      </c>
      <c r="G649">
        <v>50</v>
      </c>
      <c r="H649">
        <v>60</v>
      </c>
      <c r="I649">
        <v>80</v>
      </c>
      <c r="J649">
        <v>100</v>
      </c>
      <c r="K649">
        <v>120</v>
      </c>
      <c r="L649">
        <v>160</v>
      </c>
      <c r="M649">
        <v>200</v>
      </c>
      <c r="N649">
        <v>300</v>
      </c>
      <c r="O649">
        <v>500</v>
      </c>
      <c r="P649">
        <v>1000</v>
      </c>
      <c r="Q649">
        <v>2000</v>
      </c>
      <c r="R649">
        <v>5000</v>
      </c>
    </row>
    <row r="650" spans="1:48" x14ac:dyDescent="0.2">
      <c r="A650" s="2">
        <v>648</v>
      </c>
      <c r="B650" s="4">
        <v>9</v>
      </c>
      <c r="C650">
        <v>15</v>
      </c>
      <c r="D650">
        <v>19</v>
      </c>
      <c r="E650">
        <v>19</v>
      </c>
      <c r="F650">
        <v>27</v>
      </c>
      <c r="G650">
        <v>27</v>
      </c>
      <c r="H650">
        <v>30</v>
      </c>
      <c r="I650">
        <v>30</v>
      </c>
      <c r="J650">
        <v>35</v>
      </c>
      <c r="K650">
        <v>35</v>
      </c>
      <c r="L650">
        <v>39</v>
      </c>
      <c r="M650">
        <v>44</v>
      </c>
      <c r="N650">
        <v>44</v>
      </c>
      <c r="O650">
        <v>68</v>
      </c>
      <c r="P650">
        <v>68</v>
      </c>
      <c r="Q650">
        <v>99</v>
      </c>
      <c r="R650">
        <v>99</v>
      </c>
    </row>
    <row r="651" spans="1:48" x14ac:dyDescent="0.2">
      <c r="A651" s="2">
        <v>649</v>
      </c>
      <c r="B651" s="4">
        <v>3</v>
      </c>
      <c r="C651">
        <v>8</v>
      </c>
      <c r="D651">
        <v>8</v>
      </c>
      <c r="E651">
        <v>12</v>
      </c>
      <c r="F651">
        <v>12</v>
      </c>
      <c r="G651">
        <v>12</v>
      </c>
      <c r="H651">
        <v>15</v>
      </c>
      <c r="I651">
        <v>15</v>
      </c>
      <c r="J651">
        <v>15</v>
      </c>
      <c r="K651">
        <v>23</v>
      </c>
      <c r="L651">
        <v>23</v>
      </c>
      <c r="M651">
        <v>23</v>
      </c>
      <c r="N651">
        <v>40</v>
      </c>
      <c r="O651">
        <v>100</v>
      </c>
      <c r="P651">
        <v>150</v>
      </c>
    </row>
    <row r="652" spans="1:48" x14ac:dyDescent="0.2">
      <c r="A652" s="2">
        <v>650</v>
      </c>
      <c r="B652" s="4">
        <v>5</v>
      </c>
      <c r="C652">
        <v>95</v>
      </c>
      <c r="D652">
        <v>125</v>
      </c>
      <c r="E652">
        <v>149</v>
      </c>
      <c r="F652">
        <v>280</v>
      </c>
      <c r="G652">
        <v>675</v>
      </c>
      <c r="H652">
        <v>1300</v>
      </c>
    </row>
    <row r="653" spans="1:48" x14ac:dyDescent="0.2">
      <c r="A653" s="2">
        <v>651</v>
      </c>
      <c r="B653" s="4">
        <v>1</v>
      </c>
      <c r="C653">
        <v>10</v>
      </c>
      <c r="D653">
        <v>15</v>
      </c>
      <c r="E653">
        <v>15</v>
      </c>
      <c r="F653">
        <v>25</v>
      </c>
      <c r="G653">
        <v>25</v>
      </c>
      <c r="H653">
        <v>25</v>
      </c>
      <c r="I653">
        <v>30</v>
      </c>
      <c r="J653">
        <v>48</v>
      </c>
      <c r="K653">
        <v>50</v>
      </c>
      <c r="L653">
        <v>60</v>
      </c>
      <c r="M653">
        <v>60</v>
      </c>
      <c r="N653">
        <v>60</v>
      </c>
      <c r="O653">
        <v>110</v>
      </c>
      <c r="P653">
        <v>130</v>
      </c>
      <c r="Q653">
        <v>140</v>
      </c>
      <c r="R653">
        <v>150</v>
      </c>
      <c r="S653">
        <v>150</v>
      </c>
      <c r="T653">
        <v>150</v>
      </c>
      <c r="U653">
        <v>150</v>
      </c>
      <c r="V653">
        <v>150</v>
      </c>
      <c r="W653">
        <v>150</v>
      </c>
      <c r="X653">
        <v>150</v>
      </c>
      <c r="Y653">
        <v>150</v>
      </c>
      <c r="Z653">
        <v>150</v>
      </c>
      <c r="AA653">
        <v>150</v>
      </c>
      <c r="AB653">
        <v>200</v>
      </c>
      <c r="AC653">
        <v>200</v>
      </c>
      <c r="AD653">
        <v>200</v>
      </c>
      <c r="AE653">
        <v>200</v>
      </c>
      <c r="AF653">
        <v>200</v>
      </c>
      <c r="AG653">
        <v>200</v>
      </c>
      <c r="AH653">
        <v>200</v>
      </c>
      <c r="AI653">
        <v>250</v>
      </c>
      <c r="AJ653">
        <v>250</v>
      </c>
      <c r="AK653">
        <v>250</v>
      </c>
      <c r="AL653">
        <v>250</v>
      </c>
      <c r="AM653">
        <v>250</v>
      </c>
      <c r="AN653">
        <v>250</v>
      </c>
      <c r="AO653">
        <v>250</v>
      </c>
      <c r="AP653">
        <v>250</v>
      </c>
      <c r="AQ653">
        <v>250</v>
      </c>
      <c r="AR653">
        <v>250</v>
      </c>
      <c r="AS653">
        <v>250</v>
      </c>
      <c r="AT653">
        <v>250</v>
      </c>
      <c r="AU653">
        <v>350</v>
      </c>
      <c r="AV653">
        <v>2000</v>
      </c>
    </row>
    <row r="654" spans="1:48" x14ac:dyDescent="0.2">
      <c r="A654" s="2">
        <v>652</v>
      </c>
      <c r="B654" s="4">
        <v>1</v>
      </c>
      <c r="C654">
        <v>15</v>
      </c>
      <c r="D654">
        <v>20</v>
      </c>
      <c r="E654">
        <v>25</v>
      </c>
      <c r="F654">
        <v>30</v>
      </c>
      <c r="G654">
        <v>35</v>
      </c>
      <c r="H654">
        <v>35</v>
      </c>
      <c r="I654">
        <v>45</v>
      </c>
      <c r="J654">
        <v>60</v>
      </c>
      <c r="K654">
        <v>80</v>
      </c>
      <c r="L654">
        <v>100</v>
      </c>
      <c r="M654">
        <v>110</v>
      </c>
      <c r="N654">
        <v>140</v>
      </c>
      <c r="O654">
        <v>200</v>
      </c>
      <c r="P654">
        <v>300</v>
      </c>
      <c r="Q654">
        <v>400</v>
      </c>
      <c r="R654">
        <v>400</v>
      </c>
      <c r="S654">
        <v>1000</v>
      </c>
      <c r="T654">
        <v>2500</v>
      </c>
      <c r="U654">
        <v>5000</v>
      </c>
      <c r="V654">
        <v>8000</v>
      </c>
    </row>
    <row r="655" spans="1:48" x14ac:dyDescent="0.2">
      <c r="A655" s="2">
        <v>653</v>
      </c>
      <c r="B655" s="4">
        <v>5</v>
      </c>
      <c r="C655">
        <v>59</v>
      </c>
      <c r="D655">
        <v>79</v>
      </c>
      <c r="E655">
        <v>79</v>
      </c>
      <c r="F655">
        <v>79</v>
      </c>
      <c r="G655">
        <v>79</v>
      </c>
    </row>
    <row r="656" spans="1:48" x14ac:dyDescent="0.2">
      <c r="A656" s="2">
        <v>654</v>
      </c>
      <c r="B656" s="4">
        <v>10</v>
      </c>
      <c r="C656">
        <v>25</v>
      </c>
      <c r="D656">
        <v>50</v>
      </c>
      <c r="E656">
        <v>100</v>
      </c>
      <c r="F656">
        <v>125</v>
      </c>
      <c r="G656">
        <v>200</v>
      </c>
      <c r="H656">
        <v>300</v>
      </c>
      <c r="I656">
        <v>500</v>
      </c>
      <c r="J656">
        <v>600</v>
      </c>
      <c r="K656">
        <v>1000</v>
      </c>
      <c r="L656">
        <v>3000</v>
      </c>
      <c r="M656">
        <v>5000</v>
      </c>
      <c r="N656">
        <v>6000</v>
      </c>
      <c r="O656">
        <v>8000</v>
      </c>
    </row>
    <row r="657" spans="1:22" x14ac:dyDescent="0.2">
      <c r="A657" s="2">
        <v>655</v>
      </c>
      <c r="B657" s="4">
        <v>39</v>
      </c>
      <c r="C657">
        <v>49</v>
      </c>
      <c r="D657">
        <v>59</v>
      </c>
      <c r="E657">
        <v>69</v>
      </c>
      <c r="F657">
        <v>88</v>
      </c>
      <c r="G657">
        <v>108</v>
      </c>
      <c r="H657">
        <v>128</v>
      </c>
      <c r="I657">
        <v>137</v>
      </c>
      <c r="J657">
        <v>187</v>
      </c>
      <c r="K657">
        <v>199</v>
      </c>
      <c r="L657">
        <v>299</v>
      </c>
    </row>
    <row r="658" spans="1:22" x14ac:dyDescent="0.2">
      <c r="A658" s="2">
        <v>656</v>
      </c>
      <c r="B658" s="4">
        <v>1</v>
      </c>
      <c r="C658">
        <v>15</v>
      </c>
      <c r="D658">
        <v>20</v>
      </c>
      <c r="E658">
        <v>50</v>
      </c>
      <c r="F658">
        <v>70</v>
      </c>
      <c r="G658">
        <v>80</v>
      </c>
      <c r="H658">
        <v>80</v>
      </c>
      <c r="I658">
        <v>90</v>
      </c>
      <c r="J658">
        <v>100</v>
      </c>
      <c r="K658">
        <v>150</v>
      </c>
      <c r="L658">
        <v>200</v>
      </c>
      <c r="M658">
        <v>250</v>
      </c>
      <c r="N658">
        <v>300</v>
      </c>
      <c r="O658">
        <v>500</v>
      </c>
      <c r="P658">
        <v>600</v>
      </c>
      <c r="Q658">
        <v>650</v>
      </c>
      <c r="R658">
        <v>5000</v>
      </c>
      <c r="S658">
        <v>10000</v>
      </c>
    </row>
    <row r="659" spans="1:22" x14ac:dyDescent="0.2">
      <c r="A659" s="2">
        <v>657</v>
      </c>
      <c r="B659" s="4">
        <v>20</v>
      </c>
      <c r="C659">
        <v>30</v>
      </c>
      <c r="D659">
        <v>45</v>
      </c>
      <c r="E659">
        <v>45</v>
      </c>
      <c r="F659">
        <v>50</v>
      </c>
      <c r="G659">
        <v>75</v>
      </c>
      <c r="H659">
        <v>95</v>
      </c>
      <c r="I659">
        <v>120</v>
      </c>
      <c r="J659">
        <v>120</v>
      </c>
      <c r="K659">
        <v>250</v>
      </c>
      <c r="L659">
        <v>500</v>
      </c>
    </row>
    <row r="660" spans="1:22" x14ac:dyDescent="0.2">
      <c r="A660" s="2">
        <v>658</v>
      </c>
      <c r="B660" s="4">
        <v>5</v>
      </c>
      <c r="C660">
        <v>25</v>
      </c>
      <c r="D660">
        <v>50</v>
      </c>
      <c r="E660">
        <v>100</v>
      </c>
      <c r="F660">
        <v>250</v>
      </c>
      <c r="G660">
        <v>250</v>
      </c>
      <c r="H660">
        <v>250</v>
      </c>
      <c r="I660">
        <v>500</v>
      </c>
      <c r="J660">
        <v>1000</v>
      </c>
      <c r="K660">
        <v>5000</v>
      </c>
    </row>
    <row r="661" spans="1:22" x14ac:dyDescent="0.2">
      <c r="A661" s="2">
        <v>659</v>
      </c>
      <c r="B661" s="4">
        <v>5</v>
      </c>
      <c r="C661">
        <v>49</v>
      </c>
      <c r="D661">
        <v>99</v>
      </c>
      <c r="E661">
        <v>249</v>
      </c>
    </row>
    <row r="662" spans="1:22" x14ac:dyDescent="0.2">
      <c r="A662" s="2">
        <v>660</v>
      </c>
      <c r="B662" s="4">
        <v>4</v>
      </c>
      <c r="C662">
        <v>40</v>
      </c>
      <c r="D662">
        <v>40</v>
      </c>
      <c r="E662">
        <v>40</v>
      </c>
      <c r="F662">
        <v>79</v>
      </c>
      <c r="G662">
        <v>79</v>
      </c>
      <c r="H662">
        <v>79</v>
      </c>
      <c r="I662">
        <v>119</v>
      </c>
      <c r="J662">
        <v>119</v>
      </c>
      <c r="K662">
        <v>119</v>
      </c>
      <c r="L662">
        <v>238</v>
      </c>
      <c r="M662">
        <v>238</v>
      </c>
      <c r="N662">
        <v>238</v>
      </c>
      <c r="O662">
        <v>302</v>
      </c>
      <c r="P662">
        <v>596</v>
      </c>
    </row>
    <row r="663" spans="1:22" x14ac:dyDescent="0.2">
      <c r="A663" s="2">
        <v>661</v>
      </c>
      <c r="B663" s="4">
        <v>10</v>
      </c>
      <c r="C663">
        <v>60</v>
      </c>
      <c r="D663">
        <v>199</v>
      </c>
      <c r="E663">
        <v>229</v>
      </c>
      <c r="F663">
        <v>229</v>
      </c>
      <c r="G663">
        <v>299</v>
      </c>
      <c r="H663">
        <v>329</v>
      </c>
      <c r="I663">
        <v>329</v>
      </c>
      <c r="J663">
        <v>329</v>
      </c>
      <c r="K663">
        <v>399</v>
      </c>
      <c r="L663">
        <v>429</v>
      </c>
      <c r="M663">
        <v>429</v>
      </c>
      <c r="N663">
        <v>429</v>
      </c>
      <c r="O663">
        <v>529</v>
      </c>
      <c r="P663">
        <v>799</v>
      </c>
      <c r="Q663">
        <v>899</v>
      </c>
      <c r="R663">
        <v>2500</v>
      </c>
      <c r="S663">
        <v>5000</v>
      </c>
    </row>
    <row r="664" spans="1:22" x14ac:dyDescent="0.2">
      <c r="A664" s="2">
        <v>662</v>
      </c>
      <c r="B664" s="4">
        <v>8</v>
      </c>
      <c r="C664">
        <v>16</v>
      </c>
      <c r="D664">
        <v>39</v>
      </c>
      <c r="E664">
        <v>78</v>
      </c>
      <c r="F664">
        <v>156</v>
      </c>
      <c r="G664">
        <v>195</v>
      </c>
      <c r="H664">
        <v>272</v>
      </c>
      <c r="I664">
        <v>389</v>
      </c>
      <c r="J664">
        <v>467</v>
      </c>
      <c r="K664">
        <v>934</v>
      </c>
      <c r="L664">
        <v>1557</v>
      </c>
      <c r="M664">
        <v>3114</v>
      </c>
      <c r="N664">
        <v>5449</v>
      </c>
      <c r="O664">
        <v>7784</v>
      </c>
    </row>
    <row r="665" spans="1:22" x14ac:dyDescent="0.2">
      <c r="A665" s="2">
        <v>663</v>
      </c>
      <c r="B665" s="4">
        <v>1</v>
      </c>
      <c r="C665">
        <v>19</v>
      </c>
      <c r="D665">
        <v>25</v>
      </c>
      <c r="E665">
        <v>35</v>
      </c>
      <c r="F665">
        <v>40</v>
      </c>
      <c r="G665">
        <v>45</v>
      </c>
      <c r="H665">
        <v>50</v>
      </c>
      <c r="I665">
        <v>65</v>
      </c>
      <c r="J665">
        <v>65</v>
      </c>
      <c r="K665">
        <v>65</v>
      </c>
      <c r="L665">
        <v>99</v>
      </c>
      <c r="M665">
        <v>99</v>
      </c>
      <c r="N665">
        <v>119</v>
      </c>
      <c r="O665">
        <v>119</v>
      </c>
      <c r="P665">
        <v>199</v>
      </c>
      <c r="Q665">
        <v>199</v>
      </c>
      <c r="R665">
        <v>389</v>
      </c>
      <c r="S665">
        <v>1949</v>
      </c>
      <c r="T665">
        <v>5500</v>
      </c>
    </row>
    <row r="666" spans="1:22" x14ac:dyDescent="0.2">
      <c r="A666" s="2">
        <v>664</v>
      </c>
      <c r="B666" s="4">
        <v>5</v>
      </c>
      <c r="C666">
        <v>30</v>
      </c>
      <c r="D666">
        <v>70</v>
      </c>
      <c r="E666">
        <v>100</v>
      </c>
      <c r="F666">
        <v>180</v>
      </c>
      <c r="G666">
        <v>300</v>
      </c>
      <c r="H666">
        <v>325</v>
      </c>
      <c r="I666">
        <v>600</v>
      </c>
    </row>
    <row r="667" spans="1:22" x14ac:dyDescent="0.2">
      <c r="A667" s="2">
        <v>665</v>
      </c>
      <c r="B667" s="4">
        <v>1.42</v>
      </c>
      <c r="C667">
        <v>9</v>
      </c>
      <c r="D667">
        <v>11</v>
      </c>
      <c r="E667">
        <v>18</v>
      </c>
      <c r="F667">
        <v>20</v>
      </c>
      <c r="G667">
        <v>23</v>
      </c>
      <c r="H667">
        <v>30</v>
      </c>
      <c r="I667">
        <v>35</v>
      </c>
      <c r="J667">
        <v>49</v>
      </c>
      <c r="K667">
        <v>70</v>
      </c>
      <c r="L667">
        <v>106</v>
      </c>
      <c r="M667">
        <v>176</v>
      </c>
      <c r="N667">
        <v>353</v>
      </c>
      <c r="O667">
        <v>1062</v>
      </c>
      <c r="P667">
        <v>3542</v>
      </c>
    </row>
    <row r="668" spans="1:22" x14ac:dyDescent="0.2">
      <c r="A668" s="2">
        <v>666</v>
      </c>
      <c r="B668" s="4">
        <v>17</v>
      </c>
      <c r="C668">
        <v>19</v>
      </c>
      <c r="D668">
        <v>21</v>
      </c>
      <c r="E668">
        <v>39</v>
      </c>
      <c r="F668">
        <v>56</v>
      </c>
      <c r="G668">
        <v>72</v>
      </c>
      <c r="H668">
        <v>89</v>
      </c>
      <c r="I668">
        <v>167</v>
      </c>
      <c r="J668">
        <v>167</v>
      </c>
      <c r="K668">
        <v>167</v>
      </c>
      <c r="L668">
        <v>167</v>
      </c>
    </row>
    <row r="669" spans="1:22" x14ac:dyDescent="0.2">
      <c r="A669" s="2">
        <v>667</v>
      </c>
      <c r="B669" s="4">
        <v>5</v>
      </c>
      <c r="C669">
        <v>10</v>
      </c>
      <c r="D669">
        <v>10</v>
      </c>
      <c r="E669">
        <v>20</v>
      </c>
      <c r="F669">
        <v>30</v>
      </c>
      <c r="G669">
        <v>30</v>
      </c>
      <c r="H669">
        <v>55</v>
      </c>
      <c r="I669">
        <v>55</v>
      </c>
      <c r="J669">
        <v>80</v>
      </c>
      <c r="K669">
        <v>125</v>
      </c>
      <c r="L669">
        <v>150</v>
      </c>
      <c r="M669">
        <v>275</v>
      </c>
      <c r="N669">
        <v>300</v>
      </c>
      <c r="O669">
        <v>375</v>
      </c>
      <c r="P669">
        <v>425</v>
      </c>
      <c r="Q669">
        <v>500</v>
      </c>
      <c r="R669">
        <v>1250</v>
      </c>
      <c r="S669">
        <v>2500</v>
      </c>
      <c r="T669">
        <v>5000</v>
      </c>
      <c r="U669">
        <v>10000</v>
      </c>
      <c r="V669">
        <v>10000</v>
      </c>
    </row>
    <row r="670" spans="1:22" x14ac:dyDescent="0.2">
      <c r="A670" s="2">
        <v>668</v>
      </c>
      <c r="B670" s="4">
        <v>1</v>
      </c>
      <c r="C670">
        <v>25</v>
      </c>
      <c r="D670">
        <v>69</v>
      </c>
      <c r="E670">
        <v>79</v>
      </c>
      <c r="F670">
        <v>79</v>
      </c>
      <c r="G670">
        <v>89</v>
      </c>
      <c r="H670">
        <v>150</v>
      </c>
      <c r="I670">
        <v>225</v>
      </c>
      <c r="J670">
        <v>275</v>
      </c>
      <c r="K670">
        <v>400</v>
      </c>
    </row>
    <row r="671" spans="1:22" x14ac:dyDescent="0.2">
      <c r="A671" s="2">
        <v>669</v>
      </c>
      <c r="B671" s="4">
        <v>1</v>
      </c>
      <c r="C671">
        <v>15</v>
      </c>
      <c r="D671">
        <v>25</v>
      </c>
      <c r="E671">
        <v>35</v>
      </c>
      <c r="F671">
        <v>36</v>
      </c>
      <c r="G671">
        <v>55</v>
      </c>
      <c r="H671">
        <v>56</v>
      </c>
      <c r="I671">
        <v>75</v>
      </c>
      <c r="J671">
        <v>76</v>
      </c>
      <c r="K671">
        <v>400</v>
      </c>
    </row>
    <row r="672" spans="1:22" x14ac:dyDescent="0.2">
      <c r="A672" s="2">
        <v>670</v>
      </c>
      <c r="B672" s="4">
        <v>1</v>
      </c>
      <c r="C672">
        <v>17</v>
      </c>
      <c r="D672">
        <v>23</v>
      </c>
      <c r="E672">
        <v>32</v>
      </c>
      <c r="F672">
        <v>44</v>
      </c>
      <c r="G672">
        <v>63</v>
      </c>
      <c r="H672">
        <v>80</v>
      </c>
      <c r="I672">
        <v>95</v>
      </c>
      <c r="J672">
        <v>104</v>
      </c>
      <c r="K672">
        <v>108</v>
      </c>
    </row>
    <row r="673" spans="1:30" x14ac:dyDescent="0.2">
      <c r="A673" s="2">
        <v>671</v>
      </c>
      <c r="B673" s="4">
        <v>1.96</v>
      </c>
      <c r="C673">
        <v>5</v>
      </c>
      <c r="D673">
        <v>10</v>
      </c>
      <c r="E673">
        <v>29</v>
      </c>
      <c r="F673">
        <v>59</v>
      </c>
      <c r="G673">
        <v>88</v>
      </c>
      <c r="H673">
        <v>98</v>
      </c>
      <c r="I673">
        <v>98</v>
      </c>
      <c r="J673">
        <v>98</v>
      </c>
      <c r="K673">
        <v>98</v>
      </c>
      <c r="L673">
        <v>98</v>
      </c>
      <c r="M673">
        <v>342</v>
      </c>
      <c r="N673">
        <v>391</v>
      </c>
      <c r="O673">
        <v>587</v>
      </c>
      <c r="P673">
        <v>978</v>
      </c>
      <c r="Q673">
        <v>1173</v>
      </c>
      <c r="R673">
        <v>5866</v>
      </c>
    </row>
    <row r="674" spans="1:30" x14ac:dyDescent="0.2">
      <c r="A674" s="2">
        <v>672</v>
      </c>
      <c r="B674" s="4">
        <v>1</v>
      </c>
      <c r="C674">
        <v>150</v>
      </c>
      <c r="D674">
        <v>150</v>
      </c>
      <c r="E674">
        <v>150</v>
      </c>
      <c r="F674">
        <v>600</v>
      </c>
      <c r="G674">
        <v>700</v>
      </c>
      <c r="H674">
        <v>700</v>
      </c>
    </row>
    <row r="675" spans="1:30" x14ac:dyDescent="0.2">
      <c r="A675" s="2">
        <v>673</v>
      </c>
      <c r="B675" s="4">
        <v>90</v>
      </c>
      <c r="C675">
        <v>100</v>
      </c>
    </row>
    <row r="676" spans="1:30" x14ac:dyDescent="0.2">
      <c r="A676" s="2">
        <v>674</v>
      </c>
      <c r="B676" s="4">
        <v>10</v>
      </c>
      <c r="C676">
        <v>25</v>
      </c>
      <c r="D676">
        <v>99</v>
      </c>
      <c r="E676">
        <v>115</v>
      </c>
      <c r="F676">
        <v>115</v>
      </c>
      <c r="G676">
        <v>199</v>
      </c>
      <c r="H676">
        <v>2500</v>
      </c>
    </row>
    <row r="677" spans="1:30" x14ac:dyDescent="0.2">
      <c r="A677" s="2">
        <v>675</v>
      </c>
      <c r="B677" s="4">
        <v>2</v>
      </c>
      <c r="C677">
        <v>15</v>
      </c>
      <c r="D677">
        <v>17</v>
      </c>
      <c r="E677">
        <v>17</v>
      </c>
      <c r="F677">
        <v>20</v>
      </c>
      <c r="G677">
        <v>30</v>
      </c>
      <c r="H677">
        <v>32</v>
      </c>
      <c r="I677">
        <v>35</v>
      </c>
      <c r="J677">
        <v>40</v>
      </c>
      <c r="K677">
        <v>47</v>
      </c>
      <c r="L677">
        <v>50</v>
      </c>
      <c r="M677">
        <v>65</v>
      </c>
      <c r="N677">
        <v>70</v>
      </c>
      <c r="O677">
        <v>75</v>
      </c>
      <c r="P677">
        <v>80</v>
      </c>
      <c r="Q677">
        <v>83</v>
      </c>
      <c r="R677">
        <v>100</v>
      </c>
      <c r="S677">
        <v>115</v>
      </c>
      <c r="T677">
        <v>130</v>
      </c>
      <c r="U677">
        <v>150</v>
      </c>
      <c r="V677">
        <v>200</v>
      </c>
      <c r="W677">
        <v>375</v>
      </c>
      <c r="X677">
        <v>400</v>
      </c>
      <c r="Y677">
        <v>500</v>
      </c>
      <c r="Z677">
        <v>800</v>
      </c>
      <c r="AA677">
        <v>1200</v>
      </c>
      <c r="AB677">
        <v>3000</v>
      </c>
      <c r="AC677">
        <v>5000</v>
      </c>
    </row>
    <row r="678" spans="1:30" x14ac:dyDescent="0.2">
      <c r="A678" s="2">
        <v>676</v>
      </c>
      <c r="B678" s="4">
        <v>1</v>
      </c>
      <c r="C678">
        <v>26</v>
      </c>
      <c r="D678">
        <v>33</v>
      </c>
      <c r="E678">
        <v>60</v>
      </c>
      <c r="F678">
        <v>87</v>
      </c>
      <c r="G678">
        <v>140</v>
      </c>
      <c r="H678">
        <v>168</v>
      </c>
      <c r="I678">
        <v>196</v>
      </c>
      <c r="J678">
        <v>270</v>
      </c>
      <c r="K678">
        <v>5000</v>
      </c>
    </row>
    <row r="679" spans="1:30" x14ac:dyDescent="0.2">
      <c r="A679" s="2">
        <v>677</v>
      </c>
      <c r="B679" s="4">
        <v>0.91</v>
      </c>
      <c r="C679">
        <v>9</v>
      </c>
      <c r="D679">
        <v>14</v>
      </c>
      <c r="E679">
        <v>18</v>
      </c>
      <c r="F679">
        <v>23</v>
      </c>
      <c r="G679">
        <v>27</v>
      </c>
      <c r="H679">
        <v>27</v>
      </c>
      <c r="I679">
        <v>27</v>
      </c>
      <c r="J679">
        <v>46</v>
      </c>
      <c r="K679">
        <v>55</v>
      </c>
      <c r="L679">
        <v>73</v>
      </c>
      <c r="M679">
        <v>73</v>
      </c>
      <c r="N679">
        <v>73</v>
      </c>
      <c r="O679">
        <v>78</v>
      </c>
      <c r="P679">
        <v>91</v>
      </c>
      <c r="Q679">
        <v>137</v>
      </c>
      <c r="R679">
        <v>137</v>
      </c>
      <c r="S679">
        <v>160</v>
      </c>
      <c r="T679">
        <v>228</v>
      </c>
      <c r="U679">
        <v>411</v>
      </c>
      <c r="V679">
        <v>411</v>
      </c>
      <c r="W679">
        <v>730</v>
      </c>
      <c r="X679">
        <v>1460</v>
      </c>
      <c r="Y679">
        <v>2738</v>
      </c>
      <c r="Z679">
        <v>4563</v>
      </c>
    </row>
    <row r="680" spans="1:30" x14ac:dyDescent="0.2">
      <c r="A680" s="2">
        <v>678</v>
      </c>
      <c r="B680" s="4">
        <v>55</v>
      </c>
      <c r="C680">
        <v>60</v>
      </c>
    </row>
    <row r="681" spans="1:30" x14ac:dyDescent="0.2">
      <c r="A681" s="2">
        <v>679</v>
      </c>
      <c r="B681" s="4">
        <v>10</v>
      </c>
      <c r="C681">
        <v>25</v>
      </c>
      <c r="D681">
        <v>45</v>
      </c>
      <c r="E681">
        <v>45</v>
      </c>
      <c r="F681">
        <v>50</v>
      </c>
      <c r="G681">
        <v>50</v>
      </c>
      <c r="H681">
        <v>70</v>
      </c>
      <c r="I681">
        <v>70</v>
      </c>
      <c r="J681">
        <v>70</v>
      </c>
      <c r="K681">
        <v>70</v>
      </c>
      <c r="L681">
        <v>80</v>
      </c>
      <c r="M681">
        <v>80</v>
      </c>
      <c r="N681">
        <v>85</v>
      </c>
      <c r="O681">
        <v>100</v>
      </c>
      <c r="P681">
        <v>125</v>
      </c>
      <c r="Q681">
        <v>125</v>
      </c>
      <c r="R681">
        <v>150</v>
      </c>
      <c r="S681">
        <v>250</v>
      </c>
      <c r="T681">
        <v>500</v>
      </c>
      <c r="U681">
        <v>1000</v>
      </c>
      <c r="V681">
        <v>2000</v>
      </c>
      <c r="W681">
        <v>5000</v>
      </c>
      <c r="X681">
        <v>5000</v>
      </c>
      <c r="Y681">
        <v>5000</v>
      </c>
      <c r="Z681">
        <v>10000</v>
      </c>
    </row>
    <row r="682" spans="1:30" x14ac:dyDescent="0.2">
      <c r="A682" s="2">
        <v>680</v>
      </c>
      <c r="B682" s="4">
        <v>1</v>
      </c>
      <c r="C682">
        <v>5</v>
      </c>
      <c r="D682">
        <v>25</v>
      </c>
      <c r="E682">
        <v>40</v>
      </c>
      <c r="F682">
        <v>50</v>
      </c>
      <c r="G682">
        <v>100</v>
      </c>
      <c r="H682">
        <v>250</v>
      </c>
      <c r="I682">
        <v>500</v>
      </c>
      <c r="J682">
        <v>1000</v>
      </c>
      <c r="K682">
        <v>2500</v>
      </c>
      <c r="L682">
        <v>5000</v>
      </c>
      <c r="M682">
        <v>10000</v>
      </c>
      <c r="N682">
        <v>10000</v>
      </c>
    </row>
    <row r="683" spans="1:30" x14ac:dyDescent="0.2">
      <c r="A683" s="2">
        <v>681</v>
      </c>
      <c r="B683" s="4">
        <v>10</v>
      </c>
      <c r="C683">
        <v>11</v>
      </c>
      <c r="D683">
        <v>25</v>
      </c>
      <c r="E683">
        <v>25</v>
      </c>
      <c r="F683">
        <v>50</v>
      </c>
      <c r="G683">
        <v>110</v>
      </c>
      <c r="H683">
        <v>115</v>
      </c>
      <c r="I683">
        <v>120</v>
      </c>
      <c r="J683">
        <v>125</v>
      </c>
      <c r="K683">
        <v>130</v>
      </c>
      <c r="L683">
        <v>134</v>
      </c>
      <c r="M683">
        <v>138</v>
      </c>
      <c r="N683">
        <v>140</v>
      </c>
      <c r="O683">
        <v>142</v>
      </c>
      <c r="P683">
        <v>144</v>
      </c>
      <c r="Q683">
        <v>146</v>
      </c>
      <c r="R683">
        <v>148</v>
      </c>
      <c r="S683">
        <v>150</v>
      </c>
      <c r="T683">
        <v>200</v>
      </c>
      <c r="U683">
        <v>220</v>
      </c>
      <c r="V683">
        <v>224</v>
      </c>
      <c r="W683">
        <v>228</v>
      </c>
      <c r="X683">
        <v>232</v>
      </c>
      <c r="Y683">
        <v>236</v>
      </c>
      <c r="Z683">
        <v>240</v>
      </c>
      <c r="AA683">
        <v>325</v>
      </c>
      <c r="AB683">
        <v>420</v>
      </c>
      <c r="AC683">
        <v>500</v>
      </c>
      <c r="AD683">
        <v>525</v>
      </c>
    </row>
    <row r="684" spans="1:30" x14ac:dyDescent="0.2">
      <c r="A684" s="2">
        <v>682</v>
      </c>
      <c r="B684" s="4">
        <v>1</v>
      </c>
      <c r="C684">
        <v>80</v>
      </c>
      <c r="D684">
        <v>115</v>
      </c>
      <c r="E684">
        <v>115</v>
      </c>
      <c r="F684">
        <v>115</v>
      </c>
      <c r="G684">
        <v>115</v>
      </c>
      <c r="H684">
        <v>125</v>
      </c>
      <c r="I684">
        <v>450</v>
      </c>
      <c r="J684">
        <v>1000</v>
      </c>
      <c r="K684">
        <v>2500</v>
      </c>
    </row>
    <row r="685" spans="1:30" x14ac:dyDescent="0.2">
      <c r="A685" s="2">
        <v>683</v>
      </c>
      <c r="B685" s="4">
        <v>39</v>
      </c>
      <c r="C685">
        <v>49</v>
      </c>
      <c r="D685">
        <v>59</v>
      </c>
      <c r="E685">
        <v>69</v>
      </c>
      <c r="F685">
        <v>89</v>
      </c>
      <c r="G685">
        <v>99</v>
      </c>
      <c r="H685">
        <v>119</v>
      </c>
      <c r="I685">
        <v>139</v>
      </c>
      <c r="J685">
        <v>179</v>
      </c>
      <c r="K685">
        <v>189</v>
      </c>
      <c r="L685">
        <v>199</v>
      </c>
      <c r="M685">
        <v>209</v>
      </c>
      <c r="N685">
        <v>249</v>
      </c>
      <c r="O685">
        <v>299</v>
      </c>
    </row>
    <row r="686" spans="1:30" x14ac:dyDescent="0.2">
      <c r="A686" s="2">
        <v>684</v>
      </c>
      <c r="B686" s="4">
        <v>1.6</v>
      </c>
      <c r="C686">
        <v>16</v>
      </c>
      <c r="D686">
        <v>24</v>
      </c>
      <c r="E686">
        <v>29</v>
      </c>
      <c r="F686">
        <v>48</v>
      </c>
      <c r="G686">
        <v>64</v>
      </c>
      <c r="H686">
        <v>80</v>
      </c>
      <c r="I686">
        <v>96</v>
      </c>
      <c r="J686">
        <v>96</v>
      </c>
      <c r="K686">
        <v>112</v>
      </c>
      <c r="L686">
        <v>120</v>
      </c>
      <c r="M686">
        <v>128</v>
      </c>
      <c r="N686">
        <v>177</v>
      </c>
      <c r="O686">
        <v>193</v>
      </c>
      <c r="P686">
        <v>217</v>
      </c>
      <c r="Q686">
        <v>225</v>
      </c>
      <c r="R686">
        <v>241</v>
      </c>
      <c r="S686">
        <v>241</v>
      </c>
      <c r="T686">
        <v>241</v>
      </c>
      <c r="U686">
        <v>281</v>
      </c>
      <c r="V686">
        <v>401</v>
      </c>
    </row>
    <row r="687" spans="1:30" x14ac:dyDescent="0.2">
      <c r="A687" s="2">
        <v>685</v>
      </c>
      <c r="B687" s="4">
        <v>10</v>
      </c>
      <c r="C687">
        <v>18</v>
      </c>
      <c r="D687">
        <v>179</v>
      </c>
      <c r="E687">
        <v>189</v>
      </c>
      <c r="F687">
        <v>199</v>
      </c>
      <c r="G687">
        <v>199</v>
      </c>
      <c r="H687">
        <v>199</v>
      </c>
      <c r="I687">
        <v>229</v>
      </c>
      <c r="J687">
        <v>249</v>
      </c>
    </row>
    <row r="688" spans="1:30" x14ac:dyDescent="0.2">
      <c r="A688" s="2">
        <v>686</v>
      </c>
      <c r="B688" s="4">
        <v>1</v>
      </c>
      <c r="C688">
        <v>12</v>
      </c>
      <c r="D688">
        <v>14</v>
      </c>
      <c r="E688">
        <v>16</v>
      </c>
      <c r="F688">
        <v>23</v>
      </c>
      <c r="G688">
        <v>27</v>
      </c>
      <c r="H688">
        <v>33</v>
      </c>
      <c r="I688">
        <v>38</v>
      </c>
      <c r="J688">
        <v>43</v>
      </c>
      <c r="K688">
        <v>60</v>
      </c>
      <c r="L688">
        <v>62</v>
      </c>
      <c r="M688">
        <v>72</v>
      </c>
      <c r="N688">
        <v>79</v>
      </c>
      <c r="O688">
        <v>99</v>
      </c>
      <c r="P688">
        <v>109</v>
      </c>
    </row>
    <row r="689" spans="1:55" x14ac:dyDescent="0.2">
      <c r="A689" s="2">
        <v>687</v>
      </c>
      <c r="B689" s="4">
        <v>5</v>
      </c>
      <c r="C689">
        <v>45</v>
      </c>
      <c r="D689">
        <v>50</v>
      </c>
      <c r="E689">
        <v>100</v>
      </c>
      <c r="F689">
        <v>350</v>
      </c>
      <c r="G689">
        <v>1000</v>
      </c>
    </row>
    <row r="690" spans="1:55" x14ac:dyDescent="0.2">
      <c r="A690" s="2">
        <v>688</v>
      </c>
      <c r="B690" s="4">
        <v>10</v>
      </c>
      <c r="C690">
        <v>10</v>
      </c>
      <c r="D690">
        <v>13</v>
      </c>
      <c r="E690">
        <v>23</v>
      </c>
      <c r="F690">
        <v>30</v>
      </c>
      <c r="G690">
        <v>33</v>
      </c>
      <c r="H690">
        <v>34</v>
      </c>
      <c r="I690">
        <v>43</v>
      </c>
      <c r="J690">
        <v>50</v>
      </c>
      <c r="K690">
        <v>75</v>
      </c>
      <c r="L690">
        <v>95</v>
      </c>
      <c r="M690">
        <v>100</v>
      </c>
      <c r="N690">
        <v>149</v>
      </c>
      <c r="O690">
        <v>3000</v>
      </c>
    </row>
    <row r="691" spans="1:55" x14ac:dyDescent="0.2">
      <c r="A691" s="2">
        <v>689</v>
      </c>
      <c r="B691" s="4">
        <v>1</v>
      </c>
      <c r="C691">
        <v>6</v>
      </c>
      <c r="D691">
        <v>69</v>
      </c>
      <c r="E691">
        <v>149</v>
      </c>
    </row>
    <row r="692" spans="1:55" x14ac:dyDescent="0.2">
      <c r="A692" s="2">
        <v>690</v>
      </c>
      <c r="B692" s="4">
        <v>1</v>
      </c>
      <c r="C692">
        <v>10</v>
      </c>
      <c r="D692">
        <v>25</v>
      </c>
      <c r="E692">
        <v>30</v>
      </c>
      <c r="F692">
        <v>35</v>
      </c>
      <c r="G692">
        <v>40</v>
      </c>
      <c r="H692">
        <v>45</v>
      </c>
      <c r="I692">
        <v>55</v>
      </c>
      <c r="J692">
        <v>60</v>
      </c>
      <c r="K692">
        <v>70</v>
      </c>
      <c r="L692">
        <v>95</v>
      </c>
      <c r="M692">
        <v>110</v>
      </c>
      <c r="N692">
        <v>125</v>
      </c>
      <c r="O692">
        <v>130</v>
      </c>
      <c r="P692">
        <v>145</v>
      </c>
      <c r="Q692">
        <v>150</v>
      </c>
      <c r="R692">
        <v>165</v>
      </c>
      <c r="S692">
        <v>180</v>
      </c>
      <c r="T692">
        <v>185</v>
      </c>
      <c r="U692">
        <v>185</v>
      </c>
      <c r="V692">
        <v>200</v>
      </c>
      <c r="W692">
        <v>200</v>
      </c>
      <c r="X692">
        <v>205</v>
      </c>
      <c r="Y692">
        <v>215</v>
      </c>
      <c r="Z692">
        <v>250</v>
      </c>
      <c r="AA692">
        <v>250</v>
      </c>
      <c r="AB692">
        <v>250</v>
      </c>
      <c r="AC692">
        <v>255</v>
      </c>
      <c r="AD692">
        <v>255</v>
      </c>
      <c r="AE692">
        <v>275</v>
      </c>
      <c r="AF692">
        <v>295</v>
      </c>
      <c r="AG692">
        <v>300</v>
      </c>
      <c r="AH692">
        <v>325</v>
      </c>
      <c r="AI692">
        <v>330</v>
      </c>
      <c r="AJ692">
        <v>333</v>
      </c>
      <c r="AK692">
        <v>350</v>
      </c>
      <c r="AL692">
        <v>375</v>
      </c>
      <c r="AM692">
        <v>400</v>
      </c>
      <c r="AN692">
        <v>415</v>
      </c>
      <c r="AO692">
        <v>425</v>
      </c>
      <c r="AP692">
        <v>435</v>
      </c>
      <c r="AQ692">
        <v>450</v>
      </c>
      <c r="AR692">
        <v>495</v>
      </c>
      <c r="AS692">
        <v>500</v>
      </c>
      <c r="AT692">
        <v>525</v>
      </c>
      <c r="AU692">
        <v>535</v>
      </c>
      <c r="AV692">
        <v>535</v>
      </c>
      <c r="AW692">
        <v>750</v>
      </c>
      <c r="AX692">
        <v>935</v>
      </c>
      <c r="AY692">
        <v>990</v>
      </c>
      <c r="AZ692">
        <v>1000</v>
      </c>
      <c r="BA692">
        <v>1105</v>
      </c>
      <c r="BB692">
        <v>1170</v>
      </c>
      <c r="BC692">
        <v>3000</v>
      </c>
    </row>
    <row r="693" spans="1:55" x14ac:dyDescent="0.2">
      <c r="A693" s="2">
        <v>691</v>
      </c>
      <c r="B693" s="4">
        <v>5</v>
      </c>
      <c r="C693">
        <v>13</v>
      </c>
      <c r="D693">
        <v>17</v>
      </c>
      <c r="E693">
        <v>18</v>
      </c>
      <c r="F693">
        <v>20</v>
      </c>
      <c r="G693">
        <v>22</v>
      </c>
      <c r="H693">
        <v>23</v>
      </c>
      <c r="I693">
        <v>35</v>
      </c>
      <c r="J693">
        <v>38</v>
      </c>
      <c r="K693">
        <v>48</v>
      </c>
      <c r="L693">
        <v>54</v>
      </c>
      <c r="M693">
        <v>58</v>
      </c>
      <c r="N693">
        <v>67</v>
      </c>
      <c r="O693">
        <v>78</v>
      </c>
      <c r="P693">
        <v>82</v>
      </c>
      <c r="Q693">
        <v>93</v>
      </c>
      <c r="R693">
        <v>100</v>
      </c>
      <c r="S693">
        <v>112</v>
      </c>
      <c r="T693">
        <v>310</v>
      </c>
      <c r="U693">
        <v>600</v>
      </c>
      <c r="V693">
        <v>870</v>
      </c>
    </row>
    <row r="694" spans="1:55" x14ac:dyDescent="0.2">
      <c r="A694" s="2">
        <v>692</v>
      </c>
      <c r="B694" s="4">
        <v>5</v>
      </c>
      <c r="C694">
        <v>20</v>
      </c>
      <c r="D694">
        <v>30</v>
      </c>
      <c r="E694">
        <v>35</v>
      </c>
      <c r="F694">
        <v>40</v>
      </c>
      <c r="G694">
        <v>50</v>
      </c>
      <c r="H694">
        <v>60</v>
      </c>
      <c r="I694">
        <v>80</v>
      </c>
      <c r="J694">
        <v>100</v>
      </c>
      <c r="K694">
        <v>250</v>
      </c>
      <c r="L694">
        <v>300</v>
      </c>
      <c r="M694">
        <v>325</v>
      </c>
      <c r="N694">
        <v>400</v>
      </c>
      <c r="O694">
        <v>411</v>
      </c>
      <c r="P694">
        <v>435</v>
      </c>
      <c r="Q694">
        <v>450</v>
      </c>
      <c r="R694">
        <v>500</v>
      </c>
      <c r="S694">
        <v>500</v>
      </c>
      <c r="T694">
        <v>600</v>
      </c>
      <c r="U694">
        <v>750</v>
      </c>
      <c r="V694">
        <v>1000</v>
      </c>
      <c r="W694">
        <v>1200</v>
      </c>
      <c r="X694">
        <v>2000</v>
      </c>
      <c r="Y694">
        <v>5000</v>
      </c>
    </row>
    <row r="695" spans="1:55" x14ac:dyDescent="0.2">
      <c r="A695" s="2">
        <v>693</v>
      </c>
      <c r="B695" s="4">
        <v>1.45</v>
      </c>
      <c r="C695">
        <v>10</v>
      </c>
      <c r="D695">
        <v>22</v>
      </c>
      <c r="E695">
        <v>29</v>
      </c>
      <c r="F695">
        <v>44</v>
      </c>
      <c r="G695">
        <v>58</v>
      </c>
      <c r="H695">
        <v>58</v>
      </c>
      <c r="I695">
        <v>58</v>
      </c>
      <c r="J695">
        <v>87</v>
      </c>
      <c r="K695">
        <v>87</v>
      </c>
      <c r="L695">
        <v>116</v>
      </c>
      <c r="M695">
        <v>131</v>
      </c>
      <c r="N695">
        <v>145</v>
      </c>
      <c r="O695">
        <v>145</v>
      </c>
      <c r="P695">
        <v>189</v>
      </c>
      <c r="Q695">
        <v>261</v>
      </c>
      <c r="R695">
        <v>363</v>
      </c>
      <c r="S695">
        <v>436</v>
      </c>
      <c r="T695">
        <v>581</v>
      </c>
      <c r="U695">
        <v>726</v>
      </c>
      <c r="V695">
        <v>871</v>
      </c>
      <c r="W695">
        <v>1379</v>
      </c>
      <c r="X695">
        <v>1888</v>
      </c>
    </row>
    <row r="696" spans="1:55" x14ac:dyDescent="0.2">
      <c r="A696" s="2">
        <v>694</v>
      </c>
      <c r="B696" s="4">
        <v>1</v>
      </c>
      <c r="C696">
        <v>20</v>
      </c>
      <c r="D696">
        <v>25</v>
      </c>
      <c r="E696">
        <v>25</v>
      </c>
      <c r="F696">
        <v>25</v>
      </c>
      <c r="G696">
        <v>25</v>
      </c>
      <c r="H696">
        <v>30</v>
      </c>
      <c r="I696">
        <v>30</v>
      </c>
      <c r="J696">
        <v>30</v>
      </c>
      <c r="K696">
        <v>30</v>
      </c>
      <c r="L696">
        <v>30</v>
      </c>
      <c r="M696">
        <v>35</v>
      </c>
      <c r="N696">
        <v>35</v>
      </c>
      <c r="O696">
        <v>50</v>
      </c>
      <c r="P696">
        <v>55</v>
      </c>
      <c r="Q696">
        <v>55</v>
      </c>
      <c r="R696">
        <v>55</v>
      </c>
      <c r="S696">
        <v>60</v>
      </c>
      <c r="T696">
        <v>60</v>
      </c>
      <c r="U696">
        <v>60</v>
      </c>
      <c r="V696">
        <v>60</v>
      </c>
      <c r="W696">
        <v>65</v>
      </c>
      <c r="X696">
        <v>65</v>
      </c>
      <c r="Y696">
        <v>70</v>
      </c>
      <c r="Z696">
        <v>140</v>
      </c>
      <c r="AA696">
        <v>140</v>
      </c>
      <c r="AB696">
        <v>165</v>
      </c>
      <c r="AC696">
        <v>165</v>
      </c>
      <c r="AD696">
        <v>250</v>
      </c>
      <c r="AE696">
        <v>250</v>
      </c>
      <c r="AF696">
        <v>290</v>
      </c>
      <c r="AG696">
        <v>300</v>
      </c>
      <c r="AH696">
        <v>300</v>
      </c>
      <c r="AI696">
        <v>340</v>
      </c>
    </row>
    <row r="697" spans="1:55" x14ac:dyDescent="0.2">
      <c r="A697" s="2">
        <v>695</v>
      </c>
      <c r="B697" s="4">
        <v>1</v>
      </c>
      <c r="C697">
        <v>30</v>
      </c>
      <c r="D697">
        <v>40</v>
      </c>
      <c r="E697">
        <v>80</v>
      </c>
      <c r="F697">
        <v>115</v>
      </c>
      <c r="G697">
        <v>120</v>
      </c>
      <c r="H697">
        <v>145</v>
      </c>
      <c r="I697">
        <v>180</v>
      </c>
      <c r="J697">
        <v>210</v>
      </c>
      <c r="K697">
        <v>220</v>
      </c>
      <c r="L697">
        <v>245</v>
      </c>
      <c r="M697">
        <v>285</v>
      </c>
      <c r="N697">
        <v>310</v>
      </c>
      <c r="O697">
        <v>420</v>
      </c>
      <c r="P697">
        <v>1000</v>
      </c>
      <c r="Q697">
        <v>3000</v>
      </c>
      <c r="R697">
        <v>3000</v>
      </c>
      <c r="S697">
        <v>5000</v>
      </c>
      <c r="T697">
        <v>5000</v>
      </c>
    </row>
    <row r="698" spans="1:55" x14ac:dyDescent="0.2">
      <c r="A698" s="2">
        <v>696</v>
      </c>
      <c r="B698" s="4">
        <v>1</v>
      </c>
      <c r="C698">
        <v>45</v>
      </c>
      <c r="D698">
        <v>59</v>
      </c>
      <c r="E698">
        <v>79</v>
      </c>
      <c r="F698">
        <v>99</v>
      </c>
      <c r="G698">
        <v>149</v>
      </c>
      <c r="H698">
        <v>149</v>
      </c>
      <c r="I698">
        <v>199</v>
      </c>
    </row>
    <row r="699" spans="1:55" x14ac:dyDescent="0.2">
      <c r="A699" s="2">
        <v>697</v>
      </c>
      <c r="B699" s="4">
        <v>1</v>
      </c>
      <c r="C699">
        <v>10</v>
      </c>
      <c r="D699">
        <v>28</v>
      </c>
      <c r="E699">
        <v>28</v>
      </c>
      <c r="F699">
        <v>38</v>
      </c>
      <c r="G699">
        <v>50</v>
      </c>
      <c r="H699">
        <v>112</v>
      </c>
      <c r="I699">
        <v>112</v>
      </c>
      <c r="J699">
        <v>150</v>
      </c>
      <c r="K699">
        <v>152</v>
      </c>
      <c r="L699">
        <v>280</v>
      </c>
    </row>
    <row r="700" spans="1:55" x14ac:dyDescent="0.2">
      <c r="A700" s="2">
        <v>698</v>
      </c>
      <c r="B700" s="4">
        <v>1</v>
      </c>
      <c r="C700">
        <v>49</v>
      </c>
      <c r="D700">
        <v>59</v>
      </c>
    </row>
    <row r="701" spans="1:55" x14ac:dyDescent="0.2">
      <c r="A701" s="2">
        <v>699</v>
      </c>
      <c r="B701" s="4">
        <v>1</v>
      </c>
      <c r="C701">
        <v>48</v>
      </c>
      <c r="D701">
        <v>92</v>
      </c>
      <c r="E701">
        <v>132</v>
      </c>
    </row>
    <row r="702" spans="1:55" x14ac:dyDescent="0.2">
      <c r="A702" s="2">
        <v>700</v>
      </c>
      <c r="B702" s="4">
        <v>6</v>
      </c>
      <c r="C702">
        <v>13</v>
      </c>
      <c r="D702">
        <v>19</v>
      </c>
      <c r="E702">
        <v>28</v>
      </c>
      <c r="F702">
        <v>28</v>
      </c>
      <c r="G702">
        <v>33</v>
      </c>
      <c r="H702">
        <v>55</v>
      </c>
      <c r="I702">
        <v>83</v>
      </c>
      <c r="J702">
        <v>138</v>
      </c>
      <c r="K702">
        <v>332</v>
      </c>
      <c r="L702">
        <v>1051</v>
      </c>
      <c r="M702">
        <v>3320</v>
      </c>
      <c r="N702">
        <v>5533</v>
      </c>
    </row>
    <row r="703" spans="1:55" x14ac:dyDescent="0.2">
      <c r="A703" s="2">
        <v>701</v>
      </c>
      <c r="B703" s="4">
        <v>1</v>
      </c>
      <c r="C703">
        <v>10</v>
      </c>
      <c r="D703">
        <v>25</v>
      </c>
      <c r="E703">
        <v>50</v>
      </c>
      <c r="F703">
        <v>100</v>
      </c>
      <c r="G703">
        <v>100</v>
      </c>
      <c r="H703">
        <v>100</v>
      </c>
      <c r="I703">
        <v>100</v>
      </c>
      <c r="J703">
        <v>100</v>
      </c>
      <c r="K703">
        <v>100</v>
      </c>
      <c r="L703">
        <v>100</v>
      </c>
      <c r="M703">
        <v>100</v>
      </c>
      <c r="N703">
        <v>100</v>
      </c>
      <c r="O703">
        <v>100</v>
      </c>
      <c r="P703">
        <v>250</v>
      </c>
      <c r="Q703">
        <v>250</v>
      </c>
      <c r="R703">
        <v>250</v>
      </c>
      <c r="S703">
        <v>250</v>
      </c>
      <c r="T703">
        <v>500</v>
      </c>
      <c r="U703">
        <v>500</v>
      </c>
      <c r="V703">
        <v>500</v>
      </c>
      <c r="W703">
        <v>500</v>
      </c>
      <c r="X703">
        <v>999</v>
      </c>
      <c r="Y703">
        <v>999</v>
      </c>
      <c r="Z703">
        <v>999</v>
      </c>
      <c r="AA703">
        <v>999</v>
      </c>
      <c r="AB703">
        <v>999</v>
      </c>
      <c r="AC703">
        <v>999</v>
      </c>
      <c r="AD703">
        <v>999</v>
      </c>
      <c r="AE703">
        <v>999</v>
      </c>
      <c r="AF703">
        <v>999</v>
      </c>
      <c r="AG703">
        <v>1000</v>
      </c>
      <c r="AH703">
        <v>1000</v>
      </c>
      <c r="AI703">
        <v>1500</v>
      </c>
      <c r="AJ703">
        <v>2000</v>
      </c>
      <c r="AK703">
        <v>2000</v>
      </c>
      <c r="AL703">
        <v>2500</v>
      </c>
      <c r="AM703">
        <v>2500</v>
      </c>
      <c r="AN703">
        <v>2500</v>
      </c>
      <c r="AO703">
        <v>5000</v>
      </c>
      <c r="AP703">
        <v>5000</v>
      </c>
      <c r="AQ703">
        <v>5000</v>
      </c>
      <c r="AR703">
        <v>7000</v>
      </c>
      <c r="AS703">
        <v>10000</v>
      </c>
      <c r="AT703">
        <v>10000</v>
      </c>
      <c r="AU703">
        <v>10000</v>
      </c>
      <c r="AV703">
        <v>10000</v>
      </c>
      <c r="AW703">
        <v>10000</v>
      </c>
      <c r="AX703">
        <v>10000</v>
      </c>
      <c r="AY703">
        <v>10000</v>
      </c>
    </row>
    <row r="704" spans="1:55" x14ac:dyDescent="0.2">
      <c r="A704" s="2">
        <v>702</v>
      </c>
      <c r="B704" s="4">
        <v>10</v>
      </c>
      <c r="C704">
        <v>40</v>
      </c>
      <c r="D704">
        <v>65</v>
      </c>
      <c r="E704">
        <v>90</v>
      </c>
      <c r="F704">
        <v>95</v>
      </c>
      <c r="G704">
        <v>100</v>
      </c>
      <c r="H704">
        <v>100</v>
      </c>
      <c r="I704">
        <v>140</v>
      </c>
      <c r="J704">
        <v>141</v>
      </c>
      <c r="K704">
        <v>142</v>
      </c>
      <c r="L704">
        <v>143</v>
      </c>
      <c r="M704">
        <v>144</v>
      </c>
      <c r="N704">
        <v>145</v>
      </c>
      <c r="O704">
        <v>146</v>
      </c>
      <c r="P704">
        <v>147</v>
      </c>
      <c r="Q704">
        <v>148</v>
      </c>
      <c r="R704">
        <v>150</v>
      </c>
      <c r="S704">
        <v>280</v>
      </c>
      <c r="T704">
        <v>285</v>
      </c>
      <c r="U704">
        <v>290</v>
      </c>
      <c r="V704">
        <v>430</v>
      </c>
      <c r="W704">
        <v>500</v>
      </c>
      <c r="X704">
        <v>500</v>
      </c>
      <c r="Y704">
        <v>1000</v>
      </c>
      <c r="Z704">
        <v>1500</v>
      </c>
      <c r="AA704">
        <v>2500</v>
      </c>
      <c r="AB704">
        <v>5000</v>
      </c>
    </row>
    <row r="705" spans="1:102" x14ac:dyDescent="0.2">
      <c r="A705" s="2">
        <v>703</v>
      </c>
      <c r="B705" s="4">
        <v>15</v>
      </c>
      <c r="C705">
        <v>25</v>
      </c>
      <c r="D705">
        <v>40</v>
      </c>
      <c r="E705">
        <v>50</v>
      </c>
      <c r="F705">
        <v>60</v>
      </c>
      <c r="G705">
        <v>75</v>
      </c>
      <c r="H705">
        <v>99</v>
      </c>
      <c r="I705">
        <v>125</v>
      </c>
      <c r="J705">
        <v>250</v>
      </c>
      <c r="K705">
        <v>500</v>
      </c>
      <c r="L705">
        <v>1000</v>
      </c>
      <c r="M705">
        <v>5000</v>
      </c>
    </row>
    <row r="706" spans="1:102" x14ac:dyDescent="0.2">
      <c r="A706" s="2">
        <v>704</v>
      </c>
      <c r="B706" s="4">
        <v>5</v>
      </c>
      <c r="C706">
        <v>19</v>
      </c>
      <c r="D706">
        <v>24</v>
      </c>
      <c r="E706">
        <v>39</v>
      </c>
      <c r="F706">
        <v>59</v>
      </c>
      <c r="G706">
        <v>78</v>
      </c>
      <c r="H706">
        <v>99</v>
      </c>
      <c r="I706">
        <v>149</v>
      </c>
      <c r="J706">
        <v>249</v>
      </c>
      <c r="K706">
        <v>449</v>
      </c>
      <c r="L706">
        <v>975</v>
      </c>
    </row>
    <row r="707" spans="1:102" x14ac:dyDescent="0.2">
      <c r="A707" s="2">
        <v>705</v>
      </c>
      <c r="B707" s="4">
        <v>1</v>
      </c>
      <c r="C707">
        <v>79</v>
      </c>
      <c r="D707">
        <v>89</v>
      </c>
      <c r="E707">
        <v>139</v>
      </c>
      <c r="F707">
        <v>149</v>
      </c>
      <c r="G707">
        <v>720</v>
      </c>
      <c r="H707">
        <v>1200</v>
      </c>
    </row>
    <row r="708" spans="1:102" x14ac:dyDescent="0.2">
      <c r="A708" s="2">
        <v>706</v>
      </c>
      <c r="B708" s="4">
        <v>25</v>
      </c>
      <c r="C708">
        <v>79</v>
      </c>
      <c r="D708">
        <v>89</v>
      </c>
      <c r="E708">
        <v>90</v>
      </c>
      <c r="F708">
        <v>130</v>
      </c>
      <c r="G708">
        <v>148</v>
      </c>
      <c r="H708">
        <v>168</v>
      </c>
      <c r="I708">
        <v>169</v>
      </c>
      <c r="J708">
        <v>199</v>
      </c>
      <c r="K708">
        <v>200</v>
      </c>
      <c r="L708">
        <v>300</v>
      </c>
      <c r="M708">
        <v>5000</v>
      </c>
      <c r="N708">
        <v>10000</v>
      </c>
    </row>
    <row r="709" spans="1:102" x14ac:dyDescent="0.2">
      <c r="A709" s="2">
        <v>707</v>
      </c>
      <c r="B709" s="4">
        <v>10</v>
      </c>
      <c r="C709">
        <v>25</v>
      </c>
      <c r="D709">
        <v>80</v>
      </c>
      <c r="E709">
        <v>100</v>
      </c>
      <c r="F709">
        <v>190</v>
      </c>
      <c r="G709">
        <v>280</v>
      </c>
      <c r="H709">
        <v>350</v>
      </c>
      <c r="I709">
        <v>1500</v>
      </c>
      <c r="J709">
        <v>1505</v>
      </c>
      <c r="K709">
        <v>1510</v>
      </c>
      <c r="L709">
        <v>2000</v>
      </c>
      <c r="M709">
        <v>2000</v>
      </c>
      <c r="N709">
        <v>3000</v>
      </c>
      <c r="O709">
        <v>3005</v>
      </c>
      <c r="P709">
        <v>5000</v>
      </c>
    </row>
    <row r="710" spans="1:102" x14ac:dyDescent="0.2">
      <c r="A710" s="2">
        <v>708</v>
      </c>
      <c r="B710" s="4">
        <v>5</v>
      </c>
      <c r="C710">
        <v>15</v>
      </c>
      <c r="D710">
        <v>25</v>
      </c>
      <c r="E710">
        <v>35</v>
      </c>
      <c r="F710">
        <v>50</v>
      </c>
      <c r="G710">
        <v>75</v>
      </c>
      <c r="H710">
        <v>100</v>
      </c>
      <c r="I710">
        <v>250</v>
      </c>
      <c r="J710">
        <v>500</v>
      </c>
      <c r="K710">
        <v>500</v>
      </c>
      <c r="L710">
        <v>700</v>
      </c>
      <c r="M710">
        <v>750</v>
      </c>
      <c r="N710">
        <v>800</v>
      </c>
      <c r="O710">
        <v>900</v>
      </c>
      <c r="P710">
        <v>1000</v>
      </c>
      <c r="Q710">
        <v>2500</v>
      </c>
      <c r="R710">
        <v>3000</v>
      </c>
      <c r="S710">
        <v>3000</v>
      </c>
      <c r="T710">
        <v>3000</v>
      </c>
      <c r="U710">
        <v>7500</v>
      </c>
      <c r="V710">
        <v>10000</v>
      </c>
    </row>
    <row r="711" spans="1:102" x14ac:dyDescent="0.2">
      <c r="A711" s="2">
        <v>709</v>
      </c>
      <c r="B711" s="4">
        <v>1.55</v>
      </c>
      <c r="C711">
        <v>16</v>
      </c>
      <c r="D711">
        <v>23</v>
      </c>
      <c r="E711">
        <v>31</v>
      </c>
      <c r="F711">
        <v>47</v>
      </c>
      <c r="G711">
        <v>78</v>
      </c>
      <c r="H711">
        <v>124</v>
      </c>
      <c r="I711">
        <v>155</v>
      </c>
      <c r="J711">
        <v>777</v>
      </c>
      <c r="K711">
        <v>1554</v>
      </c>
      <c r="L711">
        <v>3107</v>
      </c>
    </row>
    <row r="712" spans="1:102" x14ac:dyDescent="0.2">
      <c r="A712" s="2">
        <v>710</v>
      </c>
      <c r="B712" s="4">
        <v>25</v>
      </c>
      <c r="C712">
        <v>75</v>
      </c>
      <c r="D712">
        <v>85</v>
      </c>
      <c r="E712">
        <v>95</v>
      </c>
      <c r="F712">
        <v>175</v>
      </c>
      <c r="G712">
        <v>250</v>
      </c>
      <c r="H712">
        <v>375</v>
      </c>
      <c r="I712">
        <v>700</v>
      </c>
      <c r="J712">
        <v>5000</v>
      </c>
    </row>
    <row r="713" spans="1:102" x14ac:dyDescent="0.2">
      <c r="A713" s="2">
        <v>711</v>
      </c>
      <c r="B713" s="4">
        <v>0.8</v>
      </c>
      <c r="C713">
        <v>6</v>
      </c>
      <c r="D713">
        <v>7</v>
      </c>
      <c r="E713">
        <v>8</v>
      </c>
      <c r="F713">
        <v>18</v>
      </c>
      <c r="G713">
        <v>22</v>
      </c>
      <c r="H713">
        <v>28</v>
      </c>
      <c r="I713">
        <v>35</v>
      </c>
      <c r="J713">
        <v>53</v>
      </c>
      <c r="K713">
        <v>64</v>
      </c>
    </row>
    <row r="714" spans="1:102" x14ac:dyDescent="0.2">
      <c r="A714" s="2">
        <v>712</v>
      </c>
      <c r="B714" s="4">
        <v>15</v>
      </c>
      <c r="C714">
        <v>33</v>
      </c>
      <c r="D714">
        <v>50</v>
      </c>
      <c r="E714">
        <v>100</v>
      </c>
      <c r="F714">
        <v>500</v>
      </c>
      <c r="G714">
        <v>1000</v>
      </c>
      <c r="H714">
        <v>1500</v>
      </c>
      <c r="I714">
        <v>2500</v>
      </c>
    </row>
    <row r="715" spans="1:102" x14ac:dyDescent="0.2">
      <c r="A715" s="2">
        <v>713</v>
      </c>
      <c r="B715" s="4">
        <v>1</v>
      </c>
      <c r="C715">
        <v>25</v>
      </c>
      <c r="D715">
        <v>25</v>
      </c>
      <c r="E715">
        <v>28</v>
      </c>
      <c r="F715">
        <v>28</v>
      </c>
      <c r="G715">
        <v>43</v>
      </c>
      <c r="H715">
        <v>43</v>
      </c>
      <c r="I715">
        <v>55</v>
      </c>
      <c r="J715">
        <v>79</v>
      </c>
      <c r="K715">
        <v>79</v>
      </c>
      <c r="L715">
        <v>100</v>
      </c>
      <c r="M715">
        <v>175</v>
      </c>
      <c r="N715">
        <v>175</v>
      </c>
      <c r="O715">
        <v>220</v>
      </c>
      <c r="P715">
        <v>250</v>
      </c>
      <c r="Q715">
        <v>500</v>
      </c>
    </row>
    <row r="716" spans="1:102" x14ac:dyDescent="0.2">
      <c r="A716" s="2">
        <v>714</v>
      </c>
      <c r="B716" s="4">
        <v>5</v>
      </c>
      <c r="C716">
        <v>10</v>
      </c>
      <c r="D716">
        <v>15</v>
      </c>
      <c r="E716">
        <v>20</v>
      </c>
      <c r="F716">
        <v>20</v>
      </c>
      <c r="G716">
        <v>20</v>
      </c>
      <c r="H716">
        <v>25</v>
      </c>
      <c r="I716">
        <v>30</v>
      </c>
      <c r="J716">
        <v>50</v>
      </c>
      <c r="K716">
        <v>50</v>
      </c>
      <c r="L716">
        <v>50</v>
      </c>
      <c r="M716">
        <v>50</v>
      </c>
      <c r="N716">
        <v>50</v>
      </c>
      <c r="O716">
        <v>50</v>
      </c>
      <c r="P716">
        <v>55</v>
      </c>
      <c r="Q716">
        <v>60</v>
      </c>
      <c r="R716">
        <v>60</v>
      </c>
      <c r="S716">
        <v>75</v>
      </c>
      <c r="T716">
        <v>75</v>
      </c>
      <c r="U716">
        <v>75</v>
      </c>
      <c r="V716">
        <v>75</v>
      </c>
      <c r="W716">
        <v>80</v>
      </c>
      <c r="X716">
        <v>100</v>
      </c>
      <c r="Y716">
        <v>100</v>
      </c>
      <c r="Z716">
        <v>100</v>
      </c>
      <c r="AA716">
        <v>100</v>
      </c>
      <c r="AB716">
        <v>150</v>
      </c>
      <c r="AC716">
        <v>150</v>
      </c>
      <c r="AD716">
        <v>150</v>
      </c>
      <c r="AE716">
        <v>150</v>
      </c>
      <c r="AF716">
        <v>200</v>
      </c>
      <c r="AG716">
        <v>200</v>
      </c>
      <c r="AH716">
        <v>200</v>
      </c>
      <c r="AI716">
        <v>250</v>
      </c>
      <c r="AJ716">
        <v>300</v>
      </c>
      <c r="AK716">
        <v>300</v>
      </c>
      <c r="AL716">
        <v>300</v>
      </c>
      <c r="AM716">
        <v>400</v>
      </c>
      <c r="AN716">
        <v>400</v>
      </c>
      <c r="AO716">
        <v>500</v>
      </c>
      <c r="AP716">
        <v>500</v>
      </c>
      <c r="AQ716">
        <v>500</v>
      </c>
      <c r="AR716">
        <v>500</v>
      </c>
      <c r="AS716">
        <v>500</v>
      </c>
      <c r="AT716">
        <v>550</v>
      </c>
      <c r="AU716">
        <v>600</v>
      </c>
      <c r="AV716">
        <v>750</v>
      </c>
      <c r="AW716">
        <v>800</v>
      </c>
      <c r="AX716">
        <v>800</v>
      </c>
      <c r="AY716">
        <v>1000</v>
      </c>
      <c r="AZ716">
        <v>1000</v>
      </c>
      <c r="BA716">
        <v>1000</v>
      </c>
      <c r="BB716">
        <v>1000</v>
      </c>
      <c r="BC716">
        <v>1000</v>
      </c>
      <c r="BD716">
        <v>1000</v>
      </c>
      <c r="BE716">
        <v>1000</v>
      </c>
      <c r="BF716">
        <v>1000</v>
      </c>
      <c r="BG716">
        <v>1000</v>
      </c>
      <c r="BH716">
        <v>1000</v>
      </c>
      <c r="BI716">
        <v>1000</v>
      </c>
      <c r="BJ716">
        <v>1000</v>
      </c>
      <c r="BK716">
        <v>1000</v>
      </c>
      <c r="BL716">
        <v>1000</v>
      </c>
      <c r="BM716">
        <v>1000</v>
      </c>
      <c r="BN716">
        <v>1000</v>
      </c>
      <c r="BO716">
        <v>1000</v>
      </c>
      <c r="BP716">
        <v>1000</v>
      </c>
      <c r="BQ716">
        <v>1000</v>
      </c>
      <c r="BR716">
        <v>1000</v>
      </c>
      <c r="BS716">
        <v>1000</v>
      </c>
      <c r="BT716">
        <v>1000</v>
      </c>
      <c r="BU716">
        <v>1000</v>
      </c>
      <c r="BV716">
        <v>1000</v>
      </c>
      <c r="BW716">
        <v>1000</v>
      </c>
      <c r="BX716">
        <v>1000</v>
      </c>
      <c r="BY716">
        <v>1000</v>
      </c>
      <c r="BZ716">
        <v>1000</v>
      </c>
      <c r="CA716">
        <v>1000</v>
      </c>
      <c r="CB716">
        <v>1000</v>
      </c>
      <c r="CC716">
        <v>1000</v>
      </c>
      <c r="CD716">
        <v>1000</v>
      </c>
      <c r="CE716">
        <v>1000</v>
      </c>
      <c r="CF716">
        <v>1000</v>
      </c>
      <c r="CG716">
        <v>1000</v>
      </c>
      <c r="CH716">
        <v>1000</v>
      </c>
      <c r="CI716">
        <v>1000</v>
      </c>
      <c r="CJ716">
        <v>1000</v>
      </c>
      <c r="CK716">
        <v>1000</v>
      </c>
      <c r="CL716">
        <v>1000</v>
      </c>
      <c r="CM716">
        <v>1000</v>
      </c>
      <c r="CN716">
        <v>1000</v>
      </c>
      <c r="CO716">
        <v>1000</v>
      </c>
      <c r="CP716">
        <v>1000</v>
      </c>
      <c r="CQ716">
        <v>1000</v>
      </c>
      <c r="CR716">
        <v>1000</v>
      </c>
      <c r="CS716">
        <v>1000</v>
      </c>
      <c r="CT716">
        <v>1000</v>
      </c>
      <c r="CU716">
        <v>1000</v>
      </c>
      <c r="CV716">
        <v>1000</v>
      </c>
      <c r="CW716">
        <v>1000</v>
      </c>
      <c r="CX716" t="s">
        <v>23996</v>
      </c>
    </row>
    <row r="717" spans="1:102" x14ac:dyDescent="0.2">
      <c r="A717" s="2">
        <v>715</v>
      </c>
      <c r="B717" s="4">
        <v>1</v>
      </c>
      <c r="C717">
        <v>89</v>
      </c>
      <c r="D717">
        <v>109</v>
      </c>
      <c r="E717">
        <v>109</v>
      </c>
      <c r="F717">
        <v>114</v>
      </c>
      <c r="G717">
        <v>129</v>
      </c>
      <c r="H717">
        <v>134</v>
      </c>
      <c r="I717">
        <v>134</v>
      </c>
      <c r="J717">
        <v>149</v>
      </c>
      <c r="K717">
        <v>154</v>
      </c>
      <c r="L717">
        <v>169</v>
      </c>
      <c r="M717">
        <v>169</v>
      </c>
      <c r="N717">
        <v>189</v>
      </c>
      <c r="O717">
        <v>193</v>
      </c>
      <c r="P717">
        <v>209</v>
      </c>
      <c r="Q717">
        <v>269</v>
      </c>
      <c r="R717">
        <v>289</v>
      </c>
      <c r="S717">
        <v>499</v>
      </c>
      <c r="T717">
        <v>3999</v>
      </c>
    </row>
    <row r="718" spans="1:102" x14ac:dyDescent="0.2">
      <c r="A718" s="2">
        <v>716</v>
      </c>
      <c r="B718" s="4">
        <v>8</v>
      </c>
      <c r="C718">
        <v>23</v>
      </c>
      <c r="D718">
        <v>38</v>
      </c>
      <c r="E718">
        <v>53</v>
      </c>
      <c r="F718">
        <v>68</v>
      </c>
      <c r="G718">
        <v>76</v>
      </c>
      <c r="H718">
        <v>265</v>
      </c>
      <c r="I718">
        <v>758</v>
      </c>
      <c r="J718">
        <v>7581</v>
      </c>
    </row>
    <row r="719" spans="1:102" x14ac:dyDescent="0.2">
      <c r="A719" s="2">
        <v>717</v>
      </c>
      <c r="B719" s="4">
        <v>4</v>
      </c>
      <c r="C719">
        <v>22</v>
      </c>
      <c r="D719">
        <v>29</v>
      </c>
      <c r="E719">
        <v>49</v>
      </c>
      <c r="F719">
        <v>62</v>
      </c>
      <c r="G719">
        <v>74</v>
      </c>
      <c r="H719">
        <v>76</v>
      </c>
      <c r="I719">
        <v>111</v>
      </c>
      <c r="J719">
        <v>200</v>
      </c>
      <c r="K719">
        <v>360</v>
      </c>
      <c r="L719">
        <v>655</v>
      </c>
      <c r="M719">
        <v>1150</v>
      </c>
    </row>
    <row r="720" spans="1:102" x14ac:dyDescent="0.2">
      <c r="A720" s="2">
        <v>718</v>
      </c>
      <c r="B720" s="4">
        <v>1</v>
      </c>
      <c r="C720">
        <v>20</v>
      </c>
      <c r="D720">
        <v>50</v>
      </c>
      <c r="E720">
        <v>150</v>
      </c>
    </row>
    <row r="721" spans="1:47" x14ac:dyDescent="0.2">
      <c r="A721" s="2">
        <v>719</v>
      </c>
      <c r="B721" s="4">
        <v>15</v>
      </c>
      <c r="C721">
        <v>25</v>
      </c>
      <c r="D721">
        <v>45</v>
      </c>
      <c r="E721">
        <v>55</v>
      </c>
      <c r="F721">
        <v>85</v>
      </c>
      <c r="G721">
        <v>150</v>
      </c>
      <c r="H721">
        <v>175</v>
      </c>
      <c r="I721">
        <v>240</v>
      </c>
    </row>
    <row r="722" spans="1:47" x14ac:dyDescent="0.2">
      <c r="A722" s="2">
        <v>720</v>
      </c>
      <c r="B722" s="4">
        <v>1</v>
      </c>
      <c r="C722">
        <v>10</v>
      </c>
      <c r="D722">
        <v>15</v>
      </c>
      <c r="E722">
        <v>25</v>
      </c>
      <c r="F722">
        <v>50</v>
      </c>
      <c r="G722">
        <v>75</v>
      </c>
      <c r="H722">
        <v>100</v>
      </c>
      <c r="I722">
        <v>125</v>
      </c>
      <c r="J722">
        <v>150</v>
      </c>
      <c r="K722">
        <v>250</v>
      </c>
      <c r="L722">
        <v>350</v>
      </c>
      <c r="M722">
        <v>400</v>
      </c>
      <c r="N722">
        <v>425</v>
      </c>
      <c r="O722">
        <v>1000</v>
      </c>
      <c r="P722">
        <v>2500</v>
      </c>
      <c r="Q722">
        <v>4800</v>
      </c>
      <c r="R722">
        <v>8500</v>
      </c>
      <c r="S722">
        <v>10000</v>
      </c>
    </row>
    <row r="723" spans="1:47" x14ac:dyDescent="0.2">
      <c r="A723" s="2">
        <v>721</v>
      </c>
      <c r="B723" s="4">
        <v>18</v>
      </c>
      <c r="C723">
        <v>19</v>
      </c>
      <c r="D723">
        <v>22</v>
      </c>
      <c r="E723">
        <v>35</v>
      </c>
      <c r="F723">
        <v>36</v>
      </c>
      <c r="G723">
        <v>70</v>
      </c>
    </row>
    <row r="724" spans="1:47" x14ac:dyDescent="0.2">
      <c r="A724" s="2">
        <v>722</v>
      </c>
      <c r="B724" s="4">
        <v>1</v>
      </c>
      <c r="C724">
        <v>10</v>
      </c>
      <c r="D724">
        <v>10</v>
      </c>
      <c r="E724">
        <v>15</v>
      </c>
      <c r="F724">
        <v>15</v>
      </c>
      <c r="G724">
        <v>15</v>
      </c>
    </row>
    <row r="725" spans="1:47" x14ac:dyDescent="0.2">
      <c r="A725" s="2">
        <v>723</v>
      </c>
      <c r="B725" s="4">
        <v>20</v>
      </c>
      <c r="C725">
        <v>35</v>
      </c>
      <c r="D725">
        <v>35</v>
      </c>
      <c r="E725">
        <v>40</v>
      </c>
      <c r="F725">
        <v>100</v>
      </c>
    </row>
    <row r="726" spans="1:47" x14ac:dyDescent="0.2">
      <c r="A726" s="2">
        <v>724</v>
      </c>
      <c r="B726" s="4">
        <v>10</v>
      </c>
      <c r="C726">
        <v>10</v>
      </c>
      <c r="D726">
        <v>25</v>
      </c>
      <c r="E726">
        <v>25</v>
      </c>
      <c r="F726">
        <v>35</v>
      </c>
      <c r="G726">
        <v>50</v>
      </c>
      <c r="H726">
        <v>50</v>
      </c>
      <c r="I726">
        <v>100</v>
      </c>
      <c r="J726">
        <v>500</v>
      </c>
      <c r="K726">
        <v>1000</v>
      </c>
      <c r="L726">
        <v>2000</v>
      </c>
    </row>
    <row r="727" spans="1:47" x14ac:dyDescent="0.2">
      <c r="A727" s="2">
        <v>725</v>
      </c>
      <c r="B727" s="4">
        <v>4</v>
      </c>
      <c r="C727">
        <v>8</v>
      </c>
      <c r="D727">
        <v>21</v>
      </c>
      <c r="E727">
        <v>25</v>
      </c>
      <c r="F727">
        <v>42</v>
      </c>
      <c r="G727">
        <v>64</v>
      </c>
      <c r="H727">
        <v>85</v>
      </c>
      <c r="I727">
        <v>127</v>
      </c>
      <c r="J727">
        <v>212</v>
      </c>
      <c r="K727">
        <v>424</v>
      </c>
      <c r="L727">
        <v>849</v>
      </c>
      <c r="M727">
        <v>2121</v>
      </c>
      <c r="N727">
        <v>4243</v>
      </c>
    </row>
    <row r="728" spans="1:47" x14ac:dyDescent="0.2">
      <c r="A728" s="2">
        <v>726</v>
      </c>
      <c r="B728" s="4">
        <v>1</v>
      </c>
      <c r="C728">
        <v>329</v>
      </c>
      <c r="D728">
        <v>329</v>
      </c>
      <c r="E728">
        <v>349</v>
      </c>
      <c r="F728">
        <v>349</v>
      </c>
      <c r="G728">
        <v>668</v>
      </c>
    </row>
    <row r="729" spans="1:47" x14ac:dyDescent="0.2">
      <c r="A729" s="2">
        <v>727</v>
      </c>
      <c r="B729" s="4">
        <v>5</v>
      </c>
      <c r="C729">
        <v>15</v>
      </c>
      <c r="D729">
        <v>30</v>
      </c>
      <c r="E729">
        <v>50</v>
      </c>
      <c r="F729">
        <v>75</v>
      </c>
      <c r="G729">
        <v>100</v>
      </c>
      <c r="H729">
        <v>250</v>
      </c>
      <c r="I729">
        <v>500</v>
      </c>
      <c r="J729">
        <v>1000</v>
      </c>
      <c r="K729">
        <v>2000</v>
      </c>
      <c r="L729">
        <v>5000</v>
      </c>
    </row>
    <row r="730" spans="1:47" x14ac:dyDescent="0.2">
      <c r="A730" s="2">
        <v>728</v>
      </c>
      <c r="B730" s="4">
        <v>5</v>
      </c>
      <c r="C730">
        <v>10</v>
      </c>
      <c r="D730">
        <v>15</v>
      </c>
      <c r="E730">
        <v>30</v>
      </c>
      <c r="F730">
        <v>35</v>
      </c>
      <c r="G730">
        <v>50</v>
      </c>
      <c r="H730">
        <v>55</v>
      </c>
      <c r="I730">
        <v>75</v>
      </c>
      <c r="J730">
        <v>100</v>
      </c>
      <c r="K730">
        <v>150</v>
      </c>
      <c r="L730">
        <v>199</v>
      </c>
      <c r="M730">
        <v>199</v>
      </c>
      <c r="N730">
        <v>250</v>
      </c>
      <c r="O730">
        <v>299</v>
      </c>
      <c r="P730">
        <v>299</v>
      </c>
      <c r="Q730">
        <v>350</v>
      </c>
      <c r="R730">
        <v>400</v>
      </c>
      <c r="S730">
        <v>500</v>
      </c>
      <c r="T730">
        <v>500</v>
      </c>
      <c r="U730">
        <v>500</v>
      </c>
      <c r="V730">
        <v>650</v>
      </c>
      <c r="W730">
        <v>750</v>
      </c>
      <c r="X730">
        <v>750</v>
      </c>
      <c r="Y730">
        <v>750</v>
      </c>
      <c r="Z730">
        <v>750</v>
      </c>
      <c r="AA730">
        <v>750</v>
      </c>
      <c r="AB730">
        <v>750</v>
      </c>
      <c r="AC730">
        <v>750</v>
      </c>
      <c r="AD730">
        <v>750</v>
      </c>
      <c r="AE730">
        <v>750</v>
      </c>
      <c r="AF730">
        <v>750</v>
      </c>
      <c r="AG730">
        <v>750</v>
      </c>
      <c r="AH730">
        <v>1000</v>
      </c>
      <c r="AI730">
        <v>1000</v>
      </c>
      <c r="AJ730">
        <v>1000</v>
      </c>
      <c r="AK730">
        <v>1000</v>
      </c>
      <c r="AL730">
        <v>1250</v>
      </c>
      <c r="AM730">
        <v>1500</v>
      </c>
      <c r="AN730">
        <v>1500</v>
      </c>
      <c r="AO730">
        <v>2000</v>
      </c>
      <c r="AP730">
        <v>2500</v>
      </c>
      <c r="AQ730">
        <v>5000</v>
      </c>
      <c r="AR730">
        <v>5000</v>
      </c>
      <c r="AS730">
        <v>5000</v>
      </c>
      <c r="AT730">
        <v>5000</v>
      </c>
      <c r="AU730">
        <v>7500</v>
      </c>
    </row>
    <row r="731" spans="1:47" x14ac:dyDescent="0.2">
      <c r="A731" s="2">
        <v>729</v>
      </c>
      <c r="B731" s="4">
        <v>1</v>
      </c>
      <c r="C731">
        <v>30</v>
      </c>
      <c r="D731">
        <v>30</v>
      </c>
      <c r="E731">
        <v>50</v>
      </c>
      <c r="F731">
        <v>75</v>
      </c>
      <c r="G731">
        <v>100</v>
      </c>
      <c r="H731">
        <v>200</v>
      </c>
      <c r="I731">
        <v>500</v>
      </c>
    </row>
    <row r="732" spans="1:47" x14ac:dyDescent="0.2">
      <c r="A732" s="2">
        <v>730</v>
      </c>
      <c r="B732" s="4">
        <v>1</v>
      </c>
      <c r="C732">
        <v>10</v>
      </c>
      <c r="D732">
        <v>15</v>
      </c>
      <c r="E732">
        <v>25</v>
      </c>
      <c r="F732">
        <v>35</v>
      </c>
      <c r="G732">
        <v>40</v>
      </c>
      <c r="H732">
        <v>59</v>
      </c>
    </row>
    <row r="733" spans="1:47" x14ac:dyDescent="0.2">
      <c r="A733" s="2">
        <v>731</v>
      </c>
      <c r="B733" s="4">
        <v>1</v>
      </c>
      <c r="C733">
        <v>2</v>
      </c>
      <c r="D733">
        <v>5</v>
      </c>
      <c r="E733">
        <v>9</v>
      </c>
      <c r="F733">
        <v>15</v>
      </c>
      <c r="G733">
        <v>20</v>
      </c>
      <c r="H733">
        <v>20</v>
      </c>
      <c r="I733">
        <v>20</v>
      </c>
      <c r="J733">
        <v>30</v>
      </c>
      <c r="K733">
        <v>50</v>
      </c>
      <c r="L733">
        <v>50</v>
      </c>
      <c r="M733">
        <v>75</v>
      </c>
      <c r="N733">
        <v>80</v>
      </c>
      <c r="O733">
        <v>100</v>
      </c>
      <c r="P733">
        <v>125</v>
      </c>
      <c r="Q733">
        <v>125</v>
      </c>
      <c r="R733">
        <v>125</v>
      </c>
      <c r="S733">
        <v>125</v>
      </c>
      <c r="T733">
        <v>125</v>
      </c>
      <c r="U733">
        <v>125</v>
      </c>
      <c r="V733">
        <v>150</v>
      </c>
      <c r="W733">
        <v>250</v>
      </c>
      <c r="X733">
        <v>250</v>
      </c>
      <c r="Y733">
        <v>250</v>
      </c>
      <c r="Z733">
        <v>250</v>
      </c>
      <c r="AA733">
        <v>250</v>
      </c>
      <c r="AB733">
        <v>250</v>
      </c>
      <c r="AC733">
        <v>300</v>
      </c>
      <c r="AD733">
        <v>300</v>
      </c>
      <c r="AE733">
        <v>400</v>
      </c>
      <c r="AF733">
        <v>500</v>
      </c>
      <c r="AG733">
        <v>500</v>
      </c>
      <c r="AH733">
        <v>600</v>
      </c>
      <c r="AI733">
        <v>1000</v>
      </c>
      <c r="AJ733">
        <v>4000</v>
      </c>
    </row>
    <row r="734" spans="1:47" x14ac:dyDescent="0.2">
      <c r="A734" s="2">
        <v>732</v>
      </c>
      <c r="B734" s="4">
        <v>5</v>
      </c>
      <c r="C734">
        <v>25</v>
      </c>
      <c r="D734">
        <v>30</v>
      </c>
      <c r="E734">
        <v>50</v>
      </c>
      <c r="F734">
        <v>70</v>
      </c>
      <c r="G734">
        <v>100</v>
      </c>
      <c r="H734">
        <v>105</v>
      </c>
      <c r="I734">
        <v>110</v>
      </c>
      <c r="J734">
        <v>110</v>
      </c>
      <c r="K734">
        <v>110</v>
      </c>
      <c r="L734">
        <v>125</v>
      </c>
    </row>
    <row r="735" spans="1:47" x14ac:dyDescent="0.2">
      <c r="A735" s="2">
        <v>733</v>
      </c>
      <c r="B735" s="4">
        <v>15</v>
      </c>
      <c r="C735">
        <v>25</v>
      </c>
      <c r="D735">
        <v>30</v>
      </c>
      <c r="E735">
        <v>35</v>
      </c>
      <c r="F735">
        <v>50</v>
      </c>
      <c r="G735">
        <v>55</v>
      </c>
      <c r="H735">
        <v>70</v>
      </c>
      <c r="I735">
        <v>75</v>
      </c>
      <c r="J735">
        <v>85</v>
      </c>
      <c r="K735">
        <v>100</v>
      </c>
      <c r="L735">
        <v>150</v>
      </c>
      <c r="M735">
        <v>250</v>
      </c>
      <c r="N735">
        <v>500</v>
      </c>
      <c r="O735">
        <v>750</v>
      </c>
      <c r="P735">
        <v>1000</v>
      </c>
      <c r="Q735">
        <v>1500</v>
      </c>
      <c r="R735">
        <v>2500</v>
      </c>
      <c r="S735">
        <v>5000</v>
      </c>
      <c r="T735">
        <v>10000</v>
      </c>
    </row>
    <row r="736" spans="1:47" x14ac:dyDescent="0.2">
      <c r="A736" s="2">
        <v>734</v>
      </c>
      <c r="B736" s="4">
        <v>1</v>
      </c>
      <c r="C736">
        <v>20</v>
      </c>
      <c r="D736">
        <v>99</v>
      </c>
      <c r="E736">
        <v>109</v>
      </c>
      <c r="F736">
        <v>119</v>
      </c>
      <c r="G736">
        <v>129</v>
      </c>
      <c r="H736">
        <v>139</v>
      </c>
      <c r="I736">
        <v>149</v>
      </c>
      <c r="J736">
        <v>159</v>
      </c>
      <c r="K736">
        <v>169</v>
      </c>
      <c r="L736">
        <v>238</v>
      </c>
      <c r="M736">
        <v>318</v>
      </c>
    </row>
    <row r="737" spans="1:25" x14ac:dyDescent="0.2">
      <c r="A737" s="2">
        <v>735</v>
      </c>
      <c r="B737" s="4">
        <v>1.62</v>
      </c>
      <c r="C737">
        <v>8</v>
      </c>
      <c r="D737">
        <v>11</v>
      </c>
      <c r="E737">
        <v>16</v>
      </c>
      <c r="F737">
        <v>19</v>
      </c>
      <c r="G737">
        <v>24</v>
      </c>
      <c r="H737">
        <v>40</v>
      </c>
      <c r="I737">
        <v>65</v>
      </c>
      <c r="J737">
        <v>81</v>
      </c>
      <c r="K737">
        <v>121</v>
      </c>
      <c r="L737">
        <v>154</v>
      </c>
      <c r="M737">
        <v>267</v>
      </c>
      <c r="N737">
        <v>485</v>
      </c>
      <c r="O737">
        <v>1617</v>
      </c>
      <c r="P737">
        <v>4851</v>
      </c>
      <c r="Q737">
        <v>8085</v>
      </c>
    </row>
    <row r="738" spans="1:25" x14ac:dyDescent="0.2">
      <c r="A738" s="2">
        <v>736</v>
      </c>
      <c r="B738" s="4">
        <v>1.67</v>
      </c>
      <c r="C738">
        <v>17</v>
      </c>
      <c r="D738">
        <v>25</v>
      </c>
      <c r="E738">
        <v>33</v>
      </c>
      <c r="F738">
        <v>42</v>
      </c>
      <c r="G738">
        <v>50</v>
      </c>
      <c r="H738">
        <v>83</v>
      </c>
      <c r="I738">
        <v>125</v>
      </c>
      <c r="J738">
        <v>167</v>
      </c>
      <c r="K738">
        <v>250</v>
      </c>
      <c r="L738">
        <v>417</v>
      </c>
      <c r="M738">
        <v>833</v>
      </c>
    </row>
    <row r="739" spans="1:25" x14ac:dyDescent="0.2">
      <c r="A739" s="2">
        <v>737</v>
      </c>
      <c r="B739" s="4">
        <v>39</v>
      </c>
      <c r="C739">
        <v>49</v>
      </c>
      <c r="D739">
        <v>49</v>
      </c>
      <c r="E739">
        <v>49</v>
      </c>
      <c r="F739">
        <v>49</v>
      </c>
      <c r="G739">
        <v>49</v>
      </c>
      <c r="H739">
        <v>79</v>
      </c>
      <c r="I739">
        <v>79</v>
      </c>
      <c r="J739">
        <v>79</v>
      </c>
      <c r="K739">
        <v>79</v>
      </c>
      <c r="L739">
        <v>89</v>
      </c>
      <c r="M739">
        <v>149</v>
      </c>
      <c r="N739">
        <v>149</v>
      </c>
      <c r="O739">
        <v>300</v>
      </c>
      <c r="P739">
        <v>350</v>
      </c>
      <c r="Q739">
        <v>500</v>
      </c>
    </row>
    <row r="740" spans="1:25" x14ac:dyDescent="0.2">
      <c r="A740" s="2">
        <v>738</v>
      </c>
      <c r="B740" s="4">
        <v>3</v>
      </c>
      <c r="C740">
        <v>15</v>
      </c>
      <c r="D740">
        <v>30</v>
      </c>
      <c r="E740">
        <v>60</v>
      </c>
      <c r="F740">
        <v>100</v>
      </c>
      <c r="G740">
        <v>500</v>
      </c>
      <c r="H740">
        <v>1000</v>
      </c>
      <c r="I740">
        <v>3000</v>
      </c>
      <c r="J740">
        <v>10000</v>
      </c>
      <c r="K740">
        <v>10000</v>
      </c>
    </row>
    <row r="741" spans="1:25" x14ac:dyDescent="0.2">
      <c r="A741" s="2">
        <v>739</v>
      </c>
      <c r="B741" s="4">
        <v>109</v>
      </c>
      <c r="C741">
        <v>119</v>
      </c>
      <c r="D741">
        <v>119</v>
      </c>
      <c r="E741">
        <v>129</v>
      </c>
      <c r="F741">
        <v>129</v>
      </c>
      <c r="G741">
        <v>129</v>
      </c>
      <c r="H741">
        <v>139</v>
      </c>
      <c r="I741">
        <v>149</v>
      </c>
      <c r="J741">
        <v>159</v>
      </c>
      <c r="K741">
        <v>169</v>
      </c>
    </row>
    <row r="742" spans="1:25" x14ac:dyDescent="0.2">
      <c r="A742" s="2">
        <v>740</v>
      </c>
      <c r="B742" s="4">
        <v>10</v>
      </c>
      <c r="C742">
        <v>25</v>
      </c>
      <c r="D742">
        <v>100</v>
      </c>
      <c r="E742">
        <v>400</v>
      </c>
      <c r="F742">
        <v>2000</v>
      </c>
      <c r="G742">
        <v>6000</v>
      </c>
      <c r="H742">
        <v>8000</v>
      </c>
      <c r="I742">
        <v>10000</v>
      </c>
    </row>
    <row r="743" spans="1:25" x14ac:dyDescent="0.2">
      <c r="A743" s="2">
        <v>741</v>
      </c>
      <c r="B743" s="4">
        <v>1</v>
      </c>
      <c r="C743">
        <v>15</v>
      </c>
      <c r="D743">
        <v>20</v>
      </c>
      <c r="E743">
        <v>25</v>
      </c>
      <c r="F743">
        <v>35</v>
      </c>
      <c r="G743">
        <v>50</v>
      </c>
      <c r="H743">
        <v>75</v>
      </c>
      <c r="I743">
        <v>100</v>
      </c>
      <c r="J743">
        <v>150</v>
      </c>
      <c r="K743">
        <v>250</v>
      </c>
      <c r="L743">
        <v>500</v>
      </c>
      <c r="M743">
        <v>1000</v>
      </c>
    </row>
    <row r="744" spans="1:25" x14ac:dyDescent="0.2">
      <c r="A744" s="2">
        <v>742</v>
      </c>
      <c r="B744" s="4">
        <v>15</v>
      </c>
      <c r="C744">
        <v>29</v>
      </c>
      <c r="D744">
        <v>37</v>
      </c>
      <c r="E744">
        <v>44</v>
      </c>
      <c r="F744">
        <v>51</v>
      </c>
      <c r="G744">
        <v>59</v>
      </c>
      <c r="H744">
        <v>59</v>
      </c>
      <c r="I744">
        <v>59</v>
      </c>
      <c r="J744">
        <v>66</v>
      </c>
      <c r="K744">
        <v>73</v>
      </c>
      <c r="L744">
        <v>73</v>
      </c>
      <c r="M744">
        <v>73</v>
      </c>
      <c r="N744">
        <v>81</v>
      </c>
      <c r="O744">
        <v>96</v>
      </c>
      <c r="P744">
        <v>132</v>
      </c>
      <c r="Q744">
        <v>147</v>
      </c>
    </row>
    <row r="745" spans="1:25" x14ac:dyDescent="0.2">
      <c r="A745" s="2">
        <v>743</v>
      </c>
      <c r="B745" s="4">
        <v>16</v>
      </c>
    </row>
    <row r="746" spans="1:25" x14ac:dyDescent="0.2">
      <c r="A746" s="2">
        <v>744</v>
      </c>
      <c r="B746" s="4">
        <v>1</v>
      </c>
      <c r="C746">
        <v>10</v>
      </c>
      <c r="D746">
        <v>49</v>
      </c>
      <c r="E746">
        <v>59</v>
      </c>
      <c r="F746">
        <v>59</v>
      </c>
      <c r="G746">
        <v>59</v>
      </c>
      <c r="H746">
        <v>59</v>
      </c>
      <c r="I746">
        <v>59</v>
      </c>
      <c r="J746">
        <v>59</v>
      </c>
      <c r="K746">
        <v>59</v>
      </c>
      <c r="L746">
        <v>59</v>
      </c>
      <c r="M746">
        <v>89</v>
      </c>
      <c r="N746">
        <v>89</v>
      </c>
    </row>
    <row r="747" spans="1:25" x14ac:dyDescent="0.2">
      <c r="A747" s="2">
        <v>745</v>
      </c>
      <c r="B747" s="4">
        <v>3.12</v>
      </c>
      <c r="C747">
        <v>8</v>
      </c>
      <c r="D747">
        <v>11</v>
      </c>
      <c r="E747">
        <v>16</v>
      </c>
      <c r="F747">
        <v>16</v>
      </c>
      <c r="G747">
        <v>16</v>
      </c>
      <c r="H747">
        <v>23</v>
      </c>
      <c r="I747">
        <v>31</v>
      </c>
      <c r="J747">
        <v>39</v>
      </c>
      <c r="K747">
        <v>55</v>
      </c>
      <c r="L747">
        <v>55</v>
      </c>
      <c r="M747">
        <v>62</v>
      </c>
      <c r="N747">
        <v>70</v>
      </c>
      <c r="O747">
        <v>117</v>
      </c>
      <c r="P747">
        <v>156</v>
      </c>
      <c r="Q747">
        <v>195</v>
      </c>
      <c r="R747">
        <v>234</v>
      </c>
      <c r="S747">
        <v>273</v>
      </c>
      <c r="T747">
        <v>312</v>
      </c>
      <c r="U747">
        <v>390</v>
      </c>
      <c r="V747">
        <v>780</v>
      </c>
      <c r="W747">
        <v>1561</v>
      </c>
      <c r="X747">
        <v>3121</v>
      </c>
      <c r="Y747">
        <v>7803</v>
      </c>
    </row>
    <row r="748" spans="1:25" x14ac:dyDescent="0.2">
      <c r="A748" s="2">
        <v>746</v>
      </c>
      <c r="B748" s="4">
        <v>1</v>
      </c>
      <c r="C748">
        <v>10</v>
      </c>
      <c r="D748">
        <v>15</v>
      </c>
      <c r="E748">
        <v>30</v>
      </c>
      <c r="F748">
        <v>50</v>
      </c>
      <c r="G748">
        <v>75</v>
      </c>
      <c r="H748">
        <v>75</v>
      </c>
      <c r="I748">
        <v>100</v>
      </c>
      <c r="J748">
        <v>105</v>
      </c>
      <c r="K748">
        <v>150</v>
      </c>
      <c r="L748">
        <v>250</v>
      </c>
      <c r="M748">
        <v>300</v>
      </c>
      <c r="N748">
        <v>1500</v>
      </c>
      <c r="O748">
        <v>5000</v>
      </c>
      <c r="P748">
        <v>9000</v>
      </c>
      <c r="Q748">
        <v>10000</v>
      </c>
    </row>
    <row r="749" spans="1:25" x14ac:dyDescent="0.2">
      <c r="A749" s="2">
        <v>747</v>
      </c>
      <c r="B749" s="4">
        <v>1</v>
      </c>
      <c r="C749">
        <v>10</v>
      </c>
      <c r="D749">
        <v>10</v>
      </c>
      <c r="E749">
        <v>10</v>
      </c>
      <c r="F749">
        <v>15</v>
      </c>
      <c r="G749">
        <v>25</v>
      </c>
      <c r="H749">
        <v>25</v>
      </c>
      <c r="I749">
        <v>55</v>
      </c>
      <c r="J749">
        <v>200</v>
      </c>
    </row>
    <row r="750" spans="1:25" x14ac:dyDescent="0.2">
      <c r="A750" s="2">
        <v>748</v>
      </c>
      <c r="B750" s="4">
        <v>1.41</v>
      </c>
      <c r="C750">
        <v>14</v>
      </c>
      <c r="D750">
        <v>20</v>
      </c>
      <c r="E750">
        <v>24</v>
      </c>
      <c r="F750">
        <v>34</v>
      </c>
      <c r="G750">
        <v>40</v>
      </c>
      <c r="H750">
        <v>50</v>
      </c>
      <c r="I750">
        <v>79</v>
      </c>
      <c r="J750">
        <v>93</v>
      </c>
      <c r="K750">
        <v>127</v>
      </c>
      <c r="L750">
        <v>248</v>
      </c>
      <c r="M750">
        <v>495</v>
      </c>
      <c r="N750">
        <v>990</v>
      </c>
      <c r="O750">
        <v>2122</v>
      </c>
      <c r="P750">
        <v>4950</v>
      </c>
    </row>
    <row r="751" spans="1:25" x14ac:dyDescent="0.2">
      <c r="A751" s="2">
        <v>749</v>
      </c>
      <c r="B751" s="4">
        <v>67</v>
      </c>
      <c r="C751">
        <v>74</v>
      </c>
      <c r="D751">
        <v>83</v>
      </c>
      <c r="E751">
        <v>143</v>
      </c>
      <c r="F751">
        <v>218</v>
      </c>
      <c r="G751">
        <v>289</v>
      </c>
      <c r="H751">
        <v>714</v>
      </c>
    </row>
    <row r="752" spans="1:25" x14ac:dyDescent="0.2">
      <c r="A752" s="2">
        <v>750</v>
      </c>
      <c r="B752" s="4">
        <v>4</v>
      </c>
      <c r="C752">
        <v>9</v>
      </c>
      <c r="D752">
        <v>13</v>
      </c>
      <c r="E752">
        <v>18</v>
      </c>
      <c r="F752">
        <v>22</v>
      </c>
      <c r="G752">
        <v>31</v>
      </c>
      <c r="H752">
        <v>44</v>
      </c>
      <c r="I752">
        <v>102</v>
      </c>
    </row>
    <row r="753" spans="1:23" x14ac:dyDescent="0.2">
      <c r="A753" s="2">
        <v>751</v>
      </c>
      <c r="B753" s="4">
        <v>1</v>
      </c>
      <c r="C753">
        <v>10</v>
      </c>
      <c r="D753">
        <v>25</v>
      </c>
      <c r="E753">
        <v>40</v>
      </c>
      <c r="F753">
        <v>50</v>
      </c>
      <c r="G753">
        <v>100</v>
      </c>
      <c r="H753">
        <v>500</v>
      </c>
      <c r="I753">
        <v>2000</v>
      </c>
      <c r="J753">
        <v>10000</v>
      </c>
    </row>
    <row r="754" spans="1:23" x14ac:dyDescent="0.2">
      <c r="A754" s="2">
        <v>752</v>
      </c>
      <c r="B754" s="4">
        <v>1</v>
      </c>
      <c r="C754">
        <v>15</v>
      </c>
      <c r="D754">
        <v>17</v>
      </c>
      <c r="E754">
        <v>19</v>
      </c>
      <c r="F754">
        <v>20</v>
      </c>
      <c r="G754">
        <v>24</v>
      </c>
      <c r="H754">
        <v>35</v>
      </c>
      <c r="I754">
        <v>40</v>
      </c>
      <c r="J754">
        <v>45</v>
      </c>
      <c r="K754">
        <v>75</v>
      </c>
      <c r="L754">
        <v>85</v>
      </c>
      <c r="M754">
        <v>100</v>
      </c>
      <c r="N754">
        <v>100</v>
      </c>
      <c r="O754">
        <v>110</v>
      </c>
      <c r="P754">
        <v>145</v>
      </c>
      <c r="Q754">
        <v>500</v>
      </c>
      <c r="R754">
        <v>10000</v>
      </c>
    </row>
    <row r="755" spans="1:23" x14ac:dyDescent="0.2">
      <c r="A755" s="2">
        <v>753</v>
      </c>
      <c r="B755" s="4">
        <v>5</v>
      </c>
      <c r="C755">
        <v>10</v>
      </c>
      <c r="D755">
        <v>20</v>
      </c>
      <c r="E755">
        <v>25</v>
      </c>
      <c r="F755">
        <v>40</v>
      </c>
      <c r="G755">
        <v>55</v>
      </c>
      <c r="H755">
        <v>85</v>
      </c>
      <c r="I755">
        <v>100</v>
      </c>
      <c r="J755">
        <v>160</v>
      </c>
      <c r="K755">
        <v>200</v>
      </c>
      <c r="L755">
        <v>300</v>
      </c>
      <c r="M755">
        <v>330</v>
      </c>
      <c r="N755">
        <v>340</v>
      </c>
      <c r="O755">
        <v>400</v>
      </c>
      <c r="P755">
        <v>400</v>
      </c>
      <c r="Q755">
        <v>440</v>
      </c>
      <c r="R755">
        <v>600</v>
      </c>
      <c r="S755">
        <v>700</v>
      </c>
      <c r="T755">
        <v>800</v>
      </c>
    </row>
    <row r="756" spans="1:23" x14ac:dyDescent="0.2">
      <c r="A756" s="2">
        <v>754</v>
      </c>
      <c r="B756" s="4">
        <v>5</v>
      </c>
      <c r="C756">
        <v>25</v>
      </c>
      <c r="D756">
        <v>179</v>
      </c>
      <c r="E756">
        <v>199</v>
      </c>
      <c r="F756">
        <v>399</v>
      </c>
    </row>
    <row r="757" spans="1:23" x14ac:dyDescent="0.2">
      <c r="A757" s="2">
        <v>755</v>
      </c>
      <c r="B757" s="4">
        <v>4</v>
      </c>
      <c r="C757">
        <v>18</v>
      </c>
      <c r="D757">
        <v>40</v>
      </c>
      <c r="E757">
        <v>58</v>
      </c>
      <c r="F757">
        <v>100</v>
      </c>
    </row>
    <row r="758" spans="1:23" x14ac:dyDescent="0.2">
      <c r="A758" s="2">
        <v>756</v>
      </c>
      <c r="B758" s="4">
        <v>1</v>
      </c>
      <c r="C758">
        <v>25</v>
      </c>
      <c r="D758">
        <v>27</v>
      </c>
      <c r="E758">
        <v>29</v>
      </c>
      <c r="F758">
        <v>45</v>
      </c>
      <c r="G758">
        <v>50</v>
      </c>
      <c r="H758">
        <v>75</v>
      </c>
      <c r="I758">
        <v>75</v>
      </c>
      <c r="J758">
        <v>90</v>
      </c>
      <c r="K758">
        <v>100</v>
      </c>
      <c r="L758">
        <v>190</v>
      </c>
      <c r="M758">
        <v>370</v>
      </c>
    </row>
    <row r="759" spans="1:23" x14ac:dyDescent="0.2">
      <c r="A759" s="2">
        <v>757</v>
      </c>
      <c r="B759" s="4">
        <v>5</v>
      </c>
      <c r="C759">
        <v>15</v>
      </c>
      <c r="D759">
        <v>20</v>
      </c>
      <c r="E759">
        <v>30</v>
      </c>
      <c r="F759">
        <v>40</v>
      </c>
      <c r="G759">
        <v>50</v>
      </c>
      <c r="H759">
        <v>60</v>
      </c>
      <c r="I759">
        <v>70</v>
      </c>
      <c r="J759">
        <v>75</v>
      </c>
      <c r="K759">
        <v>95</v>
      </c>
      <c r="L759">
        <v>100</v>
      </c>
      <c r="M759">
        <v>125</v>
      </c>
      <c r="N759">
        <v>150</v>
      </c>
      <c r="O759">
        <v>175</v>
      </c>
      <c r="P759">
        <v>250</v>
      </c>
      <c r="Q759">
        <v>495</v>
      </c>
      <c r="R759">
        <v>500</v>
      </c>
      <c r="S759">
        <v>750</v>
      </c>
      <c r="T759">
        <v>1000</v>
      </c>
      <c r="U759">
        <v>2500</v>
      </c>
      <c r="V759">
        <v>5000</v>
      </c>
    </row>
    <row r="760" spans="1:23" x14ac:dyDescent="0.2">
      <c r="A760" s="2">
        <v>758</v>
      </c>
      <c r="B760" s="4">
        <v>5</v>
      </c>
      <c r="C760">
        <v>12</v>
      </c>
      <c r="D760">
        <v>15</v>
      </c>
      <c r="E760">
        <v>20</v>
      </c>
      <c r="F760">
        <v>28</v>
      </c>
      <c r="G760">
        <v>50</v>
      </c>
      <c r="H760">
        <v>68</v>
      </c>
      <c r="I760">
        <v>85</v>
      </c>
      <c r="J760">
        <v>120</v>
      </c>
    </row>
    <row r="761" spans="1:23" x14ac:dyDescent="0.2">
      <c r="A761" s="2">
        <v>759</v>
      </c>
      <c r="B761" s="4">
        <v>15</v>
      </c>
      <c r="C761">
        <v>18</v>
      </c>
      <c r="D761">
        <v>20</v>
      </c>
      <c r="E761">
        <v>23</v>
      </c>
      <c r="F761">
        <v>25</v>
      </c>
      <c r="G761">
        <v>30</v>
      </c>
      <c r="H761">
        <v>35</v>
      </c>
      <c r="I761">
        <v>40</v>
      </c>
      <c r="J761">
        <v>55</v>
      </c>
      <c r="K761">
        <v>60</v>
      </c>
      <c r="L761">
        <v>65</v>
      </c>
      <c r="M761">
        <v>70</v>
      </c>
      <c r="N761">
        <v>95</v>
      </c>
      <c r="O761">
        <v>100</v>
      </c>
      <c r="P761">
        <v>150</v>
      </c>
      <c r="Q761">
        <v>450</v>
      </c>
      <c r="R761">
        <v>950</v>
      </c>
      <c r="S761">
        <v>2500</v>
      </c>
    </row>
    <row r="762" spans="1:23" x14ac:dyDescent="0.2">
      <c r="A762" s="2">
        <v>760</v>
      </c>
      <c r="B762" s="4">
        <v>10</v>
      </c>
      <c r="C762">
        <v>20</v>
      </c>
      <c r="D762">
        <v>25</v>
      </c>
      <c r="E762">
        <v>50</v>
      </c>
      <c r="F762">
        <v>75</v>
      </c>
      <c r="G762">
        <v>125</v>
      </c>
      <c r="H762">
        <v>250</v>
      </c>
      <c r="I762">
        <v>500</v>
      </c>
      <c r="J762">
        <v>500</v>
      </c>
      <c r="K762">
        <v>750</v>
      </c>
      <c r="L762">
        <v>750</v>
      </c>
      <c r="M762">
        <v>1000</v>
      </c>
      <c r="N762">
        <v>5000</v>
      </c>
    </row>
    <row r="763" spans="1:23" x14ac:dyDescent="0.2">
      <c r="A763" s="2">
        <v>761</v>
      </c>
      <c r="B763" s="4">
        <v>1.51</v>
      </c>
      <c r="C763">
        <v>68</v>
      </c>
      <c r="D763">
        <v>80</v>
      </c>
      <c r="E763">
        <v>100</v>
      </c>
      <c r="F763">
        <v>130</v>
      </c>
      <c r="G763">
        <v>149</v>
      </c>
      <c r="H763">
        <v>163</v>
      </c>
      <c r="I763">
        <v>210</v>
      </c>
      <c r="J763">
        <v>290</v>
      </c>
      <c r="K763">
        <v>290</v>
      </c>
      <c r="L763">
        <v>302</v>
      </c>
      <c r="M763">
        <v>434</v>
      </c>
      <c r="N763">
        <v>902</v>
      </c>
      <c r="O763">
        <v>1388</v>
      </c>
    </row>
    <row r="764" spans="1:23" x14ac:dyDescent="0.2">
      <c r="A764" s="2">
        <v>762</v>
      </c>
      <c r="B764" s="4">
        <v>5</v>
      </c>
      <c r="C764">
        <v>10</v>
      </c>
      <c r="D764">
        <v>20</v>
      </c>
      <c r="E764">
        <v>25</v>
      </c>
    </row>
    <row r="765" spans="1:23" x14ac:dyDescent="0.2">
      <c r="A765" s="2">
        <v>763</v>
      </c>
      <c r="B765" s="4">
        <v>1</v>
      </c>
      <c r="C765">
        <v>5</v>
      </c>
      <c r="D765">
        <v>10</v>
      </c>
      <c r="E765">
        <v>20</v>
      </c>
      <c r="F765">
        <v>31</v>
      </c>
      <c r="G765">
        <v>35</v>
      </c>
      <c r="H765">
        <v>35</v>
      </c>
      <c r="I765">
        <v>75</v>
      </c>
      <c r="J765">
        <v>75</v>
      </c>
      <c r="K765">
        <v>75</v>
      </c>
      <c r="L765">
        <v>75</v>
      </c>
      <c r="M765">
        <v>85</v>
      </c>
      <c r="N765">
        <v>105</v>
      </c>
      <c r="O765">
        <v>110</v>
      </c>
      <c r="P765">
        <v>145</v>
      </c>
      <c r="Q765">
        <v>325</v>
      </c>
    </row>
    <row r="766" spans="1:23" x14ac:dyDescent="0.2">
      <c r="A766" s="2">
        <v>764</v>
      </c>
      <c r="B766" s="4">
        <v>1</v>
      </c>
      <c r="C766">
        <v>25</v>
      </c>
      <c r="D766">
        <v>50</v>
      </c>
      <c r="E766">
        <v>75</v>
      </c>
      <c r="F766">
        <v>100</v>
      </c>
      <c r="G766">
        <v>150</v>
      </c>
      <c r="H766">
        <v>200</v>
      </c>
      <c r="I766">
        <v>250</v>
      </c>
      <c r="J766">
        <v>250</v>
      </c>
    </row>
    <row r="767" spans="1:23" x14ac:dyDescent="0.2">
      <c r="A767" s="2">
        <v>765</v>
      </c>
      <c r="B767" s="4">
        <v>1</v>
      </c>
      <c r="C767">
        <v>15</v>
      </c>
      <c r="D767">
        <v>20</v>
      </c>
      <c r="E767">
        <v>25</v>
      </c>
      <c r="F767">
        <v>30</v>
      </c>
      <c r="G767">
        <v>35</v>
      </c>
      <c r="H767">
        <v>40</v>
      </c>
      <c r="I767">
        <v>55</v>
      </c>
      <c r="J767">
        <v>65</v>
      </c>
      <c r="K767">
        <v>75</v>
      </c>
      <c r="L767">
        <v>100</v>
      </c>
      <c r="M767">
        <v>120</v>
      </c>
      <c r="N767">
        <v>140</v>
      </c>
      <c r="O767">
        <v>175</v>
      </c>
      <c r="P767">
        <v>200</v>
      </c>
      <c r="Q767">
        <v>250</v>
      </c>
      <c r="R767">
        <v>300</v>
      </c>
      <c r="S767">
        <v>400</v>
      </c>
      <c r="T767">
        <v>500</v>
      </c>
      <c r="U767">
        <v>1000</v>
      </c>
      <c r="V767">
        <v>2500</v>
      </c>
      <c r="W767">
        <v>5000</v>
      </c>
    </row>
    <row r="768" spans="1:23" x14ac:dyDescent="0.2">
      <c r="A768" s="2">
        <v>766</v>
      </c>
      <c r="B768" s="4">
        <v>5</v>
      </c>
      <c r="C768">
        <v>15</v>
      </c>
      <c r="D768">
        <v>20</v>
      </c>
      <c r="E768">
        <v>30</v>
      </c>
      <c r="F768">
        <v>35</v>
      </c>
      <c r="G768">
        <v>40</v>
      </c>
      <c r="H768">
        <v>50</v>
      </c>
      <c r="I768">
        <v>70</v>
      </c>
      <c r="J768">
        <v>99</v>
      </c>
      <c r="K768">
        <v>100</v>
      </c>
      <c r="L768">
        <v>150</v>
      </c>
      <c r="M768">
        <v>200</v>
      </c>
      <c r="N768">
        <v>200</v>
      </c>
      <c r="O768">
        <v>250</v>
      </c>
      <c r="P768">
        <v>350</v>
      </c>
      <c r="Q768">
        <v>350</v>
      </c>
      <c r="R768">
        <v>400</v>
      </c>
      <c r="S768">
        <v>999</v>
      </c>
      <c r="T768">
        <v>2500</v>
      </c>
      <c r="U768">
        <v>3000</v>
      </c>
      <c r="V768">
        <v>5000</v>
      </c>
      <c r="W768">
        <v>10000</v>
      </c>
    </row>
    <row r="769" spans="1:31" x14ac:dyDescent="0.2">
      <c r="A769" s="2">
        <v>767</v>
      </c>
      <c r="B769" s="4">
        <v>10</v>
      </c>
      <c r="C769">
        <v>40</v>
      </c>
      <c r="D769">
        <v>48</v>
      </c>
      <c r="E769">
        <v>88</v>
      </c>
      <c r="F769">
        <v>138</v>
      </c>
      <c r="G769">
        <v>199</v>
      </c>
      <c r="H769">
        <v>380</v>
      </c>
    </row>
    <row r="770" spans="1:31" x14ac:dyDescent="0.2">
      <c r="A770" s="2">
        <v>768</v>
      </c>
      <c r="B770" s="4">
        <v>1</v>
      </c>
      <c r="C770">
        <v>30</v>
      </c>
      <c r="D770">
        <v>35</v>
      </c>
      <c r="E770">
        <v>35</v>
      </c>
      <c r="F770">
        <v>40</v>
      </c>
      <c r="G770">
        <v>51</v>
      </c>
      <c r="H770">
        <v>56</v>
      </c>
      <c r="I770">
        <v>60</v>
      </c>
      <c r="J770">
        <v>65</v>
      </c>
      <c r="K770">
        <v>81</v>
      </c>
      <c r="L770">
        <v>125</v>
      </c>
      <c r="M770">
        <v>173</v>
      </c>
    </row>
    <row r="771" spans="1:31" x14ac:dyDescent="0.2">
      <c r="A771" s="2">
        <v>769</v>
      </c>
      <c r="B771" s="4">
        <v>5</v>
      </c>
      <c r="C771">
        <v>15</v>
      </c>
      <c r="D771">
        <v>20</v>
      </c>
      <c r="E771">
        <v>25</v>
      </c>
      <c r="F771">
        <v>40</v>
      </c>
      <c r="G771">
        <v>49</v>
      </c>
      <c r="H771">
        <v>55</v>
      </c>
      <c r="I771">
        <v>60</v>
      </c>
      <c r="J771">
        <v>69</v>
      </c>
      <c r="K771">
        <v>75</v>
      </c>
      <c r="L771">
        <v>99</v>
      </c>
      <c r="M771">
        <v>149</v>
      </c>
      <c r="N771">
        <v>154</v>
      </c>
      <c r="O771">
        <v>199</v>
      </c>
      <c r="P771">
        <v>599</v>
      </c>
    </row>
    <row r="772" spans="1:31" x14ac:dyDescent="0.2">
      <c r="A772" s="2">
        <v>770</v>
      </c>
      <c r="B772" s="4">
        <v>0.73</v>
      </c>
      <c r="C772">
        <v>4</v>
      </c>
      <c r="D772">
        <v>4</v>
      </c>
      <c r="E772">
        <v>22</v>
      </c>
      <c r="F772">
        <v>22</v>
      </c>
      <c r="G772">
        <v>60</v>
      </c>
      <c r="H772">
        <v>60</v>
      </c>
      <c r="I772">
        <v>64</v>
      </c>
      <c r="J772">
        <v>64</v>
      </c>
      <c r="K772">
        <v>124</v>
      </c>
      <c r="L772">
        <v>124</v>
      </c>
      <c r="M772">
        <v>183</v>
      </c>
      <c r="N772">
        <v>197</v>
      </c>
      <c r="O772">
        <v>208</v>
      </c>
      <c r="P772">
        <v>208</v>
      </c>
      <c r="Q772">
        <v>401</v>
      </c>
      <c r="R772">
        <v>416</v>
      </c>
      <c r="S772">
        <v>416</v>
      </c>
      <c r="T772">
        <v>658</v>
      </c>
      <c r="U772">
        <v>658</v>
      </c>
    </row>
    <row r="773" spans="1:31" x14ac:dyDescent="0.2">
      <c r="A773" s="2">
        <v>771</v>
      </c>
      <c r="B773" s="4">
        <v>10</v>
      </c>
      <c r="C773">
        <v>12</v>
      </c>
      <c r="D773">
        <v>17</v>
      </c>
      <c r="E773">
        <v>20</v>
      </c>
      <c r="F773">
        <v>24</v>
      </c>
      <c r="G773">
        <v>36</v>
      </c>
    </row>
    <row r="774" spans="1:31" x14ac:dyDescent="0.2">
      <c r="A774" s="2">
        <v>772</v>
      </c>
      <c r="B774" s="4">
        <v>1</v>
      </c>
      <c r="C774">
        <v>22</v>
      </c>
      <c r="D774">
        <v>22</v>
      </c>
      <c r="E774">
        <v>44</v>
      </c>
      <c r="F774">
        <v>66</v>
      </c>
    </row>
    <row r="775" spans="1:31" x14ac:dyDescent="0.2">
      <c r="A775" s="2">
        <v>773</v>
      </c>
      <c r="B775" s="4">
        <v>79</v>
      </c>
      <c r="C775">
        <v>89</v>
      </c>
      <c r="D775">
        <v>94</v>
      </c>
      <c r="E775">
        <v>99</v>
      </c>
      <c r="F775">
        <v>175</v>
      </c>
    </row>
    <row r="776" spans="1:31" x14ac:dyDescent="0.2">
      <c r="A776" s="2">
        <v>774</v>
      </c>
      <c r="B776" s="4">
        <v>1</v>
      </c>
      <c r="C776">
        <v>2</v>
      </c>
      <c r="D776">
        <v>199</v>
      </c>
      <c r="E776">
        <v>199</v>
      </c>
      <c r="F776">
        <v>249</v>
      </c>
      <c r="G776">
        <v>299</v>
      </c>
      <c r="H776">
        <v>299</v>
      </c>
      <c r="I776">
        <v>299</v>
      </c>
      <c r="J776">
        <v>398</v>
      </c>
      <c r="K776">
        <v>529</v>
      </c>
      <c r="L776">
        <v>549</v>
      </c>
      <c r="M776">
        <v>699</v>
      </c>
      <c r="N776">
        <v>699</v>
      </c>
    </row>
    <row r="777" spans="1:31" x14ac:dyDescent="0.2">
      <c r="A777" s="2">
        <v>775</v>
      </c>
      <c r="B777" s="4">
        <v>7</v>
      </c>
      <c r="C777">
        <v>12</v>
      </c>
      <c r="D777">
        <v>15</v>
      </c>
      <c r="E777">
        <v>25</v>
      </c>
      <c r="F777">
        <v>35</v>
      </c>
      <c r="G777">
        <v>40</v>
      </c>
      <c r="H777">
        <v>46</v>
      </c>
      <c r="I777">
        <v>55</v>
      </c>
      <c r="J777">
        <v>60</v>
      </c>
      <c r="K777">
        <v>65</v>
      </c>
      <c r="L777">
        <v>80</v>
      </c>
      <c r="M777">
        <v>85</v>
      </c>
      <c r="N777">
        <v>100</v>
      </c>
      <c r="O777">
        <v>120</v>
      </c>
      <c r="P777">
        <v>135</v>
      </c>
      <c r="Q777">
        <v>150</v>
      </c>
      <c r="R777">
        <v>190</v>
      </c>
      <c r="S777">
        <v>235</v>
      </c>
      <c r="T777">
        <v>600</v>
      </c>
    </row>
    <row r="778" spans="1:31" x14ac:dyDescent="0.2">
      <c r="A778" s="2">
        <v>776</v>
      </c>
      <c r="B778" s="4">
        <v>2</v>
      </c>
      <c r="C778">
        <v>3</v>
      </c>
      <c r="D778">
        <v>65</v>
      </c>
      <c r="E778">
        <v>65</v>
      </c>
      <c r="F778">
        <v>65</v>
      </c>
      <c r="G778">
        <v>70</v>
      </c>
      <c r="H778">
        <v>70</v>
      </c>
      <c r="I778">
        <v>71</v>
      </c>
      <c r="J778">
        <v>71</v>
      </c>
      <c r="K778">
        <v>125</v>
      </c>
      <c r="L778">
        <v>130</v>
      </c>
      <c r="M778">
        <v>130</v>
      </c>
      <c r="N778">
        <v>140</v>
      </c>
      <c r="O778">
        <v>140</v>
      </c>
      <c r="P778">
        <v>185</v>
      </c>
      <c r="Q778">
        <v>190</v>
      </c>
      <c r="R778">
        <v>230</v>
      </c>
    </row>
    <row r="779" spans="1:31" x14ac:dyDescent="0.2">
      <c r="A779" s="2">
        <v>777</v>
      </c>
      <c r="B779" s="4">
        <v>3</v>
      </c>
      <c r="C779">
        <v>25</v>
      </c>
      <c r="D779">
        <v>25</v>
      </c>
    </row>
    <row r="780" spans="1:31" x14ac:dyDescent="0.2">
      <c r="A780" s="2">
        <v>778</v>
      </c>
      <c r="B780" s="4">
        <v>3</v>
      </c>
      <c r="C780">
        <v>40</v>
      </c>
      <c r="D780">
        <v>45</v>
      </c>
      <c r="E780">
        <v>55</v>
      </c>
      <c r="F780">
        <v>59</v>
      </c>
      <c r="G780">
        <v>65</v>
      </c>
      <c r="H780">
        <v>69</v>
      </c>
      <c r="I780">
        <v>79</v>
      </c>
      <c r="J780">
        <v>79</v>
      </c>
      <c r="K780">
        <v>80</v>
      </c>
      <c r="L780">
        <v>85</v>
      </c>
      <c r="M780">
        <v>85</v>
      </c>
      <c r="N780">
        <v>90</v>
      </c>
      <c r="O780">
        <v>95</v>
      </c>
      <c r="P780">
        <v>95</v>
      </c>
      <c r="Q780">
        <v>104</v>
      </c>
      <c r="R780">
        <v>129</v>
      </c>
      <c r="S780">
        <v>139</v>
      </c>
      <c r="T780">
        <v>139</v>
      </c>
      <c r="U780">
        <v>139</v>
      </c>
      <c r="V780">
        <v>179</v>
      </c>
      <c r="W780">
        <v>199</v>
      </c>
      <c r="X780">
        <v>199</v>
      </c>
      <c r="Y780">
        <v>229</v>
      </c>
      <c r="Z780">
        <v>229</v>
      </c>
      <c r="AA780">
        <v>333</v>
      </c>
      <c r="AB780">
        <v>333</v>
      </c>
      <c r="AC780">
        <v>333</v>
      </c>
      <c r="AD780">
        <v>555</v>
      </c>
      <c r="AE780">
        <v>555</v>
      </c>
    </row>
    <row r="781" spans="1:31" x14ac:dyDescent="0.2">
      <c r="A781" s="2">
        <v>779</v>
      </c>
      <c r="B781" s="4">
        <v>10</v>
      </c>
      <c r="C781">
        <v>20</v>
      </c>
      <c r="D781">
        <v>50</v>
      </c>
      <c r="E781">
        <v>60</v>
      </c>
      <c r="F781">
        <v>60</v>
      </c>
      <c r="G781">
        <v>90</v>
      </c>
      <c r="H781">
        <v>120</v>
      </c>
      <c r="I781">
        <v>140</v>
      </c>
      <c r="J781">
        <v>150</v>
      </c>
      <c r="K781">
        <v>230</v>
      </c>
      <c r="L781">
        <v>260</v>
      </c>
      <c r="M781">
        <v>350</v>
      </c>
      <c r="N781">
        <v>450</v>
      </c>
      <c r="O781">
        <v>550</v>
      </c>
      <c r="P781">
        <v>1000</v>
      </c>
      <c r="Q781">
        <v>1500</v>
      </c>
      <c r="R781">
        <v>3000</v>
      </c>
    </row>
    <row r="782" spans="1:31" x14ac:dyDescent="0.2">
      <c r="A782" s="2">
        <v>780</v>
      </c>
      <c r="B782" s="4">
        <v>15</v>
      </c>
      <c r="C782">
        <v>50</v>
      </c>
      <c r="D782">
        <v>81</v>
      </c>
      <c r="E782">
        <v>81</v>
      </c>
      <c r="F782">
        <v>81</v>
      </c>
      <c r="G782">
        <v>81</v>
      </c>
      <c r="H782">
        <v>81</v>
      </c>
      <c r="I782">
        <v>81</v>
      </c>
      <c r="J782">
        <v>81</v>
      </c>
      <c r="K782">
        <v>81</v>
      </c>
      <c r="L782">
        <v>99</v>
      </c>
      <c r="M782">
        <v>99</v>
      </c>
      <c r="N782">
        <v>99</v>
      </c>
      <c r="O782">
        <v>99</v>
      </c>
      <c r="P782">
        <v>99</v>
      </c>
      <c r="Q782">
        <v>99</v>
      </c>
      <c r="R782">
        <v>99</v>
      </c>
      <c r="S782">
        <v>99</v>
      </c>
      <c r="T782">
        <v>99</v>
      </c>
      <c r="U782">
        <v>99</v>
      </c>
      <c r="V782">
        <v>99</v>
      </c>
      <c r="W782">
        <v>150</v>
      </c>
      <c r="X782">
        <v>150</v>
      </c>
      <c r="Y782">
        <v>150</v>
      </c>
      <c r="Z782">
        <v>150</v>
      </c>
      <c r="AA782">
        <v>150</v>
      </c>
      <c r="AB782">
        <v>174</v>
      </c>
      <c r="AC782">
        <v>200</v>
      </c>
      <c r="AD782">
        <v>249</v>
      </c>
      <c r="AE782">
        <v>300</v>
      </c>
    </row>
    <row r="783" spans="1:31" x14ac:dyDescent="0.2">
      <c r="A783" s="2">
        <v>781</v>
      </c>
      <c r="B783" s="4">
        <v>1</v>
      </c>
      <c r="C783">
        <v>25</v>
      </c>
      <c r="D783">
        <v>79</v>
      </c>
      <c r="E783">
        <v>79</v>
      </c>
      <c r="F783">
        <v>99</v>
      </c>
      <c r="G783">
        <v>99</v>
      </c>
      <c r="H783">
        <v>149</v>
      </c>
      <c r="I783">
        <v>149</v>
      </c>
      <c r="J783">
        <v>149</v>
      </c>
      <c r="K783">
        <v>189</v>
      </c>
      <c r="L783">
        <v>189</v>
      </c>
      <c r="M783">
        <v>189</v>
      </c>
    </row>
    <row r="784" spans="1:31" x14ac:dyDescent="0.2">
      <c r="A784" s="2">
        <v>782</v>
      </c>
      <c r="B784" s="4">
        <v>8</v>
      </c>
      <c r="C784">
        <v>15</v>
      </c>
      <c r="D784">
        <v>60</v>
      </c>
      <c r="E784">
        <v>63</v>
      </c>
      <c r="F784">
        <v>70</v>
      </c>
      <c r="G784">
        <v>73</v>
      </c>
      <c r="H784">
        <v>80</v>
      </c>
      <c r="I784">
        <v>83</v>
      </c>
      <c r="J784">
        <v>130</v>
      </c>
      <c r="K784">
        <v>210</v>
      </c>
      <c r="L784">
        <v>390</v>
      </c>
    </row>
    <row r="785" spans="1:25" x14ac:dyDescent="0.2">
      <c r="A785" s="2">
        <v>783</v>
      </c>
      <c r="B785" s="4">
        <v>5</v>
      </c>
      <c r="C785">
        <v>19</v>
      </c>
      <c r="D785">
        <v>19</v>
      </c>
      <c r="E785">
        <v>19</v>
      </c>
      <c r="F785">
        <v>19</v>
      </c>
      <c r="G785">
        <v>36</v>
      </c>
      <c r="H785">
        <v>36</v>
      </c>
      <c r="I785">
        <v>36</v>
      </c>
      <c r="J785">
        <v>36</v>
      </c>
      <c r="K785">
        <v>36</v>
      </c>
      <c r="L785">
        <v>68</v>
      </c>
      <c r="M785">
        <v>320</v>
      </c>
      <c r="N785">
        <v>600</v>
      </c>
      <c r="O785">
        <v>1450</v>
      </c>
      <c r="P785">
        <v>3400</v>
      </c>
      <c r="Q785">
        <v>7000</v>
      </c>
    </row>
    <row r="786" spans="1:25" x14ac:dyDescent="0.2">
      <c r="A786" s="2">
        <v>784</v>
      </c>
      <c r="B786" s="4">
        <v>5</v>
      </c>
      <c r="C786">
        <v>10</v>
      </c>
      <c r="D786">
        <v>15</v>
      </c>
      <c r="E786">
        <v>25</v>
      </c>
      <c r="F786">
        <v>35</v>
      </c>
      <c r="G786">
        <v>50</v>
      </c>
      <c r="H786">
        <v>70</v>
      </c>
      <c r="I786">
        <v>120</v>
      </c>
      <c r="J786">
        <v>250</v>
      </c>
      <c r="K786">
        <v>500</v>
      </c>
      <c r="L786">
        <v>1000</v>
      </c>
      <c r="M786">
        <v>2500</v>
      </c>
    </row>
    <row r="787" spans="1:25" x14ac:dyDescent="0.2">
      <c r="A787" s="2">
        <v>785</v>
      </c>
      <c r="B787" s="4">
        <v>19</v>
      </c>
      <c r="C787">
        <v>39</v>
      </c>
      <c r="D787">
        <v>59</v>
      </c>
      <c r="E787">
        <v>99</v>
      </c>
      <c r="F787">
        <v>199</v>
      </c>
    </row>
    <row r="788" spans="1:25" x14ac:dyDescent="0.2">
      <c r="A788" s="2">
        <v>786</v>
      </c>
      <c r="B788" s="4">
        <v>2</v>
      </c>
      <c r="C788">
        <v>20</v>
      </c>
      <c r="D788">
        <v>44</v>
      </c>
      <c r="E788">
        <v>49</v>
      </c>
      <c r="F788">
        <v>59</v>
      </c>
      <c r="G788">
        <v>59</v>
      </c>
      <c r="H788">
        <v>79</v>
      </c>
      <c r="I788">
        <v>89</v>
      </c>
      <c r="J788">
        <v>99</v>
      </c>
      <c r="K788">
        <v>99</v>
      </c>
      <c r="L788">
        <v>109</v>
      </c>
      <c r="M788">
        <v>149</v>
      </c>
      <c r="N788">
        <v>199</v>
      </c>
      <c r="O788">
        <v>449</v>
      </c>
      <c r="P788">
        <v>500</v>
      </c>
    </row>
    <row r="789" spans="1:25" x14ac:dyDescent="0.2">
      <c r="A789" s="2">
        <v>787</v>
      </c>
      <c r="B789" s="4">
        <v>0.92</v>
      </c>
      <c r="C789">
        <v>5</v>
      </c>
      <c r="D789">
        <v>8</v>
      </c>
      <c r="E789">
        <v>8</v>
      </c>
      <c r="F789">
        <v>14</v>
      </c>
      <c r="G789">
        <v>14</v>
      </c>
      <c r="H789">
        <v>23</v>
      </c>
      <c r="I789">
        <v>32</v>
      </c>
      <c r="J789">
        <v>41</v>
      </c>
      <c r="K789">
        <v>50</v>
      </c>
    </row>
    <row r="790" spans="1:25" x14ac:dyDescent="0.2">
      <c r="A790" s="2">
        <v>788</v>
      </c>
      <c r="B790" s="4">
        <v>1</v>
      </c>
      <c r="C790">
        <v>7</v>
      </c>
      <c r="D790">
        <v>10</v>
      </c>
      <c r="E790">
        <v>15</v>
      </c>
      <c r="F790">
        <v>20</v>
      </c>
      <c r="G790">
        <v>30</v>
      </c>
      <c r="H790">
        <v>40</v>
      </c>
      <c r="I790">
        <v>50</v>
      </c>
      <c r="J790">
        <v>75</v>
      </c>
      <c r="K790">
        <v>100</v>
      </c>
      <c r="L790">
        <v>150</v>
      </c>
      <c r="M790">
        <v>250</v>
      </c>
      <c r="N790">
        <v>400</v>
      </c>
      <c r="O790">
        <v>600</v>
      </c>
      <c r="P790">
        <v>800</v>
      </c>
      <c r="Q790">
        <v>1000</v>
      </c>
      <c r="R790">
        <v>2500</v>
      </c>
    </row>
    <row r="791" spans="1:25" x14ac:dyDescent="0.2">
      <c r="A791" s="2">
        <v>789</v>
      </c>
      <c r="B791" s="4">
        <v>1</v>
      </c>
      <c r="C791">
        <v>20</v>
      </c>
      <c r="D791">
        <v>75</v>
      </c>
      <c r="E791">
        <v>100</v>
      </c>
      <c r="F791">
        <v>125</v>
      </c>
      <c r="G791">
        <v>135</v>
      </c>
      <c r="H791">
        <v>150</v>
      </c>
      <c r="I791">
        <v>150</v>
      </c>
      <c r="J791">
        <v>165</v>
      </c>
      <c r="K791">
        <v>275</v>
      </c>
      <c r="L791">
        <v>450</v>
      </c>
      <c r="M791">
        <v>500</v>
      </c>
      <c r="N791">
        <v>3500</v>
      </c>
    </row>
    <row r="792" spans="1:25" x14ac:dyDescent="0.2">
      <c r="A792" s="2">
        <v>790</v>
      </c>
      <c r="B792" s="4">
        <v>5</v>
      </c>
      <c r="C792">
        <v>30</v>
      </c>
      <c r="D792">
        <v>60</v>
      </c>
      <c r="E792">
        <v>149</v>
      </c>
      <c r="F792">
        <v>199</v>
      </c>
      <c r="G792">
        <v>199</v>
      </c>
      <c r="H792">
        <v>259</v>
      </c>
      <c r="I792">
        <v>275</v>
      </c>
      <c r="J792">
        <v>325</v>
      </c>
      <c r="K792">
        <v>349</v>
      </c>
      <c r="L792">
        <v>439</v>
      </c>
      <c r="M792">
        <v>1599</v>
      </c>
      <c r="N792">
        <v>3500</v>
      </c>
    </row>
    <row r="793" spans="1:25" x14ac:dyDescent="0.2">
      <c r="A793" s="2">
        <v>791</v>
      </c>
      <c r="B793" s="4">
        <v>5</v>
      </c>
      <c r="C793">
        <v>10</v>
      </c>
      <c r="D793">
        <v>10</v>
      </c>
      <c r="E793">
        <v>10</v>
      </c>
      <c r="F793">
        <v>15</v>
      </c>
      <c r="G793">
        <v>25</v>
      </c>
      <c r="H793">
        <v>25</v>
      </c>
      <c r="I793">
        <v>35</v>
      </c>
      <c r="J793">
        <v>45</v>
      </c>
      <c r="K793">
        <v>60</v>
      </c>
      <c r="L793">
        <v>75</v>
      </c>
      <c r="M793">
        <v>75</v>
      </c>
      <c r="N793">
        <v>125</v>
      </c>
      <c r="O793">
        <v>150</v>
      </c>
      <c r="P793">
        <v>200</v>
      </c>
      <c r="Q793">
        <v>250</v>
      </c>
      <c r="R793">
        <v>350</v>
      </c>
      <c r="S793">
        <v>425</v>
      </c>
      <c r="T793">
        <v>500</v>
      </c>
      <c r="U793">
        <v>1000</v>
      </c>
      <c r="V793">
        <v>1500</v>
      </c>
      <c r="W793">
        <v>2000</v>
      </c>
      <c r="X793">
        <v>4000</v>
      </c>
    </row>
    <row r="794" spans="1:25" x14ac:dyDescent="0.2">
      <c r="A794" s="2">
        <v>792</v>
      </c>
      <c r="B794" s="4">
        <v>30</v>
      </c>
      <c r="C794">
        <v>99</v>
      </c>
      <c r="D794">
        <v>115</v>
      </c>
      <c r="E794">
        <v>125</v>
      </c>
      <c r="F794">
        <v>165</v>
      </c>
      <c r="G794">
        <v>500</v>
      </c>
    </row>
    <row r="795" spans="1:25" x14ac:dyDescent="0.2">
      <c r="A795" s="2">
        <v>793</v>
      </c>
      <c r="B795" s="4">
        <v>1</v>
      </c>
      <c r="C795">
        <v>12</v>
      </c>
      <c r="D795">
        <v>15</v>
      </c>
      <c r="E795">
        <v>20</v>
      </c>
      <c r="F795">
        <v>25</v>
      </c>
      <c r="G795">
        <v>50</v>
      </c>
      <c r="H795">
        <v>50</v>
      </c>
      <c r="I795">
        <v>85</v>
      </c>
      <c r="J795">
        <v>125</v>
      </c>
      <c r="K795">
        <v>130</v>
      </c>
      <c r="L795">
        <v>190</v>
      </c>
      <c r="M795">
        <v>225</v>
      </c>
      <c r="N795">
        <v>250</v>
      </c>
      <c r="O795">
        <v>300</v>
      </c>
      <c r="P795">
        <v>450</v>
      </c>
      <c r="Q795">
        <v>1000</v>
      </c>
      <c r="R795">
        <v>1500</v>
      </c>
    </row>
    <row r="796" spans="1:25" x14ac:dyDescent="0.2">
      <c r="A796" s="2">
        <v>794</v>
      </c>
      <c r="B796" s="4">
        <v>6</v>
      </c>
      <c r="C796">
        <v>15</v>
      </c>
      <c r="D796">
        <v>25</v>
      </c>
      <c r="E796">
        <v>35</v>
      </c>
      <c r="F796">
        <v>45</v>
      </c>
      <c r="G796">
        <v>50</v>
      </c>
      <c r="H796">
        <v>75</v>
      </c>
      <c r="I796">
        <v>100</v>
      </c>
      <c r="J796">
        <v>125</v>
      </c>
      <c r="K796">
        <v>175</v>
      </c>
      <c r="L796">
        <v>225</v>
      </c>
      <c r="M796">
        <v>250</v>
      </c>
      <c r="N796">
        <v>350</v>
      </c>
      <c r="O796">
        <v>400</v>
      </c>
      <c r="P796">
        <v>1000</v>
      </c>
      <c r="Q796">
        <v>1500</v>
      </c>
      <c r="R796">
        <v>4000</v>
      </c>
    </row>
    <row r="797" spans="1:25" x14ac:dyDescent="0.2">
      <c r="A797" s="2">
        <v>795</v>
      </c>
      <c r="B797" s="4">
        <v>6</v>
      </c>
      <c r="C797">
        <v>145</v>
      </c>
      <c r="D797">
        <v>156</v>
      </c>
      <c r="E797">
        <v>167</v>
      </c>
      <c r="F797">
        <v>190</v>
      </c>
      <c r="G797">
        <v>280</v>
      </c>
      <c r="H797">
        <v>280</v>
      </c>
      <c r="I797">
        <v>302</v>
      </c>
      <c r="J797">
        <v>325</v>
      </c>
      <c r="K797">
        <v>695</v>
      </c>
    </row>
    <row r="798" spans="1:25" x14ac:dyDescent="0.2">
      <c r="A798" s="2">
        <v>796</v>
      </c>
      <c r="B798" s="4">
        <v>45</v>
      </c>
      <c r="C798">
        <v>57</v>
      </c>
      <c r="D798">
        <v>59</v>
      </c>
    </row>
    <row r="799" spans="1:25" x14ac:dyDescent="0.2">
      <c r="A799" s="2">
        <v>797</v>
      </c>
      <c r="B799" s="4">
        <v>13</v>
      </c>
      <c r="C799">
        <v>16</v>
      </c>
      <c r="D799">
        <v>17</v>
      </c>
      <c r="E799">
        <v>19</v>
      </c>
      <c r="F799">
        <v>25</v>
      </c>
      <c r="G799">
        <v>30</v>
      </c>
      <c r="H799">
        <v>32</v>
      </c>
      <c r="I799">
        <v>33</v>
      </c>
      <c r="J799">
        <v>36</v>
      </c>
      <c r="K799">
        <v>36</v>
      </c>
      <c r="L799">
        <v>36</v>
      </c>
      <c r="M799">
        <v>48</v>
      </c>
      <c r="N799">
        <v>49</v>
      </c>
      <c r="O799">
        <v>53</v>
      </c>
      <c r="P799">
        <v>58</v>
      </c>
      <c r="Q799">
        <v>61</v>
      </c>
      <c r="R799">
        <v>69</v>
      </c>
      <c r="S799">
        <v>81</v>
      </c>
      <c r="T799">
        <v>92</v>
      </c>
      <c r="U799">
        <v>159</v>
      </c>
      <c r="V799">
        <v>225</v>
      </c>
      <c r="W799">
        <v>389</v>
      </c>
      <c r="X799">
        <v>441</v>
      </c>
      <c r="Y799">
        <v>862</v>
      </c>
    </row>
    <row r="800" spans="1:25" x14ac:dyDescent="0.2">
      <c r="A800" s="2">
        <v>798</v>
      </c>
      <c r="B800" s="4">
        <v>1</v>
      </c>
      <c r="C800">
        <v>10</v>
      </c>
      <c r="D800">
        <v>25</v>
      </c>
      <c r="E800">
        <v>75</v>
      </c>
      <c r="F800">
        <v>110</v>
      </c>
      <c r="G800">
        <v>145</v>
      </c>
      <c r="H800">
        <v>205</v>
      </c>
      <c r="I800">
        <v>210</v>
      </c>
      <c r="J800">
        <v>285</v>
      </c>
      <c r="K800">
        <v>325</v>
      </c>
      <c r="L800">
        <v>455</v>
      </c>
      <c r="M800">
        <v>615</v>
      </c>
      <c r="N800">
        <v>875</v>
      </c>
      <c r="O800">
        <v>3000</v>
      </c>
      <c r="P800">
        <v>4500</v>
      </c>
    </row>
    <row r="801" spans="1:34" x14ac:dyDescent="0.2">
      <c r="A801" s="2">
        <v>799</v>
      </c>
      <c r="B801" s="4">
        <v>1</v>
      </c>
      <c r="C801">
        <v>20</v>
      </c>
      <c r="D801">
        <v>25</v>
      </c>
      <c r="E801">
        <v>26</v>
      </c>
      <c r="F801">
        <v>27</v>
      </c>
      <c r="G801">
        <v>30</v>
      </c>
      <c r="H801">
        <v>40</v>
      </c>
      <c r="I801">
        <v>45</v>
      </c>
      <c r="J801">
        <v>46</v>
      </c>
      <c r="K801">
        <v>47</v>
      </c>
      <c r="L801">
        <v>50</v>
      </c>
    </row>
    <row r="802" spans="1:34" x14ac:dyDescent="0.2">
      <c r="A802" s="2">
        <v>800</v>
      </c>
      <c r="B802" s="4">
        <v>1</v>
      </c>
      <c r="C802">
        <v>15</v>
      </c>
      <c r="D802">
        <v>79</v>
      </c>
      <c r="E802">
        <v>99</v>
      </c>
      <c r="F802">
        <v>178</v>
      </c>
      <c r="G802">
        <v>350</v>
      </c>
      <c r="H802">
        <v>2000</v>
      </c>
    </row>
    <row r="803" spans="1:34" x14ac:dyDescent="0.2">
      <c r="A803" s="2">
        <v>801</v>
      </c>
      <c r="B803" s="4">
        <v>1</v>
      </c>
      <c r="C803">
        <v>10</v>
      </c>
      <c r="D803">
        <v>20</v>
      </c>
      <c r="E803">
        <v>30</v>
      </c>
      <c r="F803">
        <v>35</v>
      </c>
      <c r="G803">
        <v>45</v>
      </c>
      <c r="H803">
        <v>55</v>
      </c>
      <c r="I803">
        <v>65</v>
      </c>
      <c r="J803">
        <v>75</v>
      </c>
      <c r="K803">
        <v>100</v>
      </c>
      <c r="L803">
        <v>135</v>
      </c>
      <c r="M803">
        <v>150</v>
      </c>
      <c r="N803">
        <v>160</v>
      </c>
      <c r="O803">
        <v>175</v>
      </c>
      <c r="P803">
        <v>200</v>
      </c>
      <c r="Q803">
        <v>210</v>
      </c>
      <c r="R803">
        <v>225</v>
      </c>
      <c r="S803">
        <v>240</v>
      </c>
      <c r="T803">
        <v>250</v>
      </c>
      <c r="U803">
        <v>250</v>
      </c>
      <c r="V803">
        <v>260</v>
      </c>
      <c r="W803">
        <v>300</v>
      </c>
      <c r="X803">
        <v>310</v>
      </c>
      <c r="Y803">
        <v>350</v>
      </c>
      <c r="Z803">
        <v>375</v>
      </c>
      <c r="AA803">
        <v>400</v>
      </c>
      <c r="AB803">
        <v>500</v>
      </c>
      <c r="AC803">
        <v>600</v>
      </c>
      <c r="AD803">
        <v>655</v>
      </c>
      <c r="AE803">
        <v>725</v>
      </c>
      <c r="AF803">
        <v>780</v>
      </c>
      <c r="AG803">
        <v>1000</v>
      </c>
      <c r="AH803">
        <v>2000</v>
      </c>
    </row>
    <row r="804" spans="1:34" x14ac:dyDescent="0.2">
      <c r="A804" s="2">
        <v>802</v>
      </c>
      <c r="B804" s="4">
        <v>1</v>
      </c>
      <c r="C804">
        <v>10</v>
      </c>
      <c r="D804">
        <v>20</v>
      </c>
      <c r="E804">
        <v>45</v>
      </c>
      <c r="F804">
        <v>50</v>
      </c>
      <c r="G804">
        <v>75</v>
      </c>
      <c r="H804">
        <v>95</v>
      </c>
      <c r="I804">
        <v>125</v>
      </c>
      <c r="J804">
        <v>175</v>
      </c>
      <c r="K804">
        <v>225</v>
      </c>
      <c r="L804">
        <v>375</v>
      </c>
      <c r="M804">
        <v>495</v>
      </c>
    </row>
    <row r="805" spans="1:34" x14ac:dyDescent="0.2">
      <c r="A805" s="2">
        <v>803</v>
      </c>
      <c r="B805" s="4">
        <v>10</v>
      </c>
      <c r="C805">
        <v>25</v>
      </c>
      <c r="D805">
        <v>35</v>
      </c>
      <c r="E805">
        <v>36</v>
      </c>
      <c r="F805">
        <v>50</v>
      </c>
      <c r="G805">
        <v>55</v>
      </c>
      <c r="H805">
        <v>56</v>
      </c>
      <c r="I805">
        <v>70</v>
      </c>
      <c r="J805">
        <v>75</v>
      </c>
      <c r="K805">
        <v>90</v>
      </c>
      <c r="L805">
        <v>100</v>
      </c>
      <c r="M805">
        <v>115</v>
      </c>
      <c r="N805">
        <v>125</v>
      </c>
      <c r="O805">
        <v>140</v>
      </c>
      <c r="P805">
        <v>170</v>
      </c>
      <c r="Q805">
        <v>195</v>
      </c>
      <c r="R805">
        <v>350</v>
      </c>
      <c r="S805">
        <v>500</v>
      </c>
      <c r="T805">
        <v>1500</v>
      </c>
    </row>
    <row r="806" spans="1:34" x14ac:dyDescent="0.2">
      <c r="A806" s="2">
        <v>804</v>
      </c>
      <c r="B806" s="4">
        <v>1</v>
      </c>
      <c r="C806">
        <v>5</v>
      </c>
      <c r="D806">
        <v>17</v>
      </c>
      <c r="E806">
        <v>22</v>
      </c>
      <c r="F806">
        <v>30</v>
      </c>
      <c r="G806">
        <v>35</v>
      </c>
      <c r="H806">
        <v>50</v>
      </c>
      <c r="I806">
        <v>60</v>
      </c>
      <c r="J806">
        <v>75</v>
      </c>
      <c r="K806">
        <v>80</v>
      </c>
      <c r="L806">
        <v>100</v>
      </c>
      <c r="M806">
        <v>125</v>
      </c>
      <c r="N806">
        <v>145</v>
      </c>
      <c r="O806">
        <v>200</v>
      </c>
      <c r="P806">
        <v>250</v>
      </c>
      <c r="Q806">
        <v>500</v>
      </c>
      <c r="R806">
        <v>850</v>
      </c>
      <c r="S806">
        <v>1500</v>
      </c>
    </row>
    <row r="807" spans="1:34" x14ac:dyDescent="0.2">
      <c r="A807" s="2">
        <v>805</v>
      </c>
      <c r="B807" s="4">
        <v>5</v>
      </c>
      <c r="C807">
        <v>9</v>
      </c>
      <c r="D807">
        <v>9</v>
      </c>
      <c r="E807">
        <v>10</v>
      </c>
      <c r="F807">
        <v>18</v>
      </c>
      <c r="G807">
        <v>18</v>
      </c>
      <c r="H807">
        <v>20</v>
      </c>
      <c r="I807">
        <v>38</v>
      </c>
      <c r="J807">
        <v>45</v>
      </c>
      <c r="K807">
        <v>76</v>
      </c>
    </row>
    <row r="808" spans="1:34" x14ac:dyDescent="0.2">
      <c r="A808" s="2">
        <v>806</v>
      </c>
      <c r="B808" s="4">
        <v>69</v>
      </c>
      <c r="C808">
        <v>92</v>
      </c>
      <c r="D808">
        <v>168</v>
      </c>
      <c r="E808">
        <v>229</v>
      </c>
      <c r="F808">
        <v>763</v>
      </c>
    </row>
    <row r="809" spans="1:34" x14ac:dyDescent="0.2">
      <c r="A809" s="2">
        <v>807</v>
      </c>
      <c r="B809" s="4">
        <v>15</v>
      </c>
      <c r="C809">
        <v>25</v>
      </c>
      <c r="D809">
        <v>100</v>
      </c>
      <c r="E809">
        <v>250</v>
      </c>
      <c r="F809">
        <v>500</v>
      </c>
      <c r="G809">
        <v>1000</v>
      </c>
    </row>
    <row r="810" spans="1:34" x14ac:dyDescent="0.2">
      <c r="A810" s="2">
        <v>808</v>
      </c>
      <c r="B810" s="4">
        <v>10</v>
      </c>
      <c r="C810">
        <v>25</v>
      </c>
      <c r="D810">
        <v>100</v>
      </c>
    </row>
    <row r="811" spans="1:34" x14ac:dyDescent="0.2">
      <c r="A811" s="2">
        <v>809</v>
      </c>
      <c r="B811" s="4">
        <v>1</v>
      </c>
      <c r="C811">
        <v>25</v>
      </c>
      <c r="D811">
        <v>249</v>
      </c>
      <c r="E811">
        <v>299</v>
      </c>
      <c r="F811">
        <v>329</v>
      </c>
      <c r="G811">
        <v>349</v>
      </c>
      <c r="H811">
        <v>389</v>
      </c>
      <c r="I811">
        <v>579</v>
      </c>
      <c r="J811">
        <v>689</v>
      </c>
      <c r="K811">
        <v>1299</v>
      </c>
      <c r="L811">
        <v>4999</v>
      </c>
    </row>
    <row r="812" spans="1:34" x14ac:dyDescent="0.2">
      <c r="A812" s="2">
        <v>810</v>
      </c>
      <c r="B812" s="4">
        <v>1</v>
      </c>
      <c r="C812">
        <v>25</v>
      </c>
      <c r="D812">
        <v>50</v>
      </c>
      <c r="E812">
        <v>250</v>
      </c>
    </row>
    <row r="813" spans="1:34" x14ac:dyDescent="0.2">
      <c r="A813" s="2">
        <v>811</v>
      </c>
      <c r="B813" s="4">
        <v>50</v>
      </c>
      <c r="C813">
        <v>50</v>
      </c>
      <c r="D813">
        <v>50</v>
      </c>
      <c r="E813">
        <v>50</v>
      </c>
      <c r="F813">
        <v>50</v>
      </c>
      <c r="G813">
        <v>100</v>
      </c>
      <c r="H813">
        <v>100</v>
      </c>
      <c r="I813">
        <v>100</v>
      </c>
      <c r="J813">
        <v>100</v>
      </c>
      <c r="K813">
        <v>100</v>
      </c>
      <c r="L813">
        <v>150</v>
      </c>
      <c r="M813">
        <v>150</v>
      </c>
      <c r="N813">
        <v>150</v>
      </c>
      <c r="O813">
        <v>150</v>
      </c>
      <c r="P813">
        <v>250</v>
      </c>
      <c r="Q813">
        <v>250</v>
      </c>
      <c r="R813">
        <v>500</v>
      </c>
      <c r="S813">
        <v>500</v>
      </c>
      <c r="T813">
        <v>500</v>
      </c>
    </row>
    <row r="814" spans="1:34" x14ac:dyDescent="0.2">
      <c r="A814" s="2">
        <v>812</v>
      </c>
      <c r="B814" s="4">
        <v>1</v>
      </c>
      <c r="C814">
        <v>1</v>
      </c>
      <c r="D814">
        <v>2</v>
      </c>
      <c r="E814">
        <v>2</v>
      </c>
      <c r="F814">
        <v>3</v>
      </c>
      <c r="G814">
        <v>3</v>
      </c>
      <c r="H814">
        <v>4</v>
      </c>
      <c r="I814">
        <v>4</v>
      </c>
      <c r="J814">
        <v>5</v>
      </c>
      <c r="K814">
        <v>6</v>
      </c>
      <c r="L814">
        <v>6</v>
      </c>
      <c r="M814">
        <v>8</v>
      </c>
      <c r="N814">
        <v>10</v>
      </c>
      <c r="O814">
        <v>10</v>
      </c>
      <c r="P814">
        <v>10</v>
      </c>
      <c r="Q814">
        <v>20</v>
      </c>
      <c r="R814">
        <v>25</v>
      </c>
      <c r="S814">
        <v>30</v>
      </c>
      <c r="T814">
        <v>35</v>
      </c>
      <c r="U814">
        <v>35</v>
      </c>
      <c r="V814">
        <v>45</v>
      </c>
      <c r="W814">
        <v>75</v>
      </c>
      <c r="X814">
        <v>80</v>
      </c>
      <c r="Y814">
        <v>500</v>
      </c>
    </row>
    <row r="815" spans="1:34" x14ac:dyDescent="0.2">
      <c r="A815" s="2">
        <v>813</v>
      </c>
      <c r="B815" s="4">
        <v>15</v>
      </c>
      <c r="C815">
        <v>30</v>
      </c>
      <c r="D815">
        <v>60</v>
      </c>
      <c r="E815">
        <v>60</v>
      </c>
      <c r="F815">
        <v>100</v>
      </c>
      <c r="G815">
        <v>150</v>
      </c>
      <c r="H815">
        <v>250</v>
      </c>
      <c r="I815">
        <v>400</v>
      </c>
      <c r="J815">
        <v>800</v>
      </c>
      <c r="K815">
        <v>1500</v>
      </c>
      <c r="L815">
        <v>3000</v>
      </c>
    </row>
    <row r="816" spans="1:34" x14ac:dyDescent="0.2">
      <c r="A816" s="2">
        <v>814</v>
      </c>
      <c r="B816" s="4">
        <v>1</v>
      </c>
      <c r="C816">
        <v>8</v>
      </c>
      <c r="D816">
        <v>10</v>
      </c>
      <c r="E816">
        <v>12</v>
      </c>
      <c r="F816">
        <v>17</v>
      </c>
      <c r="G816">
        <v>19</v>
      </c>
      <c r="H816">
        <v>29</v>
      </c>
      <c r="I816">
        <v>45</v>
      </c>
      <c r="J816">
        <v>45</v>
      </c>
      <c r="K816">
        <v>75</v>
      </c>
      <c r="L816">
        <v>99</v>
      </c>
      <c r="M816">
        <v>99</v>
      </c>
      <c r="N816">
        <v>149</v>
      </c>
      <c r="O816">
        <v>250</v>
      </c>
      <c r="P816">
        <v>299</v>
      </c>
      <c r="Q816">
        <v>888</v>
      </c>
      <c r="R816">
        <v>3000</v>
      </c>
      <c r="S816">
        <v>5000</v>
      </c>
      <c r="T816">
        <v>10000</v>
      </c>
    </row>
    <row r="817" spans="1:42" x14ac:dyDescent="0.2">
      <c r="A817" s="2">
        <v>815</v>
      </c>
      <c r="B817" s="4">
        <v>10</v>
      </c>
      <c r="C817">
        <v>20</v>
      </c>
      <c r="D817">
        <v>25</v>
      </c>
      <c r="E817">
        <v>35</v>
      </c>
      <c r="F817">
        <v>50</v>
      </c>
      <c r="G817">
        <v>65</v>
      </c>
      <c r="H817">
        <v>75</v>
      </c>
      <c r="I817">
        <v>85</v>
      </c>
      <c r="J817">
        <v>90</v>
      </c>
      <c r="K817">
        <v>95</v>
      </c>
      <c r="L817">
        <v>100</v>
      </c>
      <c r="M817">
        <v>125</v>
      </c>
      <c r="N817">
        <v>130</v>
      </c>
      <c r="O817">
        <v>140</v>
      </c>
      <c r="P817">
        <v>140</v>
      </c>
      <c r="Q817">
        <v>150</v>
      </c>
      <c r="R817">
        <v>175</v>
      </c>
      <c r="S817">
        <v>190</v>
      </c>
      <c r="T817">
        <v>200</v>
      </c>
      <c r="U817">
        <v>300</v>
      </c>
      <c r="V817">
        <v>350</v>
      </c>
      <c r="W817">
        <v>400</v>
      </c>
      <c r="X817">
        <v>450</v>
      </c>
      <c r="Y817">
        <v>500</v>
      </c>
      <c r="Z817">
        <v>1000</v>
      </c>
      <c r="AA817">
        <v>1500</v>
      </c>
      <c r="AB817">
        <v>1750</v>
      </c>
      <c r="AC817">
        <v>2000</v>
      </c>
      <c r="AD817">
        <v>2250</v>
      </c>
      <c r="AE817">
        <v>2500</v>
      </c>
      <c r="AF817">
        <v>5000</v>
      </c>
      <c r="AG817">
        <v>7500</v>
      </c>
      <c r="AH817">
        <v>10000</v>
      </c>
    </row>
    <row r="818" spans="1:42" x14ac:dyDescent="0.2">
      <c r="A818" s="2">
        <v>816</v>
      </c>
      <c r="B818" s="4">
        <v>1</v>
      </c>
      <c r="C818">
        <v>15</v>
      </c>
      <c r="D818">
        <v>25</v>
      </c>
      <c r="E818">
        <v>45</v>
      </c>
      <c r="F818">
        <v>50</v>
      </c>
      <c r="G818">
        <v>50</v>
      </c>
      <c r="H818">
        <v>69</v>
      </c>
      <c r="I818">
        <v>70</v>
      </c>
      <c r="J818">
        <v>100</v>
      </c>
      <c r="K818">
        <v>100</v>
      </c>
      <c r="L818">
        <v>100</v>
      </c>
      <c r="M818">
        <v>100</v>
      </c>
      <c r="N818">
        <v>120</v>
      </c>
      <c r="O818">
        <v>150</v>
      </c>
      <c r="P818">
        <v>150</v>
      </c>
      <c r="Q818">
        <v>150</v>
      </c>
      <c r="R818">
        <v>150</v>
      </c>
      <c r="S818">
        <v>150</v>
      </c>
      <c r="T818">
        <v>150</v>
      </c>
      <c r="U818">
        <v>150</v>
      </c>
      <c r="V818">
        <v>160</v>
      </c>
      <c r="W818">
        <v>200</v>
      </c>
      <c r="X818">
        <v>200</v>
      </c>
      <c r="Y818">
        <v>250</v>
      </c>
      <c r="Z818">
        <v>250</v>
      </c>
      <c r="AA818">
        <v>250</v>
      </c>
      <c r="AB818">
        <v>500</v>
      </c>
      <c r="AC818">
        <v>500</v>
      </c>
      <c r="AD818">
        <v>525</v>
      </c>
      <c r="AE818">
        <v>550</v>
      </c>
      <c r="AF818">
        <v>600</v>
      </c>
      <c r="AG818">
        <v>750</v>
      </c>
      <c r="AH818">
        <v>999</v>
      </c>
      <c r="AI818">
        <v>1000</v>
      </c>
      <c r="AJ818">
        <v>1000</v>
      </c>
      <c r="AK818">
        <v>2000</v>
      </c>
      <c r="AL818">
        <v>4000</v>
      </c>
      <c r="AM818">
        <v>5000</v>
      </c>
      <c r="AN818">
        <v>7500</v>
      </c>
      <c r="AO818">
        <v>7500</v>
      </c>
      <c r="AP818">
        <v>10000</v>
      </c>
    </row>
    <row r="819" spans="1:42" x14ac:dyDescent="0.2">
      <c r="A819" s="2">
        <v>817</v>
      </c>
      <c r="B819" s="4">
        <v>1</v>
      </c>
      <c r="C819">
        <v>20</v>
      </c>
      <c r="D819">
        <v>20</v>
      </c>
      <c r="E819">
        <v>30</v>
      </c>
      <c r="F819">
        <v>30</v>
      </c>
      <c r="G819">
        <v>40</v>
      </c>
      <c r="H819">
        <v>40</v>
      </c>
      <c r="I819">
        <v>75</v>
      </c>
      <c r="J819">
        <v>80</v>
      </c>
      <c r="K819">
        <v>80</v>
      </c>
      <c r="L819">
        <v>130</v>
      </c>
      <c r="M819">
        <v>130</v>
      </c>
      <c r="N819">
        <v>150</v>
      </c>
      <c r="O819">
        <v>250</v>
      </c>
      <c r="P819">
        <v>1000</v>
      </c>
    </row>
    <row r="820" spans="1:42" x14ac:dyDescent="0.2">
      <c r="A820" s="2">
        <v>818</v>
      </c>
      <c r="B820" s="4">
        <v>10</v>
      </c>
      <c r="C820">
        <v>25</v>
      </c>
      <c r="D820">
        <v>50</v>
      </c>
      <c r="E820">
        <v>75</v>
      </c>
      <c r="F820">
        <v>100</v>
      </c>
      <c r="G820">
        <v>115</v>
      </c>
      <c r="H820">
        <v>115</v>
      </c>
      <c r="I820">
        <v>250</v>
      </c>
      <c r="J820">
        <v>300</v>
      </c>
      <c r="K820">
        <v>300</v>
      </c>
      <c r="L820">
        <v>500</v>
      </c>
      <c r="M820">
        <v>1000</v>
      </c>
      <c r="N820">
        <v>2500</v>
      </c>
      <c r="O820">
        <v>5000</v>
      </c>
    </row>
    <row r="821" spans="1:42" x14ac:dyDescent="0.2">
      <c r="A821" s="2">
        <v>819</v>
      </c>
      <c r="B821" s="4">
        <v>15</v>
      </c>
      <c r="C821">
        <v>30</v>
      </c>
      <c r="D821">
        <v>60</v>
      </c>
      <c r="E821">
        <v>80</v>
      </c>
      <c r="F821">
        <v>100</v>
      </c>
      <c r="G821">
        <v>250</v>
      </c>
      <c r="H821">
        <v>500</v>
      </c>
      <c r="I821">
        <v>1500</v>
      </c>
      <c r="J821">
        <v>2000</v>
      </c>
    </row>
    <row r="822" spans="1:42" x14ac:dyDescent="0.2">
      <c r="A822" s="2">
        <v>820</v>
      </c>
      <c r="B822" s="4">
        <v>1</v>
      </c>
      <c r="C822">
        <v>25</v>
      </c>
      <c r="D822">
        <v>30</v>
      </c>
      <c r="E822">
        <v>50</v>
      </c>
      <c r="F822">
        <v>50</v>
      </c>
      <c r="G822">
        <v>100</v>
      </c>
      <c r="H822">
        <v>200</v>
      </c>
      <c r="I822">
        <v>500</v>
      </c>
      <c r="J822">
        <v>500</v>
      </c>
      <c r="K822">
        <v>500</v>
      </c>
      <c r="L822">
        <v>500</v>
      </c>
      <c r="M822">
        <v>500</v>
      </c>
      <c r="N822">
        <v>2500</v>
      </c>
    </row>
    <row r="823" spans="1:42" x14ac:dyDescent="0.2">
      <c r="A823" s="2">
        <v>821</v>
      </c>
      <c r="B823" s="4">
        <v>5</v>
      </c>
      <c r="C823">
        <v>15</v>
      </c>
      <c r="D823">
        <v>20</v>
      </c>
      <c r="E823">
        <v>30</v>
      </c>
      <c r="F823">
        <v>40</v>
      </c>
      <c r="G823">
        <v>50</v>
      </c>
      <c r="H823">
        <v>60</v>
      </c>
      <c r="I823">
        <v>75</v>
      </c>
      <c r="J823">
        <v>80</v>
      </c>
      <c r="K823">
        <v>80</v>
      </c>
      <c r="L823">
        <v>80</v>
      </c>
      <c r="M823">
        <v>80</v>
      </c>
      <c r="N823">
        <v>80</v>
      </c>
      <c r="O823">
        <v>85</v>
      </c>
      <c r="P823">
        <v>90</v>
      </c>
      <c r="Q823">
        <v>100</v>
      </c>
      <c r="R823">
        <v>135</v>
      </c>
      <c r="S823">
        <v>165</v>
      </c>
      <c r="T823">
        <v>175</v>
      </c>
      <c r="U823">
        <v>250</v>
      </c>
      <c r="V823">
        <v>500</v>
      </c>
      <c r="W823">
        <v>750</v>
      </c>
      <c r="X823">
        <v>1000</v>
      </c>
    </row>
    <row r="824" spans="1:42" x14ac:dyDescent="0.2">
      <c r="A824" s="2">
        <v>822</v>
      </c>
      <c r="B824" s="4">
        <v>8</v>
      </c>
      <c r="C824">
        <v>17</v>
      </c>
    </row>
    <row r="825" spans="1:42" x14ac:dyDescent="0.2">
      <c r="A825" s="2">
        <v>823</v>
      </c>
      <c r="B825" s="4">
        <v>5</v>
      </c>
      <c r="C825">
        <v>20</v>
      </c>
      <c r="D825">
        <v>30</v>
      </c>
      <c r="E825">
        <v>30</v>
      </c>
      <c r="F825">
        <v>30</v>
      </c>
      <c r="G825">
        <v>35</v>
      </c>
      <c r="H825">
        <v>35</v>
      </c>
      <c r="I825">
        <v>35</v>
      </c>
      <c r="J825">
        <v>35</v>
      </c>
      <c r="K825">
        <v>35</v>
      </c>
      <c r="L825">
        <v>40</v>
      </c>
      <c r="M825">
        <v>40</v>
      </c>
      <c r="N825">
        <v>40</v>
      </c>
      <c r="O825">
        <v>40</v>
      </c>
      <c r="P825">
        <v>45</v>
      </c>
    </row>
    <row r="826" spans="1:42" x14ac:dyDescent="0.2">
      <c r="A826" s="2">
        <v>824</v>
      </c>
      <c r="B826" s="4">
        <v>1</v>
      </c>
      <c r="C826">
        <v>3</v>
      </c>
      <c r="D826">
        <v>20</v>
      </c>
      <c r="E826">
        <v>35</v>
      </c>
      <c r="F826">
        <v>60</v>
      </c>
      <c r="G826">
        <v>75</v>
      </c>
      <c r="H826">
        <v>85</v>
      </c>
      <c r="I826">
        <v>189</v>
      </c>
      <c r="J826">
        <v>285</v>
      </c>
      <c r="K826">
        <v>355</v>
      </c>
      <c r="L826">
        <v>395</v>
      </c>
      <c r="M826">
        <v>745</v>
      </c>
      <c r="N826">
        <v>900</v>
      </c>
      <c r="O826">
        <v>900</v>
      </c>
      <c r="P826">
        <v>3500</v>
      </c>
      <c r="Q826">
        <v>6000</v>
      </c>
      <c r="R826">
        <v>10000</v>
      </c>
      <c r="S826">
        <v>10000</v>
      </c>
    </row>
    <row r="827" spans="1:42" x14ac:dyDescent="0.2">
      <c r="A827" s="2">
        <v>825</v>
      </c>
      <c r="B827" s="4">
        <v>3</v>
      </c>
      <c r="C827">
        <v>20</v>
      </c>
      <c r="D827">
        <v>33</v>
      </c>
      <c r="E827">
        <v>40</v>
      </c>
      <c r="F827">
        <v>45</v>
      </c>
      <c r="G827">
        <v>50</v>
      </c>
      <c r="H827">
        <v>95</v>
      </c>
      <c r="I827">
        <v>99</v>
      </c>
      <c r="J827">
        <v>100</v>
      </c>
      <c r="K827">
        <v>160</v>
      </c>
    </row>
    <row r="828" spans="1:42" x14ac:dyDescent="0.2">
      <c r="A828" s="2">
        <v>826</v>
      </c>
      <c r="B828" s="4">
        <v>25</v>
      </c>
      <c r="C828">
        <v>128</v>
      </c>
      <c r="D828">
        <v>128</v>
      </c>
      <c r="E828">
        <v>128</v>
      </c>
      <c r="F828">
        <v>135</v>
      </c>
      <c r="G828">
        <v>225</v>
      </c>
      <c r="H828">
        <v>225</v>
      </c>
      <c r="I828">
        <v>225</v>
      </c>
      <c r="J828">
        <v>235</v>
      </c>
      <c r="K828">
        <v>500</v>
      </c>
      <c r="L828">
        <v>1000</v>
      </c>
      <c r="M828">
        <v>2500</v>
      </c>
    </row>
    <row r="829" spans="1:42" x14ac:dyDescent="0.2">
      <c r="A829" s="2">
        <v>827</v>
      </c>
      <c r="B829" s="4">
        <v>8</v>
      </c>
      <c r="C829">
        <v>15</v>
      </c>
      <c r="D829">
        <v>15</v>
      </c>
      <c r="E829">
        <v>15</v>
      </c>
      <c r="F829">
        <v>23</v>
      </c>
      <c r="G829">
        <v>30</v>
      </c>
      <c r="H829">
        <v>30</v>
      </c>
      <c r="I829">
        <v>38</v>
      </c>
      <c r="J829">
        <v>38</v>
      </c>
      <c r="K829">
        <v>45</v>
      </c>
      <c r="L829">
        <v>45</v>
      </c>
      <c r="M829">
        <v>45</v>
      </c>
      <c r="N829">
        <v>53</v>
      </c>
      <c r="O829">
        <v>60</v>
      </c>
      <c r="P829">
        <v>75</v>
      </c>
      <c r="Q829">
        <v>75</v>
      </c>
      <c r="R829">
        <v>105</v>
      </c>
      <c r="S829">
        <v>115</v>
      </c>
      <c r="T829">
        <v>145</v>
      </c>
      <c r="U829">
        <v>190</v>
      </c>
      <c r="V829">
        <v>265</v>
      </c>
    </row>
    <row r="830" spans="1:42" x14ac:dyDescent="0.2">
      <c r="A830" s="2">
        <v>828</v>
      </c>
      <c r="B830" s="4">
        <v>1</v>
      </c>
      <c r="C830">
        <v>27</v>
      </c>
      <c r="D830">
        <v>34</v>
      </c>
      <c r="E830">
        <v>43</v>
      </c>
    </row>
    <row r="831" spans="1:42" x14ac:dyDescent="0.2">
      <c r="A831" s="2">
        <v>829</v>
      </c>
      <c r="B831" s="4">
        <v>5</v>
      </c>
      <c r="C831">
        <v>25</v>
      </c>
      <c r="D831">
        <v>30</v>
      </c>
      <c r="E831">
        <v>35</v>
      </c>
      <c r="F831">
        <v>40</v>
      </c>
      <c r="G831">
        <v>60</v>
      </c>
      <c r="H831">
        <v>60</v>
      </c>
      <c r="I831">
        <v>150</v>
      </c>
    </row>
    <row r="832" spans="1:42" x14ac:dyDescent="0.2">
      <c r="A832" s="2">
        <v>830</v>
      </c>
      <c r="B832" s="4">
        <v>0.77</v>
      </c>
      <c r="C832">
        <v>19</v>
      </c>
      <c r="D832">
        <v>50</v>
      </c>
      <c r="E832">
        <v>54</v>
      </c>
      <c r="F832">
        <v>57</v>
      </c>
      <c r="G832">
        <v>61</v>
      </c>
      <c r="H832">
        <v>61</v>
      </c>
      <c r="I832">
        <v>69</v>
      </c>
      <c r="J832">
        <v>92</v>
      </c>
      <c r="K832">
        <v>107</v>
      </c>
      <c r="L832">
        <v>383</v>
      </c>
      <c r="M832">
        <v>383</v>
      </c>
      <c r="N832">
        <v>422</v>
      </c>
    </row>
    <row r="833" spans="1:48" x14ac:dyDescent="0.2">
      <c r="A833" s="2">
        <v>831</v>
      </c>
      <c r="B833" s="4">
        <v>5</v>
      </c>
      <c r="C833">
        <v>10</v>
      </c>
      <c r="D833">
        <v>15</v>
      </c>
      <c r="E833">
        <v>25</v>
      </c>
      <c r="F833">
        <v>30</v>
      </c>
      <c r="G833">
        <v>35</v>
      </c>
      <c r="H833">
        <v>40</v>
      </c>
      <c r="I833">
        <v>45</v>
      </c>
      <c r="J833">
        <v>50</v>
      </c>
      <c r="K833">
        <v>70</v>
      </c>
      <c r="L833">
        <v>80</v>
      </c>
      <c r="M833">
        <v>150</v>
      </c>
      <c r="N833">
        <v>200</v>
      </c>
      <c r="O833">
        <v>300</v>
      </c>
      <c r="P833">
        <v>500</v>
      </c>
      <c r="Q833">
        <v>750</v>
      </c>
      <c r="R833">
        <v>1500</v>
      </c>
      <c r="S833">
        <v>5000</v>
      </c>
      <c r="T833">
        <v>10000</v>
      </c>
    </row>
    <row r="834" spans="1:48" x14ac:dyDescent="0.2">
      <c r="A834" s="2">
        <v>832</v>
      </c>
      <c r="B834" s="4">
        <v>5</v>
      </c>
      <c r="C834">
        <v>10</v>
      </c>
      <c r="D834">
        <v>15</v>
      </c>
      <c r="E834">
        <v>20</v>
      </c>
      <c r="F834">
        <v>25</v>
      </c>
      <c r="G834">
        <v>30</v>
      </c>
      <c r="H834">
        <v>45</v>
      </c>
      <c r="I834">
        <v>50</v>
      </c>
      <c r="J834">
        <v>75</v>
      </c>
      <c r="K834">
        <v>100</v>
      </c>
      <c r="L834">
        <v>150</v>
      </c>
      <c r="M834">
        <v>175</v>
      </c>
      <c r="N834">
        <v>250</v>
      </c>
      <c r="O834">
        <v>500</v>
      </c>
      <c r="P834">
        <v>500</v>
      </c>
      <c r="Q834">
        <v>500</v>
      </c>
      <c r="R834">
        <v>500</v>
      </c>
      <c r="S834">
        <v>1000</v>
      </c>
      <c r="T834">
        <v>1000</v>
      </c>
      <c r="U834">
        <v>1000</v>
      </c>
      <c r="V834">
        <v>1015</v>
      </c>
      <c r="W834">
        <v>1015</v>
      </c>
      <c r="X834">
        <v>1015</v>
      </c>
      <c r="Y834">
        <v>1025</v>
      </c>
      <c r="Z834">
        <v>1025</v>
      </c>
      <c r="AA834">
        <v>1025</v>
      </c>
      <c r="AB834">
        <v>1050</v>
      </c>
      <c r="AC834">
        <v>1050</v>
      </c>
      <c r="AD834">
        <v>1050</v>
      </c>
      <c r="AE834">
        <v>1500</v>
      </c>
    </row>
    <row r="835" spans="1:48" x14ac:dyDescent="0.2">
      <c r="A835" s="2">
        <v>833</v>
      </c>
      <c r="B835" s="4">
        <v>1</v>
      </c>
      <c r="C835">
        <v>10</v>
      </c>
      <c r="D835">
        <v>15</v>
      </c>
      <c r="E835">
        <v>19</v>
      </c>
      <c r="F835">
        <v>25</v>
      </c>
      <c r="G835">
        <v>29</v>
      </c>
      <c r="H835">
        <v>30</v>
      </c>
      <c r="I835">
        <v>35</v>
      </c>
      <c r="J835">
        <v>39</v>
      </c>
      <c r="K835">
        <v>40</v>
      </c>
      <c r="L835">
        <v>45</v>
      </c>
      <c r="M835">
        <v>49</v>
      </c>
      <c r="N835">
        <v>50</v>
      </c>
      <c r="O835">
        <v>55</v>
      </c>
      <c r="P835">
        <v>59</v>
      </c>
      <c r="Q835">
        <v>65</v>
      </c>
      <c r="R835">
        <v>69</v>
      </c>
      <c r="S835">
        <v>75</v>
      </c>
      <c r="T835">
        <v>85</v>
      </c>
      <c r="U835">
        <v>90</v>
      </c>
      <c r="V835">
        <v>95</v>
      </c>
      <c r="W835">
        <v>99</v>
      </c>
      <c r="X835">
        <v>100</v>
      </c>
      <c r="Y835">
        <v>110</v>
      </c>
      <c r="Z835">
        <v>120</v>
      </c>
      <c r="AA835">
        <v>125</v>
      </c>
      <c r="AB835">
        <v>130</v>
      </c>
      <c r="AC835">
        <v>140</v>
      </c>
      <c r="AD835">
        <v>150</v>
      </c>
      <c r="AE835">
        <v>160</v>
      </c>
      <c r="AF835">
        <v>165</v>
      </c>
      <c r="AG835">
        <v>175</v>
      </c>
      <c r="AH835">
        <v>250</v>
      </c>
      <c r="AI835">
        <v>300</v>
      </c>
      <c r="AJ835">
        <v>500</v>
      </c>
      <c r="AK835">
        <v>750</v>
      </c>
      <c r="AL835">
        <v>1000</v>
      </c>
      <c r="AM835">
        <v>1250</v>
      </c>
      <c r="AN835">
        <v>1500</v>
      </c>
      <c r="AO835">
        <v>2500</v>
      </c>
      <c r="AP835">
        <v>3500</v>
      </c>
      <c r="AQ835">
        <v>5000</v>
      </c>
      <c r="AR835">
        <v>6000</v>
      </c>
      <c r="AS835">
        <v>7500</v>
      </c>
      <c r="AT835">
        <v>8000</v>
      </c>
      <c r="AU835">
        <v>9999</v>
      </c>
      <c r="AV835">
        <v>10000</v>
      </c>
    </row>
    <row r="836" spans="1:48" x14ac:dyDescent="0.2">
      <c r="A836" s="2">
        <v>834</v>
      </c>
      <c r="B836" s="4">
        <v>10</v>
      </c>
      <c r="C836">
        <v>16</v>
      </c>
      <c r="D836">
        <v>46</v>
      </c>
    </row>
    <row r="837" spans="1:48" x14ac:dyDescent="0.2">
      <c r="A837" s="2">
        <v>835</v>
      </c>
      <c r="B837" s="4">
        <v>5</v>
      </c>
      <c r="C837">
        <v>7</v>
      </c>
      <c r="D837">
        <v>10</v>
      </c>
      <c r="E837">
        <v>10</v>
      </c>
      <c r="F837">
        <v>15</v>
      </c>
      <c r="G837">
        <v>20</v>
      </c>
      <c r="H837">
        <v>25</v>
      </c>
      <c r="I837">
        <v>30</v>
      </c>
      <c r="J837">
        <v>50</v>
      </c>
      <c r="K837">
        <v>65</v>
      </c>
      <c r="L837">
        <v>75</v>
      </c>
      <c r="M837">
        <v>100</v>
      </c>
      <c r="N837">
        <v>100</v>
      </c>
      <c r="O837">
        <v>100</v>
      </c>
      <c r="P837">
        <v>100</v>
      </c>
      <c r="Q837">
        <v>115</v>
      </c>
      <c r="R837">
        <v>200</v>
      </c>
      <c r="S837">
        <v>250</v>
      </c>
      <c r="T837">
        <v>400</v>
      </c>
      <c r="U837">
        <v>500</v>
      </c>
      <c r="V837">
        <v>500</v>
      </c>
      <c r="W837">
        <v>500</v>
      </c>
      <c r="X837">
        <v>500</v>
      </c>
      <c r="Y837">
        <v>500</v>
      </c>
      <c r="Z837">
        <v>650</v>
      </c>
      <c r="AA837">
        <v>1500</v>
      </c>
      <c r="AB837">
        <v>1500</v>
      </c>
      <c r="AC837">
        <v>1500</v>
      </c>
      <c r="AD837">
        <v>5000</v>
      </c>
      <c r="AE837">
        <v>5000</v>
      </c>
      <c r="AF837">
        <v>5000</v>
      </c>
      <c r="AG837">
        <v>5000</v>
      </c>
      <c r="AH837">
        <v>5000</v>
      </c>
      <c r="AI837">
        <v>7500</v>
      </c>
    </row>
    <row r="838" spans="1:48" x14ac:dyDescent="0.2">
      <c r="A838" s="2">
        <v>836</v>
      </c>
      <c r="B838" s="4">
        <v>4</v>
      </c>
      <c r="C838">
        <v>16</v>
      </c>
      <c r="D838">
        <v>25</v>
      </c>
      <c r="E838">
        <v>25</v>
      </c>
      <c r="F838">
        <v>26</v>
      </c>
      <c r="G838">
        <v>30</v>
      </c>
      <c r="H838">
        <v>31</v>
      </c>
      <c r="I838">
        <v>34</v>
      </c>
      <c r="J838">
        <v>40</v>
      </c>
      <c r="K838">
        <v>51</v>
      </c>
      <c r="L838">
        <v>52</v>
      </c>
      <c r="M838">
        <v>52</v>
      </c>
      <c r="N838">
        <v>68</v>
      </c>
      <c r="O838">
        <v>76</v>
      </c>
      <c r="P838">
        <v>79</v>
      </c>
      <c r="Q838">
        <v>88</v>
      </c>
      <c r="R838">
        <v>141</v>
      </c>
      <c r="S838">
        <v>165</v>
      </c>
      <c r="T838">
        <v>177</v>
      </c>
      <c r="U838">
        <v>253</v>
      </c>
      <c r="V838">
        <v>262</v>
      </c>
      <c r="W838">
        <v>298</v>
      </c>
      <c r="X838">
        <v>405</v>
      </c>
      <c r="Y838">
        <v>431</v>
      </c>
      <c r="Z838">
        <v>609</v>
      </c>
    </row>
    <row r="839" spans="1:48" x14ac:dyDescent="0.2">
      <c r="A839" s="2">
        <v>837</v>
      </c>
      <c r="B839" s="4">
        <v>3</v>
      </c>
      <c r="C839">
        <v>27</v>
      </c>
      <c r="D839">
        <v>34</v>
      </c>
      <c r="E839">
        <v>34</v>
      </c>
      <c r="F839">
        <v>42</v>
      </c>
      <c r="G839">
        <v>43</v>
      </c>
      <c r="H839">
        <v>46</v>
      </c>
      <c r="I839">
        <v>48</v>
      </c>
      <c r="J839">
        <v>57</v>
      </c>
      <c r="K839">
        <v>59</v>
      </c>
      <c r="L839">
        <v>59</v>
      </c>
      <c r="M839">
        <v>65</v>
      </c>
      <c r="N839">
        <v>65</v>
      </c>
      <c r="O839">
        <v>67</v>
      </c>
      <c r="P839">
        <v>74</v>
      </c>
      <c r="Q839">
        <v>79</v>
      </c>
      <c r="R839">
        <v>83</v>
      </c>
      <c r="S839">
        <v>84</v>
      </c>
      <c r="T839">
        <v>91</v>
      </c>
      <c r="U839">
        <v>98</v>
      </c>
      <c r="V839">
        <v>115</v>
      </c>
      <c r="W839">
        <v>139</v>
      </c>
      <c r="X839">
        <v>144</v>
      </c>
      <c r="Y839">
        <v>152</v>
      </c>
      <c r="Z839">
        <v>187</v>
      </c>
      <c r="AA839">
        <v>227</v>
      </c>
    </row>
    <row r="840" spans="1:48" x14ac:dyDescent="0.2">
      <c r="A840" s="2">
        <v>838</v>
      </c>
      <c r="B840" s="4">
        <v>8</v>
      </c>
      <c r="C840">
        <v>9</v>
      </c>
      <c r="D840">
        <v>11</v>
      </c>
      <c r="E840">
        <v>15</v>
      </c>
      <c r="F840">
        <v>17</v>
      </c>
      <c r="G840">
        <v>20</v>
      </c>
      <c r="H840">
        <v>22</v>
      </c>
      <c r="I840">
        <v>25</v>
      </c>
      <c r="J840">
        <v>43</v>
      </c>
    </row>
    <row r="841" spans="1:48" x14ac:dyDescent="0.2">
      <c r="A841" s="2">
        <v>839</v>
      </c>
      <c r="B841" s="4">
        <v>5</v>
      </c>
      <c r="C841">
        <v>59</v>
      </c>
      <c r="D841">
        <v>69</v>
      </c>
      <c r="E841">
        <v>79</v>
      </c>
      <c r="F841">
        <v>110</v>
      </c>
      <c r="G841">
        <v>118</v>
      </c>
      <c r="H841">
        <v>249</v>
      </c>
      <c r="I841">
        <v>249</v>
      </c>
      <c r="J841">
        <v>295</v>
      </c>
      <c r="K841">
        <v>590</v>
      </c>
    </row>
    <row r="842" spans="1:48" x14ac:dyDescent="0.2">
      <c r="A842" s="2">
        <v>840</v>
      </c>
      <c r="B842" s="4">
        <v>10</v>
      </c>
      <c r="C842">
        <v>30</v>
      </c>
      <c r="D842">
        <v>34</v>
      </c>
      <c r="E842">
        <v>39</v>
      </c>
      <c r="F842">
        <v>64</v>
      </c>
      <c r="G842">
        <v>74</v>
      </c>
      <c r="H842">
        <v>90</v>
      </c>
      <c r="I842">
        <v>105</v>
      </c>
    </row>
    <row r="843" spans="1:48" x14ac:dyDescent="0.2">
      <c r="A843" s="2">
        <v>841</v>
      </c>
      <c r="B843" s="4">
        <v>29</v>
      </c>
      <c r="C843">
        <v>29</v>
      </c>
      <c r="D843">
        <v>29</v>
      </c>
      <c r="E843">
        <v>29</v>
      </c>
      <c r="F843">
        <v>29</v>
      </c>
      <c r="G843">
        <v>29</v>
      </c>
      <c r="H843">
        <v>29</v>
      </c>
      <c r="I843">
        <v>29</v>
      </c>
      <c r="J843">
        <v>29</v>
      </c>
      <c r="K843">
        <v>29</v>
      </c>
      <c r="L843">
        <v>39</v>
      </c>
      <c r="M843">
        <v>49</v>
      </c>
      <c r="N843">
        <v>59</v>
      </c>
      <c r="O843">
        <v>59</v>
      </c>
      <c r="P843">
        <v>59</v>
      </c>
      <c r="Q843">
        <v>59</v>
      </c>
      <c r="R843">
        <v>59</v>
      </c>
      <c r="S843">
        <v>59</v>
      </c>
      <c r="T843">
        <v>59</v>
      </c>
      <c r="U843">
        <v>59</v>
      </c>
      <c r="V843">
        <v>59</v>
      </c>
      <c r="W843">
        <v>59</v>
      </c>
      <c r="X843">
        <v>79</v>
      </c>
      <c r="Y843">
        <v>99</v>
      </c>
      <c r="Z843">
        <v>999</v>
      </c>
    </row>
    <row r="844" spans="1:48" x14ac:dyDescent="0.2">
      <c r="A844" s="2">
        <v>842</v>
      </c>
      <c r="B844" s="4">
        <v>49</v>
      </c>
      <c r="C844">
        <v>69</v>
      </c>
      <c r="D844">
        <v>69</v>
      </c>
      <c r="E844">
        <v>69</v>
      </c>
      <c r="F844">
        <v>69</v>
      </c>
      <c r="G844">
        <v>89</v>
      </c>
      <c r="H844">
        <v>89</v>
      </c>
      <c r="I844">
        <v>129</v>
      </c>
      <c r="J844">
        <v>129</v>
      </c>
      <c r="K844">
        <v>129</v>
      </c>
      <c r="L844">
        <v>129</v>
      </c>
      <c r="M844">
        <v>159</v>
      </c>
      <c r="N844">
        <v>159</v>
      </c>
      <c r="O844">
        <v>159</v>
      </c>
      <c r="P844">
        <v>159</v>
      </c>
      <c r="Q844">
        <v>159</v>
      </c>
      <c r="R844">
        <v>229</v>
      </c>
      <c r="S844">
        <v>229</v>
      </c>
      <c r="T844">
        <v>289</v>
      </c>
      <c r="U844">
        <v>289</v>
      </c>
      <c r="V844">
        <v>289</v>
      </c>
      <c r="W844">
        <v>2900</v>
      </c>
    </row>
    <row r="845" spans="1:48" x14ac:dyDescent="0.2">
      <c r="A845" s="2">
        <v>843</v>
      </c>
      <c r="B845" s="4">
        <v>1</v>
      </c>
      <c r="C845">
        <v>10</v>
      </c>
      <c r="D845">
        <v>27</v>
      </c>
      <c r="E845">
        <v>35</v>
      </c>
      <c r="F845">
        <v>50</v>
      </c>
      <c r="G845">
        <v>65</v>
      </c>
      <c r="H845">
        <v>75</v>
      </c>
      <c r="I845">
        <v>75</v>
      </c>
      <c r="J845">
        <v>100</v>
      </c>
      <c r="K845">
        <v>100</v>
      </c>
      <c r="L845">
        <v>125</v>
      </c>
      <c r="M845">
        <v>150</v>
      </c>
      <c r="N845">
        <v>150</v>
      </c>
      <c r="O845">
        <v>150</v>
      </c>
      <c r="P845">
        <v>150</v>
      </c>
      <c r="Q845">
        <v>150</v>
      </c>
      <c r="R845">
        <v>200</v>
      </c>
      <c r="S845">
        <v>200</v>
      </c>
      <c r="T845">
        <v>250</v>
      </c>
      <c r="U845">
        <v>250</v>
      </c>
      <c r="V845">
        <v>500</v>
      </c>
      <c r="W845">
        <v>1000</v>
      </c>
      <c r="X845">
        <v>1500</v>
      </c>
      <c r="Y845">
        <v>2000</v>
      </c>
      <c r="Z845">
        <v>3500</v>
      </c>
      <c r="AA845">
        <v>6500</v>
      </c>
      <c r="AB845">
        <v>10000</v>
      </c>
    </row>
    <row r="846" spans="1:48" x14ac:dyDescent="0.2">
      <c r="A846" s="2">
        <v>844</v>
      </c>
      <c r="B846" s="4">
        <v>10</v>
      </c>
      <c r="C846">
        <v>40</v>
      </c>
      <c r="D846">
        <v>60</v>
      </c>
      <c r="E846">
        <v>60</v>
      </c>
      <c r="F846">
        <v>120</v>
      </c>
      <c r="G846">
        <v>200</v>
      </c>
      <c r="H846">
        <v>1500</v>
      </c>
    </row>
    <row r="847" spans="1:48" x14ac:dyDescent="0.2">
      <c r="A847" s="2">
        <v>845</v>
      </c>
      <c r="B847" s="4">
        <v>5</v>
      </c>
      <c r="C847">
        <v>10</v>
      </c>
      <c r="D847">
        <v>15</v>
      </c>
      <c r="E847">
        <v>20</v>
      </c>
      <c r="F847">
        <v>25</v>
      </c>
      <c r="G847">
        <v>30</v>
      </c>
      <c r="H847">
        <v>35</v>
      </c>
      <c r="I847">
        <v>40</v>
      </c>
      <c r="J847">
        <v>45</v>
      </c>
      <c r="K847">
        <v>50</v>
      </c>
      <c r="L847">
        <v>55</v>
      </c>
      <c r="M847">
        <v>60</v>
      </c>
      <c r="N847">
        <v>65</v>
      </c>
      <c r="O847">
        <v>70</v>
      </c>
      <c r="P847">
        <v>75</v>
      </c>
      <c r="Q847">
        <v>85</v>
      </c>
      <c r="R847">
        <v>100</v>
      </c>
      <c r="S847">
        <v>150</v>
      </c>
      <c r="T847">
        <v>200</v>
      </c>
      <c r="U847">
        <v>300</v>
      </c>
      <c r="V847">
        <v>400</v>
      </c>
      <c r="W847">
        <v>500</v>
      </c>
      <c r="X847">
        <v>1500</v>
      </c>
      <c r="Y847">
        <v>2000</v>
      </c>
      <c r="Z847">
        <v>3000</v>
      </c>
      <c r="AA847">
        <v>5000</v>
      </c>
      <c r="AB847">
        <v>7500</v>
      </c>
      <c r="AC847">
        <v>9000</v>
      </c>
      <c r="AD847">
        <v>9900</v>
      </c>
      <c r="AE847">
        <v>10000</v>
      </c>
    </row>
    <row r="848" spans="1:48" x14ac:dyDescent="0.2">
      <c r="A848" s="2">
        <v>846</v>
      </c>
      <c r="B848" s="4">
        <v>1</v>
      </c>
      <c r="C848">
        <v>80</v>
      </c>
      <c r="D848">
        <v>90</v>
      </c>
      <c r="E848">
        <v>125</v>
      </c>
      <c r="F848">
        <v>135</v>
      </c>
      <c r="G848">
        <v>375</v>
      </c>
      <c r="H848">
        <v>750</v>
      </c>
    </row>
    <row r="849" spans="1:77" x14ac:dyDescent="0.2">
      <c r="A849" s="2">
        <v>847</v>
      </c>
      <c r="B849" s="4">
        <v>1</v>
      </c>
      <c r="C849">
        <v>5</v>
      </c>
      <c r="D849">
        <v>39</v>
      </c>
      <c r="E849">
        <v>39</v>
      </c>
      <c r="F849">
        <v>39</v>
      </c>
      <c r="G849">
        <v>44</v>
      </c>
      <c r="H849">
        <v>49</v>
      </c>
      <c r="I849">
        <v>54</v>
      </c>
      <c r="J849">
        <v>94</v>
      </c>
      <c r="K849">
        <v>104</v>
      </c>
      <c r="L849">
        <v>194</v>
      </c>
      <c r="M849">
        <v>219</v>
      </c>
      <c r="N849">
        <v>380</v>
      </c>
      <c r="O849">
        <v>430</v>
      </c>
      <c r="P849">
        <v>559</v>
      </c>
      <c r="Q849">
        <v>3700</v>
      </c>
    </row>
    <row r="850" spans="1:77" x14ac:dyDescent="0.2">
      <c r="A850" s="2">
        <v>848</v>
      </c>
      <c r="B850" s="4">
        <v>1</v>
      </c>
      <c r="C850">
        <v>10</v>
      </c>
      <c r="D850">
        <v>15</v>
      </c>
      <c r="E850">
        <v>25</v>
      </c>
      <c r="F850">
        <v>30</v>
      </c>
      <c r="G850">
        <v>60</v>
      </c>
      <c r="H850">
        <v>200</v>
      </c>
      <c r="I850">
        <v>200</v>
      </c>
      <c r="J850">
        <v>230</v>
      </c>
      <c r="K850">
        <v>230</v>
      </c>
      <c r="L850">
        <v>500</v>
      </c>
      <c r="M850">
        <v>800</v>
      </c>
      <c r="N850">
        <v>1000</v>
      </c>
      <c r="O850">
        <v>10000</v>
      </c>
    </row>
    <row r="851" spans="1:77" x14ac:dyDescent="0.2">
      <c r="A851" s="2">
        <v>849</v>
      </c>
      <c r="B851" s="4">
        <v>2</v>
      </c>
      <c r="C851">
        <v>8</v>
      </c>
      <c r="D851">
        <v>8</v>
      </c>
      <c r="E851">
        <v>8</v>
      </c>
      <c r="F851">
        <v>8</v>
      </c>
      <c r="G851">
        <v>8</v>
      </c>
      <c r="H851">
        <v>8</v>
      </c>
      <c r="I851">
        <v>16</v>
      </c>
      <c r="J851">
        <v>16</v>
      </c>
      <c r="K851">
        <v>16</v>
      </c>
      <c r="L851">
        <v>16</v>
      </c>
      <c r="M851">
        <v>16</v>
      </c>
      <c r="N851">
        <v>20</v>
      </c>
      <c r="O851">
        <v>20</v>
      </c>
      <c r="P851">
        <v>20</v>
      </c>
      <c r="Q851">
        <v>20</v>
      </c>
      <c r="R851">
        <v>20</v>
      </c>
      <c r="S851">
        <v>20</v>
      </c>
      <c r="T851">
        <v>25</v>
      </c>
      <c r="U851">
        <v>25</v>
      </c>
      <c r="V851">
        <v>25</v>
      </c>
      <c r="W851">
        <v>25</v>
      </c>
      <c r="X851">
        <v>40</v>
      </c>
      <c r="Y851">
        <v>40</v>
      </c>
      <c r="Z851">
        <v>40</v>
      </c>
      <c r="AA851">
        <v>40</v>
      </c>
      <c r="AB851">
        <v>40</v>
      </c>
      <c r="AC851">
        <v>50</v>
      </c>
      <c r="AD851">
        <v>50</v>
      </c>
      <c r="AE851">
        <v>60</v>
      </c>
      <c r="AF851">
        <v>60</v>
      </c>
      <c r="AG851">
        <v>60</v>
      </c>
      <c r="AH851">
        <v>60</v>
      </c>
      <c r="AI851">
        <v>100</v>
      </c>
      <c r="AJ851">
        <v>100</v>
      </c>
      <c r="AK851">
        <v>100</v>
      </c>
      <c r="AL851">
        <v>100</v>
      </c>
      <c r="AM851">
        <v>120</v>
      </c>
      <c r="AN851">
        <v>160</v>
      </c>
      <c r="AO851">
        <v>180</v>
      </c>
      <c r="AP851">
        <v>200</v>
      </c>
      <c r="AQ851">
        <v>200</v>
      </c>
      <c r="AR851">
        <v>325</v>
      </c>
      <c r="AS851">
        <v>325</v>
      </c>
    </row>
    <row r="852" spans="1:77" x14ac:dyDescent="0.2">
      <c r="A852" s="2">
        <v>850</v>
      </c>
      <c r="B852" s="4">
        <v>5</v>
      </c>
      <c r="C852">
        <v>25</v>
      </c>
      <c r="D852">
        <v>50</v>
      </c>
      <c r="E852">
        <v>299</v>
      </c>
      <c r="F852">
        <v>299</v>
      </c>
      <c r="G852">
        <v>299</v>
      </c>
      <c r="H852">
        <v>5000</v>
      </c>
    </row>
    <row r="853" spans="1:77" x14ac:dyDescent="0.2">
      <c r="A853" s="2">
        <v>851</v>
      </c>
      <c r="B853" s="4">
        <v>0.88</v>
      </c>
      <c r="C853">
        <v>15</v>
      </c>
      <c r="D853">
        <v>16</v>
      </c>
      <c r="E853">
        <v>17</v>
      </c>
      <c r="F853">
        <v>19</v>
      </c>
      <c r="G853">
        <v>22</v>
      </c>
      <c r="H853">
        <v>23</v>
      </c>
      <c r="I853">
        <v>24</v>
      </c>
      <c r="J853">
        <v>25</v>
      </c>
      <c r="K853">
        <v>25</v>
      </c>
      <c r="L853">
        <v>35</v>
      </c>
      <c r="M853">
        <v>44</v>
      </c>
      <c r="N853">
        <v>49</v>
      </c>
      <c r="O853">
        <v>60</v>
      </c>
      <c r="P853">
        <v>69</v>
      </c>
      <c r="Q853">
        <v>79</v>
      </c>
      <c r="R853">
        <v>119</v>
      </c>
      <c r="S853">
        <v>125</v>
      </c>
      <c r="T853">
        <v>221</v>
      </c>
      <c r="U853">
        <v>221</v>
      </c>
      <c r="V853">
        <v>221</v>
      </c>
      <c r="W853">
        <v>221</v>
      </c>
      <c r="X853">
        <v>441</v>
      </c>
      <c r="Y853">
        <v>1002</v>
      </c>
      <c r="Z853">
        <v>2005</v>
      </c>
      <c r="AA853">
        <v>3007</v>
      </c>
    </row>
    <row r="854" spans="1:77" x14ac:dyDescent="0.2">
      <c r="A854" s="2">
        <v>852</v>
      </c>
      <c r="B854" s="4">
        <v>5</v>
      </c>
      <c r="C854">
        <v>10</v>
      </c>
      <c r="D854">
        <v>15</v>
      </c>
      <c r="E854">
        <v>20</v>
      </c>
      <c r="F854">
        <v>25</v>
      </c>
      <c r="G854">
        <v>35</v>
      </c>
      <c r="H854">
        <v>40</v>
      </c>
      <c r="I854">
        <v>65</v>
      </c>
      <c r="J854">
        <v>100</v>
      </c>
      <c r="K854">
        <v>200</v>
      </c>
      <c r="L854">
        <v>400</v>
      </c>
      <c r="M854">
        <v>1000</v>
      </c>
    </row>
    <row r="855" spans="1:77" x14ac:dyDescent="0.2">
      <c r="A855" s="2">
        <v>853</v>
      </c>
      <c r="B855" s="4">
        <v>1</v>
      </c>
      <c r="C855">
        <v>19</v>
      </c>
      <c r="D855">
        <v>23</v>
      </c>
      <c r="E855">
        <v>25</v>
      </c>
      <c r="F855">
        <v>29</v>
      </c>
      <c r="G855">
        <v>35</v>
      </c>
      <c r="H855">
        <v>39</v>
      </c>
      <c r="I855">
        <v>40</v>
      </c>
      <c r="J855">
        <v>49</v>
      </c>
      <c r="K855">
        <v>55</v>
      </c>
      <c r="L855">
        <v>57</v>
      </c>
      <c r="M855">
        <v>70</v>
      </c>
      <c r="N855">
        <v>75</v>
      </c>
      <c r="O855">
        <v>79</v>
      </c>
      <c r="P855">
        <v>85</v>
      </c>
      <c r="Q855">
        <v>110</v>
      </c>
      <c r="R855">
        <v>179</v>
      </c>
      <c r="S855">
        <v>250</v>
      </c>
    </row>
    <row r="856" spans="1:77" x14ac:dyDescent="0.2">
      <c r="A856" s="2">
        <v>854</v>
      </c>
      <c r="B856" s="4">
        <v>25</v>
      </c>
      <c r="C856">
        <v>100</v>
      </c>
      <c r="D856">
        <v>100</v>
      </c>
      <c r="E856">
        <v>150</v>
      </c>
      <c r="F856">
        <v>250</v>
      </c>
      <c r="G856">
        <v>350</v>
      </c>
    </row>
    <row r="857" spans="1:77" x14ac:dyDescent="0.2">
      <c r="A857" s="2">
        <v>855</v>
      </c>
      <c r="B857" s="4">
        <v>19</v>
      </c>
      <c r="C857">
        <v>24</v>
      </c>
      <c r="D857">
        <v>36</v>
      </c>
      <c r="E857">
        <v>64</v>
      </c>
      <c r="F857">
        <v>69</v>
      </c>
      <c r="G857">
        <v>79</v>
      </c>
      <c r="H857">
        <v>127</v>
      </c>
      <c r="I857">
        <v>149</v>
      </c>
      <c r="J857">
        <v>199</v>
      </c>
      <c r="K857">
        <v>209</v>
      </c>
      <c r="L857">
        <v>269</v>
      </c>
      <c r="M857">
        <v>289</v>
      </c>
      <c r="N857">
        <v>490</v>
      </c>
      <c r="O857">
        <v>499</v>
      </c>
      <c r="P857">
        <v>549</v>
      </c>
      <c r="Q857">
        <v>729</v>
      </c>
    </row>
    <row r="858" spans="1:77" x14ac:dyDescent="0.2">
      <c r="A858" s="2">
        <v>856</v>
      </c>
      <c r="B858" s="4">
        <v>1</v>
      </c>
      <c r="C858">
        <v>35</v>
      </c>
      <c r="D858">
        <v>39</v>
      </c>
      <c r="E858">
        <v>39</v>
      </c>
      <c r="F858">
        <v>60</v>
      </c>
      <c r="G858">
        <v>60</v>
      </c>
      <c r="H858">
        <v>66</v>
      </c>
      <c r="I858">
        <v>69</v>
      </c>
      <c r="J858">
        <v>75</v>
      </c>
      <c r="K858">
        <v>110</v>
      </c>
      <c r="L858">
        <v>125</v>
      </c>
      <c r="M858">
        <v>145</v>
      </c>
      <c r="N858">
        <v>210</v>
      </c>
      <c r="O858">
        <v>225</v>
      </c>
      <c r="P858">
        <v>1000</v>
      </c>
      <c r="Q858">
        <v>10000</v>
      </c>
      <c r="R858">
        <v>10000</v>
      </c>
    </row>
    <row r="859" spans="1:77" x14ac:dyDescent="0.2">
      <c r="A859" s="2">
        <v>857</v>
      </c>
      <c r="B859" s="4">
        <v>1</v>
      </c>
      <c r="C859">
        <v>50</v>
      </c>
      <c r="D859">
        <v>90</v>
      </c>
      <c r="E859">
        <v>100</v>
      </c>
      <c r="F859">
        <v>190</v>
      </c>
      <c r="G859">
        <v>200</v>
      </c>
    </row>
    <row r="860" spans="1:77" x14ac:dyDescent="0.2">
      <c r="A860" s="2">
        <v>858</v>
      </c>
      <c r="B860" s="4">
        <v>10</v>
      </c>
      <c r="C860">
        <v>20</v>
      </c>
      <c r="D860">
        <v>30</v>
      </c>
      <c r="E860">
        <v>55</v>
      </c>
      <c r="F860">
        <v>65</v>
      </c>
      <c r="G860">
        <v>85</v>
      </c>
      <c r="H860">
        <v>100</v>
      </c>
      <c r="I860">
        <v>150</v>
      </c>
      <c r="J860">
        <v>200</v>
      </c>
      <c r="K860">
        <v>250</v>
      </c>
      <c r="L860">
        <v>300</v>
      </c>
      <c r="M860">
        <v>400</v>
      </c>
      <c r="N860">
        <v>500</v>
      </c>
      <c r="O860">
        <v>1000</v>
      </c>
      <c r="P860">
        <v>5000</v>
      </c>
      <c r="Q860">
        <v>10000</v>
      </c>
    </row>
    <row r="861" spans="1:77" x14ac:dyDescent="0.2">
      <c r="A861" s="2">
        <v>859</v>
      </c>
      <c r="B861" s="4">
        <v>1</v>
      </c>
      <c r="C861">
        <v>5</v>
      </c>
      <c r="D861">
        <v>15</v>
      </c>
      <c r="E861">
        <v>30</v>
      </c>
      <c r="F861">
        <v>40</v>
      </c>
      <c r="G861">
        <v>50</v>
      </c>
      <c r="H861">
        <v>50</v>
      </c>
      <c r="I861">
        <v>50</v>
      </c>
      <c r="J861">
        <v>50</v>
      </c>
      <c r="K861">
        <v>50</v>
      </c>
      <c r="L861">
        <v>50</v>
      </c>
      <c r="M861">
        <v>50</v>
      </c>
      <c r="N861">
        <v>60</v>
      </c>
      <c r="O861">
        <v>70</v>
      </c>
      <c r="P861">
        <v>70</v>
      </c>
      <c r="Q861">
        <v>75</v>
      </c>
      <c r="R861">
        <v>100</v>
      </c>
      <c r="S861">
        <v>100</v>
      </c>
      <c r="T861">
        <v>100</v>
      </c>
      <c r="U861">
        <v>100</v>
      </c>
      <c r="V861">
        <v>100</v>
      </c>
      <c r="W861">
        <v>150</v>
      </c>
      <c r="X861">
        <v>200</v>
      </c>
      <c r="Y861">
        <v>200</v>
      </c>
      <c r="Z861">
        <v>225</v>
      </c>
      <c r="AA861">
        <v>400</v>
      </c>
      <c r="AB861">
        <v>500</v>
      </c>
      <c r="AC861">
        <v>750</v>
      </c>
      <c r="AD861">
        <v>1500</v>
      </c>
      <c r="AE861">
        <v>1500</v>
      </c>
    </row>
    <row r="862" spans="1:77" x14ac:dyDescent="0.2">
      <c r="A862" s="2">
        <v>860</v>
      </c>
      <c r="B862" s="4">
        <v>5</v>
      </c>
      <c r="C862">
        <v>10</v>
      </c>
      <c r="D862">
        <v>15</v>
      </c>
      <c r="E862">
        <v>25</v>
      </c>
      <c r="F862">
        <v>30</v>
      </c>
      <c r="G862">
        <v>35</v>
      </c>
      <c r="H862">
        <v>40</v>
      </c>
      <c r="I862">
        <v>45</v>
      </c>
      <c r="J862">
        <v>45</v>
      </c>
      <c r="K862">
        <v>45</v>
      </c>
      <c r="L862">
        <v>45</v>
      </c>
      <c r="M862">
        <v>45</v>
      </c>
      <c r="N862">
        <v>45</v>
      </c>
      <c r="O862">
        <v>48</v>
      </c>
      <c r="P862">
        <v>50</v>
      </c>
      <c r="Q862">
        <v>55</v>
      </c>
      <c r="R862">
        <v>60</v>
      </c>
      <c r="S862">
        <v>60</v>
      </c>
      <c r="T862">
        <v>60</v>
      </c>
      <c r="U862">
        <v>70</v>
      </c>
      <c r="V862">
        <v>70</v>
      </c>
      <c r="W862">
        <v>75</v>
      </c>
      <c r="X862">
        <v>75</v>
      </c>
      <c r="Y862">
        <v>75</v>
      </c>
      <c r="Z862">
        <v>75</v>
      </c>
      <c r="AA862">
        <v>80</v>
      </c>
      <c r="AB862">
        <v>80</v>
      </c>
      <c r="AC862">
        <v>80</v>
      </c>
      <c r="AD862">
        <v>90</v>
      </c>
      <c r="AE862">
        <v>90</v>
      </c>
      <c r="AF862">
        <v>90</v>
      </c>
      <c r="AG862">
        <v>90</v>
      </c>
      <c r="AH862">
        <v>90</v>
      </c>
      <c r="AI862">
        <v>100</v>
      </c>
      <c r="AJ862">
        <v>135</v>
      </c>
      <c r="AK862">
        <v>140</v>
      </c>
      <c r="AL862">
        <v>150</v>
      </c>
      <c r="AM862">
        <v>150</v>
      </c>
      <c r="AN862">
        <v>155</v>
      </c>
      <c r="AO862">
        <v>170</v>
      </c>
      <c r="AP862">
        <v>170</v>
      </c>
      <c r="AQ862">
        <v>200</v>
      </c>
      <c r="AR862">
        <v>205</v>
      </c>
      <c r="AS862">
        <v>210</v>
      </c>
      <c r="AT862">
        <v>210</v>
      </c>
      <c r="AU862">
        <v>215</v>
      </c>
      <c r="AV862">
        <v>220</v>
      </c>
      <c r="AW862">
        <v>225</v>
      </c>
      <c r="AX862">
        <v>240</v>
      </c>
      <c r="AY862">
        <v>240</v>
      </c>
      <c r="AZ862">
        <v>300</v>
      </c>
      <c r="BA862">
        <v>310</v>
      </c>
      <c r="BB862">
        <v>350</v>
      </c>
      <c r="BC862">
        <v>350</v>
      </c>
      <c r="BD862">
        <v>450</v>
      </c>
      <c r="BE862">
        <v>475</v>
      </c>
      <c r="BF862">
        <v>500</v>
      </c>
      <c r="BG862">
        <v>500</v>
      </c>
      <c r="BH862">
        <v>500</v>
      </c>
      <c r="BI862">
        <v>600</v>
      </c>
      <c r="BJ862">
        <v>725</v>
      </c>
      <c r="BK862">
        <v>750</v>
      </c>
      <c r="BL862">
        <v>950</v>
      </c>
      <c r="BM862">
        <v>1100</v>
      </c>
      <c r="BN862">
        <v>1200</v>
      </c>
      <c r="BO862">
        <v>1500</v>
      </c>
      <c r="BP862">
        <v>1500</v>
      </c>
      <c r="BQ862">
        <v>1500</v>
      </c>
      <c r="BR862">
        <v>1900</v>
      </c>
      <c r="BS862">
        <v>2000</v>
      </c>
      <c r="BT862">
        <v>2000</v>
      </c>
      <c r="BU862">
        <v>3200</v>
      </c>
      <c r="BV862">
        <v>4000</v>
      </c>
      <c r="BW862">
        <v>5000</v>
      </c>
      <c r="BX862">
        <v>7500</v>
      </c>
      <c r="BY862">
        <v>10000</v>
      </c>
    </row>
    <row r="863" spans="1:77" x14ac:dyDescent="0.2">
      <c r="A863" s="2">
        <v>861</v>
      </c>
      <c r="B863" s="4">
        <v>5</v>
      </c>
      <c r="C863">
        <v>25</v>
      </c>
      <c r="D863">
        <v>30</v>
      </c>
      <c r="E863">
        <v>35</v>
      </c>
      <c r="F863">
        <v>50</v>
      </c>
      <c r="G863">
        <v>65</v>
      </c>
      <c r="H863">
        <v>85</v>
      </c>
      <c r="I863">
        <v>200</v>
      </c>
      <c r="J863">
        <v>200</v>
      </c>
    </row>
    <row r="864" spans="1:77" x14ac:dyDescent="0.2">
      <c r="A864" s="2">
        <v>862</v>
      </c>
      <c r="B864" s="4">
        <v>1</v>
      </c>
      <c r="C864">
        <v>99</v>
      </c>
      <c r="D864">
        <v>110</v>
      </c>
      <c r="E864">
        <v>170</v>
      </c>
      <c r="F864">
        <v>199</v>
      </c>
      <c r="G864">
        <v>440</v>
      </c>
    </row>
    <row r="865" spans="1:34" x14ac:dyDescent="0.2">
      <c r="A865" s="2">
        <v>863</v>
      </c>
      <c r="B865" s="4">
        <v>1</v>
      </c>
      <c r="C865">
        <v>2</v>
      </c>
      <c r="D865">
        <v>15</v>
      </c>
      <c r="E865">
        <v>17</v>
      </c>
      <c r="F865">
        <v>18</v>
      </c>
      <c r="G865">
        <v>20</v>
      </c>
      <c r="H865">
        <v>20</v>
      </c>
      <c r="I865">
        <v>22</v>
      </c>
      <c r="J865">
        <v>39</v>
      </c>
      <c r="K865">
        <v>41</v>
      </c>
    </row>
    <row r="866" spans="1:34" x14ac:dyDescent="0.2">
      <c r="A866" s="2">
        <v>864</v>
      </c>
      <c r="B866" s="4">
        <v>12</v>
      </c>
      <c r="C866">
        <v>12</v>
      </c>
      <c r="D866">
        <v>16</v>
      </c>
      <c r="E866">
        <v>16</v>
      </c>
      <c r="F866">
        <v>20</v>
      </c>
      <c r="G866">
        <v>28</v>
      </c>
      <c r="H866">
        <v>32</v>
      </c>
      <c r="I866">
        <v>36</v>
      </c>
      <c r="J866">
        <v>44</v>
      </c>
      <c r="K866">
        <v>48</v>
      </c>
      <c r="L866">
        <v>80</v>
      </c>
      <c r="M866">
        <v>80</v>
      </c>
      <c r="N866">
        <v>80</v>
      </c>
      <c r="O866">
        <v>80</v>
      </c>
      <c r="P866">
        <v>120</v>
      </c>
      <c r="Q866">
        <v>120</v>
      </c>
      <c r="R866">
        <v>160</v>
      </c>
      <c r="S866">
        <v>200</v>
      </c>
      <c r="T866">
        <v>240</v>
      </c>
      <c r="U866">
        <v>320</v>
      </c>
      <c r="V866">
        <v>400</v>
      </c>
      <c r="W866">
        <v>400</v>
      </c>
      <c r="X866">
        <v>600</v>
      </c>
      <c r="Y866">
        <v>799</v>
      </c>
      <c r="Z866">
        <v>3997</v>
      </c>
    </row>
    <row r="867" spans="1:34" x14ac:dyDescent="0.2">
      <c r="A867" s="2">
        <v>865</v>
      </c>
      <c r="B867" s="4">
        <v>75</v>
      </c>
      <c r="C867">
        <v>115</v>
      </c>
      <c r="D867">
        <v>125</v>
      </c>
      <c r="E867">
        <v>275</v>
      </c>
      <c r="F867">
        <v>1275</v>
      </c>
      <c r="G867">
        <v>1750</v>
      </c>
      <c r="H867">
        <v>1750</v>
      </c>
    </row>
    <row r="868" spans="1:34" x14ac:dyDescent="0.2">
      <c r="A868" s="2">
        <v>866</v>
      </c>
      <c r="B868" s="4">
        <v>1.42</v>
      </c>
      <c r="C868">
        <v>17</v>
      </c>
      <c r="D868">
        <v>17</v>
      </c>
      <c r="E868">
        <v>21</v>
      </c>
      <c r="F868">
        <v>21</v>
      </c>
      <c r="G868">
        <v>28</v>
      </c>
      <c r="H868">
        <v>36</v>
      </c>
      <c r="I868">
        <v>43</v>
      </c>
      <c r="J868">
        <v>50</v>
      </c>
      <c r="K868">
        <v>57</v>
      </c>
      <c r="L868">
        <v>57</v>
      </c>
      <c r="M868">
        <v>71</v>
      </c>
      <c r="N868">
        <v>85</v>
      </c>
      <c r="O868">
        <v>100</v>
      </c>
      <c r="P868">
        <v>100</v>
      </c>
      <c r="Q868">
        <v>107</v>
      </c>
      <c r="R868">
        <v>108</v>
      </c>
      <c r="S868">
        <v>128</v>
      </c>
      <c r="T868">
        <v>142</v>
      </c>
      <c r="U868">
        <v>157</v>
      </c>
      <c r="V868">
        <v>178</v>
      </c>
      <c r="W868">
        <v>213</v>
      </c>
      <c r="X868">
        <v>213</v>
      </c>
      <c r="Y868">
        <v>249</v>
      </c>
      <c r="Z868">
        <v>249</v>
      </c>
      <c r="AA868">
        <v>285</v>
      </c>
      <c r="AB868">
        <v>356</v>
      </c>
      <c r="AC868">
        <v>712</v>
      </c>
    </row>
    <row r="869" spans="1:34" x14ac:dyDescent="0.2">
      <c r="A869" s="2">
        <v>867</v>
      </c>
      <c r="B869" s="4">
        <v>23</v>
      </c>
      <c r="C869">
        <v>28</v>
      </c>
      <c r="D869">
        <v>39</v>
      </c>
      <c r="E869">
        <v>78</v>
      </c>
      <c r="F869">
        <v>93</v>
      </c>
      <c r="G869">
        <v>93</v>
      </c>
      <c r="H869">
        <v>117</v>
      </c>
      <c r="I869">
        <v>117</v>
      </c>
      <c r="J869">
        <v>117</v>
      </c>
      <c r="K869">
        <v>195</v>
      </c>
      <c r="L869">
        <v>234</v>
      </c>
      <c r="M869">
        <v>234</v>
      </c>
      <c r="N869">
        <v>234</v>
      </c>
      <c r="O869">
        <v>234</v>
      </c>
      <c r="P869">
        <v>273</v>
      </c>
      <c r="Q869">
        <v>273</v>
      </c>
      <c r="R869">
        <v>273</v>
      </c>
      <c r="S869">
        <v>273</v>
      </c>
      <c r="T869">
        <v>311</v>
      </c>
      <c r="U869">
        <v>779</v>
      </c>
      <c r="V869">
        <v>7786</v>
      </c>
    </row>
    <row r="870" spans="1:34" x14ac:dyDescent="0.2">
      <c r="A870" s="2">
        <v>868</v>
      </c>
      <c r="B870" s="4">
        <v>1</v>
      </c>
      <c r="C870">
        <v>15</v>
      </c>
      <c r="D870">
        <v>30</v>
      </c>
      <c r="E870">
        <v>40</v>
      </c>
      <c r="F870">
        <v>40</v>
      </c>
      <c r="G870">
        <v>50</v>
      </c>
      <c r="H870">
        <v>50</v>
      </c>
      <c r="I870">
        <v>65</v>
      </c>
      <c r="J870">
        <v>65</v>
      </c>
      <c r="K870">
        <v>65</v>
      </c>
      <c r="L870">
        <v>80</v>
      </c>
      <c r="M870">
        <v>85</v>
      </c>
      <c r="N870">
        <v>85</v>
      </c>
      <c r="O870">
        <v>100</v>
      </c>
      <c r="P870">
        <v>130</v>
      </c>
      <c r="Q870">
        <v>130</v>
      </c>
      <c r="R870">
        <v>150</v>
      </c>
      <c r="S870">
        <v>150</v>
      </c>
      <c r="T870">
        <v>150</v>
      </c>
      <c r="U870">
        <v>150</v>
      </c>
      <c r="V870">
        <v>160</v>
      </c>
      <c r="W870">
        <v>180</v>
      </c>
      <c r="X870">
        <v>180</v>
      </c>
      <c r="Y870">
        <v>200</v>
      </c>
      <c r="Z870">
        <v>200</v>
      </c>
      <c r="AA870">
        <v>245</v>
      </c>
      <c r="AB870">
        <v>250</v>
      </c>
      <c r="AC870">
        <v>250</v>
      </c>
      <c r="AD870">
        <v>300</v>
      </c>
      <c r="AE870">
        <v>500</v>
      </c>
      <c r="AF870">
        <v>1000</v>
      </c>
      <c r="AG870">
        <v>5000</v>
      </c>
      <c r="AH870">
        <v>10000</v>
      </c>
    </row>
    <row r="871" spans="1:34" x14ac:dyDescent="0.2">
      <c r="A871" s="2">
        <v>869</v>
      </c>
      <c r="B871" s="4">
        <v>2</v>
      </c>
      <c r="C871">
        <v>39</v>
      </c>
      <c r="D871">
        <v>59</v>
      </c>
      <c r="E871">
        <v>89</v>
      </c>
      <c r="F871">
        <v>129</v>
      </c>
      <c r="G871">
        <v>264</v>
      </c>
      <c r="H871">
        <v>5000</v>
      </c>
    </row>
    <row r="872" spans="1:34" x14ac:dyDescent="0.2">
      <c r="A872" s="2">
        <v>870</v>
      </c>
      <c r="B872" s="4">
        <v>5</v>
      </c>
      <c r="C872">
        <v>15</v>
      </c>
      <c r="D872">
        <v>30</v>
      </c>
      <c r="E872">
        <v>30</v>
      </c>
      <c r="F872">
        <v>45</v>
      </c>
      <c r="G872">
        <v>60</v>
      </c>
      <c r="H872">
        <v>60</v>
      </c>
      <c r="I872">
        <v>60</v>
      </c>
      <c r="J872">
        <v>100</v>
      </c>
      <c r="K872">
        <v>105</v>
      </c>
      <c r="L872">
        <v>110</v>
      </c>
      <c r="M872">
        <v>180</v>
      </c>
      <c r="N872">
        <v>250</v>
      </c>
      <c r="O872">
        <v>500</v>
      </c>
      <c r="P872">
        <v>1000</v>
      </c>
      <c r="Q872">
        <v>1500</v>
      </c>
      <c r="R872">
        <v>2500</v>
      </c>
      <c r="S872">
        <v>5000</v>
      </c>
      <c r="T872">
        <v>10000</v>
      </c>
    </row>
    <row r="873" spans="1:34" x14ac:dyDescent="0.2">
      <c r="A873" s="2">
        <v>871</v>
      </c>
      <c r="B873" s="4">
        <v>1</v>
      </c>
      <c r="C873">
        <v>5</v>
      </c>
      <c r="D873">
        <v>15</v>
      </c>
      <c r="E873">
        <v>25</v>
      </c>
      <c r="F873">
        <v>50</v>
      </c>
      <c r="G873">
        <v>100</v>
      </c>
      <c r="H873">
        <v>150</v>
      </c>
      <c r="I873">
        <v>150</v>
      </c>
      <c r="J873">
        <v>250</v>
      </c>
      <c r="K873">
        <v>500</v>
      </c>
      <c r="L873">
        <v>1000</v>
      </c>
    </row>
    <row r="874" spans="1:34" x14ac:dyDescent="0.2">
      <c r="A874" s="2">
        <v>872</v>
      </c>
      <c r="B874" s="4">
        <v>6</v>
      </c>
      <c r="C874">
        <v>112</v>
      </c>
      <c r="D874">
        <v>147</v>
      </c>
      <c r="E874">
        <v>158</v>
      </c>
      <c r="F874">
        <v>225</v>
      </c>
      <c r="G874">
        <v>271</v>
      </c>
      <c r="H874">
        <v>283</v>
      </c>
      <c r="I874">
        <v>1135</v>
      </c>
    </row>
    <row r="875" spans="1:34" x14ac:dyDescent="0.2">
      <c r="A875" s="2">
        <v>873</v>
      </c>
      <c r="B875" s="4">
        <v>5</v>
      </c>
      <c r="C875">
        <v>249</v>
      </c>
      <c r="D875">
        <v>299</v>
      </c>
      <c r="E875">
        <v>549</v>
      </c>
      <c r="F875">
        <v>825</v>
      </c>
      <c r="G875">
        <v>1099</v>
      </c>
    </row>
    <row r="876" spans="1:34" x14ac:dyDescent="0.2">
      <c r="A876" s="2">
        <v>874</v>
      </c>
      <c r="B876" s="4">
        <v>10</v>
      </c>
      <c r="C876">
        <v>25</v>
      </c>
      <c r="D876">
        <v>40</v>
      </c>
      <c r="E876">
        <v>50</v>
      </c>
      <c r="F876">
        <v>60</v>
      </c>
      <c r="G876">
        <v>60</v>
      </c>
      <c r="H876">
        <v>75</v>
      </c>
      <c r="I876">
        <v>100</v>
      </c>
      <c r="J876">
        <v>150</v>
      </c>
      <c r="K876">
        <v>250</v>
      </c>
      <c r="L876">
        <v>1337</v>
      </c>
      <c r="M876">
        <v>2500</v>
      </c>
      <c r="N876">
        <v>5000</v>
      </c>
      <c r="O876">
        <v>10000</v>
      </c>
    </row>
    <row r="877" spans="1:34" x14ac:dyDescent="0.2">
      <c r="A877" s="2">
        <v>875</v>
      </c>
      <c r="B877" s="4">
        <v>2</v>
      </c>
      <c r="C877">
        <v>9</v>
      </c>
      <c r="D877">
        <v>10</v>
      </c>
      <c r="E877">
        <v>12</v>
      </c>
      <c r="F877">
        <v>20</v>
      </c>
      <c r="G877">
        <v>25</v>
      </c>
      <c r="H877">
        <v>30</v>
      </c>
      <c r="I877">
        <v>39</v>
      </c>
      <c r="J877">
        <v>45</v>
      </c>
      <c r="K877">
        <v>49</v>
      </c>
      <c r="L877">
        <v>55</v>
      </c>
      <c r="M877">
        <v>100</v>
      </c>
      <c r="N877">
        <v>375</v>
      </c>
      <c r="O877">
        <v>750</v>
      </c>
      <c r="P877">
        <v>5292</v>
      </c>
    </row>
    <row r="878" spans="1:34" x14ac:dyDescent="0.2">
      <c r="A878" s="2">
        <v>876</v>
      </c>
      <c r="B878" s="4">
        <v>5</v>
      </c>
      <c r="C878">
        <v>50</v>
      </c>
      <c r="D878">
        <v>95</v>
      </c>
      <c r="E878">
        <v>100</v>
      </c>
      <c r="F878">
        <v>135</v>
      </c>
    </row>
    <row r="879" spans="1:34" x14ac:dyDescent="0.2">
      <c r="A879" s="2">
        <v>877</v>
      </c>
      <c r="B879" s="4">
        <v>5</v>
      </c>
      <c r="C879">
        <v>14</v>
      </c>
      <c r="D879">
        <v>14</v>
      </c>
      <c r="E879">
        <v>18</v>
      </c>
      <c r="F879">
        <v>27</v>
      </c>
      <c r="G879">
        <v>32</v>
      </c>
      <c r="H879">
        <v>34</v>
      </c>
      <c r="I879">
        <v>41</v>
      </c>
      <c r="J879">
        <v>59</v>
      </c>
      <c r="K879">
        <v>78</v>
      </c>
      <c r="L879">
        <v>91</v>
      </c>
      <c r="M879">
        <v>91</v>
      </c>
      <c r="N879">
        <v>137</v>
      </c>
      <c r="O879">
        <v>137</v>
      </c>
      <c r="P879">
        <v>137</v>
      </c>
      <c r="Q879">
        <v>182</v>
      </c>
      <c r="R879">
        <v>182</v>
      </c>
      <c r="S879">
        <v>228</v>
      </c>
      <c r="T879">
        <v>274</v>
      </c>
      <c r="U879">
        <v>365</v>
      </c>
      <c r="V879">
        <v>456</v>
      </c>
      <c r="W879">
        <v>912</v>
      </c>
      <c r="X879">
        <v>4562</v>
      </c>
      <c r="Y879">
        <v>7299</v>
      </c>
    </row>
    <row r="880" spans="1:34" x14ac:dyDescent="0.2">
      <c r="A880" s="2">
        <v>878</v>
      </c>
      <c r="B880" s="4">
        <v>5</v>
      </c>
      <c r="C880">
        <v>10</v>
      </c>
      <c r="D880">
        <v>25</v>
      </c>
      <c r="E880">
        <v>40</v>
      </c>
      <c r="F880">
        <v>50</v>
      </c>
      <c r="G880">
        <v>55</v>
      </c>
      <c r="H880">
        <v>59</v>
      </c>
      <c r="I880">
        <v>59</v>
      </c>
      <c r="J880">
        <v>75</v>
      </c>
      <c r="K880">
        <v>85</v>
      </c>
      <c r="L880">
        <v>100</v>
      </c>
      <c r="M880">
        <v>160</v>
      </c>
      <c r="N880">
        <v>440</v>
      </c>
      <c r="O880">
        <v>700</v>
      </c>
      <c r="P880">
        <v>10000</v>
      </c>
    </row>
    <row r="881" spans="1:31" x14ac:dyDescent="0.2">
      <c r="A881" s="2">
        <v>879</v>
      </c>
      <c r="B881" s="4">
        <v>5</v>
      </c>
      <c r="C881">
        <v>99</v>
      </c>
      <c r="D881">
        <v>125</v>
      </c>
      <c r="E881">
        <v>125</v>
      </c>
      <c r="F881">
        <v>149</v>
      </c>
      <c r="G881">
        <v>275</v>
      </c>
      <c r="H881">
        <v>500</v>
      </c>
      <c r="I881">
        <v>2500</v>
      </c>
    </row>
    <row r="882" spans="1:31" x14ac:dyDescent="0.2">
      <c r="A882" s="2">
        <v>880</v>
      </c>
      <c r="B882" s="4">
        <v>49</v>
      </c>
      <c r="C882">
        <v>59</v>
      </c>
      <c r="D882">
        <v>114</v>
      </c>
      <c r="E882">
        <v>165</v>
      </c>
      <c r="F882">
        <v>195</v>
      </c>
    </row>
    <row r="883" spans="1:31" x14ac:dyDescent="0.2">
      <c r="A883" s="2">
        <v>881</v>
      </c>
      <c r="B883" s="4">
        <v>5</v>
      </c>
      <c r="C883">
        <v>25</v>
      </c>
      <c r="D883">
        <v>49</v>
      </c>
      <c r="E883">
        <v>54</v>
      </c>
      <c r="F883">
        <v>74</v>
      </c>
      <c r="G883">
        <v>79</v>
      </c>
      <c r="H883">
        <v>99</v>
      </c>
      <c r="I883">
        <v>104</v>
      </c>
      <c r="J883">
        <v>153</v>
      </c>
      <c r="K883">
        <v>222</v>
      </c>
      <c r="L883">
        <v>365</v>
      </c>
      <c r="M883">
        <v>699</v>
      </c>
    </row>
    <row r="884" spans="1:31" x14ac:dyDescent="0.2">
      <c r="A884" s="2">
        <v>882</v>
      </c>
      <c r="B884" s="4">
        <v>1</v>
      </c>
      <c r="C884">
        <v>9</v>
      </c>
      <c r="D884">
        <v>14</v>
      </c>
      <c r="E884">
        <v>39</v>
      </c>
      <c r="F884">
        <v>99</v>
      </c>
      <c r="G884">
        <v>299</v>
      </c>
    </row>
    <row r="885" spans="1:31" x14ac:dyDescent="0.2">
      <c r="A885" s="2">
        <v>883</v>
      </c>
      <c r="B885" s="4">
        <v>15</v>
      </c>
      <c r="C885">
        <v>30</v>
      </c>
      <c r="D885">
        <v>40</v>
      </c>
      <c r="E885">
        <v>50</v>
      </c>
      <c r="F885">
        <v>75</v>
      </c>
      <c r="G885">
        <v>125</v>
      </c>
      <c r="H885">
        <v>200</v>
      </c>
      <c r="I885">
        <v>500</v>
      </c>
      <c r="J885">
        <v>1000</v>
      </c>
      <c r="K885">
        <v>4000</v>
      </c>
    </row>
    <row r="886" spans="1:31" x14ac:dyDescent="0.2">
      <c r="A886" s="2">
        <v>884</v>
      </c>
      <c r="B886" s="4">
        <v>1.34</v>
      </c>
      <c r="C886">
        <v>16</v>
      </c>
      <c r="D886">
        <v>24</v>
      </c>
      <c r="E886">
        <v>67</v>
      </c>
      <c r="F886">
        <v>67</v>
      </c>
      <c r="G886">
        <v>67</v>
      </c>
      <c r="H886">
        <v>78</v>
      </c>
      <c r="I886">
        <v>84</v>
      </c>
      <c r="J886">
        <v>134</v>
      </c>
      <c r="K886">
        <v>268</v>
      </c>
    </row>
    <row r="887" spans="1:31" x14ac:dyDescent="0.2">
      <c r="A887" s="2">
        <v>885</v>
      </c>
      <c r="B887" s="4">
        <v>10</v>
      </c>
      <c r="C887">
        <v>13</v>
      </c>
      <c r="D887">
        <v>15</v>
      </c>
      <c r="E887">
        <v>25</v>
      </c>
      <c r="F887">
        <v>30</v>
      </c>
      <c r="G887">
        <v>40</v>
      </c>
      <c r="H887">
        <v>50</v>
      </c>
      <c r="I887">
        <v>60</v>
      </c>
      <c r="J887">
        <v>90</v>
      </c>
      <c r="K887">
        <v>110</v>
      </c>
    </row>
    <row r="888" spans="1:31" x14ac:dyDescent="0.2">
      <c r="A888" s="2">
        <v>886</v>
      </c>
      <c r="B888" s="4">
        <v>1</v>
      </c>
      <c r="C888">
        <v>12</v>
      </c>
      <c r="D888">
        <v>16</v>
      </c>
      <c r="E888">
        <v>16</v>
      </c>
      <c r="F888">
        <v>16</v>
      </c>
      <c r="G888">
        <v>22</v>
      </c>
      <c r="H888">
        <v>26</v>
      </c>
      <c r="I888">
        <v>26</v>
      </c>
      <c r="J888">
        <v>26</v>
      </c>
      <c r="K888">
        <v>30</v>
      </c>
      <c r="L888">
        <v>30</v>
      </c>
      <c r="M888">
        <v>30</v>
      </c>
      <c r="N888">
        <v>50</v>
      </c>
      <c r="O888">
        <v>50</v>
      </c>
      <c r="P888">
        <v>50</v>
      </c>
      <c r="Q888">
        <v>75</v>
      </c>
      <c r="R888">
        <v>75</v>
      </c>
      <c r="S888">
        <v>75</v>
      </c>
      <c r="T888">
        <v>125</v>
      </c>
      <c r="U888">
        <v>125</v>
      </c>
      <c r="V888">
        <v>150</v>
      </c>
    </row>
    <row r="889" spans="1:31" x14ac:dyDescent="0.2">
      <c r="A889" s="2">
        <v>887</v>
      </c>
      <c r="B889" s="4">
        <v>1</v>
      </c>
      <c r="C889">
        <v>19</v>
      </c>
      <c r="D889">
        <v>29</v>
      </c>
      <c r="E889">
        <v>29</v>
      </c>
      <c r="F889">
        <v>35</v>
      </c>
      <c r="G889">
        <v>39</v>
      </c>
      <c r="H889">
        <v>40</v>
      </c>
      <c r="I889">
        <v>41</v>
      </c>
      <c r="J889">
        <v>59</v>
      </c>
    </row>
    <row r="890" spans="1:31" x14ac:dyDescent="0.2">
      <c r="A890" s="2">
        <v>888</v>
      </c>
      <c r="B890" s="4">
        <v>1.58</v>
      </c>
      <c r="C890">
        <v>1.58</v>
      </c>
      <c r="D890">
        <v>19</v>
      </c>
      <c r="E890">
        <v>19</v>
      </c>
      <c r="F890">
        <v>19</v>
      </c>
      <c r="G890">
        <v>19</v>
      </c>
      <c r="H890">
        <v>19</v>
      </c>
      <c r="I890">
        <v>19</v>
      </c>
      <c r="J890">
        <v>19</v>
      </c>
      <c r="K890">
        <v>19</v>
      </c>
      <c r="L890">
        <v>19</v>
      </c>
      <c r="M890">
        <v>19</v>
      </c>
      <c r="N890">
        <v>19</v>
      </c>
      <c r="O890">
        <v>25</v>
      </c>
      <c r="P890">
        <v>25</v>
      </c>
      <c r="Q890">
        <v>25</v>
      </c>
      <c r="R890">
        <v>25</v>
      </c>
      <c r="S890">
        <v>25</v>
      </c>
      <c r="T890">
        <v>25</v>
      </c>
      <c r="U890">
        <v>25</v>
      </c>
      <c r="V890">
        <v>32</v>
      </c>
      <c r="W890">
        <v>32</v>
      </c>
      <c r="X890">
        <v>32</v>
      </c>
      <c r="Y890">
        <v>32</v>
      </c>
      <c r="Z890">
        <v>38</v>
      </c>
      <c r="AA890">
        <v>44</v>
      </c>
      <c r="AB890">
        <v>51</v>
      </c>
      <c r="AC890">
        <v>51</v>
      </c>
      <c r="AD890">
        <v>57</v>
      </c>
      <c r="AE890">
        <v>57</v>
      </c>
    </row>
    <row r="891" spans="1:31" x14ac:dyDescent="0.2">
      <c r="A891" s="2">
        <v>889</v>
      </c>
      <c r="B891" s="4">
        <v>5</v>
      </c>
      <c r="C891">
        <v>15</v>
      </c>
      <c r="D891">
        <v>20</v>
      </c>
      <c r="E891">
        <v>30</v>
      </c>
      <c r="F891">
        <v>35</v>
      </c>
      <c r="G891">
        <v>40</v>
      </c>
      <c r="H891">
        <v>50</v>
      </c>
      <c r="I891">
        <v>60</v>
      </c>
      <c r="J891">
        <v>60</v>
      </c>
      <c r="K891">
        <v>70</v>
      </c>
      <c r="L891">
        <v>90</v>
      </c>
      <c r="M891">
        <v>100</v>
      </c>
      <c r="N891">
        <v>111</v>
      </c>
      <c r="O891">
        <v>170</v>
      </c>
      <c r="P891">
        <v>222</v>
      </c>
      <c r="Q891">
        <v>333</v>
      </c>
      <c r="R891">
        <v>350</v>
      </c>
      <c r="S891">
        <v>355</v>
      </c>
      <c r="T891">
        <v>666</v>
      </c>
      <c r="U891">
        <v>777</v>
      </c>
      <c r="V891">
        <v>2800</v>
      </c>
      <c r="W891">
        <v>3000</v>
      </c>
      <c r="X891">
        <v>7777</v>
      </c>
    </row>
    <row r="892" spans="1:31" x14ac:dyDescent="0.2">
      <c r="A892" s="2">
        <v>890</v>
      </c>
      <c r="B892" s="4">
        <v>1</v>
      </c>
      <c r="C892">
        <v>10</v>
      </c>
      <c r="D892">
        <v>20</v>
      </c>
      <c r="E892">
        <v>25</v>
      </c>
      <c r="F892">
        <v>35</v>
      </c>
      <c r="G892">
        <v>50</v>
      </c>
      <c r="H892">
        <v>100</v>
      </c>
      <c r="I892">
        <v>160</v>
      </c>
    </row>
    <row r="893" spans="1:31" x14ac:dyDescent="0.2">
      <c r="A893" s="2">
        <v>891</v>
      </c>
      <c r="B893" s="4">
        <v>10</v>
      </c>
      <c r="C893">
        <v>25</v>
      </c>
      <c r="D893">
        <v>40</v>
      </c>
      <c r="E893">
        <v>50</v>
      </c>
      <c r="F893">
        <v>60</v>
      </c>
      <c r="G893">
        <v>60</v>
      </c>
      <c r="H893">
        <v>75</v>
      </c>
      <c r="I893">
        <v>100</v>
      </c>
      <c r="J893">
        <v>150</v>
      </c>
      <c r="K893">
        <v>175</v>
      </c>
      <c r="L893">
        <v>250</v>
      </c>
      <c r="M893">
        <v>1337</v>
      </c>
      <c r="N893">
        <v>2500</v>
      </c>
      <c r="O893">
        <v>5000</v>
      </c>
      <c r="P893">
        <v>10000</v>
      </c>
    </row>
    <row r="894" spans="1:31" x14ac:dyDescent="0.2">
      <c r="A894" s="2">
        <v>892</v>
      </c>
      <c r="B894" s="4">
        <v>5</v>
      </c>
      <c r="C894">
        <v>15</v>
      </c>
      <c r="D894">
        <v>29</v>
      </c>
      <c r="E894">
        <v>35</v>
      </c>
      <c r="F894">
        <v>35</v>
      </c>
      <c r="G894">
        <v>39</v>
      </c>
      <c r="H894">
        <v>39</v>
      </c>
      <c r="I894">
        <v>59</v>
      </c>
      <c r="J894">
        <v>69</v>
      </c>
      <c r="K894">
        <v>99</v>
      </c>
      <c r="L894">
        <v>3000</v>
      </c>
      <c r="M894">
        <v>10000</v>
      </c>
    </row>
    <row r="895" spans="1:31" x14ac:dyDescent="0.2">
      <c r="A895" s="2">
        <v>893</v>
      </c>
      <c r="B895" s="4">
        <v>2</v>
      </c>
      <c r="C895">
        <v>13</v>
      </c>
      <c r="D895">
        <v>15</v>
      </c>
      <c r="E895">
        <v>20</v>
      </c>
      <c r="F895">
        <v>23</v>
      </c>
      <c r="G895">
        <v>25</v>
      </c>
      <c r="H895">
        <v>30</v>
      </c>
      <c r="I895">
        <v>40</v>
      </c>
      <c r="J895">
        <v>65</v>
      </c>
      <c r="K895">
        <v>100</v>
      </c>
      <c r="L895">
        <v>125</v>
      </c>
      <c r="M895">
        <v>150</v>
      </c>
      <c r="N895">
        <v>175</v>
      </c>
      <c r="O895">
        <v>200</v>
      </c>
      <c r="P895">
        <v>200</v>
      </c>
      <c r="Q895">
        <v>250</v>
      </c>
      <c r="R895">
        <v>275</v>
      </c>
      <c r="S895">
        <v>500</v>
      </c>
      <c r="T895">
        <v>1000</v>
      </c>
      <c r="U895">
        <v>1500</v>
      </c>
    </row>
    <row r="896" spans="1:31" x14ac:dyDescent="0.2">
      <c r="A896" s="2">
        <v>894</v>
      </c>
      <c r="B896" s="4">
        <v>5</v>
      </c>
      <c r="C896">
        <v>25</v>
      </c>
      <c r="D896">
        <v>119</v>
      </c>
      <c r="E896">
        <v>149</v>
      </c>
      <c r="F896">
        <v>219</v>
      </c>
      <c r="G896">
        <v>249</v>
      </c>
      <c r="H896">
        <v>269</v>
      </c>
      <c r="I896">
        <v>399</v>
      </c>
      <c r="J896">
        <v>399</v>
      </c>
    </row>
    <row r="897" spans="1:47" x14ac:dyDescent="0.2">
      <c r="A897" s="2">
        <v>895</v>
      </c>
      <c r="B897" s="4">
        <v>4</v>
      </c>
      <c r="C897">
        <v>4</v>
      </c>
      <c r="D897">
        <v>8</v>
      </c>
      <c r="E897">
        <v>16</v>
      </c>
      <c r="F897">
        <v>20</v>
      </c>
      <c r="G897">
        <v>33</v>
      </c>
      <c r="H897">
        <v>41</v>
      </c>
      <c r="I897">
        <v>82</v>
      </c>
      <c r="J897">
        <v>326</v>
      </c>
      <c r="K897">
        <v>326</v>
      </c>
      <c r="L897">
        <v>326</v>
      </c>
      <c r="M897">
        <v>611</v>
      </c>
      <c r="N897">
        <v>1223</v>
      </c>
    </row>
    <row r="898" spans="1:47" x14ac:dyDescent="0.2">
      <c r="A898" s="2">
        <v>896</v>
      </c>
      <c r="B898" s="4">
        <v>18</v>
      </c>
      <c r="C898">
        <v>18</v>
      </c>
      <c r="D898">
        <v>18</v>
      </c>
      <c r="E898">
        <v>20</v>
      </c>
      <c r="F898">
        <v>20</v>
      </c>
      <c r="G898">
        <v>20</v>
      </c>
      <c r="H898">
        <v>23</v>
      </c>
      <c r="I898">
        <v>23</v>
      </c>
      <c r="J898">
        <v>23</v>
      </c>
      <c r="K898">
        <v>26</v>
      </c>
      <c r="L898">
        <v>26</v>
      </c>
      <c r="M898">
        <v>26</v>
      </c>
      <c r="N898">
        <v>29</v>
      </c>
      <c r="O898">
        <v>29</v>
      </c>
      <c r="P898">
        <v>29</v>
      </c>
      <c r="Q898">
        <v>31</v>
      </c>
      <c r="R898">
        <v>31</v>
      </c>
      <c r="S898">
        <v>31</v>
      </c>
      <c r="T898">
        <v>50</v>
      </c>
      <c r="U898">
        <v>50</v>
      </c>
      <c r="V898">
        <v>50</v>
      </c>
      <c r="W898">
        <v>57</v>
      </c>
      <c r="X898">
        <v>57</v>
      </c>
      <c r="Y898">
        <v>57</v>
      </c>
      <c r="Z898">
        <v>67</v>
      </c>
      <c r="AA898">
        <v>67</v>
      </c>
      <c r="AB898">
        <v>67</v>
      </c>
      <c r="AC898">
        <v>74</v>
      </c>
      <c r="AD898">
        <v>74</v>
      </c>
      <c r="AE898">
        <v>74</v>
      </c>
      <c r="AF898">
        <v>78</v>
      </c>
      <c r="AG898">
        <v>84</v>
      </c>
      <c r="AH898">
        <v>84</v>
      </c>
      <c r="AI898">
        <v>84</v>
      </c>
      <c r="AJ898">
        <v>84</v>
      </c>
      <c r="AK898">
        <v>84</v>
      </c>
      <c r="AL898">
        <v>84</v>
      </c>
      <c r="AM898">
        <v>89</v>
      </c>
      <c r="AN898">
        <v>89</v>
      </c>
      <c r="AO898">
        <v>89</v>
      </c>
      <c r="AP898">
        <v>179</v>
      </c>
      <c r="AQ898">
        <v>179</v>
      </c>
      <c r="AR898">
        <v>179</v>
      </c>
      <c r="AS898">
        <v>290</v>
      </c>
      <c r="AT898">
        <v>290</v>
      </c>
      <c r="AU898">
        <v>290</v>
      </c>
    </row>
    <row r="899" spans="1:47" x14ac:dyDescent="0.2">
      <c r="A899" s="2">
        <v>897</v>
      </c>
      <c r="B899" s="4">
        <v>11</v>
      </c>
      <c r="C899">
        <v>15</v>
      </c>
      <c r="D899">
        <v>28</v>
      </c>
      <c r="E899">
        <v>30</v>
      </c>
      <c r="F899">
        <v>35</v>
      </c>
      <c r="G899">
        <v>38</v>
      </c>
      <c r="H899">
        <v>43</v>
      </c>
      <c r="I899">
        <v>47</v>
      </c>
      <c r="J899">
        <v>48</v>
      </c>
      <c r="K899">
        <v>60</v>
      </c>
      <c r="L899">
        <v>69</v>
      </c>
      <c r="M899">
        <v>130</v>
      </c>
      <c r="N899">
        <v>200</v>
      </c>
      <c r="O899">
        <v>200</v>
      </c>
      <c r="P899">
        <v>200</v>
      </c>
      <c r="Q899">
        <v>200</v>
      </c>
      <c r="R899">
        <v>395</v>
      </c>
      <c r="S899">
        <v>800</v>
      </c>
      <c r="T899">
        <v>1750</v>
      </c>
    </row>
    <row r="900" spans="1:47" x14ac:dyDescent="0.2">
      <c r="A900" s="2">
        <v>898</v>
      </c>
      <c r="B900" s="4">
        <v>5</v>
      </c>
      <c r="C900">
        <v>10</v>
      </c>
      <c r="D900">
        <v>15</v>
      </c>
      <c r="E900">
        <v>20</v>
      </c>
      <c r="F900">
        <v>25</v>
      </c>
      <c r="G900">
        <v>35</v>
      </c>
      <c r="H900">
        <v>35</v>
      </c>
      <c r="I900">
        <v>45</v>
      </c>
      <c r="J900">
        <v>65</v>
      </c>
      <c r="K900">
        <v>75</v>
      </c>
      <c r="L900">
        <v>100</v>
      </c>
      <c r="M900">
        <v>150</v>
      </c>
      <c r="N900">
        <v>250</v>
      </c>
      <c r="O900">
        <v>500</v>
      </c>
      <c r="P900">
        <v>1000</v>
      </c>
      <c r="Q900">
        <v>1250</v>
      </c>
      <c r="R900">
        <v>1500</v>
      </c>
      <c r="S900">
        <v>5000</v>
      </c>
      <c r="T900">
        <v>7500</v>
      </c>
      <c r="U900">
        <v>10000</v>
      </c>
    </row>
    <row r="901" spans="1:47" x14ac:dyDescent="0.2">
      <c r="A901" s="2">
        <v>899</v>
      </c>
      <c r="B901" s="4">
        <v>10</v>
      </c>
      <c r="C901">
        <v>30</v>
      </c>
      <c r="D901">
        <v>35</v>
      </c>
      <c r="E901">
        <v>40</v>
      </c>
      <c r="F901">
        <v>55</v>
      </c>
      <c r="G901">
        <v>60</v>
      </c>
      <c r="H901">
        <v>70</v>
      </c>
      <c r="I901">
        <v>110</v>
      </c>
      <c r="J901">
        <v>300</v>
      </c>
      <c r="K901">
        <v>500</v>
      </c>
    </row>
    <row r="902" spans="1:47" x14ac:dyDescent="0.2">
      <c r="A902" s="2">
        <v>900</v>
      </c>
      <c r="B902" s="4">
        <v>1</v>
      </c>
      <c r="C902">
        <v>15</v>
      </c>
      <c r="D902">
        <v>30</v>
      </c>
      <c r="E902">
        <v>60</v>
      </c>
      <c r="F902">
        <v>100</v>
      </c>
      <c r="G902">
        <v>250</v>
      </c>
      <c r="H902">
        <v>350</v>
      </c>
      <c r="I902">
        <v>500</v>
      </c>
      <c r="J902">
        <v>2500</v>
      </c>
      <c r="K902">
        <v>10000</v>
      </c>
    </row>
    <row r="903" spans="1:47" x14ac:dyDescent="0.2">
      <c r="A903" s="2">
        <v>901</v>
      </c>
      <c r="B903" s="4">
        <v>0.87</v>
      </c>
      <c r="C903">
        <v>1.73</v>
      </c>
      <c r="D903">
        <v>9</v>
      </c>
      <c r="E903">
        <v>13</v>
      </c>
      <c r="F903">
        <v>14</v>
      </c>
      <c r="G903">
        <v>15</v>
      </c>
      <c r="H903">
        <v>16</v>
      </c>
      <c r="I903">
        <v>16</v>
      </c>
      <c r="J903">
        <v>16</v>
      </c>
      <c r="K903">
        <v>17</v>
      </c>
      <c r="L903">
        <v>18</v>
      </c>
      <c r="M903">
        <v>19</v>
      </c>
      <c r="N903">
        <v>20</v>
      </c>
      <c r="O903">
        <v>29</v>
      </c>
      <c r="P903">
        <v>33</v>
      </c>
      <c r="Q903">
        <v>33</v>
      </c>
      <c r="R903">
        <v>37</v>
      </c>
      <c r="S903">
        <v>39</v>
      </c>
      <c r="T903">
        <v>46</v>
      </c>
      <c r="U903">
        <v>49</v>
      </c>
      <c r="V903">
        <v>60</v>
      </c>
      <c r="W903">
        <v>62</v>
      </c>
      <c r="X903">
        <v>62</v>
      </c>
      <c r="Y903">
        <v>62</v>
      </c>
      <c r="Z903">
        <v>69</v>
      </c>
      <c r="AA903">
        <v>69</v>
      </c>
      <c r="AB903">
        <v>86</v>
      </c>
      <c r="AC903">
        <v>88</v>
      </c>
      <c r="AD903">
        <v>121</v>
      </c>
      <c r="AE903">
        <v>155</v>
      </c>
      <c r="AF903">
        <v>329</v>
      </c>
    </row>
    <row r="904" spans="1:47" x14ac:dyDescent="0.2">
      <c r="A904" s="2">
        <v>902</v>
      </c>
      <c r="B904" s="4">
        <v>35</v>
      </c>
      <c r="C904">
        <v>39</v>
      </c>
      <c r="D904">
        <v>69</v>
      </c>
      <c r="E904">
        <v>179</v>
      </c>
      <c r="F904">
        <v>1000</v>
      </c>
    </row>
    <row r="905" spans="1:47" x14ac:dyDescent="0.2">
      <c r="A905" s="2">
        <v>903</v>
      </c>
      <c r="B905" s="4">
        <v>0.78</v>
      </c>
      <c r="C905">
        <v>8</v>
      </c>
      <c r="D905">
        <v>35</v>
      </c>
      <c r="E905">
        <v>43</v>
      </c>
      <c r="F905">
        <v>51</v>
      </c>
      <c r="G905">
        <v>62</v>
      </c>
      <c r="H905">
        <v>94</v>
      </c>
      <c r="I905">
        <v>180</v>
      </c>
      <c r="J905">
        <v>215</v>
      </c>
      <c r="K905">
        <v>392</v>
      </c>
    </row>
    <row r="906" spans="1:47" x14ac:dyDescent="0.2">
      <c r="A906" s="2">
        <v>904</v>
      </c>
      <c r="B906" s="4">
        <v>25</v>
      </c>
      <c r="C906">
        <v>30</v>
      </c>
      <c r="D906">
        <v>55</v>
      </c>
      <c r="E906">
        <v>105</v>
      </c>
      <c r="F906">
        <v>180</v>
      </c>
      <c r="G906">
        <v>250</v>
      </c>
    </row>
    <row r="907" spans="1:47" x14ac:dyDescent="0.2">
      <c r="A907" s="2">
        <v>905</v>
      </c>
      <c r="B907" s="4">
        <v>40</v>
      </c>
      <c r="C907">
        <v>299</v>
      </c>
      <c r="D907">
        <v>299</v>
      </c>
      <c r="E907">
        <v>349</v>
      </c>
      <c r="F907">
        <v>399</v>
      </c>
      <c r="G907">
        <v>698</v>
      </c>
      <c r="H907">
        <v>6950</v>
      </c>
    </row>
    <row r="908" spans="1:47" x14ac:dyDescent="0.2">
      <c r="A908" s="2">
        <v>906</v>
      </c>
      <c r="B908" s="4">
        <v>1</v>
      </c>
      <c r="C908">
        <v>20</v>
      </c>
      <c r="D908">
        <v>79</v>
      </c>
      <c r="E908">
        <v>79</v>
      </c>
      <c r="F908">
        <v>89</v>
      </c>
      <c r="G908">
        <v>89</v>
      </c>
      <c r="H908">
        <v>99</v>
      </c>
      <c r="I908">
        <v>169</v>
      </c>
      <c r="J908">
        <v>169</v>
      </c>
      <c r="K908">
        <v>245</v>
      </c>
      <c r="L908">
        <v>320</v>
      </c>
      <c r="M908">
        <v>390</v>
      </c>
      <c r="N908">
        <v>455</v>
      </c>
      <c r="O908">
        <v>520</v>
      </c>
      <c r="P908">
        <v>575</v>
      </c>
      <c r="Q908">
        <v>640</v>
      </c>
      <c r="R908">
        <v>700</v>
      </c>
      <c r="S908">
        <v>5000</v>
      </c>
    </row>
    <row r="909" spans="1:47" x14ac:dyDescent="0.2">
      <c r="A909" s="2">
        <v>907</v>
      </c>
      <c r="B909" s="4">
        <v>1</v>
      </c>
      <c r="C909">
        <v>5</v>
      </c>
      <c r="D909">
        <v>10</v>
      </c>
      <c r="E909">
        <v>15</v>
      </c>
      <c r="F909">
        <v>25</v>
      </c>
      <c r="G909">
        <v>35</v>
      </c>
      <c r="H909">
        <v>50</v>
      </c>
      <c r="I909">
        <v>75</v>
      </c>
      <c r="J909">
        <v>100</v>
      </c>
      <c r="K909">
        <v>150</v>
      </c>
      <c r="L909">
        <v>250</v>
      </c>
      <c r="M909">
        <v>350</v>
      </c>
      <c r="N909">
        <v>450</v>
      </c>
      <c r="O909">
        <v>500</v>
      </c>
      <c r="P909">
        <v>950</v>
      </c>
      <c r="Q909">
        <v>1000</v>
      </c>
      <c r="R909">
        <v>1500</v>
      </c>
      <c r="S909">
        <v>2500</v>
      </c>
      <c r="T909">
        <v>5000</v>
      </c>
      <c r="U909">
        <v>5000</v>
      </c>
      <c r="V909">
        <v>10000</v>
      </c>
    </row>
    <row r="910" spans="1:47" x14ac:dyDescent="0.2">
      <c r="A910" s="2">
        <v>908</v>
      </c>
      <c r="B910" s="4">
        <v>3</v>
      </c>
      <c r="C910">
        <v>6</v>
      </c>
      <c r="D910">
        <v>9</v>
      </c>
      <c r="E910">
        <v>12</v>
      </c>
    </row>
    <row r="911" spans="1:47" x14ac:dyDescent="0.2">
      <c r="A911" s="2">
        <v>909</v>
      </c>
      <c r="B911" s="4">
        <v>6</v>
      </c>
      <c r="C911">
        <v>9</v>
      </c>
      <c r="D911">
        <v>18</v>
      </c>
      <c r="E911">
        <v>33</v>
      </c>
      <c r="F911">
        <v>75</v>
      </c>
      <c r="G911">
        <v>211</v>
      </c>
      <c r="H911">
        <v>301</v>
      </c>
      <c r="I911">
        <v>3014</v>
      </c>
    </row>
    <row r="912" spans="1:47" x14ac:dyDescent="0.2">
      <c r="A912" s="2">
        <v>910</v>
      </c>
      <c r="B912" s="4">
        <v>1</v>
      </c>
      <c r="C912">
        <v>34</v>
      </c>
      <c r="D912">
        <v>39</v>
      </c>
      <c r="E912">
        <v>49</v>
      </c>
      <c r="F912">
        <v>69</v>
      </c>
      <c r="G912">
        <v>79</v>
      </c>
      <c r="H912">
        <v>149</v>
      </c>
      <c r="I912">
        <v>290</v>
      </c>
    </row>
    <row r="913" spans="1:32" x14ac:dyDescent="0.2">
      <c r="A913" s="2">
        <v>911</v>
      </c>
      <c r="B913" s="4">
        <v>5</v>
      </c>
      <c r="C913">
        <v>10</v>
      </c>
      <c r="D913">
        <v>15</v>
      </c>
      <c r="E913">
        <v>25</v>
      </c>
      <c r="F913">
        <v>40</v>
      </c>
      <c r="G913">
        <v>50</v>
      </c>
      <c r="H913">
        <v>55</v>
      </c>
      <c r="I913">
        <v>65</v>
      </c>
      <c r="J913">
        <v>75</v>
      </c>
      <c r="K913">
        <v>100</v>
      </c>
      <c r="L913">
        <v>100</v>
      </c>
      <c r="M913">
        <v>100</v>
      </c>
      <c r="N913">
        <v>125</v>
      </c>
      <c r="O913">
        <v>150</v>
      </c>
      <c r="P913">
        <v>150</v>
      </c>
      <c r="Q913">
        <v>150</v>
      </c>
      <c r="R913">
        <v>250</v>
      </c>
      <c r="S913">
        <v>251</v>
      </c>
      <c r="T913">
        <v>500</v>
      </c>
      <c r="U913">
        <v>1000</v>
      </c>
      <c r="V913">
        <v>2500</v>
      </c>
      <c r="W913">
        <v>2500</v>
      </c>
      <c r="X913">
        <v>3000</v>
      </c>
      <c r="Y913">
        <v>3000</v>
      </c>
      <c r="Z913">
        <v>5000</v>
      </c>
      <c r="AA913">
        <v>5000</v>
      </c>
      <c r="AB913">
        <v>5000</v>
      </c>
      <c r="AC913">
        <v>8000</v>
      </c>
      <c r="AD913">
        <v>10000</v>
      </c>
      <c r="AE913">
        <v>10000</v>
      </c>
    </row>
    <row r="914" spans="1:32" x14ac:dyDescent="0.2">
      <c r="A914" s="2">
        <v>912</v>
      </c>
      <c r="B914" s="4">
        <v>1</v>
      </c>
      <c r="C914">
        <v>15</v>
      </c>
      <c r="D914">
        <v>19</v>
      </c>
      <c r="E914">
        <v>29</v>
      </c>
      <c r="F914">
        <v>31</v>
      </c>
      <c r="G914">
        <v>39</v>
      </c>
      <c r="H914">
        <v>45</v>
      </c>
      <c r="I914">
        <v>49</v>
      </c>
      <c r="J914">
        <v>69</v>
      </c>
      <c r="K914">
        <v>79</v>
      </c>
      <c r="L914">
        <v>99</v>
      </c>
      <c r="M914">
        <v>139</v>
      </c>
      <c r="N914">
        <v>219</v>
      </c>
      <c r="O914">
        <v>399</v>
      </c>
    </row>
    <row r="915" spans="1:32" x14ac:dyDescent="0.2">
      <c r="A915" s="2">
        <v>913</v>
      </c>
      <c r="B915" s="4">
        <v>2</v>
      </c>
      <c r="C915">
        <v>15</v>
      </c>
      <c r="D915">
        <v>20</v>
      </c>
      <c r="E915">
        <v>25</v>
      </c>
      <c r="F915">
        <v>30</v>
      </c>
      <c r="G915">
        <v>40</v>
      </c>
      <c r="H915">
        <v>50</v>
      </c>
      <c r="I915">
        <v>60</v>
      </c>
      <c r="J915">
        <v>70</v>
      </c>
      <c r="K915">
        <v>100</v>
      </c>
      <c r="L915">
        <v>150</v>
      </c>
      <c r="M915">
        <v>150</v>
      </c>
      <c r="N915">
        <v>250</v>
      </c>
      <c r="O915">
        <v>500</v>
      </c>
      <c r="P915">
        <v>1000</v>
      </c>
      <c r="Q915">
        <v>2500</v>
      </c>
      <c r="R915">
        <v>5000</v>
      </c>
      <c r="S915">
        <v>10000</v>
      </c>
    </row>
    <row r="916" spans="1:32" x14ac:dyDescent="0.2">
      <c r="A916" s="2">
        <v>914</v>
      </c>
      <c r="B916" s="4">
        <v>1</v>
      </c>
      <c r="C916">
        <v>10</v>
      </c>
      <c r="D916">
        <v>25</v>
      </c>
      <c r="E916">
        <v>70</v>
      </c>
      <c r="F916">
        <v>70</v>
      </c>
      <c r="G916">
        <v>350</v>
      </c>
      <c r="H916">
        <v>999</v>
      </c>
    </row>
    <row r="917" spans="1:32" x14ac:dyDescent="0.2">
      <c r="A917" s="2">
        <v>915</v>
      </c>
      <c r="B917" s="4">
        <v>1</v>
      </c>
      <c r="C917">
        <v>5</v>
      </c>
      <c r="D917">
        <v>15</v>
      </c>
      <c r="E917">
        <v>25</v>
      </c>
      <c r="F917">
        <v>50</v>
      </c>
      <c r="G917">
        <v>205</v>
      </c>
      <c r="H917">
        <v>245</v>
      </c>
      <c r="I917">
        <v>255</v>
      </c>
      <c r="J917">
        <v>295</v>
      </c>
      <c r="K917">
        <v>295</v>
      </c>
      <c r="L917">
        <v>335</v>
      </c>
      <c r="M917">
        <v>450</v>
      </c>
      <c r="N917">
        <v>550</v>
      </c>
      <c r="O917">
        <v>630</v>
      </c>
      <c r="P917">
        <v>630</v>
      </c>
    </row>
    <row r="918" spans="1:32" x14ac:dyDescent="0.2">
      <c r="A918" s="2">
        <v>916</v>
      </c>
      <c r="B918" s="4">
        <v>5</v>
      </c>
      <c r="C918">
        <v>10</v>
      </c>
      <c r="D918">
        <v>15</v>
      </c>
      <c r="E918">
        <v>25</v>
      </c>
      <c r="F918">
        <v>35</v>
      </c>
      <c r="G918">
        <v>50</v>
      </c>
      <c r="H918">
        <v>50</v>
      </c>
      <c r="I918">
        <v>50</v>
      </c>
      <c r="J918">
        <v>75</v>
      </c>
      <c r="K918">
        <v>100</v>
      </c>
      <c r="L918">
        <v>100</v>
      </c>
      <c r="M918">
        <v>175</v>
      </c>
      <c r="N918">
        <v>250</v>
      </c>
      <c r="O918">
        <v>250</v>
      </c>
      <c r="P918">
        <v>350</v>
      </c>
      <c r="Q918">
        <v>500</v>
      </c>
      <c r="R918">
        <v>750</v>
      </c>
      <c r="S918">
        <v>2500</v>
      </c>
      <c r="T918">
        <v>5000</v>
      </c>
    </row>
    <row r="919" spans="1:32" x14ac:dyDescent="0.2">
      <c r="A919" s="2">
        <v>917</v>
      </c>
      <c r="B919" s="4">
        <v>5</v>
      </c>
      <c r="C919">
        <v>10</v>
      </c>
      <c r="D919">
        <v>20</v>
      </c>
      <c r="E919">
        <v>30</v>
      </c>
      <c r="F919">
        <v>50</v>
      </c>
      <c r="G919">
        <v>100</v>
      </c>
      <c r="H919">
        <v>250</v>
      </c>
      <c r="I919">
        <v>250</v>
      </c>
      <c r="J919">
        <v>500</v>
      </c>
      <c r="K919">
        <v>1000</v>
      </c>
      <c r="L919">
        <v>2500</v>
      </c>
      <c r="M919">
        <v>5000</v>
      </c>
      <c r="N919">
        <v>5000</v>
      </c>
      <c r="O919">
        <v>7500</v>
      </c>
      <c r="P919">
        <v>10000</v>
      </c>
    </row>
    <row r="920" spans="1:32" x14ac:dyDescent="0.2">
      <c r="A920" s="2">
        <v>918</v>
      </c>
      <c r="B920" s="4">
        <v>1</v>
      </c>
      <c r="C920">
        <v>49</v>
      </c>
      <c r="D920">
        <v>49</v>
      </c>
      <c r="E920">
        <v>49</v>
      </c>
      <c r="F920">
        <v>89</v>
      </c>
      <c r="G920">
        <v>99</v>
      </c>
      <c r="H920">
        <v>199</v>
      </c>
    </row>
    <row r="921" spans="1:32" x14ac:dyDescent="0.2">
      <c r="A921" s="2">
        <v>919</v>
      </c>
      <c r="B921" s="4">
        <v>1</v>
      </c>
      <c r="C921">
        <v>10</v>
      </c>
      <c r="D921">
        <v>15</v>
      </c>
      <c r="E921">
        <v>15</v>
      </c>
      <c r="F921">
        <v>20</v>
      </c>
      <c r="G921">
        <v>25</v>
      </c>
      <c r="H921">
        <v>30</v>
      </c>
      <c r="I921">
        <v>30</v>
      </c>
      <c r="J921">
        <v>30</v>
      </c>
      <c r="K921">
        <v>35</v>
      </c>
      <c r="L921">
        <v>40</v>
      </c>
      <c r="M921">
        <v>49</v>
      </c>
      <c r="N921">
        <v>50</v>
      </c>
      <c r="O921">
        <v>51</v>
      </c>
      <c r="P921">
        <v>58</v>
      </c>
      <c r="Q921">
        <v>60</v>
      </c>
      <c r="R921">
        <v>65</v>
      </c>
      <c r="S921">
        <v>70</v>
      </c>
      <c r="T921">
        <v>71</v>
      </c>
      <c r="U921">
        <v>75</v>
      </c>
      <c r="V921">
        <v>80</v>
      </c>
      <c r="W921">
        <v>89</v>
      </c>
      <c r="X921">
        <v>100</v>
      </c>
      <c r="Y921">
        <v>109</v>
      </c>
      <c r="Z921">
        <v>149</v>
      </c>
      <c r="AA921">
        <v>150</v>
      </c>
      <c r="AB921">
        <v>300</v>
      </c>
      <c r="AC921">
        <v>500</v>
      </c>
      <c r="AD921">
        <v>1000</v>
      </c>
      <c r="AE921">
        <v>3000</v>
      </c>
      <c r="AF921">
        <v>10000</v>
      </c>
    </row>
    <row r="922" spans="1:32" x14ac:dyDescent="0.2">
      <c r="A922" s="2">
        <v>920</v>
      </c>
      <c r="B922" s="4">
        <v>5</v>
      </c>
      <c r="C922">
        <v>10</v>
      </c>
      <c r="D922">
        <v>15</v>
      </c>
      <c r="E922">
        <v>20</v>
      </c>
      <c r="F922">
        <v>25</v>
      </c>
      <c r="G922">
        <v>25</v>
      </c>
      <c r="H922">
        <v>35</v>
      </c>
      <c r="I922">
        <v>35</v>
      </c>
      <c r="J922">
        <v>50</v>
      </c>
      <c r="K922">
        <v>100</v>
      </c>
      <c r="L922">
        <v>200</v>
      </c>
      <c r="M922">
        <v>350</v>
      </c>
      <c r="N922">
        <v>700</v>
      </c>
      <c r="O922">
        <v>1200</v>
      </c>
      <c r="P922">
        <v>2000</v>
      </c>
      <c r="Q922">
        <v>3000</v>
      </c>
    </row>
    <row r="923" spans="1:32" x14ac:dyDescent="0.2">
      <c r="A923" s="2">
        <v>921</v>
      </c>
      <c r="B923" s="4">
        <v>1</v>
      </c>
      <c r="C923">
        <v>5</v>
      </c>
      <c r="D923">
        <v>10</v>
      </c>
      <c r="E923">
        <v>15</v>
      </c>
      <c r="F923">
        <v>25</v>
      </c>
      <c r="G923">
        <v>35</v>
      </c>
      <c r="H923">
        <v>50</v>
      </c>
      <c r="I923">
        <v>100</v>
      </c>
      <c r="J923">
        <v>125</v>
      </c>
      <c r="K923">
        <v>250</v>
      </c>
      <c r="L923">
        <v>500</v>
      </c>
      <c r="M923">
        <v>1000</v>
      </c>
      <c r="N923">
        <v>2500</v>
      </c>
      <c r="O923">
        <v>5000</v>
      </c>
      <c r="P923">
        <v>7500</v>
      </c>
      <c r="Q923">
        <v>10000</v>
      </c>
    </row>
    <row r="924" spans="1:32" x14ac:dyDescent="0.2">
      <c r="A924" s="2">
        <v>922</v>
      </c>
      <c r="B924" s="4">
        <v>5</v>
      </c>
      <c r="C924">
        <v>40</v>
      </c>
      <c r="D924">
        <v>50</v>
      </c>
      <c r="E924">
        <v>80</v>
      </c>
      <c r="F924">
        <v>90</v>
      </c>
      <c r="G924">
        <v>99</v>
      </c>
      <c r="H924">
        <v>99</v>
      </c>
    </row>
    <row r="925" spans="1:32" x14ac:dyDescent="0.2">
      <c r="A925" s="2">
        <v>923</v>
      </c>
      <c r="B925" s="4">
        <v>18</v>
      </c>
      <c r="C925">
        <v>20</v>
      </c>
      <c r="D925">
        <v>40</v>
      </c>
      <c r="E925">
        <v>80</v>
      </c>
      <c r="F925">
        <v>100</v>
      </c>
    </row>
    <row r="926" spans="1:32" x14ac:dyDescent="0.2">
      <c r="A926" s="2">
        <v>924</v>
      </c>
      <c r="B926" s="4">
        <v>1</v>
      </c>
      <c r="C926">
        <v>10</v>
      </c>
      <c r="D926">
        <v>15</v>
      </c>
      <c r="E926">
        <v>30</v>
      </c>
      <c r="F926">
        <v>40</v>
      </c>
      <c r="G926">
        <v>40</v>
      </c>
      <c r="H926">
        <v>75</v>
      </c>
      <c r="I926">
        <v>80</v>
      </c>
      <c r="J926">
        <v>100</v>
      </c>
      <c r="K926">
        <v>100</v>
      </c>
      <c r="L926">
        <v>150</v>
      </c>
      <c r="M926">
        <v>200</v>
      </c>
      <c r="N926">
        <v>300</v>
      </c>
    </row>
    <row r="927" spans="1:32" x14ac:dyDescent="0.2">
      <c r="A927" s="2">
        <v>925</v>
      </c>
      <c r="B927" s="4">
        <v>1.68</v>
      </c>
      <c r="C927">
        <v>5</v>
      </c>
      <c r="D927">
        <v>8</v>
      </c>
      <c r="E927">
        <v>17</v>
      </c>
      <c r="F927">
        <v>25</v>
      </c>
      <c r="G927">
        <v>42</v>
      </c>
      <c r="H927">
        <v>50</v>
      </c>
      <c r="I927">
        <v>76</v>
      </c>
      <c r="J927">
        <v>84</v>
      </c>
      <c r="K927">
        <v>101</v>
      </c>
      <c r="L927">
        <v>101</v>
      </c>
      <c r="M927">
        <v>126</v>
      </c>
      <c r="N927">
        <v>168</v>
      </c>
      <c r="O927">
        <v>252</v>
      </c>
      <c r="P927">
        <v>252</v>
      </c>
      <c r="Q927">
        <v>505</v>
      </c>
      <c r="R927">
        <v>841</v>
      </c>
      <c r="S927">
        <v>1178</v>
      </c>
      <c r="T927">
        <v>1178</v>
      </c>
      <c r="U927">
        <v>1683</v>
      </c>
      <c r="V927">
        <v>8414</v>
      </c>
    </row>
    <row r="928" spans="1:32" x14ac:dyDescent="0.2">
      <c r="A928" s="2">
        <v>926</v>
      </c>
      <c r="B928" s="4">
        <v>5</v>
      </c>
      <c r="C928">
        <v>25</v>
      </c>
      <c r="D928">
        <v>149</v>
      </c>
      <c r="E928">
        <v>169</v>
      </c>
      <c r="F928">
        <v>179</v>
      </c>
      <c r="G928">
        <v>198</v>
      </c>
      <c r="H928">
        <v>199</v>
      </c>
      <c r="I928">
        <v>199</v>
      </c>
      <c r="J928">
        <v>199</v>
      </c>
      <c r="K928">
        <v>199</v>
      </c>
      <c r="L928">
        <v>214</v>
      </c>
      <c r="M928">
        <v>219</v>
      </c>
      <c r="N928">
        <v>229</v>
      </c>
      <c r="O928">
        <v>229</v>
      </c>
      <c r="P928">
        <v>229</v>
      </c>
      <c r="Q928">
        <v>249</v>
      </c>
      <c r="R928">
        <v>279</v>
      </c>
      <c r="S928">
        <v>399</v>
      </c>
      <c r="T928">
        <v>399</v>
      </c>
      <c r="U928">
        <v>2099</v>
      </c>
      <c r="V928">
        <v>5999</v>
      </c>
    </row>
    <row r="929" spans="1:48" x14ac:dyDescent="0.2">
      <c r="A929" s="2">
        <v>927</v>
      </c>
      <c r="B929" s="4">
        <v>55</v>
      </c>
      <c r="C929">
        <v>70</v>
      </c>
      <c r="D929">
        <v>125</v>
      </c>
      <c r="E929">
        <v>325</v>
      </c>
    </row>
    <row r="930" spans="1:48" x14ac:dyDescent="0.2">
      <c r="A930" s="2">
        <v>928</v>
      </c>
      <c r="B930" s="4">
        <v>15</v>
      </c>
      <c r="C930">
        <v>15</v>
      </c>
      <c r="D930">
        <v>15</v>
      </c>
      <c r="E930">
        <v>15</v>
      </c>
      <c r="F930">
        <v>25</v>
      </c>
      <c r="G930">
        <v>35</v>
      </c>
      <c r="H930">
        <v>50</v>
      </c>
      <c r="I930">
        <v>75</v>
      </c>
      <c r="J930">
        <v>75</v>
      </c>
      <c r="K930">
        <v>100</v>
      </c>
      <c r="L930">
        <v>100</v>
      </c>
      <c r="M930">
        <v>150</v>
      </c>
      <c r="N930">
        <v>250</v>
      </c>
      <c r="O930">
        <v>350</v>
      </c>
      <c r="P930">
        <v>500</v>
      </c>
      <c r="Q930">
        <v>750</v>
      </c>
      <c r="R930">
        <v>1000</v>
      </c>
      <c r="S930">
        <v>1200</v>
      </c>
      <c r="T930">
        <v>2000</v>
      </c>
      <c r="U930">
        <v>5000</v>
      </c>
    </row>
    <row r="931" spans="1:48" x14ac:dyDescent="0.2">
      <c r="A931" s="2">
        <v>929</v>
      </c>
      <c r="B931" s="4">
        <v>10</v>
      </c>
    </row>
    <row r="932" spans="1:48" x14ac:dyDescent="0.2">
      <c r="A932" s="2">
        <v>930</v>
      </c>
      <c r="B932" s="4">
        <v>10</v>
      </c>
      <c r="C932">
        <v>15</v>
      </c>
      <c r="D932">
        <v>40</v>
      </c>
      <c r="E932">
        <v>50</v>
      </c>
      <c r="F932">
        <v>50</v>
      </c>
      <c r="G932">
        <v>50</v>
      </c>
      <c r="H932">
        <v>60</v>
      </c>
      <c r="I932">
        <v>60</v>
      </c>
      <c r="J932">
        <v>80</v>
      </c>
      <c r="K932">
        <v>80</v>
      </c>
      <c r="L932">
        <v>80</v>
      </c>
      <c r="M932">
        <v>80</v>
      </c>
      <c r="N932">
        <v>90</v>
      </c>
      <c r="O932">
        <v>90</v>
      </c>
      <c r="P932">
        <v>90</v>
      </c>
      <c r="Q932">
        <v>90</v>
      </c>
      <c r="R932">
        <v>90</v>
      </c>
      <c r="S932">
        <v>100</v>
      </c>
      <c r="T932">
        <v>100</v>
      </c>
      <c r="U932">
        <v>100</v>
      </c>
      <c r="V932">
        <v>100</v>
      </c>
      <c r="W932">
        <v>100</v>
      </c>
      <c r="X932">
        <v>100</v>
      </c>
      <c r="Y932">
        <v>110</v>
      </c>
      <c r="Z932">
        <v>110</v>
      </c>
      <c r="AA932">
        <v>110</v>
      </c>
      <c r="AB932">
        <v>110</v>
      </c>
      <c r="AC932">
        <v>110</v>
      </c>
      <c r="AD932">
        <v>110</v>
      </c>
      <c r="AE932">
        <v>110</v>
      </c>
      <c r="AF932">
        <v>110</v>
      </c>
      <c r="AG932">
        <v>110</v>
      </c>
      <c r="AH932">
        <v>110</v>
      </c>
      <c r="AI932">
        <v>150</v>
      </c>
      <c r="AJ932">
        <v>175</v>
      </c>
      <c r="AK932">
        <v>200</v>
      </c>
      <c r="AL932">
        <v>220</v>
      </c>
      <c r="AM932">
        <v>220</v>
      </c>
      <c r="AN932">
        <v>270</v>
      </c>
      <c r="AO932">
        <v>300</v>
      </c>
      <c r="AP932">
        <v>300</v>
      </c>
      <c r="AQ932">
        <v>320</v>
      </c>
      <c r="AR932">
        <v>390</v>
      </c>
      <c r="AS932">
        <v>390</v>
      </c>
      <c r="AT932">
        <v>900</v>
      </c>
      <c r="AU932">
        <v>1500</v>
      </c>
      <c r="AV932">
        <v>5000</v>
      </c>
    </row>
    <row r="933" spans="1:48" x14ac:dyDescent="0.2">
      <c r="A933" s="2">
        <v>931</v>
      </c>
      <c r="B933" s="4">
        <v>1</v>
      </c>
      <c r="C933">
        <v>14</v>
      </c>
      <c r="D933">
        <v>16</v>
      </c>
      <c r="E933">
        <v>19</v>
      </c>
      <c r="F933">
        <v>21</v>
      </c>
      <c r="G933">
        <v>39</v>
      </c>
      <c r="H933">
        <v>57</v>
      </c>
      <c r="I933">
        <v>74</v>
      </c>
      <c r="J933">
        <v>75</v>
      </c>
      <c r="K933">
        <v>109</v>
      </c>
      <c r="L933">
        <v>179</v>
      </c>
      <c r="M933">
        <v>499</v>
      </c>
    </row>
    <row r="934" spans="1:48" x14ac:dyDescent="0.2">
      <c r="A934" s="2">
        <v>932</v>
      </c>
      <c r="B934" s="4">
        <v>1</v>
      </c>
      <c r="C934">
        <v>8</v>
      </c>
      <c r="D934">
        <v>15</v>
      </c>
      <c r="E934">
        <v>20</v>
      </c>
      <c r="F934">
        <v>28</v>
      </c>
      <c r="G934">
        <v>36</v>
      </c>
      <c r="H934">
        <v>60</v>
      </c>
      <c r="I934">
        <v>65</v>
      </c>
      <c r="J934">
        <v>75</v>
      </c>
      <c r="K934">
        <v>250</v>
      </c>
    </row>
    <row r="935" spans="1:48" x14ac:dyDescent="0.2">
      <c r="A935" s="2">
        <v>933</v>
      </c>
      <c r="B935" s="4">
        <v>1</v>
      </c>
      <c r="C935">
        <v>50</v>
      </c>
      <c r="D935">
        <v>75</v>
      </c>
      <c r="E935">
        <v>100</v>
      </c>
      <c r="F935">
        <v>220</v>
      </c>
    </row>
    <row r="936" spans="1:48" x14ac:dyDescent="0.2">
      <c r="A936" s="2">
        <v>934</v>
      </c>
      <c r="B936" s="4">
        <v>1</v>
      </c>
      <c r="C936">
        <v>30</v>
      </c>
      <c r="D936">
        <v>50</v>
      </c>
      <c r="E936">
        <v>60</v>
      </c>
      <c r="F936">
        <v>85</v>
      </c>
      <c r="G936">
        <v>200</v>
      </c>
    </row>
    <row r="937" spans="1:48" x14ac:dyDescent="0.2">
      <c r="A937" s="2">
        <v>935</v>
      </c>
      <c r="B937" s="4">
        <v>10</v>
      </c>
      <c r="C937">
        <v>12</v>
      </c>
      <c r="D937">
        <v>20</v>
      </c>
      <c r="E937">
        <v>22</v>
      </c>
      <c r="F937">
        <v>28</v>
      </c>
      <c r="G937">
        <v>32</v>
      </c>
      <c r="H937">
        <v>36</v>
      </c>
      <c r="I937">
        <v>40</v>
      </c>
    </row>
    <row r="938" spans="1:48" x14ac:dyDescent="0.2">
      <c r="A938" s="2">
        <v>936</v>
      </c>
      <c r="B938" s="4">
        <v>149</v>
      </c>
      <c r="C938">
        <v>175</v>
      </c>
      <c r="D938">
        <v>199</v>
      </c>
      <c r="E938">
        <v>199</v>
      </c>
      <c r="F938">
        <v>219</v>
      </c>
      <c r="G938">
        <v>220</v>
      </c>
      <c r="H938">
        <v>249</v>
      </c>
      <c r="I938">
        <v>299</v>
      </c>
      <c r="J938">
        <v>299</v>
      </c>
      <c r="K938">
        <v>499</v>
      </c>
      <c r="L938">
        <v>799</v>
      </c>
      <c r="M938">
        <v>999</v>
      </c>
      <c r="N938">
        <v>1199</v>
      </c>
      <c r="O938">
        <v>2999</v>
      </c>
      <c r="P938">
        <v>9999</v>
      </c>
    </row>
    <row r="939" spans="1:48" x14ac:dyDescent="0.2">
      <c r="A939" s="2">
        <v>937</v>
      </c>
      <c r="B939" s="4">
        <v>1</v>
      </c>
      <c r="C939">
        <v>5</v>
      </c>
      <c r="D939">
        <v>15</v>
      </c>
      <c r="E939">
        <v>20</v>
      </c>
      <c r="F939">
        <v>20</v>
      </c>
      <c r="G939">
        <v>25</v>
      </c>
      <c r="H939">
        <v>30</v>
      </c>
      <c r="I939">
        <v>40</v>
      </c>
      <c r="J939">
        <v>55</v>
      </c>
      <c r="K939">
        <v>65</v>
      </c>
      <c r="L939">
        <v>75</v>
      </c>
      <c r="M939">
        <v>125</v>
      </c>
      <c r="N939">
        <v>200</v>
      </c>
      <c r="O939">
        <v>250</v>
      </c>
      <c r="P939">
        <v>350</v>
      </c>
      <c r="Q939">
        <v>500</v>
      </c>
    </row>
    <row r="940" spans="1:48" x14ac:dyDescent="0.2">
      <c r="A940" s="2">
        <v>938</v>
      </c>
      <c r="B940" s="4">
        <v>1</v>
      </c>
      <c r="C940">
        <v>5</v>
      </c>
      <c r="D940">
        <v>20</v>
      </c>
      <c r="E940">
        <v>26</v>
      </c>
      <c r="F940">
        <v>26</v>
      </c>
      <c r="G940">
        <v>34</v>
      </c>
      <c r="H940">
        <v>34</v>
      </c>
      <c r="I940">
        <v>49</v>
      </c>
      <c r="J940">
        <v>49</v>
      </c>
      <c r="K940">
        <v>60</v>
      </c>
      <c r="L940">
        <v>60</v>
      </c>
      <c r="M940">
        <v>94</v>
      </c>
      <c r="N940">
        <v>94</v>
      </c>
      <c r="O940">
        <v>112</v>
      </c>
      <c r="P940">
        <v>112</v>
      </c>
      <c r="Q940">
        <v>139</v>
      </c>
      <c r="R940">
        <v>399</v>
      </c>
      <c r="S940">
        <v>1399</v>
      </c>
      <c r="T940">
        <v>1500</v>
      </c>
      <c r="U940">
        <v>2699</v>
      </c>
      <c r="V940">
        <v>10000</v>
      </c>
    </row>
    <row r="941" spans="1:48" x14ac:dyDescent="0.2">
      <c r="A941" s="2">
        <v>939</v>
      </c>
      <c r="B941" s="4">
        <v>1</v>
      </c>
      <c r="C941">
        <v>35</v>
      </c>
      <c r="D941">
        <v>50</v>
      </c>
      <c r="E941">
        <v>70</v>
      </c>
      <c r="F941">
        <v>100</v>
      </c>
      <c r="G941">
        <v>130</v>
      </c>
      <c r="H941">
        <v>200</v>
      </c>
      <c r="I941">
        <v>425</v>
      </c>
      <c r="J941">
        <v>625</v>
      </c>
    </row>
    <row r="942" spans="1:48" x14ac:dyDescent="0.2">
      <c r="A942" s="2">
        <v>940</v>
      </c>
      <c r="B942" s="4">
        <v>3</v>
      </c>
      <c r="C942">
        <v>77</v>
      </c>
      <c r="D942">
        <v>89</v>
      </c>
      <c r="E942">
        <v>100</v>
      </c>
      <c r="F942">
        <v>110</v>
      </c>
      <c r="G942">
        <v>111</v>
      </c>
      <c r="H942">
        <v>122</v>
      </c>
      <c r="I942">
        <v>167</v>
      </c>
      <c r="J942">
        <v>1121</v>
      </c>
      <c r="K942">
        <v>1457</v>
      </c>
    </row>
    <row r="943" spans="1:48" x14ac:dyDescent="0.2">
      <c r="A943" s="2">
        <v>941</v>
      </c>
      <c r="B943" s="4">
        <v>7</v>
      </c>
      <c r="C943">
        <v>27</v>
      </c>
      <c r="D943">
        <v>297</v>
      </c>
      <c r="E943">
        <v>397</v>
      </c>
      <c r="F943">
        <v>397</v>
      </c>
      <c r="G943">
        <v>397</v>
      </c>
      <c r="H943">
        <v>447</v>
      </c>
      <c r="I943">
        <v>497</v>
      </c>
      <c r="J943">
        <v>997</v>
      </c>
      <c r="K943">
        <v>9997</v>
      </c>
    </row>
    <row r="944" spans="1:48" x14ac:dyDescent="0.2">
      <c r="A944" s="2">
        <v>942</v>
      </c>
      <c r="B944" s="4">
        <v>5</v>
      </c>
      <c r="C944">
        <v>15</v>
      </c>
      <c r="D944">
        <v>15</v>
      </c>
      <c r="E944">
        <v>45</v>
      </c>
      <c r="F944">
        <v>45</v>
      </c>
      <c r="G944">
        <v>49</v>
      </c>
      <c r="H944">
        <v>49</v>
      </c>
      <c r="I944">
        <v>90</v>
      </c>
      <c r="J944">
        <v>125</v>
      </c>
      <c r="K944">
        <v>125</v>
      </c>
      <c r="L944">
        <v>250</v>
      </c>
      <c r="M944">
        <v>499</v>
      </c>
      <c r="N944">
        <v>500</v>
      </c>
      <c r="O944">
        <v>500</v>
      </c>
      <c r="P944">
        <v>999</v>
      </c>
      <c r="Q944">
        <v>999</v>
      </c>
      <c r="R944">
        <v>999</v>
      </c>
      <c r="S944">
        <v>3000</v>
      </c>
      <c r="T944">
        <v>3000</v>
      </c>
      <c r="U944">
        <v>7500</v>
      </c>
    </row>
    <row r="945" spans="1:40" x14ac:dyDescent="0.2">
      <c r="A945" s="2">
        <v>943</v>
      </c>
      <c r="B945" s="4">
        <v>2</v>
      </c>
      <c r="C945">
        <v>5</v>
      </c>
      <c r="D945">
        <v>10</v>
      </c>
      <c r="E945">
        <v>20</v>
      </c>
      <c r="F945">
        <v>30</v>
      </c>
      <c r="G945">
        <v>50</v>
      </c>
      <c r="H945">
        <v>70</v>
      </c>
      <c r="I945">
        <v>111</v>
      </c>
      <c r="J945">
        <v>111</v>
      </c>
      <c r="K945">
        <v>222</v>
      </c>
      <c r="L945">
        <v>222</v>
      </c>
      <c r="M945">
        <v>222</v>
      </c>
      <c r="N945">
        <v>300</v>
      </c>
      <c r="O945">
        <v>500</v>
      </c>
      <c r="P945">
        <v>750</v>
      </c>
      <c r="Q945">
        <v>1000</v>
      </c>
      <c r="R945">
        <v>1300</v>
      </c>
      <c r="S945">
        <v>1500</v>
      </c>
      <c r="T945">
        <v>1600</v>
      </c>
      <c r="U945">
        <v>1600</v>
      </c>
      <c r="V945">
        <v>1800</v>
      </c>
      <c r="W945">
        <v>2000</v>
      </c>
      <c r="X945">
        <v>2000</v>
      </c>
      <c r="Y945">
        <v>5000</v>
      </c>
      <c r="Z945">
        <v>5000</v>
      </c>
      <c r="AA945">
        <v>5000</v>
      </c>
      <c r="AB945">
        <v>6120</v>
      </c>
      <c r="AC945">
        <v>7120</v>
      </c>
      <c r="AD945">
        <v>7120</v>
      </c>
      <c r="AE945">
        <v>7120</v>
      </c>
      <c r="AF945">
        <v>7120</v>
      </c>
      <c r="AG945">
        <v>7120</v>
      </c>
      <c r="AH945">
        <v>7120</v>
      </c>
      <c r="AI945">
        <v>7120</v>
      </c>
      <c r="AJ945">
        <v>10000</v>
      </c>
      <c r="AK945">
        <v>10000</v>
      </c>
      <c r="AL945">
        <v>10000</v>
      </c>
      <c r="AM945">
        <v>10000</v>
      </c>
    </row>
    <row r="946" spans="1:40" x14ac:dyDescent="0.2">
      <c r="A946" s="2">
        <v>944</v>
      </c>
      <c r="B946" s="4">
        <v>5</v>
      </c>
      <c r="C946">
        <v>7</v>
      </c>
      <c r="D946">
        <v>9</v>
      </c>
      <c r="E946">
        <v>11</v>
      </c>
      <c r="F946">
        <v>14</v>
      </c>
      <c r="G946">
        <v>16</v>
      </c>
      <c r="H946">
        <v>24</v>
      </c>
      <c r="I946">
        <v>24</v>
      </c>
      <c r="J946">
        <v>90</v>
      </c>
      <c r="K946">
        <v>130</v>
      </c>
    </row>
    <row r="947" spans="1:40" x14ac:dyDescent="0.2">
      <c r="A947" s="2">
        <v>945</v>
      </c>
      <c r="B947" s="4">
        <v>8</v>
      </c>
      <c r="C947">
        <v>23</v>
      </c>
      <c r="D947">
        <v>93</v>
      </c>
      <c r="E947">
        <v>153</v>
      </c>
      <c r="F947">
        <v>271</v>
      </c>
      <c r="G947">
        <v>775</v>
      </c>
    </row>
    <row r="948" spans="1:40" x14ac:dyDescent="0.2">
      <c r="A948" s="2">
        <v>946</v>
      </c>
      <c r="B948" s="4">
        <v>15</v>
      </c>
      <c r="C948">
        <v>25</v>
      </c>
      <c r="D948">
        <v>329</v>
      </c>
      <c r="E948">
        <v>330</v>
      </c>
      <c r="F948">
        <v>349</v>
      </c>
      <c r="G948">
        <v>349</v>
      </c>
      <c r="H948">
        <v>359</v>
      </c>
      <c r="I948">
        <v>379</v>
      </c>
      <c r="J948">
        <v>479</v>
      </c>
      <c r="K948">
        <v>479</v>
      </c>
      <c r="L948">
        <v>750</v>
      </c>
      <c r="M948">
        <v>950</v>
      </c>
      <c r="N948">
        <v>1350</v>
      </c>
      <c r="O948">
        <v>5000</v>
      </c>
    </row>
    <row r="949" spans="1:40" x14ac:dyDescent="0.2">
      <c r="A949" s="2">
        <v>947</v>
      </c>
      <c r="B949" s="4">
        <v>1</v>
      </c>
      <c r="C949">
        <v>5</v>
      </c>
      <c r="D949">
        <v>13</v>
      </c>
      <c r="E949">
        <v>13</v>
      </c>
      <c r="F949">
        <v>13</v>
      </c>
      <c r="G949">
        <v>13</v>
      </c>
      <c r="H949">
        <v>13</v>
      </c>
      <c r="I949">
        <v>17</v>
      </c>
      <c r="J949">
        <v>17</v>
      </c>
      <c r="K949">
        <v>17</v>
      </c>
      <c r="L949">
        <v>17</v>
      </c>
      <c r="M949">
        <v>17</v>
      </c>
      <c r="N949">
        <v>18</v>
      </c>
      <c r="O949">
        <v>50</v>
      </c>
      <c r="P949">
        <v>100</v>
      </c>
      <c r="Q949">
        <v>1200</v>
      </c>
      <c r="R949">
        <v>5500</v>
      </c>
      <c r="S949">
        <v>10000</v>
      </c>
    </row>
    <row r="950" spans="1:40" x14ac:dyDescent="0.2">
      <c r="A950" s="2">
        <v>948</v>
      </c>
      <c r="B950" s="4">
        <v>35</v>
      </c>
      <c r="C950">
        <v>45</v>
      </c>
      <c r="D950">
        <v>55</v>
      </c>
      <c r="E950">
        <v>65</v>
      </c>
      <c r="F950">
        <v>85</v>
      </c>
      <c r="G950">
        <v>100</v>
      </c>
      <c r="H950">
        <v>150</v>
      </c>
      <c r="I950">
        <v>175</v>
      </c>
      <c r="J950">
        <v>200</v>
      </c>
    </row>
    <row r="951" spans="1:40" x14ac:dyDescent="0.2">
      <c r="A951" s="2">
        <v>949</v>
      </c>
      <c r="B951" s="4">
        <v>1</v>
      </c>
      <c r="C951">
        <v>1</v>
      </c>
      <c r="D951">
        <v>15</v>
      </c>
      <c r="E951">
        <v>20</v>
      </c>
      <c r="F951">
        <v>20</v>
      </c>
      <c r="G951">
        <v>20</v>
      </c>
      <c r="H951">
        <v>20</v>
      </c>
      <c r="I951">
        <v>25</v>
      </c>
      <c r="J951">
        <v>48</v>
      </c>
      <c r="K951">
        <v>50</v>
      </c>
      <c r="L951">
        <v>50</v>
      </c>
      <c r="M951">
        <v>60</v>
      </c>
      <c r="N951">
        <v>60</v>
      </c>
      <c r="O951">
        <v>60</v>
      </c>
      <c r="P951">
        <v>60</v>
      </c>
      <c r="Q951">
        <v>75</v>
      </c>
      <c r="R951">
        <v>85</v>
      </c>
      <c r="S951">
        <v>100</v>
      </c>
      <c r="T951">
        <v>144</v>
      </c>
      <c r="U951">
        <v>150</v>
      </c>
      <c r="V951">
        <v>150</v>
      </c>
      <c r="W951">
        <v>150</v>
      </c>
      <c r="X951">
        <v>200</v>
      </c>
      <c r="Y951">
        <v>200</v>
      </c>
      <c r="Z951">
        <v>200</v>
      </c>
      <c r="AA951">
        <v>200</v>
      </c>
      <c r="AB951">
        <v>200</v>
      </c>
      <c r="AC951">
        <v>200</v>
      </c>
      <c r="AD951">
        <v>200</v>
      </c>
      <c r="AE951">
        <v>200</v>
      </c>
      <c r="AF951">
        <v>250</v>
      </c>
      <c r="AG951">
        <v>250</v>
      </c>
      <c r="AH951">
        <v>250</v>
      </c>
      <c r="AI951">
        <v>250</v>
      </c>
      <c r="AJ951">
        <v>250</v>
      </c>
      <c r="AK951">
        <v>250</v>
      </c>
      <c r="AL951">
        <v>250</v>
      </c>
      <c r="AM951">
        <v>500</v>
      </c>
      <c r="AN951">
        <v>2000</v>
      </c>
    </row>
    <row r="952" spans="1:40" x14ac:dyDescent="0.2">
      <c r="A952" s="2">
        <v>950</v>
      </c>
      <c r="B952" s="4">
        <v>1</v>
      </c>
      <c r="C952">
        <v>5</v>
      </c>
      <c r="D952">
        <v>16</v>
      </c>
      <c r="E952">
        <v>18</v>
      </c>
      <c r="F952">
        <v>22</v>
      </c>
      <c r="G952">
        <v>28</v>
      </c>
      <c r="H952">
        <v>42</v>
      </c>
      <c r="I952">
        <v>44</v>
      </c>
      <c r="J952">
        <v>62</v>
      </c>
      <c r="K952">
        <v>64</v>
      </c>
      <c r="L952">
        <v>85</v>
      </c>
      <c r="M952">
        <v>110</v>
      </c>
      <c r="N952">
        <v>500</v>
      </c>
      <c r="O952">
        <v>500</v>
      </c>
      <c r="P952">
        <v>500</v>
      </c>
    </row>
    <row r="953" spans="1:40" x14ac:dyDescent="0.2">
      <c r="A953" s="2">
        <v>951</v>
      </c>
      <c r="B953" s="4">
        <v>1.54</v>
      </c>
      <c r="C953">
        <v>15</v>
      </c>
      <c r="D953">
        <v>28</v>
      </c>
      <c r="E953">
        <v>31</v>
      </c>
      <c r="F953">
        <v>31</v>
      </c>
      <c r="G953">
        <v>31</v>
      </c>
      <c r="H953">
        <v>62</v>
      </c>
      <c r="I953">
        <v>62</v>
      </c>
      <c r="J953">
        <v>76</v>
      </c>
      <c r="K953">
        <v>93</v>
      </c>
      <c r="L953">
        <v>123</v>
      </c>
      <c r="M953">
        <v>154</v>
      </c>
      <c r="N953">
        <v>154</v>
      </c>
      <c r="O953">
        <v>231</v>
      </c>
      <c r="P953">
        <v>386</v>
      </c>
      <c r="Q953">
        <v>386</v>
      </c>
      <c r="R953">
        <v>463</v>
      </c>
      <c r="S953">
        <v>771</v>
      </c>
      <c r="T953">
        <v>1465</v>
      </c>
    </row>
    <row r="954" spans="1:40" x14ac:dyDescent="0.2">
      <c r="A954" s="2">
        <v>952</v>
      </c>
      <c r="B954" s="4">
        <v>8</v>
      </c>
      <c r="C954">
        <v>25</v>
      </c>
      <c r="D954">
        <v>49</v>
      </c>
      <c r="E954">
        <v>59</v>
      </c>
      <c r="F954">
        <v>69</v>
      </c>
      <c r="G954">
        <v>69</v>
      </c>
      <c r="H954">
        <v>89</v>
      </c>
      <c r="I954">
        <v>98</v>
      </c>
      <c r="J954">
        <v>178</v>
      </c>
      <c r="K954">
        <v>276</v>
      </c>
      <c r="L954">
        <v>356</v>
      </c>
    </row>
    <row r="955" spans="1:40" x14ac:dyDescent="0.2">
      <c r="A955" s="2">
        <v>953</v>
      </c>
      <c r="B955" s="4">
        <v>20</v>
      </c>
      <c r="C955">
        <v>23</v>
      </c>
      <c r="D955">
        <v>40</v>
      </c>
      <c r="E955">
        <v>45</v>
      </c>
      <c r="F955">
        <v>92</v>
      </c>
      <c r="G955">
        <v>108</v>
      </c>
      <c r="H955">
        <v>166</v>
      </c>
      <c r="I955">
        <v>199</v>
      </c>
      <c r="J955">
        <v>398</v>
      </c>
      <c r="K955">
        <v>455</v>
      </c>
      <c r="L955">
        <v>746</v>
      </c>
      <c r="M955">
        <v>830</v>
      </c>
    </row>
    <row r="956" spans="1:40" x14ac:dyDescent="0.2">
      <c r="A956" s="2">
        <v>954</v>
      </c>
      <c r="B956" s="4">
        <v>1.41</v>
      </c>
      <c r="C956">
        <v>16</v>
      </c>
      <c r="D956">
        <v>17</v>
      </c>
      <c r="E956">
        <v>24</v>
      </c>
      <c r="F956">
        <v>47</v>
      </c>
      <c r="G956">
        <v>69</v>
      </c>
      <c r="H956">
        <v>112</v>
      </c>
      <c r="I956">
        <v>212</v>
      </c>
      <c r="J956">
        <v>7069</v>
      </c>
    </row>
    <row r="957" spans="1:40" x14ac:dyDescent="0.2">
      <c r="A957" s="2">
        <v>955</v>
      </c>
      <c r="B957" s="4">
        <v>15</v>
      </c>
      <c r="C957">
        <v>25</v>
      </c>
      <c r="D957">
        <v>135</v>
      </c>
      <c r="E957">
        <v>140</v>
      </c>
      <c r="F957">
        <v>160</v>
      </c>
      <c r="G957">
        <v>162</v>
      </c>
      <c r="H957">
        <v>170</v>
      </c>
      <c r="I957">
        <v>250</v>
      </c>
      <c r="J957">
        <v>300</v>
      </c>
    </row>
    <row r="958" spans="1:40" x14ac:dyDescent="0.2">
      <c r="A958" s="2">
        <v>956</v>
      </c>
      <c r="B958" s="4">
        <v>1</v>
      </c>
      <c r="C958">
        <v>19</v>
      </c>
      <c r="D958">
        <v>109</v>
      </c>
      <c r="E958">
        <v>139</v>
      </c>
      <c r="F958">
        <v>159</v>
      </c>
      <c r="G958">
        <v>189</v>
      </c>
      <c r="H958">
        <v>270</v>
      </c>
      <c r="I958">
        <v>378</v>
      </c>
      <c r="J958">
        <v>650</v>
      </c>
      <c r="K958">
        <v>899</v>
      </c>
    </row>
    <row r="959" spans="1:40" x14ac:dyDescent="0.2">
      <c r="A959" s="2">
        <v>957</v>
      </c>
      <c r="B959" s="4">
        <v>49</v>
      </c>
      <c r="C959">
        <v>59</v>
      </c>
      <c r="D959">
        <v>95</v>
      </c>
      <c r="E959">
        <v>115</v>
      </c>
      <c r="F959">
        <v>129</v>
      </c>
      <c r="G959">
        <v>149</v>
      </c>
      <c r="H959">
        <v>185</v>
      </c>
      <c r="I959">
        <v>399</v>
      </c>
    </row>
    <row r="960" spans="1:40" x14ac:dyDescent="0.2">
      <c r="A960" s="2">
        <v>958</v>
      </c>
      <c r="B960" s="4">
        <v>10</v>
      </c>
      <c r="C960">
        <v>15</v>
      </c>
      <c r="D960">
        <v>30</v>
      </c>
      <c r="E960">
        <v>30</v>
      </c>
      <c r="F960">
        <v>45</v>
      </c>
      <c r="G960">
        <v>60</v>
      </c>
      <c r="H960">
        <v>95</v>
      </c>
      <c r="I960">
        <v>100</v>
      </c>
      <c r="J960">
        <v>130</v>
      </c>
      <c r="K960">
        <v>150</v>
      </c>
      <c r="L960">
        <v>200</v>
      </c>
      <c r="M960">
        <v>500</v>
      </c>
      <c r="N960">
        <v>1000</v>
      </c>
      <c r="O960">
        <v>2500</v>
      </c>
      <c r="P960">
        <v>5000</v>
      </c>
      <c r="Q960">
        <v>7500</v>
      </c>
    </row>
    <row r="961" spans="1:42" x14ac:dyDescent="0.2">
      <c r="A961" s="2">
        <v>959</v>
      </c>
      <c r="B961" s="4">
        <v>1</v>
      </c>
      <c r="C961">
        <v>3</v>
      </c>
      <c r="D961">
        <v>5</v>
      </c>
      <c r="E961">
        <v>8</v>
      </c>
      <c r="F961">
        <v>9</v>
      </c>
      <c r="G961">
        <v>12</v>
      </c>
      <c r="H961">
        <v>15</v>
      </c>
      <c r="I961">
        <v>20</v>
      </c>
      <c r="J961">
        <v>25</v>
      </c>
      <c r="K961">
        <v>35</v>
      </c>
      <c r="L961">
        <v>35</v>
      </c>
      <c r="M961">
        <v>40</v>
      </c>
      <c r="N961">
        <v>50</v>
      </c>
      <c r="O961">
        <v>50</v>
      </c>
      <c r="P961">
        <v>75</v>
      </c>
      <c r="Q961">
        <v>100</v>
      </c>
      <c r="R961">
        <v>100</v>
      </c>
      <c r="S961">
        <v>150</v>
      </c>
      <c r="T961">
        <v>250</v>
      </c>
      <c r="U961">
        <v>250</v>
      </c>
      <c r="V961">
        <v>300</v>
      </c>
      <c r="W961">
        <v>300</v>
      </c>
      <c r="X961">
        <v>300</v>
      </c>
      <c r="Y961">
        <v>500</v>
      </c>
      <c r="Z961">
        <v>500</v>
      </c>
      <c r="AA961">
        <v>750</v>
      </c>
      <c r="AB961">
        <v>1000</v>
      </c>
      <c r="AC961">
        <v>2500</v>
      </c>
      <c r="AD961">
        <v>3000</v>
      </c>
      <c r="AE961">
        <v>5000</v>
      </c>
      <c r="AF961">
        <v>7500</v>
      </c>
      <c r="AG961">
        <v>10000</v>
      </c>
      <c r="AH961">
        <v>10000</v>
      </c>
      <c r="AI961">
        <v>10000</v>
      </c>
      <c r="AJ961">
        <v>10000</v>
      </c>
      <c r="AK961">
        <v>10000</v>
      </c>
    </row>
    <row r="962" spans="1:42" x14ac:dyDescent="0.2">
      <c r="A962" s="2">
        <v>960</v>
      </c>
      <c r="B962" s="4">
        <v>1</v>
      </c>
      <c r="C962">
        <v>5</v>
      </c>
      <c r="D962">
        <v>10</v>
      </c>
      <c r="E962">
        <v>10</v>
      </c>
      <c r="F962">
        <v>10</v>
      </c>
      <c r="G962">
        <v>10</v>
      </c>
      <c r="H962">
        <v>10</v>
      </c>
      <c r="I962">
        <v>10</v>
      </c>
      <c r="J962">
        <v>15</v>
      </c>
      <c r="K962">
        <v>15</v>
      </c>
      <c r="L962">
        <v>15</v>
      </c>
      <c r="M962">
        <v>15</v>
      </c>
      <c r="N962">
        <v>15</v>
      </c>
      <c r="O962">
        <v>15</v>
      </c>
      <c r="P962">
        <v>30</v>
      </c>
      <c r="Q962">
        <v>45</v>
      </c>
      <c r="R962">
        <v>45</v>
      </c>
      <c r="S962">
        <v>45</v>
      </c>
      <c r="T962">
        <v>45</v>
      </c>
      <c r="U962">
        <v>45</v>
      </c>
      <c r="V962">
        <v>47</v>
      </c>
      <c r="W962">
        <v>90</v>
      </c>
      <c r="X962">
        <v>90</v>
      </c>
      <c r="Y962">
        <v>90</v>
      </c>
      <c r="Z962">
        <v>90</v>
      </c>
      <c r="AA962">
        <v>90</v>
      </c>
      <c r="AB962">
        <v>500</v>
      </c>
      <c r="AC962">
        <v>500</v>
      </c>
    </row>
    <row r="963" spans="1:42" x14ac:dyDescent="0.2">
      <c r="A963" s="2">
        <v>961</v>
      </c>
      <c r="B963" s="4">
        <v>1</v>
      </c>
      <c r="C963">
        <v>10</v>
      </c>
      <c r="D963">
        <v>20</v>
      </c>
      <c r="E963">
        <v>45</v>
      </c>
      <c r="F963">
        <v>85</v>
      </c>
      <c r="G963">
        <v>200</v>
      </c>
      <c r="H963">
        <v>200</v>
      </c>
      <c r="I963">
        <v>350</v>
      </c>
      <c r="J963">
        <v>1500</v>
      </c>
      <c r="K963">
        <v>2500</v>
      </c>
      <c r="L963">
        <v>3000</v>
      </c>
    </row>
    <row r="964" spans="1:42" x14ac:dyDescent="0.2">
      <c r="A964" s="2">
        <v>962</v>
      </c>
      <c r="B964" s="4">
        <v>2</v>
      </c>
      <c r="C964">
        <v>70</v>
      </c>
      <c r="D964">
        <v>90</v>
      </c>
      <c r="E964">
        <v>135</v>
      </c>
      <c r="F964">
        <v>155</v>
      </c>
      <c r="G964">
        <v>175</v>
      </c>
      <c r="H964">
        <v>200</v>
      </c>
      <c r="I964">
        <v>260</v>
      </c>
      <c r="J964">
        <v>400</v>
      </c>
      <c r="K964">
        <v>2000</v>
      </c>
    </row>
    <row r="965" spans="1:42" x14ac:dyDescent="0.2">
      <c r="A965" s="2">
        <v>963</v>
      </c>
      <c r="B965" s="4">
        <v>39</v>
      </c>
      <c r="C965">
        <v>39</v>
      </c>
      <c r="D965">
        <v>49</v>
      </c>
      <c r="E965">
        <v>49</v>
      </c>
      <c r="F965">
        <v>59</v>
      </c>
      <c r="G965">
        <v>59</v>
      </c>
      <c r="H965">
        <v>59</v>
      </c>
      <c r="I965">
        <v>59</v>
      </c>
      <c r="J965">
        <v>99</v>
      </c>
      <c r="K965">
        <v>99</v>
      </c>
      <c r="L965">
        <v>138</v>
      </c>
      <c r="M965">
        <v>138</v>
      </c>
      <c r="N965">
        <v>230</v>
      </c>
      <c r="O965">
        <v>230</v>
      </c>
      <c r="P965">
        <v>450</v>
      </c>
      <c r="Q965">
        <v>450</v>
      </c>
    </row>
    <row r="966" spans="1:42" x14ac:dyDescent="0.2">
      <c r="A966" s="2">
        <v>964</v>
      </c>
      <c r="B966" s="4">
        <v>7</v>
      </c>
      <c r="C966">
        <v>22</v>
      </c>
      <c r="D966">
        <v>26</v>
      </c>
      <c r="E966">
        <v>27</v>
      </c>
      <c r="F966">
        <v>27</v>
      </c>
      <c r="G966">
        <v>28</v>
      </c>
      <c r="H966">
        <v>29</v>
      </c>
      <c r="I966">
        <v>30</v>
      </c>
      <c r="J966">
        <v>30</v>
      </c>
      <c r="K966">
        <v>36</v>
      </c>
      <c r="L966">
        <v>38</v>
      </c>
      <c r="M966">
        <v>44</v>
      </c>
      <c r="N966">
        <v>44</v>
      </c>
      <c r="O966">
        <v>74</v>
      </c>
      <c r="P966">
        <v>296</v>
      </c>
    </row>
    <row r="967" spans="1:42" x14ac:dyDescent="0.2">
      <c r="A967" s="2">
        <v>965</v>
      </c>
      <c r="B967" s="4">
        <v>10</v>
      </c>
      <c r="C967">
        <v>25</v>
      </c>
      <c r="D967">
        <v>45</v>
      </c>
      <c r="E967">
        <v>50</v>
      </c>
      <c r="F967">
        <v>90</v>
      </c>
      <c r="G967">
        <v>100</v>
      </c>
      <c r="H967">
        <v>180</v>
      </c>
      <c r="I967">
        <v>190</v>
      </c>
      <c r="J967">
        <v>260</v>
      </c>
      <c r="K967">
        <v>270</v>
      </c>
      <c r="L967">
        <v>1500</v>
      </c>
      <c r="M967">
        <v>1510</v>
      </c>
      <c r="N967">
        <v>1520</v>
      </c>
      <c r="O967">
        <v>3000</v>
      </c>
      <c r="P967">
        <v>3020</v>
      </c>
    </row>
    <row r="968" spans="1:42" x14ac:dyDescent="0.2">
      <c r="A968" s="2">
        <v>966</v>
      </c>
      <c r="B968" s="4">
        <v>1</v>
      </c>
      <c r="C968">
        <v>69</v>
      </c>
      <c r="D968">
        <v>129</v>
      </c>
      <c r="E968">
        <v>139</v>
      </c>
      <c r="F968">
        <v>149</v>
      </c>
      <c r="G968">
        <v>278</v>
      </c>
      <c r="H968">
        <v>399</v>
      </c>
      <c r="I968">
        <v>1290</v>
      </c>
      <c r="J968">
        <v>1500</v>
      </c>
    </row>
    <row r="969" spans="1:42" x14ac:dyDescent="0.2">
      <c r="A969" s="2">
        <v>967</v>
      </c>
      <c r="B969" s="4">
        <v>5</v>
      </c>
      <c r="C969">
        <v>10</v>
      </c>
      <c r="D969">
        <v>15</v>
      </c>
      <c r="E969">
        <v>25</v>
      </c>
      <c r="F969">
        <v>35</v>
      </c>
      <c r="G969">
        <v>50</v>
      </c>
      <c r="H969">
        <v>60</v>
      </c>
      <c r="I969">
        <v>100</v>
      </c>
      <c r="J969">
        <v>150</v>
      </c>
      <c r="K969">
        <v>200</v>
      </c>
      <c r="L969">
        <v>500</v>
      </c>
      <c r="M969">
        <v>1000</v>
      </c>
      <c r="N969">
        <v>5000</v>
      </c>
      <c r="O969">
        <v>10000</v>
      </c>
    </row>
    <row r="970" spans="1:42" x14ac:dyDescent="0.2">
      <c r="A970" s="2">
        <v>968</v>
      </c>
      <c r="B970" s="4">
        <v>5</v>
      </c>
      <c r="C970">
        <v>25</v>
      </c>
      <c r="D970">
        <v>30</v>
      </c>
      <c r="E970">
        <v>35</v>
      </c>
      <c r="F970">
        <v>55</v>
      </c>
      <c r="G970">
        <v>55</v>
      </c>
      <c r="H970">
        <v>55</v>
      </c>
      <c r="I970">
        <v>80</v>
      </c>
      <c r="J970">
        <v>85</v>
      </c>
      <c r="K970">
        <v>90</v>
      </c>
      <c r="L970">
        <v>100</v>
      </c>
      <c r="M970">
        <v>150</v>
      </c>
      <c r="N970">
        <v>160</v>
      </c>
      <c r="O970">
        <v>185</v>
      </c>
      <c r="P970">
        <v>200</v>
      </c>
      <c r="Q970">
        <v>250</v>
      </c>
      <c r="R970">
        <v>260</v>
      </c>
      <c r="S970">
        <v>400</v>
      </c>
      <c r="T970">
        <v>400</v>
      </c>
      <c r="U970">
        <v>500</v>
      </c>
      <c r="V970">
        <v>1000</v>
      </c>
      <c r="W970">
        <v>2500</v>
      </c>
      <c r="X970">
        <v>3000</v>
      </c>
      <c r="Y970">
        <v>5000</v>
      </c>
    </row>
    <row r="971" spans="1:42" x14ac:dyDescent="0.2">
      <c r="A971" s="2">
        <v>969</v>
      </c>
      <c r="B971" s="4">
        <v>5</v>
      </c>
      <c r="C971">
        <v>9</v>
      </c>
      <c r="D971">
        <v>14</v>
      </c>
      <c r="E971">
        <v>21</v>
      </c>
      <c r="F971">
        <v>28</v>
      </c>
      <c r="G971">
        <v>40</v>
      </c>
      <c r="H971">
        <v>80</v>
      </c>
      <c r="I971">
        <v>100</v>
      </c>
      <c r="J971">
        <v>150</v>
      </c>
      <c r="K971">
        <v>300</v>
      </c>
      <c r="L971">
        <v>1000</v>
      </c>
    </row>
    <row r="972" spans="1:42" x14ac:dyDescent="0.2">
      <c r="A972" s="2">
        <v>970</v>
      </c>
      <c r="B972" s="4">
        <v>11</v>
      </c>
      <c r="C972">
        <v>15</v>
      </c>
      <c r="D972">
        <v>19</v>
      </c>
      <c r="E972">
        <v>23</v>
      </c>
      <c r="F972">
        <v>26</v>
      </c>
      <c r="G972">
        <v>38</v>
      </c>
      <c r="H972">
        <v>45</v>
      </c>
      <c r="I972">
        <v>53</v>
      </c>
      <c r="J972">
        <v>60</v>
      </c>
      <c r="K972">
        <v>72</v>
      </c>
      <c r="L972">
        <v>72</v>
      </c>
      <c r="M972">
        <v>94</v>
      </c>
      <c r="N972">
        <v>132</v>
      </c>
      <c r="O972">
        <v>189</v>
      </c>
      <c r="P972">
        <v>227</v>
      </c>
      <c r="Q972">
        <v>378</v>
      </c>
      <c r="R972">
        <v>566</v>
      </c>
      <c r="S972">
        <v>755</v>
      </c>
    </row>
    <row r="973" spans="1:42" x14ac:dyDescent="0.2">
      <c r="A973" s="2">
        <v>971</v>
      </c>
      <c r="B973" s="4">
        <v>5</v>
      </c>
      <c r="C973">
        <v>25</v>
      </c>
      <c r="D973">
        <v>35</v>
      </c>
      <c r="E973">
        <v>45</v>
      </c>
      <c r="F973">
        <v>65</v>
      </c>
    </row>
    <row r="974" spans="1:42" x14ac:dyDescent="0.2">
      <c r="A974" s="2">
        <v>972</v>
      </c>
      <c r="B974" s="4">
        <v>10</v>
      </c>
      <c r="C974">
        <v>35</v>
      </c>
      <c r="D974">
        <v>99</v>
      </c>
      <c r="E974">
        <v>149</v>
      </c>
      <c r="F974">
        <v>199</v>
      </c>
      <c r="G974">
        <v>239</v>
      </c>
      <c r="H974">
        <v>249</v>
      </c>
      <c r="I974">
        <v>269</v>
      </c>
      <c r="J974">
        <v>349</v>
      </c>
      <c r="K974">
        <v>799</v>
      </c>
      <c r="L974">
        <v>2499</v>
      </c>
      <c r="M974">
        <v>5000</v>
      </c>
      <c r="N974">
        <v>10000</v>
      </c>
    </row>
    <row r="975" spans="1:42" x14ac:dyDescent="0.2">
      <c r="A975" s="2">
        <v>973</v>
      </c>
      <c r="B975" s="4">
        <v>45</v>
      </c>
      <c r="C975">
        <v>55</v>
      </c>
      <c r="D975">
        <v>65</v>
      </c>
      <c r="E975">
        <v>75</v>
      </c>
      <c r="F975">
        <v>85</v>
      </c>
      <c r="G975">
        <v>90</v>
      </c>
      <c r="H975">
        <v>110</v>
      </c>
      <c r="I975">
        <v>120</v>
      </c>
      <c r="J975">
        <v>125</v>
      </c>
      <c r="K975">
        <v>130</v>
      </c>
      <c r="L975">
        <v>145</v>
      </c>
      <c r="M975">
        <v>150</v>
      </c>
      <c r="N975">
        <v>150</v>
      </c>
      <c r="O975">
        <v>160</v>
      </c>
      <c r="P975">
        <v>165</v>
      </c>
      <c r="Q975">
        <v>175</v>
      </c>
      <c r="R975">
        <v>180</v>
      </c>
      <c r="S975">
        <v>185</v>
      </c>
      <c r="T975">
        <v>185</v>
      </c>
      <c r="U975">
        <v>195</v>
      </c>
      <c r="V975">
        <v>205</v>
      </c>
      <c r="W975">
        <v>205</v>
      </c>
      <c r="X975">
        <v>215</v>
      </c>
      <c r="Y975">
        <v>215</v>
      </c>
      <c r="Z975">
        <v>215</v>
      </c>
      <c r="AA975">
        <v>220</v>
      </c>
      <c r="AB975">
        <v>225</v>
      </c>
      <c r="AC975">
        <v>230</v>
      </c>
      <c r="AD975">
        <v>235</v>
      </c>
      <c r="AE975">
        <v>255</v>
      </c>
      <c r="AF975">
        <v>270</v>
      </c>
      <c r="AG975">
        <v>275</v>
      </c>
      <c r="AH975">
        <v>280</v>
      </c>
      <c r="AI975">
        <v>310</v>
      </c>
      <c r="AJ975">
        <v>330</v>
      </c>
      <c r="AK975">
        <v>340</v>
      </c>
      <c r="AL975">
        <v>370</v>
      </c>
      <c r="AM975">
        <v>410</v>
      </c>
      <c r="AN975">
        <v>450</v>
      </c>
      <c r="AO975">
        <v>480</v>
      </c>
      <c r="AP975">
        <v>1200</v>
      </c>
    </row>
    <row r="976" spans="1:42" x14ac:dyDescent="0.2">
      <c r="A976" s="2">
        <v>974</v>
      </c>
      <c r="B976" s="4">
        <v>5</v>
      </c>
      <c r="C976">
        <v>15</v>
      </c>
      <c r="D976">
        <v>20</v>
      </c>
      <c r="E976">
        <v>25</v>
      </c>
      <c r="F976">
        <v>35</v>
      </c>
      <c r="G976">
        <v>40</v>
      </c>
      <c r="H976">
        <v>45</v>
      </c>
      <c r="I976">
        <v>50</v>
      </c>
      <c r="J976">
        <v>55</v>
      </c>
      <c r="K976">
        <v>65</v>
      </c>
      <c r="L976">
        <v>66</v>
      </c>
      <c r="M976">
        <v>75</v>
      </c>
      <c r="N976">
        <v>99</v>
      </c>
      <c r="O976">
        <v>129</v>
      </c>
      <c r="P976">
        <v>149</v>
      </c>
      <c r="Q976">
        <v>249</v>
      </c>
      <c r="R976">
        <v>499</v>
      </c>
      <c r="S976">
        <v>999</v>
      </c>
      <c r="T976">
        <v>2500</v>
      </c>
      <c r="U976">
        <v>5000</v>
      </c>
    </row>
    <row r="977" spans="1:102" x14ac:dyDescent="0.2">
      <c r="A977" s="2">
        <v>975</v>
      </c>
      <c r="B977" s="4">
        <v>1</v>
      </c>
      <c r="C977">
        <v>145</v>
      </c>
      <c r="D977">
        <v>179</v>
      </c>
      <c r="E977">
        <v>179</v>
      </c>
      <c r="F977">
        <v>199</v>
      </c>
      <c r="G977">
        <v>199</v>
      </c>
      <c r="H977">
        <v>239</v>
      </c>
      <c r="I977">
        <v>269</v>
      </c>
      <c r="J977">
        <v>289</v>
      </c>
      <c r="K977">
        <v>290</v>
      </c>
      <c r="L977">
        <v>358</v>
      </c>
      <c r="M977">
        <v>398</v>
      </c>
      <c r="N977">
        <v>1000</v>
      </c>
    </row>
    <row r="978" spans="1:102" x14ac:dyDescent="0.2">
      <c r="A978" s="2">
        <v>976</v>
      </c>
      <c r="B978" s="4">
        <v>5</v>
      </c>
      <c r="C978">
        <v>10</v>
      </c>
      <c r="D978">
        <v>15</v>
      </c>
      <c r="E978">
        <v>25</v>
      </c>
      <c r="F978">
        <v>30</v>
      </c>
      <c r="G978">
        <v>35</v>
      </c>
      <c r="H978">
        <v>45</v>
      </c>
      <c r="I978">
        <v>50</v>
      </c>
      <c r="J978">
        <v>55</v>
      </c>
      <c r="K978">
        <v>60</v>
      </c>
      <c r="L978">
        <v>60</v>
      </c>
      <c r="M978">
        <v>120</v>
      </c>
      <c r="N978">
        <v>250</v>
      </c>
      <c r="O978">
        <v>270</v>
      </c>
      <c r="P978">
        <v>450</v>
      </c>
      <c r="Q978">
        <v>750</v>
      </c>
      <c r="R978">
        <v>2000</v>
      </c>
    </row>
    <row r="979" spans="1:102" x14ac:dyDescent="0.2">
      <c r="A979" s="2">
        <v>977</v>
      </c>
      <c r="B979" s="4">
        <v>5</v>
      </c>
      <c r="C979">
        <v>10</v>
      </c>
      <c r="D979">
        <v>15</v>
      </c>
      <c r="E979">
        <v>25</v>
      </c>
      <c r="F979">
        <v>25</v>
      </c>
      <c r="G979">
        <v>50</v>
      </c>
      <c r="H979">
        <v>60</v>
      </c>
      <c r="I979">
        <v>110</v>
      </c>
      <c r="J979">
        <v>110</v>
      </c>
      <c r="K979">
        <v>175</v>
      </c>
      <c r="L979">
        <v>250</v>
      </c>
      <c r="M979">
        <v>500</v>
      </c>
      <c r="N979">
        <v>500</v>
      </c>
      <c r="O979">
        <v>1000</v>
      </c>
      <c r="P979">
        <v>2000</v>
      </c>
      <c r="Q979">
        <v>2000</v>
      </c>
    </row>
    <row r="980" spans="1:102" x14ac:dyDescent="0.2">
      <c r="A980" s="2">
        <v>978</v>
      </c>
      <c r="B980" s="4">
        <v>11</v>
      </c>
      <c r="C980">
        <v>23</v>
      </c>
      <c r="D980">
        <v>37</v>
      </c>
      <c r="E980">
        <v>69</v>
      </c>
      <c r="F980">
        <v>110</v>
      </c>
      <c r="G980">
        <v>230</v>
      </c>
      <c r="H980">
        <v>370</v>
      </c>
      <c r="I980">
        <v>690</v>
      </c>
      <c r="J980">
        <v>1111</v>
      </c>
      <c r="K980">
        <v>2323</v>
      </c>
      <c r="L980">
        <v>3737</v>
      </c>
      <c r="M980">
        <v>6969</v>
      </c>
    </row>
    <row r="981" spans="1:102" x14ac:dyDescent="0.2">
      <c r="A981" s="2">
        <v>979</v>
      </c>
      <c r="B981" s="4">
        <v>1</v>
      </c>
      <c r="C981">
        <v>10</v>
      </c>
      <c r="D981">
        <v>15</v>
      </c>
      <c r="E981">
        <v>20</v>
      </c>
      <c r="F981">
        <v>25</v>
      </c>
      <c r="G981">
        <v>30</v>
      </c>
      <c r="H981">
        <v>40</v>
      </c>
      <c r="I981">
        <v>50</v>
      </c>
      <c r="J981">
        <v>75</v>
      </c>
      <c r="K981">
        <v>100</v>
      </c>
      <c r="L981">
        <v>125</v>
      </c>
      <c r="M981">
        <v>150</v>
      </c>
      <c r="N981">
        <v>175</v>
      </c>
      <c r="O981">
        <v>175</v>
      </c>
      <c r="P981">
        <v>200</v>
      </c>
      <c r="Q981">
        <v>225</v>
      </c>
      <c r="R981">
        <v>250</v>
      </c>
      <c r="S981">
        <v>250</v>
      </c>
      <c r="T981">
        <v>275</v>
      </c>
      <c r="U981">
        <v>300</v>
      </c>
      <c r="V981">
        <v>300</v>
      </c>
      <c r="W981">
        <v>350</v>
      </c>
      <c r="X981">
        <v>400</v>
      </c>
      <c r="Y981">
        <v>450</v>
      </c>
      <c r="Z981">
        <v>450</v>
      </c>
      <c r="AA981">
        <v>500</v>
      </c>
      <c r="AB981">
        <v>500</v>
      </c>
      <c r="AC981">
        <v>500</v>
      </c>
      <c r="AD981">
        <v>500</v>
      </c>
      <c r="AE981">
        <v>750</v>
      </c>
      <c r="AF981">
        <v>800</v>
      </c>
      <c r="AG981">
        <v>1000</v>
      </c>
      <c r="AH981">
        <v>2000</v>
      </c>
      <c r="AI981">
        <v>5000</v>
      </c>
      <c r="AJ981">
        <v>10000</v>
      </c>
    </row>
    <row r="982" spans="1:102" x14ac:dyDescent="0.2">
      <c r="A982" s="2">
        <v>980</v>
      </c>
      <c r="B982" s="4">
        <v>5</v>
      </c>
      <c r="C982">
        <v>45</v>
      </c>
      <c r="D982">
        <v>49</v>
      </c>
      <c r="E982">
        <v>59</v>
      </c>
      <c r="F982">
        <v>90</v>
      </c>
      <c r="G982">
        <v>125</v>
      </c>
      <c r="H982">
        <v>199</v>
      </c>
      <c r="I982">
        <v>385</v>
      </c>
      <c r="J982">
        <v>1169</v>
      </c>
      <c r="K982">
        <v>1899</v>
      </c>
      <c r="L982">
        <v>3499</v>
      </c>
      <c r="M982">
        <v>4799</v>
      </c>
    </row>
    <row r="983" spans="1:102" x14ac:dyDescent="0.2">
      <c r="A983" s="2">
        <v>981</v>
      </c>
      <c r="B983" s="4">
        <v>5</v>
      </c>
      <c r="C983">
        <v>7</v>
      </c>
      <c r="D983">
        <v>10</v>
      </c>
      <c r="E983">
        <v>15</v>
      </c>
      <c r="F983">
        <v>15</v>
      </c>
      <c r="G983">
        <v>15</v>
      </c>
      <c r="H983">
        <v>15</v>
      </c>
      <c r="I983">
        <v>18</v>
      </c>
      <c r="J983">
        <v>20</v>
      </c>
      <c r="K983">
        <v>20</v>
      </c>
      <c r="L983">
        <v>20</v>
      </c>
      <c r="M983">
        <v>25</v>
      </c>
      <c r="N983">
        <v>25</v>
      </c>
      <c r="O983">
        <v>25</v>
      </c>
      <c r="P983">
        <v>25</v>
      </c>
      <c r="Q983">
        <v>30</v>
      </c>
      <c r="R983">
        <v>30</v>
      </c>
      <c r="S983">
        <v>35</v>
      </c>
      <c r="T983">
        <v>40</v>
      </c>
      <c r="U983">
        <v>45</v>
      </c>
      <c r="V983">
        <v>50</v>
      </c>
      <c r="W983">
        <v>50</v>
      </c>
      <c r="X983">
        <v>50</v>
      </c>
      <c r="Y983">
        <v>50</v>
      </c>
      <c r="Z983">
        <v>50</v>
      </c>
      <c r="AA983">
        <v>50</v>
      </c>
      <c r="AB983">
        <v>50</v>
      </c>
      <c r="AC983">
        <v>50</v>
      </c>
      <c r="AD983">
        <v>50</v>
      </c>
      <c r="AE983">
        <v>50</v>
      </c>
      <c r="AF983">
        <v>50</v>
      </c>
      <c r="AG983">
        <v>50</v>
      </c>
      <c r="AH983">
        <v>50</v>
      </c>
      <c r="AI983">
        <v>50</v>
      </c>
      <c r="AJ983">
        <v>50</v>
      </c>
      <c r="AK983">
        <v>55</v>
      </c>
      <c r="AL983">
        <v>55</v>
      </c>
      <c r="AM983">
        <v>65</v>
      </c>
      <c r="AN983">
        <v>70</v>
      </c>
      <c r="AO983">
        <v>70</v>
      </c>
      <c r="AP983">
        <v>70</v>
      </c>
      <c r="AQ983">
        <v>70</v>
      </c>
      <c r="AR983">
        <v>75</v>
      </c>
      <c r="AS983">
        <v>75</v>
      </c>
      <c r="AT983">
        <v>75</v>
      </c>
      <c r="AU983">
        <v>75</v>
      </c>
      <c r="AV983">
        <v>75</v>
      </c>
      <c r="AW983">
        <v>75</v>
      </c>
      <c r="AX983">
        <v>75</v>
      </c>
      <c r="AY983">
        <v>75</v>
      </c>
      <c r="AZ983">
        <v>75</v>
      </c>
      <c r="BA983">
        <v>80</v>
      </c>
      <c r="BB983">
        <v>100</v>
      </c>
      <c r="BC983">
        <v>100</v>
      </c>
      <c r="BD983">
        <v>100</v>
      </c>
      <c r="BE983">
        <v>100</v>
      </c>
      <c r="BF983">
        <v>100</v>
      </c>
      <c r="BG983">
        <v>100</v>
      </c>
      <c r="BH983">
        <v>100</v>
      </c>
      <c r="BI983">
        <v>100</v>
      </c>
      <c r="BJ983">
        <v>100</v>
      </c>
      <c r="BK983">
        <v>100</v>
      </c>
      <c r="BL983">
        <v>100</v>
      </c>
      <c r="BM983">
        <v>125</v>
      </c>
      <c r="BN983">
        <v>125</v>
      </c>
      <c r="BO983">
        <v>130</v>
      </c>
      <c r="BP983">
        <v>150</v>
      </c>
      <c r="BQ983">
        <v>150</v>
      </c>
      <c r="BR983">
        <v>150</v>
      </c>
      <c r="BS983">
        <v>150</v>
      </c>
      <c r="BT983">
        <v>150</v>
      </c>
      <c r="BU983">
        <v>150</v>
      </c>
      <c r="BV983">
        <v>150</v>
      </c>
      <c r="BW983">
        <v>150</v>
      </c>
      <c r="BX983">
        <v>180</v>
      </c>
      <c r="BY983">
        <v>200</v>
      </c>
      <c r="BZ983">
        <v>200</v>
      </c>
      <c r="CA983">
        <v>200</v>
      </c>
      <c r="CB983">
        <v>250</v>
      </c>
      <c r="CC983">
        <v>250</v>
      </c>
      <c r="CD983">
        <v>250</v>
      </c>
      <c r="CE983">
        <v>250</v>
      </c>
      <c r="CF983">
        <v>250</v>
      </c>
      <c r="CG983">
        <v>300</v>
      </c>
      <c r="CH983">
        <v>300</v>
      </c>
      <c r="CI983">
        <v>325</v>
      </c>
      <c r="CJ983">
        <v>350</v>
      </c>
      <c r="CK983">
        <v>350</v>
      </c>
      <c r="CL983">
        <v>350</v>
      </c>
      <c r="CM983">
        <v>350</v>
      </c>
      <c r="CN983">
        <v>350</v>
      </c>
      <c r="CO983">
        <v>350</v>
      </c>
      <c r="CP983">
        <v>350</v>
      </c>
      <c r="CQ983">
        <v>400</v>
      </c>
      <c r="CR983">
        <v>400</v>
      </c>
      <c r="CS983">
        <v>400</v>
      </c>
      <c r="CT983">
        <v>400</v>
      </c>
      <c r="CU983">
        <v>500</v>
      </c>
      <c r="CV983">
        <v>500</v>
      </c>
      <c r="CW983">
        <v>500</v>
      </c>
      <c r="CX983" t="s">
        <v>23996</v>
      </c>
    </row>
    <row r="984" spans="1:102" x14ac:dyDescent="0.2">
      <c r="A984" s="2">
        <v>982</v>
      </c>
      <c r="B984" s="4">
        <v>1.66</v>
      </c>
      <c r="C984">
        <v>3.33</v>
      </c>
      <c r="D984">
        <v>7</v>
      </c>
      <c r="E984">
        <v>12</v>
      </c>
      <c r="F984">
        <v>15</v>
      </c>
      <c r="G984">
        <v>22</v>
      </c>
      <c r="H984">
        <v>38</v>
      </c>
      <c r="I984">
        <v>45</v>
      </c>
      <c r="J984">
        <v>50</v>
      </c>
      <c r="K984">
        <v>53</v>
      </c>
      <c r="L984">
        <v>53</v>
      </c>
      <c r="M984">
        <v>58</v>
      </c>
      <c r="N984">
        <v>83</v>
      </c>
      <c r="O984">
        <v>92</v>
      </c>
      <c r="P984">
        <v>116</v>
      </c>
      <c r="Q984">
        <v>116</v>
      </c>
      <c r="R984">
        <v>116</v>
      </c>
      <c r="S984">
        <v>116</v>
      </c>
      <c r="T984">
        <v>116</v>
      </c>
      <c r="U984">
        <v>116</v>
      </c>
      <c r="V984">
        <v>116</v>
      </c>
      <c r="W984">
        <v>116</v>
      </c>
      <c r="X984">
        <v>125</v>
      </c>
      <c r="Y984">
        <v>133</v>
      </c>
      <c r="Z984">
        <v>166</v>
      </c>
      <c r="AA984">
        <v>183</v>
      </c>
      <c r="AB984">
        <v>183</v>
      </c>
      <c r="AC984">
        <v>200</v>
      </c>
      <c r="AD984">
        <v>200</v>
      </c>
      <c r="AE984">
        <v>208</v>
      </c>
      <c r="AF984">
        <v>216</v>
      </c>
      <c r="AG984">
        <v>233</v>
      </c>
      <c r="AH984">
        <v>258</v>
      </c>
      <c r="AI984">
        <v>316</v>
      </c>
      <c r="AJ984">
        <v>333</v>
      </c>
      <c r="AK984">
        <v>366</v>
      </c>
      <c r="AL984">
        <v>1108</v>
      </c>
      <c r="AM984">
        <v>1664</v>
      </c>
      <c r="AN984">
        <v>3328</v>
      </c>
      <c r="AO984">
        <v>4160</v>
      </c>
      <c r="AP984">
        <v>5823</v>
      </c>
      <c r="AQ984">
        <v>8319</v>
      </c>
    </row>
    <row r="985" spans="1:102" x14ac:dyDescent="0.2">
      <c r="A985" s="2">
        <v>983</v>
      </c>
      <c r="B985" s="4">
        <v>1</v>
      </c>
      <c r="C985">
        <v>10</v>
      </c>
      <c r="D985">
        <v>23</v>
      </c>
      <c r="E985">
        <v>25</v>
      </c>
      <c r="F985">
        <v>45</v>
      </c>
      <c r="G985">
        <v>68</v>
      </c>
      <c r="H985">
        <v>100</v>
      </c>
      <c r="I985">
        <v>229</v>
      </c>
      <c r="J985">
        <v>500</v>
      </c>
      <c r="K985">
        <v>2000</v>
      </c>
    </row>
    <row r="986" spans="1:102" x14ac:dyDescent="0.2">
      <c r="A986" s="2">
        <v>984</v>
      </c>
      <c r="B986" s="4">
        <v>1</v>
      </c>
      <c r="C986">
        <v>10</v>
      </c>
      <c r="D986">
        <v>20</v>
      </c>
      <c r="E986">
        <v>25</v>
      </c>
      <c r="F986">
        <v>40</v>
      </c>
      <c r="G986">
        <v>50</v>
      </c>
      <c r="H986">
        <v>64</v>
      </c>
      <c r="I986">
        <v>75</v>
      </c>
      <c r="J986">
        <v>85</v>
      </c>
      <c r="K986">
        <v>90</v>
      </c>
      <c r="L986">
        <v>95</v>
      </c>
      <c r="M986">
        <v>99</v>
      </c>
      <c r="N986">
        <v>110</v>
      </c>
      <c r="O986">
        <v>130</v>
      </c>
      <c r="P986">
        <v>140</v>
      </c>
      <c r="Q986">
        <v>149</v>
      </c>
      <c r="R986">
        <v>165</v>
      </c>
      <c r="S986">
        <v>199</v>
      </c>
      <c r="T986">
        <v>250</v>
      </c>
      <c r="U986">
        <v>400</v>
      </c>
      <c r="V986">
        <v>650</v>
      </c>
    </row>
    <row r="987" spans="1:102" x14ac:dyDescent="0.2">
      <c r="A987" s="2">
        <v>985</v>
      </c>
      <c r="B987" s="4">
        <v>12</v>
      </c>
      <c r="C987">
        <v>12</v>
      </c>
      <c r="D987">
        <v>16</v>
      </c>
      <c r="E987">
        <v>29</v>
      </c>
      <c r="F987">
        <v>39</v>
      </c>
      <c r="G987">
        <v>39</v>
      </c>
      <c r="H987">
        <v>39</v>
      </c>
      <c r="I987">
        <v>45</v>
      </c>
      <c r="J987">
        <v>55</v>
      </c>
      <c r="K987">
        <v>59</v>
      </c>
      <c r="L987">
        <v>59</v>
      </c>
      <c r="M987">
        <v>59</v>
      </c>
      <c r="N987">
        <v>60</v>
      </c>
      <c r="O987">
        <v>69</v>
      </c>
      <c r="P987">
        <v>109</v>
      </c>
      <c r="Q987">
        <v>119</v>
      </c>
      <c r="R987">
        <v>189</v>
      </c>
      <c r="S987">
        <v>229</v>
      </c>
      <c r="T987">
        <v>299</v>
      </c>
      <c r="U987">
        <v>479</v>
      </c>
      <c r="V987">
        <v>5000</v>
      </c>
      <c r="W987">
        <v>10000</v>
      </c>
    </row>
    <row r="988" spans="1:102" x14ac:dyDescent="0.2">
      <c r="A988" s="2">
        <v>986</v>
      </c>
      <c r="B988" s="4">
        <v>10</v>
      </c>
      <c r="C988">
        <v>12</v>
      </c>
      <c r="D988">
        <v>15</v>
      </c>
      <c r="E988">
        <v>18</v>
      </c>
      <c r="F988">
        <v>25</v>
      </c>
      <c r="G988">
        <v>30</v>
      </c>
      <c r="H988">
        <v>40</v>
      </c>
      <c r="I988">
        <v>60</v>
      </c>
      <c r="J988">
        <v>100</v>
      </c>
    </row>
    <row r="989" spans="1:102" x14ac:dyDescent="0.2">
      <c r="A989" s="2">
        <v>987</v>
      </c>
      <c r="B989" s="4">
        <v>8</v>
      </c>
      <c r="C989">
        <v>8</v>
      </c>
      <c r="D989">
        <v>10</v>
      </c>
      <c r="E989">
        <v>10</v>
      </c>
      <c r="F989">
        <v>12</v>
      </c>
      <c r="G989">
        <v>12</v>
      </c>
      <c r="H989">
        <v>16</v>
      </c>
      <c r="I989">
        <v>16</v>
      </c>
      <c r="J989">
        <v>18</v>
      </c>
      <c r="K989">
        <v>18</v>
      </c>
      <c r="L989">
        <v>20</v>
      </c>
      <c r="M989">
        <v>20</v>
      </c>
      <c r="N989">
        <v>20</v>
      </c>
      <c r="O989">
        <v>25</v>
      </c>
      <c r="P989">
        <v>33</v>
      </c>
      <c r="Q989">
        <v>61</v>
      </c>
    </row>
    <row r="990" spans="1:102" x14ac:dyDescent="0.2">
      <c r="A990" s="2">
        <v>988</v>
      </c>
      <c r="B990" s="4">
        <v>1</v>
      </c>
      <c r="C990">
        <v>19</v>
      </c>
      <c r="D990">
        <v>27</v>
      </c>
      <c r="E990">
        <v>52</v>
      </c>
      <c r="F990">
        <v>400</v>
      </c>
    </row>
    <row r="991" spans="1:102" x14ac:dyDescent="0.2">
      <c r="A991" s="2">
        <v>989</v>
      </c>
      <c r="B991" s="4">
        <v>1</v>
      </c>
      <c r="C991">
        <v>145</v>
      </c>
      <c r="D991">
        <v>190</v>
      </c>
      <c r="E991">
        <v>210</v>
      </c>
      <c r="F991">
        <v>230</v>
      </c>
      <c r="G991">
        <v>240</v>
      </c>
      <c r="H991">
        <v>245</v>
      </c>
      <c r="I991">
        <v>250</v>
      </c>
      <c r="J991">
        <v>330</v>
      </c>
      <c r="K991">
        <v>340</v>
      </c>
      <c r="L991">
        <v>360</v>
      </c>
      <c r="M991">
        <v>380</v>
      </c>
      <c r="N991">
        <v>385</v>
      </c>
      <c r="O991">
        <v>390</v>
      </c>
      <c r="P991">
        <v>550</v>
      </c>
      <c r="Q991">
        <v>560</v>
      </c>
      <c r="R991">
        <v>875</v>
      </c>
      <c r="S991">
        <v>890</v>
      </c>
      <c r="T991">
        <v>930</v>
      </c>
      <c r="U991">
        <v>980</v>
      </c>
    </row>
    <row r="992" spans="1:102" x14ac:dyDescent="0.2">
      <c r="A992" s="2">
        <v>990</v>
      </c>
      <c r="B992" s="4">
        <v>35</v>
      </c>
      <c r="C992">
        <v>40</v>
      </c>
      <c r="D992">
        <v>40</v>
      </c>
      <c r="E992">
        <v>40</v>
      </c>
      <c r="F992">
        <v>45</v>
      </c>
      <c r="G992">
        <v>45</v>
      </c>
      <c r="H992">
        <v>50</v>
      </c>
      <c r="I992">
        <v>80</v>
      </c>
      <c r="J992">
        <v>85</v>
      </c>
      <c r="K992">
        <v>90</v>
      </c>
      <c r="L992">
        <v>105</v>
      </c>
      <c r="M992">
        <v>120</v>
      </c>
    </row>
    <row r="993" spans="1:42" x14ac:dyDescent="0.2">
      <c r="A993" s="2">
        <v>991</v>
      </c>
      <c r="B993" s="4">
        <v>5</v>
      </c>
      <c r="C993">
        <v>25</v>
      </c>
      <c r="D993">
        <v>299</v>
      </c>
      <c r="E993">
        <v>349</v>
      </c>
      <c r="F993">
        <v>399</v>
      </c>
      <c r="G993">
        <v>599</v>
      </c>
      <c r="H993">
        <v>679</v>
      </c>
      <c r="I993">
        <v>899</v>
      </c>
      <c r="J993">
        <v>1299</v>
      </c>
    </row>
    <row r="994" spans="1:42" x14ac:dyDescent="0.2">
      <c r="A994" s="2">
        <v>992</v>
      </c>
      <c r="B994" s="4">
        <v>17</v>
      </c>
      <c r="C994">
        <v>19</v>
      </c>
      <c r="D994">
        <v>23</v>
      </c>
      <c r="E994">
        <v>25</v>
      </c>
      <c r="F994">
        <v>35</v>
      </c>
      <c r="G994">
        <v>35</v>
      </c>
      <c r="H994">
        <v>35</v>
      </c>
      <c r="I994">
        <v>35</v>
      </c>
      <c r="J994">
        <v>35</v>
      </c>
      <c r="K994">
        <v>60</v>
      </c>
      <c r="L994">
        <v>70</v>
      </c>
      <c r="M994">
        <v>3000</v>
      </c>
    </row>
    <row r="995" spans="1:42" x14ac:dyDescent="0.2">
      <c r="A995" s="2">
        <v>993</v>
      </c>
      <c r="B995" s="4">
        <v>10</v>
      </c>
      <c r="C995">
        <v>25</v>
      </c>
      <c r="D995">
        <v>35</v>
      </c>
      <c r="E995">
        <v>50</v>
      </c>
      <c r="F995">
        <v>60</v>
      </c>
      <c r="G995">
        <v>90</v>
      </c>
      <c r="H995">
        <v>115</v>
      </c>
      <c r="I995">
        <v>500</v>
      </c>
      <c r="J995">
        <v>5000</v>
      </c>
      <c r="K995">
        <v>10000</v>
      </c>
    </row>
    <row r="996" spans="1:42" x14ac:dyDescent="0.2">
      <c r="A996" s="2">
        <v>994</v>
      </c>
      <c r="B996" s="4">
        <v>5</v>
      </c>
      <c r="C996">
        <v>10</v>
      </c>
      <c r="D996">
        <v>25</v>
      </c>
      <c r="E996">
        <v>50</v>
      </c>
      <c r="F996">
        <v>75</v>
      </c>
      <c r="G996">
        <v>100</v>
      </c>
      <c r="H996">
        <v>150</v>
      </c>
      <c r="I996">
        <v>200</v>
      </c>
      <c r="J996">
        <v>250</v>
      </c>
      <c r="K996">
        <v>350</v>
      </c>
      <c r="L996">
        <v>350</v>
      </c>
      <c r="M996">
        <v>500</v>
      </c>
      <c r="N996">
        <v>1000</v>
      </c>
      <c r="O996">
        <v>1500</v>
      </c>
      <c r="P996">
        <v>1500</v>
      </c>
      <c r="Q996">
        <v>2500</v>
      </c>
      <c r="R996">
        <v>5000</v>
      </c>
      <c r="S996">
        <v>5000</v>
      </c>
      <c r="T996">
        <v>5000</v>
      </c>
      <c r="U996">
        <v>10000</v>
      </c>
    </row>
    <row r="997" spans="1:42" x14ac:dyDescent="0.2">
      <c r="A997" s="2">
        <v>995</v>
      </c>
      <c r="B997" s="4">
        <v>15</v>
      </c>
      <c r="C997">
        <v>50</v>
      </c>
      <c r="D997">
        <v>79</v>
      </c>
      <c r="E997">
        <v>300</v>
      </c>
      <c r="F997">
        <v>350</v>
      </c>
      <c r="G997">
        <v>400</v>
      </c>
      <c r="H997">
        <v>400</v>
      </c>
      <c r="I997">
        <v>475</v>
      </c>
      <c r="J997">
        <v>500</v>
      </c>
      <c r="K997">
        <v>500</v>
      </c>
      <c r="L997">
        <v>500</v>
      </c>
      <c r="M997">
        <v>500</v>
      </c>
      <c r="N997">
        <v>600</v>
      </c>
      <c r="O997">
        <v>1000</v>
      </c>
      <c r="P997">
        <v>1000</v>
      </c>
      <c r="Q997">
        <v>1000</v>
      </c>
      <c r="R997">
        <v>1100</v>
      </c>
      <c r="S997">
        <v>1100</v>
      </c>
      <c r="T997">
        <v>1500</v>
      </c>
      <c r="U997">
        <v>2000</v>
      </c>
      <c r="V997">
        <v>2100</v>
      </c>
      <c r="W997">
        <v>2500</v>
      </c>
      <c r="X997">
        <v>2600</v>
      </c>
    </row>
    <row r="998" spans="1:42" x14ac:dyDescent="0.2">
      <c r="A998" s="2">
        <v>996</v>
      </c>
      <c r="B998" s="4">
        <v>25</v>
      </c>
      <c r="C998">
        <v>35</v>
      </c>
      <c r="D998">
        <v>50</v>
      </c>
      <c r="E998">
        <v>55</v>
      </c>
      <c r="F998">
        <v>75</v>
      </c>
      <c r="G998">
        <v>100</v>
      </c>
      <c r="H998">
        <v>125</v>
      </c>
      <c r="I998">
        <v>125</v>
      </c>
      <c r="J998">
        <v>125</v>
      </c>
      <c r="K998">
        <v>125</v>
      </c>
      <c r="L998">
        <v>150</v>
      </c>
      <c r="M998">
        <v>250</v>
      </c>
      <c r="N998">
        <v>250</v>
      </c>
      <c r="O998">
        <v>300</v>
      </c>
      <c r="P998">
        <v>300</v>
      </c>
      <c r="Q998">
        <v>350</v>
      </c>
      <c r="R998">
        <v>350</v>
      </c>
      <c r="S998">
        <v>350</v>
      </c>
      <c r="T998">
        <v>450</v>
      </c>
      <c r="U998">
        <v>500</v>
      </c>
      <c r="V998">
        <v>500</v>
      </c>
      <c r="W998">
        <v>500</v>
      </c>
      <c r="X998">
        <v>600</v>
      </c>
      <c r="Y998">
        <v>750</v>
      </c>
      <c r="Z998">
        <v>950</v>
      </c>
      <c r="AA998">
        <v>950</v>
      </c>
      <c r="AB998">
        <v>1000</v>
      </c>
      <c r="AC998">
        <v>1000</v>
      </c>
      <c r="AD998">
        <v>1500</v>
      </c>
      <c r="AE998">
        <v>1550</v>
      </c>
      <c r="AF998">
        <v>1700</v>
      </c>
      <c r="AG998">
        <v>2500</v>
      </c>
      <c r="AH998">
        <v>2500</v>
      </c>
      <c r="AI998">
        <v>2700</v>
      </c>
      <c r="AJ998">
        <v>2900</v>
      </c>
      <c r="AK998">
        <v>3500</v>
      </c>
      <c r="AL998">
        <v>5000</v>
      </c>
      <c r="AM998">
        <v>5000</v>
      </c>
      <c r="AN998">
        <v>5000</v>
      </c>
      <c r="AO998">
        <v>10000</v>
      </c>
      <c r="AP998">
        <v>10000</v>
      </c>
    </row>
    <row r="999" spans="1:42" x14ac:dyDescent="0.2">
      <c r="A999" s="2">
        <v>997</v>
      </c>
      <c r="B999" s="4">
        <v>5</v>
      </c>
      <c r="C999">
        <v>10</v>
      </c>
      <c r="D999">
        <v>12</v>
      </c>
      <c r="E999">
        <v>25</v>
      </c>
      <c r="F999">
        <v>30</v>
      </c>
      <c r="G999">
        <v>55</v>
      </c>
      <c r="H999">
        <v>55</v>
      </c>
      <c r="I999">
        <v>80</v>
      </c>
      <c r="J999">
        <v>125</v>
      </c>
      <c r="K999">
        <v>150</v>
      </c>
      <c r="L999">
        <v>180</v>
      </c>
      <c r="M999">
        <v>350</v>
      </c>
      <c r="N999">
        <v>350</v>
      </c>
      <c r="O999">
        <v>450</v>
      </c>
      <c r="P999">
        <v>1250</v>
      </c>
      <c r="Q999">
        <v>2500</v>
      </c>
      <c r="R999">
        <v>10000</v>
      </c>
      <c r="S999">
        <v>10000</v>
      </c>
    </row>
    <row r="1000" spans="1:42" x14ac:dyDescent="0.2">
      <c r="A1000" s="2">
        <v>998</v>
      </c>
      <c r="B1000" s="4">
        <v>1.54</v>
      </c>
      <c r="C1000">
        <v>8</v>
      </c>
      <c r="D1000">
        <v>9</v>
      </c>
      <c r="E1000">
        <v>15</v>
      </c>
      <c r="F1000">
        <v>15</v>
      </c>
      <c r="G1000">
        <v>20</v>
      </c>
      <c r="H1000">
        <v>23</v>
      </c>
      <c r="I1000">
        <v>23</v>
      </c>
      <c r="J1000">
        <v>23</v>
      </c>
      <c r="K1000">
        <v>31</v>
      </c>
      <c r="L1000">
        <v>39</v>
      </c>
      <c r="M1000">
        <v>39</v>
      </c>
      <c r="N1000">
        <v>46</v>
      </c>
      <c r="O1000">
        <v>46</v>
      </c>
      <c r="P1000">
        <v>54</v>
      </c>
      <c r="Q1000">
        <v>62</v>
      </c>
      <c r="R1000">
        <v>62</v>
      </c>
      <c r="S1000">
        <v>69</v>
      </c>
      <c r="T1000">
        <v>124</v>
      </c>
      <c r="U1000">
        <v>232</v>
      </c>
      <c r="V1000">
        <v>309</v>
      </c>
      <c r="W1000">
        <v>425</v>
      </c>
      <c r="X1000">
        <v>463</v>
      </c>
      <c r="Y1000">
        <v>772</v>
      </c>
      <c r="Z1000">
        <v>1930</v>
      </c>
      <c r="AA1000">
        <v>3088</v>
      </c>
      <c r="AB1000">
        <v>4632</v>
      </c>
      <c r="AC1000">
        <v>7719</v>
      </c>
      <c r="AD1000">
        <v>7719</v>
      </c>
    </row>
    <row r="1001" spans="1:42" x14ac:dyDescent="0.2">
      <c r="A1001" s="2">
        <v>999</v>
      </c>
      <c r="B1001" s="4">
        <v>1</v>
      </c>
      <c r="C1001">
        <v>18</v>
      </c>
      <c r="D1001">
        <v>22</v>
      </c>
      <c r="E1001">
        <v>42</v>
      </c>
      <c r="F1001">
        <v>60</v>
      </c>
      <c r="G1001">
        <v>75</v>
      </c>
      <c r="H1001">
        <v>90</v>
      </c>
      <c r="I1001">
        <v>150</v>
      </c>
      <c r="J1001">
        <v>165</v>
      </c>
    </row>
    <row r="1002" spans="1:42" x14ac:dyDescent="0.2">
      <c r="A1002" s="2">
        <v>1000</v>
      </c>
      <c r="B1002" s="4">
        <v>1</v>
      </c>
      <c r="C1002">
        <v>16</v>
      </c>
      <c r="D1002">
        <v>30</v>
      </c>
      <c r="E1002">
        <v>45</v>
      </c>
      <c r="F1002">
        <v>59</v>
      </c>
      <c r="G1002">
        <v>75</v>
      </c>
      <c r="H1002">
        <v>90</v>
      </c>
      <c r="I1002">
        <v>115</v>
      </c>
      <c r="J1002">
        <v>300</v>
      </c>
      <c r="K1002">
        <v>500</v>
      </c>
    </row>
    <row r="1003" spans="1:42" x14ac:dyDescent="0.2">
      <c r="A1003" s="2">
        <v>1001</v>
      </c>
      <c r="B1003" s="4">
        <v>15</v>
      </c>
      <c r="C1003">
        <v>30</v>
      </c>
      <c r="D1003">
        <v>50</v>
      </c>
      <c r="E1003">
        <v>70</v>
      </c>
      <c r="F1003">
        <v>90</v>
      </c>
      <c r="G1003">
        <v>2000</v>
      </c>
    </row>
    <row r="1004" spans="1:42" x14ac:dyDescent="0.2">
      <c r="A1004" s="2">
        <v>1002</v>
      </c>
      <c r="B1004" s="4">
        <v>45</v>
      </c>
      <c r="C1004">
        <v>50</v>
      </c>
    </row>
    <row r="1005" spans="1:42" x14ac:dyDescent="0.2">
      <c r="A1005" s="2">
        <v>1003</v>
      </c>
      <c r="B1005" s="4">
        <v>1.67</v>
      </c>
      <c r="C1005">
        <v>7</v>
      </c>
      <c r="D1005">
        <v>10</v>
      </c>
      <c r="E1005">
        <v>17</v>
      </c>
      <c r="F1005">
        <v>23</v>
      </c>
      <c r="G1005">
        <v>33</v>
      </c>
      <c r="H1005">
        <v>84</v>
      </c>
      <c r="I1005">
        <v>126</v>
      </c>
      <c r="J1005">
        <v>167</v>
      </c>
      <c r="K1005">
        <v>837</v>
      </c>
    </row>
    <row r="1006" spans="1:42" x14ac:dyDescent="0.2">
      <c r="A1006" s="2">
        <v>1004</v>
      </c>
      <c r="B1006" s="4">
        <v>1</v>
      </c>
      <c r="C1006">
        <v>499</v>
      </c>
      <c r="D1006">
        <v>559</v>
      </c>
      <c r="E1006">
        <v>739</v>
      </c>
      <c r="F1006">
        <v>799</v>
      </c>
      <c r="G1006">
        <v>2113</v>
      </c>
      <c r="H1006">
        <v>2973</v>
      </c>
    </row>
    <row r="1007" spans="1:42" x14ac:dyDescent="0.2">
      <c r="A1007" s="2">
        <v>1005</v>
      </c>
      <c r="B1007" s="4">
        <v>10</v>
      </c>
      <c r="C1007">
        <v>15</v>
      </c>
      <c r="D1007">
        <v>25</v>
      </c>
      <c r="E1007">
        <v>25</v>
      </c>
      <c r="F1007">
        <v>40</v>
      </c>
      <c r="G1007">
        <v>60</v>
      </c>
      <c r="H1007">
        <v>75</v>
      </c>
      <c r="I1007">
        <v>100</v>
      </c>
      <c r="J1007">
        <v>150</v>
      </c>
      <c r="K1007">
        <v>150</v>
      </c>
      <c r="L1007">
        <v>300</v>
      </c>
      <c r="M1007">
        <v>500</v>
      </c>
      <c r="N1007">
        <v>1000</v>
      </c>
      <c r="O1007">
        <v>2500</v>
      </c>
      <c r="P1007">
        <v>4000</v>
      </c>
    </row>
    <row r="1008" spans="1:42" x14ac:dyDescent="0.2">
      <c r="A1008" s="2">
        <v>1006</v>
      </c>
      <c r="B1008" s="4">
        <v>5</v>
      </c>
      <c r="C1008">
        <v>25</v>
      </c>
      <c r="D1008">
        <v>30</v>
      </c>
      <c r="E1008">
        <v>45</v>
      </c>
      <c r="F1008">
        <v>55</v>
      </c>
      <c r="G1008">
        <v>65</v>
      </c>
      <c r="H1008">
        <v>100</v>
      </c>
      <c r="I1008">
        <v>110</v>
      </c>
      <c r="J1008">
        <v>5000</v>
      </c>
    </row>
    <row r="1009" spans="1:22" x14ac:dyDescent="0.2">
      <c r="A1009" s="2">
        <v>1007</v>
      </c>
      <c r="B1009" s="4">
        <v>1</v>
      </c>
      <c r="C1009">
        <v>50</v>
      </c>
      <c r="D1009">
        <v>115</v>
      </c>
      <c r="E1009">
        <v>120</v>
      </c>
      <c r="F1009">
        <v>120</v>
      </c>
      <c r="G1009">
        <v>125</v>
      </c>
      <c r="H1009">
        <v>140</v>
      </c>
      <c r="I1009">
        <v>150</v>
      </c>
      <c r="J1009">
        <v>235</v>
      </c>
      <c r="K1009">
        <v>280</v>
      </c>
      <c r="L1009">
        <v>425</v>
      </c>
      <c r="M1009">
        <v>425</v>
      </c>
      <c r="N1009">
        <v>425</v>
      </c>
    </row>
    <row r="1010" spans="1:22" x14ac:dyDescent="0.2">
      <c r="A1010" s="2">
        <v>1008</v>
      </c>
      <c r="B1010" s="4">
        <v>0.76</v>
      </c>
      <c r="C1010">
        <v>5</v>
      </c>
      <c r="D1010">
        <v>79</v>
      </c>
      <c r="E1010">
        <v>89</v>
      </c>
      <c r="F1010">
        <v>99</v>
      </c>
      <c r="G1010">
        <v>178</v>
      </c>
      <c r="H1010">
        <v>395</v>
      </c>
      <c r="I1010">
        <v>791</v>
      </c>
      <c r="J1010">
        <v>5007</v>
      </c>
    </row>
    <row r="1011" spans="1:22" x14ac:dyDescent="0.2">
      <c r="A1011" s="2">
        <v>1009</v>
      </c>
      <c r="B1011" s="4">
        <v>1</v>
      </c>
      <c r="C1011">
        <v>5</v>
      </c>
      <c r="D1011">
        <v>10</v>
      </c>
      <c r="E1011">
        <v>20</v>
      </c>
      <c r="F1011">
        <v>25</v>
      </c>
      <c r="G1011">
        <v>35</v>
      </c>
      <c r="H1011">
        <v>50</v>
      </c>
      <c r="I1011">
        <v>60</v>
      </c>
      <c r="J1011">
        <v>65</v>
      </c>
      <c r="K1011">
        <v>70</v>
      </c>
      <c r="L1011">
        <v>80</v>
      </c>
      <c r="M1011">
        <v>100</v>
      </c>
      <c r="N1011">
        <v>100</v>
      </c>
      <c r="O1011">
        <v>250</v>
      </c>
      <c r="P1011">
        <v>250</v>
      </c>
      <c r="Q1011">
        <v>500</v>
      </c>
    </row>
    <row r="1012" spans="1:22" x14ac:dyDescent="0.2">
      <c r="A1012" s="2">
        <v>1010</v>
      </c>
      <c r="B1012" s="4">
        <v>59</v>
      </c>
      <c r="C1012">
        <v>79</v>
      </c>
      <c r="D1012">
        <v>149</v>
      </c>
      <c r="E1012">
        <v>415</v>
      </c>
    </row>
    <row r="1013" spans="1:22" x14ac:dyDescent="0.2">
      <c r="A1013" s="2">
        <v>1011</v>
      </c>
      <c r="B1013" s="4">
        <v>5</v>
      </c>
      <c r="C1013">
        <v>10</v>
      </c>
      <c r="D1013">
        <v>10</v>
      </c>
      <c r="E1013">
        <v>20</v>
      </c>
      <c r="F1013">
        <v>25</v>
      </c>
      <c r="G1013">
        <v>30</v>
      </c>
      <c r="H1013">
        <v>35</v>
      </c>
      <c r="I1013">
        <v>40</v>
      </c>
      <c r="J1013">
        <v>60</v>
      </c>
      <c r="K1013">
        <v>120</v>
      </c>
      <c r="L1013">
        <v>220</v>
      </c>
      <c r="M1013">
        <v>250</v>
      </c>
      <c r="N1013">
        <v>300</v>
      </c>
      <c r="O1013">
        <v>500</v>
      </c>
      <c r="P1013">
        <v>500</v>
      </c>
      <c r="Q1013">
        <v>500</v>
      </c>
      <c r="R1013">
        <v>1500</v>
      </c>
      <c r="S1013">
        <v>2000</v>
      </c>
      <c r="T1013">
        <v>4000</v>
      </c>
      <c r="U1013">
        <v>4000</v>
      </c>
    </row>
    <row r="1014" spans="1:22" x14ac:dyDescent="0.2">
      <c r="A1014" s="2">
        <v>1012</v>
      </c>
      <c r="B1014" s="4">
        <v>5</v>
      </c>
      <c r="C1014">
        <v>19</v>
      </c>
      <c r="D1014">
        <v>35</v>
      </c>
      <c r="E1014">
        <v>52</v>
      </c>
      <c r="F1014">
        <v>87</v>
      </c>
      <c r="G1014">
        <v>87</v>
      </c>
      <c r="H1014">
        <v>87</v>
      </c>
      <c r="I1014">
        <v>110</v>
      </c>
      <c r="J1014">
        <v>110</v>
      </c>
      <c r="K1014">
        <v>236</v>
      </c>
      <c r="L1014">
        <v>489</v>
      </c>
      <c r="M1014">
        <v>505</v>
      </c>
      <c r="N1014">
        <v>1009</v>
      </c>
      <c r="O1014">
        <v>1892</v>
      </c>
      <c r="P1014">
        <v>2956</v>
      </c>
      <c r="Q1014">
        <v>3784</v>
      </c>
      <c r="R1014">
        <v>4927</v>
      </c>
      <c r="S1014">
        <v>7725</v>
      </c>
      <c r="T1014">
        <v>7725</v>
      </c>
      <c r="U1014">
        <v>7725</v>
      </c>
    </row>
    <row r="1015" spans="1:22" x14ac:dyDescent="0.2">
      <c r="A1015" s="2">
        <v>1013</v>
      </c>
      <c r="B1015" s="4">
        <v>1</v>
      </c>
      <c r="C1015">
        <v>5</v>
      </c>
      <c r="D1015">
        <v>15</v>
      </c>
      <c r="E1015">
        <v>25</v>
      </c>
      <c r="F1015">
        <v>42</v>
      </c>
      <c r="G1015">
        <v>45</v>
      </c>
      <c r="H1015">
        <v>90</v>
      </c>
      <c r="I1015">
        <v>90</v>
      </c>
      <c r="J1015">
        <v>500</v>
      </c>
      <c r="K1015">
        <v>500</v>
      </c>
    </row>
    <row r="1016" spans="1:22" x14ac:dyDescent="0.2">
      <c r="A1016" s="2">
        <v>1014</v>
      </c>
      <c r="B1016" s="4">
        <v>25</v>
      </c>
      <c r="C1016">
        <v>40</v>
      </c>
      <c r="D1016">
        <v>60</v>
      </c>
      <c r="E1016">
        <v>100</v>
      </c>
      <c r="F1016">
        <v>130</v>
      </c>
      <c r="G1016">
        <v>180</v>
      </c>
    </row>
    <row r="1017" spans="1:22" x14ac:dyDescent="0.2">
      <c r="A1017" s="2">
        <v>1015</v>
      </c>
      <c r="B1017" s="4">
        <v>5</v>
      </c>
      <c r="C1017">
        <v>10</v>
      </c>
      <c r="D1017">
        <v>25</v>
      </c>
      <c r="E1017">
        <v>50</v>
      </c>
      <c r="F1017">
        <v>499</v>
      </c>
      <c r="G1017">
        <v>499</v>
      </c>
      <c r="H1017">
        <v>999</v>
      </c>
      <c r="I1017">
        <v>1999</v>
      </c>
      <c r="J1017">
        <v>4999</v>
      </c>
      <c r="K1017">
        <v>9999</v>
      </c>
    </row>
    <row r="1018" spans="1:22" x14ac:dyDescent="0.2">
      <c r="A1018" s="2">
        <v>1016</v>
      </c>
      <c r="B1018" s="4">
        <v>1.64</v>
      </c>
      <c r="C1018">
        <v>41</v>
      </c>
      <c r="D1018">
        <v>49</v>
      </c>
      <c r="E1018">
        <v>49</v>
      </c>
      <c r="F1018">
        <v>49</v>
      </c>
      <c r="G1018">
        <v>49</v>
      </c>
      <c r="H1018">
        <v>49</v>
      </c>
    </row>
    <row r="1019" spans="1:22" x14ac:dyDescent="0.2">
      <c r="A1019" s="2">
        <v>1017</v>
      </c>
      <c r="B1019" s="4">
        <v>6</v>
      </c>
      <c r="C1019">
        <v>28</v>
      </c>
      <c r="D1019">
        <v>66</v>
      </c>
      <c r="E1019">
        <v>77</v>
      </c>
      <c r="F1019">
        <v>88</v>
      </c>
      <c r="G1019">
        <v>100</v>
      </c>
      <c r="H1019">
        <v>111</v>
      </c>
      <c r="I1019">
        <v>122</v>
      </c>
      <c r="J1019">
        <v>156</v>
      </c>
      <c r="K1019">
        <v>178</v>
      </c>
      <c r="L1019">
        <v>245</v>
      </c>
      <c r="M1019">
        <v>413</v>
      </c>
      <c r="N1019">
        <v>1454</v>
      </c>
      <c r="O1019">
        <v>5596</v>
      </c>
    </row>
    <row r="1020" spans="1:22" x14ac:dyDescent="0.2">
      <c r="A1020" s="2">
        <v>1018</v>
      </c>
      <c r="B1020" s="4">
        <v>28</v>
      </c>
      <c r="C1020">
        <v>34</v>
      </c>
      <c r="D1020">
        <v>34</v>
      </c>
      <c r="E1020">
        <v>45</v>
      </c>
      <c r="F1020">
        <v>62</v>
      </c>
      <c r="G1020">
        <v>113</v>
      </c>
      <c r="H1020">
        <v>198</v>
      </c>
    </row>
    <row r="1021" spans="1:22" x14ac:dyDescent="0.2">
      <c r="A1021" s="2">
        <v>1019</v>
      </c>
      <c r="B1021" s="4">
        <v>25</v>
      </c>
      <c r="C1021">
        <v>30</v>
      </c>
      <c r="D1021">
        <v>40</v>
      </c>
    </row>
    <row r="1022" spans="1:22" x14ac:dyDescent="0.2">
      <c r="A1022" s="2">
        <v>1020</v>
      </c>
      <c r="B1022" s="4">
        <v>5</v>
      </c>
      <c r="C1022">
        <v>10</v>
      </c>
      <c r="D1022">
        <v>25</v>
      </c>
      <c r="E1022">
        <v>35</v>
      </c>
      <c r="F1022">
        <v>50</v>
      </c>
      <c r="G1022">
        <v>60</v>
      </c>
      <c r="H1022">
        <v>75</v>
      </c>
      <c r="I1022">
        <v>100</v>
      </c>
      <c r="J1022">
        <v>150</v>
      </c>
      <c r="K1022">
        <v>225</v>
      </c>
      <c r="L1022">
        <v>300</v>
      </c>
      <c r="M1022">
        <v>400</v>
      </c>
      <c r="N1022">
        <v>575</v>
      </c>
      <c r="O1022">
        <v>700</v>
      </c>
      <c r="P1022">
        <v>850</v>
      </c>
      <c r="Q1022">
        <v>1000</v>
      </c>
      <c r="R1022">
        <v>1150</v>
      </c>
      <c r="S1022">
        <v>1500</v>
      </c>
      <c r="T1022">
        <v>2000</v>
      </c>
      <c r="U1022">
        <v>3200</v>
      </c>
    </row>
    <row r="1023" spans="1:22" x14ac:dyDescent="0.2">
      <c r="A1023" s="2">
        <v>1021</v>
      </c>
      <c r="B1023" s="4">
        <v>1</v>
      </c>
      <c r="C1023">
        <v>10</v>
      </c>
      <c r="D1023">
        <v>12</v>
      </c>
      <c r="E1023">
        <v>14</v>
      </c>
      <c r="F1023">
        <v>16</v>
      </c>
      <c r="G1023">
        <v>16</v>
      </c>
      <c r="H1023">
        <v>18</v>
      </c>
      <c r="I1023">
        <v>18</v>
      </c>
      <c r="J1023">
        <v>20</v>
      </c>
      <c r="K1023">
        <v>20</v>
      </c>
      <c r="L1023">
        <v>22</v>
      </c>
      <c r="M1023">
        <v>22</v>
      </c>
      <c r="N1023">
        <v>24</v>
      </c>
      <c r="O1023">
        <v>50</v>
      </c>
      <c r="P1023">
        <v>60</v>
      </c>
      <c r="Q1023">
        <v>70</v>
      </c>
      <c r="R1023">
        <v>80</v>
      </c>
      <c r="S1023">
        <v>80</v>
      </c>
      <c r="T1023">
        <v>90</v>
      </c>
      <c r="U1023">
        <v>399</v>
      </c>
      <c r="V1023">
        <v>3999</v>
      </c>
    </row>
    <row r="1024" spans="1:22" x14ac:dyDescent="0.2">
      <c r="A1024" s="2">
        <v>1022</v>
      </c>
      <c r="B1024" s="4">
        <v>15</v>
      </c>
      <c r="C1024">
        <v>25</v>
      </c>
      <c r="D1024">
        <v>40</v>
      </c>
      <c r="E1024">
        <v>45</v>
      </c>
      <c r="F1024">
        <v>50</v>
      </c>
      <c r="G1024">
        <v>100</v>
      </c>
      <c r="H1024">
        <v>130</v>
      </c>
      <c r="I1024">
        <v>150</v>
      </c>
      <c r="J1024">
        <v>175</v>
      </c>
      <c r="K1024">
        <v>200</v>
      </c>
      <c r="L1024">
        <v>230</v>
      </c>
      <c r="M1024">
        <v>300</v>
      </c>
      <c r="N1024">
        <v>320</v>
      </c>
      <c r="O1024">
        <v>500</v>
      </c>
      <c r="P1024">
        <v>500</v>
      </c>
      <c r="Q1024">
        <v>1200</v>
      </c>
      <c r="R1024">
        <v>1800</v>
      </c>
    </row>
    <row r="1025" spans="1:28" x14ac:dyDescent="0.2">
      <c r="A1025" s="2">
        <v>1023</v>
      </c>
      <c r="B1025" s="4">
        <v>15</v>
      </c>
      <c r="C1025">
        <v>25</v>
      </c>
      <c r="D1025">
        <v>35</v>
      </c>
      <c r="E1025">
        <v>45</v>
      </c>
      <c r="F1025">
        <v>95</v>
      </c>
      <c r="G1025">
        <v>495</v>
      </c>
      <c r="H1025">
        <v>795</v>
      </c>
      <c r="I1025">
        <v>2500</v>
      </c>
    </row>
    <row r="1026" spans="1:28" x14ac:dyDescent="0.2">
      <c r="A1026" s="2">
        <v>1024</v>
      </c>
      <c r="B1026" s="4">
        <v>8</v>
      </c>
      <c r="C1026">
        <v>53</v>
      </c>
      <c r="D1026">
        <v>59</v>
      </c>
      <c r="E1026">
        <v>68</v>
      </c>
      <c r="F1026">
        <v>99</v>
      </c>
      <c r="G1026">
        <v>114</v>
      </c>
      <c r="H1026">
        <v>121</v>
      </c>
      <c r="I1026">
        <v>144</v>
      </c>
      <c r="J1026">
        <v>683</v>
      </c>
    </row>
    <row r="1027" spans="1:28" x14ac:dyDescent="0.2">
      <c r="A1027" s="2">
        <v>1025</v>
      </c>
      <c r="B1027" s="4">
        <v>25</v>
      </c>
      <c r="C1027">
        <v>60</v>
      </c>
      <c r="D1027">
        <v>100</v>
      </c>
      <c r="E1027">
        <v>160</v>
      </c>
      <c r="F1027">
        <v>200</v>
      </c>
    </row>
    <row r="1028" spans="1:28" x14ac:dyDescent="0.2">
      <c r="A1028" s="2">
        <v>1026</v>
      </c>
      <c r="B1028" s="4">
        <v>1</v>
      </c>
      <c r="C1028">
        <v>12</v>
      </c>
      <c r="D1028">
        <v>13</v>
      </c>
      <c r="E1028">
        <v>22</v>
      </c>
      <c r="F1028">
        <v>23</v>
      </c>
      <c r="G1028">
        <v>30</v>
      </c>
      <c r="H1028">
        <v>31</v>
      </c>
      <c r="I1028">
        <v>38</v>
      </c>
      <c r="J1028">
        <v>40</v>
      </c>
      <c r="K1028">
        <v>48</v>
      </c>
      <c r="L1028">
        <v>50</v>
      </c>
      <c r="M1028">
        <v>55</v>
      </c>
      <c r="N1028">
        <v>58</v>
      </c>
      <c r="O1028">
        <v>63</v>
      </c>
      <c r="P1028">
        <v>66</v>
      </c>
      <c r="Q1028">
        <v>71</v>
      </c>
      <c r="R1028">
        <v>74</v>
      </c>
      <c r="S1028">
        <v>78</v>
      </c>
      <c r="T1028">
        <v>81</v>
      </c>
      <c r="U1028">
        <v>84</v>
      </c>
      <c r="V1028">
        <v>87</v>
      </c>
      <c r="W1028">
        <v>92</v>
      </c>
      <c r="X1028">
        <v>95</v>
      </c>
      <c r="Y1028">
        <v>101</v>
      </c>
      <c r="Z1028">
        <v>104</v>
      </c>
    </row>
    <row r="1029" spans="1:28" x14ac:dyDescent="0.2">
      <c r="A1029" s="2">
        <v>1027</v>
      </c>
      <c r="B1029" s="4">
        <v>5</v>
      </c>
      <c r="C1029">
        <v>24</v>
      </c>
      <c r="D1029">
        <v>48</v>
      </c>
      <c r="E1029">
        <v>88</v>
      </c>
      <c r="F1029">
        <v>118</v>
      </c>
      <c r="G1029">
        <v>248</v>
      </c>
    </row>
    <row r="1030" spans="1:28" x14ac:dyDescent="0.2">
      <c r="A1030" s="2">
        <v>1028</v>
      </c>
      <c r="B1030" s="4">
        <v>5</v>
      </c>
      <c r="C1030">
        <v>15</v>
      </c>
      <c r="D1030">
        <v>15</v>
      </c>
      <c r="E1030">
        <v>40</v>
      </c>
      <c r="F1030">
        <v>40</v>
      </c>
      <c r="G1030">
        <v>85</v>
      </c>
      <c r="H1030">
        <v>85</v>
      </c>
      <c r="I1030">
        <v>90</v>
      </c>
      <c r="J1030">
        <v>95</v>
      </c>
      <c r="K1030">
        <v>95</v>
      </c>
      <c r="L1030">
        <v>100</v>
      </c>
      <c r="M1030">
        <v>130</v>
      </c>
      <c r="N1030">
        <v>135</v>
      </c>
      <c r="O1030">
        <v>170</v>
      </c>
      <c r="P1030">
        <v>180</v>
      </c>
      <c r="Q1030">
        <v>270</v>
      </c>
      <c r="R1030">
        <v>450</v>
      </c>
      <c r="S1030">
        <v>900</v>
      </c>
    </row>
    <row r="1031" spans="1:28" x14ac:dyDescent="0.2">
      <c r="A1031" s="2">
        <v>1029</v>
      </c>
      <c r="B1031" s="4">
        <v>5</v>
      </c>
      <c r="C1031">
        <v>25</v>
      </c>
      <c r="D1031">
        <v>30</v>
      </c>
      <c r="E1031">
        <v>40</v>
      </c>
      <c r="F1031">
        <v>60</v>
      </c>
      <c r="G1031">
        <v>75</v>
      </c>
      <c r="H1031">
        <v>75</v>
      </c>
      <c r="I1031">
        <v>85</v>
      </c>
      <c r="J1031">
        <v>85</v>
      </c>
      <c r="K1031">
        <v>100</v>
      </c>
      <c r="L1031">
        <v>125</v>
      </c>
      <c r="M1031">
        <v>140</v>
      </c>
      <c r="N1031">
        <v>250</v>
      </c>
      <c r="O1031">
        <v>1500</v>
      </c>
      <c r="P1031">
        <v>5000</v>
      </c>
      <c r="Q1031">
        <v>10000</v>
      </c>
    </row>
    <row r="1032" spans="1:28" x14ac:dyDescent="0.2">
      <c r="A1032" s="2">
        <v>1030</v>
      </c>
      <c r="B1032" s="4">
        <v>8</v>
      </c>
      <c r="C1032">
        <v>11</v>
      </c>
      <c r="D1032">
        <v>15</v>
      </c>
      <c r="E1032">
        <v>20</v>
      </c>
      <c r="F1032">
        <v>30</v>
      </c>
      <c r="G1032">
        <v>35</v>
      </c>
      <c r="H1032">
        <v>49</v>
      </c>
      <c r="I1032">
        <v>50</v>
      </c>
      <c r="J1032">
        <v>50</v>
      </c>
      <c r="K1032">
        <v>75</v>
      </c>
      <c r="L1032">
        <v>100</v>
      </c>
      <c r="M1032">
        <v>100</v>
      </c>
      <c r="N1032">
        <v>101</v>
      </c>
      <c r="O1032">
        <v>125</v>
      </c>
      <c r="P1032">
        <v>150</v>
      </c>
      <c r="Q1032">
        <v>200</v>
      </c>
      <c r="R1032">
        <v>250</v>
      </c>
      <c r="S1032">
        <v>300</v>
      </c>
      <c r="T1032">
        <v>301</v>
      </c>
      <c r="U1032">
        <v>500</v>
      </c>
      <c r="V1032">
        <v>1000</v>
      </c>
      <c r="W1032">
        <v>1250</v>
      </c>
      <c r="X1032">
        <v>3500</v>
      </c>
      <c r="Y1032">
        <v>4000</v>
      </c>
      <c r="Z1032">
        <v>4001</v>
      </c>
      <c r="AA1032">
        <v>6000</v>
      </c>
      <c r="AB1032">
        <v>10000</v>
      </c>
    </row>
    <row r="1033" spans="1:28" x14ac:dyDescent="0.2">
      <c r="A1033" s="2">
        <v>1031</v>
      </c>
      <c r="B1033" s="4">
        <v>1</v>
      </c>
      <c r="C1033">
        <v>20</v>
      </c>
      <c r="D1033">
        <v>35</v>
      </c>
      <c r="E1033">
        <v>60</v>
      </c>
      <c r="F1033">
        <v>125</v>
      </c>
      <c r="G1033">
        <v>250</v>
      </c>
      <c r="H1033">
        <v>500</v>
      </c>
      <c r="I1033">
        <v>750</v>
      </c>
      <c r="J1033">
        <v>1000</v>
      </c>
      <c r="K1033">
        <v>2000</v>
      </c>
      <c r="L1033">
        <v>5000</v>
      </c>
    </row>
    <row r="1034" spans="1:28" x14ac:dyDescent="0.2">
      <c r="A1034" s="2">
        <v>1032</v>
      </c>
      <c r="B1034" s="4">
        <v>12</v>
      </c>
      <c r="C1034">
        <v>12</v>
      </c>
      <c r="D1034">
        <v>15</v>
      </c>
      <c r="E1034">
        <v>18</v>
      </c>
      <c r="F1034">
        <v>31</v>
      </c>
      <c r="G1034">
        <v>31</v>
      </c>
      <c r="H1034">
        <v>37</v>
      </c>
      <c r="I1034">
        <v>58</v>
      </c>
      <c r="J1034">
        <v>69</v>
      </c>
      <c r="K1034">
        <v>143</v>
      </c>
      <c r="L1034">
        <v>255</v>
      </c>
      <c r="M1034">
        <v>510</v>
      </c>
      <c r="N1034">
        <v>2549</v>
      </c>
      <c r="O1034">
        <v>3685</v>
      </c>
      <c r="P1034">
        <v>5527</v>
      </c>
    </row>
    <row r="1035" spans="1:28" x14ac:dyDescent="0.2">
      <c r="A1035" s="2">
        <v>1033</v>
      </c>
      <c r="B1035" s="4">
        <v>2</v>
      </c>
      <c r="C1035">
        <v>3</v>
      </c>
      <c r="D1035">
        <v>7</v>
      </c>
      <c r="E1035">
        <v>10</v>
      </c>
    </row>
    <row r="1036" spans="1:28" x14ac:dyDescent="0.2">
      <c r="A1036" s="2">
        <v>1034</v>
      </c>
      <c r="B1036" s="4">
        <v>1</v>
      </c>
      <c r="C1036">
        <v>5</v>
      </c>
      <c r="D1036">
        <v>20</v>
      </c>
      <c r="E1036">
        <v>25</v>
      </c>
      <c r="F1036">
        <v>48</v>
      </c>
      <c r="G1036">
        <v>70</v>
      </c>
      <c r="H1036">
        <v>110</v>
      </c>
      <c r="I1036">
        <v>200</v>
      </c>
    </row>
    <row r="1037" spans="1:28" x14ac:dyDescent="0.2">
      <c r="A1037" s="2">
        <v>1035</v>
      </c>
      <c r="B1037" s="4">
        <v>5</v>
      </c>
      <c r="C1037">
        <v>10</v>
      </c>
      <c r="D1037">
        <v>30</v>
      </c>
      <c r="E1037">
        <v>50</v>
      </c>
      <c r="F1037">
        <v>100</v>
      </c>
      <c r="G1037">
        <v>250</v>
      </c>
      <c r="H1037">
        <v>500</v>
      </c>
      <c r="I1037">
        <v>1000</v>
      </c>
      <c r="J1037">
        <v>1500</v>
      </c>
      <c r="K1037">
        <v>2500</v>
      </c>
      <c r="L1037">
        <v>5000</v>
      </c>
      <c r="M1037">
        <v>10000</v>
      </c>
    </row>
    <row r="1038" spans="1:28" x14ac:dyDescent="0.2">
      <c r="A1038" s="2">
        <v>1036</v>
      </c>
      <c r="B1038" s="4">
        <v>1</v>
      </c>
      <c r="C1038">
        <v>45</v>
      </c>
      <c r="D1038">
        <v>45</v>
      </c>
      <c r="E1038">
        <v>49</v>
      </c>
      <c r="F1038">
        <v>49</v>
      </c>
      <c r="G1038">
        <v>270</v>
      </c>
    </row>
    <row r="1039" spans="1:28" x14ac:dyDescent="0.2">
      <c r="A1039" s="2">
        <v>1037</v>
      </c>
      <c r="B1039" s="4">
        <v>15</v>
      </c>
      <c r="C1039">
        <v>30</v>
      </c>
      <c r="D1039">
        <v>45</v>
      </c>
      <c r="E1039">
        <v>60</v>
      </c>
      <c r="F1039">
        <v>75</v>
      </c>
      <c r="G1039">
        <v>90</v>
      </c>
      <c r="H1039">
        <v>105</v>
      </c>
      <c r="I1039">
        <v>150</v>
      </c>
    </row>
    <row r="1040" spans="1:28" x14ac:dyDescent="0.2">
      <c r="A1040" s="2">
        <v>1038</v>
      </c>
      <c r="B1040" s="4">
        <v>1</v>
      </c>
      <c r="C1040">
        <v>2</v>
      </c>
      <c r="D1040">
        <v>5</v>
      </c>
      <c r="E1040">
        <v>10</v>
      </c>
      <c r="F1040">
        <v>25</v>
      </c>
      <c r="G1040">
        <v>40</v>
      </c>
      <c r="H1040">
        <v>50</v>
      </c>
      <c r="I1040">
        <v>55</v>
      </c>
      <c r="J1040">
        <v>55</v>
      </c>
      <c r="K1040">
        <v>60</v>
      </c>
      <c r="L1040">
        <v>75</v>
      </c>
      <c r="M1040">
        <v>100</v>
      </c>
      <c r="N1040">
        <v>110</v>
      </c>
      <c r="O1040">
        <v>150</v>
      </c>
      <c r="P1040">
        <v>175</v>
      </c>
      <c r="Q1040">
        <v>200</v>
      </c>
      <c r="R1040">
        <v>250</v>
      </c>
      <c r="S1040">
        <v>300</v>
      </c>
      <c r="T1040">
        <v>400</v>
      </c>
      <c r="U1040">
        <v>750</v>
      </c>
      <c r="V1040">
        <v>1000</v>
      </c>
      <c r="W1040">
        <v>2000</v>
      </c>
      <c r="X1040">
        <v>5000</v>
      </c>
      <c r="Y1040">
        <v>8000</v>
      </c>
      <c r="Z1040">
        <v>10000</v>
      </c>
    </row>
    <row r="1041" spans="1:23" x14ac:dyDescent="0.2">
      <c r="A1041" s="2">
        <v>1039</v>
      </c>
      <c r="B1041" s="4">
        <v>1</v>
      </c>
      <c r="C1041">
        <v>75</v>
      </c>
      <c r="D1041">
        <v>85</v>
      </c>
      <c r="E1041">
        <v>100</v>
      </c>
      <c r="F1041">
        <v>105</v>
      </c>
      <c r="G1041">
        <v>110</v>
      </c>
      <c r="H1041">
        <v>130</v>
      </c>
      <c r="I1041">
        <v>150</v>
      </c>
      <c r="J1041">
        <v>175</v>
      </c>
      <c r="K1041">
        <v>200</v>
      </c>
      <c r="L1041">
        <v>225</v>
      </c>
      <c r="M1041">
        <v>245</v>
      </c>
      <c r="N1041">
        <v>315</v>
      </c>
      <c r="O1041">
        <v>320</v>
      </c>
      <c r="P1041">
        <v>415</v>
      </c>
    </row>
    <row r="1042" spans="1:23" x14ac:dyDescent="0.2">
      <c r="A1042" s="2">
        <v>1040</v>
      </c>
      <c r="B1042" s="4">
        <v>5</v>
      </c>
      <c r="C1042">
        <v>10</v>
      </c>
      <c r="D1042">
        <v>15</v>
      </c>
      <c r="E1042">
        <v>25</v>
      </c>
      <c r="F1042">
        <v>30</v>
      </c>
      <c r="G1042">
        <v>40</v>
      </c>
      <c r="H1042">
        <v>100</v>
      </c>
      <c r="I1042">
        <v>250</v>
      </c>
      <c r="J1042">
        <v>250</v>
      </c>
      <c r="K1042">
        <v>500</v>
      </c>
      <c r="L1042">
        <v>1000</v>
      </c>
    </row>
    <row r="1043" spans="1:23" x14ac:dyDescent="0.2">
      <c r="A1043" s="2">
        <v>1041</v>
      </c>
      <c r="B1043" s="4">
        <v>10</v>
      </c>
      <c r="C1043">
        <v>25</v>
      </c>
      <c r="D1043">
        <v>35</v>
      </c>
      <c r="E1043">
        <v>40</v>
      </c>
      <c r="F1043">
        <v>75</v>
      </c>
      <c r="G1043">
        <v>90</v>
      </c>
      <c r="H1043">
        <v>100</v>
      </c>
      <c r="I1043">
        <v>130</v>
      </c>
      <c r="J1043">
        <v>175</v>
      </c>
      <c r="K1043">
        <v>1001</v>
      </c>
    </row>
    <row r="1044" spans="1:23" x14ac:dyDescent="0.2">
      <c r="A1044" s="2">
        <v>1042</v>
      </c>
      <c r="B1044" s="4">
        <v>2</v>
      </c>
      <c r="C1044">
        <v>10</v>
      </c>
      <c r="D1044">
        <v>15</v>
      </c>
      <c r="E1044">
        <v>30</v>
      </c>
      <c r="F1044">
        <v>45</v>
      </c>
      <c r="G1044">
        <v>55</v>
      </c>
      <c r="H1044">
        <v>70</v>
      </c>
      <c r="I1044">
        <v>90</v>
      </c>
      <c r="J1044">
        <v>125</v>
      </c>
      <c r="K1044">
        <v>200</v>
      </c>
      <c r="L1044">
        <v>300</v>
      </c>
      <c r="M1044">
        <v>500</v>
      </c>
      <c r="N1044">
        <v>1000</v>
      </c>
      <c r="O1044">
        <v>5000</v>
      </c>
      <c r="P1044">
        <v>7000</v>
      </c>
    </row>
    <row r="1045" spans="1:23" x14ac:dyDescent="0.2">
      <c r="A1045" s="2">
        <v>1043</v>
      </c>
      <c r="B1045" s="4">
        <v>100</v>
      </c>
      <c r="C1045">
        <v>100</v>
      </c>
      <c r="D1045">
        <v>100</v>
      </c>
    </row>
    <row r="1046" spans="1:23" x14ac:dyDescent="0.2">
      <c r="A1046" s="2">
        <v>1044</v>
      </c>
      <c r="B1046" s="4">
        <v>5</v>
      </c>
      <c r="C1046">
        <v>30</v>
      </c>
      <c r="D1046">
        <v>50</v>
      </c>
      <c r="E1046">
        <v>60</v>
      </c>
      <c r="F1046">
        <v>80</v>
      </c>
      <c r="G1046">
        <v>120</v>
      </c>
      <c r="H1046">
        <v>250</v>
      </c>
    </row>
    <row r="1047" spans="1:23" x14ac:dyDescent="0.2">
      <c r="A1047" s="2">
        <v>1045</v>
      </c>
      <c r="B1047" s="4">
        <v>12</v>
      </c>
      <c r="C1047">
        <v>47</v>
      </c>
      <c r="D1047">
        <v>70</v>
      </c>
      <c r="E1047">
        <v>93</v>
      </c>
      <c r="F1047">
        <v>175</v>
      </c>
    </row>
    <row r="1048" spans="1:23" x14ac:dyDescent="0.2">
      <c r="A1048" s="2">
        <v>1046</v>
      </c>
      <c r="B1048" s="4">
        <v>1</v>
      </c>
      <c r="C1048">
        <v>15</v>
      </c>
      <c r="D1048">
        <v>18</v>
      </c>
      <c r="E1048">
        <v>20</v>
      </c>
      <c r="F1048">
        <v>35</v>
      </c>
      <c r="G1048">
        <v>65</v>
      </c>
    </row>
    <row r="1049" spans="1:23" x14ac:dyDescent="0.2">
      <c r="A1049" s="2">
        <v>1047</v>
      </c>
      <c r="B1049" s="4">
        <v>5</v>
      </c>
      <c r="C1049">
        <v>10</v>
      </c>
      <c r="D1049">
        <v>10</v>
      </c>
      <c r="E1049">
        <v>15</v>
      </c>
      <c r="F1049">
        <v>20</v>
      </c>
      <c r="G1049">
        <v>30</v>
      </c>
      <c r="H1049">
        <v>40</v>
      </c>
      <c r="I1049">
        <v>50</v>
      </c>
      <c r="J1049">
        <v>70</v>
      </c>
      <c r="K1049">
        <v>100</v>
      </c>
      <c r="L1049">
        <v>100</v>
      </c>
      <c r="M1049">
        <v>150</v>
      </c>
      <c r="N1049">
        <v>150</v>
      </c>
      <c r="O1049">
        <v>200</v>
      </c>
      <c r="P1049">
        <v>200</v>
      </c>
      <c r="Q1049">
        <v>300</v>
      </c>
      <c r="R1049">
        <v>500</v>
      </c>
      <c r="S1049">
        <v>1000</v>
      </c>
      <c r="T1049">
        <v>2000</v>
      </c>
      <c r="U1049">
        <v>4000</v>
      </c>
      <c r="V1049">
        <v>7000</v>
      </c>
      <c r="W1049">
        <v>10000</v>
      </c>
    </row>
    <row r="1050" spans="1:23" x14ac:dyDescent="0.2">
      <c r="A1050" s="2">
        <v>1048</v>
      </c>
      <c r="B1050" s="4">
        <v>150</v>
      </c>
      <c r="C1050">
        <v>170</v>
      </c>
      <c r="D1050">
        <v>180</v>
      </c>
      <c r="E1050">
        <v>210</v>
      </c>
      <c r="F1050">
        <v>250</v>
      </c>
      <c r="G1050">
        <v>1000</v>
      </c>
      <c r="H1050">
        <v>1520</v>
      </c>
      <c r="I1050">
        <v>6650</v>
      </c>
      <c r="J1050">
        <v>9120</v>
      </c>
    </row>
    <row r="1051" spans="1:23" x14ac:dyDescent="0.2">
      <c r="A1051" s="2">
        <v>1049</v>
      </c>
      <c r="B1051" s="4">
        <v>25</v>
      </c>
      <c r="C1051">
        <v>50</v>
      </c>
      <c r="D1051">
        <v>65</v>
      </c>
      <c r="E1051">
        <v>95</v>
      </c>
      <c r="F1051">
        <v>150</v>
      </c>
    </row>
    <row r="1052" spans="1:23" x14ac:dyDescent="0.2">
      <c r="A1052" s="2">
        <v>1050</v>
      </c>
      <c r="B1052" s="4">
        <v>59</v>
      </c>
      <c r="C1052">
        <v>65</v>
      </c>
      <c r="D1052">
        <v>130</v>
      </c>
      <c r="E1052">
        <v>180</v>
      </c>
      <c r="F1052">
        <v>240</v>
      </c>
      <c r="G1052">
        <v>300</v>
      </c>
      <c r="H1052">
        <v>600</v>
      </c>
      <c r="I1052">
        <v>1150</v>
      </c>
    </row>
    <row r="1053" spans="1:23" x14ac:dyDescent="0.2">
      <c r="A1053" s="2">
        <v>1051</v>
      </c>
      <c r="B1053" s="4">
        <v>1</v>
      </c>
      <c r="C1053">
        <v>15</v>
      </c>
      <c r="D1053">
        <v>25</v>
      </c>
      <c r="E1053">
        <v>50</v>
      </c>
      <c r="F1053">
        <v>100</v>
      </c>
      <c r="G1053">
        <v>200</v>
      </c>
      <c r="H1053">
        <v>500</v>
      </c>
      <c r="I1053">
        <v>1000</v>
      </c>
      <c r="J1053">
        <v>1000</v>
      </c>
      <c r="K1053">
        <v>3000</v>
      </c>
      <c r="L1053">
        <v>3000</v>
      </c>
      <c r="M1053">
        <v>6000</v>
      </c>
      <c r="N1053">
        <v>10000</v>
      </c>
    </row>
    <row r="1054" spans="1:23" x14ac:dyDescent="0.2">
      <c r="A1054" s="2">
        <v>1052</v>
      </c>
      <c r="B1054" s="4">
        <v>1</v>
      </c>
      <c r="C1054">
        <v>10</v>
      </c>
      <c r="D1054">
        <v>30</v>
      </c>
      <c r="E1054">
        <v>50</v>
      </c>
      <c r="F1054">
        <v>65</v>
      </c>
      <c r="G1054">
        <v>90</v>
      </c>
      <c r="H1054">
        <v>110</v>
      </c>
      <c r="I1054">
        <v>130</v>
      </c>
      <c r="J1054">
        <v>300</v>
      </c>
      <c r="K1054">
        <v>800</v>
      </c>
    </row>
    <row r="1055" spans="1:23" x14ac:dyDescent="0.2">
      <c r="A1055" s="2">
        <v>1053</v>
      </c>
      <c r="B1055" s="4">
        <v>15</v>
      </c>
      <c r="C1055">
        <v>20</v>
      </c>
      <c r="D1055">
        <v>24</v>
      </c>
      <c r="E1055">
        <v>29</v>
      </c>
    </row>
    <row r="1056" spans="1:23" x14ac:dyDescent="0.2">
      <c r="A1056" s="2">
        <v>1054</v>
      </c>
      <c r="B1056" s="4">
        <v>6</v>
      </c>
      <c r="C1056">
        <v>17</v>
      </c>
      <c r="D1056">
        <v>28</v>
      </c>
      <c r="E1056">
        <v>39</v>
      </c>
      <c r="F1056">
        <v>55</v>
      </c>
      <c r="G1056">
        <v>72</v>
      </c>
      <c r="H1056">
        <v>72</v>
      </c>
      <c r="I1056">
        <v>94</v>
      </c>
      <c r="J1056">
        <v>166</v>
      </c>
      <c r="K1056">
        <v>277</v>
      </c>
      <c r="L1056">
        <v>387</v>
      </c>
      <c r="M1056">
        <v>1107</v>
      </c>
      <c r="N1056">
        <v>5533</v>
      </c>
    </row>
    <row r="1057" spans="1:24" x14ac:dyDescent="0.2">
      <c r="A1057" s="2">
        <v>1055</v>
      </c>
      <c r="B1057" s="4">
        <v>1</v>
      </c>
      <c r="C1057">
        <v>20</v>
      </c>
      <c r="D1057">
        <v>39</v>
      </c>
      <c r="E1057">
        <v>249</v>
      </c>
      <c r="F1057">
        <v>289</v>
      </c>
      <c r="G1057">
        <v>299</v>
      </c>
      <c r="H1057">
        <v>299</v>
      </c>
      <c r="I1057">
        <v>319</v>
      </c>
      <c r="J1057">
        <v>349</v>
      </c>
      <c r="K1057">
        <v>599</v>
      </c>
      <c r="L1057">
        <v>599</v>
      </c>
      <c r="M1057">
        <v>800</v>
      </c>
      <c r="N1057">
        <v>3200</v>
      </c>
      <c r="O1057">
        <v>3200</v>
      </c>
    </row>
    <row r="1058" spans="1:24" x14ac:dyDescent="0.2">
      <c r="A1058" s="2">
        <v>1056</v>
      </c>
      <c r="B1058" s="4">
        <v>1</v>
      </c>
      <c r="C1058">
        <v>10</v>
      </c>
      <c r="D1058">
        <v>12</v>
      </c>
      <c r="E1058">
        <v>13</v>
      </c>
      <c r="F1058">
        <v>24</v>
      </c>
      <c r="G1058">
        <v>40</v>
      </c>
      <c r="H1058">
        <v>49</v>
      </c>
      <c r="I1058">
        <v>100</v>
      </c>
      <c r="J1058">
        <v>105</v>
      </c>
      <c r="K1058">
        <v>1000</v>
      </c>
    </row>
    <row r="1059" spans="1:24" x14ac:dyDescent="0.2">
      <c r="A1059" s="2">
        <v>1057</v>
      </c>
      <c r="B1059" s="4">
        <v>15</v>
      </c>
    </row>
    <row r="1060" spans="1:24" x14ac:dyDescent="0.2">
      <c r="A1060" s="2">
        <v>1058</v>
      </c>
      <c r="B1060" s="4">
        <v>10</v>
      </c>
      <c r="C1060">
        <v>25</v>
      </c>
      <c r="D1060">
        <v>40</v>
      </c>
      <c r="E1060">
        <v>60</v>
      </c>
      <c r="F1060">
        <v>249</v>
      </c>
      <c r="G1060">
        <v>299</v>
      </c>
      <c r="H1060">
        <v>349</v>
      </c>
      <c r="I1060">
        <v>399</v>
      </c>
      <c r="J1060">
        <v>399</v>
      </c>
      <c r="K1060">
        <v>399</v>
      </c>
      <c r="L1060">
        <v>429</v>
      </c>
      <c r="M1060">
        <v>459</v>
      </c>
      <c r="N1060">
        <v>479</v>
      </c>
      <c r="O1060">
        <v>479</v>
      </c>
      <c r="P1060">
        <v>539</v>
      </c>
      <c r="Q1060">
        <v>899</v>
      </c>
      <c r="R1060">
        <v>1999</v>
      </c>
      <c r="S1060">
        <v>2999</v>
      </c>
      <c r="T1060">
        <v>7499</v>
      </c>
      <c r="U1060">
        <v>7999</v>
      </c>
      <c r="V1060">
        <v>9999</v>
      </c>
      <c r="W1060">
        <v>10000</v>
      </c>
    </row>
    <row r="1061" spans="1:24" x14ac:dyDescent="0.2">
      <c r="A1061" s="2">
        <v>1059</v>
      </c>
      <c r="B1061" s="4">
        <v>5</v>
      </c>
      <c r="C1061">
        <v>108</v>
      </c>
      <c r="D1061">
        <v>135</v>
      </c>
      <c r="E1061">
        <v>141</v>
      </c>
      <c r="F1061">
        <v>173</v>
      </c>
      <c r="G1061">
        <v>217</v>
      </c>
      <c r="H1061">
        <v>217</v>
      </c>
      <c r="I1061">
        <v>260</v>
      </c>
      <c r="J1061">
        <v>325</v>
      </c>
      <c r="K1061">
        <v>326</v>
      </c>
      <c r="L1061">
        <v>363</v>
      </c>
      <c r="M1061">
        <v>696</v>
      </c>
    </row>
    <row r="1062" spans="1:24" x14ac:dyDescent="0.2">
      <c r="A1062" s="2">
        <v>1060</v>
      </c>
      <c r="B1062" s="4">
        <v>5</v>
      </c>
      <c r="C1062">
        <v>10</v>
      </c>
      <c r="D1062">
        <v>20</v>
      </c>
      <c r="E1062">
        <v>40</v>
      </c>
      <c r="F1062">
        <v>55</v>
      </c>
      <c r="G1062">
        <v>75</v>
      </c>
      <c r="H1062">
        <v>80</v>
      </c>
      <c r="I1062">
        <v>100</v>
      </c>
      <c r="J1062">
        <v>115</v>
      </c>
      <c r="K1062">
        <v>135</v>
      </c>
      <c r="L1062">
        <v>160</v>
      </c>
      <c r="M1062">
        <v>180</v>
      </c>
      <c r="N1062">
        <v>200</v>
      </c>
      <c r="O1062">
        <v>250</v>
      </c>
      <c r="P1062">
        <v>255</v>
      </c>
      <c r="Q1062">
        <v>350</v>
      </c>
      <c r="R1062">
        <v>375</v>
      </c>
      <c r="S1062">
        <v>500</v>
      </c>
      <c r="T1062">
        <v>510</v>
      </c>
      <c r="U1062">
        <v>550</v>
      </c>
      <c r="V1062">
        <v>560</v>
      </c>
      <c r="W1062">
        <v>750</v>
      </c>
      <c r="X1062">
        <v>1000</v>
      </c>
    </row>
    <row r="1063" spans="1:24" x14ac:dyDescent="0.2">
      <c r="A1063" s="2">
        <v>1061</v>
      </c>
      <c r="B1063" s="4">
        <v>1</v>
      </c>
      <c r="C1063">
        <v>10</v>
      </c>
      <c r="D1063">
        <v>20</v>
      </c>
      <c r="E1063">
        <v>25</v>
      </c>
      <c r="F1063">
        <v>50</v>
      </c>
      <c r="G1063">
        <v>75</v>
      </c>
      <c r="H1063">
        <v>100</v>
      </c>
      <c r="I1063">
        <v>250</v>
      </c>
      <c r="J1063">
        <v>500</v>
      </c>
      <c r="K1063">
        <v>1000</v>
      </c>
    </row>
    <row r="1064" spans="1:24" x14ac:dyDescent="0.2">
      <c r="A1064" s="2">
        <v>1062</v>
      </c>
      <c r="B1064" s="4">
        <v>5</v>
      </c>
      <c r="C1064">
        <v>99</v>
      </c>
      <c r="D1064">
        <v>119</v>
      </c>
      <c r="E1064">
        <v>139</v>
      </c>
      <c r="F1064">
        <v>159</v>
      </c>
      <c r="G1064">
        <v>179</v>
      </c>
      <c r="H1064">
        <v>199</v>
      </c>
      <c r="I1064">
        <v>199</v>
      </c>
      <c r="J1064">
        <v>299</v>
      </c>
      <c r="K1064">
        <v>299</v>
      </c>
    </row>
    <row r="1065" spans="1:24" x14ac:dyDescent="0.2">
      <c r="A1065" s="2">
        <v>1063</v>
      </c>
      <c r="B1065" s="4">
        <v>1</v>
      </c>
      <c r="C1065">
        <v>5</v>
      </c>
      <c r="D1065">
        <v>5</v>
      </c>
      <c r="E1065">
        <v>15</v>
      </c>
      <c r="F1065">
        <v>15</v>
      </c>
      <c r="G1065">
        <v>30</v>
      </c>
      <c r="H1065">
        <v>30</v>
      </c>
      <c r="I1065">
        <v>45</v>
      </c>
      <c r="J1065">
        <v>45</v>
      </c>
      <c r="K1065">
        <v>60</v>
      </c>
      <c r="L1065">
        <v>60</v>
      </c>
      <c r="M1065">
        <v>70</v>
      </c>
      <c r="N1065">
        <v>100</v>
      </c>
      <c r="O1065">
        <v>100</v>
      </c>
      <c r="P1065">
        <v>250</v>
      </c>
      <c r="Q1065">
        <v>500</v>
      </c>
      <c r="R1065">
        <v>1000</v>
      </c>
      <c r="S1065">
        <v>2000</v>
      </c>
      <c r="T1065">
        <v>10000</v>
      </c>
    </row>
    <row r="1066" spans="1:24" x14ac:dyDescent="0.2">
      <c r="A1066" s="2">
        <v>1064</v>
      </c>
      <c r="B1066" s="4">
        <v>1</v>
      </c>
      <c r="C1066">
        <v>15</v>
      </c>
      <c r="D1066">
        <v>25</v>
      </c>
      <c r="E1066">
        <v>45</v>
      </c>
      <c r="F1066">
        <v>45</v>
      </c>
      <c r="G1066">
        <v>45</v>
      </c>
      <c r="H1066">
        <v>50</v>
      </c>
      <c r="I1066">
        <v>70</v>
      </c>
      <c r="J1066">
        <v>70</v>
      </c>
      <c r="K1066">
        <v>70</v>
      </c>
      <c r="L1066">
        <v>85</v>
      </c>
      <c r="M1066">
        <v>90</v>
      </c>
      <c r="N1066">
        <v>105</v>
      </c>
      <c r="O1066">
        <v>105</v>
      </c>
      <c r="P1066">
        <v>150</v>
      </c>
      <c r="Q1066">
        <v>150</v>
      </c>
      <c r="R1066">
        <v>150</v>
      </c>
      <c r="S1066">
        <v>150</v>
      </c>
      <c r="T1066">
        <v>170</v>
      </c>
      <c r="U1066">
        <v>170</v>
      </c>
      <c r="V1066">
        <v>170</v>
      </c>
      <c r="W1066">
        <v>200</v>
      </c>
      <c r="X1066">
        <v>300</v>
      </c>
    </row>
    <row r="1067" spans="1:24" x14ac:dyDescent="0.2">
      <c r="A1067" s="2">
        <v>1065</v>
      </c>
      <c r="B1067" s="4">
        <v>1</v>
      </c>
      <c r="C1067">
        <v>33</v>
      </c>
      <c r="D1067">
        <v>39</v>
      </c>
      <c r="E1067">
        <v>59</v>
      </c>
      <c r="F1067">
        <v>290</v>
      </c>
    </row>
    <row r="1068" spans="1:24" x14ac:dyDescent="0.2">
      <c r="A1068" s="2">
        <v>1066</v>
      </c>
      <c r="B1068" s="4">
        <v>1</v>
      </c>
      <c r="C1068">
        <v>10</v>
      </c>
      <c r="D1068">
        <v>25</v>
      </c>
      <c r="E1068">
        <v>30</v>
      </c>
      <c r="F1068">
        <v>50</v>
      </c>
      <c r="G1068">
        <v>55</v>
      </c>
      <c r="H1068">
        <v>75</v>
      </c>
      <c r="I1068">
        <v>80</v>
      </c>
      <c r="J1068">
        <v>95</v>
      </c>
      <c r="K1068">
        <v>105</v>
      </c>
      <c r="L1068">
        <v>130</v>
      </c>
      <c r="M1068">
        <v>140</v>
      </c>
      <c r="N1068">
        <v>185</v>
      </c>
      <c r="O1068">
        <v>230</v>
      </c>
      <c r="P1068">
        <v>500</v>
      </c>
      <c r="Q1068">
        <v>1000</v>
      </c>
    </row>
    <row r="1069" spans="1:24" x14ac:dyDescent="0.2">
      <c r="A1069" s="2">
        <v>1067</v>
      </c>
      <c r="B1069" s="4">
        <v>4</v>
      </c>
      <c r="C1069">
        <v>11</v>
      </c>
      <c r="D1069">
        <v>14</v>
      </c>
      <c r="E1069">
        <v>21</v>
      </c>
      <c r="F1069">
        <v>35</v>
      </c>
      <c r="G1069">
        <v>56</v>
      </c>
      <c r="H1069">
        <v>105</v>
      </c>
      <c r="I1069">
        <v>281</v>
      </c>
      <c r="J1069">
        <v>351</v>
      </c>
      <c r="K1069">
        <v>386</v>
      </c>
      <c r="L1069">
        <v>421</v>
      </c>
      <c r="M1069">
        <v>526</v>
      </c>
      <c r="N1069">
        <v>561</v>
      </c>
      <c r="O1069">
        <v>1052</v>
      </c>
      <c r="P1069">
        <v>5611</v>
      </c>
    </row>
    <row r="1070" spans="1:24" x14ac:dyDescent="0.2">
      <c r="A1070" s="2">
        <v>1068</v>
      </c>
      <c r="B1070" s="4">
        <v>95</v>
      </c>
      <c r="C1070">
        <v>100</v>
      </c>
    </row>
    <row r="1071" spans="1:24" x14ac:dyDescent="0.2">
      <c r="A1071" s="2">
        <v>1069</v>
      </c>
      <c r="B1071" s="4">
        <v>1</v>
      </c>
      <c r="C1071">
        <v>12</v>
      </c>
      <c r="D1071">
        <v>13</v>
      </c>
      <c r="E1071">
        <v>13</v>
      </c>
      <c r="F1071">
        <v>19</v>
      </c>
      <c r="G1071">
        <v>20</v>
      </c>
      <c r="H1071">
        <v>20</v>
      </c>
      <c r="I1071">
        <v>29</v>
      </c>
      <c r="J1071">
        <v>29</v>
      </c>
      <c r="K1071">
        <v>35</v>
      </c>
      <c r="L1071">
        <v>35</v>
      </c>
      <c r="M1071">
        <v>49</v>
      </c>
      <c r="N1071">
        <v>89</v>
      </c>
    </row>
    <row r="1072" spans="1:24" x14ac:dyDescent="0.2">
      <c r="A1072" s="2">
        <v>1070</v>
      </c>
      <c r="B1072" s="4">
        <v>25</v>
      </c>
      <c r="C1072">
        <v>50</v>
      </c>
      <c r="D1072">
        <v>70</v>
      </c>
    </row>
    <row r="1073" spans="1:38" x14ac:dyDescent="0.2">
      <c r="A1073" s="2">
        <v>1071</v>
      </c>
      <c r="B1073" s="4">
        <v>3</v>
      </c>
      <c r="C1073">
        <v>7</v>
      </c>
      <c r="D1073">
        <v>35</v>
      </c>
      <c r="E1073">
        <v>45</v>
      </c>
      <c r="F1073">
        <v>45</v>
      </c>
      <c r="G1073">
        <v>85</v>
      </c>
      <c r="H1073">
        <v>87</v>
      </c>
      <c r="I1073">
        <v>125</v>
      </c>
      <c r="J1073">
        <v>149</v>
      </c>
      <c r="K1073">
        <v>359</v>
      </c>
      <c r="L1073">
        <v>396</v>
      </c>
      <c r="M1073">
        <v>432</v>
      </c>
      <c r="N1073">
        <v>1296</v>
      </c>
    </row>
    <row r="1074" spans="1:38" x14ac:dyDescent="0.2">
      <c r="A1074" s="2">
        <v>1072</v>
      </c>
      <c r="B1074" s="4">
        <v>11</v>
      </c>
      <c r="C1074">
        <v>15</v>
      </c>
      <c r="D1074">
        <v>20</v>
      </c>
      <c r="E1074">
        <v>25</v>
      </c>
      <c r="F1074">
        <v>36</v>
      </c>
      <c r="G1074">
        <v>47</v>
      </c>
      <c r="H1074">
        <v>60</v>
      </c>
      <c r="I1074">
        <v>65</v>
      </c>
      <c r="J1074">
        <v>85</v>
      </c>
      <c r="K1074">
        <v>110</v>
      </c>
      <c r="L1074">
        <v>135</v>
      </c>
      <c r="M1074">
        <v>135</v>
      </c>
      <c r="N1074">
        <v>150</v>
      </c>
      <c r="O1074">
        <v>200</v>
      </c>
      <c r="P1074">
        <v>500</v>
      </c>
      <c r="Q1074">
        <v>500</v>
      </c>
      <c r="R1074">
        <v>1000</v>
      </c>
    </row>
    <row r="1075" spans="1:38" x14ac:dyDescent="0.2">
      <c r="A1075" s="2">
        <v>1073</v>
      </c>
      <c r="B1075" s="4">
        <v>5</v>
      </c>
      <c r="C1075">
        <v>45</v>
      </c>
      <c r="D1075">
        <v>45</v>
      </c>
      <c r="E1075">
        <v>45</v>
      </c>
      <c r="F1075">
        <v>45</v>
      </c>
      <c r="G1075">
        <v>45</v>
      </c>
      <c r="H1075">
        <v>55</v>
      </c>
      <c r="I1075">
        <v>55</v>
      </c>
      <c r="J1075">
        <v>55</v>
      </c>
      <c r="K1075">
        <v>55</v>
      </c>
      <c r="L1075">
        <v>55</v>
      </c>
      <c r="M1075">
        <v>105</v>
      </c>
      <c r="N1075">
        <v>155</v>
      </c>
      <c r="O1075">
        <v>200</v>
      </c>
      <c r="P1075">
        <v>250</v>
      </c>
    </row>
    <row r="1076" spans="1:38" x14ac:dyDescent="0.2">
      <c r="A1076" s="2">
        <v>1074</v>
      </c>
      <c r="B1076" s="4">
        <v>0.89</v>
      </c>
      <c r="C1076">
        <v>4</v>
      </c>
      <c r="D1076">
        <v>49</v>
      </c>
      <c r="E1076">
        <v>98</v>
      </c>
      <c r="F1076">
        <v>138</v>
      </c>
      <c r="G1076">
        <v>240</v>
      </c>
      <c r="H1076">
        <v>285</v>
      </c>
      <c r="I1076">
        <v>352</v>
      </c>
      <c r="J1076">
        <v>396</v>
      </c>
      <c r="K1076">
        <v>405</v>
      </c>
      <c r="L1076">
        <v>409</v>
      </c>
    </row>
    <row r="1077" spans="1:38" x14ac:dyDescent="0.2">
      <c r="A1077" s="2">
        <v>1075</v>
      </c>
      <c r="B1077" s="4">
        <v>1</v>
      </c>
      <c r="C1077">
        <v>10</v>
      </c>
      <c r="D1077">
        <v>25</v>
      </c>
      <c r="E1077">
        <v>29</v>
      </c>
      <c r="F1077">
        <v>29</v>
      </c>
      <c r="G1077">
        <v>29</v>
      </c>
      <c r="H1077">
        <v>32</v>
      </c>
      <c r="I1077">
        <v>35</v>
      </c>
      <c r="J1077">
        <v>49</v>
      </c>
      <c r="K1077">
        <v>55</v>
      </c>
      <c r="L1077">
        <v>55</v>
      </c>
      <c r="M1077">
        <v>109</v>
      </c>
      <c r="N1077">
        <v>149</v>
      </c>
      <c r="O1077">
        <v>239</v>
      </c>
      <c r="P1077">
        <v>399</v>
      </c>
    </row>
    <row r="1078" spans="1:38" x14ac:dyDescent="0.2">
      <c r="A1078" s="2">
        <v>1076</v>
      </c>
      <c r="B1078" s="4">
        <v>5</v>
      </c>
      <c r="C1078">
        <v>34</v>
      </c>
      <c r="D1078">
        <v>39</v>
      </c>
      <c r="E1078">
        <v>39</v>
      </c>
      <c r="F1078">
        <v>47</v>
      </c>
      <c r="G1078">
        <v>55</v>
      </c>
      <c r="H1078">
        <v>63</v>
      </c>
      <c r="I1078">
        <v>78</v>
      </c>
      <c r="J1078">
        <v>86</v>
      </c>
      <c r="K1078">
        <v>94</v>
      </c>
      <c r="L1078">
        <v>156</v>
      </c>
      <c r="M1078">
        <v>172</v>
      </c>
      <c r="N1078">
        <v>188</v>
      </c>
      <c r="O1078">
        <v>312</v>
      </c>
    </row>
    <row r="1079" spans="1:38" x14ac:dyDescent="0.2">
      <c r="A1079" s="2">
        <v>1077</v>
      </c>
      <c r="B1079" s="4">
        <v>1.33</v>
      </c>
      <c r="C1079">
        <v>8</v>
      </c>
      <c r="D1079">
        <v>9</v>
      </c>
      <c r="E1079">
        <v>11</v>
      </c>
      <c r="F1079">
        <v>21</v>
      </c>
      <c r="G1079">
        <v>24</v>
      </c>
      <c r="H1079">
        <v>28</v>
      </c>
      <c r="I1079">
        <v>40</v>
      </c>
      <c r="J1079">
        <v>43</v>
      </c>
      <c r="K1079">
        <v>48</v>
      </c>
      <c r="L1079">
        <v>59</v>
      </c>
      <c r="M1079">
        <v>63</v>
      </c>
      <c r="N1079">
        <v>69</v>
      </c>
      <c r="O1079">
        <v>113</v>
      </c>
    </row>
    <row r="1080" spans="1:38" x14ac:dyDescent="0.2">
      <c r="A1080" s="2">
        <v>1078</v>
      </c>
      <c r="B1080" s="4">
        <v>1</v>
      </c>
      <c r="C1080">
        <v>25</v>
      </c>
      <c r="D1080">
        <v>25</v>
      </c>
      <c r="E1080">
        <v>50</v>
      </c>
      <c r="F1080">
        <v>100</v>
      </c>
      <c r="G1080">
        <v>100</v>
      </c>
      <c r="H1080">
        <v>125</v>
      </c>
      <c r="I1080">
        <v>200</v>
      </c>
      <c r="J1080">
        <v>400</v>
      </c>
    </row>
    <row r="1081" spans="1:38" x14ac:dyDescent="0.2">
      <c r="A1081" s="2">
        <v>1079</v>
      </c>
      <c r="B1081" s="4">
        <v>10</v>
      </c>
      <c r="C1081">
        <v>15</v>
      </c>
      <c r="D1081">
        <v>25</v>
      </c>
      <c r="E1081">
        <v>30</v>
      </c>
      <c r="F1081">
        <v>35</v>
      </c>
      <c r="G1081">
        <v>40</v>
      </c>
      <c r="H1081">
        <v>50</v>
      </c>
      <c r="I1081">
        <v>60</v>
      </c>
      <c r="J1081">
        <v>65</v>
      </c>
      <c r="K1081">
        <v>75</v>
      </c>
      <c r="L1081">
        <v>75</v>
      </c>
      <c r="M1081">
        <v>75</v>
      </c>
      <c r="N1081">
        <v>100</v>
      </c>
      <c r="O1081">
        <v>100</v>
      </c>
      <c r="P1081">
        <v>150</v>
      </c>
      <c r="Q1081">
        <v>150</v>
      </c>
      <c r="R1081">
        <v>150</v>
      </c>
      <c r="S1081">
        <v>150</v>
      </c>
      <c r="T1081">
        <v>250</v>
      </c>
      <c r="U1081">
        <v>350</v>
      </c>
      <c r="V1081">
        <v>350</v>
      </c>
      <c r="W1081">
        <v>350</v>
      </c>
      <c r="X1081">
        <v>350</v>
      </c>
      <c r="Y1081">
        <v>500</v>
      </c>
      <c r="Z1081">
        <v>500</v>
      </c>
      <c r="AA1081">
        <v>500</v>
      </c>
      <c r="AB1081">
        <v>500</v>
      </c>
      <c r="AC1081">
        <v>500</v>
      </c>
      <c r="AD1081">
        <v>650</v>
      </c>
      <c r="AE1081">
        <v>1000</v>
      </c>
      <c r="AF1081">
        <v>1000</v>
      </c>
      <c r="AG1081">
        <v>1500</v>
      </c>
      <c r="AH1081">
        <v>1500</v>
      </c>
      <c r="AI1081">
        <v>2500</v>
      </c>
      <c r="AJ1081">
        <v>5000</v>
      </c>
      <c r="AK1081">
        <v>5000</v>
      </c>
      <c r="AL1081">
        <v>10000</v>
      </c>
    </row>
    <row r="1082" spans="1:38" x14ac:dyDescent="0.2">
      <c r="A1082" s="2">
        <v>1080</v>
      </c>
      <c r="B1082" s="4">
        <v>7</v>
      </c>
      <c r="C1082">
        <v>43</v>
      </c>
      <c r="D1082">
        <v>50</v>
      </c>
      <c r="E1082">
        <v>99</v>
      </c>
      <c r="F1082">
        <v>142</v>
      </c>
      <c r="G1082">
        <v>710</v>
      </c>
      <c r="H1082">
        <v>1420</v>
      </c>
    </row>
    <row r="1083" spans="1:38" x14ac:dyDescent="0.2">
      <c r="A1083" s="2">
        <v>1081</v>
      </c>
      <c r="B1083" s="4">
        <v>20</v>
      </c>
      <c r="C1083">
        <v>24</v>
      </c>
      <c r="D1083">
        <v>30</v>
      </c>
      <c r="E1083">
        <v>34</v>
      </c>
      <c r="F1083">
        <v>70</v>
      </c>
      <c r="G1083">
        <v>200</v>
      </c>
    </row>
    <row r="1084" spans="1:38" x14ac:dyDescent="0.2">
      <c r="A1084" s="2">
        <v>1082</v>
      </c>
      <c r="B1084" s="4">
        <v>24</v>
      </c>
      <c r="C1084">
        <v>29</v>
      </c>
      <c r="D1084">
        <v>44</v>
      </c>
      <c r="E1084">
        <v>54</v>
      </c>
      <c r="F1084">
        <v>75</v>
      </c>
      <c r="G1084">
        <v>120</v>
      </c>
      <c r="H1084">
        <v>225</v>
      </c>
    </row>
    <row r="1085" spans="1:38" x14ac:dyDescent="0.2">
      <c r="A1085" s="2">
        <v>1083</v>
      </c>
      <c r="B1085" s="4">
        <v>25</v>
      </c>
      <c r="C1085">
        <v>49</v>
      </c>
      <c r="D1085">
        <v>149</v>
      </c>
      <c r="E1085">
        <v>199</v>
      </c>
      <c r="F1085">
        <v>249</v>
      </c>
      <c r="G1085">
        <v>249</v>
      </c>
      <c r="H1085">
        <v>949</v>
      </c>
      <c r="I1085">
        <v>2500</v>
      </c>
      <c r="J1085">
        <v>9999</v>
      </c>
    </row>
    <row r="1086" spans="1:38" x14ac:dyDescent="0.2">
      <c r="A1086" s="2">
        <v>1084</v>
      </c>
      <c r="B1086" s="4">
        <v>1</v>
      </c>
      <c r="C1086">
        <v>10</v>
      </c>
      <c r="D1086">
        <v>20</v>
      </c>
      <c r="E1086">
        <v>30</v>
      </c>
      <c r="F1086">
        <v>40</v>
      </c>
      <c r="G1086">
        <v>50</v>
      </c>
      <c r="H1086">
        <v>75</v>
      </c>
      <c r="I1086">
        <v>75</v>
      </c>
      <c r="J1086">
        <v>100</v>
      </c>
      <c r="K1086">
        <v>150</v>
      </c>
      <c r="L1086">
        <v>200</v>
      </c>
      <c r="M1086">
        <v>250</v>
      </c>
      <c r="N1086">
        <v>300</v>
      </c>
      <c r="O1086">
        <v>300</v>
      </c>
      <c r="P1086">
        <v>400</v>
      </c>
      <c r="Q1086">
        <v>400</v>
      </c>
      <c r="R1086">
        <v>500</v>
      </c>
      <c r="S1086">
        <v>600</v>
      </c>
      <c r="T1086">
        <v>600</v>
      </c>
      <c r="U1086">
        <v>700</v>
      </c>
      <c r="V1086">
        <v>800</v>
      </c>
      <c r="W1086">
        <v>800</v>
      </c>
      <c r="X1086">
        <v>800</v>
      </c>
      <c r="Y1086">
        <v>800</v>
      </c>
      <c r="Z1086">
        <v>800</v>
      </c>
      <c r="AA1086">
        <v>1000</v>
      </c>
      <c r="AB1086">
        <v>1000</v>
      </c>
      <c r="AC1086">
        <v>1400</v>
      </c>
      <c r="AD1086">
        <v>5000</v>
      </c>
    </row>
    <row r="1087" spans="1:38" x14ac:dyDescent="0.2">
      <c r="A1087" s="2">
        <v>1085</v>
      </c>
      <c r="B1087" s="4">
        <v>23</v>
      </c>
      <c r="C1087">
        <v>28</v>
      </c>
      <c r="D1087">
        <v>45</v>
      </c>
      <c r="E1087">
        <v>50</v>
      </c>
      <c r="F1087">
        <v>55</v>
      </c>
      <c r="G1087">
        <v>72</v>
      </c>
      <c r="H1087">
        <v>77</v>
      </c>
      <c r="I1087">
        <v>82</v>
      </c>
      <c r="J1087">
        <v>100</v>
      </c>
      <c r="K1087">
        <v>129</v>
      </c>
      <c r="L1087">
        <v>160</v>
      </c>
      <c r="M1087">
        <v>216</v>
      </c>
      <c r="N1087">
        <v>295</v>
      </c>
      <c r="O1087">
        <v>300</v>
      </c>
    </row>
    <row r="1088" spans="1:38" x14ac:dyDescent="0.2">
      <c r="A1088" s="2">
        <v>1086</v>
      </c>
      <c r="B1088" s="4">
        <v>1</v>
      </c>
      <c r="C1088">
        <v>10</v>
      </c>
      <c r="D1088">
        <v>15</v>
      </c>
      <c r="E1088">
        <v>25</v>
      </c>
      <c r="F1088">
        <v>30</v>
      </c>
      <c r="G1088">
        <v>35</v>
      </c>
      <c r="H1088">
        <v>35</v>
      </c>
      <c r="I1088">
        <v>40</v>
      </c>
      <c r="J1088">
        <v>45</v>
      </c>
      <c r="K1088">
        <v>50</v>
      </c>
      <c r="L1088">
        <v>60</v>
      </c>
      <c r="M1088">
        <v>60</v>
      </c>
      <c r="N1088">
        <v>60</v>
      </c>
      <c r="O1088">
        <v>65</v>
      </c>
      <c r="P1088">
        <v>65</v>
      </c>
      <c r="Q1088">
        <v>75</v>
      </c>
      <c r="R1088">
        <v>100</v>
      </c>
      <c r="S1088">
        <v>100</v>
      </c>
      <c r="T1088">
        <v>250</v>
      </c>
      <c r="U1088">
        <v>250</v>
      </c>
      <c r="V1088">
        <v>500</v>
      </c>
      <c r="W1088">
        <v>500</v>
      </c>
      <c r="X1088">
        <v>1000</v>
      </c>
      <c r="Y1088">
        <v>2500</v>
      </c>
      <c r="Z1088">
        <v>5000</v>
      </c>
    </row>
    <row r="1089" spans="1:28" x14ac:dyDescent="0.2">
      <c r="A1089" s="2">
        <v>1087</v>
      </c>
      <c r="B1089" s="4">
        <v>5</v>
      </c>
      <c r="C1089">
        <v>10</v>
      </c>
      <c r="D1089">
        <v>25</v>
      </c>
      <c r="E1089">
        <v>59</v>
      </c>
      <c r="F1089">
        <v>100</v>
      </c>
      <c r="G1089">
        <v>149</v>
      </c>
      <c r="H1089">
        <v>299</v>
      </c>
      <c r="I1089">
        <v>349</v>
      </c>
      <c r="J1089">
        <v>449</v>
      </c>
      <c r="K1089">
        <v>699</v>
      </c>
      <c r="L1089">
        <v>749</v>
      </c>
      <c r="M1089">
        <v>799</v>
      </c>
      <c r="N1089">
        <v>899</v>
      </c>
      <c r="O1089">
        <v>949</v>
      </c>
      <c r="P1089">
        <v>1000</v>
      </c>
      <c r="Q1089">
        <v>2000</v>
      </c>
      <c r="R1089">
        <v>5000</v>
      </c>
      <c r="S1089">
        <v>10000</v>
      </c>
    </row>
    <row r="1090" spans="1:28" x14ac:dyDescent="0.2">
      <c r="A1090" s="2">
        <v>1088</v>
      </c>
      <c r="B1090" s="4">
        <v>5</v>
      </c>
      <c r="C1090">
        <v>15</v>
      </c>
      <c r="D1090">
        <v>20</v>
      </c>
      <c r="E1090">
        <v>30</v>
      </c>
      <c r="F1090">
        <v>50</v>
      </c>
      <c r="G1090">
        <v>75</v>
      </c>
      <c r="H1090">
        <v>100</v>
      </c>
      <c r="I1090">
        <v>150</v>
      </c>
      <c r="J1090">
        <v>250</v>
      </c>
      <c r="K1090">
        <v>350</v>
      </c>
      <c r="L1090">
        <v>375</v>
      </c>
      <c r="M1090">
        <v>400</v>
      </c>
      <c r="N1090">
        <v>500</v>
      </c>
      <c r="O1090">
        <v>750</v>
      </c>
      <c r="P1090">
        <v>1000</v>
      </c>
      <c r="Q1090">
        <v>1500</v>
      </c>
      <c r="R1090">
        <v>2000</v>
      </c>
      <c r="S1090">
        <v>2500</v>
      </c>
      <c r="T1090">
        <v>2500</v>
      </c>
      <c r="U1090">
        <v>5000</v>
      </c>
      <c r="V1090">
        <v>5000</v>
      </c>
      <c r="W1090">
        <v>10000</v>
      </c>
    </row>
    <row r="1091" spans="1:28" x14ac:dyDescent="0.2">
      <c r="A1091" s="2">
        <v>1089</v>
      </c>
      <c r="B1091" s="4">
        <v>1.54</v>
      </c>
      <c r="C1091">
        <v>15</v>
      </c>
      <c r="D1091">
        <v>62</v>
      </c>
      <c r="E1091">
        <v>62</v>
      </c>
      <c r="F1091">
        <v>62</v>
      </c>
      <c r="G1091">
        <v>62</v>
      </c>
      <c r="H1091">
        <v>92</v>
      </c>
      <c r="I1091">
        <v>100</v>
      </c>
      <c r="J1091">
        <v>100</v>
      </c>
      <c r="K1091">
        <v>100</v>
      </c>
      <c r="L1091">
        <v>100</v>
      </c>
      <c r="M1091">
        <v>115</v>
      </c>
    </row>
    <row r="1092" spans="1:28" x14ac:dyDescent="0.2">
      <c r="A1092" s="2">
        <v>1090</v>
      </c>
      <c r="B1092" s="4">
        <v>5</v>
      </c>
      <c r="C1092">
        <v>99</v>
      </c>
      <c r="D1092">
        <v>110</v>
      </c>
      <c r="E1092">
        <v>119</v>
      </c>
      <c r="F1092">
        <v>135</v>
      </c>
      <c r="G1092">
        <v>280</v>
      </c>
      <c r="H1092">
        <v>650</v>
      </c>
      <c r="I1092">
        <v>1250</v>
      </c>
    </row>
    <row r="1093" spans="1:28" x14ac:dyDescent="0.2">
      <c r="A1093" s="2">
        <v>1091</v>
      </c>
      <c r="B1093" s="4">
        <v>5</v>
      </c>
      <c r="C1093">
        <v>10</v>
      </c>
      <c r="D1093">
        <v>20</v>
      </c>
      <c r="E1093">
        <v>49</v>
      </c>
      <c r="F1093">
        <v>59</v>
      </c>
      <c r="G1093">
        <v>89</v>
      </c>
      <c r="H1093">
        <v>89</v>
      </c>
      <c r="I1093">
        <v>89</v>
      </c>
      <c r="J1093">
        <v>99</v>
      </c>
      <c r="K1093">
        <v>104</v>
      </c>
    </row>
    <row r="1094" spans="1:28" x14ac:dyDescent="0.2">
      <c r="A1094" s="2">
        <v>1092</v>
      </c>
      <c r="B1094" s="4">
        <v>6</v>
      </c>
      <c r="C1094">
        <v>16</v>
      </c>
      <c r="D1094">
        <v>20</v>
      </c>
      <c r="E1094">
        <v>30</v>
      </c>
      <c r="F1094">
        <v>40</v>
      </c>
      <c r="G1094">
        <v>50</v>
      </c>
      <c r="H1094">
        <v>50</v>
      </c>
      <c r="I1094">
        <v>60</v>
      </c>
      <c r="J1094">
        <v>70</v>
      </c>
      <c r="K1094">
        <v>75</v>
      </c>
      <c r="L1094">
        <v>100</v>
      </c>
      <c r="M1094">
        <v>150</v>
      </c>
      <c r="N1094">
        <v>150</v>
      </c>
      <c r="O1094">
        <v>175</v>
      </c>
      <c r="P1094">
        <v>200</v>
      </c>
      <c r="Q1094">
        <v>400</v>
      </c>
      <c r="R1094">
        <v>500</v>
      </c>
      <c r="S1094">
        <v>800</v>
      </c>
      <c r="T1094">
        <v>1250</v>
      </c>
      <c r="U1094">
        <v>1250</v>
      </c>
      <c r="V1094">
        <v>1250</v>
      </c>
      <c r="W1094">
        <v>1250</v>
      </c>
      <c r="X1094">
        <v>3000</v>
      </c>
      <c r="Y1094">
        <v>5000</v>
      </c>
      <c r="Z1094">
        <v>5000</v>
      </c>
      <c r="AA1094">
        <v>5000</v>
      </c>
      <c r="AB1094">
        <v>5000</v>
      </c>
    </row>
    <row r="1095" spans="1:28" x14ac:dyDescent="0.2">
      <c r="A1095" s="2">
        <v>1093</v>
      </c>
      <c r="B1095" s="4">
        <v>1</v>
      </c>
      <c r="C1095">
        <v>35</v>
      </c>
      <c r="D1095">
        <v>50</v>
      </c>
      <c r="E1095">
        <v>60</v>
      </c>
      <c r="F1095">
        <v>75</v>
      </c>
      <c r="G1095">
        <v>90</v>
      </c>
      <c r="H1095">
        <v>110</v>
      </c>
      <c r="I1095">
        <v>135</v>
      </c>
      <c r="J1095">
        <v>220</v>
      </c>
      <c r="K1095">
        <v>270</v>
      </c>
    </row>
    <row r="1096" spans="1:28" x14ac:dyDescent="0.2">
      <c r="A1096" s="2">
        <v>1094</v>
      </c>
      <c r="B1096" s="4">
        <v>25</v>
      </c>
      <c r="C1096">
        <v>30</v>
      </c>
      <c r="D1096">
        <v>45</v>
      </c>
      <c r="E1096">
        <v>45</v>
      </c>
      <c r="F1096">
        <v>50</v>
      </c>
      <c r="G1096">
        <v>110</v>
      </c>
    </row>
    <row r="1097" spans="1:28" x14ac:dyDescent="0.2">
      <c r="A1097" s="2">
        <v>1095</v>
      </c>
      <c r="B1097" s="4">
        <v>10</v>
      </c>
      <c r="C1097">
        <v>15</v>
      </c>
      <c r="D1097">
        <v>20</v>
      </c>
      <c r="E1097">
        <v>25</v>
      </c>
      <c r="F1097">
        <v>40</v>
      </c>
      <c r="G1097">
        <v>50</v>
      </c>
      <c r="H1097">
        <v>100</v>
      </c>
      <c r="I1097">
        <v>250</v>
      </c>
    </row>
    <row r="1098" spans="1:28" x14ac:dyDescent="0.2">
      <c r="A1098" s="2">
        <v>1096</v>
      </c>
      <c r="B1098" s="4">
        <v>1</v>
      </c>
      <c r="C1098">
        <v>28</v>
      </c>
      <c r="D1098">
        <v>58</v>
      </c>
      <c r="E1098">
        <v>68</v>
      </c>
      <c r="F1098">
        <v>118</v>
      </c>
      <c r="G1098">
        <v>128</v>
      </c>
      <c r="H1098">
        <v>298</v>
      </c>
      <c r="I1098">
        <v>398</v>
      </c>
    </row>
    <row r="1099" spans="1:28" x14ac:dyDescent="0.2">
      <c r="A1099" s="2">
        <v>1097</v>
      </c>
      <c r="B1099" s="4">
        <v>199</v>
      </c>
      <c r="C1099">
        <v>249</v>
      </c>
      <c r="D1099">
        <v>299</v>
      </c>
      <c r="E1099">
        <v>379</v>
      </c>
      <c r="F1099">
        <v>379</v>
      </c>
      <c r="G1099">
        <v>459</v>
      </c>
      <c r="H1099">
        <v>499</v>
      </c>
      <c r="I1099">
        <v>549</v>
      </c>
    </row>
    <row r="1100" spans="1:28" x14ac:dyDescent="0.2">
      <c r="A1100" s="2">
        <v>1098</v>
      </c>
      <c r="B1100" s="4">
        <v>1</v>
      </c>
      <c r="C1100">
        <v>45</v>
      </c>
      <c r="D1100">
        <v>80</v>
      </c>
      <c r="E1100">
        <v>200</v>
      </c>
      <c r="F1100">
        <v>350</v>
      </c>
      <c r="G1100">
        <v>1000</v>
      </c>
    </row>
    <row r="1101" spans="1:28" x14ac:dyDescent="0.2">
      <c r="A1101" s="2">
        <v>1099</v>
      </c>
      <c r="B1101" s="4">
        <v>5</v>
      </c>
      <c r="C1101">
        <v>55</v>
      </c>
      <c r="D1101">
        <v>55</v>
      </c>
      <c r="E1101">
        <v>55</v>
      </c>
      <c r="F1101">
        <v>55</v>
      </c>
      <c r="G1101">
        <v>65</v>
      </c>
      <c r="H1101">
        <v>65</v>
      </c>
      <c r="I1101">
        <v>65</v>
      </c>
      <c r="J1101">
        <v>65</v>
      </c>
      <c r="K1101">
        <v>125</v>
      </c>
      <c r="L1101">
        <v>185</v>
      </c>
      <c r="M1101">
        <v>240</v>
      </c>
    </row>
    <row r="1102" spans="1:28" x14ac:dyDescent="0.2">
      <c r="A1102" s="2">
        <v>1100</v>
      </c>
      <c r="B1102" s="4">
        <v>10</v>
      </c>
      <c r="C1102">
        <v>10</v>
      </c>
      <c r="D1102">
        <v>15</v>
      </c>
      <c r="E1102">
        <v>17</v>
      </c>
      <c r="F1102">
        <v>20</v>
      </c>
      <c r="G1102">
        <v>25</v>
      </c>
      <c r="H1102">
        <v>35</v>
      </c>
      <c r="I1102">
        <v>50</v>
      </c>
      <c r="J1102">
        <v>65</v>
      </c>
      <c r="K1102">
        <v>75</v>
      </c>
      <c r="L1102">
        <v>75</v>
      </c>
      <c r="M1102">
        <v>75</v>
      </c>
      <c r="N1102">
        <v>90</v>
      </c>
      <c r="O1102">
        <v>120</v>
      </c>
      <c r="P1102">
        <v>150</v>
      </c>
      <c r="Q1102">
        <v>175</v>
      </c>
      <c r="R1102">
        <v>250</v>
      </c>
      <c r="S1102">
        <v>350</v>
      </c>
      <c r="T1102">
        <v>500</v>
      </c>
      <c r="U1102">
        <v>1000</v>
      </c>
      <c r="V1102">
        <v>5000</v>
      </c>
      <c r="W1102">
        <v>10000</v>
      </c>
    </row>
    <row r="1103" spans="1:28" x14ac:dyDescent="0.2">
      <c r="A1103" s="2">
        <v>1101</v>
      </c>
      <c r="B1103" s="4">
        <v>3</v>
      </c>
      <c r="C1103">
        <v>44</v>
      </c>
      <c r="D1103">
        <v>77</v>
      </c>
      <c r="E1103">
        <v>88</v>
      </c>
      <c r="F1103">
        <v>99</v>
      </c>
      <c r="G1103">
        <v>441</v>
      </c>
      <c r="H1103">
        <v>5585</v>
      </c>
      <c r="I1103">
        <v>7539</v>
      </c>
    </row>
    <row r="1104" spans="1:28" x14ac:dyDescent="0.2">
      <c r="A1104" s="2">
        <v>1102</v>
      </c>
      <c r="B1104" s="4">
        <v>1</v>
      </c>
      <c r="C1104">
        <v>25</v>
      </c>
      <c r="D1104">
        <v>30</v>
      </c>
      <c r="E1104">
        <v>35</v>
      </c>
      <c r="F1104">
        <v>35</v>
      </c>
      <c r="G1104">
        <v>35</v>
      </c>
      <c r="H1104">
        <v>35</v>
      </c>
      <c r="I1104">
        <v>60</v>
      </c>
    </row>
    <row r="1105" spans="1:41" x14ac:dyDescent="0.2">
      <c r="A1105" s="2">
        <v>1103</v>
      </c>
      <c r="B1105" s="4">
        <v>5</v>
      </c>
      <c r="C1105">
        <v>10</v>
      </c>
      <c r="D1105">
        <v>20</v>
      </c>
      <c r="E1105">
        <v>30</v>
      </c>
      <c r="F1105">
        <v>35</v>
      </c>
      <c r="G1105">
        <v>40</v>
      </c>
      <c r="H1105">
        <v>50</v>
      </c>
      <c r="I1105">
        <v>75</v>
      </c>
      <c r="J1105">
        <v>85</v>
      </c>
      <c r="K1105">
        <v>99</v>
      </c>
      <c r="L1105">
        <v>100</v>
      </c>
      <c r="M1105">
        <v>125</v>
      </c>
      <c r="N1105">
        <v>125</v>
      </c>
      <c r="O1105">
        <v>200</v>
      </c>
      <c r="P1105">
        <v>250</v>
      </c>
      <c r="Q1105">
        <v>300</v>
      </c>
      <c r="R1105">
        <v>500</v>
      </c>
      <c r="S1105">
        <v>1000</v>
      </c>
    </row>
    <row r="1106" spans="1:41" x14ac:dyDescent="0.2">
      <c r="A1106" s="2">
        <v>1104</v>
      </c>
      <c r="B1106" s="4">
        <v>15</v>
      </c>
      <c r="C1106">
        <v>20</v>
      </c>
      <c r="D1106">
        <v>25</v>
      </c>
      <c r="E1106">
        <v>28</v>
      </c>
      <c r="F1106">
        <v>29</v>
      </c>
      <c r="G1106">
        <v>39</v>
      </c>
      <c r="H1106">
        <v>49</v>
      </c>
      <c r="I1106">
        <v>69</v>
      </c>
      <c r="J1106">
        <v>75</v>
      </c>
      <c r="K1106">
        <v>99</v>
      </c>
      <c r="L1106">
        <v>125</v>
      </c>
      <c r="M1106">
        <v>149</v>
      </c>
      <c r="N1106">
        <v>200</v>
      </c>
      <c r="O1106">
        <v>249</v>
      </c>
      <c r="P1106">
        <v>499</v>
      </c>
      <c r="Q1106">
        <v>500</v>
      </c>
      <c r="R1106">
        <v>999</v>
      </c>
      <c r="S1106">
        <v>1000</v>
      </c>
      <c r="T1106">
        <v>2000</v>
      </c>
      <c r="U1106">
        <v>7000</v>
      </c>
    </row>
    <row r="1107" spans="1:41" x14ac:dyDescent="0.2">
      <c r="A1107" s="2">
        <v>1105</v>
      </c>
      <c r="B1107" s="4">
        <v>85</v>
      </c>
      <c r="C1107">
        <v>90</v>
      </c>
      <c r="D1107">
        <v>130</v>
      </c>
      <c r="E1107">
        <v>140</v>
      </c>
    </row>
    <row r="1108" spans="1:41" x14ac:dyDescent="0.2">
      <c r="A1108" s="2">
        <v>1106</v>
      </c>
      <c r="B1108" s="4">
        <v>1</v>
      </c>
      <c r="C1108">
        <v>20</v>
      </c>
      <c r="D1108">
        <v>35</v>
      </c>
      <c r="E1108">
        <v>45</v>
      </c>
      <c r="F1108">
        <v>49</v>
      </c>
      <c r="G1108">
        <v>59</v>
      </c>
      <c r="H1108">
        <v>74</v>
      </c>
      <c r="I1108">
        <v>84</v>
      </c>
      <c r="J1108">
        <v>94</v>
      </c>
      <c r="K1108">
        <v>114</v>
      </c>
      <c r="L1108">
        <v>199</v>
      </c>
      <c r="M1108">
        <v>284</v>
      </c>
      <c r="N1108">
        <v>639</v>
      </c>
    </row>
    <row r="1109" spans="1:41" x14ac:dyDescent="0.2">
      <c r="A1109" s="2">
        <v>1107</v>
      </c>
      <c r="B1109" s="4">
        <v>5</v>
      </c>
      <c r="C1109">
        <v>25</v>
      </c>
      <c r="D1109">
        <v>30</v>
      </c>
      <c r="E1109">
        <v>40</v>
      </c>
      <c r="F1109">
        <v>40</v>
      </c>
      <c r="G1109">
        <v>50</v>
      </c>
      <c r="H1109">
        <v>60</v>
      </c>
      <c r="I1109">
        <v>65</v>
      </c>
      <c r="J1109">
        <v>85</v>
      </c>
      <c r="K1109">
        <v>100</v>
      </c>
      <c r="L1109">
        <v>200</v>
      </c>
      <c r="M1109">
        <v>500</v>
      </c>
      <c r="N1109">
        <v>500</v>
      </c>
      <c r="O1109">
        <v>500</v>
      </c>
      <c r="P1109">
        <v>500</v>
      </c>
      <c r="Q1109">
        <v>500</v>
      </c>
      <c r="R1109">
        <v>500</v>
      </c>
      <c r="S1109">
        <v>500</v>
      </c>
      <c r="T1109">
        <v>500</v>
      </c>
      <c r="U1109">
        <v>500</v>
      </c>
      <c r="V1109">
        <v>500</v>
      </c>
    </row>
    <row r="1110" spans="1:41" x14ac:dyDescent="0.2">
      <c r="A1110" s="2">
        <v>1108</v>
      </c>
      <c r="B1110" s="4">
        <v>10</v>
      </c>
      <c r="C1110">
        <v>25</v>
      </c>
      <c r="D1110">
        <v>50</v>
      </c>
    </row>
    <row r="1111" spans="1:41" x14ac:dyDescent="0.2">
      <c r="A1111" s="2">
        <v>1109</v>
      </c>
      <c r="B1111" s="4">
        <v>1</v>
      </c>
      <c r="C1111">
        <v>9</v>
      </c>
      <c r="D1111">
        <v>16</v>
      </c>
      <c r="E1111">
        <v>20</v>
      </c>
      <c r="F1111">
        <v>23</v>
      </c>
      <c r="G1111">
        <v>29</v>
      </c>
      <c r="H1111">
        <v>40</v>
      </c>
      <c r="I1111">
        <v>47</v>
      </c>
      <c r="J1111">
        <v>50</v>
      </c>
      <c r="K1111">
        <v>56</v>
      </c>
      <c r="L1111">
        <v>56</v>
      </c>
      <c r="M1111">
        <v>59</v>
      </c>
      <c r="N1111">
        <v>63</v>
      </c>
      <c r="O1111">
        <v>68</v>
      </c>
      <c r="P1111">
        <v>70</v>
      </c>
      <c r="Q1111">
        <v>72</v>
      </c>
      <c r="R1111">
        <v>79</v>
      </c>
      <c r="S1111">
        <v>89</v>
      </c>
      <c r="T1111">
        <v>99</v>
      </c>
      <c r="U1111">
        <v>180</v>
      </c>
    </row>
    <row r="1112" spans="1:41" x14ac:dyDescent="0.2">
      <c r="A1112" s="2">
        <v>1110</v>
      </c>
      <c r="B1112" s="4">
        <v>5</v>
      </c>
      <c r="C1112">
        <v>10</v>
      </c>
      <c r="D1112">
        <v>25</v>
      </c>
      <c r="E1112">
        <v>45</v>
      </c>
      <c r="F1112">
        <v>55</v>
      </c>
      <c r="G1112">
        <v>75</v>
      </c>
      <c r="H1112">
        <v>95</v>
      </c>
      <c r="I1112">
        <v>120</v>
      </c>
      <c r="J1112">
        <v>500</v>
      </c>
      <c r="K1112">
        <v>700</v>
      </c>
      <c r="L1112">
        <v>2000</v>
      </c>
    </row>
    <row r="1113" spans="1:41" x14ac:dyDescent="0.2">
      <c r="A1113" s="2">
        <v>1111</v>
      </c>
      <c r="B1113" s="4">
        <v>1</v>
      </c>
      <c r="C1113">
        <v>5</v>
      </c>
      <c r="D1113">
        <v>15</v>
      </c>
      <c r="E1113">
        <v>45</v>
      </c>
      <c r="F1113">
        <v>55</v>
      </c>
      <c r="G1113">
        <v>75</v>
      </c>
      <c r="H1113">
        <v>100</v>
      </c>
      <c r="I1113">
        <v>150</v>
      </c>
      <c r="J1113">
        <v>250</v>
      </c>
      <c r="K1113">
        <v>400</v>
      </c>
      <c r="L1113">
        <v>5000</v>
      </c>
    </row>
    <row r="1114" spans="1:41" x14ac:dyDescent="0.2">
      <c r="A1114" s="2">
        <v>1112</v>
      </c>
      <c r="B1114" s="4">
        <v>15</v>
      </c>
      <c r="C1114">
        <v>25</v>
      </c>
      <c r="D1114">
        <v>40</v>
      </c>
      <c r="E1114">
        <v>60</v>
      </c>
      <c r="F1114">
        <v>70</v>
      </c>
      <c r="G1114">
        <v>80</v>
      </c>
      <c r="H1114">
        <v>90</v>
      </c>
      <c r="I1114">
        <v>100</v>
      </c>
      <c r="J1114">
        <v>110</v>
      </c>
    </row>
    <row r="1115" spans="1:41" x14ac:dyDescent="0.2">
      <c r="A1115" s="2">
        <v>1113</v>
      </c>
      <c r="B1115" s="4">
        <v>5</v>
      </c>
      <c r="C1115">
        <v>20</v>
      </c>
      <c r="D1115">
        <v>34</v>
      </c>
      <c r="E1115">
        <v>34</v>
      </c>
      <c r="F1115">
        <v>34</v>
      </c>
      <c r="G1115">
        <v>39</v>
      </c>
      <c r="H1115">
        <v>39</v>
      </c>
      <c r="I1115">
        <v>39</v>
      </c>
      <c r="J1115">
        <v>49</v>
      </c>
      <c r="K1115">
        <v>59</v>
      </c>
      <c r="L1115">
        <v>59</v>
      </c>
      <c r="M1115">
        <v>59</v>
      </c>
      <c r="N1115">
        <v>59</v>
      </c>
      <c r="O1115">
        <v>59</v>
      </c>
      <c r="P1115">
        <v>59</v>
      </c>
      <c r="Q1115">
        <v>109</v>
      </c>
      <c r="R1115">
        <v>109</v>
      </c>
      <c r="S1115">
        <v>109</v>
      </c>
      <c r="T1115">
        <v>249</v>
      </c>
      <c r="U1115">
        <v>249</v>
      </c>
      <c r="V1115">
        <v>249</v>
      </c>
    </row>
    <row r="1116" spans="1:41" x14ac:dyDescent="0.2">
      <c r="A1116" s="2">
        <v>1114</v>
      </c>
      <c r="B1116" s="4">
        <v>1</v>
      </c>
      <c r="C1116">
        <v>30</v>
      </c>
      <c r="D1116">
        <v>70</v>
      </c>
      <c r="E1116">
        <v>85</v>
      </c>
      <c r="F1116">
        <v>100</v>
      </c>
      <c r="G1116">
        <v>110</v>
      </c>
      <c r="H1116">
        <v>120</v>
      </c>
      <c r="I1116">
        <v>120</v>
      </c>
      <c r="J1116">
        <v>130</v>
      </c>
      <c r="K1116">
        <v>130</v>
      </c>
      <c r="L1116">
        <v>130</v>
      </c>
      <c r="M1116">
        <v>150</v>
      </c>
      <c r="N1116">
        <v>300</v>
      </c>
      <c r="O1116">
        <v>500</v>
      </c>
      <c r="P1116">
        <v>500</v>
      </c>
      <c r="Q1116">
        <v>500</v>
      </c>
      <c r="R1116">
        <v>500</v>
      </c>
      <c r="S1116">
        <v>500</v>
      </c>
      <c r="T1116">
        <v>750</v>
      </c>
      <c r="U1116">
        <v>1000</v>
      </c>
      <c r="V1116">
        <v>1000</v>
      </c>
      <c r="W1116">
        <v>1200</v>
      </c>
      <c r="X1116">
        <v>1200</v>
      </c>
      <c r="Y1116">
        <v>1500</v>
      </c>
      <c r="Z1116">
        <v>1500</v>
      </c>
      <c r="AA1116">
        <v>1500</v>
      </c>
      <c r="AB1116">
        <v>3000</v>
      </c>
      <c r="AC1116">
        <v>10000</v>
      </c>
    </row>
    <row r="1117" spans="1:41" x14ac:dyDescent="0.2">
      <c r="A1117" s="2">
        <v>1115</v>
      </c>
      <c r="B1117" s="4">
        <v>5</v>
      </c>
      <c r="C1117">
        <v>10</v>
      </c>
      <c r="D1117">
        <v>20</v>
      </c>
      <c r="E1117">
        <v>25</v>
      </c>
      <c r="F1117">
        <v>25</v>
      </c>
      <c r="G1117">
        <v>28</v>
      </c>
      <c r="H1117">
        <v>30</v>
      </c>
      <c r="I1117">
        <v>30</v>
      </c>
      <c r="J1117">
        <v>45</v>
      </c>
      <c r="K1117">
        <v>50</v>
      </c>
      <c r="L1117">
        <v>60</v>
      </c>
      <c r="M1117">
        <v>75</v>
      </c>
      <c r="N1117">
        <v>85</v>
      </c>
      <c r="O1117">
        <v>95</v>
      </c>
      <c r="P1117">
        <v>100</v>
      </c>
      <c r="Q1117">
        <v>105</v>
      </c>
      <c r="R1117">
        <v>110</v>
      </c>
      <c r="S1117">
        <v>115</v>
      </c>
      <c r="T1117">
        <v>125</v>
      </c>
      <c r="U1117">
        <v>140</v>
      </c>
      <c r="V1117">
        <v>140</v>
      </c>
      <c r="W1117">
        <v>170</v>
      </c>
      <c r="X1117">
        <v>190</v>
      </c>
      <c r="Y1117">
        <v>200</v>
      </c>
      <c r="Z1117">
        <v>215</v>
      </c>
      <c r="AA1117">
        <v>220</v>
      </c>
      <c r="AB1117">
        <v>245</v>
      </c>
      <c r="AC1117">
        <v>250</v>
      </c>
      <c r="AD1117">
        <v>265</v>
      </c>
      <c r="AE1117">
        <v>295</v>
      </c>
      <c r="AF1117">
        <v>300</v>
      </c>
      <c r="AG1117">
        <v>600</v>
      </c>
      <c r="AH1117">
        <v>1250</v>
      </c>
      <c r="AI1117">
        <v>1250</v>
      </c>
      <c r="AJ1117">
        <v>2000</v>
      </c>
      <c r="AK1117">
        <v>2500</v>
      </c>
      <c r="AL1117">
        <v>3000</v>
      </c>
      <c r="AM1117">
        <v>5000</v>
      </c>
      <c r="AN1117">
        <v>10000</v>
      </c>
      <c r="AO1117">
        <v>10000</v>
      </c>
    </row>
    <row r="1118" spans="1:41" x14ac:dyDescent="0.2">
      <c r="A1118" s="2">
        <v>1116</v>
      </c>
      <c r="B1118" s="4">
        <v>5</v>
      </c>
      <c r="C1118">
        <v>25</v>
      </c>
      <c r="D1118">
        <v>39</v>
      </c>
      <c r="E1118">
        <v>49</v>
      </c>
      <c r="F1118">
        <v>49</v>
      </c>
      <c r="G1118">
        <v>60</v>
      </c>
      <c r="H1118">
        <v>65</v>
      </c>
      <c r="I1118">
        <v>65</v>
      </c>
      <c r="J1118">
        <v>75</v>
      </c>
      <c r="K1118">
        <v>75</v>
      </c>
      <c r="L1118">
        <v>85</v>
      </c>
      <c r="M1118">
        <v>98</v>
      </c>
      <c r="N1118">
        <v>110</v>
      </c>
      <c r="O1118">
        <v>110</v>
      </c>
    </row>
    <row r="1119" spans="1:41" x14ac:dyDescent="0.2">
      <c r="A1119" s="2">
        <v>1117</v>
      </c>
      <c r="B1119" s="4">
        <v>1</v>
      </c>
      <c r="C1119">
        <v>40</v>
      </c>
      <c r="D1119">
        <v>75</v>
      </c>
      <c r="E1119">
        <v>115</v>
      </c>
      <c r="F1119">
        <v>115</v>
      </c>
      <c r="G1119">
        <v>125</v>
      </c>
      <c r="H1119">
        <v>450</v>
      </c>
    </row>
    <row r="1120" spans="1:41" x14ac:dyDescent="0.2">
      <c r="A1120" s="2">
        <v>1118</v>
      </c>
      <c r="B1120" s="4">
        <v>2</v>
      </c>
      <c r="C1120">
        <v>16</v>
      </c>
      <c r="D1120">
        <v>18</v>
      </c>
      <c r="E1120">
        <v>35</v>
      </c>
      <c r="F1120">
        <v>40</v>
      </c>
      <c r="G1120">
        <v>50</v>
      </c>
      <c r="H1120">
        <v>85</v>
      </c>
      <c r="I1120">
        <v>100</v>
      </c>
      <c r="J1120">
        <v>153</v>
      </c>
      <c r="K1120">
        <v>160</v>
      </c>
      <c r="L1120">
        <v>170</v>
      </c>
      <c r="M1120">
        <v>220</v>
      </c>
      <c r="N1120">
        <v>245</v>
      </c>
      <c r="O1120">
        <v>261</v>
      </c>
      <c r="P1120">
        <v>330</v>
      </c>
      <c r="Q1120">
        <v>355</v>
      </c>
      <c r="R1120">
        <v>380</v>
      </c>
      <c r="S1120">
        <v>405</v>
      </c>
    </row>
    <row r="1121" spans="1:55" x14ac:dyDescent="0.2">
      <c r="A1121" s="2">
        <v>1119</v>
      </c>
      <c r="B1121" s="4">
        <v>5</v>
      </c>
      <c r="C1121">
        <v>35</v>
      </c>
      <c r="D1121">
        <v>180</v>
      </c>
      <c r="E1121">
        <v>200</v>
      </c>
      <c r="F1121">
        <v>200</v>
      </c>
      <c r="G1121">
        <v>220</v>
      </c>
      <c r="H1121">
        <v>300</v>
      </c>
      <c r="I1121">
        <v>10000</v>
      </c>
    </row>
    <row r="1122" spans="1:55" x14ac:dyDescent="0.2">
      <c r="A1122" s="2">
        <v>1120</v>
      </c>
      <c r="B1122" s="4">
        <v>5</v>
      </c>
      <c r="C1122">
        <v>24</v>
      </c>
      <c r="D1122">
        <v>40</v>
      </c>
      <c r="E1122">
        <v>64</v>
      </c>
      <c r="F1122">
        <v>64</v>
      </c>
      <c r="G1122">
        <v>96</v>
      </c>
      <c r="H1122">
        <v>128</v>
      </c>
      <c r="I1122">
        <v>320</v>
      </c>
      <c r="J1122">
        <v>400</v>
      </c>
      <c r="K1122">
        <v>480</v>
      </c>
      <c r="L1122">
        <v>561</v>
      </c>
      <c r="M1122">
        <v>1922</v>
      </c>
      <c r="N1122">
        <v>6406</v>
      </c>
    </row>
    <row r="1123" spans="1:55" x14ac:dyDescent="0.2">
      <c r="A1123" s="2">
        <v>1121</v>
      </c>
      <c r="B1123" s="4">
        <v>1</v>
      </c>
      <c r="C1123">
        <v>22</v>
      </c>
      <c r="D1123">
        <v>27</v>
      </c>
      <c r="E1123">
        <v>35</v>
      </c>
      <c r="F1123">
        <v>38</v>
      </c>
      <c r="G1123">
        <v>42</v>
      </c>
      <c r="H1123">
        <v>45</v>
      </c>
      <c r="I1123">
        <v>58</v>
      </c>
      <c r="J1123">
        <v>68</v>
      </c>
      <c r="K1123">
        <v>99</v>
      </c>
      <c r="L1123">
        <v>110</v>
      </c>
      <c r="M1123">
        <v>150</v>
      </c>
      <c r="N1123">
        <v>1000</v>
      </c>
    </row>
    <row r="1124" spans="1:55" x14ac:dyDescent="0.2">
      <c r="A1124" s="2">
        <v>1122</v>
      </c>
      <c r="B1124" s="4">
        <v>8</v>
      </c>
      <c r="C1124">
        <v>16</v>
      </c>
      <c r="D1124">
        <v>40</v>
      </c>
      <c r="E1124">
        <v>48</v>
      </c>
      <c r="F1124">
        <v>64</v>
      </c>
      <c r="G1124">
        <v>64</v>
      </c>
      <c r="H1124">
        <v>72</v>
      </c>
      <c r="I1124">
        <v>80</v>
      </c>
      <c r="J1124">
        <v>80</v>
      </c>
      <c r="K1124">
        <v>80</v>
      </c>
      <c r="L1124">
        <v>80</v>
      </c>
      <c r="M1124">
        <v>80</v>
      </c>
      <c r="N1124">
        <v>80</v>
      </c>
      <c r="O1124">
        <v>80</v>
      </c>
      <c r="P1124">
        <v>80</v>
      </c>
      <c r="Q1124">
        <v>80</v>
      </c>
      <c r="R1124">
        <v>80</v>
      </c>
      <c r="S1124">
        <v>80</v>
      </c>
      <c r="T1124">
        <v>80</v>
      </c>
      <c r="U1124">
        <v>80</v>
      </c>
      <c r="V1124">
        <v>80</v>
      </c>
      <c r="W1124">
        <v>80</v>
      </c>
      <c r="X1124">
        <v>80</v>
      </c>
      <c r="Y1124">
        <v>96</v>
      </c>
      <c r="Z1124">
        <v>121</v>
      </c>
      <c r="AA1124">
        <v>121</v>
      </c>
      <c r="AB1124">
        <v>121</v>
      </c>
      <c r="AC1124">
        <v>121</v>
      </c>
      <c r="AD1124">
        <v>161</v>
      </c>
      <c r="AE1124">
        <v>161</v>
      </c>
      <c r="AF1124">
        <v>161</v>
      </c>
      <c r="AG1124">
        <v>161</v>
      </c>
      <c r="AH1124">
        <v>241</v>
      </c>
      <c r="AI1124">
        <v>322</v>
      </c>
      <c r="AJ1124">
        <v>402</v>
      </c>
    </row>
    <row r="1125" spans="1:55" x14ac:dyDescent="0.2">
      <c r="A1125" s="2">
        <v>1123</v>
      </c>
      <c r="B1125" s="4">
        <v>1</v>
      </c>
      <c r="C1125">
        <v>20</v>
      </c>
      <c r="D1125">
        <v>25</v>
      </c>
      <c r="E1125">
        <v>25</v>
      </c>
      <c r="F1125">
        <v>50</v>
      </c>
      <c r="G1125">
        <v>150</v>
      </c>
    </row>
    <row r="1126" spans="1:55" x14ac:dyDescent="0.2">
      <c r="A1126" s="2">
        <v>1124</v>
      </c>
      <c r="B1126" s="4">
        <v>1</v>
      </c>
      <c r="C1126">
        <v>10</v>
      </c>
      <c r="D1126">
        <v>10</v>
      </c>
      <c r="E1126">
        <v>15</v>
      </c>
      <c r="F1126">
        <v>20</v>
      </c>
      <c r="G1126">
        <v>30</v>
      </c>
      <c r="H1126">
        <v>40</v>
      </c>
      <c r="I1126">
        <v>50</v>
      </c>
      <c r="J1126">
        <v>65</v>
      </c>
      <c r="K1126">
        <v>80</v>
      </c>
      <c r="L1126">
        <v>100</v>
      </c>
      <c r="M1126">
        <v>150</v>
      </c>
      <c r="N1126">
        <v>200</v>
      </c>
      <c r="O1126">
        <v>200</v>
      </c>
      <c r="P1126">
        <v>250</v>
      </c>
      <c r="Q1126">
        <v>500</v>
      </c>
      <c r="R1126">
        <v>1000</v>
      </c>
    </row>
    <row r="1127" spans="1:55" x14ac:dyDescent="0.2">
      <c r="A1127" s="2">
        <v>1125</v>
      </c>
      <c r="B1127" s="4">
        <v>1</v>
      </c>
      <c r="C1127">
        <v>139</v>
      </c>
      <c r="D1127">
        <v>149</v>
      </c>
      <c r="E1127">
        <v>159</v>
      </c>
      <c r="F1127">
        <v>169</v>
      </c>
      <c r="G1127">
        <v>239</v>
      </c>
      <c r="H1127">
        <v>275</v>
      </c>
      <c r="I1127">
        <v>365</v>
      </c>
      <c r="J1127">
        <v>473</v>
      </c>
      <c r="K1127">
        <v>680</v>
      </c>
    </row>
    <row r="1128" spans="1:55" x14ac:dyDescent="0.2">
      <c r="A1128" s="2">
        <v>1126</v>
      </c>
      <c r="B1128" s="4">
        <v>5</v>
      </c>
      <c r="C1128">
        <v>10</v>
      </c>
      <c r="D1128">
        <v>15</v>
      </c>
      <c r="E1128">
        <v>25</v>
      </c>
      <c r="F1128">
        <v>30</v>
      </c>
      <c r="G1128">
        <v>35</v>
      </c>
      <c r="H1128">
        <v>40</v>
      </c>
      <c r="I1128">
        <v>40</v>
      </c>
      <c r="J1128">
        <v>50</v>
      </c>
      <c r="K1128">
        <v>50</v>
      </c>
      <c r="L1128">
        <v>75</v>
      </c>
      <c r="M1128">
        <v>100</v>
      </c>
      <c r="N1128">
        <v>150</v>
      </c>
      <c r="O1128">
        <v>200</v>
      </c>
      <c r="P1128">
        <v>225</v>
      </c>
      <c r="Q1128">
        <v>250</v>
      </c>
      <c r="R1128">
        <v>300</v>
      </c>
      <c r="S1128">
        <v>300</v>
      </c>
      <c r="T1128">
        <v>350</v>
      </c>
      <c r="U1128">
        <v>500</v>
      </c>
      <c r="V1128">
        <v>750</v>
      </c>
      <c r="W1128">
        <v>1000</v>
      </c>
      <c r="X1128">
        <v>1250</v>
      </c>
      <c r="Y1128">
        <v>2000</v>
      </c>
      <c r="Z1128">
        <v>2250</v>
      </c>
      <c r="AA1128">
        <v>3000</v>
      </c>
      <c r="AB1128">
        <v>3500</v>
      </c>
      <c r="AC1128">
        <v>3500</v>
      </c>
      <c r="AD1128">
        <v>4000</v>
      </c>
      <c r="AE1128">
        <v>5000</v>
      </c>
      <c r="AF1128">
        <v>5000</v>
      </c>
      <c r="AG1128">
        <v>5000</v>
      </c>
      <c r="AH1128">
        <v>5500</v>
      </c>
      <c r="AI1128">
        <v>6000</v>
      </c>
      <c r="AJ1128">
        <v>6000</v>
      </c>
      <c r="AK1128">
        <v>7000</v>
      </c>
      <c r="AL1128">
        <v>7500</v>
      </c>
      <c r="AM1128">
        <v>9000</v>
      </c>
      <c r="AN1128">
        <v>9500</v>
      </c>
      <c r="AO1128">
        <v>10000</v>
      </c>
      <c r="AP1128">
        <v>10000</v>
      </c>
      <c r="AQ1128">
        <v>10000</v>
      </c>
      <c r="AR1128">
        <v>10000</v>
      </c>
      <c r="AS1128">
        <v>10000</v>
      </c>
      <c r="AT1128">
        <v>10000</v>
      </c>
      <c r="AU1128">
        <v>10000</v>
      </c>
      <c r="AV1128">
        <v>10000</v>
      </c>
    </row>
    <row r="1129" spans="1:55" x14ac:dyDescent="0.2">
      <c r="A1129" s="2">
        <v>1127</v>
      </c>
      <c r="B1129" s="4">
        <v>59</v>
      </c>
      <c r="C1129">
        <v>65</v>
      </c>
    </row>
    <row r="1130" spans="1:55" x14ac:dyDescent="0.2">
      <c r="A1130" s="2">
        <v>1128</v>
      </c>
      <c r="B1130" s="4">
        <v>5</v>
      </c>
      <c r="C1130">
        <v>12</v>
      </c>
      <c r="D1130">
        <v>20</v>
      </c>
      <c r="E1130">
        <v>30</v>
      </c>
      <c r="F1130">
        <v>40</v>
      </c>
      <c r="G1130">
        <v>40</v>
      </c>
      <c r="H1130">
        <v>60</v>
      </c>
      <c r="I1130">
        <v>150</v>
      </c>
      <c r="J1130">
        <v>250</v>
      </c>
    </row>
    <row r="1131" spans="1:55" x14ac:dyDescent="0.2">
      <c r="A1131" s="2">
        <v>1129</v>
      </c>
      <c r="B1131" s="4">
        <v>1</v>
      </c>
      <c r="C1131">
        <v>20</v>
      </c>
      <c r="D1131">
        <v>36</v>
      </c>
      <c r="E1131">
        <v>45</v>
      </c>
      <c r="F1131">
        <v>80</v>
      </c>
      <c r="G1131">
        <v>99</v>
      </c>
      <c r="H1131">
        <v>145</v>
      </c>
      <c r="I1131">
        <v>198</v>
      </c>
    </row>
    <row r="1132" spans="1:55" x14ac:dyDescent="0.2">
      <c r="A1132" s="2">
        <v>1130</v>
      </c>
      <c r="B1132" s="4">
        <v>1</v>
      </c>
      <c r="C1132">
        <v>20</v>
      </c>
      <c r="D1132">
        <v>20</v>
      </c>
      <c r="E1132">
        <v>50</v>
      </c>
      <c r="F1132">
        <v>50</v>
      </c>
      <c r="G1132">
        <v>150</v>
      </c>
      <c r="H1132">
        <v>300</v>
      </c>
      <c r="I1132">
        <v>400</v>
      </c>
      <c r="J1132">
        <v>400</v>
      </c>
      <c r="K1132">
        <v>1000</v>
      </c>
      <c r="L1132">
        <v>10000</v>
      </c>
    </row>
    <row r="1133" spans="1:55" x14ac:dyDescent="0.2">
      <c r="A1133" s="2">
        <v>1131</v>
      </c>
      <c r="B1133" s="4">
        <v>79</v>
      </c>
      <c r="C1133">
        <v>79</v>
      </c>
      <c r="D1133">
        <v>89</v>
      </c>
      <c r="E1133">
        <v>99</v>
      </c>
      <c r="F1133">
        <v>99</v>
      </c>
      <c r="G1133">
        <v>99</v>
      </c>
      <c r="H1133">
        <v>119</v>
      </c>
      <c r="I1133">
        <v>129</v>
      </c>
      <c r="J1133">
        <v>159</v>
      </c>
      <c r="K1133">
        <v>169</v>
      </c>
      <c r="L1133">
        <v>178</v>
      </c>
      <c r="M1133">
        <v>179</v>
      </c>
      <c r="N1133">
        <v>198</v>
      </c>
      <c r="O1133">
        <v>199</v>
      </c>
      <c r="P1133">
        <v>199</v>
      </c>
      <c r="Q1133">
        <v>199</v>
      </c>
      <c r="R1133">
        <v>199</v>
      </c>
      <c r="S1133">
        <v>229</v>
      </c>
      <c r="T1133">
        <v>249</v>
      </c>
      <c r="U1133">
        <v>279</v>
      </c>
      <c r="V1133">
        <v>299</v>
      </c>
      <c r="W1133">
        <v>359</v>
      </c>
      <c r="X1133">
        <v>377</v>
      </c>
      <c r="Y1133">
        <v>379</v>
      </c>
      <c r="Z1133">
        <v>399</v>
      </c>
      <c r="AA1133">
        <v>429</v>
      </c>
      <c r="AB1133">
        <v>499</v>
      </c>
      <c r="AC1133">
        <v>754</v>
      </c>
      <c r="AD1133">
        <v>999</v>
      </c>
    </row>
    <row r="1134" spans="1:55" x14ac:dyDescent="0.2">
      <c r="A1134" s="2">
        <v>1132</v>
      </c>
      <c r="B1134" s="4">
        <v>10</v>
      </c>
      <c r="C1134">
        <v>15</v>
      </c>
      <c r="D1134">
        <v>50</v>
      </c>
      <c r="E1134">
        <v>95</v>
      </c>
      <c r="F1134">
        <v>160</v>
      </c>
      <c r="G1134">
        <v>162</v>
      </c>
      <c r="H1134">
        <v>164</v>
      </c>
      <c r="I1134">
        <v>166</v>
      </c>
      <c r="J1134">
        <v>168</v>
      </c>
      <c r="K1134">
        <v>170</v>
      </c>
      <c r="L1134">
        <v>172</v>
      </c>
      <c r="M1134">
        <v>173</v>
      </c>
      <c r="N1134">
        <v>175</v>
      </c>
      <c r="O1134">
        <v>240</v>
      </c>
      <c r="P1134">
        <v>243</v>
      </c>
      <c r="Q1134">
        <v>245</v>
      </c>
      <c r="R1134">
        <v>248</v>
      </c>
      <c r="S1134">
        <v>250</v>
      </c>
      <c r="T1134">
        <v>255</v>
      </c>
      <c r="U1134">
        <v>355</v>
      </c>
      <c r="V1134">
        <v>360</v>
      </c>
      <c r="W1134">
        <v>362</v>
      </c>
      <c r="X1134">
        <v>364</v>
      </c>
      <c r="Y1134">
        <v>366</v>
      </c>
      <c r="Z1134">
        <v>368</v>
      </c>
      <c r="AA1134">
        <v>370</v>
      </c>
      <c r="AB1134">
        <v>375</v>
      </c>
      <c r="AC1134">
        <v>480</v>
      </c>
      <c r="AD1134">
        <v>485</v>
      </c>
      <c r="AE1134">
        <v>490</v>
      </c>
      <c r="AF1134">
        <v>495</v>
      </c>
      <c r="AG1134">
        <v>497</v>
      </c>
      <c r="AH1134">
        <v>505</v>
      </c>
      <c r="AI1134">
        <v>725</v>
      </c>
      <c r="AJ1134">
        <v>735</v>
      </c>
      <c r="AK1134">
        <v>740</v>
      </c>
      <c r="AL1134">
        <v>745</v>
      </c>
      <c r="AM1134">
        <v>755</v>
      </c>
      <c r="AN1134">
        <v>960</v>
      </c>
      <c r="AO1134">
        <v>970</v>
      </c>
      <c r="AP1134">
        <v>975</v>
      </c>
      <c r="AQ1134">
        <v>980</v>
      </c>
      <c r="AR1134">
        <v>990</v>
      </c>
      <c r="AS1134">
        <v>995</v>
      </c>
      <c r="AT1134">
        <v>1005</v>
      </c>
      <c r="AU1134">
        <v>1450</v>
      </c>
      <c r="AV1134">
        <v>1460</v>
      </c>
      <c r="AW1134">
        <v>1470</v>
      </c>
      <c r="AX1134">
        <v>1500</v>
      </c>
      <c r="AY1134">
        <v>1950</v>
      </c>
      <c r="AZ1134">
        <v>1960</v>
      </c>
      <c r="BA1134">
        <v>1970</v>
      </c>
      <c r="BB1134">
        <v>1975</v>
      </c>
      <c r="BC1134">
        <v>2000</v>
      </c>
    </row>
    <row r="1135" spans="1:55" x14ac:dyDescent="0.2">
      <c r="A1135" s="2">
        <v>1133</v>
      </c>
      <c r="B1135" s="4">
        <v>5</v>
      </c>
      <c r="C1135">
        <v>11</v>
      </c>
      <c r="D1135">
        <v>12</v>
      </c>
      <c r="E1135">
        <v>12</v>
      </c>
      <c r="F1135">
        <v>18</v>
      </c>
      <c r="G1135">
        <v>20</v>
      </c>
      <c r="H1135">
        <v>20</v>
      </c>
      <c r="I1135">
        <v>20</v>
      </c>
      <c r="J1135">
        <v>36</v>
      </c>
      <c r="K1135">
        <v>50</v>
      </c>
      <c r="L1135">
        <v>50</v>
      </c>
      <c r="M1135">
        <v>100</v>
      </c>
      <c r="N1135">
        <v>500</v>
      </c>
      <c r="O1135">
        <v>500</v>
      </c>
    </row>
    <row r="1136" spans="1:55" x14ac:dyDescent="0.2">
      <c r="A1136" s="2">
        <v>1134</v>
      </c>
      <c r="B1136" s="4">
        <v>1</v>
      </c>
      <c r="C1136">
        <v>15</v>
      </c>
      <c r="D1136">
        <v>20</v>
      </c>
      <c r="E1136">
        <v>21</v>
      </c>
      <c r="F1136">
        <v>22</v>
      </c>
      <c r="G1136">
        <v>25</v>
      </c>
      <c r="H1136">
        <v>45</v>
      </c>
      <c r="I1136">
        <v>65</v>
      </c>
      <c r="J1136">
        <v>80</v>
      </c>
      <c r="K1136">
        <v>80</v>
      </c>
      <c r="L1136">
        <v>80</v>
      </c>
      <c r="M1136">
        <v>85</v>
      </c>
      <c r="N1136">
        <v>85</v>
      </c>
      <c r="O1136">
        <v>125</v>
      </c>
      <c r="P1136">
        <v>125</v>
      </c>
      <c r="Q1136">
        <v>165</v>
      </c>
      <c r="R1136">
        <v>625</v>
      </c>
    </row>
    <row r="1137" spans="1:24" x14ac:dyDescent="0.2">
      <c r="A1137" s="2">
        <v>1135</v>
      </c>
      <c r="B1137" s="4">
        <v>5</v>
      </c>
      <c r="C1137">
        <v>15</v>
      </c>
      <c r="D1137">
        <v>49</v>
      </c>
      <c r="E1137">
        <v>59</v>
      </c>
      <c r="F1137">
        <v>60</v>
      </c>
      <c r="G1137">
        <v>69</v>
      </c>
      <c r="H1137">
        <v>79</v>
      </c>
      <c r="I1137">
        <v>89</v>
      </c>
      <c r="J1137">
        <v>95</v>
      </c>
      <c r="K1137">
        <v>119</v>
      </c>
      <c r="L1137">
        <v>120</v>
      </c>
      <c r="M1137">
        <v>129</v>
      </c>
      <c r="N1137">
        <v>139</v>
      </c>
      <c r="O1137">
        <v>145</v>
      </c>
      <c r="P1137">
        <v>149</v>
      </c>
      <c r="Q1137">
        <v>150</v>
      </c>
      <c r="R1137">
        <v>229</v>
      </c>
      <c r="S1137">
        <v>250</v>
      </c>
      <c r="T1137">
        <v>259</v>
      </c>
      <c r="U1137">
        <v>299</v>
      </c>
      <c r="V1137">
        <v>1000</v>
      </c>
      <c r="W1137">
        <v>2000</v>
      </c>
      <c r="X1137">
        <v>5000</v>
      </c>
    </row>
    <row r="1138" spans="1:24" x14ac:dyDescent="0.2">
      <c r="A1138" s="2">
        <v>1136</v>
      </c>
      <c r="B1138" s="4">
        <v>30</v>
      </c>
    </row>
    <row r="1139" spans="1:24" x14ac:dyDescent="0.2">
      <c r="A1139" s="2">
        <v>1137</v>
      </c>
      <c r="B1139" s="4">
        <v>1</v>
      </c>
      <c r="C1139">
        <v>8</v>
      </c>
      <c r="D1139">
        <v>8</v>
      </c>
      <c r="E1139">
        <v>8</v>
      </c>
      <c r="F1139">
        <v>10</v>
      </c>
      <c r="G1139">
        <v>15</v>
      </c>
      <c r="H1139">
        <v>15</v>
      </c>
      <c r="I1139">
        <v>15</v>
      </c>
      <c r="J1139">
        <v>18</v>
      </c>
      <c r="K1139">
        <v>20</v>
      </c>
      <c r="L1139">
        <v>20</v>
      </c>
      <c r="M1139">
        <v>20</v>
      </c>
      <c r="N1139">
        <v>24</v>
      </c>
      <c r="O1139">
        <v>50</v>
      </c>
      <c r="P1139">
        <v>100</v>
      </c>
      <c r="Q1139">
        <v>500</v>
      </c>
    </row>
    <row r="1140" spans="1:24" x14ac:dyDescent="0.2">
      <c r="A1140" s="2">
        <v>1138</v>
      </c>
      <c r="B1140" s="4">
        <v>1.54</v>
      </c>
      <c r="C1140">
        <v>23</v>
      </c>
      <c r="D1140">
        <v>46</v>
      </c>
      <c r="E1140">
        <v>54</v>
      </c>
      <c r="F1140">
        <v>60</v>
      </c>
      <c r="G1140">
        <v>69</v>
      </c>
      <c r="H1140">
        <v>69</v>
      </c>
      <c r="I1140">
        <v>84</v>
      </c>
      <c r="J1140">
        <v>106</v>
      </c>
      <c r="K1140">
        <v>121</v>
      </c>
      <c r="L1140">
        <v>152</v>
      </c>
      <c r="M1140">
        <v>167</v>
      </c>
      <c r="N1140">
        <v>459</v>
      </c>
      <c r="O1140">
        <v>2303</v>
      </c>
      <c r="P1140">
        <v>7600</v>
      </c>
    </row>
    <row r="1141" spans="1:24" x14ac:dyDescent="0.2">
      <c r="A1141" s="2">
        <v>1139</v>
      </c>
      <c r="B1141" s="4">
        <v>1</v>
      </c>
      <c r="C1141">
        <v>10</v>
      </c>
      <c r="D1141">
        <v>25</v>
      </c>
      <c r="E1141">
        <v>55</v>
      </c>
      <c r="F1141">
        <v>75</v>
      </c>
      <c r="G1141">
        <v>100</v>
      </c>
      <c r="H1141">
        <v>150</v>
      </c>
      <c r="I1141">
        <v>150</v>
      </c>
      <c r="J1141">
        <v>250</v>
      </c>
      <c r="K1141">
        <v>250</v>
      </c>
      <c r="L1141">
        <v>250</v>
      </c>
      <c r="M1141">
        <v>250</v>
      </c>
      <c r="N1141">
        <v>250</v>
      </c>
      <c r="O1141">
        <v>500</v>
      </c>
      <c r="P1141">
        <v>500</v>
      </c>
      <c r="Q1141">
        <v>750</v>
      </c>
      <c r="R1141">
        <v>1000</v>
      </c>
      <c r="S1141">
        <v>2000</v>
      </c>
      <c r="T1141">
        <v>10000</v>
      </c>
    </row>
    <row r="1142" spans="1:24" x14ac:dyDescent="0.2">
      <c r="A1142" s="2">
        <v>1140</v>
      </c>
      <c r="B1142" s="4">
        <v>10</v>
      </c>
      <c r="C1142">
        <v>25</v>
      </c>
      <c r="D1142">
        <v>50</v>
      </c>
      <c r="E1142">
        <v>80</v>
      </c>
      <c r="F1142">
        <v>120</v>
      </c>
      <c r="G1142">
        <v>200</v>
      </c>
      <c r="H1142">
        <v>200</v>
      </c>
    </row>
    <row r="1143" spans="1:24" x14ac:dyDescent="0.2">
      <c r="A1143" s="2">
        <v>1141</v>
      </c>
      <c r="B1143" s="4">
        <v>5</v>
      </c>
      <c r="C1143">
        <v>20</v>
      </c>
      <c r="D1143">
        <v>30</v>
      </c>
      <c r="E1143">
        <v>45</v>
      </c>
      <c r="F1143">
        <v>55</v>
      </c>
      <c r="G1143">
        <v>65</v>
      </c>
      <c r="H1143">
        <v>65</v>
      </c>
      <c r="I1143">
        <v>80</v>
      </c>
      <c r="J1143">
        <v>90</v>
      </c>
      <c r="K1143">
        <v>125</v>
      </c>
      <c r="L1143">
        <v>175</v>
      </c>
      <c r="M1143">
        <v>250</v>
      </c>
      <c r="N1143">
        <v>350</v>
      </c>
      <c r="O1143">
        <v>500</v>
      </c>
      <c r="P1143">
        <v>1000</v>
      </c>
      <c r="Q1143">
        <v>2500</v>
      </c>
      <c r="R1143">
        <v>5000</v>
      </c>
      <c r="S1143">
        <v>7500</v>
      </c>
    </row>
    <row r="1144" spans="1:24" x14ac:dyDescent="0.2">
      <c r="A1144" s="2">
        <v>1142</v>
      </c>
      <c r="B1144" s="4">
        <v>5</v>
      </c>
      <c r="C1144">
        <v>25</v>
      </c>
      <c r="D1144">
        <v>30</v>
      </c>
      <c r="E1144">
        <v>35</v>
      </c>
      <c r="F1144">
        <v>50</v>
      </c>
      <c r="G1144">
        <v>55</v>
      </c>
      <c r="H1144">
        <v>56</v>
      </c>
      <c r="I1144">
        <v>76</v>
      </c>
      <c r="J1144">
        <v>115</v>
      </c>
      <c r="K1144">
        <v>125</v>
      </c>
      <c r="L1144">
        <v>175</v>
      </c>
      <c r="M1144">
        <v>185</v>
      </c>
      <c r="N1144">
        <v>10000</v>
      </c>
    </row>
    <row r="1145" spans="1:24" x14ac:dyDescent="0.2">
      <c r="A1145" s="2">
        <v>1143</v>
      </c>
      <c r="B1145" s="4">
        <v>12</v>
      </c>
      <c r="C1145">
        <v>15</v>
      </c>
      <c r="D1145">
        <v>19</v>
      </c>
      <c r="E1145">
        <v>20</v>
      </c>
      <c r="F1145">
        <v>37</v>
      </c>
      <c r="G1145">
        <v>39</v>
      </c>
      <c r="H1145">
        <v>45</v>
      </c>
      <c r="I1145">
        <v>55</v>
      </c>
      <c r="J1145">
        <v>75</v>
      </c>
      <c r="K1145">
        <v>99</v>
      </c>
    </row>
    <row r="1146" spans="1:24" x14ac:dyDescent="0.2">
      <c r="A1146" s="2">
        <v>1144</v>
      </c>
      <c r="B1146" s="4">
        <v>1</v>
      </c>
      <c r="C1146">
        <v>12</v>
      </c>
      <c r="D1146">
        <v>19</v>
      </c>
    </row>
    <row r="1147" spans="1:24" x14ac:dyDescent="0.2">
      <c r="A1147" s="2">
        <v>1145</v>
      </c>
      <c r="B1147" s="4">
        <v>1</v>
      </c>
      <c r="C1147">
        <v>5</v>
      </c>
      <c r="D1147">
        <v>10</v>
      </c>
      <c r="E1147">
        <v>15</v>
      </c>
      <c r="F1147">
        <v>25</v>
      </c>
      <c r="G1147">
        <v>33</v>
      </c>
      <c r="H1147">
        <v>50</v>
      </c>
      <c r="I1147">
        <v>100</v>
      </c>
      <c r="J1147">
        <v>250</v>
      </c>
      <c r="K1147">
        <v>300</v>
      </c>
      <c r="L1147">
        <v>500</v>
      </c>
      <c r="M1147">
        <v>1000</v>
      </c>
      <c r="N1147">
        <v>2000</v>
      </c>
    </row>
    <row r="1148" spans="1:24" x14ac:dyDescent="0.2">
      <c r="A1148" s="2">
        <v>1146</v>
      </c>
      <c r="B1148" s="4">
        <v>28</v>
      </c>
      <c r="C1148">
        <v>76</v>
      </c>
      <c r="D1148">
        <v>76</v>
      </c>
      <c r="E1148">
        <v>76</v>
      </c>
      <c r="F1148">
        <v>79</v>
      </c>
      <c r="G1148">
        <v>79</v>
      </c>
      <c r="H1148">
        <v>79</v>
      </c>
      <c r="I1148">
        <v>79</v>
      </c>
      <c r="J1148">
        <v>89</v>
      </c>
      <c r="K1148">
        <v>89</v>
      </c>
      <c r="L1148">
        <v>89</v>
      </c>
      <c r="M1148">
        <v>89</v>
      </c>
      <c r="N1148">
        <v>89</v>
      </c>
      <c r="O1148">
        <v>89</v>
      </c>
      <c r="P1148">
        <v>90</v>
      </c>
      <c r="Q1148">
        <v>99</v>
      </c>
      <c r="R1148">
        <v>99</v>
      </c>
      <c r="S1148">
        <v>179</v>
      </c>
      <c r="T1148">
        <v>269</v>
      </c>
      <c r="U1148">
        <v>996</v>
      </c>
      <c r="V1148">
        <v>2989</v>
      </c>
    </row>
    <row r="1149" spans="1:24" x14ac:dyDescent="0.2">
      <c r="A1149" s="2">
        <v>1147</v>
      </c>
      <c r="B1149" s="4">
        <v>1</v>
      </c>
      <c r="C1149">
        <v>10</v>
      </c>
      <c r="D1149">
        <v>25</v>
      </c>
      <c r="E1149">
        <v>30</v>
      </c>
      <c r="F1149">
        <v>50</v>
      </c>
      <c r="G1149">
        <v>80</v>
      </c>
      <c r="H1149">
        <v>125</v>
      </c>
      <c r="I1149">
        <v>200</v>
      </c>
      <c r="J1149">
        <v>250</v>
      </c>
      <c r="K1149">
        <v>500</v>
      </c>
      <c r="L1149">
        <v>750</v>
      </c>
      <c r="M1149">
        <v>1000</v>
      </c>
      <c r="N1149">
        <v>2500</v>
      </c>
    </row>
    <row r="1150" spans="1:24" x14ac:dyDescent="0.2">
      <c r="A1150" s="2">
        <v>1148</v>
      </c>
      <c r="B1150" s="4">
        <v>5</v>
      </c>
      <c r="C1150">
        <v>10</v>
      </c>
      <c r="D1150">
        <v>12</v>
      </c>
      <c r="E1150">
        <v>25</v>
      </c>
      <c r="F1150">
        <v>25</v>
      </c>
      <c r="G1150">
        <v>40</v>
      </c>
      <c r="H1150">
        <v>50</v>
      </c>
      <c r="I1150">
        <v>65</v>
      </c>
      <c r="J1150">
        <v>75</v>
      </c>
      <c r="K1150">
        <v>90</v>
      </c>
      <c r="L1150">
        <v>302</v>
      </c>
      <c r="M1150">
        <v>400</v>
      </c>
    </row>
    <row r="1151" spans="1:24" x14ac:dyDescent="0.2">
      <c r="A1151" s="2">
        <v>1149</v>
      </c>
      <c r="B1151" s="4">
        <v>5</v>
      </c>
      <c r="C1151">
        <v>35</v>
      </c>
      <c r="D1151">
        <v>35</v>
      </c>
      <c r="E1151">
        <v>35</v>
      </c>
      <c r="F1151">
        <v>35</v>
      </c>
      <c r="G1151">
        <v>38</v>
      </c>
      <c r="H1151">
        <v>45</v>
      </c>
      <c r="I1151">
        <v>45</v>
      </c>
      <c r="J1151">
        <v>45</v>
      </c>
      <c r="K1151">
        <v>45</v>
      </c>
      <c r="L1151">
        <v>130</v>
      </c>
      <c r="M1151">
        <v>150</v>
      </c>
      <c r="N1151">
        <v>1000</v>
      </c>
      <c r="O1151">
        <v>1000</v>
      </c>
    </row>
    <row r="1152" spans="1:24" x14ac:dyDescent="0.2">
      <c r="A1152" s="2">
        <v>1150</v>
      </c>
      <c r="B1152" s="4">
        <v>56</v>
      </c>
      <c r="C1152">
        <v>102</v>
      </c>
      <c r="D1152">
        <v>256</v>
      </c>
    </row>
    <row r="1153" spans="1:31" x14ac:dyDescent="0.2">
      <c r="A1153" s="2">
        <v>1151</v>
      </c>
      <c r="B1153" s="4">
        <v>5</v>
      </c>
      <c r="C1153">
        <v>10</v>
      </c>
      <c r="D1153">
        <v>20</v>
      </c>
      <c r="E1153">
        <v>35</v>
      </c>
      <c r="F1153">
        <v>40</v>
      </c>
      <c r="G1153">
        <v>45</v>
      </c>
      <c r="H1153">
        <v>50</v>
      </c>
      <c r="I1153">
        <v>75</v>
      </c>
      <c r="J1153">
        <v>90</v>
      </c>
      <c r="K1153">
        <v>250</v>
      </c>
      <c r="L1153">
        <v>475</v>
      </c>
      <c r="M1153">
        <v>800</v>
      </c>
      <c r="N1153">
        <v>5000</v>
      </c>
    </row>
    <row r="1154" spans="1:31" x14ac:dyDescent="0.2">
      <c r="A1154" s="2">
        <v>1152</v>
      </c>
      <c r="B1154" s="4">
        <v>90</v>
      </c>
      <c r="C1154">
        <v>100</v>
      </c>
      <c r="D1154">
        <v>250</v>
      </c>
      <c r="E1154">
        <v>1000</v>
      </c>
    </row>
    <row r="1155" spans="1:31" x14ac:dyDescent="0.2">
      <c r="A1155" s="2">
        <v>1153</v>
      </c>
      <c r="B1155" s="4">
        <v>5</v>
      </c>
      <c r="C1155">
        <v>15</v>
      </c>
      <c r="D1155">
        <v>35</v>
      </c>
      <c r="E1155">
        <v>35</v>
      </c>
      <c r="F1155">
        <v>45</v>
      </c>
      <c r="G1155">
        <v>45</v>
      </c>
      <c r="H1155">
        <v>65</v>
      </c>
      <c r="I1155">
        <v>65</v>
      </c>
      <c r="J1155">
        <v>90</v>
      </c>
      <c r="K1155">
        <v>125</v>
      </c>
      <c r="L1155">
        <v>175</v>
      </c>
      <c r="M1155">
        <v>250</v>
      </c>
      <c r="N1155">
        <v>250</v>
      </c>
      <c r="O1155">
        <v>500</v>
      </c>
      <c r="P1155">
        <v>500</v>
      </c>
      <c r="Q1155">
        <v>1500</v>
      </c>
    </row>
    <row r="1156" spans="1:31" x14ac:dyDescent="0.2">
      <c r="A1156" s="2">
        <v>1154</v>
      </c>
      <c r="B1156" s="4">
        <v>1</v>
      </c>
      <c r="C1156">
        <v>8</v>
      </c>
      <c r="D1156">
        <v>20</v>
      </c>
      <c r="E1156">
        <v>25</v>
      </c>
      <c r="F1156">
        <v>175</v>
      </c>
      <c r="G1156">
        <v>200</v>
      </c>
      <c r="H1156">
        <v>500</v>
      </c>
    </row>
    <row r="1157" spans="1:31" x14ac:dyDescent="0.2">
      <c r="A1157" s="2">
        <v>1155</v>
      </c>
      <c r="B1157" s="4">
        <v>1</v>
      </c>
      <c r="C1157">
        <v>9</v>
      </c>
      <c r="D1157">
        <v>39</v>
      </c>
      <c r="E1157">
        <v>49</v>
      </c>
      <c r="F1157">
        <v>49</v>
      </c>
      <c r="G1157">
        <v>59</v>
      </c>
      <c r="H1157">
        <v>750</v>
      </c>
    </row>
    <row r="1158" spans="1:31" x14ac:dyDescent="0.2">
      <c r="A1158" s="2">
        <v>1156</v>
      </c>
      <c r="B1158" s="4">
        <v>5</v>
      </c>
      <c r="C1158">
        <v>29</v>
      </c>
      <c r="D1158">
        <v>199</v>
      </c>
      <c r="E1158">
        <v>229</v>
      </c>
      <c r="F1158">
        <v>229</v>
      </c>
      <c r="G1158">
        <v>249</v>
      </c>
      <c r="H1158">
        <v>249</v>
      </c>
      <c r="I1158">
        <v>249</v>
      </c>
      <c r="J1158">
        <v>249</v>
      </c>
      <c r="K1158">
        <v>259</v>
      </c>
      <c r="L1158">
        <v>279</v>
      </c>
      <c r="M1158">
        <v>279</v>
      </c>
      <c r="N1158">
        <v>279</v>
      </c>
      <c r="O1158">
        <v>449</v>
      </c>
      <c r="P1158">
        <v>499</v>
      </c>
      <c r="Q1158">
        <v>1799</v>
      </c>
      <c r="R1158">
        <v>1899</v>
      </c>
    </row>
    <row r="1159" spans="1:31" x14ac:dyDescent="0.2">
      <c r="A1159" s="2">
        <v>1157</v>
      </c>
      <c r="B1159" s="4">
        <v>1</v>
      </c>
      <c r="C1159">
        <v>24</v>
      </c>
      <c r="D1159">
        <v>24</v>
      </c>
      <c r="E1159">
        <v>27</v>
      </c>
      <c r="F1159">
        <v>27</v>
      </c>
      <c r="G1159">
        <v>30</v>
      </c>
      <c r="H1159">
        <v>30</v>
      </c>
      <c r="I1159">
        <v>50</v>
      </c>
      <c r="J1159">
        <v>54</v>
      </c>
      <c r="K1159">
        <v>99</v>
      </c>
      <c r="L1159">
        <v>149</v>
      </c>
      <c r="M1159">
        <v>489</v>
      </c>
      <c r="N1159">
        <v>2229</v>
      </c>
    </row>
    <row r="1160" spans="1:31" x14ac:dyDescent="0.2">
      <c r="A1160" s="2">
        <v>1158</v>
      </c>
      <c r="B1160" s="4">
        <v>1</v>
      </c>
      <c r="C1160">
        <v>59</v>
      </c>
      <c r="D1160">
        <v>69</v>
      </c>
      <c r="E1160">
        <v>79</v>
      </c>
      <c r="F1160">
        <v>99</v>
      </c>
      <c r="G1160">
        <v>109</v>
      </c>
      <c r="H1160">
        <v>119</v>
      </c>
      <c r="I1160">
        <v>169</v>
      </c>
      <c r="J1160">
        <v>169</v>
      </c>
      <c r="K1160">
        <v>179</v>
      </c>
      <c r="L1160">
        <v>299</v>
      </c>
    </row>
    <row r="1161" spans="1:31" x14ac:dyDescent="0.2">
      <c r="A1161" s="2">
        <v>1159</v>
      </c>
      <c r="B1161" s="4">
        <v>4</v>
      </c>
      <c r="C1161">
        <v>4</v>
      </c>
      <c r="D1161">
        <v>24</v>
      </c>
      <c r="E1161">
        <v>24</v>
      </c>
      <c r="F1161">
        <v>74</v>
      </c>
      <c r="G1161">
        <v>74</v>
      </c>
      <c r="H1161">
        <v>124</v>
      </c>
      <c r="I1161">
        <v>124</v>
      </c>
      <c r="J1161">
        <v>250</v>
      </c>
      <c r="K1161">
        <v>300</v>
      </c>
      <c r="L1161">
        <v>1000</v>
      </c>
    </row>
    <row r="1162" spans="1:31" x14ac:dyDescent="0.2">
      <c r="A1162" s="2">
        <v>1160</v>
      </c>
      <c r="B1162" s="4">
        <v>5</v>
      </c>
      <c r="C1162">
        <v>25</v>
      </c>
      <c r="D1162">
        <v>99</v>
      </c>
      <c r="E1162">
        <v>109</v>
      </c>
      <c r="F1162">
        <v>119</v>
      </c>
      <c r="G1162">
        <v>129</v>
      </c>
      <c r="H1162">
        <v>199</v>
      </c>
      <c r="I1162">
        <v>209</v>
      </c>
      <c r="J1162">
        <v>349</v>
      </c>
      <c r="K1162">
        <v>1000</v>
      </c>
      <c r="L1162">
        <v>5000</v>
      </c>
    </row>
    <row r="1163" spans="1:31" x14ac:dyDescent="0.2">
      <c r="A1163" s="2">
        <v>1161</v>
      </c>
      <c r="B1163" s="4">
        <v>20</v>
      </c>
      <c r="C1163">
        <v>50</v>
      </c>
      <c r="D1163">
        <v>99</v>
      </c>
      <c r="E1163">
        <v>129</v>
      </c>
      <c r="F1163">
        <v>149</v>
      </c>
      <c r="G1163">
        <v>149</v>
      </c>
      <c r="H1163">
        <v>199</v>
      </c>
      <c r="I1163">
        <v>199</v>
      </c>
      <c r="J1163">
        <v>279</v>
      </c>
      <c r="K1163">
        <v>999</v>
      </c>
      <c r="L1163">
        <v>5000</v>
      </c>
      <c r="M1163">
        <v>7500</v>
      </c>
    </row>
    <row r="1164" spans="1:31" x14ac:dyDescent="0.2">
      <c r="A1164" s="2">
        <v>1162</v>
      </c>
      <c r="B1164" s="4">
        <v>5</v>
      </c>
      <c r="C1164">
        <v>10</v>
      </c>
      <c r="D1164">
        <v>20</v>
      </c>
      <c r="E1164">
        <v>25</v>
      </c>
      <c r="F1164">
        <v>25</v>
      </c>
      <c r="G1164">
        <v>35</v>
      </c>
      <c r="H1164">
        <v>40</v>
      </c>
      <c r="I1164">
        <v>50</v>
      </c>
      <c r="J1164">
        <v>75</v>
      </c>
      <c r="K1164">
        <v>100</v>
      </c>
      <c r="L1164">
        <v>150</v>
      </c>
      <c r="M1164">
        <v>200</v>
      </c>
      <c r="N1164">
        <v>400</v>
      </c>
      <c r="O1164">
        <v>1000</v>
      </c>
      <c r="P1164">
        <v>2500</v>
      </c>
    </row>
    <row r="1165" spans="1:31" x14ac:dyDescent="0.2">
      <c r="A1165" s="2">
        <v>1163</v>
      </c>
      <c r="B1165" s="4">
        <v>1</v>
      </c>
      <c r="C1165">
        <v>15</v>
      </c>
      <c r="D1165">
        <v>99</v>
      </c>
      <c r="E1165">
        <v>119</v>
      </c>
      <c r="F1165">
        <v>149</v>
      </c>
      <c r="G1165">
        <v>195</v>
      </c>
      <c r="H1165">
        <v>235</v>
      </c>
      <c r="I1165">
        <v>295</v>
      </c>
      <c r="J1165">
        <v>379</v>
      </c>
      <c r="K1165">
        <v>379</v>
      </c>
      <c r="L1165">
        <v>449</v>
      </c>
      <c r="M1165">
        <v>549</v>
      </c>
      <c r="N1165">
        <v>949</v>
      </c>
      <c r="O1165">
        <v>1849</v>
      </c>
      <c r="P1165">
        <v>5000</v>
      </c>
    </row>
    <row r="1166" spans="1:31" x14ac:dyDescent="0.2">
      <c r="A1166" s="2">
        <v>1164</v>
      </c>
      <c r="B1166" s="4">
        <v>15</v>
      </c>
      <c r="C1166">
        <v>30</v>
      </c>
      <c r="D1166">
        <v>30</v>
      </c>
      <c r="E1166">
        <v>50</v>
      </c>
      <c r="F1166">
        <v>100</v>
      </c>
      <c r="G1166">
        <v>120</v>
      </c>
      <c r="H1166">
        <v>250</v>
      </c>
    </row>
    <row r="1167" spans="1:31" x14ac:dyDescent="0.2">
      <c r="A1167" s="2">
        <v>1165</v>
      </c>
      <c r="B1167" s="4">
        <v>5</v>
      </c>
      <c r="C1167">
        <v>25</v>
      </c>
      <c r="D1167">
        <v>89</v>
      </c>
      <c r="E1167">
        <v>119</v>
      </c>
      <c r="F1167">
        <v>139</v>
      </c>
      <c r="G1167">
        <v>159</v>
      </c>
      <c r="H1167">
        <v>189</v>
      </c>
      <c r="I1167">
        <v>249</v>
      </c>
      <c r="J1167">
        <v>249</v>
      </c>
      <c r="K1167">
        <v>499</v>
      </c>
    </row>
    <row r="1168" spans="1:31" x14ac:dyDescent="0.2">
      <c r="A1168" s="2">
        <v>1166</v>
      </c>
      <c r="B1168" s="4">
        <v>1</v>
      </c>
      <c r="C1168">
        <v>10</v>
      </c>
      <c r="D1168">
        <v>25</v>
      </c>
      <c r="E1168">
        <v>25</v>
      </c>
      <c r="F1168">
        <v>50</v>
      </c>
      <c r="G1168">
        <v>75</v>
      </c>
      <c r="H1168">
        <v>100</v>
      </c>
      <c r="I1168">
        <v>100</v>
      </c>
      <c r="J1168">
        <v>150</v>
      </c>
      <c r="K1168">
        <v>200</v>
      </c>
      <c r="L1168">
        <v>250</v>
      </c>
      <c r="M1168">
        <v>300</v>
      </c>
      <c r="N1168">
        <v>500</v>
      </c>
      <c r="O1168">
        <v>1000</v>
      </c>
      <c r="P1168">
        <v>1000</v>
      </c>
      <c r="Q1168">
        <v>1000</v>
      </c>
      <c r="R1168">
        <v>1000</v>
      </c>
      <c r="S1168">
        <v>1000</v>
      </c>
      <c r="T1168">
        <v>1000</v>
      </c>
      <c r="U1168">
        <v>1000</v>
      </c>
      <c r="V1168">
        <v>1000</v>
      </c>
      <c r="W1168">
        <v>1000</v>
      </c>
      <c r="X1168">
        <v>1200</v>
      </c>
      <c r="Y1168">
        <v>2000</v>
      </c>
      <c r="Z1168">
        <v>2000</v>
      </c>
      <c r="AA1168">
        <v>2000</v>
      </c>
      <c r="AB1168">
        <v>2000</v>
      </c>
      <c r="AC1168">
        <v>3000</v>
      </c>
      <c r="AD1168">
        <v>5000</v>
      </c>
      <c r="AE1168">
        <v>10000</v>
      </c>
    </row>
    <row r="1169" spans="1:102" x14ac:dyDescent="0.2">
      <c r="A1169" s="2">
        <v>1167</v>
      </c>
      <c r="B1169" s="4">
        <v>1</v>
      </c>
      <c r="C1169">
        <v>35</v>
      </c>
      <c r="D1169">
        <v>39</v>
      </c>
      <c r="E1169">
        <v>78</v>
      </c>
      <c r="F1169">
        <v>199</v>
      </c>
      <c r="G1169">
        <v>228</v>
      </c>
    </row>
    <row r="1170" spans="1:102" x14ac:dyDescent="0.2">
      <c r="A1170" s="2">
        <v>1168</v>
      </c>
      <c r="B1170" s="4">
        <v>2</v>
      </c>
      <c r="C1170">
        <v>10</v>
      </c>
      <c r="D1170">
        <v>40</v>
      </c>
      <c r="E1170">
        <v>80</v>
      </c>
      <c r="F1170">
        <v>80</v>
      </c>
      <c r="G1170">
        <v>85</v>
      </c>
      <c r="H1170">
        <v>85</v>
      </c>
      <c r="I1170">
        <v>100</v>
      </c>
      <c r="J1170">
        <v>140</v>
      </c>
      <c r="K1170">
        <v>145</v>
      </c>
      <c r="L1170">
        <v>150</v>
      </c>
      <c r="M1170">
        <v>160</v>
      </c>
      <c r="N1170">
        <v>170</v>
      </c>
      <c r="O1170">
        <v>200</v>
      </c>
      <c r="P1170">
        <v>210</v>
      </c>
      <c r="Q1170">
        <v>350</v>
      </c>
    </row>
    <row r="1171" spans="1:102" x14ac:dyDescent="0.2">
      <c r="A1171" s="2">
        <v>1169</v>
      </c>
      <c r="B1171" s="4">
        <v>25</v>
      </c>
      <c r="C1171">
        <v>100</v>
      </c>
      <c r="D1171">
        <v>1000</v>
      </c>
      <c r="E1171">
        <v>5000</v>
      </c>
      <c r="F1171">
        <v>10000</v>
      </c>
    </row>
    <row r="1172" spans="1:102" x14ac:dyDescent="0.2">
      <c r="A1172" s="2">
        <v>1170</v>
      </c>
      <c r="B1172" s="4">
        <v>1</v>
      </c>
      <c r="C1172">
        <v>5</v>
      </c>
      <c r="D1172">
        <v>7</v>
      </c>
      <c r="E1172">
        <v>18</v>
      </c>
      <c r="F1172">
        <v>20</v>
      </c>
      <c r="G1172">
        <v>20</v>
      </c>
      <c r="H1172">
        <v>20</v>
      </c>
      <c r="I1172">
        <v>25</v>
      </c>
      <c r="J1172">
        <v>25</v>
      </c>
      <c r="K1172">
        <v>25</v>
      </c>
      <c r="L1172">
        <v>25</v>
      </c>
      <c r="M1172">
        <v>25</v>
      </c>
      <c r="N1172">
        <v>25</v>
      </c>
      <c r="O1172">
        <v>25</v>
      </c>
      <c r="P1172">
        <v>25</v>
      </c>
      <c r="Q1172">
        <v>25</v>
      </c>
      <c r="R1172">
        <v>25</v>
      </c>
      <c r="S1172">
        <v>25</v>
      </c>
      <c r="T1172">
        <v>25</v>
      </c>
      <c r="U1172">
        <v>25</v>
      </c>
      <c r="V1172">
        <v>25</v>
      </c>
      <c r="W1172">
        <v>25</v>
      </c>
      <c r="X1172">
        <v>30</v>
      </c>
      <c r="Y1172">
        <v>30</v>
      </c>
      <c r="Z1172">
        <v>30</v>
      </c>
      <c r="AA1172">
        <v>30</v>
      </c>
      <c r="AB1172">
        <v>30</v>
      </c>
      <c r="AC1172">
        <v>30</v>
      </c>
      <c r="AD1172">
        <v>30</v>
      </c>
      <c r="AE1172">
        <v>30</v>
      </c>
      <c r="AF1172">
        <v>30</v>
      </c>
      <c r="AG1172">
        <v>30</v>
      </c>
      <c r="AH1172">
        <v>30</v>
      </c>
      <c r="AI1172">
        <v>30</v>
      </c>
      <c r="AJ1172">
        <v>30</v>
      </c>
      <c r="AK1172">
        <v>30</v>
      </c>
      <c r="AL1172">
        <v>30</v>
      </c>
      <c r="AM1172">
        <v>30</v>
      </c>
      <c r="AN1172">
        <v>30</v>
      </c>
      <c r="AO1172">
        <v>30</v>
      </c>
      <c r="AP1172">
        <v>30</v>
      </c>
      <c r="AQ1172">
        <v>30</v>
      </c>
      <c r="AR1172">
        <v>30</v>
      </c>
      <c r="AS1172">
        <v>30</v>
      </c>
      <c r="AT1172">
        <v>30</v>
      </c>
      <c r="AU1172">
        <v>30</v>
      </c>
      <c r="AV1172">
        <v>30</v>
      </c>
      <c r="AW1172">
        <v>30</v>
      </c>
      <c r="AX1172">
        <v>30</v>
      </c>
      <c r="AY1172">
        <v>30</v>
      </c>
      <c r="AZ1172">
        <v>30</v>
      </c>
      <c r="BA1172">
        <v>35</v>
      </c>
      <c r="BB1172">
        <v>35</v>
      </c>
      <c r="BC1172">
        <v>35</v>
      </c>
      <c r="BD1172">
        <v>35</v>
      </c>
      <c r="BE1172">
        <v>35</v>
      </c>
      <c r="BF1172">
        <v>35</v>
      </c>
      <c r="BG1172">
        <v>35</v>
      </c>
      <c r="BH1172">
        <v>35</v>
      </c>
      <c r="BI1172">
        <v>35</v>
      </c>
      <c r="BJ1172">
        <v>35</v>
      </c>
      <c r="BK1172">
        <v>40</v>
      </c>
      <c r="BL1172">
        <v>40</v>
      </c>
      <c r="BM1172">
        <v>40</v>
      </c>
      <c r="BN1172">
        <v>40</v>
      </c>
      <c r="BO1172">
        <v>40</v>
      </c>
      <c r="BP1172">
        <v>40</v>
      </c>
      <c r="BQ1172">
        <v>40</v>
      </c>
      <c r="BR1172">
        <v>40</v>
      </c>
      <c r="BS1172">
        <v>40</v>
      </c>
      <c r="BT1172">
        <v>40</v>
      </c>
      <c r="BU1172">
        <v>40</v>
      </c>
      <c r="BV1172">
        <v>40</v>
      </c>
      <c r="BW1172">
        <v>40</v>
      </c>
      <c r="BX1172">
        <v>40</v>
      </c>
      <c r="BY1172">
        <v>40</v>
      </c>
      <c r="BZ1172">
        <v>40</v>
      </c>
      <c r="CA1172">
        <v>40</v>
      </c>
      <c r="CB1172">
        <v>40</v>
      </c>
      <c r="CC1172">
        <v>40</v>
      </c>
      <c r="CD1172">
        <v>40</v>
      </c>
      <c r="CE1172">
        <v>40</v>
      </c>
      <c r="CF1172">
        <v>40</v>
      </c>
      <c r="CG1172">
        <v>40</v>
      </c>
      <c r="CH1172">
        <v>40</v>
      </c>
      <c r="CI1172">
        <v>40</v>
      </c>
      <c r="CJ1172">
        <v>40</v>
      </c>
      <c r="CK1172">
        <v>40</v>
      </c>
      <c r="CL1172">
        <v>40</v>
      </c>
      <c r="CM1172">
        <v>45</v>
      </c>
      <c r="CN1172">
        <v>50</v>
      </c>
      <c r="CO1172">
        <v>50</v>
      </c>
      <c r="CP1172">
        <v>50</v>
      </c>
      <c r="CQ1172">
        <v>50</v>
      </c>
      <c r="CR1172">
        <v>50</v>
      </c>
      <c r="CS1172">
        <v>50</v>
      </c>
      <c r="CT1172">
        <v>50</v>
      </c>
      <c r="CU1172">
        <v>50</v>
      </c>
      <c r="CV1172">
        <v>50</v>
      </c>
      <c r="CW1172">
        <v>50</v>
      </c>
      <c r="CX1172" t="s">
        <v>23996</v>
      </c>
    </row>
    <row r="1173" spans="1:102" x14ac:dyDescent="0.2">
      <c r="A1173" s="2">
        <v>1171</v>
      </c>
      <c r="B1173" s="4">
        <v>5</v>
      </c>
      <c r="C1173">
        <v>89</v>
      </c>
      <c r="D1173">
        <v>159</v>
      </c>
      <c r="E1173">
        <v>179</v>
      </c>
      <c r="F1173">
        <v>198</v>
      </c>
      <c r="G1173">
        <v>199</v>
      </c>
      <c r="H1173">
        <v>209</v>
      </c>
      <c r="I1173">
        <v>219</v>
      </c>
      <c r="J1173">
        <v>229</v>
      </c>
      <c r="K1173">
        <v>239</v>
      </c>
      <c r="L1173">
        <v>240</v>
      </c>
      <c r="M1173">
        <v>249</v>
      </c>
      <c r="N1173">
        <v>299</v>
      </c>
      <c r="O1173">
        <v>419</v>
      </c>
      <c r="P1173">
        <v>1590</v>
      </c>
      <c r="Q1173">
        <v>1990</v>
      </c>
    </row>
    <row r="1174" spans="1:102" x14ac:dyDescent="0.2">
      <c r="A1174" s="2">
        <v>1172</v>
      </c>
      <c r="B1174" s="4">
        <v>1</v>
      </c>
      <c r="C1174">
        <v>15</v>
      </c>
      <c r="D1174">
        <v>18</v>
      </c>
      <c r="E1174">
        <v>18</v>
      </c>
      <c r="F1174">
        <v>18</v>
      </c>
      <c r="G1174">
        <v>24</v>
      </c>
      <c r="H1174">
        <v>28</v>
      </c>
      <c r="I1174">
        <v>33</v>
      </c>
      <c r="J1174">
        <v>40</v>
      </c>
      <c r="K1174">
        <v>45</v>
      </c>
      <c r="L1174">
        <v>45</v>
      </c>
      <c r="M1174">
        <v>75</v>
      </c>
      <c r="N1174">
        <v>120</v>
      </c>
    </row>
    <row r="1175" spans="1:102" x14ac:dyDescent="0.2">
      <c r="A1175" s="2">
        <v>1173</v>
      </c>
      <c r="B1175" s="4">
        <v>1</v>
      </c>
      <c r="C1175">
        <v>5</v>
      </c>
      <c r="D1175">
        <v>25</v>
      </c>
    </row>
    <row r="1176" spans="1:102" x14ac:dyDescent="0.2">
      <c r="A1176" s="2">
        <v>1174</v>
      </c>
      <c r="B1176" s="4">
        <v>5</v>
      </c>
      <c r="C1176">
        <v>5</v>
      </c>
      <c r="D1176">
        <v>10</v>
      </c>
      <c r="E1176">
        <v>15</v>
      </c>
      <c r="F1176">
        <v>25</v>
      </c>
      <c r="G1176">
        <v>25</v>
      </c>
      <c r="H1176">
        <v>40</v>
      </c>
      <c r="I1176">
        <v>45</v>
      </c>
      <c r="J1176">
        <v>50</v>
      </c>
      <c r="K1176">
        <v>75</v>
      </c>
      <c r="L1176">
        <v>75</v>
      </c>
      <c r="M1176">
        <v>100</v>
      </c>
      <c r="N1176">
        <v>100</v>
      </c>
      <c r="O1176">
        <v>150</v>
      </c>
      <c r="P1176">
        <v>200</v>
      </c>
      <c r="Q1176">
        <v>250</v>
      </c>
      <c r="R1176">
        <v>300</v>
      </c>
      <c r="S1176">
        <v>500</v>
      </c>
      <c r="T1176">
        <v>750</v>
      </c>
      <c r="U1176">
        <v>1000</v>
      </c>
      <c r="V1176">
        <v>1500</v>
      </c>
      <c r="W1176">
        <v>3000</v>
      </c>
      <c r="X1176">
        <v>5000</v>
      </c>
    </row>
    <row r="1177" spans="1:102" x14ac:dyDescent="0.2">
      <c r="A1177" s="2">
        <v>1175</v>
      </c>
      <c r="B1177" s="4">
        <v>29</v>
      </c>
    </row>
    <row r="1178" spans="1:102" x14ac:dyDescent="0.2">
      <c r="A1178" s="2">
        <v>1176</v>
      </c>
      <c r="B1178" s="4">
        <v>5</v>
      </c>
      <c r="C1178">
        <v>15</v>
      </c>
      <c r="D1178">
        <v>26</v>
      </c>
      <c r="E1178">
        <v>27</v>
      </c>
      <c r="F1178">
        <v>27</v>
      </c>
      <c r="G1178">
        <v>38</v>
      </c>
      <c r="H1178">
        <v>48</v>
      </c>
    </row>
    <row r="1179" spans="1:102" x14ac:dyDescent="0.2">
      <c r="A1179" s="2">
        <v>1177</v>
      </c>
      <c r="B1179" s="4">
        <v>5</v>
      </c>
      <c r="C1179">
        <v>25</v>
      </c>
      <c r="D1179">
        <v>50</v>
      </c>
      <c r="E1179">
        <v>59</v>
      </c>
      <c r="F1179">
        <v>88</v>
      </c>
      <c r="G1179">
        <v>114</v>
      </c>
      <c r="H1179">
        <v>125</v>
      </c>
      <c r="I1179">
        <v>180</v>
      </c>
      <c r="J1179">
        <v>180</v>
      </c>
      <c r="K1179">
        <v>199</v>
      </c>
      <c r="L1179">
        <v>295</v>
      </c>
      <c r="M1179">
        <v>590</v>
      </c>
    </row>
    <row r="1180" spans="1:102" x14ac:dyDescent="0.2">
      <c r="A1180" s="2">
        <v>1178</v>
      </c>
      <c r="B1180" s="4">
        <v>5</v>
      </c>
      <c r="C1180">
        <v>10</v>
      </c>
      <c r="D1180">
        <v>12</v>
      </c>
      <c r="E1180">
        <v>25</v>
      </c>
      <c r="F1180">
        <v>50</v>
      </c>
      <c r="G1180">
        <v>55</v>
      </c>
      <c r="H1180">
        <v>55</v>
      </c>
      <c r="I1180">
        <v>80</v>
      </c>
      <c r="J1180">
        <v>80</v>
      </c>
      <c r="K1180">
        <v>105</v>
      </c>
      <c r="L1180">
        <v>330</v>
      </c>
      <c r="M1180">
        <v>350</v>
      </c>
    </row>
    <row r="1181" spans="1:102" x14ac:dyDescent="0.2">
      <c r="A1181" s="2">
        <v>1179</v>
      </c>
      <c r="B1181" s="4">
        <v>1</v>
      </c>
      <c r="C1181">
        <v>25</v>
      </c>
      <c r="D1181">
        <v>30</v>
      </c>
      <c r="E1181">
        <v>30</v>
      </c>
      <c r="F1181">
        <v>30</v>
      </c>
      <c r="G1181">
        <v>30</v>
      </c>
      <c r="H1181">
        <v>30</v>
      </c>
      <c r="I1181">
        <v>30</v>
      </c>
      <c r="J1181">
        <v>30</v>
      </c>
      <c r="K1181">
        <v>30</v>
      </c>
      <c r="L1181">
        <v>30</v>
      </c>
      <c r="M1181">
        <v>30</v>
      </c>
      <c r="N1181">
        <v>30</v>
      </c>
      <c r="O1181">
        <v>30</v>
      </c>
      <c r="P1181">
        <v>30</v>
      </c>
      <c r="Q1181">
        <v>30</v>
      </c>
      <c r="R1181">
        <v>30</v>
      </c>
      <c r="S1181">
        <v>55</v>
      </c>
      <c r="T1181">
        <v>55</v>
      </c>
      <c r="U1181">
        <v>65</v>
      </c>
      <c r="V1181">
        <v>75</v>
      </c>
      <c r="W1181">
        <v>105</v>
      </c>
      <c r="X1181">
        <v>140</v>
      </c>
      <c r="Y1181">
        <v>150</v>
      </c>
      <c r="Z1181">
        <v>235</v>
      </c>
      <c r="AA1181">
        <v>235</v>
      </c>
    </row>
    <row r="1182" spans="1:102" x14ac:dyDescent="0.2">
      <c r="A1182" s="2">
        <v>1180</v>
      </c>
      <c r="B1182" s="4">
        <v>20</v>
      </c>
      <c r="C1182">
        <v>25</v>
      </c>
      <c r="D1182">
        <v>40</v>
      </c>
      <c r="E1182">
        <v>50</v>
      </c>
    </row>
    <row r="1183" spans="1:102" x14ac:dyDescent="0.2">
      <c r="A1183" s="2">
        <v>1181</v>
      </c>
      <c r="B1183" s="4">
        <v>1</v>
      </c>
      <c r="C1183">
        <v>70</v>
      </c>
      <c r="D1183">
        <v>75</v>
      </c>
      <c r="E1183">
        <v>90</v>
      </c>
      <c r="F1183">
        <v>100</v>
      </c>
      <c r="G1183">
        <v>120</v>
      </c>
      <c r="H1183">
        <v>130</v>
      </c>
      <c r="I1183">
        <v>160</v>
      </c>
      <c r="J1183">
        <v>170</v>
      </c>
      <c r="K1183">
        <v>180</v>
      </c>
      <c r="L1183">
        <v>200</v>
      </c>
      <c r="M1183">
        <v>220</v>
      </c>
      <c r="N1183">
        <v>1000</v>
      </c>
    </row>
    <row r="1184" spans="1:102" x14ac:dyDescent="0.2">
      <c r="A1184" s="2">
        <v>1182</v>
      </c>
      <c r="B1184" s="4">
        <v>5</v>
      </c>
      <c r="C1184">
        <v>10</v>
      </c>
      <c r="D1184">
        <v>25</v>
      </c>
      <c r="E1184">
        <v>70</v>
      </c>
      <c r="F1184">
        <v>70</v>
      </c>
      <c r="G1184">
        <v>75</v>
      </c>
      <c r="H1184">
        <v>79</v>
      </c>
      <c r="I1184">
        <v>100</v>
      </c>
      <c r="J1184">
        <v>150</v>
      </c>
      <c r="K1184">
        <v>175</v>
      </c>
      <c r="L1184">
        <v>365</v>
      </c>
      <c r="M1184">
        <v>1400</v>
      </c>
    </row>
    <row r="1185" spans="1:26" x14ac:dyDescent="0.2">
      <c r="A1185" s="2">
        <v>1183</v>
      </c>
      <c r="B1185" s="4">
        <v>25</v>
      </c>
      <c r="C1185">
        <v>30</v>
      </c>
      <c r="D1185">
        <v>34</v>
      </c>
      <c r="E1185">
        <v>112</v>
      </c>
    </row>
    <row r="1186" spans="1:26" x14ac:dyDescent="0.2">
      <c r="A1186" s="2">
        <v>1184</v>
      </c>
      <c r="B1186" s="4">
        <v>2</v>
      </c>
      <c r="C1186">
        <v>5</v>
      </c>
      <c r="D1186">
        <v>20</v>
      </c>
      <c r="E1186">
        <v>30</v>
      </c>
      <c r="F1186">
        <v>40</v>
      </c>
      <c r="G1186">
        <v>60</v>
      </c>
      <c r="H1186">
        <v>90</v>
      </c>
      <c r="I1186">
        <v>150</v>
      </c>
      <c r="J1186">
        <v>295</v>
      </c>
      <c r="K1186">
        <v>300</v>
      </c>
      <c r="L1186">
        <v>355</v>
      </c>
      <c r="M1186">
        <v>500</v>
      </c>
      <c r="N1186">
        <v>1000</v>
      </c>
      <c r="O1186">
        <v>5000</v>
      </c>
      <c r="P1186">
        <v>10000</v>
      </c>
      <c r="Q1186">
        <v>10000</v>
      </c>
    </row>
    <row r="1187" spans="1:26" x14ac:dyDescent="0.2">
      <c r="A1187" s="2">
        <v>1185</v>
      </c>
      <c r="B1187" s="4">
        <v>15</v>
      </c>
      <c r="C1187">
        <v>25</v>
      </c>
      <c r="D1187">
        <v>30</v>
      </c>
      <c r="E1187">
        <v>35</v>
      </c>
      <c r="F1187">
        <v>45</v>
      </c>
      <c r="G1187">
        <v>60</v>
      </c>
      <c r="H1187">
        <v>60</v>
      </c>
      <c r="I1187">
        <v>75</v>
      </c>
      <c r="J1187">
        <v>75</v>
      </c>
      <c r="K1187">
        <v>100</v>
      </c>
      <c r="L1187">
        <v>100</v>
      </c>
      <c r="M1187">
        <v>100</v>
      </c>
      <c r="N1187">
        <v>200</v>
      </c>
      <c r="O1187">
        <v>250</v>
      </c>
      <c r="P1187">
        <v>300</v>
      </c>
      <c r="Q1187">
        <v>350</v>
      </c>
      <c r="R1187">
        <v>500</v>
      </c>
      <c r="S1187">
        <v>500</v>
      </c>
      <c r="T1187">
        <v>500</v>
      </c>
      <c r="U1187">
        <v>750</v>
      </c>
      <c r="V1187">
        <v>1000</v>
      </c>
      <c r="W1187">
        <v>1500</v>
      </c>
      <c r="X1187">
        <v>2500</v>
      </c>
      <c r="Y1187">
        <v>3000</v>
      </c>
    </row>
    <row r="1188" spans="1:26" x14ac:dyDescent="0.2">
      <c r="A1188" s="2">
        <v>1186</v>
      </c>
      <c r="B1188" s="4">
        <v>15</v>
      </c>
      <c r="C1188">
        <v>20</v>
      </c>
      <c r="D1188">
        <v>42</v>
      </c>
      <c r="E1188">
        <v>57</v>
      </c>
      <c r="F1188">
        <v>190</v>
      </c>
    </row>
    <row r="1189" spans="1:26" x14ac:dyDescent="0.2">
      <c r="A1189" s="2">
        <v>1187</v>
      </c>
      <c r="B1189" s="4">
        <v>10</v>
      </c>
      <c r="C1189">
        <v>25</v>
      </c>
      <c r="D1189">
        <v>50</v>
      </c>
      <c r="E1189">
        <v>75</v>
      </c>
      <c r="F1189">
        <v>125</v>
      </c>
      <c r="G1189">
        <v>250</v>
      </c>
      <c r="H1189">
        <v>300</v>
      </c>
      <c r="I1189">
        <v>425</v>
      </c>
      <c r="J1189">
        <v>500</v>
      </c>
      <c r="K1189">
        <v>550</v>
      </c>
    </row>
    <row r="1190" spans="1:26" x14ac:dyDescent="0.2">
      <c r="A1190" s="2">
        <v>1188</v>
      </c>
      <c r="B1190" s="4">
        <v>5</v>
      </c>
      <c r="C1190">
        <v>20</v>
      </c>
      <c r="D1190">
        <v>32</v>
      </c>
      <c r="E1190">
        <v>50</v>
      </c>
      <c r="F1190">
        <v>52</v>
      </c>
      <c r="G1190">
        <v>80</v>
      </c>
      <c r="H1190">
        <v>100</v>
      </c>
    </row>
    <row r="1191" spans="1:26" x14ac:dyDescent="0.2">
      <c r="A1191" s="2">
        <v>1189</v>
      </c>
      <c r="B1191" s="4">
        <v>12</v>
      </c>
      <c r="C1191">
        <v>12</v>
      </c>
      <c r="D1191">
        <v>21</v>
      </c>
      <c r="E1191">
        <v>40</v>
      </c>
      <c r="F1191">
        <v>50</v>
      </c>
      <c r="G1191">
        <v>66</v>
      </c>
      <c r="H1191">
        <v>80</v>
      </c>
      <c r="I1191">
        <v>105</v>
      </c>
      <c r="J1191">
        <v>110</v>
      </c>
      <c r="K1191">
        <v>150</v>
      </c>
    </row>
    <row r="1192" spans="1:26" x14ac:dyDescent="0.2">
      <c r="A1192" s="2">
        <v>1190</v>
      </c>
      <c r="B1192" s="4">
        <v>1</v>
      </c>
      <c r="C1192">
        <v>10</v>
      </c>
      <c r="D1192">
        <v>39</v>
      </c>
      <c r="E1192">
        <v>49</v>
      </c>
      <c r="F1192">
        <v>59</v>
      </c>
      <c r="G1192">
        <v>59</v>
      </c>
      <c r="H1192">
        <v>299</v>
      </c>
      <c r="I1192">
        <v>1200</v>
      </c>
      <c r="J1192">
        <v>4700</v>
      </c>
    </row>
    <row r="1193" spans="1:26" x14ac:dyDescent="0.2">
      <c r="A1193" s="2">
        <v>1191</v>
      </c>
      <c r="B1193" s="4">
        <v>1</v>
      </c>
      <c r="C1193">
        <v>9</v>
      </c>
      <c r="D1193">
        <v>12</v>
      </c>
      <c r="E1193">
        <v>16</v>
      </c>
      <c r="F1193">
        <v>16</v>
      </c>
      <c r="G1193">
        <v>18</v>
      </c>
      <c r="H1193">
        <v>19</v>
      </c>
      <c r="I1193">
        <v>20</v>
      </c>
      <c r="J1193">
        <v>25</v>
      </c>
      <c r="K1193">
        <v>75</v>
      </c>
      <c r="L1193">
        <v>95</v>
      </c>
      <c r="M1193">
        <v>200</v>
      </c>
    </row>
    <row r="1194" spans="1:26" x14ac:dyDescent="0.2">
      <c r="A1194" s="2">
        <v>1192</v>
      </c>
      <c r="B1194" s="4">
        <v>10</v>
      </c>
      <c r="C1194">
        <v>25</v>
      </c>
      <c r="D1194">
        <v>50</v>
      </c>
      <c r="E1194">
        <v>70</v>
      </c>
      <c r="F1194">
        <v>85</v>
      </c>
      <c r="G1194">
        <v>100</v>
      </c>
      <c r="H1194">
        <v>125</v>
      </c>
      <c r="I1194">
        <v>160</v>
      </c>
      <c r="J1194">
        <v>200</v>
      </c>
      <c r="K1194">
        <v>300</v>
      </c>
      <c r="L1194">
        <v>500</v>
      </c>
      <c r="M1194">
        <v>1000</v>
      </c>
    </row>
    <row r="1195" spans="1:26" x14ac:dyDescent="0.2">
      <c r="A1195" s="2">
        <v>1193</v>
      </c>
      <c r="B1195" s="4">
        <v>10</v>
      </c>
      <c r="C1195">
        <v>25</v>
      </c>
      <c r="D1195">
        <v>30</v>
      </c>
      <c r="E1195">
        <v>40</v>
      </c>
      <c r="F1195">
        <v>50</v>
      </c>
      <c r="G1195">
        <v>75</v>
      </c>
      <c r="H1195">
        <v>100</v>
      </c>
      <c r="I1195">
        <v>200</v>
      </c>
      <c r="J1195">
        <v>500</v>
      </c>
      <c r="K1195">
        <v>1000</v>
      </c>
      <c r="L1195">
        <v>3000</v>
      </c>
      <c r="M1195">
        <v>5000</v>
      </c>
      <c r="N1195">
        <v>10000</v>
      </c>
    </row>
    <row r="1196" spans="1:26" x14ac:dyDescent="0.2">
      <c r="A1196" s="2">
        <v>1194</v>
      </c>
      <c r="B1196" s="4">
        <v>8</v>
      </c>
      <c r="C1196">
        <v>9</v>
      </c>
      <c r="D1196">
        <v>10</v>
      </c>
      <c r="E1196">
        <v>30</v>
      </c>
      <c r="F1196">
        <v>30</v>
      </c>
      <c r="G1196">
        <v>55</v>
      </c>
      <c r="H1196">
        <v>130</v>
      </c>
      <c r="I1196">
        <v>225</v>
      </c>
      <c r="J1196">
        <v>250</v>
      </c>
      <c r="K1196">
        <v>475</v>
      </c>
      <c r="L1196">
        <v>690</v>
      </c>
      <c r="M1196">
        <v>2500</v>
      </c>
    </row>
    <row r="1197" spans="1:26" x14ac:dyDescent="0.2">
      <c r="A1197" s="2">
        <v>1195</v>
      </c>
      <c r="B1197" s="4">
        <v>1</v>
      </c>
      <c r="C1197">
        <v>10</v>
      </c>
      <c r="D1197">
        <v>20</v>
      </c>
      <c r="E1197">
        <v>30</v>
      </c>
      <c r="F1197">
        <v>50</v>
      </c>
      <c r="G1197">
        <v>50</v>
      </c>
      <c r="H1197">
        <v>55</v>
      </c>
      <c r="I1197">
        <v>75</v>
      </c>
      <c r="J1197">
        <v>77</v>
      </c>
      <c r="K1197">
        <v>100</v>
      </c>
      <c r="L1197">
        <v>125</v>
      </c>
      <c r="M1197">
        <v>125</v>
      </c>
      <c r="N1197">
        <v>125</v>
      </c>
      <c r="O1197">
        <v>150</v>
      </c>
      <c r="P1197">
        <v>200</v>
      </c>
      <c r="Q1197">
        <v>250</v>
      </c>
      <c r="R1197">
        <v>350</v>
      </c>
      <c r="S1197">
        <v>350</v>
      </c>
      <c r="T1197">
        <v>350</v>
      </c>
      <c r="U1197">
        <v>400</v>
      </c>
      <c r="V1197">
        <v>500</v>
      </c>
      <c r="W1197">
        <v>750</v>
      </c>
      <c r="X1197">
        <v>1250</v>
      </c>
      <c r="Y1197">
        <v>2500</v>
      </c>
      <c r="Z1197">
        <v>5000</v>
      </c>
    </row>
    <row r="1198" spans="1:26" x14ac:dyDescent="0.2">
      <c r="A1198" s="2">
        <v>1196</v>
      </c>
      <c r="B1198" s="4">
        <v>99</v>
      </c>
      <c r="C1198">
        <v>114</v>
      </c>
      <c r="D1198">
        <v>118</v>
      </c>
      <c r="E1198">
        <v>190</v>
      </c>
      <c r="F1198">
        <v>228</v>
      </c>
      <c r="G1198">
        <v>270</v>
      </c>
      <c r="H1198">
        <v>327</v>
      </c>
      <c r="I1198">
        <v>340</v>
      </c>
      <c r="J1198">
        <v>400</v>
      </c>
      <c r="K1198">
        <v>416</v>
      </c>
      <c r="L1198">
        <v>495</v>
      </c>
      <c r="M1198">
        <v>750</v>
      </c>
      <c r="N1198">
        <v>940</v>
      </c>
    </row>
    <row r="1199" spans="1:26" x14ac:dyDescent="0.2">
      <c r="A1199" s="2">
        <v>1197</v>
      </c>
      <c r="B1199" s="4">
        <v>10</v>
      </c>
      <c r="C1199">
        <v>25</v>
      </c>
      <c r="D1199">
        <v>40</v>
      </c>
      <c r="E1199">
        <v>50</v>
      </c>
      <c r="F1199">
        <v>65</v>
      </c>
      <c r="G1199">
        <v>75</v>
      </c>
      <c r="H1199">
        <v>75</v>
      </c>
      <c r="I1199">
        <v>100</v>
      </c>
      <c r="J1199">
        <v>125</v>
      </c>
      <c r="K1199">
        <v>200</v>
      </c>
      <c r="L1199">
        <v>250</v>
      </c>
      <c r="M1199">
        <v>350</v>
      </c>
      <c r="N1199">
        <v>500</v>
      </c>
      <c r="O1199">
        <v>1000</v>
      </c>
      <c r="P1199">
        <v>1000</v>
      </c>
      <c r="Q1199">
        <v>1000</v>
      </c>
      <c r="R1199">
        <v>1000</v>
      </c>
      <c r="S1199">
        <v>1000</v>
      </c>
      <c r="T1199">
        <v>1000</v>
      </c>
    </row>
    <row r="1200" spans="1:26" x14ac:dyDescent="0.2">
      <c r="A1200" s="2">
        <v>1198</v>
      </c>
      <c r="B1200" s="4">
        <v>10</v>
      </c>
      <c r="C1200">
        <v>49</v>
      </c>
      <c r="D1200">
        <v>129</v>
      </c>
      <c r="E1200">
        <v>149</v>
      </c>
      <c r="F1200">
        <v>199</v>
      </c>
      <c r="G1200">
        <v>258</v>
      </c>
      <c r="H1200">
        <v>298</v>
      </c>
      <c r="I1200">
        <v>387</v>
      </c>
      <c r="J1200">
        <v>447</v>
      </c>
      <c r="K1200">
        <v>516</v>
      </c>
      <c r="L1200">
        <v>596</v>
      </c>
      <c r="M1200">
        <v>2000</v>
      </c>
    </row>
    <row r="1201" spans="1:57" x14ac:dyDescent="0.2">
      <c r="A1201" s="2">
        <v>1199</v>
      </c>
      <c r="B1201" s="4">
        <v>10</v>
      </c>
      <c r="C1201">
        <v>15</v>
      </c>
      <c r="D1201">
        <v>15</v>
      </c>
      <c r="E1201">
        <v>15</v>
      </c>
      <c r="F1201">
        <v>20</v>
      </c>
      <c r="G1201">
        <v>25</v>
      </c>
      <c r="H1201">
        <v>30</v>
      </c>
      <c r="I1201">
        <v>40</v>
      </c>
      <c r="J1201">
        <v>50</v>
      </c>
      <c r="K1201">
        <v>60</v>
      </c>
      <c r="L1201">
        <v>75</v>
      </c>
      <c r="M1201">
        <v>75</v>
      </c>
      <c r="N1201">
        <v>80</v>
      </c>
      <c r="O1201">
        <v>90</v>
      </c>
      <c r="P1201">
        <v>100</v>
      </c>
      <c r="Q1201">
        <v>100</v>
      </c>
      <c r="R1201">
        <v>100</v>
      </c>
      <c r="S1201">
        <v>100</v>
      </c>
      <c r="T1201">
        <v>120</v>
      </c>
      <c r="U1201">
        <v>125</v>
      </c>
      <c r="V1201">
        <v>150</v>
      </c>
      <c r="W1201">
        <v>160</v>
      </c>
      <c r="X1201">
        <v>175</v>
      </c>
      <c r="Y1201">
        <v>190</v>
      </c>
      <c r="Z1201">
        <v>200</v>
      </c>
      <c r="AA1201">
        <v>215</v>
      </c>
      <c r="AB1201">
        <v>275</v>
      </c>
      <c r="AC1201">
        <v>300</v>
      </c>
      <c r="AD1201">
        <v>300</v>
      </c>
      <c r="AE1201">
        <v>300</v>
      </c>
      <c r="AF1201">
        <v>300</v>
      </c>
      <c r="AG1201">
        <v>300</v>
      </c>
      <c r="AH1201">
        <v>300</v>
      </c>
      <c r="AI1201">
        <v>300</v>
      </c>
      <c r="AJ1201">
        <v>350</v>
      </c>
      <c r="AK1201">
        <v>375</v>
      </c>
      <c r="AL1201">
        <v>400</v>
      </c>
      <c r="AM1201">
        <v>400</v>
      </c>
      <c r="AN1201">
        <v>400</v>
      </c>
      <c r="AO1201">
        <v>400</v>
      </c>
      <c r="AP1201">
        <v>400</v>
      </c>
      <c r="AQ1201">
        <v>400</v>
      </c>
      <c r="AR1201">
        <v>450</v>
      </c>
      <c r="AS1201">
        <v>500</v>
      </c>
      <c r="AT1201">
        <v>500</v>
      </c>
      <c r="AU1201">
        <v>500</v>
      </c>
      <c r="AV1201">
        <v>500</v>
      </c>
      <c r="AW1201">
        <v>500</v>
      </c>
      <c r="AX1201">
        <v>600</v>
      </c>
      <c r="AY1201">
        <v>600</v>
      </c>
      <c r="AZ1201">
        <v>600</v>
      </c>
      <c r="BA1201">
        <v>600</v>
      </c>
      <c r="BB1201">
        <v>1000</v>
      </c>
      <c r="BC1201">
        <v>1500</v>
      </c>
      <c r="BD1201">
        <v>1500</v>
      </c>
      <c r="BE1201">
        <v>3000</v>
      </c>
    </row>
    <row r="1202" spans="1:57" x14ac:dyDescent="0.2">
      <c r="A1202" s="2">
        <v>1200</v>
      </c>
      <c r="B1202" s="4">
        <v>1</v>
      </c>
      <c r="C1202">
        <v>5</v>
      </c>
      <c r="D1202">
        <v>20</v>
      </c>
      <c r="E1202">
        <v>20</v>
      </c>
      <c r="F1202">
        <v>20</v>
      </c>
      <c r="G1202">
        <v>47</v>
      </c>
      <c r="H1202">
        <v>47</v>
      </c>
      <c r="I1202">
        <v>55</v>
      </c>
      <c r="J1202">
        <v>55</v>
      </c>
      <c r="K1202">
        <v>55</v>
      </c>
      <c r="L1202">
        <v>70</v>
      </c>
      <c r="M1202">
        <v>90</v>
      </c>
      <c r="N1202">
        <v>200</v>
      </c>
    </row>
    <row r="1203" spans="1:57" x14ac:dyDescent="0.2">
      <c r="A1203" s="2">
        <v>1201</v>
      </c>
      <c r="B1203" s="4">
        <v>1</v>
      </c>
      <c r="C1203">
        <v>5</v>
      </c>
      <c r="D1203">
        <v>15</v>
      </c>
      <c r="E1203">
        <v>20</v>
      </c>
      <c r="F1203">
        <v>35</v>
      </c>
      <c r="G1203">
        <v>50</v>
      </c>
      <c r="H1203">
        <v>85</v>
      </c>
      <c r="I1203">
        <v>160</v>
      </c>
      <c r="J1203">
        <v>400</v>
      </c>
      <c r="K1203">
        <v>1000</v>
      </c>
    </row>
    <row r="1204" spans="1:57" x14ac:dyDescent="0.2">
      <c r="A1204" s="2">
        <v>1202</v>
      </c>
      <c r="B1204" s="4">
        <v>36</v>
      </c>
      <c r="C1204">
        <v>36</v>
      </c>
      <c r="D1204">
        <v>41</v>
      </c>
      <c r="E1204">
        <v>41</v>
      </c>
      <c r="F1204">
        <v>42</v>
      </c>
      <c r="G1204">
        <v>42</v>
      </c>
      <c r="H1204">
        <v>75</v>
      </c>
      <c r="I1204">
        <v>75</v>
      </c>
      <c r="J1204">
        <v>77</v>
      </c>
      <c r="K1204">
        <v>77</v>
      </c>
      <c r="L1204">
        <v>95</v>
      </c>
      <c r="M1204">
        <v>114</v>
      </c>
      <c r="N1204">
        <v>115</v>
      </c>
      <c r="O1204">
        <v>229</v>
      </c>
      <c r="P1204">
        <v>800</v>
      </c>
    </row>
    <row r="1205" spans="1:57" x14ac:dyDescent="0.2">
      <c r="A1205" s="2">
        <v>1203</v>
      </c>
      <c r="B1205" s="4">
        <v>1</v>
      </c>
      <c r="C1205">
        <v>45</v>
      </c>
      <c r="D1205">
        <v>65</v>
      </c>
      <c r="E1205">
        <v>105</v>
      </c>
      <c r="F1205">
        <v>125</v>
      </c>
    </row>
    <row r="1206" spans="1:57" x14ac:dyDescent="0.2">
      <c r="A1206" s="2">
        <v>1204</v>
      </c>
      <c r="B1206" s="4">
        <v>1</v>
      </c>
      <c r="C1206">
        <v>10</v>
      </c>
      <c r="D1206">
        <v>32</v>
      </c>
      <c r="E1206">
        <v>32</v>
      </c>
      <c r="F1206">
        <v>37</v>
      </c>
      <c r="G1206">
        <v>49</v>
      </c>
      <c r="H1206">
        <v>55</v>
      </c>
      <c r="I1206">
        <v>60</v>
      </c>
      <c r="J1206">
        <v>60</v>
      </c>
      <c r="K1206">
        <v>72</v>
      </c>
      <c r="L1206">
        <v>82</v>
      </c>
      <c r="M1206">
        <v>140</v>
      </c>
      <c r="N1206">
        <v>320</v>
      </c>
    </row>
    <row r="1207" spans="1:57" x14ac:dyDescent="0.2">
      <c r="A1207" s="2">
        <v>1205</v>
      </c>
      <c r="B1207" s="4">
        <v>5</v>
      </c>
      <c r="C1207">
        <v>25</v>
      </c>
      <c r="D1207">
        <v>25</v>
      </c>
      <c r="E1207">
        <v>50</v>
      </c>
      <c r="F1207">
        <v>50</v>
      </c>
      <c r="G1207">
        <v>100</v>
      </c>
      <c r="H1207">
        <v>100</v>
      </c>
    </row>
    <row r="1208" spans="1:57" x14ac:dyDescent="0.2">
      <c r="A1208" s="2">
        <v>1206</v>
      </c>
      <c r="B1208" s="4">
        <v>10</v>
      </c>
      <c r="C1208">
        <v>25</v>
      </c>
      <c r="D1208">
        <v>50</v>
      </c>
      <c r="E1208">
        <v>60</v>
      </c>
      <c r="F1208">
        <v>80</v>
      </c>
      <c r="G1208">
        <v>100</v>
      </c>
      <c r="H1208">
        <v>120</v>
      </c>
      <c r="I1208">
        <v>125</v>
      </c>
      <c r="J1208">
        <v>125</v>
      </c>
      <c r="K1208">
        <v>150</v>
      </c>
      <c r="L1208">
        <v>170</v>
      </c>
      <c r="M1208">
        <v>200</v>
      </c>
      <c r="N1208">
        <v>250</v>
      </c>
      <c r="O1208">
        <v>320</v>
      </c>
      <c r="P1208">
        <v>350</v>
      </c>
      <c r="Q1208">
        <v>450</v>
      </c>
      <c r="R1208">
        <v>450</v>
      </c>
      <c r="S1208">
        <v>500</v>
      </c>
      <c r="T1208">
        <v>500</v>
      </c>
      <c r="U1208">
        <v>500</v>
      </c>
      <c r="V1208">
        <v>500</v>
      </c>
      <c r="W1208">
        <v>700</v>
      </c>
      <c r="X1208">
        <v>1400</v>
      </c>
      <c r="Y1208">
        <v>1500</v>
      </c>
      <c r="Z1208">
        <v>1500</v>
      </c>
      <c r="AA1208">
        <v>5000</v>
      </c>
      <c r="AB1208">
        <v>10000</v>
      </c>
    </row>
    <row r="1209" spans="1:57" x14ac:dyDescent="0.2">
      <c r="A1209" s="2">
        <v>1207</v>
      </c>
      <c r="B1209" s="4">
        <v>1</v>
      </c>
      <c r="C1209">
        <v>5</v>
      </c>
      <c r="D1209">
        <v>80</v>
      </c>
      <c r="E1209">
        <v>95</v>
      </c>
      <c r="F1209">
        <v>170</v>
      </c>
      <c r="G1209">
        <v>170</v>
      </c>
      <c r="H1209">
        <v>255</v>
      </c>
      <c r="I1209">
        <v>255</v>
      </c>
      <c r="J1209">
        <v>320</v>
      </c>
      <c r="K1209">
        <v>320</v>
      </c>
      <c r="L1209">
        <v>400</v>
      </c>
      <c r="M1209">
        <v>480</v>
      </c>
    </row>
    <row r="1210" spans="1:57" x14ac:dyDescent="0.2">
      <c r="A1210" s="2">
        <v>1208</v>
      </c>
      <c r="B1210" s="4">
        <v>10</v>
      </c>
      <c r="C1210">
        <v>20</v>
      </c>
      <c r="D1210">
        <v>38</v>
      </c>
      <c r="E1210">
        <v>40</v>
      </c>
      <c r="F1210">
        <v>45</v>
      </c>
      <c r="G1210">
        <v>50</v>
      </c>
      <c r="H1210">
        <v>57</v>
      </c>
      <c r="I1210">
        <v>60</v>
      </c>
      <c r="J1210">
        <v>69</v>
      </c>
      <c r="K1210">
        <v>80</v>
      </c>
      <c r="L1210">
        <v>100</v>
      </c>
      <c r="M1210">
        <v>120</v>
      </c>
      <c r="N1210">
        <v>200</v>
      </c>
      <c r="O1210">
        <v>200</v>
      </c>
      <c r="P1210">
        <v>220</v>
      </c>
      <c r="Q1210">
        <v>1000</v>
      </c>
    </row>
    <row r="1211" spans="1:57" x14ac:dyDescent="0.2">
      <c r="A1211" s="2">
        <v>1209</v>
      </c>
      <c r="B1211" s="4">
        <v>1</v>
      </c>
      <c r="C1211">
        <v>59</v>
      </c>
      <c r="D1211">
        <v>99</v>
      </c>
      <c r="E1211">
        <v>199</v>
      </c>
    </row>
    <row r="1212" spans="1:57" x14ac:dyDescent="0.2">
      <c r="A1212" s="2">
        <v>1210</v>
      </c>
      <c r="B1212" s="4">
        <v>1</v>
      </c>
      <c r="C1212">
        <v>10</v>
      </c>
      <c r="D1212">
        <v>15</v>
      </c>
      <c r="E1212">
        <v>16</v>
      </c>
      <c r="F1212">
        <v>29</v>
      </c>
      <c r="G1212">
        <v>38</v>
      </c>
      <c r="H1212">
        <v>44</v>
      </c>
      <c r="I1212">
        <v>45</v>
      </c>
      <c r="J1212">
        <v>59</v>
      </c>
      <c r="K1212">
        <v>75</v>
      </c>
      <c r="L1212">
        <v>78</v>
      </c>
      <c r="M1212">
        <v>79</v>
      </c>
      <c r="N1212">
        <v>86</v>
      </c>
      <c r="O1212">
        <v>109</v>
      </c>
      <c r="P1212">
        <v>139</v>
      </c>
      <c r="Q1212">
        <v>189</v>
      </c>
      <c r="R1212">
        <v>259</v>
      </c>
    </row>
    <row r="1213" spans="1:57" x14ac:dyDescent="0.2">
      <c r="A1213" s="2">
        <v>1211</v>
      </c>
      <c r="B1213" s="4">
        <v>1</v>
      </c>
      <c r="C1213">
        <v>5</v>
      </c>
      <c r="D1213">
        <v>35</v>
      </c>
      <c r="E1213">
        <v>199</v>
      </c>
      <c r="F1213">
        <v>249</v>
      </c>
      <c r="G1213">
        <v>279</v>
      </c>
      <c r="H1213">
        <v>5000</v>
      </c>
    </row>
    <row r="1214" spans="1:57" x14ac:dyDescent="0.2">
      <c r="A1214" s="2">
        <v>1212</v>
      </c>
      <c r="B1214" s="4">
        <v>26</v>
      </c>
      <c r="C1214">
        <v>34</v>
      </c>
      <c r="D1214">
        <v>45</v>
      </c>
      <c r="E1214">
        <v>56</v>
      </c>
      <c r="F1214">
        <v>60</v>
      </c>
    </row>
    <row r="1215" spans="1:57" x14ac:dyDescent="0.2">
      <c r="A1215" s="2">
        <v>1213</v>
      </c>
      <c r="B1215" s="4">
        <v>1</v>
      </c>
      <c r="C1215">
        <v>15</v>
      </c>
      <c r="D1215">
        <v>20</v>
      </c>
      <c r="E1215">
        <v>20</v>
      </c>
      <c r="F1215">
        <v>40</v>
      </c>
      <c r="G1215">
        <v>48</v>
      </c>
      <c r="H1215">
        <v>49</v>
      </c>
      <c r="I1215">
        <v>50</v>
      </c>
      <c r="J1215">
        <v>50</v>
      </c>
      <c r="K1215">
        <v>70</v>
      </c>
      <c r="L1215">
        <v>80</v>
      </c>
      <c r="M1215">
        <v>90</v>
      </c>
      <c r="N1215">
        <v>100</v>
      </c>
      <c r="O1215">
        <v>125</v>
      </c>
      <c r="P1215">
        <v>200</v>
      </c>
      <c r="Q1215">
        <v>200</v>
      </c>
      <c r="R1215">
        <v>200</v>
      </c>
      <c r="S1215">
        <v>200</v>
      </c>
      <c r="T1215">
        <v>200</v>
      </c>
      <c r="U1215">
        <v>200</v>
      </c>
      <c r="V1215">
        <v>220</v>
      </c>
      <c r="W1215">
        <v>250</v>
      </c>
      <c r="X1215">
        <v>250</v>
      </c>
      <c r="Y1215">
        <v>250</v>
      </c>
      <c r="Z1215">
        <v>250</v>
      </c>
      <c r="AA1215">
        <v>250</v>
      </c>
      <c r="AB1215">
        <v>300</v>
      </c>
      <c r="AC1215">
        <v>300</v>
      </c>
      <c r="AD1215">
        <v>300</v>
      </c>
      <c r="AE1215">
        <v>300</v>
      </c>
      <c r="AF1215">
        <v>400</v>
      </c>
      <c r="AG1215">
        <v>2000</v>
      </c>
    </row>
    <row r="1216" spans="1:57" x14ac:dyDescent="0.2">
      <c r="A1216" s="2">
        <v>1214</v>
      </c>
      <c r="B1216" s="4">
        <v>1.1299999999999999</v>
      </c>
      <c r="C1216">
        <v>17</v>
      </c>
      <c r="D1216">
        <v>17</v>
      </c>
      <c r="E1216">
        <v>23</v>
      </c>
      <c r="F1216">
        <v>28</v>
      </c>
      <c r="G1216">
        <v>28</v>
      </c>
      <c r="H1216">
        <v>44</v>
      </c>
      <c r="I1216">
        <v>44</v>
      </c>
      <c r="J1216">
        <v>45</v>
      </c>
      <c r="K1216">
        <v>62</v>
      </c>
      <c r="L1216">
        <v>84</v>
      </c>
      <c r="M1216">
        <v>84</v>
      </c>
    </row>
    <row r="1217" spans="1:21" x14ac:dyDescent="0.2">
      <c r="A1217" s="2">
        <v>1215</v>
      </c>
      <c r="B1217" s="4">
        <v>1</v>
      </c>
      <c r="C1217">
        <v>5</v>
      </c>
      <c r="D1217">
        <v>6</v>
      </c>
      <c r="E1217">
        <v>10</v>
      </c>
      <c r="F1217">
        <v>15</v>
      </c>
      <c r="G1217">
        <v>20</v>
      </c>
      <c r="H1217">
        <v>25</v>
      </c>
      <c r="I1217">
        <v>30</v>
      </c>
      <c r="J1217">
        <v>50</v>
      </c>
      <c r="K1217">
        <v>100</v>
      </c>
      <c r="L1217">
        <v>120</v>
      </c>
      <c r="M1217">
        <v>145</v>
      </c>
      <c r="N1217">
        <v>250</v>
      </c>
      <c r="O1217">
        <v>500</v>
      </c>
      <c r="P1217">
        <v>1000</v>
      </c>
      <c r="Q1217">
        <v>2500</v>
      </c>
    </row>
    <row r="1218" spans="1:21" x14ac:dyDescent="0.2">
      <c r="A1218" s="2">
        <v>1216</v>
      </c>
      <c r="B1218" s="4">
        <v>8</v>
      </c>
      <c r="C1218">
        <v>11</v>
      </c>
      <c r="D1218">
        <v>16</v>
      </c>
      <c r="E1218">
        <v>19</v>
      </c>
      <c r="F1218">
        <v>23</v>
      </c>
      <c r="G1218">
        <v>31</v>
      </c>
      <c r="H1218">
        <v>37</v>
      </c>
      <c r="I1218">
        <v>42</v>
      </c>
      <c r="J1218">
        <v>155</v>
      </c>
    </row>
    <row r="1219" spans="1:21" x14ac:dyDescent="0.2">
      <c r="A1219" s="2">
        <v>1217</v>
      </c>
      <c r="B1219" s="4">
        <v>3</v>
      </c>
      <c r="C1219">
        <v>30</v>
      </c>
      <c r="D1219">
        <v>170</v>
      </c>
      <c r="E1219">
        <v>250</v>
      </c>
    </row>
    <row r="1220" spans="1:21" x14ac:dyDescent="0.2">
      <c r="A1220" s="2">
        <v>1218</v>
      </c>
      <c r="B1220" s="4">
        <v>5</v>
      </c>
      <c r="C1220">
        <v>22</v>
      </c>
      <c r="D1220">
        <v>26</v>
      </c>
      <c r="E1220">
        <v>42</v>
      </c>
      <c r="F1220">
        <v>52</v>
      </c>
      <c r="G1220">
        <v>63</v>
      </c>
      <c r="H1220">
        <v>78</v>
      </c>
      <c r="I1220">
        <v>84</v>
      </c>
      <c r="J1220">
        <v>100</v>
      </c>
      <c r="K1220">
        <v>210</v>
      </c>
      <c r="L1220">
        <v>250</v>
      </c>
    </row>
    <row r="1221" spans="1:21" x14ac:dyDescent="0.2">
      <c r="A1221" s="2">
        <v>1219</v>
      </c>
      <c r="B1221" s="4">
        <v>1</v>
      </c>
      <c r="C1221">
        <v>5</v>
      </c>
      <c r="D1221">
        <v>98</v>
      </c>
      <c r="E1221">
        <v>98</v>
      </c>
      <c r="F1221">
        <v>98</v>
      </c>
      <c r="G1221">
        <v>108</v>
      </c>
    </row>
    <row r="1222" spans="1:21" x14ac:dyDescent="0.2">
      <c r="A1222" s="2">
        <v>1220</v>
      </c>
      <c r="B1222" s="4">
        <v>5</v>
      </c>
      <c r="C1222">
        <v>25</v>
      </c>
      <c r="D1222">
        <v>179</v>
      </c>
      <c r="E1222">
        <v>199</v>
      </c>
      <c r="F1222">
        <v>359</v>
      </c>
      <c r="G1222">
        <v>499</v>
      </c>
      <c r="H1222">
        <v>799</v>
      </c>
      <c r="I1222">
        <v>999</v>
      </c>
      <c r="J1222">
        <v>2500</v>
      </c>
      <c r="K1222">
        <v>5000</v>
      </c>
    </row>
    <row r="1223" spans="1:21" x14ac:dyDescent="0.2">
      <c r="A1223" s="2">
        <v>1221</v>
      </c>
      <c r="B1223" s="4">
        <v>20</v>
      </c>
      <c r="C1223">
        <v>24</v>
      </c>
      <c r="D1223">
        <v>24</v>
      </c>
      <c r="E1223">
        <v>34</v>
      </c>
    </row>
    <row r="1224" spans="1:21" x14ac:dyDescent="0.2">
      <c r="A1224" s="2">
        <v>1222</v>
      </c>
      <c r="B1224" s="4">
        <v>35</v>
      </c>
      <c r="C1224">
        <v>65</v>
      </c>
      <c r="D1224">
        <v>66</v>
      </c>
      <c r="E1224">
        <v>157</v>
      </c>
      <c r="F1224">
        <v>297</v>
      </c>
      <c r="G1224">
        <v>468</v>
      </c>
      <c r="H1224">
        <v>515</v>
      </c>
      <c r="I1224">
        <v>566</v>
      </c>
      <c r="J1224">
        <v>623</v>
      </c>
      <c r="K1224">
        <v>685</v>
      </c>
      <c r="L1224">
        <v>754</v>
      </c>
      <c r="M1224">
        <v>829</v>
      </c>
      <c r="N1224">
        <v>912</v>
      </c>
      <c r="O1224">
        <v>1003</v>
      </c>
      <c r="P1224">
        <v>1104</v>
      </c>
    </row>
    <row r="1225" spans="1:21" x14ac:dyDescent="0.2">
      <c r="A1225" s="2">
        <v>1223</v>
      </c>
      <c r="B1225" s="4">
        <v>1</v>
      </c>
      <c r="C1225">
        <v>25</v>
      </c>
      <c r="D1225">
        <v>49</v>
      </c>
      <c r="E1225">
        <v>59</v>
      </c>
      <c r="F1225">
        <v>69</v>
      </c>
      <c r="G1225">
        <v>79</v>
      </c>
      <c r="H1225">
        <v>79</v>
      </c>
      <c r="I1225">
        <v>89</v>
      </c>
      <c r="J1225">
        <v>99</v>
      </c>
      <c r="K1225">
        <v>99</v>
      </c>
      <c r="L1225">
        <v>138</v>
      </c>
      <c r="M1225">
        <v>149</v>
      </c>
      <c r="N1225">
        <v>179</v>
      </c>
      <c r="O1225">
        <v>199</v>
      </c>
      <c r="P1225">
        <v>499</v>
      </c>
    </row>
    <row r="1226" spans="1:21" x14ac:dyDescent="0.2">
      <c r="A1226" s="2">
        <v>1224</v>
      </c>
      <c r="B1226" s="4">
        <v>10</v>
      </c>
      <c r="C1226">
        <v>16</v>
      </c>
      <c r="D1226">
        <v>24</v>
      </c>
      <c r="E1226">
        <v>40</v>
      </c>
      <c r="F1226">
        <v>59</v>
      </c>
      <c r="G1226">
        <v>60</v>
      </c>
      <c r="H1226">
        <v>65</v>
      </c>
      <c r="I1226">
        <v>100</v>
      </c>
      <c r="J1226">
        <v>100</v>
      </c>
      <c r="K1226">
        <v>120</v>
      </c>
      <c r="L1226">
        <v>200</v>
      </c>
      <c r="M1226">
        <v>250</v>
      </c>
      <c r="N1226">
        <v>460</v>
      </c>
      <c r="O1226">
        <v>500</v>
      </c>
      <c r="P1226">
        <v>640</v>
      </c>
      <c r="Q1226">
        <v>1000</v>
      </c>
      <c r="R1226">
        <v>1500</v>
      </c>
      <c r="S1226">
        <v>5000</v>
      </c>
      <c r="T1226">
        <v>10000</v>
      </c>
      <c r="U1226">
        <v>10000</v>
      </c>
    </row>
    <row r="1227" spans="1:21" x14ac:dyDescent="0.2">
      <c r="A1227" s="2">
        <v>1225</v>
      </c>
      <c r="B1227" s="4">
        <v>20</v>
      </c>
      <c r="C1227">
        <v>20</v>
      </c>
      <c r="D1227">
        <v>20</v>
      </c>
      <c r="E1227">
        <v>23</v>
      </c>
      <c r="F1227">
        <v>23</v>
      </c>
      <c r="G1227">
        <v>26</v>
      </c>
      <c r="H1227">
        <v>29</v>
      </c>
      <c r="I1227">
        <v>30</v>
      </c>
      <c r="J1227">
        <v>40</v>
      </c>
      <c r="K1227">
        <v>50</v>
      </c>
      <c r="L1227">
        <v>100</v>
      </c>
      <c r="M1227">
        <v>1000</v>
      </c>
      <c r="N1227">
        <v>5000</v>
      </c>
    </row>
    <row r="1228" spans="1:21" x14ac:dyDescent="0.2">
      <c r="A1228" s="2">
        <v>1226</v>
      </c>
      <c r="B1228" s="4">
        <v>1.08</v>
      </c>
      <c r="C1228">
        <v>16</v>
      </c>
      <c r="D1228">
        <v>21</v>
      </c>
      <c r="E1228">
        <v>27</v>
      </c>
      <c r="F1228">
        <v>38</v>
      </c>
      <c r="G1228">
        <v>42</v>
      </c>
      <c r="H1228">
        <v>64</v>
      </c>
      <c r="I1228">
        <v>81</v>
      </c>
      <c r="J1228">
        <v>107</v>
      </c>
      <c r="K1228">
        <v>172</v>
      </c>
      <c r="L1228">
        <v>216</v>
      </c>
      <c r="M1228">
        <v>270</v>
      </c>
      <c r="N1228">
        <v>324</v>
      </c>
      <c r="O1228">
        <v>540</v>
      </c>
      <c r="P1228">
        <v>1082</v>
      </c>
      <c r="Q1228">
        <v>1625</v>
      </c>
      <c r="R1228">
        <v>3249</v>
      </c>
      <c r="S1228">
        <v>5415</v>
      </c>
      <c r="T1228">
        <v>7040</v>
      </c>
    </row>
    <row r="1229" spans="1:21" x14ac:dyDescent="0.2">
      <c r="A1229" s="2">
        <v>1227</v>
      </c>
      <c r="B1229" s="4">
        <v>10</v>
      </c>
      <c r="C1229">
        <v>10</v>
      </c>
      <c r="D1229">
        <v>15</v>
      </c>
      <c r="E1229">
        <v>20</v>
      </c>
      <c r="F1229">
        <v>25</v>
      </c>
      <c r="G1229">
        <v>30</v>
      </c>
      <c r="H1229">
        <v>50</v>
      </c>
      <c r="I1229">
        <v>75</v>
      </c>
      <c r="J1229">
        <v>100</v>
      </c>
      <c r="K1229">
        <v>500</v>
      </c>
      <c r="L1229">
        <v>1000</v>
      </c>
    </row>
    <row r="1230" spans="1:21" x14ac:dyDescent="0.2">
      <c r="A1230" s="2">
        <v>1228</v>
      </c>
      <c r="B1230" s="4">
        <v>5</v>
      </c>
      <c r="C1230">
        <v>18</v>
      </c>
      <c r="D1230">
        <v>24</v>
      </c>
      <c r="E1230">
        <v>28</v>
      </c>
      <c r="F1230">
        <v>191</v>
      </c>
      <c r="G1230">
        <v>219</v>
      </c>
      <c r="H1230">
        <v>239</v>
      </c>
      <c r="I1230">
        <v>248</v>
      </c>
      <c r="J1230">
        <v>258</v>
      </c>
      <c r="K1230">
        <v>267</v>
      </c>
      <c r="L1230">
        <v>267</v>
      </c>
      <c r="M1230">
        <v>277</v>
      </c>
      <c r="N1230">
        <v>296</v>
      </c>
      <c r="O1230">
        <v>315</v>
      </c>
      <c r="P1230">
        <v>334</v>
      </c>
      <c r="Q1230">
        <v>354</v>
      </c>
      <c r="R1230">
        <v>958</v>
      </c>
    </row>
    <row r="1231" spans="1:21" x14ac:dyDescent="0.2">
      <c r="A1231" s="2">
        <v>1229</v>
      </c>
      <c r="B1231" s="4">
        <v>1</v>
      </c>
      <c r="C1231">
        <v>5</v>
      </c>
      <c r="D1231">
        <v>17</v>
      </c>
      <c r="E1231">
        <v>19</v>
      </c>
      <c r="F1231">
        <v>25</v>
      </c>
      <c r="G1231">
        <v>40</v>
      </c>
      <c r="H1231">
        <v>55</v>
      </c>
      <c r="I1231">
        <v>90</v>
      </c>
      <c r="J1231">
        <v>100</v>
      </c>
      <c r="K1231">
        <v>350</v>
      </c>
      <c r="L1231">
        <v>750</v>
      </c>
      <c r="M1231">
        <v>1250</v>
      </c>
    </row>
    <row r="1232" spans="1:21" x14ac:dyDescent="0.2">
      <c r="A1232" s="2">
        <v>1230</v>
      </c>
      <c r="B1232" s="4">
        <v>1</v>
      </c>
      <c r="C1232">
        <v>13</v>
      </c>
      <c r="D1232">
        <v>18</v>
      </c>
      <c r="E1232">
        <v>25</v>
      </c>
      <c r="F1232">
        <v>25</v>
      </c>
      <c r="G1232">
        <v>25</v>
      </c>
      <c r="H1232">
        <v>35</v>
      </c>
      <c r="I1232">
        <v>39</v>
      </c>
      <c r="J1232">
        <v>50</v>
      </c>
      <c r="K1232">
        <v>75</v>
      </c>
      <c r="L1232">
        <v>100</v>
      </c>
      <c r="M1232">
        <v>150</v>
      </c>
      <c r="N1232">
        <v>350</v>
      </c>
      <c r="O1232">
        <v>500</v>
      </c>
      <c r="P1232">
        <v>1500</v>
      </c>
      <c r="Q1232">
        <v>5000</v>
      </c>
    </row>
    <row r="1233" spans="1:31" x14ac:dyDescent="0.2">
      <c r="A1233" s="2">
        <v>1231</v>
      </c>
      <c r="B1233" s="4">
        <v>1</v>
      </c>
      <c r="C1233">
        <v>10</v>
      </c>
      <c r="D1233">
        <v>10</v>
      </c>
      <c r="E1233">
        <v>15</v>
      </c>
      <c r="F1233">
        <v>15</v>
      </c>
      <c r="G1233">
        <v>25</v>
      </c>
      <c r="H1233">
        <v>25</v>
      </c>
      <c r="I1233">
        <v>25</v>
      </c>
      <c r="J1233">
        <v>55</v>
      </c>
      <c r="K1233">
        <v>55</v>
      </c>
      <c r="L1233">
        <v>55</v>
      </c>
      <c r="M1233">
        <v>105</v>
      </c>
      <c r="N1233">
        <v>105</v>
      </c>
      <c r="O1233">
        <v>105</v>
      </c>
      <c r="P1233">
        <v>105</v>
      </c>
      <c r="Q1233">
        <v>105</v>
      </c>
      <c r="R1233">
        <v>105</v>
      </c>
      <c r="S1233">
        <v>10000</v>
      </c>
    </row>
    <row r="1234" spans="1:31" x14ac:dyDescent="0.2">
      <c r="A1234" s="2">
        <v>1232</v>
      </c>
      <c r="B1234" s="4">
        <v>8</v>
      </c>
      <c r="C1234">
        <v>42</v>
      </c>
      <c r="D1234">
        <v>52</v>
      </c>
      <c r="E1234">
        <v>64</v>
      </c>
      <c r="F1234">
        <v>100</v>
      </c>
      <c r="G1234">
        <v>175</v>
      </c>
    </row>
    <row r="1235" spans="1:31" x14ac:dyDescent="0.2">
      <c r="A1235" s="2">
        <v>1233</v>
      </c>
      <c r="B1235" s="4">
        <v>2</v>
      </c>
      <c r="C1235">
        <v>25</v>
      </c>
      <c r="D1235">
        <v>35</v>
      </c>
      <c r="E1235">
        <v>44</v>
      </c>
      <c r="F1235">
        <v>50</v>
      </c>
      <c r="G1235">
        <v>50</v>
      </c>
      <c r="H1235">
        <v>50</v>
      </c>
      <c r="I1235">
        <v>65</v>
      </c>
      <c r="J1235">
        <v>65</v>
      </c>
      <c r="K1235">
        <v>65</v>
      </c>
      <c r="L1235">
        <v>99</v>
      </c>
      <c r="M1235">
        <v>99</v>
      </c>
      <c r="N1235">
        <v>99</v>
      </c>
      <c r="O1235">
        <v>99</v>
      </c>
      <c r="P1235">
        <v>99</v>
      </c>
      <c r="Q1235">
        <v>99</v>
      </c>
      <c r="R1235">
        <v>99</v>
      </c>
      <c r="S1235">
        <v>170</v>
      </c>
      <c r="T1235">
        <v>249</v>
      </c>
    </row>
    <row r="1236" spans="1:31" x14ac:dyDescent="0.2">
      <c r="A1236" s="2">
        <v>1234</v>
      </c>
      <c r="B1236" s="4">
        <v>30</v>
      </c>
      <c r="C1236">
        <v>35</v>
      </c>
      <c r="D1236">
        <v>45</v>
      </c>
      <c r="E1236">
        <v>50</v>
      </c>
      <c r="F1236">
        <v>60</v>
      </c>
      <c r="G1236">
        <v>75</v>
      </c>
      <c r="H1236">
        <v>95</v>
      </c>
    </row>
    <row r="1237" spans="1:31" x14ac:dyDescent="0.2">
      <c r="A1237" s="2">
        <v>1235</v>
      </c>
      <c r="B1237" s="4">
        <v>10</v>
      </c>
      <c r="C1237">
        <v>20</v>
      </c>
      <c r="D1237">
        <v>50</v>
      </c>
      <c r="E1237">
        <v>75</v>
      </c>
      <c r="F1237">
        <v>100</v>
      </c>
      <c r="G1237">
        <v>500</v>
      </c>
      <c r="H1237">
        <v>2000</v>
      </c>
      <c r="I1237">
        <v>5000</v>
      </c>
    </row>
    <row r="1238" spans="1:31" x14ac:dyDescent="0.2">
      <c r="A1238" s="2">
        <v>1236</v>
      </c>
      <c r="B1238" s="4">
        <v>5</v>
      </c>
      <c r="C1238">
        <v>15</v>
      </c>
      <c r="D1238">
        <v>22</v>
      </c>
      <c r="E1238">
        <v>25</v>
      </c>
      <c r="F1238">
        <v>48</v>
      </c>
      <c r="G1238">
        <v>95</v>
      </c>
      <c r="H1238">
        <v>235</v>
      </c>
      <c r="I1238">
        <v>675</v>
      </c>
      <c r="J1238">
        <v>3000</v>
      </c>
    </row>
    <row r="1239" spans="1:31" x14ac:dyDescent="0.2">
      <c r="A1239" s="2">
        <v>1237</v>
      </c>
      <c r="B1239" s="4">
        <v>10</v>
      </c>
      <c r="C1239">
        <v>30</v>
      </c>
      <c r="D1239">
        <v>35</v>
      </c>
      <c r="E1239">
        <v>45</v>
      </c>
      <c r="F1239">
        <v>55</v>
      </c>
      <c r="G1239">
        <v>99</v>
      </c>
      <c r="H1239">
        <v>100</v>
      </c>
      <c r="I1239">
        <v>109</v>
      </c>
      <c r="J1239">
        <v>125</v>
      </c>
      <c r="K1239">
        <v>125</v>
      </c>
      <c r="L1239">
        <v>135</v>
      </c>
      <c r="M1239">
        <v>135</v>
      </c>
      <c r="N1239">
        <v>150</v>
      </c>
      <c r="O1239">
        <v>160</v>
      </c>
      <c r="P1239">
        <v>170</v>
      </c>
      <c r="Q1239">
        <v>180</v>
      </c>
      <c r="R1239">
        <v>250</v>
      </c>
      <c r="S1239">
        <v>350</v>
      </c>
      <c r="T1239">
        <v>350</v>
      </c>
      <c r="U1239">
        <v>999</v>
      </c>
    </row>
    <row r="1240" spans="1:31" x14ac:dyDescent="0.2">
      <c r="A1240" s="2">
        <v>1238</v>
      </c>
      <c r="B1240" s="4">
        <v>1</v>
      </c>
      <c r="C1240">
        <v>5</v>
      </c>
      <c r="D1240">
        <v>10</v>
      </c>
      <c r="E1240">
        <v>15</v>
      </c>
      <c r="F1240">
        <v>30</v>
      </c>
      <c r="G1240">
        <v>45</v>
      </c>
      <c r="H1240">
        <v>60</v>
      </c>
      <c r="I1240">
        <v>70</v>
      </c>
      <c r="J1240">
        <v>80</v>
      </c>
      <c r="K1240">
        <v>90</v>
      </c>
      <c r="L1240">
        <v>300</v>
      </c>
      <c r="M1240">
        <v>800</v>
      </c>
      <c r="N1240">
        <v>800</v>
      </c>
      <c r="O1240">
        <v>800</v>
      </c>
      <c r="P1240">
        <v>800</v>
      </c>
      <c r="Q1240">
        <v>800</v>
      </c>
      <c r="R1240">
        <v>800</v>
      </c>
    </row>
    <row r="1241" spans="1:31" x14ac:dyDescent="0.2">
      <c r="A1241" s="2">
        <v>1239</v>
      </c>
      <c r="B1241" s="4">
        <v>1</v>
      </c>
      <c r="C1241">
        <v>20</v>
      </c>
      <c r="D1241">
        <v>29</v>
      </c>
      <c r="E1241">
        <v>35</v>
      </c>
      <c r="F1241">
        <v>39</v>
      </c>
      <c r="G1241">
        <v>45</v>
      </c>
      <c r="H1241">
        <v>59</v>
      </c>
      <c r="I1241">
        <v>69</v>
      </c>
      <c r="J1241">
        <v>79</v>
      </c>
      <c r="K1241">
        <v>95</v>
      </c>
      <c r="L1241">
        <v>109</v>
      </c>
      <c r="M1241">
        <v>139</v>
      </c>
      <c r="N1241">
        <v>159</v>
      </c>
      <c r="O1241">
        <v>349</v>
      </c>
      <c r="P1241">
        <v>1999</v>
      </c>
      <c r="Q1241">
        <v>5000</v>
      </c>
    </row>
    <row r="1242" spans="1:31" x14ac:dyDescent="0.2">
      <c r="A1242" s="2">
        <v>1240</v>
      </c>
      <c r="B1242" s="4">
        <v>5</v>
      </c>
      <c r="C1242">
        <v>48</v>
      </c>
      <c r="D1242">
        <v>65</v>
      </c>
    </row>
    <row r="1243" spans="1:31" x14ac:dyDescent="0.2">
      <c r="A1243" s="2">
        <v>1241</v>
      </c>
      <c r="B1243" s="4">
        <v>1</v>
      </c>
      <c r="C1243">
        <v>15</v>
      </c>
      <c r="D1243">
        <v>16</v>
      </c>
      <c r="E1243">
        <v>16</v>
      </c>
      <c r="F1243">
        <v>16</v>
      </c>
      <c r="G1243">
        <v>19</v>
      </c>
      <c r="H1243">
        <v>19</v>
      </c>
      <c r="I1243">
        <v>19</v>
      </c>
      <c r="J1243">
        <v>19</v>
      </c>
      <c r="K1243">
        <v>20</v>
      </c>
      <c r="L1243">
        <v>20</v>
      </c>
      <c r="M1243">
        <v>20</v>
      </c>
      <c r="N1243">
        <v>24</v>
      </c>
    </row>
    <row r="1244" spans="1:31" x14ac:dyDescent="0.2">
      <c r="A1244" s="2">
        <v>1242</v>
      </c>
      <c r="B1244" s="4">
        <v>1</v>
      </c>
      <c r="C1244">
        <v>10</v>
      </c>
      <c r="D1244">
        <v>25</v>
      </c>
      <c r="E1244">
        <v>35</v>
      </c>
      <c r="F1244">
        <v>50</v>
      </c>
      <c r="G1244">
        <v>60</v>
      </c>
      <c r="H1244">
        <v>75</v>
      </c>
      <c r="I1244">
        <v>100</v>
      </c>
      <c r="J1244">
        <v>100</v>
      </c>
      <c r="K1244">
        <v>100</v>
      </c>
      <c r="L1244">
        <v>100</v>
      </c>
      <c r="M1244">
        <v>125</v>
      </c>
      <c r="N1244">
        <v>125</v>
      </c>
      <c r="O1244">
        <v>150</v>
      </c>
      <c r="P1244">
        <v>200</v>
      </c>
      <c r="Q1244">
        <v>200</v>
      </c>
      <c r="R1244">
        <v>250</v>
      </c>
      <c r="S1244">
        <v>300</v>
      </c>
      <c r="T1244">
        <v>400</v>
      </c>
      <c r="U1244">
        <v>500</v>
      </c>
      <c r="V1244">
        <v>500</v>
      </c>
      <c r="W1244">
        <v>600</v>
      </c>
      <c r="X1244">
        <v>750</v>
      </c>
      <c r="Y1244">
        <v>1000</v>
      </c>
      <c r="Z1244">
        <v>1000</v>
      </c>
      <c r="AA1244">
        <v>2000</v>
      </c>
      <c r="AB1244">
        <v>3000</v>
      </c>
      <c r="AC1244">
        <v>5000</v>
      </c>
      <c r="AD1244">
        <v>5000</v>
      </c>
      <c r="AE1244">
        <v>10000</v>
      </c>
    </row>
    <row r="1245" spans="1:31" x14ac:dyDescent="0.2">
      <c r="A1245" s="2">
        <v>1243</v>
      </c>
      <c r="B1245" s="4">
        <v>10</v>
      </c>
      <c r="C1245">
        <v>30</v>
      </c>
      <c r="D1245">
        <v>55</v>
      </c>
      <c r="E1245">
        <v>65</v>
      </c>
      <c r="F1245">
        <v>90</v>
      </c>
      <c r="G1245">
        <v>200</v>
      </c>
      <c r="H1245">
        <v>500</v>
      </c>
      <c r="I1245">
        <v>1000</v>
      </c>
      <c r="J1245">
        <v>5000</v>
      </c>
    </row>
    <row r="1246" spans="1:31" x14ac:dyDescent="0.2">
      <c r="A1246" s="2">
        <v>1244</v>
      </c>
      <c r="B1246" s="4">
        <v>1</v>
      </c>
      <c r="C1246">
        <v>35</v>
      </c>
      <c r="D1246">
        <v>100</v>
      </c>
      <c r="E1246">
        <v>110</v>
      </c>
      <c r="F1246">
        <v>115</v>
      </c>
      <c r="G1246">
        <v>215</v>
      </c>
      <c r="H1246">
        <v>500</v>
      </c>
    </row>
    <row r="1247" spans="1:31" x14ac:dyDescent="0.2">
      <c r="A1247" s="2">
        <v>1245</v>
      </c>
      <c r="B1247" s="4">
        <v>5</v>
      </c>
      <c r="C1247">
        <v>15</v>
      </c>
      <c r="D1247">
        <v>25</v>
      </c>
      <c r="E1247">
        <v>25</v>
      </c>
      <c r="F1247">
        <v>35</v>
      </c>
      <c r="G1247">
        <v>35</v>
      </c>
      <c r="H1247">
        <v>35</v>
      </c>
      <c r="I1247">
        <v>45</v>
      </c>
      <c r="J1247">
        <v>50</v>
      </c>
      <c r="K1247">
        <v>60</v>
      </c>
      <c r="L1247">
        <v>75</v>
      </c>
      <c r="M1247">
        <v>85</v>
      </c>
      <c r="N1247">
        <v>200</v>
      </c>
      <c r="O1247">
        <v>250</v>
      </c>
    </row>
    <row r="1248" spans="1:31" x14ac:dyDescent="0.2">
      <c r="A1248" s="2">
        <v>1246</v>
      </c>
      <c r="B1248" s="4">
        <v>10</v>
      </c>
      <c r="C1248">
        <v>39</v>
      </c>
      <c r="D1248">
        <v>49</v>
      </c>
      <c r="E1248">
        <v>59</v>
      </c>
      <c r="F1248">
        <v>99</v>
      </c>
      <c r="G1248">
        <v>115</v>
      </c>
      <c r="H1248">
        <v>195</v>
      </c>
      <c r="I1248">
        <v>230</v>
      </c>
      <c r="J1248">
        <v>549</v>
      </c>
    </row>
    <row r="1249" spans="1:42" x14ac:dyDescent="0.2">
      <c r="A1249" s="2">
        <v>1247</v>
      </c>
      <c r="B1249" s="4">
        <v>5</v>
      </c>
      <c r="C1249">
        <v>15</v>
      </c>
      <c r="D1249">
        <v>20</v>
      </c>
      <c r="E1249">
        <v>25</v>
      </c>
      <c r="F1249">
        <v>28</v>
      </c>
      <c r="G1249">
        <v>29</v>
      </c>
      <c r="H1249">
        <v>30</v>
      </c>
      <c r="I1249">
        <v>31</v>
      </c>
      <c r="J1249">
        <v>35</v>
      </c>
      <c r="K1249">
        <v>39</v>
      </c>
      <c r="L1249">
        <v>40</v>
      </c>
      <c r="M1249">
        <v>44</v>
      </c>
      <c r="N1249">
        <v>49</v>
      </c>
      <c r="O1249">
        <v>54</v>
      </c>
      <c r="P1249">
        <v>55</v>
      </c>
      <c r="Q1249">
        <v>70</v>
      </c>
      <c r="R1249">
        <v>75</v>
      </c>
      <c r="S1249">
        <v>84</v>
      </c>
      <c r="T1249">
        <v>89</v>
      </c>
      <c r="U1249">
        <v>110</v>
      </c>
      <c r="V1249">
        <v>120</v>
      </c>
      <c r="W1249">
        <v>124</v>
      </c>
      <c r="X1249">
        <v>145</v>
      </c>
      <c r="Y1249">
        <v>159</v>
      </c>
    </row>
    <row r="1250" spans="1:42" x14ac:dyDescent="0.2">
      <c r="A1250" s="2">
        <v>1248</v>
      </c>
      <c r="B1250" s="4">
        <v>5</v>
      </c>
      <c r="C1250">
        <v>10</v>
      </c>
      <c r="D1250">
        <v>15</v>
      </c>
      <c r="E1250">
        <v>17</v>
      </c>
      <c r="F1250">
        <v>20</v>
      </c>
      <c r="G1250">
        <v>25</v>
      </c>
      <c r="H1250">
        <v>30</v>
      </c>
      <c r="I1250">
        <v>35</v>
      </c>
      <c r="J1250">
        <v>40</v>
      </c>
      <c r="K1250">
        <v>50</v>
      </c>
      <c r="L1250">
        <v>100</v>
      </c>
      <c r="M1250">
        <v>150</v>
      </c>
      <c r="N1250">
        <v>200</v>
      </c>
      <c r="O1250">
        <v>250</v>
      </c>
      <c r="P1250">
        <v>275</v>
      </c>
      <c r="Q1250">
        <v>500</v>
      </c>
      <c r="R1250">
        <v>1000</v>
      </c>
      <c r="S1250">
        <v>2500</v>
      </c>
      <c r="T1250">
        <v>5000</v>
      </c>
    </row>
    <row r="1251" spans="1:42" x14ac:dyDescent="0.2">
      <c r="A1251" s="2">
        <v>1249</v>
      </c>
      <c r="B1251" s="4">
        <v>10</v>
      </c>
      <c r="C1251">
        <v>20</v>
      </c>
      <c r="D1251">
        <v>30</v>
      </c>
      <c r="E1251">
        <v>40</v>
      </c>
      <c r="F1251">
        <v>40</v>
      </c>
      <c r="G1251">
        <v>50</v>
      </c>
      <c r="H1251">
        <v>50</v>
      </c>
      <c r="I1251">
        <v>60</v>
      </c>
      <c r="J1251">
        <v>60</v>
      </c>
      <c r="K1251">
        <v>70</v>
      </c>
      <c r="L1251">
        <v>70</v>
      </c>
      <c r="M1251">
        <v>80</v>
      </c>
      <c r="N1251">
        <v>90</v>
      </c>
      <c r="O1251">
        <v>90</v>
      </c>
      <c r="P1251">
        <v>120</v>
      </c>
    </row>
    <row r="1252" spans="1:42" x14ac:dyDescent="0.2">
      <c r="A1252" s="2">
        <v>1250</v>
      </c>
      <c r="B1252" s="4">
        <v>11</v>
      </c>
      <c r="C1252">
        <v>11</v>
      </c>
      <c r="D1252">
        <v>11</v>
      </c>
      <c r="E1252">
        <v>11</v>
      </c>
      <c r="F1252">
        <v>15</v>
      </c>
      <c r="G1252">
        <v>20</v>
      </c>
      <c r="H1252">
        <v>24</v>
      </c>
      <c r="I1252">
        <v>25</v>
      </c>
      <c r="J1252">
        <v>28</v>
      </c>
      <c r="K1252">
        <v>30</v>
      </c>
      <c r="L1252">
        <v>39</v>
      </c>
      <c r="M1252">
        <v>40</v>
      </c>
      <c r="N1252">
        <v>48</v>
      </c>
      <c r="O1252">
        <v>50</v>
      </c>
      <c r="P1252">
        <v>50</v>
      </c>
      <c r="Q1252">
        <v>55</v>
      </c>
      <c r="R1252">
        <v>60</v>
      </c>
      <c r="S1252">
        <v>80</v>
      </c>
      <c r="T1252">
        <v>110</v>
      </c>
      <c r="U1252">
        <v>110</v>
      </c>
      <c r="V1252">
        <v>120</v>
      </c>
      <c r="W1252">
        <v>150</v>
      </c>
      <c r="X1252">
        <v>185</v>
      </c>
      <c r="Y1252">
        <v>185</v>
      </c>
      <c r="Z1252">
        <v>200</v>
      </c>
      <c r="AA1252">
        <v>200</v>
      </c>
      <c r="AB1252">
        <v>200</v>
      </c>
      <c r="AC1252">
        <v>200</v>
      </c>
      <c r="AD1252">
        <v>200</v>
      </c>
      <c r="AE1252">
        <v>200</v>
      </c>
      <c r="AF1252">
        <v>250</v>
      </c>
      <c r="AG1252">
        <v>300</v>
      </c>
      <c r="AH1252">
        <v>450</v>
      </c>
      <c r="AI1252">
        <v>500</v>
      </c>
      <c r="AJ1252">
        <v>500</v>
      </c>
      <c r="AK1252">
        <v>500</v>
      </c>
      <c r="AL1252">
        <v>500</v>
      </c>
      <c r="AM1252">
        <v>750</v>
      </c>
      <c r="AN1252">
        <v>750</v>
      </c>
      <c r="AO1252">
        <v>750</v>
      </c>
      <c r="AP1252">
        <v>1000</v>
      </c>
    </row>
    <row r="1253" spans="1:42" x14ac:dyDescent="0.2">
      <c r="A1253" s="2">
        <v>1251</v>
      </c>
      <c r="B1253" s="4">
        <v>10</v>
      </c>
      <c r="C1253">
        <v>25</v>
      </c>
      <c r="D1253">
        <v>45</v>
      </c>
      <c r="E1253">
        <v>80</v>
      </c>
      <c r="F1253">
        <v>95</v>
      </c>
      <c r="G1253">
        <v>115</v>
      </c>
      <c r="H1253">
        <v>150</v>
      </c>
      <c r="I1253">
        <v>200</v>
      </c>
      <c r="J1253">
        <v>250</v>
      </c>
      <c r="K1253">
        <v>560</v>
      </c>
      <c r="L1253">
        <v>1000</v>
      </c>
      <c r="M1253">
        <v>5000</v>
      </c>
    </row>
    <row r="1254" spans="1:42" x14ac:dyDescent="0.2">
      <c r="A1254" s="2">
        <v>1252</v>
      </c>
      <c r="B1254" s="4">
        <v>10</v>
      </c>
      <c r="C1254">
        <v>35</v>
      </c>
      <c r="D1254">
        <v>37</v>
      </c>
      <c r="E1254">
        <v>39</v>
      </c>
      <c r="F1254">
        <v>70</v>
      </c>
    </row>
    <row r="1255" spans="1:42" x14ac:dyDescent="0.2">
      <c r="A1255" s="2">
        <v>1253</v>
      </c>
      <c r="B1255" s="4">
        <v>1</v>
      </c>
      <c r="C1255">
        <v>35</v>
      </c>
      <c r="D1255">
        <v>127</v>
      </c>
      <c r="E1255">
        <v>149</v>
      </c>
      <c r="F1255">
        <v>279</v>
      </c>
      <c r="G1255">
        <v>399</v>
      </c>
      <c r="H1255">
        <v>529</v>
      </c>
      <c r="I1255">
        <v>1000</v>
      </c>
      <c r="J1255">
        <v>4000</v>
      </c>
    </row>
    <row r="1256" spans="1:42" x14ac:dyDescent="0.2">
      <c r="A1256" s="2">
        <v>1254</v>
      </c>
      <c r="B1256" s="4">
        <v>11</v>
      </c>
      <c r="C1256">
        <v>15</v>
      </c>
      <c r="D1256">
        <v>20</v>
      </c>
      <c r="E1256">
        <v>20</v>
      </c>
      <c r="F1256">
        <v>20</v>
      </c>
      <c r="G1256">
        <v>25</v>
      </c>
      <c r="H1256">
        <v>35</v>
      </c>
      <c r="I1256">
        <v>45</v>
      </c>
      <c r="J1256">
        <v>55</v>
      </c>
      <c r="K1256">
        <v>55</v>
      </c>
      <c r="L1256">
        <v>65</v>
      </c>
      <c r="M1256">
        <v>65</v>
      </c>
      <c r="N1256">
        <v>75</v>
      </c>
      <c r="O1256">
        <v>100</v>
      </c>
      <c r="P1256">
        <v>100</v>
      </c>
      <c r="Q1256">
        <v>120</v>
      </c>
      <c r="R1256">
        <v>150</v>
      </c>
      <c r="S1256">
        <v>200</v>
      </c>
      <c r="T1256">
        <v>500</v>
      </c>
      <c r="U1256">
        <v>500</v>
      </c>
      <c r="V1256">
        <v>1000</v>
      </c>
      <c r="W1256">
        <v>1000</v>
      </c>
    </row>
    <row r="1257" spans="1:42" x14ac:dyDescent="0.2">
      <c r="A1257" s="2">
        <v>1255</v>
      </c>
      <c r="B1257" s="4">
        <v>1</v>
      </c>
      <c r="C1257">
        <v>15</v>
      </c>
      <c r="D1257">
        <v>15</v>
      </c>
      <c r="E1257">
        <v>20</v>
      </c>
      <c r="F1257">
        <v>23</v>
      </c>
      <c r="G1257">
        <v>25</v>
      </c>
      <c r="H1257">
        <v>25</v>
      </c>
      <c r="I1257">
        <v>28</v>
      </c>
      <c r="J1257">
        <v>30</v>
      </c>
      <c r="K1257">
        <v>40</v>
      </c>
      <c r="L1257">
        <v>40</v>
      </c>
      <c r="M1257">
        <v>45</v>
      </c>
      <c r="N1257">
        <v>45</v>
      </c>
      <c r="O1257">
        <v>50</v>
      </c>
      <c r="P1257">
        <v>50</v>
      </c>
      <c r="Q1257">
        <v>50</v>
      </c>
      <c r="R1257">
        <v>55</v>
      </c>
      <c r="S1257">
        <v>60</v>
      </c>
      <c r="T1257">
        <v>60</v>
      </c>
      <c r="U1257">
        <v>75</v>
      </c>
      <c r="V1257">
        <v>80</v>
      </c>
      <c r="W1257">
        <v>100</v>
      </c>
      <c r="X1257">
        <v>100</v>
      </c>
      <c r="Y1257">
        <v>100</v>
      </c>
      <c r="Z1257">
        <v>120</v>
      </c>
      <c r="AA1257">
        <v>120</v>
      </c>
      <c r="AB1257">
        <v>125</v>
      </c>
      <c r="AC1257">
        <v>140</v>
      </c>
      <c r="AD1257">
        <v>150</v>
      </c>
      <c r="AE1257">
        <v>160</v>
      </c>
      <c r="AF1257">
        <v>175</v>
      </c>
      <c r="AG1257">
        <v>180</v>
      </c>
      <c r="AH1257">
        <v>200</v>
      </c>
      <c r="AI1257">
        <v>200</v>
      </c>
      <c r="AJ1257">
        <v>225</v>
      </c>
      <c r="AK1257">
        <v>250</v>
      </c>
    </row>
    <row r="1258" spans="1:42" x14ac:dyDescent="0.2">
      <c r="A1258" s="2">
        <v>1256</v>
      </c>
      <c r="B1258" s="4">
        <v>5</v>
      </c>
      <c r="C1258">
        <v>15</v>
      </c>
      <c r="D1258">
        <v>15</v>
      </c>
      <c r="E1258">
        <v>30</v>
      </c>
      <c r="F1258">
        <v>35</v>
      </c>
      <c r="G1258">
        <v>40</v>
      </c>
      <c r="H1258">
        <v>45</v>
      </c>
      <c r="I1258">
        <v>60</v>
      </c>
      <c r="J1258">
        <v>65</v>
      </c>
      <c r="K1258">
        <v>70</v>
      </c>
      <c r="L1258">
        <v>75</v>
      </c>
      <c r="M1258">
        <v>80</v>
      </c>
      <c r="N1258">
        <v>90</v>
      </c>
      <c r="O1258">
        <v>120</v>
      </c>
      <c r="P1258">
        <v>160</v>
      </c>
      <c r="Q1258">
        <v>250</v>
      </c>
      <c r="R1258">
        <v>350</v>
      </c>
      <c r="S1258">
        <v>5000</v>
      </c>
    </row>
    <row r="1259" spans="1:42" x14ac:dyDescent="0.2">
      <c r="A1259" s="2">
        <v>1257</v>
      </c>
      <c r="B1259" s="4">
        <v>10</v>
      </c>
      <c r="C1259">
        <v>15</v>
      </c>
      <c r="D1259">
        <v>20</v>
      </c>
      <c r="E1259">
        <v>25</v>
      </c>
      <c r="F1259">
        <v>27</v>
      </c>
      <c r="G1259">
        <v>35</v>
      </c>
      <c r="H1259">
        <v>37</v>
      </c>
      <c r="I1259">
        <v>40</v>
      </c>
      <c r="J1259">
        <v>40</v>
      </c>
      <c r="K1259">
        <v>42</v>
      </c>
      <c r="L1259">
        <v>50</v>
      </c>
      <c r="M1259">
        <v>60</v>
      </c>
      <c r="N1259">
        <v>75</v>
      </c>
      <c r="O1259">
        <v>75</v>
      </c>
      <c r="P1259">
        <v>75</v>
      </c>
      <c r="Q1259">
        <v>75</v>
      </c>
      <c r="R1259">
        <v>75</v>
      </c>
      <c r="S1259">
        <v>85</v>
      </c>
      <c r="T1259">
        <v>150</v>
      </c>
      <c r="U1259">
        <v>250</v>
      </c>
      <c r="V1259">
        <v>300</v>
      </c>
      <c r="W1259">
        <v>400</v>
      </c>
      <c r="X1259">
        <v>500</v>
      </c>
      <c r="Y1259">
        <v>1000</v>
      </c>
    </row>
    <row r="1260" spans="1:42" x14ac:dyDescent="0.2">
      <c r="A1260" s="2">
        <v>1258</v>
      </c>
      <c r="B1260" s="4">
        <v>1</v>
      </c>
      <c r="C1260">
        <v>15</v>
      </c>
      <c r="D1260">
        <v>20</v>
      </c>
      <c r="E1260">
        <v>25</v>
      </c>
      <c r="F1260">
        <v>40</v>
      </c>
      <c r="G1260">
        <v>350</v>
      </c>
      <c r="H1260">
        <v>500</v>
      </c>
    </row>
    <row r="1261" spans="1:42" x14ac:dyDescent="0.2">
      <c r="A1261" s="2">
        <v>1259</v>
      </c>
      <c r="B1261" s="4">
        <v>2</v>
      </c>
      <c r="C1261">
        <v>10</v>
      </c>
      <c r="D1261">
        <v>25</v>
      </c>
      <c r="E1261">
        <v>30</v>
      </c>
      <c r="F1261">
        <v>37</v>
      </c>
      <c r="G1261">
        <v>40</v>
      </c>
      <c r="H1261">
        <v>45</v>
      </c>
      <c r="I1261">
        <v>50</v>
      </c>
      <c r="J1261">
        <v>55</v>
      </c>
      <c r="K1261">
        <v>60</v>
      </c>
      <c r="L1261">
        <v>70</v>
      </c>
      <c r="M1261">
        <v>72</v>
      </c>
      <c r="N1261">
        <v>88</v>
      </c>
      <c r="O1261">
        <v>125</v>
      </c>
      <c r="P1261">
        <v>600</v>
      </c>
      <c r="Q1261">
        <v>1500</v>
      </c>
      <c r="R1261">
        <v>2500</v>
      </c>
    </row>
    <row r="1262" spans="1:42" x14ac:dyDescent="0.2">
      <c r="A1262" s="2">
        <v>1260</v>
      </c>
      <c r="B1262" s="4">
        <v>1</v>
      </c>
      <c r="C1262">
        <v>5</v>
      </c>
      <c r="D1262">
        <v>17</v>
      </c>
      <c r="E1262">
        <v>35</v>
      </c>
      <c r="F1262">
        <v>50</v>
      </c>
      <c r="G1262">
        <v>55</v>
      </c>
      <c r="H1262">
        <v>70</v>
      </c>
      <c r="I1262">
        <v>120</v>
      </c>
    </row>
    <row r="1263" spans="1:42" x14ac:dyDescent="0.2">
      <c r="A1263" s="2">
        <v>1261</v>
      </c>
      <c r="B1263" s="4">
        <v>95</v>
      </c>
      <c r="C1263">
        <v>149</v>
      </c>
      <c r="D1263">
        <v>299</v>
      </c>
    </row>
    <row r="1264" spans="1:42" x14ac:dyDescent="0.2">
      <c r="A1264" s="2">
        <v>1262</v>
      </c>
      <c r="B1264" s="4">
        <v>1</v>
      </c>
      <c r="C1264">
        <v>20</v>
      </c>
      <c r="D1264">
        <v>25</v>
      </c>
      <c r="E1264">
        <v>30</v>
      </c>
      <c r="F1264">
        <v>40</v>
      </c>
      <c r="G1264">
        <v>50</v>
      </c>
      <c r="H1264">
        <v>50</v>
      </c>
      <c r="I1264">
        <v>90</v>
      </c>
      <c r="J1264">
        <v>120</v>
      </c>
      <c r="K1264">
        <v>140</v>
      </c>
      <c r="L1264">
        <v>270</v>
      </c>
      <c r="M1264">
        <v>2500</v>
      </c>
    </row>
    <row r="1265" spans="1:32" x14ac:dyDescent="0.2">
      <c r="A1265" s="2">
        <v>1263</v>
      </c>
      <c r="B1265" s="4">
        <v>12</v>
      </c>
      <c r="C1265">
        <v>20</v>
      </c>
      <c r="D1265">
        <v>35</v>
      </c>
      <c r="E1265">
        <v>57</v>
      </c>
      <c r="F1265">
        <v>87</v>
      </c>
      <c r="G1265">
        <v>129</v>
      </c>
      <c r="H1265">
        <v>137</v>
      </c>
      <c r="I1265">
        <v>325</v>
      </c>
      <c r="J1265">
        <v>520</v>
      </c>
      <c r="K1265">
        <v>720</v>
      </c>
      <c r="L1265">
        <v>2170</v>
      </c>
    </row>
    <row r="1266" spans="1:32" x14ac:dyDescent="0.2">
      <c r="A1266" s="2">
        <v>1264</v>
      </c>
      <c r="B1266" s="4">
        <v>1</v>
      </c>
      <c r="C1266">
        <v>15</v>
      </c>
      <c r="D1266">
        <v>20</v>
      </c>
      <c r="E1266">
        <v>25</v>
      </c>
      <c r="F1266">
        <v>30</v>
      </c>
      <c r="G1266">
        <v>35</v>
      </c>
      <c r="H1266">
        <v>40</v>
      </c>
      <c r="I1266">
        <v>40</v>
      </c>
      <c r="J1266">
        <v>45</v>
      </c>
      <c r="K1266">
        <v>55</v>
      </c>
      <c r="L1266">
        <v>75</v>
      </c>
      <c r="M1266">
        <v>200</v>
      </c>
    </row>
    <row r="1267" spans="1:32" x14ac:dyDescent="0.2">
      <c r="A1267" s="2">
        <v>1265</v>
      </c>
      <c r="B1267" s="4">
        <v>5</v>
      </c>
      <c r="C1267">
        <v>79</v>
      </c>
      <c r="D1267">
        <v>79</v>
      </c>
      <c r="E1267">
        <v>89</v>
      </c>
      <c r="F1267">
        <v>99</v>
      </c>
      <c r="G1267">
        <v>104</v>
      </c>
      <c r="H1267">
        <v>149</v>
      </c>
      <c r="I1267">
        <v>158</v>
      </c>
      <c r="J1267">
        <v>395</v>
      </c>
      <c r="K1267">
        <v>790</v>
      </c>
    </row>
    <row r="1268" spans="1:32" x14ac:dyDescent="0.2">
      <c r="A1268" s="2">
        <v>1266</v>
      </c>
      <c r="B1268" s="4">
        <v>19</v>
      </c>
      <c r="C1268">
        <v>19</v>
      </c>
      <c r="D1268">
        <v>24</v>
      </c>
      <c r="E1268">
        <v>24</v>
      </c>
    </row>
    <row r="1269" spans="1:32" x14ac:dyDescent="0.2">
      <c r="A1269" s="2">
        <v>1267</v>
      </c>
      <c r="B1269" s="4">
        <v>5</v>
      </c>
      <c r="C1269">
        <v>49</v>
      </c>
      <c r="D1269">
        <v>49</v>
      </c>
      <c r="E1269">
        <v>55</v>
      </c>
      <c r="F1269">
        <v>59</v>
      </c>
      <c r="G1269">
        <v>69</v>
      </c>
      <c r="H1269">
        <v>199</v>
      </c>
      <c r="I1269">
        <v>249</v>
      </c>
      <c r="J1269">
        <v>249</v>
      </c>
      <c r="K1269">
        <v>259</v>
      </c>
      <c r="L1269">
        <v>299</v>
      </c>
      <c r="M1269">
        <v>299</v>
      </c>
      <c r="N1269">
        <v>299</v>
      </c>
      <c r="O1269">
        <v>1999</v>
      </c>
    </row>
    <row r="1270" spans="1:32" x14ac:dyDescent="0.2">
      <c r="A1270" s="2">
        <v>1268</v>
      </c>
      <c r="B1270" s="4">
        <v>1</v>
      </c>
      <c r="C1270">
        <v>10</v>
      </c>
      <c r="D1270">
        <v>25</v>
      </c>
      <c r="E1270">
        <v>50</v>
      </c>
      <c r="F1270">
        <v>50</v>
      </c>
      <c r="G1270">
        <v>100</v>
      </c>
      <c r="H1270">
        <v>125</v>
      </c>
      <c r="I1270">
        <v>150</v>
      </c>
      <c r="J1270">
        <v>150</v>
      </c>
      <c r="K1270">
        <v>250</v>
      </c>
      <c r="L1270">
        <v>300</v>
      </c>
      <c r="M1270">
        <v>500</v>
      </c>
    </row>
    <row r="1271" spans="1:32" x14ac:dyDescent="0.2">
      <c r="A1271" s="2">
        <v>1269</v>
      </c>
      <c r="B1271" s="4">
        <v>10</v>
      </c>
      <c r="C1271">
        <v>15</v>
      </c>
      <c r="D1271">
        <v>20</v>
      </c>
      <c r="E1271">
        <v>25</v>
      </c>
      <c r="F1271">
        <v>30</v>
      </c>
      <c r="G1271">
        <v>45</v>
      </c>
      <c r="H1271">
        <v>50</v>
      </c>
      <c r="I1271">
        <v>60</v>
      </c>
      <c r="J1271">
        <v>65</v>
      </c>
      <c r="K1271">
        <v>75</v>
      </c>
      <c r="L1271">
        <v>100</v>
      </c>
      <c r="M1271">
        <v>125</v>
      </c>
      <c r="N1271">
        <v>150</v>
      </c>
      <c r="O1271">
        <v>200</v>
      </c>
      <c r="P1271">
        <v>250</v>
      </c>
      <c r="Q1271">
        <v>300</v>
      </c>
      <c r="R1271">
        <v>400</v>
      </c>
      <c r="S1271">
        <v>500</v>
      </c>
      <c r="T1271">
        <v>650</v>
      </c>
      <c r="U1271">
        <v>665</v>
      </c>
      <c r="V1271">
        <v>700</v>
      </c>
      <c r="W1271">
        <v>750</v>
      </c>
      <c r="X1271">
        <v>1000</v>
      </c>
      <c r="Y1271">
        <v>1500</v>
      </c>
      <c r="Z1271">
        <v>2000</v>
      </c>
      <c r="AA1271">
        <v>2500</v>
      </c>
      <c r="AB1271">
        <v>3000</v>
      </c>
      <c r="AC1271">
        <v>5000</v>
      </c>
      <c r="AD1271">
        <v>7500</v>
      </c>
      <c r="AE1271">
        <v>10000</v>
      </c>
    </row>
    <row r="1272" spans="1:32" x14ac:dyDescent="0.2">
      <c r="A1272" s="2">
        <v>1270</v>
      </c>
      <c r="B1272" s="4">
        <v>10</v>
      </c>
      <c r="C1272">
        <v>20</v>
      </c>
      <c r="D1272">
        <v>30</v>
      </c>
      <c r="E1272">
        <v>35</v>
      </c>
      <c r="F1272">
        <v>50</v>
      </c>
      <c r="G1272">
        <v>150</v>
      </c>
      <c r="H1272">
        <v>185</v>
      </c>
      <c r="I1272">
        <v>200</v>
      </c>
      <c r="J1272">
        <v>250</v>
      </c>
      <c r="K1272">
        <v>500</v>
      </c>
      <c r="L1272">
        <v>4000</v>
      </c>
      <c r="M1272">
        <v>5000</v>
      </c>
    </row>
    <row r="1273" spans="1:32" x14ac:dyDescent="0.2">
      <c r="A1273" s="2">
        <v>1271</v>
      </c>
      <c r="B1273" s="4">
        <v>5</v>
      </c>
      <c r="C1273">
        <v>12</v>
      </c>
      <c r="D1273">
        <v>16</v>
      </c>
      <c r="E1273">
        <v>19</v>
      </c>
      <c r="F1273">
        <v>19</v>
      </c>
      <c r="G1273">
        <v>20</v>
      </c>
      <c r="H1273">
        <v>25</v>
      </c>
      <c r="I1273">
        <v>28</v>
      </c>
      <c r="J1273">
        <v>28</v>
      </c>
      <c r="K1273">
        <v>30</v>
      </c>
      <c r="L1273">
        <v>36</v>
      </c>
      <c r="M1273">
        <v>45</v>
      </c>
      <c r="N1273">
        <v>60</v>
      </c>
      <c r="O1273">
        <v>95</v>
      </c>
      <c r="P1273">
        <v>180</v>
      </c>
    </row>
    <row r="1274" spans="1:32" x14ac:dyDescent="0.2">
      <c r="A1274" s="2">
        <v>1272</v>
      </c>
      <c r="B1274" s="4">
        <v>1</v>
      </c>
      <c r="C1274">
        <v>5</v>
      </c>
      <c r="D1274">
        <v>10</v>
      </c>
      <c r="E1274">
        <v>20</v>
      </c>
      <c r="F1274">
        <v>20</v>
      </c>
      <c r="G1274">
        <v>35</v>
      </c>
      <c r="H1274">
        <v>50</v>
      </c>
      <c r="I1274">
        <v>60</v>
      </c>
      <c r="J1274">
        <v>70</v>
      </c>
      <c r="K1274">
        <v>75</v>
      </c>
      <c r="L1274">
        <v>85</v>
      </c>
      <c r="M1274">
        <v>95</v>
      </c>
      <c r="N1274">
        <v>100</v>
      </c>
      <c r="O1274">
        <v>150</v>
      </c>
    </row>
    <row r="1275" spans="1:32" x14ac:dyDescent="0.2">
      <c r="A1275" s="2">
        <v>1273</v>
      </c>
      <c r="B1275" s="4">
        <v>1</v>
      </c>
      <c r="C1275">
        <v>10</v>
      </c>
      <c r="D1275">
        <v>15</v>
      </c>
      <c r="E1275">
        <v>15</v>
      </c>
      <c r="F1275">
        <v>25</v>
      </c>
      <c r="G1275">
        <v>25</v>
      </c>
      <c r="H1275">
        <v>25</v>
      </c>
      <c r="I1275">
        <v>25</v>
      </c>
      <c r="J1275">
        <v>25</v>
      </c>
      <c r="K1275">
        <v>25</v>
      </c>
      <c r="L1275">
        <v>40</v>
      </c>
      <c r="M1275">
        <v>40</v>
      </c>
      <c r="N1275">
        <v>40</v>
      </c>
      <c r="O1275">
        <v>40</v>
      </c>
      <c r="P1275">
        <v>45</v>
      </c>
      <c r="Q1275">
        <v>45</v>
      </c>
      <c r="R1275">
        <v>50</v>
      </c>
      <c r="S1275">
        <v>75</v>
      </c>
      <c r="T1275">
        <v>75</v>
      </c>
      <c r="U1275">
        <v>75</v>
      </c>
      <c r="V1275">
        <v>125</v>
      </c>
      <c r="W1275">
        <v>150</v>
      </c>
      <c r="X1275">
        <v>300</v>
      </c>
      <c r="Y1275">
        <v>300</v>
      </c>
      <c r="Z1275">
        <v>300</v>
      </c>
      <c r="AA1275">
        <v>500</v>
      </c>
      <c r="AB1275">
        <v>1000</v>
      </c>
      <c r="AC1275">
        <v>5000</v>
      </c>
      <c r="AD1275">
        <v>7500</v>
      </c>
      <c r="AE1275">
        <v>9000</v>
      </c>
      <c r="AF1275">
        <v>10000</v>
      </c>
    </row>
    <row r="1276" spans="1:32" x14ac:dyDescent="0.2">
      <c r="A1276" s="2">
        <v>1274</v>
      </c>
      <c r="B1276" s="4">
        <v>5</v>
      </c>
      <c r="C1276">
        <v>50</v>
      </c>
      <c r="D1276">
        <v>50</v>
      </c>
      <c r="E1276">
        <v>60</v>
      </c>
      <c r="F1276">
        <v>60</v>
      </c>
      <c r="G1276">
        <v>60</v>
      </c>
      <c r="H1276">
        <v>100</v>
      </c>
      <c r="I1276">
        <v>110</v>
      </c>
      <c r="J1276">
        <v>120</v>
      </c>
      <c r="K1276">
        <v>499</v>
      </c>
      <c r="L1276">
        <v>1622</v>
      </c>
    </row>
    <row r="1277" spans="1:32" x14ac:dyDescent="0.2">
      <c r="A1277" s="2">
        <v>1275</v>
      </c>
      <c r="B1277" s="4">
        <v>20</v>
      </c>
      <c r="C1277">
        <v>30</v>
      </c>
      <c r="D1277">
        <v>40</v>
      </c>
      <c r="E1277">
        <v>55</v>
      </c>
      <c r="F1277">
        <v>60</v>
      </c>
      <c r="G1277">
        <v>75</v>
      </c>
      <c r="H1277">
        <v>85</v>
      </c>
      <c r="I1277">
        <v>90</v>
      </c>
    </row>
    <row r="1278" spans="1:32" x14ac:dyDescent="0.2">
      <c r="A1278" s="2">
        <v>1276</v>
      </c>
      <c r="B1278" s="4">
        <v>5</v>
      </c>
      <c r="C1278">
        <v>10</v>
      </c>
      <c r="D1278">
        <v>10</v>
      </c>
      <c r="E1278">
        <v>25</v>
      </c>
      <c r="F1278">
        <v>40</v>
      </c>
      <c r="G1278">
        <v>45</v>
      </c>
      <c r="H1278">
        <v>46</v>
      </c>
      <c r="I1278">
        <v>47</v>
      </c>
      <c r="J1278">
        <v>48</v>
      </c>
      <c r="K1278">
        <v>50</v>
      </c>
      <c r="L1278">
        <v>95</v>
      </c>
      <c r="M1278">
        <v>100</v>
      </c>
      <c r="N1278">
        <v>125</v>
      </c>
      <c r="O1278">
        <v>175</v>
      </c>
      <c r="P1278">
        <v>250</v>
      </c>
      <c r="Q1278">
        <v>350</v>
      </c>
      <c r="R1278">
        <v>400</v>
      </c>
      <c r="S1278">
        <v>410</v>
      </c>
      <c r="T1278">
        <v>420</v>
      </c>
      <c r="U1278">
        <v>450</v>
      </c>
      <c r="V1278">
        <v>1000</v>
      </c>
      <c r="W1278">
        <v>2000</v>
      </c>
      <c r="X1278">
        <v>2000</v>
      </c>
      <c r="Y1278">
        <v>2000</v>
      </c>
      <c r="Z1278">
        <v>2000</v>
      </c>
      <c r="AA1278">
        <v>2500</v>
      </c>
      <c r="AB1278">
        <v>3500</v>
      </c>
      <c r="AC1278">
        <v>5000</v>
      </c>
      <c r="AD1278">
        <v>10000</v>
      </c>
    </row>
    <row r="1279" spans="1:32" x14ac:dyDescent="0.2">
      <c r="A1279" s="2">
        <v>1277</v>
      </c>
      <c r="B1279" s="4">
        <v>1</v>
      </c>
      <c r="C1279">
        <v>10</v>
      </c>
      <c r="D1279">
        <v>15</v>
      </c>
      <c r="E1279">
        <v>20</v>
      </c>
      <c r="F1279">
        <v>20</v>
      </c>
      <c r="G1279">
        <v>50</v>
      </c>
      <c r="H1279">
        <v>75</v>
      </c>
      <c r="I1279">
        <v>90</v>
      </c>
      <c r="J1279">
        <v>95</v>
      </c>
      <c r="K1279">
        <v>100</v>
      </c>
      <c r="L1279">
        <v>140</v>
      </c>
      <c r="M1279">
        <v>141</v>
      </c>
      <c r="N1279">
        <v>142</v>
      </c>
      <c r="O1279">
        <v>143</v>
      </c>
      <c r="P1279">
        <v>144</v>
      </c>
      <c r="Q1279">
        <v>145</v>
      </c>
      <c r="R1279">
        <v>146</v>
      </c>
      <c r="S1279">
        <v>147</v>
      </c>
      <c r="T1279">
        <v>148</v>
      </c>
      <c r="U1279">
        <v>149</v>
      </c>
      <c r="V1279">
        <v>150</v>
      </c>
      <c r="W1279">
        <v>300</v>
      </c>
      <c r="X1279">
        <v>300</v>
      </c>
      <c r="Y1279">
        <v>500</v>
      </c>
      <c r="Z1279">
        <v>500</v>
      </c>
      <c r="AA1279">
        <v>750</v>
      </c>
      <c r="AB1279">
        <v>1350</v>
      </c>
      <c r="AC1279">
        <v>1350</v>
      </c>
      <c r="AD1279">
        <v>2500</v>
      </c>
      <c r="AE1279">
        <v>5000</v>
      </c>
    </row>
    <row r="1280" spans="1:32" x14ac:dyDescent="0.2">
      <c r="A1280" s="2">
        <v>1278</v>
      </c>
      <c r="B1280" s="4">
        <v>10</v>
      </c>
      <c r="C1280">
        <v>30</v>
      </c>
      <c r="D1280">
        <v>99</v>
      </c>
      <c r="E1280">
        <v>119</v>
      </c>
      <c r="F1280">
        <v>129</v>
      </c>
      <c r="G1280">
        <v>149</v>
      </c>
      <c r="H1280">
        <v>495</v>
      </c>
      <c r="I1280">
        <v>990</v>
      </c>
      <c r="J1280">
        <v>5000</v>
      </c>
      <c r="K1280">
        <v>10000</v>
      </c>
    </row>
    <row r="1281" spans="1:50" x14ac:dyDescent="0.2">
      <c r="A1281" s="2">
        <v>1279</v>
      </c>
      <c r="B1281" s="4">
        <v>39</v>
      </c>
      <c r="C1281">
        <v>49</v>
      </c>
      <c r="D1281">
        <v>89</v>
      </c>
    </row>
    <row r="1282" spans="1:50" x14ac:dyDescent="0.2">
      <c r="A1282" s="2">
        <v>1280</v>
      </c>
      <c r="B1282" s="4">
        <v>2</v>
      </c>
      <c r="C1282">
        <v>21</v>
      </c>
      <c r="D1282">
        <v>30</v>
      </c>
      <c r="E1282">
        <v>39</v>
      </c>
      <c r="F1282">
        <v>69</v>
      </c>
      <c r="G1282">
        <v>137</v>
      </c>
      <c r="H1282">
        <v>137</v>
      </c>
      <c r="I1282">
        <v>257</v>
      </c>
      <c r="J1282">
        <v>857</v>
      </c>
      <c r="K1282">
        <v>8566</v>
      </c>
      <c r="L1282">
        <v>8566</v>
      </c>
    </row>
    <row r="1283" spans="1:50" x14ac:dyDescent="0.2">
      <c r="A1283" s="2">
        <v>1281</v>
      </c>
      <c r="B1283" s="4">
        <v>10</v>
      </c>
      <c r="C1283">
        <v>15</v>
      </c>
      <c r="D1283">
        <v>40</v>
      </c>
      <c r="E1283">
        <v>95</v>
      </c>
      <c r="F1283">
        <v>95</v>
      </c>
      <c r="G1283">
        <v>120</v>
      </c>
      <c r="H1283">
        <v>120</v>
      </c>
      <c r="I1283">
        <v>150</v>
      </c>
      <c r="J1283">
        <v>152</v>
      </c>
      <c r="K1283">
        <v>154</v>
      </c>
      <c r="L1283">
        <v>156</v>
      </c>
      <c r="M1283">
        <v>158</v>
      </c>
      <c r="N1283">
        <v>160</v>
      </c>
      <c r="O1283">
        <v>162</v>
      </c>
      <c r="P1283">
        <v>165</v>
      </c>
      <c r="Q1283">
        <v>230</v>
      </c>
      <c r="R1283">
        <v>233</v>
      </c>
      <c r="S1283">
        <v>235</v>
      </c>
      <c r="T1283">
        <v>240</v>
      </c>
      <c r="U1283">
        <v>245</v>
      </c>
      <c r="V1283">
        <v>345</v>
      </c>
      <c r="W1283">
        <v>350</v>
      </c>
      <c r="X1283">
        <v>350</v>
      </c>
      <c r="Y1283">
        <v>352</v>
      </c>
      <c r="Z1283">
        <v>354</v>
      </c>
      <c r="AA1283">
        <v>365</v>
      </c>
      <c r="AB1283">
        <v>367</v>
      </c>
      <c r="AC1283">
        <v>470</v>
      </c>
      <c r="AD1283">
        <v>475</v>
      </c>
      <c r="AE1283">
        <v>480</v>
      </c>
      <c r="AF1283">
        <v>485</v>
      </c>
      <c r="AG1283">
        <v>487</v>
      </c>
      <c r="AH1283">
        <v>495</v>
      </c>
      <c r="AI1283">
        <v>695</v>
      </c>
      <c r="AJ1283">
        <v>715</v>
      </c>
      <c r="AK1283">
        <v>725</v>
      </c>
      <c r="AL1283">
        <v>730</v>
      </c>
      <c r="AM1283">
        <v>745</v>
      </c>
      <c r="AN1283">
        <v>950</v>
      </c>
      <c r="AO1283">
        <v>960</v>
      </c>
      <c r="AP1283">
        <v>970</v>
      </c>
      <c r="AQ1283">
        <v>995</v>
      </c>
      <c r="AR1283">
        <v>1450</v>
      </c>
      <c r="AS1283">
        <v>1460</v>
      </c>
      <c r="AT1283">
        <v>1465</v>
      </c>
      <c r="AU1283">
        <v>1470</v>
      </c>
      <c r="AV1283">
        <v>1475</v>
      </c>
      <c r="AW1283">
        <v>1480</v>
      </c>
      <c r="AX1283">
        <v>1490</v>
      </c>
    </row>
    <row r="1284" spans="1:50" x14ac:dyDescent="0.2">
      <c r="A1284" s="2">
        <v>1282</v>
      </c>
      <c r="B1284" s="4">
        <v>1</v>
      </c>
      <c r="C1284">
        <v>50</v>
      </c>
      <c r="D1284">
        <v>145</v>
      </c>
      <c r="E1284">
        <v>150</v>
      </c>
      <c r="F1284">
        <v>500</v>
      </c>
      <c r="G1284">
        <v>500</v>
      </c>
      <c r="H1284">
        <v>500</v>
      </c>
      <c r="I1284">
        <v>850</v>
      </c>
      <c r="J1284">
        <v>850</v>
      </c>
      <c r="K1284">
        <v>850</v>
      </c>
      <c r="L1284">
        <v>850</v>
      </c>
      <c r="M1284">
        <v>850</v>
      </c>
    </row>
    <row r="1285" spans="1:50" x14ac:dyDescent="0.2">
      <c r="A1285" s="2">
        <v>1283</v>
      </c>
      <c r="B1285" s="4">
        <v>14</v>
      </c>
      <c r="C1285">
        <v>14</v>
      </c>
      <c r="D1285">
        <v>14</v>
      </c>
      <c r="E1285">
        <v>15</v>
      </c>
      <c r="F1285">
        <v>15</v>
      </c>
      <c r="G1285">
        <v>15</v>
      </c>
      <c r="H1285">
        <v>15</v>
      </c>
      <c r="I1285">
        <v>15</v>
      </c>
      <c r="J1285">
        <v>55</v>
      </c>
    </row>
    <row r="1286" spans="1:50" x14ac:dyDescent="0.2">
      <c r="A1286" s="2">
        <v>1284</v>
      </c>
      <c r="B1286" s="4">
        <v>38</v>
      </c>
      <c r="C1286">
        <v>50</v>
      </c>
      <c r="D1286">
        <v>70</v>
      </c>
      <c r="E1286">
        <v>70</v>
      </c>
      <c r="F1286">
        <v>70</v>
      </c>
      <c r="G1286">
        <v>72</v>
      </c>
      <c r="H1286">
        <v>74</v>
      </c>
      <c r="I1286">
        <v>75</v>
      </c>
      <c r="J1286">
        <v>85</v>
      </c>
      <c r="K1286">
        <v>120</v>
      </c>
      <c r="L1286">
        <v>135</v>
      </c>
      <c r="M1286">
        <v>140</v>
      </c>
      <c r="N1286">
        <v>140</v>
      </c>
      <c r="O1286">
        <v>155</v>
      </c>
      <c r="P1286">
        <v>210</v>
      </c>
      <c r="Q1286">
        <v>290</v>
      </c>
      <c r="R1286">
        <v>420</v>
      </c>
    </row>
    <row r="1287" spans="1:50" x14ac:dyDescent="0.2">
      <c r="A1287" s="2">
        <v>1285</v>
      </c>
      <c r="B1287" s="4">
        <v>5</v>
      </c>
      <c r="C1287">
        <v>20</v>
      </c>
      <c r="D1287">
        <v>25</v>
      </c>
      <c r="E1287">
        <v>35</v>
      </c>
      <c r="F1287">
        <v>45</v>
      </c>
      <c r="G1287">
        <v>50</v>
      </c>
      <c r="H1287">
        <v>50</v>
      </c>
      <c r="I1287">
        <v>65</v>
      </c>
      <c r="J1287">
        <v>75</v>
      </c>
      <c r="K1287">
        <v>90</v>
      </c>
      <c r="L1287">
        <v>100</v>
      </c>
      <c r="M1287">
        <v>500</v>
      </c>
      <c r="N1287">
        <v>500</v>
      </c>
      <c r="O1287">
        <v>1000</v>
      </c>
      <c r="P1287">
        <v>2500</v>
      </c>
      <c r="Q1287">
        <v>5000</v>
      </c>
    </row>
    <row r="1288" spans="1:50" x14ac:dyDescent="0.2">
      <c r="A1288" s="2">
        <v>1286</v>
      </c>
      <c r="B1288" s="4">
        <v>1</v>
      </c>
      <c r="C1288">
        <v>10</v>
      </c>
      <c r="D1288">
        <v>14</v>
      </c>
      <c r="E1288">
        <v>26</v>
      </c>
      <c r="F1288">
        <v>60</v>
      </c>
      <c r="G1288">
        <v>115</v>
      </c>
      <c r="H1288">
        <v>525</v>
      </c>
      <c r="I1288">
        <v>775</v>
      </c>
      <c r="J1288">
        <v>1000</v>
      </c>
      <c r="K1288">
        <v>1350</v>
      </c>
    </row>
    <row r="1289" spans="1:50" x14ac:dyDescent="0.2">
      <c r="A1289" s="2">
        <v>1287</v>
      </c>
      <c r="B1289" s="4">
        <v>1</v>
      </c>
      <c r="C1289">
        <v>35</v>
      </c>
      <c r="D1289">
        <v>69</v>
      </c>
      <c r="E1289">
        <v>69</v>
      </c>
      <c r="F1289">
        <v>75</v>
      </c>
      <c r="G1289">
        <v>99</v>
      </c>
      <c r="H1289">
        <v>138</v>
      </c>
      <c r="I1289">
        <v>168</v>
      </c>
      <c r="J1289">
        <v>198</v>
      </c>
      <c r="K1289">
        <v>207</v>
      </c>
      <c r="L1289">
        <v>500</v>
      </c>
      <c r="M1289">
        <v>690</v>
      </c>
    </row>
    <row r="1290" spans="1:50" x14ac:dyDescent="0.2">
      <c r="A1290" s="2">
        <v>1288</v>
      </c>
      <c r="B1290" s="4">
        <v>0.77</v>
      </c>
      <c r="C1290">
        <v>1.53</v>
      </c>
      <c r="D1290">
        <v>45</v>
      </c>
      <c r="E1290">
        <v>45</v>
      </c>
      <c r="F1290">
        <v>76</v>
      </c>
      <c r="G1290">
        <v>76</v>
      </c>
      <c r="H1290">
        <v>99</v>
      </c>
      <c r="I1290">
        <v>107</v>
      </c>
      <c r="J1290">
        <v>130</v>
      </c>
      <c r="K1290">
        <v>153</v>
      </c>
      <c r="L1290">
        <v>180</v>
      </c>
      <c r="M1290">
        <v>257</v>
      </c>
      <c r="N1290">
        <v>499</v>
      </c>
    </row>
    <row r="1291" spans="1:50" x14ac:dyDescent="0.2">
      <c r="A1291" s="2">
        <v>1289</v>
      </c>
      <c r="B1291" s="4">
        <v>1</v>
      </c>
      <c r="C1291">
        <v>69</v>
      </c>
      <c r="D1291">
        <v>69</v>
      </c>
      <c r="E1291">
        <v>135</v>
      </c>
      <c r="F1291">
        <v>199</v>
      </c>
      <c r="G1291">
        <v>500</v>
      </c>
      <c r="H1291">
        <v>750</v>
      </c>
      <c r="I1291">
        <v>1000</v>
      </c>
      <c r="J1291">
        <v>1000</v>
      </c>
      <c r="K1291">
        <v>2500</v>
      </c>
      <c r="L1291">
        <v>5000</v>
      </c>
      <c r="M1291">
        <v>7500</v>
      </c>
      <c r="N1291">
        <v>10000</v>
      </c>
      <c r="O1291">
        <v>10000</v>
      </c>
      <c r="P1291">
        <v>10000</v>
      </c>
    </row>
    <row r="1292" spans="1:50" x14ac:dyDescent="0.2">
      <c r="A1292" s="2">
        <v>1290</v>
      </c>
      <c r="B1292" s="4">
        <v>1</v>
      </c>
      <c r="C1292">
        <v>5</v>
      </c>
      <c r="D1292">
        <v>35</v>
      </c>
      <c r="E1292">
        <v>60</v>
      </c>
      <c r="F1292">
        <v>100</v>
      </c>
      <c r="G1292">
        <v>125</v>
      </c>
      <c r="H1292">
        <v>150</v>
      </c>
      <c r="I1292">
        <v>200</v>
      </c>
    </row>
    <row r="1293" spans="1:50" x14ac:dyDescent="0.2">
      <c r="A1293" s="2">
        <v>1291</v>
      </c>
      <c r="B1293" s="4">
        <v>25</v>
      </c>
      <c r="C1293">
        <v>35</v>
      </c>
      <c r="D1293">
        <v>50</v>
      </c>
      <c r="E1293">
        <v>100</v>
      </c>
      <c r="F1293">
        <v>200</v>
      </c>
      <c r="G1293">
        <v>300</v>
      </c>
    </row>
    <row r="1294" spans="1:50" x14ac:dyDescent="0.2">
      <c r="A1294" s="2">
        <v>1292</v>
      </c>
      <c r="B1294" s="4">
        <v>5</v>
      </c>
      <c r="C1294">
        <v>25</v>
      </c>
      <c r="D1294">
        <v>25</v>
      </c>
      <c r="E1294">
        <v>60</v>
      </c>
      <c r="F1294">
        <v>60</v>
      </c>
      <c r="G1294">
        <v>90</v>
      </c>
      <c r="H1294">
        <v>176</v>
      </c>
      <c r="I1294">
        <v>176</v>
      </c>
      <c r="J1294">
        <v>351</v>
      </c>
      <c r="K1294">
        <v>901</v>
      </c>
      <c r="L1294">
        <v>901</v>
      </c>
      <c r="M1294">
        <v>2503</v>
      </c>
      <c r="N1294">
        <v>2503</v>
      </c>
    </row>
    <row r="1295" spans="1:50" x14ac:dyDescent="0.2">
      <c r="A1295" s="2">
        <v>1293</v>
      </c>
      <c r="B1295" s="4">
        <v>1</v>
      </c>
      <c r="C1295">
        <v>10</v>
      </c>
      <c r="D1295">
        <v>25</v>
      </c>
      <c r="E1295">
        <v>50</v>
      </c>
      <c r="F1295">
        <v>100</v>
      </c>
      <c r="G1295">
        <v>250</v>
      </c>
      <c r="H1295">
        <v>500</v>
      </c>
      <c r="I1295">
        <v>1000</v>
      </c>
      <c r="J1295">
        <v>5000</v>
      </c>
      <c r="K1295">
        <v>10000</v>
      </c>
    </row>
    <row r="1296" spans="1:50" x14ac:dyDescent="0.2">
      <c r="A1296" s="2">
        <v>1294</v>
      </c>
      <c r="B1296" s="4">
        <v>5</v>
      </c>
      <c r="C1296">
        <v>19</v>
      </c>
      <c r="D1296">
        <v>21</v>
      </c>
      <c r="E1296">
        <v>23</v>
      </c>
      <c r="F1296">
        <v>25</v>
      </c>
      <c r="G1296">
        <v>27</v>
      </c>
      <c r="H1296">
        <v>38</v>
      </c>
      <c r="I1296">
        <v>42</v>
      </c>
      <c r="J1296">
        <v>46</v>
      </c>
      <c r="K1296">
        <v>50</v>
      </c>
      <c r="L1296">
        <v>54</v>
      </c>
      <c r="M1296">
        <v>60</v>
      </c>
      <c r="N1296">
        <v>75</v>
      </c>
      <c r="O1296">
        <v>114</v>
      </c>
      <c r="P1296">
        <v>120</v>
      </c>
      <c r="Q1296">
        <v>150</v>
      </c>
      <c r="R1296">
        <v>170</v>
      </c>
      <c r="S1296">
        <v>228</v>
      </c>
      <c r="T1296">
        <v>1100</v>
      </c>
      <c r="U1296">
        <v>2150</v>
      </c>
    </row>
    <row r="1297" spans="1:28" x14ac:dyDescent="0.2">
      <c r="A1297" s="2">
        <v>1295</v>
      </c>
      <c r="B1297" s="4">
        <v>1</v>
      </c>
      <c r="C1297">
        <v>7</v>
      </c>
      <c r="D1297">
        <v>7</v>
      </c>
      <c r="E1297">
        <v>8</v>
      </c>
      <c r="F1297">
        <v>17</v>
      </c>
      <c r="G1297">
        <v>20</v>
      </c>
      <c r="H1297">
        <v>20</v>
      </c>
      <c r="I1297">
        <v>40</v>
      </c>
    </row>
    <row r="1298" spans="1:28" x14ac:dyDescent="0.2">
      <c r="A1298" s="2">
        <v>1296</v>
      </c>
      <c r="B1298" s="4">
        <v>15</v>
      </c>
      <c r="C1298">
        <v>25</v>
      </c>
      <c r="D1298">
        <v>35</v>
      </c>
      <c r="E1298">
        <v>50</v>
      </c>
      <c r="F1298">
        <v>75</v>
      </c>
      <c r="G1298">
        <v>100</v>
      </c>
      <c r="H1298">
        <v>175</v>
      </c>
      <c r="I1298">
        <v>200</v>
      </c>
      <c r="J1298">
        <v>500</v>
      </c>
      <c r="K1298">
        <v>2000</v>
      </c>
      <c r="L1298">
        <v>2000</v>
      </c>
      <c r="M1298">
        <v>9555</v>
      </c>
    </row>
    <row r="1299" spans="1:28" x14ac:dyDescent="0.2">
      <c r="A1299" s="2">
        <v>1297</v>
      </c>
      <c r="B1299" s="4">
        <v>10</v>
      </c>
      <c r="C1299">
        <v>15</v>
      </c>
      <c r="D1299">
        <v>20</v>
      </c>
      <c r="E1299">
        <v>35</v>
      </c>
      <c r="F1299">
        <v>40</v>
      </c>
      <c r="G1299">
        <v>70</v>
      </c>
      <c r="H1299">
        <v>70</v>
      </c>
      <c r="I1299">
        <v>100</v>
      </c>
      <c r="J1299">
        <v>100</v>
      </c>
      <c r="K1299">
        <v>150</v>
      </c>
      <c r="L1299">
        <v>150</v>
      </c>
      <c r="M1299">
        <v>500</v>
      </c>
      <c r="N1299">
        <v>1000</v>
      </c>
    </row>
    <row r="1300" spans="1:28" x14ac:dyDescent="0.2">
      <c r="A1300" s="2">
        <v>1298</v>
      </c>
      <c r="B1300" s="4">
        <v>5</v>
      </c>
      <c r="C1300">
        <v>89</v>
      </c>
      <c r="D1300">
        <v>99</v>
      </c>
      <c r="E1300">
        <v>109</v>
      </c>
      <c r="F1300">
        <v>109</v>
      </c>
      <c r="G1300">
        <v>119</v>
      </c>
      <c r="H1300">
        <v>178</v>
      </c>
      <c r="I1300">
        <v>189</v>
      </c>
      <c r="J1300">
        <v>199</v>
      </c>
      <c r="K1300">
        <v>359</v>
      </c>
      <c r="L1300">
        <v>999</v>
      </c>
    </row>
    <row r="1301" spans="1:28" x14ac:dyDescent="0.2">
      <c r="A1301" s="2">
        <v>1299</v>
      </c>
      <c r="B1301" s="4">
        <v>10</v>
      </c>
      <c r="C1301">
        <v>11</v>
      </c>
      <c r="D1301">
        <v>13</v>
      </c>
      <c r="E1301">
        <v>15</v>
      </c>
      <c r="F1301">
        <v>20</v>
      </c>
      <c r="G1301">
        <v>23</v>
      </c>
      <c r="H1301">
        <v>24</v>
      </c>
      <c r="I1301">
        <v>32</v>
      </c>
      <c r="J1301">
        <v>45</v>
      </c>
      <c r="K1301">
        <v>87</v>
      </c>
      <c r="L1301">
        <v>99</v>
      </c>
    </row>
    <row r="1302" spans="1:28" x14ac:dyDescent="0.2">
      <c r="A1302" s="2">
        <v>1300</v>
      </c>
      <c r="B1302" s="4">
        <v>1</v>
      </c>
      <c r="C1302">
        <v>5</v>
      </c>
      <c r="D1302">
        <v>40</v>
      </c>
      <c r="E1302">
        <v>79</v>
      </c>
      <c r="F1302">
        <v>99</v>
      </c>
      <c r="G1302">
        <v>129</v>
      </c>
      <c r="H1302">
        <v>159</v>
      </c>
      <c r="I1302">
        <v>500</v>
      </c>
      <c r="J1302">
        <v>1000</v>
      </c>
    </row>
    <row r="1303" spans="1:28" x14ac:dyDescent="0.2">
      <c r="A1303" s="2">
        <v>1301</v>
      </c>
      <c r="B1303" s="4">
        <v>1</v>
      </c>
      <c r="C1303">
        <v>35</v>
      </c>
      <c r="D1303">
        <v>45</v>
      </c>
      <c r="E1303">
        <v>79</v>
      </c>
      <c r="F1303">
        <v>135</v>
      </c>
      <c r="G1303">
        <v>165</v>
      </c>
      <c r="H1303">
        <v>175</v>
      </c>
      <c r="I1303">
        <v>220</v>
      </c>
      <c r="J1303">
        <v>230</v>
      </c>
      <c r="K1303">
        <v>295</v>
      </c>
      <c r="L1303">
        <v>315</v>
      </c>
      <c r="M1303">
        <v>360</v>
      </c>
      <c r="N1303">
        <v>405</v>
      </c>
      <c r="O1303">
        <v>490</v>
      </c>
      <c r="P1303">
        <v>710</v>
      </c>
      <c r="Q1303">
        <v>920</v>
      </c>
      <c r="R1303">
        <v>3250</v>
      </c>
    </row>
    <row r="1304" spans="1:28" x14ac:dyDescent="0.2">
      <c r="A1304" s="2">
        <v>1302</v>
      </c>
      <c r="B1304" s="4">
        <v>1</v>
      </c>
      <c r="C1304">
        <v>10</v>
      </c>
      <c r="D1304">
        <v>20</v>
      </c>
      <c r="E1304">
        <v>26</v>
      </c>
      <c r="F1304">
        <v>30</v>
      </c>
      <c r="G1304">
        <v>50</v>
      </c>
      <c r="H1304">
        <v>80</v>
      </c>
      <c r="I1304">
        <v>80</v>
      </c>
      <c r="J1304">
        <v>100</v>
      </c>
      <c r="K1304">
        <v>120</v>
      </c>
      <c r="L1304">
        <v>150</v>
      </c>
    </row>
    <row r="1305" spans="1:28" x14ac:dyDescent="0.2">
      <c r="A1305" s="2">
        <v>1303</v>
      </c>
      <c r="B1305" s="4">
        <v>1</v>
      </c>
      <c r="C1305">
        <v>35</v>
      </c>
      <c r="D1305">
        <v>50</v>
      </c>
      <c r="E1305">
        <v>100</v>
      </c>
      <c r="F1305">
        <v>313</v>
      </c>
    </row>
    <row r="1306" spans="1:28" x14ac:dyDescent="0.2">
      <c r="A1306" s="2">
        <v>1304</v>
      </c>
      <c r="B1306" s="4">
        <v>20</v>
      </c>
      <c r="C1306">
        <v>25</v>
      </c>
      <c r="D1306">
        <v>30</v>
      </c>
      <c r="E1306">
        <v>35</v>
      </c>
      <c r="F1306">
        <v>60</v>
      </c>
    </row>
    <row r="1307" spans="1:28" x14ac:dyDescent="0.2">
      <c r="A1307" s="2">
        <v>1305</v>
      </c>
      <c r="B1307" s="4">
        <v>5</v>
      </c>
      <c r="C1307">
        <v>10</v>
      </c>
      <c r="D1307">
        <v>25</v>
      </c>
      <c r="E1307">
        <v>30</v>
      </c>
      <c r="F1307">
        <v>40</v>
      </c>
      <c r="G1307">
        <v>50</v>
      </c>
      <c r="H1307">
        <v>100</v>
      </c>
      <c r="I1307">
        <v>150</v>
      </c>
      <c r="J1307">
        <v>150</v>
      </c>
      <c r="K1307">
        <v>200</v>
      </c>
      <c r="L1307">
        <v>200</v>
      </c>
      <c r="M1307">
        <v>200</v>
      </c>
      <c r="N1307">
        <v>500</v>
      </c>
    </row>
    <row r="1308" spans="1:28" x14ac:dyDescent="0.2">
      <c r="A1308" s="2">
        <v>1306</v>
      </c>
      <c r="B1308" s="4">
        <v>1</v>
      </c>
      <c r="C1308">
        <v>39</v>
      </c>
      <c r="D1308">
        <v>59</v>
      </c>
      <c r="E1308">
        <v>99</v>
      </c>
      <c r="F1308">
        <v>139</v>
      </c>
      <c r="G1308">
        <v>249</v>
      </c>
      <c r="H1308">
        <v>899</v>
      </c>
      <c r="I1308">
        <v>1999</v>
      </c>
    </row>
    <row r="1309" spans="1:28" x14ac:dyDescent="0.2">
      <c r="A1309" s="2">
        <v>1307</v>
      </c>
      <c r="B1309" s="4">
        <v>1</v>
      </c>
      <c r="C1309">
        <v>55</v>
      </c>
      <c r="D1309">
        <v>65</v>
      </c>
      <c r="E1309">
        <v>65</v>
      </c>
    </row>
    <row r="1310" spans="1:28" x14ac:dyDescent="0.2">
      <c r="A1310" s="2">
        <v>1308</v>
      </c>
      <c r="B1310" s="4">
        <v>1</v>
      </c>
      <c r="C1310">
        <v>10</v>
      </c>
      <c r="D1310">
        <v>15</v>
      </c>
      <c r="E1310">
        <v>25</v>
      </c>
      <c r="F1310">
        <v>35</v>
      </c>
      <c r="G1310">
        <v>45</v>
      </c>
      <c r="H1310">
        <v>75</v>
      </c>
      <c r="I1310">
        <v>90</v>
      </c>
      <c r="J1310">
        <v>100</v>
      </c>
      <c r="K1310">
        <v>140</v>
      </c>
      <c r="L1310">
        <v>150</v>
      </c>
      <c r="M1310">
        <v>180</v>
      </c>
      <c r="N1310">
        <v>200</v>
      </c>
      <c r="O1310">
        <v>300</v>
      </c>
      <c r="P1310">
        <v>600</v>
      </c>
      <c r="Q1310">
        <v>1250</v>
      </c>
      <c r="R1310">
        <v>2000</v>
      </c>
      <c r="S1310">
        <v>2500</v>
      </c>
      <c r="T1310">
        <v>3500</v>
      </c>
      <c r="U1310">
        <v>5000</v>
      </c>
      <c r="V1310">
        <v>6500</v>
      </c>
      <c r="W1310">
        <v>10000</v>
      </c>
      <c r="X1310">
        <v>10000</v>
      </c>
    </row>
    <row r="1311" spans="1:28" x14ac:dyDescent="0.2">
      <c r="A1311" s="2">
        <v>1309</v>
      </c>
      <c r="B1311" s="4">
        <v>5</v>
      </c>
      <c r="C1311">
        <v>15</v>
      </c>
      <c r="D1311">
        <v>50</v>
      </c>
      <c r="E1311">
        <v>52</v>
      </c>
      <c r="F1311">
        <v>85</v>
      </c>
      <c r="G1311">
        <v>148</v>
      </c>
      <c r="H1311">
        <v>150</v>
      </c>
    </row>
    <row r="1312" spans="1:28" x14ac:dyDescent="0.2">
      <c r="A1312" s="2">
        <v>1310</v>
      </c>
      <c r="B1312" s="4">
        <v>1</v>
      </c>
      <c r="C1312">
        <v>20</v>
      </c>
      <c r="D1312">
        <v>25</v>
      </c>
      <c r="E1312">
        <v>25</v>
      </c>
      <c r="F1312">
        <v>55</v>
      </c>
      <c r="G1312">
        <v>80</v>
      </c>
      <c r="H1312">
        <v>100</v>
      </c>
      <c r="I1312">
        <v>125</v>
      </c>
      <c r="J1312">
        <v>145</v>
      </c>
      <c r="K1312">
        <v>145</v>
      </c>
      <c r="L1312">
        <v>145</v>
      </c>
      <c r="M1312">
        <v>145</v>
      </c>
      <c r="N1312">
        <v>145</v>
      </c>
      <c r="O1312">
        <v>150</v>
      </c>
      <c r="P1312">
        <v>200</v>
      </c>
      <c r="Q1312">
        <v>500</v>
      </c>
      <c r="R1312">
        <v>500</v>
      </c>
      <c r="S1312">
        <v>500</v>
      </c>
      <c r="T1312">
        <v>500</v>
      </c>
      <c r="U1312">
        <v>500</v>
      </c>
      <c r="V1312">
        <v>500</v>
      </c>
      <c r="W1312">
        <v>500</v>
      </c>
      <c r="X1312">
        <v>500</v>
      </c>
      <c r="Y1312">
        <v>500</v>
      </c>
      <c r="Z1312">
        <v>500</v>
      </c>
      <c r="AA1312">
        <v>500</v>
      </c>
      <c r="AB1312">
        <v>500</v>
      </c>
    </row>
    <row r="1313" spans="1:40" x14ac:dyDescent="0.2">
      <c r="A1313" s="2">
        <v>1311</v>
      </c>
      <c r="B1313" s="4">
        <v>1</v>
      </c>
      <c r="C1313">
        <v>6</v>
      </c>
      <c r="D1313">
        <v>10</v>
      </c>
      <c r="E1313">
        <v>20</v>
      </c>
      <c r="F1313">
        <v>30</v>
      </c>
      <c r="G1313">
        <v>60</v>
      </c>
      <c r="H1313">
        <v>100</v>
      </c>
      <c r="I1313">
        <v>150</v>
      </c>
      <c r="J1313">
        <v>250</v>
      </c>
      <c r="K1313">
        <v>600</v>
      </c>
      <c r="L1313">
        <v>1000</v>
      </c>
      <c r="M1313">
        <v>6000</v>
      </c>
      <c r="N1313">
        <v>10000</v>
      </c>
    </row>
    <row r="1314" spans="1:40" x14ac:dyDescent="0.2">
      <c r="A1314" s="2">
        <v>1312</v>
      </c>
      <c r="B1314" s="4">
        <v>1</v>
      </c>
      <c r="C1314">
        <v>10</v>
      </c>
      <c r="D1314">
        <v>15</v>
      </c>
      <c r="E1314">
        <v>25</v>
      </c>
      <c r="F1314">
        <v>35</v>
      </c>
      <c r="G1314">
        <v>45</v>
      </c>
      <c r="H1314">
        <v>47</v>
      </c>
      <c r="I1314">
        <v>49</v>
      </c>
      <c r="J1314">
        <v>60</v>
      </c>
      <c r="K1314">
        <v>60</v>
      </c>
      <c r="L1314">
        <v>75</v>
      </c>
      <c r="M1314">
        <v>100</v>
      </c>
      <c r="N1314">
        <v>222</v>
      </c>
      <c r="O1314">
        <v>333</v>
      </c>
      <c r="P1314">
        <v>888</v>
      </c>
      <c r="Q1314">
        <v>999</v>
      </c>
    </row>
    <row r="1315" spans="1:40" x14ac:dyDescent="0.2">
      <c r="A1315" s="2">
        <v>1313</v>
      </c>
      <c r="B1315" s="4">
        <v>7</v>
      </c>
      <c r="C1315">
        <v>15</v>
      </c>
      <c r="D1315">
        <v>20</v>
      </c>
      <c r="E1315">
        <v>20</v>
      </c>
      <c r="F1315">
        <v>30</v>
      </c>
      <c r="G1315">
        <v>30</v>
      </c>
      <c r="H1315">
        <v>38</v>
      </c>
      <c r="I1315">
        <v>45</v>
      </c>
      <c r="J1315">
        <v>45</v>
      </c>
      <c r="K1315">
        <v>50</v>
      </c>
      <c r="L1315">
        <v>50</v>
      </c>
      <c r="M1315">
        <v>60</v>
      </c>
      <c r="N1315">
        <v>67</v>
      </c>
      <c r="O1315">
        <v>75</v>
      </c>
      <c r="P1315">
        <v>75</v>
      </c>
      <c r="Q1315">
        <v>100</v>
      </c>
      <c r="R1315">
        <v>110</v>
      </c>
      <c r="S1315">
        <v>125</v>
      </c>
      <c r="T1315">
        <v>130</v>
      </c>
      <c r="U1315">
        <v>160</v>
      </c>
      <c r="V1315">
        <v>180</v>
      </c>
      <c r="W1315">
        <v>200</v>
      </c>
      <c r="X1315">
        <v>300</v>
      </c>
      <c r="Y1315">
        <v>300</v>
      </c>
      <c r="Z1315">
        <v>450</v>
      </c>
      <c r="AA1315">
        <v>500</v>
      </c>
      <c r="AB1315">
        <v>850</v>
      </c>
      <c r="AC1315">
        <v>1500</v>
      </c>
      <c r="AD1315">
        <v>1500</v>
      </c>
      <c r="AE1315">
        <v>5000</v>
      </c>
      <c r="AF1315">
        <v>9500</v>
      </c>
    </row>
    <row r="1316" spans="1:40" x14ac:dyDescent="0.2">
      <c r="A1316" s="2">
        <v>1314</v>
      </c>
      <c r="B1316" s="4">
        <v>5</v>
      </c>
      <c r="C1316">
        <v>15</v>
      </c>
      <c r="D1316">
        <v>20</v>
      </c>
      <c r="E1316">
        <v>25</v>
      </c>
      <c r="F1316">
        <v>30</v>
      </c>
      <c r="G1316">
        <v>30</v>
      </c>
      <c r="H1316">
        <v>40</v>
      </c>
      <c r="I1316">
        <v>40</v>
      </c>
      <c r="J1316">
        <v>45</v>
      </c>
      <c r="K1316">
        <v>58</v>
      </c>
      <c r="L1316">
        <v>58</v>
      </c>
      <c r="M1316">
        <v>70</v>
      </c>
      <c r="N1316">
        <v>80</v>
      </c>
      <c r="O1316">
        <v>85</v>
      </c>
      <c r="P1316">
        <v>87</v>
      </c>
      <c r="Q1316">
        <v>100</v>
      </c>
      <c r="R1316">
        <v>105</v>
      </c>
      <c r="S1316">
        <v>110</v>
      </c>
      <c r="T1316">
        <v>115</v>
      </c>
      <c r="U1316">
        <v>125</v>
      </c>
      <c r="V1316">
        <v>130</v>
      </c>
      <c r="W1316">
        <v>135</v>
      </c>
      <c r="X1316">
        <v>135</v>
      </c>
      <c r="Y1316">
        <v>140</v>
      </c>
      <c r="Z1316">
        <v>140</v>
      </c>
      <c r="AA1316">
        <v>150</v>
      </c>
      <c r="AB1316">
        <v>160</v>
      </c>
      <c r="AC1316">
        <v>160</v>
      </c>
      <c r="AD1316">
        <v>165</v>
      </c>
      <c r="AE1316">
        <v>165</v>
      </c>
      <c r="AF1316">
        <v>175</v>
      </c>
      <c r="AG1316">
        <v>180</v>
      </c>
      <c r="AH1316">
        <v>200</v>
      </c>
      <c r="AI1316">
        <v>210</v>
      </c>
      <c r="AJ1316">
        <v>270</v>
      </c>
      <c r="AK1316">
        <v>300</v>
      </c>
      <c r="AL1316">
        <v>350</v>
      </c>
      <c r="AM1316">
        <v>400</v>
      </c>
      <c r="AN1316">
        <v>1000</v>
      </c>
    </row>
    <row r="1317" spans="1:40" x14ac:dyDescent="0.2">
      <c r="A1317" s="2">
        <v>1315</v>
      </c>
      <c r="B1317" s="4">
        <v>1</v>
      </c>
      <c r="C1317">
        <v>15</v>
      </c>
      <c r="D1317">
        <v>30</v>
      </c>
      <c r="E1317">
        <v>150</v>
      </c>
      <c r="F1317">
        <v>499</v>
      </c>
      <c r="G1317">
        <v>549</v>
      </c>
      <c r="H1317">
        <v>599</v>
      </c>
      <c r="I1317">
        <v>599</v>
      </c>
      <c r="J1317">
        <v>679</v>
      </c>
      <c r="K1317">
        <v>679</v>
      </c>
      <c r="L1317">
        <v>899</v>
      </c>
      <c r="M1317">
        <v>1999</v>
      </c>
      <c r="N1317">
        <v>10000</v>
      </c>
    </row>
    <row r="1318" spans="1:40" x14ac:dyDescent="0.2">
      <c r="A1318" s="2">
        <v>1316</v>
      </c>
      <c r="B1318" s="4">
        <v>1</v>
      </c>
      <c r="C1318">
        <v>11</v>
      </c>
      <c r="D1318">
        <v>12</v>
      </c>
      <c r="E1318">
        <v>13</v>
      </c>
      <c r="F1318">
        <v>14</v>
      </c>
      <c r="G1318">
        <v>17</v>
      </c>
      <c r="H1318">
        <v>17</v>
      </c>
      <c r="I1318">
        <v>17</v>
      </c>
      <c r="J1318">
        <v>17</v>
      </c>
      <c r="K1318">
        <v>25</v>
      </c>
      <c r="L1318">
        <v>34</v>
      </c>
      <c r="M1318">
        <v>34</v>
      </c>
      <c r="N1318">
        <v>34</v>
      </c>
      <c r="O1318">
        <v>34</v>
      </c>
      <c r="P1318">
        <v>34</v>
      </c>
      <c r="Q1318">
        <v>34</v>
      </c>
      <c r="R1318">
        <v>44</v>
      </c>
      <c r="S1318">
        <v>54</v>
      </c>
      <c r="T1318">
        <v>64</v>
      </c>
      <c r="U1318">
        <v>64</v>
      </c>
      <c r="V1318">
        <v>64</v>
      </c>
      <c r="W1318">
        <v>64</v>
      </c>
      <c r="X1318">
        <v>65</v>
      </c>
      <c r="Y1318">
        <v>120</v>
      </c>
    </row>
    <row r="1319" spans="1:40" x14ac:dyDescent="0.2">
      <c r="A1319" s="2">
        <v>1317</v>
      </c>
      <c r="B1319" s="4">
        <v>10</v>
      </c>
      <c r="C1319">
        <v>10</v>
      </c>
      <c r="D1319">
        <v>12</v>
      </c>
      <c r="E1319">
        <v>12</v>
      </c>
      <c r="F1319">
        <v>12</v>
      </c>
      <c r="G1319">
        <v>12</v>
      </c>
      <c r="H1319">
        <v>20</v>
      </c>
      <c r="I1319">
        <v>24</v>
      </c>
      <c r="J1319">
        <v>24</v>
      </c>
      <c r="K1319">
        <v>24</v>
      </c>
      <c r="L1319">
        <v>40</v>
      </c>
      <c r="M1319">
        <v>44</v>
      </c>
      <c r="N1319">
        <v>75</v>
      </c>
      <c r="O1319">
        <v>280</v>
      </c>
      <c r="P1319">
        <v>300</v>
      </c>
      <c r="Q1319">
        <v>375</v>
      </c>
      <c r="R1319">
        <v>375</v>
      </c>
      <c r="S1319">
        <v>375</v>
      </c>
      <c r="T1319">
        <v>400</v>
      </c>
      <c r="U1319">
        <v>500</v>
      </c>
      <c r="V1319">
        <v>500</v>
      </c>
      <c r="W1319">
        <v>500</v>
      </c>
      <c r="X1319">
        <v>750</v>
      </c>
      <c r="Y1319">
        <v>3000</v>
      </c>
    </row>
    <row r="1320" spans="1:40" x14ac:dyDescent="0.2">
      <c r="A1320" s="2">
        <v>1318</v>
      </c>
      <c r="B1320" s="4">
        <v>1</v>
      </c>
      <c r="C1320">
        <v>5</v>
      </c>
      <c r="D1320">
        <v>10</v>
      </c>
      <c r="E1320">
        <v>20</v>
      </c>
      <c r="F1320">
        <v>50</v>
      </c>
      <c r="G1320">
        <v>100</v>
      </c>
      <c r="H1320">
        <v>250</v>
      </c>
      <c r="I1320">
        <v>500</v>
      </c>
      <c r="J1320">
        <v>1000</v>
      </c>
      <c r="K1320">
        <v>5000</v>
      </c>
      <c r="L1320">
        <v>10000</v>
      </c>
    </row>
    <row r="1321" spans="1:40" x14ac:dyDescent="0.2">
      <c r="A1321" s="2">
        <v>1319</v>
      </c>
      <c r="B1321" s="4">
        <v>1</v>
      </c>
      <c r="C1321">
        <v>39</v>
      </c>
      <c r="D1321">
        <v>55</v>
      </c>
      <c r="E1321">
        <v>69</v>
      </c>
      <c r="F1321">
        <v>99</v>
      </c>
      <c r="G1321">
        <v>125</v>
      </c>
      <c r="H1321">
        <v>138</v>
      </c>
      <c r="I1321">
        <v>275</v>
      </c>
    </row>
    <row r="1322" spans="1:40" x14ac:dyDescent="0.2">
      <c r="A1322" s="2">
        <v>1320</v>
      </c>
      <c r="B1322" s="4">
        <v>5</v>
      </c>
      <c r="C1322">
        <v>10</v>
      </c>
      <c r="D1322">
        <v>35</v>
      </c>
      <c r="E1322">
        <v>40</v>
      </c>
      <c r="F1322">
        <v>50</v>
      </c>
      <c r="G1322">
        <v>50</v>
      </c>
      <c r="H1322">
        <v>60</v>
      </c>
      <c r="I1322">
        <v>80</v>
      </c>
      <c r="J1322">
        <v>80</v>
      </c>
      <c r="K1322">
        <v>80</v>
      </c>
      <c r="L1322">
        <v>100</v>
      </c>
      <c r="M1322">
        <v>150</v>
      </c>
      <c r="N1322">
        <v>230</v>
      </c>
      <c r="O1322">
        <v>1500</v>
      </c>
    </row>
    <row r="1323" spans="1:40" x14ac:dyDescent="0.2">
      <c r="A1323" s="2">
        <v>1321</v>
      </c>
      <c r="B1323" s="4">
        <v>25</v>
      </c>
      <c r="C1323">
        <v>35</v>
      </c>
      <c r="D1323">
        <v>45</v>
      </c>
      <c r="E1323">
        <v>55</v>
      </c>
      <c r="F1323">
        <v>150</v>
      </c>
    </row>
    <row r="1324" spans="1:40" x14ac:dyDescent="0.2">
      <c r="A1324" s="2">
        <v>1322</v>
      </c>
      <c r="B1324" s="4">
        <v>149</v>
      </c>
      <c r="C1324">
        <v>289</v>
      </c>
      <c r="D1324">
        <v>339</v>
      </c>
      <c r="E1324">
        <v>349</v>
      </c>
      <c r="F1324">
        <v>359</v>
      </c>
      <c r="G1324">
        <v>359</v>
      </c>
      <c r="H1324">
        <v>389</v>
      </c>
      <c r="I1324">
        <v>399</v>
      </c>
      <c r="J1324">
        <v>599</v>
      </c>
      <c r="K1324">
        <v>599</v>
      </c>
      <c r="L1324">
        <v>619</v>
      </c>
      <c r="M1324">
        <v>649</v>
      </c>
      <c r="N1324">
        <v>699</v>
      </c>
      <c r="O1324">
        <v>999</v>
      </c>
      <c r="P1324">
        <v>1599</v>
      </c>
    </row>
    <row r="1325" spans="1:40" x14ac:dyDescent="0.2">
      <c r="A1325" s="2">
        <v>1323</v>
      </c>
      <c r="B1325" s="4">
        <v>4</v>
      </c>
      <c r="C1325">
        <v>67</v>
      </c>
      <c r="D1325">
        <v>82</v>
      </c>
      <c r="E1325">
        <v>90</v>
      </c>
      <c r="F1325">
        <v>105</v>
      </c>
      <c r="G1325">
        <v>135</v>
      </c>
      <c r="H1325">
        <v>135</v>
      </c>
      <c r="I1325">
        <v>135</v>
      </c>
      <c r="J1325">
        <v>166</v>
      </c>
      <c r="K1325">
        <v>210</v>
      </c>
      <c r="L1325">
        <v>415</v>
      </c>
      <c r="M1325">
        <v>718</v>
      </c>
      <c r="N1325">
        <v>6053</v>
      </c>
    </row>
    <row r="1326" spans="1:40" x14ac:dyDescent="0.2">
      <c r="A1326" s="2">
        <v>1324</v>
      </c>
      <c r="B1326" s="4">
        <v>25</v>
      </c>
      <c r="C1326">
        <v>35</v>
      </c>
      <c r="D1326">
        <v>35</v>
      </c>
      <c r="E1326">
        <v>45</v>
      </c>
      <c r="F1326">
        <v>58</v>
      </c>
      <c r="G1326">
        <v>60</v>
      </c>
      <c r="H1326">
        <v>80</v>
      </c>
      <c r="I1326">
        <v>95</v>
      </c>
      <c r="J1326">
        <v>100</v>
      </c>
      <c r="K1326">
        <v>125</v>
      </c>
      <c r="L1326">
        <v>140</v>
      </c>
      <c r="M1326">
        <v>200</v>
      </c>
      <c r="N1326">
        <v>225</v>
      </c>
      <c r="O1326">
        <v>500</v>
      </c>
      <c r="P1326">
        <v>525</v>
      </c>
      <c r="Q1326">
        <v>545</v>
      </c>
      <c r="R1326">
        <v>575</v>
      </c>
      <c r="S1326">
        <v>5000</v>
      </c>
      <c r="T1326">
        <v>10000</v>
      </c>
    </row>
    <row r="1327" spans="1:40" x14ac:dyDescent="0.2">
      <c r="A1327" s="2">
        <v>1325</v>
      </c>
      <c r="B1327" s="4">
        <v>1</v>
      </c>
      <c r="C1327">
        <v>10</v>
      </c>
      <c r="D1327">
        <v>49</v>
      </c>
      <c r="E1327">
        <v>59</v>
      </c>
      <c r="F1327">
        <v>60</v>
      </c>
      <c r="G1327">
        <v>60</v>
      </c>
      <c r="H1327">
        <v>69</v>
      </c>
      <c r="I1327">
        <v>69</v>
      </c>
      <c r="J1327">
        <v>69</v>
      </c>
      <c r="K1327">
        <v>79</v>
      </c>
      <c r="L1327">
        <v>79</v>
      </c>
      <c r="M1327">
        <v>79</v>
      </c>
      <c r="N1327">
        <v>119</v>
      </c>
      <c r="O1327">
        <v>129</v>
      </c>
      <c r="P1327">
        <v>129</v>
      </c>
      <c r="Q1327">
        <v>129</v>
      </c>
      <c r="R1327">
        <v>139</v>
      </c>
      <c r="S1327">
        <v>139</v>
      </c>
      <c r="T1327">
        <v>139</v>
      </c>
    </row>
    <row r="1328" spans="1:40" x14ac:dyDescent="0.2">
      <c r="A1328" s="2">
        <v>1326</v>
      </c>
      <c r="B1328" s="4">
        <v>10</v>
      </c>
      <c r="C1328">
        <v>10</v>
      </c>
      <c r="D1328">
        <v>10</v>
      </c>
      <c r="E1328">
        <v>25</v>
      </c>
      <c r="F1328">
        <v>25</v>
      </c>
      <c r="G1328">
        <v>25</v>
      </c>
      <c r="H1328">
        <v>50</v>
      </c>
      <c r="I1328">
        <v>50</v>
      </c>
      <c r="J1328">
        <v>75</v>
      </c>
      <c r="K1328">
        <v>80</v>
      </c>
      <c r="L1328">
        <v>100</v>
      </c>
      <c r="M1328">
        <v>100</v>
      </c>
      <c r="N1328">
        <v>150</v>
      </c>
      <c r="O1328">
        <v>250</v>
      </c>
      <c r="P1328">
        <v>500</v>
      </c>
      <c r="Q1328">
        <v>1000</v>
      </c>
      <c r="R1328">
        <v>2500</v>
      </c>
      <c r="S1328">
        <v>5000</v>
      </c>
    </row>
    <row r="1329" spans="1:40" x14ac:dyDescent="0.2">
      <c r="A1329" s="2">
        <v>1327</v>
      </c>
      <c r="B1329" s="4">
        <v>1</v>
      </c>
      <c r="C1329">
        <v>15</v>
      </c>
      <c r="D1329">
        <v>50</v>
      </c>
      <c r="E1329">
        <v>100</v>
      </c>
      <c r="F1329">
        <v>250</v>
      </c>
    </row>
    <row r="1330" spans="1:40" x14ac:dyDescent="0.2">
      <c r="A1330" s="2">
        <v>1328</v>
      </c>
      <c r="B1330" s="4">
        <v>1</v>
      </c>
      <c r="C1330">
        <v>10</v>
      </c>
      <c r="D1330">
        <v>15</v>
      </c>
      <c r="E1330">
        <v>25</v>
      </c>
      <c r="F1330">
        <v>35</v>
      </c>
      <c r="G1330">
        <v>45</v>
      </c>
      <c r="H1330">
        <v>50</v>
      </c>
      <c r="I1330">
        <v>55</v>
      </c>
      <c r="J1330">
        <v>80</v>
      </c>
      <c r="K1330">
        <v>110</v>
      </c>
      <c r="L1330">
        <v>120</v>
      </c>
      <c r="M1330">
        <v>125</v>
      </c>
      <c r="N1330">
        <v>195</v>
      </c>
      <c r="O1330">
        <v>200</v>
      </c>
      <c r="P1330">
        <v>210</v>
      </c>
      <c r="Q1330">
        <v>240</v>
      </c>
      <c r="R1330">
        <v>250</v>
      </c>
      <c r="S1330">
        <v>270</v>
      </c>
      <c r="T1330">
        <v>285</v>
      </c>
      <c r="U1330">
        <v>300</v>
      </c>
      <c r="V1330">
        <v>310</v>
      </c>
      <c r="W1330">
        <v>350</v>
      </c>
      <c r="X1330">
        <v>360</v>
      </c>
      <c r="Y1330">
        <v>400</v>
      </c>
      <c r="Z1330">
        <v>490</v>
      </c>
      <c r="AA1330">
        <v>530</v>
      </c>
      <c r="AB1330">
        <v>900</v>
      </c>
    </row>
    <row r="1331" spans="1:40" x14ac:dyDescent="0.2">
      <c r="A1331" s="2">
        <v>1329</v>
      </c>
      <c r="B1331" s="4">
        <v>5</v>
      </c>
      <c r="C1331">
        <v>24</v>
      </c>
      <c r="D1331">
        <v>129</v>
      </c>
      <c r="E1331">
        <v>179</v>
      </c>
      <c r="F1331">
        <v>179</v>
      </c>
      <c r="G1331">
        <v>189</v>
      </c>
      <c r="H1331">
        <v>198</v>
      </c>
      <c r="I1331">
        <v>198</v>
      </c>
      <c r="J1331">
        <v>205</v>
      </c>
      <c r="K1331">
        <v>209</v>
      </c>
      <c r="L1331">
        <v>219</v>
      </c>
      <c r="M1331">
        <v>221</v>
      </c>
      <c r="N1331">
        <v>229</v>
      </c>
      <c r="O1331">
        <v>338</v>
      </c>
      <c r="P1331">
        <v>374</v>
      </c>
      <c r="Q1331">
        <v>400</v>
      </c>
      <c r="R1331">
        <v>549</v>
      </c>
      <c r="S1331">
        <v>1798</v>
      </c>
    </row>
    <row r="1332" spans="1:40" x14ac:dyDescent="0.2">
      <c r="A1332" s="2">
        <v>1330</v>
      </c>
      <c r="B1332" s="4">
        <v>5</v>
      </c>
      <c r="C1332">
        <v>10</v>
      </c>
      <c r="D1332">
        <v>10</v>
      </c>
      <c r="E1332">
        <v>12</v>
      </c>
      <c r="F1332">
        <v>15</v>
      </c>
      <c r="G1332">
        <v>20</v>
      </c>
      <c r="H1332">
        <v>25</v>
      </c>
      <c r="I1332">
        <v>30</v>
      </c>
      <c r="J1332">
        <v>30</v>
      </c>
      <c r="K1332">
        <v>50</v>
      </c>
      <c r="L1332">
        <v>55</v>
      </c>
      <c r="M1332">
        <v>60</v>
      </c>
      <c r="N1332">
        <v>60</v>
      </c>
      <c r="O1332">
        <v>60</v>
      </c>
      <c r="P1332">
        <v>60</v>
      </c>
      <c r="Q1332">
        <v>60</v>
      </c>
      <c r="R1332">
        <v>60</v>
      </c>
      <c r="S1332">
        <v>65</v>
      </c>
      <c r="T1332">
        <v>75</v>
      </c>
      <c r="U1332">
        <v>80</v>
      </c>
      <c r="V1332">
        <v>90</v>
      </c>
      <c r="W1332">
        <v>90</v>
      </c>
      <c r="X1332">
        <v>100</v>
      </c>
      <c r="Y1332">
        <v>100</v>
      </c>
      <c r="Z1332">
        <v>105</v>
      </c>
      <c r="AA1332">
        <v>110</v>
      </c>
      <c r="AB1332">
        <v>135</v>
      </c>
      <c r="AC1332">
        <v>150</v>
      </c>
      <c r="AD1332">
        <v>240</v>
      </c>
      <c r="AE1332">
        <v>250</v>
      </c>
      <c r="AF1332">
        <v>300</v>
      </c>
      <c r="AG1332">
        <v>500</v>
      </c>
      <c r="AH1332">
        <v>500</v>
      </c>
      <c r="AI1332">
        <v>750</v>
      </c>
      <c r="AJ1332">
        <v>800</v>
      </c>
      <c r="AK1332">
        <v>1000</v>
      </c>
      <c r="AL1332">
        <v>1500</v>
      </c>
      <c r="AM1332">
        <v>5000</v>
      </c>
      <c r="AN1332">
        <v>10000</v>
      </c>
    </row>
    <row r="1333" spans="1:40" x14ac:dyDescent="0.2">
      <c r="A1333" s="2">
        <v>1331</v>
      </c>
      <c r="B1333" s="4">
        <v>10</v>
      </c>
      <c r="C1333">
        <v>10</v>
      </c>
      <c r="D1333">
        <v>15</v>
      </c>
      <c r="E1333">
        <v>20</v>
      </c>
      <c r="F1333">
        <v>25</v>
      </c>
      <c r="G1333">
        <v>30</v>
      </c>
      <c r="H1333">
        <v>35</v>
      </c>
      <c r="I1333">
        <v>35</v>
      </c>
      <c r="J1333">
        <v>50</v>
      </c>
      <c r="K1333">
        <v>50</v>
      </c>
      <c r="L1333">
        <v>60</v>
      </c>
      <c r="M1333">
        <v>70</v>
      </c>
      <c r="N1333">
        <v>85</v>
      </c>
      <c r="O1333">
        <v>125</v>
      </c>
      <c r="P1333">
        <v>150</v>
      </c>
      <c r="Q1333">
        <v>225</v>
      </c>
      <c r="R1333">
        <v>250</v>
      </c>
      <c r="S1333">
        <v>250</v>
      </c>
      <c r="T1333">
        <v>500</v>
      </c>
      <c r="U1333">
        <v>750</v>
      </c>
      <c r="V1333">
        <v>1500</v>
      </c>
    </row>
    <row r="1334" spans="1:40" x14ac:dyDescent="0.2">
      <c r="A1334" s="2">
        <v>1332</v>
      </c>
      <c r="B1334" s="4">
        <v>1</v>
      </c>
      <c r="C1334">
        <v>5</v>
      </c>
      <c r="D1334">
        <v>25</v>
      </c>
      <c r="E1334">
        <v>45</v>
      </c>
      <c r="F1334">
        <v>85</v>
      </c>
      <c r="G1334">
        <v>99</v>
      </c>
      <c r="H1334">
        <v>130</v>
      </c>
      <c r="I1334">
        <v>140</v>
      </c>
      <c r="J1334">
        <v>155</v>
      </c>
      <c r="K1334">
        <v>165</v>
      </c>
      <c r="L1334">
        <v>299</v>
      </c>
      <c r="M1334">
        <v>699</v>
      </c>
      <c r="N1334">
        <v>1250</v>
      </c>
    </row>
    <row r="1335" spans="1:40" x14ac:dyDescent="0.2">
      <c r="A1335" s="2">
        <v>1333</v>
      </c>
      <c r="B1335" s="4">
        <v>12</v>
      </c>
      <c r="C1335">
        <v>15</v>
      </c>
      <c r="D1335">
        <v>18</v>
      </c>
      <c r="E1335">
        <v>23</v>
      </c>
      <c r="F1335">
        <v>30</v>
      </c>
      <c r="G1335">
        <v>37</v>
      </c>
      <c r="H1335">
        <v>65</v>
      </c>
    </row>
    <row r="1336" spans="1:40" x14ac:dyDescent="0.2">
      <c r="A1336" s="2">
        <v>1334</v>
      </c>
      <c r="B1336" s="4">
        <v>1</v>
      </c>
      <c r="C1336">
        <v>10</v>
      </c>
      <c r="D1336">
        <v>35</v>
      </c>
      <c r="E1336">
        <v>35</v>
      </c>
      <c r="F1336">
        <v>35</v>
      </c>
      <c r="G1336">
        <v>35</v>
      </c>
      <c r="H1336">
        <v>35</v>
      </c>
      <c r="I1336">
        <v>35</v>
      </c>
      <c r="J1336">
        <v>40</v>
      </c>
      <c r="K1336">
        <v>70</v>
      </c>
      <c r="L1336">
        <v>70</v>
      </c>
      <c r="M1336">
        <v>70</v>
      </c>
      <c r="N1336">
        <v>70</v>
      </c>
      <c r="O1336">
        <v>70</v>
      </c>
      <c r="P1336">
        <v>70</v>
      </c>
      <c r="Q1336">
        <v>100</v>
      </c>
      <c r="R1336">
        <v>100</v>
      </c>
      <c r="S1336">
        <v>100</v>
      </c>
      <c r="T1336">
        <v>100</v>
      </c>
      <c r="U1336">
        <v>100</v>
      </c>
      <c r="V1336">
        <v>100</v>
      </c>
      <c r="W1336">
        <v>100</v>
      </c>
      <c r="X1336">
        <v>100</v>
      </c>
      <c r="Y1336">
        <v>200</v>
      </c>
      <c r="Z1336">
        <v>200</v>
      </c>
      <c r="AA1336">
        <v>300</v>
      </c>
      <c r="AB1336">
        <v>300</v>
      </c>
      <c r="AC1336">
        <v>415</v>
      </c>
      <c r="AD1336">
        <v>465</v>
      </c>
      <c r="AE1336">
        <v>540</v>
      </c>
      <c r="AF1336">
        <v>598</v>
      </c>
      <c r="AG1336">
        <v>600</v>
      </c>
      <c r="AH1336">
        <v>600</v>
      </c>
      <c r="AI1336">
        <v>630</v>
      </c>
      <c r="AJ1336">
        <v>700</v>
      </c>
    </row>
    <row r="1337" spans="1:40" x14ac:dyDescent="0.2">
      <c r="A1337" s="2">
        <v>1335</v>
      </c>
      <c r="B1337" s="4">
        <v>1</v>
      </c>
      <c r="C1337">
        <v>25</v>
      </c>
      <c r="D1337">
        <v>30</v>
      </c>
      <c r="E1337">
        <v>50</v>
      </c>
      <c r="F1337">
        <v>55</v>
      </c>
      <c r="G1337">
        <v>90</v>
      </c>
      <c r="H1337">
        <v>140</v>
      </c>
      <c r="I1337">
        <v>270</v>
      </c>
      <c r="J1337">
        <v>540</v>
      </c>
      <c r="K1337">
        <v>1000</v>
      </c>
      <c r="L1337">
        <v>3750</v>
      </c>
      <c r="M1337">
        <v>10000</v>
      </c>
      <c r="N1337">
        <v>10000</v>
      </c>
    </row>
    <row r="1338" spans="1:40" x14ac:dyDescent="0.2">
      <c r="A1338" s="2">
        <v>1336</v>
      </c>
      <c r="B1338" s="4">
        <v>1.62</v>
      </c>
      <c r="C1338">
        <v>8</v>
      </c>
      <c r="D1338">
        <v>32</v>
      </c>
      <c r="E1338">
        <v>40</v>
      </c>
      <c r="F1338">
        <v>49</v>
      </c>
      <c r="G1338">
        <v>57</v>
      </c>
      <c r="H1338">
        <v>65</v>
      </c>
      <c r="I1338">
        <v>73</v>
      </c>
      <c r="J1338">
        <v>97</v>
      </c>
      <c r="K1338">
        <v>162</v>
      </c>
      <c r="L1338">
        <v>243</v>
      </c>
      <c r="M1338">
        <v>259</v>
      </c>
      <c r="N1338">
        <v>486</v>
      </c>
      <c r="O1338">
        <v>486</v>
      </c>
      <c r="P1338">
        <v>647</v>
      </c>
      <c r="Q1338">
        <v>2428</v>
      </c>
      <c r="R1338">
        <v>3237</v>
      </c>
      <c r="S1338">
        <v>8092</v>
      </c>
    </row>
    <row r="1339" spans="1:40" x14ac:dyDescent="0.2">
      <c r="A1339" s="2">
        <v>1337</v>
      </c>
      <c r="B1339" s="4">
        <v>1</v>
      </c>
      <c r="C1339">
        <v>18</v>
      </c>
      <c r="D1339">
        <v>21</v>
      </c>
      <c r="E1339">
        <v>24</v>
      </c>
      <c r="F1339">
        <v>34</v>
      </c>
      <c r="G1339">
        <v>40</v>
      </c>
      <c r="H1339">
        <v>46</v>
      </c>
      <c r="I1339">
        <v>48</v>
      </c>
      <c r="J1339">
        <v>57</v>
      </c>
      <c r="K1339">
        <v>60</v>
      </c>
      <c r="L1339">
        <v>66</v>
      </c>
      <c r="M1339">
        <v>72</v>
      </c>
      <c r="N1339">
        <v>84</v>
      </c>
      <c r="O1339">
        <v>500</v>
      </c>
      <c r="P1339">
        <v>1500</v>
      </c>
    </row>
    <row r="1340" spans="1:40" x14ac:dyDescent="0.2">
      <c r="A1340" s="2">
        <v>1338</v>
      </c>
      <c r="B1340" s="4">
        <v>10</v>
      </c>
      <c r="C1340">
        <v>15</v>
      </c>
      <c r="D1340">
        <v>25</v>
      </c>
      <c r="E1340">
        <v>40</v>
      </c>
      <c r="F1340">
        <v>70</v>
      </c>
      <c r="G1340">
        <v>500</v>
      </c>
    </row>
    <row r="1341" spans="1:40" x14ac:dyDescent="0.2">
      <c r="A1341" s="2">
        <v>1339</v>
      </c>
      <c r="B1341" s="4">
        <v>15</v>
      </c>
      <c r="C1341">
        <v>25</v>
      </c>
      <c r="D1341">
        <v>40</v>
      </c>
      <c r="E1341">
        <v>60</v>
      </c>
      <c r="F1341">
        <v>90</v>
      </c>
      <c r="G1341">
        <v>150</v>
      </c>
      <c r="H1341">
        <v>250</v>
      </c>
      <c r="I1341">
        <v>500</v>
      </c>
      <c r="J1341">
        <v>1000</v>
      </c>
      <c r="K1341">
        <v>2500</v>
      </c>
      <c r="L1341">
        <v>5000</v>
      </c>
      <c r="M1341">
        <v>9500</v>
      </c>
    </row>
    <row r="1342" spans="1:40" x14ac:dyDescent="0.2">
      <c r="A1342" s="2">
        <v>1340</v>
      </c>
      <c r="B1342" s="4">
        <v>19</v>
      </c>
      <c r="C1342">
        <v>20</v>
      </c>
      <c r="D1342">
        <v>32</v>
      </c>
      <c r="E1342">
        <v>36</v>
      </c>
      <c r="F1342">
        <v>39</v>
      </c>
      <c r="G1342">
        <v>40</v>
      </c>
      <c r="H1342">
        <v>60</v>
      </c>
      <c r="I1342">
        <v>70</v>
      </c>
      <c r="J1342">
        <v>76</v>
      </c>
      <c r="K1342">
        <v>80</v>
      </c>
      <c r="L1342">
        <v>102</v>
      </c>
      <c r="M1342">
        <v>120</v>
      </c>
      <c r="N1342">
        <v>150</v>
      </c>
      <c r="O1342">
        <v>170</v>
      </c>
      <c r="P1342">
        <v>200</v>
      </c>
    </row>
    <row r="1343" spans="1:40" x14ac:dyDescent="0.2">
      <c r="A1343" s="2">
        <v>1341</v>
      </c>
      <c r="B1343" s="4">
        <v>5</v>
      </c>
      <c r="C1343">
        <v>75</v>
      </c>
      <c r="D1343">
        <v>99</v>
      </c>
      <c r="E1343">
        <v>125</v>
      </c>
      <c r="F1343">
        <v>225</v>
      </c>
      <c r="G1343">
        <v>325</v>
      </c>
      <c r="H1343">
        <v>5000</v>
      </c>
    </row>
    <row r="1344" spans="1:40" x14ac:dyDescent="0.2">
      <c r="A1344" s="2">
        <v>1342</v>
      </c>
      <c r="B1344" s="4">
        <v>10</v>
      </c>
      <c r="C1344">
        <v>20</v>
      </c>
      <c r="D1344">
        <v>40</v>
      </c>
      <c r="E1344">
        <v>50</v>
      </c>
      <c r="F1344">
        <v>60</v>
      </c>
      <c r="G1344">
        <v>70</v>
      </c>
      <c r="H1344">
        <v>100</v>
      </c>
      <c r="I1344">
        <v>120</v>
      </c>
      <c r="J1344">
        <v>150</v>
      </c>
      <c r="K1344">
        <v>175</v>
      </c>
      <c r="L1344">
        <v>190</v>
      </c>
      <c r="M1344">
        <v>200</v>
      </c>
      <c r="N1344">
        <v>200</v>
      </c>
      <c r="O1344">
        <v>200</v>
      </c>
      <c r="P1344">
        <v>400</v>
      </c>
      <c r="Q1344">
        <v>600</v>
      </c>
    </row>
    <row r="1345" spans="1:26" x14ac:dyDescent="0.2">
      <c r="A1345" s="2">
        <v>1343</v>
      </c>
      <c r="B1345" s="4">
        <v>5</v>
      </c>
      <c r="C1345">
        <v>25</v>
      </c>
      <c r="D1345">
        <v>25</v>
      </c>
      <c r="E1345">
        <v>60</v>
      </c>
      <c r="F1345">
        <v>60</v>
      </c>
      <c r="G1345">
        <v>70</v>
      </c>
      <c r="H1345">
        <v>70</v>
      </c>
      <c r="I1345">
        <v>80</v>
      </c>
      <c r="J1345">
        <v>80</v>
      </c>
      <c r="K1345">
        <v>90</v>
      </c>
      <c r="L1345">
        <v>90</v>
      </c>
      <c r="M1345">
        <v>130</v>
      </c>
      <c r="N1345">
        <v>130</v>
      </c>
      <c r="O1345">
        <v>140</v>
      </c>
      <c r="P1345">
        <v>140</v>
      </c>
      <c r="Q1345">
        <v>160</v>
      </c>
      <c r="R1345">
        <v>160</v>
      </c>
      <c r="S1345">
        <v>160</v>
      </c>
      <c r="T1345">
        <v>260</v>
      </c>
      <c r="U1345">
        <v>260</v>
      </c>
      <c r="V1345">
        <v>500</v>
      </c>
      <c r="W1345">
        <v>1000</v>
      </c>
      <c r="X1345">
        <v>1000</v>
      </c>
      <c r="Y1345">
        <v>2000</v>
      </c>
      <c r="Z1345">
        <v>2000</v>
      </c>
    </row>
    <row r="1346" spans="1:26" x14ac:dyDescent="0.2">
      <c r="A1346" s="2">
        <v>1344</v>
      </c>
      <c r="B1346" s="4">
        <v>5</v>
      </c>
      <c r="C1346">
        <v>89</v>
      </c>
      <c r="D1346">
        <v>99</v>
      </c>
      <c r="E1346">
        <v>119</v>
      </c>
      <c r="F1346">
        <v>119</v>
      </c>
      <c r="G1346">
        <v>119</v>
      </c>
      <c r="H1346">
        <v>129</v>
      </c>
      <c r="I1346">
        <v>129</v>
      </c>
      <c r="J1346">
        <v>139</v>
      </c>
      <c r="K1346">
        <v>139</v>
      </c>
      <c r="L1346">
        <v>218</v>
      </c>
      <c r="M1346">
        <v>218</v>
      </c>
    </row>
    <row r="1347" spans="1:26" x14ac:dyDescent="0.2">
      <c r="A1347" s="2">
        <v>1345</v>
      </c>
      <c r="B1347" s="4">
        <v>40</v>
      </c>
      <c r="C1347">
        <v>45</v>
      </c>
      <c r="D1347">
        <v>45</v>
      </c>
      <c r="E1347">
        <v>78</v>
      </c>
    </row>
    <row r="1348" spans="1:26" x14ac:dyDescent="0.2">
      <c r="A1348" s="2">
        <v>1346</v>
      </c>
      <c r="B1348" s="4">
        <v>1</v>
      </c>
      <c r="C1348">
        <v>33</v>
      </c>
      <c r="D1348">
        <v>39</v>
      </c>
      <c r="E1348">
        <v>47</v>
      </c>
      <c r="F1348">
        <v>53</v>
      </c>
      <c r="G1348">
        <v>59</v>
      </c>
      <c r="H1348">
        <v>67</v>
      </c>
      <c r="I1348">
        <v>80</v>
      </c>
      <c r="J1348">
        <v>89</v>
      </c>
      <c r="K1348">
        <v>99</v>
      </c>
      <c r="L1348">
        <v>100</v>
      </c>
      <c r="M1348">
        <v>110</v>
      </c>
      <c r="N1348">
        <v>160</v>
      </c>
      <c r="O1348">
        <v>300</v>
      </c>
    </row>
    <row r="1349" spans="1:26" x14ac:dyDescent="0.2">
      <c r="A1349" s="2">
        <v>1347</v>
      </c>
      <c r="B1349" s="4">
        <v>5</v>
      </c>
      <c r="C1349">
        <v>15</v>
      </c>
      <c r="D1349">
        <v>20</v>
      </c>
      <c r="E1349">
        <v>25</v>
      </c>
      <c r="F1349">
        <v>50</v>
      </c>
      <c r="G1349">
        <v>60</v>
      </c>
      <c r="H1349">
        <v>75</v>
      </c>
      <c r="I1349">
        <v>75</v>
      </c>
      <c r="J1349">
        <v>100</v>
      </c>
      <c r="K1349">
        <v>150</v>
      </c>
      <c r="L1349">
        <v>200</v>
      </c>
      <c r="M1349">
        <v>200</v>
      </c>
      <c r="N1349">
        <v>500</v>
      </c>
    </row>
    <row r="1350" spans="1:26" x14ac:dyDescent="0.2">
      <c r="A1350" s="2">
        <v>1348</v>
      </c>
      <c r="B1350" s="4">
        <v>5</v>
      </c>
      <c r="C1350">
        <v>15</v>
      </c>
      <c r="D1350">
        <v>25</v>
      </c>
      <c r="E1350">
        <v>30</v>
      </c>
      <c r="F1350">
        <v>40</v>
      </c>
      <c r="G1350">
        <v>50</v>
      </c>
      <c r="H1350">
        <v>60</v>
      </c>
      <c r="I1350">
        <v>75</v>
      </c>
      <c r="J1350">
        <v>100</v>
      </c>
      <c r="K1350">
        <v>120</v>
      </c>
      <c r="L1350">
        <v>150</v>
      </c>
      <c r="M1350">
        <v>175</v>
      </c>
      <c r="N1350">
        <v>250</v>
      </c>
      <c r="O1350">
        <v>500</v>
      </c>
      <c r="P1350">
        <v>500</v>
      </c>
      <c r="Q1350">
        <v>1000</v>
      </c>
      <c r="R1350">
        <v>2000</v>
      </c>
      <c r="S1350">
        <v>2500</v>
      </c>
      <c r="T1350">
        <v>3500</v>
      </c>
      <c r="U1350">
        <v>5000</v>
      </c>
      <c r="V1350">
        <v>10000</v>
      </c>
    </row>
    <row r="1351" spans="1:26" x14ac:dyDescent="0.2">
      <c r="A1351" s="2">
        <v>1349</v>
      </c>
      <c r="B1351" s="4">
        <v>1</v>
      </c>
      <c r="C1351">
        <v>20</v>
      </c>
      <c r="D1351">
        <v>50</v>
      </c>
      <c r="E1351">
        <v>60</v>
      </c>
      <c r="F1351">
        <v>65</v>
      </c>
      <c r="G1351">
        <v>65</v>
      </c>
      <c r="H1351">
        <v>75</v>
      </c>
      <c r="I1351">
        <v>80</v>
      </c>
      <c r="J1351">
        <v>95</v>
      </c>
      <c r="K1351">
        <v>100</v>
      </c>
      <c r="L1351">
        <v>120</v>
      </c>
      <c r="M1351">
        <v>125</v>
      </c>
      <c r="N1351">
        <v>150</v>
      </c>
      <c r="O1351">
        <v>150</v>
      </c>
      <c r="P1351">
        <v>170</v>
      </c>
      <c r="Q1351">
        <v>175</v>
      </c>
      <c r="R1351">
        <v>280</v>
      </c>
      <c r="S1351">
        <v>400</v>
      </c>
      <c r="T1351">
        <v>600</v>
      </c>
      <c r="U1351">
        <v>800</v>
      </c>
      <c r="V1351">
        <v>1000</v>
      </c>
      <c r="W1351">
        <v>2500</v>
      </c>
      <c r="X1351">
        <v>2500</v>
      </c>
    </row>
    <row r="1352" spans="1:26" x14ac:dyDescent="0.2">
      <c r="A1352" s="2">
        <v>1350</v>
      </c>
      <c r="B1352" s="4">
        <v>1</v>
      </c>
      <c r="C1352">
        <v>1</v>
      </c>
      <c r="D1352">
        <v>8</v>
      </c>
      <c r="E1352">
        <v>10</v>
      </c>
      <c r="F1352">
        <v>11</v>
      </c>
      <c r="G1352">
        <v>12</v>
      </c>
      <c r="H1352">
        <v>12</v>
      </c>
      <c r="I1352">
        <v>18</v>
      </c>
      <c r="J1352">
        <v>26</v>
      </c>
      <c r="K1352">
        <v>29</v>
      </c>
      <c r="L1352">
        <v>30</v>
      </c>
      <c r="M1352">
        <v>33</v>
      </c>
      <c r="N1352">
        <v>38</v>
      </c>
      <c r="O1352">
        <v>45</v>
      </c>
      <c r="P1352">
        <v>53</v>
      </c>
      <c r="Q1352">
        <v>72</v>
      </c>
      <c r="R1352">
        <v>82</v>
      </c>
      <c r="S1352">
        <v>89</v>
      </c>
      <c r="T1352">
        <v>170</v>
      </c>
    </row>
    <row r="1353" spans="1:26" x14ac:dyDescent="0.2">
      <c r="A1353" s="2">
        <v>1351</v>
      </c>
      <c r="B1353" s="4">
        <v>1</v>
      </c>
      <c r="C1353">
        <v>19</v>
      </c>
      <c r="D1353">
        <v>35</v>
      </c>
      <c r="E1353">
        <v>60</v>
      </c>
      <c r="F1353">
        <v>60</v>
      </c>
      <c r="G1353">
        <v>100</v>
      </c>
      <c r="H1353">
        <v>150</v>
      </c>
      <c r="I1353">
        <v>499</v>
      </c>
    </row>
    <row r="1354" spans="1:26" x14ac:dyDescent="0.2">
      <c r="A1354" s="2">
        <v>1352</v>
      </c>
      <c r="B1354" s="4">
        <v>5</v>
      </c>
      <c r="C1354">
        <v>29</v>
      </c>
      <c r="D1354">
        <v>35</v>
      </c>
      <c r="E1354">
        <v>89</v>
      </c>
      <c r="F1354">
        <v>89</v>
      </c>
      <c r="G1354">
        <v>99</v>
      </c>
      <c r="H1354">
        <v>119</v>
      </c>
      <c r="I1354">
        <v>119</v>
      </c>
      <c r="J1354">
        <v>119</v>
      </c>
      <c r="K1354">
        <v>119</v>
      </c>
      <c r="L1354">
        <v>129</v>
      </c>
      <c r="M1354">
        <v>129</v>
      </c>
      <c r="N1354">
        <v>129</v>
      </c>
      <c r="O1354">
        <v>200</v>
      </c>
      <c r="P1354">
        <v>225</v>
      </c>
      <c r="Q1354">
        <v>5000</v>
      </c>
    </row>
    <row r="1355" spans="1:26" x14ac:dyDescent="0.2">
      <c r="A1355" s="2">
        <v>1353</v>
      </c>
      <c r="B1355" s="4">
        <v>1</v>
      </c>
      <c r="C1355">
        <v>5</v>
      </c>
      <c r="D1355">
        <v>20</v>
      </c>
      <c r="E1355">
        <v>50</v>
      </c>
      <c r="F1355">
        <v>80</v>
      </c>
      <c r="G1355">
        <v>150</v>
      </c>
      <c r="H1355">
        <v>240</v>
      </c>
      <c r="I1355">
        <v>250</v>
      </c>
      <c r="J1355">
        <v>250</v>
      </c>
      <c r="K1355">
        <v>375</v>
      </c>
      <c r="L1355">
        <v>375</v>
      </c>
      <c r="M1355">
        <v>500</v>
      </c>
      <c r="N1355">
        <v>500</v>
      </c>
      <c r="O1355">
        <v>1500</v>
      </c>
    </row>
    <row r="1356" spans="1:26" x14ac:dyDescent="0.2">
      <c r="A1356" s="2">
        <v>1354</v>
      </c>
      <c r="B1356" s="4">
        <v>1</v>
      </c>
      <c r="C1356">
        <v>29</v>
      </c>
      <c r="D1356">
        <v>79</v>
      </c>
      <c r="E1356">
        <v>79</v>
      </c>
      <c r="F1356">
        <v>99</v>
      </c>
      <c r="G1356">
        <v>149</v>
      </c>
      <c r="H1356">
        <v>570</v>
      </c>
      <c r="I1356">
        <v>1999</v>
      </c>
    </row>
    <row r="1357" spans="1:26" x14ac:dyDescent="0.2">
      <c r="A1357" s="2">
        <v>1355</v>
      </c>
      <c r="B1357" s="4">
        <v>1.1000000000000001</v>
      </c>
      <c r="C1357">
        <v>21</v>
      </c>
      <c r="D1357">
        <v>21</v>
      </c>
    </row>
    <row r="1358" spans="1:26" x14ac:dyDescent="0.2">
      <c r="A1358" s="2">
        <v>1356</v>
      </c>
      <c r="B1358" s="4">
        <v>10</v>
      </c>
      <c r="C1358">
        <v>10</v>
      </c>
      <c r="D1358">
        <v>30</v>
      </c>
      <c r="E1358">
        <v>50</v>
      </c>
      <c r="F1358">
        <v>75</v>
      </c>
      <c r="G1358">
        <v>100</v>
      </c>
      <c r="H1358">
        <v>150</v>
      </c>
      <c r="I1358">
        <v>250</v>
      </c>
      <c r="J1358">
        <v>500</v>
      </c>
      <c r="K1358">
        <v>500</v>
      </c>
      <c r="L1358">
        <v>1000</v>
      </c>
      <c r="M1358">
        <v>2500</v>
      </c>
      <c r="N1358">
        <v>3000</v>
      </c>
      <c r="O1358">
        <v>5000</v>
      </c>
      <c r="P1358">
        <v>10000</v>
      </c>
    </row>
    <row r="1359" spans="1:26" x14ac:dyDescent="0.2">
      <c r="A1359" s="2">
        <v>1357</v>
      </c>
      <c r="B1359" s="4">
        <v>49</v>
      </c>
      <c r="C1359">
        <v>79</v>
      </c>
      <c r="D1359">
        <v>89</v>
      </c>
      <c r="E1359">
        <v>139</v>
      </c>
      <c r="F1359">
        <v>169</v>
      </c>
      <c r="G1359">
        <v>249</v>
      </c>
      <c r="H1359">
        <v>339</v>
      </c>
      <c r="I1359">
        <v>399</v>
      </c>
      <c r="J1359">
        <v>1000</v>
      </c>
    </row>
    <row r="1360" spans="1:26" x14ac:dyDescent="0.2">
      <c r="A1360" s="2">
        <v>1358</v>
      </c>
      <c r="B1360" s="4">
        <v>5</v>
      </c>
      <c r="C1360">
        <v>32</v>
      </c>
      <c r="D1360">
        <v>44</v>
      </c>
      <c r="E1360">
        <v>49</v>
      </c>
      <c r="F1360">
        <v>99</v>
      </c>
    </row>
    <row r="1361" spans="1:39" x14ac:dyDescent="0.2">
      <c r="A1361" s="2">
        <v>1359</v>
      </c>
      <c r="B1361" s="4">
        <v>0.91</v>
      </c>
      <c r="C1361">
        <v>14</v>
      </c>
      <c r="D1361">
        <v>18</v>
      </c>
      <c r="E1361">
        <v>23</v>
      </c>
      <c r="F1361">
        <v>27</v>
      </c>
      <c r="G1361">
        <v>36</v>
      </c>
      <c r="H1361">
        <v>46</v>
      </c>
      <c r="I1361">
        <v>64</v>
      </c>
      <c r="J1361">
        <v>91</v>
      </c>
      <c r="K1361">
        <v>137</v>
      </c>
      <c r="L1361">
        <v>182</v>
      </c>
      <c r="M1361">
        <v>273</v>
      </c>
      <c r="N1361">
        <v>456</v>
      </c>
      <c r="O1361">
        <v>911</v>
      </c>
      <c r="P1361">
        <v>1822</v>
      </c>
    </row>
    <row r="1362" spans="1:39" x14ac:dyDescent="0.2">
      <c r="A1362" s="2">
        <v>1360</v>
      </c>
      <c r="B1362" s="4">
        <v>5</v>
      </c>
      <c r="C1362">
        <v>15</v>
      </c>
      <c r="D1362">
        <v>25</v>
      </c>
      <c r="E1362">
        <v>35</v>
      </c>
      <c r="F1362">
        <v>50</v>
      </c>
      <c r="G1362">
        <v>75</v>
      </c>
      <c r="H1362">
        <v>100</v>
      </c>
      <c r="I1362">
        <v>150</v>
      </c>
      <c r="J1362">
        <v>200</v>
      </c>
      <c r="K1362">
        <v>250</v>
      </c>
      <c r="L1362">
        <v>250</v>
      </c>
      <c r="M1362">
        <v>300</v>
      </c>
      <c r="N1362">
        <v>400</v>
      </c>
      <c r="O1362">
        <v>500</v>
      </c>
      <c r="P1362">
        <v>500</v>
      </c>
      <c r="Q1362">
        <v>500</v>
      </c>
      <c r="R1362">
        <v>500</v>
      </c>
      <c r="S1362">
        <v>1000</v>
      </c>
      <c r="T1362">
        <v>1000</v>
      </c>
      <c r="U1362">
        <v>2500</v>
      </c>
      <c r="V1362">
        <v>2500</v>
      </c>
      <c r="W1362">
        <v>2500</v>
      </c>
      <c r="X1362">
        <v>5000</v>
      </c>
      <c r="Y1362">
        <v>10000</v>
      </c>
      <c r="Z1362">
        <v>10000</v>
      </c>
    </row>
    <row r="1363" spans="1:39" x14ac:dyDescent="0.2">
      <c r="A1363" s="2">
        <v>1361</v>
      </c>
      <c r="B1363" s="4">
        <v>1</v>
      </c>
      <c r="C1363">
        <v>10</v>
      </c>
      <c r="D1363">
        <v>10</v>
      </c>
      <c r="E1363">
        <v>15</v>
      </c>
      <c r="F1363">
        <v>20</v>
      </c>
      <c r="G1363">
        <v>20</v>
      </c>
      <c r="H1363">
        <v>30</v>
      </c>
      <c r="I1363">
        <v>35</v>
      </c>
      <c r="J1363">
        <v>40</v>
      </c>
      <c r="K1363">
        <v>40</v>
      </c>
      <c r="L1363">
        <v>50</v>
      </c>
      <c r="M1363">
        <v>65</v>
      </c>
      <c r="N1363">
        <v>75</v>
      </c>
      <c r="O1363">
        <v>100</v>
      </c>
      <c r="P1363">
        <v>100</v>
      </c>
      <c r="Q1363">
        <v>200</v>
      </c>
      <c r="R1363">
        <v>225</v>
      </c>
      <c r="S1363">
        <v>250</v>
      </c>
      <c r="T1363">
        <v>300</v>
      </c>
      <c r="U1363">
        <v>300</v>
      </c>
      <c r="V1363">
        <v>300</v>
      </c>
      <c r="W1363">
        <v>300</v>
      </c>
      <c r="X1363">
        <v>300</v>
      </c>
      <c r="Y1363">
        <v>350</v>
      </c>
      <c r="Z1363">
        <v>350</v>
      </c>
      <c r="AA1363">
        <v>500</v>
      </c>
      <c r="AB1363">
        <v>750</v>
      </c>
      <c r="AC1363">
        <v>750</v>
      </c>
      <c r="AD1363">
        <v>1000</v>
      </c>
      <c r="AE1363">
        <v>1000</v>
      </c>
      <c r="AF1363">
        <v>4000</v>
      </c>
      <c r="AG1363">
        <v>4001</v>
      </c>
      <c r="AH1363">
        <v>5000</v>
      </c>
      <c r="AI1363">
        <v>6500</v>
      </c>
    </row>
    <row r="1364" spans="1:39" x14ac:dyDescent="0.2">
      <c r="A1364" s="2">
        <v>1362</v>
      </c>
      <c r="B1364" s="4">
        <v>1.1399999999999999</v>
      </c>
      <c r="C1364">
        <v>19</v>
      </c>
      <c r="D1364">
        <v>19</v>
      </c>
      <c r="E1364">
        <v>19</v>
      </c>
      <c r="F1364">
        <v>284</v>
      </c>
    </row>
    <row r="1365" spans="1:39" x14ac:dyDescent="0.2">
      <c r="A1365" s="2">
        <v>1363</v>
      </c>
      <c r="B1365" s="4">
        <v>1</v>
      </c>
      <c r="C1365">
        <v>5</v>
      </c>
      <c r="D1365">
        <v>10</v>
      </c>
      <c r="E1365">
        <v>20</v>
      </c>
      <c r="F1365">
        <v>30</v>
      </c>
      <c r="G1365">
        <v>30</v>
      </c>
      <c r="H1365">
        <v>35</v>
      </c>
      <c r="I1365">
        <v>35</v>
      </c>
      <c r="J1365">
        <v>50</v>
      </c>
      <c r="K1365">
        <v>55</v>
      </c>
      <c r="L1365">
        <v>60</v>
      </c>
      <c r="M1365">
        <v>75</v>
      </c>
      <c r="N1365">
        <v>75</v>
      </c>
      <c r="O1365">
        <v>85</v>
      </c>
      <c r="P1365">
        <v>85</v>
      </c>
      <c r="Q1365">
        <v>100</v>
      </c>
      <c r="R1365">
        <v>100</v>
      </c>
      <c r="S1365">
        <v>150</v>
      </c>
      <c r="T1365">
        <v>150</v>
      </c>
      <c r="U1365">
        <v>150</v>
      </c>
      <c r="V1365">
        <v>250</v>
      </c>
      <c r="W1365">
        <v>250</v>
      </c>
      <c r="X1365">
        <v>350</v>
      </c>
      <c r="Y1365">
        <v>350</v>
      </c>
      <c r="Z1365">
        <v>500</v>
      </c>
      <c r="AA1365">
        <v>500</v>
      </c>
      <c r="AB1365">
        <v>500</v>
      </c>
      <c r="AC1365">
        <v>500</v>
      </c>
      <c r="AD1365">
        <v>1000</v>
      </c>
      <c r="AE1365">
        <v>1000</v>
      </c>
      <c r="AF1365">
        <v>1100</v>
      </c>
      <c r="AG1365">
        <v>1100</v>
      </c>
      <c r="AH1365">
        <v>2500</v>
      </c>
      <c r="AI1365">
        <v>3000</v>
      </c>
      <c r="AJ1365">
        <v>4500</v>
      </c>
      <c r="AK1365">
        <v>10000</v>
      </c>
      <c r="AL1365">
        <v>10000</v>
      </c>
      <c r="AM1365">
        <v>10000</v>
      </c>
    </row>
    <row r="1366" spans="1:39" x14ac:dyDescent="0.2">
      <c r="A1366" s="2">
        <v>1364</v>
      </c>
      <c r="B1366" s="4">
        <v>11</v>
      </c>
      <c r="C1366">
        <v>18</v>
      </c>
      <c r="D1366">
        <v>61</v>
      </c>
      <c r="E1366">
        <v>69</v>
      </c>
      <c r="F1366">
        <v>76</v>
      </c>
      <c r="G1366">
        <v>99</v>
      </c>
      <c r="H1366">
        <v>115</v>
      </c>
      <c r="I1366">
        <v>130</v>
      </c>
      <c r="J1366">
        <v>230</v>
      </c>
      <c r="K1366">
        <v>254</v>
      </c>
      <c r="L1366">
        <v>3853</v>
      </c>
    </row>
    <row r="1367" spans="1:39" x14ac:dyDescent="0.2">
      <c r="A1367" s="2">
        <v>1365</v>
      </c>
      <c r="B1367" s="4">
        <v>1.1100000000000001</v>
      </c>
      <c r="C1367">
        <v>13</v>
      </c>
      <c r="D1367">
        <v>17</v>
      </c>
      <c r="E1367">
        <v>28</v>
      </c>
      <c r="F1367">
        <v>39</v>
      </c>
      <c r="G1367">
        <v>45</v>
      </c>
      <c r="H1367">
        <v>56</v>
      </c>
      <c r="I1367">
        <v>74</v>
      </c>
      <c r="J1367">
        <v>84</v>
      </c>
      <c r="K1367">
        <v>106</v>
      </c>
      <c r="L1367">
        <v>167</v>
      </c>
      <c r="M1367">
        <v>223</v>
      </c>
      <c r="N1367">
        <v>669</v>
      </c>
      <c r="O1367">
        <v>1338</v>
      </c>
      <c r="P1367">
        <v>2230</v>
      </c>
      <c r="Q1367">
        <v>2230</v>
      </c>
      <c r="R1367">
        <v>2787</v>
      </c>
    </row>
    <row r="1368" spans="1:39" x14ac:dyDescent="0.2">
      <c r="A1368" s="2">
        <v>1366</v>
      </c>
      <c r="B1368" s="4">
        <v>1</v>
      </c>
      <c r="C1368">
        <v>17</v>
      </c>
      <c r="D1368">
        <v>19</v>
      </c>
      <c r="E1368">
        <v>20</v>
      </c>
      <c r="F1368">
        <v>35</v>
      </c>
    </row>
    <row r="1369" spans="1:39" x14ac:dyDescent="0.2">
      <c r="A1369" s="2">
        <v>1367</v>
      </c>
      <c r="B1369" s="4">
        <v>1</v>
      </c>
      <c r="C1369">
        <v>10</v>
      </c>
      <c r="D1369">
        <v>35</v>
      </c>
      <c r="E1369">
        <v>45</v>
      </c>
      <c r="F1369">
        <v>65</v>
      </c>
      <c r="G1369">
        <v>85</v>
      </c>
      <c r="H1369">
        <v>125</v>
      </c>
      <c r="I1369">
        <v>150</v>
      </c>
    </row>
    <row r="1370" spans="1:39" x14ac:dyDescent="0.2">
      <c r="A1370" s="2">
        <v>1368</v>
      </c>
      <c r="B1370" s="4">
        <v>10</v>
      </c>
      <c r="C1370">
        <v>30</v>
      </c>
      <c r="D1370">
        <v>50</v>
      </c>
      <c r="E1370">
        <v>100</v>
      </c>
      <c r="F1370">
        <v>100</v>
      </c>
      <c r="G1370">
        <v>200</v>
      </c>
      <c r="H1370">
        <v>1000</v>
      </c>
      <c r="I1370">
        <v>1000</v>
      </c>
      <c r="J1370">
        <v>2000</v>
      </c>
      <c r="K1370">
        <v>5000</v>
      </c>
    </row>
    <row r="1371" spans="1:39" x14ac:dyDescent="0.2">
      <c r="A1371" s="2">
        <v>1369</v>
      </c>
      <c r="B1371" s="4">
        <v>4</v>
      </c>
      <c r="C1371">
        <v>9</v>
      </c>
      <c r="D1371">
        <v>20</v>
      </c>
      <c r="E1371">
        <v>31</v>
      </c>
      <c r="F1371">
        <v>39</v>
      </c>
      <c r="G1371">
        <v>59</v>
      </c>
      <c r="H1371">
        <v>78</v>
      </c>
      <c r="I1371">
        <v>234</v>
      </c>
      <c r="J1371">
        <v>391</v>
      </c>
      <c r="K1371">
        <v>781</v>
      </c>
    </row>
    <row r="1372" spans="1:39" x14ac:dyDescent="0.2">
      <c r="A1372" s="2">
        <v>1370</v>
      </c>
      <c r="B1372" s="4">
        <v>5</v>
      </c>
      <c r="C1372">
        <v>25</v>
      </c>
      <c r="D1372">
        <v>50</v>
      </c>
      <c r="E1372">
        <v>50</v>
      </c>
      <c r="F1372">
        <v>75</v>
      </c>
      <c r="G1372">
        <v>100</v>
      </c>
      <c r="H1372">
        <v>500</v>
      </c>
      <c r="I1372">
        <v>1000</v>
      </c>
      <c r="J1372">
        <v>2500</v>
      </c>
      <c r="K1372">
        <v>5000</v>
      </c>
      <c r="L1372">
        <v>10000</v>
      </c>
    </row>
    <row r="1373" spans="1:39" x14ac:dyDescent="0.2">
      <c r="A1373" s="2">
        <v>1371</v>
      </c>
      <c r="B1373" s="4">
        <v>1</v>
      </c>
      <c r="C1373">
        <v>98</v>
      </c>
      <c r="D1373">
        <v>104</v>
      </c>
      <c r="E1373">
        <v>118</v>
      </c>
      <c r="F1373">
        <v>128</v>
      </c>
      <c r="G1373">
        <v>128</v>
      </c>
      <c r="H1373">
        <v>220</v>
      </c>
      <c r="I1373">
        <v>242</v>
      </c>
      <c r="J1373">
        <v>347</v>
      </c>
      <c r="K1373">
        <v>437</v>
      </c>
    </row>
    <row r="1374" spans="1:39" x14ac:dyDescent="0.2">
      <c r="A1374" s="2">
        <v>1372</v>
      </c>
      <c r="B1374" s="4">
        <v>1</v>
      </c>
      <c r="C1374">
        <v>15</v>
      </c>
      <c r="D1374">
        <v>15</v>
      </c>
      <c r="E1374">
        <v>25</v>
      </c>
      <c r="F1374">
        <v>25</v>
      </c>
      <c r="G1374">
        <v>60</v>
      </c>
      <c r="H1374">
        <v>60</v>
      </c>
      <c r="I1374">
        <v>60</v>
      </c>
      <c r="J1374">
        <v>60</v>
      </c>
      <c r="K1374">
        <v>75</v>
      </c>
      <c r="L1374">
        <v>85</v>
      </c>
      <c r="M1374">
        <v>90</v>
      </c>
      <c r="N1374">
        <v>95</v>
      </c>
      <c r="O1374">
        <v>100</v>
      </c>
      <c r="P1374">
        <v>100</v>
      </c>
    </row>
    <row r="1375" spans="1:39" x14ac:dyDescent="0.2">
      <c r="A1375" s="2">
        <v>1373</v>
      </c>
      <c r="B1375" s="4">
        <v>9</v>
      </c>
      <c r="C1375">
        <v>12</v>
      </c>
      <c r="D1375">
        <v>24</v>
      </c>
      <c r="E1375">
        <v>29</v>
      </c>
      <c r="F1375">
        <v>39</v>
      </c>
      <c r="G1375">
        <v>39</v>
      </c>
      <c r="H1375">
        <v>39</v>
      </c>
      <c r="I1375">
        <v>89</v>
      </c>
      <c r="J1375">
        <v>89</v>
      </c>
      <c r="K1375">
        <v>119</v>
      </c>
      <c r="L1375">
        <v>369</v>
      </c>
      <c r="M1375">
        <v>639</v>
      </c>
      <c r="N1375">
        <v>1499</v>
      </c>
    </row>
    <row r="1376" spans="1:39" x14ac:dyDescent="0.2">
      <c r="A1376" s="2">
        <v>1374</v>
      </c>
      <c r="B1376" s="4">
        <v>25</v>
      </c>
      <c r="C1376">
        <v>38</v>
      </c>
      <c r="D1376">
        <v>45</v>
      </c>
      <c r="E1376">
        <v>50</v>
      </c>
      <c r="F1376">
        <v>80</v>
      </c>
      <c r="G1376">
        <v>95</v>
      </c>
      <c r="H1376">
        <v>125</v>
      </c>
      <c r="I1376">
        <v>150</v>
      </c>
      <c r="J1376">
        <v>170</v>
      </c>
      <c r="K1376">
        <v>200</v>
      </c>
      <c r="L1376">
        <v>250</v>
      </c>
    </row>
    <row r="1377" spans="1:49" x14ac:dyDescent="0.2">
      <c r="A1377" s="2">
        <v>1375</v>
      </c>
      <c r="B1377" s="4">
        <v>2</v>
      </c>
      <c r="C1377">
        <v>10</v>
      </c>
      <c r="D1377">
        <v>40</v>
      </c>
      <c r="E1377">
        <v>50</v>
      </c>
      <c r="F1377">
        <v>55</v>
      </c>
      <c r="G1377">
        <v>85</v>
      </c>
      <c r="H1377">
        <v>85</v>
      </c>
      <c r="I1377">
        <v>100</v>
      </c>
    </row>
    <row r="1378" spans="1:49" x14ac:dyDescent="0.2">
      <c r="A1378" s="2">
        <v>1376</v>
      </c>
      <c r="B1378" s="4">
        <v>1</v>
      </c>
      <c r="C1378">
        <v>5</v>
      </c>
      <c r="D1378">
        <v>10</v>
      </c>
      <c r="E1378">
        <v>25</v>
      </c>
      <c r="F1378">
        <v>25</v>
      </c>
      <c r="G1378">
        <v>35</v>
      </c>
      <c r="H1378">
        <v>35</v>
      </c>
      <c r="I1378">
        <v>40</v>
      </c>
      <c r="J1378">
        <v>40</v>
      </c>
      <c r="K1378">
        <v>45</v>
      </c>
      <c r="L1378">
        <v>50</v>
      </c>
      <c r="M1378">
        <v>55</v>
      </c>
      <c r="N1378">
        <v>60</v>
      </c>
      <c r="O1378">
        <v>60</v>
      </c>
      <c r="P1378">
        <v>65</v>
      </c>
      <c r="Q1378">
        <v>70</v>
      </c>
      <c r="R1378">
        <v>70</v>
      </c>
      <c r="S1378">
        <v>75</v>
      </c>
      <c r="T1378">
        <v>75</v>
      </c>
      <c r="U1378">
        <v>85</v>
      </c>
      <c r="V1378">
        <v>95</v>
      </c>
      <c r="W1378">
        <v>95</v>
      </c>
      <c r="X1378">
        <v>95</v>
      </c>
      <c r="Y1378">
        <v>100</v>
      </c>
      <c r="Z1378">
        <v>125</v>
      </c>
      <c r="AA1378">
        <v>130</v>
      </c>
      <c r="AB1378">
        <v>145</v>
      </c>
      <c r="AC1378">
        <v>150</v>
      </c>
      <c r="AD1378">
        <v>155</v>
      </c>
      <c r="AE1378">
        <v>175</v>
      </c>
      <c r="AF1378">
        <v>175</v>
      </c>
      <c r="AG1378">
        <v>175</v>
      </c>
      <c r="AH1378">
        <v>175</v>
      </c>
      <c r="AI1378">
        <v>200</v>
      </c>
      <c r="AJ1378">
        <v>250</v>
      </c>
      <c r="AK1378">
        <v>275</v>
      </c>
      <c r="AL1378">
        <v>400</v>
      </c>
      <c r="AM1378">
        <v>450</v>
      </c>
      <c r="AN1378">
        <v>500</v>
      </c>
      <c r="AO1378">
        <v>750</v>
      </c>
      <c r="AP1378">
        <v>1000</v>
      </c>
      <c r="AQ1378">
        <v>1200</v>
      </c>
      <c r="AR1378">
        <v>1200</v>
      </c>
      <c r="AS1378">
        <v>1200</v>
      </c>
      <c r="AT1378">
        <v>2000</v>
      </c>
      <c r="AU1378">
        <v>3000</v>
      </c>
      <c r="AV1378">
        <v>5000</v>
      </c>
      <c r="AW1378">
        <v>10000</v>
      </c>
    </row>
    <row r="1379" spans="1:49" x14ac:dyDescent="0.2">
      <c r="A1379" s="2">
        <v>1377</v>
      </c>
      <c r="B1379" s="4">
        <v>15</v>
      </c>
      <c r="C1379">
        <v>17</v>
      </c>
      <c r="D1379">
        <v>19</v>
      </c>
      <c r="E1379">
        <v>23</v>
      </c>
      <c r="F1379">
        <v>25</v>
      </c>
    </row>
    <row r="1380" spans="1:49" x14ac:dyDescent="0.2">
      <c r="A1380" s="2">
        <v>1378</v>
      </c>
      <c r="B1380" s="4">
        <v>10</v>
      </c>
      <c r="C1380">
        <v>28</v>
      </c>
      <c r="D1380">
        <v>105</v>
      </c>
      <c r="E1380">
        <v>120</v>
      </c>
      <c r="F1380">
        <v>145</v>
      </c>
      <c r="G1380">
        <v>165</v>
      </c>
      <c r="H1380">
        <v>175</v>
      </c>
      <c r="I1380">
        <v>200</v>
      </c>
      <c r="J1380">
        <v>300</v>
      </c>
      <c r="K1380">
        <v>685</v>
      </c>
      <c r="L1380">
        <v>1325</v>
      </c>
    </row>
    <row r="1381" spans="1:49" x14ac:dyDescent="0.2">
      <c r="A1381" s="2">
        <v>1379</v>
      </c>
      <c r="B1381" s="4">
        <v>1</v>
      </c>
      <c r="C1381">
        <v>5</v>
      </c>
      <c r="D1381">
        <v>25</v>
      </c>
      <c r="E1381">
        <v>30</v>
      </c>
      <c r="F1381">
        <v>35</v>
      </c>
    </row>
    <row r="1382" spans="1:49" x14ac:dyDescent="0.2">
      <c r="A1382" s="2">
        <v>1380</v>
      </c>
      <c r="B1382" s="4">
        <v>13</v>
      </c>
      <c r="C1382">
        <v>36</v>
      </c>
      <c r="D1382">
        <v>39</v>
      </c>
      <c r="E1382">
        <v>69</v>
      </c>
      <c r="F1382">
        <v>77</v>
      </c>
      <c r="G1382">
        <v>109</v>
      </c>
      <c r="H1382">
        <v>126</v>
      </c>
    </row>
    <row r="1383" spans="1:49" x14ac:dyDescent="0.2">
      <c r="A1383" s="2">
        <v>1381</v>
      </c>
      <c r="B1383" s="4">
        <v>5</v>
      </c>
      <c r="C1383">
        <v>25</v>
      </c>
      <c r="D1383">
        <v>30</v>
      </c>
      <c r="E1383">
        <v>40</v>
      </c>
      <c r="F1383">
        <v>50</v>
      </c>
      <c r="G1383">
        <v>60</v>
      </c>
      <c r="H1383">
        <v>120</v>
      </c>
      <c r="I1383">
        <v>120</v>
      </c>
      <c r="J1383">
        <v>200</v>
      </c>
      <c r="K1383">
        <v>300</v>
      </c>
      <c r="L1383">
        <v>300</v>
      </c>
      <c r="M1383">
        <v>400</v>
      </c>
      <c r="N1383">
        <v>650</v>
      </c>
      <c r="O1383">
        <v>10000</v>
      </c>
    </row>
    <row r="1384" spans="1:49" x14ac:dyDescent="0.2">
      <c r="A1384" s="2">
        <v>1382</v>
      </c>
      <c r="B1384" s="4">
        <v>1.31</v>
      </c>
      <c r="C1384">
        <v>16</v>
      </c>
      <c r="D1384">
        <v>20</v>
      </c>
      <c r="E1384">
        <v>26</v>
      </c>
      <c r="F1384">
        <v>33</v>
      </c>
      <c r="G1384">
        <v>39</v>
      </c>
      <c r="H1384">
        <v>45</v>
      </c>
      <c r="I1384">
        <v>52</v>
      </c>
      <c r="J1384">
        <v>52</v>
      </c>
      <c r="K1384">
        <v>59</v>
      </c>
      <c r="L1384">
        <v>59</v>
      </c>
      <c r="M1384">
        <v>66</v>
      </c>
      <c r="N1384">
        <v>66</v>
      </c>
      <c r="O1384">
        <v>66</v>
      </c>
      <c r="P1384">
        <v>79</v>
      </c>
      <c r="Q1384">
        <v>85</v>
      </c>
      <c r="R1384">
        <v>98</v>
      </c>
      <c r="S1384">
        <v>98</v>
      </c>
      <c r="T1384">
        <v>100</v>
      </c>
      <c r="U1384">
        <v>131</v>
      </c>
      <c r="V1384">
        <v>164</v>
      </c>
      <c r="W1384">
        <v>197</v>
      </c>
      <c r="X1384">
        <v>197</v>
      </c>
      <c r="Y1384">
        <v>393</v>
      </c>
      <c r="Z1384">
        <v>655</v>
      </c>
    </row>
    <row r="1385" spans="1:49" x14ac:dyDescent="0.2">
      <c r="A1385" s="2">
        <v>1383</v>
      </c>
      <c r="B1385" s="4">
        <v>10</v>
      </c>
      <c r="C1385">
        <v>20</v>
      </c>
      <c r="D1385">
        <v>25</v>
      </c>
      <c r="E1385">
        <v>50</v>
      </c>
      <c r="F1385">
        <v>100</v>
      </c>
      <c r="G1385">
        <v>200</v>
      </c>
      <c r="H1385">
        <v>250</v>
      </c>
      <c r="I1385">
        <v>1100</v>
      </c>
      <c r="J1385">
        <v>1100</v>
      </c>
      <c r="K1385">
        <v>1100</v>
      </c>
      <c r="L1385">
        <v>1100</v>
      </c>
      <c r="M1385">
        <v>5000</v>
      </c>
    </row>
    <row r="1386" spans="1:49" x14ac:dyDescent="0.2">
      <c r="A1386" s="2">
        <v>1384</v>
      </c>
      <c r="B1386" s="4">
        <v>5</v>
      </c>
      <c r="C1386">
        <v>10</v>
      </c>
      <c r="D1386">
        <v>15</v>
      </c>
      <c r="E1386">
        <v>25</v>
      </c>
      <c r="F1386">
        <v>35</v>
      </c>
      <c r="G1386">
        <v>45</v>
      </c>
      <c r="H1386">
        <v>45</v>
      </c>
      <c r="I1386">
        <v>65</v>
      </c>
      <c r="J1386">
        <v>65</v>
      </c>
      <c r="K1386">
        <v>80</v>
      </c>
      <c r="L1386">
        <v>80</v>
      </c>
      <c r="M1386">
        <v>100</v>
      </c>
      <c r="N1386">
        <v>100</v>
      </c>
      <c r="O1386">
        <v>150</v>
      </c>
      <c r="P1386">
        <v>150</v>
      </c>
      <c r="Q1386">
        <v>200</v>
      </c>
      <c r="R1386">
        <v>200</v>
      </c>
      <c r="S1386">
        <v>300</v>
      </c>
      <c r="T1386">
        <v>300</v>
      </c>
      <c r="U1386">
        <v>400</v>
      </c>
      <c r="V1386">
        <v>400</v>
      </c>
      <c r="W1386">
        <v>500</v>
      </c>
      <c r="X1386">
        <v>500</v>
      </c>
      <c r="Y1386">
        <v>1500</v>
      </c>
      <c r="Z1386">
        <v>1500</v>
      </c>
    </row>
    <row r="1387" spans="1:49" x14ac:dyDescent="0.2">
      <c r="A1387" s="2">
        <v>1385</v>
      </c>
      <c r="B1387" s="4">
        <v>1</v>
      </c>
      <c r="C1387">
        <v>75</v>
      </c>
      <c r="D1387">
        <v>85</v>
      </c>
      <c r="E1387">
        <v>95</v>
      </c>
      <c r="F1387">
        <v>105</v>
      </c>
      <c r="G1387">
        <v>195</v>
      </c>
      <c r="H1387">
        <v>425</v>
      </c>
      <c r="I1387">
        <v>850</v>
      </c>
      <c r="J1387">
        <v>1000</v>
      </c>
      <c r="K1387">
        <v>5000</v>
      </c>
      <c r="L1387">
        <v>10000</v>
      </c>
    </row>
    <row r="1388" spans="1:49" x14ac:dyDescent="0.2">
      <c r="A1388" s="2">
        <v>1386</v>
      </c>
      <c r="B1388" s="4">
        <v>1</v>
      </c>
      <c r="C1388">
        <v>5</v>
      </c>
      <c r="D1388">
        <v>14</v>
      </c>
      <c r="E1388">
        <v>14</v>
      </c>
      <c r="F1388">
        <v>17</v>
      </c>
      <c r="G1388">
        <v>19</v>
      </c>
      <c r="H1388">
        <v>19</v>
      </c>
      <c r="I1388">
        <v>22</v>
      </c>
      <c r="J1388">
        <v>22</v>
      </c>
      <c r="K1388">
        <v>35</v>
      </c>
      <c r="L1388">
        <v>89</v>
      </c>
      <c r="M1388">
        <v>89</v>
      </c>
    </row>
    <row r="1389" spans="1:49" x14ac:dyDescent="0.2">
      <c r="A1389" s="2">
        <v>1387</v>
      </c>
      <c r="B1389" s="4">
        <v>15</v>
      </c>
      <c r="C1389">
        <v>20</v>
      </c>
      <c r="D1389">
        <v>25</v>
      </c>
      <c r="E1389">
        <v>40</v>
      </c>
      <c r="F1389">
        <v>75</v>
      </c>
      <c r="G1389">
        <v>100</v>
      </c>
      <c r="H1389">
        <v>250</v>
      </c>
      <c r="I1389">
        <v>400</v>
      </c>
      <c r="J1389">
        <v>500</v>
      </c>
      <c r="K1389">
        <v>750</v>
      </c>
      <c r="L1389">
        <v>1000</v>
      </c>
      <c r="M1389">
        <v>2000</v>
      </c>
    </row>
    <row r="1390" spans="1:49" x14ac:dyDescent="0.2">
      <c r="A1390" s="2">
        <v>1388</v>
      </c>
      <c r="B1390" s="4">
        <v>1</v>
      </c>
      <c r="C1390">
        <v>20</v>
      </c>
      <c r="D1390">
        <v>20</v>
      </c>
      <c r="E1390">
        <v>25</v>
      </c>
      <c r="F1390">
        <v>25</v>
      </c>
      <c r="G1390">
        <v>29</v>
      </c>
      <c r="H1390">
        <v>29</v>
      </c>
      <c r="I1390">
        <v>29</v>
      </c>
      <c r="J1390">
        <v>39</v>
      </c>
      <c r="K1390">
        <v>39</v>
      </c>
      <c r="L1390">
        <v>39</v>
      </c>
      <c r="M1390">
        <v>39</v>
      </c>
      <c r="N1390">
        <v>49</v>
      </c>
      <c r="O1390">
        <v>99</v>
      </c>
    </row>
    <row r="1391" spans="1:49" x14ac:dyDescent="0.2">
      <c r="A1391" s="2">
        <v>1389</v>
      </c>
      <c r="B1391" s="4">
        <v>10</v>
      </c>
      <c r="C1391">
        <v>25</v>
      </c>
      <c r="D1391">
        <v>50</v>
      </c>
      <c r="E1391">
        <v>100</v>
      </c>
      <c r="F1391">
        <v>300</v>
      </c>
      <c r="G1391">
        <v>1000</v>
      </c>
      <c r="H1391">
        <v>1000</v>
      </c>
      <c r="I1391">
        <v>3000</v>
      </c>
      <c r="J1391">
        <v>3000</v>
      </c>
    </row>
    <row r="1392" spans="1:49" x14ac:dyDescent="0.2">
      <c r="A1392" s="2">
        <v>1390</v>
      </c>
      <c r="B1392" s="4">
        <v>5</v>
      </c>
      <c r="C1392">
        <v>20</v>
      </c>
      <c r="D1392">
        <v>35</v>
      </c>
      <c r="E1392">
        <v>45</v>
      </c>
      <c r="F1392">
        <v>45</v>
      </c>
      <c r="G1392">
        <v>50</v>
      </c>
      <c r="H1392">
        <v>55</v>
      </c>
      <c r="I1392">
        <v>60</v>
      </c>
      <c r="J1392">
        <v>60</v>
      </c>
      <c r="K1392">
        <v>60</v>
      </c>
      <c r="L1392">
        <v>70</v>
      </c>
      <c r="M1392">
        <v>75</v>
      </c>
      <c r="N1392">
        <v>75</v>
      </c>
      <c r="O1392">
        <v>85</v>
      </c>
      <c r="P1392">
        <v>85</v>
      </c>
      <c r="Q1392">
        <v>95</v>
      </c>
    </row>
    <row r="1393" spans="1:41" x14ac:dyDescent="0.2">
      <c r="A1393" s="2">
        <v>1391</v>
      </c>
      <c r="B1393" s="4">
        <v>20</v>
      </c>
      <c r="C1393">
        <v>20</v>
      </c>
      <c r="D1393">
        <v>25</v>
      </c>
      <c r="E1393">
        <v>25</v>
      </c>
      <c r="F1393">
        <v>35</v>
      </c>
      <c r="G1393">
        <v>35</v>
      </c>
      <c r="H1393">
        <v>45</v>
      </c>
      <c r="I1393">
        <v>45</v>
      </c>
      <c r="J1393">
        <v>55</v>
      </c>
      <c r="K1393">
        <v>59</v>
      </c>
      <c r="L1393">
        <v>69</v>
      </c>
      <c r="M1393">
        <v>100</v>
      </c>
      <c r="N1393">
        <v>100</v>
      </c>
    </row>
    <row r="1394" spans="1:41" x14ac:dyDescent="0.2">
      <c r="A1394" s="2">
        <v>1392</v>
      </c>
      <c r="B1394" s="4">
        <v>1</v>
      </c>
      <c r="C1394">
        <v>10</v>
      </c>
      <c r="D1394">
        <v>25</v>
      </c>
      <c r="E1394">
        <v>40</v>
      </c>
      <c r="F1394">
        <v>50</v>
      </c>
      <c r="G1394">
        <v>75</v>
      </c>
      <c r="H1394">
        <v>75</v>
      </c>
      <c r="I1394">
        <v>100</v>
      </c>
      <c r="J1394">
        <v>200</v>
      </c>
      <c r="K1394">
        <v>250</v>
      </c>
      <c r="L1394">
        <v>500</v>
      </c>
      <c r="M1394">
        <v>1000</v>
      </c>
      <c r="N1394">
        <v>2500</v>
      </c>
      <c r="O1394">
        <v>5000</v>
      </c>
      <c r="P1394">
        <v>10000</v>
      </c>
    </row>
    <row r="1395" spans="1:41" x14ac:dyDescent="0.2">
      <c r="A1395" s="2">
        <v>1393</v>
      </c>
      <c r="B1395" s="4">
        <v>12</v>
      </c>
      <c r="C1395">
        <v>12</v>
      </c>
      <c r="D1395">
        <v>15</v>
      </c>
      <c r="E1395">
        <v>18</v>
      </c>
      <c r="F1395">
        <v>18</v>
      </c>
      <c r="G1395">
        <v>24</v>
      </c>
      <c r="H1395">
        <v>30</v>
      </c>
      <c r="I1395">
        <v>30</v>
      </c>
      <c r="J1395">
        <v>34</v>
      </c>
      <c r="K1395">
        <v>34</v>
      </c>
      <c r="L1395">
        <v>50</v>
      </c>
      <c r="M1395">
        <v>50</v>
      </c>
      <c r="N1395">
        <v>90</v>
      </c>
      <c r="O1395">
        <v>90</v>
      </c>
      <c r="P1395">
        <v>140</v>
      </c>
      <c r="Q1395">
        <v>140</v>
      </c>
    </row>
    <row r="1396" spans="1:41" x14ac:dyDescent="0.2">
      <c r="A1396" s="2">
        <v>1394</v>
      </c>
      <c r="B1396" s="4">
        <v>1</v>
      </c>
      <c r="C1396">
        <v>24</v>
      </c>
      <c r="D1396">
        <v>25</v>
      </c>
      <c r="E1396">
        <v>49</v>
      </c>
      <c r="F1396">
        <v>65</v>
      </c>
      <c r="G1396">
        <v>89</v>
      </c>
    </row>
    <row r="1397" spans="1:41" x14ac:dyDescent="0.2">
      <c r="A1397" s="2">
        <v>1395</v>
      </c>
      <c r="B1397" s="4">
        <v>5</v>
      </c>
      <c r="C1397">
        <v>20</v>
      </c>
      <c r="D1397">
        <v>25</v>
      </c>
      <c r="E1397">
        <v>35</v>
      </c>
      <c r="F1397">
        <v>50</v>
      </c>
      <c r="G1397">
        <v>70</v>
      </c>
      <c r="H1397">
        <v>120</v>
      </c>
      <c r="I1397">
        <v>150</v>
      </c>
      <c r="J1397">
        <v>500</v>
      </c>
      <c r="K1397">
        <v>1500</v>
      </c>
    </row>
    <row r="1398" spans="1:41" x14ac:dyDescent="0.2">
      <c r="A1398" s="2">
        <v>1396</v>
      </c>
      <c r="B1398" s="4">
        <v>1</v>
      </c>
      <c r="C1398">
        <v>23</v>
      </c>
      <c r="D1398">
        <v>49</v>
      </c>
      <c r="E1398">
        <v>50</v>
      </c>
      <c r="F1398">
        <v>70</v>
      </c>
      <c r="G1398">
        <v>80</v>
      </c>
      <c r="H1398">
        <v>95</v>
      </c>
      <c r="I1398">
        <v>100</v>
      </c>
      <c r="J1398">
        <v>147</v>
      </c>
      <c r="K1398">
        <v>160</v>
      </c>
      <c r="L1398">
        <v>200</v>
      </c>
      <c r="M1398">
        <v>270</v>
      </c>
      <c r="N1398">
        <v>400</v>
      </c>
      <c r="O1398">
        <v>400</v>
      </c>
      <c r="P1398">
        <v>500</v>
      </c>
      <c r="Q1398">
        <v>1000</v>
      </c>
      <c r="R1398">
        <v>3200</v>
      </c>
      <c r="S1398">
        <v>5300</v>
      </c>
      <c r="T1398">
        <v>5500</v>
      </c>
      <c r="U1398">
        <v>10000</v>
      </c>
    </row>
    <row r="1399" spans="1:41" x14ac:dyDescent="0.2">
      <c r="A1399" s="2">
        <v>1397</v>
      </c>
      <c r="B1399" s="4">
        <v>20</v>
      </c>
      <c r="C1399">
        <v>60</v>
      </c>
    </row>
    <row r="1400" spans="1:41" x14ac:dyDescent="0.2">
      <c r="A1400" s="2">
        <v>1398</v>
      </c>
      <c r="B1400" s="4">
        <v>4</v>
      </c>
      <c r="C1400">
        <v>22</v>
      </c>
      <c r="D1400">
        <v>26</v>
      </c>
      <c r="E1400">
        <v>26</v>
      </c>
      <c r="F1400">
        <v>32</v>
      </c>
      <c r="G1400">
        <v>46</v>
      </c>
      <c r="H1400">
        <v>46</v>
      </c>
      <c r="I1400">
        <v>50</v>
      </c>
      <c r="J1400">
        <v>55</v>
      </c>
      <c r="K1400">
        <v>106</v>
      </c>
      <c r="L1400">
        <v>118</v>
      </c>
      <c r="M1400">
        <v>205</v>
      </c>
      <c r="N1400">
        <v>221</v>
      </c>
    </row>
    <row r="1401" spans="1:41" x14ac:dyDescent="0.2">
      <c r="A1401" s="2">
        <v>1399</v>
      </c>
      <c r="B1401" s="4">
        <v>42</v>
      </c>
      <c r="C1401">
        <v>50</v>
      </c>
      <c r="D1401">
        <v>50</v>
      </c>
    </row>
    <row r="1402" spans="1:41" x14ac:dyDescent="0.2">
      <c r="A1402" s="2">
        <v>1400</v>
      </c>
      <c r="B1402" s="4">
        <v>1</v>
      </c>
      <c r="C1402">
        <v>10</v>
      </c>
      <c r="D1402">
        <v>20</v>
      </c>
      <c r="E1402">
        <v>30</v>
      </c>
      <c r="F1402">
        <v>40</v>
      </c>
      <c r="G1402">
        <v>50</v>
      </c>
      <c r="H1402">
        <v>50</v>
      </c>
      <c r="I1402">
        <v>50</v>
      </c>
      <c r="J1402">
        <v>60</v>
      </c>
      <c r="K1402">
        <v>60</v>
      </c>
      <c r="L1402">
        <v>65</v>
      </c>
      <c r="M1402">
        <v>75</v>
      </c>
      <c r="N1402">
        <v>75</v>
      </c>
      <c r="O1402">
        <v>80</v>
      </c>
      <c r="P1402">
        <v>80</v>
      </c>
      <c r="Q1402">
        <v>85</v>
      </c>
      <c r="R1402">
        <v>90</v>
      </c>
      <c r="S1402">
        <v>90</v>
      </c>
      <c r="T1402">
        <v>100</v>
      </c>
      <c r="U1402">
        <v>100</v>
      </c>
      <c r="V1402">
        <v>100</v>
      </c>
      <c r="W1402">
        <v>100</v>
      </c>
      <c r="X1402">
        <v>110</v>
      </c>
      <c r="Y1402">
        <v>120</v>
      </c>
      <c r="Z1402">
        <v>150</v>
      </c>
      <c r="AA1402">
        <v>150</v>
      </c>
      <c r="AB1402">
        <v>150</v>
      </c>
      <c r="AC1402">
        <v>160</v>
      </c>
      <c r="AD1402">
        <v>170</v>
      </c>
      <c r="AE1402">
        <v>200</v>
      </c>
      <c r="AF1402">
        <v>200</v>
      </c>
      <c r="AG1402">
        <v>250</v>
      </c>
      <c r="AH1402">
        <v>250</v>
      </c>
      <c r="AI1402">
        <v>500</v>
      </c>
      <c r="AJ1402">
        <v>500</v>
      </c>
      <c r="AK1402">
        <v>1000</v>
      </c>
      <c r="AL1402">
        <v>2000</v>
      </c>
      <c r="AM1402">
        <v>5000</v>
      </c>
      <c r="AN1402">
        <v>7500</v>
      </c>
      <c r="AO1402">
        <v>10000</v>
      </c>
    </row>
    <row r="1403" spans="1:41" x14ac:dyDescent="0.2">
      <c r="A1403" s="2">
        <v>1401</v>
      </c>
      <c r="B1403" s="4">
        <v>1</v>
      </c>
      <c r="C1403">
        <v>5</v>
      </c>
      <c r="D1403">
        <v>20</v>
      </c>
      <c r="E1403">
        <v>35</v>
      </c>
      <c r="F1403">
        <v>50</v>
      </c>
      <c r="G1403">
        <v>100</v>
      </c>
      <c r="H1403">
        <v>250</v>
      </c>
      <c r="I1403">
        <v>500</v>
      </c>
      <c r="J1403">
        <v>900</v>
      </c>
      <c r="K1403">
        <v>2333</v>
      </c>
      <c r="L1403">
        <v>3000</v>
      </c>
      <c r="M1403">
        <v>10000</v>
      </c>
    </row>
    <row r="1404" spans="1:41" x14ac:dyDescent="0.2">
      <c r="A1404" s="2">
        <v>1402</v>
      </c>
      <c r="B1404" s="4">
        <v>1</v>
      </c>
      <c r="C1404">
        <v>69</v>
      </c>
      <c r="D1404">
        <v>79</v>
      </c>
      <c r="E1404">
        <v>99</v>
      </c>
      <c r="F1404">
        <v>109</v>
      </c>
      <c r="G1404">
        <v>300</v>
      </c>
    </row>
    <row r="1405" spans="1:41" x14ac:dyDescent="0.2">
      <c r="A1405" s="2">
        <v>1403</v>
      </c>
      <c r="B1405" s="4">
        <v>1</v>
      </c>
      <c r="C1405">
        <v>10</v>
      </c>
      <c r="D1405">
        <v>22</v>
      </c>
      <c r="E1405">
        <v>45</v>
      </c>
      <c r="F1405">
        <v>80</v>
      </c>
      <c r="G1405">
        <v>250</v>
      </c>
      <c r="H1405">
        <v>260</v>
      </c>
      <c r="I1405">
        <v>450</v>
      </c>
      <c r="J1405">
        <v>1500</v>
      </c>
      <c r="K1405">
        <v>1500</v>
      </c>
      <c r="L1405">
        <v>2000</v>
      </c>
      <c r="M1405">
        <v>3000</v>
      </c>
      <c r="N1405">
        <v>6000</v>
      </c>
    </row>
    <row r="1406" spans="1:41" x14ac:dyDescent="0.2">
      <c r="A1406" s="2">
        <v>1404</v>
      </c>
      <c r="B1406" s="4">
        <v>1</v>
      </c>
      <c r="C1406">
        <v>10</v>
      </c>
      <c r="D1406">
        <v>25</v>
      </c>
      <c r="E1406">
        <v>50</v>
      </c>
      <c r="F1406">
        <v>50</v>
      </c>
      <c r="G1406">
        <v>100</v>
      </c>
      <c r="H1406">
        <v>100</v>
      </c>
      <c r="I1406">
        <v>200</v>
      </c>
      <c r="J1406">
        <v>250</v>
      </c>
      <c r="K1406">
        <v>250</v>
      </c>
    </row>
    <row r="1407" spans="1:41" x14ac:dyDescent="0.2">
      <c r="A1407" s="2">
        <v>1405</v>
      </c>
      <c r="B1407" s="4">
        <v>10</v>
      </c>
      <c r="C1407">
        <v>15</v>
      </c>
      <c r="D1407">
        <v>20</v>
      </c>
      <c r="E1407">
        <v>20</v>
      </c>
      <c r="F1407">
        <v>30</v>
      </c>
      <c r="G1407">
        <v>45</v>
      </c>
      <c r="H1407">
        <v>50</v>
      </c>
      <c r="I1407">
        <v>65</v>
      </c>
      <c r="J1407">
        <v>70</v>
      </c>
      <c r="K1407">
        <v>85</v>
      </c>
      <c r="L1407">
        <v>90</v>
      </c>
      <c r="M1407">
        <v>90</v>
      </c>
      <c r="N1407">
        <v>105</v>
      </c>
      <c r="O1407">
        <v>110</v>
      </c>
      <c r="P1407">
        <v>125</v>
      </c>
      <c r="Q1407">
        <v>145</v>
      </c>
      <c r="R1407">
        <v>175</v>
      </c>
      <c r="S1407">
        <v>215</v>
      </c>
      <c r="T1407">
        <v>250</v>
      </c>
      <c r="U1407">
        <v>500</v>
      </c>
      <c r="V1407">
        <v>1250</v>
      </c>
    </row>
    <row r="1408" spans="1:41" x14ac:dyDescent="0.2">
      <c r="A1408" s="2">
        <v>1406</v>
      </c>
      <c r="B1408" s="4">
        <v>17</v>
      </c>
      <c r="C1408">
        <v>21</v>
      </c>
      <c r="D1408">
        <v>23</v>
      </c>
      <c r="E1408">
        <v>40</v>
      </c>
      <c r="F1408">
        <v>51</v>
      </c>
      <c r="G1408">
        <v>68</v>
      </c>
      <c r="H1408">
        <v>171</v>
      </c>
      <c r="I1408">
        <v>285</v>
      </c>
      <c r="J1408">
        <v>628</v>
      </c>
      <c r="K1408">
        <v>856</v>
      </c>
      <c r="L1408">
        <v>1712</v>
      </c>
      <c r="M1408">
        <v>2853</v>
      </c>
      <c r="N1408">
        <v>5705</v>
      </c>
    </row>
    <row r="1409" spans="1:102" x14ac:dyDescent="0.2">
      <c r="A1409" s="2">
        <v>1407</v>
      </c>
      <c r="B1409" s="4">
        <v>10</v>
      </c>
      <c r="C1409">
        <v>30</v>
      </c>
      <c r="D1409">
        <v>80</v>
      </c>
      <c r="E1409">
        <v>100</v>
      </c>
      <c r="F1409">
        <v>100</v>
      </c>
      <c r="G1409">
        <v>140</v>
      </c>
      <c r="H1409">
        <v>150</v>
      </c>
      <c r="I1409">
        <v>150</v>
      </c>
      <c r="J1409">
        <v>280</v>
      </c>
      <c r="K1409">
        <v>290</v>
      </c>
      <c r="L1409">
        <v>350</v>
      </c>
      <c r="M1409">
        <v>420</v>
      </c>
      <c r="N1409">
        <v>430</v>
      </c>
      <c r="O1409">
        <v>750</v>
      </c>
      <c r="P1409">
        <v>850</v>
      </c>
      <c r="Q1409">
        <v>1500</v>
      </c>
      <c r="R1409">
        <v>1500</v>
      </c>
      <c r="S1409">
        <v>1550</v>
      </c>
      <c r="T1409">
        <v>1550</v>
      </c>
      <c r="U1409">
        <v>2500</v>
      </c>
      <c r="V1409">
        <v>4000</v>
      </c>
      <c r="W1409">
        <v>4000</v>
      </c>
      <c r="X1409">
        <v>5000</v>
      </c>
    </row>
    <row r="1410" spans="1:102" x14ac:dyDescent="0.2">
      <c r="A1410" s="2">
        <v>1408</v>
      </c>
      <c r="B1410" s="4">
        <v>19</v>
      </c>
      <c r="C1410">
        <v>129</v>
      </c>
      <c r="D1410">
        <v>149</v>
      </c>
      <c r="E1410">
        <v>159</v>
      </c>
      <c r="F1410">
        <v>179</v>
      </c>
      <c r="G1410">
        <v>179</v>
      </c>
      <c r="H1410">
        <v>199</v>
      </c>
      <c r="I1410">
        <v>249</v>
      </c>
      <c r="J1410">
        <v>349</v>
      </c>
      <c r="K1410">
        <v>999</v>
      </c>
    </row>
    <row r="1411" spans="1:102" x14ac:dyDescent="0.2">
      <c r="A1411" s="2">
        <v>1409</v>
      </c>
      <c r="B1411" s="4">
        <v>15</v>
      </c>
      <c r="C1411">
        <v>25</v>
      </c>
      <c r="D1411">
        <v>25</v>
      </c>
      <c r="E1411">
        <v>25</v>
      </c>
      <c r="F1411">
        <v>35</v>
      </c>
      <c r="G1411">
        <v>35</v>
      </c>
      <c r="H1411">
        <v>35</v>
      </c>
      <c r="I1411">
        <v>35</v>
      </c>
      <c r="J1411">
        <v>40</v>
      </c>
      <c r="K1411">
        <v>50</v>
      </c>
      <c r="L1411">
        <v>50</v>
      </c>
      <c r="M1411">
        <v>50</v>
      </c>
      <c r="N1411">
        <v>50</v>
      </c>
      <c r="O1411">
        <v>50</v>
      </c>
      <c r="P1411">
        <v>50</v>
      </c>
      <c r="Q1411">
        <v>50</v>
      </c>
      <c r="R1411">
        <v>50</v>
      </c>
      <c r="S1411">
        <v>50</v>
      </c>
      <c r="T1411">
        <v>50</v>
      </c>
      <c r="U1411">
        <v>50</v>
      </c>
      <c r="V1411">
        <v>50</v>
      </c>
      <c r="W1411">
        <v>50</v>
      </c>
      <c r="X1411">
        <v>50</v>
      </c>
      <c r="Y1411">
        <v>55</v>
      </c>
      <c r="Z1411">
        <v>55</v>
      </c>
      <c r="AA1411">
        <v>65</v>
      </c>
      <c r="AB1411">
        <v>65</v>
      </c>
      <c r="AC1411">
        <v>65</v>
      </c>
      <c r="AD1411">
        <v>65</v>
      </c>
      <c r="AE1411">
        <v>85</v>
      </c>
      <c r="AF1411">
        <v>99</v>
      </c>
      <c r="AG1411">
        <v>99</v>
      </c>
      <c r="AH1411">
        <v>99</v>
      </c>
      <c r="AI1411">
        <v>99</v>
      </c>
      <c r="AJ1411">
        <v>99</v>
      </c>
      <c r="AK1411">
        <v>99</v>
      </c>
      <c r="AL1411">
        <v>99</v>
      </c>
      <c r="AM1411">
        <v>99</v>
      </c>
      <c r="AN1411">
        <v>99</v>
      </c>
      <c r="AO1411">
        <v>99</v>
      </c>
      <c r="AP1411">
        <v>99</v>
      </c>
      <c r="AQ1411">
        <v>99</v>
      </c>
      <c r="AR1411">
        <v>99</v>
      </c>
      <c r="AS1411">
        <v>99</v>
      </c>
      <c r="AT1411">
        <v>99</v>
      </c>
      <c r="AU1411">
        <v>100</v>
      </c>
      <c r="AV1411">
        <v>100</v>
      </c>
      <c r="AW1411">
        <v>100</v>
      </c>
      <c r="AX1411">
        <v>100</v>
      </c>
      <c r="AY1411">
        <v>100</v>
      </c>
      <c r="AZ1411">
        <v>100</v>
      </c>
      <c r="BA1411">
        <v>125</v>
      </c>
      <c r="BB1411">
        <v>125</v>
      </c>
      <c r="BC1411">
        <v>125</v>
      </c>
      <c r="BD1411">
        <v>125</v>
      </c>
      <c r="BE1411">
        <v>125</v>
      </c>
      <c r="BF1411">
        <v>125</v>
      </c>
      <c r="BG1411">
        <v>125</v>
      </c>
      <c r="BH1411">
        <v>125</v>
      </c>
      <c r="BI1411">
        <v>125</v>
      </c>
      <c r="BJ1411">
        <v>126</v>
      </c>
      <c r="BK1411">
        <v>150</v>
      </c>
      <c r="BL1411">
        <v>150</v>
      </c>
      <c r="BM1411">
        <v>150</v>
      </c>
      <c r="BN1411">
        <v>150</v>
      </c>
      <c r="BO1411">
        <v>150</v>
      </c>
      <c r="BP1411">
        <v>150</v>
      </c>
      <c r="BQ1411">
        <v>150</v>
      </c>
      <c r="BR1411">
        <v>150</v>
      </c>
      <c r="BS1411">
        <v>150</v>
      </c>
      <c r="BT1411">
        <v>200</v>
      </c>
      <c r="BU1411">
        <v>200</v>
      </c>
      <c r="BV1411">
        <v>200</v>
      </c>
      <c r="BW1411">
        <v>200</v>
      </c>
      <c r="BX1411">
        <v>200</v>
      </c>
      <c r="BY1411">
        <v>200</v>
      </c>
      <c r="BZ1411">
        <v>250</v>
      </c>
      <c r="CA1411">
        <v>250</v>
      </c>
      <c r="CB1411">
        <v>250</v>
      </c>
      <c r="CC1411">
        <v>250</v>
      </c>
      <c r="CD1411">
        <v>250</v>
      </c>
      <c r="CE1411">
        <v>300</v>
      </c>
      <c r="CF1411">
        <v>300</v>
      </c>
      <c r="CG1411">
        <v>300</v>
      </c>
      <c r="CH1411">
        <v>300</v>
      </c>
      <c r="CI1411">
        <v>300</v>
      </c>
      <c r="CJ1411">
        <v>300</v>
      </c>
      <c r="CK1411">
        <v>300</v>
      </c>
      <c r="CL1411">
        <v>400</v>
      </c>
      <c r="CM1411">
        <v>400</v>
      </c>
      <c r="CN1411">
        <v>400</v>
      </c>
      <c r="CO1411">
        <v>400</v>
      </c>
      <c r="CP1411">
        <v>500</v>
      </c>
      <c r="CQ1411">
        <v>500</v>
      </c>
      <c r="CR1411">
        <v>500</v>
      </c>
      <c r="CS1411">
        <v>500</v>
      </c>
      <c r="CT1411">
        <v>500</v>
      </c>
      <c r="CU1411">
        <v>500</v>
      </c>
      <c r="CV1411">
        <v>500</v>
      </c>
      <c r="CW1411">
        <v>500</v>
      </c>
      <c r="CX1411" t="s">
        <v>23996</v>
      </c>
    </row>
    <row r="1412" spans="1:102" x14ac:dyDescent="0.2">
      <c r="A1412" s="2">
        <v>1410</v>
      </c>
      <c r="B1412" s="4">
        <v>1</v>
      </c>
      <c r="C1412">
        <v>10</v>
      </c>
      <c r="D1412">
        <v>20</v>
      </c>
      <c r="E1412">
        <v>25</v>
      </c>
      <c r="F1412">
        <v>30</v>
      </c>
      <c r="G1412">
        <v>40</v>
      </c>
      <c r="H1412">
        <v>50</v>
      </c>
      <c r="I1412">
        <v>55</v>
      </c>
      <c r="J1412">
        <v>65</v>
      </c>
      <c r="K1412">
        <v>75</v>
      </c>
      <c r="L1412">
        <v>80</v>
      </c>
      <c r="M1412">
        <v>99</v>
      </c>
      <c r="N1412">
        <v>109</v>
      </c>
      <c r="O1412">
        <v>199</v>
      </c>
      <c r="P1412">
        <v>209</v>
      </c>
      <c r="Q1412">
        <v>399</v>
      </c>
      <c r="R1412">
        <v>499</v>
      </c>
      <c r="S1412">
        <v>1200</v>
      </c>
      <c r="T1412">
        <v>1500</v>
      </c>
      <c r="U1412">
        <v>2000</v>
      </c>
      <c r="V1412">
        <v>4000</v>
      </c>
      <c r="W1412">
        <v>10000</v>
      </c>
    </row>
    <row r="1413" spans="1:102" x14ac:dyDescent="0.2">
      <c r="A1413" s="2">
        <v>1411</v>
      </c>
      <c r="B1413" s="4">
        <v>1</v>
      </c>
      <c r="C1413">
        <v>20</v>
      </c>
      <c r="D1413">
        <v>25</v>
      </c>
      <c r="E1413">
        <v>50</v>
      </c>
      <c r="F1413">
        <v>50</v>
      </c>
      <c r="G1413">
        <v>75</v>
      </c>
      <c r="H1413">
        <v>80</v>
      </c>
      <c r="I1413">
        <v>100</v>
      </c>
      <c r="J1413">
        <v>100</v>
      </c>
      <c r="K1413">
        <v>100</v>
      </c>
      <c r="L1413">
        <v>150</v>
      </c>
      <c r="M1413">
        <v>150</v>
      </c>
      <c r="N1413">
        <v>150</v>
      </c>
      <c r="O1413">
        <v>180</v>
      </c>
      <c r="P1413">
        <v>200</v>
      </c>
      <c r="Q1413">
        <v>250</v>
      </c>
      <c r="R1413">
        <v>250</v>
      </c>
      <c r="S1413">
        <v>250</v>
      </c>
      <c r="T1413">
        <v>250</v>
      </c>
      <c r="U1413">
        <v>300</v>
      </c>
      <c r="V1413">
        <v>350</v>
      </c>
      <c r="W1413">
        <v>500</v>
      </c>
      <c r="X1413">
        <v>5000</v>
      </c>
    </row>
    <row r="1414" spans="1:102" x14ac:dyDescent="0.2">
      <c r="A1414" s="2">
        <v>1412</v>
      </c>
      <c r="B1414" s="4">
        <v>5</v>
      </c>
      <c r="C1414">
        <v>15</v>
      </c>
      <c r="D1414">
        <v>35</v>
      </c>
      <c r="E1414">
        <v>55</v>
      </c>
      <c r="F1414">
        <v>80</v>
      </c>
      <c r="G1414">
        <v>125</v>
      </c>
      <c r="H1414">
        <v>125</v>
      </c>
      <c r="I1414">
        <v>150</v>
      </c>
      <c r="J1414">
        <v>150</v>
      </c>
      <c r="K1414">
        <v>175</v>
      </c>
      <c r="L1414">
        <v>225</v>
      </c>
      <c r="M1414">
        <v>275</v>
      </c>
      <c r="N1414">
        <v>400</v>
      </c>
    </row>
    <row r="1415" spans="1:102" x14ac:dyDescent="0.2">
      <c r="A1415" s="2">
        <v>1413</v>
      </c>
      <c r="B1415" s="4">
        <v>5</v>
      </c>
      <c r="C1415">
        <v>23</v>
      </c>
      <c r="D1415">
        <v>32</v>
      </c>
      <c r="E1415">
        <v>46</v>
      </c>
      <c r="F1415">
        <v>69</v>
      </c>
      <c r="G1415">
        <v>138</v>
      </c>
      <c r="H1415">
        <v>184</v>
      </c>
      <c r="I1415">
        <v>207</v>
      </c>
      <c r="J1415">
        <v>230</v>
      </c>
      <c r="K1415">
        <v>276</v>
      </c>
      <c r="L1415">
        <v>322</v>
      </c>
      <c r="M1415">
        <v>368</v>
      </c>
      <c r="N1415">
        <v>460</v>
      </c>
      <c r="O1415">
        <v>598</v>
      </c>
      <c r="P1415">
        <v>690</v>
      </c>
      <c r="Q1415">
        <v>690</v>
      </c>
      <c r="R1415">
        <v>921</v>
      </c>
      <c r="S1415">
        <v>921</v>
      </c>
      <c r="T1415">
        <v>1381</v>
      </c>
      <c r="U1415">
        <v>1381</v>
      </c>
      <c r="V1415">
        <v>2302</v>
      </c>
      <c r="W1415">
        <v>5524</v>
      </c>
      <c r="X1415">
        <v>7365</v>
      </c>
    </row>
    <row r="1416" spans="1:102" x14ac:dyDescent="0.2">
      <c r="A1416" s="2">
        <v>1414</v>
      </c>
      <c r="B1416" s="4">
        <v>1</v>
      </c>
      <c r="C1416">
        <v>15</v>
      </c>
      <c r="D1416">
        <v>28</v>
      </c>
      <c r="E1416">
        <v>40</v>
      </c>
      <c r="F1416">
        <v>70</v>
      </c>
      <c r="G1416">
        <v>100</v>
      </c>
      <c r="H1416">
        <v>140</v>
      </c>
    </row>
    <row r="1417" spans="1:102" x14ac:dyDescent="0.2">
      <c r="A1417" s="2">
        <v>1415</v>
      </c>
      <c r="B1417" s="4">
        <v>10</v>
      </c>
      <c r="C1417">
        <v>15</v>
      </c>
      <c r="D1417">
        <v>25</v>
      </c>
      <c r="E1417">
        <v>40</v>
      </c>
      <c r="F1417">
        <v>75</v>
      </c>
      <c r="G1417">
        <v>99</v>
      </c>
      <c r="H1417">
        <v>120</v>
      </c>
      <c r="I1417">
        <v>185</v>
      </c>
      <c r="J1417">
        <v>210</v>
      </c>
      <c r="K1417">
        <v>500</v>
      </c>
      <c r="L1417">
        <v>2000</v>
      </c>
    </row>
    <row r="1418" spans="1:102" x14ac:dyDescent="0.2">
      <c r="A1418" s="2">
        <v>1416</v>
      </c>
      <c r="B1418" s="4">
        <v>1</v>
      </c>
      <c r="C1418">
        <v>10</v>
      </c>
      <c r="D1418">
        <v>35</v>
      </c>
      <c r="E1418">
        <v>50</v>
      </c>
      <c r="F1418">
        <v>50</v>
      </c>
      <c r="G1418">
        <v>75</v>
      </c>
      <c r="H1418">
        <v>100</v>
      </c>
      <c r="I1418">
        <v>150</v>
      </c>
      <c r="J1418">
        <v>250</v>
      </c>
      <c r="K1418">
        <v>500</v>
      </c>
      <c r="L1418">
        <v>1000</v>
      </c>
      <c r="M1418">
        <v>3000</v>
      </c>
      <c r="N1418">
        <v>5000</v>
      </c>
      <c r="O1418">
        <v>7500</v>
      </c>
      <c r="P1418">
        <v>10000</v>
      </c>
      <c r="Q1418">
        <v>10000</v>
      </c>
      <c r="R1418">
        <v>10000</v>
      </c>
      <c r="S1418">
        <v>10000</v>
      </c>
    </row>
    <row r="1419" spans="1:102" x14ac:dyDescent="0.2">
      <c r="A1419" s="2">
        <v>1417</v>
      </c>
      <c r="B1419" s="4">
        <v>3.21</v>
      </c>
      <c r="C1419">
        <v>16</v>
      </c>
      <c r="D1419">
        <v>104</v>
      </c>
      <c r="E1419">
        <v>120</v>
      </c>
      <c r="F1419">
        <v>152</v>
      </c>
      <c r="G1419">
        <v>160</v>
      </c>
      <c r="H1419">
        <v>165</v>
      </c>
      <c r="I1419">
        <v>192</v>
      </c>
      <c r="J1419">
        <v>200</v>
      </c>
      <c r="K1419">
        <v>205</v>
      </c>
      <c r="L1419">
        <v>257</v>
      </c>
    </row>
    <row r="1420" spans="1:102" x14ac:dyDescent="0.2">
      <c r="A1420" s="2">
        <v>1418</v>
      </c>
      <c r="B1420" s="4">
        <v>10</v>
      </c>
      <c r="C1420">
        <v>25</v>
      </c>
      <c r="D1420">
        <v>55</v>
      </c>
      <c r="E1420">
        <v>75</v>
      </c>
      <c r="F1420">
        <v>100</v>
      </c>
      <c r="G1420">
        <v>115</v>
      </c>
      <c r="H1420">
        <v>300</v>
      </c>
      <c r="I1420">
        <v>1800</v>
      </c>
      <c r="J1420">
        <v>3600</v>
      </c>
      <c r="K1420">
        <v>10000</v>
      </c>
    </row>
    <row r="1421" spans="1:102" x14ac:dyDescent="0.2">
      <c r="A1421" s="2">
        <v>1419</v>
      </c>
      <c r="B1421" s="4">
        <v>35</v>
      </c>
      <c r="C1421">
        <v>45</v>
      </c>
      <c r="D1421">
        <v>55</v>
      </c>
      <c r="E1421">
        <v>64</v>
      </c>
      <c r="F1421">
        <v>99</v>
      </c>
      <c r="G1421">
        <v>374</v>
      </c>
      <c r="H1421">
        <v>399</v>
      </c>
    </row>
    <row r="1422" spans="1:102" x14ac:dyDescent="0.2">
      <c r="A1422" s="2">
        <v>1420</v>
      </c>
      <c r="B1422" s="4">
        <v>5</v>
      </c>
      <c r="C1422">
        <v>10</v>
      </c>
      <c r="D1422">
        <v>20</v>
      </c>
      <c r="E1422">
        <v>35</v>
      </c>
      <c r="F1422">
        <v>50</v>
      </c>
      <c r="G1422">
        <v>50</v>
      </c>
      <c r="H1422">
        <v>60</v>
      </c>
      <c r="I1422">
        <v>75</v>
      </c>
      <c r="J1422">
        <v>100</v>
      </c>
      <c r="K1422">
        <v>150</v>
      </c>
      <c r="L1422">
        <v>500</v>
      </c>
    </row>
    <row r="1423" spans="1:102" x14ac:dyDescent="0.2">
      <c r="A1423" s="2">
        <v>1421</v>
      </c>
      <c r="B1423" s="4">
        <v>2</v>
      </c>
      <c r="C1423">
        <v>10</v>
      </c>
      <c r="D1423">
        <v>15</v>
      </c>
      <c r="E1423">
        <v>30</v>
      </c>
      <c r="F1423">
        <v>30</v>
      </c>
      <c r="G1423">
        <v>30</v>
      </c>
      <c r="H1423">
        <v>65</v>
      </c>
      <c r="I1423">
        <v>65</v>
      </c>
      <c r="J1423">
        <v>75</v>
      </c>
      <c r="K1423">
        <v>150</v>
      </c>
      <c r="L1423">
        <v>500</v>
      </c>
      <c r="M1423">
        <v>1000</v>
      </c>
      <c r="N1423">
        <v>5000</v>
      </c>
    </row>
    <row r="1424" spans="1:102" x14ac:dyDescent="0.2">
      <c r="A1424" s="2">
        <v>1422</v>
      </c>
      <c r="B1424" s="4">
        <v>5</v>
      </c>
      <c r="C1424">
        <v>25</v>
      </c>
      <c r="D1424">
        <v>50</v>
      </c>
      <c r="E1424">
        <v>99</v>
      </c>
      <c r="F1424">
        <v>299</v>
      </c>
      <c r="G1424">
        <v>349</v>
      </c>
      <c r="H1424">
        <v>374</v>
      </c>
      <c r="I1424">
        <v>424</v>
      </c>
      <c r="J1424">
        <v>449</v>
      </c>
      <c r="K1424">
        <v>583</v>
      </c>
      <c r="L1424">
        <v>599</v>
      </c>
      <c r="M1424">
        <v>999</v>
      </c>
      <c r="N1424">
        <v>3000</v>
      </c>
      <c r="O1424">
        <v>5000</v>
      </c>
    </row>
    <row r="1425" spans="1:23" x14ac:dyDescent="0.2">
      <c r="A1425" s="2">
        <v>1423</v>
      </c>
      <c r="B1425" s="4">
        <v>1</v>
      </c>
      <c r="C1425">
        <v>10</v>
      </c>
      <c r="D1425">
        <v>12</v>
      </c>
      <c r="E1425">
        <v>15</v>
      </c>
      <c r="F1425">
        <v>20</v>
      </c>
      <c r="G1425">
        <v>40</v>
      </c>
      <c r="H1425">
        <v>50</v>
      </c>
      <c r="I1425">
        <v>55</v>
      </c>
      <c r="J1425">
        <v>60</v>
      </c>
      <c r="K1425">
        <v>61</v>
      </c>
      <c r="L1425">
        <v>90</v>
      </c>
      <c r="M1425">
        <v>125</v>
      </c>
      <c r="N1425">
        <v>400</v>
      </c>
      <c r="O1425">
        <v>500</v>
      </c>
      <c r="P1425">
        <v>999</v>
      </c>
      <c r="Q1425">
        <v>9999</v>
      </c>
    </row>
    <row r="1426" spans="1:23" x14ac:dyDescent="0.2">
      <c r="A1426" s="2">
        <v>1424</v>
      </c>
      <c r="B1426" s="4">
        <v>3</v>
      </c>
      <c r="C1426">
        <v>6</v>
      </c>
      <c r="D1426">
        <v>9</v>
      </c>
      <c r="E1426">
        <v>17</v>
      </c>
      <c r="F1426">
        <v>33</v>
      </c>
      <c r="G1426">
        <v>40</v>
      </c>
      <c r="H1426">
        <v>49</v>
      </c>
    </row>
    <row r="1427" spans="1:23" x14ac:dyDescent="0.2">
      <c r="A1427" s="2">
        <v>1425</v>
      </c>
      <c r="B1427" s="4">
        <v>1</v>
      </c>
      <c r="C1427">
        <v>5</v>
      </c>
      <c r="D1427">
        <v>10</v>
      </c>
      <c r="E1427">
        <v>20</v>
      </c>
      <c r="F1427">
        <v>30</v>
      </c>
      <c r="G1427">
        <v>40</v>
      </c>
      <c r="H1427">
        <v>50</v>
      </c>
      <c r="I1427">
        <v>55</v>
      </c>
      <c r="J1427">
        <v>90</v>
      </c>
      <c r="K1427">
        <v>100</v>
      </c>
      <c r="L1427">
        <v>150</v>
      </c>
      <c r="M1427">
        <v>250</v>
      </c>
      <c r="N1427">
        <v>500</v>
      </c>
      <c r="O1427">
        <v>750</v>
      </c>
    </row>
    <row r="1428" spans="1:23" x14ac:dyDescent="0.2">
      <c r="A1428" s="2">
        <v>1426</v>
      </c>
      <c r="B1428" s="4">
        <v>32</v>
      </c>
      <c r="C1428">
        <v>40</v>
      </c>
      <c r="D1428">
        <v>55</v>
      </c>
      <c r="E1428">
        <v>65</v>
      </c>
      <c r="F1428">
        <v>100</v>
      </c>
      <c r="G1428">
        <v>110</v>
      </c>
      <c r="H1428">
        <v>150</v>
      </c>
      <c r="I1428">
        <v>175</v>
      </c>
      <c r="J1428">
        <v>250</v>
      </c>
      <c r="K1428">
        <v>250</v>
      </c>
    </row>
    <row r="1429" spans="1:23" x14ac:dyDescent="0.2">
      <c r="A1429" s="2">
        <v>1427</v>
      </c>
      <c r="B1429" s="4">
        <v>5</v>
      </c>
      <c r="C1429">
        <v>16</v>
      </c>
      <c r="D1429">
        <v>20</v>
      </c>
      <c r="E1429">
        <v>25</v>
      </c>
      <c r="F1429">
        <v>75</v>
      </c>
      <c r="G1429">
        <v>75</v>
      </c>
      <c r="H1429">
        <v>1000</v>
      </c>
    </row>
    <row r="1430" spans="1:23" x14ac:dyDescent="0.2">
      <c r="A1430" s="2">
        <v>1428</v>
      </c>
      <c r="B1430" s="4">
        <v>0.75</v>
      </c>
      <c r="C1430">
        <v>11</v>
      </c>
      <c r="D1430">
        <v>19</v>
      </c>
      <c r="E1430">
        <v>57</v>
      </c>
      <c r="F1430">
        <v>60</v>
      </c>
      <c r="G1430">
        <v>72</v>
      </c>
      <c r="H1430">
        <v>200</v>
      </c>
      <c r="I1430">
        <v>438</v>
      </c>
      <c r="J1430">
        <v>559</v>
      </c>
      <c r="K1430">
        <v>3397</v>
      </c>
    </row>
    <row r="1431" spans="1:23" x14ac:dyDescent="0.2">
      <c r="A1431" s="2">
        <v>1429</v>
      </c>
      <c r="B1431" s="4">
        <v>1</v>
      </c>
      <c r="C1431">
        <v>49</v>
      </c>
      <c r="D1431">
        <v>95</v>
      </c>
      <c r="E1431">
        <v>140</v>
      </c>
      <c r="F1431">
        <v>229</v>
      </c>
      <c r="G1431">
        <v>429</v>
      </c>
      <c r="H1431">
        <v>799</v>
      </c>
    </row>
    <row r="1432" spans="1:23" x14ac:dyDescent="0.2">
      <c r="A1432" s="2">
        <v>1430</v>
      </c>
      <c r="B1432" s="4">
        <v>1</v>
      </c>
      <c r="C1432">
        <v>10</v>
      </c>
      <c r="D1432">
        <v>25</v>
      </c>
      <c r="E1432">
        <v>50</v>
      </c>
      <c r="F1432">
        <v>100</v>
      </c>
      <c r="G1432">
        <v>250</v>
      </c>
      <c r="H1432">
        <v>500</v>
      </c>
      <c r="I1432">
        <v>1000</v>
      </c>
      <c r="J1432">
        <v>5000</v>
      </c>
    </row>
    <row r="1433" spans="1:23" x14ac:dyDescent="0.2">
      <c r="A1433" s="2">
        <v>1431</v>
      </c>
      <c r="B1433" s="4">
        <v>149</v>
      </c>
      <c r="C1433">
        <v>189</v>
      </c>
      <c r="D1433">
        <v>229</v>
      </c>
      <c r="E1433">
        <v>299</v>
      </c>
      <c r="F1433">
        <v>444</v>
      </c>
      <c r="G1433">
        <v>1099</v>
      </c>
      <c r="H1433">
        <v>2000</v>
      </c>
      <c r="I1433">
        <v>2099</v>
      </c>
    </row>
    <row r="1434" spans="1:23" x14ac:dyDescent="0.2">
      <c r="A1434" s="2">
        <v>1432</v>
      </c>
      <c r="B1434" s="4">
        <v>1</v>
      </c>
      <c r="C1434">
        <v>5</v>
      </c>
      <c r="D1434">
        <v>10</v>
      </c>
      <c r="E1434">
        <v>25</v>
      </c>
      <c r="F1434">
        <v>30</v>
      </c>
      <c r="G1434">
        <v>50</v>
      </c>
      <c r="H1434">
        <v>50</v>
      </c>
      <c r="I1434">
        <v>75</v>
      </c>
      <c r="J1434">
        <v>100</v>
      </c>
      <c r="K1434">
        <v>150</v>
      </c>
      <c r="L1434">
        <v>250</v>
      </c>
    </row>
    <row r="1435" spans="1:23" x14ac:dyDescent="0.2">
      <c r="A1435" s="2">
        <v>1433</v>
      </c>
      <c r="B1435" s="4">
        <v>1</v>
      </c>
      <c r="C1435">
        <v>5</v>
      </c>
      <c r="D1435">
        <v>58</v>
      </c>
      <c r="E1435">
        <v>64</v>
      </c>
      <c r="F1435">
        <v>98</v>
      </c>
      <c r="G1435">
        <v>99</v>
      </c>
      <c r="H1435">
        <v>109</v>
      </c>
      <c r="I1435">
        <v>118</v>
      </c>
      <c r="J1435">
        <v>148</v>
      </c>
      <c r="K1435">
        <v>149</v>
      </c>
      <c r="L1435">
        <v>159</v>
      </c>
      <c r="M1435">
        <v>198</v>
      </c>
      <c r="N1435">
        <v>297</v>
      </c>
    </row>
    <row r="1436" spans="1:23" x14ac:dyDescent="0.2">
      <c r="A1436" s="2">
        <v>1434</v>
      </c>
      <c r="B1436" s="4">
        <v>17</v>
      </c>
      <c r="C1436">
        <v>23</v>
      </c>
      <c r="D1436">
        <v>28</v>
      </c>
      <c r="E1436">
        <v>34</v>
      </c>
      <c r="F1436">
        <v>40</v>
      </c>
      <c r="G1436">
        <v>51</v>
      </c>
      <c r="H1436">
        <v>57</v>
      </c>
      <c r="I1436">
        <v>62</v>
      </c>
      <c r="J1436">
        <v>68</v>
      </c>
      <c r="K1436">
        <v>74</v>
      </c>
      <c r="L1436">
        <v>79</v>
      </c>
      <c r="M1436">
        <v>91</v>
      </c>
      <c r="N1436">
        <v>96</v>
      </c>
      <c r="O1436">
        <v>142</v>
      </c>
      <c r="P1436">
        <v>170</v>
      </c>
      <c r="Q1436">
        <v>193</v>
      </c>
      <c r="R1436">
        <v>204</v>
      </c>
      <c r="S1436">
        <v>227</v>
      </c>
      <c r="T1436">
        <v>283</v>
      </c>
      <c r="U1436">
        <v>453</v>
      </c>
    </row>
    <row r="1437" spans="1:23" x14ac:dyDescent="0.2">
      <c r="A1437" s="2">
        <v>1435</v>
      </c>
      <c r="B1437" s="4">
        <v>1</v>
      </c>
      <c r="C1437">
        <v>5</v>
      </c>
      <c r="D1437">
        <v>15</v>
      </c>
      <c r="E1437">
        <v>35</v>
      </c>
      <c r="F1437">
        <v>35</v>
      </c>
      <c r="G1437">
        <v>45</v>
      </c>
      <c r="H1437">
        <v>80</v>
      </c>
      <c r="I1437">
        <v>80</v>
      </c>
      <c r="J1437">
        <v>100</v>
      </c>
      <c r="K1437">
        <v>150</v>
      </c>
      <c r="L1437">
        <v>300</v>
      </c>
      <c r="M1437">
        <v>500</v>
      </c>
      <c r="N1437">
        <v>500</v>
      </c>
      <c r="O1437">
        <v>1000</v>
      </c>
      <c r="P1437">
        <v>1000</v>
      </c>
      <c r="Q1437">
        <v>2000</v>
      </c>
      <c r="R1437">
        <v>3000</v>
      </c>
      <c r="S1437">
        <v>10000</v>
      </c>
    </row>
    <row r="1438" spans="1:23" x14ac:dyDescent="0.2">
      <c r="A1438" s="2">
        <v>1436</v>
      </c>
      <c r="B1438" s="4">
        <v>1</v>
      </c>
      <c r="C1438">
        <v>42</v>
      </c>
      <c r="D1438">
        <v>45</v>
      </c>
      <c r="E1438">
        <v>45</v>
      </c>
      <c r="F1438">
        <v>132</v>
      </c>
    </row>
    <row r="1439" spans="1:23" x14ac:dyDescent="0.2">
      <c r="A1439" s="2">
        <v>1437</v>
      </c>
      <c r="B1439" s="4">
        <v>10</v>
      </c>
      <c r="C1439">
        <v>25</v>
      </c>
      <c r="D1439">
        <v>50</v>
      </c>
      <c r="E1439">
        <v>100</v>
      </c>
      <c r="F1439">
        <v>100</v>
      </c>
      <c r="G1439">
        <v>100</v>
      </c>
      <c r="H1439">
        <v>200</v>
      </c>
      <c r="I1439">
        <v>200</v>
      </c>
      <c r="J1439">
        <v>200</v>
      </c>
      <c r="K1439">
        <v>1000</v>
      </c>
      <c r="L1439">
        <v>1000</v>
      </c>
      <c r="M1439">
        <v>10000</v>
      </c>
    </row>
    <row r="1440" spans="1:23" x14ac:dyDescent="0.2">
      <c r="A1440" s="2">
        <v>1438</v>
      </c>
      <c r="B1440" s="4">
        <v>5</v>
      </c>
      <c r="C1440">
        <v>13</v>
      </c>
      <c r="D1440">
        <v>25</v>
      </c>
      <c r="E1440">
        <v>40</v>
      </c>
      <c r="F1440">
        <v>60</v>
      </c>
      <c r="G1440">
        <v>65</v>
      </c>
      <c r="H1440">
        <v>75</v>
      </c>
      <c r="I1440">
        <v>90</v>
      </c>
      <c r="J1440">
        <v>100</v>
      </c>
      <c r="K1440">
        <v>100</v>
      </c>
      <c r="L1440">
        <v>101</v>
      </c>
      <c r="M1440">
        <v>150</v>
      </c>
      <c r="N1440">
        <v>175</v>
      </c>
      <c r="O1440">
        <v>250</v>
      </c>
      <c r="P1440">
        <v>251</v>
      </c>
      <c r="Q1440">
        <v>350</v>
      </c>
      <c r="R1440">
        <v>400</v>
      </c>
      <c r="S1440">
        <v>600</v>
      </c>
      <c r="T1440">
        <v>1800</v>
      </c>
      <c r="U1440">
        <v>4000</v>
      </c>
      <c r="V1440">
        <v>5000</v>
      </c>
      <c r="W1440">
        <v>10000</v>
      </c>
    </row>
    <row r="1441" spans="1:33" x14ac:dyDescent="0.2">
      <c r="A1441" s="2">
        <v>1439</v>
      </c>
      <c r="B1441" s="4">
        <v>1</v>
      </c>
      <c r="C1441">
        <v>12</v>
      </c>
      <c r="D1441">
        <v>20</v>
      </c>
      <c r="E1441">
        <v>32</v>
      </c>
      <c r="F1441">
        <v>38</v>
      </c>
      <c r="G1441">
        <v>40</v>
      </c>
      <c r="H1441">
        <v>75</v>
      </c>
      <c r="I1441">
        <v>140</v>
      </c>
      <c r="J1441">
        <v>200</v>
      </c>
    </row>
    <row r="1442" spans="1:33" x14ac:dyDescent="0.2">
      <c r="A1442" s="2">
        <v>1440</v>
      </c>
      <c r="B1442" s="4">
        <v>1</v>
      </c>
      <c r="C1442">
        <v>10</v>
      </c>
      <c r="D1442">
        <v>15</v>
      </c>
      <c r="E1442">
        <v>25</v>
      </c>
      <c r="F1442">
        <v>75</v>
      </c>
      <c r="G1442">
        <v>100</v>
      </c>
      <c r="H1442">
        <v>140</v>
      </c>
      <c r="I1442">
        <v>145</v>
      </c>
      <c r="J1442">
        <v>150</v>
      </c>
      <c r="K1442">
        <v>200</v>
      </c>
      <c r="L1442">
        <v>350</v>
      </c>
      <c r="M1442">
        <v>365</v>
      </c>
      <c r="N1442">
        <v>375</v>
      </c>
      <c r="O1442">
        <v>385</v>
      </c>
      <c r="P1442">
        <v>500</v>
      </c>
      <c r="Q1442">
        <v>700</v>
      </c>
      <c r="R1442">
        <v>700</v>
      </c>
      <c r="S1442">
        <v>700</v>
      </c>
      <c r="T1442">
        <v>700</v>
      </c>
      <c r="U1442">
        <v>2000</v>
      </c>
      <c r="V1442">
        <v>3000</v>
      </c>
      <c r="W1442">
        <v>4000</v>
      </c>
      <c r="X1442">
        <v>5000</v>
      </c>
    </row>
    <row r="1443" spans="1:33" x14ac:dyDescent="0.2">
      <c r="A1443" s="2">
        <v>1441</v>
      </c>
      <c r="B1443" s="4">
        <v>5</v>
      </c>
      <c r="C1443">
        <v>25</v>
      </c>
      <c r="D1443">
        <v>25</v>
      </c>
      <c r="E1443">
        <v>35</v>
      </c>
      <c r="F1443">
        <v>50</v>
      </c>
      <c r="G1443">
        <v>60</v>
      </c>
      <c r="H1443">
        <v>75</v>
      </c>
      <c r="I1443">
        <v>85</v>
      </c>
      <c r="J1443">
        <v>150</v>
      </c>
      <c r="K1443">
        <v>160</v>
      </c>
    </row>
    <row r="1444" spans="1:33" x14ac:dyDescent="0.2">
      <c r="A1444" s="2">
        <v>1442</v>
      </c>
      <c r="B1444" s="4">
        <v>1</v>
      </c>
      <c r="C1444">
        <v>19</v>
      </c>
      <c r="D1444">
        <v>20</v>
      </c>
      <c r="E1444">
        <v>25</v>
      </c>
      <c r="F1444">
        <v>25</v>
      </c>
      <c r="G1444">
        <v>55</v>
      </c>
      <c r="H1444">
        <v>55</v>
      </c>
      <c r="I1444">
        <v>69</v>
      </c>
      <c r="J1444">
        <v>69</v>
      </c>
      <c r="K1444">
        <v>109</v>
      </c>
      <c r="L1444">
        <v>169</v>
      </c>
      <c r="M1444">
        <v>199</v>
      </c>
      <c r="N1444">
        <v>279</v>
      </c>
      <c r="O1444">
        <v>359</v>
      </c>
      <c r="P1444">
        <v>429</v>
      </c>
      <c r="Q1444">
        <v>599</v>
      </c>
      <c r="R1444">
        <v>799</v>
      </c>
    </row>
    <row r="1445" spans="1:33" x14ac:dyDescent="0.2">
      <c r="A1445" s="2">
        <v>1443</v>
      </c>
      <c r="B1445" s="4">
        <v>10</v>
      </c>
      <c r="C1445">
        <v>15</v>
      </c>
      <c r="D1445">
        <v>19</v>
      </c>
      <c r="E1445">
        <v>19</v>
      </c>
      <c r="F1445">
        <v>19</v>
      </c>
      <c r="G1445">
        <v>25</v>
      </c>
      <c r="H1445">
        <v>25</v>
      </c>
      <c r="I1445">
        <v>25</v>
      </c>
      <c r="J1445">
        <v>25</v>
      </c>
      <c r="K1445">
        <v>25</v>
      </c>
      <c r="L1445">
        <v>25</v>
      </c>
      <c r="M1445">
        <v>85</v>
      </c>
      <c r="N1445">
        <v>99</v>
      </c>
      <c r="O1445">
        <v>99</v>
      </c>
    </row>
    <row r="1446" spans="1:33" x14ac:dyDescent="0.2">
      <c r="A1446" s="2">
        <v>1444</v>
      </c>
      <c r="B1446" s="4">
        <v>66</v>
      </c>
      <c r="C1446">
        <v>66</v>
      </c>
      <c r="D1446">
        <v>66</v>
      </c>
      <c r="E1446">
        <v>99</v>
      </c>
      <c r="F1446">
        <v>99</v>
      </c>
      <c r="G1446">
        <v>99</v>
      </c>
      <c r="H1446">
        <v>333</v>
      </c>
      <c r="I1446">
        <v>333</v>
      </c>
      <c r="J1446">
        <v>333</v>
      </c>
      <c r="K1446">
        <v>666</v>
      </c>
      <c r="L1446">
        <v>777</v>
      </c>
      <c r="M1446">
        <v>999</v>
      </c>
    </row>
    <row r="1447" spans="1:33" x14ac:dyDescent="0.2">
      <c r="A1447" s="2">
        <v>1445</v>
      </c>
      <c r="B1447" s="4">
        <v>25</v>
      </c>
      <c r="C1447">
        <v>50</v>
      </c>
      <c r="D1447">
        <v>50</v>
      </c>
      <c r="E1447">
        <v>75</v>
      </c>
      <c r="F1447">
        <v>125</v>
      </c>
      <c r="G1447">
        <v>150</v>
      </c>
      <c r="H1447">
        <v>200</v>
      </c>
      <c r="I1447">
        <v>225</v>
      </c>
      <c r="J1447">
        <v>300</v>
      </c>
      <c r="K1447">
        <v>300</v>
      </c>
      <c r="L1447">
        <v>350</v>
      </c>
      <c r="M1447">
        <v>450</v>
      </c>
      <c r="N1447">
        <v>500</v>
      </c>
      <c r="O1447">
        <v>600</v>
      </c>
      <c r="P1447">
        <v>650</v>
      </c>
      <c r="Q1447">
        <v>750</v>
      </c>
      <c r="R1447">
        <v>800</v>
      </c>
      <c r="S1447">
        <v>1000</v>
      </c>
      <c r="T1447">
        <v>2500</v>
      </c>
      <c r="U1447">
        <v>3500</v>
      </c>
      <c r="V1447">
        <v>4500</v>
      </c>
      <c r="W1447">
        <v>5000</v>
      </c>
      <c r="X1447">
        <v>9000</v>
      </c>
    </row>
    <row r="1448" spans="1:33" x14ac:dyDescent="0.2">
      <c r="A1448" s="2">
        <v>1446</v>
      </c>
      <c r="B1448" s="4">
        <v>8</v>
      </c>
      <c r="C1448">
        <v>16</v>
      </c>
      <c r="D1448">
        <v>110</v>
      </c>
    </row>
    <row r="1449" spans="1:33" x14ac:dyDescent="0.2">
      <c r="A1449" s="2">
        <v>1447</v>
      </c>
      <c r="B1449" s="4">
        <v>5</v>
      </c>
      <c r="C1449">
        <v>10</v>
      </c>
      <c r="D1449">
        <v>45</v>
      </c>
      <c r="E1449">
        <v>50</v>
      </c>
      <c r="F1449">
        <v>50</v>
      </c>
      <c r="G1449">
        <v>50</v>
      </c>
      <c r="H1449">
        <v>52</v>
      </c>
      <c r="I1449">
        <v>52</v>
      </c>
      <c r="J1449">
        <v>54</v>
      </c>
      <c r="K1449">
        <v>56</v>
      </c>
      <c r="L1449">
        <v>58</v>
      </c>
      <c r="M1449">
        <v>60</v>
      </c>
      <c r="N1449">
        <v>65</v>
      </c>
      <c r="O1449">
        <v>150</v>
      </c>
      <c r="P1449">
        <v>175</v>
      </c>
      <c r="Q1449">
        <v>200</v>
      </c>
      <c r="R1449">
        <v>200</v>
      </c>
      <c r="S1449">
        <v>200</v>
      </c>
      <c r="T1449">
        <v>200</v>
      </c>
      <c r="U1449">
        <v>225</v>
      </c>
      <c r="V1449">
        <v>225</v>
      </c>
      <c r="W1449">
        <v>225</v>
      </c>
      <c r="X1449">
        <v>225</v>
      </c>
      <c r="Y1449">
        <v>225</v>
      </c>
      <c r="Z1449">
        <v>225</v>
      </c>
      <c r="AA1449">
        <v>225</v>
      </c>
      <c r="AB1449">
        <v>250</v>
      </c>
      <c r="AC1449">
        <v>250</v>
      </c>
      <c r="AD1449">
        <v>250</v>
      </c>
      <c r="AE1449">
        <v>250</v>
      </c>
      <c r="AF1449">
        <v>275</v>
      </c>
      <c r="AG1449">
        <v>300</v>
      </c>
    </row>
    <row r="1450" spans="1:33" x14ac:dyDescent="0.2">
      <c r="A1450" s="2">
        <v>1448</v>
      </c>
      <c r="B1450" s="4">
        <v>30</v>
      </c>
      <c r="C1450">
        <v>55</v>
      </c>
      <c r="D1450">
        <v>60</v>
      </c>
      <c r="E1450">
        <v>90</v>
      </c>
      <c r="F1450">
        <v>150</v>
      </c>
      <c r="G1450">
        <v>1000</v>
      </c>
      <c r="H1450">
        <v>1000</v>
      </c>
      <c r="I1450">
        <v>1000</v>
      </c>
      <c r="J1450">
        <v>1000</v>
      </c>
      <c r="K1450">
        <v>1000</v>
      </c>
      <c r="L1450">
        <v>1000</v>
      </c>
      <c r="M1450">
        <v>1000</v>
      </c>
      <c r="N1450">
        <v>1000</v>
      </c>
      <c r="O1450">
        <v>2500</v>
      </c>
      <c r="P1450">
        <v>5000</v>
      </c>
      <c r="Q1450">
        <v>10000</v>
      </c>
    </row>
    <row r="1451" spans="1:33" x14ac:dyDescent="0.2">
      <c r="A1451" s="2">
        <v>1449</v>
      </c>
      <c r="B1451" s="4">
        <v>5</v>
      </c>
      <c r="C1451">
        <v>20</v>
      </c>
      <c r="D1451">
        <v>30</v>
      </c>
      <c r="E1451">
        <v>30</v>
      </c>
      <c r="F1451">
        <v>30</v>
      </c>
      <c r="G1451">
        <v>35</v>
      </c>
      <c r="H1451">
        <v>35</v>
      </c>
      <c r="I1451">
        <v>40</v>
      </c>
      <c r="J1451">
        <v>45</v>
      </c>
      <c r="K1451">
        <v>55</v>
      </c>
      <c r="L1451">
        <v>65</v>
      </c>
      <c r="M1451">
        <v>75</v>
      </c>
      <c r="N1451">
        <v>85</v>
      </c>
      <c r="O1451">
        <v>100</v>
      </c>
      <c r="P1451">
        <v>130</v>
      </c>
      <c r="Q1451">
        <v>175</v>
      </c>
      <c r="R1451">
        <v>250</v>
      </c>
      <c r="S1451">
        <v>500</v>
      </c>
      <c r="T1451">
        <v>500</v>
      </c>
    </row>
    <row r="1452" spans="1:33" x14ac:dyDescent="0.2">
      <c r="A1452" s="2">
        <v>1450</v>
      </c>
      <c r="B1452" s="4">
        <v>5</v>
      </c>
      <c r="C1452">
        <v>39</v>
      </c>
      <c r="D1452">
        <v>39</v>
      </c>
      <c r="E1452">
        <v>49</v>
      </c>
      <c r="F1452">
        <v>49</v>
      </c>
      <c r="G1452">
        <v>59</v>
      </c>
      <c r="H1452">
        <v>59</v>
      </c>
      <c r="I1452">
        <v>59</v>
      </c>
      <c r="J1452">
        <v>59</v>
      </c>
      <c r="K1452">
        <v>89</v>
      </c>
      <c r="L1452">
        <v>89</v>
      </c>
      <c r="M1452">
        <v>89</v>
      </c>
      <c r="N1452">
        <v>199</v>
      </c>
      <c r="O1452">
        <v>199</v>
      </c>
      <c r="P1452">
        <v>199</v>
      </c>
    </row>
    <row r="1453" spans="1:33" x14ac:dyDescent="0.2">
      <c r="A1453" s="2">
        <v>1451</v>
      </c>
      <c r="B1453" s="4">
        <v>5</v>
      </c>
      <c r="C1453">
        <v>20</v>
      </c>
      <c r="D1453">
        <v>25</v>
      </c>
      <c r="E1453">
        <v>35</v>
      </c>
      <c r="F1453">
        <v>40</v>
      </c>
      <c r="G1453">
        <v>40</v>
      </c>
      <c r="H1453">
        <v>50</v>
      </c>
      <c r="I1453">
        <v>75</v>
      </c>
      <c r="J1453">
        <v>100</v>
      </c>
      <c r="K1453">
        <v>150</v>
      </c>
      <c r="L1453">
        <v>300</v>
      </c>
    </row>
    <row r="1454" spans="1:33" x14ac:dyDescent="0.2">
      <c r="A1454" s="2">
        <v>1452</v>
      </c>
      <c r="B1454" s="4">
        <v>1</v>
      </c>
      <c r="C1454">
        <v>8</v>
      </c>
      <c r="D1454">
        <v>12</v>
      </c>
      <c r="E1454">
        <v>25</v>
      </c>
      <c r="F1454">
        <v>35</v>
      </c>
      <c r="G1454">
        <v>45</v>
      </c>
      <c r="H1454">
        <v>50</v>
      </c>
      <c r="I1454">
        <v>125</v>
      </c>
      <c r="J1454">
        <v>200</v>
      </c>
      <c r="K1454">
        <v>250</v>
      </c>
      <c r="L1454">
        <v>300</v>
      </c>
      <c r="M1454">
        <v>400</v>
      </c>
      <c r="N1454">
        <v>500</v>
      </c>
      <c r="O1454">
        <v>1000</v>
      </c>
      <c r="P1454">
        <v>1500</v>
      </c>
      <c r="Q1454">
        <v>3000</v>
      </c>
      <c r="R1454">
        <v>5000</v>
      </c>
      <c r="S1454">
        <v>10000</v>
      </c>
    </row>
    <row r="1455" spans="1:33" x14ac:dyDescent="0.2">
      <c r="A1455" s="2">
        <v>1453</v>
      </c>
      <c r="B1455" s="4">
        <v>10</v>
      </c>
      <c r="C1455">
        <v>30</v>
      </c>
      <c r="D1455">
        <v>90</v>
      </c>
      <c r="E1455">
        <v>140</v>
      </c>
      <c r="F1455">
        <v>150</v>
      </c>
      <c r="G1455">
        <v>280</v>
      </c>
      <c r="H1455">
        <v>300</v>
      </c>
      <c r="I1455">
        <v>500</v>
      </c>
    </row>
    <row r="1456" spans="1:33" x14ac:dyDescent="0.2">
      <c r="A1456" s="2">
        <v>1454</v>
      </c>
      <c r="B1456" s="4">
        <v>10</v>
      </c>
      <c r="C1456">
        <v>15</v>
      </c>
      <c r="D1456">
        <v>25</v>
      </c>
      <c r="E1456">
        <v>30</v>
      </c>
      <c r="F1456">
        <v>95</v>
      </c>
      <c r="G1456">
        <v>200</v>
      </c>
      <c r="H1456">
        <v>600</v>
      </c>
    </row>
    <row r="1457" spans="1:35" x14ac:dyDescent="0.2">
      <c r="A1457" s="2">
        <v>1455</v>
      </c>
      <c r="B1457" s="4">
        <v>10</v>
      </c>
      <c r="C1457">
        <v>12</v>
      </c>
      <c r="D1457">
        <v>15</v>
      </c>
      <c r="E1457">
        <v>20</v>
      </c>
      <c r="F1457">
        <v>20</v>
      </c>
      <c r="G1457">
        <v>20</v>
      </c>
      <c r="H1457">
        <v>20</v>
      </c>
      <c r="I1457">
        <v>25</v>
      </c>
      <c r="J1457">
        <v>25</v>
      </c>
      <c r="K1457">
        <v>35</v>
      </c>
      <c r="L1457">
        <v>35</v>
      </c>
      <c r="M1457">
        <v>45</v>
      </c>
      <c r="N1457">
        <v>50</v>
      </c>
      <c r="O1457">
        <v>50</v>
      </c>
      <c r="P1457">
        <v>50</v>
      </c>
      <c r="Q1457">
        <v>55</v>
      </c>
      <c r="R1457">
        <v>55</v>
      </c>
      <c r="S1457">
        <v>60</v>
      </c>
      <c r="T1457">
        <v>65</v>
      </c>
      <c r="U1457">
        <v>75</v>
      </c>
      <c r="V1457">
        <v>90</v>
      </c>
      <c r="W1457">
        <v>95</v>
      </c>
      <c r="X1457">
        <v>100</v>
      </c>
      <c r="Y1457">
        <v>110</v>
      </c>
      <c r="Z1457">
        <v>115</v>
      </c>
      <c r="AA1457">
        <v>150</v>
      </c>
      <c r="AB1457">
        <v>200</v>
      </c>
      <c r="AC1457">
        <v>250</v>
      </c>
      <c r="AD1457">
        <v>500</v>
      </c>
      <c r="AE1457">
        <v>600</v>
      </c>
      <c r="AF1457">
        <v>750</v>
      </c>
      <c r="AG1457">
        <v>1000</v>
      </c>
      <c r="AH1457">
        <v>1200</v>
      </c>
      <c r="AI1457">
        <v>5000</v>
      </c>
    </row>
    <row r="1458" spans="1:35" x14ac:dyDescent="0.2">
      <c r="A1458" s="2">
        <v>1456</v>
      </c>
      <c r="B1458" s="4">
        <v>10</v>
      </c>
      <c r="C1458">
        <v>20</v>
      </c>
      <c r="D1458">
        <v>20</v>
      </c>
      <c r="E1458">
        <v>25</v>
      </c>
      <c r="F1458">
        <v>25</v>
      </c>
      <c r="G1458">
        <v>30</v>
      </c>
      <c r="H1458">
        <v>30</v>
      </c>
      <c r="I1458">
        <v>65</v>
      </c>
      <c r="J1458">
        <v>65</v>
      </c>
      <c r="K1458">
        <v>75</v>
      </c>
      <c r="L1458">
        <v>75</v>
      </c>
      <c r="M1458">
        <v>99</v>
      </c>
      <c r="N1458">
        <v>99</v>
      </c>
      <c r="O1458">
        <v>150</v>
      </c>
      <c r="P1458">
        <v>150</v>
      </c>
      <c r="Q1458">
        <v>200</v>
      </c>
      <c r="R1458">
        <v>300</v>
      </c>
      <c r="S1458">
        <v>500</v>
      </c>
      <c r="T1458">
        <v>750</v>
      </c>
      <c r="U1458">
        <v>1250</v>
      </c>
      <c r="V1458">
        <v>2500</v>
      </c>
    </row>
    <row r="1459" spans="1:35" x14ac:dyDescent="0.2">
      <c r="A1459" s="2">
        <v>1457</v>
      </c>
      <c r="B1459" s="4">
        <v>30</v>
      </c>
      <c r="C1459">
        <v>40</v>
      </c>
      <c r="D1459">
        <v>50</v>
      </c>
      <c r="E1459">
        <v>65</v>
      </c>
      <c r="F1459">
        <v>95</v>
      </c>
      <c r="G1459">
        <v>125</v>
      </c>
    </row>
    <row r="1460" spans="1:35" x14ac:dyDescent="0.2">
      <c r="A1460" s="2">
        <v>1458</v>
      </c>
      <c r="B1460" s="4">
        <v>15</v>
      </c>
      <c r="C1460">
        <v>25</v>
      </c>
      <c r="D1460">
        <v>45</v>
      </c>
      <c r="E1460">
        <v>50</v>
      </c>
      <c r="F1460">
        <v>100</v>
      </c>
      <c r="G1460">
        <v>150</v>
      </c>
      <c r="H1460">
        <v>175</v>
      </c>
      <c r="I1460">
        <v>210</v>
      </c>
      <c r="J1460">
        <v>260</v>
      </c>
      <c r="K1460">
        <v>290</v>
      </c>
      <c r="L1460">
        <v>350</v>
      </c>
      <c r="M1460">
        <v>360</v>
      </c>
      <c r="N1460">
        <v>400</v>
      </c>
      <c r="O1460">
        <v>400</v>
      </c>
      <c r="P1460">
        <v>450</v>
      </c>
      <c r="Q1460">
        <v>450</v>
      </c>
      <c r="R1460">
        <v>600</v>
      </c>
      <c r="S1460">
        <v>600</v>
      </c>
      <c r="T1460">
        <v>600</v>
      </c>
      <c r="U1460">
        <v>1400</v>
      </c>
      <c r="V1460">
        <v>1600</v>
      </c>
      <c r="W1460">
        <v>1800</v>
      </c>
    </row>
    <row r="1461" spans="1:35" x14ac:dyDescent="0.2">
      <c r="A1461" s="2">
        <v>1459</v>
      </c>
      <c r="B1461" s="4">
        <v>5</v>
      </c>
      <c r="C1461">
        <v>25</v>
      </c>
      <c r="D1461">
        <v>45</v>
      </c>
      <c r="E1461">
        <v>65</v>
      </c>
      <c r="F1461">
        <v>65</v>
      </c>
      <c r="G1461">
        <v>75</v>
      </c>
      <c r="H1461">
        <v>85</v>
      </c>
      <c r="I1461">
        <v>100</v>
      </c>
      <c r="J1461">
        <v>125</v>
      </c>
      <c r="K1461">
        <v>200</v>
      </c>
      <c r="L1461">
        <v>250</v>
      </c>
      <c r="M1461">
        <v>250</v>
      </c>
    </row>
    <row r="1462" spans="1:35" x14ac:dyDescent="0.2">
      <c r="A1462" s="2">
        <v>1460</v>
      </c>
      <c r="B1462" s="4">
        <v>10</v>
      </c>
      <c r="C1462">
        <v>15</v>
      </c>
      <c r="D1462">
        <v>20</v>
      </c>
      <c r="E1462">
        <v>30</v>
      </c>
      <c r="F1462">
        <v>40</v>
      </c>
      <c r="G1462">
        <v>50</v>
      </c>
      <c r="H1462">
        <v>75</v>
      </c>
      <c r="I1462">
        <v>100</v>
      </c>
      <c r="J1462">
        <v>111</v>
      </c>
      <c r="K1462">
        <v>150</v>
      </c>
      <c r="L1462">
        <v>175</v>
      </c>
      <c r="M1462">
        <v>200</v>
      </c>
      <c r="N1462">
        <v>222</v>
      </c>
      <c r="O1462">
        <v>225</v>
      </c>
      <c r="P1462">
        <v>250</v>
      </c>
      <c r="Q1462">
        <v>350</v>
      </c>
      <c r="R1462">
        <v>500</v>
      </c>
      <c r="S1462">
        <v>600</v>
      </c>
      <c r="T1462">
        <v>600</v>
      </c>
      <c r="U1462">
        <v>1000</v>
      </c>
      <c r="V1462">
        <v>1000</v>
      </c>
      <c r="W1462">
        <v>1000</v>
      </c>
      <c r="X1462">
        <v>1000</v>
      </c>
      <c r="Y1462">
        <v>1000</v>
      </c>
      <c r="Z1462">
        <v>1200</v>
      </c>
      <c r="AA1462">
        <v>1250</v>
      </c>
      <c r="AB1462">
        <v>2000</v>
      </c>
      <c r="AC1462">
        <v>2000</v>
      </c>
      <c r="AD1462">
        <v>2000</v>
      </c>
      <c r="AE1462">
        <v>3500</v>
      </c>
      <c r="AF1462">
        <v>4000</v>
      </c>
    </row>
    <row r="1463" spans="1:35" x14ac:dyDescent="0.2">
      <c r="A1463" s="2">
        <v>1461</v>
      </c>
      <c r="B1463" s="4">
        <v>40</v>
      </c>
      <c r="C1463">
        <v>40</v>
      </c>
      <c r="D1463">
        <v>120</v>
      </c>
      <c r="E1463">
        <v>120</v>
      </c>
      <c r="F1463">
        <v>175</v>
      </c>
      <c r="G1463">
        <v>500</v>
      </c>
    </row>
    <row r="1464" spans="1:35" x14ac:dyDescent="0.2">
      <c r="A1464" s="2">
        <v>1462</v>
      </c>
      <c r="B1464" s="4">
        <v>1</v>
      </c>
      <c r="C1464">
        <v>5</v>
      </c>
      <c r="D1464">
        <v>25</v>
      </c>
      <c r="E1464">
        <v>50</v>
      </c>
      <c r="F1464">
        <v>100</v>
      </c>
      <c r="G1464">
        <v>250</v>
      </c>
      <c r="H1464">
        <v>500</v>
      </c>
      <c r="I1464">
        <v>1000</v>
      </c>
      <c r="J1464">
        <v>5000</v>
      </c>
    </row>
    <row r="1465" spans="1:35" x14ac:dyDescent="0.2">
      <c r="A1465" s="2">
        <v>1463</v>
      </c>
      <c r="B1465" s="4">
        <v>5</v>
      </c>
      <c r="C1465">
        <v>10</v>
      </c>
      <c r="D1465">
        <v>20</v>
      </c>
      <c r="E1465">
        <v>25</v>
      </c>
      <c r="F1465">
        <v>25</v>
      </c>
      <c r="G1465">
        <v>30</v>
      </c>
      <c r="H1465">
        <v>35</v>
      </c>
      <c r="I1465">
        <v>35</v>
      </c>
      <c r="J1465">
        <v>40</v>
      </c>
      <c r="K1465">
        <v>45</v>
      </c>
      <c r="L1465">
        <v>55</v>
      </c>
      <c r="M1465">
        <v>60</v>
      </c>
      <c r="N1465">
        <v>70</v>
      </c>
      <c r="O1465">
        <v>75</v>
      </c>
      <c r="P1465">
        <v>75</v>
      </c>
      <c r="Q1465">
        <v>80</v>
      </c>
      <c r="R1465">
        <v>90</v>
      </c>
      <c r="S1465">
        <v>100</v>
      </c>
      <c r="T1465">
        <v>150</v>
      </c>
      <c r="U1465">
        <v>250</v>
      </c>
      <c r="V1465">
        <v>500</v>
      </c>
      <c r="W1465">
        <v>1000</v>
      </c>
      <c r="X1465">
        <v>2000</v>
      </c>
    </row>
    <row r="1466" spans="1:35" x14ac:dyDescent="0.2">
      <c r="A1466" s="2">
        <v>1464</v>
      </c>
      <c r="B1466" s="4">
        <v>5</v>
      </c>
      <c r="C1466">
        <v>10</v>
      </c>
      <c r="D1466">
        <v>25</v>
      </c>
      <c r="E1466">
        <v>40</v>
      </c>
      <c r="F1466">
        <v>45</v>
      </c>
      <c r="G1466">
        <v>50</v>
      </c>
      <c r="H1466">
        <v>70</v>
      </c>
      <c r="I1466">
        <v>75</v>
      </c>
      <c r="J1466">
        <v>100</v>
      </c>
      <c r="K1466">
        <v>400</v>
      </c>
      <c r="L1466">
        <v>600</v>
      </c>
      <c r="M1466">
        <v>1000</v>
      </c>
      <c r="N1466">
        <v>5000</v>
      </c>
      <c r="O1466">
        <v>10000</v>
      </c>
    </row>
    <row r="1467" spans="1:35" x14ac:dyDescent="0.2">
      <c r="A1467" s="2">
        <v>1465</v>
      </c>
      <c r="B1467" s="4">
        <v>10</v>
      </c>
      <c r="C1467">
        <v>60</v>
      </c>
      <c r="D1467">
        <v>65</v>
      </c>
      <c r="E1467">
        <v>65</v>
      </c>
      <c r="F1467">
        <v>65</v>
      </c>
      <c r="G1467">
        <v>70</v>
      </c>
      <c r="H1467">
        <v>70</v>
      </c>
      <c r="I1467">
        <v>70</v>
      </c>
      <c r="J1467">
        <v>90</v>
      </c>
      <c r="K1467">
        <v>115</v>
      </c>
      <c r="L1467">
        <v>500</v>
      </c>
      <c r="M1467">
        <v>5000</v>
      </c>
    </row>
    <row r="1468" spans="1:35" x14ac:dyDescent="0.2">
      <c r="A1468" s="2">
        <v>1466</v>
      </c>
      <c r="B1468" s="4">
        <v>18</v>
      </c>
      <c r="C1468">
        <v>33</v>
      </c>
      <c r="D1468">
        <v>56</v>
      </c>
      <c r="E1468">
        <v>100</v>
      </c>
      <c r="F1468">
        <v>125</v>
      </c>
    </row>
    <row r="1469" spans="1:35" x14ac:dyDescent="0.2">
      <c r="A1469" s="2">
        <v>1467</v>
      </c>
      <c r="B1469" s="4">
        <v>1.56</v>
      </c>
      <c r="C1469">
        <v>31</v>
      </c>
      <c r="D1469">
        <v>141</v>
      </c>
      <c r="E1469">
        <v>164</v>
      </c>
      <c r="F1469">
        <v>172</v>
      </c>
      <c r="G1469">
        <v>188</v>
      </c>
      <c r="H1469">
        <v>203</v>
      </c>
    </row>
    <row r="1470" spans="1:35" x14ac:dyDescent="0.2">
      <c r="A1470" s="2">
        <v>1468</v>
      </c>
      <c r="B1470" s="4">
        <v>5</v>
      </c>
      <c r="C1470">
        <v>129</v>
      </c>
      <c r="D1470">
        <v>129</v>
      </c>
      <c r="E1470">
        <v>149</v>
      </c>
      <c r="F1470">
        <v>149</v>
      </c>
      <c r="G1470">
        <v>169</v>
      </c>
      <c r="H1470">
        <v>169</v>
      </c>
      <c r="I1470">
        <v>249</v>
      </c>
      <c r="J1470">
        <v>269</v>
      </c>
      <c r="K1470">
        <v>289</v>
      </c>
      <c r="L1470">
        <v>309</v>
      </c>
      <c r="M1470">
        <v>399</v>
      </c>
    </row>
    <row r="1471" spans="1:35" x14ac:dyDescent="0.2">
      <c r="A1471" s="2">
        <v>1469</v>
      </c>
      <c r="B1471" s="4">
        <v>1</v>
      </c>
      <c r="C1471">
        <v>5</v>
      </c>
      <c r="D1471">
        <v>5</v>
      </c>
      <c r="E1471">
        <v>7</v>
      </c>
      <c r="F1471">
        <v>7</v>
      </c>
      <c r="G1471">
        <v>8</v>
      </c>
      <c r="H1471">
        <v>8</v>
      </c>
      <c r="I1471">
        <v>14</v>
      </c>
      <c r="J1471">
        <v>14</v>
      </c>
      <c r="K1471">
        <v>14</v>
      </c>
      <c r="L1471">
        <v>15</v>
      </c>
      <c r="M1471">
        <v>15</v>
      </c>
      <c r="N1471">
        <v>26</v>
      </c>
      <c r="O1471">
        <v>26</v>
      </c>
      <c r="P1471">
        <v>36</v>
      </c>
      <c r="Q1471">
        <v>72</v>
      </c>
      <c r="R1471">
        <v>160</v>
      </c>
      <c r="S1471">
        <v>10000</v>
      </c>
    </row>
    <row r="1472" spans="1:35" x14ac:dyDescent="0.2">
      <c r="A1472" s="2">
        <v>1470</v>
      </c>
      <c r="B1472" s="4">
        <v>5</v>
      </c>
      <c r="C1472">
        <v>15</v>
      </c>
      <c r="D1472">
        <v>18</v>
      </c>
      <c r="E1472">
        <v>22</v>
      </c>
      <c r="F1472">
        <v>35</v>
      </c>
      <c r="G1472">
        <v>40</v>
      </c>
      <c r="H1472">
        <v>68</v>
      </c>
      <c r="I1472">
        <v>76</v>
      </c>
      <c r="J1472">
        <v>185</v>
      </c>
    </row>
    <row r="1473" spans="1:43" x14ac:dyDescent="0.2">
      <c r="A1473" s="2">
        <v>1471</v>
      </c>
      <c r="B1473" s="4">
        <v>5</v>
      </c>
      <c r="C1473">
        <v>37</v>
      </c>
      <c r="D1473">
        <v>42</v>
      </c>
      <c r="E1473">
        <v>44</v>
      </c>
      <c r="F1473">
        <v>49</v>
      </c>
      <c r="G1473">
        <v>50</v>
      </c>
      <c r="H1473">
        <v>55</v>
      </c>
      <c r="I1473">
        <v>90</v>
      </c>
      <c r="J1473">
        <v>97</v>
      </c>
      <c r="K1473">
        <v>105</v>
      </c>
    </row>
    <row r="1474" spans="1:43" x14ac:dyDescent="0.2">
      <c r="A1474" s="2">
        <v>1472</v>
      </c>
      <c r="B1474" s="4">
        <v>5</v>
      </c>
      <c r="C1474">
        <v>15</v>
      </c>
      <c r="D1474">
        <v>25</v>
      </c>
      <c r="E1474">
        <v>35</v>
      </c>
      <c r="F1474">
        <v>45</v>
      </c>
      <c r="G1474">
        <v>50</v>
      </c>
      <c r="H1474">
        <v>60</v>
      </c>
      <c r="I1474">
        <v>85</v>
      </c>
      <c r="J1474">
        <v>120</v>
      </c>
      <c r="K1474">
        <v>120</v>
      </c>
      <c r="L1474">
        <v>200</v>
      </c>
      <c r="M1474">
        <v>300</v>
      </c>
      <c r="N1474">
        <v>500</v>
      </c>
      <c r="O1474">
        <v>1000</v>
      </c>
      <c r="P1474">
        <v>2500</v>
      </c>
      <c r="Q1474">
        <v>10000</v>
      </c>
    </row>
    <row r="1475" spans="1:43" x14ac:dyDescent="0.2">
      <c r="A1475" s="2">
        <v>1473</v>
      </c>
      <c r="B1475" s="4">
        <v>40</v>
      </c>
      <c r="C1475">
        <v>50</v>
      </c>
      <c r="D1475">
        <v>55</v>
      </c>
      <c r="E1475">
        <v>75</v>
      </c>
    </row>
    <row r="1476" spans="1:43" x14ac:dyDescent="0.2">
      <c r="A1476" s="2">
        <v>1474</v>
      </c>
      <c r="B1476" s="4">
        <v>35</v>
      </c>
      <c r="C1476">
        <v>159</v>
      </c>
      <c r="D1476">
        <v>159</v>
      </c>
      <c r="E1476">
        <v>179</v>
      </c>
      <c r="F1476">
        <v>194</v>
      </c>
      <c r="G1476">
        <v>214</v>
      </c>
    </row>
    <row r="1477" spans="1:43" x14ac:dyDescent="0.2">
      <c r="A1477" s="2">
        <v>1475</v>
      </c>
      <c r="B1477" s="4">
        <v>20</v>
      </c>
      <c r="C1477">
        <v>25</v>
      </c>
      <c r="D1477">
        <v>35</v>
      </c>
      <c r="E1477">
        <v>60</v>
      </c>
      <c r="F1477">
        <v>70</v>
      </c>
      <c r="G1477">
        <v>250</v>
      </c>
    </row>
    <row r="1478" spans="1:43" x14ac:dyDescent="0.2">
      <c r="A1478" s="2">
        <v>1476</v>
      </c>
      <c r="B1478" s="4">
        <v>60</v>
      </c>
      <c r="C1478">
        <v>115</v>
      </c>
      <c r="D1478">
        <v>170</v>
      </c>
      <c r="E1478">
        <v>225</v>
      </c>
      <c r="F1478">
        <v>280</v>
      </c>
      <c r="G1478">
        <v>335</v>
      </c>
      <c r="H1478">
        <v>390</v>
      </c>
    </row>
    <row r="1479" spans="1:43" x14ac:dyDescent="0.2">
      <c r="A1479" s="2">
        <v>1477</v>
      </c>
      <c r="B1479" s="4">
        <v>2</v>
      </c>
      <c r="C1479">
        <v>19</v>
      </c>
      <c r="D1479">
        <v>49</v>
      </c>
      <c r="E1479">
        <v>79</v>
      </c>
      <c r="F1479">
        <v>89</v>
      </c>
      <c r="G1479">
        <v>95</v>
      </c>
      <c r="H1479">
        <v>99</v>
      </c>
      <c r="I1479">
        <v>99</v>
      </c>
      <c r="J1479">
        <v>119</v>
      </c>
      <c r="K1479">
        <v>129</v>
      </c>
      <c r="L1479">
        <v>139</v>
      </c>
      <c r="M1479">
        <v>158</v>
      </c>
      <c r="N1479">
        <v>169</v>
      </c>
      <c r="O1479">
        <v>179</v>
      </c>
      <c r="P1479">
        <v>229</v>
      </c>
      <c r="Q1479">
        <v>299</v>
      </c>
    </row>
    <row r="1480" spans="1:43" x14ac:dyDescent="0.2">
      <c r="A1480" s="2">
        <v>1478</v>
      </c>
      <c r="B1480" s="4">
        <v>5</v>
      </c>
      <c r="C1480">
        <v>15</v>
      </c>
      <c r="D1480">
        <v>25</v>
      </c>
      <c r="E1480">
        <v>35</v>
      </c>
      <c r="F1480">
        <v>50</v>
      </c>
      <c r="G1480">
        <v>55</v>
      </c>
      <c r="H1480">
        <v>60</v>
      </c>
      <c r="I1480">
        <v>80</v>
      </c>
      <c r="J1480">
        <v>100</v>
      </c>
      <c r="K1480">
        <v>135</v>
      </c>
      <c r="L1480">
        <v>250</v>
      </c>
      <c r="M1480">
        <v>500</v>
      </c>
      <c r="N1480">
        <v>1000</v>
      </c>
      <c r="O1480">
        <v>2000</v>
      </c>
      <c r="P1480">
        <v>5000</v>
      </c>
      <c r="Q1480">
        <v>10000</v>
      </c>
    </row>
    <row r="1481" spans="1:43" x14ac:dyDescent="0.2">
      <c r="A1481" s="2">
        <v>1479</v>
      </c>
      <c r="B1481" s="4">
        <v>1</v>
      </c>
      <c r="C1481">
        <v>2</v>
      </c>
      <c r="D1481">
        <v>5</v>
      </c>
      <c r="E1481">
        <v>10</v>
      </c>
      <c r="F1481">
        <v>23</v>
      </c>
      <c r="G1481">
        <v>25</v>
      </c>
      <c r="H1481">
        <v>29</v>
      </c>
      <c r="I1481">
        <v>45</v>
      </c>
      <c r="J1481">
        <v>49</v>
      </c>
      <c r="K1481">
        <v>75</v>
      </c>
      <c r="L1481">
        <v>100</v>
      </c>
      <c r="M1481">
        <v>150</v>
      </c>
      <c r="N1481">
        <v>250</v>
      </c>
      <c r="O1481">
        <v>500</v>
      </c>
      <c r="P1481">
        <v>7500</v>
      </c>
      <c r="Q1481">
        <v>10000</v>
      </c>
    </row>
    <row r="1482" spans="1:43" x14ac:dyDescent="0.2">
      <c r="A1482" s="2">
        <v>1480</v>
      </c>
      <c r="B1482" s="4">
        <v>1</v>
      </c>
      <c r="C1482">
        <v>99</v>
      </c>
      <c r="D1482">
        <v>119</v>
      </c>
      <c r="E1482">
        <v>139</v>
      </c>
    </row>
    <row r="1483" spans="1:43" x14ac:dyDescent="0.2">
      <c r="A1483" s="2">
        <v>1481</v>
      </c>
      <c r="B1483" s="4">
        <v>2</v>
      </c>
      <c r="C1483">
        <v>15</v>
      </c>
      <c r="D1483">
        <v>20</v>
      </c>
      <c r="E1483">
        <v>30</v>
      </c>
      <c r="F1483">
        <v>40</v>
      </c>
      <c r="G1483">
        <v>150</v>
      </c>
      <c r="H1483">
        <v>500</v>
      </c>
      <c r="I1483">
        <v>1000</v>
      </c>
    </row>
    <row r="1484" spans="1:43" x14ac:dyDescent="0.2">
      <c r="A1484" s="2">
        <v>1482</v>
      </c>
      <c r="B1484" s="4">
        <v>2</v>
      </c>
      <c r="C1484">
        <v>10</v>
      </c>
      <c r="D1484">
        <v>25</v>
      </c>
      <c r="E1484">
        <v>50</v>
      </c>
      <c r="F1484">
        <v>75</v>
      </c>
      <c r="G1484">
        <v>100</v>
      </c>
      <c r="H1484">
        <v>150</v>
      </c>
      <c r="I1484">
        <v>250</v>
      </c>
      <c r="J1484">
        <v>500</v>
      </c>
      <c r="K1484">
        <v>1000</v>
      </c>
      <c r="L1484">
        <v>1500</v>
      </c>
      <c r="M1484">
        <v>2000</v>
      </c>
      <c r="N1484">
        <v>4000</v>
      </c>
      <c r="O1484">
        <v>5000</v>
      </c>
      <c r="P1484">
        <v>7000</v>
      </c>
    </row>
    <row r="1485" spans="1:43" x14ac:dyDescent="0.2">
      <c r="A1485" s="2">
        <v>1483</v>
      </c>
      <c r="B1485" s="4">
        <v>10</v>
      </c>
      <c r="C1485">
        <v>18</v>
      </c>
      <c r="D1485">
        <v>25</v>
      </c>
      <c r="E1485">
        <v>75</v>
      </c>
      <c r="F1485">
        <v>100</v>
      </c>
      <c r="G1485">
        <v>250</v>
      </c>
    </row>
    <row r="1486" spans="1:43" x14ac:dyDescent="0.2">
      <c r="A1486" s="2">
        <v>1484</v>
      </c>
      <c r="B1486" s="4">
        <v>1</v>
      </c>
      <c r="C1486">
        <v>9</v>
      </c>
      <c r="D1486">
        <v>10</v>
      </c>
      <c r="E1486">
        <v>13</v>
      </c>
      <c r="F1486">
        <v>15</v>
      </c>
      <c r="G1486">
        <v>24</v>
      </c>
      <c r="H1486">
        <v>25</v>
      </c>
      <c r="I1486">
        <v>29</v>
      </c>
      <c r="J1486">
        <v>35</v>
      </c>
      <c r="K1486">
        <v>37</v>
      </c>
      <c r="L1486">
        <v>40</v>
      </c>
      <c r="M1486">
        <v>40</v>
      </c>
      <c r="N1486">
        <v>47</v>
      </c>
      <c r="O1486">
        <v>60</v>
      </c>
      <c r="P1486">
        <v>65</v>
      </c>
      <c r="Q1486">
        <v>75</v>
      </c>
      <c r="R1486">
        <v>79</v>
      </c>
      <c r="S1486">
        <v>110</v>
      </c>
      <c r="T1486">
        <v>110</v>
      </c>
      <c r="U1486">
        <v>115</v>
      </c>
      <c r="V1486">
        <v>115</v>
      </c>
      <c r="W1486">
        <v>145</v>
      </c>
      <c r="X1486">
        <v>165</v>
      </c>
      <c r="Y1486">
        <v>210</v>
      </c>
      <c r="Z1486">
        <v>270</v>
      </c>
      <c r="AA1486">
        <v>325</v>
      </c>
      <c r="AB1486">
        <v>485</v>
      </c>
      <c r="AC1486">
        <v>645</v>
      </c>
      <c r="AD1486">
        <v>795</v>
      </c>
    </row>
    <row r="1487" spans="1:43" x14ac:dyDescent="0.2">
      <c r="A1487" s="2">
        <v>1485</v>
      </c>
      <c r="B1487" s="4">
        <v>5</v>
      </c>
      <c r="C1487">
        <v>25</v>
      </c>
      <c r="D1487">
        <v>59</v>
      </c>
      <c r="E1487">
        <v>89</v>
      </c>
      <c r="F1487">
        <v>99</v>
      </c>
      <c r="G1487">
        <v>135</v>
      </c>
      <c r="H1487">
        <v>145</v>
      </c>
      <c r="I1487">
        <v>195</v>
      </c>
      <c r="J1487">
        <v>280</v>
      </c>
      <c r="K1487">
        <v>550</v>
      </c>
      <c r="L1487">
        <v>1300</v>
      </c>
    </row>
    <row r="1488" spans="1:43" x14ac:dyDescent="0.2">
      <c r="A1488" s="2">
        <v>1486</v>
      </c>
      <c r="B1488" s="4">
        <v>10</v>
      </c>
      <c r="C1488">
        <v>40</v>
      </c>
      <c r="D1488">
        <v>50</v>
      </c>
      <c r="E1488">
        <v>75</v>
      </c>
      <c r="F1488">
        <v>85</v>
      </c>
      <c r="G1488">
        <v>110</v>
      </c>
      <c r="H1488">
        <v>130</v>
      </c>
      <c r="I1488">
        <v>135</v>
      </c>
      <c r="J1488">
        <v>135</v>
      </c>
      <c r="K1488">
        <v>135</v>
      </c>
      <c r="L1488">
        <v>135</v>
      </c>
      <c r="M1488">
        <v>135</v>
      </c>
      <c r="N1488">
        <v>135</v>
      </c>
      <c r="O1488">
        <v>135</v>
      </c>
      <c r="P1488">
        <v>145</v>
      </c>
      <c r="Q1488">
        <v>155</v>
      </c>
      <c r="R1488">
        <v>165</v>
      </c>
      <c r="S1488">
        <v>180</v>
      </c>
      <c r="T1488">
        <v>180</v>
      </c>
      <c r="U1488">
        <v>200</v>
      </c>
      <c r="V1488">
        <v>200</v>
      </c>
      <c r="W1488">
        <v>215</v>
      </c>
      <c r="X1488">
        <v>235</v>
      </c>
      <c r="Y1488">
        <v>250</v>
      </c>
      <c r="Z1488">
        <v>270</v>
      </c>
      <c r="AA1488">
        <v>270</v>
      </c>
      <c r="AB1488">
        <v>285</v>
      </c>
      <c r="AC1488">
        <v>305</v>
      </c>
      <c r="AD1488">
        <v>320</v>
      </c>
      <c r="AE1488">
        <v>340</v>
      </c>
      <c r="AF1488">
        <v>355</v>
      </c>
      <c r="AG1488">
        <v>375</v>
      </c>
      <c r="AH1488">
        <v>405</v>
      </c>
      <c r="AI1488">
        <v>445</v>
      </c>
      <c r="AJ1488">
        <v>465</v>
      </c>
      <c r="AK1488">
        <v>540</v>
      </c>
      <c r="AL1488">
        <v>600</v>
      </c>
      <c r="AM1488">
        <v>675</v>
      </c>
      <c r="AN1488">
        <v>800</v>
      </c>
      <c r="AO1488">
        <v>810</v>
      </c>
      <c r="AP1488">
        <v>945</v>
      </c>
      <c r="AQ1488">
        <v>1150</v>
      </c>
    </row>
    <row r="1489" spans="1:49" x14ac:dyDescent="0.2">
      <c r="A1489" s="2">
        <v>1487</v>
      </c>
      <c r="B1489" s="4">
        <v>25</v>
      </c>
      <c r="C1489">
        <v>25</v>
      </c>
      <c r="D1489">
        <v>29</v>
      </c>
      <c r="E1489">
        <v>29</v>
      </c>
      <c r="F1489">
        <v>29</v>
      </c>
      <c r="G1489">
        <v>34</v>
      </c>
      <c r="H1489">
        <v>34</v>
      </c>
      <c r="I1489">
        <v>42</v>
      </c>
    </row>
    <row r="1490" spans="1:49" x14ac:dyDescent="0.2">
      <c r="A1490" s="2">
        <v>1488</v>
      </c>
      <c r="B1490" s="4">
        <v>5</v>
      </c>
      <c r="C1490">
        <v>25</v>
      </c>
      <c r="D1490">
        <v>35</v>
      </c>
      <c r="E1490">
        <v>50</v>
      </c>
      <c r="F1490">
        <v>100</v>
      </c>
      <c r="G1490">
        <v>250</v>
      </c>
      <c r="H1490">
        <v>500</v>
      </c>
      <c r="I1490">
        <v>1000</v>
      </c>
      <c r="J1490">
        <v>2500</v>
      </c>
      <c r="K1490">
        <v>5000</v>
      </c>
      <c r="L1490">
        <v>7500</v>
      </c>
      <c r="M1490">
        <v>10000</v>
      </c>
    </row>
    <row r="1491" spans="1:49" x14ac:dyDescent="0.2">
      <c r="A1491" s="2">
        <v>1489</v>
      </c>
      <c r="B1491" s="4">
        <v>1.54</v>
      </c>
      <c r="C1491">
        <v>6</v>
      </c>
      <c r="D1491">
        <v>11</v>
      </c>
      <c r="E1491">
        <v>31</v>
      </c>
      <c r="F1491">
        <v>37</v>
      </c>
      <c r="G1491">
        <v>68</v>
      </c>
      <c r="H1491">
        <v>93</v>
      </c>
      <c r="I1491">
        <v>107</v>
      </c>
      <c r="J1491">
        <v>116</v>
      </c>
      <c r="K1491">
        <v>178</v>
      </c>
      <c r="L1491">
        <v>193</v>
      </c>
      <c r="M1491">
        <v>340</v>
      </c>
    </row>
    <row r="1492" spans="1:49" x14ac:dyDescent="0.2">
      <c r="A1492" s="2">
        <v>1490</v>
      </c>
      <c r="B1492" s="4">
        <v>1</v>
      </c>
      <c r="C1492">
        <v>25</v>
      </c>
      <c r="D1492">
        <v>55</v>
      </c>
      <c r="E1492">
        <v>70</v>
      </c>
      <c r="F1492">
        <v>125</v>
      </c>
      <c r="G1492">
        <v>200</v>
      </c>
      <c r="H1492">
        <v>300</v>
      </c>
      <c r="I1492">
        <v>400</v>
      </c>
      <c r="J1492">
        <v>500</v>
      </c>
      <c r="K1492">
        <v>750</v>
      </c>
      <c r="L1492">
        <v>2000</v>
      </c>
      <c r="M1492">
        <v>6000</v>
      </c>
      <c r="N1492">
        <v>10000</v>
      </c>
    </row>
    <row r="1493" spans="1:49" x14ac:dyDescent="0.2">
      <c r="A1493" s="2">
        <v>1491</v>
      </c>
      <c r="B1493" s="4">
        <v>1</v>
      </c>
      <c r="C1493">
        <v>10</v>
      </c>
      <c r="D1493">
        <v>19</v>
      </c>
      <c r="E1493">
        <v>35</v>
      </c>
      <c r="F1493">
        <v>44</v>
      </c>
      <c r="G1493">
        <v>60</v>
      </c>
      <c r="H1493">
        <v>114</v>
      </c>
    </row>
    <row r="1494" spans="1:49" x14ac:dyDescent="0.2">
      <c r="A1494" s="2">
        <v>1492</v>
      </c>
      <c r="B1494" s="4">
        <v>1</v>
      </c>
      <c r="C1494">
        <v>10</v>
      </c>
      <c r="D1494">
        <v>25</v>
      </c>
      <c r="E1494">
        <v>349</v>
      </c>
      <c r="F1494">
        <v>399</v>
      </c>
      <c r="G1494">
        <v>399</v>
      </c>
      <c r="H1494">
        <v>399</v>
      </c>
      <c r="I1494">
        <v>399</v>
      </c>
      <c r="J1494">
        <v>399</v>
      </c>
      <c r="K1494">
        <v>399</v>
      </c>
      <c r="L1494">
        <v>399</v>
      </c>
      <c r="M1494">
        <v>5000</v>
      </c>
    </row>
    <row r="1495" spans="1:49" x14ac:dyDescent="0.2">
      <c r="A1495" s="2">
        <v>1493</v>
      </c>
      <c r="B1495" s="4">
        <v>1</v>
      </c>
      <c r="C1495">
        <v>15</v>
      </c>
      <c r="D1495">
        <v>18</v>
      </c>
      <c r="E1495">
        <v>22</v>
      </c>
      <c r="F1495">
        <v>27</v>
      </c>
      <c r="G1495">
        <v>42</v>
      </c>
      <c r="H1495">
        <v>52</v>
      </c>
      <c r="I1495">
        <v>95</v>
      </c>
      <c r="J1495">
        <v>125</v>
      </c>
      <c r="K1495">
        <v>180</v>
      </c>
      <c r="L1495">
        <v>230</v>
      </c>
    </row>
    <row r="1496" spans="1:49" x14ac:dyDescent="0.2">
      <c r="A1496" s="2">
        <v>1494</v>
      </c>
      <c r="B1496" s="4">
        <v>40</v>
      </c>
      <c r="C1496">
        <v>45</v>
      </c>
      <c r="D1496">
        <v>45</v>
      </c>
      <c r="E1496">
        <v>60</v>
      </c>
    </row>
    <row r="1497" spans="1:49" x14ac:dyDescent="0.2">
      <c r="A1497" s="2">
        <v>1495</v>
      </c>
      <c r="B1497" s="4">
        <v>0.9</v>
      </c>
      <c r="C1497">
        <v>4</v>
      </c>
      <c r="D1497">
        <v>13</v>
      </c>
      <c r="E1497">
        <v>14</v>
      </c>
      <c r="F1497">
        <v>14</v>
      </c>
      <c r="G1497">
        <v>16</v>
      </c>
      <c r="H1497">
        <v>16</v>
      </c>
      <c r="I1497">
        <v>18</v>
      </c>
      <c r="J1497">
        <v>20</v>
      </c>
      <c r="K1497">
        <v>27</v>
      </c>
      <c r="L1497">
        <v>31</v>
      </c>
      <c r="M1497">
        <v>31</v>
      </c>
      <c r="N1497">
        <v>36</v>
      </c>
      <c r="O1497">
        <v>40</v>
      </c>
      <c r="P1497">
        <v>45</v>
      </c>
      <c r="Q1497">
        <v>2699</v>
      </c>
    </row>
    <row r="1498" spans="1:49" x14ac:dyDescent="0.2">
      <c r="A1498" s="2">
        <v>1496</v>
      </c>
      <c r="B1498" s="4">
        <v>5</v>
      </c>
      <c r="C1498">
        <v>15</v>
      </c>
      <c r="D1498">
        <v>25</v>
      </c>
      <c r="E1498">
        <v>35</v>
      </c>
      <c r="F1498">
        <v>49</v>
      </c>
      <c r="G1498">
        <v>89</v>
      </c>
      <c r="H1498">
        <v>99</v>
      </c>
      <c r="I1498">
        <v>119</v>
      </c>
      <c r="J1498">
        <v>145</v>
      </c>
      <c r="K1498">
        <v>199</v>
      </c>
      <c r="L1498">
        <v>215</v>
      </c>
      <c r="M1498">
        <v>249</v>
      </c>
      <c r="N1498">
        <v>425</v>
      </c>
      <c r="O1498">
        <v>10000</v>
      </c>
    </row>
    <row r="1499" spans="1:49" x14ac:dyDescent="0.2">
      <c r="A1499" s="2">
        <v>1497</v>
      </c>
      <c r="B1499" s="4">
        <v>5</v>
      </c>
      <c r="C1499">
        <v>7</v>
      </c>
      <c r="D1499">
        <v>9</v>
      </c>
      <c r="E1499">
        <v>21</v>
      </c>
      <c r="F1499">
        <v>99</v>
      </c>
    </row>
    <row r="1500" spans="1:49" x14ac:dyDescent="0.2">
      <c r="A1500" s="2">
        <v>1498</v>
      </c>
      <c r="B1500" s="4">
        <v>189</v>
      </c>
      <c r="C1500">
        <v>199</v>
      </c>
      <c r="D1500">
        <v>199</v>
      </c>
      <c r="E1500">
        <v>199</v>
      </c>
      <c r="F1500">
        <v>349</v>
      </c>
      <c r="G1500">
        <v>350</v>
      </c>
      <c r="H1500">
        <v>350</v>
      </c>
      <c r="I1500">
        <v>369</v>
      </c>
      <c r="J1500">
        <v>369</v>
      </c>
      <c r="K1500">
        <v>369</v>
      </c>
      <c r="L1500">
        <v>369</v>
      </c>
      <c r="M1500">
        <v>369</v>
      </c>
      <c r="N1500">
        <v>369</v>
      </c>
      <c r="O1500">
        <v>369</v>
      </c>
      <c r="P1500">
        <v>399</v>
      </c>
      <c r="Q1500">
        <v>399</v>
      </c>
      <c r="R1500">
        <v>399</v>
      </c>
      <c r="S1500">
        <v>399</v>
      </c>
      <c r="T1500">
        <v>399</v>
      </c>
      <c r="U1500">
        <v>399</v>
      </c>
      <c r="V1500">
        <v>399</v>
      </c>
      <c r="W1500">
        <v>399</v>
      </c>
      <c r="X1500">
        <v>399</v>
      </c>
      <c r="Y1500">
        <v>399</v>
      </c>
      <c r="Z1500">
        <v>549</v>
      </c>
      <c r="AA1500">
        <v>699</v>
      </c>
      <c r="AB1500">
        <v>699</v>
      </c>
      <c r="AC1500">
        <v>999</v>
      </c>
      <c r="AD1500">
        <v>1169</v>
      </c>
    </row>
    <row r="1501" spans="1:49" x14ac:dyDescent="0.2">
      <c r="A1501" s="2">
        <v>1499</v>
      </c>
      <c r="B1501" s="4">
        <v>5</v>
      </c>
      <c r="C1501">
        <v>18</v>
      </c>
      <c r="D1501">
        <v>20</v>
      </c>
      <c r="E1501">
        <v>25</v>
      </c>
      <c r="F1501">
        <v>40</v>
      </c>
      <c r="G1501">
        <v>50</v>
      </c>
      <c r="H1501">
        <v>60</v>
      </c>
      <c r="I1501">
        <v>75</v>
      </c>
      <c r="J1501">
        <v>120</v>
      </c>
      <c r="K1501">
        <v>200</v>
      </c>
      <c r="L1501">
        <v>300</v>
      </c>
      <c r="M1501">
        <v>400</v>
      </c>
      <c r="N1501">
        <v>600</v>
      </c>
      <c r="O1501">
        <v>800</v>
      </c>
      <c r="P1501">
        <v>1200</v>
      </c>
      <c r="Q1501">
        <v>1500</v>
      </c>
      <c r="R1501">
        <v>2500</v>
      </c>
      <c r="S1501">
        <v>3000</v>
      </c>
      <c r="T1501">
        <v>3000</v>
      </c>
      <c r="U1501">
        <v>4000</v>
      </c>
      <c r="V1501">
        <v>5000</v>
      </c>
      <c r="W1501">
        <v>10000</v>
      </c>
      <c r="X1501">
        <v>10000</v>
      </c>
      <c r="Y1501">
        <v>10000</v>
      </c>
      <c r="Z1501">
        <v>10000</v>
      </c>
    </row>
    <row r="1502" spans="1:49" x14ac:dyDescent="0.2">
      <c r="A1502" s="2">
        <v>1500</v>
      </c>
      <c r="B1502" s="4">
        <v>5</v>
      </c>
      <c r="C1502">
        <v>40</v>
      </c>
      <c r="D1502">
        <v>40</v>
      </c>
      <c r="E1502">
        <v>60</v>
      </c>
      <c r="F1502">
        <v>80</v>
      </c>
      <c r="G1502">
        <v>100</v>
      </c>
      <c r="H1502">
        <v>115</v>
      </c>
      <c r="I1502">
        <v>125</v>
      </c>
      <c r="J1502">
        <v>125</v>
      </c>
      <c r="K1502">
        <v>200</v>
      </c>
      <c r="L1502">
        <v>225</v>
      </c>
      <c r="M1502">
        <v>225</v>
      </c>
      <c r="N1502">
        <v>225</v>
      </c>
      <c r="O1502">
        <v>225</v>
      </c>
      <c r="P1502">
        <v>225</v>
      </c>
      <c r="Q1502">
        <v>225</v>
      </c>
      <c r="R1502">
        <v>225</v>
      </c>
      <c r="S1502">
        <v>225</v>
      </c>
      <c r="T1502">
        <v>225</v>
      </c>
      <c r="U1502">
        <v>225</v>
      </c>
      <c r="V1502">
        <v>225</v>
      </c>
      <c r="W1502">
        <v>225</v>
      </c>
      <c r="X1502">
        <v>225</v>
      </c>
      <c r="Y1502">
        <v>225</v>
      </c>
      <c r="Z1502">
        <v>225</v>
      </c>
      <c r="AA1502">
        <v>225</v>
      </c>
      <c r="AB1502">
        <v>225</v>
      </c>
      <c r="AC1502">
        <v>225</v>
      </c>
      <c r="AD1502">
        <v>225</v>
      </c>
      <c r="AE1502">
        <v>250</v>
      </c>
      <c r="AF1502">
        <v>300</v>
      </c>
      <c r="AG1502">
        <v>325</v>
      </c>
      <c r="AH1502">
        <v>325</v>
      </c>
      <c r="AI1502">
        <v>325</v>
      </c>
      <c r="AJ1502">
        <v>325</v>
      </c>
      <c r="AK1502">
        <v>325</v>
      </c>
      <c r="AL1502">
        <v>325</v>
      </c>
      <c r="AM1502">
        <v>325</v>
      </c>
      <c r="AN1502">
        <v>325</v>
      </c>
      <c r="AO1502">
        <v>325</v>
      </c>
      <c r="AP1502">
        <v>400</v>
      </c>
      <c r="AQ1502">
        <v>400</v>
      </c>
      <c r="AR1502">
        <v>600</v>
      </c>
      <c r="AS1502">
        <v>600</v>
      </c>
      <c r="AT1502">
        <v>1500</v>
      </c>
      <c r="AU1502">
        <v>2000</v>
      </c>
      <c r="AV1502">
        <v>2500</v>
      </c>
      <c r="AW1502">
        <v>3500</v>
      </c>
    </row>
    <row r="1503" spans="1:49" x14ac:dyDescent="0.2">
      <c r="A1503" s="2">
        <v>1501</v>
      </c>
      <c r="B1503" s="4">
        <v>5</v>
      </c>
      <c r="C1503">
        <v>15</v>
      </c>
      <c r="D1503">
        <v>25</v>
      </c>
      <c r="E1503">
        <v>35</v>
      </c>
      <c r="F1503">
        <v>40</v>
      </c>
      <c r="G1503">
        <v>40</v>
      </c>
      <c r="H1503">
        <v>50</v>
      </c>
      <c r="I1503">
        <v>60</v>
      </c>
      <c r="J1503">
        <v>60</v>
      </c>
      <c r="K1503">
        <v>75</v>
      </c>
      <c r="L1503">
        <v>85</v>
      </c>
      <c r="M1503">
        <v>100</v>
      </c>
      <c r="N1503">
        <v>110</v>
      </c>
      <c r="O1503">
        <v>150</v>
      </c>
      <c r="P1503">
        <v>175</v>
      </c>
      <c r="Q1503">
        <v>250</v>
      </c>
      <c r="R1503">
        <v>290</v>
      </c>
      <c r="S1503">
        <v>350</v>
      </c>
      <c r="T1503">
        <v>500</v>
      </c>
      <c r="U1503">
        <v>750</v>
      </c>
      <c r="V1503">
        <v>1500</v>
      </c>
      <c r="W1503">
        <v>2500</v>
      </c>
      <c r="X1503">
        <v>4500</v>
      </c>
      <c r="Y1503">
        <v>6000</v>
      </c>
      <c r="Z1503">
        <v>7500</v>
      </c>
      <c r="AA1503">
        <v>10000</v>
      </c>
    </row>
    <row r="1504" spans="1:49" x14ac:dyDescent="0.2">
      <c r="A1504" s="2">
        <v>1502</v>
      </c>
      <c r="B1504" s="4">
        <v>1</v>
      </c>
      <c r="C1504">
        <v>25</v>
      </c>
      <c r="D1504">
        <v>25</v>
      </c>
      <c r="E1504">
        <v>35</v>
      </c>
      <c r="F1504">
        <v>95</v>
      </c>
      <c r="G1504">
        <v>99</v>
      </c>
      <c r="H1504">
        <v>109</v>
      </c>
      <c r="I1504">
        <v>109</v>
      </c>
      <c r="J1504">
        <v>125</v>
      </c>
      <c r="K1504">
        <v>135</v>
      </c>
      <c r="L1504">
        <v>139</v>
      </c>
      <c r="M1504">
        <v>145</v>
      </c>
      <c r="N1504">
        <v>195</v>
      </c>
      <c r="O1504">
        <v>290</v>
      </c>
      <c r="P1504">
        <v>480</v>
      </c>
      <c r="Q1504">
        <v>949</v>
      </c>
    </row>
    <row r="1505" spans="1:27" x14ac:dyDescent="0.2">
      <c r="A1505" s="2">
        <v>1503</v>
      </c>
      <c r="B1505" s="4">
        <v>45</v>
      </c>
      <c r="C1505">
        <v>48</v>
      </c>
      <c r="D1505">
        <v>92</v>
      </c>
      <c r="E1505">
        <v>225</v>
      </c>
      <c r="F1505">
        <v>430</v>
      </c>
      <c r="G1505">
        <v>800</v>
      </c>
      <c r="H1505">
        <v>1170</v>
      </c>
    </row>
    <row r="1506" spans="1:27" x14ac:dyDescent="0.2">
      <c r="A1506" s="2">
        <v>1504</v>
      </c>
      <c r="B1506" s="4">
        <v>1</v>
      </c>
      <c r="C1506">
        <v>7</v>
      </c>
      <c r="D1506">
        <v>15</v>
      </c>
      <c r="E1506">
        <v>25</v>
      </c>
      <c r="F1506">
        <v>55</v>
      </c>
      <c r="G1506">
        <v>100</v>
      </c>
      <c r="H1506">
        <v>150</v>
      </c>
      <c r="I1506">
        <v>200</v>
      </c>
      <c r="J1506">
        <v>500</v>
      </c>
      <c r="K1506">
        <v>750</v>
      </c>
      <c r="L1506">
        <v>1000</v>
      </c>
      <c r="M1506">
        <v>1500</v>
      </c>
      <c r="N1506">
        <v>2000</v>
      </c>
      <c r="O1506">
        <v>5000</v>
      </c>
      <c r="P1506">
        <v>10000</v>
      </c>
    </row>
    <row r="1507" spans="1:27" x14ac:dyDescent="0.2">
      <c r="A1507" s="2">
        <v>1505</v>
      </c>
      <c r="B1507" s="4">
        <v>10</v>
      </c>
      <c r="C1507">
        <v>179</v>
      </c>
      <c r="D1507">
        <v>189</v>
      </c>
      <c r="E1507">
        <v>199</v>
      </c>
      <c r="F1507">
        <v>249</v>
      </c>
      <c r="G1507">
        <v>379</v>
      </c>
      <c r="H1507">
        <v>399</v>
      </c>
    </row>
    <row r="1508" spans="1:27" x14ac:dyDescent="0.2">
      <c r="A1508" s="2">
        <v>1506</v>
      </c>
      <c r="B1508" s="4">
        <v>99</v>
      </c>
      <c r="C1508">
        <v>99</v>
      </c>
      <c r="D1508">
        <v>99</v>
      </c>
      <c r="E1508">
        <v>249</v>
      </c>
      <c r="F1508">
        <v>279</v>
      </c>
      <c r="G1508">
        <v>499</v>
      </c>
      <c r="H1508">
        <v>499</v>
      </c>
      <c r="I1508">
        <v>750</v>
      </c>
      <c r="J1508">
        <v>1000</v>
      </c>
      <c r="K1508">
        <v>10000</v>
      </c>
    </row>
    <row r="1509" spans="1:27" x14ac:dyDescent="0.2">
      <c r="A1509" s="2">
        <v>1507</v>
      </c>
      <c r="B1509" s="4">
        <v>122</v>
      </c>
      <c r="C1509">
        <v>122</v>
      </c>
      <c r="D1509">
        <v>243</v>
      </c>
      <c r="E1509">
        <v>243</v>
      </c>
      <c r="F1509">
        <v>1155</v>
      </c>
      <c r="G1509">
        <v>4619</v>
      </c>
      <c r="H1509">
        <v>5389</v>
      </c>
    </row>
    <row r="1510" spans="1:27" x14ac:dyDescent="0.2">
      <c r="A1510" s="2">
        <v>1508</v>
      </c>
      <c r="B1510" s="4">
        <v>10</v>
      </c>
      <c r="C1510">
        <v>25</v>
      </c>
      <c r="D1510">
        <v>30</v>
      </c>
      <c r="E1510">
        <v>31</v>
      </c>
      <c r="F1510">
        <v>32</v>
      </c>
      <c r="G1510">
        <v>50</v>
      </c>
      <c r="H1510">
        <v>75</v>
      </c>
      <c r="I1510">
        <v>100</v>
      </c>
      <c r="J1510">
        <v>250</v>
      </c>
      <c r="K1510">
        <v>500</v>
      </c>
      <c r="L1510">
        <v>1000</v>
      </c>
    </row>
    <row r="1511" spans="1:27" x14ac:dyDescent="0.2">
      <c r="A1511" s="2">
        <v>1509</v>
      </c>
      <c r="B1511" s="4">
        <v>5</v>
      </c>
      <c r="C1511">
        <v>25</v>
      </c>
      <c r="D1511">
        <v>50</v>
      </c>
      <c r="E1511">
        <v>100</v>
      </c>
      <c r="F1511">
        <v>250</v>
      </c>
    </row>
    <row r="1512" spans="1:27" x14ac:dyDescent="0.2">
      <c r="A1512" s="2">
        <v>1510</v>
      </c>
      <c r="B1512" s="4">
        <v>16</v>
      </c>
      <c r="C1512">
        <v>31</v>
      </c>
      <c r="D1512">
        <v>39</v>
      </c>
      <c r="E1512">
        <v>54</v>
      </c>
      <c r="F1512">
        <v>62</v>
      </c>
      <c r="G1512">
        <v>101</v>
      </c>
      <c r="H1512">
        <v>109</v>
      </c>
      <c r="I1512">
        <v>179</v>
      </c>
      <c r="J1512">
        <v>187</v>
      </c>
      <c r="K1512">
        <v>389</v>
      </c>
      <c r="L1512">
        <v>428</v>
      </c>
      <c r="M1512">
        <v>459</v>
      </c>
      <c r="N1512">
        <v>459</v>
      </c>
      <c r="O1512">
        <v>459</v>
      </c>
      <c r="P1512">
        <v>544</v>
      </c>
      <c r="Q1512">
        <v>770</v>
      </c>
      <c r="R1512">
        <v>847</v>
      </c>
      <c r="S1512">
        <v>847</v>
      </c>
      <c r="T1512">
        <v>909</v>
      </c>
      <c r="U1512">
        <v>909</v>
      </c>
      <c r="V1512">
        <v>1065</v>
      </c>
      <c r="W1512">
        <v>7773</v>
      </c>
    </row>
    <row r="1513" spans="1:27" x14ac:dyDescent="0.2">
      <c r="A1513" s="2">
        <v>1511</v>
      </c>
      <c r="B1513" s="4">
        <v>1</v>
      </c>
      <c r="C1513">
        <v>29</v>
      </c>
      <c r="D1513">
        <v>119</v>
      </c>
      <c r="E1513">
        <v>149</v>
      </c>
      <c r="F1513">
        <v>149</v>
      </c>
      <c r="G1513">
        <v>199</v>
      </c>
      <c r="H1513">
        <v>279</v>
      </c>
      <c r="I1513">
        <v>499</v>
      </c>
      <c r="J1513">
        <v>4999</v>
      </c>
    </row>
    <row r="1514" spans="1:27" x14ac:dyDescent="0.2">
      <c r="A1514" s="2">
        <v>1512</v>
      </c>
      <c r="B1514" s="4">
        <v>25</v>
      </c>
      <c r="C1514">
        <v>29</v>
      </c>
      <c r="D1514">
        <v>35</v>
      </c>
      <c r="E1514">
        <v>39</v>
      </c>
      <c r="F1514">
        <v>45</v>
      </c>
      <c r="G1514">
        <v>49</v>
      </c>
      <c r="H1514">
        <v>180</v>
      </c>
      <c r="I1514">
        <v>280</v>
      </c>
      <c r="J1514">
        <v>550</v>
      </c>
    </row>
    <row r="1515" spans="1:27" x14ac:dyDescent="0.2">
      <c r="A1515" s="2">
        <v>1513</v>
      </c>
      <c r="B1515" s="4">
        <v>1</v>
      </c>
      <c r="C1515">
        <v>20</v>
      </c>
      <c r="D1515">
        <v>55</v>
      </c>
      <c r="E1515">
        <v>100</v>
      </c>
      <c r="F1515">
        <v>190</v>
      </c>
      <c r="G1515">
        <v>500</v>
      </c>
    </row>
    <row r="1516" spans="1:27" x14ac:dyDescent="0.2">
      <c r="A1516" s="2">
        <v>1514</v>
      </c>
      <c r="B1516" s="4">
        <v>1.3</v>
      </c>
      <c r="C1516">
        <v>5</v>
      </c>
      <c r="D1516">
        <v>6</v>
      </c>
      <c r="E1516">
        <v>13</v>
      </c>
      <c r="F1516">
        <v>21</v>
      </c>
      <c r="G1516">
        <v>26</v>
      </c>
      <c r="H1516">
        <v>32</v>
      </c>
      <c r="I1516">
        <v>32</v>
      </c>
      <c r="J1516">
        <v>32</v>
      </c>
      <c r="K1516">
        <v>65</v>
      </c>
      <c r="L1516">
        <v>130</v>
      </c>
      <c r="M1516">
        <v>389</v>
      </c>
      <c r="N1516">
        <v>1295</v>
      </c>
      <c r="O1516">
        <v>2590</v>
      </c>
      <c r="P1516">
        <v>5180</v>
      </c>
    </row>
    <row r="1517" spans="1:27" x14ac:dyDescent="0.2">
      <c r="A1517" s="2">
        <v>1515</v>
      </c>
      <c r="B1517" s="4">
        <v>1</v>
      </c>
      <c r="C1517">
        <v>20</v>
      </c>
      <c r="D1517">
        <v>25</v>
      </c>
      <c r="E1517">
        <v>30</v>
      </c>
      <c r="F1517">
        <v>35</v>
      </c>
      <c r="G1517">
        <v>35</v>
      </c>
      <c r="H1517">
        <v>35</v>
      </c>
      <c r="I1517">
        <v>40</v>
      </c>
      <c r="J1517">
        <v>40</v>
      </c>
      <c r="K1517">
        <v>40</v>
      </c>
      <c r="L1517">
        <v>70</v>
      </c>
      <c r="M1517">
        <v>70</v>
      </c>
      <c r="N1517">
        <v>70</v>
      </c>
      <c r="O1517">
        <v>100</v>
      </c>
      <c r="P1517">
        <v>100</v>
      </c>
      <c r="Q1517">
        <v>100</v>
      </c>
      <c r="R1517">
        <v>150</v>
      </c>
      <c r="S1517">
        <v>150</v>
      </c>
      <c r="T1517">
        <v>190</v>
      </c>
      <c r="U1517">
        <v>190</v>
      </c>
      <c r="V1517">
        <v>260</v>
      </c>
      <c r="W1517">
        <v>260</v>
      </c>
      <c r="X1517">
        <v>260</v>
      </c>
      <c r="Y1517">
        <v>290</v>
      </c>
      <c r="Z1517">
        <v>600</v>
      </c>
      <c r="AA1517">
        <v>600</v>
      </c>
    </row>
    <row r="1518" spans="1:27" x14ac:dyDescent="0.2">
      <c r="A1518" s="2">
        <v>1516</v>
      </c>
      <c r="B1518" s="4">
        <v>5</v>
      </c>
      <c r="C1518">
        <v>17</v>
      </c>
      <c r="D1518">
        <v>20</v>
      </c>
      <c r="E1518">
        <v>30</v>
      </c>
      <c r="F1518">
        <v>40</v>
      </c>
      <c r="G1518">
        <v>50</v>
      </c>
      <c r="H1518">
        <v>55</v>
      </c>
      <c r="I1518">
        <v>75</v>
      </c>
      <c r="J1518">
        <v>130</v>
      </c>
      <c r="K1518">
        <v>160</v>
      </c>
      <c r="L1518">
        <v>190</v>
      </c>
      <c r="M1518">
        <v>300</v>
      </c>
      <c r="N1518">
        <v>400</v>
      </c>
      <c r="O1518">
        <v>500</v>
      </c>
      <c r="P1518">
        <v>600</v>
      </c>
      <c r="Q1518">
        <v>800</v>
      </c>
      <c r="R1518">
        <v>1000</v>
      </c>
      <c r="S1518">
        <v>1000</v>
      </c>
      <c r="T1518">
        <v>2500</v>
      </c>
    </row>
    <row r="1519" spans="1:27" x14ac:dyDescent="0.2">
      <c r="A1519" s="2">
        <v>1517</v>
      </c>
      <c r="B1519" s="4">
        <v>1</v>
      </c>
      <c r="C1519">
        <v>7</v>
      </c>
      <c r="D1519">
        <v>10</v>
      </c>
      <c r="E1519">
        <v>15</v>
      </c>
      <c r="F1519">
        <v>17</v>
      </c>
      <c r="G1519">
        <v>20</v>
      </c>
      <c r="H1519">
        <v>25</v>
      </c>
      <c r="I1519">
        <v>30</v>
      </c>
      <c r="J1519">
        <v>35</v>
      </c>
      <c r="K1519">
        <v>40</v>
      </c>
      <c r="L1519">
        <v>45</v>
      </c>
      <c r="M1519">
        <v>50</v>
      </c>
      <c r="N1519">
        <v>60</v>
      </c>
      <c r="O1519">
        <v>75</v>
      </c>
      <c r="P1519">
        <v>80</v>
      </c>
      <c r="Q1519">
        <v>85</v>
      </c>
      <c r="R1519">
        <v>99</v>
      </c>
      <c r="S1519">
        <v>100</v>
      </c>
      <c r="T1519">
        <v>200</v>
      </c>
      <c r="U1519">
        <v>250</v>
      </c>
      <c r="V1519">
        <v>500</v>
      </c>
      <c r="W1519">
        <v>1000</v>
      </c>
      <c r="X1519">
        <v>2500</v>
      </c>
    </row>
    <row r="1520" spans="1:27" x14ac:dyDescent="0.2">
      <c r="A1520" s="2">
        <v>1518</v>
      </c>
      <c r="B1520" s="4">
        <v>1</v>
      </c>
      <c r="C1520">
        <v>2</v>
      </c>
      <c r="D1520">
        <v>5</v>
      </c>
      <c r="E1520">
        <v>10</v>
      </c>
      <c r="F1520">
        <v>20</v>
      </c>
      <c r="G1520">
        <v>30</v>
      </c>
      <c r="H1520">
        <v>40</v>
      </c>
      <c r="I1520">
        <v>55</v>
      </c>
      <c r="J1520">
        <v>70</v>
      </c>
      <c r="K1520">
        <v>70</v>
      </c>
      <c r="L1520">
        <v>100</v>
      </c>
      <c r="M1520">
        <v>100</v>
      </c>
      <c r="N1520">
        <v>130</v>
      </c>
      <c r="O1520">
        <v>130</v>
      </c>
      <c r="P1520">
        <v>160</v>
      </c>
      <c r="Q1520">
        <v>160</v>
      </c>
      <c r="R1520">
        <v>190</v>
      </c>
      <c r="S1520">
        <v>190</v>
      </c>
      <c r="T1520">
        <v>220</v>
      </c>
      <c r="U1520">
        <v>220</v>
      </c>
      <c r="V1520">
        <v>225</v>
      </c>
      <c r="W1520">
        <v>230</v>
      </c>
      <c r="X1520">
        <v>525</v>
      </c>
      <c r="Y1520">
        <v>525</v>
      </c>
    </row>
    <row r="1521" spans="1:35" x14ac:dyDescent="0.2">
      <c r="A1521" s="2">
        <v>1519</v>
      </c>
      <c r="B1521" s="4">
        <v>59</v>
      </c>
      <c r="C1521">
        <v>64</v>
      </c>
      <c r="D1521">
        <v>69</v>
      </c>
      <c r="E1521">
        <v>84</v>
      </c>
      <c r="F1521">
        <v>89</v>
      </c>
      <c r="G1521">
        <v>89</v>
      </c>
      <c r="H1521">
        <v>109</v>
      </c>
      <c r="I1521">
        <v>129</v>
      </c>
      <c r="J1521">
        <v>129</v>
      </c>
      <c r="K1521">
        <v>619</v>
      </c>
      <c r="L1521">
        <v>2000</v>
      </c>
    </row>
    <row r="1522" spans="1:35" x14ac:dyDescent="0.2">
      <c r="A1522" s="2">
        <v>1520</v>
      </c>
      <c r="B1522" s="4">
        <v>10</v>
      </c>
      <c r="C1522">
        <v>25</v>
      </c>
      <c r="D1522">
        <v>35</v>
      </c>
      <c r="E1522">
        <v>50</v>
      </c>
      <c r="F1522">
        <v>75</v>
      </c>
      <c r="G1522">
        <v>100</v>
      </c>
      <c r="H1522">
        <v>1000</v>
      </c>
      <c r="I1522">
        <v>2500</v>
      </c>
      <c r="J1522">
        <v>5000</v>
      </c>
      <c r="K1522">
        <v>10000</v>
      </c>
      <c r="L1522">
        <v>10000</v>
      </c>
    </row>
    <row r="1523" spans="1:35" x14ac:dyDescent="0.2">
      <c r="A1523" s="2">
        <v>1521</v>
      </c>
      <c r="B1523" s="4">
        <v>10</v>
      </c>
      <c r="C1523">
        <v>25</v>
      </c>
      <c r="D1523">
        <v>65</v>
      </c>
      <c r="E1523">
        <v>149</v>
      </c>
      <c r="F1523">
        <v>149</v>
      </c>
      <c r="G1523">
        <v>199</v>
      </c>
      <c r="H1523">
        <v>199</v>
      </c>
      <c r="I1523">
        <v>249</v>
      </c>
      <c r="J1523">
        <v>299</v>
      </c>
      <c r="K1523">
        <v>349</v>
      </c>
      <c r="L1523">
        <v>1000</v>
      </c>
      <c r="M1523">
        <v>1500</v>
      </c>
      <c r="N1523">
        <v>2000</v>
      </c>
      <c r="O1523">
        <v>5000</v>
      </c>
      <c r="P1523">
        <v>10000</v>
      </c>
    </row>
    <row r="1524" spans="1:35" x14ac:dyDescent="0.2">
      <c r="A1524" s="2">
        <v>1522</v>
      </c>
      <c r="B1524" s="4">
        <v>9</v>
      </c>
      <c r="C1524">
        <v>10</v>
      </c>
      <c r="D1524">
        <v>12</v>
      </c>
      <c r="E1524">
        <v>17</v>
      </c>
      <c r="F1524">
        <v>18</v>
      </c>
      <c r="G1524">
        <v>22</v>
      </c>
      <c r="H1524">
        <v>24</v>
      </c>
      <c r="I1524">
        <v>32</v>
      </c>
      <c r="J1524">
        <v>35</v>
      </c>
      <c r="K1524">
        <v>35</v>
      </c>
      <c r="L1524">
        <v>36</v>
      </c>
      <c r="M1524">
        <v>40</v>
      </c>
      <c r="N1524">
        <v>46</v>
      </c>
      <c r="O1524">
        <v>54</v>
      </c>
      <c r="P1524">
        <v>96</v>
      </c>
    </row>
    <row r="1525" spans="1:35" x14ac:dyDescent="0.2">
      <c r="A1525" s="2">
        <v>1523</v>
      </c>
      <c r="B1525" s="4">
        <v>5</v>
      </c>
      <c r="C1525">
        <v>12</v>
      </c>
      <c r="D1525">
        <v>15</v>
      </c>
      <c r="E1525">
        <v>20</v>
      </c>
      <c r="F1525">
        <v>25</v>
      </c>
      <c r="G1525">
        <v>50</v>
      </c>
      <c r="H1525">
        <v>50</v>
      </c>
      <c r="I1525">
        <v>75</v>
      </c>
      <c r="J1525">
        <v>100</v>
      </c>
      <c r="K1525">
        <v>100</v>
      </c>
      <c r="L1525">
        <v>125</v>
      </c>
      <c r="M1525">
        <v>150</v>
      </c>
      <c r="N1525">
        <v>250</v>
      </c>
      <c r="O1525">
        <v>250</v>
      </c>
      <c r="P1525">
        <v>300</v>
      </c>
      <c r="Q1525">
        <v>400</v>
      </c>
      <c r="R1525">
        <v>400</v>
      </c>
      <c r="S1525">
        <v>500</v>
      </c>
      <c r="T1525">
        <v>500</v>
      </c>
      <c r="U1525">
        <v>600</v>
      </c>
      <c r="V1525">
        <v>600</v>
      </c>
      <c r="W1525">
        <v>700</v>
      </c>
      <c r="X1525">
        <v>750</v>
      </c>
      <c r="Y1525">
        <v>800</v>
      </c>
      <c r="Z1525">
        <v>900</v>
      </c>
      <c r="AA1525">
        <v>1000</v>
      </c>
      <c r="AB1525">
        <v>1500</v>
      </c>
      <c r="AC1525">
        <v>1500</v>
      </c>
      <c r="AD1525">
        <v>1500</v>
      </c>
      <c r="AE1525">
        <v>1800</v>
      </c>
      <c r="AF1525">
        <v>2700</v>
      </c>
      <c r="AG1525">
        <v>3000</v>
      </c>
      <c r="AH1525">
        <v>4500</v>
      </c>
      <c r="AI1525">
        <v>5000</v>
      </c>
    </row>
    <row r="1526" spans="1:35" x14ac:dyDescent="0.2">
      <c r="A1526" s="2">
        <v>1524</v>
      </c>
      <c r="B1526" s="4">
        <v>5</v>
      </c>
      <c r="C1526">
        <v>199</v>
      </c>
      <c r="D1526">
        <v>229</v>
      </c>
      <c r="E1526">
        <v>398</v>
      </c>
      <c r="F1526">
        <v>399</v>
      </c>
      <c r="G1526">
        <v>418</v>
      </c>
      <c r="H1526">
        <v>499</v>
      </c>
      <c r="I1526">
        <v>597</v>
      </c>
      <c r="J1526">
        <v>758</v>
      </c>
      <c r="K1526">
        <v>895</v>
      </c>
      <c r="L1526">
        <v>999</v>
      </c>
      <c r="M1526">
        <v>7999</v>
      </c>
    </row>
    <row r="1527" spans="1:35" x14ac:dyDescent="0.2">
      <c r="A1527" s="2">
        <v>1525</v>
      </c>
      <c r="B1527" s="4">
        <v>42</v>
      </c>
      <c r="C1527">
        <v>50</v>
      </c>
    </row>
    <row r="1528" spans="1:35" x14ac:dyDescent="0.2">
      <c r="A1528" s="2">
        <v>1526</v>
      </c>
      <c r="B1528" s="4">
        <v>1</v>
      </c>
      <c r="C1528">
        <v>29</v>
      </c>
      <c r="D1528">
        <v>29</v>
      </c>
      <c r="E1528">
        <v>35</v>
      </c>
      <c r="F1528">
        <v>39</v>
      </c>
      <c r="G1528">
        <v>39</v>
      </c>
      <c r="H1528">
        <v>45</v>
      </c>
      <c r="I1528">
        <v>55</v>
      </c>
      <c r="J1528">
        <v>65</v>
      </c>
      <c r="K1528">
        <v>75</v>
      </c>
      <c r="L1528">
        <v>82</v>
      </c>
      <c r="M1528">
        <v>85</v>
      </c>
      <c r="N1528">
        <v>110</v>
      </c>
      <c r="O1528">
        <v>112</v>
      </c>
      <c r="P1528">
        <v>150</v>
      </c>
      <c r="Q1528">
        <v>10000</v>
      </c>
    </row>
    <row r="1529" spans="1:35" x14ac:dyDescent="0.2">
      <c r="A1529" s="2">
        <v>1527</v>
      </c>
      <c r="B1529" s="4">
        <v>10</v>
      </c>
      <c r="C1529">
        <v>20</v>
      </c>
      <c r="D1529">
        <v>30</v>
      </c>
      <c r="E1529">
        <v>30</v>
      </c>
      <c r="F1529">
        <v>35</v>
      </c>
      <c r="G1529">
        <v>40</v>
      </c>
      <c r="H1529">
        <v>60</v>
      </c>
      <c r="I1529">
        <v>80</v>
      </c>
      <c r="J1529">
        <v>100</v>
      </c>
      <c r="K1529">
        <v>150</v>
      </c>
      <c r="L1529">
        <v>250</v>
      </c>
      <c r="M1529">
        <v>250</v>
      </c>
      <c r="N1529">
        <v>300</v>
      </c>
      <c r="O1529">
        <v>300</v>
      </c>
      <c r="P1529">
        <v>500</v>
      </c>
      <c r="Q1529">
        <v>600</v>
      </c>
      <c r="R1529">
        <v>750</v>
      </c>
    </row>
    <row r="1530" spans="1:35" x14ac:dyDescent="0.2">
      <c r="A1530" s="2">
        <v>1528</v>
      </c>
      <c r="B1530" s="4">
        <v>10</v>
      </c>
      <c r="C1530">
        <v>15</v>
      </c>
      <c r="D1530">
        <v>20</v>
      </c>
      <c r="E1530">
        <v>25</v>
      </c>
      <c r="F1530">
        <v>30</v>
      </c>
      <c r="G1530">
        <v>50</v>
      </c>
      <c r="H1530">
        <v>100</v>
      </c>
      <c r="I1530">
        <v>300</v>
      </c>
      <c r="J1530">
        <v>650</v>
      </c>
      <c r="K1530">
        <v>1000</v>
      </c>
      <c r="L1530">
        <v>1500</v>
      </c>
    </row>
    <row r="1531" spans="1:35" x14ac:dyDescent="0.2">
      <c r="A1531" s="2">
        <v>1529</v>
      </c>
      <c r="B1531" s="4">
        <v>27</v>
      </c>
      <c r="C1531">
        <v>45</v>
      </c>
      <c r="D1531">
        <v>49</v>
      </c>
      <c r="E1531">
        <v>65</v>
      </c>
      <c r="F1531">
        <v>69</v>
      </c>
      <c r="G1531">
        <v>72</v>
      </c>
      <c r="H1531">
        <v>85</v>
      </c>
      <c r="I1531">
        <v>125</v>
      </c>
      <c r="J1531">
        <v>232</v>
      </c>
      <c r="K1531">
        <v>299</v>
      </c>
      <c r="L1531">
        <v>389</v>
      </c>
    </row>
    <row r="1532" spans="1:35" x14ac:dyDescent="0.2">
      <c r="A1532" s="2">
        <v>1530</v>
      </c>
      <c r="B1532" s="4">
        <v>10</v>
      </c>
      <c r="C1532">
        <v>25</v>
      </c>
      <c r="D1532">
        <v>45</v>
      </c>
      <c r="E1532">
        <v>50</v>
      </c>
      <c r="F1532">
        <v>60</v>
      </c>
      <c r="G1532">
        <v>100</v>
      </c>
      <c r="H1532">
        <v>100</v>
      </c>
      <c r="I1532">
        <v>100</v>
      </c>
      <c r="J1532">
        <v>100</v>
      </c>
      <c r="K1532">
        <v>200</v>
      </c>
      <c r="L1532">
        <v>200</v>
      </c>
      <c r="M1532">
        <v>260</v>
      </c>
      <c r="N1532">
        <v>500</v>
      </c>
    </row>
    <row r="1533" spans="1:35" x14ac:dyDescent="0.2">
      <c r="A1533" s="2">
        <v>1531</v>
      </c>
      <c r="B1533" s="4">
        <v>47</v>
      </c>
      <c r="C1533">
        <v>49</v>
      </c>
      <c r="D1533">
        <v>49</v>
      </c>
      <c r="E1533">
        <v>57</v>
      </c>
      <c r="F1533">
        <v>57</v>
      </c>
      <c r="G1533">
        <v>70</v>
      </c>
      <c r="H1533">
        <v>70</v>
      </c>
      <c r="I1533">
        <v>150</v>
      </c>
      <c r="J1533">
        <v>160</v>
      </c>
      <c r="K1533">
        <v>180</v>
      </c>
      <c r="L1533">
        <v>300</v>
      </c>
      <c r="M1533">
        <v>400</v>
      </c>
      <c r="N1533">
        <v>2000</v>
      </c>
      <c r="O1533">
        <v>10000</v>
      </c>
    </row>
    <row r="1534" spans="1:35" x14ac:dyDescent="0.2">
      <c r="A1534" s="2">
        <v>1532</v>
      </c>
      <c r="B1534" s="4">
        <v>5</v>
      </c>
      <c r="C1534">
        <v>49</v>
      </c>
      <c r="D1534">
        <v>59</v>
      </c>
      <c r="E1534">
        <v>59</v>
      </c>
      <c r="F1534">
        <v>59</v>
      </c>
      <c r="G1534">
        <v>59</v>
      </c>
      <c r="H1534">
        <v>59</v>
      </c>
      <c r="I1534">
        <v>59</v>
      </c>
      <c r="J1534">
        <v>67</v>
      </c>
      <c r="K1534">
        <v>69</v>
      </c>
      <c r="L1534">
        <v>75</v>
      </c>
    </row>
    <row r="1535" spans="1:35" x14ac:dyDescent="0.2">
      <c r="A1535" s="2">
        <v>1533</v>
      </c>
      <c r="B1535" s="4">
        <v>150</v>
      </c>
      <c r="C1535">
        <v>250</v>
      </c>
      <c r="D1535">
        <v>250</v>
      </c>
    </row>
    <row r="1536" spans="1:35" x14ac:dyDescent="0.2">
      <c r="A1536" s="2">
        <v>1534</v>
      </c>
      <c r="B1536" s="4">
        <v>10</v>
      </c>
      <c r="C1536">
        <v>30</v>
      </c>
      <c r="D1536">
        <v>50</v>
      </c>
      <c r="E1536">
        <v>60</v>
      </c>
      <c r="F1536">
        <v>60</v>
      </c>
      <c r="G1536">
        <v>70</v>
      </c>
      <c r="H1536">
        <v>80</v>
      </c>
      <c r="I1536">
        <v>90</v>
      </c>
      <c r="J1536">
        <v>100</v>
      </c>
      <c r="K1536">
        <v>100</v>
      </c>
      <c r="L1536">
        <v>120</v>
      </c>
      <c r="M1536">
        <v>135</v>
      </c>
      <c r="N1536">
        <v>150</v>
      </c>
      <c r="O1536">
        <v>175</v>
      </c>
      <c r="P1536">
        <v>200</v>
      </c>
      <c r="Q1536">
        <v>250</v>
      </c>
      <c r="R1536">
        <v>500</v>
      </c>
    </row>
    <row r="1537" spans="1:27" x14ac:dyDescent="0.2">
      <c r="A1537" s="2">
        <v>1535</v>
      </c>
      <c r="B1537" s="4">
        <v>10</v>
      </c>
      <c r="C1537">
        <v>25</v>
      </c>
      <c r="D1537">
        <v>50</v>
      </c>
      <c r="E1537">
        <v>75</v>
      </c>
      <c r="F1537">
        <v>100</v>
      </c>
      <c r="G1537">
        <v>100</v>
      </c>
      <c r="H1537">
        <v>150</v>
      </c>
      <c r="I1537">
        <v>250</v>
      </c>
      <c r="J1537">
        <v>250</v>
      </c>
      <c r="K1537">
        <v>500</v>
      </c>
      <c r="L1537">
        <v>1000</v>
      </c>
      <c r="M1537">
        <v>2500</v>
      </c>
      <c r="N1537">
        <v>2500</v>
      </c>
      <c r="O1537">
        <v>5000</v>
      </c>
      <c r="P1537">
        <v>5000</v>
      </c>
      <c r="Q1537">
        <v>10000</v>
      </c>
      <c r="R1537">
        <v>10000</v>
      </c>
      <c r="S1537">
        <v>10000</v>
      </c>
      <c r="T1537">
        <v>10000</v>
      </c>
    </row>
    <row r="1538" spans="1:27" x14ac:dyDescent="0.2">
      <c r="A1538" s="2">
        <v>1536</v>
      </c>
      <c r="B1538" s="4">
        <v>6</v>
      </c>
      <c r="C1538">
        <v>25</v>
      </c>
      <c r="D1538">
        <v>30</v>
      </c>
      <c r="E1538">
        <v>85</v>
      </c>
      <c r="F1538">
        <v>100</v>
      </c>
      <c r="G1538">
        <v>200</v>
      </c>
      <c r="H1538">
        <v>240</v>
      </c>
    </row>
    <row r="1539" spans="1:27" x14ac:dyDescent="0.2">
      <c r="A1539" s="2">
        <v>1537</v>
      </c>
      <c r="B1539" s="4">
        <v>10</v>
      </c>
      <c r="C1539">
        <v>20</v>
      </c>
      <c r="D1539">
        <v>25</v>
      </c>
      <c r="E1539">
        <v>40</v>
      </c>
      <c r="F1539">
        <v>50</v>
      </c>
      <c r="G1539">
        <v>100</v>
      </c>
      <c r="H1539">
        <v>500</v>
      </c>
      <c r="I1539">
        <v>1000</v>
      </c>
      <c r="J1539">
        <v>5000</v>
      </c>
      <c r="K1539">
        <v>10000</v>
      </c>
    </row>
    <row r="1540" spans="1:27" x14ac:dyDescent="0.2">
      <c r="A1540" s="2">
        <v>1538</v>
      </c>
      <c r="B1540" s="4">
        <v>1</v>
      </c>
      <c r="C1540">
        <v>12</v>
      </c>
      <c r="D1540">
        <v>19</v>
      </c>
      <c r="E1540">
        <v>22</v>
      </c>
      <c r="F1540">
        <v>26</v>
      </c>
      <c r="G1540">
        <v>33</v>
      </c>
      <c r="H1540">
        <v>33</v>
      </c>
      <c r="I1540">
        <v>35</v>
      </c>
      <c r="J1540">
        <v>45</v>
      </c>
      <c r="K1540">
        <v>49</v>
      </c>
      <c r="L1540">
        <v>53</v>
      </c>
      <c r="M1540">
        <v>62</v>
      </c>
      <c r="N1540">
        <v>65</v>
      </c>
      <c r="O1540">
        <v>74</v>
      </c>
      <c r="P1540">
        <v>85</v>
      </c>
      <c r="Q1540">
        <v>90</v>
      </c>
      <c r="R1540">
        <v>94</v>
      </c>
      <c r="S1540">
        <v>98</v>
      </c>
      <c r="T1540">
        <v>129</v>
      </c>
      <c r="U1540">
        <v>130</v>
      </c>
      <c r="V1540">
        <v>160</v>
      </c>
      <c r="W1540">
        <v>170</v>
      </c>
      <c r="X1540">
        <v>196</v>
      </c>
      <c r="Y1540">
        <v>245</v>
      </c>
      <c r="Z1540">
        <v>320</v>
      </c>
      <c r="AA1540">
        <v>490</v>
      </c>
    </row>
    <row r="1541" spans="1:27" x14ac:dyDescent="0.2">
      <c r="A1541" s="2">
        <v>1539</v>
      </c>
      <c r="B1541" s="4">
        <v>18</v>
      </c>
      <c r="C1541">
        <v>45</v>
      </c>
      <c r="D1541">
        <v>49</v>
      </c>
      <c r="E1541">
        <v>49</v>
      </c>
      <c r="F1541">
        <v>49</v>
      </c>
      <c r="G1541">
        <v>89</v>
      </c>
      <c r="H1541">
        <v>135</v>
      </c>
      <c r="I1541">
        <v>145</v>
      </c>
      <c r="J1541">
        <v>179</v>
      </c>
      <c r="K1541">
        <v>300</v>
      </c>
      <c r="L1541">
        <v>10000</v>
      </c>
    </row>
    <row r="1542" spans="1:27" x14ac:dyDescent="0.2">
      <c r="A1542" s="2">
        <v>1540</v>
      </c>
      <c r="B1542" s="4">
        <v>2</v>
      </c>
      <c r="C1542">
        <v>15</v>
      </c>
      <c r="D1542">
        <v>37</v>
      </c>
      <c r="E1542">
        <v>37</v>
      </c>
      <c r="F1542">
        <v>39</v>
      </c>
      <c r="G1542">
        <v>45</v>
      </c>
      <c r="H1542">
        <v>45</v>
      </c>
      <c r="I1542">
        <v>72</v>
      </c>
      <c r="J1542">
        <v>95</v>
      </c>
      <c r="K1542">
        <v>130</v>
      </c>
    </row>
    <row r="1543" spans="1:27" x14ac:dyDescent="0.2">
      <c r="A1543" s="2">
        <v>1541</v>
      </c>
      <c r="B1543" s="4">
        <v>1</v>
      </c>
      <c r="C1543">
        <v>59</v>
      </c>
      <c r="D1543">
        <v>550</v>
      </c>
      <c r="E1543">
        <v>590</v>
      </c>
      <c r="F1543">
        <v>700</v>
      </c>
    </row>
    <row r="1544" spans="1:27" x14ac:dyDescent="0.2">
      <c r="A1544" s="2">
        <v>1542</v>
      </c>
      <c r="B1544" s="4">
        <v>5</v>
      </c>
      <c r="C1544">
        <v>10</v>
      </c>
      <c r="D1544">
        <v>15</v>
      </c>
      <c r="E1544">
        <v>25</v>
      </c>
      <c r="F1544">
        <v>40</v>
      </c>
      <c r="G1544">
        <v>50</v>
      </c>
      <c r="H1544">
        <v>75</v>
      </c>
      <c r="I1544">
        <v>80</v>
      </c>
      <c r="J1544">
        <v>125</v>
      </c>
      <c r="K1544">
        <v>150</v>
      </c>
      <c r="L1544">
        <v>200</v>
      </c>
      <c r="M1544">
        <v>250</v>
      </c>
      <c r="N1544">
        <v>500</v>
      </c>
      <c r="O1544">
        <v>1000</v>
      </c>
      <c r="P1544">
        <v>5000</v>
      </c>
      <c r="Q1544">
        <v>10000</v>
      </c>
    </row>
    <row r="1545" spans="1:27" x14ac:dyDescent="0.2">
      <c r="A1545" s="2">
        <v>1543</v>
      </c>
      <c r="B1545" s="4">
        <v>20</v>
      </c>
      <c r="C1545">
        <v>25</v>
      </c>
      <c r="D1545">
        <v>45</v>
      </c>
      <c r="E1545">
        <v>60</v>
      </c>
      <c r="F1545">
        <v>70</v>
      </c>
      <c r="G1545">
        <v>100</v>
      </c>
      <c r="H1545">
        <v>140</v>
      </c>
      <c r="I1545">
        <v>250</v>
      </c>
      <c r="J1545">
        <v>750</v>
      </c>
      <c r="K1545">
        <v>1000</v>
      </c>
      <c r="L1545">
        <v>1000</v>
      </c>
      <c r="M1545">
        <v>3000</v>
      </c>
      <c r="N1545">
        <v>3000</v>
      </c>
      <c r="O1545">
        <v>5000</v>
      </c>
      <c r="P1545">
        <v>5000</v>
      </c>
      <c r="Q1545">
        <v>7000</v>
      </c>
      <c r="R1545">
        <v>10000</v>
      </c>
      <c r="S1545">
        <v>10000</v>
      </c>
      <c r="T1545">
        <v>10000</v>
      </c>
    </row>
    <row r="1546" spans="1:27" x14ac:dyDescent="0.2">
      <c r="A1546" s="2">
        <v>1544</v>
      </c>
      <c r="B1546" s="4">
        <v>10</v>
      </c>
      <c r="C1546">
        <v>15</v>
      </c>
      <c r="D1546">
        <v>20</v>
      </c>
      <c r="E1546">
        <v>25</v>
      </c>
      <c r="F1546">
        <v>30</v>
      </c>
      <c r="G1546">
        <v>35</v>
      </c>
      <c r="H1546">
        <v>50</v>
      </c>
      <c r="I1546">
        <v>100</v>
      </c>
      <c r="J1546">
        <v>150</v>
      </c>
      <c r="K1546">
        <v>250</v>
      </c>
      <c r="L1546">
        <v>325</v>
      </c>
      <c r="M1546">
        <v>400</v>
      </c>
      <c r="N1546">
        <v>800</v>
      </c>
    </row>
    <row r="1547" spans="1:27" x14ac:dyDescent="0.2">
      <c r="A1547" s="2">
        <v>1545</v>
      </c>
      <c r="B1547" s="4">
        <v>5</v>
      </c>
      <c r="C1547">
        <v>20</v>
      </c>
      <c r="D1547">
        <v>23</v>
      </c>
      <c r="E1547">
        <v>24</v>
      </c>
      <c r="F1547">
        <v>36</v>
      </c>
      <c r="G1547">
        <v>72</v>
      </c>
      <c r="H1547">
        <v>300</v>
      </c>
      <c r="I1547">
        <v>300</v>
      </c>
      <c r="J1547">
        <v>300</v>
      </c>
    </row>
    <row r="1548" spans="1:27" x14ac:dyDescent="0.2">
      <c r="A1548" s="2">
        <v>1546</v>
      </c>
      <c r="B1548" s="4">
        <v>1</v>
      </c>
      <c r="C1548">
        <v>45</v>
      </c>
      <c r="D1548">
        <v>45</v>
      </c>
      <c r="E1548">
        <v>60</v>
      </c>
      <c r="F1548">
        <v>320</v>
      </c>
      <c r="G1548">
        <v>320</v>
      </c>
      <c r="H1548">
        <v>1000</v>
      </c>
      <c r="I1548">
        <v>1000</v>
      </c>
    </row>
    <row r="1549" spans="1:27" x14ac:dyDescent="0.2">
      <c r="A1549" s="2">
        <v>1547</v>
      </c>
      <c r="B1549" s="4">
        <v>10</v>
      </c>
      <c r="C1549">
        <v>50</v>
      </c>
      <c r="D1549">
        <v>80</v>
      </c>
      <c r="E1549">
        <v>98</v>
      </c>
      <c r="F1549">
        <v>98</v>
      </c>
      <c r="G1549">
        <v>99</v>
      </c>
      <c r="H1549">
        <v>190</v>
      </c>
      <c r="I1549">
        <v>190</v>
      </c>
      <c r="J1549">
        <v>280</v>
      </c>
      <c r="K1549">
        <v>5000</v>
      </c>
    </row>
    <row r="1550" spans="1:27" x14ac:dyDescent="0.2">
      <c r="A1550" s="2">
        <v>1548</v>
      </c>
      <c r="B1550" s="4">
        <v>1</v>
      </c>
      <c r="C1550">
        <v>15</v>
      </c>
      <c r="D1550">
        <v>25</v>
      </c>
      <c r="E1550">
        <v>45</v>
      </c>
      <c r="F1550">
        <v>55</v>
      </c>
      <c r="G1550">
        <v>60</v>
      </c>
      <c r="H1550">
        <v>60</v>
      </c>
      <c r="I1550">
        <v>65</v>
      </c>
      <c r="J1550">
        <v>65</v>
      </c>
      <c r="K1550">
        <v>65</v>
      </c>
      <c r="L1550">
        <v>70</v>
      </c>
      <c r="M1550">
        <v>75</v>
      </c>
      <c r="N1550">
        <v>75</v>
      </c>
      <c r="O1550">
        <v>80</v>
      </c>
      <c r="P1550">
        <v>80</v>
      </c>
      <c r="Q1550">
        <v>80</v>
      </c>
      <c r="R1550">
        <v>80</v>
      </c>
      <c r="S1550">
        <v>100</v>
      </c>
      <c r="T1550">
        <v>110</v>
      </c>
      <c r="U1550">
        <v>110</v>
      </c>
      <c r="V1550">
        <v>115</v>
      </c>
      <c r="W1550">
        <v>125</v>
      </c>
      <c r="X1550">
        <v>125</v>
      </c>
      <c r="Y1550">
        <v>125</v>
      </c>
      <c r="Z1550">
        <v>555</v>
      </c>
    </row>
    <row r="1551" spans="1:27" x14ac:dyDescent="0.2">
      <c r="A1551" s="2">
        <v>1549</v>
      </c>
      <c r="B1551" s="4">
        <v>1</v>
      </c>
      <c r="C1551">
        <v>10</v>
      </c>
      <c r="D1551">
        <v>25</v>
      </c>
      <c r="E1551">
        <v>40</v>
      </c>
      <c r="F1551">
        <v>50</v>
      </c>
      <c r="G1551">
        <v>50</v>
      </c>
      <c r="H1551">
        <v>65</v>
      </c>
      <c r="I1551">
        <v>65</v>
      </c>
      <c r="J1551">
        <v>65</v>
      </c>
      <c r="K1551">
        <v>90</v>
      </c>
      <c r="L1551">
        <v>120</v>
      </c>
      <c r="M1551">
        <v>200</v>
      </c>
      <c r="N1551">
        <v>500</v>
      </c>
      <c r="O1551">
        <v>2500</v>
      </c>
    </row>
    <row r="1552" spans="1:27" x14ac:dyDescent="0.2">
      <c r="A1552" s="2">
        <v>1550</v>
      </c>
      <c r="B1552" s="4">
        <v>8</v>
      </c>
      <c r="C1552">
        <v>8</v>
      </c>
      <c r="D1552">
        <v>8</v>
      </c>
      <c r="E1552">
        <v>8</v>
      </c>
      <c r="F1552">
        <v>12</v>
      </c>
      <c r="G1552">
        <v>12</v>
      </c>
      <c r="H1552">
        <v>12</v>
      </c>
      <c r="I1552">
        <v>12</v>
      </c>
      <c r="J1552">
        <v>12</v>
      </c>
    </row>
    <row r="1553" spans="1:36" x14ac:dyDescent="0.2">
      <c r="A1553" s="2">
        <v>1551</v>
      </c>
      <c r="B1553" s="4">
        <v>1</v>
      </c>
      <c r="C1553">
        <v>25</v>
      </c>
      <c r="D1553">
        <v>50</v>
      </c>
      <c r="E1553">
        <v>75</v>
      </c>
      <c r="F1553">
        <v>125</v>
      </c>
      <c r="G1553">
        <v>750</v>
      </c>
      <c r="H1553">
        <v>1000</v>
      </c>
    </row>
    <row r="1554" spans="1:36" x14ac:dyDescent="0.2">
      <c r="A1554" s="2">
        <v>1552</v>
      </c>
      <c r="B1554" s="4">
        <v>10</v>
      </c>
      <c r="C1554">
        <v>25</v>
      </c>
      <c r="D1554">
        <v>35</v>
      </c>
      <c r="E1554">
        <v>55</v>
      </c>
      <c r="F1554">
        <v>65</v>
      </c>
      <c r="G1554">
        <v>100</v>
      </c>
      <c r="H1554">
        <v>150</v>
      </c>
      <c r="I1554">
        <v>175</v>
      </c>
      <c r="J1554">
        <v>200</v>
      </c>
      <c r="K1554">
        <v>200</v>
      </c>
      <c r="L1554">
        <v>250</v>
      </c>
      <c r="M1554">
        <v>350</v>
      </c>
      <c r="N1554">
        <v>350</v>
      </c>
      <c r="O1554">
        <v>350</v>
      </c>
      <c r="P1554">
        <v>500</v>
      </c>
      <c r="Q1554">
        <v>500</v>
      </c>
      <c r="R1554">
        <v>500</v>
      </c>
      <c r="S1554">
        <v>500</v>
      </c>
      <c r="T1554">
        <v>500</v>
      </c>
      <c r="U1554">
        <v>500</v>
      </c>
      <c r="V1554">
        <v>500</v>
      </c>
      <c r="W1554">
        <v>850</v>
      </c>
      <c r="X1554">
        <v>1000</v>
      </c>
      <c r="Y1554">
        <v>1000</v>
      </c>
      <c r="Z1554">
        <v>1000</v>
      </c>
      <c r="AA1554">
        <v>1000</v>
      </c>
      <c r="AB1554">
        <v>1000</v>
      </c>
      <c r="AC1554">
        <v>1000</v>
      </c>
      <c r="AD1554">
        <v>1250</v>
      </c>
      <c r="AE1554">
        <v>2500</v>
      </c>
      <c r="AF1554">
        <v>3000</v>
      </c>
      <c r="AG1554">
        <v>5000</v>
      </c>
      <c r="AH1554">
        <v>5500</v>
      </c>
      <c r="AI1554">
        <v>6500</v>
      </c>
      <c r="AJ1554">
        <v>10000</v>
      </c>
    </row>
    <row r="1555" spans="1:36" x14ac:dyDescent="0.2">
      <c r="A1555" s="2">
        <v>1553</v>
      </c>
      <c r="B1555" s="4">
        <v>1</v>
      </c>
      <c r="C1555">
        <v>25</v>
      </c>
      <c r="D1555">
        <v>29</v>
      </c>
      <c r="E1555">
        <v>30</v>
      </c>
      <c r="F1555">
        <v>40</v>
      </c>
      <c r="G1555">
        <v>40</v>
      </c>
      <c r="H1555">
        <v>50</v>
      </c>
      <c r="I1555">
        <v>54</v>
      </c>
      <c r="J1555">
        <v>75</v>
      </c>
      <c r="K1555">
        <v>75</v>
      </c>
      <c r="L1555">
        <v>100</v>
      </c>
      <c r="M1555">
        <v>150</v>
      </c>
      <c r="N1555">
        <v>250</v>
      </c>
      <c r="O1555">
        <v>500</v>
      </c>
      <c r="P1555">
        <v>5000</v>
      </c>
    </row>
    <row r="1556" spans="1:36" x14ac:dyDescent="0.2">
      <c r="A1556" s="2">
        <v>1554</v>
      </c>
      <c r="B1556" s="4">
        <v>1</v>
      </c>
      <c r="C1556">
        <v>10</v>
      </c>
      <c r="D1556">
        <v>15</v>
      </c>
      <c r="E1556">
        <v>25</v>
      </c>
      <c r="F1556">
        <v>35</v>
      </c>
      <c r="G1556">
        <v>60</v>
      </c>
      <c r="H1556">
        <v>100</v>
      </c>
      <c r="I1556">
        <v>250</v>
      </c>
      <c r="J1556">
        <v>400</v>
      </c>
      <c r="K1556">
        <v>500</v>
      </c>
      <c r="L1556">
        <v>1000</v>
      </c>
    </row>
    <row r="1557" spans="1:36" x14ac:dyDescent="0.2">
      <c r="A1557" s="2">
        <v>1555</v>
      </c>
      <c r="B1557" s="4">
        <v>1</v>
      </c>
      <c r="C1557">
        <v>7</v>
      </c>
      <c r="D1557">
        <v>12</v>
      </c>
      <c r="E1557">
        <v>18</v>
      </c>
      <c r="F1557">
        <v>18</v>
      </c>
      <c r="G1557">
        <v>30</v>
      </c>
      <c r="H1557">
        <v>35</v>
      </c>
      <c r="I1557">
        <v>35</v>
      </c>
      <c r="J1557">
        <v>35</v>
      </c>
      <c r="K1557">
        <v>42</v>
      </c>
      <c r="L1557">
        <v>60</v>
      </c>
      <c r="M1557">
        <v>75</v>
      </c>
      <c r="N1557">
        <v>80</v>
      </c>
      <c r="O1557">
        <v>100</v>
      </c>
      <c r="P1557">
        <v>150</v>
      </c>
      <c r="Q1557">
        <v>250</v>
      </c>
      <c r="R1557">
        <v>500</v>
      </c>
      <c r="S1557">
        <v>1000</v>
      </c>
      <c r="T1557">
        <v>1500</v>
      </c>
    </row>
    <row r="1558" spans="1:36" x14ac:dyDescent="0.2">
      <c r="A1558" s="2">
        <v>1556</v>
      </c>
      <c r="B1558" s="4">
        <v>2</v>
      </c>
      <c r="C1558">
        <v>11</v>
      </c>
      <c r="D1558">
        <v>25</v>
      </c>
      <c r="E1558">
        <v>37</v>
      </c>
      <c r="F1558">
        <v>55</v>
      </c>
      <c r="G1558">
        <v>99</v>
      </c>
      <c r="H1558">
        <v>151</v>
      </c>
      <c r="I1558">
        <v>252</v>
      </c>
      <c r="J1558">
        <v>404</v>
      </c>
    </row>
    <row r="1559" spans="1:36" x14ac:dyDescent="0.2">
      <c r="A1559" s="2">
        <v>1557</v>
      </c>
      <c r="B1559" s="4">
        <v>25</v>
      </c>
      <c r="C1559">
        <v>40</v>
      </c>
      <c r="D1559">
        <v>50</v>
      </c>
      <c r="E1559">
        <v>55</v>
      </c>
      <c r="F1559">
        <v>85</v>
      </c>
      <c r="G1559">
        <v>85</v>
      </c>
      <c r="H1559">
        <v>100</v>
      </c>
      <c r="I1559">
        <v>100</v>
      </c>
      <c r="J1559">
        <v>100</v>
      </c>
      <c r="K1559">
        <v>115</v>
      </c>
      <c r="L1559">
        <v>120</v>
      </c>
      <c r="M1559">
        <v>120</v>
      </c>
      <c r="N1559">
        <v>150</v>
      </c>
      <c r="O1559">
        <v>150</v>
      </c>
      <c r="P1559">
        <v>200</v>
      </c>
      <c r="Q1559">
        <v>200</v>
      </c>
      <c r="R1559">
        <v>250</v>
      </c>
      <c r="S1559">
        <v>250</v>
      </c>
      <c r="T1559">
        <v>250</v>
      </c>
      <c r="U1559">
        <v>275</v>
      </c>
      <c r="V1559">
        <v>275</v>
      </c>
      <c r="W1559">
        <v>275</v>
      </c>
      <c r="X1559">
        <v>400</v>
      </c>
      <c r="Y1559">
        <v>800</v>
      </c>
      <c r="Z1559">
        <v>800</v>
      </c>
      <c r="AA1559">
        <v>1000</v>
      </c>
      <c r="AB1559">
        <v>1200</v>
      </c>
    </row>
    <row r="1560" spans="1:36" x14ac:dyDescent="0.2">
      <c r="A1560" s="2">
        <v>1558</v>
      </c>
      <c r="B1560" s="4">
        <v>5</v>
      </c>
      <c r="C1560">
        <v>12</v>
      </c>
      <c r="D1560">
        <v>15</v>
      </c>
      <c r="E1560">
        <v>25</v>
      </c>
      <c r="F1560">
        <v>35</v>
      </c>
      <c r="G1560">
        <v>50</v>
      </c>
      <c r="H1560">
        <v>60</v>
      </c>
      <c r="I1560">
        <v>62</v>
      </c>
      <c r="J1560">
        <v>75</v>
      </c>
      <c r="K1560">
        <v>100</v>
      </c>
      <c r="L1560">
        <v>100</v>
      </c>
      <c r="M1560">
        <v>150</v>
      </c>
      <c r="N1560">
        <v>200</v>
      </c>
    </row>
    <row r="1561" spans="1:36" x14ac:dyDescent="0.2">
      <c r="A1561" s="2">
        <v>1559</v>
      </c>
      <c r="B1561" s="4">
        <v>1</v>
      </c>
      <c r="C1561">
        <v>25</v>
      </c>
      <c r="D1561">
        <v>25</v>
      </c>
      <c r="E1561">
        <v>25</v>
      </c>
      <c r="F1561">
        <v>39</v>
      </c>
      <c r="G1561">
        <v>40</v>
      </c>
      <c r="H1561">
        <v>50</v>
      </c>
      <c r="I1561">
        <v>100</v>
      </c>
    </row>
    <row r="1562" spans="1:36" x14ac:dyDescent="0.2">
      <c r="A1562" s="2">
        <v>1560</v>
      </c>
      <c r="B1562" s="4">
        <v>5</v>
      </c>
      <c r="C1562">
        <v>10</v>
      </c>
      <c r="D1562">
        <v>15</v>
      </c>
      <c r="E1562">
        <v>24</v>
      </c>
      <c r="F1562">
        <v>36</v>
      </c>
      <c r="G1562">
        <v>48</v>
      </c>
      <c r="H1562">
        <v>72</v>
      </c>
      <c r="I1562">
        <v>120</v>
      </c>
      <c r="J1562">
        <v>240</v>
      </c>
      <c r="K1562">
        <v>480</v>
      </c>
      <c r="L1562">
        <v>720</v>
      </c>
      <c r="M1562">
        <v>1440</v>
      </c>
      <c r="N1562">
        <v>3600</v>
      </c>
      <c r="O1562">
        <v>7200</v>
      </c>
    </row>
    <row r="1563" spans="1:36" x14ac:dyDescent="0.2">
      <c r="A1563" s="2">
        <v>1561</v>
      </c>
      <c r="B1563" s="4">
        <v>1</v>
      </c>
      <c r="C1563">
        <v>5</v>
      </c>
      <c r="D1563">
        <v>25</v>
      </c>
      <c r="E1563">
        <v>79</v>
      </c>
      <c r="F1563">
        <v>99</v>
      </c>
      <c r="G1563">
        <v>119</v>
      </c>
      <c r="H1563">
        <v>129</v>
      </c>
      <c r="I1563">
        <v>159</v>
      </c>
      <c r="J1563">
        <v>175</v>
      </c>
      <c r="K1563">
        <v>195</v>
      </c>
      <c r="L1563">
        <v>250</v>
      </c>
      <c r="M1563">
        <v>290</v>
      </c>
      <c r="N1563">
        <v>365</v>
      </c>
      <c r="O1563">
        <v>1000</v>
      </c>
    </row>
    <row r="1564" spans="1:36" x14ac:dyDescent="0.2">
      <c r="A1564" s="2">
        <v>1562</v>
      </c>
      <c r="B1564" s="4">
        <v>5</v>
      </c>
      <c r="C1564">
        <v>50</v>
      </c>
      <c r="D1564">
        <v>299</v>
      </c>
      <c r="E1564">
        <v>499</v>
      </c>
      <c r="F1564">
        <v>599</v>
      </c>
      <c r="G1564">
        <v>599</v>
      </c>
      <c r="H1564">
        <v>679</v>
      </c>
      <c r="I1564">
        <v>699</v>
      </c>
      <c r="J1564">
        <v>799</v>
      </c>
      <c r="K1564">
        <v>999</v>
      </c>
      <c r="L1564">
        <v>1199</v>
      </c>
      <c r="M1564">
        <v>10000</v>
      </c>
    </row>
    <row r="1565" spans="1:36" x14ac:dyDescent="0.2">
      <c r="A1565" s="2">
        <v>1563</v>
      </c>
      <c r="B1565" s="4">
        <v>15</v>
      </c>
      <c r="C1565">
        <v>25</v>
      </c>
      <c r="D1565">
        <v>25</v>
      </c>
      <c r="E1565">
        <v>30</v>
      </c>
      <c r="F1565">
        <v>40</v>
      </c>
      <c r="G1565">
        <v>50</v>
      </c>
      <c r="H1565">
        <v>50</v>
      </c>
      <c r="I1565">
        <v>75</v>
      </c>
      <c r="J1565">
        <v>100</v>
      </c>
      <c r="K1565">
        <v>100</v>
      </c>
      <c r="L1565">
        <v>150</v>
      </c>
      <c r="M1565">
        <v>250</v>
      </c>
      <c r="N1565">
        <v>250</v>
      </c>
      <c r="O1565">
        <v>300</v>
      </c>
      <c r="P1565">
        <v>350</v>
      </c>
      <c r="Q1565">
        <v>500</v>
      </c>
      <c r="R1565">
        <v>750</v>
      </c>
      <c r="S1565">
        <v>1000</v>
      </c>
      <c r="T1565">
        <v>2015</v>
      </c>
      <c r="U1565">
        <v>2500</v>
      </c>
      <c r="V1565">
        <v>10000</v>
      </c>
    </row>
    <row r="1566" spans="1:36" x14ac:dyDescent="0.2">
      <c r="A1566" s="2">
        <v>1564</v>
      </c>
      <c r="B1566" s="4">
        <v>10</v>
      </c>
      <c r="C1566">
        <v>15</v>
      </c>
      <c r="D1566">
        <v>29</v>
      </c>
      <c r="E1566">
        <v>39</v>
      </c>
      <c r="F1566">
        <v>49</v>
      </c>
      <c r="G1566">
        <v>49</v>
      </c>
      <c r="H1566">
        <v>49</v>
      </c>
      <c r="I1566">
        <v>59</v>
      </c>
      <c r="J1566">
        <v>100</v>
      </c>
    </row>
    <row r="1567" spans="1:36" x14ac:dyDescent="0.2">
      <c r="A1567" s="2">
        <v>1565</v>
      </c>
      <c r="B1567" s="4">
        <v>1</v>
      </c>
      <c r="C1567">
        <v>10</v>
      </c>
      <c r="D1567">
        <v>15</v>
      </c>
      <c r="E1567">
        <v>20</v>
      </c>
      <c r="F1567">
        <v>25</v>
      </c>
      <c r="G1567">
        <v>30</v>
      </c>
      <c r="H1567">
        <v>35</v>
      </c>
      <c r="I1567">
        <v>40</v>
      </c>
      <c r="J1567">
        <v>45</v>
      </c>
      <c r="K1567">
        <v>60</v>
      </c>
      <c r="L1567">
        <v>60</v>
      </c>
      <c r="M1567">
        <v>75</v>
      </c>
      <c r="N1567">
        <v>80</v>
      </c>
      <c r="O1567">
        <v>100</v>
      </c>
      <c r="P1567">
        <v>250</v>
      </c>
      <c r="Q1567">
        <v>500</v>
      </c>
      <c r="R1567">
        <v>1000</v>
      </c>
      <c r="S1567">
        <v>1000</v>
      </c>
      <c r="T1567">
        <v>1500</v>
      </c>
      <c r="U1567">
        <v>2000</v>
      </c>
      <c r="V1567">
        <v>3000</v>
      </c>
    </row>
    <row r="1568" spans="1:36" x14ac:dyDescent="0.2">
      <c r="A1568" s="2">
        <v>1566</v>
      </c>
      <c r="B1568" s="4">
        <v>6</v>
      </c>
      <c r="C1568">
        <v>22</v>
      </c>
      <c r="D1568">
        <v>29</v>
      </c>
      <c r="E1568">
        <v>43</v>
      </c>
      <c r="F1568">
        <v>52</v>
      </c>
      <c r="G1568">
        <v>80</v>
      </c>
    </row>
    <row r="1569" spans="1:36" x14ac:dyDescent="0.2">
      <c r="A1569" s="2">
        <v>1567</v>
      </c>
      <c r="B1569" s="4">
        <v>15</v>
      </c>
      <c r="C1569">
        <v>35</v>
      </c>
      <c r="D1569">
        <v>100</v>
      </c>
      <c r="E1569">
        <v>200</v>
      </c>
      <c r="F1569">
        <v>440</v>
      </c>
      <c r="G1569">
        <v>1000</v>
      </c>
      <c r="H1569">
        <v>1500</v>
      </c>
      <c r="I1569">
        <v>1500</v>
      </c>
      <c r="J1569">
        <v>1500</v>
      </c>
      <c r="K1569">
        <v>1500</v>
      </c>
      <c r="L1569">
        <v>1500</v>
      </c>
    </row>
    <row r="1570" spans="1:36" x14ac:dyDescent="0.2">
      <c r="A1570" s="2">
        <v>1568</v>
      </c>
      <c r="B1570" s="4">
        <v>1</v>
      </c>
      <c r="C1570">
        <v>25</v>
      </c>
      <c r="D1570">
        <v>30</v>
      </c>
      <c r="E1570">
        <v>50</v>
      </c>
      <c r="F1570">
        <v>100</v>
      </c>
      <c r="G1570">
        <v>250</v>
      </c>
      <c r="H1570">
        <v>375</v>
      </c>
      <c r="I1570">
        <v>700</v>
      </c>
      <c r="J1570">
        <v>1400</v>
      </c>
    </row>
    <row r="1571" spans="1:36" x14ac:dyDescent="0.2">
      <c r="A1571" s="2">
        <v>1569</v>
      </c>
      <c r="B1571" s="4">
        <v>1</v>
      </c>
      <c r="C1571">
        <v>5</v>
      </c>
      <c r="D1571">
        <v>10</v>
      </c>
      <c r="E1571">
        <v>15</v>
      </c>
      <c r="F1571">
        <v>15</v>
      </c>
      <c r="G1571">
        <v>25</v>
      </c>
      <c r="H1571">
        <v>25</v>
      </c>
      <c r="I1571">
        <v>30</v>
      </c>
      <c r="J1571">
        <v>40</v>
      </c>
      <c r="K1571">
        <v>50</v>
      </c>
      <c r="L1571">
        <v>50</v>
      </c>
      <c r="M1571">
        <v>75</v>
      </c>
      <c r="N1571">
        <v>99</v>
      </c>
      <c r="O1571">
        <v>100</v>
      </c>
      <c r="P1571">
        <v>100</v>
      </c>
      <c r="Q1571">
        <v>101</v>
      </c>
      <c r="R1571">
        <v>125</v>
      </c>
      <c r="S1571">
        <v>125</v>
      </c>
      <c r="T1571">
        <v>150</v>
      </c>
      <c r="U1571">
        <v>150</v>
      </c>
      <c r="V1571">
        <v>200</v>
      </c>
      <c r="W1571">
        <v>200</v>
      </c>
      <c r="X1571">
        <v>200</v>
      </c>
      <c r="Y1571">
        <v>250</v>
      </c>
      <c r="Z1571">
        <v>250</v>
      </c>
      <c r="AA1571">
        <v>250</v>
      </c>
      <c r="AB1571">
        <v>250</v>
      </c>
      <c r="AC1571">
        <v>375</v>
      </c>
      <c r="AD1571">
        <v>400</v>
      </c>
      <c r="AE1571">
        <v>500</v>
      </c>
      <c r="AF1571">
        <v>500</v>
      </c>
      <c r="AG1571">
        <v>600</v>
      </c>
      <c r="AH1571">
        <v>1000</v>
      </c>
      <c r="AI1571">
        <v>1500</v>
      </c>
      <c r="AJ1571">
        <v>10000</v>
      </c>
    </row>
    <row r="1572" spans="1:36" x14ac:dyDescent="0.2">
      <c r="A1572" s="2">
        <v>1570</v>
      </c>
      <c r="B1572" s="4">
        <v>10</v>
      </c>
      <c r="C1572">
        <v>25</v>
      </c>
      <c r="D1572">
        <v>59</v>
      </c>
      <c r="E1572">
        <v>69</v>
      </c>
      <c r="F1572">
        <v>99</v>
      </c>
      <c r="G1572">
        <v>119</v>
      </c>
      <c r="H1572">
        <v>189</v>
      </c>
      <c r="I1572">
        <v>599</v>
      </c>
      <c r="J1572">
        <v>649</v>
      </c>
      <c r="K1572">
        <v>1149</v>
      </c>
      <c r="L1572">
        <v>1199</v>
      </c>
      <c r="M1572">
        <v>1249</v>
      </c>
      <c r="N1572">
        <v>2339</v>
      </c>
    </row>
    <row r="1573" spans="1:36" x14ac:dyDescent="0.2">
      <c r="A1573" s="2">
        <v>1571</v>
      </c>
      <c r="B1573" s="4">
        <v>1</v>
      </c>
      <c r="C1573">
        <v>20</v>
      </c>
      <c r="D1573">
        <v>55</v>
      </c>
      <c r="E1573">
        <v>59</v>
      </c>
      <c r="F1573">
        <v>59</v>
      </c>
      <c r="G1573">
        <v>79</v>
      </c>
      <c r="H1573">
        <v>139</v>
      </c>
      <c r="I1573">
        <v>139</v>
      </c>
      <c r="J1573">
        <v>149</v>
      </c>
      <c r="K1573">
        <v>149</v>
      </c>
      <c r="L1573">
        <v>279</v>
      </c>
      <c r="M1573">
        <v>299</v>
      </c>
    </row>
    <row r="1574" spans="1:36" x14ac:dyDescent="0.2">
      <c r="A1574" s="2">
        <v>1572</v>
      </c>
      <c r="B1574" s="4">
        <v>1</v>
      </c>
      <c r="C1574">
        <v>5</v>
      </c>
      <c r="D1574">
        <v>5</v>
      </c>
      <c r="E1574">
        <v>10</v>
      </c>
      <c r="F1574">
        <v>20</v>
      </c>
      <c r="G1574">
        <v>20</v>
      </c>
      <c r="H1574">
        <v>40</v>
      </c>
      <c r="I1574">
        <v>100</v>
      </c>
      <c r="J1574">
        <v>500</v>
      </c>
      <c r="K1574">
        <v>2500</v>
      </c>
    </row>
    <row r="1575" spans="1:36" x14ac:dyDescent="0.2">
      <c r="A1575" s="2">
        <v>1573</v>
      </c>
      <c r="B1575" s="4">
        <v>1</v>
      </c>
      <c r="C1575">
        <v>15</v>
      </c>
      <c r="D1575">
        <v>30</v>
      </c>
      <c r="E1575">
        <v>60</v>
      </c>
      <c r="F1575">
        <v>125</v>
      </c>
      <c r="G1575">
        <v>125</v>
      </c>
      <c r="H1575">
        <v>125</v>
      </c>
      <c r="I1575">
        <v>125</v>
      </c>
      <c r="J1575">
        <v>125</v>
      </c>
      <c r="K1575">
        <v>250</v>
      </c>
      <c r="L1575">
        <v>250</v>
      </c>
      <c r="M1575">
        <v>500</v>
      </c>
      <c r="N1575">
        <v>500</v>
      </c>
    </row>
    <row r="1576" spans="1:36" x14ac:dyDescent="0.2">
      <c r="A1576" s="2">
        <v>1574</v>
      </c>
      <c r="B1576" s="4">
        <v>1</v>
      </c>
      <c r="C1576">
        <v>15</v>
      </c>
      <c r="D1576">
        <v>25</v>
      </c>
      <c r="E1576">
        <v>40</v>
      </c>
      <c r="F1576">
        <v>65</v>
      </c>
      <c r="G1576">
        <v>65</v>
      </c>
      <c r="H1576">
        <v>80</v>
      </c>
      <c r="I1576">
        <v>90</v>
      </c>
      <c r="J1576">
        <v>150</v>
      </c>
      <c r="K1576">
        <v>160</v>
      </c>
      <c r="L1576">
        <v>170</v>
      </c>
    </row>
    <row r="1577" spans="1:36" x14ac:dyDescent="0.2">
      <c r="A1577" s="2">
        <v>1575</v>
      </c>
      <c r="B1577" s="4">
        <v>5</v>
      </c>
      <c r="C1577">
        <v>45</v>
      </c>
      <c r="D1577">
        <v>50</v>
      </c>
      <c r="E1577">
        <v>60</v>
      </c>
      <c r="F1577">
        <v>75</v>
      </c>
      <c r="G1577">
        <v>100</v>
      </c>
      <c r="H1577">
        <v>130</v>
      </c>
      <c r="I1577">
        <v>250</v>
      </c>
      <c r="J1577">
        <v>500</v>
      </c>
      <c r="K1577">
        <v>5000</v>
      </c>
    </row>
    <row r="1578" spans="1:36" x14ac:dyDescent="0.2">
      <c r="A1578" s="2">
        <v>1576</v>
      </c>
      <c r="B1578" s="4">
        <v>29</v>
      </c>
      <c r="C1578">
        <v>89</v>
      </c>
    </row>
    <row r="1579" spans="1:36" x14ac:dyDescent="0.2">
      <c r="A1579" s="2">
        <v>1577</v>
      </c>
      <c r="B1579" s="4">
        <v>1</v>
      </c>
      <c r="C1579">
        <v>20</v>
      </c>
      <c r="D1579">
        <v>38</v>
      </c>
      <c r="E1579">
        <v>70</v>
      </c>
      <c r="F1579">
        <v>90</v>
      </c>
      <c r="G1579">
        <v>100</v>
      </c>
      <c r="H1579">
        <v>105</v>
      </c>
      <c r="I1579">
        <v>125</v>
      </c>
      <c r="J1579">
        <v>140</v>
      </c>
      <c r="K1579">
        <v>175</v>
      </c>
      <c r="L1579">
        <v>200</v>
      </c>
      <c r="M1579">
        <v>400</v>
      </c>
      <c r="N1579">
        <v>2000</v>
      </c>
    </row>
    <row r="1580" spans="1:36" x14ac:dyDescent="0.2">
      <c r="A1580" s="2">
        <v>1578</v>
      </c>
      <c r="B1580" s="4">
        <v>1</v>
      </c>
      <c r="C1580">
        <v>10</v>
      </c>
      <c r="D1580">
        <v>30</v>
      </c>
      <c r="E1580">
        <v>40</v>
      </c>
      <c r="F1580">
        <v>50</v>
      </c>
      <c r="G1580">
        <v>75</v>
      </c>
      <c r="H1580">
        <v>100</v>
      </c>
      <c r="I1580">
        <v>150</v>
      </c>
      <c r="J1580">
        <v>250</v>
      </c>
      <c r="K1580">
        <v>300</v>
      </c>
      <c r="L1580">
        <v>350</v>
      </c>
      <c r="M1580">
        <v>350</v>
      </c>
      <c r="N1580">
        <v>450</v>
      </c>
      <c r="O1580">
        <v>500</v>
      </c>
      <c r="P1580">
        <v>550</v>
      </c>
      <c r="Q1580">
        <v>750</v>
      </c>
      <c r="R1580">
        <v>1500</v>
      </c>
      <c r="S1580">
        <v>2000</v>
      </c>
      <c r="T1580">
        <v>3000</v>
      </c>
    </row>
    <row r="1581" spans="1:36" x14ac:dyDescent="0.2">
      <c r="A1581" s="2">
        <v>1579</v>
      </c>
      <c r="B1581" s="4">
        <v>25</v>
      </c>
      <c r="C1581">
        <v>25</v>
      </c>
      <c r="D1581">
        <v>40</v>
      </c>
      <c r="E1581">
        <v>99</v>
      </c>
    </row>
    <row r="1582" spans="1:36" x14ac:dyDescent="0.2">
      <c r="A1582" s="2">
        <v>1580</v>
      </c>
      <c r="B1582" s="4">
        <v>12</v>
      </c>
      <c r="C1582">
        <v>25</v>
      </c>
      <c r="D1582">
        <v>29</v>
      </c>
      <c r="E1582">
        <v>35</v>
      </c>
      <c r="F1582">
        <v>39</v>
      </c>
      <c r="G1582">
        <v>49</v>
      </c>
      <c r="H1582">
        <v>49</v>
      </c>
      <c r="I1582">
        <v>50</v>
      </c>
      <c r="J1582">
        <v>72</v>
      </c>
      <c r="K1582">
        <v>74</v>
      </c>
      <c r="L1582">
        <v>90</v>
      </c>
      <c r="M1582">
        <v>90</v>
      </c>
      <c r="N1582">
        <v>124</v>
      </c>
      <c r="O1582">
        <v>149</v>
      </c>
      <c r="P1582">
        <v>175</v>
      </c>
      <c r="Q1582">
        <v>300</v>
      </c>
      <c r="R1582">
        <v>800</v>
      </c>
      <c r="S1582">
        <v>1750</v>
      </c>
    </row>
    <row r="1583" spans="1:36" x14ac:dyDescent="0.2">
      <c r="A1583" s="2">
        <v>1581</v>
      </c>
      <c r="B1583" s="4">
        <v>1</v>
      </c>
      <c r="C1583">
        <v>7</v>
      </c>
      <c r="D1583">
        <v>9</v>
      </c>
      <c r="E1583">
        <v>15</v>
      </c>
      <c r="F1583">
        <v>65</v>
      </c>
      <c r="G1583">
        <v>69</v>
      </c>
      <c r="H1583">
        <v>135</v>
      </c>
      <c r="I1583">
        <v>199</v>
      </c>
      <c r="J1583">
        <v>330</v>
      </c>
      <c r="K1583">
        <v>500</v>
      </c>
      <c r="L1583">
        <v>1000</v>
      </c>
      <c r="M1583">
        <v>10000</v>
      </c>
    </row>
    <row r="1584" spans="1:36" x14ac:dyDescent="0.2">
      <c r="A1584" s="2">
        <v>1582</v>
      </c>
      <c r="B1584" s="4">
        <v>1</v>
      </c>
      <c r="C1584">
        <v>25</v>
      </c>
      <c r="D1584">
        <v>40</v>
      </c>
      <c r="E1584">
        <v>60</v>
      </c>
      <c r="F1584">
        <v>90</v>
      </c>
      <c r="G1584">
        <v>110</v>
      </c>
      <c r="H1584">
        <v>140</v>
      </c>
      <c r="I1584">
        <v>140</v>
      </c>
      <c r="J1584">
        <v>190</v>
      </c>
    </row>
    <row r="1585" spans="1:28" x14ac:dyDescent="0.2">
      <c r="A1585" s="2">
        <v>1583</v>
      </c>
      <c r="B1585" s="4">
        <v>1</v>
      </c>
      <c r="C1585">
        <v>39</v>
      </c>
      <c r="D1585">
        <v>45</v>
      </c>
      <c r="E1585">
        <v>58</v>
      </c>
      <c r="F1585">
        <v>65</v>
      </c>
      <c r="G1585">
        <v>75</v>
      </c>
      <c r="H1585">
        <v>85</v>
      </c>
      <c r="I1585">
        <v>89</v>
      </c>
      <c r="J1585">
        <v>95</v>
      </c>
      <c r="K1585">
        <v>109</v>
      </c>
      <c r="L1585">
        <v>115</v>
      </c>
      <c r="M1585">
        <v>119</v>
      </c>
      <c r="N1585">
        <v>129</v>
      </c>
      <c r="O1585">
        <v>145</v>
      </c>
      <c r="P1585">
        <v>159</v>
      </c>
      <c r="Q1585">
        <v>169</v>
      </c>
      <c r="R1585">
        <v>239</v>
      </c>
    </row>
    <row r="1586" spans="1:28" x14ac:dyDescent="0.2">
      <c r="A1586" s="2">
        <v>1584</v>
      </c>
      <c r="B1586" s="4">
        <v>1</v>
      </c>
      <c r="C1586">
        <v>5</v>
      </c>
      <c r="D1586">
        <v>12</v>
      </c>
      <c r="E1586">
        <v>16</v>
      </c>
      <c r="F1586">
        <v>19</v>
      </c>
      <c r="G1586">
        <v>20</v>
      </c>
      <c r="H1586">
        <v>24</v>
      </c>
      <c r="I1586">
        <v>26</v>
      </c>
      <c r="J1586">
        <v>29</v>
      </c>
      <c r="K1586">
        <v>35</v>
      </c>
      <c r="L1586">
        <v>38</v>
      </c>
      <c r="M1586">
        <v>45</v>
      </c>
      <c r="N1586">
        <v>49</v>
      </c>
      <c r="O1586">
        <v>52</v>
      </c>
      <c r="P1586">
        <v>69</v>
      </c>
      <c r="Q1586">
        <v>85</v>
      </c>
    </row>
    <row r="1587" spans="1:28" x14ac:dyDescent="0.2">
      <c r="A1587" s="2">
        <v>1585</v>
      </c>
      <c r="B1587" s="4">
        <v>1</v>
      </c>
      <c r="C1587">
        <v>2</v>
      </c>
      <c r="D1587">
        <v>15</v>
      </c>
      <c r="E1587">
        <v>25</v>
      </c>
      <c r="F1587">
        <v>35</v>
      </c>
      <c r="G1587">
        <v>55</v>
      </c>
      <c r="H1587">
        <v>55</v>
      </c>
      <c r="I1587">
        <v>80</v>
      </c>
      <c r="J1587">
        <v>85</v>
      </c>
      <c r="K1587">
        <v>90</v>
      </c>
      <c r="L1587">
        <v>95</v>
      </c>
      <c r="M1587">
        <v>110</v>
      </c>
      <c r="N1587">
        <v>160</v>
      </c>
      <c r="O1587">
        <v>170</v>
      </c>
      <c r="P1587">
        <v>170</v>
      </c>
      <c r="Q1587">
        <v>175</v>
      </c>
      <c r="R1587">
        <v>190</v>
      </c>
      <c r="S1587">
        <v>250</v>
      </c>
      <c r="T1587">
        <v>300</v>
      </c>
      <c r="U1587">
        <v>600</v>
      </c>
      <c r="V1587">
        <v>700</v>
      </c>
      <c r="W1587">
        <v>2500</v>
      </c>
    </row>
    <row r="1588" spans="1:28" x14ac:dyDescent="0.2">
      <c r="A1588" s="2">
        <v>1586</v>
      </c>
      <c r="B1588" s="4">
        <v>1</v>
      </c>
      <c r="C1588">
        <v>18</v>
      </c>
      <c r="D1588">
        <v>63</v>
      </c>
      <c r="E1588">
        <v>65</v>
      </c>
      <c r="F1588">
        <v>80</v>
      </c>
      <c r="G1588">
        <v>110</v>
      </c>
      <c r="H1588">
        <v>125</v>
      </c>
      <c r="I1588">
        <v>150</v>
      </c>
      <c r="J1588">
        <v>320</v>
      </c>
      <c r="K1588">
        <v>350</v>
      </c>
      <c r="L1588">
        <v>580</v>
      </c>
    </row>
    <row r="1589" spans="1:28" x14ac:dyDescent="0.2">
      <c r="A1589" s="2">
        <v>1587</v>
      </c>
      <c r="B1589" s="4">
        <v>5</v>
      </c>
      <c r="C1589">
        <v>9</v>
      </c>
      <c r="D1589">
        <v>14</v>
      </c>
      <c r="E1589">
        <v>19</v>
      </c>
      <c r="F1589">
        <v>23</v>
      </c>
      <c r="G1589">
        <v>42</v>
      </c>
      <c r="H1589">
        <v>46</v>
      </c>
      <c r="I1589">
        <v>70</v>
      </c>
      <c r="J1589">
        <v>93</v>
      </c>
      <c r="K1589">
        <v>232</v>
      </c>
      <c r="L1589">
        <v>463</v>
      </c>
    </row>
    <row r="1590" spans="1:28" x14ac:dyDescent="0.2">
      <c r="A1590" s="2">
        <v>1588</v>
      </c>
      <c r="B1590" s="4">
        <v>1</v>
      </c>
      <c r="C1590">
        <v>10</v>
      </c>
      <c r="D1590">
        <v>25</v>
      </c>
      <c r="E1590">
        <v>35</v>
      </c>
      <c r="F1590">
        <v>75</v>
      </c>
      <c r="G1590">
        <v>100</v>
      </c>
      <c r="H1590">
        <v>150</v>
      </c>
      <c r="I1590">
        <v>200</v>
      </c>
      <c r="J1590">
        <v>400</v>
      </c>
      <c r="K1590">
        <v>500</v>
      </c>
      <c r="L1590">
        <v>1000</v>
      </c>
    </row>
    <row r="1591" spans="1:28" x14ac:dyDescent="0.2">
      <c r="A1591" s="2">
        <v>1589</v>
      </c>
      <c r="B1591" s="4">
        <v>5</v>
      </c>
      <c r="C1591">
        <v>10</v>
      </c>
      <c r="D1591">
        <v>20</v>
      </c>
      <c r="E1591">
        <v>25</v>
      </c>
      <c r="F1591">
        <v>30</v>
      </c>
      <c r="G1591">
        <v>35</v>
      </c>
      <c r="H1591">
        <v>40</v>
      </c>
      <c r="I1591">
        <v>50</v>
      </c>
      <c r="J1591">
        <v>55</v>
      </c>
      <c r="K1591">
        <v>60</v>
      </c>
      <c r="L1591">
        <v>70</v>
      </c>
      <c r="M1591">
        <v>75</v>
      </c>
      <c r="N1591">
        <v>100</v>
      </c>
      <c r="O1591">
        <v>250</v>
      </c>
    </row>
    <row r="1592" spans="1:28" x14ac:dyDescent="0.2">
      <c r="A1592" s="2">
        <v>1590</v>
      </c>
      <c r="B1592" s="4">
        <v>10</v>
      </c>
      <c r="C1592">
        <v>10</v>
      </c>
      <c r="D1592">
        <v>10</v>
      </c>
      <c r="E1592">
        <v>15</v>
      </c>
      <c r="F1592">
        <v>15</v>
      </c>
      <c r="G1592">
        <v>20</v>
      </c>
      <c r="H1592">
        <v>25</v>
      </c>
      <c r="I1592">
        <v>30</v>
      </c>
      <c r="J1592">
        <v>35</v>
      </c>
      <c r="K1592">
        <v>45</v>
      </c>
      <c r="L1592">
        <v>45</v>
      </c>
      <c r="M1592">
        <v>50</v>
      </c>
      <c r="N1592">
        <v>50</v>
      </c>
      <c r="O1592">
        <v>75</v>
      </c>
      <c r="P1592">
        <v>100</v>
      </c>
      <c r="Q1592">
        <v>125</v>
      </c>
      <c r="R1592">
        <v>150</v>
      </c>
      <c r="S1592">
        <v>175</v>
      </c>
      <c r="T1592">
        <v>200</v>
      </c>
      <c r="U1592">
        <v>250</v>
      </c>
      <c r="V1592">
        <v>300</v>
      </c>
      <c r="W1592">
        <v>350</v>
      </c>
      <c r="X1592">
        <v>450</v>
      </c>
      <c r="Y1592">
        <v>450</v>
      </c>
      <c r="Z1592">
        <v>500</v>
      </c>
      <c r="AA1592">
        <v>1000</v>
      </c>
      <c r="AB1592">
        <v>4000</v>
      </c>
    </row>
    <row r="1593" spans="1:28" x14ac:dyDescent="0.2">
      <c r="A1593" s="2">
        <v>1591</v>
      </c>
      <c r="B1593" s="4">
        <v>0.75</v>
      </c>
      <c r="C1593">
        <v>19</v>
      </c>
      <c r="D1593">
        <v>29</v>
      </c>
      <c r="E1593">
        <v>32</v>
      </c>
      <c r="F1593">
        <v>41</v>
      </c>
      <c r="G1593">
        <v>44</v>
      </c>
      <c r="H1593">
        <v>59</v>
      </c>
      <c r="I1593">
        <v>105</v>
      </c>
      <c r="J1593">
        <v>248</v>
      </c>
    </row>
    <row r="1594" spans="1:28" x14ac:dyDescent="0.2">
      <c r="A1594" s="2">
        <v>1592</v>
      </c>
      <c r="B1594" s="4">
        <v>3</v>
      </c>
      <c r="C1594">
        <v>18</v>
      </c>
      <c r="D1594">
        <v>25</v>
      </c>
      <c r="E1594">
        <v>51</v>
      </c>
      <c r="F1594">
        <v>56</v>
      </c>
      <c r="G1594">
        <v>82</v>
      </c>
      <c r="H1594">
        <v>87</v>
      </c>
      <c r="I1594">
        <v>107</v>
      </c>
      <c r="J1594">
        <v>165</v>
      </c>
      <c r="K1594">
        <v>327</v>
      </c>
      <c r="L1594">
        <v>989</v>
      </c>
    </row>
    <row r="1595" spans="1:28" x14ac:dyDescent="0.2">
      <c r="A1595" s="2">
        <v>1593</v>
      </c>
      <c r="B1595" s="4">
        <v>15</v>
      </c>
      <c r="C1595">
        <v>30</v>
      </c>
      <c r="D1595">
        <v>65</v>
      </c>
      <c r="E1595">
        <v>80</v>
      </c>
      <c r="F1595">
        <v>90</v>
      </c>
      <c r="G1595">
        <v>90</v>
      </c>
      <c r="H1595">
        <v>90</v>
      </c>
      <c r="I1595">
        <v>100</v>
      </c>
      <c r="J1595">
        <v>135</v>
      </c>
      <c r="K1595">
        <v>150</v>
      </c>
      <c r="L1595">
        <v>165</v>
      </c>
      <c r="M1595">
        <v>175</v>
      </c>
      <c r="N1595">
        <v>175</v>
      </c>
      <c r="O1595">
        <v>175</v>
      </c>
      <c r="P1595">
        <v>175</v>
      </c>
      <c r="Q1595">
        <v>200</v>
      </c>
      <c r="R1595">
        <v>200</v>
      </c>
      <c r="S1595">
        <v>500</v>
      </c>
      <c r="T1595">
        <v>1000</v>
      </c>
    </row>
    <row r="1596" spans="1:28" x14ac:dyDescent="0.2">
      <c r="A1596" s="2">
        <v>1594</v>
      </c>
      <c r="B1596" s="4">
        <v>1</v>
      </c>
      <c r="C1596">
        <v>16</v>
      </c>
      <c r="D1596">
        <v>36</v>
      </c>
      <c r="E1596">
        <v>80</v>
      </c>
    </row>
    <row r="1597" spans="1:28" x14ac:dyDescent="0.2">
      <c r="A1597" s="2">
        <v>1595</v>
      </c>
      <c r="B1597" s="4">
        <v>5</v>
      </c>
      <c r="C1597">
        <v>10</v>
      </c>
      <c r="D1597">
        <v>25</v>
      </c>
      <c r="E1597">
        <v>50</v>
      </c>
      <c r="F1597">
        <v>75</v>
      </c>
      <c r="G1597">
        <v>100</v>
      </c>
      <c r="H1597">
        <v>250</v>
      </c>
      <c r="I1597">
        <v>1000</v>
      </c>
      <c r="J1597">
        <v>2500</v>
      </c>
      <c r="K1597">
        <v>5000</v>
      </c>
    </row>
    <row r="1598" spans="1:28" x14ac:dyDescent="0.2">
      <c r="A1598" s="2">
        <v>1596</v>
      </c>
      <c r="B1598" s="4">
        <v>123</v>
      </c>
      <c r="C1598">
        <v>157</v>
      </c>
      <c r="D1598">
        <v>190</v>
      </c>
      <c r="E1598">
        <v>201</v>
      </c>
      <c r="F1598">
        <v>224</v>
      </c>
      <c r="G1598">
        <v>257</v>
      </c>
      <c r="H1598">
        <v>257</v>
      </c>
      <c r="I1598">
        <v>291</v>
      </c>
      <c r="J1598">
        <v>291</v>
      </c>
      <c r="K1598">
        <v>324</v>
      </c>
      <c r="L1598">
        <v>458</v>
      </c>
      <c r="M1598">
        <v>458</v>
      </c>
      <c r="N1598">
        <v>1118</v>
      </c>
    </row>
    <row r="1599" spans="1:28" x14ac:dyDescent="0.2">
      <c r="A1599" s="2">
        <v>1597</v>
      </c>
      <c r="B1599" s="4">
        <v>5</v>
      </c>
      <c r="C1599">
        <v>40</v>
      </c>
      <c r="D1599">
        <v>45</v>
      </c>
      <c r="E1599">
        <v>50</v>
      </c>
      <c r="F1599">
        <v>55</v>
      </c>
      <c r="G1599">
        <v>65</v>
      </c>
      <c r="H1599">
        <v>95</v>
      </c>
      <c r="I1599">
        <v>225</v>
      </c>
    </row>
    <row r="1600" spans="1:28" x14ac:dyDescent="0.2">
      <c r="A1600" s="2">
        <v>1598</v>
      </c>
      <c r="B1600" s="4">
        <v>1</v>
      </c>
      <c r="C1600">
        <v>5</v>
      </c>
      <c r="D1600">
        <v>12</v>
      </c>
      <c r="E1600">
        <v>12</v>
      </c>
      <c r="F1600">
        <v>18</v>
      </c>
      <c r="G1600">
        <v>20</v>
      </c>
      <c r="H1600">
        <v>20</v>
      </c>
      <c r="I1600">
        <v>25</v>
      </c>
      <c r="J1600">
        <v>32</v>
      </c>
      <c r="K1600">
        <v>35</v>
      </c>
      <c r="L1600">
        <v>40</v>
      </c>
      <c r="M1600">
        <v>40</v>
      </c>
      <c r="N1600">
        <v>40</v>
      </c>
      <c r="O1600">
        <v>45</v>
      </c>
      <c r="P1600">
        <v>50</v>
      </c>
      <c r="Q1600">
        <v>60</v>
      </c>
      <c r="R1600">
        <v>65</v>
      </c>
      <c r="S1600">
        <v>75</v>
      </c>
      <c r="T1600">
        <v>100</v>
      </c>
      <c r="U1600">
        <v>125</v>
      </c>
      <c r="V1600">
        <v>125</v>
      </c>
      <c r="W1600">
        <v>125</v>
      </c>
      <c r="X1600">
        <v>150</v>
      </c>
      <c r="Y1600">
        <v>250</v>
      </c>
      <c r="Z1600">
        <v>260</v>
      </c>
    </row>
    <row r="1601" spans="1:41" x14ac:dyDescent="0.2">
      <c r="A1601" s="2">
        <v>1599</v>
      </c>
      <c r="B1601" s="4">
        <v>6</v>
      </c>
      <c r="C1601">
        <v>12</v>
      </c>
      <c r="D1601">
        <v>18</v>
      </c>
      <c r="E1601">
        <v>24</v>
      </c>
      <c r="F1601">
        <v>29</v>
      </c>
      <c r="G1601">
        <v>35</v>
      </c>
      <c r="H1601">
        <v>47</v>
      </c>
      <c r="I1601">
        <v>53</v>
      </c>
      <c r="J1601">
        <v>59</v>
      </c>
      <c r="K1601">
        <v>76</v>
      </c>
      <c r="L1601">
        <v>112</v>
      </c>
      <c r="M1601">
        <v>141</v>
      </c>
      <c r="N1601">
        <v>176</v>
      </c>
      <c r="O1601">
        <v>235</v>
      </c>
      <c r="P1601">
        <v>294</v>
      </c>
      <c r="Q1601">
        <v>353</v>
      </c>
      <c r="R1601">
        <v>470</v>
      </c>
      <c r="S1601">
        <v>588</v>
      </c>
      <c r="T1601">
        <v>882</v>
      </c>
      <c r="U1601">
        <v>3529</v>
      </c>
    </row>
    <row r="1602" spans="1:41" x14ac:dyDescent="0.2">
      <c r="A1602" s="2">
        <v>1600</v>
      </c>
      <c r="B1602" s="4">
        <v>1</v>
      </c>
      <c r="C1602">
        <v>5</v>
      </c>
      <c r="D1602">
        <v>20</v>
      </c>
      <c r="E1602">
        <v>30</v>
      </c>
      <c r="F1602">
        <v>35</v>
      </c>
      <c r="G1602">
        <v>40</v>
      </c>
      <c r="H1602">
        <v>47</v>
      </c>
      <c r="I1602">
        <v>50</v>
      </c>
      <c r="J1602">
        <v>60</v>
      </c>
      <c r="K1602">
        <v>70</v>
      </c>
      <c r="L1602">
        <v>78</v>
      </c>
      <c r="M1602">
        <v>90</v>
      </c>
      <c r="N1602">
        <v>115</v>
      </c>
      <c r="O1602">
        <v>140</v>
      </c>
      <c r="P1602">
        <v>140</v>
      </c>
      <c r="Q1602">
        <v>150</v>
      </c>
      <c r="R1602">
        <v>150</v>
      </c>
      <c r="S1602">
        <v>190</v>
      </c>
      <c r="T1602">
        <v>190</v>
      </c>
      <c r="U1602">
        <v>210</v>
      </c>
      <c r="V1602">
        <v>250</v>
      </c>
      <c r="W1602">
        <v>250</v>
      </c>
      <c r="X1602">
        <v>280</v>
      </c>
      <c r="Y1602">
        <v>320</v>
      </c>
      <c r="Z1602">
        <v>320</v>
      </c>
      <c r="AA1602">
        <v>330</v>
      </c>
      <c r="AB1602">
        <v>480</v>
      </c>
      <c r="AC1602">
        <v>500</v>
      </c>
      <c r="AD1602">
        <v>600</v>
      </c>
      <c r="AE1602">
        <v>800</v>
      </c>
      <c r="AF1602">
        <v>850</v>
      </c>
      <c r="AG1602">
        <v>1000</v>
      </c>
      <c r="AH1602">
        <v>1100</v>
      </c>
      <c r="AI1602">
        <v>1100</v>
      </c>
      <c r="AJ1602">
        <v>1100</v>
      </c>
      <c r="AK1602">
        <v>1100</v>
      </c>
      <c r="AL1602">
        <v>1500</v>
      </c>
      <c r="AM1602">
        <v>1600</v>
      </c>
      <c r="AN1602">
        <v>1600</v>
      </c>
      <c r="AO1602">
        <v>1600</v>
      </c>
    </row>
    <row r="1603" spans="1:41" x14ac:dyDescent="0.2">
      <c r="A1603" s="2">
        <v>1601</v>
      </c>
      <c r="B1603" s="4">
        <v>20</v>
      </c>
      <c r="C1603">
        <v>20</v>
      </c>
      <c r="D1603">
        <v>20</v>
      </c>
      <c r="E1603">
        <v>20</v>
      </c>
      <c r="F1603">
        <v>20</v>
      </c>
      <c r="G1603">
        <v>100</v>
      </c>
    </row>
    <row r="1604" spans="1:41" x14ac:dyDescent="0.2">
      <c r="A1604" s="2">
        <v>1602</v>
      </c>
      <c r="B1604" s="4">
        <v>1</v>
      </c>
      <c r="C1604">
        <v>125</v>
      </c>
      <c r="D1604">
        <v>143</v>
      </c>
      <c r="E1604">
        <v>145</v>
      </c>
      <c r="F1604">
        <v>160</v>
      </c>
      <c r="G1604">
        <v>165</v>
      </c>
      <c r="H1604">
        <v>165</v>
      </c>
      <c r="I1604">
        <v>165</v>
      </c>
      <c r="J1604">
        <v>165</v>
      </c>
      <c r="K1604">
        <v>170</v>
      </c>
      <c r="L1604">
        <v>175</v>
      </c>
      <c r="M1604">
        <v>180</v>
      </c>
      <c r="N1604">
        <v>190</v>
      </c>
      <c r="O1604">
        <v>215</v>
      </c>
      <c r="P1604">
        <v>215</v>
      </c>
      <c r="Q1604">
        <v>225</v>
      </c>
      <c r="R1604">
        <v>225</v>
      </c>
      <c r="S1604">
        <v>225</v>
      </c>
      <c r="T1604">
        <v>225</v>
      </c>
      <c r="U1604">
        <v>225</v>
      </c>
      <c r="V1604">
        <v>240</v>
      </c>
      <c r="W1604">
        <v>265</v>
      </c>
      <c r="X1604">
        <v>295</v>
      </c>
      <c r="Y1604">
        <v>295</v>
      </c>
      <c r="Z1604">
        <v>335</v>
      </c>
      <c r="AA1604">
        <v>335</v>
      </c>
      <c r="AB1604">
        <v>365</v>
      </c>
      <c r="AC1604">
        <v>395</v>
      </c>
      <c r="AD1604">
        <v>420</v>
      </c>
      <c r="AE1604">
        <v>420</v>
      </c>
      <c r="AF1604">
        <v>425</v>
      </c>
      <c r="AG1604">
        <v>445</v>
      </c>
      <c r="AH1604">
        <v>560</v>
      </c>
      <c r="AI1604">
        <v>615</v>
      </c>
      <c r="AJ1604">
        <v>695</v>
      </c>
      <c r="AK1604">
        <v>985</v>
      </c>
    </row>
    <row r="1605" spans="1:41" x14ac:dyDescent="0.2">
      <c r="A1605" s="2">
        <v>1603</v>
      </c>
      <c r="B1605" s="4">
        <v>1</v>
      </c>
      <c r="C1605">
        <v>5</v>
      </c>
      <c r="D1605">
        <v>15</v>
      </c>
      <c r="E1605">
        <v>20</v>
      </c>
      <c r="F1605">
        <v>25</v>
      </c>
      <c r="G1605">
        <v>30</v>
      </c>
      <c r="H1605">
        <v>35</v>
      </c>
      <c r="I1605">
        <v>40</v>
      </c>
      <c r="J1605">
        <v>49</v>
      </c>
      <c r="K1605">
        <v>49</v>
      </c>
      <c r="L1605">
        <v>49</v>
      </c>
      <c r="M1605">
        <v>49</v>
      </c>
      <c r="N1605">
        <v>60</v>
      </c>
      <c r="O1605">
        <v>80</v>
      </c>
      <c r="P1605">
        <v>100</v>
      </c>
      <c r="Q1605">
        <v>125</v>
      </c>
      <c r="R1605">
        <v>125</v>
      </c>
      <c r="S1605">
        <v>150</v>
      </c>
      <c r="T1605">
        <v>155</v>
      </c>
      <c r="U1605">
        <v>300</v>
      </c>
      <c r="V1605">
        <v>300</v>
      </c>
      <c r="W1605">
        <v>300</v>
      </c>
      <c r="X1605">
        <v>500</v>
      </c>
      <c r="Y1605">
        <v>500</v>
      </c>
      <c r="Z1605">
        <v>750</v>
      </c>
      <c r="AA1605">
        <v>999</v>
      </c>
      <c r="AB1605">
        <v>999</v>
      </c>
      <c r="AC1605">
        <v>999</v>
      </c>
      <c r="AD1605">
        <v>1004</v>
      </c>
      <c r="AE1605">
        <v>1008</v>
      </c>
      <c r="AF1605">
        <v>5000</v>
      </c>
    </row>
    <row r="1606" spans="1:41" x14ac:dyDescent="0.2">
      <c r="A1606" s="2">
        <v>1604</v>
      </c>
      <c r="B1606" s="4">
        <v>100</v>
      </c>
      <c r="C1606">
        <v>140</v>
      </c>
      <c r="D1606">
        <v>250</v>
      </c>
      <c r="E1606">
        <v>750</v>
      </c>
    </row>
    <row r="1607" spans="1:41" x14ac:dyDescent="0.2">
      <c r="A1607" s="2">
        <v>1605</v>
      </c>
      <c r="B1607" s="4">
        <v>1</v>
      </c>
      <c r="C1607">
        <v>25</v>
      </c>
      <c r="D1607">
        <v>35</v>
      </c>
      <c r="E1607">
        <v>50</v>
      </c>
      <c r="F1607">
        <v>65</v>
      </c>
      <c r="G1607">
        <v>100</v>
      </c>
      <c r="H1607">
        <v>115</v>
      </c>
      <c r="I1607">
        <v>250</v>
      </c>
      <c r="J1607">
        <v>265</v>
      </c>
      <c r="K1607">
        <v>375</v>
      </c>
      <c r="L1607">
        <v>500</v>
      </c>
      <c r="M1607">
        <v>625</v>
      </c>
      <c r="N1607">
        <v>750</v>
      </c>
      <c r="O1607">
        <v>1000</v>
      </c>
      <c r="P1607">
        <v>1500</v>
      </c>
      <c r="Q1607">
        <v>2500</v>
      </c>
      <c r="R1607">
        <v>3500</v>
      </c>
      <c r="S1607">
        <v>5000</v>
      </c>
      <c r="T1607">
        <v>7500</v>
      </c>
      <c r="U1607">
        <v>10000</v>
      </c>
    </row>
    <row r="1608" spans="1:41" x14ac:dyDescent="0.2">
      <c r="A1608" s="2">
        <v>1606</v>
      </c>
      <c r="B1608" s="4">
        <v>8</v>
      </c>
      <c r="C1608">
        <v>10</v>
      </c>
      <c r="D1608">
        <v>35</v>
      </c>
      <c r="E1608">
        <v>45</v>
      </c>
      <c r="F1608">
        <v>55</v>
      </c>
      <c r="G1608">
        <v>55</v>
      </c>
      <c r="H1608">
        <v>100</v>
      </c>
      <c r="I1608">
        <v>150</v>
      </c>
      <c r="J1608">
        <v>240</v>
      </c>
      <c r="K1608">
        <v>4300</v>
      </c>
    </row>
    <row r="1609" spans="1:41" x14ac:dyDescent="0.2">
      <c r="A1609" s="2">
        <v>1607</v>
      </c>
      <c r="B1609" s="4">
        <v>1</v>
      </c>
      <c r="C1609">
        <v>20</v>
      </c>
      <c r="D1609">
        <v>89</v>
      </c>
      <c r="E1609">
        <v>99</v>
      </c>
      <c r="F1609">
        <v>115</v>
      </c>
      <c r="G1609">
        <v>145</v>
      </c>
      <c r="H1609">
        <v>149</v>
      </c>
      <c r="I1609">
        <v>159</v>
      </c>
      <c r="J1609">
        <v>165</v>
      </c>
      <c r="K1609">
        <v>175</v>
      </c>
      <c r="L1609">
        <v>195</v>
      </c>
      <c r="M1609">
        <v>249</v>
      </c>
      <c r="N1609">
        <v>290</v>
      </c>
      <c r="O1609">
        <v>295</v>
      </c>
      <c r="P1609">
        <v>499</v>
      </c>
      <c r="Q1609">
        <v>899</v>
      </c>
      <c r="R1609">
        <v>1050</v>
      </c>
    </row>
    <row r="1610" spans="1:41" x14ac:dyDescent="0.2">
      <c r="A1610" s="2">
        <v>1608</v>
      </c>
      <c r="B1610" s="4">
        <v>1</v>
      </c>
      <c r="C1610">
        <v>69</v>
      </c>
      <c r="D1610">
        <v>74</v>
      </c>
      <c r="E1610">
        <v>79</v>
      </c>
      <c r="F1610">
        <v>89</v>
      </c>
      <c r="G1610">
        <v>159</v>
      </c>
      <c r="H1610">
        <v>349</v>
      </c>
      <c r="I1610">
        <v>1299</v>
      </c>
    </row>
    <row r="1611" spans="1:41" x14ac:dyDescent="0.2">
      <c r="A1611" s="2">
        <v>1609</v>
      </c>
      <c r="B1611" s="4">
        <v>16</v>
      </c>
      <c r="C1611">
        <v>16</v>
      </c>
      <c r="D1611">
        <v>16</v>
      </c>
      <c r="E1611">
        <v>16</v>
      </c>
      <c r="F1611">
        <v>16</v>
      </c>
      <c r="G1611">
        <v>80</v>
      </c>
    </row>
    <row r="1612" spans="1:41" x14ac:dyDescent="0.2">
      <c r="A1612" s="2">
        <v>1610</v>
      </c>
      <c r="B1612" s="4">
        <v>5</v>
      </c>
      <c r="C1612">
        <v>30</v>
      </c>
      <c r="D1612">
        <v>40</v>
      </c>
      <c r="E1612">
        <v>80</v>
      </c>
      <c r="F1612">
        <v>95</v>
      </c>
      <c r="G1612">
        <v>145</v>
      </c>
    </row>
    <row r="1613" spans="1:41" x14ac:dyDescent="0.2">
      <c r="A1613" s="2">
        <v>1611</v>
      </c>
      <c r="B1613" s="4">
        <v>5</v>
      </c>
      <c r="C1613">
        <v>30</v>
      </c>
      <c r="D1613">
        <v>65</v>
      </c>
      <c r="E1613">
        <v>75</v>
      </c>
      <c r="F1613">
        <v>75</v>
      </c>
      <c r="G1613">
        <v>75</v>
      </c>
      <c r="H1613">
        <v>90</v>
      </c>
      <c r="I1613">
        <v>90</v>
      </c>
      <c r="J1613">
        <v>130</v>
      </c>
      <c r="K1613">
        <v>130</v>
      </c>
      <c r="L1613">
        <v>130</v>
      </c>
      <c r="M1613">
        <v>275</v>
      </c>
      <c r="N1613">
        <v>500</v>
      </c>
      <c r="O1613">
        <v>1000</v>
      </c>
      <c r="P1613">
        <v>2500</v>
      </c>
    </row>
    <row r="1614" spans="1:41" x14ac:dyDescent="0.2">
      <c r="A1614" s="2">
        <v>1612</v>
      </c>
      <c r="B1614" s="4">
        <v>50</v>
      </c>
      <c r="C1614">
        <v>70</v>
      </c>
    </row>
    <row r="1615" spans="1:41" x14ac:dyDescent="0.2">
      <c r="A1615" s="2">
        <v>1613</v>
      </c>
      <c r="B1615" s="4">
        <v>16</v>
      </c>
      <c r="C1615">
        <v>32</v>
      </c>
      <c r="D1615">
        <v>32</v>
      </c>
      <c r="E1615">
        <v>64</v>
      </c>
      <c r="F1615">
        <v>128</v>
      </c>
      <c r="G1615">
        <v>256</v>
      </c>
      <c r="H1615">
        <v>512</v>
      </c>
      <c r="I1615">
        <v>512</v>
      </c>
      <c r="J1615">
        <v>1024</v>
      </c>
      <c r="K1615">
        <v>2048</v>
      </c>
      <c r="L1615">
        <v>4096</v>
      </c>
      <c r="M1615">
        <v>8192</v>
      </c>
    </row>
    <row r="1616" spans="1:41" x14ac:dyDescent="0.2">
      <c r="A1616" s="2">
        <v>1614</v>
      </c>
      <c r="B1616" s="4">
        <v>1</v>
      </c>
      <c r="C1616">
        <v>7</v>
      </c>
      <c r="D1616">
        <v>13</v>
      </c>
      <c r="E1616">
        <v>15</v>
      </c>
      <c r="F1616">
        <v>26</v>
      </c>
      <c r="G1616">
        <v>28</v>
      </c>
      <c r="H1616">
        <v>38</v>
      </c>
      <c r="I1616">
        <v>40</v>
      </c>
    </row>
    <row r="1617" spans="1:33" x14ac:dyDescent="0.2">
      <c r="A1617" s="2">
        <v>1615</v>
      </c>
      <c r="B1617" s="4">
        <v>9</v>
      </c>
      <c r="C1617">
        <v>9</v>
      </c>
      <c r="D1617">
        <v>15</v>
      </c>
      <c r="E1617">
        <v>15</v>
      </c>
      <c r="F1617">
        <v>17</v>
      </c>
      <c r="G1617">
        <v>17</v>
      </c>
      <c r="H1617">
        <v>19</v>
      </c>
      <c r="I1617">
        <v>19</v>
      </c>
      <c r="J1617">
        <v>22</v>
      </c>
      <c r="K1617">
        <v>25</v>
      </c>
      <c r="L1617">
        <v>25</v>
      </c>
      <c r="M1617">
        <v>25</v>
      </c>
      <c r="N1617">
        <v>41</v>
      </c>
      <c r="O1617">
        <v>41</v>
      </c>
      <c r="P1617">
        <v>42</v>
      </c>
      <c r="Q1617">
        <v>49</v>
      </c>
      <c r="R1617">
        <v>80</v>
      </c>
      <c r="S1617">
        <v>80</v>
      </c>
    </row>
    <row r="1618" spans="1:33" x14ac:dyDescent="0.2">
      <c r="A1618" s="2">
        <v>1616</v>
      </c>
      <c r="B1618" s="4">
        <v>5</v>
      </c>
      <c r="C1618">
        <v>35</v>
      </c>
      <c r="D1618">
        <v>45</v>
      </c>
      <c r="E1618">
        <v>50</v>
      </c>
      <c r="F1618">
        <v>60</v>
      </c>
      <c r="G1618">
        <v>75</v>
      </c>
      <c r="H1618">
        <v>90</v>
      </c>
      <c r="I1618">
        <v>100</v>
      </c>
      <c r="J1618">
        <v>115</v>
      </c>
      <c r="K1618">
        <v>150</v>
      </c>
      <c r="L1618">
        <v>165</v>
      </c>
      <c r="M1618">
        <v>300</v>
      </c>
      <c r="N1618">
        <v>500</v>
      </c>
      <c r="O1618">
        <v>750</v>
      </c>
      <c r="P1618">
        <v>5000</v>
      </c>
      <c r="Q1618">
        <v>10000</v>
      </c>
    </row>
    <row r="1619" spans="1:33" x14ac:dyDescent="0.2">
      <c r="A1619" s="2">
        <v>1617</v>
      </c>
      <c r="B1619" s="4">
        <v>35</v>
      </c>
      <c r="C1619">
        <v>39</v>
      </c>
      <c r="D1619">
        <v>43</v>
      </c>
      <c r="E1619">
        <v>49</v>
      </c>
      <c r="F1619">
        <v>78</v>
      </c>
      <c r="G1619">
        <v>89</v>
      </c>
      <c r="H1619">
        <v>116</v>
      </c>
      <c r="I1619">
        <v>129</v>
      </c>
      <c r="J1619">
        <v>189</v>
      </c>
      <c r="K1619">
        <v>199</v>
      </c>
      <c r="L1619">
        <v>209</v>
      </c>
      <c r="M1619">
        <v>209</v>
      </c>
      <c r="N1619">
        <v>209</v>
      </c>
      <c r="O1619">
        <v>209</v>
      </c>
      <c r="P1619">
        <v>380</v>
      </c>
      <c r="Q1619">
        <v>1500</v>
      </c>
    </row>
    <row r="1620" spans="1:33" x14ac:dyDescent="0.2">
      <c r="A1620" s="2">
        <v>1618</v>
      </c>
      <c r="B1620" s="4">
        <v>10</v>
      </c>
      <c r="C1620">
        <v>25</v>
      </c>
      <c r="D1620">
        <v>40</v>
      </c>
      <c r="E1620">
        <v>50</v>
      </c>
      <c r="F1620">
        <v>55</v>
      </c>
      <c r="G1620">
        <v>75</v>
      </c>
      <c r="H1620">
        <v>300</v>
      </c>
      <c r="I1620">
        <v>500</v>
      </c>
      <c r="J1620">
        <v>2000</v>
      </c>
      <c r="K1620">
        <v>2000</v>
      </c>
      <c r="L1620">
        <v>2500</v>
      </c>
    </row>
    <row r="1621" spans="1:33" x14ac:dyDescent="0.2">
      <c r="A1621" s="2">
        <v>1619</v>
      </c>
      <c r="B1621" s="4">
        <v>1</v>
      </c>
      <c r="C1621">
        <v>16</v>
      </c>
      <c r="D1621">
        <v>21</v>
      </c>
      <c r="E1621">
        <v>26</v>
      </c>
      <c r="F1621">
        <v>60</v>
      </c>
      <c r="G1621">
        <v>75</v>
      </c>
      <c r="H1621">
        <v>115</v>
      </c>
      <c r="I1621">
        <v>150</v>
      </c>
      <c r="J1621">
        <v>300</v>
      </c>
      <c r="K1621">
        <v>500</v>
      </c>
    </row>
    <row r="1622" spans="1:33" x14ac:dyDescent="0.2">
      <c r="A1622" s="2">
        <v>1620</v>
      </c>
      <c r="B1622" s="4">
        <v>10</v>
      </c>
      <c r="C1622">
        <v>15</v>
      </c>
      <c r="D1622">
        <v>25</v>
      </c>
      <c r="E1622">
        <v>50</v>
      </c>
      <c r="F1622">
        <v>75</v>
      </c>
      <c r="G1622">
        <v>100</v>
      </c>
      <c r="H1622">
        <v>150</v>
      </c>
      <c r="I1622">
        <v>250</v>
      </c>
      <c r="J1622">
        <v>350</v>
      </c>
      <c r="K1622">
        <v>500</v>
      </c>
      <c r="L1622">
        <v>750</v>
      </c>
      <c r="M1622">
        <v>1000</v>
      </c>
      <c r="N1622">
        <v>1500</v>
      </c>
      <c r="O1622">
        <v>3000</v>
      </c>
    </row>
    <row r="1623" spans="1:33" x14ac:dyDescent="0.2">
      <c r="A1623" s="2">
        <v>1621</v>
      </c>
      <c r="B1623" s="4">
        <v>1</v>
      </c>
      <c r="C1623">
        <v>5</v>
      </c>
      <c r="D1623">
        <v>12</v>
      </c>
      <c r="E1623">
        <v>29</v>
      </c>
      <c r="F1623">
        <v>33</v>
      </c>
      <c r="G1623">
        <v>56</v>
      </c>
      <c r="H1623">
        <v>64</v>
      </c>
      <c r="I1623">
        <v>79</v>
      </c>
      <c r="J1623">
        <v>89</v>
      </c>
      <c r="K1623">
        <v>139</v>
      </c>
      <c r="L1623">
        <v>154</v>
      </c>
    </row>
    <row r="1624" spans="1:33" x14ac:dyDescent="0.2">
      <c r="A1624" s="2">
        <v>1622</v>
      </c>
      <c r="B1624" s="4">
        <v>11</v>
      </c>
      <c r="C1624">
        <v>27</v>
      </c>
      <c r="D1624">
        <v>54</v>
      </c>
      <c r="E1624">
        <v>108</v>
      </c>
      <c r="F1624">
        <v>108</v>
      </c>
      <c r="G1624">
        <v>270</v>
      </c>
      <c r="H1624">
        <v>270</v>
      </c>
      <c r="I1624">
        <v>270</v>
      </c>
      <c r="J1624">
        <v>540</v>
      </c>
      <c r="K1624">
        <v>540</v>
      </c>
      <c r="L1624">
        <v>540</v>
      </c>
      <c r="M1624">
        <v>1008</v>
      </c>
      <c r="N1624">
        <v>5400</v>
      </c>
      <c r="O1624">
        <v>5400</v>
      </c>
      <c r="P1624">
        <v>5400</v>
      </c>
      <c r="Q1624">
        <v>5400</v>
      </c>
      <c r="R1624">
        <v>10000</v>
      </c>
      <c r="S1624">
        <v>10000</v>
      </c>
    </row>
    <row r="1625" spans="1:33" x14ac:dyDescent="0.2">
      <c r="A1625" s="2">
        <v>1623</v>
      </c>
      <c r="B1625" s="4">
        <v>1</v>
      </c>
      <c r="C1625">
        <v>25</v>
      </c>
      <c r="D1625">
        <v>35</v>
      </c>
      <c r="E1625">
        <v>50</v>
      </c>
      <c r="F1625">
        <v>80</v>
      </c>
      <c r="G1625">
        <v>120</v>
      </c>
      <c r="H1625">
        <v>190</v>
      </c>
      <c r="I1625">
        <v>220</v>
      </c>
      <c r="J1625">
        <v>370</v>
      </c>
      <c r="K1625">
        <v>1000</v>
      </c>
    </row>
    <row r="1626" spans="1:33" x14ac:dyDescent="0.2">
      <c r="A1626" s="2">
        <v>1624</v>
      </c>
      <c r="B1626" s="4">
        <v>20</v>
      </c>
      <c r="C1626">
        <v>25</v>
      </c>
      <c r="D1626">
        <v>35</v>
      </c>
      <c r="E1626">
        <v>45</v>
      </c>
      <c r="F1626">
        <v>50</v>
      </c>
      <c r="G1626">
        <v>65</v>
      </c>
      <c r="H1626">
        <v>85</v>
      </c>
      <c r="I1626">
        <v>100</v>
      </c>
      <c r="J1626">
        <v>160</v>
      </c>
      <c r="K1626">
        <v>210</v>
      </c>
      <c r="L1626">
        <v>300</v>
      </c>
      <c r="M1626">
        <v>390</v>
      </c>
    </row>
    <row r="1627" spans="1:33" x14ac:dyDescent="0.2">
      <c r="A1627" s="2">
        <v>1625</v>
      </c>
      <c r="B1627" s="4">
        <v>1</v>
      </c>
      <c r="C1627">
        <v>10</v>
      </c>
      <c r="D1627">
        <v>25</v>
      </c>
      <c r="E1627">
        <v>50</v>
      </c>
      <c r="F1627">
        <v>55</v>
      </c>
      <c r="G1627">
        <v>80</v>
      </c>
      <c r="H1627">
        <v>95</v>
      </c>
      <c r="I1627">
        <v>105</v>
      </c>
      <c r="J1627">
        <v>250</v>
      </c>
      <c r="K1627">
        <v>350</v>
      </c>
      <c r="L1627">
        <v>500</v>
      </c>
    </row>
    <row r="1628" spans="1:33" x14ac:dyDescent="0.2">
      <c r="A1628" s="2">
        <v>1626</v>
      </c>
      <c r="B1628" s="4">
        <v>5</v>
      </c>
      <c r="C1628">
        <v>10</v>
      </c>
      <c r="D1628">
        <v>20</v>
      </c>
      <c r="E1628">
        <v>25</v>
      </c>
      <c r="F1628">
        <v>30</v>
      </c>
      <c r="G1628">
        <v>50</v>
      </c>
      <c r="H1628">
        <v>50</v>
      </c>
      <c r="I1628">
        <v>50</v>
      </c>
      <c r="J1628">
        <v>100</v>
      </c>
      <c r="K1628">
        <v>150</v>
      </c>
      <c r="L1628">
        <v>150</v>
      </c>
      <c r="M1628">
        <v>250</v>
      </c>
      <c r="N1628">
        <v>300</v>
      </c>
      <c r="O1628">
        <v>300</v>
      </c>
      <c r="P1628">
        <v>300</v>
      </c>
      <c r="Q1628">
        <v>400</v>
      </c>
      <c r="R1628">
        <v>500</v>
      </c>
      <c r="S1628">
        <v>500</v>
      </c>
      <c r="T1628">
        <v>1000</v>
      </c>
      <c r="U1628">
        <v>1500</v>
      </c>
      <c r="V1628">
        <v>1500</v>
      </c>
      <c r="W1628">
        <v>2000</v>
      </c>
      <c r="X1628">
        <v>2000</v>
      </c>
      <c r="Y1628">
        <v>2000</v>
      </c>
      <c r="Z1628">
        <v>2500</v>
      </c>
      <c r="AA1628">
        <v>2500</v>
      </c>
      <c r="AB1628">
        <v>3000</v>
      </c>
      <c r="AC1628">
        <v>4000</v>
      </c>
      <c r="AD1628">
        <v>4000</v>
      </c>
      <c r="AE1628">
        <v>5000</v>
      </c>
      <c r="AF1628">
        <v>5000</v>
      </c>
      <c r="AG1628">
        <v>6500</v>
      </c>
    </row>
    <row r="1629" spans="1:33" x14ac:dyDescent="0.2">
      <c r="A1629" s="2">
        <v>1627</v>
      </c>
      <c r="B1629" s="4">
        <v>10</v>
      </c>
      <c r="C1629">
        <v>20</v>
      </c>
      <c r="D1629">
        <v>30</v>
      </c>
      <c r="E1629">
        <v>50</v>
      </c>
      <c r="F1629">
        <v>75</v>
      </c>
      <c r="G1629">
        <v>80</v>
      </c>
      <c r="H1629">
        <v>90</v>
      </c>
      <c r="I1629">
        <v>125</v>
      </c>
      <c r="J1629">
        <v>175</v>
      </c>
      <c r="K1629">
        <v>200</v>
      </c>
      <c r="L1629">
        <v>225</v>
      </c>
      <c r="M1629">
        <v>250</v>
      </c>
      <c r="N1629">
        <v>300</v>
      </c>
      <c r="O1629">
        <v>500</v>
      </c>
      <c r="P1629">
        <v>1000</v>
      </c>
      <c r="Q1629">
        <v>1500</v>
      </c>
      <c r="R1629">
        <v>2500</v>
      </c>
      <c r="S1629">
        <v>5000</v>
      </c>
      <c r="T1629">
        <v>10000</v>
      </c>
    </row>
    <row r="1630" spans="1:33" x14ac:dyDescent="0.2">
      <c r="A1630" s="2">
        <v>1628</v>
      </c>
      <c r="B1630" s="4">
        <v>5</v>
      </c>
      <c r="C1630">
        <v>18</v>
      </c>
      <c r="D1630">
        <v>30</v>
      </c>
      <c r="E1630">
        <v>40</v>
      </c>
      <c r="F1630">
        <v>55</v>
      </c>
      <c r="G1630">
        <v>75</v>
      </c>
      <c r="H1630">
        <v>100</v>
      </c>
      <c r="I1630">
        <v>105</v>
      </c>
      <c r="J1630">
        <v>110</v>
      </c>
      <c r="K1630">
        <v>150</v>
      </c>
      <c r="L1630">
        <v>150</v>
      </c>
      <c r="M1630">
        <v>150</v>
      </c>
      <c r="N1630">
        <v>450</v>
      </c>
    </row>
    <row r="1631" spans="1:33" x14ac:dyDescent="0.2">
      <c r="A1631" s="2">
        <v>1629</v>
      </c>
      <c r="B1631" s="4">
        <v>30</v>
      </c>
      <c r="C1631">
        <v>53</v>
      </c>
      <c r="D1631">
        <v>83</v>
      </c>
      <c r="E1631">
        <v>151</v>
      </c>
      <c r="F1631">
        <v>2266</v>
      </c>
    </row>
    <row r="1632" spans="1:33" x14ac:dyDescent="0.2">
      <c r="A1632" s="2">
        <v>1630</v>
      </c>
      <c r="B1632" s="4">
        <v>1</v>
      </c>
      <c r="C1632">
        <v>1</v>
      </c>
      <c r="D1632">
        <v>8</v>
      </c>
      <c r="E1632">
        <v>8</v>
      </c>
      <c r="F1632">
        <v>10</v>
      </c>
      <c r="G1632">
        <v>15</v>
      </c>
      <c r="H1632">
        <v>20</v>
      </c>
      <c r="I1632">
        <v>20</v>
      </c>
      <c r="J1632">
        <v>25</v>
      </c>
      <c r="K1632">
        <v>25</v>
      </c>
      <c r="L1632">
        <v>25</v>
      </c>
      <c r="M1632">
        <v>25</v>
      </c>
      <c r="N1632">
        <v>30</v>
      </c>
      <c r="O1632">
        <v>50</v>
      </c>
      <c r="P1632">
        <v>75</v>
      </c>
      <c r="Q1632">
        <v>100</v>
      </c>
      <c r="R1632">
        <v>150</v>
      </c>
      <c r="S1632">
        <v>250</v>
      </c>
      <c r="T1632">
        <v>500</v>
      </c>
      <c r="U1632">
        <v>750</v>
      </c>
      <c r="V1632">
        <v>1000</v>
      </c>
      <c r="W1632">
        <v>1000</v>
      </c>
      <c r="X1632">
        <v>5000</v>
      </c>
      <c r="Y1632">
        <v>10000</v>
      </c>
    </row>
    <row r="1633" spans="1:33" x14ac:dyDescent="0.2">
      <c r="A1633" s="2">
        <v>1631</v>
      </c>
      <c r="B1633" s="4">
        <v>1</v>
      </c>
      <c r="C1633">
        <v>25</v>
      </c>
      <c r="D1633">
        <v>40</v>
      </c>
      <c r="E1633">
        <v>40</v>
      </c>
      <c r="F1633">
        <v>60</v>
      </c>
      <c r="G1633">
        <v>60</v>
      </c>
      <c r="H1633">
        <v>80</v>
      </c>
      <c r="I1633">
        <v>120</v>
      </c>
      <c r="J1633">
        <v>170</v>
      </c>
      <c r="K1633">
        <v>1000</v>
      </c>
      <c r="L1633">
        <v>1500</v>
      </c>
    </row>
    <row r="1634" spans="1:33" x14ac:dyDescent="0.2">
      <c r="A1634" s="2">
        <v>1632</v>
      </c>
      <c r="B1634" s="4">
        <v>1</v>
      </c>
      <c r="C1634">
        <v>10</v>
      </c>
      <c r="D1634">
        <v>60</v>
      </c>
      <c r="E1634">
        <v>70</v>
      </c>
      <c r="F1634">
        <v>75</v>
      </c>
      <c r="G1634">
        <v>85</v>
      </c>
      <c r="H1634">
        <v>95</v>
      </c>
      <c r="I1634">
        <v>105</v>
      </c>
      <c r="J1634">
        <v>125</v>
      </c>
      <c r="K1634">
        <v>140</v>
      </c>
      <c r="L1634">
        <v>140</v>
      </c>
      <c r="M1634">
        <v>200</v>
      </c>
      <c r="N1634">
        <v>200</v>
      </c>
      <c r="O1634">
        <v>400</v>
      </c>
      <c r="P1634">
        <v>2000</v>
      </c>
      <c r="Q1634">
        <v>2000</v>
      </c>
    </row>
    <row r="1635" spans="1:33" x14ac:dyDescent="0.2">
      <c r="A1635" s="2">
        <v>1633</v>
      </c>
      <c r="B1635" s="4">
        <v>9</v>
      </c>
      <c r="C1635">
        <v>29</v>
      </c>
      <c r="D1635">
        <v>50</v>
      </c>
      <c r="E1635">
        <v>79</v>
      </c>
      <c r="F1635">
        <v>89</v>
      </c>
      <c r="G1635">
        <v>89</v>
      </c>
      <c r="H1635">
        <v>104</v>
      </c>
      <c r="I1635">
        <v>109</v>
      </c>
      <c r="J1635">
        <v>119</v>
      </c>
      <c r="K1635">
        <v>119</v>
      </c>
      <c r="L1635">
        <v>139</v>
      </c>
      <c r="M1635">
        <v>297</v>
      </c>
      <c r="N1635">
        <v>387</v>
      </c>
      <c r="O1635">
        <v>400</v>
      </c>
      <c r="P1635">
        <v>1250</v>
      </c>
      <c r="Q1635">
        <v>3500</v>
      </c>
      <c r="R1635">
        <v>5000</v>
      </c>
    </row>
    <row r="1636" spans="1:33" x14ac:dyDescent="0.2">
      <c r="A1636" s="2">
        <v>1634</v>
      </c>
      <c r="B1636" s="4">
        <v>1</v>
      </c>
      <c r="C1636">
        <v>25</v>
      </c>
      <c r="D1636">
        <v>89</v>
      </c>
      <c r="E1636">
        <v>99</v>
      </c>
      <c r="F1636">
        <v>175</v>
      </c>
      <c r="G1636">
        <v>198</v>
      </c>
      <c r="H1636">
        <v>290</v>
      </c>
      <c r="I1636">
        <v>1000</v>
      </c>
    </row>
    <row r="1637" spans="1:33" x14ac:dyDescent="0.2">
      <c r="A1637" s="2">
        <v>1635</v>
      </c>
      <c r="B1637" s="4">
        <v>1</v>
      </c>
      <c r="C1637">
        <v>6</v>
      </c>
      <c r="D1637">
        <v>10</v>
      </c>
      <c r="E1637">
        <v>25</v>
      </c>
      <c r="F1637">
        <v>25</v>
      </c>
      <c r="G1637">
        <v>35</v>
      </c>
      <c r="H1637">
        <v>40</v>
      </c>
      <c r="I1637">
        <v>40</v>
      </c>
      <c r="J1637">
        <v>50</v>
      </c>
      <c r="K1637">
        <v>75</v>
      </c>
      <c r="L1637">
        <v>100</v>
      </c>
      <c r="M1637">
        <v>125</v>
      </c>
      <c r="N1637">
        <v>150</v>
      </c>
      <c r="O1637">
        <v>200</v>
      </c>
      <c r="P1637">
        <v>250</v>
      </c>
      <c r="Q1637">
        <v>250</v>
      </c>
      <c r="R1637">
        <v>300</v>
      </c>
      <c r="S1637">
        <v>300</v>
      </c>
      <c r="T1637">
        <v>500</v>
      </c>
      <c r="U1637">
        <v>1000</v>
      </c>
      <c r="V1637">
        <v>2000</v>
      </c>
      <c r="W1637">
        <v>5000</v>
      </c>
      <c r="X1637">
        <v>10000</v>
      </c>
    </row>
    <row r="1638" spans="1:33" x14ac:dyDescent="0.2">
      <c r="A1638" s="2">
        <v>1636</v>
      </c>
      <c r="B1638" s="4">
        <v>7</v>
      </c>
      <c r="C1638">
        <v>14</v>
      </c>
      <c r="D1638">
        <v>21</v>
      </c>
      <c r="E1638">
        <v>35</v>
      </c>
      <c r="F1638">
        <v>42</v>
      </c>
      <c r="G1638">
        <v>77</v>
      </c>
      <c r="H1638">
        <v>105</v>
      </c>
      <c r="I1638">
        <v>126</v>
      </c>
    </row>
    <row r="1639" spans="1:33" x14ac:dyDescent="0.2">
      <c r="A1639" s="2">
        <v>1637</v>
      </c>
      <c r="B1639" s="4">
        <v>1</v>
      </c>
      <c r="C1639">
        <v>20</v>
      </c>
      <c r="D1639">
        <v>149</v>
      </c>
      <c r="E1639">
        <v>178</v>
      </c>
      <c r="F1639">
        <v>180</v>
      </c>
      <c r="G1639">
        <v>180</v>
      </c>
      <c r="H1639">
        <v>180</v>
      </c>
      <c r="I1639">
        <v>182</v>
      </c>
      <c r="J1639">
        <v>184</v>
      </c>
      <c r="K1639">
        <v>186</v>
      </c>
      <c r="L1639">
        <v>188</v>
      </c>
      <c r="M1639">
        <v>188</v>
      </c>
      <c r="N1639">
        <v>198</v>
      </c>
      <c r="O1639">
        <v>199</v>
      </c>
      <c r="P1639">
        <v>199</v>
      </c>
      <c r="Q1639">
        <v>199</v>
      </c>
      <c r="R1639">
        <v>249</v>
      </c>
      <c r="S1639">
        <v>289</v>
      </c>
      <c r="T1639">
        <v>364</v>
      </c>
    </row>
    <row r="1640" spans="1:33" x14ac:dyDescent="0.2">
      <c r="A1640" s="2">
        <v>1638</v>
      </c>
      <c r="B1640" s="4">
        <v>5</v>
      </c>
      <c r="C1640">
        <v>30</v>
      </c>
      <c r="D1640">
        <v>35</v>
      </c>
      <c r="E1640">
        <v>250</v>
      </c>
      <c r="F1640">
        <v>300</v>
      </c>
      <c r="G1640">
        <v>350</v>
      </c>
      <c r="H1640">
        <v>400</v>
      </c>
      <c r="I1640">
        <v>500</v>
      </c>
      <c r="J1640">
        <v>1000</v>
      </c>
      <c r="K1640">
        <v>1250</v>
      </c>
      <c r="L1640">
        <v>5000</v>
      </c>
      <c r="M1640">
        <v>10000</v>
      </c>
    </row>
    <row r="1641" spans="1:33" x14ac:dyDescent="0.2">
      <c r="A1641" s="2">
        <v>1639</v>
      </c>
      <c r="B1641" s="4">
        <v>0.92</v>
      </c>
      <c r="C1641">
        <v>1.84</v>
      </c>
      <c r="D1641">
        <v>9</v>
      </c>
      <c r="E1641">
        <v>18</v>
      </c>
      <c r="F1641">
        <v>69</v>
      </c>
      <c r="G1641">
        <v>138</v>
      </c>
      <c r="H1641">
        <v>138</v>
      </c>
      <c r="I1641">
        <v>138</v>
      </c>
      <c r="J1641">
        <v>230</v>
      </c>
      <c r="K1641">
        <v>322</v>
      </c>
      <c r="L1641">
        <v>368</v>
      </c>
      <c r="M1641">
        <v>690</v>
      </c>
      <c r="N1641">
        <v>4602</v>
      </c>
    </row>
    <row r="1642" spans="1:33" x14ac:dyDescent="0.2">
      <c r="A1642" s="2">
        <v>1640</v>
      </c>
      <c r="B1642" s="4">
        <v>5</v>
      </c>
      <c r="C1642">
        <v>10</v>
      </c>
      <c r="D1642">
        <v>19</v>
      </c>
      <c r="E1642">
        <v>24</v>
      </c>
      <c r="F1642">
        <v>29</v>
      </c>
      <c r="G1642">
        <v>39</v>
      </c>
      <c r="H1642">
        <v>48</v>
      </c>
      <c r="I1642">
        <v>58</v>
      </c>
      <c r="J1642">
        <v>73</v>
      </c>
      <c r="K1642">
        <v>77</v>
      </c>
      <c r="L1642">
        <v>97</v>
      </c>
      <c r="M1642">
        <v>107</v>
      </c>
      <c r="N1642">
        <v>121</v>
      </c>
      <c r="O1642">
        <v>145</v>
      </c>
      <c r="P1642">
        <v>194</v>
      </c>
      <c r="Q1642">
        <v>218</v>
      </c>
      <c r="R1642">
        <v>242</v>
      </c>
      <c r="S1642">
        <v>339</v>
      </c>
      <c r="T1642">
        <v>387</v>
      </c>
      <c r="U1642">
        <v>484</v>
      </c>
      <c r="V1642">
        <v>968</v>
      </c>
      <c r="W1642">
        <v>1937</v>
      </c>
      <c r="X1642">
        <v>2421</v>
      </c>
      <c r="Y1642">
        <v>2905</v>
      </c>
      <c r="Z1642">
        <v>7747</v>
      </c>
    </row>
    <row r="1643" spans="1:33" x14ac:dyDescent="0.2">
      <c r="A1643" s="2">
        <v>1641</v>
      </c>
      <c r="B1643" s="4">
        <v>5</v>
      </c>
      <c r="C1643">
        <v>15</v>
      </c>
      <c r="D1643">
        <v>21</v>
      </c>
      <c r="E1643">
        <v>23</v>
      </c>
      <c r="F1643">
        <v>23</v>
      </c>
      <c r="G1643">
        <v>24</v>
      </c>
      <c r="H1643">
        <v>31</v>
      </c>
      <c r="I1643">
        <v>36</v>
      </c>
      <c r="J1643">
        <v>47</v>
      </c>
      <c r="K1643">
        <v>59</v>
      </c>
      <c r="L1643">
        <v>72</v>
      </c>
      <c r="M1643">
        <v>95</v>
      </c>
      <c r="N1643">
        <v>100</v>
      </c>
      <c r="O1643">
        <v>300</v>
      </c>
      <c r="P1643">
        <v>300</v>
      </c>
      <c r="Q1643">
        <v>500</v>
      </c>
      <c r="R1643">
        <v>500</v>
      </c>
      <c r="S1643">
        <v>500</v>
      </c>
      <c r="T1643">
        <v>500</v>
      </c>
    </row>
    <row r="1644" spans="1:33" x14ac:dyDescent="0.2">
      <c r="A1644" s="2">
        <v>1642</v>
      </c>
      <c r="B1644" s="4">
        <v>30</v>
      </c>
      <c r="C1644">
        <v>38</v>
      </c>
      <c r="D1644">
        <v>72</v>
      </c>
      <c r="E1644">
        <v>90</v>
      </c>
      <c r="F1644">
        <v>105</v>
      </c>
      <c r="G1644">
        <v>106</v>
      </c>
      <c r="H1644">
        <v>155</v>
      </c>
      <c r="I1644">
        <v>195</v>
      </c>
    </row>
    <row r="1645" spans="1:33" x14ac:dyDescent="0.2">
      <c r="A1645" s="2">
        <v>1643</v>
      </c>
      <c r="B1645" s="4">
        <v>1</v>
      </c>
      <c r="C1645">
        <v>10</v>
      </c>
      <c r="D1645">
        <v>20</v>
      </c>
      <c r="E1645">
        <v>30</v>
      </c>
      <c r="F1645">
        <v>35</v>
      </c>
      <c r="G1645">
        <v>45</v>
      </c>
      <c r="H1645">
        <v>55</v>
      </c>
      <c r="I1645">
        <v>65</v>
      </c>
      <c r="J1645">
        <v>85</v>
      </c>
      <c r="K1645">
        <v>100</v>
      </c>
      <c r="L1645">
        <v>110</v>
      </c>
      <c r="M1645">
        <v>125</v>
      </c>
      <c r="N1645">
        <v>140</v>
      </c>
      <c r="O1645">
        <v>155</v>
      </c>
      <c r="P1645">
        <v>185</v>
      </c>
      <c r="Q1645">
        <v>200</v>
      </c>
      <c r="R1645">
        <v>210</v>
      </c>
      <c r="S1645">
        <v>250</v>
      </c>
      <c r="T1645">
        <v>250</v>
      </c>
      <c r="U1645">
        <v>260</v>
      </c>
      <c r="V1645">
        <v>275</v>
      </c>
      <c r="W1645">
        <v>300</v>
      </c>
      <c r="X1645">
        <v>350</v>
      </c>
      <c r="Y1645">
        <v>400</v>
      </c>
      <c r="Z1645">
        <v>450</v>
      </c>
      <c r="AA1645">
        <v>490</v>
      </c>
      <c r="AB1645">
        <v>500</v>
      </c>
      <c r="AC1645">
        <v>530</v>
      </c>
      <c r="AD1645">
        <v>615</v>
      </c>
      <c r="AE1645">
        <v>655</v>
      </c>
      <c r="AF1645">
        <v>900</v>
      </c>
      <c r="AG1645">
        <v>1500</v>
      </c>
    </row>
    <row r="1646" spans="1:33" x14ac:dyDescent="0.2">
      <c r="A1646" s="2">
        <v>1644</v>
      </c>
      <c r="B1646" s="4">
        <v>1</v>
      </c>
      <c r="C1646">
        <v>25</v>
      </c>
      <c r="D1646">
        <v>299</v>
      </c>
      <c r="E1646">
        <v>499</v>
      </c>
      <c r="F1646">
        <v>499</v>
      </c>
      <c r="G1646">
        <v>599</v>
      </c>
      <c r="H1646">
        <v>1499</v>
      </c>
      <c r="I1646">
        <v>4999</v>
      </c>
    </row>
    <row r="1647" spans="1:33" x14ac:dyDescent="0.2">
      <c r="A1647" s="2">
        <v>1645</v>
      </c>
      <c r="B1647" s="4">
        <v>25</v>
      </c>
      <c r="C1647">
        <v>30</v>
      </c>
      <c r="D1647">
        <v>35</v>
      </c>
      <c r="E1647">
        <v>35</v>
      </c>
      <c r="F1647">
        <v>40</v>
      </c>
      <c r="G1647">
        <v>75</v>
      </c>
    </row>
    <row r="1648" spans="1:33" x14ac:dyDescent="0.2">
      <c r="A1648" s="2">
        <v>1646</v>
      </c>
      <c r="B1648" s="4">
        <v>1.49</v>
      </c>
      <c r="C1648">
        <v>30</v>
      </c>
      <c r="D1648">
        <v>37</v>
      </c>
      <c r="E1648">
        <v>67</v>
      </c>
      <c r="F1648">
        <v>97</v>
      </c>
      <c r="G1648">
        <v>149</v>
      </c>
      <c r="H1648">
        <v>282</v>
      </c>
      <c r="I1648">
        <v>535</v>
      </c>
      <c r="J1648">
        <v>2602</v>
      </c>
    </row>
    <row r="1649" spans="1:23" x14ac:dyDescent="0.2">
      <c r="A1649" s="2">
        <v>1647</v>
      </c>
      <c r="B1649" s="4">
        <v>1</v>
      </c>
      <c r="C1649">
        <v>30</v>
      </c>
      <c r="D1649">
        <v>69</v>
      </c>
      <c r="E1649">
        <v>99</v>
      </c>
      <c r="F1649">
        <v>134</v>
      </c>
      <c r="G1649">
        <v>200</v>
      </c>
      <c r="H1649">
        <v>250</v>
      </c>
      <c r="I1649">
        <v>300</v>
      </c>
      <c r="J1649">
        <v>385</v>
      </c>
    </row>
    <row r="1650" spans="1:23" x14ac:dyDescent="0.2">
      <c r="A1650" s="2">
        <v>1648</v>
      </c>
      <c r="B1650" s="4">
        <v>5</v>
      </c>
      <c r="C1650">
        <v>15</v>
      </c>
      <c r="D1650">
        <v>20</v>
      </c>
      <c r="E1650">
        <v>25</v>
      </c>
      <c r="F1650">
        <v>35</v>
      </c>
      <c r="G1650">
        <v>40</v>
      </c>
      <c r="H1650">
        <v>45</v>
      </c>
      <c r="I1650">
        <v>50</v>
      </c>
      <c r="J1650">
        <v>60</v>
      </c>
      <c r="K1650">
        <v>65</v>
      </c>
      <c r="L1650">
        <v>80</v>
      </c>
      <c r="M1650">
        <v>100</v>
      </c>
      <c r="N1650">
        <v>120</v>
      </c>
      <c r="O1650">
        <v>250</v>
      </c>
      <c r="P1650">
        <v>300</v>
      </c>
      <c r="Q1650">
        <v>500</v>
      </c>
      <c r="R1650">
        <v>530</v>
      </c>
      <c r="S1650">
        <v>1000</v>
      </c>
      <c r="T1650">
        <v>1500</v>
      </c>
      <c r="U1650">
        <v>2500</v>
      </c>
      <c r="V1650">
        <v>5000</v>
      </c>
      <c r="W1650">
        <v>10000</v>
      </c>
    </row>
    <row r="1651" spans="1:23" x14ac:dyDescent="0.2">
      <c r="A1651" s="2">
        <v>1649</v>
      </c>
      <c r="B1651" s="4">
        <v>1.42</v>
      </c>
      <c r="C1651">
        <v>11</v>
      </c>
      <c r="D1651">
        <v>14</v>
      </c>
      <c r="E1651">
        <v>16</v>
      </c>
      <c r="F1651">
        <v>21</v>
      </c>
      <c r="G1651">
        <v>36</v>
      </c>
      <c r="H1651">
        <v>57</v>
      </c>
      <c r="I1651">
        <v>100</v>
      </c>
      <c r="J1651">
        <v>114</v>
      </c>
      <c r="K1651">
        <v>356</v>
      </c>
      <c r="L1651">
        <v>427</v>
      </c>
      <c r="M1651">
        <v>2847</v>
      </c>
      <c r="N1651">
        <v>4271</v>
      </c>
      <c r="O1651">
        <v>5694</v>
      </c>
      <c r="P1651">
        <v>7118</v>
      </c>
    </row>
    <row r="1652" spans="1:23" x14ac:dyDescent="0.2">
      <c r="A1652" s="2">
        <v>1650</v>
      </c>
      <c r="B1652" s="4">
        <v>1.78</v>
      </c>
      <c r="C1652">
        <v>8</v>
      </c>
      <c r="D1652">
        <v>16</v>
      </c>
      <c r="E1652">
        <v>99</v>
      </c>
      <c r="F1652">
        <v>107</v>
      </c>
      <c r="G1652">
        <v>112</v>
      </c>
      <c r="H1652">
        <v>149</v>
      </c>
      <c r="I1652">
        <v>198</v>
      </c>
      <c r="J1652">
        <v>200</v>
      </c>
      <c r="K1652">
        <v>200</v>
      </c>
      <c r="L1652">
        <v>983</v>
      </c>
      <c r="M1652">
        <v>4510</v>
      </c>
    </row>
    <row r="1653" spans="1:23" x14ac:dyDescent="0.2">
      <c r="A1653" s="2">
        <v>1651</v>
      </c>
      <c r="B1653" s="4">
        <v>1</v>
      </c>
      <c r="C1653">
        <v>5</v>
      </c>
      <c r="D1653">
        <v>10</v>
      </c>
      <c r="E1653">
        <v>20</v>
      </c>
      <c r="F1653">
        <v>25</v>
      </c>
      <c r="G1653">
        <v>30</v>
      </c>
      <c r="H1653">
        <v>50</v>
      </c>
      <c r="I1653">
        <v>70</v>
      </c>
      <c r="J1653">
        <v>100</v>
      </c>
      <c r="K1653">
        <v>100</v>
      </c>
      <c r="L1653">
        <v>150</v>
      </c>
      <c r="M1653">
        <v>250</v>
      </c>
      <c r="N1653">
        <v>350</v>
      </c>
    </row>
    <row r="1654" spans="1:23" x14ac:dyDescent="0.2">
      <c r="A1654" s="2">
        <v>1652</v>
      </c>
      <c r="B1654" s="4">
        <v>1.6</v>
      </c>
      <c r="C1654">
        <v>40</v>
      </c>
      <c r="D1654">
        <v>48</v>
      </c>
      <c r="E1654">
        <v>96</v>
      </c>
      <c r="F1654">
        <v>128</v>
      </c>
      <c r="G1654">
        <v>400</v>
      </c>
    </row>
    <row r="1655" spans="1:23" x14ac:dyDescent="0.2">
      <c r="A1655" s="2">
        <v>1653</v>
      </c>
      <c r="B1655" s="4">
        <v>4</v>
      </c>
      <c r="C1655">
        <v>24</v>
      </c>
      <c r="D1655">
        <v>28</v>
      </c>
      <c r="E1655">
        <v>47</v>
      </c>
      <c r="F1655">
        <v>57</v>
      </c>
      <c r="G1655">
        <v>85</v>
      </c>
      <c r="H1655">
        <v>142</v>
      </c>
    </row>
    <row r="1656" spans="1:23" x14ac:dyDescent="0.2">
      <c r="A1656" s="2">
        <v>1654</v>
      </c>
      <c r="B1656" s="4">
        <v>1</v>
      </c>
      <c r="C1656">
        <v>12</v>
      </c>
      <c r="D1656">
        <v>15</v>
      </c>
      <c r="E1656">
        <v>27</v>
      </c>
      <c r="F1656">
        <v>35</v>
      </c>
      <c r="G1656">
        <v>36</v>
      </c>
      <c r="H1656">
        <v>49</v>
      </c>
      <c r="I1656">
        <v>65</v>
      </c>
      <c r="J1656">
        <v>99</v>
      </c>
      <c r="K1656">
        <v>100</v>
      </c>
      <c r="L1656">
        <v>100</v>
      </c>
      <c r="M1656">
        <v>250</v>
      </c>
      <c r="N1656">
        <v>1500</v>
      </c>
    </row>
    <row r="1657" spans="1:23" x14ac:dyDescent="0.2">
      <c r="A1657" s="2">
        <v>1655</v>
      </c>
      <c r="B1657" s="4">
        <v>1</v>
      </c>
      <c r="C1657">
        <v>22</v>
      </c>
      <c r="D1657">
        <v>28</v>
      </c>
      <c r="E1657">
        <v>28</v>
      </c>
    </row>
    <row r="1658" spans="1:23" x14ac:dyDescent="0.2">
      <c r="A1658" s="2">
        <v>1656</v>
      </c>
      <c r="B1658" s="4">
        <v>30</v>
      </c>
      <c r="C1658">
        <v>36</v>
      </c>
      <c r="D1658">
        <v>68</v>
      </c>
      <c r="E1658">
        <v>99</v>
      </c>
      <c r="F1658">
        <v>130</v>
      </c>
      <c r="G1658">
        <v>174</v>
      </c>
    </row>
    <row r="1659" spans="1:23" x14ac:dyDescent="0.2">
      <c r="A1659" s="2">
        <v>1657</v>
      </c>
      <c r="B1659" s="4">
        <v>1</v>
      </c>
      <c r="C1659">
        <v>10</v>
      </c>
      <c r="D1659">
        <v>20</v>
      </c>
      <c r="E1659">
        <v>25</v>
      </c>
      <c r="F1659">
        <v>35</v>
      </c>
      <c r="G1659">
        <v>40</v>
      </c>
      <c r="H1659">
        <v>45</v>
      </c>
      <c r="I1659">
        <v>100</v>
      </c>
      <c r="J1659">
        <v>250</v>
      </c>
      <c r="K1659">
        <v>500</v>
      </c>
      <c r="L1659">
        <v>3000</v>
      </c>
      <c r="M1659">
        <v>4000</v>
      </c>
      <c r="N1659">
        <v>10000</v>
      </c>
    </row>
    <row r="1660" spans="1:23" x14ac:dyDescent="0.2">
      <c r="A1660" s="2">
        <v>1658</v>
      </c>
      <c r="B1660" s="4">
        <v>1</v>
      </c>
      <c r="C1660">
        <v>25</v>
      </c>
      <c r="D1660">
        <v>99</v>
      </c>
      <c r="E1660">
        <v>174</v>
      </c>
      <c r="F1660">
        <v>188</v>
      </c>
      <c r="G1660">
        <v>188</v>
      </c>
      <c r="H1660">
        <v>189</v>
      </c>
    </row>
    <row r="1661" spans="1:23" x14ac:dyDescent="0.2">
      <c r="A1661" s="2">
        <v>1659</v>
      </c>
      <c r="B1661" s="4">
        <v>5</v>
      </c>
      <c r="C1661">
        <v>50</v>
      </c>
      <c r="D1661">
        <v>50</v>
      </c>
      <c r="E1661">
        <v>50</v>
      </c>
      <c r="F1661">
        <v>50</v>
      </c>
      <c r="G1661">
        <v>50</v>
      </c>
      <c r="H1661">
        <v>99</v>
      </c>
      <c r="I1661">
        <v>99</v>
      </c>
      <c r="J1661">
        <v>99</v>
      </c>
      <c r="K1661">
        <v>99</v>
      </c>
      <c r="L1661">
        <v>131</v>
      </c>
      <c r="M1661">
        <v>131</v>
      </c>
      <c r="N1661">
        <v>131</v>
      </c>
      <c r="O1661">
        <v>131</v>
      </c>
      <c r="P1661">
        <v>356</v>
      </c>
      <c r="Q1661">
        <v>581</v>
      </c>
      <c r="R1661">
        <v>720</v>
      </c>
    </row>
    <row r="1662" spans="1:23" x14ac:dyDescent="0.2">
      <c r="A1662" s="2">
        <v>1660</v>
      </c>
      <c r="B1662" s="4">
        <v>1</v>
      </c>
      <c r="C1662">
        <v>119</v>
      </c>
      <c r="D1662">
        <v>119</v>
      </c>
      <c r="E1662">
        <v>149</v>
      </c>
      <c r="F1662">
        <v>149</v>
      </c>
      <c r="G1662">
        <v>179</v>
      </c>
      <c r="H1662">
        <v>279</v>
      </c>
      <c r="I1662">
        <v>309</v>
      </c>
      <c r="J1662">
        <v>339</v>
      </c>
    </row>
    <row r="1663" spans="1:23" x14ac:dyDescent="0.2">
      <c r="A1663" s="2">
        <v>1661</v>
      </c>
      <c r="B1663" s="4">
        <v>5</v>
      </c>
      <c r="C1663">
        <v>7</v>
      </c>
      <c r="D1663">
        <v>9</v>
      </c>
      <c r="E1663">
        <v>9</v>
      </c>
      <c r="F1663">
        <v>10</v>
      </c>
      <c r="G1663">
        <v>11</v>
      </c>
      <c r="H1663">
        <v>11</v>
      </c>
      <c r="I1663">
        <v>12</v>
      </c>
      <c r="J1663">
        <v>12</v>
      </c>
      <c r="K1663">
        <v>13</v>
      </c>
      <c r="L1663">
        <v>13</v>
      </c>
      <c r="M1663">
        <v>14</v>
      </c>
      <c r="N1663">
        <v>15</v>
      </c>
      <c r="O1663">
        <v>25</v>
      </c>
      <c r="P1663">
        <v>28</v>
      </c>
      <c r="Q1663">
        <v>36</v>
      </c>
      <c r="R1663">
        <v>40</v>
      </c>
      <c r="S1663">
        <v>47</v>
      </c>
      <c r="T1663">
        <v>47</v>
      </c>
      <c r="U1663">
        <v>55</v>
      </c>
      <c r="V1663">
        <v>60</v>
      </c>
      <c r="W1663">
        <v>92</v>
      </c>
    </row>
    <row r="1664" spans="1:23" x14ac:dyDescent="0.2">
      <c r="A1664" s="2">
        <v>1662</v>
      </c>
      <c r="B1664" s="4">
        <v>15</v>
      </c>
      <c r="C1664">
        <v>25</v>
      </c>
      <c r="D1664">
        <v>35</v>
      </c>
      <c r="E1664">
        <v>40</v>
      </c>
      <c r="F1664">
        <v>50</v>
      </c>
      <c r="G1664">
        <v>60</v>
      </c>
      <c r="H1664">
        <v>80</v>
      </c>
      <c r="I1664">
        <v>100</v>
      </c>
      <c r="J1664">
        <v>150</v>
      </c>
      <c r="K1664">
        <v>150</v>
      </c>
      <c r="L1664">
        <v>200</v>
      </c>
      <c r="M1664">
        <v>200</v>
      </c>
      <c r="N1664">
        <v>250</v>
      </c>
      <c r="O1664">
        <v>500</v>
      </c>
      <c r="P1664">
        <v>10000</v>
      </c>
    </row>
    <row r="1665" spans="1:37" x14ac:dyDescent="0.2">
      <c r="A1665" s="2">
        <v>1663</v>
      </c>
      <c r="B1665" s="4">
        <v>5</v>
      </c>
      <c r="C1665">
        <v>12</v>
      </c>
      <c r="D1665">
        <v>15</v>
      </c>
      <c r="E1665">
        <v>24</v>
      </c>
      <c r="F1665">
        <v>28</v>
      </c>
      <c r="G1665">
        <v>34</v>
      </c>
      <c r="H1665">
        <v>39</v>
      </c>
      <c r="I1665">
        <v>53</v>
      </c>
      <c r="J1665">
        <v>59</v>
      </c>
      <c r="K1665">
        <v>68</v>
      </c>
      <c r="L1665">
        <v>75</v>
      </c>
      <c r="M1665">
        <v>99</v>
      </c>
      <c r="N1665">
        <v>110</v>
      </c>
      <c r="O1665">
        <v>125</v>
      </c>
      <c r="P1665">
        <v>230</v>
      </c>
    </row>
    <row r="1666" spans="1:37" x14ac:dyDescent="0.2">
      <c r="A1666" s="2">
        <v>1664</v>
      </c>
      <c r="B1666" s="4">
        <v>1</v>
      </c>
      <c r="C1666">
        <v>19</v>
      </c>
      <c r="D1666">
        <v>25</v>
      </c>
      <c r="E1666">
        <v>29</v>
      </c>
      <c r="F1666">
        <v>32</v>
      </c>
      <c r="G1666">
        <v>48</v>
      </c>
      <c r="H1666">
        <v>74</v>
      </c>
      <c r="I1666">
        <v>95</v>
      </c>
      <c r="J1666">
        <v>135</v>
      </c>
      <c r="K1666">
        <v>149</v>
      </c>
      <c r="L1666">
        <v>249</v>
      </c>
    </row>
    <row r="1667" spans="1:37" x14ac:dyDescent="0.2">
      <c r="A1667" s="2">
        <v>1665</v>
      </c>
      <c r="B1667" s="4">
        <v>0.97</v>
      </c>
      <c r="C1667">
        <v>8</v>
      </c>
      <c r="D1667">
        <v>10</v>
      </c>
      <c r="E1667">
        <v>15</v>
      </c>
      <c r="F1667">
        <v>19</v>
      </c>
      <c r="G1667">
        <v>24</v>
      </c>
      <c r="H1667">
        <v>34</v>
      </c>
      <c r="I1667">
        <v>39</v>
      </c>
      <c r="J1667">
        <v>73</v>
      </c>
      <c r="K1667">
        <v>97</v>
      </c>
      <c r="L1667">
        <v>146</v>
      </c>
      <c r="M1667">
        <v>243</v>
      </c>
      <c r="N1667">
        <v>485</v>
      </c>
      <c r="O1667">
        <v>1455</v>
      </c>
    </row>
    <row r="1668" spans="1:37" x14ac:dyDescent="0.2">
      <c r="A1668" s="2">
        <v>1666</v>
      </c>
      <c r="B1668" s="4">
        <v>15</v>
      </c>
      <c r="C1668">
        <v>20</v>
      </c>
      <c r="D1668">
        <v>25</v>
      </c>
      <c r="E1668">
        <v>40</v>
      </c>
      <c r="F1668">
        <v>50</v>
      </c>
      <c r="G1668">
        <v>100</v>
      </c>
      <c r="H1668">
        <v>200</v>
      </c>
    </row>
    <row r="1669" spans="1:37" x14ac:dyDescent="0.2">
      <c r="A1669" s="2">
        <v>1667</v>
      </c>
      <c r="B1669" s="4">
        <v>1.43</v>
      </c>
      <c r="C1669">
        <v>14</v>
      </c>
      <c r="D1669">
        <v>41</v>
      </c>
      <c r="E1669">
        <v>70</v>
      </c>
      <c r="F1669">
        <v>84</v>
      </c>
      <c r="G1669">
        <v>93</v>
      </c>
      <c r="H1669">
        <v>99</v>
      </c>
      <c r="I1669">
        <v>99</v>
      </c>
      <c r="J1669">
        <v>113</v>
      </c>
      <c r="K1669">
        <v>113</v>
      </c>
      <c r="L1669">
        <v>142</v>
      </c>
      <c r="M1669">
        <v>169</v>
      </c>
      <c r="N1669">
        <v>601</v>
      </c>
      <c r="O1669">
        <v>714</v>
      </c>
    </row>
    <row r="1670" spans="1:37" x14ac:dyDescent="0.2">
      <c r="A1670" s="2">
        <v>1668</v>
      </c>
      <c r="B1670" s="4">
        <v>1</v>
      </c>
      <c r="C1670">
        <v>15</v>
      </c>
      <c r="D1670">
        <v>29</v>
      </c>
      <c r="E1670">
        <v>55</v>
      </c>
      <c r="F1670">
        <v>350</v>
      </c>
      <c r="G1670">
        <v>350</v>
      </c>
    </row>
    <row r="1671" spans="1:37" x14ac:dyDescent="0.2">
      <c r="A1671" s="2">
        <v>1669</v>
      </c>
      <c r="B1671" s="4">
        <v>1</v>
      </c>
      <c r="C1671">
        <v>10</v>
      </c>
      <c r="D1671">
        <v>30</v>
      </c>
      <c r="E1671">
        <v>99</v>
      </c>
      <c r="F1671">
        <v>125</v>
      </c>
      <c r="G1671">
        <v>200</v>
      </c>
      <c r="H1671">
        <v>500</v>
      </c>
      <c r="I1671">
        <v>3000</v>
      </c>
    </row>
    <row r="1672" spans="1:37" x14ac:dyDescent="0.2">
      <c r="A1672" s="2">
        <v>1670</v>
      </c>
      <c r="B1672" s="4">
        <v>10</v>
      </c>
      <c r="C1672">
        <v>15</v>
      </c>
      <c r="D1672">
        <v>20</v>
      </c>
      <c r="E1672">
        <v>25</v>
      </c>
      <c r="F1672">
        <v>35</v>
      </c>
      <c r="G1672">
        <v>39</v>
      </c>
      <c r="H1672">
        <v>49</v>
      </c>
      <c r="I1672">
        <v>75</v>
      </c>
      <c r="J1672">
        <v>89</v>
      </c>
      <c r="K1672">
        <v>110</v>
      </c>
      <c r="L1672">
        <v>149</v>
      </c>
      <c r="M1672">
        <v>229</v>
      </c>
      <c r="N1672">
        <v>299</v>
      </c>
      <c r="O1672">
        <v>700</v>
      </c>
      <c r="P1672">
        <v>1500</v>
      </c>
      <c r="Q1672">
        <v>5000</v>
      </c>
    </row>
    <row r="1673" spans="1:37" x14ac:dyDescent="0.2">
      <c r="A1673" s="2">
        <v>1671</v>
      </c>
      <c r="B1673" s="4">
        <v>1</v>
      </c>
      <c r="C1673">
        <v>5</v>
      </c>
      <c r="D1673">
        <v>15</v>
      </c>
      <c r="E1673">
        <v>27</v>
      </c>
      <c r="F1673">
        <v>30</v>
      </c>
      <c r="G1673">
        <v>58</v>
      </c>
      <c r="H1673">
        <v>100</v>
      </c>
      <c r="I1673">
        <v>100</v>
      </c>
      <c r="J1673">
        <v>150</v>
      </c>
      <c r="K1673">
        <v>200</v>
      </c>
      <c r="L1673">
        <v>250</v>
      </c>
      <c r="M1673">
        <v>400</v>
      </c>
      <c r="N1673">
        <v>750</v>
      </c>
    </row>
    <row r="1674" spans="1:37" x14ac:dyDescent="0.2">
      <c r="A1674" s="2">
        <v>1672</v>
      </c>
      <c r="B1674" s="4">
        <v>1.51</v>
      </c>
      <c r="C1674">
        <v>1.51</v>
      </c>
      <c r="D1674">
        <v>20</v>
      </c>
      <c r="E1674">
        <v>23</v>
      </c>
      <c r="F1674">
        <v>23</v>
      </c>
      <c r="G1674">
        <v>23</v>
      </c>
      <c r="H1674">
        <v>36</v>
      </c>
      <c r="I1674">
        <v>42</v>
      </c>
      <c r="J1674">
        <v>42</v>
      </c>
      <c r="K1674">
        <v>42</v>
      </c>
      <c r="L1674">
        <v>54</v>
      </c>
      <c r="M1674">
        <v>63</v>
      </c>
      <c r="N1674">
        <v>63</v>
      </c>
      <c r="O1674">
        <v>72</v>
      </c>
      <c r="P1674">
        <v>84</v>
      </c>
      <c r="Q1674">
        <v>84</v>
      </c>
    </row>
    <row r="1675" spans="1:37" x14ac:dyDescent="0.2">
      <c r="A1675" s="2">
        <v>1673</v>
      </c>
      <c r="B1675" s="4">
        <v>1</v>
      </c>
      <c r="C1675">
        <v>5</v>
      </c>
      <c r="D1675">
        <v>25</v>
      </c>
      <c r="E1675">
        <v>50</v>
      </c>
      <c r="F1675">
        <v>75</v>
      </c>
      <c r="G1675">
        <v>100</v>
      </c>
      <c r="H1675">
        <v>125</v>
      </c>
      <c r="I1675">
        <v>150</v>
      </c>
      <c r="J1675">
        <v>175</v>
      </c>
      <c r="K1675">
        <v>200</v>
      </c>
      <c r="L1675">
        <v>250</v>
      </c>
      <c r="M1675">
        <v>300</v>
      </c>
      <c r="N1675">
        <v>350</v>
      </c>
      <c r="O1675">
        <v>500</v>
      </c>
      <c r="P1675">
        <v>500</v>
      </c>
      <c r="Q1675">
        <v>750</v>
      </c>
      <c r="R1675">
        <v>800</v>
      </c>
      <c r="S1675">
        <v>1000</v>
      </c>
      <c r="T1675">
        <v>3000</v>
      </c>
      <c r="U1675">
        <v>7500</v>
      </c>
      <c r="V1675">
        <v>10000</v>
      </c>
      <c r="W1675">
        <v>10000</v>
      </c>
    </row>
    <row r="1676" spans="1:37" x14ac:dyDescent="0.2">
      <c r="A1676" s="2">
        <v>1674</v>
      </c>
      <c r="B1676" s="4">
        <v>1</v>
      </c>
      <c r="C1676">
        <v>5</v>
      </c>
      <c r="D1676">
        <v>12</v>
      </c>
      <c r="E1676">
        <v>18</v>
      </c>
      <c r="F1676">
        <v>20</v>
      </c>
      <c r="G1676">
        <v>25</v>
      </c>
      <c r="H1676">
        <v>25</v>
      </c>
      <c r="I1676">
        <v>28</v>
      </c>
      <c r="J1676">
        <v>30</v>
      </c>
      <c r="K1676">
        <v>35</v>
      </c>
      <c r="L1676">
        <v>40</v>
      </c>
      <c r="M1676">
        <v>42</v>
      </c>
      <c r="N1676">
        <v>45</v>
      </c>
      <c r="O1676">
        <v>65</v>
      </c>
      <c r="P1676">
        <v>65</v>
      </c>
      <c r="Q1676">
        <v>75</v>
      </c>
      <c r="R1676">
        <v>75</v>
      </c>
      <c r="S1676">
        <v>75</v>
      </c>
      <c r="T1676">
        <v>100</v>
      </c>
      <c r="U1676">
        <v>130</v>
      </c>
      <c r="V1676">
        <v>150</v>
      </c>
      <c r="W1676">
        <v>150</v>
      </c>
      <c r="X1676">
        <v>150</v>
      </c>
      <c r="Y1676">
        <v>150</v>
      </c>
      <c r="Z1676">
        <v>175</v>
      </c>
      <c r="AA1676">
        <v>175</v>
      </c>
      <c r="AB1676">
        <v>200</v>
      </c>
      <c r="AC1676">
        <v>250</v>
      </c>
      <c r="AD1676">
        <v>350</v>
      </c>
      <c r="AE1676">
        <v>500</v>
      </c>
      <c r="AF1676">
        <v>750</v>
      </c>
      <c r="AG1676">
        <v>1000</v>
      </c>
      <c r="AH1676">
        <v>1250</v>
      </c>
      <c r="AI1676">
        <v>2500</v>
      </c>
      <c r="AJ1676">
        <v>5000</v>
      </c>
      <c r="AK1676">
        <v>10000</v>
      </c>
    </row>
    <row r="1677" spans="1:37" x14ac:dyDescent="0.2">
      <c r="A1677" s="2">
        <v>1675</v>
      </c>
      <c r="B1677" s="4">
        <v>1</v>
      </c>
      <c r="C1677">
        <v>9</v>
      </c>
      <c r="D1677">
        <v>9</v>
      </c>
      <c r="E1677">
        <v>9</v>
      </c>
      <c r="F1677">
        <v>12</v>
      </c>
      <c r="G1677">
        <v>15</v>
      </c>
      <c r="H1677">
        <v>15</v>
      </c>
      <c r="I1677">
        <v>15</v>
      </c>
      <c r="J1677">
        <v>18</v>
      </c>
      <c r="K1677">
        <v>27</v>
      </c>
      <c r="L1677">
        <v>27</v>
      </c>
      <c r="M1677">
        <v>35</v>
      </c>
      <c r="N1677">
        <v>40</v>
      </c>
      <c r="O1677">
        <v>40</v>
      </c>
      <c r="P1677">
        <v>40</v>
      </c>
      <c r="Q1677">
        <v>45</v>
      </c>
      <c r="R1677">
        <v>48</v>
      </c>
      <c r="S1677">
        <v>80</v>
      </c>
      <c r="T1677">
        <v>100</v>
      </c>
      <c r="U1677">
        <v>100</v>
      </c>
      <c r="V1677">
        <v>500</v>
      </c>
      <c r="W1677">
        <v>550</v>
      </c>
      <c r="X1677">
        <v>650</v>
      </c>
      <c r="Y1677">
        <v>820</v>
      </c>
      <c r="Z1677">
        <v>1000</v>
      </c>
      <c r="AA1677">
        <v>3000</v>
      </c>
    </row>
    <row r="1678" spans="1:37" x14ac:dyDescent="0.2">
      <c r="A1678" s="2">
        <v>1676</v>
      </c>
      <c r="B1678" s="4">
        <v>5</v>
      </c>
      <c r="C1678">
        <v>89</v>
      </c>
      <c r="D1678">
        <v>119</v>
      </c>
      <c r="E1678">
        <v>119</v>
      </c>
      <c r="F1678">
        <v>129</v>
      </c>
      <c r="G1678">
        <v>139</v>
      </c>
      <c r="H1678">
        <v>149</v>
      </c>
      <c r="I1678">
        <v>199</v>
      </c>
      <c r="J1678">
        <v>249</v>
      </c>
      <c r="K1678">
        <v>269</v>
      </c>
      <c r="L1678">
        <v>339</v>
      </c>
      <c r="M1678">
        <v>399</v>
      </c>
      <c r="N1678">
        <v>3000</v>
      </c>
    </row>
    <row r="1679" spans="1:37" x14ac:dyDescent="0.2">
      <c r="A1679" s="2">
        <v>1677</v>
      </c>
      <c r="B1679" s="4">
        <v>1</v>
      </c>
      <c r="C1679">
        <v>59</v>
      </c>
      <c r="D1679">
        <v>79</v>
      </c>
      <c r="E1679">
        <v>89</v>
      </c>
      <c r="F1679">
        <v>89</v>
      </c>
      <c r="G1679">
        <v>89</v>
      </c>
      <c r="H1679">
        <v>90</v>
      </c>
      <c r="I1679">
        <v>149</v>
      </c>
    </row>
    <row r="1680" spans="1:37" x14ac:dyDescent="0.2">
      <c r="A1680" s="2">
        <v>1678</v>
      </c>
      <c r="B1680" s="4">
        <v>4</v>
      </c>
      <c r="C1680">
        <v>5</v>
      </c>
      <c r="D1680">
        <v>9</v>
      </c>
      <c r="E1680">
        <v>12</v>
      </c>
      <c r="F1680">
        <v>20</v>
      </c>
      <c r="G1680">
        <v>21</v>
      </c>
      <c r="H1680">
        <v>28</v>
      </c>
    </row>
    <row r="1681" spans="1:17" x14ac:dyDescent="0.2">
      <c r="A1681" s="2">
        <v>1679</v>
      </c>
      <c r="B1681" s="4">
        <v>5</v>
      </c>
      <c r="C1681">
        <v>15</v>
      </c>
      <c r="D1681">
        <v>25</v>
      </c>
      <c r="E1681">
        <v>30</v>
      </c>
      <c r="F1681">
        <v>50</v>
      </c>
      <c r="G1681">
        <v>50</v>
      </c>
      <c r="H1681">
        <v>50</v>
      </c>
      <c r="I1681">
        <v>70</v>
      </c>
      <c r="J1681">
        <v>100</v>
      </c>
      <c r="K1681">
        <v>100</v>
      </c>
      <c r="L1681">
        <v>150</v>
      </c>
      <c r="M1681">
        <v>250</v>
      </c>
      <c r="N1681">
        <v>500</v>
      </c>
      <c r="O1681">
        <v>3000</v>
      </c>
      <c r="P1681">
        <v>5000</v>
      </c>
    </row>
    <row r="1682" spans="1:17" x14ac:dyDescent="0.2">
      <c r="A1682" s="2">
        <v>1680</v>
      </c>
      <c r="B1682" s="4">
        <v>2</v>
      </c>
      <c r="C1682">
        <v>3</v>
      </c>
      <c r="D1682">
        <v>5</v>
      </c>
      <c r="E1682">
        <v>10</v>
      </c>
      <c r="F1682">
        <v>25</v>
      </c>
      <c r="G1682">
        <v>50</v>
      </c>
      <c r="H1682">
        <v>100</v>
      </c>
      <c r="I1682">
        <v>200</v>
      </c>
      <c r="J1682">
        <v>300</v>
      </c>
      <c r="K1682">
        <v>500</v>
      </c>
      <c r="L1682">
        <v>1500</v>
      </c>
      <c r="M1682">
        <v>3000</v>
      </c>
      <c r="N1682">
        <v>5000</v>
      </c>
    </row>
    <row r="1683" spans="1:17" x14ac:dyDescent="0.2">
      <c r="A1683" s="2">
        <v>1681</v>
      </c>
      <c r="B1683" s="4">
        <v>1</v>
      </c>
      <c r="C1683">
        <v>25</v>
      </c>
      <c r="D1683">
        <v>49</v>
      </c>
      <c r="E1683">
        <v>135</v>
      </c>
      <c r="F1683">
        <v>250</v>
      </c>
    </row>
    <row r="1684" spans="1:17" x14ac:dyDescent="0.2">
      <c r="A1684" s="2">
        <v>1682</v>
      </c>
      <c r="B1684" s="4">
        <v>5</v>
      </c>
      <c r="C1684">
        <v>30</v>
      </c>
      <c r="D1684">
        <v>35</v>
      </c>
      <c r="E1684">
        <v>39</v>
      </c>
      <c r="F1684">
        <v>59</v>
      </c>
      <c r="G1684">
        <v>290</v>
      </c>
      <c r="H1684">
        <v>2590</v>
      </c>
      <c r="I1684">
        <v>10000</v>
      </c>
    </row>
    <row r="1685" spans="1:17" x14ac:dyDescent="0.2">
      <c r="A1685" s="2">
        <v>1683</v>
      </c>
      <c r="B1685" s="4">
        <v>1</v>
      </c>
      <c r="C1685">
        <v>30</v>
      </c>
      <c r="D1685">
        <v>30</v>
      </c>
      <c r="E1685">
        <v>40</v>
      </c>
      <c r="F1685">
        <v>40</v>
      </c>
      <c r="G1685">
        <v>50</v>
      </c>
      <c r="H1685">
        <v>60</v>
      </c>
      <c r="I1685">
        <v>60</v>
      </c>
      <c r="J1685">
        <v>70</v>
      </c>
      <c r="K1685">
        <v>70</v>
      </c>
      <c r="L1685">
        <v>75</v>
      </c>
      <c r="M1685">
        <v>80</v>
      </c>
      <c r="N1685">
        <v>210</v>
      </c>
      <c r="O1685">
        <v>5000</v>
      </c>
    </row>
    <row r="1686" spans="1:17" x14ac:dyDescent="0.2">
      <c r="A1686" s="2">
        <v>1684</v>
      </c>
      <c r="B1686" s="4">
        <v>25</v>
      </c>
      <c r="C1686">
        <v>150</v>
      </c>
      <c r="D1686">
        <v>300</v>
      </c>
      <c r="E1686">
        <v>600</v>
      </c>
    </row>
    <row r="1687" spans="1:17" x14ac:dyDescent="0.2">
      <c r="A1687" s="2">
        <v>1685</v>
      </c>
      <c r="B1687" s="4">
        <v>30</v>
      </c>
      <c r="C1687">
        <v>46</v>
      </c>
      <c r="D1687">
        <v>53</v>
      </c>
      <c r="E1687">
        <v>59</v>
      </c>
      <c r="F1687">
        <v>99</v>
      </c>
      <c r="G1687">
        <v>114</v>
      </c>
      <c r="H1687">
        <v>205</v>
      </c>
      <c r="I1687">
        <v>304</v>
      </c>
      <c r="J1687">
        <v>531</v>
      </c>
      <c r="K1687">
        <v>759</v>
      </c>
      <c r="L1687">
        <v>1518</v>
      </c>
      <c r="M1687">
        <v>7589</v>
      </c>
    </row>
    <row r="1688" spans="1:17" x14ac:dyDescent="0.2">
      <c r="A1688" s="2">
        <v>1686</v>
      </c>
      <c r="B1688" s="4">
        <v>1</v>
      </c>
      <c r="C1688">
        <v>19</v>
      </c>
      <c r="D1688">
        <v>38</v>
      </c>
      <c r="E1688">
        <v>39</v>
      </c>
      <c r="F1688">
        <v>39</v>
      </c>
      <c r="G1688">
        <v>57</v>
      </c>
      <c r="H1688">
        <v>59</v>
      </c>
    </row>
    <row r="1689" spans="1:17" x14ac:dyDescent="0.2">
      <c r="A1689" s="2">
        <v>1687</v>
      </c>
      <c r="B1689" s="4">
        <v>1</v>
      </c>
      <c r="C1689">
        <v>8</v>
      </c>
      <c r="D1689">
        <v>12</v>
      </c>
      <c r="E1689">
        <v>20</v>
      </c>
      <c r="F1689">
        <v>30</v>
      </c>
      <c r="G1689">
        <v>50</v>
      </c>
      <c r="H1689">
        <v>75</v>
      </c>
      <c r="I1689">
        <v>150</v>
      </c>
      <c r="J1689">
        <v>300</v>
      </c>
      <c r="K1689">
        <v>600</v>
      </c>
      <c r="L1689">
        <v>750</v>
      </c>
      <c r="M1689">
        <v>5000</v>
      </c>
      <c r="N1689">
        <v>10000</v>
      </c>
    </row>
    <row r="1690" spans="1:17" x14ac:dyDescent="0.2">
      <c r="A1690" s="2">
        <v>1688</v>
      </c>
      <c r="B1690" s="4">
        <v>2</v>
      </c>
      <c r="C1690">
        <v>22</v>
      </c>
      <c r="D1690">
        <v>25</v>
      </c>
      <c r="E1690">
        <v>30</v>
      </c>
      <c r="F1690">
        <v>55</v>
      </c>
      <c r="G1690">
        <v>80</v>
      </c>
      <c r="H1690">
        <v>140</v>
      </c>
      <c r="I1690">
        <v>160</v>
      </c>
      <c r="J1690">
        <v>270</v>
      </c>
    </row>
    <row r="1691" spans="1:17" x14ac:dyDescent="0.2">
      <c r="A1691" s="2">
        <v>1689</v>
      </c>
      <c r="B1691" s="4">
        <v>1</v>
      </c>
      <c r="C1691">
        <v>5</v>
      </c>
      <c r="D1691">
        <v>10</v>
      </c>
      <c r="E1691">
        <v>20</v>
      </c>
      <c r="F1691">
        <v>25</v>
      </c>
      <c r="G1691">
        <v>50</v>
      </c>
      <c r="H1691">
        <v>60</v>
      </c>
      <c r="I1691">
        <v>99</v>
      </c>
      <c r="J1691">
        <v>150</v>
      </c>
      <c r="K1691">
        <v>250</v>
      </c>
      <c r="L1691">
        <v>300</v>
      </c>
      <c r="M1691">
        <v>500</v>
      </c>
      <c r="N1691">
        <v>600</v>
      </c>
      <c r="O1691">
        <v>900</v>
      </c>
      <c r="P1691">
        <v>1500</v>
      </c>
      <c r="Q1691">
        <v>2900</v>
      </c>
    </row>
    <row r="1692" spans="1:17" x14ac:dyDescent="0.2">
      <c r="A1692" s="2">
        <v>1690</v>
      </c>
      <c r="B1692" s="4">
        <v>0.77</v>
      </c>
      <c r="C1692">
        <v>3</v>
      </c>
      <c r="D1692">
        <v>5</v>
      </c>
      <c r="E1692">
        <v>9</v>
      </c>
      <c r="F1692">
        <v>19</v>
      </c>
      <c r="G1692">
        <v>34</v>
      </c>
      <c r="H1692">
        <v>54</v>
      </c>
    </row>
    <row r="1693" spans="1:17" x14ac:dyDescent="0.2">
      <c r="A1693" s="2">
        <v>1691</v>
      </c>
      <c r="B1693" s="4">
        <v>8</v>
      </c>
      <c r="C1693">
        <v>9</v>
      </c>
      <c r="D1693">
        <v>50</v>
      </c>
      <c r="E1693">
        <v>50</v>
      </c>
      <c r="F1693">
        <v>50</v>
      </c>
      <c r="G1693">
        <v>50</v>
      </c>
      <c r="H1693">
        <v>50</v>
      </c>
      <c r="I1693">
        <v>50</v>
      </c>
      <c r="J1693">
        <v>50</v>
      </c>
      <c r="K1693">
        <v>50</v>
      </c>
    </row>
    <row r="1694" spans="1:17" x14ac:dyDescent="0.2">
      <c r="A1694" s="2">
        <v>1692</v>
      </c>
      <c r="B1694" s="4">
        <v>5</v>
      </c>
      <c r="C1694">
        <v>10</v>
      </c>
      <c r="D1694">
        <v>25</v>
      </c>
      <c r="E1694">
        <v>89</v>
      </c>
      <c r="F1694">
        <v>99</v>
      </c>
      <c r="G1694">
        <v>105</v>
      </c>
      <c r="H1694">
        <v>109</v>
      </c>
      <c r="I1694">
        <v>110</v>
      </c>
      <c r="J1694">
        <v>119</v>
      </c>
      <c r="K1694">
        <v>250</v>
      </c>
      <c r="L1694">
        <v>1000</v>
      </c>
    </row>
    <row r="1695" spans="1:17" x14ac:dyDescent="0.2">
      <c r="A1695" s="2">
        <v>1693</v>
      </c>
      <c r="B1695" s="4">
        <v>1</v>
      </c>
      <c r="C1695">
        <v>5</v>
      </c>
      <c r="D1695">
        <v>10</v>
      </c>
      <c r="E1695">
        <v>10</v>
      </c>
      <c r="F1695">
        <v>15</v>
      </c>
      <c r="G1695">
        <v>25</v>
      </c>
      <c r="H1695">
        <v>25</v>
      </c>
      <c r="I1695">
        <v>30</v>
      </c>
      <c r="J1695">
        <v>37</v>
      </c>
      <c r="K1695">
        <v>40</v>
      </c>
      <c r="L1695">
        <v>45</v>
      </c>
      <c r="M1695">
        <v>50</v>
      </c>
      <c r="N1695">
        <v>75</v>
      </c>
      <c r="O1695">
        <v>100</v>
      </c>
      <c r="P1695">
        <v>100</v>
      </c>
      <c r="Q1695">
        <v>300</v>
      </c>
    </row>
    <row r="1696" spans="1:17" x14ac:dyDescent="0.2">
      <c r="A1696" s="2">
        <v>1694</v>
      </c>
      <c r="B1696" s="4">
        <v>1</v>
      </c>
      <c r="C1696">
        <v>24</v>
      </c>
      <c r="D1696">
        <v>39</v>
      </c>
      <c r="E1696">
        <v>199</v>
      </c>
      <c r="F1696">
        <v>229</v>
      </c>
      <c r="G1696">
        <v>259</v>
      </c>
      <c r="H1696">
        <v>279</v>
      </c>
      <c r="I1696">
        <v>299</v>
      </c>
      <c r="J1696">
        <v>349</v>
      </c>
      <c r="K1696">
        <v>449</v>
      </c>
      <c r="L1696">
        <v>499</v>
      </c>
      <c r="M1696">
        <v>674</v>
      </c>
      <c r="N1696">
        <v>899</v>
      </c>
      <c r="O1696">
        <v>1245</v>
      </c>
      <c r="P1696">
        <v>9500</v>
      </c>
    </row>
    <row r="1697" spans="1:26" x14ac:dyDescent="0.2">
      <c r="A1697" s="2">
        <v>1695</v>
      </c>
      <c r="B1697" s="4">
        <v>1</v>
      </c>
      <c r="C1697">
        <v>30</v>
      </c>
      <c r="D1697">
        <v>40</v>
      </c>
      <c r="E1697">
        <v>45</v>
      </c>
      <c r="F1697">
        <v>50</v>
      </c>
      <c r="G1697">
        <v>60</v>
      </c>
      <c r="H1697">
        <v>75</v>
      </c>
      <c r="I1697">
        <v>99</v>
      </c>
      <c r="J1697">
        <v>99</v>
      </c>
      <c r="K1697">
        <v>99</v>
      </c>
      <c r="L1697">
        <v>115</v>
      </c>
      <c r="M1697">
        <v>125</v>
      </c>
      <c r="N1697">
        <v>140</v>
      </c>
      <c r="O1697">
        <v>150</v>
      </c>
      <c r="P1697">
        <v>200</v>
      </c>
      <c r="Q1697">
        <v>225</v>
      </c>
      <c r="R1697">
        <v>225</v>
      </c>
      <c r="S1697">
        <v>275</v>
      </c>
      <c r="T1697">
        <v>275</v>
      </c>
      <c r="U1697">
        <v>1000</v>
      </c>
      <c r="V1697">
        <v>1500</v>
      </c>
      <c r="W1697">
        <v>1500</v>
      </c>
      <c r="X1697">
        <v>2000</v>
      </c>
    </row>
    <row r="1698" spans="1:26" x14ac:dyDescent="0.2">
      <c r="A1698" s="2">
        <v>1696</v>
      </c>
      <c r="B1698" s="4">
        <v>5</v>
      </c>
      <c r="C1698">
        <v>8</v>
      </c>
      <c r="D1698">
        <v>12</v>
      </c>
      <c r="E1698">
        <v>15</v>
      </c>
      <c r="F1698">
        <v>20</v>
      </c>
      <c r="G1698">
        <v>50</v>
      </c>
      <c r="H1698">
        <v>100</v>
      </c>
      <c r="I1698">
        <v>250</v>
      </c>
    </row>
    <row r="1699" spans="1:26" x14ac:dyDescent="0.2">
      <c r="A1699" s="2">
        <v>1697</v>
      </c>
      <c r="B1699" s="4">
        <v>10</v>
      </c>
      <c r="C1699">
        <v>20</v>
      </c>
      <c r="D1699">
        <v>40</v>
      </c>
      <c r="E1699">
        <v>55</v>
      </c>
      <c r="F1699">
        <v>65</v>
      </c>
      <c r="G1699">
        <v>100</v>
      </c>
      <c r="H1699">
        <v>110</v>
      </c>
      <c r="I1699">
        <v>225</v>
      </c>
      <c r="J1699">
        <v>250</v>
      </c>
      <c r="K1699">
        <v>250</v>
      </c>
      <c r="L1699">
        <v>375</v>
      </c>
      <c r="M1699">
        <v>475</v>
      </c>
      <c r="N1699">
        <v>750</v>
      </c>
      <c r="O1699">
        <v>1000</v>
      </c>
      <c r="P1699">
        <v>1500</v>
      </c>
      <c r="Q1699">
        <v>2000</v>
      </c>
      <c r="R1699">
        <v>4000</v>
      </c>
      <c r="S1699">
        <v>6000</v>
      </c>
    </row>
    <row r="1700" spans="1:26" x14ac:dyDescent="0.2">
      <c r="A1700" s="2">
        <v>1698</v>
      </c>
      <c r="B1700" s="4">
        <v>5</v>
      </c>
      <c r="C1700">
        <v>10</v>
      </c>
      <c r="D1700">
        <v>20</v>
      </c>
      <c r="E1700">
        <v>35</v>
      </c>
      <c r="F1700">
        <v>50</v>
      </c>
      <c r="G1700">
        <v>100</v>
      </c>
      <c r="H1700">
        <v>250</v>
      </c>
      <c r="I1700">
        <v>750</v>
      </c>
      <c r="J1700">
        <v>1500</v>
      </c>
    </row>
    <row r="1701" spans="1:26" x14ac:dyDescent="0.2">
      <c r="A1701" s="2">
        <v>1699</v>
      </c>
      <c r="B1701" s="4">
        <v>22</v>
      </c>
      <c r="C1701">
        <v>25</v>
      </c>
      <c r="D1701">
        <v>29</v>
      </c>
      <c r="E1701">
        <v>44</v>
      </c>
      <c r="F1701">
        <v>79</v>
      </c>
      <c r="G1701">
        <v>89</v>
      </c>
      <c r="H1701">
        <v>329</v>
      </c>
    </row>
    <row r="1702" spans="1:26" x14ac:dyDescent="0.2">
      <c r="A1702" s="2">
        <v>1700</v>
      </c>
      <c r="B1702" s="4">
        <v>24</v>
      </c>
      <c r="C1702">
        <v>26</v>
      </c>
      <c r="D1702">
        <v>29</v>
      </c>
      <c r="E1702">
        <v>65</v>
      </c>
      <c r="F1702">
        <v>65</v>
      </c>
      <c r="G1702">
        <v>94</v>
      </c>
    </row>
    <row r="1703" spans="1:26" x14ac:dyDescent="0.2">
      <c r="A1703" s="2">
        <v>1701</v>
      </c>
      <c r="B1703" s="4">
        <v>1</v>
      </c>
      <c r="C1703">
        <v>20</v>
      </c>
      <c r="D1703">
        <v>25</v>
      </c>
      <c r="E1703">
        <v>75</v>
      </c>
      <c r="F1703">
        <v>299</v>
      </c>
      <c r="G1703">
        <v>329</v>
      </c>
      <c r="H1703">
        <v>349</v>
      </c>
      <c r="I1703">
        <v>375</v>
      </c>
      <c r="J1703">
        <v>399</v>
      </c>
      <c r="K1703">
        <v>575</v>
      </c>
      <c r="L1703">
        <v>725</v>
      </c>
      <c r="M1703">
        <v>1200</v>
      </c>
      <c r="N1703">
        <v>1500</v>
      </c>
      <c r="O1703">
        <v>1875</v>
      </c>
      <c r="P1703">
        <v>5000</v>
      </c>
      <c r="Q1703">
        <v>10000</v>
      </c>
    </row>
    <row r="1704" spans="1:26" x14ac:dyDescent="0.2">
      <c r="A1704" s="2">
        <v>1702</v>
      </c>
      <c r="B1704" s="4">
        <v>12</v>
      </c>
      <c r="C1704">
        <v>49</v>
      </c>
    </row>
    <row r="1705" spans="1:26" x14ac:dyDescent="0.2">
      <c r="A1705" s="2">
        <v>1703</v>
      </c>
      <c r="B1705" s="4">
        <v>6</v>
      </c>
      <c r="C1705">
        <v>10</v>
      </c>
      <c r="D1705">
        <v>100</v>
      </c>
    </row>
    <row r="1706" spans="1:26" x14ac:dyDescent="0.2">
      <c r="A1706" s="2">
        <v>1704</v>
      </c>
      <c r="B1706" s="4">
        <v>1</v>
      </c>
      <c r="C1706">
        <v>38</v>
      </c>
      <c r="D1706">
        <v>48</v>
      </c>
      <c r="E1706">
        <v>55</v>
      </c>
      <c r="F1706">
        <v>68</v>
      </c>
      <c r="G1706">
        <v>88</v>
      </c>
      <c r="H1706">
        <v>90</v>
      </c>
    </row>
    <row r="1707" spans="1:26" x14ac:dyDescent="0.2">
      <c r="A1707" s="2">
        <v>1705</v>
      </c>
      <c r="B1707" s="4">
        <v>2</v>
      </c>
      <c r="C1707">
        <v>20</v>
      </c>
      <c r="D1707">
        <v>20</v>
      </c>
      <c r="E1707">
        <v>25</v>
      </c>
      <c r="F1707">
        <v>25</v>
      </c>
      <c r="G1707">
        <v>25</v>
      </c>
      <c r="H1707">
        <v>25</v>
      </c>
      <c r="I1707">
        <v>30</v>
      </c>
      <c r="J1707">
        <v>35</v>
      </c>
      <c r="K1707">
        <v>40</v>
      </c>
      <c r="L1707">
        <v>45</v>
      </c>
      <c r="M1707">
        <v>45</v>
      </c>
      <c r="N1707">
        <v>45</v>
      </c>
      <c r="O1707">
        <v>45</v>
      </c>
      <c r="P1707">
        <v>56</v>
      </c>
      <c r="Q1707">
        <v>60</v>
      </c>
      <c r="R1707">
        <v>60</v>
      </c>
      <c r="S1707">
        <v>90</v>
      </c>
      <c r="T1707">
        <v>130</v>
      </c>
      <c r="U1707">
        <v>135</v>
      </c>
      <c r="V1707">
        <v>220</v>
      </c>
    </row>
    <row r="1708" spans="1:26" x14ac:dyDescent="0.2">
      <c r="A1708" s="2">
        <v>1706</v>
      </c>
      <c r="B1708" s="4">
        <v>1</v>
      </c>
      <c r="C1708">
        <v>3</v>
      </c>
    </row>
    <row r="1709" spans="1:26" x14ac:dyDescent="0.2">
      <c r="A1709" s="2">
        <v>1707</v>
      </c>
      <c r="B1709" s="4">
        <v>25</v>
      </c>
      <c r="C1709">
        <v>60</v>
      </c>
      <c r="D1709">
        <v>80</v>
      </c>
      <c r="E1709">
        <v>100</v>
      </c>
      <c r="F1709">
        <v>125</v>
      </c>
      <c r="G1709">
        <v>150</v>
      </c>
      <c r="H1709">
        <v>200</v>
      </c>
      <c r="I1709">
        <v>250</v>
      </c>
      <c r="J1709">
        <v>500</v>
      </c>
      <c r="K1709">
        <v>2500</v>
      </c>
    </row>
    <row r="1710" spans="1:26" x14ac:dyDescent="0.2">
      <c r="A1710" s="2">
        <v>1708</v>
      </c>
      <c r="B1710" s="4">
        <v>1</v>
      </c>
      <c r="C1710">
        <v>3</v>
      </c>
      <c r="D1710">
        <v>3</v>
      </c>
      <c r="E1710">
        <v>10</v>
      </c>
      <c r="F1710">
        <v>18</v>
      </c>
      <c r="G1710">
        <v>25</v>
      </c>
      <c r="H1710">
        <v>40</v>
      </c>
      <c r="I1710">
        <v>41</v>
      </c>
      <c r="J1710">
        <v>45</v>
      </c>
      <c r="K1710">
        <v>48</v>
      </c>
      <c r="L1710">
        <v>50</v>
      </c>
      <c r="M1710">
        <v>55</v>
      </c>
      <c r="N1710">
        <v>60</v>
      </c>
      <c r="O1710">
        <v>65</v>
      </c>
      <c r="P1710">
        <v>70</v>
      </c>
      <c r="Q1710">
        <v>75</v>
      </c>
      <c r="R1710">
        <v>85</v>
      </c>
      <c r="S1710">
        <v>90</v>
      </c>
      <c r="T1710">
        <v>110</v>
      </c>
      <c r="U1710">
        <v>112</v>
      </c>
      <c r="V1710">
        <v>115</v>
      </c>
      <c r="W1710">
        <v>150</v>
      </c>
      <c r="X1710">
        <v>300</v>
      </c>
      <c r="Y1710">
        <v>301</v>
      </c>
      <c r="Z1710">
        <v>2000</v>
      </c>
    </row>
    <row r="1711" spans="1:26" x14ac:dyDescent="0.2">
      <c r="A1711" s="2">
        <v>1709</v>
      </c>
      <c r="B1711" s="4">
        <v>1</v>
      </c>
      <c r="C1711">
        <v>35</v>
      </c>
      <c r="D1711">
        <v>67</v>
      </c>
      <c r="E1711">
        <v>89</v>
      </c>
    </row>
    <row r="1712" spans="1:26" x14ac:dyDescent="0.2">
      <c r="A1712" s="2">
        <v>1710</v>
      </c>
      <c r="B1712" s="4">
        <v>1</v>
      </c>
      <c r="C1712">
        <v>40</v>
      </c>
      <c r="D1712">
        <v>40</v>
      </c>
      <c r="E1712">
        <v>40</v>
      </c>
      <c r="F1712">
        <v>40</v>
      </c>
      <c r="G1712">
        <v>40</v>
      </c>
      <c r="H1712">
        <v>40</v>
      </c>
      <c r="I1712">
        <v>40</v>
      </c>
      <c r="J1712">
        <v>40</v>
      </c>
      <c r="K1712">
        <v>50</v>
      </c>
      <c r="L1712">
        <v>90</v>
      </c>
    </row>
    <row r="1713" spans="1:40" x14ac:dyDescent="0.2">
      <c r="A1713" s="2">
        <v>1711</v>
      </c>
      <c r="B1713" s="4">
        <v>20</v>
      </c>
      <c r="C1713">
        <v>50</v>
      </c>
      <c r="D1713">
        <v>50</v>
      </c>
    </row>
    <row r="1714" spans="1:40" x14ac:dyDescent="0.2">
      <c r="A1714" s="2">
        <v>1712</v>
      </c>
      <c r="B1714" s="4">
        <v>10</v>
      </c>
      <c r="C1714">
        <v>30</v>
      </c>
      <c r="D1714">
        <v>30</v>
      </c>
      <c r="E1714">
        <v>39</v>
      </c>
      <c r="F1714">
        <v>40</v>
      </c>
      <c r="G1714">
        <v>45</v>
      </c>
      <c r="H1714">
        <v>49</v>
      </c>
      <c r="I1714">
        <v>50</v>
      </c>
      <c r="J1714">
        <v>55</v>
      </c>
      <c r="K1714">
        <v>60</v>
      </c>
      <c r="L1714">
        <v>65</v>
      </c>
      <c r="M1714">
        <v>95</v>
      </c>
      <c r="N1714">
        <v>100</v>
      </c>
      <c r="O1714">
        <v>130</v>
      </c>
      <c r="P1714">
        <v>140</v>
      </c>
      <c r="Q1714">
        <v>250</v>
      </c>
      <c r="R1714">
        <v>1000</v>
      </c>
    </row>
    <row r="1715" spans="1:40" x14ac:dyDescent="0.2">
      <c r="A1715" s="2">
        <v>1713</v>
      </c>
      <c r="B1715" s="4">
        <v>1</v>
      </c>
      <c r="C1715">
        <v>20</v>
      </c>
      <c r="D1715">
        <v>40</v>
      </c>
      <c r="E1715">
        <v>40</v>
      </c>
      <c r="F1715">
        <v>55</v>
      </c>
      <c r="G1715">
        <v>60</v>
      </c>
      <c r="H1715">
        <v>65</v>
      </c>
      <c r="I1715">
        <v>75</v>
      </c>
      <c r="J1715">
        <v>85</v>
      </c>
      <c r="K1715">
        <v>150</v>
      </c>
      <c r="L1715">
        <v>150</v>
      </c>
      <c r="M1715">
        <v>300</v>
      </c>
      <c r="N1715">
        <v>600</v>
      </c>
      <c r="O1715">
        <v>1000</v>
      </c>
    </row>
    <row r="1716" spans="1:40" x14ac:dyDescent="0.2">
      <c r="A1716" s="2">
        <v>1714</v>
      </c>
      <c r="B1716" s="4">
        <v>5</v>
      </c>
      <c r="C1716">
        <v>30</v>
      </c>
      <c r="D1716">
        <v>60</v>
      </c>
      <c r="E1716">
        <v>70</v>
      </c>
      <c r="F1716">
        <v>100</v>
      </c>
      <c r="G1716">
        <v>110</v>
      </c>
      <c r="H1716">
        <v>120</v>
      </c>
      <c r="I1716">
        <v>160</v>
      </c>
      <c r="J1716">
        <v>170</v>
      </c>
      <c r="K1716">
        <v>200</v>
      </c>
      <c r="L1716">
        <v>210</v>
      </c>
      <c r="M1716">
        <v>250</v>
      </c>
      <c r="N1716">
        <v>1000</v>
      </c>
      <c r="O1716">
        <v>2000</v>
      </c>
    </row>
    <row r="1717" spans="1:40" x14ac:dyDescent="0.2">
      <c r="A1717" s="2">
        <v>1715</v>
      </c>
      <c r="B1717" s="4">
        <v>1</v>
      </c>
      <c r="C1717">
        <v>11</v>
      </c>
      <c r="D1717">
        <v>50</v>
      </c>
      <c r="E1717">
        <v>65</v>
      </c>
      <c r="F1717">
        <v>68</v>
      </c>
      <c r="G1717">
        <v>88</v>
      </c>
      <c r="H1717">
        <v>120</v>
      </c>
    </row>
    <row r="1718" spans="1:40" x14ac:dyDescent="0.2">
      <c r="A1718" s="2">
        <v>1716</v>
      </c>
      <c r="B1718" s="4">
        <v>5</v>
      </c>
      <c r="C1718">
        <v>8</v>
      </c>
      <c r="D1718">
        <v>11</v>
      </c>
      <c r="E1718">
        <v>11</v>
      </c>
      <c r="F1718">
        <v>26</v>
      </c>
      <c r="G1718">
        <v>26</v>
      </c>
      <c r="H1718">
        <v>62</v>
      </c>
      <c r="I1718">
        <v>62</v>
      </c>
      <c r="J1718">
        <v>1807</v>
      </c>
    </row>
    <row r="1719" spans="1:40" x14ac:dyDescent="0.2">
      <c r="A1719" s="2">
        <v>1717</v>
      </c>
      <c r="B1719" s="4">
        <v>1</v>
      </c>
      <c r="C1719">
        <v>15</v>
      </c>
      <c r="D1719">
        <v>30</v>
      </c>
      <c r="E1719">
        <v>50</v>
      </c>
      <c r="F1719">
        <v>99</v>
      </c>
      <c r="G1719">
        <v>100</v>
      </c>
      <c r="H1719">
        <v>175</v>
      </c>
      <c r="I1719">
        <v>250</v>
      </c>
      <c r="J1719">
        <v>1000</v>
      </c>
      <c r="K1719">
        <v>1050</v>
      </c>
      <c r="L1719">
        <v>1100</v>
      </c>
    </row>
    <row r="1720" spans="1:40" x14ac:dyDescent="0.2">
      <c r="A1720" s="2">
        <v>1718</v>
      </c>
      <c r="B1720" s="4">
        <v>34</v>
      </c>
      <c r="C1720">
        <v>44</v>
      </c>
      <c r="D1720">
        <v>72</v>
      </c>
      <c r="E1720">
        <v>391</v>
      </c>
      <c r="F1720">
        <v>522</v>
      </c>
      <c r="G1720">
        <v>1043</v>
      </c>
    </row>
    <row r="1721" spans="1:40" x14ac:dyDescent="0.2">
      <c r="A1721" s="2">
        <v>1719</v>
      </c>
      <c r="B1721" s="4">
        <v>5</v>
      </c>
      <c r="C1721">
        <v>10</v>
      </c>
      <c r="D1721">
        <v>20</v>
      </c>
      <c r="E1721">
        <v>40</v>
      </c>
      <c r="F1721">
        <v>50</v>
      </c>
      <c r="G1721">
        <v>75</v>
      </c>
      <c r="H1721">
        <v>90</v>
      </c>
      <c r="I1721">
        <v>100</v>
      </c>
      <c r="J1721">
        <v>125</v>
      </c>
      <c r="K1721">
        <v>150</v>
      </c>
      <c r="L1721">
        <v>150</v>
      </c>
      <c r="M1721">
        <v>175</v>
      </c>
      <c r="N1721">
        <v>175</v>
      </c>
      <c r="O1721">
        <v>200</v>
      </c>
      <c r="P1721">
        <v>200</v>
      </c>
      <c r="Q1721">
        <v>200</v>
      </c>
      <c r="R1721">
        <v>200</v>
      </c>
      <c r="S1721">
        <v>200</v>
      </c>
      <c r="T1721">
        <v>200</v>
      </c>
      <c r="U1721">
        <v>200</v>
      </c>
      <c r="V1721">
        <v>200</v>
      </c>
      <c r="W1721">
        <v>225</v>
      </c>
      <c r="X1721">
        <v>250</v>
      </c>
      <c r="Y1721">
        <v>250</v>
      </c>
      <c r="Z1721">
        <v>250</v>
      </c>
      <c r="AA1721">
        <v>250</v>
      </c>
      <c r="AB1721">
        <v>250</v>
      </c>
      <c r="AC1721">
        <v>250</v>
      </c>
      <c r="AD1721">
        <v>300</v>
      </c>
      <c r="AE1721">
        <v>400</v>
      </c>
      <c r="AF1721">
        <v>500</v>
      </c>
      <c r="AG1721">
        <v>1000</v>
      </c>
      <c r="AH1721">
        <v>1300</v>
      </c>
      <c r="AI1721">
        <v>1300</v>
      </c>
      <c r="AJ1721">
        <v>1300</v>
      </c>
      <c r="AK1721">
        <v>1300</v>
      </c>
      <c r="AL1721">
        <v>1300</v>
      </c>
      <c r="AM1721">
        <v>1300</v>
      </c>
      <c r="AN1721">
        <v>2032</v>
      </c>
    </row>
    <row r="1722" spans="1:40" x14ac:dyDescent="0.2">
      <c r="A1722" s="2">
        <v>1720</v>
      </c>
      <c r="B1722" s="4">
        <v>40</v>
      </c>
      <c r="C1722">
        <v>50</v>
      </c>
      <c r="D1722">
        <v>60</v>
      </c>
      <c r="E1722">
        <v>80</v>
      </c>
      <c r="F1722">
        <v>100</v>
      </c>
      <c r="G1722">
        <v>250</v>
      </c>
    </row>
    <row r="1723" spans="1:40" x14ac:dyDescent="0.2">
      <c r="A1723" s="2">
        <v>1721</v>
      </c>
      <c r="B1723" s="4">
        <v>9</v>
      </c>
      <c r="C1723">
        <v>100</v>
      </c>
      <c r="D1723">
        <v>110</v>
      </c>
      <c r="E1723">
        <v>121</v>
      </c>
      <c r="F1723">
        <v>132</v>
      </c>
      <c r="G1723">
        <v>200</v>
      </c>
      <c r="H1723">
        <v>211</v>
      </c>
      <c r="I1723">
        <v>221</v>
      </c>
      <c r="J1723">
        <v>501</v>
      </c>
    </row>
    <row r="1724" spans="1:40" x14ac:dyDescent="0.2">
      <c r="A1724" s="2">
        <v>1722</v>
      </c>
      <c r="B1724" s="4">
        <v>1.0900000000000001</v>
      </c>
      <c r="C1724">
        <v>5</v>
      </c>
      <c r="D1724">
        <v>11</v>
      </c>
      <c r="E1724">
        <v>22</v>
      </c>
      <c r="F1724">
        <v>27</v>
      </c>
      <c r="G1724">
        <v>44</v>
      </c>
      <c r="H1724">
        <v>65</v>
      </c>
      <c r="I1724">
        <v>98</v>
      </c>
      <c r="J1724">
        <v>218</v>
      </c>
      <c r="K1724">
        <v>436</v>
      </c>
      <c r="L1724">
        <v>872</v>
      </c>
      <c r="M1724">
        <v>1091</v>
      </c>
      <c r="N1724">
        <v>2181</v>
      </c>
      <c r="O1724">
        <v>4362</v>
      </c>
      <c r="P1724">
        <v>6543</v>
      </c>
      <c r="Q1724">
        <v>7634</v>
      </c>
    </row>
    <row r="1725" spans="1:40" x14ac:dyDescent="0.2">
      <c r="A1725" s="2">
        <v>1723</v>
      </c>
      <c r="B1725" s="4">
        <v>10</v>
      </c>
      <c r="C1725">
        <v>15</v>
      </c>
      <c r="D1725">
        <v>25</v>
      </c>
      <c r="E1725">
        <v>35</v>
      </c>
      <c r="F1725">
        <v>50</v>
      </c>
      <c r="G1725">
        <v>60</v>
      </c>
      <c r="H1725">
        <v>65</v>
      </c>
      <c r="I1725">
        <v>85</v>
      </c>
      <c r="J1725">
        <v>100</v>
      </c>
      <c r="K1725">
        <v>165</v>
      </c>
      <c r="L1725">
        <v>350</v>
      </c>
      <c r="M1725">
        <v>500</v>
      </c>
      <c r="N1725">
        <v>500</v>
      </c>
      <c r="O1725">
        <v>1000</v>
      </c>
      <c r="P1725">
        <v>1500</v>
      </c>
    </row>
    <row r="1726" spans="1:40" x14ac:dyDescent="0.2">
      <c r="A1726" s="2">
        <v>1724</v>
      </c>
      <c r="B1726" s="4">
        <v>1</v>
      </c>
      <c r="C1726">
        <v>25</v>
      </c>
      <c r="D1726">
        <v>35</v>
      </c>
      <c r="E1726">
        <v>40</v>
      </c>
      <c r="F1726">
        <v>80</v>
      </c>
      <c r="G1726">
        <v>80</v>
      </c>
      <c r="H1726">
        <v>112</v>
      </c>
      <c r="I1726">
        <v>112</v>
      </c>
    </row>
    <row r="1727" spans="1:40" x14ac:dyDescent="0.2">
      <c r="A1727" s="2">
        <v>1725</v>
      </c>
      <c r="B1727" s="4">
        <v>1</v>
      </c>
      <c r="C1727">
        <v>5</v>
      </c>
      <c r="D1727">
        <v>10</v>
      </c>
      <c r="E1727">
        <v>20</v>
      </c>
      <c r="F1727">
        <v>25</v>
      </c>
      <c r="G1727">
        <v>30</v>
      </c>
      <c r="H1727">
        <v>35</v>
      </c>
      <c r="I1727">
        <v>50</v>
      </c>
      <c r="J1727">
        <v>65</v>
      </c>
      <c r="K1727">
        <v>75</v>
      </c>
      <c r="L1727">
        <v>100</v>
      </c>
      <c r="M1727">
        <v>150</v>
      </c>
      <c r="N1727">
        <v>250</v>
      </c>
      <c r="O1727">
        <v>500</v>
      </c>
      <c r="P1727">
        <v>500</v>
      </c>
      <c r="Q1727">
        <v>1000</v>
      </c>
      <c r="R1727">
        <v>5000</v>
      </c>
      <c r="S1727">
        <v>10000</v>
      </c>
    </row>
    <row r="1728" spans="1:40" x14ac:dyDescent="0.2">
      <c r="A1728" s="2">
        <v>1726</v>
      </c>
      <c r="B1728" s="4">
        <v>25</v>
      </c>
      <c r="C1728">
        <v>25</v>
      </c>
      <c r="D1728">
        <v>25</v>
      </c>
      <c r="E1728">
        <v>25</v>
      </c>
      <c r="F1728">
        <v>45</v>
      </c>
      <c r="G1728">
        <v>49</v>
      </c>
      <c r="H1728">
        <v>64</v>
      </c>
      <c r="I1728">
        <v>79</v>
      </c>
    </row>
    <row r="1729" spans="1:33" x14ac:dyDescent="0.2">
      <c r="A1729" s="2">
        <v>1727</v>
      </c>
      <c r="B1729" s="4">
        <v>10</v>
      </c>
      <c r="C1729">
        <v>25</v>
      </c>
      <c r="D1729">
        <v>250</v>
      </c>
      <c r="E1729">
        <v>300</v>
      </c>
      <c r="F1729">
        <v>300</v>
      </c>
      <c r="G1729">
        <v>750</v>
      </c>
      <c r="H1729">
        <v>750</v>
      </c>
    </row>
    <row r="1730" spans="1:33" x14ac:dyDescent="0.2">
      <c r="A1730" s="2">
        <v>1728</v>
      </c>
      <c r="B1730" s="4">
        <v>5</v>
      </c>
      <c r="C1730">
        <v>390</v>
      </c>
      <c r="D1730">
        <v>409</v>
      </c>
      <c r="E1730">
        <v>425</v>
      </c>
      <c r="F1730">
        <v>429</v>
      </c>
      <c r="G1730">
        <v>439</v>
      </c>
      <c r="H1730">
        <v>439</v>
      </c>
      <c r="I1730">
        <v>439</v>
      </c>
      <c r="J1730">
        <v>449</v>
      </c>
      <c r="K1730">
        <v>459</v>
      </c>
      <c r="L1730">
        <v>459</v>
      </c>
      <c r="M1730">
        <v>469</v>
      </c>
      <c r="N1730">
        <v>509</v>
      </c>
      <c r="O1730">
        <v>544</v>
      </c>
      <c r="P1730">
        <v>558</v>
      </c>
      <c r="Q1730">
        <v>770</v>
      </c>
      <c r="R1730">
        <v>790</v>
      </c>
      <c r="S1730">
        <v>819</v>
      </c>
      <c r="T1730">
        <v>839</v>
      </c>
      <c r="U1730">
        <v>839</v>
      </c>
      <c r="V1730">
        <v>859</v>
      </c>
      <c r="W1730">
        <v>1159</v>
      </c>
      <c r="X1730">
        <v>1229</v>
      </c>
      <c r="Y1730">
        <v>1229</v>
      </c>
      <c r="Z1730">
        <v>1540</v>
      </c>
      <c r="AA1730">
        <v>1619</v>
      </c>
      <c r="AB1730">
        <v>1620</v>
      </c>
      <c r="AC1730">
        <v>1979</v>
      </c>
      <c r="AD1730">
        <v>2290</v>
      </c>
      <c r="AE1730">
        <v>2370</v>
      </c>
      <c r="AF1730">
        <v>2375</v>
      </c>
      <c r="AG1730">
        <v>3149</v>
      </c>
    </row>
    <row r="1731" spans="1:33" x14ac:dyDescent="0.2">
      <c r="A1731" s="2">
        <v>1729</v>
      </c>
      <c r="B1731" s="4">
        <v>25</v>
      </c>
      <c r="C1731">
        <v>49</v>
      </c>
      <c r="D1731">
        <v>69</v>
      </c>
      <c r="E1731">
        <v>75</v>
      </c>
      <c r="F1731">
        <v>80</v>
      </c>
      <c r="G1731">
        <v>80</v>
      </c>
      <c r="H1731">
        <v>99</v>
      </c>
      <c r="I1731">
        <v>120</v>
      </c>
      <c r="J1731">
        <v>125</v>
      </c>
      <c r="K1731">
        <v>140</v>
      </c>
      <c r="L1731">
        <v>150</v>
      </c>
      <c r="M1731">
        <v>250</v>
      </c>
      <c r="N1731">
        <v>475</v>
      </c>
      <c r="O1731">
        <v>500</v>
      </c>
      <c r="P1731">
        <v>599</v>
      </c>
    </row>
    <row r="1732" spans="1:33" x14ac:dyDescent="0.2">
      <c r="A1732" s="2">
        <v>1730</v>
      </c>
      <c r="B1732" s="4">
        <v>1</v>
      </c>
      <c r="C1732">
        <v>5</v>
      </c>
      <c r="D1732">
        <v>28</v>
      </c>
      <c r="E1732">
        <v>35</v>
      </c>
      <c r="F1732">
        <v>35</v>
      </c>
      <c r="G1732">
        <v>50</v>
      </c>
      <c r="H1732">
        <v>66</v>
      </c>
      <c r="I1732">
        <v>75</v>
      </c>
      <c r="J1732">
        <v>80</v>
      </c>
      <c r="K1732">
        <v>100</v>
      </c>
      <c r="L1732">
        <v>150</v>
      </c>
    </row>
    <row r="1733" spans="1:33" x14ac:dyDescent="0.2">
      <c r="A1733" s="2">
        <v>1731</v>
      </c>
      <c r="B1733" s="4">
        <v>60</v>
      </c>
      <c r="C1733">
        <v>60</v>
      </c>
    </row>
    <row r="1734" spans="1:33" x14ac:dyDescent="0.2">
      <c r="A1734" s="2">
        <v>1732</v>
      </c>
      <c r="B1734" s="4">
        <v>1</v>
      </c>
      <c r="C1734">
        <v>25</v>
      </c>
      <c r="D1734">
        <v>25</v>
      </c>
      <c r="E1734">
        <v>35</v>
      </c>
      <c r="F1734">
        <v>50</v>
      </c>
      <c r="G1734">
        <v>50</v>
      </c>
      <c r="H1734">
        <v>75</v>
      </c>
      <c r="I1734">
        <v>100</v>
      </c>
      <c r="J1734">
        <v>100</v>
      </c>
      <c r="K1734">
        <v>250</v>
      </c>
      <c r="L1734">
        <v>250</v>
      </c>
      <c r="M1734">
        <v>750</v>
      </c>
      <c r="N1734">
        <v>7500</v>
      </c>
    </row>
    <row r="1735" spans="1:33" x14ac:dyDescent="0.2">
      <c r="A1735" s="2">
        <v>1733</v>
      </c>
      <c r="B1735" s="4">
        <v>5</v>
      </c>
      <c r="C1735">
        <v>12</v>
      </c>
      <c r="D1735">
        <v>25</v>
      </c>
      <c r="E1735">
        <v>35</v>
      </c>
      <c r="F1735">
        <v>50</v>
      </c>
      <c r="G1735">
        <v>75</v>
      </c>
      <c r="H1735">
        <v>75</v>
      </c>
      <c r="I1735">
        <v>100</v>
      </c>
      <c r="J1735">
        <v>150</v>
      </c>
      <c r="K1735">
        <v>150</v>
      </c>
      <c r="L1735">
        <v>300</v>
      </c>
      <c r="M1735">
        <v>300</v>
      </c>
      <c r="N1735">
        <v>600</v>
      </c>
      <c r="O1735">
        <v>1200</v>
      </c>
      <c r="P1735">
        <v>2000</v>
      </c>
      <c r="Q1735">
        <v>5000</v>
      </c>
      <c r="R1735">
        <v>7500</v>
      </c>
    </row>
    <row r="1736" spans="1:33" x14ac:dyDescent="0.2">
      <c r="A1736" s="2">
        <v>1734</v>
      </c>
      <c r="B1736" s="4">
        <v>10</v>
      </c>
      <c r="C1736">
        <v>39</v>
      </c>
      <c r="D1736">
        <v>1000</v>
      </c>
    </row>
    <row r="1737" spans="1:33" x14ac:dyDescent="0.2">
      <c r="A1737" s="2">
        <v>1735</v>
      </c>
      <c r="B1737" s="4">
        <v>1</v>
      </c>
      <c r="C1737">
        <v>75</v>
      </c>
      <c r="D1737">
        <v>85</v>
      </c>
    </row>
    <row r="1738" spans="1:33" x14ac:dyDescent="0.2">
      <c r="A1738" s="2">
        <v>1736</v>
      </c>
      <c r="B1738" s="4">
        <v>5</v>
      </c>
      <c r="C1738">
        <v>10</v>
      </c>
      <c r="D1738">
        <v>25</v>
      </c>
      <c r="E1738">
        <v>25</v>
      </c>
      <c r="F1738">
        <v>50</v>
      </c>
      <c r="G1738">
        <v>50</v>
      </c>
      <c r="H1738">
        <v>75</v>
      </c>
      <c r="I1738">
        <v>90</v>
      </c>
      <c r="J1738">
        <v>100</v>
      </c>
      <c r="K1738">
        <v>100</v>
      </c>
      <c r="L1738">
        <v>100</v>
      </c>
      <c r="M1738">
        <v>200</v>
      </c>
      <c r="N1738">
        <v>200</v>
      </c>
      <c r="O1738">
        <v>250</v>
      </c>
      <c r="P1738">
        <v>250</v>
      </c>
      <c r="Q1738">
        <v>250</v>
      </c>
      <c r="R1738">
        <v>300</v>
      </c>
      <c r="S1738">
        <v>300</v>
      </c>
      <c r="T1738">
        <v>500</v>
      </c>
      <c r="U1738">
        <v>500</v>
      </c>
      <c r="V1738">
        <v>600</v>
      </c>
      <c r="W1738">
        <v>750</v>
      </c>
      <c r="X1738">
        <v>750</v>
      </c>
      <c r="Y1738">
        <v>1000</v>
      </c>
      <c r="Z1738">
        <v>1000</v>
      </c>
      <c r="AA1738">
        <v>1000</v>
      </c>
      <c r="AB1738">
        <v>2500</v>
      </c>
      <c r="AC1738">
        <v>2500</v>
      </c>
      <c r="AD1738">
        <v>5000</v>
      </c>
    </row>
    <row r="1739" spans="1:33" x14ac:dyDescent="0.2">
      <c r="A1739" s="2">
        <v>1737</v>
      </c>
      <c r="B1739" s="4">
        <v>9</v>
      </c>
      <c r="C1739">
        <v>13</v>
      </c>
      <c r="D1739">
        <v>22</v>
      </c>
      <c r="E1739">
        <v>40</v>
      </c>
      <c r="F1739">
        <v>66</v>
      </c>
      <c r="G1739">
        <v>132</v>
      </c>
      <c r="H1739">
        <v>176</v>
      </c>
      <c r="I1739">
        <v>351</v>
      </c>
      <c r="J1739">
        <v>527</v>
      </c>
      <c r="K1739">
        <v>773</v>
      </c>
      <c r="L1739">
        <v>1054</v>
      </c>
    </row>
    <row r="1740" spans="1:33" x14ac:dyDescent="0.2">
      <c r="A1740" s="2">
        <v>1738</v>
      </c>
      <c r="B1740" s="4">
        <v>1</v>
      </c>
      <c r="C1740">
        <v>29</v>
      </c>
      <c r="D1740">
        <v>39</v>
      </c>
      <c r="E1740">
        <v>42</v>
      </c>
      <c r="F1740">
        <v>49</v>
      </c>
      <c r="G1740">
        <v>69</v>
      </c>
      <c r="H1740">
        <v>79</v>
      </c>
    </row>
    <row r="1741" spans="1:33" x14ac:dyDescent="0.2">
      <c r="A1741" s="2">
        <v>1739</v>
      </c>
      <c r="B1741" s="4">
        <v>5</v>
      </c>
      <c r="C1741">
        <v>49</v>
      </c>
      <c r="D1741">
        <v>49</v>
      </c>
      <c r="E1741">
        <v>49</v>
      </c>
      <c r="F1741">
        <v>49</v>
      </c>
      <c r="G1741">
        <v>49</v>
      </c>
      <c r="H1741">
        <v>67</v>
      </c>
      <c r="I1741">
        <v>89</v>
      </c>
      <c r="J1741">
        <v>89</v>
      </c>
      <c r="K1741">
        <v>89</v>
      </c>
      <c r="L1741">
        <v>107</v>
      </c>
      <c r="M1741">
        <v>129</v>
      </c>
      <c r="N1741">
        <v>129</v>
      </c>
      <c r="O1741">
        <v>153</v>
      </c>
      <c r="P1741">
        <v>199</v>
      </c>
      <c r="Q1741">
        <v>499</v>
      </c>
      <c r="R1741">
        <v>799</v>
      </c>
      <c r="S1741">
        <v>5000</v>
      </c>
    </row>
    <row r="1742" spans="1:33" x14ac:dyDescent="0.2">
      <c r="A1742" s="2">
        <v>1740</v>
      </c>
      <c r="B1742" s="4">
        <v>1</v>
      </c>
      <c r="C1742">
        <v>20</v>
      </c>
      <c r="D1742">
        <v>30</v>
      </c>
      <c r="E1742">
        <v>50</v>
      </c>
      <c r="F1742">
        <v>60</v>
      </c>
      <c r="G1742">
        <v>75</v>
      </c>
      <c r="H1742">
        <v>100</v>
      </c>
      <c r="I1742">
        <v>125</v>
      </c>
      <c r="J1742">
        <v>150</v>
      </c>
      <c r="K1742">
        <v>500</v>
      </c>
      <c r="L1742">
        <v>2500</v>
      </c>
    </row>
    <row r="1743" spans="1:33" x14ac:dyDescent="0.2">
      <c r="A1743" s="2">
        <v>1741</v>
      </c>
      <c r="B1743" s="4">
        <v>10</v>
      </c>
      <c r="C1743">
        <v>26</v>
      </c>
      <c r="D1743">
        <v>48</v>
      </c>
      <c r="E1743">
        <v>68</v>
      </c>
      <c r="F1743">
        <v>98</v>
      </c>
      <c r="G1743">
        <v>200</v>
      </c>
    </row>
    <row r="1744" spans="1:33" x14ac:dyDescent="0.2">
      <c r="A1744" s="2">
        <v>1742</v>
      </c>
      <c r="B1744" s="4">
        <v>5</v>
      </c>
      <c r="C1744">
        <v>25</v>
      </c>
      <c r="D1744">
        <v>149</v>
      </c>
      <c r="E1744">
        <v>169</v>
      </c>
      <c r="F1744">
        <v>199</v>
      </c>
      <c r="G1744">
        <v>288</v>
      </c>
      <c r="H1744">
        <v>328</v>
      </c>
      <c r="I1744">
        <v>388</v>
      </c>
      <c r="J1744">
        <v>596</v>
      </c>
    </row>
    <row r="1745" spans="1:75" x14ac:dyDescent="0.2">
      <c r="A1745" s="2">
        <v>1743</v>
      </c>
      <c r="B1745" s="4">
        <v>16</v>
      </c>
      <c r="C1745">
        <v>21</v>
      </c>
      <c r="D1745">
        <v>25</v>
      </c>
      <c r="E1745">
        <v>30</v>
      </c>
      <c r="F1745">
        <v>35</v>
      </c>
    </row>
    <row r="1746" spans="1:75" x14ac:dyDescent="0.2">
      <c r="A1746" s="2">
        <v>1744</v>
      </c>
      <c r="B1746" s="4">
        <v>11</v>
      </c>
      <c r="C1746">
        <v>15</v>
      </c>
      <c r="D1746">
        <v>20</v>
      </c>
      <c r="E1746">
        <v>25</v>
      </c>
      <c r="F1746">
        <v>36</v>
      </c>
      <c r="G1746">
        <v>47</v>
      </c>
      <c r="H1746">
        <v>69</v>
      </c>
      <c r="I1746">
        <v>130</v>
      </c>
      <c r="J1746">
        <v>240</v>
      </c>
    </row>
    <row r="1747" spans="1:75" x14ac:dyDescent="0.2">
      <c r="A1747" s="2">
        <v>1745</v>
      </c>
      <c r="B1747" s="4">
        <v>5</v>
      </c>
      <c r="C1747">
        <v>10</v>
      </c>
      <c r="D1747">
        <v>45</v>
      </c>
      <c r="E1747">
        <v>50</v>
      </c>
      <c r="F1747">
        <v>55</v>
      </c>
      <c r="G1747">
        <v>55</v>
      </c>
      <c r="H1747">
        <v>60</v>
      </c>
      <c r="I1747">
        <v>65</v>
      </c>
      <c r="J1747">
        <v>90</v>
      </c>
      <c r="K1747">
        <v>95</v>
      </c>
      <c r="L1747">
        <v>185</v>
      </c>
      <c r="M1747">
        <v>200</v>
      </c>
      <c r="N1747">
        <v>2650</v>
      </c>
    </row>
    <row r="1748" spans="1:75" x14ac:dyDescent="0.2">
      <c r="A1748" s="2">
        <v>1746</v>
      </c>
      <c r="B1748" s="4">
        <v>10</v>
      </c>
      <c r="C1748">
        <v>25</v>
      </c>
      <c r="D1748">
        <v>35</v>
      </c>
      <c r="E1748">
        <v>50</v>
      </c>
      <c r="F1748">
        <v>50</v>
      </c>
      <c r="G1748">
        <v>50</v>
      </c>
      <c r="H1748">
        <v>100</v>
      </c>
      <c r="I1748">
        <v>125</v>
      </c>
      <c r="J1748">
        <v>125</v>
      </c>
      <c r="K1748">
        <v>250</v>
      </c>
      <c r="L1748">
        <v>500</v>
      </c>
      <c r="M1748">
        <v>1000</v>
      </c>
      <c r="N1748">
        <v>1000</v>
      </c>
      <c r="O1748">
        <v>2500</v>
      </c>
      <c r="P1748">
        <v>2500</v>
      </c>
      <c r="Q1748">
        <v>5000</v>
      </c>
      <c r="R1748">
        <v>7500</v>
      </c>
      <c r="S1748">
        <v>10000</v>
      </c>
      <c r="T1748">
        <v>10000</v>
      </c>
    </row>
    <row r="1749" spans="1:75" x14ac:dyDescent="0.2">
      <c r="A1749" s="2">
        <v>1747</v>
      </c>
      <c r="B1749" s="4">
        <v>20</v>
      </c>
      <c r="C1749">
        <v>20</v>
      </c>
      <c r="D1749">
        <v>20</v>
      </c>
      <c r="E1749">
        <v>20</v>
      </c>
      <c r="F1749">
        <v>25</v>
      </c>
      <c r="G1749">
        <v>25</v>
      </c>
      <c r="H1749">
        <v>25</v>
      </c>
      <c r="I1749">
        <v>25</v>
      </c>
      <c r="J1749">
        <v>25</v>
      </c>
      <c r="K1749">
        <v>25</v>
      </c>
      <c r="L1749">
        <v>25</v>
      </c>
      <c r="M1749">
        <v>25</v>
      </c>
      <c r="N1749">
        <v>35</v>
      </c>
      <c r="O1749">
        <v>35</v>
      </c>
      <c r="P1749">
        <v>35</v>
      </c>
      <c r="Q1749">
        <v>40</v>
      </c>
      <c r="R1749">
        <v>40</v>
      </c>
      <c r="S1749">
        <v>40</v>
      </c>
      <c r="T1749">
        <v>45</v>
      </c>
      <c r="U1749">
        <v>45</v>
      </c>
      <c r="V1749">
        <v>45</v>
      </c>
      <c r="W1749">
        <v>45</v>
      </c>
      <c r="X1749">
        <v>45</v>
      </c>
      <c r="Y1749">
        <v>45</v>
      </c>
      <c r="Z1749">
        <v>50</v>
      </c>
      <c r="AA1749">
        <v>50</v>
      </c>
      <c r="AB1749">
        <v>50</v>
      </c>
      <c r="AC1749">
        <v>50</v>
      </c>
      <c r="AD1749">
        <v>50</v>
      </c>
      <c r="AE1749">
        <v>50</v>
      </c>
      <c r="AF1749">
        <v>50</v>
      </c>
      <c r="AG1749">
        <v>50</v>
      </c>
      <c r="AH1749">
        <v>50</v>
      </c>
      <c r="AI1749">
        <v>60</v>
      </c>
      <c r="AJ1749">
        <v>60</v>
      </c>
      <c r="AK1749">
        <v>60</v>
      </c>
      <c r="AL1749">
        <v>65</v>
      </c>
      <c r="AM1749">
        <v>65</v>
      </c>
      <c r="AN1749">
        <v>65</v>
      </c>
      <c r="AO1749">
        <v>70</v>
      </c>
      <c r="AP1749">
        <v>70</v>
      </c>
      <c r="AQ1749">
        <v>70</v>
      </c>
      <c r="AR1749">
        <v>70</v>
      </c>
      <c r="AS1749">
        <v>70</v>
      </c>
      <c r="AT1749">
        <v>70</v>
      </c>
      <c r="AU1749">
        <v>80</v>
      </c>
      <c r="AV1749">
        <v>80</v>
      </c>
      <c r="AW1749">
        <v>80</v>
      </c>
      <c r="AX1749">
        <v>100</v>
      </c>
      <c r="AY1749">
        <v>100</v>
      </c>
      <c r="AZ1749">
        <v>100</v>
      </c>
      <c r="BA1749">
        <v>100</v>
      </c>
      <c r="BB1749">
        <v>100</v>
      </c>
      <c r="BC1749">
        <v>100</v>
      </c>
      <c r="BD1749">
        <v>100</v>
      </c>
      <c r="BE1749">
        <v>140</v>
      </c>
      <c r="BF1749">
        <v>140</v>
      </c>
      <c r="BG1749">
        <v>140</v>
      </c>
      <c r="BH1749">
        <v>140</v>
      </c>
      <c r="BI1749">
        <v>200</v>
      </c>
      <c r="BJ1749">
        <v>200</v>
      </c>
      <c r="BK1749">
        <v>200</v>
      </c>
      <c r="BL1749">
        <v>250</v>
      </c>
      <c r="BM1749">
        <v>250</v>
      </c>
      <c r="BN1749">
        <v>250</v>
      </c>
      <c r="BO1749">
        <v>250</v>
      </c>
      <c r="BP1749">
        <v>250</v>
      </c>
      <c r="BQ1749">
        <v>250</v>
      </c>
      <c r="BR1749">
        <v>250</v>
      </c>
      <c r="BS1749">
        <v>250</v>
      </c>
      <c r="BT1749">
        <v>250</v>
      </c>
      <c r="BU1749">
        <v>350</v>
      </c>
      <c r="BV1749">
        <v>350</v>
      </c>
      <c r="BW1749">
        <v>350</v>
      </c>
    </row>
    <row r="1750" spans="1:75" x14ac:dyDescent="0.2">
      <c r="A1750" s="2">
        <v>1748</v>
      </c>
      <c r="B1750" s="4">
        <v>10</v>
      </c>
      <c r="C1750">
        <v>25</v>
      </c>
      <c r="D1750">
        <v>60</v>
      </c>
      <c r="E1750">
        <v>75</v>
      </c>
      <c r="F1750">
        <v>100</v>
      </c>
      <c r="G1750">
        <v>129</v>
      </c>
      <c r="H1750">
        <v>150</v>
      </c>
      <c r="I1750">
        <v>179</v>
      </c>
      <c r="J1750">
        <v>500</v>
      </c>
      <c r="K1750">
        <v>1500</v>
      </c>
    </row>
    <row r="1751" spans="1:75" x14ac:dyDescent="0.2">
      <c r="A1751" s="2">
        <v>1749</v>
      </c>
      <c r="B1751" s="4">
        <v>1</v>
      </c>
      <c r="C1751">
        <v>10</v>
      </c>
      <c r="D1751">
        <v>30</v>
      </c>
      <c r="E1751">
        <v>35</v>
      </c>
      <c r="F1751">
        <v>40</v>
      </c>
      <c r="G1751">
        <v>100</v>
      </c>
      <c r="H1751">
        <v>150</v>
      </c>
      <c r="I1751">
        <v>500</v>
      </c>
      <c r="J1751">
        <v>2500</v>
      </c>
      <c r="K1751">
        <v>5000</v>
      </c>
    </row>
    <row r="1752" spans="1:75" x14ac:dyDescent="0.2">
      <c r="A1752" s="2">
        <v>1750</v>
      </c>
      <c r="B1752" s="4">
        <v>20</v>
      </c>
      <c r="C1752">
        <v>30</v>
      </c>
      <c r="D1752">
        <v>40</v>
      </c>
      <c r="E1752">
        <v>50</v>
      </c>
      <c r="F1752">
        <v>50</v>
      </c>
      <c r="G1752">
        <v>70</v>
      </c>
      <c r="H1752">
        <v>70</v>
      </c>
      <c r="I1752">
        <v>70</v>
      </c>
      <c r="J1752">
        <v>90</v>
      </c>
      <c r="K1752">
        <v>110</v>
      </c>
      <c r="L1752">
        <v>140</v>
      </c>
      <c r="M1752">
        <v>150</v>
      </c>
      <c r="N1752">
        <v>190</v>
      </c>
      <c r="O1752">
        <v>400</v>
      </c>
      <c r="P1752">
        <v>500</v>
      </c>
      <c r="Q1752">
        <v>500</v>
      </c>
      <c r="R1752">
        <v>1000</v>
      </c>
    </row>
    <row r="1753" spans="1:75" x14ac:dyDescent="0.2">
      <c r="A1753" s="2">
        <v>1751</v>
      </c>
      <c r="B1753" s="4">
        <v>1</v>
      </c>
      <c r="C1753">
        <v>29</v>
      </c>
      <c r="D1753">
        <v>99</v>
      </c>
      <c r="E1753">
        <v>119</v>
      </c>
      <c r="F1753">
        <v>139</v>
      </c>
      <c r="G1753">
        <v>159</v>
      </c>
      <c r="H1753">
        <v>189</v>
      </c>
      <c r="I1753">
        <v>219</v>
      </c>
      <c r="J1753">
        <v>1000</v>
      </c>
      <c r="K1753">
        <v>5000</v>
      </c>
    </row>
    <row r="1754" spans="1:75" x14ac:dyDescent="0.2">
      <c r="A1754" s="2">
        <v>1752</v>
      </c>
      <c r="B1754" s="4">
        <v>1</v>
      </c>
      <c r="C1754">
        <v>1</v>
      </c>
      <c r="D1754">
        <v>2</v>
      </c>
      <c r="E1754">
        <v>3</v>
      </c>
      <c r="F1754">
        <v>5</v>
      </c>
      <c r="G1754">
        <v>6</v>
      </c>
      <c r="H1754">
        <v>10</v>
      </c>
    </row>
    <row r="1755" spans="1:75" x14ac:dyDescent="0.2">
      <c r="A1755" s="2">
        <v>1753</v>
      </c>
      <c r="B1755" s="4">
        <v>3.07</v>
      </c>
      <c r="C1755">
        <v>18</v>
      </c>
      <c r="D1755">
        <v>38</v>
      </c>
      <c r="E1755">
        <v>54</v>
      </c>
      <c r="F1755">
        <v>77</v>
      </c>
      <c r="G1755">
        <v>107</v>
      </c>
      <c r="H1755">
        <v>146</v>
      </c>
      <c r="I1755">
        <v>192</v>
      </c>
      <c r="J1755">
        <v>729</v>
      </c>
      <c r="K1755">
        <v>3837</v>
      </c>
    </row>
    <row r="1756" spans="1:75" x14ac:dyDescent="0.2">
      <c r="A1756" s="2">
        <v>1754</v>
      </c>
      <c r="B1756" s="4">
        <v>1</v>
      </c>
      <c r="C1756">
        <v>10</v>
      </c>
      <c r="D1756">
        <v>20</v>
      </c>
      <c r="E1756">
        <v>30</v>
      </c>
      <c r="F1756">
        <v>35</v>
      </c>
      <c r="G1756">
        <v>40</v>
      </c>
      <c r="H1756">
        <v>45</v>
      </c>
      <c r="I1756">
        <v>55</v>
      </c>
      <c r="J1756">
        <v>75</v>
      </c>
      <c r="K1756">
        <v>95</v>
      </c>
      <c r="L1756">
        <v>100</v>
      </c>
      <c r="M1756">
        <v>115</v>
      </c>
      <c r="N1756">
        <v>125</v>
      </c>
      <c r="O1756">
        <v>140</v>
      </c>
      <c r="P1756">
        <v>175</v>
      </c>
      <c r="Q1756">
        <v>190</v>
      </c>
      <c r="R1756">
        <v>195</v>
      </c>
      <c r="S1756">
        <v>200</v>
      </c>
      <c r="T1756">
        <v>215</v>
      </c>
      <c r="U1756">
        <v>245</v>
      </c>
      <c r="V1756">
        <v>250</v>
      </c>
      <c r="W1756">
        <v>250</v>
      </c>
      <c r="X1756">
        <v>275</v>
      </c>
      <c r="Y1756">
        <v>300</v>
      </c>
      <c r="Z1756">
        <v>325</v>
      </c>
      <c r="AA1756">
        <v>325</v>
      </c>
      <c r="AB1756">
        <v>350</v>
      </c>
      <c r="AC1756">
        <v>350</v>
      </c>
      <c r="AD1756">
        <v>400</v>
      </c>
      <c r="AE1756">
        <v>450</v>
      </c>
      <c r="AF1756">
        <v>460</v>
      </c>
      <c r="AG1756">
        <v>500</v>
      </c>
      <c r="AH1756">
        <v>565</v>
      </c>
      <c r="AI1756">
        <v>575</v>
      </c>
      <c r="AJ1756">
        <v>800</v>
      </c>
      <c r="AK1756">
        <v>800</v>
      </c>
      <c r="AL1756">
        <v>1000</v>
      </c>
      <c r="AM1756">
        <v>1000</v>
      </c>
    </row>
    <row r="1757" spans="1:75" x14ac:dyDescent="0.2">
      <c r="A1757" s="2">
        <v>1755</v>
      </c>
      <c r="B1757" s="4">
        <v>1</v>
      </c>
      <c r="C1757">
        <v>10</v>
      </c>
      <c r="D1757">
        <v>20</v>
      </c>
      <c r="E1757">
        <v>25</v>
      </c>
      <c r="F1757">
        <v>30</v>
      </c>
      <c r="G1757">
        <v>52</v>
      </c>
      <c r="H1757">
        <v>52</v>
      </c>
      <c r="I1757">
        <v>100</v>
      </c>
      <c r="J1757">
        <v>100</v>
      </c>
      <c r="K1757">
        <v>250</v>
      </c>
      <c r="L1757">
        <v>1000</v>
      </c>
    </row>
    <row r="1758" spans="1:75" x14ac:dyDescent="0.2">
      <c r="A1758" s="2">
        <v>1756</v>
      </c>
      <c r="B1758" s="4">
        <v>1</v>
      </c>
      <c r="C1758">
        <v>5</v>
      </c>
      <c r="D1758">
        <v>10</v>
      </c>
      <c r="E1758">
        <v>25</v>
      </c>
      <c r="F1758">
        <v>25</v>
      </c>
      <c r="G1758">
        <v>25</v>
      </c>
      <c r="H1758">
        <v>25</v>
      </c>
      <c r="I1758">
        <v>25</v>
      </c>
      <c r="J1758">
        <v>25</v>
      </c>
      <c r="K1758">
        <v>25</v>
      </c>
      <c r="L1758">
        <v>25</v>
      </c>
      <c r="M1758">
        <v>25</v>
      </c>
      <c r="N1758">
        <v>50</v>
      </c>
      <c r="O1758">
        <v>100</v>
      </c>
      <c r="P1758">
        <v>150</v>
      </c>
      <c r="Q1758">
        <v>200</v>
      </c>
      <c r="R1758">
        <v>250</v>
      </c>
      <c r="S1758">
        <v>350</v>
      </c>
      <c r="T1758">
        <v>500</v>
      </c>
      <c r="U1758">
        <v>1000</v>
      </c>
      <c r="V1758">
        <v>2500</v>
      </c>
      <c r="W1758">
        <v>5000</v>
      </c>
      <c r="X1758">
        <v>5000</v>
      </c>
      <c r="Y1758">
        <v>7500</v>
      </c>
      <c r="Z1758">
        <v>10000</v>
      </c>
      <c r="AA1758">
        <v>10000</v>
      </c>
      <c r="AB1758">
        <v>10000</v>
      </c>
    </row>
    <row r="1759" spans="1:75" x14ac:dyDescent="0.2">
      <c r="A1759" s="2">
        <v>1757</v>
      </c>
      <c r="B1759" s="4">
        <v>1</v>
      </c>
      <c r="C1759">
        <v>30</v>
      </c>
      <c r="D1759">
        <v>199</v>
      </c>
      <c r="E1759">
        <v>229</v>
      </c>
      <c r="F1759">
        <v>255</v>
      </c>
      <c r="G1759">
        <v>259</v>
      </c>
      <c r="H1759">
        <v>289</v>
      </c>
      <c r="I1759">
        <v>319</v>
      </c>
      <c r="J1759">
        <v>419</v>
      </c>
    </row>
    <row r="1760" spans="1:75" x14ac:dyDescent="0.2">
      <c r="A1760" s="2">
        <v>1758</v>
      </c>
      <c r="B1760" s="4">
        <v>1</v>
      </c>
      <c r="C1760">
        <v>20</v>
      </c>
      <c r="D1760">
        <v>20</v>
      </c>
      <c r="E1760">
        <v>20</v>
      </c>
      <c r="F1760">
        <v>23</v>
      </c>
      <c r="G1760">
        <v>23</v>
      </c>
      <c r="H1760">
        <v>23</v>
      </c>
    </row>
    <row r="1761" spans="1:27" x14ac:dyDescent="0.2">
      <c r="A1761" s="2">
        <v>1759</v>
      </c>
      <c r="B1761" s="4">
        <v>1</v>
      </c>
      <c r="C1761">
        <v>20</v>
      </c>
      <c r="D1761">
        <v>40</v>
      </c>
      <c r="E1761">
        <v>60</v>
      </c>
      <c r="F1761">
        <v>80</v>
      </c>
      <c r="G1761">
        <v>100</v>
      </c>
      <c r="H1761">
        <v>200</v>
      </c>
    </row>
    <row r="1762" spans="1:27" x14ac:dyDescent="0.2">
      <c r="A1762" s="2">
        <v>1760</v>
      </c>
      <c r="B1762" s="4">
        <v>6</v>
      </c>
      <c r="C1762">
        <v>29</v>
      </c>
      <c r="D1762">
        <v>45</v>
      </c>
      <c r="E1762">
        <v>65</v>
      </c>
      <c r="F1762">
        <v>75</v>
      </c>
      <c r="G1762">
        <v>85</v>
      </c>
      <c r="H1762">
        <v>95</v>
      </c>
      <c r="I1762">
        <v>120</v>
      </c>
      <c r="J1762">
        <v>150</v>
      </c>
      <c r="K1762">
        <v>175</v>
      </c>
    </row>
    <row r="1763" spans="1:27" x14ac:dyDescent="0.2">
      <c r="A1763" s="2">
        <v>1761</v>
      </c>
      <c r="B1763" s="4">
        <v>0.9</v>
      </c>
      <c r="C1763">
        <v>44</v>
      </c>
      <c r="D1763">
        <v>53</v>
      </c>
      <c r="E1763">
        <v>62</v>
      </c>
      <c r="F1763">
        <v>89</v>
      </c>
      <c r="G1763">
        <v>361</v>
      </c>
      <c r="H1763">
        <v>901</v>
      </c>
      <c r="I1763">
        <v>4507</v>
      </c>
    </row>
    <row r="1764" spans="1:27" x14ac:dyDescent="0.2">
      <c r="A1764" s="2">
        <v>1762</v>
      </c>
      <c r="B1764" s="4">
        <v>5</v>
      </c>
      <c r="C1764">
        <v>25</v>
      </c>
      <c r="D1764">
        <v>100</v>
      </c>
      <c r="E1764">
        <v>120</v>
      </c>
      <c r="F1764">
        <v>135</v>
      </c>
      <c r="G1764">
        <v>200</v>
      </c>
      <c r="H1764">
        <v>240</v>
      </c>
      <c r="I1764">
        <v>480</v>
      </c>
      <c r="J1764">
        <v>1300</v>
      </c>
    </row>
    <row r="1765" spans="1:27" x14ac:dyDescent="0.2">
      <c r="A1765" s="2">
        <v>1763</v>
      </c>
      <c r="B1765" s="4">
        <v>4</v>
      </c>
      <c r="C1765">
        <v>20</v>
      </c>
      <c r="D1765">
        <v>20</v>
      </c>
      <c r="E1765">
        <v>20</v>
      </c>
      <c r="F1765">
        <v>24</v>
      </c>
      <c r="G1765">
        <v>24</v>
      </c>
      <c r="H1765">
        <v>39</v>
      </c>
      <c r="I1765">
        <v>39</v>
      </c>
      <c r="J1765">
        <v>39</v>
      </c>
      <c r="K1765">
        <v>42</v>
      </c>
      <c r="L1765">
        <v>42</v>
      </c>
      <c r="M1765">
        <v>42</v>
      </c>
      <c r="N1765">
        <v>58</v>
      </c>
      <c r="O1765">
        <v>60</v>
      </c>
      <c r="P1765">
        <v>60</v>
      </c>
    </row>
    <row r="1766" spans="1:27" x14ac:dyDescent="0.2">
      <c r="A1766" s="2">
        <v>1764</v>
      </c>
      <c r="B1766" s="4">
        <v>20</v>
      </c>
      <c r="C1766">
        <v>30</v>
      </c>
      <c r="D1766">
        <v>50</v>
      </c>
      <c r="E1766">
        <v>60</v>
      </c>
      <c r="F1766">
        <v>100</v>
      </c>
      <c r="G1766">
        <v>100</v>
      </c>
      <c r="H1766">
        <v>150</v>
      </c>
      <c r="I1766">
        <v>400</v>
      </c>
      <c r="J1766">
        <v>1000</v>
      </c>
    </row>
    <row r="1767" spans="1:27" x14ac:dyDescent="0.2">
      <c r="A1767" s="2">
        <v>1765</v>
      </c>
      <c r="B1767" s="4">
        <v>1</v>
      </c>
      <c r="C1767">
        <v>10</v>
      </c>
      <c r="D1767">
        <v>20</v>
      </c>
      <c r="E1767">
        <v>40</v>
      </c>
      <c r="F1767">
        <v>60</v>
      </c>
      <c r="G1767">
        <v>70</v>
      </c>
      <c r="H1767">
        <v>100</v>
      </c>
      <c r="I1767">
        <v>110</v>
      </c>
      <c r="J1767">
        <v>250</v>
      </c>
      <c r="K1767">
        <v>500</v>
      </c>
      <c r="L1767">
        <v>750</v>
      </c>
      <c r="M1767">
        <v>1000</v>
      </c>
      <c r="N1767">
        <v>5000</v>
      </c>
    </row>
    <row r="1768" spans="1:27" x14ac:dyDescent="0.2">
      <c r="A1768" s="2">
        <v>1766</v>
      </c>
      <c r="B1768" s="4">
        <v>1.66</v>
      </c>
      <c r="C1768">
        <v>13</v>
      </c>
      <c r="D1768">
        <v>17</v>
      </c>
      <c r="E1768">
        <v>33</v>
      </c>
      <c r="F1768">
        <v>33</v>
      </c>
      <c r="G1768">
        <v>41</v>
      </c>
      <c r="H1768">
        <v>50</v>
      </c>
      <c r="I1768">
        <v>58</v>
      </c>
      <c r="J1768">
        <v>83</v>
      </c>
      <c r="K1768">
        <v>83</v>
      </c>
    </row>
    <row r="1769" spans="1:27" x14ac:dyDescent="0.2">
      <c r="A1769" s="2">
        <v>1767</v>
      </c>
      <c r="B1769" s="4">
        <v>5</v>
      </c>
      <c r="C1769">
        <v>5</v>
      </c>
      <c r="D1769">
        <v>10</v>
      </c>
      <c r="E1769">
        <v>10</v>
      </c>
      <c r="F1769">
        <v>15</v>
      </c>
      <c r="G1769">
        <v>20</v>
      </c>
      <c r="H1769">
        <v>30</v>
      </c>
      <c r="I1769">
        <v>35</v>
      </c>
      <c r="J1769">
        <v>35</v>
      </c>
      <c r="K1769">
        <v>40</v>
      </c>
      <c r="L1769">
        <v>45</v>
      </c>
      <c r="M1769">
        <v>50</v>
      </c>
      <c r="N1769">
        <v>50</v>
      </c>
      <c r="O1769">
        <v>70</v>
      </c>
      <c r="P1769">
        <v>80</v>
      </c>
      <c r="Q1769">
        <v>115</v>
      </c>
      <c r="R1769">
        <v>175</v>
      </c>
    </row>
    <row r="1770" spans="1:27" x14ac:dyDescent="0.2">
      <c r="A1770" s="2">
        <v>1768</v>
      </c>
      <c r="B1770" s="4">
        <v>5</v>
      </c>
      <c r="C1770">
        <v>10</v>
      </c>
      <c r="D1770">
        <v>20</v>
      </c>
      <c r="E1770">
        <v>20</v>
      </c>
      <c r="F1770">
        <v>25</v>
      </c>
      <c r="G1770">
        <v>50</v>
      </c>
      <c r="H1770">
        <v>50</v>
      </c>
      <c r="I1770">
        <v>75</v>
      </c>
      <c r="J1770">
        <v>100</v>
      </c>
      <c r="K1770">
        <v>125</v>
      </c>
      <c r="L1770">
        <v>175</v>
      </c>
      <c r="M1770">
        <v>200</v>
      </c>
      <c r="N1770">
        <v>250</v>
      </c>
      <c r="O1770">
        <v>300</v>
      </c>
      <c r="P1770">
        <v>500</v>
      </c>
      <c r="Q1770">
        <v>1000</v>
      </c>
      <c r="R1770">
        <v>1000</v>
      </c>
      <c r="S1770">
        <v>1000</v>
      </c>
      <c r="T1770">
        <v>1000</v>
      </c>
      <c r="U1770">
        <v>2500</v>
      </c>
      <c r="V1770">
        <v>5000</v>
      </c>
      <c r="W1770">
        <v>5000</v>
      </c>
      <c r="X1770">
        <v>10000</v>
      </c>
    </row>
    <row r="1771" spans="1:27" x14ac:dyDescent="0.2">
      <c r="A1771" s="2">
        <v>1769</v>
      </c>
      <c r="B1771" s="4">
        <v>5</v>
      </c>
      <c r="C1771">
        <v>24</v>
      </c>
      <c r="D1771">
        <v>24</v>
      </c>
      <c r="E1771">
        <v>40</v>
      </c>
      <c r="F1771">
        <v>100</v>
      </c>
      <c r="G1771">
        <v>250</v>
      </c>
    </row>
    <row r="1772" spans="1:27" x14ac:dyDescent="0.2">
      <c r="A1772" s="2">
        <v>1770</v>
      </c>
      <c r="B1772" s="4">
        <v>10</v>
      </c>
      <c r="C1772">
        <v>15</v>
      </c>
      <c r="D1772">
        <v>20</v>
      </c>
      <c r="E1772">
        <v>25</v>
      </c>
      <c r="F1772">
        <v>35</v>
      </c>
      <c r="G1772">
        <v>50</v>
      </c>
      <c r="H1772">
        <v>75</v>
      </c>
      <c r="I1772">
        <v>100</v>
      </c>
      <c r="J1772">
        <v>300</v>
      </c>
      <c r="K1772">
        <v>400</v>
      </c>
    </row>
    <row r="1773" spans="1:27" x14ac:dyDescent="0.2">
      <c r="A1773" s="2">
        <v>1771</v>
      </c>
      <c r="B1773" s="4">
        <v>35</v>
      </c>
      <c r="C1773">
        <v>50</v>
      </c>
      <c r="D1773">
        <v>75</v>
      </c>
      <c r="E1773">
        <v>100</v>
      </c>
      <c r="F1773">
        <v>100</v>
      </c>
      <c r="G1773">
        <v>125</v>
      </c>
      <c r="H1773">
        <v>125</v>
      </c>
      <c r="I1773">
        <v>140</v>
      </c>
      <c r="J1773">
        <v>200</v>
      </c>
      <c r="K1773">
        <v>350</v>
      </c>
      <c r="L1773">
        <v>450</v>
      </c>
    </row>
    <row r="1774" spans="1:27" x14ac:dyDescent="0.2">
      <c r="A1774" s="2">
        <v>1772</v>
      </c>
      <c r="B1774" s="4">
        <v>5</v>
      </c>
      <c r="C1774">
        <v>15</v>
      </c>
      <c r="D1774">
        <v>25</v>
      </c>
      <c r="E1774">
        <v>40</v>
      </c>
      <c r="F1774">
        <v>65</v>
      </c>
      <c r="G1774">
        <v>85</v>
      </c>
      <c r="H1774">
        <v>150</v>
      </c>
      <c r="I1774">
        <v>350</v>
      </c>
      <c r="J1774">
        <v>350</v>
      </c>
      <c r="K1774">
        <v>1000</v>
      </c>
      <c r="L1774">
        <v>1750</v>
      </c>
      <c r="M1774">
        <v>3750</v>
      </c>
      <c r="N1774">
        <v>5000</v>
      </c>
      <c r="O1774">
        <v>9950</v>
      </c>
    </row>
    <row r="1775" spans="1:27" x14ac:dyDescent="0.2">
      <c r="A1775" s="2">
        <v>1773</v>
      </c>
      <c r="B1775" s="4">
        <v>6</v>
      </c>
      <c r="C1775">
        <v>113</v>
      </c>
      <c r="D1775">
        <v>136</v>
      </c>
      <c r="E1775">
        <v>170</v>
      </c>
      <c r="F1775">
        <v>284</v>
      </c>
      <c r="G1775">
        <v>512</v>
      </c>
      <c r="H1775">
        <v>1129</v>
      </c>
      <c r="I1775">
        <v>4549</v>
      </c>
    </row>
    <row r="1776" spans="1:27" x14ac:dyDescent="0.2">
      <c r="A1776" s="2">
        <v>1774</v>
      </c>
      <c r="B1776" s="4">
        <v>1</v>
      </c>
      <c r="C1776">
        <v>20</v>
      </c>
      <c r="D1776">
        <v>40</v>
      </c>
      <c r="E1776">
        <v>99</v>
      </c>
      <c r="F1776">
        <v>129</v>
      </c>
      <c r="G1776">
        <v>159</v>
      </c>
      <c r="H1776">
        <v>199</v>
      </c>
      <c r="I1776">
        <v>209</v>
      </c>
      <c r="J1776">
        <v>229</v>
      </c>
      <c r="K1776">
        <v>239</v>
      </c>
      <c r="L1776">
        <v>249</v>
      </c>
      <c r="M1776">
        <v>279</v>
      </c>
      <c r="N1776">
        <v>349</v>
      </c>
      <c r="O1776">
        <v>419</v>
      </c>
      <c r="P1776">
        <v>449</v>
      </c>
      <c r="Q1776">
        <v>479</v>
      </c>
      <c r="R1776">
        <v>600</v>
      </c>
      <c r="S1776">
        <v>1000</v>
      </c>
      <c r="T1776">
        <v>1000</v>
      </c>
      <c r="U1776">
        <v>1850</v>
      </c>
      <c r="V1776">
        <v>2400</v>
      </c>
      <c r="W1776">
        <v>3500</v>
      </c>
      <c r="X1776">
        <v>5000</v>
      </c>
      <c r="Y1776">
        <v>5000</v>
      </c>
      <c r="Z1776">
        <v>10000</v>
      </c>
      <c r="AA1776">
        <v>10000</v>
      </c>
    </row>
    <row r="1777" spans="1:42" x14ac:dyDescent="0.2">
      <c r="A1777" s="2">
        <v>1775</v>
      </c>
      <c r="B1777" s="4">
        <v>10</v>
      </c>
      <c r="C1777">
        <v>25</v>
      </c>
      <c r="D1777">
        <v>40</v>
      </c>
      <c r="E1777">
        <v>50</v>
      </c>
      <c r="F1777">
        <v>60</v>
      </c>
      <c r="G1777">
        <v>75</v>
      </c>
      <c r="H1777">
        <v>100</v>
      </c>
      <c r="I1777">
        <v>150</v>
      </c>
      <c r="J1777">
        <v>250</v>
      </c>
      <c r="K1777">
        <v>1000</v>
      </c>
      <c r="L1777">
        <v>2500</v>
      </c>
      <c r="M1777">
        <v>5000</v>
      </c>
      <c r="N1777">
        <v>10000</v>
      </c>
    </row>
    <row r="1778" spans="1:42" x14ac:dyDescent="0.2">
      <c r="A1778" s="2">
        <v>1776</v>
      </c>
      <c r="B1778" s="4">
        <v>35</v>
      </c>
      <c r="C1778">
        <v>35</v>
      </c>
      <c r="D1778">
        <v>39</v>
      </c>
      <c r="E1778">
        <v>39</v>
      </c>
      <c r="F1778">
        <v>68</v>
      </c>
      <c r="G1778">
        <v>76</v>
      </c>
      <c r="H1778">
        <v>76</v>
      </c>
      <c r="I1778">
        <v>185</v>
      </c>
      <c r="J1778">
        <v>360</v>
      </c>
      <c r="K1778">
        <v>600</v>
      </c>
    </row>
    <row r="1779" spans="1:42" x14ac:dyDescent="0.2">
      <c r="A1779" s="2">
        <v>1777</v>
      </c>
      <c r="B1779" s="4">
        <v>5</v>
      </c>
      <c r="C1779">
        <v>15</v>
      </c>
      <c r="D1779">
        <v>25</v>
      </c>
      <c r="E1779">
        <v>45</v>
      </c>
      <c r="F1779">
        <v>100</v>
      </c>
      <c r="G1779">
        <v>200</v>
      </c>
      <c r="H1779">
        <v>500</v>
      </c>
      <c r="I1779">
        <v>750</v>
      </c>
      <c r="J1779">
        <v>2000</v>
      </c>
    </row>
    <row r="1780" spans="1:42" x14ac:dyDescent="0.2">
      <c r="A1780" s="2">
        <v>1778</v>
      </c>
      <c r="B1780" s="4">
        <v>0.75</v>
      </c>
      <c r="C1780">
        <v>11</v>
      </c>
      <c r="D1780">
        <v>16</v>
      </c>
      <c r="E1780">
        <v>21</v>
      </c>
      <c r="F1780">
        <v>26</v>
      </c>
      <c r="G1780">
        <v>30</v>
      </c>
      <c r="H1780">
        <v>48</v>
      </c>
      <c r="I1780">
        <v>49</v>
      </c>
      <c r="J1780">
        <v>51</v>
      </c>
      <c r="K1780">
        <v>72</v>
      </c>
      <c r="L1780">
        <v>98</v>
      </c>
      <c r="M1780">
        <v>103</v>
      </c>
      <c r="N1780">
        <v>189</v>
      </c>
      <c r="O1780">
        <v>453</v>
      </c>
    </row>
    <row r="1781" spans="1:42" x14ac:dyDescent="0.2">
      <c r="A1781" s="2">
        <v>1779</v>
      </c>
      <c r="B1781" s="4">
        <v>1.44</v>
      </c>
      <c r="C1781">
        <v>20</v>
      </c>
      <c r="D1781">
        <v>29</v>
      </c>
      <c r="E1781">
        <v>40</v>
      </c>
      <c r="F1781">
        <v>58</v>
      </c>
      <c r="G1781">
        <v>108</v>
      </c>
      <c r="H1781">
        <v>129</v>
      </c>
      <c r="I1781">
        <v>259</v>
      </c>
      <c r="J1781">
        <v>719</v>
      </c>
    </row>
    <row r="1782" spans="1:42" x14ac:dyDescent="0.2">
      <c r="A1782" s="2">
        <v>1780</v>
      </c>
      <c r="B1782" s="4">
        <v>2</v>
      </c>
      <c r="C1782">
        <v>16</v>
      </c>
      <c r="D1782">
        <v>20</v>
      </c>
      <c r="E1782">
        <v>20</v>
      </c>
      <c r="F1782">
        <v>20</v>
      </c>
      <c r="G1782">
        <v>24</v>
      </c>
      <c r="H1782">
        <v>24</v>
      </c>
      <c r="I1782">
        <v>25</v>
      </c>
      <c r="J1782">
        <v>32</v>
      </c>
      <c r="K1782">
        <v>45</v>
      </c>
      <c r="L1782">
        <v>47</v>
      </c>
    </row>
    <row r="1783" spans="1:42" x14ac:dyDescent="0.2">
      <c r="A1783" s="2">
        <v>1781</v>
      </c>
      <c r="B1783" s="4">
        <v>5</v>
      </c>
      <c r="C1783">
        <v>20</v>
      </c>
      <c r="D1783">
        <v>40</v>
      </c>
      <c r="E1783">
        <v>50</v>
      </c>
      <c r="F1783">
        <v>100</v>
      </c>
      <c r="G1783">
        <v>200</v>
      </c>
      <c r="H1783">
        <v>450</v>
      </c>
      <c r="I1783">
        <v>750</v>
      </c>
      <c r="J1783">
        <v>3000</v>
      </c>
    </row>
    <row r="1784" spans="1:42" x14ac:dyDescent="0.2">
      <c r="A1784" s="2">
        <v>1782</v>
      </c>
      <c r="B1784" s="4">
        <v>25</v>
      </c>
      <c r="C1784">
        <v>25</v>
      </c>
      <c r="D1784">
        <v>30</v>
      </c>
      <c r="E1784">
        <v>50</v>
      </c>
      <c r="F1784">
        <v>60</v>
      </c>
      <c r="G1784">
        <v>100</v>
      </c>
      <c r="H1784">
        <v>150</v>
      </c>
      <c r="I1784">
        <v>400</v>
      </c>
      <c r="J1784">
        <v>500</v>
      </c>
    </row>
    <row r="1785" spans="1:42" x14ac:dyDescent="0.2">
      <c r="A1785" s="2">
        <v>1783</v>
      </c>
      <c r="B1785" s="4">
        <v>5</v>
      </c>
      <c r="C1785">
        <v>13</v>
      </c>
      <c r="D1785">
        <v>20</v>
      </c>
      <c r="E1785">
        <v>47</v>
      </c>
      <c r="F1785">
        <v>100</v>
      </c>
      <c r="G1785">
        <v>200</v>
      </c>
      <c r="H1785">
        <v>500</v>
      </c>
      <c r="I1785">
        <v>500</v>
      </c>
      <c r="J1785">
        <v>1000</v>
      </c>
    </row>
    <row r="1786" spans="1:42" x14ac:dyDescent="0.2">
      <c r="A1786" s="2">
        <v>1784</v>
      </c>
      <c r="B1786" s="4">
        <v>1.66</v>
      </c>
      <c r="C1786">
        <v>17</v>
      </c>
      <c r="D1786">
        <v>25</v>
      </c>
      <c r="E1786">
        <v>33</v>
      </c>
      <c r="F1786">
        <v>50</v>
      </c>
      <c r="G1786">
        <v>83</v>
      </c>
      <c r="H1786">
        <v>116</v>
      </c>
      <c r="I1786">
        <v>150</v>
      </c>
      <c r="J1786">
        <v>199</v>
      </c>
      <c r="K1786">
        <v>249</v>
      </c>
      <c r="L1786">
        <v>299</v>
      </c>
      <c r="M1786">
        <v>416</v>
      </c>
      <c r="N1786">
        <v>499</v>
      </c>
      <c r="O1786">
        <v>831</v>
      </c>
      <c r="P1786">
        <v>1662</v>
      </c>
      <c r="Q1786">
        <v>3324</v>
      </c>
    </row>
    <row r="1787" spans="1:42" x14ac:dyDescent="0.2">
      <c r="A1787" s="2">
        <v>1785</v>
      </c>
      <c r="B1787" s="4">
        <v>1</v>
      </c>
      <c r="C1787">
        <v>10</v>
      </c>
      <c r="D1787">
        <v>35</v>
      </c>
      <c r="E1787">
        <v>40</v>
      </c>
      <c r="F1787">
        <v>45</v>
      </c>
      <c r="G1787">
        <v>47</v>
      </c>
      <c r="H1787">
        <v>69</v>
      </c>
      <c r="I1787">
        <v>75</v>
      </c>
      <c r="J1787">
        <v>99</v>
      </c>
      <c r="K1787">
        <v>250</v>
      </c>
      <c r="L1787">
        <v>1000</v>
      </c>
      <c r="M1787">
        <v>2000</v>
      </c>
      <c r="N1787">
        <v>3000</v>
      </c>
    </row>
    <row r="1788" spans="1:42" x14ac:dyDescent="0.2">
      <c r="A1788" s="2">
        <v>1786</v>
      </c>
      <c r="B1788" s="4">
        <v>1</v>
      </c>
      <c r="C1788">
        <v>10</v>
      </c>
      <c r="D1788">
        <v>20</v>
      </c>
      <c r="E1788">
        <v>35</v>
      </c>
      <c r="F1788">
        <v>40</v>
      </c>
      <c r="G1788">
        <v>45</v>
      </c>
      <c r="H1788">
        <v>55</v>
      </c>
      <c r="I1788">
        <v>70</v>
      </c>
      <c r="J1788">
        <v>75</v>
      </c>
      <c r="K1788">
        <v>100</v>
      </c>
      <c r="L1788">
        <v>120</v>
      </c>
      <c r="M1788">
        <v>130</v>
      </c>
      <c r="N1788">
        <v>145</v>
      </c>
      <c r="O1788">
        <v>155</v>
      </c>
      <c r="P1788">
        <v>210</v>
      </c>
      <c r="Q1788">
        <v>235</v>
      </c>
      <c r="R1788">
        <v>250</v>
      </c>
      <c r="S1788">
        <v>250</v>
      </c>
      <c r="T1788">
        <v>285</v>
      </c>
      <c r="U1788">
        <v>300</v>
      </c>
      <c r="V1788">
        <v>350</v>
      </c>
      <c r="W1788">
        <v>385</v>
      </c>
      <c r="X1788">
        <v>400</v>
      </c>
      <c r="Y1788">
        <v>420</v>
      </c>
      <c r="Z1788">
        <v>450</v>
      </c>
      <c r="AA1788">
        <v>500</v>
      </c>
      <c r="AB1788">
        <v>585</v>
      </c>
      <c r="AC1788">
        <v>710</v>
      </c>
      <c r="AD1788">
        <v>1000</v>
      </c>
      <c r="AE1788">
        <v>1080</v>
      </c>
      <c r="AF1788">
        <v>1305</v>
      </c>
      <c r="AG1788">
        <v>3000</v>
      </c>
    </row>
    <row r="1789" spans="1:42" x14ac:dyDescent="0.2">
      <c r="A1789" s="2">
        <v>1787</v>
      </c>
      <c r="B1789" s="4">
        <v>1</v>
      </c>
      <c r="C1789">
        <v>5</v>
      </c>
      <c r="D1789">
        <v>15</v>
      </c>
      <c r="E1789">
        <v>20</v>
      </c>
      <c r="F1789">
        <v>29</v>
      </c>
      <c r="G1789">
        <v>30</v>
      </c>
      <c r="H1789">
        <v>35</v>
      </c>
      <c r="I1789">
        <v>36</v>
      </c>
      <c r="J1789">
        <v>39</v>
      </c>
      <c r="K1789">
        <v>40</v>
      </c>
      <c r="L1789">
        <v>41</v>
      </c>
      <c r="M1789">
        <v>49</v>
      </c>
      <c r="N1789">
        <v>50</v>
      </c>
      <c r="O1789">
        <v>51</v>
      </c>
      <c r="P1789">
        <v>60</v>
      </c>
      <c r="Q1789">
        <v>65</v>
      </c>
      <c r="R1789">
        <v>69</v>
      </c>
      <c r="S1789">
        <v>85</v>
      </c>
      <c r="T1789">
        <v>86</v>
      </c>
      <c r="U1789">
        <v>95</v>
      </c>
      <c r="V1789">
        <v>105</v>
      </c>
      <c r="W1789">
        <v>106</v>
      </c>
      <c r="X1789">
        <v>110</v>
      </c>
      <c r="Y1789">
        <v>125</v>
      </c>
      <c r="Z1789">
        <v>126</v>
      </c>
      <c r="AA1789">
        <v>145</v>
      </c>
      <c r="AB1789">
        <v>200</v>
      </c>
      <c r="AC1789">
        <v>250</v>
      </c>
      <c r="AD1789">
        <v>500</v>
      </c>
      <c r="AE1789">
        <v>599</v>
      </c>
      <c r="AF1789">
        <v>700</v>
      </c>
      <c r="AG1789">
        <v>725</v>
      </c>
      <c r="AH1789">
        <v>750</v>
      </c>
      <c r="AI1789">
        <v>998</v>
      </c>
      <c r="AJ1789">
        <v>999</v>
      </c>
      <c r="AK1789">
        <v>1000</v>
      </c>
      <c r="AL1789">
        <v>1001</v>
      </c>
      <c r="AM1789">
        <v>2500</v>
      </c>
      <c r="AN1789">
        <v>5000</v>
      </c>
      <c r="AO1789">
        <v>7500</v>
      </c>
      <c r="AP1789">
        <v>10000</v>
      </c>
    </row>
    <row r="1790" spans="1:42" x14ac:dyDescent="0.2">
      <c r="A1790" s="2">
        <v>1788</v>
      </c>
      <c r="B1790" s="4">
        <v>1</v>
      </c>
      <c r="C1790">
        <v>25</v>
      </c>
      <c r="D1790">
        <v>150</v>
      </c>
      <c r="E1790">
        <v>175</v>
      </c>
      <c r="F1790">
        <v>300</v>
      </c>
      <c r="G1790">
        <v>500</v>
      </c>
      <c r="H1790">
        <v>750</v>
      </c>
      <c r="I1790">
        <v>1500</v>
      </c>
    </row>
    <row r="1791" spans="1:42" x14ac:dyDescent="0.2">
      <c r="A1791" s="2">
        <v>1789</v>
      </c>
      <c r="B1791" s="4">
        <v>10</v>
      </c>
      <c r="C1791">
        <v>25</v>
      </c>
      <c r="D1791">
        <v>50</v>
      </c>
      <c r="E1791">
        <v>100</v>
      </c>
      <c r="F1791">
        <v>101</v>
      </c>
      <c r="G1791">
        <v>101</v>
      </c>
      <c r="H1791">
        <v>250</v>
      </c>
      <c r="I1791">
        <v>300</v>
      </c>
      <c r="J1791">
        <v>500</v>
      </c>
      <c r="K1791">
        <v>1000</v>
      </c>
      <c r="L1791">
        <v>5000</v>
      </c>
      <c r="M1791">
        <v>10000</v>
      </c>
    </row>
    <row r="1792" spans="1:42" x14ac:dyDescent="0.2">
      <c r="A1792" s="2">
        <v>1790</v>
      </c>
      <c r="B1792" s="4">
        <v>3</v>
      </c>
      <c r="C1792">
        <v>10</v>
      </c>
      <c r="D1792">
        <v>25</v>
      </c>
      <c r="E1792">
        <v>25</v>
      </c>
      <c r="F1792">
        <v>30</v>
      </c>
      <c r="G1792">
        <v>35</v>
      </c>
      <c r="H1792">
        <v>40</v>
      </c>
      <c r="I1792">
        <v>45</v>
      </c>
      <c r="J1792">
        <v>50</v>
      </c>
      <c r="K1792">
        <v>55</v>
      </c>
      <c r="L1792">
        <v>65</v>
      </c>
      <c r="M1792">
        <v>75</v>
      </c>
      <c r="N1792">
        <v>80</v>
      </c>
      <c r="O1792">
        <v>100</v>
      </c>
      <c r="P1792">
        <v>100</v>
      </c>
      <c r="Q1792">
        <v>125</v>
      </c>
      <c r="R1792">
        <v>135</v>
      </c>
      <c r="S1792">
        <v>250</v>
      </c>
      <c r="T1792">
        <v>300</v>
      </c>
      <c r="U1792">
        <v>350</v>
      </c>
      <c r="V1792">
        <v>1500</v>
      </c>
      <c r="W1792">
        <v>2000</v>
      </c>
      <c r="X1792">
        <v>5000</v>
      </c>
    </row>
    <row r="1793" spans="1:24" x14ac:dyDescent="0.2">
      <c r="A1793" s="2">
        <v>1791</v>
      </c>
      <c r="B1793" s="4">
        <v>3</v>
      </c>
      <c r="C1793">
        <v>5</v>
      </c>
      <c r="D1793">
        <v>14</v>
      </c>
      <c r="E1793">
        <v>17</v>
      </c>
      <c r="F1793">
        <v>17</v>
      </c>
      <c r="G1793">
        <v>19</v>
      </c>
      <c r="H1793">
        <v>22</v>
      </c>
      <c r="I1793">
        <v>22</v>
      </c>
      <c r="J1793">
        <v>28</v>
      </c>
      <c r="K1793">
        <v>31</v>
      </c>
      <c r="L1793">
        <v>85</v>
      </c>
      <c r="M1793">
        <v>90</v>
      </c>
    </row>
    <row r="1794" spans="1:24" x14ac:dyDescent="0.2">
      <c r="A1794" s="2">
        <v>1792</v>
      </c>
      <c r="B1794" s="4">
        <v>1.62</v>
      </c>
      <c r="C1794">
        <v>5</v>
      </c>
      <c r="D1794">
        <v>13</v>
      </c>
      <c r="E1794">
        <v>29</v>
      </c>
      <c r="F1794">
        <v>65</v>
      </c>
    </row>
    <row r="1795" spans="1:24" x14ac:dyDescent="0.2">
      <c r="A1795" s="2">
        <v>1793</v>
      </c>
      <c r="B1795" s="4">
        <v>1</v>
      </c>
      <c r="C1795">
        <v>15</v>
      </c>
      <c r="D1795">
        <v>30</v>
      </c>
      <c r="E1795">
        <v>50</v>
      </c>
      <c r="F1795">
        <v>65</v>
      </c>
      <c r="G1795">
        <v>150</v>
      </c>
      <c r="H1795">
        <v>250</v>
      </c>
      <c r="I1795">
        <v>1000</v>
      </c>
      <c r="J1795">
        <v>1000</v>
      </c>
      <c r="K1795">
        <v>7500</v>
      </c>
      <c r="L1795">
        <v>10000</v>
      </c>
    </row>
    <row r="1796" spans="1:24" x14ac:dyDescent="0.2">
      <c r="A1796" s="2">
        <v>1794</v>
      </c>
      <c r="B1796" s="4">
        <v>1</v>
      </c>
      <c r="C1796">
        <v>2</v>
      </c>
      <c r="D1796">
        <v>5</v>
      </c>
      <c r="E1796">
        <v>15</v>
      </c>
      <c r="F1796">
        <v>20</v>
      </c>
      <c r="G1796">
        <v>23</v>
      </c>
      <c r="H1796">
        <v>25</v>
      </c>
      <c r="I1796">
        <v>30</v>
      </c>
      <c r="J1796">
        <v>55</v>
      </c>
      <c r="K1796">
        <v>75</v>
      </c>
      <c r="L1796">
        <v>95</v>
      </c>
      <c r="M1796">
        <v>115</v>
      </c>
      <c r="N1796">
        <v>225</v>
      </c>
    </row>
    <row r="1797" spans="1:24" x14ac:dyDescent="0.2">
      <c r="A1797" s="2">
        <v>1795</v>
      </c>
      <c r="B1797" s="4">
        <v>5</v>
      </c>
      <c r="C1797">
        <v>27</v>
      </c>
      <c r="D1797">
        <v>29</v>
      </c>
      <c r="E1797">
        <v>29</v>
      </c>
      <c r="F1797">
        <v>35</v>
      </c>
      <c r="G1797">
        <v>52</v>
      </c>
      <c r="H1797">
        <v>99</v>
      </c>
      <c r="I1797">
        <v>149</v>
      </c>
      <c r="J1797">
        <v>299</v>
      </c>
      <c r="K1797">
        <v>2500</v>
      </c>
      <c r="L1797">
        <v>5000</v>
      </c>
    </row>
    <row r="1798" spans="1:24" x14ac:dyDescent="0.2">
      <c r="A1798" s="2">
        <v>1796</v>
      </c>
      <c r="B1798" s="4">
        <v>1.1399999999999999</v>
      </c>
      <c r="C1798">
        <v>85</v>
      </c>
      <c r="D1798">
        <v>85</v>
      </c>
      <c r="E1798">
        <v>97</v>
      </c>
      <c r="F1798">
        <v>97</v>
      </c>
      <c r="G1798">
        <v>108</v>
      </c>
      <c r="H1798">
        <v>108</v>
      </c>
      <c r="I1798">
        <v>108</v>
      </c>
      <c r="J1798">
        <v>108</v>
      </c>
      <c r="K1798">
        <v>108</v>
      </c>
      <c r="L1798">
        <v>108</v>
      </c>
      <c r="M1798">
        <v>108</v>
      </c>
      <c r="N1798">
        <v>108</v>
      </c>
      <c r="O1798">
        <v>108</v>
      </c>
      <c r="P1798">
        <v>108</v>
      </c>
      <c r="Q1798">
        <v>194</v>
      </c>
      <c r="R1798">
        <v>199</v>
      </c>
      <c r="S1798">
        <v>205</v>
      </c>
      <c r="T1798">
        <v>217</v>
      </c>
      <c r="U1798">
        <v>729</v>
      </c>
    </row>
    <row r="1799" spans="1:24" x14ac:dyDescent="0.2">
      <c r="A1799" s="2">
        <v>1797</v>
      </c>
      <c r="B1799" s="4">
        <v>5</v>
      </c>
      <c r="C1799">
        <v>49</v>
      </c>
      <c r="D1799">
        <v>59</v>
      </c>
      <c r="E1799">
        <v>79</v>
      </c>
      <c r="F1799">
        <v>89</v>
      </c>
      <c r="G1799">
        <v>95</v>
      </c>
      <c r="H1799">
        <v>105</v>
      </c>
      <c r="I1799">
        <v>149</v>
      </c>
      <c r="J1799">
        <v>165</v>
      </c>
      <c r="K1799">
        <v>169</v>
      </c>
      <c r="L1799">
        <v>185</v>
      </c>
      <c r="M1799">
        <v>269</v>
      </c>
      <c r="N1799">
        <v>285</v>
      </c>
      <c r="O1799">
        <v>1200</v>
      </c>
      <c r="P1799">
        <v>1700</v>
      </c>
      <c r="Q1799">
        <v>2500</v>
      </c>
    </row>
    <row r="1800" spans="1:24" x14ac:dyDescent="0.2">
      <c r="A1800" s="2">
        <v>1798</v>
      </c>
      <c r="B1800" s="4">
        <v>17</v>
      </c>
      <c r="C1800">
        <v>19</v>
      </c>
      <c r="D1800">
        <v>30</v>
      </c>
      <c r="E1800">
        <v>56</v>
      </c>
      <c r="F1800">
        <v>56</v>
      </c>
      <c r="G1800">
        <v>60</v>
      </c>
      <c r="H1800">
        <v>99</v>
      </c>
      <c r="I1800">
        <v>150</v>
      </c>
      <c r="J1800">
        <v>240</v>
      </c>
    </row>
    <row r="1801" spans="1:24" x14ac:dyDescent="0.2">
      <c r="A1801" s="2">
        <v>1799</v>
      </c>
      <c r="B1801" s="4">
        <v>1</v>
      </c>
      <c r="C1801">
        <v>5</v>
      </c>
      <c r="D1801">
        <v>8</v>
      </c>
      <c r="E1801">
        <v>10</v>
      </c>
      <c r="F1801">
        <v>14</v>
      </c>
      <c r="G1801">
        <v>15</v>
      </c>
      <c r="H1801">
        <v>16</v>
      </c>
      <c r="I1801">
        <v>25</v>
      </c>
      <c r="J1801">
        <v>35</v>
      </c>
      <c r="K1801">
        <v>40</v>
      </c>
      <c r="L1801">
        <v>50</v>
      </c>
      <c r="M1801">
        <v>75</v>
      </c>
      <c r="N1801">
        <v>100</v>
      </c>
      <c r="O1801">
        <v>100</v>
      </c>
      <c r="P1801">
        <v>150</v>
      </c>
      <c r="Q1801">
        <v>200</v>
      </c>
      <c r="R1801">
        <v>225</v>
      </c>
      <c r="S1801">
        <v>315</v>
      </c>
      <c r="T1801">
        <v>500</v>
      </c>
      <c r="U1801">
        <v>1000</v>
      </c>
    </row>
    <row r="1802" spans="1:24" x14ac:dyDescent="0.2">
      <c r="A1802" s="2">
        <v>1800</v>
      </c>
      <c r="B1802" s="4">
        <v>25</v>
      </c>
      <c r="C1802">
        <v>49</v>
      </c>
      <c r="D1802">
        <v>75</v>
      </c>
      <c r="E1802">
        <v>125</v>
      </c>
      <c r="F1802">
        <v>150</v>
      </c>
      <c r="G1802">
        <v>175</v>
      </c>
      <c r="H1802">
        <v>225</v>
      </c>
      <c r="I1802">
        <v>225</v>
      </c>
      <c r="J1802">
        <v>275</v>
      </c>
      <c r="K1802">
        <v>275</v>
      </c>
      <c r="L1802">
        <v>325</v>
      </c>
      <c r="M1802">
        <v>375</v>
      </c>
      <c r="N1802">
        <v>475</v>
      </c>
      <c r="O1802">
        <v>475</v>
      </c>
      <c r="P1802">
        <v>1000</v>
      </c>
      <c r="Q1802">
        <v>1500</v>
      </c>
      <c r="R1802">
        <v>3000</v>
      </c>
      <c r="S1802">
        <v>4600</v>
      </c>
      <c r="T1802">
        <v>5000</v>
      </c>
      <c r="U1802">
        <v>5600</v>
      </c>
      <c r="V1802">
        <v>6100</v>
      </c>
      <c r="W1802">
        <v>8600</v>
      </c>
      <c r="X1802">
        <v>10000</v>
      </c>
    </row>
    <row r="1803" spans="1:24" x14ac:dyDescent="0.2">
      <c r="A1803" s="2">
        <v>1801</v>
      </c>
      <c r="B1803" s="4">
        <v>1</v>
      </c>
      <c r="C1803">
        <v>14</v>
      </c>
      <c r="D1803">
        <v>19</v>
      </c>
      <c r="E1803">
        <v>19</v>
      </c>
      <c r="F1803">
        <v>24</v>
      </c>
      <c r="G1803">
        <v>29</v>
      </c>
      <c r="H1803">
        <v>39</v>
      </c>
      <c r="I1803">
        <v>49</v>
      </c>
      <c r="J1803">
        <v>75</v>
      </c>
      <c r="K1803">
        <v>120</v>
      </c>
      <c r="L1803">
        <v>150</v>
      </c>
      <c r="M1803">
        <v>250</v>
      </c>
      <c r="N1803">
        <v>500</v>
      </c>
      <c r="O1803">
        <v>1000</v>
      </c>
      <c r="P1803">
        <v>2500</v>
      </c>
      <c r="Q1803">
        <v>5000</v>
      </c>
    </row>
    <row r="1804" spans="1:24" x14ac:dyDescent="0.2">
      <c r="A1804" s="2">
        <v>1802</v>
      </c>
      <c r="B1804" s="4">
        <v>39</v>
      </c>
      <c r="C1804">
        <v>39</v>
      </c>
      <c r="D1804">
        <v>44</v>
      </c>
      <c r="E1804">
        <v>68</v>
      </c>
      <c r="F1804">
        <v>75</v>
      </c>
      <c r="G1804">
        <v>76</v>
      </c>
      <c r="H1804">
        <v>85</v>
      </c>
      <c r="I1804">
        <v>105</v>
      </c>
      <c r="J1804">
        <v>117</v>
      </c>
      <c r="K1804">
        <v>117</v>
      </c>
    </row>
    <row r="1805" spans="1:24" x14ac:dyDescent="0.2">
      <c r="A1805" s="2">
        <v>1803</v>
      </c>
      <c r="B1805" s="4">
        <v>1</v>
      </c>
      <c r="C1805">
        <v>2</v>
      </c>
      <c r="D1805">
        <v>10</v>
      </c>
      <c r="E1805">
        <v>15</v>
      </c>
      <c r="F1805">
        <v>25</v>
      </c>
      <c r="G1805">
        <v>60</v>
      </c>
      <c r="H1805">
        <v>75</v>
      </c>
      <c r="I1805">
        <v>100</v>
      </c>
      <c r="J1805">
        <v>150</v>
      </c>
      <c r="K1805">
        <v>200</v>
      </c>
      <c r="L1805">
        <v>300</v>
      </c>
      <c r="M1805">
        <v>500</v>
      </c>
      <c r="N1805">
        <v>1500</v>
      </c>
      <c r="O1805">
        <v>2500</v>
      </c>
      <c r="P1805">
        <v>4000</v>
      </c>
      <c r="Q1805">
        <v>5000</v>
      </c>
    </row>
    <row r="1806" spans="1:24" x14ac:dyDescent="0.2">
      <c r="A1806" s="2">
        <v>1804</v>
      </c>
      <c r="B1806" s="4">
        <v>1</v>
      </c>
      <c r="C1806">
        <v>99</v>
      </c>
      <c r="D1806">
        <v>129</v>
      </c>
      <c r="E1806">
        <v>149</v>
      </c>
      <c r="F1806">
        <v>179</v>
      </c>
      <c r="G1806">
        <v>199</v>
      </c>
      <c r="H1806">
        <v>289</v>
      </c>
      <c r="I1806">
        <v>379</v>
      </c>
      <c r="J1806">
        <v>499</v>
      </c>
      <c r="K1806">
        <v>1000</v>
      </c>
      <c r="L1806">
        <v>1250</v>
      </c>
      <c r="M1806">
        <v>5000</v>
      </c>
    </row>
    <row r="1807" spans="1:24" x14ac:dyDescent="0.2">
      <c r="A1807" s="2">
        <v>1805</v>
      </c>
      <c r="B1807" s="4">
        <v>5</v>
      </c>
      <c r="C1807">
        <v>10</v>
      </c>
      <c r="D1807">
        <v>15</v>
      </c>
      <c r="E1807">
        <v>20</v>
      </c>
      <c r="F1807">
        <v>25</v>
      </c>
      <c r="G1807">
        <v>25</v>
      </c>
      <c r="H1807">
        <v>50</v>
      </c>
      <c r="I1807">
        <v>75</v>
      </c>
      <c r="J1807">
        <v>100</v>
      </c>
      <c r="K1807">
        <v>100</v>
      </c>
      <c r="L1807">
        <v>1000</v>
      </c>
    </row>
    <row r="1808" spans="1:24" x14ac:dyDescent="0.2">
      <c r="A1808" s="2">
        <v>1806</v>
      </c>
      <c r="B1808" s="4">
        <v>5</v>
      </c>
      <c r="C1808">
        <v>10</v>
      </c>
      <c r="D1808">
        <v>30</v>
      </c>
      <c r="E1808">
        <v>60</v>
      </c>
      <c r="F1808">
        <v>78</v>
      </c>
    </row>
    <row r="1809" spans="1:35" x14ac:dyDescent="0.2">
      <c r="A1809" s="2">
        <v>1807</v>
      </c>
      <c r="B1809" s="4">
        <v>1</v>
      </c>
      <c r="C1809">
        <v>2</v>
      </c>
      <c r="D1809">
        <v>10</v>
      </c>
      <c r="E1809">
        <v>25</v>
      </c>
      <c r="F1809">
        <v>50</v>
      </c>
      <c r="G1809">
        <v>51</v>
      </c>
      <c r="H1809">
        <v>100</v>
      </c>
      <c r="I1809">
        <v>150</v>
      </c>
      <c r="J1809">
        <v>275</v>
      </c>
      <c r="K1809">
        <v>300</v>
      </c>
      <c r="L1809">
        <v>350</v>
      </c>
      <c r="M1809">
        <v>500</v>
      </c>
      <c r="N1809">
        <v>600</v>
      </c>
      <c r="O1809">
        <v>800</v>
      </c>
      <c r="P1809">
        <v>950</v>
      </c>
      <c r="Q1809">
        <v>960</v>
      </c>
      <c r="R1809">
        <v>970</v>
      </c>
      <c r="S1809">
        <v>4900</v>
      </c>
      <c r="T1809">
        <v>5900</v>
      </c>
      <c r="U1809">
        <v>9900</v>
      </c>
    </row>
    <row r="1810" spans="1:35" x14ac:dyDescent="0.2">
      <c r="A1810" s="2">
        <v>1808</v>
      </c>
      <c r="B1810" s="4">
        <v>5</v>
      </c>
      <c r="C1810">
        <v>149</v>
      </c>
      <c r="D1810">
        <v>199</v>
      </c>
      <c r="E1810">
        <v>229</v>
      </c>
      <c r="F1810">
        <v>239</v>
      </c>
      <c r="G1810">
        <v>239</v>
      </c>
      <c r="H1810">
        <v>249</v>
      </c>
      <c r="I1810">
        <v>479</v>
      </c>
      <c r="J1810">
        <v>479</v>
      </c>
      <c r="K1810">
        <v>529</v>
      </c>
      <c r="L1810">
        <v>549</v>
      </c>
      <c r="M1810">
        <v>1149</v>
      </c>
      <c r="N1810">
        <v>2199</v>
      </c>
      <c r="O1810">
        <v>4000</v>
      </c>
    </row>
    <row r="1811" spans="1:35" x14ac:dyDescent="0.2">
      <c r="A1811" s="2">
        <v>1809</v>
      </c>
      <c r="B1811" s="4">
        <v>1</v>
      </c>
      <c r="C1811">
        <v>15</v>
      </c>
      <c r="D1811">
        <v>25</v>
      </c>
      <c r="E1811">
        <v>45</v>
      </c>
      <c r="F1811">
        <v>55</v>
      </c>
      <c r="G1811">
        <v>95</v>
      </c>
      <c r="H1811">
        <v>175</v>
      </c>
      <c r="I1811">
        <v>250</v>
      </c>
      <c r="J1811">
        <v>300</v>
      </c>
      <c r="K1811">
        <v>400</v>
      </c>
      <c r="L1811">
        <v>500</v>
      </c>
      <c r="M1811">
        <v>800</v>
      </c>
      <c r="N1811">
        <v>1200</v>
      </c>
      <c r="O1811">
        <v>1500</v>
      </c>
      <c r="P1811">
        <v>3000</v>
      </c>
    </row>
    <row r="1812" spans="1:35" x14ac:dyDescent="0.2">
      <c r="A1812" s="2">
        <v>1810</v>
      </c>
      <c r="B1812" s="4">
        <v>15</v>
      </c>
      <c r="C1812">
        <v>30</v>
      </c>
      <c r="D1812">
        <v>30</v>
      </c>
      <c r="E1812">
        <v>50</v>
      </c>
      <c r="F1812">
        <v>100</v>
      </c>
      <c r="G1812">
        <v>120</v>
      </c>
      <c r="H1812">
        <v>250</v>
      </c>
    </row>
    <row r="1813" spans="1:35" x14ac:dyDescent="0.2">
      <c r="A1813" s="2">
        <v>1811</v>
      </c>
      <c r="B1813" s="4">
        <v>1</v>
      </c>
      <c r="C1813">
        <v>6</v>
      </c>
      <c r="D1813">
        <v>8</v>
      </c>
      <c r="E1813">
        <v>24</v>
      </c>
    </row>
    <row r="1814" spans="1:35" x14ac:dyDescent="0.2">
      <c r="A1814" s="2">
        <v>1812</v>
      </c>
      <c r="B1814" s="4">
        <v>2.25</v>
      </c>
      <c r="C1814">
        <v>6</v>
      </c>
      <c r="D1814">
        <v>11</v>
      </c>
      <c r="E1814">
        <v>23</v>
      </c>
      <c r="F1814">
        <v>45</v>
      </c>
      <c r="G1814">
        <v>45</v>
      </c>
      <c r="H1814">
        <v>62</v>
      </c>
      <c r="I1814">
        <v>68</v>
      </c>
      <c r="J1814">
        <v>71</v>
      </c>
      <c r="K1814">
        <v>73</v>
      </c>
      <c r="L1814">
        <v>85</v>
      </c>
      <c r="M1814">
        <v>96</v>
      </c>
      <c r="N1814">
        <v>124</v>
      </c>
      <c r="O1814">
        <v>135</v>
      </c>
      <c r="P1814">
        <v>267</v>
      </c>
      <c r="Q1814">
        <v>620</v>
      </c>
      <c r="R1814">
        <v>902</v>
      </c>
      <c r="S1814">
        <v>1803</v>
      </c>
      <c r="T1814">
        <v>7888</v>
      </c>
    </row>
    <row r="1815" spans="1:35" x14ac:dyDescent="0.2">
      <c r="A1815" s="2">
        <v>1813</v>
      </c>
      <c r="B1815" s="4">
        <v>1</v>
      </c>
      <c r="C1815">
        <v>10</v>
      </c>
      <c r="D1815">
        <v>25</v>
      </c>
      <c r="E1815">
        <v>35</v>
      </c>
      <c r="F1815">
        <v>55</v>
      </c>
      <c r="G1815">
        <v>75</v>
      </c>
      <c r="H1815">
        <v>85</v>
      </c>
      <c r="I1815">
        <v>85</v>
      </c>
      <c r="J1815">
        <v>100</v>
      </c>
      <c r="K1815">
        <v>100</v>
      </c>
      <c r="L1815">
        <v>100</v>
      </c>
      <c r="M1815">
        <v>100</v>
      </c>
      <c r="N1815">
        <v>125</v>
      </c>
    </row>
    <row r="1816" spans="1:35" x14ac:dyDescent="0.2">
      <c r="A1816" s="2">
        <v>1814</v>
      </c>
      <c r="B1816" s="4">
        <v>1</v>
      </c>
      <c r="C1816">
        <v>119</v>
      </c>
      <c r="D1816">
        <v>119</v>
      </c>
      <c r="E1816">
        <v>139</v>
      </c>
      <c r="F1816">
        <v>149</v>
      </c>
      <c r="G1816">
        <v>159</v>
      </c>
      <c r="H1816">
        <v>179</v>
      </c>
      <c r="I1816">
        <v>219</v>
      </c>
      <c r="J1816">
        <v>229</v>
      </c>
      <c r="K1816">
        <v>238</v>
      </c>
      <c r="L1816">
        <v>258</v>
      </c>
      <c r="M1816">
        <v>279</v>
      </c>
      <c r="N1816">
        <v>438</v>
      </c>
      <c r="O1816">
        <v>3000</v>
      </c>
      <c r="P1816">
        <v>10000</v>
      </c>
    </row>
    <row r="1817" spans="1:35" x14ac:dyDescent="0.2">
      <c r="A1817" s="2">
        <v>1815</v>
      </c>
      <c r="B1817" s="4">
        <v>1</v>
      </c>
      <c r="C1817">
        <v>5</v>
      </c>
      <c r="D1817">
        <v>10</v>
      </c>
      <c r="E1817">
        <v>12</v>
      </c>
      <c r="F1817">
        <v>15</v>
      </c>
      <c r="G1817">
        <v>20</v>
      </c>
      <c r="H1817">
        <v>25</v>
      </c>
      <c r="I1817">
        <v>35</v>
      </c>
      <c r="J1817">
        <v>50</v>
      </c>
      <c r="K1817">
        <v>65</v>
      </c>
      <c r="L1817">
        <v>70</v>
      </c>
      <c r="M1817">
        <v>75</v>
      </c>
      <c r="N1817">
        <v>90</v>
      </c>
      <c r="O1817">
        <v>100</v>
      </c>
      <c r="P1817">
        <v>115</v>
      </c>
      <c r="Q1817">
        <v>120</v>
      </c>
      <c r="R1817">
        <v>135</v>
      </c>
      <c r="S1817">
        <v>140</v>
      </c>
      <c r="T1817">
        <v>144</v>
      </c>
      <c r="U1817">
        <v>145</v>
      </c>
      <c r="V1817">
        <v>150</v>
      </c>
      <c r="W1817">
        <v>160</v>
      </c>
      <c r="X1817">
        <v>175</v>
      </c>
      <c r="Y1817">
        <v>200</v>
      </c>
      <c r="Z1817">
        <v>205</v>
      </c>
      <c r="AA1817">
        <v>225</v>
      </c>
      <c r="AB1817">
        <v>230</v>
      </c>
      <c r="AC1817">
        <v>250</v>
      </c>
      <c r="AD1817">
        <v>300</v>
      </c>
      <c r="AE1817">
        <v>305</v>
      </c>
      <c r="AF1817">
        <v>350</v>
      </c>
      <c r="AG1817">
        <v>355</v>
      </c>
      <c r="AH1817">
        <v>750</v>
      </c>
      <c r="AI1817">
        <v>2000</v>
      </c>
    </row>
    <row r="1818" spans="1:35" x14ac:dyDescent="0.2">
      <c r="A1818" s="2">
        <v>1816</v>
      </c>
      <c r="B1818" s="4">
        <v>25</v>
      </c>
      <c r="C1818">
        <v>39</v>
      </c>
      <c r="D1818">
        <v>69</v>
      </c>
      <c r="E1818">
        <v>89</v>
      </c>
      <c r="F1818">
        <v>99</v>
      </c>
      <c r="G1818">
        <v>99</v>
      </c>
      <c r="H1818">
        <v>109</v>
      </c>
      <c r="I1818">
        <v>119</v>
      </c>
      <c r="J1818">
        <v>169</v>
      </c>
      <c r="K1818">
        <v>229</v>
      </c>
      <c r="L1818">
        <v>399</v>
      </c>
      <c r="M1818">
        <v>1249</v>
      </c>
    </row>
    <row r="1819" spans="1:35" x14ac:dyDescent="0.2">
      <c r="A1819" s="2">
        <v>1817</v>
      </c>
      <c r="B1819" s="4">
        <v>1</v>
      </c>
      <c r="C1819">
        <v>45</v>
      </c>
      <c r="D1819">
        <v>49</v>
      </c>
      <c r="E1819">
        <v>49</v>
      </c>
      <c r="F1819">
        <v>49</v>
      </c>
      <c r="G1819">
        <v>49</v>
      </c>
      <c r="H1819">
        <v>49</v>
      </c>
      <c r="I1819">
        <v>49</v>
      </c>
      <c r="J1819">
        <v>49</v>
      </c>
      <c r="K1819">
        <v>49</v>
      </c>
      <c r="L1819">
        <v>49</v>
      </c>
      <c r="M1819">
        <v>49</v>
      </c>
      <c r="N1819">
        <v>49</v>
      </c>
      <c r="O1819">
        <v>49</v>
      </c>
      <c r="P1819">
        <v>49</v>
      </c>
      <c r="Q1819">
        <v>49</v>
      </c>
      <c r="R1819">
        <v>49</v>
      </c>
      <c r="S1819">
        <v>49</v>
      </c>
      <c r="T1819">
        <v>50</v>
      </c>
      <c r="U1819">
        <v>55</v>
      </c>
      <c r="V1819">
        <v>59</v>
      </c>
      <c r="W1819">
        <v>98</v>
      </c>
      <c r="X1819">
        <v>98</v>
      </c>
      <c r="Y1819">
        <v>98</v>
      </c>
      <c r="Z1819">
        <v>98</v>
      </c>
      <c r="AA1819">
        <v>98</v>
      </c>
      <c r="AB1819">
        <v>108</v>
      </c>
      <c r="AC1819">
        <v>147</v>
      </c>
      <c r="AD1819">
        <v>159</v>
      </c>
      <c r="AE1819">
        <v>196</v>
      </c>
      <c r="AF1819">
        <v>209</v>
      </c>
      <c r="AG1819">
        <v>449</v>
      </c>
      <c r="AH1819">
        <v>1269</v>
      </c>
    </row>
    <row r="1820" spans="1:35" x14ac:dyDescent="0.2">
      <c r="A1820" s="2">
        <v>1818</v>
      </c>
      <c r="B1820" s="4">
        <v>4</v>
      </c>
      <c r="C1820">
        <v>10</v>
      </c>
      <c r="D1820">
        <v>20</v>
      </c>
      <c r="E1820">
        <v>25</v>
      </c>
      <c r="F1820">
        <v>40</v>
      </c>
      <c r="G1820">
        <v>50</v>
      </c>
      <c r="H1820">
        <v>60</v>
      </c>
      <c r="I1820">
        <v>60</v>
      </c>
      <c r="J1820">
        <v>80</v>
      </c>
      <c r="K1820">
        <v>105</v>
      </c>
      <c r="L1820">
        <v>130</v>
      </c>
      <c r="M1820">
        <v>155</v>
      </c>
    </row>
    <row r="1821" spans="1:35" x14ac:dyDescent="0.2">
      <c r="A1821" s="2">
        <v>1819</v>
      </c>
      <c r="B1821" s="4">
        <v>1.31</v>
      </c>
      <c r="C1821">
        <v>26</v>
      </c>
      <c r="D1821">
        <v>33</v>
      </c>
      <c r="E1821">
        <v>33</v>
      </c>
      <c r="F1821">
        <v>52</v>
      </c>
      <c r="G1821">
        <v>52</v>
      </c>
      <c r="H1821">
        <v>79</v>
      </c>
      <c r="I1821">
        <v>98</v>
      </c>
      <c r="J1821">
        <v>393</v>
      </c>
      <c r="K1821">
        <v>916</v>
      </c>
    </row>
    <row r="1822" spans="1:35" x14ac:dyDescent="0.2">
      <c r="A1822" s="2">
        <v>1820</v>
      </c>
      <c r="B1822" s="4">
        <v>5</v>
      </c>
      <c r="C1822">
        <v>29</v>
      </c>
      <c r="D1822">
        <v>59</v>
      </c>
      <c r="E1822">
        <v>149</v>
      </c>
      <c r="F1822">
        <v>169</v>
      </c>
      <c r="G1822">
        <v>179</v>
      </c>
      <c r="H1822">
        <v>299</v>
      </c>
      <c r="I1822">
        <v>849</v>
      </c>
      <c r="J1822">
        <v>2000</v>
      </c>
    </row>
    <row r="1823" spans="1:35" x14ac:dyDescent="0.2">
      <c r="A1823" s="2">
        <v>1821</v>
      </c>
      <c r="B1823" s="4">
        <v>1</v>
      </c>
      <c r="C1823">
        <v>23</v>
      </c>
      <c r="D1823">
        <v>299</v>
      </c>
      <c r="E1823">
        <v>309</v>
      </c>
      <c r="F1823">
        <v>549</v>
      </c>
      <c r="G1823">
        <v>999</v>
      </c>
      <c r="H1823">
        <v>2900</v>
      </c>
      <c r="I1823">
        <v>9999</v>
      </c>
    </row>
    <row r="1824" spans="1:35" x14ac:dyDescent="0.2">
      <c r="A1824" s="2">
        <v>1822</v>
      </c>
      <c r="B1824" s="4">
        <v>8</v>
      </c>
      <c r="C1824">
        <v>11</v>
      </c>
      <c r="D1824">
        <v>15</v>
      </c>
      <c r="E1824">
        <v>23</v>
      </c>
      <c r="F1824">
        <v>30</v>
      </c>
      <c r="G1824">
        <v>53</v>
      </c>
      <c r="H1824">
        <v>91</v>
      </c>
      <c r="I1824">
        <v>121</v>
      </c>
      <c r="J1824">
        <v>151</v>
      </c>
      <c r="K1824">
        <v>280</v>
      </c>
      <c r="L1824">
        <v>378</v>
      </c>
      <c r="M1824">
        <v>529</v>
      </c>
      <c r="N1824">
        <v>756</v>
      </c>
      <c r="O1824">
        <v>1134</v>
      </c>
      <c r="P1824">
        <v>1663</v>
      </c>
      <c r="Q1824">
        <v>3779</v>
      </c>
      <c r="R1824">
        <v>7558</v>
      </c>
    </row>
    <row r="1825" spans="1:26" x14ac:dyDescent="0.2">
      <c r="A1825" s="2">
        <v>1823</v>
      </c>
      <c r="B1825" s="4">
        <v>5</v>
      </c>
      <c r="C1825">
        <v>59</v>
      </c>
      <c r="D1825">
        <v>69</v>
      </c>
      <c r="E1825">
        <v>79</v>
      </c>
      <c r="F1825">
        <v>114</v>
      </c>
      <c r="G1825">
        <v>220</v>
      </c>
      <c r="H1825">
        <v>299</v>
      </c>
      <c r="I1825">
        <v>399</v>
      </c>
      <c r="J1825">
        <v>1500</v>
      </c>
      <c r="K1825">
        <v>10000</v>
      </c>
    </row>
    <row r="1826" spans="1:26" x14ac:dyDescent="0.2">
      <c r="A1826" s="2">
        <v>1824</v>
      </c>
      <c r="B1826" s="4">
        <v>3</v>
      </c>
      <c r="C1826">
        <v>25</v>
      </c>
      <c r="D1826">
        <v>49</v>
      </c>
      <c r="E1826">
        <v>59</v>
      </c>
      <c r="F1826">
        <v>59</v>
      </c>
      <c r="G1826">
        <v>69</v>
      </c>
      <c r="H1826">
        <v>69</v>
      </c>
      <c r="I1826">
        <v>89</v>
      </c>
      <c r="J1826">
        <v>99</v>
      </c>
      <c r="K1826">
        <v>109</v>
      </c>
      <c r="L1826">
        <v>129</v>
      </c>
      <c r="M1826">
        <v>149</v>
      </c>
      <c r="N1826">
        <v>219</v>
      </c>
      <c r="O1826">
        <v>269</v>
      </c>
      <c r="P1826">
        <v>319</v>
      </c>
      <c r="Q1826">
        <v>545</v>
      </c>
      <c r="R1826">
        <v>1950</v>
      </c>
      <c r="S1826">
        <v>3500</v>
      </c>
    </row>
    <row r="1827" spans="1:26" x14ac:dyDescent="0.2">
      <c r="A1827" s="2">
        <v>1825</v>
      </c>
      <c r="B1827" s="4">
        <v>10</v>
      </c>
      <c r="C1827">
        <v>15</v>
      </c>
      <c r="D1827">
        <v>25</v>
      </c>
      <c r="E1827">
        <v>50</v>
      </c>
      <c r="F1827">
        <v>75</v>
      </c>
      <c r="G1827">
        <v>75</v>
      </c>
      <c r="H1827">
        <v>100</v>
      </c>
      <c r="I1827">
        <v>150</v>
      </c>
      <c r="J1827">
        <v>500</v>
      </c>
      <c r="K1827">
        <v>1000</v>
      </c>
      <c r="L1827">
        <v>2500</v>
      </c>
      <c r="M1827">
        <v>5000</v>
      </c>
      <c r="N1827">
        <v>5000</v>
      </c>
    </row>
    <row r="1828" spans="1:26" x14ac:dyDescent="0.2">
      <c r="A1828" s="2">
        <v>1826</v>
      </c>
      <c r="B1828" s="4">
        <v>13</v>
      </c>
      <c r="C1828">
        <v>14</v>
      </c>
      <c r="D1828">
        <v>15</v>
      </c>
    </row>
    <row r="1829" spans="1:26" x14ac:dyDescent="0.2">
      <c r="A1829" s="2">
        <v>1827</v>
      </c>
      <c r="B1829" s="4">
        <v>5</v>
      </c>
      <c r="C1829">
        <v>29</v>
      </c>
      <c r="D1829">
        <v>39</v>
      </c>
      <c r="E1829">
        <v>2299</v>
      </c>
      <c r="F1829">
        <v>2499</v>
      </c>
      <c r="G1829">
        <v>2699</v>
      </c>
      <c r="H1829">
        <v>2699</v>
      </c>
      <c r="I1829">
        <v>2999</v>
      </c>
      <c r="J1829">
        <v>2999</v>
      </c>
      <c r="K1829">
        <v>5000</v>
      </c>
      <c r="L1829">
        <v>8000</v>
      </c>
      <c r="M1829">
        <v>10000</v>
      </c>
    </row>
    <row r="1830" spans="1:26" x14ac:dyDescent="0.2">
      <c r="A1830" s="2">
        <v>1828</v>
      </c>
      <c r="B1830" s="4">
        <v>1</v>
      </c>
      <c r="C1830">
        <v>25</v>
      </c>
      <c r="D1830">
        <v>25</v>
      </c>
      <c r="E1830">
        <v>45</v>
      </c>
      <c r="F1830">
        <v>100</v>
      </c>
      <c r="G1830">
        <v>101</v>
      </c>
      <c r="H1830">
        <v>102</v>
      </c>
      <c r="I1830">
        <v>106</v>
      </c>
      <c r="J1830">
        <v>107</v>
      </c>
      <c r="K1830">
        <v>108</v>
      </c>
      <c r="L1830">
        <v>110</v>
      </c>
      <c r="M1830">
        <v>111</v>
      </c>
      <c r="N1830">
        <v>113</v>
      </c>
      <c r="O1830">
        <v>115</v>
      </c>
      <c r="P1830">
        <v>115</v>
      </c>
      <c r="Q1830">
        <v>118</v>
      </c>
      <c r="R1830">
        <v>123</v>
      </c>
      <c r="S1830">
        <v>300</v>
      </c>
      <c r="T1830">
        <v>400</v>
      </c>
      <c r="U1830">
        <v>1101</v>
      </c>
    </row>
    <row r="1831" spans="1:26" x14ac:dyDescent="0.2">
      <c r="A1831" s="2">
        <v>1829</v>
      </c>
      <c r="B1831" s="4">
        <v>5</v>
      </c>
      <c r="C1831">
        <v>25</v>
      </c>
      <c r="D1831">
        <v>50</v>
      </c>
      <c r="E1831">
        <v>75</v>
      </c>
      <c r="F1831">
        <v>100</v>
      </c>
      <c r="G1831">
        <v>150</v>
      </c>
      <c r="H1831">
        <v>200</v>
      </c>
      <c r="I1831">
        <v>250</v>
      </c>
      <c r="J1831">
        <v>300</v>
      </c>
      <c r="K1831">
        <v>500</v>
      </c>
      <c r="L1831">
        <v>1500</v>
      </c>
      <c r="M1831">
        <v>3000</v>
      </c>
    </row>
    <row r="1832" spans="1:26" x14ac:dyDescent="0.2">
      <c r="A1832" s="2">
        <v>1830</v>
      </c>
      <c r="B1832" s="4">
        <v>15</v>
      </c>
      <c r="C1832">
        <v>15</v>
      </c>
      <c r="D1832">
        <v>15</v>
      </c>
      <c r="E1832">
        <v>20</v>
      </c>
      <c r="F1832">
        <v>20</v>
      </c>
      <c r="G1832">
        <v>25</v>
      </c>
      <c r="H1832">
        <v>30</v>
      </c>
      <c r="I1832">
        <v>50</v>
      </c>
      <c r="J1832">
        <v>75</v>
      </c>
      <c r="K1832">
        <v>250</v>
      </c>
    </row>
    <row r="1833" spans="1:26" x14ac:dyDescent="0.2">
      <c r="A1833" s="2">
        <v>1831</v>
      </c>
      <c r="B1833" s="4">
        <v>1</v>
      </c>
      <c r="C1833">
        <v>18</v>
      </c>
      <c r="D1833">
        <v>27</v>
      </c>
      <c r="E1833">
        <v>29</v>
      </c>
      <c r="F1833">
        <v>30</v>
      </c>
      <c r="G1833">
        <v>48</v>
      </c>
      <c r="H1833">
        <v>55</v>
      </c>
      <c r="I1833">
        <v>82</v>
      </c>
      <c r="J1833">
        <v>106</v>
      </c>
      <c r="K1833">
        <v>125</v>
      </c>
    </row>
    <row r="1834" spans="1:26" x14ac:dyDescent="0.2">
      <c r="A1834" s="2">
        <v>1832</v>
      </c>
      <c r="B1834" s="4">
        <v>26</v>
      </c>
      <c r="C1834">
        <v>36</v>
      </c>
      <c r="D1834">
        <v>58</v>
      </c>
      <c r="E1834">
        <v>90</v>
      </c>
    </row>
    <row r="1835" spans="1:26" x14ac:dyDescent="0.2">
      <c r="A1835" s="2">
        <v>1833</v>
      </c>
      <c r="B1835" s="4">
        <v>10</v>
      </c>
      <c r="C1835">
        <v>11</v>
      </c>
      <c r="D1835">
        <v>12</v>
      </c>
      <c r="E1835">
        <v>15</v>
      </c>
      <c r="F1835">
        <v>20</v>
      </c>
      <c r="G1835">
        <v>24</v>
      </c>
      <c r="H1835">
        <v>27</v>
      </c>
      <c r="I1835">
        <v>50</v>
      </c>
    </row>
    <row r="1836" spans="1:26" x14ac:dyDescent="0.2">
      <c r="A1836" s="2">
        <v>1834</v>
      </c>
      <c r="B1836" s="4">
        <v>1</v>
      </c>
      <c r="C1836">
        <v>13</v>
      </c>
      <c r="D1836">
        <v>26</v>
      </c>
      <c r="E1836">
        <v>49</v>
      </c>
      <c r="F1836">
        <v>50</v>
      </c>
      <c r="G1836">
        <v>60</v>
      </c>
      <c r="H1836">
        <v>75</v>
      </c>
      <c r="I1836">
        <v>99</v>
      </c>
      <c r="J1836">
        <v>100</v>
      </c>
      <c r="K1836">
        <v>200</v>
      </c>
    </row>
    <row r="1837" spans="1:26" x14ac:dyDescent="0.2">
      <c r="A1837" s="2">
        <v>1835</v>
      </c>
      <c r="B1837" s="4">
        <v>1</v>
      </c>
      <c r="C1837">
        <v>20</v>
      </c>
      <c r="D1837">
        <v>40</v>
      </c>
      <c r="E1837">
        <v>80</v>
      </c>
      <c r="F1837">
        <v>140</v>
      </c>
      <c r="G1837">
        <v>160</v>
      </c>
      <c r="H1837">
        <v>320</v>
      </c>
      <c r="I1837">
        <v>400</v>
      </c>
      <c r="J1837">
        <v>1000</v>
      </c>
      <c r="K1837">
        <v>10000</v>
      </c>
    </row>
    <row r="1838" spans="1:26" x14ac:dyDescent="0.2">
      <c r="A1838" s="2">
        <v>1836</v>
      </c>
      <c r="B1838" s="4">
        <v>1</v>
      </c>
      <c r="C1838">
        <v>10</v>
      </c>
      <c r="D1838">
        <v>20</v>
      </c>
      <c r="E1838">
        <v>25</v>
      </c>
      <c r="F1838">
        <v>30</v>
      </c>
      <c r="G1838">
        <v>35</v>
      </c>
      <c r="H1838">
        <v>40</v>
      </c>
      <c r="I1838">
        <v>50</v>
      </c>
      <c r="J1838">
        <v>60</v>
      </c>
      <c r="K1838">
        <v>65</v>
      </c>
      <c r="L1838">
        <v>70</v>
      </c>
      <c r="M1838">
        <v>70</v>
      </c>
      <c r="N1838">
        <v>75</v>
      </c>
      <c r="O1838">
        <v>77</v>
      </c>
      <c r="P1838">
        <v>85</v>
      </c>
      <c r="Q1838">
        <v>85</v>
      </c>
      <c r="R1838">
        <v>95</v>
      </c>
      <c r="S1838">
        <v>110</v>
      </c>
      <c r="T1838">
        <v>150</v>
      </c>
      <c r="U1838">
        <v>220</v>
      </c>
      <c r="V1838">
        <v>500</v>
      </c>
      <c r="W1838">
        <v>650</v>
      </c>
      <c r="X1838">
        <v>750</v>
      </c>
      <c r="Y1838">
        <v>1500</v>
      </c>
      <c r="Z1838">
        <v>4500</v>
      </c>
    </row>
    <row r="1839" spans="1:26" x14ac:dyDescent="0.2">
      <c r="A1839" s="2">
        <v>1837</v>
      </c>
      <c r="B1839" s="4">
        <v>5</v>
      </c>
      <c r="C1839">
        <v>35</v>
      </c>
      <c r="D1839">
        <v>50</v>
      </c>
      <c r="E1839">
        <v>100</v>
      </c>
      <c r="F1839">
        <v>1000</v>
      </c>
    </row>
    <row r="1840" spans="1:26" x14ac:dyDescent="0.2">
      <c r="A1840" s="2">
        <v>1838</v>
      </c>
      <c r="B1840" s="4">
        <v>1.53</v>
      </c>
      <c r="C1840">
        <v>8</v>
      </c>
      <c r="D1840">
        <v>12</v>
      </c>
      <c r="E1840">
        <v>15</v>
      </c>
      <c r="F1840">
        <v>20</v>
      </c>
      <c r="G1840">
        <v>24</v>
      </c>
      <c r="H1840">
        <v>29</v>
      </c>
      <c r="I1840">
        <v>35</v>
      </c>
      <c r="J1840">
        <v>44</v>
      </c>
      <c r="K1840">
        <v>53</v>
      </c>
      <c r="L1840">
        <v>69</v>
      </c>
      <c r="M1840">
        <v>84</v>
      </c>
      <c r="N1840">
        <v>99</v>
      </c>
      <c r="O1840">
        <v>130</v>
      </c>
      <c r="P1840">
        <v>145</v>
      </c>
      <c r="Q1840">
        <v>168</v>
      </c>
      <c r="R1840">
        <v>191</v>
      </c>
      <c r="S1840">
        <v>344</v>
      </c>
      <c r="T1840">
        <v>535</v>
      </c>
      <c r="U1840">
        <v>764</v>
      </c>
      <c r="V1840">
        <v>1222</v>
      </c>
      <c r="W1840">
        <v>3818</v>
      </c>
      <c r="X1840">
        <v>7637</v>
      </c>
    </row>
    <row r="1841" spans="1:19" x14ac:dyDescent="0.2">
      <c r="A1841" s="2">
        <v>1839</v>
      </c>
      <c r="B1841" s="4">
        <v>17</v>
      </c>
      <c r="C1841">
        <v>17</v>
      </c>
      <c r="D1841">
        <v>17</v>
      </c>
      <c r="E1841">
        <v>20</v>
      </c>
      <c r="F1841">
        <v>20</v>
      </c>
      <c r="G1841">
        <v>20</v>
      </c>
      <c r="H1841">
        <v>32</v>
      </c>
      <c r="I1841">
        <v>32</v>
      </c>
      <c r="J1841">
        <v>36</v>
      </c>
      <c r="K1841">
        <v>36</v>
      </c>
      <c r="L1841">
        <v>36</v>
      </c>
      <c r="M1841">
        <v>36</v>
      </c>
      <c r="N1841">
        <v>60</v>
      </c>
      <c r="O1841">
        <v>72</v>
      </c>
      <c r="P1841">
        <v>90</v>
      </c>
      <c r="Q1841">
        <v>108</v>
      </c>
      <c r="R1841">
        <v>396</v>
      </c>
      <c r="S1841">
        <v>1000</v>
      </c>
    </row>
    <row r="1842" spans="1:19" x14ac:dyDescent="0.2">
      <c r="A1842" s="2">
        <v>1840</v>
      </c>
      <c r="B1842" s="4">
        <v>5</v>
      </c>
      <c r="C1842">
        <v>25</v>
      </c>
      <c r="D1842">
        <v>59</v>
      </c>
      <c r="E1842">
        <v>65</v>
      </c>
      <c r="F1842">
        <v>95</v>
      </c>
      <c r="G1842">
        <v>155</v>
      </c>
      <c r="H1842">
        <v>175</v>
      </c>
      <c r="I1842">
        <v>975</v>
      </c>
      <c r="J1842">
        <v>9999</v>
      </c>
    </row>
    <row r="1843" spans="1:19" x14ac:dyDescent="0.2">
      <c r="A1843" s="2">
        <v>1841</v>
      </c>
      <c r="B1843" s="4">
        <v>18</v>
      </c>
      <c r="C1843">
        <v>18</v>
      </c>
      <c r="D1843">
        <v>18</v>
      </c>
      <c r="E1843">
        <v>18</v>
      </c>
      <c r="F1843">
        <v>18</v>
      </c>
    </row>
    <row r="1844" spans="1:19" x14ac:dyDescent="0.2">
      <c r="A1844" s="2">
        <v>1842</v>
      </c>
      <c r="B1844" s="4">
        <v>5</v>
      </c>
      <c r="C1844">
        <v>15</v>
      </c>
      <c r="D1844">
        <v>30</v>
      </c>
      <c r="E1844">
        <v>35</v>
      </c>
      <c r="F1844">
        <v>65</v>
      </c>
      <c r="G1844">
        <v>125</v>
      </c>
      <c r="H1844">
        <v>155</v>
      </c>
      <c r="I1844">
        <v>175</v>
      </c>
      <c r="J1844">
        <v>200</v>
      </c>
      <c r="K1844">
        <v>300</v>
      </c>
      <c r="L1844">
        <v>400</v>
      </c>
      <c r="M1844">
        <v>5000</v>
      </c>
    </row>
    <row r="1845" spans="1:19" x14ac:dyDescent="0.2">
      <c r="A1845" s="2">
        <v>1843</v>
      </c>
      <c r="B1845" s="4">
        <v>1</v>
      </c>
      <c r="C1845">
        <v>5</v>
      </c>
      <c r="D1845">
        <v>15</v>
      </c>
      <c r="E1845">
        <v>25</v>
      </c>
      <c r="F1845">
        <v>40</v>
      </c>
      <c r="G1845">
        <v>50</v>
      </c>
      <c r="H1845">
        <v>68</v>
      </c>
      <c r="I1845">
        <v>78</v>
      </c>
      <c r="J1845">
        <v>120</v>
      </c>
      <c r="K1845">
        <v>120</v>
      </c>
      <c r="L1845">
        <v>150</v>
      </c>
      <c r="M1845">
        <v>190</v>
      </c>
      <c r="N1845">
        <v>200</v>
      </c>
      <c r="O1845">
        <v>250</v>
      </c>
      <c r="P1845">
        <v>500</v>
      </c>
    </row>
    <row r="1846" spans="1:19" x14ac:dyDescent="0.2">
      <c r="A1846" s="2">
        <v>1844</v>
      </c>
      <c r="B1846" s="4">
        <v>20</v>
      </c>
      <c r="C1846">
        <v>25</v>
      </c>
      <c r="D1846">
        <v>40</v>
      </c>
      <c r="E1846">
        <v>45</v>
      </c>
      <c r="F1846">
        <v>75</v>
      </c>
    </row>
    <row r="1847" spans="1:19" x14ac:dyDescent="0.2">
      <c r="A1847" s="2">
        <v>1845</v>
      </c>
      <c r="B1847" s="4">
        <v>10</v>
      </c>
      <c r="C1847">
        <v>25</v>
      </c>
      <c r="D1847">
        <v>29</v>
      </c>
      <c r="E1847">
        <v>39</v>
      </c>
      <c r="F1847">
        <v>49</v>
      </c>
      <c r="G1847">
        <v>49</v>
      </c>
      <c r="H1847">
        <v>58</v>
      </c>
      <c r="I1847">
        <v>78</v>
      </c>
      <c r="J1847">
        <v>98</v>
      </c>
      <c r="K1847">
        <v>98</v>
      </c>
      <c r="L1847">
        <v>117</v>
      </c>
      <c r="M1847">
        <v>117</v>
      </c>
      <c r="N1847">
        <v>156</v>
      </c>
      <c r="O1847">
        <v>156</v>
      </c>
      <c r="P1847">
        <v>195</v>
      </c>
      <c r="Q1847">
        <v>200</v>
      </c>
      <c r="R1847">
        <v>500</v>
      </c>
    </row>
    <row r="1848" spans="1:19" x14ac:dyDescent="0.2">
      <c r="A1848" s="2">
        <v>1846</v>
      </c>
      <c r="B1848" s="4">
        <v>1</v>
      </c>
      <c r="C1848">
        <v>5</v>
      </c>
      <c r="D1848">
        <v>25</v>
      </c>
      <c r="E1848">
        <v>50</v>
      </c>
      <c r="F1848">
        <v>150</v>
      </c>
    </row>
    <row r="1849" spans="1:19" x14ac:dyDescent="0.2">
      <c r="A1849" s="2">
        <v>1847</v>
      </c>
      <c r="B1849" s="4">
        <v>8</v>
      </c>
      <c r="C1849">
        <v>16</v>
      </c>
      <c r="D1849">
        <v>23</v>
      </c>
      <c r="E1849">
        <v>39</v>
      </c>
      <c r="F1849">
        <v>39</v>
      </c>
      <c r="G1849">
        <v>49</v>
      </c>
      <c r="H1849">
        <v>65</v>
      </c>
      <c r="I1849">
        <v>65</v>
      </c>
      <c r="J1849">
        <v>79</v>
      </c>
      <c r="K1849">
        <v>81</v>
      </c>
      <c r="L1849">
        <v>87</v>
      </c>
      <c r="M1849">
        <v>104</v>
      </c>
      <c r="N1849">
        <v>129</v>
      </c>
      <c r="O1849">
        <v>152</v>
      </c>
      <c r="P1849">
        <v>178</v>
      </c>
      <c r="Q1849">
        <v>201</v>
      </c>
      <c r="R1849">
        <v>227</v>
      </c>
      <c r="S1849">
        <v>249</v>
      </c>
    </row>
    <row r="1850" spans="1:19" x14ac:dyDescent="0.2">
      <c r="A1850" s="2">
        <v>1848</v>
      </c>
      <c r="B1850" s="4">
        <v>39</v>
      </c>
      <c r="C1850">
        <v>159</v>
      </c>
      <c r="D1850">
        <v>179</v>
      </c>
      <c r="E1850">
        <v>259</v>
      </c>
      <c r="F1850">
        <v>259</v>
      </c>
      <c r="G1850">
        <v>279</v>
      </c>
      <c r="H1850">
        <v>359</v>
      </c>
      <c r="I1850">
        <v>499</v>
      </c>
      <c r="J1850">
        <v>599</v>
      </c>
    </row>
    <row r="1851" spans="1:19" x14ac:dyDescent="0.2">
      <c r="A1851" s="2">
        <v>1849</v>
      </c>
      <c r="B1851" s="4">
        <v>5</v>
      </c>
      <c r="C1851">
        <v>5</v>
      </c>
      <c r="D1851">
        <v>62</v>
      </c>
      <c r="E1851">
        <v>77</v>
      </c>
      <c r="F1851">
        <v>77</v>
      </c>
      <c r="G1851">
        <v>77</v>
      </c>
      <c r="H1851">
        <v>111</v>
      </c>
      <c r="I1851">
        <v>333</v>
      </c>
      <c r="J1851">
        <v>4000</v>
      </c>
      <c r="K1851">
        <v>5000</v>
      </c>
      <c r="L1851">
        <v>10000</v>
      </c>
    </row>
    <row r="1852" spans="1:19" x14ac:dyDescent="0.2">
      <c r="A1852" s="2">
        <v>1850</v>
      </c>
      <c r="B1852" s="4">
        <v>1</v>
      </c>
      <c r="C1852">
        <v>5</v>
      </c>
      <c r="D1852">
        <v>34</v>
      </c>
      <c r="E1852">
        <v>39</v>
      </c>
      <c r="F1852">
        <v>94</v>
      </c>
      <c r="G1852">
        <v>149</v>
      </c>
    </row>
    <row r="1853" spans="1:19" x14ac:dyDescent="0.2">
      <c r="A1853" s="2">
        <v>1851</v>
      </c>
      <c r="B1853" s="4">
        <v>5</v>
      </c>
      <c r="C1853">
        <v>50</v>
      </c>
      <c r="D1853">
        <v>180</v>
      </c>
      <c r="E1853">
        <v>185</v>
      </c>
      <c r="F1853">
        <v>190</v>
      </c>
      <c r="G1853">
        <v>195</v>
      </c>
      <c r="H1853">
        <v>240</v>
      </c>
      <c r="I1853">
        <v>245</v>
      </c>
      <c r="J1853">
        <v>360</v>
      </c>
      <c r="K1853">
        <v>380</v>
      </c>
      <c r="L1853">
        <v>380</v>
      </c>
      <c r="M1853">
        <v>430</v>
      </c>
      <c r="N1853">
        <v>555</v>
      </c>
      <c r="O1853">
        <v>720</v>
      </c>
      <c r="P1853">
        <v>1400</v>
      </c>
      <c r="Q1853">
        <v>2000</v>
      </c>
    </row>
    <row r="1854" spans="1:19" x14ac:dyDescent="0.2">
      <c r="A1854" s="2">
        <v>1852</v>
      </c>
      <c r="B1854" s="4">
        <v>5</v>
      </c>
      <c r="C1854">
        <v>10</v>
      </c>
      <c r="D1854">
        <v>15</v>
      </c>
      <c r="E1854">
        <v>25</v>
      </c>
      <c r="F1854">
        <v>30</v>
      </c>
      <c r="G1854">
        <v>40</v>
      </c>
      <c r="H1854">
        <v>50</v>
      </c>
      <c r="I1854">
        <v>65</v>
      </c>
      <c r="J1854">
        <v>80</v>
      </c>
      <c r="K1854">
        <v>100</v>
      </c>
      <c r="L1854">
        <v>500</v>
      </c>
      <c r="M1854">
        <v>1000</v>
      </c>
      <c r="N1854">
        <v>1000</v>
      </c>
      <c r="O1854">
        <v>5000</v>
      </c>
      <c r="P1854">
        <v>10000</v>
      </c>
      <c r="Q1854">
        <v>10000</v>
      </c>
    </row>
    <row r="1855" spans="1:19" x14ac:dyDescent="0.2">
      <c r="A1855" s="2">
        <v>1853</v>
      </c>
      <c r="B1855" s="4">
        <v>1</v>
      </c>
      <c r="C1855">
        <v>2</v>
      </c>
      <c r="D1855">
        <v>6</v>
      </c>
      <c r="E1855">
        <v>9</v>
      </c>
      <c r="F1855">
        <v>12</v>
      </c>
      <c r="G1855">
        <v>12</v>
      </c>
      <c r="H1855">
        <v>22</v>
      </c>
      <c r="I1855">
        <v>30</v>
      </c>
      <c r="J1855">
        <v>37</v>
      </c>
      <c r="K1855">
        <v>54</v>
      </c>
      <c r="L1855">
        <v>55</v>
      </c>
      <c r="M1855">
        <v>125</v>
      </c>
      <c r="N1855">
        <v>140</v>
      </c>
    </row>
    <row r="1856" spans="1:19" x14ac:dyDescent="0.2">
      <c r="A1856" s="2">
        <v>1854</v>
      </c>
      <c r="B1856" s="4">
        <v>8</v>
      </c>
      <c r="C1856">
        <v>9</v>
      </c>
      <c r="D1856">
        <v>10</v>
      </c>
      <c r="E1856">
        <v>19</v>
      </c>
      <c r="F1856">
        <v>28</v>
      </c>
      <c r="G1856">
        <v>35</v>
      </c>
      <c r="H1856">
        <v>40</v>
      </c>
      <c r="I1856">
        <v>45</v>
      </c>
    </row>
    <row r="1857" spans="1:56" x14ac:dyDescent="0.2">
      <c r="A1857" s="2">
        <v>1855</v>
      </c>
      <c r="B1857" s="4">
        <v>1</v>
      </c>
      <c r="C1857">
        <v>11</v>
      </c>
      <c r="D1857">
        <v>55</v>
      </c>
      <c r="E1857">
        <v>100</v>
      </c>
      <c r="F1857">
        <v>333</v>
      </c>
      <c r="G1857">
        <v>555</v>
      </c>
      <c r="H1857">
        <v>999</v>
      </c>
      <c r="I1857">
        <v>1000</v>
      </c>
      <c r="J1857">
        <v>5000</v>
      </c>
    </row>
    <row r="1858" spans="1:56" x14ac:dyDescent="0.2">
      <c r="A1858" s="2">
        <v>1856</v>
      </c>
      <c r="B1858" s="4">
        <v>1</v>
      </c>
      <c r="C1858">
        <v>10</v>
      </c>
      <c r="D1858">
        <v>25</v>
      </c>
      <c r="E1858">
        <v>55</v>
      </c>
      <c r="F1858">
        <v>75</v>
      </c>
      <c r="G1858">
        <v>100</v>
      </c>
      <c r="H1858">
        <v>101</v>
      </c>
      <c r="I1858">
        <v>125</v>
      </c>
      <c r="J1858">
        <v>126</v>
      </c>
      <c r="K1858">
        <v>127</v>
      </c>
      <c r="L1858">
        <v>128</v>
      </c>
      <c r="M1858">
        <v>129</v>
      </c>
      <c r="N1858">
        <v>250</v>
      </c>
      <c r="O1858">
        <v>375</v>
      </c>
      <c r="P1858">
        <v>600</v>
      </c>
      <c r="Q1858">
        <v>600</v>
      </c>
      <c r="R1858">
        <v>600</v>
      </c>
      <c r="S1858">
        <v>800</v>
      </c>
      <c r="T1858">
        <v>1000</v>
      </c>
      <c r="U1858">
        <v>2000</v>
      </c>
      <c r="V1858">
        <v>2000</v>
      </c>
      <c r="W1858">
        <v>10000</v>
      </c>
    </row>
    <row r="1859" spans="1:56" x14ac:dyDescent="0.2">
      <c r="A1859" s="2">
        <v>1857</v>
      </c>
      <c r="B1859" s="4">
        <v>1</v>
      </c>
      <c r="C1859">
        <v>158</v>
      </c>
      <c r="D1859">
        <v>178</v>
      </c>
      <c r="E1859">
        <v>188</v>
      </c>
      <c r="F1859">
        <v>198</v>
      </c>
      <c r="G1859">
        <v>213</v>
      </c>
      <c r="H1859">
        <v>228</v>
      </c>
      <c r="I1859">
        <v>228</v>
      </c>
      <c r="J1859">
        <v>248</v>
      </c>
      <c r="K1859">
        <v>258</v>
      </c>
      <c r="L1859">
        <v>268</v>
      </c>
      <c r="M1859">
        <v>278</v>
      </c>
      <c r="N1859">
        <v>298</v>
      </c>
    </row>
    <row r="1860" spans="1:56" x14ac:dyDescent="0.2">
      <c r="A1860" s="2">
        <v>1858</v>
      </c>
      <c r="B1860" s="4">
        <v>7</v>
      </c>
      <c r="C1860">
        <v>18</v>
      </c>
      <c r="D1860">
        <v>27</v>
      </c>
      <c r="E1860">
        <v>103</v>
      </c>
      <c r="F1860">
        <v>103</v>
      </c>
      <c r="G1860">
        <v>103</v>
      </c>
      <c r="H1860">
        <v>118</v>
      </c>
      <c r="I1860">
        <v>118</v>
      </c>
      <c r="J1860">
        <v>118</v>
      </c>
      <c r="K1860">
        <v>229</v>
      </c>
      <c r="L1860">
        <v>229</v>
      </c>
      <c r="M1860">
        <v>229</v>
      </c>
    </row>
    <row r="1861" spans="1:56" x14ac:dyDescent="0.2">
      <c r="A1861" s="2">
        <v>1859</v>
      </c>
      <c r="B1861" s="4">
        <v>10</v>
      </c>
      <c r="C1861">
        <v>20</v>
      </c>
      <c r="D1861">
        <v>40</v>
      </c>
      <c r="E1861">
        <v>45</v>
      </c>
      <c r="F1861">
        <v>65</v>
      </c>
      <c r="G1861">
        <v>500</v>
      </c>
      <c r="H1861">
        <v>1000</v>
      </c>
      <c r="I1861">
        <v>5000</v>
      </c>
    </row>
    <row r="1862" spans="1:56" x14ac:dyDescent="0.2">
      <c r="A1862" s="2">
        <v>1860</v>
      </c>
      <c r="B1862" s="4">
        <v>79</v>
      </c>
      <c r="C1862">
        <v>89</v>
      </c>
      <c r="D1862">
        <v>89</v>
      </c>
      <c r="E1862">
        <v>99</v>
      </c>
      <c r="F1862">
        <v>119</v>
      </c>
      <c r="G1862">
        <v>158</v>
      </c>
      <c r="H1862">
        <v>189</v>
      </c>
      <c r="I1862">
        <v>299</v>
      </c>
    </row>
    <row r="1863" spans="1:56" x14ac:dyDescent="0.2">
      <c r="A1863" s="2">
        <v>1861</v>
      </c>
      <c r="B1863" s="4">
        <v>1.1200000000000001</v>
      </c>
      <c r="C1863">
        <v>11</v>
      </c>
      <c r="D1863">
        <v>25</v>
      </c>
      <c r="E1863">
        <v>30</v>
      </c>
      <c r="F1863">
        <v>49</v>
      </c>
      <c r="G1863">
        <v>67</v>
      </c>
      <c r="H1863">
        <v>80</v>
      </c>
      <c r="I1863">
        <v>88</v>
      </c>
      <c r="J1863">
        <v>90</v>
      </c>
      <c r="K1863">
        <v>101</v>
      </c>
      <c r="L1863">
        <v>297</v>
      </c>
      <c r="M1863">
        <v>1008</v>
      </c>
      <c r="N1863">
        <v>1008</v>
      </c>
      <c r="O1863">
        <v>1008</v>
      </c>
      <c r="P1863">
        <v>1008</v>
      </c>
      <c r="Q1863">
        <v>5039</v>
      </c>
    </row>
    <row r="1864" spans="1:56" x14ac:dyDescent="0.2">
      <c r="A1864" s="2">
        <v>1862</v>
      </c>
      <c r="B1864" s="4">
        <v>25</v>
      </c>
      <c r="C1864">
        <v>35</v>
      </c>
      <c r="D1864">
        <v>40</v>
      </c>
      <c r="E1864">
        <v>44</v>
      </c>
      <c r="F1864">
        <v>50</v>
      </c>
      <c r="G1864">
        <v>50</v>
      </c>
      <c r="H1864">
        <v>60</v>
      </c>
      <c r="I1864">
        <v>65</v>
      </c>
      <c r="J1864">
        <v>75</v>
      </c>
      <c r="K1864">
        <v>80</v>
      </c>
      <c r="L1864">
        <v>90</v>
      </c>
      <c r="M1864">
        <v>125</v>
      </c>
      <c r="N1864">
        <v>125</v>
      </c>
      <c r="O1864">
        <v>150</v>
      </c>
      <c r="P1864">
        <v>250</v>
      </c>
      <c r="Q1864">
        <v>500</v>
      </c>
    </row>
    <row r="1865" spans="1:56" x14ac:dyDescent="0.2">
      <c r="A1865" s="2">
        <v>1863</v>
      </c>
      <c r="B1865" s="4">
        <v>1</v>
      </c>
      <c r="C1865">
        <v>25</v>
      </c>
      <c r="D1865">
        <v>49</v>
      </c>
      <c r="E1865">
        <v>69</v>
      </c>
      <c r="F1865">
        <v>125</v>
      </c>
    </row>
    <row r="1866" spans="1:56" x14ac:dyDescent="0.2">
      <c r="A1866" s="2">
        <v>1864</v>
      </c>
      <c r="B1866" s="4">
        <v>5</v>
      </c>
      <c r="C1866">
        <v>28</v>
      </c>
      <c r="D1866">
        <v>28</v>
      </c>
      <c r="E1866">
        <v>29</v>
      </c>
      <c r="F1866">
        <v>29</v>
      </c>
      <c r="G1866">
        <v>38</v>
      </c>
      <c r="H1866">
        <v>39</v>
      </c>
      <c r="I1866">
        <v>58</v>
      </c>
      <c r="J1866">
        <v>59</v>
      </c>
      <c r="K1866">
        <v>68</v>
      </c>
      <c r="L1866">
        <v>68</v>
      </c>
      <c r="M1866">
        <v>69</v>
      </c>
      <c r="N1866">
        <v>69</v>
      </c>
      <c r="O1866">
        <v>98</v>
      </c>
      <c r="P1866">
        <v>99</v>
      </c>
    </row>
    <row r="1867" spans="1:56" x14ac:dyDescent="0.2">
      <c r="A1867" s="2">
        <v>1865</v>
      </c>
      <c r="B1867" s="4">
        <v>26</v>
      </c>
      <c r="C1867">
        <v>35</v>
      </c>
    </row>
    <row r="1868" spans="1:56" x14ac:dyDescent="0.2">
      <c r="A1868" s="2">
        <v>1866</v>
      </c>
      <c r="B1868" s="4">
        <v>6</v>
      </c>
      <c r="C1868">
        <v>110</v>
      </c>
      <c r="D1868">
        <v>133</v>
      </c>
      <c r="E1868">
        <v>155</v>
      </c>
      <c r="F1868">
        <v>177</v>
      </c>
      <c r="G1868">
        <v>200</v>
      </c>
      <c r="H1868">
        <v>222</v>
      </c>
      <c r="I1868">
        <v>289</v>
      </c>
      <c r="J1868">
        <v>423</v>
      </c>
      <c r="K1868">
        <v>664</v>
      </c>
    </row>
    <row r="1869" spans="1:56" x14ac:dyDescent="0.2">
      <c r="A1869" s="2">
        <v>1867</v>
      </c>
      <c r="B1869" s="4">
        <v>5</v>
      </c>
      <c r="C1869">
        <v>15</v>
      </c>
      <c r="D1869">
        <v>20</v>
      </c>
      <c r="E1869">
        <v>20</v>
      </c>
      <c r="F1869">
        <v>30</v>
      </c>
      <c r="G1869">
        <v>30</v>
      </c>
      <c r="H1869">
        <v>30</v>
      </c>
      <c r="I1869">
        <v>50</v>
      </c>
      <c r="J1869">
        <v>80</v>
      </c>
      <c r="K1869">
        <v>100</v>
      </c>
      <c r="L1869">
        <v>125</v>
      </c>
      <c r="M1869">
        <v>125</v>
      </c>
      <c r="N1869">
        <v>200</v>
      </c>
      <c r="O1869">
        <v>500</v>
      </c>
      <c r="P1869">
        <v>1000</v>
      </c>
      <c r="Q1869">
        <v>2000</v>
      </c>
    </row>
    <row r="1870" spans="1:56" x14ac:dyDescent="0.2">
      <c r="A1870" s="2">
        <v>1868</v>
      </c>
      <c r="B1870" s="4">
        <v>3</v>
      </c>
      <c r="C1870">
        <v>15</v>
      </c>
      <c r="D1870">
        <v>300</v>
      </c>
      <c r="E1870">
        <v>350</v>
      </c>
      <c r="F1870">
        <v>400</v>
      </c>
      <c r="G1870">
        <v>400</v>
      </c>
      <c r="H1870">
        <v>400</v>
      </c>
      <c r="I1870">
        <v>400</v>
      </c>
      <c r="J1870">
        <v>400</v>
      </c>
      <c r="K1870">
        <v>400</v>
      </c>
      <c r="L1870">
        <v>400</v>
      </c>
      <c r="M1870">
        <v>450</v>
      </c>
      <c r="N1870">
        <v>450</v>
      </c>
      <c r="O1870">
        <v>500</v>
      </c>
      <c r="P1870">
        <v>500</v>
      </c>
      <c r="Q1870">
        <v>500</v>
      </c>
      <c r="R1870">
        <v>500</v>
      </c>
      <c r="S1870">
        <v>550</v>
      </c>
      <c r="T1870">
        <v>600</v>
      </c>
      <c r="U1870">
        <v>600</v>
      </c>
      <c r="V1870">
        <v>600</v>
      </c>
      <c r="W1870">
        <v>600</v>
      </c>
      <c r="X1870">
        <v>700</v>
      </c>
      <c r="Y1870">
        <v>700</v>
      </c>
      <c r="Z1870">
        <v>700</v>
      </c>
      <c r="AA1870">
        <v>700</v>
      </c>
      <c r="AB1870">
        <v>800</v>
      </c>
      <c r="AC1870">
        <v>800</v>
      </c>
      <c r="AD1870">
        <v>800</v>
      </c>
      <c r="AE1870">
        <v>800</v>
      </c>
      <c r="AF1870">
        <v>850</v>
      </c>
      <c r="AG1870">
        <v>850</v>
      </c>
      <c r="AH1870">
        <v>900</v>
      </c>
      <c r="AI1870">
        <v>950</v>
      </c>
      <c r="AJ1870">
        <v>950</v>
      </c>
      <c r="AK1870">
        <v>1000</v>
      </c>
      <c r="AL1870">
        <v>1000</v>
      </c>
      <c r="AM1870">
        <v>1000</v>
      </c>
      <c r="AN1870">
        <v>1050</v>
      </c>
      <c r="AO1870">
        <v>1200</v>
      </c>
      <c r="AP1870">
        <v>1200</v>
      </c>
      <c r="AQ1870">
        <v>1250</v>
      </c>
      <c r="AR1870">
        <v>1300</v>
      </c>
      <c r="AS1870">
        <v>1300</v>
      </c>
      <c r="AT1870">
        <v>1300</v>
      </c>
      <c r="AU1870">
        <v>1500</v>
      </c>
      <c r="AV1870">
        <v>1500</v>
      </c>
      <c r="AW1870">
        <v>1500</v>
      </c>
      <c r="AX1870">
        <v>1600</v>
      </c>
      <c r="AY1870">
        <v>1800</v>
      </c>
      <c r="AZ1870">
        <v>1900</v>
      </c>
      <c r="BA1870">
        <v>2000</v>
      </c>
      <c r="BB1870">
        <v>2000</v>
      </c>
      <c r="BC1870">
        <v>2300</v>
      </c>
      <c r="BD1870">
        <v>2300</v>
      </c>
    </row>
    <row r="1871" spans="1:56" x14ac:dyDescent="0.2">
      <c r="A1871" s="2">
        <v>1869</v>
      </c>
      <c r="B1871" s="4">
        <v>1.77</v>
      </c>
      <c r="C1871">
        <v>4</v>
      </c>
      <c r="D1871">
        <v>7</v>
      </c>
      <c r="E1871">
        <v>22</v>
      </c>
      <c r="F1871">
        <v>22</v>
      </c>
      <c r="G1871">
        <v>44</v>
      </c>
    </row>
    <row r="1872" spans="1:56" x14ac:dyDescent="0.2">
      <c r="A1872" s="2">
        <v>1870</v>
      </c>
      <c r="B1872" s="4">
        <v>4</v>
      </c>
      <c r="C1872">
        <v>15</v>
      </c>
      <c r="D1872">
        <v>46</v>
      </c>
    </row>
    <row r="1873" spans="1:33" x14ac:dyDescent="0.2">
      <c r="A1873" s="2">
        <v>1871</v>
      </c>
      <c r="B1873" s="4">
        <v>1</v>
      </c>
      <c r="C1873">
        <v>50</v>
      </c>
      <c r="D1873">
        <v>89</v>
      </c>
      <c r="E1873">
        <v>95</v>
      </c>
      <c r="F1873">
        <v>289</v>
      </c>
      <c r="G1873">
        <v>300</v>
      </c>
      <c r="H1873">
        <v>1000</v>
      </c>
    </row>
    <row r="1874" spans="1:33" x14ac:dyDescent="0.2">
      <c r="A1874" s="2">
        <v>1872</v>
      </c>
      <c r="B1874" s="4">
        <v>0.65</v>
      </c>
      <c r="C1874">
        <v>48</v>
      </c>
      <c r="D1874">
        <v>56</v>
      </c>
      <c r="E1874">
        <v>73</v>
      </c>
      <c r="F1874">
        <v>81</v>
      </c>
      <c r="G1874">
        <v>162</v>
      </c>
      <c r="H1874">
        <v>170</v>
      </c>
    </row>
    <row r="1875" spans="1:33" x14ac:dyDescent="0.2">
      <c r="A1875" s="2">
        <v>1873</v>
      </c>
      <c r="B1875" s="4">
        <v>29</v>
      </c>
      <c r="C1875">
        <v>36</v>
      </c>
      <c r="D1875">
        <v>43</v>
      </c>
      <c r="E1875">
        <v>50</v>
      </c>
      <c r="F1875">
        <v>57</v>
      </c>
      <c r="G1875">
        <v>57</v>
      </c>
      <c r="H1875">
        <v>57</v>
      </c>
      <c r="I1875">
        <v>71</v>
      </c>
      <c r="J1875">
        <v>71</v>
      </c>
      <c r="K1875">
        <v>71</v>
      </c>
      <c r="L1875">
        <v>71</v>
      </c>
      <c r="M1875">
        <v>86</v>
      </c>
      <c r="N1875">
        <v>86</v>
      </c>
      <c r="O1875">
        <v>107</v>
      </c>
      <c r="P1875">
        <v>107</v>
      </c>
      <c r="Q1875">
        <v>107</v>
      </c>
      <c r="R1875">
        <v>107</v>
      </c>
      <c r="S1875">
        <v>143</v>
      </c>
    </row>
    <row r="1876" spans="1:33" x14ac:dyDescent="0.2">
      <c r="A1876" s="2">
        <v>1874</v>
      </c>
      <c r="B1876" s="4">
        <v>1</v>
      </c>
      <c r="C1876">
        <v>8</v>
      </c>
      <c r="D1876">
        <v>10</v>
      </c>
      <c r="E1876">
        <v>16</v>
      </c>
      <c r="F1876">
        <v>25</v>
      </c>
      <c r="G1876">
        <v>25</v>
      </c>
      <c r="H1876">
        <v>30</v>
      </c>
      <c r="I1876">
        <v>40</v>
      </c>
      <c r="J1876">
        <v>50</v>
      </c>
      <c r="K1876">
        <v>75</v>
      </c>
      <c r="L1876">
        <v>75</v>
      </c>
      <c r="M1876">
        <v>90</v>
      </c>
      <c r="N1876">
        <v>100</v>
      </c>
      <c r="O1876">
        <v>125</v>
      </c>
      <c r="P1876">
        <v>125</v>
      </c>
      <c r="Q1876">
        <v>160</v>
      </c>
      <c r="R1876">
        <v>200</v>
      </c>
      <c r="S1876">
        <v>300</v>
      </c>
      <c r="T1876">
        <v>500</v>
      </c>
      <c r="U1876">
        <v>500</v>
      </c>
      <c r="V1876">
        <v>600</v>
      </c>
      <c r="W1876">
        <v>1000</v>
      </c>
      <c r="X1876">
        <v>3000</v>
      </c>
      <c r="Y1876">
        <v>5000</v>
      </c>
      <c r="Z1876">
        <v>10000</v>
      </c>
      <c r="AA1876">
        <v>10000</v>
      </c>
    </row>
    <row r="1877" spans="1:33" x14ac:dyDescent="0.2">
      <c r="A1877" s="2">
        <v>1875</v>
      </c>
      <c r="B1877" s="4">
        <v>1.51</v>
      </c>
      <c r="C1877">
        <v>3.01</v>
      </c>
      <c r="D1877">
        <v>5</v>
      </c>
      <c r="E1877">
        <v>6</v>
      </c>
      <c r="F1877">
        <v>8</v>
      </c>
      <c r="G1877">
        <v>8</v>
      </c>
      <c r="H1877">
        <v>8</v>
      </c>
      <c r="I1877">
        <v>9</v>
      </c>
      <c r="J1877">
        <v>9</v>
      </c>
      <c r="K1877">
        <v>12</v>
      </c>
      <c r="L1877">
        <v>15</v>
      </c>
      <c r="M1877">
        <v>18</v>
      </c>
      <c r="N1877">
        <v>20</v>
      </c>
      <c r="O1877">
        <v>20</v>
      </c>
      <c r="P1877">
        <v>21</v>
      </c>
      <c r="Q1877">
        <v>21</v>
      </c>
      <c r="R1877">
        <v>23</v>
      </c>
      <c r="S1877">
        <v>30</v>
      </c>
      <c r="T1877">
        <v>38</v>
      </c>
      <c r="U1877">
        <v>38</v>
      </c>
      <c r="V1877">
        <v>53</v>
      </c>
      <c r="W1877">
        <v>53</v>
      </c>
      <c r="X1877">
        <v>53</v>
      </c>
      <c r="Y1877">
        <v>75</v>
      </c>
      <c r="Z1877">
        <v>151</v>
      </c>
      <c r="AA1877">
        <v>151</v>
      </c>
      <c r="AB1877">
        <v>151</v>
      </c>
      <c r="AC1877">
        <v>151</v>
      </c>
      <c r="AD1877">
        <v>188</v>
      </c>
      <c r="AE1877">
        <v>226</v>
      </c>
      <c r="AF1877">
        <v>271</v>
      </c>
      <c r="AG1877">
        <v>1507</v>
      </c>
    </row>
    <row r="1878" spans="1:33" x14ac:dyDescent="0.2">
      <c r="A1878" s="2">
        <v>1876</v>
      </c>
      <c r="B1878" s="4">
        <v>1</v>
      </c>
      <c r="C1878">
        <v>5</v>
      </c>
      <c r="D1878">
        <v>5</v>
      </c>
      <c r="E1878">
        <v>5</v>
      </c>
      <c r="F1878">
        <v>5</v>
      </c>
      <c r="G1878">
        <v>5</v>
      </c>
      <c r="H1878">
        <v>5</v>
      </c>
      <c r="I1878">
        <v>5</v>
      </c>
      <c r="J1878">
        <v>5</v>
      </c>
      <c r="K1878">
        <v>5</v>
      </c>
      <c r="L1878">
        <v>20</v>
      </c>
      <c r="M1878">
        <v>40</v>
      </c>
      <c r="N1878">
        <v>50</v>
      </c>
      <c r="O1878">
        <v>65</v>
      </c>
      <c r="P1878">
        <v>85</v>
      </c>
      <c r="Q1878">
        <v>100</v>
      </c>
      <c r="R1878">
        <v>130</v>
      </c>
      <c r="S1878">
        <v>205</v>
      </c>
      <c r="T1878">
        <v>230</v>
      </c>
      <c r="U1878">
        <v>250</v>
      </c>
      <c r="V1878">
        <v>300</v>
      </c>
      <c r="W1878">
        <v>305</v>
      </c>
      <c r="X1878">
        <v>350</v>
      </c>
      <c r="Y1878">
        <v>355</v>
      </c>
      <c r="Z1878">
        <v>550</v>
      </c>
      <c r="AA1878">
        <v>750</v>
      </c>
      <c r="AB1878">
        <v>850</v>
      </c>
      <c r="AC1878">
        <v>1000</v>
      </c>
    </row>
    <row r="1879" spans="1:33" x14ac:dyDescent="0.2">
      <c r="A1879" s="2">
        <v>1877</v>
      </c>
      <c r="B1879" s="4">
        <v>20</v>
      </c>
      <c r="C1879">
        <v>35</v>
      </c>
      <c r="D1879">
        <v>45</v>
      </c>
      <c r="E1879">
        <v>50</v>
      </c>
      <c r="F1879">
        <v>60</v>
      </c>
      <c r="G1879">
        <v>70</v>
      </c>
    </row>
    <row r="1880" spans="1:33" x14ac:dyDescent="0.2">
      <c r="A1880" s="2">
        <v>1878</v>
      </c>
      <c r="B1880" s="4">
        <v>5</v>
      </c>
      <c r="C1880">
        <v>25</v>
      </c>
      <c r="D1880">
        <v>35</v>
      </c>
      <c r="E1880">
        <v>50</v>
      </c>
      <c r="F1880">
        <v>65</v>
      </c>
      <c r="G1880">
        <v>75</v>
      </c>
      <c r="H1880">
        <v>100</v>
      </c>
      <c r="I1880">
        <v>100</v>
      </c>
      <c r="J1880">
        <v>150</v>
      </c>
      <c r="K1880">
        <v>250</v>
      </c>
      <c r="L1880">
        <v>300</v>
      </c>
      <c r="M1880">
        <v>500</v>
      </c>
      <c r="N1880">
        <v>750</v>
      </c>
      <c r="O1880">
        <v>1000</v>
      </c>
      <c r="P1880">
        <v>2500</v>
      </c>
      <c r="Q1880">
        <v>5000</v>
      </c>
    </row>
    <row r="1881" spans="1:33" x14ac:dyDescent="0.2">
      <c r="A1881" s="2">
        <v>1879</v>
      </c>
      <c r="B1881" s="4">
        <v>1</v>
      </c>
      <c r="C1881">
        <v>9</v>
      </c>
      <c r="D1881">
        <v>12</v>
      </c>
      <c r="E1881">
        <v>15</v>
      </c>
      <c r="F1881">
        <v>16</v>
      </c>
      <c r="G1881">
        <v>18</v>
      </c>
    </row>
    <row r="1882" spans="1:33" x14ac:dyDescent="0.2">
      <c r="A1882" s="2">
        <v>1880</v>
      </c>
      <c r="B1882" s="4">
        <v>5</v>
      </c>
      <c r="C1882">
        <v>29</v>
      </c>
      <c r="D1882">
        <v>35</v>
      </c>
      <c r="E1882">
        <v>39</v>
      </c>
      <c r="F1882">
        <v>45</v>
      </c>
      <c r="G1882">
        <v>55</v>
      </c>
      <c r="H1882">
        <v>75</v>
      </c>
      <c r="I1882">
        <v>99</v>
      </c>
      <c r="J1882">
        <v>139</v>
      </c>
      <c r="K1882">
        <v>279</v>
      </c>
      <c r="L1882">
        <v>749</v>
      </c>
      <c r="M1882">
        <v>2000</v>
      </c>
    </row>
    <row r="1883" spans="1:33" x14ac:dyDescent="0.2">
      <c r="A1883" s="2">
        <v>1881</v>
      </c>
      <c r="B1883" s="4">
        <v>1.1000000000000001</v>
      </c>
      <c r="C1883">
        <v>16</v>
      </c>
      <c r="D1883">
        <v>33</v>
      </c>
      <c r="E1883">
        <v>49</v>
      </c>
      <c r="F1883">
        <v>66</v>
      </c>
      <c r="G1883">
        <v>88</v>
      </c>
      <c r="H1883">
        <v>99</v>
      </c>
      <c r="I1883">
        <v>274</v>
      </c>
      <c r="J1883">
        <v>658</v>
      </c>
    </row>
    <row r="1884" spans="1:33" x14ac:dyDescent="0.2">
      <c r="A1884" s="2">
        <v>1882</v>
      </c>
      <c r="B1884" s="4">
        <v>25</v>
      </c>
      <c r="C1884">
        <v>50</v>
      </c>
      <c r="D1884">
        <v>100</v>
      </c>
      <c r="E1884">
        <v>250</v>
      </c>
      <c r="F1884">
        <v>300</v>
      </c>
      <c r="G1884">
        <v>500</v>
      </c>
      <c r="H1884">
        <v>1000</v>
      </c>
      <c r="I1884">
        <v>1500</v>
      </c>
      <c r="J1884">
        <v>3000</v>
      </c>
      <c r="K1884">
        <v>5000</v>
      </c>
      <c r="L1884">
        <v>10000</v>
      </c>
    </row>
    <row r="1885" spans="1:33" x14ac:dyDescent="0.2">
      <c r="A1885" s="2">
        <v>1883</v>
      </c>
      <c r="B1885" s="4">
        <v>35</v>
      </c>
    </row>
    <row r="1886" spans="1:33" x14ac:dyDescent="0.2">
      <c r="A1886" s="2">
        <v>1884</v>
      </c>
      <c r="B1886" s="4">
        <v>1</v>
      </c>
      <c r="C1886">
        <v>20</v>
      </c>
      <c r="D1886">
        <v>50</v>
      </c>
      <c r="E1886">
        <v>100</v>
      </c>
    </row>
    <row r="1887" spans="1:33" x14ac:dyDescent="0.2">
      <c r="A1887" s="2">
        <v>1885</v>
      </c>
      <c r="B1887" s="4">
        <v>139</v>
      </c>
      <c r="C1887">
        <v>149</v>
      </c>
      <c r="D1887">
        <v>155</v>
      </c>
      <c r="E1887">
        <v>275</v>
      </c>
      <c r="F1887">
        <v>285</v>
      </c>
      <c r="G1887">
        <v>400</v>
      </c>
      <c r="H1887">
        <v>500</v>
      </c>
    </row>
    <row r="1888" spans="1:33" x14ac:dyDescent="0.2">
      <c r="A1888" s="2">
        <v>1886</v>
      </c>
      <c r="B1888" s="4">
        <v>89</v>
      </c>
      <c r="C1888">
        <v>95</v>
      </c>
      <c r="D1888">
        <v>99</v>
      </c>
      <c r="E1888">
        <v>125</v>
      </c>
      <c r="F1888">
        <v>175</v>
      </c>
      <c r="G1888">
        <v>179</v>
      </c>
      <c r="H1888">
        <v>190</v>
      </c>
      <c r="I1888">
        <v>260</v>
      </c>
      <c r="J1888">
        <v>300</v>
      </c>
      <c r="K1888">
        <v>320</v>
      </c>
    </row>
    <row r="1889" spans="1:38" x14ac:dyDescent="0.2">
      <c r="A1889" s="2">
        <v>1887</v>
      </c>
      <c r="B1889" s="4">
        <v>1</v>
      </c>
      <c r="C1889">
        <v>2</v>
      </c>
      <c r="D1889">
        <v>3</v>
      </c>
      <c r="E1889">
        <v>5</v>
      </c>
      <c r="F1889">
        <v>10</v>
      </c>
      <c r="G1889">
        <v>15</v>
      </c>
      <c r="H1889">
        <v>20</v>
      </c>
      <c r="I1889">
        <v>25</v>
      </c>
      <c r="J1889">
        <v>40</v>
      </c>
      <c r="K1889">
        <v>50</v>
      </c>
      <c r="L1889">
        <v>60</v>
      </c>
      <c r="M1889">
        <v>60</v>
      </c>
      <c r="N1889">
        <v>70</v>
      </c>
      <c r="O1889">
        <v>80</v>
      </c>
      <c r="P1889">
        <v>90</v>
      </c>
      <c r="Q1889">
        <v>100</v>
      </c>
      <c r="R1889">
        <v>120</v>
      </c>
      <c r="S1889">
        <v>150</v>
      </c>
      <c r="T1889">
        <v>300</v>
      </c>
      <c r="U1889">
        <v>350</v>
      </c>
      <c r="V1889">
        <v>600</v>
      </c>
      <c r="W1889">
        <v>800</v>
      </c>
      <c r="X1889">
        <v>1500</v>
      </c>
      <c r="Y1889">
        <v>3000</v>
      </c>
    </row>
    <row r="1890" spans="1:38" x14ac:dyDescent="0.2">
      <c r="A1890" s="2">
        <v>1888</v>
      </c>
      <c r="B1890" s="4">
        <v>15</v>
      </c>
      <c r="C1890">
        <v>19</v>
      </c>
      <c r="D1890">
        <v>35</v>
      </c>
      <c r="E1890">
        <v>124</v>
      </c>
    </row>
    <row r="1891" spans="1:38" x14ac:dyDescent="0.2">
      <c r="A1891" s="2">
        <v>1889</v>
      </c>
      <c r="B1891" s="4">
        <v>1</v>
      </c>
      <c r="C1891">
        <v>5</v>
      </c>
      <c r="D1891">
        <v>10</v>
      </c>
      <c r="E1891">
        <v>15</v>
      </c>
      <c r="F1891">
        <v>25</v>
      </c>
      <c r="G1891">
        <v>30</v>
      </c>
      <c r="H1891">
        <v>50</v>
      </c>
      <c r="I1891">
        <v>70</v>
      </c>
      <c r="J1891">
        <v>100</v>
      </c>
      <c r="K1891">
        <v>200</v>
      </c>
      <c r="L1891">
        <v>300</v>
      </c>
      <c r="M1891">
        <v>350</v>
      </c>
      <c r="N1891">
        <v>500</v>
      </c>
      <c r="O1891">
        <v>750</v>
      </c>
      <c r="P1891">
        <v>1000</v>
      </c>
      <c r="Q1891">
        <v>1000</v>
      </c>
      <c r="R1891">
        <v>1100</v>
      </c>
      <c r="S1891">
        <v>5000</v>
      </c>
      <c r="T1891">
        <v>10000</v>
      </c>
    </row>
    <row r="1892" spans="1:38" x14ac:dyDescent="0.2">
      <c r="A1892" s="2">
        <v>1890</v>
      </c>
      <c r="B1892" s="4">
        <v>5</v>
      </c>
      <c r="C1892">
        <v>20</v>
      </c>
      <c r="D1892">
        <v>25</v>
      </c>
      <c r="E1892">
        <v>69</v>
      </c>
      <c r="F1892">
        <v>80</v>
      </c>
      <c r="G1892">
        <v>99</v>
      </c>
      <c r="H1892">
        <v>135</v>
      </c>
      <c r="I1892">
        <v>199</v>
      </c>
      <c r="J1892">
        <v>335</v>
      </c>
      <c r="K1892">
        <v>535</v>
      </c>
      <c r="L1892">
        <v>870</v>
      </c>
      <c r="M1892">
        <v>1400</v>
      </c>
      <c r="N1892">
        <v>2250</v>
      </c>
      <c r="O1892">
        <v>3630</v>
      </c>
      <c r="P1892">
        <v>5785</v>
      </c>
      <c r="Q1892">
        <v>9216</v>
      </c>
    </row>
    <row r="1893" spans="1:38" x14ac:dyDescent="0.2">
      <c r="A1893" s="2">
        <v>1891</v>
      </c>
      <c r="B1893" s="4">
        <v>5</v>
      </c>
      <c r="C1893">
        <v>15</v>
      </c>
      <c r="D1893">
        <v>15</v>
      </c>
      <c r="E1893">
        <v>15</v>
      </c>
      <c r="F1893">
        <v>18</v>
      </c>
      <c r="G1893">
        <v>25</v>
      </c>
      <c r="H1893">
        <v>25</v>
      </c>
      <c r="I1893">
        <v>30</v>
      </c>
      <c r="J1893">
        <v>35</v>
      </c>
      <c r="K1893">
        <v>45</v>
      </c>
      <c r="L1893">
        <v>45</v>
      </c>
      <c r="M1893">
        <v>45</v>
      </c>
      <c r="N1893">
        <v>50</v>
      </c>
      <c r="O1893">
        <v>60</v>
      </c>
      <c r="P1893">
        <v>65</v>
      </c>
      <c r="Q1893">
        <v>75</v>
      </c>
      <c r="R1893">
        <v>150</v>
      </c>
      <c r="S1893">
        <v>195</v>
      </c>
    </row>
    <row r="1894" spans="1:38" x14ac:dyDescent="0.2">
      <c r="A1894" s="2">
        <v>1892</v>
      </c>
      <c r="B1894" s="4">
        <v>10</v>
      </c>
      <c r="C1894">
        <v>150</v>
      </c>
      <c r="D1894">
        <v>275</v>
      </c>
      <c r="E1894">
        <v>275</v>
      </c>
      <c r="F1894">
        <v>325</v>
      </c>
    </row>
    <row r="1895" spans="1:38" x14ac:dyDescent="0.2">
      <c r="A1895" s="2">
        <v>1893</v>
      </c>
      <c r="B1895" s="4">
        <v>11</v>
      </c>
      <c r="C1895">
        <v>12</v>
      </c>
      <c r="D1895">
        <v>12</v>
      </c>
      <c r="E1895">
        <v>12</v>
      </c>
      <c r="F1895">
        <v>12</v>
      </c>
      <c r="G1895">
        <v>23</v>
      </c>
      <c r="H1895">
        <v>32</v>
      </c>
      <c r="I1895">
        <v>41</v>
      </c>
      <c r="J1895">
        <v>55</v>
      </c>
      <c r="K1895">
        <v>57</v>
      </c>
      <c r="L1895">
        <v>96</v>
      </c>
      <c r="M1895">
        <v>98</v>
      </c>
      <c r="N1895">
        <v>105</v>
      </c>
      <c r="O1895">
        <v>141</v>
      </c>
      <c r="P1895">
        <v>169</v>
      </c>
    </row>
    <row r="1896" spans="1:38" x14ac:dyDescent="0.2">
      <c r="A1896" s="2">
        <v>1894</v>
      </c>
      <c r="B1896" s="4">
        <v>25</v>
      </c>
      <c r="C1896">
        <v>300</v>
      </c>
    </row>
    <row r="1897" spans="1:38" x14ac:dyDescent="0.2">
      <c r="A1897" s="2">
        <v>1895</v>
      </c>
      <c r="B1897" s="4">
        <v>5</v>
      </c>
      <c r="C1897">
        <v>9</v>
      </c>
      <c r="D1897">
        <v>23</v>
      </c>
      <c r="E1897">
        <v>46</v>
      </c>
      <c r="F1897">
        <v>92</v>
      </c>
      <c r="G1897">
        <v>230</v>
      </c>
      <c r="H1897">
        <v>459</v>
      </c>
      <c r="I1897">
        <v>918</v>
      </c>
      <c r="J1897">
        <v>4590</v>
      </c>
      <c r="K1897">
        <v>7344</v>
      </c>
    </row>
    <row r="1898" spans="1:38" x14ac:dyDescent="0.2">
      <c r="A1898" s="2">
        <v>1896</v>
      </c>
      <c r="B1898" s="4">
        <v>5</v>
      </c>
      <c r="C1898">
        <v>10</v>
      </c>
      <c r="D1898">
        <v>25</v>
      </c>
      <c r="E1898">
        <v>35</v>
      </c>
      <c r="F1898">
        <v>50</v>
      </c>
      <c r="G1898">
        <v>65</v>
      </c>
      <c r="H1898">
        <v>80</v>
      </c>
      <c r="I1898">
        <v>100</v>
      </c>
      <c r="J1898">
        <v>120</v>
      </c>
      <c r="K1898">
        <v>120</v>
      </c>
      <c r="L1898">
        <v>125</v>
      </c>
      <c r="M1898">
        <v>150</v>
      </c>
      <c r="N1898">
        <v>250</v>
      </c>
      <c r="O1898">
        <v>275</v>
      </c>
      <c r="P1898">
        <v>325</v>
      </c>
      <c r="Q1898">
        <v>350</v>
      </c>
      <c r="R1898">
        <v>450</v>
      </c>
      <c r="S1898">
        <v>500</v>
      </c>
      <c r="T1898">
        <v>525</v>
      </c>
      <c r="U1898">
        <v>650</v>
      </c>
      <c r="V1898">
        <v>1000</v>
      </c>
      <c r="W1898">
        <v>1200</v>
      </c>
      <c r="X1898">
        <v>1900</v>
      </c>
      <c r="Y1898">
        <v>2900</v>
      </c>
    </row>
    <row r="1899" spans="1:38" x14ac:dyDescent="0.2">
      <c r="A1899" s="2">
        <v>1897</v>
      </c>
      <c r="B1899" s="4">
        <v>10</v>
      </c>
      <c r="C1899">
        <v>10</v>
      </c>
      <c r="D1899">
        <v>15</v>
      </c>
      <c r="E1899">
        <v>25</v>
      </c>
      <c r="F1899">
        <v>35</v>
      </c>
      <c r="G1899">
        <v>50</v>
      </c>
      <c r="H1899">
        <v>75</v>
      </c>
      <c r="I1899">
        <v>90</v>
      </c>
      <c r="J1899">
        <v>100</v>
      </c>
      <c r="K1899">
        <v>111</v>
      </c>
      <c r="L1899">
        <v>125</v>
      </c>
      <c r="M1899">
        <v>150</v>
      </c>
      <c r="N1899">
        <v>175</v>
      </c>
      <c r="O1899">
        <v>180</v>
      </c>
      <c r="P1899">
        <v>200</v>
      </c>
      <c r="Q1899">
        <v>222</v>
      </c>
      <c r="R1899">
        <v>225</v>
      </c>
      <c r="S1899">
        <v>250</v>
      </c>
      <c r="T1899">
        <v>275</v>
      </c>
      <c r="U1899">
        <v>500</v>
      </c>
      <c r="V1899">
        <v>600</v>
      </c>
      <c r="W1899">
        <v>600</v>
      </c>
      <c r="X1899">
        <v>1000</v>
      </c>
      <c r="Y1899">
        <v>1000</v>
      </c>
      <c r="Z1899">
        <v>1800</v>
      </c>
      <c r="AA1899">
        <v>2500</v>
      </c>
      <c r="AB1899">
        <v>2500</v>
      </c>
    </row>
    <row r="1900" spans="1:38" x14ac:dyDescent="0.2">
      <c r="A1900" s="2">
        <v>1898</v>
      </c>
      <c r="B1900" s="4">
        <v>0.72</v>
      </c>
      <c r="C1900">
        <v>4</v>
      </c>
      <c r="D1900">
        <v>6</v>
      </c>
      <c r="E1900">
        <v>7</v>
      </c>
      <c r="F1900">
        <v>10</v>
      </c>
      <c r="G1900">
        <v>16</v>
      </c>
      <c r="H1900">
        <v>21</v>
      </c>
      <c r="I1900">
        <v>25</v>
      </c>
      <c r="J1900">
        <v>43</v>
      </c>
    </row>
    <row r="1901" spans="1:38" x14ac:dyDescent="0.2">
      <c r="A1901" s="2">
        <v>1899</v>
      </c>
      <c r="B1901" s="4">
        <v>2</v>
      </c>
      <c r="C1901">
        <v>5</v>
      </c>
      <c r="D1901">
        <v>25</v>
      </c>
      <c r="E1901">
        <v>50</v>
      </c>
      <c r="F1901">
        <v>75</v>
      </c>
      <c r="G1901">
        <v>75</v>
      </c>
      <c r="H1901">
        <v>75</v>
      </c>
      <c r="I1901">
        <v>83</v>
      </c>
      <c r="J1901">
        <v>100</v>
      </c>
      <c r="K1901">
        <v>200</v>
      </c>
      <c r="L1901">
        <v>250</v>
      </c>
      <c r="M1901">
        <v>250</v>
      </c>
      <c r="N1901">
        <v>250</v>
      </c>
      <c r="O1901">
        <v>250</v>
      </c>
      <c r="P1901">
        <v>250</v>
      </c>
      <c r="Q1901">
        <v>250</v>
      </c>
      <c r="R1901">
        <v>250</v>
      </c>
      <c r="S1901">
        <v>250</v>
      </c>
      <c r="T1901">
        <v>250</v>
      </c>
      <c r="U1901">
        <v>250</v>
      </c>
      <c r="V1901">
        <v>250</v>
      </c>
      <c r="W1901">
        <v>250</v>
      </c>
      <c r="X1901">
        <v>250</v>
      </c>
      <c r="Y1901">
        <v>250</v>
      </c>
      <c r="Z1901">
        <v>250</v>
      </c>
      <c r="AA1901">
        <v>250</v>
      </c>
      <c r="AB1901">
        <v>250</v>
      </c>
      <c r="AC1901">
        <v>500</v>
      </c>
      <c r="AD1901">
        <v>500</v>
      </c>
      <c r="AE1901">
        <v>750</v>
      </c>
      <c r="AF1901">
        <v>750</v>
      </c>
      <c r="AG1901">
        <v>1500</v>
      </c>
      <c r="AH1901">
        <v>1500</v>
      </c>
      <c r="AI1901">
        <v>1500</v>
      </c>
      <c r="AJ1901">
        <v>5000</v>
      </c>
      <c r="AK1901">
        <v>5000</v>
      </c>
      <c r="AL1901">
        <v>10000</v>
      </c>
    </row>
    <row r="1902" spans="1:38" x14ac:dyDescent="0.2">
      <c r="A1902" s="2">
        <v>1900</v>
      </c>
      <c r="B1902" s="4">
        <v>59</v>
      </c>
      <c r="C1902">
        <v>69</v>
      </c>
      <c r="D1902">
        <v>79</v>
      </c>
      <c r="E1902">
        <v>89</v>
      </c>
      <c r="F1902">
        <v>99</v>
      </c>
      <c r="G1902">
        <v>118</v>
      </c>
      <c r="H1902">
        <v>138</v>
      </c>
      <c r="I1902">
        <v>178</v>
      </c>
      <c r="J1902">
        <v>179</v>
      </c>
      <c r="K1902">
        <v>236</v>
      </c>
      <c r="L1902">
        <v>249</v>
      </c>
      <c r="M1902">
        <v>295</v>
      </c>
      <c r="N1902">
        <v>356</v>
      </c>
      <c r="O1902">
        <v>395</v>
      </c>
    </row>
    <row r="1903" spans="1:38" x14ac:dyDescent="0.2">
      <c r="A1903" s="2">
        <v>1901</v>
      </c>
      <c r="B1903" s="4">
        <v>1</v>
      </c>
      <c r="C1903">
        <v>1</v>
      </c>
      <c r="D1903">
        <v>4</v>
      </c>
      <c r="E1903">
        <v>4</v>
      </c>
      <c r="F1903">
        <v>10</v>
      </c>
      <c r="G1903">
        <v>15</v>
      </c>
      <c r="H1903">
        <v>25</v>
      </c>
      <c r="I1903">
        <v>50</v>
      </c>
      <c r="J1903">
        <v>75</v>
      </c>
      <c r="K1903">
        <v>100</v>
      </c>
      <c r="L1903">
        <v>150</v>
      </c>
      <c r="M1903">
        <v>250</v>
      </c>
      <c r="N1903">
        <v>500</v>
      </c>
      <c r="O1903">
        <v>1000</v>
      </c>
    </row>
    <row r="1904" spans="1:38" x14ac:dyDescent="0.2">
      <c r="A1904" s="2">
        <v>1902</v>
      </c>
      <c r="B1904" s="4">
        <v>1</v>
      </c>
      <c r="C1904">
        <v>18</v>
      </c>
      <c r="D1904">
        <v>20</v>
      </c>
      <c r="E1904">
        <v>23</v>
      </c>
      <c r="F1904">
        <v>25</v>
      </c>
      <c r="G1904">
        <v>25</v>
      </c>
      <c r="H1904">
        <v>26</v>
      </c>
      <c r="I1904">
        <v>29</v>
      </c>
      <c r="J1904">
        <v>60</v>
      </c>
    </row>
    <row r="1905" spans="1:68" x14ac:dyDescent="0.2">
      <c r="A1905" s="2">
        <v>1903</v>
      </c>
      <c r="B1905" s="4">
        <v>5</v>
      </c>
      <c r="C1905">
        <v>10</v>
      </c>
      <c r="D1905">
        <v>15</v>
      </c>
      <c r="E1905">
        <v>20</v>
      </c>
      <c r="F1905">
        <v>20</v>
      </c>
      <c r="G1905">
        <v>25</v>
      </c>
      <c r="H1905">
        <v>30</v>
      </c>
      <c r="I1905">
        <v>30</v>
      </c>
      <c r="J1905">
        <v>30</v>
      </c>
      <c r="K1905">
        <v>30</v>
      </c>
      <c r="L1905">
        <v>30</v>
      </c>
      <c r="M1905">
        <v>30</v>
      </c>
      <c r="N1905">
        <v>30</v>
      </c>
      <c r="O1905">
        <v>35</v>
      </c>
      <c r="P1905">
        <v>35</v>
      </c>
      <c r="Q1905">
        <v>40</v>
      </c>
      <c r="R1905">
        <v>45</v>
      </c>
      <c r="S1905">
        <v>45</v>
      </c>
      <c r="T1905">
        <v>50</v>
      </c>
      <c r="U1905">
        <v>50</v>
      </c>
      <c r="V1905">
        <v>60</v>
      </c>
      <c r="W1905">
        <v>60</v>
      </c>
      <c r="X1905">
        <v>75</v>
      </c>
      <c r="Y1905">
        <v>85</v>
      </c>
      <c r="Z1905">
        <v>100</v>
      </c>
      <c r="AA1905">
        <v>100</v>
      </c>
      <c r="AB1905">
        <v>100</v>
      </c>
      <c r="AC1905">
        <v>100</v>
      </c>
      <c r="AD1905">
        <v>100</v>
      </c>
      <c r="AE1905">
        <v>100</v>
      </c>
      <c r="AF1905">
        <v>100</v>
      </c>
      <c r="AG1905">
        <v>100</v>
      </c>
      <c r="AH1905">
        <v>100</v>
      </c>
      <c r="AI1905">
        <v>125</v>
      </c>
      <c r="AJ1905">
        <v>125</v>
      </c>
      <c r="AK1905">
        <v>125</v>
      </c>
      <c r="AL1905">
        <v>150</v>
      </c>
      <c r="AM1905">
        <v>150</v>
      </c>
      <c r="AN1905">
        <v>150</v>
      </c>
      <c r="AO1905">
        <v>150</v>
      </c>
      <c r="AP1905">
        <v>250</v>
      </c>
      <c r="AQ1905">
        <v>250</v>
      </c>
      <c r="AR1905">
        <v>250</v>
      </c>
      <c r="AS1905">
        <v>250</v>
      </c>
      <c r="AT1905">
        <v>250</v>
      </c>
      <c r="AU1905">
        <v>250</v>
      </c>
      <c r="AV1905">
        <v>250</v>
      </c>
      <c r="AW1905">
        <v>275</v>
      </c>
      <c r="AX1905">
        <v>300</v>
      </c>
      <c r="AY1905">
        <v>400</v>
      </c>
      <c r="AZ1905">
        <v>400</v>
      </c>
      <c r="BA1905">
        <v>500</v>
      </c>
      <c r="BB1905">
        <v>500</v>
      </c>
      <c r="BC1905">
        <v>600</v>
      </c>
      <c r="BD1905">
        <v>750</v>
      </c>
      <c r="BE1905">
        <v>1000</v>
      </c>
      <c r="BF1905">
        <v>1000</v>
      </c>
      <c r="BG1905">
        <v>1000</v>
      </c>
      <c r="BH1905">
        <v>2000</v>
      </c>
      <c r="BI1905">
        <v>2000</v>
      </c>
      <c r="BJ1905">
        <v>2000</v>
      </c>
      <c r="BK1905">
        <v>2000</v>
      </c>
      <c r="BL1905">
        <v>2500</v>
      </c>
      <c r="BM1905">
        <v>2500</v>
      </c>
      <c r="BN1905">
        <v>5000</v>
      </c>
      <c r="BO1905">
        <v>5000</v>
      </c>
      <c r="BP1905">
        <v>10000</v>
      </c>
    </row>
    <row r="1906" spans="1:68" x14ac:dyDescent="0.2">
      <c r="A1906" s="2">
        <v>1904</v>
      </c>
      <c r="B1906" s="4">
        <v>1</v>
      </c>
      <c r="C1906">
        <v>5</v>
      </c>
      <c r="D1906">
        <v>8</v>
      </c>
      <c r="E1906">
        <v>10</v>
      </c>
      <c r="F1906">
        <v>70</v>
      </c>
    </row>
    <row r="1907" spans="1:68" x14ac:dyDescent="0.2">
      <c r="A1907" s="2">
        <v>1905</v>
      </c>
      <c r="B1907" s="4">
        <v>1</v>
      </c>
      <c r="C1907">
        <v>5</v>
      </c>
      <c r="D1907">
        <v>10</v>
      </c>
      <c r="E1907">
        <v>25</v>
      </c>
      <c r="F1907">
        <v>69</v>
      </c>
      <c r="G1907">
        <v>76</v>
      </c>
      <c r="H1907">
        <v>79</v>
      </c>
      <c r="I1907">
        <v>85</v>
      </c>
      <c r="J1907">
        <v>89</v>
      </c>
      <c r="K1907">
        <v>95</v>
      </c>
      <c r="L1907">
        <v>99</v>
      </c>
      <c r="M1907">
        <v>100</v>
      </c>
      <c r="N1907">
        <v>103</v>
      </c>
      <c r="O1907">
        <v>105</v>
      </c>
      <c r="P1907">
        <v>125</v>
      </c>
      <c r="Q1907">
        <v>500</v>
      </c>
      <c r="R1907">
        <v>1000</v>
      </c>
      <c r="S1907">
        <v>2500</v>
      </c>
      <c r="T1907">
        <v>7500</v>
      </c>
      <c r="U1907">
        <v>10000</v>
      </c>
      <c r="V1907">
        <v>10000</v>
      </c>
    </row>
    <row r="1908" spans="1:68" x14ac:dyDescent="0.2">
      <c r="A1908" s="2">
        <v>1906</v>
      </c>
      <c r="B1908" s="4">
        <v>10</v>
      </c>
      <c r="C1908">
        <v>64</v>
      </c>
      <c r="D1908">
        <v>64</v>
      </c>
      <c r="E1908">
        <v>69</v>
      </c>
      <c r="F1908">
        <v>69</v>
      </c>
      <c r="G1908">
        <v>74</v>
      </c>
      <c r="H1908">
        <v>74</v>
      </c>
      <c r="I1908">
        <v>79</v>
      </c>
    </row>
    <row r="1909" spans="1:68" x14ac:dyDescent="0.2">
      <c r="A1909" s="2">
        <v>1907</v>
      </c>
      <c r="B1909" s="4">
        <v>5</v>
      </c>
      <c r="C1909">
        <v>59</v>
      </c>
      <c r="D1909">
        <v>69</v>
      </c>
      <c r="E1909">
        <v>79</v>
      </c>
      <c r="F1909">
        <v>199</v>
      </c>
      <c r="G1909">
        <v>199</v>
      </c>
      <c r="H1909">
        <v>229</v>
      </c>
      <c r="I1909">
        <v>299</v>
      </c>
      <c r="J1909">
        <v>349</v>
      </c>
      <c r="K1909">
        <v>699</v>
      </c>
      <c r="L1909">
        <v>999</v>
      </c>
    </row>
    <row r="1910" spans="1:68" x14ac:dyDescent="0.2">
      <c r="A1910" s="2">
        <v>1908</v>
      </c>
      <c r="B1910" s="4">
        <v>34</v>
      </c>
      <c r="C1910">
        <v>39</v>
      </c>
      <c r="D1910">
        <v>64</v>
      </c>
      <c r="E1910">
        <v>69</v>
      </c>
      <c r="F1910">
        <v>84</v>
      </c>
      <c r="G1910">
        <v>89</v>
      </c>
      <c r="H1910">
        <v>109</v>
      </c>
      <c r="I1910">
        <v>119</v>
      </c>
      <c r="J1910">
        <v>149</v>
      </c>
      <c r="K1910">
        <v>169</v>
      </c>
    </row>
    <row r="1911" spans="1:68" x14ac:dyDescent="0.2">
      <c r="A1911" s="2">
        <v>1909</v>
      </c>
      <c r="B1911" s="4">
        <v>2</v>
      </c>
      <c r="C1911">
        <v>14</v>
      </c>
      <c r="D1911">
        <v>22</v>
      </c>
      <c r="E1911">
        <v>30</v>
      </c>
      <c r="F1911">
        <v>37</v>
      </c>
      <c r="G1911">
        <v>75</v>
      </c>
      <c r="H1911">
        <v>151</v>
      </c>
      <c r="I1911">
        <v>759</v>
      </c>
    </row>
    <row r="1912" spans="1:68" x14ac:dyDescent="0.2">
      <c r="A1912" s="2">
        <v>1910</v>
      </c>
      <c r="B1912" s="4">
        <v>10</v>
      </c>
      <c r="C1912">
        <v>29</v>
      </c>
      <c r="D1912">
        <v>69</v>
      </c>
      <c r="E1912">
        <v>79</v>
      </c>
      <c r="F1912">
        <v>99</v>
      </c>
      <c r="G1912">
        <v>149</v>
      </c>
      <c r="H1912">
        <v>3000</v>
      </c>
    </row>
    <row r="1913" spans="1:68" x14ac:dyDescent="0.2">
      <c r="A1913" s="2">
        <v>1911</v>
      </c>
      <c r="B1913" s="4">
        <v>1</v>
      </c>
      <c r="C1913">
        <v>29</v>
      </c>
      <c r="D1913">
        <v>29</v>
      </c>
      <c r="E1913">
        <v>29</v>
      </c>
      <c r="F1913">
        <v>49</v>
      </c>
      <c r="G1913">
        <v>69</v>
      </c>
      <c r="H1913">
        <v>99</v>
      </c>
      <c r="I1913">
        <v>189</v>
      </c>
      <c r="J1913">
        <v>300</v>
      </c>
      <c r="K1913">
        <v>575</v>
      </c>
      <c r="L1913">
        <v>1000</v>
      </c>
      <c r="M1913">
        <v>1500</v>
      </c>
    </row>
    <row r="1914" spans="1:68" x14ac:dyDescent="0.2">
      <c r="A1914" s="2">
        <v>1912</v>
      </c>
      <c r="B1914" s="4">
        <v>1.06</v>
      </c>
      <c r="C1914">
        <v>19</v>
      </c>
      <c r="D1914">
        <v>38</v>
      </c>
      <c r="E1914">
        <v>50</v>
      </c>
      <c r="F1914">
        <v>53</v>
      </c>
    </row>
    <row r="1915" spans="1:68" x14ac:dyDescent="0.2">
      <c r="A1915" s="2">
        <v>1913</v>
      </c>
      <c r="B1915" s="4">
        <v>1.52</v>
      </c>
      <c r="C1915">
        <v>5</v>
      </c>
      <c r="D1915">
        <v>14</v>
      </c>
      <c r="E1915">
        <v>18</v>
      </c>
      <c r="F1915">
        <v>21</v>
      </c>
      <c r="G1915">
        <v>21</v>
      </c>
      <c r="H1915">
        <v>27</v>
      </c>
      <c r="I1915">
        <v>30</v>
      </c>
      <c r="J1915">
        <v>33</v>
      </c>
      <c r="K1915">
        <v>39</v>
      </c>
      <c r="L1915">
        <v>47</v>
      </c>
      <c r="M1915">
        <v>56</v>
      </c>
      <c r="N1915">
        <v>74</v>
      </c>
      <c r="O1915">
        <v>74</v>
      </c>
      <c r="P1915">
        <v>84</v>
      </c>
      <c r="Q1915">
        <v>105</v>
      </c>
      <c r="R1915">
        <v>114</v>
      </c>
      <c r="S1915">
        <v>114</v>
      </c>
      <c r="T1915">
        <v>152</v>
      </c>
      <c r="U1915">
        <v>190</v>
      </c>
      <c r="V1915">
        <v>228</v>
      </c>
      <c r="W1915">
        <v>266</v>
      </c>
      <c r="X1915">
        <v>304</v>
      </c>
      <c r="Y1915">
        <v>380</v>
      </c>
      <c r="Z1915">
        <v>456</v>
      </c>
      <c r="AA1915">
        <v>608</v>
      </c>
      <c r="AB1915">
        <v>759</v>
      </c>
      <c r="AC1915">
        <v>1139</v>
      </c>
      <c r="AD1915">
        <v>1519</v>
      </c>
    </row>
    <row r="1916" spans="1:68" x14ac:dyDescent="0.2">
      <c r="A1916" s="2">
        <v>1914</v>
      </c>
      <c r="B1916" s="4">
        <v>10</v>
      </c>
      <c r="C1916">
        <v>25</v>
      </c>
      <c r="D1916">
        <v>50</v>
      </c>
      <c r="E1916">
        <v>65</v>
      </c>
      <c r="F1916">
        <v>85</v>
      </c>
      <c r="G1916">
        <v>100</v>
      </c>
      <c r="H1916">
        <v>500</v>
      </c>
      <c r="I1916">
        <v>1000</v>
      </c>
      <c r="J1916">
        <v>5000</v>
      </c>
    </row>
    <row r="1917" spans="1:68" x14ac:dyDescent="0.2">
      <c r="A1917" s="2">
        <v>1915</v>
      </c>
      <c r="B1917" s="4">
        <v>1</v>
      </c>
      <c r="C1917">
        <v>15</v>
      </c>
      <c r="D1917">
        <v>40</v>
      </c>
      <c r="E1917">
        <v>50</v>
      </c>
      <c r="F1917">
        <v>75</v>
      </c>
      <c r="G1917">
        <v>90</v>
      </c>
      <c r="H1917">
        <v>135</v>
      </c>
      <c r="I1917">
        <v>180</v>
      </c>
      <c r="J1917">
        <v>270</v>
      </c>
      <c r="K1917">
        <v>10000</v>
      </c>
    </row>
    <row r="1918" spans="1:68" x14ac:dyDescent="0.2">
      <c r="A1918" s="2">
        <v>1916</v>
      </c>
      <c r="B1918" s="4">
        <v>1</v>
      </c>
      <c r="C1918">
        <v>5</v>
      </c>
      <c r="D1918">
        <v>10</v>
      </c>
      <c r="E1918">
        <v>15</v>
      </c>
      <c r="F1918">
        <v>30</v>
      </c>
      <c r="G1918">
        <v>30</v>
      </c>
      <c r="H1918">
        <v>50</v>
      </c>
      <c r="I1918">
        <v>50</v>
      </c>
      <c r="J1918">
        <v>50</v>
      </c>
      <c r="K1918">
        <v>65</v>
      </c>
      <c r="L1918">
        <v>65</v>
      </c>
      <c r="M1918">
        <v>100</v>
      </c>
      <c r="N1918">
        <v>100</v>
      </c>
      <c r="O1918">
        <v>100</v>
      </c>
      <c r="P1918">
        <v>100</v>
      </c>
      <c r="Q1918">
        <v>100</v>
      </c>
      <c r="R1918">
        <v>100</v>
      </c>
      <c r="S1918">
        <v>100</v>
      </c>
      <c r="T1918">
        <v>100</v>
      </c>
      <c r="U1918">
        <v>111</v>
      </c>
      <c r="V1918">
        <v>120</v>
      </c>
      <c r="W1918">
        <v>120</v>
      </c>
      <c r="X1918">
        <v>150</v>
      </c>
      <c r="Y1918">
        <v>150</v>
      </c>
      <c r="Z1918">
        <v>150</v>
      </c>
      <c r="AA1918">
        <v>150</v>
      </c>
      <c r="AB1918">
        <v>150</v>
      </c>
      <c r="AC1918">
        <v>150</v>
      </c>
      <c r="AD1918">
        <v>150</v>
      </c>
      <c r="AE1918">
        <v>150</v>
      </c>
      <c r="AF1918">
        <v>165</v>
      </c>
      <c r="AG1918">
        <v>175</v>
      </c>
      <c r="AH1918">
        <v>180</v>
      </c>
      <c r="AI1918">
        <v>200</v>
      </c>
      <c r="AJ1918">
        <v>200</v>
      </c>
      <c r="AK1918">
        <v>200</v>
      </c>
      <c r="AL1918">
        <v>200</v>
      </c>
      <c r="AM1918">
        <v>200</v>
      </c>
      <c r="AN1918">
        <v>265</v>
      </c>
      <c r="AO1918">
        <v>275</v>
      </c>
      <c r="AP1918">
        <v>300</v>
      </c>
      <c r="AQ1918">
        <v>325</v>
      </c>
      <c r="AR1918">
        <v>400</v>
      </c>
      <c r="AS1918">
        <v>500</v>
      </c>
      <c r="AT1918">
        <v>650</v>
      </c>
      <c r="AU1918">
        <v>825</v>
      </c>
      <c r="AV1918">
        <v>1000</v>
      </c>
      <c r="AW1918">
        <v>1000</v>
      </c>
      <c r="AX1918">
        <v>1500</v>
      </c>
    </row>
    <row r="1919" spans="1:68" x14ac:dyDescent="0.2">
      <c r="A1919" s="2">
        <v>1917</v>
      </c>
      <c r="B1919" s="4">
        <v>6</v>
      </c>
      <c r="C1919">
        <v>10</v>
      </c>
      <c r="D1919">
        <v>20</v>
      </c>
      <c r="E1919">
        <v>21</v>
      </c>
      <c r="F1919">
        <v>22</v>
      </c>
      <c r="G1919">
        <v>22</v>
      </c>
      <c r="H1919">
        <v>23</v>
      </c>
      <c r="I1919">
        <v>25</v>
      </c>
    </row>
    <row r="1920" spans="1:68" x14ac:dyDescent="0.2">
      <c r="A1920" s="2">
        <v>1918</v>
      </c>
      <c r="B1920" s="4">
        <v>1.56</v>
      </c>
      <c r="C1920">
        <v>16</v>
      </c>
      <c r="D1920">
        <v>23</v>
      </c>
      <c r="E1920">
        <v>39</v>
      </c>
      <c r="F1920">
        <v>47</v>
      </c>
      <c r="G1920">
        <v>62</v>
      </c>
      <c r="H1920">
        <v>78</v>
      </c>
      <c r="I1920">
        <v>86</v>
      </c>
      <c r="J1920">
        <v>93</v>
      </c>
      <c r="K1920">
        <v>124</v>
      </c>
      <c r="L1920">
        <v>156</v>
      </c>
      <c r="M1920">
        <v>233</v>
      </c>
      <c r="N1920">
        <v>311</v>
      </c>
      <c r="O1920">
        <v>389</v>
      </c>
      <c r="P1920">
        <v>778</v>
      </c>
      <c r="Q1920">
        <v>1556</v>
      </c>
      <c r="R1920">
        <v>2333</v>
      </c>
    </row>
    <row r="1921" spans="1:21" x14ac:dyDescent="0.2">
      <c r="A1921" s="2">
        <v>1919</v>
      </c>
      <c r="B1921" s="4">
        <v>1</v>
      </c>
      <c r="C1921">
        <v>149</v>
      </c>
      <c r="D1921">
        <v>149</v>
      </c>
      <c r="E1921">
        <v>149</v>
      </c>
      <c r="F1921">
        <v>159</v>
      </c>
      <c r="G1921">
        <v>175</v>
      </c>
      <c r="H1921">
        <v>175</v>
      </c>
      <c r="I1921">
        <v>175</v>
      </c>
      <c r="J1921">
        <v>185</v>
      </c>
      <c r="K1921">
        <v>198</v>
      </c>
      <c r="L1921">
        <v>198</v>
      </c>
      <c r="M1921">
        <v>198</v>
      </c>
      <c r="N1921">
        <v>208</v>
      </c>
      <c r="O1921">
        <v>215</v>
      </c>
      <c r="P1921">
        <v>215</v>
      </c>
    </row>
    <row r="1922" spans="1:21" x14ac:dyDescent="0.2">
      <c r="A1922" s="2">
        <v>1920</v>
      </c>
      <c r="B1922" s="4">
        <v>1</v>
      </c>
      <c r="C1922">
        <v>40</v>
      </c>
      <c r="D1922">
        <v>40</v>
      </c>
      <c r="E1922">
        <v>40</v>
      </c>
      <c r="F1922">
        <v>40</v>
      </c>
      <c r="G1922">
        <v>42</v>
      </c>
      <c r="H1922">
        <v>42</v>
      </c>
      <c r="I1922">
        <v>42</v>
      </c>
      <c r="J1922">
        <v>42</v>
      </c>
    </row>
    <row r="1923" spans="1:21" x14ac:dyDescent="0.2">
      <c r="A1923" s="2">
        <v>1921</v>
      </c>
      <c r="B1923" s="4">
        <v>5</v>
      </c>
      <c r="C1923">
        <v>15</v>
      </c>
      <c r="D1923">
        <v>18</v>
      </c>
      <c r="E1923">
        <v>20</v>
      </c>
      <c r="F1923">
        <v>25</v>
      </c>
      <c r="G1923">
        <v>30</v>
      </c>
      <c r="H1923">
        <v>36</v>
      </c>
      <c r="I1923">
        <v>39</v>
      </c>
      <c r="J1923">
        <v>46</v>
      </c>
      <c r="K1923">
        <v>52</v>
      </c>
      <c r="L1923">
        <v>61</v>
      </c>
      <c r="M1923">
        <v>72</v>
      </c>
      <c r="N1923">
        <v>84</v>
      </c>
    </row>
    <row r="1924" spans="1:21" x14ac:dyDescent="0.2">
      <c r="A1924" s="2">
        <v>1922</v>
      </c>
      <c r="B1924" s="4">
        <v>5</v>
      </c>
      <c r="C1924">
        <v>50</v>
      </c>
      <c r="D1924">
        <v>50</v>
      </c>
      <c r="E1924">
        <v>499</v>
      </c>
      <c r="F1924">
        <v>499</v>
      </c>
      <c r="G1924">
        <v>499</v>
      </c>
      <c r="H1924">
        <v>499</v>
      </c>
      <c r="I1924">
        <v>599</v>
      </c>
      <c r="J1924">
        <v>599</v>
      </c>
      <c r="K1924">
        <v>599</v>
      </c>
      <c r="L1924">
        <v>599</v>
      </c>
    </row>
    <row r="1925" spans="1:21" x14ac:dyDescent="0.2">
      <c r="A1925" s="2">
        <v>1923</v>
      </c>
      <c r="B1925" s="4">
        <v>8</v>
      </c>
      <c r="C1925">
        <v>25</v>
      </c>
      <c r="D1925">
        <v>40</v>
      </c>
      <c r="E1925">
        <v>70</v>
      </c>
      <c r="F1925">
        <v>75</v>
      </c>
      <c r="G1925">
        <v>75</v>
      </c>
      <c r="H1925">
        <v>89</v>
      </c>
      <c r="I1925">
        <v>150</v>
      </c>
      <c r="J1925">
        <v>200</v>
      </c>
      <c r="K1925">
        <v>200</v>
      </c>
      <c r="L1925">
        <v>210</v>
      </c>
      <c r="M1925">
        <v>500</v>
      </c>
      <c r="N1925">
        <v>3500</v>
      </c>
    </row>
    <row r="1926" spans="1:21" x14ac:dyDescent="0.2">
      <c r="A1926" s="2">
        <v>1924</v>
      </c>
      <c r="B1926" s="4">
        <v>5</v>
      </c>
      <c r="C1926">
        <v>15</v>
      </c>
      <c r="D1926">
        <v>25</v>
      </c>
      <c r="E1926">
        <v>75</v>
      </c>
      <c r="F1926">
        <v>150</v>
      </c>
      <c r="G1926">
        <v>225</v>
      </c>
      <c r="H1926">
        <v>350</v>
      </c>
      <c r="I1926">
        <v>450</v>
      </c>
      <c r="J1926">
        <v>700</v>
      </c>
      <c r="K1926">
        <v>1000</v>
      </c>
      <c r="L1926">
        <v>2500</v>
      </c>
    </row>
    <row r="1927" spans="1:21" x14ac:dyDescent="0.2">
      <c r="A1927" s="2">
        <v>1925</v>
      </c>
      <c r="B1927" s="4">
        <v>49</v>
      </c>
      <c r="C1927">
        <v>60</v>
      </c>
      <c r="D1927">
        <v>108</v>
      </c>
      <c r="E1927">
        <v>538</v>
      </c>
      <c r="F1927">
        <v>1345</v>
      </c>
    </row>
    <row r="1928" spans="1:21" x14ac:dyDescent="0.2">
      <c r="A1928" s="2">
        <v>1926</v>
      </c>
      <c r="B1928" s="4">
        <v>0.76</v>
      </c>
      <c r="C1928">
        <v>42</v>
      </c>
      <c r="D1928">
        <v>51</v>
      </c>
      <c r="E1928">
        <v>76</v>
      </c>
      <c r="F1928">
        <v>85</v>
      </c>
    </row>
    <row r="1929" spans="1:21" x14ac:dyDescent="0.2">
      <c r="A1929" s="2">
        <v>1927</v>
      </c>
      <c r="B1929" s="4">
        <v>1</v>
      </c>
      <c r="C1929">
        <v>35</v>
      </c>
      <c r="D1929">
        <v>60</v>
      </c>
      <c r="E1929">
        <v>645</v>
      </c>
      <c r="F1929">
        <v>645</v>
      </c>
      <c r="G1929">
        <v>695</v>
      </c>
      <c r="H1929">
        <v>795</v>
      </c>
      <c r="I1929">
        <v>795</v>
      </c>
      <c r="J1929">
        <v>945</v>
      </c>
      <c r="K1929">
        <v>945</v>
      </c>
      <c r="L1929">
        <v>995</v>
      </c>
      <c r="M1929">
        <v>1095</v>
      </c>
      <c r="N1929">
        <v>1095</v>
      </c>
      <c r="O1929">
        <v>1875</v>
      </c>
      <c r="P1929">
        <v>1875</v>
      </c>
      <c r="Q1929">
        <v>1905</v>
      </c>
      <c r="R1929">
        <v>6000</v>
      </c>
      <c r="S1929">
        <v>6000</v>
      </c>
      <c r="T1929">
        <v>7500</v>
      </c>
      <c r="U1929">
        <v>7500</v>
      </c>
    </row>
    <row r="1930" spans="1:21" x14ac:dyDescent="0.2">
      <c r="A1930" s="2">
        <v>1928</v>
      </c>
      <c r="B1930" s="4">
        <v>10</v>
      </c>
      <c r="C1930">
        <v>25</v>
      </c>
      <c r="D1930">
        <v>30</v>
      </c>
      <c r="E1930">
        <v>35</v>
      </c>
      <c r="F1930">
        <v>50</v>
      </c>
      <c r="G1930">
        <v>100</v>
      </c>
      <c r="H1930">
        <v>150</v>
      </c>
      <c r="I1930">
        <v>250</v>
      </c>
      <c r="J1930">
        <v>300</v>
      </c>
      <c r="K1930">
        <v>500</v>
      </c>
      <c r="L1930">
        <v>1000</v>
      </c>
      <c r="M1930">
        <v>2500</v>
      </c>
      <c r="N1930">
        <v>5000</v>
      </c>
    </row>
    <row r="1931" spans="1:21" x14ac:dyDescent="0.2">
      <c r="A1931" s="2">
        <v>1929</v>
      </c>
      <c r="B1931" s="4">
        <v>25</v>
      </c>
      <c r="C1931">
        <v>199</v>
      </c>
      <c r="D1931">
        <v>275</v>
      </c>
      <c r="E1931">
        <v>310</v>
      </c>
      <c r="F1931">
        <v>550</v>
      </c>
      <c r="G1931">
        <v>620</v>
      </c>
      <c r="H1931">
        <v>900</v>
      </c>
    </row>
    <row r="1932" spans="1:21" x14ac:dyDescent="0.2">
      <c r="A1932" s="2">
        <v>1930</v>
      </c>
      <c r="B1932" s="4">
        <v>1</v>
      </c>
      <c r="C1932">
        <v>9</v>
      </c>
      <c r="D1932">
        <v>10</v>
      </c>
      <c r="E1932">
        <v>11</v>
      </c>
      <c r="F1932">
        <v>13</v>
      </c>
      <c r="G1932">
        <v>17</v>
      </c>
      <c r="H1932">
        <v>20</v>
      </c>
      <c r="I1932">
        <v>23</v>
      </c>
      <c r="J1932">
        <v>25</v>
      </c>
      <c r="K1932">
        <v>28</v>
      </c>
      <c r="L1932">
        <v>36</v>
      </c>
      <c r="M1932">
        <v>45</v>
      </c>
      <c r="N1932">
        <v>50</v>
      </c>
      <c r="O1932">
        <v>60</v>
      </c>
      <c r="P1932">
        <v>450</v>
      </c>
      <c r="Q1932">
        <v>2500</v>
      </c>
    </row>
    <row r="1933" spans="1:21" x14ac:dyDescent="0.2">
      <c r="A1933" s="2">
        <v>1931</v>
      </c>
      <c r="B1933" s="4">
        <v>12</v>
      </c>
      <c r="C1933">
        <v>16</v>
      </c>
      <c r="D1933">
        <v>17</v>
      </c>
      <c r="E1933">
        <v>21</v>
      </c>
      <c r="F1933">
        <v>24</v>
      </c>
      <c r="G1933">
        <v>25</v>
      </c>
      <c r="H1933">
        <v>28</v>
      </c>
      <c r="I1933">
        <v>29</v>
      </c>
      <c r="J1933">
        <v>32</v>
      </c>
      <c r="K1933">
        <v>36</v>
      </c>
      <c r="L1933">
        <v>40</v>
      </c>
      <c r="M1933">
        <v>44</v>
      </c>
      <c r="N1933">
        <v>48</v>
      </c>
      <c r="O1933">
        <v>58</v>
      </c>
      <c r="P1933">
        <v>60</v>
      </c>
      <c r="Q1933">
        <v>96</v>
      </c>
    </row>
    <row r="1934" spans="1:21" x14ac:dyDescent="0.2">
      <c r="A1934" s="2">
        <v>1932</v>
      </c>
      <c r="B1934" s="4">
        <v>10</v>
      </c>
      <c r="C1934">
        <v>15</v>
      </c>
      <c r="D1934">
        <v>20</v>
      </c>
      <c r="E1934">
        <v>25</v>
      </c>
      <c r="F1934">
        <v>40</v>
      </c>
      <c r="G1934">
        <v>60</v>
      </c>
      <c r="H1934">
        <v>75</v>
      </c>
      <c r="I1934">
        <v>100</v>
      </c>
      <c r="J1934">
        <v>109</v>
      </c>
      <c r="K1934">
        <v>120</v>
      </c>
      <c r="L1934">
        <v>500</v>
      </c>
    </row>
    <row r="1935" spans="1:21" x14ac:dyDescent="0.2">
      <c r="A1935" s="2">
        <v>1933</v>
      </c>
      <c r="B1935" s="4">
        <v>20</v>
      </c>
      <c r="C1935">
        <v>80</v>
      </c>
      <c r="D1935">
        <v>120</v>
      </c>
      <c r="E1935">
        <v>280</v>
      </c>
      <c r="F1935">
        <v>350</v>
      </c>
      <c r="G1935">
        <v>350</v>
      </c>
    </row>
    <row r="1936" spans="1:21" x14ac:dyDescent="0.2">
      <c r="A1936" s="2">
        <v>1934</v>
      </c>
      <c r="B1936" s="4">
        <v>5</v>
      </c>
      <c r="C1936">
        <v>9</v>
      </c>
      <c r="D1936">
        <v>10</v>
      </c>
      <c r="E1936">
        <v>10</v>
      </c>
      <c r="F1936">
        <v>11</v>
      </c>
      <c r="G1936">
        <v>12</v>
      </c>
      <c r="H1936">
        <v>12</v>
      </c>
      <c r="I1936">
        <v>25</v>
      </c>
      <c r="J1936">
        <v>41</v>
      </c>
      <c r="K1936">
        <v>54</v>
      </c>
    </row>
    <row r="1937" spans="1:52" x14ac:dyDescent="0.2">
      <c r="A1937" s="2">
        <v>1935</v>
      </c>
      <c r="B1937" s="4">
        <v>10</v>
      </c>
      <c r="C1937">
        <v>13</v>
      </c>
      <c r="D1937">
        <v>16</v>
      </c>
      <c r="E1937">
        <v>22</v>
      </c>
      <c r="F1937">
        <v>27</v>
      </c>
      <c r="G1937">
        <v>33</v>
      </c>
      <c r="H1937">
        <v>33</v>
      </c>
      <c r="I1937">
        <v>38</v>
      </c>
      <c r="J1937">
        <v>49</v>
      </c>
      <c r="K1937">
        <v>63</v>
      </c>
      <c r="L1937">
        <v>70</v>
      </c>
      <c r="M1937">
        <v>93</v>
      </c>
      <c r="N1937">
        <v>104</v>
      </c>
      <c r="O1937">
        <v>104</v>
      </c>
      <c r="P1937">
        <v>126</v>
      </c>
      <c r="Q1937">
        <v>126</v>
      </c>
      <c r="R1937">
        <v>165</v>
      </c>
      <c r="S1937">
        <v>220</v>
      </c>
      <c r="T1937">
        <v>440</v>
      </c>
      <c r="U1937">
        <v>2748</v>
      </c>
    </row>
    <row r="1938" spans="1:52" x14ac:dyDescent="0.2">
      <c r="A1938" s="2">
        <v>1936</v>
      </c>
      <c r="B1938" s="4">
        <v>7</v>
      </c>
      <c r="C1938">
        <v>9</v>
      </c>
      <c r="D1938">
        <v>18</v>
      </c>
      <c r="E1938">
        <v>18</v>
      </c>
      <c r="F1938">
        <v>27</v>
      </c>
      <c r="G1938">
        <v>36</v>
      </c>
      <c r="H1938">
        <v>45</v>
      </c>
      <c r="I1938">
        <v>90</v>
      </c>
      <c r="J1938">
        <v>200</v>
      </c>
      <c r="K1938">
        <v>1000</v>
      </c>
    </row>
    <row r="1939" spans="1:52" x14ac:dyDescent="0.2">
      <c r="A1939" s="2">
        <v>1937</v>
      </c>
      <c r="B1939" s="4">
        <v>5</v>
      </c>
      <c r="C1939">
        <v>14</v>
      </c>
      <c r="D1939">
        <v>19</v>
      </c>
      <c r="E1939">
        <v>19</v>
      </c>
      <c r="F1939">
        <v>35</v>
      </c>
      <c r="G1939">
        <v>35</v>
      </c>
      <c r="H1939">
        <v>59</v>
      </c>
      <c r="I1939">
        <v>129</v>
      </c>
      <c r="J1939">
        <v>499</v>
      </c>
    </row>
    <row r="1940" spans="1:52" x14ac:dyDescent="0.2">
      <c r="A1940" s="2">
        <v>1938</v>
      </c>
      <c r="B1940" s="4">
        <v>1</v>
      </c>
      <c r="C1940">
        <v>5</v>
      </c>
      <c r="D1940">
        <v>10</v>
      </c>
      <c r="E1940">
        <v>20</v>
      </c>
      <c r="F1940">
        <v>25</v>
      </c>
      <c r="G1940">
        <v>30</v>
      </c>
      <c r="H1940">
        <v>40</v>
      </c>
      <c r="I1940">
        <v>50</v>
      </c>
      <c r="J1940">
        <v>55</v>
      </c>
      <c r="K1940">
        <v>55</v>
      </c>
      <c r="L1940">
        <v>75</v>
      </c>
      <c r="M1940">
        <v>90</v>
      </c>
      <c r="N1940">
        <v>99</v>
      </c>
      <c r="O1940">
        <v>150</v>
      </c>
      <c r="P1940">
        <v>200</v>
      </c>
      <c r="Q1940">
        <v>300</v>
      </c>
      <c r="R1940">
        <v>500</v>
      </c>
      <c r="S1940">
        <v>750</v>
      </c>
      <c r="T1940">
        <v>800</v>
      </c>
      <c r="U1940">
        <v>1000</v>
      </c>
      <c r="V1940">
        <v>1500</v>
      </c>
      <c r="W1940">
        <v>2500</v>
      </c>
      <c r="X1940">
        <v>4500</v>
      </c>
      <c r="Y1940">
        <v>5000</v>
      </c>
      <c r="Z1940">
        <v>6000</v>
      </c>
      <c r="AA1940">
        <v>10000</v>
      </c>
    </row>
    <row r="1941" spans="1:52" x14ac:dyDescent="0.2">
      <c r="A1941" s="2">
        <v>1939</v>
      </c>
      <c r="B1941" s="4">
        <v>1</v>
      </c>
      <c r="C1941">
        <v>70</v>
      </c>
      <c r="D1941">
        <v>70</v>
      </c>
      <c r="E1941">
        <v>75</v>
      </c>
      <c r="F1941">
        <v>75</v>
      </c>
      <c r="G1941">
        <v>140</v>
      </c>
      <c r="H1941">
        <v>140</v>
      </c>
      <c r="I1941">
        <v>140</v>
      </c>
      <c r="J1941">
        <v>340</v>
      </c>
      <c r="K1941">
        <v>340</v>
      </c>
      <c r="L1941">
        <v>500</v>
      </c>
      <c r="M1941">
        <v>665</v>
      </c>
      <c r="N1941">
        <v>665</v>
      </c>
      <c r="O1941">
        <v>5000</v>
      </c>
      <c r="P1941">
        <v>10000</v>
      </c>
    </row>
    <row r="1942" spans="1:52" x14ac:dyDescent="0.2">
      <c r="A1942" s="2">
        <v>1940</v>
      </c>
      <c r="B1942" s="4">
        <v>1</v>
      </c>
      <c r="C1942">
        <v>10</v>
      </c>
      <c r="D1942">
        <v>10</v>
      </c>
      <c r="E1942">
        <v>25</v>
      </c>
      <c r="F1942">
        <v>40</v>
      </c>
      <c r="G1942">
        <v>50</v>
      </c>
      <c r="H1942">
        <v>55</v>
      </c>
      <c r="I1942">
        <v>75</v>
      </c>
      <c r="J1942">
        <v>75</v>
      </c>
      <c r="K1942">
        <v>90</v>
      </c>
      <c r="L1942">
        <v>95</v>
      </c>
      <c r="M1942">
        <v>100</v>
      </c>
      <c r="N1942">
        <v>125</v>
      </c>
      <c r="O1942">
        <v>125</v>
      </c>
      <c r="P1942">
        <v>130</v>
      </c>
      <c r="Q1942">
        <v>145</v>
      </c>
      <c r="R1942">
        <v>150</v>
      </c>
      <c r="S1942">
        <v>175</v>
      </c>
      <c r="T1942">
        <v>250</v>
      </c>
      <c r="U1942">
        <v>375</v>
      </c>
      <c r="V1942">
        <v>395</v>
      </c>
      <c r="W1942">
        <v>500</v>
      </c>
      <c r="X1942">
        <v>1000</v>
      </c>
      <c r="Y1942">
        <v>2500</v>
      </c>
    </row>
    <row r="1943" spans="1:52" x14ac:dyDescent="0.2">
      <c r="A1943" s="2">
        <v>1941</v>
      </c>
      <c r="B1943" s="4">
        <v>1</v>
      </c>
      <c r="C1943">
        <v>20</v>
      </c>
      <c r="D1943">
        <v>28</v>
      </c>
      <c r="E1943">
        <v>30</v>
      </c>
      <c r="F1943">
        <v>40</v>
      </c>
    </row>
    <row r="1944" spans="1:52" x14ac:dyDescent="0.2">
      <c r="A1944" s="2">
        <v>1942</v>
      </c>
      <c r="B1944" s="4">
        <v>60</v>
      </c>
      <c r="C1944">
        <v>65</v>
      </c>
      <c r="D1944">
        <v>66</v>
      </c>
      <c r="E1944">
        <v>67</v>
      </c>
      <c r="F1944">
        <v>68</v>
      </c>
      <c r="G1944">
        <v>69</v>
      </c>
      <c r="H1944">
        <v>70</v>
      </c>
      <c r="I1944">
        <v>200</v>
      </c>
    </row>
    <row r="1945" spans="1:52" x14ac:dyDescent="0.2">
      <c r="A1945" s="2">
        <v>1943</v>
      </c>
      <c r="B1945" s="4">
        <v>5</v>
      </c>
      <c r="C1945">
        <v>40</v>
      </c>
      <c r="D1945">
        <v>41</v>
      </c>
      <c r="E1945">
        <v>41</v>
      </c>
      <c r="F1945">
        <v>45</v>
      </c>
      <c r="G1945">
        <v>85</v>
      </c>
      <c r="H1945">
        <v>95</v>
      </c>
      <c r="I1945">
        <v>210</v>
      </c>
    </row>
    <row r="1946" spans="1:52" x14ac:dyDescent="0.2">
      <c r="A1946" s="2">
        <v>1944</v>
      </c>
      <c r="B1946" s="4">
        <v>5</v>
      </c>
      <c r="C1946">
        <v>15</v>
      </c>
      <c r="D1946">
        <v>25</v>
      </c>
      <c r="E1946">
        <v>35</v>
      </c>
      <c r="F1946">
        <v>40</v>
      </c>
      <c r="G1946">
        <v>40</v>
      </c>
      <c r="H1946">
        <v>45</v>
      </c>
      <c r="I1946">
        <v>50</v>
      </c>
      <c r="J1946">
        <v>55</v>
      </c>
      <c r="K1946">
        <v>80</v>
      </c>
      <c r="L1946">
        <v>100</v>
      </c>
      <c r="M1946">
        <v>100</v>
      </c>
      <c r="N1946">
        <v>125</v>
      </c>
      <c r="O1946">
        <v>125</v>
      </c>
      <c r="P1946">
        <v>145</v>
      </c>
      <c r="Q1946">
        <v>255</v>
      </c>
      <c r="R1946">
        <v>500</v>
      </c>
      <c r="S1946">
        <v>500</v>
      </c>
      <c r="T1946">
        <v>1000</v>
      </c>
    </row>
    <row r="1947" spans="1:52" x14ac:dyDescent="0.2">
      <c r="A1947" s="2">
        <v>1945</v>
      </c>
      <c r="B1947" s="4">
        <v>7</v>
      </c>
      <c r="C1947">
        <v>8</v>
      </c>
      <c r="D1947">
        <v>10</v>
      </c>
      <c r="E1947">
        <v>25</v>
      </c>
      <c r="F1947">
        <v>30</v>
      </c>
      <c r="G1947">
        <v>35</v>
      </c>
      <c r="H1947">
        <v>45</v>
      </c>
    </row>
    <row r="1948" spans="1:52" x14ac:dyDescent="0.2">
      <c r="A1948" s="2">
        <v>1946</v>
      </c>
      <c r="B1948" s="4">
        <v>6</v>
      </c>
      <c r="C1948">
        <v>6</v>
      </c>
      <c r="D1948">
        <v>6</v>
      </c>
      <c r="E1948">
        <v>14</v>
      </c>
      <c r="F1948">
        <v>14</v>
      </c>
      <c r="G1948">
        <v>14</v>
      </c>
      <c r="H1948">
        <v>14</v>
      </c>
      <c r="I1948">
        <v>19</v>
      </c>
      <c r="J1948">
        <v>19</v>
      </c>
      <c r="K1948">
        <v>19</v>
      </c>
      <c r="L1948">
        <v>33</v>
      </c>
      <c r="M1948">
        <v>33</v>
      </c>
      <c r="N1948">
        <v>33</v>
      </c>
      <c r="O1948">
        <v>34</v>
      </c>
      <c r="P1948">
        <v>42</v>
      </c>
      <c r="Q1948">
        <v>45</v>
      </c>
      <c r="R1948">
        <v>47</v>
      </c>
      <c r="S1948">
        <v>56</v>
      </c>
      <c r="T1948">
        <v>66</v>
      </c>
      <c r="U1948">
        <v>70</v>
      </c>
      <c r="V1948">
        <v>75</v>
      </c>
      <c r="W1948">
        <v>94</v>
      </c>
      <c r="X1948">
        <v>122</v>
      </c>
      <c r="Y1948">
        <v>122</v>
      </c>
      <c r="Z1948">
        <v>155</v>
      </c>
      <c r="AA1948">
        <v>197</v>
      </c>
      <c r="AB1948">
        <v>328</v>
      </c>
      <c r="AC1948">
        <v>469</v>
      </c>
    </row>
    <row r="1949" spans="1:52" x14ac:dyDescent="0.2">
      <c r="A1949" s="2">
        <v>1947</v>
      </c>
      <c r="B1949" s="4">
        <v>15</v>
      </c>
      <c r="C1949">
        <v>41</v>
      </c>
      <c r="D1949">
        <v>41</v>
      </c>
      <c r="E1949">
        <v>41</v>
      </c>
      <c r="F1949">
        <v>41</v>
      </c>
      <c r="G1949">
        <v>41</v>
      </c>
      <c r="H1949">
        <v>55</v>
      </c>
      <c r="I1949">
        <v>55</v>
      </c>
      <c r="J1949">
        <v>55</v>
      </c>
      <c r="K1949">
        <v>59</v>
      </c>
      <c r="L1949">
        <v>59</v>
      </c>
      <c r="M1949">
        <v>62</v>
      </c>
      <c r="N1949">
        <v>62</v>
      </c>
      <c r="O1949">
        <v>68</v>
      </c>
    </row>
    <row r="1950" spans="1:52" x14ac:dyDescent="0.2">
      <c r="A1950" s="2">
        <v>1948</v>
      </c>
      <c r="B1950" s="4">
        <v>15</v>
      </c>
      <c r="C1950">
        <v>30</v>
      </c>
      <c r="D1950">
        <v>60</v>
      </c>
      <c r="E1950">
        <v>85</v>
      </c>
      <c r="F1950">
        <v>100</v>
      </c>
      <c r="G1950">
        <v>250</v>
      </c>
      <c r="H1950">
        <v>500</v>
      </c>
      <c r="I1950">
        <v>1000</v>
      </c>
      <c r="J1950">
        <v>5000</v>
      </c>
      <c r="K1950">
        <v>10000</v>
      </c>
    </row>
    <row r="1951" spans="1:52" x14ac:dyDescent="0.2">
      <c r="A1951" s="2">
        <v>1949</v>
      </c>
      <c r="B1951" s="4">
        <v>1</v>
      </c>
      <c r="C1951">
        <v>34</v>
      </c>
      <c r="D1951">
        <v>79</v>
      </c>
      <c r="E1951">
        <v>199</v>
      </c>
      <c r="F1951">
        <v>199</v>
      </c>
      <c r="G1951">
        <v>229</v>
      </c>
      <c r="H1951">
        <v>249</v>
      </c>
      <c r="I1951">
        <v>249</v>
      </c>
      <c r="J1951">
        <v>249</v>
      </c>
      <c r="K1951">
        <v>259</v>
      </c>
      <c r="L1951">
        <v>279</v>
      </c>
      <c r="M1951">
        <v>279</v>
      </c>
      <c r="N1951">
        <v>279</v>
      </c>
      <c r="O1951">
        <v>299</v>
      </c>
      <c r="P1951">
        <v>299</v>
      </c>
      <c r="Q1951">
        <v>309</v>
      </c>
      <c r="R1951">
        <v>329</v>
      </c>
      <c r="S1951">
        <v>329</v>
      </c>
      <c r="T1951">
        <v>349</v>
      </c>
      <c r="U1951">
        <v>349</v>
      </c>
      <c r="V1951">
        <v>379</v>
      </c>
      <c r="W1951">
        <v>399</v>
      </c>
      <c r="X1951">
        <v>399</v>
      </c>
      <c r="Y1951">
        <v>429</v>
      </c>
      <c r="Z1951">
        <v>429</v>
      </c>
      <c r="AA1951">
        <v>449</v>
      </c>
      <c r="AB1951">
        <v>479</v>
      </c>
      <c r="AC1951">
        <v>489</v>
      </c>
      <c r="AD1951">
        <v>529</v>
      </c>
      <c r="AE1951">
        <v>549</v>
      </c>
      <c r="AF1951">
        <v>559</v>
      </c>
      <c r="AG1951">
        <v>569</v>
      </c>
      <c r="AH1951">
        <v>589</v>
      </c>
      <c r="AI1951">
        <v>609</v>
      </c>
      <c r="AJ1951">
        <v>669</v>
      </c>
      <c r="AK1951">
        <v>705</v>
      </c>
      <c r="AL1951">
        <v>709</v>
      </c>
      <c r="AM1951">
        <v>765</v>
      </c>
      <c r="AN1951">
        <v>809</v>
      </c>
      <c r="AO1951">
        <v>919</v>
      </c>
      <c r="AP1951">
        <v>999</v>
      </c>
      <c r="AQ1951">
        <v>1099</v>
      </c>
      <c r="AR1951">
        <v>1199</v>
      </c>
      <c r="AS1951">
        <v>1279</v>
      </c>
      <c r="AT1951">
        <v>1999</v>
      </c>
      <c r="AU1951">
        <v>2199</v>
      </c>
      <c r="AV1951">
        <v>2199</v>
      </c>
      <c r="AW1951">
        <v>2279</v>
      </c>
      <c r="AX1951">
        <v>2999</v>
      </c>
      <c r="AY1951">
        <v>8999</v>
      </c>
      <c r="AZ1951">
        <v>10000</v>
      </c>
    </row>
    <row r="1952" spans="1:52" x14ac:dyDescent="0.2">
      <c r="A1952" s="2">
        <v>1950</v>
      </c>
      <c r="B1952" s="4">
        <v>1</v>
      </c>
      <c r="C1952">
        <v>15</v>
      </c>
      <c r="D1952">
        <v>20</v>
      </c>
      <c r="E1952">
        <v>25</v>
      </c>
      <c r="F1952">
        <v>30</v>
      </c>
      <c r="G1952">
        <v>50</v>
      </c>
      <c r="H1952">
        <v>60</v>
      </c>
      <c r="I1952">
        <v>99</v>
      </c>
      <c r="J1952">
        <v>100</v>
      </c>
      <c r="K1952">
        <v>125</v>
      </c>
      <c r="L1952">
        <v>150</v>
      </c>
      <c r="M1952">
        <v>250</v>
      </c>
      <c r="N1952">
        <v>350</v>
      </c>
      <c r="O1952">
        <v>500</v>
      </c>
      <c r="P1952">
        <v>1000</v>
      </c>
      <c r="Q1952">
        <v>1100</v>
      </c>
      <c r="R1952">
        <v>10000</v>
      </c>
    </row>
    <row r="1953" spans="1:31" x14ac:dyDescent="0.2">
      <c r="A1953" s="2">
        <v>1951</v>
      </c>
      <c r="B1953" s="4">
        <v>1</v>
      </c>
      <c r="C1953">
        <v>15</v>
      </c>
      <c r="D1953">
        <v>30</v>
      </c>
      <c r="E1953">
        <v>50</v>
      </c>
      <c r="F1953">
        <v>100</v>
      </c>
      <c r="G1953">
        <v>150</v>
      </c>
      <c r="H1953">
        <v>250</v>
      </c>
      <c r="I1953">
        <v>250</v>
      </c>
      <c r="J1953">
        <v>500</v>
      </c>
      <c r="K1953">
        <v>500</v>
      </c>
    </row>
    <row r="1954" spans="1:31" x14ac:dyDescent="0.2">
      <c r="A1954" s="2">
        <v>1952</v>
      </c>
      <c r="B1954" s="4">
        <v>2</v>
      </c>
      <c r="C1954">
        <v>7</v>
      </c>
      <c r="D1954">
        <v>8</v>
      </c>
      <c r="E1954">
        <v>9</v>
      </c>
      <c r="F1954">
        <v>15</v>
      </c>
      <c r="G1954">
        <v>23</v>
      </c>
      <c r="H1954">
        <v>61</v>
      </c>
      <c r="I1954">
        <v>77</v>
      </c>
      <c r="J1954">
        <v>115</v>
      </c>
      <c r="K1954">
        <v>154</v>
      </c>
      <c r="L1954">
        <v>1152</v>
      </c>
      <c r="M1954">
        <v>1920</v>
      </c>
    </row>
    <row r="1955" spans="1:31" x14ac:dyDescent="0.2">
      <c r="A1955" s="2">
        <v>1953</v>
      </c>
      <c r="B1955" s="4">
        <v>5</v>
      </c>
      <c r="C1955">
        <v>10</v>
      </c>
      <c r="D1955">
        <v>25</v>
      </c>
      <c r="E1955">
        <v>50</v>
      </c>
      <c r="F1955">
        <v>75</v>
      </c>
      <c r="G1955">
        <v>100</v>
      </c>
      <c r="H1955">
        <v>150</v>
      </c>
      <c r="I1955">
        <v>200</v>
      </c>
      <c r="J1955">
        <v>250</v>
      </c>
      <c r="K1955">
        <v>300</v>
      </c>
      <c r="L1955">
        <v>500</v>
      </c>
      <c r="M1955">
        <v>1000</v>
      </c>
    </row>
    <row r="1956" spans="1:31" x14ac:dyDescent="0.2">
      <c r="A1956" s="2">
        <v>1954</v>
      </c>
      <c r="B1956" s="4">
        <v>75</v>
      </c>
      <c r="C1956">
        <v>80</v>
      </c>
      <c r="D1956">
        <v>99</v>
      </c>
      <c r="E1956">
        <v>135</v>
      </c>
      <c r="F1956">
        <v>145</v>
      </c>
      <c r="G1956">
        <v>190</v>
      </c>
      <c r="H1956">
        <v>350</v>
      </c>
    </row>
    <row r="1957" spans="1:31" x14ac:dyDescent="0.2">
      <c r="A1957" s="2">
        <v>1955</v>
      </c>
      <c r="B1957" s="4">
        <v>1</v>
      </c>
      <c r="C1957">
        <v>5</v>
      </c>
      <c r="D1957">
        <v>44</v>
      </c>
      <c r="E1957">
        <v>119</v>
      </c>
    </row>
    <row r="1958" spans="1:31" x14ac:dyDescent="0.2">
      <c r="A1958" s="2">
        <v>1956</v>
      </c>
      <c r="B1958" s="4">
        <v>5</v>
      </c>
      <c r="C1958">
        <v>25</v>
      </c>
      <c r="D1958">
        <v>65</v>
      </c>
      <c r="E1958">
        <v>349</v>
      </c>
      <c r="F1958">
        <v>369</v>
      </c>
      <c r="G1958">
        <v>399</v>
      </c>
      <c r="H1958">
        <v>450</v>
      </c>
      <c r="I1958">
        <v>790</v>
      </c>
      <c r="J1958">
        <v>1950</v>
      </c>
      <c r="K1958">
        <v>3850</v>
      </c>
      <c r="L1958">
        <v>10000</v>
      </c>
    </row>
    <row r="1959" spans="1:31" x14ac:dyDescent="0.2">
      <c r="A1959" s="2">
        <v>1957</v>
      </c>
      <c r="B1959" s="4">
        <v>10</v>
      </c>
      <c r="C1959">
        <v>15</v>
      </c>
      <c r="D1959">
        <v>20</v>
      </c>
      <c r="E1959">
        <v>25</v>
      </c>
      <c r="F1959">
        <v>25</v>
      </c>
      <c r="G1959">
        <v>30</v>
      </c>
      <c r="H1959">
        <v>35</v>
      </c>
      <c r="I1959">
        <v>35</v>
      </c>
      <c r="J1959">
        <v>40</v>
      </c>
      <c r="K1959">
        <v>40</v>
      </c>
      <c r="L1959">
        <v>40</v>
      </c>
      <c r="M1959">
        <v>40</v>
      </c>
      <c r="N1959">
        <v>45</v>
      </c>
      <c r="O1959">
        <v>50</v>
      </c>
      <c r="P1959">
        <v>50</v>
      </c>
      <c r="Q1959">
        <v>60</v>
      </c>
      <c r="R1959">
        <v>70</v>
      </c>
      <c r="S1959">
        <v>75</v>
      </c>
      <c r="T1959">
        <v>75</v>
      </c>
      <c r="U1959">
        <v>80</v>
      </c>
      <c r="V1959">
        <v>100</v>
      </c>
      <c r="W1959">
        <v>125</v>
      </c>
      <c r="X1959">
        <v>150</v>
      </c>
      <c r="Y1959">
        <v>150</v>
      </c>
      <c r="Z1959">
        <v>150</v>
      </c>
      <c r="AA1959">
        <v>300</v>
      </c>
    </row>
    <row r="1960" spans="1:31" x14ac:dyDescent="0.2">
      <c r="A1960" s="2">
        <v>1958</v>
      </c>
      <c r="B1960" s="4">
        <v>5</v>
      </c>
      <c r="C1960">
        <v>10</v>
      </c>
      <c r="D1960">
        <v>15</v>
      </c>
      <c r="E1960">
        <v>20</v>
      </c>
      <c r="F1960">
        <v>25</v>
      </c>
      <c r="G1960">
        <v>30</v>
      </c>
      <c r="H1960">
        <v>35</v>
      </c>
      <c r="I1960">
        <v>45</v>
      </c>
      <c r="J1960">
        <v>50</v>
      </c>
      <c r="K1960">
        <v>60</v>
      </c>
      <c r="L1960">
        <v>65</v>
      </c>
      <c r="M1960">
        <v>70</v>
      </c>
      <c r="N1960">
        <v>80</v>
      </c>
      <c r="O1960">
        <v>100</v>
      </c>
      <c r="P1960">
        <v>150</v>
      </c>
      <c r="Q1960">
        <v>300</v>
      </c>
      <c r="R1960">
        <v>500</v>
      </c>
      <c r="S1960">
        <v>1000</v>
      </c>
      <c r="T1960">
        <v>2500</v>
      </c>
      <c r="U1960">
        <v>5000</v>
      </c>
    </row>
    <row r="1961" spans="1:31" x14ac:dyDescent="0.2">
      <c r="A1961" s="2">
        <v>1959</v>
      </c>
      <c r="B1961" s="4">
        <v>8</v>
      </c>
      <c r="C1961">
        <v>16</v>
      </c>
      <c r="D1961">
        <v>24</v>
      </c>
      <c r="E1961">
        <v>24</v>
      </c>
      <c r="F1961">
        <v>32</v>
      </c>
      <c r="G1961">
        <v>39</v>
      </c>
      <c r="H1961">
        <v>39</v>
      </c>
      <c r="I1961">
        <v>39</v>
      </c>
      <c r="J1961">
        <v>47</v>
      </c>
      <c r="K1961">
        <v>55</v>
      </c>
      <c r="L1961">
        <v>63</v>
      </c>
      <c r="M1961">
        <v>71</v>
      </c>
      <c r="N1961">
        <v>111</v>
      </c>
      <c r="O1961">
        <v>126</v>
      </c>
      <c r="P1961">
        <v>134</v>
      </c>
      <c r="Q1961">
        <v>142</v>
      </c>
      <c r="R1961">
        <v>158</v>
      </c>
      <c r="S1961">
        <v>158</v>
      </c>
      <c r="T1961">
        <v>158</v>
      </c>
      <c r="U1961">
        <v>205</v>
      </c>
      <c r="V1961">
        <v>237</v>
      </c>
      <c r="W1961">
        <v>237</v>
      </c>
      <c r="X1961">
        <v>237</v>
      </c>
      <c r="Y1961">
        <v>237</v>
      </c>
      <c r="Z1961">
        <v>237</v>
      </c>
      <c r="AA1961">
        <v>237</v>
      </c>
      <c r="AB1961">
        <v>284</v>
      </c>
      <c r="AC1961">
        <v>316</v>
      </c>
      <c r="AD1961">
        <v>1027</v>
      </c>
      <c r="AE1961">
        <v>3160</v>
      </c>
    </row>
    <row r="1962" spans="1:31" x14ac:dyDescent="0.2">
      <c r="A1962" s="2">
        <v>1960</v>
      </c>
      <c r="B1962" s="4">
        <v>16</v>
      </c>
      <c r="C1962">
        <v>56</v>
      </c>
      <c r="D1962">
        <v>96</v>
      </c>
      <c r="E1962">
        <v>144</v>
      </c>
      <c r="F1962">
        <v>192</v>
      </c>
      <c r="G1962">
        <v>200</v>
      </c>
      <c r="H1962">
        <v>240</v>
      </c>
      <c r="I1962">
        <v>304</v>
      </c>
      <c r="J1962">
        <v>1598</v>
      </c>
    </row>
    <row r="1963" spans="1:31" x14ac:dyDescent="0.2">
      <c r="A1963" s="2">
        <v>1961</v>
      </c>
      <c r="B1963" s="4">
        <v>1</v>
      </c>
      <c r="C1963">
        <v>25</v>
      </c>
      <c r="D1963">
        <v>29</v>
      </c>
      <c r="E1963">
        <v>34</v>
      </c>
      <c r="F1963">
        <v>60</v>
      </c>
    </row>
    <row r="1964" spans="1:31" x14ac:dyDescent="0.2">
      <c r="A1964" s="2">
        <v>1962</v>
      </c>
      <c r="B1964" s="4">
        <v>1</v>
      </c>
      <c r="C1964">
        <v>1</v>
      </c>
      <c r="D1964">
        <v>125</v>
      </c>
      <c r="E1964">
        <v>240</v>
      </c>
      <c r="F1964">
        <v>450</v>
      </c>
      <c r="G1964">
        <v>1000</v>
      </c>
    </row>
    <row r="1965" spans="1:31" x14ac:dyDescent="0.2">
      <c r="A1965" s="2">
        <v>1963</v>
      </c>
      <c r="B1965" s="4">
        <v>5</v>
      </c>
      <c r="C1965">
        <v>15</v>
      </c>
      <c r="D1965">
        <v>18</v>
      </c>
      <c r="E1965">
        <v>20</v>
      </c>
      <c r="F1965">
        <v>25</v>
      </c>
      <c r="G1965">
        <v>35</v>
      </c>
      <c r="H1965">
        <v>40</v>
      </c>
      <c r="I1965">
        <v>45</v>
      </c>
      <c r="J1965">
        <v>50</v>
      </c>
      <c r="K1965">
        <v>65</v>
      </c>
      <c r="L1965">
        <v>75</v>
      </c>
      <c r="M1965">
        <v>85</v>
      </c>
      <c r="N1965">
        <v>99</v>
      </c>
      <c r="O1965">
        <v>149</v>
      </c>
      <c r="P1965">
        <v>250</v>
      </c>
      <c r="Q1965">
        <v>650</v>
      </c>
      <c r="R1965">
        <v>950</v>
      </c>
      <c r="S1965">
        <v>2500</v>
      </c>
    </row>
    <row r="1966" spans="1:31" x14ac:dyDescent="0.2">
      <c r="A1966" s="2">
        <v>1964</v>
      </c>
      <c r="B1966" s="4">
        <v>5</v>
      </c>
      <c r="C1966">
        <v>10</v>
      </c>
      <c r="D1966">
        <v>15</v>
      </c>
      <c r="E1966">
        <v>25</v>
      </c>
      <c r="F1966">
        <v>26</v>
      </c>
      <c r="G1966">
        <v>30</v>
      </c>
      <c r="H1966">
        <v>50</v>
      </c>
      <c r="I1966">
        <v>60</v>
      </c>
      <c r="J1966">
        <v>65</v>
      </c>
      <c r="K1966">
        <v>85</v>
      </c>
      <c r="L1966">
        <v>125</v>
      </c>
      <c r="M1966">
        <v>125</v>
      </c>
      <c r="N1966">
        <v>200</v>
      </c>
      <c r="O1966">
        <v>225</v>
      </c>
      <c r="P1966">
        <v>250</v>
      </c>
      <c r="Q1966">
        <v>250</v>
      </c>
      <c r="R1966">
        <v>250</v>
      </c>
      <c r="S1966">
        <v>325</v>
      </c>
      <c r="T1966">
        <v>350</v>
      </c>
      <c r="U1966">
        <v>500</v>
      </c>
      <c r="V1966">
        <v>550</v>
      </c>
      <c r="W1966">
        <v>1000</v>
      </c>
      <c r="X1966">
        <v>1750</v>
      </c>
      <c r="Y1966">
        <v>3500</v>
      </c>
      <c r="Z1966">
        <v>6500</v>
      </c>
    </row>
    <row r="1967" spans="1:31" x14ac:dyDescent="0.2">
      <c r="A1967" s="2">
        <v>1965</v>
      </c>
      <c r="B1967" s="4">
        <v>10</v>
      </c>
      <c r="C1967">
        <v>24</v>
      </c>
      <c r="D1967">
        <v>96</v>
      </c>
      <c r="E1967">
        <v>125</v>
      </c>
      <c r="F1967">
        <v>144</v>
      </c>
      <c r="G1967">
        <v>163</v>
      </c>
      <c r="H1967">
        <v>183</v>
      </c>
      <c r="I1967">
        <v>221</v>
      </c>
      <c r="J1967">
        <v>231</v>
      </c>
      <c r="K1967">
        <v>967</v>
      </c>
    </row>
    <row r="1968" spans="1:31" x14ac:dyDescent="0.2">
      <c r="A1968" s="2">
        <v>1966</v>
      </c>
      <c r="B1968" s="4">
        <v>1</v>
      </c>
      <c r="C1968">
        <v>5</v>
      </c>
      <c r="D1968">
        <v>59</v>
      </c>
      <c r="E1968">
        <v>65</v>
      </c>
      <c r="F1968">
        <v>79</v>
      </c>
      <c r="G1968">
        <v>85</v>
      </c>
      <c r="H1968">
        <v>125</v>
      </c>
      <c r="I1968">
        <v>145</v>
      </c>
      <c r="J1968">
        <v>165</v>
      </c>
      <c r="K1968">
        <v>990</v>
      </c>
    </row>
    <row r="1969" spans="1:22" x14ac:dyDescent="0.2">
      <c r="A1969" s="2">
        <v>1967</v>
      </c>
      <c r="B1969" s="4">
        <v>10</v>
      </c>
      <c r="C1969">
        <v>22</v>
      </c>
      <c r="D1969">
        <v>30</v>
      </c>
      <c r="E1969">
        <v>35</v>
      </c>
      <c r="F1969">
        <v>40</v>
      </c>
      <c r="G1969">
        <v>45</v>
      </c>
      <c r="H1969">
        <v>45</v>
      </c>
      <c r="I1969">
        <v>50</v>
      </c>
      <c r="J1969">
        <v>75</v>
      </c>
      <c r="K1969">
        <v>120</v>
      </c>
      <c r="L1969">
        <v>140</v>
      </c>
      <c r="M1969">
        <v>200</v>
      </c>
      <c r="N1969">
        <v>350</v>
      </c>
      <c r="O1969">
        <v>600</v>
      </c>
    </row>
    <row r="1970" spans="1:22" x14ac:dyDescent="0.2">
      <c r="A1970" s="2">
        <v>1968</v>
      </c>
      <c r="B1970" s="4">
        <v>1</v>
      </c>
      <c r="C1970">
        <v>25</v>
      </c>
      <c r="D1970">
        <v>50</v>
      </c>
      <c r="E1970">
        <v>75</v>
      </c>
      <c r="F1970">
        <v>100</v>
      </c>
      <c r="G1970">
        <v>250</v>
      </c>
      <c r="H1970">
        <v>500</v>
      </c>
      <c r="I1970">
        <v>1000</v>
      </c>
      <c r="J1970">
        <v>2500</v>
      </c>
      <c r="K1970">
        <v>5000</v>
      </c>
      <c r="L1970">
        <v>10000</v>
      </c>
    </row>
    <row r="1971" spans="1:22" x14ac:dyDescent="0.2">
      <c r="A1971" s="2">
        <v>1969</v>
      </c>
      <c r="B1971" s="4">
        <v>5</v>
      </c>
      <c r="C1971">
        <v>15</v>
      </c>
      <c r="D1971">
        <v>15</v>
      </c>
      <c r="E1971">
        <v>25</v>
      </c>
      <c r="F1971">
        <v>30</v>
      </c>
      <c r="G1971">
        <v>50</v>
      </c>
      <c r="H1971">
        <v>70</v>
      </c>
      <c r="I1971">
        <v>150</v>
      </c>
      <c r="J1971">
        <v>250</v>
      </c>
      <c r="K1971">
        <v>1000</v>
      </c>
    </row>
    <row r="1972" spans="1:22" x14ac:dyDescent="0.2">
      <c r="A1972" s="2">
        <v>1970</v>
      </c>
      <c r="B1972" s="4">
        <v>1</v>
      </c>
      <c r="C1972">
        <v>9</v>
      </c>
      <c r="D1972">
        <v>17</v>
      </c>
      <c r="E1972">
        <v>33</v>
      </c>
      <c r="F1972">
        <v>64</v>
      </c>
      <c r="G1972">
        <v>200</v>
      </c>
    </row>
    <row r="1973" spans="1:22" x14ac:dyDescent="0.2">
      <c r="A1973" s="2">
        <v>1971</v>
      </c>
      <c r="B1973" s="4">
        <v>1.5</v>
      </c>
      <c r="C1973">
        <v>9</v>
      </c>
      <c r="D1973">
        <v>15</v>
      </c>
      <c r="E1973">
        <v>23</v>
      </c>
      <c r="F1973">
        <v>27</v>
      </c>
      <c r="G1973">
        <v>30</v>
      </c>
      <c r="H1973">
        <v>35</v>
      </c>
      <c r="I1973">
        <v>38</v>
      </c>
      <c r="J1973">
        <v>45</v>
      </c>
      <c r="K1973">
        <v>56</v>
      </c>
      <c r="L1973">
        <v>60</v>
      </c>
      <c r="M1973">
        <v>80</v>
      </c>
      <c r="N1973">
        <v>108</v>
      </c>
      <c r="O1973">
        <v>128</v>
      </c>
    </row>
    <row r="1974" spans="1:22" x14ac:dyDescent="0.2">
      <c r="A1974" s="2">
        <v>1972</v>
      </c>
      <c r="B1974" s="4">
        <v>199</v>
      </c>
      <c r="C1974">
        <v>219</v>
      </c>
      <c r="D1974">
        <v>229</v>
      </c>
      <c r="E1974">
        <v>249</v>
      </c>
      <c r="F1974">
        <v>449</v>
      </c>
      <c r="G1974">
        <v>799</v>
      </c>
      <c r="H1974">
        <v>1099</v>
      </c>
      <c r="I1974">
        <v>2099</v>
      </c>
    </row>
    <row r="1975" spans="1:22" x14ac:dyDescent="0.2">
      <c r="A1975" s="2">
        <v>1973</v>
      </c>
      <c r="B1975" s="4">
        <v>10</v>
      </c>
      <c r="C1975">
        <v>15</v>
      </c>
      <c r="D1975">
        <v>20</v>
      </c>
      <c r="E1975">
        <v>25</v>
      </c>
      <c r="F1975">
        <v>30</v>
      </c>
      <c r="G1975">
        <v>45</v>
      </c>
      <c r="H1975">
        <v>50</v>
      </c>
      <c r="I1975">
        <v>60</v>
      </c>
      <c r="J1975">
        <v>80</v>
      </c>
      <c r="K1975">
        <v>100</v>
      </c>
      <c r="L1975">
        <v>100</v>
      </c>
    </row>
    <row r="1976" spans="1:22" x14ac:dyDescent="0.2">
      <c r="A1976" s="2">
        <v>1974</v>
      </c>
      <c r="B1976" s="4">
        <v>75</v>
      </c>
      <c r="C1976">
        <v>85</v>
      </c>
      <c r="D1976">
        <v>95</v>
      </c>
      <c r="E1976">
        <v>95</v>
      </c>
      <c r="F1976">
        <v>115</v>
      </c>
      <c r="G1976">
        <v>125</v>
      </c>
      <c r="H1976">
        <v>150</v>
      </c>
      <c r="I1976">
        <v>210</v>
      </c>
      <c r="J1976">
        <v>350</v>
      </c>
      <c r="K1976">
        <v>500</v>
      </c>
    </row>
    <row r="1977" spans="1:22" x14ac:dyDescent="0.2">
      <c r="A1977" s="2">
        <v>1975</v>
      </c>
      <c r="B1977" s="4">
        <v>1</v>
      </c>
      <c r="C1977">
        <v>10</v>
      </c>
      <c r="D1977">
        <v>25</v>
      </c>
      <c r="E1977">
        <v>50</v>
      </c>
      <c r="F1977">
        <v>100</v>
      </c>
      <c r="G1977">
        <v>250</v>
      </c>
      <c r="H1977">
        <v>500</v>
      </c>
      <c r="I1977">
        <v>1000</v>
      </c>
      <c r="J1977">
        <v>2500</v>
      </c>
    </row>
    <row r="1978" spans="1:22" x14ac:dyDescent="0.2">
      <c r="A1978" s="2">
        <v>1976</v>
      </c>
      <c r="B1978" s="4">
        <v>14</v>
      </c>
      <c r="C1978">
        <v>28</v>
      </c>
      <c r="D1978">
        <v>36</v>
      </c>
      <c r="E1978">
        <v>39</v>
      </c>
      <c r="F1978">
        <v>70</v>
      </c>
      <c r="G1978">
        <v>70</v>
      </c>
      <c r="H1978">
        <v>75</v>
      </c>
      <c r="I1978">
        <v>120</v>
      </c>
      <c r="J1978">
        <v>140</v>
      </c>
    </row>
    <row r="1979" spans="1:22" x14ac:dyDescent="0.2">
      <c r="A1979" s="2">
        <v>1977</v>
      </c>
      <c r="B1979" s="4">
        <v>0.82</v>
      </c>
      <c r="C1979">
        <v>10</v>
      </c>
      <c r="D1979">
        <v>15</v>
      </c>
      <c r="E1979">
        <v>20</v>
      </c>
      <c r="F1979">
        <v>30</v>
      </c>
      <c r="G1979">
        <v>41</v>
      </c>
      <c r="H1979">
        <v>71</v>
      </c>
      <c r="I1979">
        <v>300</v>
      </c>
      <c r="J1979">
        <v>403</v>
      </c>
      <c r="K1979">
        <v>502</v>
      </c>
      <c r="L1979">
        <v>600</v>
      </c>
    </row>
    <row r="1980" spans="1:22" x14ac:dyDescent="0.2">
      <c r="A1980" s="2">
        <v>1978</v>
      </c>
      <c r="B1980" s="4">
        <v>1</v>
      </c>
      <c r="C1980">
        <v>35</v>
      </c>
      <c r="D1980">
        <v>45</v>
      </c>
      <c r="E1980">
        <v>55</v>
      </c>
      <c r="F1980">
        <v>65</v>
      </c>
      <c r="G1980">
        <v>180</v>
      </c>
      <c r="H1980">
        <v>245</v>
      </c>
      <c r="I1980">
        <v>5000</v>
      </c>
    </row>
    <row r="1981" spans="1:22" x14ac:dyDescent="0.2">
      <c r="A1981" s="2">
        <v>1979</v>
      </c>
      <c r="B1981" s="4">
        <v>5</v>
      </c>
      <c r="C1981">
        <v>19</v>
      </c>
      <c r="D1981">
        <v>35</v>
      </c>
      <c r="E1981">
        <v>36</v>
      </c>
      <c r="F1981">
        <v>38</v>
      </c>
      <c r="G1981">
        <v>40</v>
      </c>
      <c r="H1981">
        <v>45</v>
      </c>
      <c r="I1981">
        <v>58</v>
      </c>
      <c r="J1981">
        <v>70</v>
      </c>
      <c r="K1981">
        <v>72</v>
      </c>
      <c r="L1981">
        <v>76</v>
      </c>
      <c r="M1981">
        <v>80</v>
      </c>
      <c r="N1981">
        <v>85</v>
      </c>
      <c r="O1981">
        <v>95</v>
      </c>
      <c r="P1981">
        <v>105</v>
      </c>
      <c r="Q1981">
        <v>108</v>
      </c>
      <c r="R1981">
        <v>120</v>
      </c>
      <c r="S1981">
        <v>160</v>
      </c>
      <c r="T1981">
        <v>200</v>
      </c>
      <c r="U1981">
        <v>250</v>
      </c>
      <c r="V1981">
        <v>2000</v>
      </c>
    </row>
    <row r="1982" spans="1:22" x14ac:dyDescent="0.2">
      <c r="A1982" s="2">
        <v>1980</v>
      </c>
      <c r="B1982" s="4">
        <v>1</v>
      </c>
      <c r="C1982">
        <v>25</v>
      </c>
      <c r="D1982">
        <v>25</v>
      </c>
      <c r="E1982">
        <v>50</v>
      </c>
      <c r="F1982">
        <v>50</v>
      </c>
      <c r="G1982">
        <v>80</v>
      </c>
      <c r="H1982">
        <v>80</v>
      </c>
      <c r="I1982">
        <v>100</v>
      </c>
      <c r="J1982">
        <v>100</v>
      </c>
      <c r="K1982">
        <v>130</v>
      </c>
      <c r="L1982">
        <v>130</v>
      </c>
      <c r="M1982">
        <v>180</v>
      </c>
      <c r="N1982">
        <v>180</v>
      </c>
      <c r="O1982">
        <v>210</v>
      </c>
      <c r="P1982">
        <v>210</v>
      </c>
      <c r="Q1982">
        <v>230</v>
      </c>
      <c r="R1982">
        <v>230</v>
      </c>
    </row>
    <row r="1983" spans="1:22" x14ac:dyDescent="0.2">
      <c r="A1983" s="2">
        <v>1981</v>
      </c>
      <c r="B1983" s="4">
        <v>5</v>
      </c>
      <c r="C1983">
        <v>10</v>
      </c>
      <c r="D1983">
        <v>15</v>
      </c>
      <c r="E1983">
        <v>20</v>
      </c>
      <c r="F1983">
        <v>25</v>
      </c>
      <c r="G1983">
        <v>30</v>
      </c>
      <c r="H1983">
        <v>40</v>
      </c>
      <c r="I1983">
        <v>60</v>
      </c>
      <c r="J1983">
        <v>90</v>
      </c>
      <c r="K1983">
        <v>100</v>
      </c>
      <c r="L1983">
        <v>100</v>
      </c>
      <c r="M1983">
        <v>200</v>
      </c>
      <c r="N1983">
        <v>250</v>
      </c>
      <c r="O1983">
        <v>500</v>
      </c>
      <c r="P1983">
        <v>700</v>
      </c>
      <c r="Q1983">
        <v>2500</v>
      </c>
      <c r="R1983">
        <v>4000</v>
      </c>
      <c r="S1983">
        <v>7000</v>
      </c>
      <c r="T1983">
        <v>8000</v>
      </c>
      <c r="U1983">
        <v>9000</v>
      </c>
      <c r="V1983">
        <v>10000</v>
      </c>
    </row>
    <row r="1984" spans="1:22" x14ac:dyDescent="0.2">
      <c r="A1984" s="2">
        <v>1982</v>
      </c>
      <c r="B1984" s="4">
        <v>79</v>
      </c>
      <c r="C1984">
        <v>89</v>
      </c>
      <c r="D1984">
        <v>89</v>
      </c>
      <c r="E1984">
        <v>99</v>
      </c>
      <c r="F1984">
        <v>99</v>
      </c>
      <c r="G1984">
        <v>109</v>
      </c>
      <c r="H1984">
        <v>109</v>
      </c>
      <c r="I1984">
        <v>119</v>
      </c>
      <c r="J1984">
        <v>119</v>
      </c>
      <c r="K1984">
        <v>129</v>
      </c>
      <c r="L1984">
        <v>139</v>
      </c>
      <c r="M1984">
        <v>149</v>
      </c>
      <c r="N1984">
        <v>149</v>
      </c>
      <c r="O1984">
        <v>159</v>
      </c>
      <c r="P1984">
        <v>169</v>
      </c>
    </row>
    <row r="1985" spans="1:32" x14ac:dyDescent="0.2">
      <c r="A1985" s="2">
        <v>1983</v>
      </c>
      <c r="B1985" s="4">
        <v>5</v>
      </c>
      <c r="C1985">
        <v>35</v>
      </c>
      <c r="D1985">
        <v>50</v>
      </c>
      <c r="E1985">
        <v>75</v>
      </c>
      <c r="F1985">
        <v>90</v>
      </c>
      <c r="G1985">
        <v>300</v>
      </c>
    </row>
    <row r="1986" spans="1:32" x14ac:dyDescent="0.2">
      <c r="A1986" s="2">
        <v>1984</v>
      </c>
      <c r="B1986" s="4">
        <v>1</v>
      </c>
      <c r="C1986">
        <v>65</v>
      </c>
      <c r="D1986">
        <v>85</v>
      </c>
      <c r="E1986">
        <v>85</v>
      </c>
      <c r="F1986">
        <v>125</v>
      </c>
      <c r="G1986">
        <v>160</v>
      </c>
      <c r="H1986">
        <v>240</v>
      </c>
      <c r="I1986">
        <v>320</v>
      </c>
    </row>
    <row r="1987" spans="1:32" x14ac:dyDescent="0.2">
      <c r="A1987" s="2">
        <v>1985</v>
      </c>
      <c r="B1987" s="4">
        <v>1.64</v>
      </c>
      <c r="C1987">
        <v>1.64</v>
      </c>
      <c r="D1987">
        <v>26</v>
      </c>
      <c r="E1987">
        <v>26</v>
      </c>
      <c r="F1987">
        <v>31</v>
      </c>
      <c r="G1987">
        <v>41</v>
      </c>
      <c r="H1987">
        <v>66</v>
      </c>
      <c r="I1987">
        <v>66</v>
      </c>
      <c r="J1987">
        <v>82</v>
      </c>
      <c r="K1987">
        <v>162</v>
      </c>
      <c r="L1987">
        <v>293</v>
      </c>
    </row>
    <row r="1988" spans="1:32" x14ac:dyDescent="0.2">
      <c r="A1988" s="2">
        <v>1986</v>
      </c>
      <c r="B1988" s="4">
        <v>5</v>
      </c>
      <c r="C1988">
        <v>9</v>
      </c>
      <c r="D1988">
        <v>16</v>
      </c>
      <c r="E1988">
        <v>16</v>
      </c>
      <c r="F1988">
        <v>23</v>
      </c>
      <c r="G1988">
        <v>39</v>
      </c>
      <c r="H1988">
        <v>86</v>
      </c>
    </row>
    <row r="1989" spans="1:32" x14ac:dyDescent="0.2">
      <c r="A1989" s="2">
        <v>1987</v>
      </c>
      <c r="B1989" s="4">
        <v>25</v>
      </c>
      <c r="C1989">
        <v>30</v>
      </c>
    </row>
    <row r="1990" spans="1:32" x14ac:dyDescent="0.2">
      <c r="A1990" s="2">
        <v>1988</v>
      </c>
      <c r="B1990" s="4">
        <v>1</v>
      </c>
      <c r="C1990">
        <v>15</v>
      </c>
      <c r="D1990">
        <v>15</v>
      </c>
      <c r="E1990">
        <v>35</v>
      </c>
      <c r="F1990">
        <v>39</v>
      </c>
      <c r="G1990">
        <v>120</v>
      </c>
      <c r="H1990">
        <v>1000</v>
      </c>
    </row>
    <row r="1991" spans="1:32" x14ac:dyDescent="0.2">
      <c r="A1991" s="2">
        <v>1989</v>
      </c>
      <c r="B1991" s="4">
        <v>1</v>
      </c>
      <c r="C1991">
        <v>5</v>
      </c>
      <c r="D1991">
        <v>10</v>
      </c>
      <c r="E1991">
        <v>25</v>
      </c>
      <c r="F1991">
        <v>30</v>
      </c>
      <c r="G1991">
        <v>60</v>
      </c>
      <c r="H1991">
        <v>100</v>
      </c>
      <c r="I1991">
        <v>300</v>
      </c>
      <c r="J1991">
        <v>500</v>
      </c>
      <c r="K1991">
        <v>1000</v>
      </c>
      <c r="L1991">
        <v>2500</v>
      </c>
    </row>
    <row r="1992" spans="1:32" x14ac:dyDescent="0.2">
      <c r="A1992" s="2">
        <v>1990</v>
      </c>
      <c r="B1992" s="4">
        <v>5</v>
      </c>
      <c r="C1992">
        <v>15</v>
      </c>
      <c r="D1992">
        <v>25</v>
      </c>
      <c r="E1992">
        <v>35</v>
      </c>
      <c r="F1992">
        <v>45</v>
      </c>
      <c r="G1992">
        <v>75</v>
      </c>
      <c r="H1992">
        <v>85</v>
      </c>
      <c r="I1992">
        <v>95</v>
      </c>
      <c r="J1992">
        <v>115</v>
      </c>
      <c r="K1992">
        <v>135</v>
      </c>
      <c r="L1992">
        <v>250</v>
      </c>
      <c r="M1992">
        <v>300</v>
      </c>
      <c r="N1992">
        <v>500</v>
      </c>
    </row>
    <row r="1993" spans="1:32" x14ac:dyDescent="0.2">
      <c r="A1993" s="2">
        <v>1991</v>
      </c>
      <c r="B1993" s="4">
        <v>10</v>
      </c>
      <c r="C1993">
        <v>25</v>
      </c>
      <c r="D1993">
        <v>299</v>
      </c>
      <c r="E1993">
        <v>325</v>
      </c>
      <c r="F1993">
        <v>330</v>
      </c>
      <c r="G1993">
        <v>335</v>
      </c>
      <c r="H1993">
        <v>335</v>
      </c>
      <c r="I1993">
        <v>335</v>
      </c>
      <c r="J1993">
        <v>335</v>
      </c>
      <c r="K1993">
        <v>340</v>
      </c>
      <c r="L1993">
        <v>345</v>
      </c>
      <c r="M1993">
        <v>399</v>
      </c>
      <c r="N1993">
        <v>450</v>
      </c>
      <c r="O1993">
        <v>450</v>
      </c>
      <c r="P1993">
        <v>455</v>
      </c>
      <c r="Q1993">
        <v>460</v>
      </c>
      <c r="R1993">
        <v>465</v>
      </c>
      <c r="S1993">
        <v>499</v>
      </c>
      <c r="T1993">
        <v>525</v>
      </c>
      <c r="U1993">
        <v>530</v>
      </c>
      <c r="V1993">
        <v>535</v>
      </c>
      <c r="W1993">
        <v>540</v>
      </c>
      <c r="X1993">
        <v>545</v>
      </c>
      <c r="Y1993">
        <v>550</v>
      </c>
      <c r="Z1993">
        <v>555</v>
      </c>
      <c r="AA1993">
        <v>699</v>
      </c>
      <c r="AB1993">
        <v>725</v>
      </c>
      <c r="AC1993">
        <v>730</v>
      </c>
      <c r="AD1993">
        <v>735</v>
      </c>
      <c r="AE1993">
        <v>745</v>
      </c>
      <c r="AF1993">
        <v>5000</v>
      </c>
    </row>
    <row r="1994" spans="1:32" x14ac:dyDescent="0.2">
      <c r="A1994" s="2">
        <v>1992</v>
      </c>
      <c r="B1994" s="4">
        <v>10</v>
      </c>
      <c r="C1994">
        <v>25</v>
      </c>
      <c r="D1994">
        <v>27</v>
      </c>
      <c r="E1994">
        <v>75</v>
      </c>
      <c r="F1994">
        <v>85</v>
      </c>
      <c r="G1994">
        <v>95</v>
      </c>
      <c r="H1994">
        <v>100</v>
      </c>
      <c r="I1994">
        <v>105</v>
      </c>
      <c r="J1994">
        <v>125</v>
      </c>
      <c r="K1994">
        <v>150</v>
      </c>
      <c r="L1994">
        <v>175</v>
      </c>
      <c r="M1994">
        <v>200</v>
      </c>
      <c r="N1994">
        <v>250</v>
      </c>
      <c r="O1994">
        <v>500</v>
      </c>
      <c r="P1994">
        <v>1000</v>
      </c>
      <c r="Q1994">
        <v>2500</v>
      </c>
      <c r="R1994">
        <v>5000</v>
      </c>
      <c r="S1994">
        <v>5000</v>
      </c>
      <c r="T1994">
        <v>10000</v>
      </c>
      <c r="U1994">
        <v>10000</v>
      </c>
    </row>
    <row r="1995" spans="1:32" x14ac:dyDescent="0.2">
      <c r="A1995" s="2">
        <v>1993</v>
      </c>
      <c r="B1995" s="4">
        <v>9</v>
      </c>
      <c r="C1995">
        <v>18</v>
      </c>
      <c r="D1995">
        <v>33</v>
      </c>
      <c r="E1995">
        <v>45</v>
      </c>
      <c r="F1995">
        <v>55</v>
      </c>
      <c r="G1995">
        <v>65</v>
      </c>
      <c r="H1995">
        <v>75</v>
      </c>
      <c r="I1995">
        <v>85</v>
      </c>
      <c r="J1995">
        <v>100</v>
      </c>
      <c r="K1995">
        <v>150</v>
      </c>
      <c r="L1995">
        <v>200</v>
      </c>
      <c r="M1995">
        <v>350</v>
      </c>
      <c r="N1995">
        <v>500</v>
      </c>
      <c r="O1995">
        <v>1000</v>
      </c>
      <c r="P1995">
        <v>2000</v>
      </c>
      <c r="Q1995">
        <v>6666</v>
      </c>
    </row>
    <row r="1996" spans="1:32" x14ac:dyDescent="0.2">
      <c r="A1996" s="2">
        <v>1994</v>
      </c>
      <c r="B1996" s="4">
        <v>20</v>
      </c>
      <c r="C1996">
        <v>35</v>
      </c>
      <c r="D1996">
        <v>60</v>
      </c>
    </row>
    <row r="1997" spans="1:32" x14ac:dyDescent="0.2">
      <c r="A1997" s="2">
        <v>1995</v>
      </c>
      <c r="B1997" s="4">
        <v>30</v>
      </c>
    </row>
    <row r="1998" spans="1:32" x14ac:dyDescent="0.2">
      <c r="A1998" s="2">
        <v>1996</v>
      </c>
      <c r="B1998" s="4">
        <v>5</v>
      </c>
      <c r="C1998">
        <v>25</v>
      </c>
      <c r="D1998">
        <v>29</v>
      </c>
      <c r="E1998">
        <v>57</v>
      </c>
      <c r="F1998">
        <v>110</v>
      </c>
      <c r="G1998">
        <v>265</v>
      </c>
      <c r="H1998">
        <v>575</v>
      </c>
      <c r="I1998">
        <v>2500</v>
      </c>
    </row>
    <row r="1999" spans="1:32" x14ac:dyDescent="0.2">
      <c r="A1999" s="2">
        <v>1997</v>
      </c>
      <c r="B1999" s="4">
        <v>5</v>
      </c>
      <c r="C1999">
        <v>18</v>
      </c>
      <c r="D1999">
        <v>23</v>
      </c>
      <c r="E1999">
        <v>36</v>
      </c>
      <c r="F1999">
        <v>68</v>
      </c>
      <c r="G1999">
        <v>136</v>
      </c>
      <c r="H1999">
        <v>228</v>
      </c>
    </row>
    <row r="2000" spans="1:32" x14ac:dyDescent="0.2">
      <c r="A2000" s="2">
        <v>1998</v>
      </c>
      <c r="B2000" s="4">
        <v>14</v>
      </c>
      <c r="C2000">
        <v>16</v>
      </c>
      <c r="D2000">
        <v>16</v>
      </c>
      <c r="E2000">
        <v>23</v>
      </c>
      <c r="F2000">
        <v>27</v>
      </c>
      <c r="G2000">
        <v>31</v>
      </c>
      <c r="H2000">
        <v>35</v>
      </c>
      <c r="I2000">
        <v>43</v>
      </c>
      <c r="J2000">
        <v>51</v>
      </c>
      <c r="K2000">
        <v>62</v>
      </c>
      <c r="L2000">
        <v>67</v>
      </c>
      <c r="M2000">
        <v>78</v>
      </c>
      <c r="N2000">
        <v>137</v>
      </c>
      <c r="O2000">
        <v>229</v>
      </c>
      <c r="P2000">
        <v>306</v>
      </c>
      <c r="Q2000">
        <v>675</v>
      </c>
    </row>
    <row r="2001" spans="1:21" x14ac:dyDescent="0.2">
      <c r="A2001" s="2">
        <v>1999</v>
      </c>
      <c r="B2001" s="4">
        <v>1</v>
      </c>
      <c r="C2001">
        <v>15</v>
      </c>
      <c r="D2001">
        <v>30</v>
      </c>
      <c r="E2001">
        <v>160</v>
      </c>
      <c r="F2001">
        <v>180</v>
      </c>
      <c r="G2001">
        <v>200</v>
      </c>
      <c r="H2001">
        <v>350</v>
      </c>
      <c r="I2001">
        <v>380</v>
      </c>
      <c r="J2001">
        <v>400</v>
      </c>
      <c r="K2001">
        <v>850</v>
      </c>
    </row>
    <row r="2002" spans="1:21" x14ac:dyDescent="0.2">
      <c r="A2002" s="2">
        <v>2000</v>
      </c>
      <c r="B2002" s="4">
        <v>3</v>
      </c>
      <c r="C2002">
        <v>15</v>
      </c>
      <c r="D2002">
        <v>85</v>
      </c>
      <c r="E2002">
        <v>145</v>
      </c>
      <c r="F2002">
        <v>165</v>
      </c>
      <c r="G2002">
        <v>165</v>
      </c>
    </row>
    <row r="2003" spans="1:21" x14ac:dyDescent="0.2">
      <c r="A2003" s="2">
        <v>2001</v>
      </c>
      <c r="B2003" s="4">
        <v>5</v>
      </c>
      <c r="C2003">
        <v>6</v>
      </c>
      <c r="D2003">
        <v>40</v>
      </c>
      <c r="E2003">
        <v>50</v>
      </c>
      <c r="F2003">
        <v>415</v>
      </c>
      <c r="G2003">
        <v>445</v>
      </c>
      <c r="H2003">
        <v>446</v>
      </c>
      <c r="I2003">
        <v>455</v>
      </c>
      <c r="J2003">
        <v>495</v>
      </c>
      <c r="K2003">
        <v>496</v>
      </c>
      <c r="L2003">
        <v>555</v>
      </c>
      <c r="M2003">
        <v>595</v>
      </c>
      <c r="N2003">
        <v>596</v>
      </c>
    </row>
    <row r="2004" spans="1:21" x14ac:dyDescent="0.2">
      <c r="A2004" s="2">
        <v>2002</v>
      </c>
      <c r="B2004" s="4">
        <v>1.52</v>
      </c>
      <c r="C2004">
        <v>11</v>
      </c>
      <c r="D2004">
        <v>23</v>
      </c>
      <c r="E2004">
        <v>23</v>
      </c>
    </row>
    <row r="2005" spans="1:21" x14ac:dyDescent="0.2">
      <c r="A2005" s="2">
        <v>2003</v>
      </c>
      <c r="B2005" s="4">
        <v>6</v>
      </c>
      <c r="C2005">
        <v>33</v>
      </c>
      <c r="D2005">
        <v>43</v>
      </c>
      <c r="E2005">
        <v>44</v>
      </c>
      <c r="F2005">
        <v>54</v>
      </c>
      <c r="G2005">
        <v>67</v>
      </c>
      <c r="H2005">
        <v>77</v>
      </c>
      <c r="I2005">
        <v>99</v>
      </c>
      <c r="J2005">
        <v>121</v>
      </c>
      <c r="K2005">
        <v>199</v>
      </c>
      <c r="L2005">
        <v>410</v>
      </c>
      <c r="M2005">
        <v>1433</v>
      </c>
      <c r="N2005">
        <v>5556</v>
      </c>
    </row>
    <row r="2006" spans="1:21" x14ac:dyDescent="0.2">
      <c r="A2006" s="2">
        <v>2004</v>
      </c>
      <c r="B2006" s="4">
        <v>5</v>
      </c>
      <c r="C2006">
        <v>15</v>
      </c>
      <c r="D2006">
        <v>40</v>
      </c>
      <c r="E2006">
        <v>70</v>
      </c>
      <c r="F2006">
        <v>165</v>
      </c>
      <c r="G2006">
        <v>165</v>
      </c>
      <c r="H2006">
        <v>185</v>
      </c>
      <c r="I2006">
        <v>225</v>
      </c>
      <c r="J2006">
        <v>235</v>
      </c>
      <c r="K2006">
        <v>250</v>
      </c>
      <c r="L2006">
        <v>259</v>
      </c>
      <c r="M2006">
        <v>265</v>
      </c>
      <c r="N2006">
        <v>375</v>
      </c>
      <c r="O2006">
        <v>750</v>
      </c>
      <c r="P2006">
        <v>7500</v>
      </c>
    </row>
    <row r="2007" spans="1:21" x14ac:dyDescent="0.2">
      <c r="A2007" s="2">
        <v>2005</v>
      </c>
      <c r="B2007" s="4">
        <v>15</v>
      </c>
      <c r="C2007">
        <v>18</v>
      </c>
      <c r="D2007">
        <v>20</v>
      </c>
      <c r="E2007">
        <v>36</v>
      </c>
      <c r="F2007">
        <v>52</v>
      </c>
      <c r="G2007">
        <v>80</v>
      </c>
    </row>
    <row r="2008" spans="1:21" x14ac:dyDescent="0.2">
      <c r="A2008" s="2">
        <v>2006</v>
      </c>
      <c r="B2008" s="4">
        <v>3</v>
      </c>
      <c r="C2008">
        <v>18</v>
      </c>
      <c r="D2008">
        <v>18</v>
      </c>
      <c r="E2008">
        <v>30</v>
      </c>
      <c r="F2008">
        <v>36</v>
      </c>
      <c r="G2008">
        <v>36</v>
      </c>
      <c r="H2008">
        <v>36</v>
      </c>
      <c r="I2008">
        <v>36</v>
      </c>
      <c r="J2008">
        <v>45</v>
      </c>
      <c r="K2008">
        <v>45</v>
      </c>
      <c r="L2008">
        <v>57</v>
      </c>
      <c r="M2008">
        <v>57</v>
      </c>
      <c r="N2008">
        <v>60</v>
      </c>
      <c r="O2008">
        <v>72</v>
      </c>
      <c r="P2008">
        <v>90</v>
      </c>
      <c r="Q2008">
        <v>90</v>
      </c>
      <c r="R2008">
        <v>144</v>
      </c>
      <c r="S2008">
        <v>240</v>
      </c>
      <c r="T2008">
        <v>240</v>
      </c>
      <c r="U2008">
        <v>480</v>
      </c>
    </row>
    <row r="2009" spans="1:21" x14ac:dyDescent="0.2">
      <c r="A2009" s="2">
        <v>2007</v>
      </c>
      <c r="B2009" s="4">
        <v>1</v>
      </c>
      <c r="C2009">
        <v>2</v>
      </c>
      <c r="D2009">
        <v>44</v>
      </c>
      <c r="E2009">
        <v>44</v>
      </c>
      <c r="F2009">
        <v>72</v>
      </c>
      <c r="G2009">
        <v>88</v>
      </c>
      <c r="H2009">
        <v>88</v>
      </c>
      <c r="I2009">
        <v>116</v>
      </c>
    </row>
    <row r="2010" spans="1:21" x14ac:dyDescent="0.2">
      <c r="A2010" s="2">
        <v>2008</v>
      </c>
      <c r="B2010" s="4">
        <v>5</v>
      </c>
      <c r="C2010">
        <v>14</v>
      </c>
      <c r="D2010">
        <v>17</v>
      </c>
      <c r="E2010">
        <v>20</v>
      </c>
      <c r="F2010">
        <v>25</v>
      </c>
      <c r="G2010">
        <v>30</v>
      </c>
      <c r="H2010">
        <v>32</v>
      </c>
      <c r="I2010">
        <v>34</v>
      </c>
      <c r="J2010">
        <v>5000</v>
      </c>
    </row>
    <row r="2011" spans="1:21" x14ac:dyDescent="0.2">
      <c r="A2011" s="2">
        <v>2009</v>
      </c>
      <c r="B2011" s="4">
        <v>1</v>
      </c>
      <c r="C2011">
        <v>25</v>
      </c>
      <c r="D2011">
        <v>29</v>
      </c>
      <c r="E2011">
        <v>49</v>
      </c>
      <c r="F2011">
        <v>55</v>
      </c>
      <c r="G2011">
        <v>65</v>
      </c>
      <c r="H2011">
        <v>99</v>
      </c>
      <c r="I2011">
        <v>129</v>
      </c>
      <c r="J2011">
        <v>249</v>
      </c>
    </row>
    <row r="2012" spans="1:21" x14ac:dyDescent="0.2">
      <c r="A2012" s="2">
        <v>2010</v>
      </c>
      <c r="B2012" s="4">
        <v>5</v>
      </c>
      <c r="C2012">
        <v>25</v>
      </c>
      <c r="D2012">
        <v>50</v>
      </c>
      <c r="E2012">
        <v>50</v>
      </c>
      <c r="F2012">
        <v>100</v>
      </c>
      <c r="G2012">
        <v>150</v>
      </c>
      <c r="H2012">
        <v>150</v>
      </c>
      <c r="I2012">
        <v>175</v>
      </c>
      <c r="J2012">
        <v>175</v>
      </c>
      <c r="K2012">
        <v>175</v>
      </c>
      <c r="L2012">
        <v>250</v>
      </c>
      <c r="M2012">
        <v>250</v>
      </c>
      <c r="N2012">
        <v>350</v>
      </c>
      <c r="O2012">
        <v>500</v>
      </c>
      <c r="P2012">
        <v>1000</v>
      </c>
      <c r="Q2012">
        <v>5000</v>
      </c>
      <c r="R2012">
        <v>7500</v>
      </c>
      <c r="S2012">
        <v>10000</v>
      </c>
    </row>
    <row r="2013" spans="1:21" x14ac:dyDescent="0.2">
      <c r="A2013" s="2">
        <v>2011</v>
      </c>
      <c r="B2013" s="4">
        <v>5</v>
      </c>
      <c r="C2013">
        <v>119</v>
      </c>
      <c r="D2013">
        <v>129</v>
      </c>
      <c r="E2013">
        <v>129</v>
      </c>
      <c r="F2013">
        <v>129</v>
      </c>
      <c r="G2013">
        <v>149</v>
      </c>
      <c r="H2013">
        <v>238</v>
      </c>
      <c r="I2013">
        <v>258</v>
      </c>
      <c r="J2013">
        <v>258</v>
      </c>
      <c r="K2013">
        <v>290</v>
      </c>
      <c r="L2013">
        <v>379</v>
      </c>
      <c r="M2013">
        <v>476</v>
      </c>
      <c r="N2013">
        <v>498</v>
      </c>
      <c r="O2013">
        <v>1190</v>
      </c>
      <c r="P2013">
        <v>1190</v>
      </c>
    </row>
    <row r="2014" spans="1:21" x14ac:dyDescent="0.2">
      <c r="A2014" s="2">
        <v>2012</v>
      </c>
      <c r="B2014" s="4">
        <v>1</v>
      </c>
      <c r="C2014">
        <v>25</v>
      </c>
      <c r="D2014">
        <v>50</v>
      </c>
      <c r="E2014">
        <v>55</v>
      </c>
      <c r="F2014">
        <v>75</v>
      </c>
      <c r="G2014">
        <v>100</v>
      </c>
      <c r="H2014">
        <v>250</v>
      </c>
      <c r="I2014">
        <v>500</v>
      </c>
      <c r="J2014">
        <v>1000</v>
      </c>
      <c r="K2014">
        <v>1500</v>
      </c>
      <c r="L2014">
        <v>5000</v>
      </c>
      <c r="M2014">
        <v>10000</v>
      </c>
    </row>
    <row r="2015" spans="1:21" x14ac:dyDescent="0.2">
      <c r="A2015" s="2">
        <v>2013</v>
      </c>
      <c r="B2015" s="4">
        <v>10</v>
      </c>
      <c r="C2015">
        <v>20</v>
      </c>
      <c r="D2015">
        <v>30</v>
      </c>
      <c r="E2015">
        <v>40</v>
      </c>
      <c r="F2015">
        <v>50</v>
      </c>
      <c r="G2015">
        <v>75</v>
      </c>
      <c r="H2015">
        <v>100</v>
      </c>
      <c r="I2015">
        <v>250</v>
      </c>
      <c r="J2015">
        <v>500</v>
      </c>
      <c r="K2015">
        <v>750</v>
      </c>
      <c r="L2015">
        <v>1000</v>
      </c>
      <c r="M2015">
        <v>5000</v>
      </c>
      <c r="N2015">
        <v>10000</v>
      </c>
    </row>
    <row r="2016" spans="1:21" x14ac:dyDescent="0.2">
      <c r="A2016" s="2">
        <v>2014</v>
      </c>
      <c r="B2016" s="4">
        <v>1</v>
      </c>
      <c r="C2016">
        <v>12</v>
      </c>
      <c r="D2016">
        <v>15</v>
      </c>
      <c r="E2016">
        <v>18</v>
      </c>
      <c r="F2016">
        <v>20</v>
      </c>
      <c r="G2016">
        <v>20</v>
      </c>
      <c r="H2016">
        <v>28</v>
      </c>
      <c r="I2016">
        <v>65</v>
      </c>
      <c r="J2016">
        <v>120</v>
      </c>
      <c r="K2016">
        <v>260</v>
      </c>
      <c r="L2016">
        <v>500</v>
      </c>
      <c r="M2016">
        <v>2500</v>
      </c>
    </row>
    <row r="2017" spans="1:41" x14ac:dyDescent="0.2">
      <c r="A2017" s="2">
        <v>2015</v>
      </c>
      <c r="B2017" s="4">
        <v>1.58</v>
      </c>
      <c r="C2017">
        <v>8</v>
      </c>
      <c r="D2017">
        <v>16</v>
      </c>
      <c r="E2017">
        <v>24</v>
      </c>
      <c r="F2017">
        <v>28</v>
      </c>
      <c r="G2017">
        <v>39</v>
      </c>
      <c r="H2017">
        <v>39</v>
      </c>
      <c r="I2017">
        <v>111</v>
      </c>
      <c r="J2017">
        <v>111</v>
      </c>
      <c r="K2017">
        <v>158</v>
      </c>
      <c r="L2017">
        <v>237</v>
      </c>
      <c r="M2017">
        <v>790</v>
      </c>
      <c r="N2017">
        <v>2370</v>
      </c>
    </row>
    <row r="2018" spans="1:41" x14ac:dyDescent="0.2">
      <c r="A2018" s="2">
        <v>2016</v>
      </c>
      <c r="B2018" s="4">
        <v>1</v>
      </c>
      <c r="C2018">
        <v>39</v>
      </c>
      <c r="D2018">
        <v>59</v>
      </c>
      <c r="E2018">
        <v>76</v>
      </c>
      <c r="F2018">
        <v>96</v>
      </c>
      <c r="G2018">
        <v>116</v>
      </c>
      <c r="H2018">
        <v>179</v>
      </c>
      <c r="I2018">
        <v>269</v>
      </c>
      <c r="J2018">
        <v>329</v>
      </c>
      <c r="K2018">
        <v>515</v>
      </c>
    </row>
    <row r="2019" spans="1:41" x14ac:dyDescent="0.2">
      <c r="A2019" s="2">
        <v>2017</v>
      </c>
      <c r="B2019" s="4">
        <v>1</v>
      </c>
      <c r="C2019">
        <v>39</v>
      </c>
      <c r="D2019">
        <v>59</v>
      </c>
      <c r="E2019">
        <v>75</v>
      </c>
      <c r="F2019">
        <v>89</v>
      </c>
      <c r="G2019">
        <v>99</v>
      </c>
      <c r="H2019">
        <v>99</v>
      </c>
      <c r="I2019">
        <v>109</v>
      </c>
      <c r="J2019">
        <v>109</v>
      </c>
      <c r="K2019">
        <v>109</v>
      </c>
      <c r="L2019">
        <v>109</v>
      </c>
      <c r="M2019">
        <v>119</v>
      </c>
      <c r="N2019">
        <v>209</v>
      </c>
      <c r="O2019">
        <v>275</v>
      </c>
      <c r="P2019">
        <v>399</v>
      </c>
      <c r="Q2019">
        <v>875</v>
      </c>
      <c r="R2019">
        <v>875</v>
      </c>
      <c r="S2019">
        <v>949</v>
      </c>
      <c r="T2019">
        <v>2999</v>
      </c>
      <c r="U2019">
        <v>4599</v>
      </c>
      <c r="V2019">
        <v>10000</v>
      </c>
    </row>
    <row r="2020" spans="1:41" x14ac:dyDescent="0.2">
      <c r="A2020" s="2">
        <v>2018</v>
      </c>
      <c r="B2020" s="4">
        <v>5</v>
      </c>
      <c r="C2020">
        <v>10</v>
      </c>
      <c r="D2020">
        <v>15</v>
      </c>
      <c r="E2020">
        <v>20</v>
      </c>
      <c r="F2020">
        <v>25</v>
      </c>
      <c r="G2020">
        <v>40</v>
      </c>
      <c r="H2020">
        <v>45</v>
      </c>
      <c r="I2020">
        <v>49</v>
      </c>
      <c r="J2020">
        <v>50</v>
      </c>
      <c r="K2020">
        <v>60</v>
      </c>
      <c r="L2020">
        <v>75</v>
      </c>
      <c r="M2020">
        <v>80</v>
      </c>
      <c r="N2020">
        <v>100</v>
      </c>
      <c r="O2020">
        <v>100</v>
      </c>
      <c r="P2020">
        <v>125</v>
      </c>
      <c r="Q2020">
        <v>125</v>
      </c>
      <c r="R2020">
        <v>200</v>
      </c>
      <c r="S2020">
        <v>300</v>
      </c>
      <c r="T2020">
        <v>400</v>
      </c>
      <c r="U2020">
        <v>500</v>
      </c>
      <c r="V2020">
        <v>2000</v>
      </c>
      <c r="W2020">
        <v>5000</v>
      </c>
    </row>
    <row r="2021" spans="1:41" x14ac:dyDescent="0.2">
      <c r="A2021" s="2">
        <v>2019</v>
      </c>
      <c r="B2021" s="4">
        <v>1</v>
      </c>
      <c r="C2021">
        <v>5</v>
      </c>
      <c r="D2021">
        <v>30</v>
      </c>
      <c r="E2021">
        <v>50</v>
      </c>
      <c r="F2021">
        <v>80</v>
      </c>
      <c r="G2021">
        <v>500</v>
      </c>
      <c r="H2021">
        <v>2000</v>
      </c>
    </row>
    <row r="2022" spans="1:41" x14ac:dyDescent="0.2">
      <c r="A2022" s="2">
        <v>2020</v>
      </c>
      <c r="B2022" s="4">
        <v>15</v>
      </c>
      <c r="C2022">
        <v>25</v>
      </c>
      <c r="D2022">
        <v>40</v>
      </c>
      <c r="E2022">
        <v>45</v>
      </c>
      <c r="F2022">
        <v>65</v>
      </c>
      <c r="G2022">
        <v>80</v>
      </c>
      <c r="H2022">
        <v>85</v>
      </c>
      <c r="I2022">
        <v>100</v>
      </c>
      <c r="J2022">
        <v>125</v>
      </c>
      <c r="K2022">
        <v>160</v>
      </c>
      <c r="L2022">
        <v>200</v>
      </c>
      <c r="M2022">
        <v>250</v>
      </c>
      <c r="N2022">
        <v>350</v>
      </c>
      <c r="O2022">
        <v>500</v>
      </c>
      <c r="P2022">
        <v>1000</v>
      </c>
    </row>
    <row r="2023" spans="1:41" x14ac:dyDescent="0.2">
      <c r="A2023" s="2">
        <v>2021</v>
      </c>
      <c r="B2023" s="4">
        <v>16</v>
      </c>
      <c r="C2023">
        <v>32</v>
      </c>
      <c r="D2023">
        <v>38</v>
      </c>
      <c r="E2023">
        <v>64</v>
      </c>
      <c r="F2023">
        <v>80</v>
      </c>
      <c r="G2023">
        <v>96</v>
      </c>
      <c r="H2023">
        <v>128</v>
      </c>
      <c r="I2023">
        <v>152</v>
      </c>
      <c r="J2023">
        <v>208</v>
      </c>
      <c r="K2023">
        <v>240</v>
      </c>
      <c r="L2023">
        <v>479</v>
      </c>
      <c r="M2023">
        <v>1598</v>
      </c>
    </row>
    <row r="2024" spans="1:41" x14ac:dyDescent="0.2">
      <c r="A2024" s="2">
        <v>2022</v>
      </c>
      <c r="B2024" s="4">
        <v>39</v>
      </c>
      <c r="C2024">
        <v>44</v>
      </c>
      <c r="D2024">
        <v>49</v>
      </c>
      <c r="E2024">
        <v>69</v>
      </c>
      <c r="F2024">
        <v>125</v>
      </c>
      <c r="G2024">
        <v>145</v>
      </c>
      <c r="H2024">
        <v>200</v>
      </c>
    </row>
    <row r="2025" spans="1:41" x14ac:dyDescent="0.2">
      <c r="A2025" s="2">
        <v>2023</v>
      </c>
      <c r="B2025" s="4">
        <v>1.6</v>
      </c>
      <c r="C2025">
        <v>11</v>
      </c>
      <c r="D2025">
        <v>19</v>
      </c>
      <c r="E2025">
        <v>24</v>
      </c>
      <c r="F2025">
        <v>48</v>
      </c>
      <c r="G2025">
        <v>80</v>
      </c>
      <c r="H2025">
        <v>88</v>
      </c>
      <c r="I2025">
        <v>192</v>
      </c>
      <c r="J2025">
        <v>288</v>
      </c>
      <c r="K2025">
        <v>440</v>
      </c>
      <c r="L2025">
        <v>961</v>
      </c>
      <c r="M2025">
        <v>1281</v>
      </c>
      <c r="N2025">
        <v>2002</v>
      </c>
      <c r="O2025">
        <v>3203</v>
      </c>
      <c r="P2025">
        <v>4004</v>
      </c>
      <c r="Q2025">
        <v>8008</v>
      </c>
    </row>
    <row r="2026" spans="1:41" x14ac:dyDescent="0.2">
      <c r="A2026" s="2">
        <v>2024</v>
      </c>
      <c r="B2026" s="4">
        <v>1.04</v>
      </c>
      <c r="C2026">
        <v>9</v>
      </c>
      <c r="D2026">
        <v>15</v>
      </c>
      <c r="E2026">
        <v>20</v>
      </c>
      <c r="F2026">
        <v>20</v>
      </c>
      <c r="G2026">
        <v>25</v>
      </c>
      <c r="H2026">
        <v>30</v>
      </c>
      <c r="I2026">
        <v>35</v>
      </c>
      <c r="J2026">
        <v>40</v>
      </c>
      <c r="K2026">
        <v>50</v>
      </c>
      <c r="L2026">
        <v>71</v>
      </c>
      <c r="M2026">
        <v>80</v>
      </c>
      <c r="N2026">
        <v>91</v>
      </c>
      <c r="O2026">
        <v>101</v>
      </c>
      <c r="P2026">
        <v>199</v>
      </c>
      <c r="Q2026">
        <v>355</v>
      </c>
      <c r="R2026">
        <v>508</v>
      </c>
      <c r="S2026">
        <v>610</v>
      </c>
      <c r="T2026">
        <v>610</v>
      </c>
      <c r="U2026">
        <v>676</v>
      </c>
      <c r="V2026">
        <v>1017</v>
      </c>
      <c r="W2026">
        <v>1525</v>
      </c>
      <c r="X2026">
        <v>5084</v>
      </c>
      <c r="Y2026">
        <v>7117</v>
      </c>
    </row>
    <row r="2027" spans="1:41" x14ac:dyDescent="0.2">
      <c r="A2027" s="2">
        <v>2025</v>
      </c>
      <c r="B2027" s="4">
        <v>18</v>
      </c>
      <c r="C2027">
        <v>18</v>
      </c>
      <c r="D2027">
        <v>22</v>
      </c>
      <c r="E2027">
        <v>22</v>
      </c>
      <c r="F2027">
        <v>28</v>
      </c>
      <c r="G2027">
        <v>45</v>
      </c>
      <c r="H2027">
        <v>54</v>
      </c>
      <c r="I2027">
        <v>56</v>
      </c>
      <c r="J2027">
        <v>68</v>
      </c>
      <c r="K2027">
        <v>74</v>
      </c>
      <c r="L2027">
        <v>80</v>
      </c>
      <c r="M2027">
        <v>100</v>
      </c>
      <c r="N2027">
        <v>111</v>
      </c>
      <c r="O2027">
        <v>150</v>
      </c>
      <c r="P2027">
        <v>170</v>
      </c>
      <c r="Q2027">
        <v>300</v>
      </c>
      <c r="R2027">
        <v>375</v>
      </c>
      <c r="S2027">
        <v>400</v>
      </c>
      <c r="T2027">
        <v>400</v>
      </c>
      <c r="U2027">
        <v>450</v>
      </c>
      <c r="V2027">
        <v>500</v>
      </c>
      <c r="W2027">
        <v>600</v>
      </c>
      <c r="X2027">
        <v>600</v>
      </c>
      <c r="Y2027">
        <v>700</v>
      </c>
      <c r="Z2027">
        <v>1200</v>
      </c>
    </row>
    <row r="2028" spans="1:41" x14ac:dyDescent="0.2">
      <c r="A2028" s="2">
        <v>2026</v>
      </c>
      <c r="B2028" s="4">
        <v>5</v>
      </c>
      <c r="C2028">
        <v>15</v>
      </c>
      <c r="D2028">
        <v>20</v>
      </c>
      <c r="E2028">
        <v>23</v>
      </c>
      <c r="F2028">
        <v>25</v>
      </c>
      <c r="G2028">
        <v>25</v>
      </c>
      <c r="H2028">
        <v>30</v>
      </c>
      <c r="I2028">
        <v>30</v>
      </c>
      <c r="J2028">
        <v>35</v>
      </c>
      <c r="K2028">
        <v>35</v>
      </c>
      <c r="L2028">
        <v>35</v>
      </c>
      <c r="M2028">
        <v>40</v>
      </c>
      <c r="N2028">
        <v>40</v>
      </c>
      <c r="O2028">
        <v>45</v>
      </c>
      <c r="P2028">
        <v>50</v>
      </c>
      <c r="Q2028">
        <v>55</v>
      </c>
      <c r="R2028">
        <v>60</v>
      </c>
      <c r="S2028">
        <v>60</v>
      </c>
      <c r="T2028">
        <v>65</v>
      </c>
      <c r="U2028">
        <v>65</v>
      </c>
      <c r="V2028">
        <v>70</v>
      </c>
      <c r="W2028">
        <v>70</v>
      </c>
      <c r="X2028">
        <v>75</v>
      </c>
      <c r="Y2028">
        <v>80</v>
      </c>
      <c r="Z2028">
        <v>85</v>
      </c>
      <c r="AA2028">
        <v>90</v>
      </c>
      <c r="AB2028">
        <v>100</v>
      </c>
      <c r="AC2028">
        <v>105</v>
      </c>
      <c r="AD2028">
        <v>120</v>
      </c>
      <c r="AE2028">
        <v>125</v>
      </c>
      <c r="AF2028">
        <v>125</v>
      </c>
      <c r="AG2028">
        <v>135</v>
      </c>
      <c r="AH2028">
        <v>150</v>
      </c>
      <c r="AI2028">
        <v>175</v>
      </c>
      <c r="AJ2028">
        <v>200</v>
      </c>
      <c r="AK2028">
        <v>222</v>
      </c>
      <c r="AL2028">
        <v>250</v>
      </c>
      <c r="AM2028">
        <v>500</v>
      </c>
      <c r="AN2028">
        <v>750</v>
      </c>
      <c r="AO2028">
        <v>2000</v>
      </c>
    </row>
    <row r="2029" spans="1:41" x14ac:dyDescent="0.2">
      <c r="A2029" s="2">
        <v>2027</v>
      </c>
      <c r="B2029" s="4">
        <v>5</v>
      </c>
      <c r="C2029">
        <v>20</v>
      </c>
      <c r="D2029">
        <v>25</v>
      </c>
      <c r="E2029">
        <v>50</v>
      </c>
      <c r="F2029">
        <v>100</v>
      </c>
      <c r="G2029">
        <v>1000</v>
      </c>
    </row>
    <row r="2030" spans="1:41" x14ac:dyDescent="0.2">
      <c r="A2030" s="2">
        <v>2028</v>
      </c>
      <c r="B2030" s="4">
        <v>15</v>
      </c>
      <c r="C2030">
        <v>15</v>
      </c>
      <c r="D2030">
        <v>20</v>
      </c>
      <c r="E2030">
        <v>30</v>
      </c>
      <c r="F2030">
        <v>30</v>
      </c>
      <c r="G2030">
        <v>40</v>
      </c>
      <c r="H2030">
        <v>50</v>
      </c>
      <c r="I2030">
        <v>50</v>
      </c>
      <c r="J2030">
        <v>50</v>
      </c>
      <c r="K2030">
        <v>100</v>
      </c>
      <c r="L2030">
        <v>150</v>
      </c>
      <c r="M2030">
        <v>200</v>
      </c>
    </row>
    <row r="2031" spans="1:41" x14ac:dyDescent="0.2">
      <c r="A2031" s="2">
        <v>2029</v>
      </c>
      <c r="B2031" s="4">
        <v>20</v>
      </c>
      <c r="C2031">
        <v>20</v>
      </c>
      <c r="D2031">
        <v>20</v>
      </c>
      <c r="E2031">
        <v>20</v>
      </c>
      <c r="F2031">
        <v>20</v>
      </c>
      <c r="G2031">
        <v>35</v>
      </c>
      <c r="H2031">
        <v>35</v>
      </c>
      <c r="I2031">
        <v>35</v>
      </c>
      <c r="J2031">
        <v>35</v>
      </c>
      <c r="K2031">
        <v>35</v>
      </c>
      <c r="L2031">
        <v>100</v>
      </c>
    </row>
    <row r="2032" spans="1:41" x14ac:dyDescent="0.2">
      <c r="A2032" s="2">
        <v>2030</v>
      </c>
      <c r="B2032" s="4">
        <v>1</v>
      </c>
      <c r="C2032">
        <v>5</v>
      </c>
      <c r="D2032">
        <v>12</v>
      </c>
      <c r="E2032">
        <v>20</v>
      </c>
      <c r="F2032">
        <v>30</v>
      </c>
      <c r="G2032">
        <v>30</v>
      </c>
      <c r="H2032">
        <v>35</v>
      </c>
      <c r="I2032">
        <v>40</v>
      </c>
      <c r="J2032">
        <v>45</v>
      </c>
      <c r="K2032">
        <v>60</v>
      </c>
      <c r="L2032">
        <v>60</v>
      </c>
      <c r="M2032">
        <v>70</v>
      </c>
      <c r="N2032">
        <v>85</v>
      </c>
      <c r="O2032">
        <v>120</v>
      </c>
      <c r="P2032">
        <v>200</v>
      </c>
      <c r="Q2032">
        <v>450</v>
      </c>
      <c r="R2032">
        <v>1000</v>
      </c>
      <c r="S2032">
        <v>1200</v>
      </c>
      <c r="T2032">
        <v>1500</v>
      </c>
    </row>
    <row r="2033" spans="1:77" x14ac:dyDescent="0.2">
      <c r="A2033" s="2">
        <v>2031</v>
      </c>
      <c r="B2033" s="4">
        <v>1</v>
      </c>
      <c r="C2033">
        <v>18</v>
      </c>
      <c r="D2033">
        <v>18</v>
      </c>
      <c r="E2033">
        <v>18</v>
      </c>
      <c r="F2033">
        <v>18</v>
      </c>
      <c r="G2033">
        <v>18</v>
      </c>
      <c r="H2033">
        <v>18</v>
      </c>
      <c r="I2033">
        <v>20</v>
      </c>
      <c r="J2033">
        <v>20</v>
      </c>
      <c r="K2033">
        <v>23</v>
      </c>
      <c r="L2033">
        <v>23</v>
      </c>
      <c r="M2033">
        <v>25</v>
      </c>
      <c r="N2033">
        <v>27</v>
      </c>
      <c r="O2033">
        <v>27</v>
      </c>
      <c r="P2033">
        <v>29</v>
      </c>
      <c r="Q2033">
        <v>47</v>
      </c>
      <c r="R2033">
        <v>50</v>
      </c>
      <c r="S2033">
        <v>90</v>
      </c>
      <c r="T2033">
        <v>99</v>
      </c>
      <c r="U2033">
        <v>115</v>
      </c>
      <c r="V2033">
        <v>135</v>
      </c>
    </row>
    <row r="2034" spans="1:77" x14ac:dyDescent="0.2">
      <c r="A2034" s="2">
        <v>2032</v>
      </c>
      <c r="B2034" s="4">
        <v>33</v>
      </c>
      <c r="C2034">
        <v>39</v>
      </c>
      <c r="D2034">
        <v>78</v>
      </c>
      <c r="E2034">
        <v>80</v>
      </c>
      <c r="F2034">
        <v>84</v>
      </c>
      <c r="G2034">
        <v>164</v>
      </c>
    </row>
    <row r="2035" spans="1:77" x14ac:dyDescent="0.2">
      <c r="A2035" s="2">
        <v>2033</v>
      </c>
      <c r="B2035" s="4">
        <v>5</v>
      </c>
      <c r="C2035">
        <v>12</v>
      </c>
      <c r="D2035">
        <v>20</v>
      </c>
      <c r="E2035">
        <v>25</v>
      </c>
      <c r="F2035">
        <v>25</v>
      </c>
      <c r="G2035">
        <v>35</v>
      </c>
      <c r="H2035">
        <v>40</v>
      </c>
      <c r="I2035">
        <v>50</v>
      </c>
      <c r="J2035">
        <v>60</v>
      </c>
      <c r="K2035">
        <v>75</v>
      </c>
      <c r="L2035">
        <v>90</v>
      </c>
      <c r="M2035">
        <v>90</v>
      </c>
      <c r="N2035">
        <v>95</v>
      </c>
      <c r="O2035">
        <v>100</v>
      </c>
      <c r="P2035">
        <v>125</v>
      </c>
      <c r="Q2035">
        <v>150</v>
      </c>
      <c r="R2035">
        <v>150</v>
      </c>
      <c r="S2035">
        <v>250</v>
      </c>
      <c r="T2035">
        <v>300</v>
      </c>
      <c r="U2035">
        <v>320</v>
      </c>
      <c r="V2035">
        <v>375</v>
      </c>
      <c r="W2035">
        <v>400</v>
      </c>
      <c r="X2035">
        <v>2000</v>
      </c>
      <c r="Y2035">
        <v>5000</v>
      </c>
    </row>
    <row r="2036" spans="1:77" x14ac:dyDescent="0.2">
      <c r="A2036" s="2">
        <v>2034</v>
      </c>
      <c r="B2036" s="4">
        <v>9</v>
      </c>
      <c r="C2036">
        <v>13</v>
      </c>
      <c r="D2036">
        <v>15</v>
      </c>
      <c r="E2036">
        <v>20</v>
      </c>
      <c r="F2036">
        <v>25</v>
      </c>
      <c r="G2036">
        <v>25</v>
      </c>
      <c r="H2036">
        <v>30</v>
      </c>
      <c r="I2036">
        <v>39</v>
      </c>
      <c r="J2036">
        <v>44</v>
      </c>
      <c r="K2036">
        <v>53</v>
      </c>
      <c r="L2036">
        <v>53</v>
      </c>
      <c r="M2036">
        <v>65</v>
      </c>
      <c r="N2036">
        <v>93</v>
      </c>
    </row>
    <row r="2037" spans="1:77" x14ac:dyDescent="0.2">
      <c r="A2037" s="2">
        <v>2035</v>
      </c>
      <c r="B2037" s="4">
        <v>9</v>
      </c>
      <c r="C2037">
        <v>12</v>
      </c>
      <c r="D2037">
        <v>12</v>
      </c>
      <c r="E2037">
        <v>12</v>
      </c>
      <c r="F2037">
        <v>25</v>
      </c>
      <c r="G2037">
        <v>36</v>
      </c>
    </row>
    <row r="2038" spans="1:77" x14ac:dyDescent="0.2">
      <c r="A2038" s="2">
        <v>2036</v>
      </c>
      <c r="B2038" s="4">
        <v>5</v>
      </c>
      <c r="C2038">
        <v>10</v>
      </c>
      <c r="D2038">
        <v>20</v>
      </c>
      <c r="E2038">
        <v>25</v>
      </c>
      <c r="F2038">
        <v>35</v>
      </c>
      <c r="G2038">
        <v>50</v>
      </c>
      <c r="H2038">
        <v>55</v>
      </c>
      <c r="I2038">
        <v>60</v>
      </c>
      <c r="J2038">
        <v>75</v>
      </c>
      <c r="K2038">
        <v>80</v>
      </c>
      <c r="L2038">
        <v>90</v>
      </c>
      <c r="M2038">
        <v>105</v>
      </c>
      <c r="N2038">
        <v>110</v>
      </c>
      <c r="O2038">
        <v>115</v>
      </c>
      <c r="P2038">
        <v>120</v>
      </c>
      <c r="Q2038">
        <v>135</v>
      </c>
      <c r="R2038">
        <v>140</v>
      </c>
      <c r="S2038">
        <v>150</v>
      </c>
      <c r="T2038">
        <v>150</v>
      </c>
      <c r="U2038">
        <v>165</v>
      </c>
      <c r="V2038">
        <v>195</v>
      </c>
      <c r="W2038">
        <v>195</v>
      </c>
      <c r="X2038">
        <v>195</v>
      </c>
      <c r="Y2038">
        <v>200</v>
      </c>
      <c r="Z2038">
        <v>225</v>
      </c>
      <c r="AA2038">
        <v>235</v>
      </c>
      <c r="AB2038">
        <v>240</v>
      </c>
      <c r="AC2038">
        <v>270</v>
      </c>
      <c r="AD2038">
        <v>275</v>
      </c>
      <c r="AE2038">
        <v>315</v>
      </c>
      <c r="AF2038">
        <v>350</v>
      </c>
      <c r="AG2038">
        <v>475</v>
      </c>
      <c r="AH2038">
        <v>500</v>
      </c>
      <c r="AI2038">
        <v>500</v>
      </c>
      <c r="AJ2038">
        <v>535</v>
      </c>
      <c r="AK2038">
        <v>540</v>
      </c>
      <c r="AL2038">
        <v>550</v>
      </c>
      <c r="AM2038">
        <v>575</v>
      </c>
      <c r="AN2038">
        <v>658</v>
      </c>
      <c r="AO2038">
        <v>666</v>
      </c>
      <c r="AP2038">
        <v>700</v>
      </c>
      <c r="AQ2038">
        <v>1080</v>
      </c>
      <c r="AR2038">
        <v>1200</v>
      </c>
    </row>
    <row r="2039" spans="1:77" x14ac:dyDescent="0.2">
      <c r="A2039" s="2">
        <v>2037</v>
      </c>
      <c r="B2039" s="4">
        <v>5</v>
      </c>
      <c r="C2039">
        <v>20</v>
      </c>
      <c r="D2039">
        <v>25</v>
      </c>
      <c r="E2039">
        <v>30</v>
      </c>
      <c r="F2039">
        <v>40</v>
      </c>
      <c r="G2039">
        <v>50</v>
      </c>
      <c r="H2039">
        <v>60</v>
      </c>
      <c r="I2039">
        <v>100</v>
      </c>
      <c r="J2039">
        <v>150</v>
      </c>
      <c r="K2039">
        <v>300</v>
      </c>
      <c r="L2039">
        <v>1000</v>
      </c>
    </row>
    <row r="2040" spans="1:77" x14ac:dyDescent="0.2">
      <c r="A2040" s="2">
        <v>2038</v>
      </c>
      <c r="B2040" s="4">
        <v>1</v>
      </c>
      <c r="C2040">
        <v>5</v>
      </c>
      <c r="D2040">
        <v>10</v>
      </c>
      <c r="E2040">
        <v>20</v>
      </c>
      <c r="F2040">
        <v>30</v>
      </c>
      <c r="G2040">
        <v>75</v>
      </c>
      <c r="H2040">
        <v>90</v>
      </c>
    </row>
    <row r="2041" spans="1:77" x14ac:dyDescent="0.2">
      <c r="A2041" s="2">
        <v>2039</v>
      </c>
      <c r="B2041" s="4">
        <v>1</v>
      </c>
      <c r="C2041">
        <v>75</v>
      </c>
      <c r="D2041">
        <v>99</v>
      </c>
      <c r="E2041">
        <v>115</v>
      </c>
      <c r="F2041">
        <v>119</v>
      </c>
      <c r="G2041">
        <v>129</v>
      </c>
      <c r="H2041">
        <v>149</v>
      </c>
      <c r="I2041">
        <v>222</v>
      </c>
      <c r="J2041">
        <v>249</v>
      </c>
      <c r="K2041">
        <v>299</v>
      </c>
      <c r="L2041">
        <v>399</v>
      </c>
      <c r="M2041">
        <v>499</v>
      </c>
      <c r="N2041">
        <v>999</v>
      </c>
    </row>
    <row r="2042" spans="1:77" x14ac:dyDescent="0.2">
      <c r="A2042" s="2">
        <v>2040</v>
      </c>
      <c r="B2042" s="4">
        <v>1</v>
      </c>
      <c r="C2042">
        <v>15</v>
      </c>
      <c r="D2042">
        <v>29</v>
      </c>
      <c r="E2042">
        <v>70</v>
      </c>
      <c r="F2042">
        <v>135</v>
      </c>
      <c r="G2042">
        <v>195</v>
      </c>
    </row>
    <row r="2043" spans="1:77" x14ac:dyDescent="0.2">
      <c r="A2043" s="2">
        <v>2041</v>
      </c>
      <c r="B2043" s="4">
        <v>5</v>
      </c>
      <c r="C2043">
        <v>10</v>
      </c>
      <c r="D2043">
        <v>10</v>
      </c>
      <c r="E2043">
        <v>10</v>
      </c>
      <c r="F2043">
        <v>10</v>
      </c>
      <c r="G2043">
        <v>15</v>
      </c>
      <c r="H2043">
        <v>20</v>
      </c>
      <c r="I2043">
        <v>20</v>
      </c>
      <c r="J2043">
        <v>20</v>
      </c>
      <c r="K2043">
        <v>20</v>
      </c>
      <c r="L2043">
        <v>25</v>
      </c>
      <c r="M2043">
        <v>35</v>
      </c>
      <c r="N2043">
        <v>35</v>
      </c>
      <c r="O2043">
        <v>40</v>
      </c>
      <c r="P2043">
        <v>40</v>
      </c>
      <c r="Q2043">
        <v>40</v>
      </c>
      <c r="R2043">
        <v>40</v>
      </c>
      <c r="S2043">
        <v>40</v>
      </c>
      <c r="T2043">
        <v>40</v>
      </c>
      <c r="U2043">
        <v>40</v>
      </c>
      <c r="V2043">
        <v>40</v>
      </c>
      <c r="W2043">
        <v>45</v>
      </c>
      <c r="X2043">
        <v>45</v>
      </c>
      <c r="Y2043">
        <v>45</v>
      </c>
      <c r="Z2043">
        <v>45</v>
      </c>
      <c r="AA2043">
        <v>45</v>
      </c>
      <c r="AB2043">
        <v>45</v>
      </c>
      <c r="AC2043">
        <v>45</v>
      </c>
      <c r="AD2043">
        <v>45</v>
      </c>
      <c r="AE2043">
        <v>45</v>
      </c>
      <c r="AF2043">
        <v>45</v>
      </c>
      <c r="AG2043">
        <v>45</v>
      </c>
      <c r="AH2043">
        <v>45</v>
      </c>
      <c r="AI2043">
        <v>45</v>
      </c>
      <c r="AJ2043">
        <v>45</v>
      </c>
      <c r="AK2043">
        <v>45</v>
      </c>
      <c r="AL2043">
        <v>45</v>
      </c>
      <c r="AM2043">
        <v>45</v>
      </c>
      <c r="AN2043">
        <v>55</v>
      </c>
      <c r="AO2043">
        <v>55</v>
      </c>
      <c r="AP2043">
        <v>55</v>
      </c>
      <c r="AQ2043">
        <v>60</v>
      </c>
      <c r="AR2043">
        <v>60</v>
      </c>
      <c r="AS2043">
        <v>60</v>
      </c>
      <c r="AT2043">
        <v>65</v>
      </c>
      <c r="AU2043">
        <v>65</v>
      </c>
      <c r="AV2043">
        <v>65</v>
      </c>
      <c r="AW2043">
        <v>70</v>
      </c>
      <c r="AX2043">
        <v>70</v>
      </c>
      <c r="AY2043">
        <v>75</v>
      </c>
      <c r="AZ2043">
        <v>75</v>
      </c>
      <c r="BA2043">
        <v>80</v>
      </c>
      <c r="BB2043">
        <v>80</v>
      </c>
      <c r="BC2043">
        <v>80</v>
      </c>
      <c r="BD2043">
        <v>80</v>
      </c>
      <c r="BE2043">
        <v>95</v>
      </c>
      <c r="BF2043">
        <v>100</v>
      </c>
      <c r="BG2043">
        <v>100</v>
      </c>
      <c r="BH2043">
        <v>100</v>
      </c>
      <c r="BI2043">
        <v>100</v>
      </c>
      <c r="BJ2043">
        <v>150</v>
      </c>
      <c r="BK2043">
        <v>150</v>
      </c>
      <c r="BL2043">
        <v>150</v>
      </c>
      <c r="BM2043">
        <v>150</v>
      </c>
      <c r="BN2043">
        <v>150</v>
      </c>
      <c r="BO2043">
        <v>150</v>
      </c>
      <c r="BP2043">
        <v>175</v>
      </c>
      <c r="BQ2043">
        <v>175</v>
      </c>
      <c r="BR2043">
        <v>200</v>
      </c>
      <c r="BS2043">
        <v>350</v>
      </c>
      <c r="BT2043">
        <v>500</v>
      </c>
      <c r="BU2043">
        <v>500</v>
      </c>
      <c r="BV2043">
        <v>500</v>
      </c>
      <c r="BW2043">
        <v>500</v>
      </c>
      <c r="BX2043">
        <v>1000</v>
      </c>
      <c r="BY2043">
        <v>1000</v>
      </c>
    </row>
    <row r="2044" spans="1:77" x14ac:dyDescent="0.2">
      <c r="A2044" s="2">
        <v>2042</v>
      </c>
      <c r="B2044" s="4">
        <v>6</v>
      </c>
      <c r="C2044">
        <v>21</v>
      </c>
      <c r="D2044">
        <v>21</v>
      </c>
      <c r="E2044">
        <v>23</v>
      </c>
      <c r="F2044">
        <v>23</v>
      </c>
      <c r="G2044">
        <v>26</v>
      </c>
      <c r="H2044">
        <v>26</v>
      </c>
      <c r="I2044">
        <v>44</v>
      </c>
      <c r="J2044">
        <v>48</v>
      </c>
      <c r="K2044">
        <v>50</v>
      </c>
      <c r="L2044">
        <v>95</v>
      </c>
      <c r="M2044">
        <v>98</v>
      </c>
      <c r="N2044">
        <v>110</v>
      </c>
      <c r="O2044">
        <v>279</v>
      </c>
      <c r="P2044">
        <v>558</v>
      </c>
    </row>
    <row r="2045" spans="1:77" x14ac:dyDescent="0.2">
      <c r="A2045" s="2">
        <v>2043</v>
      </c>
      <c r="B2045" s="4">
        <v>0.96</v>
      </c>
      <c r="C2045">
        <v>8</v>
      </c>
      <c r="D2045">
        <v>24</v>
      </c>
      <c r="E2045">
        <v>29</v>
      </c>
      <c r="F2045">
        <v>38</v>
      </c>
      <c r="G2045">
        <v>72</v>
      </c>
      <c r="H2045">
        <v>336</v>
      </c>
    </row>
    <row r="2046" spans="1:77" x14ac:dyDescent="0.2">
      <c r="A2046" s="2">
        <v>2044</v>
      </c>
      <c r="B2046" s="4">
        <v>1</v>
      </c>
      <c r="C2046">
        <v>29</v>
      </c>
      <c r="D2046">
        <v>47</v>
      </c>
      <c r="E2046">
        <v>47</v>
      </c>
      <c r="F2046">
        <v>70</v>
      </c>
      <c r="G2046">
        <v>70</v>
      </c>
      <c r="H2046">
        <v>117</v>
      </c>
      <c r="I2046">
        <v>117</v>
      </c>
      <c r="J2046">
        <v>117</v>
      </c>
    </row>
    <row r="2047" spans="1:77" x14ac:dyDescent="0.2">
      <c r="A2047" s="2">
        <v>2045</v>
      </c>
      <c r="B2047" s="4">
        <v>1</v>
      </c>
      <c r="C2047">
        <v>10</v>
      </c>
      <c r="D2047">
        <v>15</v>
      </c>
      <c r="E2047">
        <v>18</v>
      </c>
      <c r="F2047">
        <v>22</v>
      </c>
      <c r="G2047">
        <v>25</v>
      </c>
      <c r="H2047">
        <v>35</v>
      </c>
      <c r="I2047">
        <v>40</v>
      </c>
      <c r="J2047">
        <v>50</v>
      </c>
      <c r="K2047">
        <v>60</v>
      </c>
      <c r="L2047">
        <v>62</v>
      </c>
      <c r="M2047">
        <v>70</v>
      </c>
      <c r="N2047">
        <v>80</v>
      </c>
      <c r="O2047">
        <v>100</v>
      </c>
      <c r="P2047">
        <v>120</v>
      </c>
      <c r="Q2047">
        <v>150</v>
      </c>
      <c r="R2047">
        <v>150</v>
      </c>
      <c r="S2047">
        <v>150</v>
      </c>
      <c r="T2047">
        <v>150</v>
      </c>
      <c r="U2047">
        <v>200</v>
      </c>
      <c r="V2047">
        <v>250</v>
      </c>
      <c r="W2047">
        <v>250</v>
      </c>
      <c r="X2047">
        <v>350</v>
      </c>
      <c r="Y2047">
        <v>500</v>
      </c>
      <c r="Z2047">
        <v>1000</v>
      </c>
      <c r="AA2047">
        <v>2500</v>
      </c>
      <c r="AB2047">
        <v>5000</v>
      </c>
    </row>
    <row r="2048" spans="1:77" x14ac:dyDescent="0.2">
      <c r="A2048" s="2">
        <v>2046</v>
      </c>
      <c r="B2048" s="4">
        <v>2</v>
      </c>
      <c r="C2048">
        <v>12</v>
      </c>
      <c r="D2048">
        <v>15</v>
      </c>
      <c r="E2048">
        <v>25</v>
      </c>
      <c r="F2048">
        <v>30</v>
      </c>
      <c r="G2048">
        <v>40</v>
      </c>
      <c r="H2048">
        <v>50</v>
      </c>
      <c r="I2048">
        <v>50</v>
      </c>
      <c r="J2048">
        <v>65</v>
      </c>
      <c r="K2048">
        <v>75</v>
      </c>
      <c r="L2048">
        <v>120</v>
      </c>
      <c r="M2048">
        <v>250</v>
      </c>
      <c r="N2048">
        <v>400</v>
      </c>
      <c r="O2048">
        <v>1000</v>
      </c>
      <c r="P2048">
        <v>3000</v>
      </c>
    </row>
    <row r="2049" spans="1:42" x14ac:dyDescent="0.2">
      <c r="A2049" s="2">
        <v>2047</v>
      </c>
      <c r="B2049" s="4">
        <v>5</v>
      </c>
      <c r="C2049">
        <v>20</v>
      </c>
      <c r="D2049">
        <v>20</v>
      </c>
      <c r="E2049">
        <v>20</v>
      </c>
      <c r="F2049">
        <v>20</v>
      </c>
      <c r="G2049">
        <v>22</v>
      </c>
      <c r="H2049">
        <v>22</v>
      </c>
      <c r="I2049">
        <v>30</v>
      </c>
      <c r="J2049">
        <v>45</v>
      </c>
      <c r="K2049">
        <v>45</v>
      </c>
      <c r="L2049">
        <v>50</v>
      </c>
      <c r="M2049">
        <v>55</v>
      </c>
      <c r="N2049">
        <v>60</v>
      </c>
      <c r="O2049">
        <v>70</v>
      </c>
      <c r="P2049">
        <v>75</v>
      </c>
      <c r="Q2049">
        <v>95</v>
      </c>
      <c r="R2049">
        <v>100</v>
      </c>
      <c r="S2049">
        <v>120</v>
      </c>
      <c r="T2049">
        <v>125</v>
      </c>
      <c r="U2049">
        <v>130</v>
      </c>
      <c r="V2049">
        <v>165</v>
      </c>
      <c r="W2049">
        <v>180</v>
      </c>
      <c r="X2049">
        <v>225</v>
      </c>
      <c r="Y2049">
        <v>250</v>
      </c>
      <c r="Z2049">
        <v>270</v>
      </c>
      <c r="AA2049">
        <v>300</v>
      </c>
      <c r="AB2049">
        <v>350</v>
      </c>
      <c r="AC2049">
        <v>350</v>
      </c>
      <c r="AD2049">
        <v>400</v>
      </c>
      <c r="AE2049">
        <v>400</v>
      </c>
      <c r="AF2049">
        <v>500</v>
      </c>
      <c r="AG2049">
        <v>500</v>
      </c>
      <c r="AH2049">
        <v>525</v>
      </c>
      <c r="AI2049">
        <v>550</v>
      </c>
      <c r="AJ2049">
        <v>700</v>
      </c>
      <c r="AK2049">
        <v>750</v>
      </c>
      <c r="AL2049">
        <v>750</v>
      </c>
      <c r="AM2049">
        <v>800</v>
      </c>
      <c r="AN2049">
        <v>800</v>
      </c>
      <c r="AO2049">
        <v>1200</v>
      </c>
      <c r="AP2049">
        <v>2300</v>
      </c>
    </row>
    <row r="2050" spans="1:42" x14ac:dyDescent="0.2">
      <c r="A2050" s="2">
        <v>2048</v>
      </c>
      <c r="B2050" s="4">
        <v>1</v>
      </c>
      <c r="C2050">
        <v>50</v>
      </c>
      <c r="D2050">
        <v>50</v>
      </c>
      <c r="E2050">
        <v>55</v>
      </c>
      <c r="F2050">
        <v>55</v>
      </c>
      <c r="G2050">
        <v>98</v>
      </c>
      <c r="H2050">
        <v>98</v>
      </c>
      <c r="I2050">
        <v>105</v>
      </c>
      <c r="J2050">
        <v>105</v>
      </c>
      <c r="K2050">
        <v>300</v>
      </c>
      <c r="L2050">
        <v>300</v>
      </c>
      <c r="M2050">
        <v>300</v>
      </c>
      <c r="N2050">
        <v>300</v>
      </c>
    </row>
    <row r="2051" spans="1:42" x14ac:dyDescent="0.2">
      <c r="A2051" s="2">
        <v>2049</v>
      </c>
      <c r="B2051" s="4">
        <v>12</v>
      </c>
      <c r="C2051">
        <v>23</v>
      </c>
      <c r="D2051">
        <v>33</v>
      </c>
      <c r="E2051">
        <v>39</v>
      </c>
      <c r="F2051">
        <v>44</v>
      </c>
      <c r="G2051">
        <v>49</v>
      </c>
      <c r="H2051">
        <v>54</v>
      </c>
      <c r="I2051">
        <v>59</v>
      </c>
      <c r="J2051">
        <v>59</v>
      </c>
      <c r="K2051">
        <v>66</v>
      </c>
      <c r="L2051">
        <v>73</v>
      </c>
      <c r="M2051">
        <v>80</v>
      </c>
      <c r="N2051">
        <v>80</v>
      </c>
      <c r="O2051">
        <v>80</v>
      </c>
      <c r="P2051">
        <v>87</v>
      </c>
      <c r="Q2051">
        <v>129</v>
      </c>
      <c r="R2051">
        <v>189</v>
      </c>
      <c r="S2051">
        <v>238</v>
      </c>
    </row>
    <row r="2052" spans="1:42" x14ac:dyDescent="0.2">
      <c r="A2052" s="2">
        <v>2050</v>
      </c>
      <c r="B2052" s="4">
        <v>5</v>
      </c>
      <c r="C2052">
        <v>10</v>
      </c>
      <c r="D2052">
        <v>15</v>
      </c>
      <c r="E2052">
        <v>20</v>
      </c>
      <c r="F2052">
        <v>25</v>
      </c>
      <c r="G2052">
        <v>30</v>
      </c>
      <c r="H2052">
        <v>49</v>
      </c>
      <c r="I2052">
        <v>180</v>
      </c>
      <c r="J2052">
        <v>399</v>
      </c>
    </row>
    <row r="2053" spans="1:42" x14ac:dyDescent="0.2">
      <c r="A2053" s="2">
        <v>2051</v>
      </c>
      <c r="B2053" s="4">
        <v>10</v>
      </c>
      <c r="C2053">
        <v>12</v>
      </c>
      <c r="D2053">
        <v>15</v>
      </c>
      <c r="E2053">
        <v>25</v>
      </c>
      <c r="F2053">
        <v>40</v>
      </c>
      <c r="G2053">
        <v>65</v>
      </c>
      <c r="H2053">
        <v>65</v>
      </c>
      <c r="I2053">
        <v>130</v>
      </c>
      <c r="J2053">
        <v>150</v>
      </c>
      <c r="K2053">
        <v>1000</v>
      </c>
    </row>
    <row r="2054" spans="1:42" x14ac:dyDescent="0.2">
      <c r="A2054" s="2">
        <v>2052</v>
      </c>
      <c r="B2054" s="4">
        <v>1</v>
      </c>
      <c r="C2054">
        <v>10</v>
      </c>
      <c r="D2054">
        <v>35</v>
      </c>
      <c r="E2054">
        <v>85</v>
      </c>
      <c r="F2054">
        <v>160</v>
      </c>
      <c r="G2054">
        <v>800</v>
      </c>
      <c r="H2054">
        <v>1200</v>
      </c>
      <c r="I2054">
        <v>2000</v>
      </c>
    </row>
    <row r="2055" spans="1:42" x14ac:dyDescent="0.2">
      <c r="A2055" s="2">
        <v>2053</v>
      </c>
      <c r="B2055" s="4">
        <v>18</v>
      </c>
      <c r="C2055">
        <v>25</v>
      </c>
      <c r="D2055">
        <v>25</v>
      </c>
      <c r="E2055">
        <v>30</v>
      </c>
      <c r="F2055">
        <v>55</v>
      </c>
    </row>
    <row r="2056" spans="1:42" x14ac:dyDescent="0.2">
      <c r="A2056" s="2">
        <v>2054</v>
      </c>
      <c r="B2056" s="4">
        <v>12</v>
      </c>
      <c r="C2056">
        <v>18</v>
      </c>
      <c r="D2056">
        <v>25</v>
      </c>
      <c r="E2056">
        <v>35</v>
      </c>
      <c r="F2056">
        <v>50</v>
      </c>
      <c r="G2056">
        <v>75</v>
      </c>
      <c r="H2056">
        <v>100</v>
      </c>
      <c r="I2056">
        <v>150</v>
      </c>
      <c r="J2056">
        <v>200</v>
      </c>
      <c r="K2056">
        <v>300</v>
      </c>
    </row>
    <row r="2057" spans="1:42" x14ac:dyDescent="0.2">
      <c r="A2057" s="2">
        <v>2055</v>
      </c>
      <c r="B2057" s="4">
        <v>34</v>
      </c>
      <c r="C2057">
        <v>45</v>
      </c>
      <c r="D2057">
        <v>50</v>
      </c>
      <c r="E2057">
        <v>112</v>
      </c>
    </row>
    <row r="2058" spans="1:42" x14ac:dyDescent="0.2">
      <c r="A2058" s="2">
        <v>2056</v>
      </c>
      <c r="B2058" s="4">
        <v>1</v>
      </c>
      <c r="C2058">
        <v>19</v>
      </c>
      <c r="D2058">
        <v>59</v>
      </c>
      <c r="E2058">
        <v>59</v>
      </c>
    </row>
    <row r="2059" spans="1:42" x14ac:dyDescent="0.2">
      <c r="A2059" s="2">
        <v>2057</v>
      </c>
      <c r="B2059" s="4">
        <v>5</v>
      </c>
      <c r="C2059">
        <v>15</v>
      </c>
      <c r="D2059">
        <v>20</v>
      </c>
      <c r="E2059">
        <v>25</v>
      </c>
      <c r="F2059">
        <v>40</v>
      </c>
      <c r="G2059">
        <v>50</v>
      </c>
      <c r="H2059">
        <v>50</v>
      </c>
      <c r="I2059">
        <v>75</v>
      </c>
      <c r="J2059">
        <v>90</v>
      </c>
      <c r="K2059">
        <v>90</v>
      </c>
      <c r="L2059">
        <v>100</v>
      </c>
      <c r="M2059">
        <v>125</v>
      </c>
      <c r="N2059">
        <v>150</v>
      </c>
      <c r="O2059">
        <v>200</v>
      </c>
      <c r="P2059">
        <v>1000</v>
      </c>
      <c r="Q2059">
        <v>3000</v>
      </c>
      <c r="R2059">
        <v>5000</v>
      </c>
      <c r="S2059">
        <v>10000</v>
      </c>
    </row>
    <row r="2060" spans="1:42" x14ac:dyDescent="0.2">
      <c r="A2060" s="2">
        <v>2058</v>
      </c>
      <c r="B2060" s="4">
        <v>1</v>
      </c>
      <c r="C2060">
        <v>10</v>
      </c>
      <c r="D2060">
        <v>25</v>
      </c>
      <c r="E2060">
        <v>30</v>
      </c>
      <c r="F2060">
        <v>35</v>
      </c>
      <c r="G2060">
        <v>45</v>
      </c>
      <c r="H2060">
        <v>55</v>
      </c>
      <c r="I2060">
        <v>75</v>
      </c>
      <c r="J2060">
        <v>130</v>
      </c>
      <c r="K2060">
        <v>250</v>
      </c>
      <c r="L2060">
        <v>10000</v>
      </c>
    </row>
    <row r="2061" spans="1:42" x14ac:dyDescent="0.2">
      <c r="A2061" s="2">
        <v>2059</v>
      </c>
      <c r="B2061" s="4">
        <v>10</v>
      </c>
      <c r="C2061">
        <v>20</v>
      </c>
      <c r="D2061">
        <v>30</v>
      </c>
      <c r="E2061">
        <v>40</v>
      </c>
      <c r="F2061">
        <v>50</v>
      </c>
      <c r="G2061">
        <v>60</v>
      </c>
      <c r="H2061">
        <v>70</v>
      </c>
      <c r="I2061">
        <v>80</v>
      </c>
      <c r="J2061">
        <v>90</v>
      </c>
      <c r="K2061">
        <v>100</v>
      </c>
    </row>
    <row r="2062" spans="1:42" x14ac:dyDescent="0.2">
      <c r="A2062" s="2">
        <v>2060</v>
      </c>
      <c r="B2062" s="4">
        <v>1</v>
      </c>
      <c r="C2062">
        <v>8</v>
      </c>
      <c r="D2062">
        <v>10</v>
      </c>
      <c r="E2062">
        <v>12</v>
      </c>
      <c r="F2062">
        <v>20</v>
      </c>
      <c r="G2062">
        <v>20</v>
      </c>
      <c r="H2062">
        <v>25</v>
      </c>
      <c r="I2062">
        <v>25</v>
      </c>
      <c r="J2062">
        <v>27</v>
      </c>
      <c r="K2062">
        <v>32</v>
      </c>
      <c r="L2062">
        <v>35</v>
      </c>
      <c r="M2062">
        <v>48</v>
      </c>
      <c r="N2062">
        <v>59</v>
      </c>
      <c r="O2062">
        <v>62</v>
      </c>
      <c r="P2062">
        <v>75</v>
      </c>
      <c r="Q2062">
        <v>100</v>
      </c>
      <c r="R2062">
        <v>101</v>
      </c>
      <c r="S2062">
        <v>150</v>
      </c>
      <c r="T2062">
        <v>200</v>
      </c>
      <c r="U2062">
        <v>250</v>
      </c>
      <c r="V2062">
        <v>275</v>
      </c>
      <c r="W2062">
        <v>300</v>
      </c>
      <c r="X2062">
        <v>300</v>
      </c>
      <c r="Y2062">
        <v>400</v>
      </c>
      <c r="Z2062">
        <v>400</v>
      </c>
      <c r="AA2062">
        <v>450</v>
      </c>
      <c r="AB2062">
        <v>500</v>
      </c>
      <c r="AC2062">
        <v>500</v>
      </c>
      <c r="AD2062">
        <v>700</v>
      </c>
      <c r="AE2062">
        <v>1400</v>
      </c>
      <c r="AF2062">
        <v>2500</v>
      </c>
      <c r="AG2062">
        <v>9500</v>
      </c>
      <c r="AH2062">
        <v>10000</v>
      </c>
      <c r="AI2062">
        <v>10000</v>
      </c>
    </row>
    <row r="2063" spans="1:42" x14ac:dyDescent="0.2">
      <c r="A2063" s="2">
        <v>2061</v>
      </c>
      <c r="B2063" s="4">
        <v>16</v>
      </c>
      <c r="C2063">
        <v>18</v>
      </c>
      <c r="D2063">
        <v>18</v>
      </c>
      <c r="E2063">
        <v>18</v>
      </c>
      <c r="F2063">
        <v>26</v>
      </c>
      <c r="G2063">
        <v>28</v>
      </c>
      <c r="H2063">
        <v>30</v>
      </c>
      <c r="I2063">
        <v>30</v>
      </c>
      <c r="J2063">
        <v>33</v>
      </c>
      <c r="K2063">
        <v>33</v>
      </c>
      <c r="L2063">
        <v>42</v>
      </c>
      <c r="M2063">
        <v>49</v>
      </c>
      <c r="N2063">
        <v>50</v>
      </c>
      <c r="O2063">
        <v>61</v>
      </c>
      <c r="P2063">
        <v>66</v>
      </c>
      <c r="Q2063">
        <v>120</v>
      </c>
    </row>
    <row r="2064" spans="1:42" x14ac:dyDescent="0.2">
      <c r="A2064" s="2">
        <v>2062</v>
      </c>
      <c r="B2064" s="4">
        <v>4</v>
      </c>
      <c r="C2064">
        <v>13</v>
      </c>
      <c r="D2064">
        <v>13</v>
      </c>
      <c r="E2064">
        <v>17</v>
      </c>
      <c r="F2064">
        <v>17</v>
      </c>
      <c r="G2064">
        <v>26</v>
      </c>
      <c r="H2064">
        <v>35</v>
      </c>
      <c r="I2064">
        <v>49</v>
      </c>
      <c r="J2064">
        <v>89</v>
      </c>
      <c r="K2064">
        <v>116</v>
      </c>
      <c r="L2064">
        <v>143</v>
      </c>
      <c r="M2064">
        <v>251</v>
      </c>
    </row>
    <row r="2065" spans="1:29" x14ac:dyDescent="0.2">
      <c r="A2065" s="2">
        <v>2063</v>
      </c>
      <c r="B2065" s="4">
        <v>1</v>
      </c>
      <c r="C2065">
        <v>5</v>
      </c>
      <c r="D2065">
        <v>10</v>
      </c>
      <c r="E2065">
        <v>10</v>
      </c>
      <c r="F2065">
        <v>15</v>
      </c>
      <c r="G2065">
        <v>20</v>
      </c>
      <c r="H2065">
        <v>30</v>
      </c>
      <c r="I2065">
        <v>30</v>
      </c>
      <c r="J2065">
        <v>50</v>
      </c>
      <c r="K2065">
        <v>60</v>
      </c>
      <c r="L2065">
        <v>65</v>
      </c>
      <c r="M2065">
        <v>75</v>
      </c>
      <c r="N2065">
        <v>80</v>
      </c>
      <c r="O2065">
        <v>100</v>
      </c>
      <c r="P2065">
        <v>100</v>
      </c>
      <c r="Q2065">
        <v>115</v>
      </c>
      <c r="R2065">
        <v>150</v>
      </c>
      <c r="S2065">
        <v>175</v>
      </c>
      <c r="T2065">
        <v>250</v>
      </c>
      <c r="U2065">
        <v>250</v>
      </c>
      <c r="V2065">
        <v>300</v>
      </c>
      <c r="W2065">
        <v>300</v>
      </c>
      <c r="X2065">
        <v>300</v>
      </c>
      <c r="Y2065">
        <v>500</v>
      </c>
      <c r="Z2065">
        <v>500</v>
      </c>
      <c r="AA2065">
        <v>600</v>
      </c>
      <c r="AB2065">
        <v>1250</v>
      </c>
      <c r="AC2065">
        <v>2500</v>
      </c>
    </row>
    <row r="2066" spans="1:29" x14ac:dyDescent="0.2">
      <c r="A2066" s="2">
        <v>2064</v>
      </c>
      <c r="B2066" s="4">
        <v>1</v>
      </c>
      <c r="C2066">
        <v>20</v>
      </c>
      <c r="D2066">
        <v>499</v>
      </c>
      <c r="E2066">
        <v>549</v>
      </c>
      <c r="F2066">
        <v>559</v>
      </c>
      <c r="G2066">
        <v>575</v>
      </c>
      <c r="H2066">
        <v>599</v>
      </c>
      <c r="I2066">
        <v>639</v>
      </c>
      <c r="J2066">
        <v>649</v>
      </c>
      <c r="K2066">
        <v>1299</v>
      </c>
      <c r="L2066">
        <v>1699</v>
      </c>
      <c r="M2066">
        <v>2099</v>
      </c>
      <c r="N2066">
        <v>2999</v>
      </c>
      <c r="O2066">
        <v>3200</v>
      </c>
      <c r="P2066">
        <v>6000</v>
      </c>
    </row>
    <row r="2067" spans="1:29" x14ac:dyDescent="0.2">
      <c r="A2067" s="2">
        <v>2065</v>
      </c>
      <c r="B2067" s="4">
        <v>90</v>
      </c>
      <c r="C2067">
        <v>100</v>
      </c>
      <c r="D2067">
        <v>3000</v>
      </c>
    </row>
    <row r="2068" spans="1:29" x14ac:dyDescent="0.2">
      <c r="A2068" s="2">
        <v>2066</v>
      </c>
      <c r="B2068" s="4">
        <v>16</v>
      </c>
      <c r="C2068">
        <v>57</v>
      </c>
      <c r="D2068">
        <v>65</v>
      </c>
      <c r="E2068">
        <v>73</v>
      </c>
      <c r="F2068">
        <v>97</v>
      </c>
      <c r="G2068">
        <v>129</v>
      </c>
      <c r="H2068">
        <v>146</v>
      </c>
      <c r="I2068">
        <v>162</v>
      </c>
      <c r="J2068">
        <v>194</v>
      </c>
      <c r="K2068">
        <v>728</v>
      </c>
      <c r="L2068">
        <v>1457</v>
      </c>
      <c r="M2068">
        <v>3237</v>
      </c>
    </row>
    <row r="2069" spans="1:29" x14ac:dyDescent="0.2">
      <c r="A2069" s="2">
        <v>2067</v>
      </c>
      <c r="B2069" s="4">
        <v>1</v>
      </c>
      <c r="C2069">
        <v>20</v>
      </c>
      <c r="D2069">
        <v>45</v>
      </c>
      <c r="E2069">
        <v>85</v>
      </c>
      <c r="F2069">
        <v>85</v>
      </c>
      <c r="G2069">
        <v>125</v>
      </c>
    </row>
    <row r="2070" spans="1:29" x14ac:dyDescent="0.2">
      <c r="A2070" s="2">
        <v>2068</v>
      </c>
      <c r="B2070" s="4">
        <v>1</v>
      </c>
      <c r="C2070">
        <v>10</v>
      </c>
      <c r="D2070">
        <v>18</v>
      </c>
      <c r="E2070">
        <v>20</v>
      </c>
      <c r="F2070">
        <v>30</v>
      </c>
      <c r="G2070">
        <v>40</v>
      </c>
      <c r="H2070">
        <v>50</v>
      </c>
      <c r="I2070">
        <v>75</v>
      </c>
      <c r="J2070">
        <v>100</v>
      </c>
      <c r="K2070">
        <v>200</v>
      </c>
      <c r="L2070">
        <v>300</v>
      </c>
      <c r="M2070">
        <v>400</v>
      </c>
      <c r="N2070">
        <v>500</v>
      </c>
      <c r="O2070">
        <v>1000</v>
      </c>
      <c r="P2070">
        <v>2000</v>
      </c>
      <c r="Q2070">
        <v>9500</v>
      </c>
    </row>
    <row r="2071" spans="1:29" x14ac:dyDescent="0.2">
      <c r="A2071" s="2">
        <v>2069</v>
      </c>
      <c r="B2071" s="4">
        <v>5</v>
      </c>
      <c r="C2071">
        <v>10</v>
      </c>
      <c r="D2071">
        <v>20</v>
      </c>
      <c r="E2071">
        <v>30</v>
      </c>
      <c r="F2071">
        <v>35</v>
      </c>
      <c r="G2071">
        <v>50</v>
      </c>
      <c r="H2071">
        <v>60</v>
      </c>
      <c r="I2071">
        <v>80</v>
      </c>
      <c r="J2071">
        <v>90</v>
      </c>
      <c r="K2071">
        <v>100</v>
      </c>
      <c r="L2071">
        <v>175</v>
      </c>
      <c r="M2071">
        <v>425</v>
      </c>
    </row>
    <row r="2072" spans="1:29" x14ac:dyDescent="0.2">
      <c r="A2072" s="2">
        <v>2070</v>
      </c>
      <c r="B2072" s="4">
        <v>1.42</v>
      </c>
      <c r="C2072">
        <v>7</v>
      </c>
      <c r="D2072">
        <v>9</v>
      </c>
      <c r="E2072">
        <v>10</v>
      </c>
      <c r="F2072">
        <v>27</v>
      </c>
      <c r="G2072">
        <v>44</v>
      </c>
      <c r="H2072">
        <v>126</v>
      </c>
      <c r="I2072">
        <v>479</v>
      </c>
    </row>
    <row r="2073" spans="1:29" x14ac:dyDescent="0.2">
      <c r="A2073" s="2">
        <v>2071</v>
      </c>
      <c r="B2073" s="4">
        <v>1</v>
      </c>
      <c r="C2073">
        <v>1</v>
      </c>
      <c r="D2073">
        <v>24</v>
      </c>
      <c r="E2073">
        <v>29</v>
      </c>
      <c r="F2073">
        <v>34</v>
      </c>
      <c r="G2073">
        <v>39</v>
      </c>
      <c r="H2073">
        <v>44</v>
      </c>
      <c r="I2073">
        <v>49</v>
      </c>
    </row>
    <row r="2074" spans="1:29" x14ac:dyDescent="0.2">
      <c r="A2074" s="2">
        <v>2072</v>
      </c>
      <c r="B2074" s="4">
        <v>10</v>
      </c>
      <c r="C2074">
        <v>25</v>
      </c>
      <c r="D2074">
        <v>50</v>
      </c>
      <c r="E2074">
        <v>100</v>
      </c>
      <c r="F2074">
        <v>250</v>
      </c>
      <c r="G2074">
        <v>500</v>
      </c>
      <c r="H2074">
        <v>1000</v>
      </c>
      <c r="I2074">
        <v>2000</v>
      </c>
      <c r="J2074">
        <v>3000</v>
      </c>
      <c r="K2074">
        <v>3000</v>
      </c>
      <c r="L2074">
        <v>5000</v>
      </c>
      <c r="M2074">
        <v>6000</v>
      </c>
      <c r="N2074">
        <v>10000</v>
      </c>
    </row>
    <row r="2075" spans="1:29" x14ac:dyDescent="0.2">
      <c r="A2075" s="2">
        <v>2073</v>
      </c>
      <c r="B2075" s="4">
        <v>5</v>
      </c>
      <c r="C2075">
        <v>10</v>
      </c>
      <c r="D2075">
        <v>10</v>
      </c>
      <c r="E2075">
        <v>20</v>
      </c>
      <c r="F2075">
        <v>25</v>
      </c>
      <c r="G2075">
        <v>30</v>
      </c>
      <c r="H2075">
        <v>35</v>
      </c>
      <c r="I2075">
        <v>45</v>
      </c>
      <c r="J2075">
        <v>50</v>
      </c>
      <c r="K2075">
        <v>50</v>
      </c>
      <c r="L2075">
        <v>65</v>
      </c>
      <c r="M2075">
        <v>75</v>
      </c>
      <c r="N2075">
        <v>100</v>
      </c>
      <c r="O2075">
        <v>100</v>
      </c>
      <c r="P2075">
        <v>125</v>
      </c>
      <c r="Q2075">
        <v>150</v>
      </c>
      <c r="R2075">
        <v>200</v>
      </c>
      <c r="S2075">
        <v>225</v>
      </c>
      <c r="T2075">
        <v>500</v>
      </c>
    </row>
    <row r="2076" spans="1:29" x14ac:dyDescent="0.2">
      <c r="A2076" s="2">
        <v>2074</v>
      </c>
      <c r="B2076" s="4">
        <v>1.52</v>
      </c>
      <c r="C2076">
        <v>3.04</v>
      </c>
      <c r="D2076">
        <v>8</v>
      </c>
      <c r="E2076">
        <v>30</v>
      </c>
      <c r="F2076">
        <v>30</v>
      </c>
      <c r="G2076">
        <v>61</v>
      </c>
      <c r="H2076">
        <v>76</v>
      </c>
      <c r="I2076">
        <v>76</v>
      </c>
      <c r="J2076">
        <v>129</v>
      </c>
      <c r="K2076">
        <v>129</v>
      </c>
      <c r="L2076">
        <v>137</v>
      </c>
      <c r="M2076">
        <v>137</v>
      </c>
      <c r="N2076">
        <v>243</v>
      </c>
      <c r="O2076">
        <v>1522</v>
      </c>
    </row>
    <row r="2077" spans="1:29" x14ac:dyDescent="0.2">
      <c r="A2077" s="2">
        <v>2075</v>
      </c>
      <c r="B2077" s="4">
        <v>8</v>
      </c>
      <c r="C2077">
        <v>39</v>
      </c>
      <c r="D2077">
        <v>47</v>
      </c>
      <c r="E2077">
        <v>55</v>
      </c>
      <c r="F2077">
        <v>62</v>
      </c>
      <c r="G2077">
        <v>70</v>
      </c>
      <c r="H2077">
        <v>86</v>
      </c>
      <c r="I2077">
        <v>94</v>
      </c>
      <c r="J2077">
        <v>101</v>
      </c>
      <c r="K2077">
        <v>125</v>
      </c>
      <c r="L2077">
        <v>156</v>
      </c>
      <c r="M2077">
        <v>164</v>
      </c>
      <c r="N2077">
        <v>172</v>
      </c>
      <c r="O2077">
        <v>180</v>
      </c>
      <c r="P2077">
        <v>187</v>
      </c>
      <c r="Q2077">
        <v>250</v>
      </c>
      <c r="R2077">
        <v>328</v>
      </c>
    </row>
    <row r="2078" spans="1:29" x14ac:dyDescent="0.2">
      <c r="A2078" s="2">
        <v>2076</v>
      </c>
      <c r="B2078" s="4">
        <v>5</v>
      </c>
      <c r="C2078">
        <v>30</v>
      </c>
      <c r="D2078">
        <v>35</v>
      </c>
      <c r="E2078">
        <v>40</v>
      </c>
      <c r="F2078">
        <v>45</v>
      </c>
      <c r="G2078">
        <v>50</v>
      </c>
      <c r="H2078">
        <v>60</v>
      </c>
      <c r="I2078">
        <v>90</v>
      </c>
      <c r="J2078">
        <v>90</v>
      </c>
      <c r="K2078">
        <v>150</v>
      </c>
      <c r="L2078">
        <v>250</v>
      </c>
    </row>
    <row r="2079" spans="1:29" x14ac:dyDescent="0.2">
      <c r="A2079" s="2">
        <v>2077</v>
      </c>
      <c r="B2079" s="4">
        <v>32</v>
      </c>
      <c r="C2079">
        <v>37</v>
      </c>
      <c r="D2079">
        <v>60</v>
      </c>
      <c r="E2079">
        <v>66</v>
      </c>
      <c r="F2079">
        <v>97</v>
      </c>
      <c r="G2079">
        <v>133</v>
      </c>
      <c r="H2079">
        <v>152</v>
      </c>
      <c r="I2079">
        <v>285</v>
      </c>
      <c r="J2079">
        <v>663</v>
      </c>
      <c r="K2079">
        <v>1193</v>
      </c>
    </row>
    <row r="2080" spans="1:29" x14ac:dyDescent="0.2">
      <c r="A2080" s="2">
        <v>2078</v>
      </c>
      <c r="B2080" s="4">
        <v>5</v>
      </c>
      <c r="C2080">
        <v>20</v>
      </c>
      <c r="D2080">
        <v>25</v>
      </c>
      <c r="E2080">
        <v>30</v>
      </c>
      <c r="F2080">
        <v>35</v>
      </c>
      <c r="G2080">
        <v>60</v>
      </c>
      <c r="H2080">
        <v>70</v>
      </c>
      <c r="I2080">
        <v>100</v>
      </c>
      <c r="J2080">
        <v>170</v>
      </c>
      <c r="K2080">
        <v>200</v>
      </c>
      <c r="L2080">
        <v>200</v>
      </c>
      <c r="M2080">
        <v>330</v>
      </c>
      <c r="N2080">
        <v>1000</v>
      </c>
    </row>
    <row r="2081" spans="1:42" x14ac:dyDescent="0.2">
      <c r="A2081" s="2">
        <v>2079</v>
      </c>
      <c r="B2081" s="4">
        <v>1</v>
      </c>
      <c r="C2081">
        <v>5</v>
      </c>
      <c r="D2081">
        <v>10</v>
      </c>
      <c r="E2081">
        <v>20</v>
      </c>
      <c r="F2081">
        <v>20</v>
      </c>
      <c r="G2081">
        <v>30</v>
      </c>
      <c r="H2081">
        <v>40</v>
      </c>
      <c r="I2081">
        <v>50</v>
      </c>
      <c r="J2081">
        <v>75</v>
      </c>
      <c r="K2081">
        <v>100</v>
      </c>
      <c r="L2081">
        <v>100</v>
      </c>
      <c r="M2081">
        <v>150</v>
      </c>
      <c r="N2081">
        <v>250</v>
      </c>
      <c r="O2081">
        <v>250</v>
      </c>
      <c r="P2081">
        <v>500</v>
      </c>
      <c r="Q2081">
        <v>500</v>
      </c>
      <c r="R2081">
        <v>1000</v>
      </c>
      <c r="S2081">
        <v>2500</v>
      </c>
      <c r="T2081">
        <v>5000</v>
      </c>
    </row>
    <row r="2082" spans="1:42" x14ac:dyDescent="0.2">
      <c r="A2082" s="2">
        <v>2080</v>
      </c>
      <c r="B2082" s="4">
        <v>1</v>
      </c>
      <c r="C2082">
        <v>10</v>
      </c>
      <c r="D2082">
        <v>10</v>
      </c>
      <c r="E2082">
        <v>10</v>
      </c>
      <c r="F2082">
        <v>18</v>
      </c>
      <c r="G2082">
        <v>59</v>
      </c>
      <c r="H2082">
        <v>69</v>
      </c>
      <c r="I2082">
        <v>79</v>
      </c>
    </row>
    <row r="2083" spans="1:42" x14ac:dyDescent="0.2">
      <c r="A2083" s="2">
        <v>2081</v>
      </c>
      <c r="B2083" s="4">
        <v>2</v>
      </c>
      <c r="C2083">
        <v>9</v>
      </c>
      <c r="D2083">
        <v>11</v>
      </c>
      <c r="E2083">
        <v>14</v>
      </c>
      <c r="F2083">
        <v>17</v>
      </c>
      <c r="G2083">
        <v>20</v>
      </c>
      <c r="H2083">
        <v>22</v>
      </c>
      <c r="I2083">
        <v>24</v>
      </c>
      <c r="J2083">
        <v>24</v>
      </c>
      <c r="K2083">
        <v>28</v>
      </c>
      <c r="L2083">
        <v>32</v>
      </c>
      <c r="M2083">
        <v>54</v>
      </c>
      <c r="N2083">
        <v>78</v>
      </c>
      <c r="O2083">
        <v>107</v>
      </c>
      <c r="P2083">
        <v>126</v>
      </c>
      <c r="Q2083">
        <v>230</v>
      </c>
      <c r="R2083">
        <v>503</v>
      </c>
      <c r="S2083">
        <v>639</v>
      </c>
      <c r="T2083">
        <v>720</v>
      </c>
      <c r="U2083">
        <v>1079</v>
      </c>
    </row>
    <row r="2084" spans="1:42" x14ac:dyDescent="0.2">
      <c r="A2084" s="2">
        <v>2082</v>
      </c>
      <c r="B2084" s="4">
        <v>5</v>
      </c>
      <c r="C2084">
        <v>6</v>
      </c>
      <c r="D2084">
        <v>10</v>
      </c>
      <c r="E2084">
        <v>20</v>
      </c>
      <c r="F2084">
        <v>25</v>
      </c>
      <c r="G2084">
        <v>25</v>
      </c>
      <c r="H2084">
        <v>25</v>
      </c>
      <c r="I2084">
        <v>25</v>
      </c>
      <c r="J2084">
        <v>25</v>
      </c>
      <c r="K2084">
        <v>30</v>
      </c>
      <c r="L2084">
        <v>35</v>
      </c>
      <c r="M2084">
        <v>35</v>
      </c>
      <c r="N2084">
        <v>40</v>
      </c>
      <c r="O2084">
        <v>40</v>
      </c>
      <c r="P2084">
        <v>40</v>
      </c>
      <c r="Q2084">
        <v>50</v>
      </c>
      <c r="R2084">
        <v>50</v>
      </c>
      <c r="S2084">
        <v>50</v>
      </c>
      <c r="T2084">
        <v>60</v>
      </c>
      <c r="U2084">
        <v>60</v>
      </c>
      <c r="V2084">
        <v>60</v>
      </c>
      <c r="W2084">
        <v>60</v>
      </c>
      <c r="X2084">
        <v>65</v>
      </c>
      <c r="Y2084">
        <v>70</v>
      </c>
      <c r="Z2084">
        <v>125</v>
      </c>
      <c r="AA2084">
        <v>150</v>
      </c>
      <c r="AB2084">
        <v>160</v>
      </c>
      <c r="AC2084">
        <v>200</v>
      </c>
      <c r="AD2084">
        <v>250</v>
      </c>
    </row>
    <row r="2085" spans="1:42" x14ac:dyDescent="0.2">
      <c r="A2085" s="2">
        <v>2083</v>
      </c>
      <c r="B2085" s="4">
        <v>1</v>
      </c>
      <c r="C2085">
        <v>8</v>
      </c>
      <c r="D2085">
        <v>9</v>
      </c>
      <c r="E2085">
        <v>15</v>
      </c>
      <c r="F2085">
        <v>17</v>
      </c>
      <c r="G2085">
        <v>30</v>
      </c>
      <c r="H2085">
        <v>45</v>
      </c>
      <c r="I2085">
        <v>90</v>
      </c>
      <c r="J2085">
        <v>100</v>
      </c>
    </row>
    <row r="2086" spans="1:42" x14ac:dyDescent="0.2">
      <c r="A2086" s="2">
        <v>2084</v>
      </c>
      <c r="B2086" s="4">
        <v>5</v>
      </c>
      <c r="C2086">
        <v>20</v>
      </c>
      <c r="D2086">
        <v>30</v>
      </c>
      <c r="E2086">
        <v>40</v>
      </c>
      <c r="F2086">
        <v>50</v>
      </c>
      <c r="G2086">
        <v>60</v>
      </c>
      <c r="H2086">
        <v>70</v>
      </c>
      <c r="I2086">
        <v>80</v>
      </c>
      <c r="J2086">
        <v>100</v>
      </c>
      <c r="K2086">
        <v>200</v>
      </c>
      <c r="L2086">
        <v>300</v>
      </c>
      <c r="M2086">
        <v>500</v>
      </c>
      <c r="N2086">
        <v>1000</v>
      </c>
      <c r="O2086">
        <v>2000</v>
      </c>
      <c r="P2086">
        <v>3500</v>
      </c>
    </row>
    <row r="2087" spans="1:42" x14ac:dyDescent="0.2">
      <c r="A2087" s="2">
        <v>2085</v>
      </c>
      <c r="B2087" s="4">
        <v>1</v>
      </c>
      <c r="C2087">
        <v>22</v>
      </c>
      <c r="D2087">
        <v>27</v>
      </c>
      <c r="E2087">
        <v>32</v>
      </c>
      <c r="F2087">
        <v>32</v>
      </c>
      <c r="G2087">
        <v>37</v>
      </c>
      <c r="H2087">
        <v>42</v>
      </c>
      <c r="I2087">
        <v>44</v>
      </c>
      <c r="J2087">
        <v>54</v>
      </c>
      <c r="K2087">
        <v>68</v>
      </c>
      <c r="L2087">
        <v>86</v>
      </c>
      <c r="M2087">
        <v>256</v>
      </c>
      <c r="N2087">
        <v>256</v>
      </c>
      <c r="O2087">
        <v>256</v>
      </c>
      <c r="P2087">
        <v>256</v>
      </c>
      <c r="Q2087">
        <v>365</v>
      </c>
    </row>
    <row r="2088" spans="1:42" x14ac:dyDescent="0.2">
      <c r="A2088" s="2">
        <v>2086</v>
      </c>
      <c r="B2088" s="4">
        <v>1.53</v>
      </c>
      <c r="C2088">
        <v>76</v>
      </c>
      <c r="D2088">
        <v>76</v>
      </c>
      <c r="E2088">
        <v>137</v>
      </c>
      <c r="F2088">
        <v>336</v>
      </c>
      <c r="G2088">
        <v>550</v>
      </c>
    </row>
    <row r="2089" spans="1:42" x14ac:dyDescent="0.2">
      <c r="A2089" s="2">
        <v>2087</v>
      </c>
      <c r="B2089" s="4">
        <v>1</v>
      </c>
      <c r="C2089">
        <v>1</v>
      </c>
      <c r="D2089">
        <v>15</v>
      </c>
      <c r="E2089">
        <v>30</v>
      </c>
      <c r="F2089">
        <v>55</v>
      </c>
      <c r="G2089">
        <v>55</v>
      </c>
      <c r="H2089">
        <v>75</v>
      </c>
      <c r="I2089">
        <v>150</v>
      </c>
      <c r="J2089">
        <v>150</v>
      </c>
      <c r="K2089">
        <v>325</v>
      </c>
    </row>
    <row r="2090" spans="1:42" x14ac:dyDescent="0.2">
      <c r="A2090" s="2">
        <v>2088</v>
      </c>
      <c r="B2090" s="4">
        <v>1</v>
      </c>
      <c r="C2090">
        <v>40</v>
      </c>
      <c r="D2090">
        <v>40</v>
      </c>
      <c r="E2090">
        <v>50</v>
      </c>
      <c r="F2090">
        <v>55</v>
      </c>
      <c r="G2090">
        <v>55</v>
      </c>
      <c r="H2090">
        <v>57</v>
      </c>
      <c r="I2090">
        <v>60</v>
      </c>
      <c r="J2090">
        <v>65</v>
      </c>
      <c r="K2090">
        <v>70</v>
      </c>
      <c r="L2090">
        <v>70</v>
      </c>
      <c r="M2090">
        <v>80</v>
      </c>
      <c r="N2090">
        <v>90</v>
      </c>
    </row>
    <row r="2091" spans="1:42" x14ac:dyDescent="0.2">
      <c r="A2091" s="2">
        <v>2089</v>
      </c>
      <c r="B2091" s="4">
        <v>5</v>
      </c>
      <c r="C2091">
        <v>10</v>
      </c>
      <c r="D2091">
        <v>29</v>
      </c>
      <c r="E2091">
        <v>59</v>
      </c>
      <c r="F2091">
        <v>99</v>
      </c>
      <c r="G2091">
        <v>299</v>
      </c>
      <c r="H2091">
        <v>499</v>
      </c>
      <c r="I2091">
        <v>499</v>
      </c>
      <c r="J2091">
        <v>499</v>
      </c>
      <c r="K2091">
        <v>559</v>
      </c>
      <c r="L2091">
        <v>1000</v>
      </c>
      <c r="M2091">
        <v>10000</v>
      </c>
    </row>
    <row r="2092" spans="1:42" x14ac:dyDescent="0.2">
      <c r="A2092" s="2">
        <v>2090</v>
      </c>
      <c r="B2092" s="4">
        <v>11</v>
      </c>
      <c r="C2092">
        <v>50</v>
      </c>
      <c r="D2092">
        <v>50</v>
      </c>
      <c r="E2092">
        <v>50</v>
      </c>
    </row>
    <row r="2093" spans="1:42" x14ac:dyDescent="0.2">
      <c r="A2093" s="2">
        <v>2091</v>
      </c>
      <c r="B2093" s="4">
        <v>5</v>
      </c>
      <c r="C2093">
        <v>10</v>
      </c>
      <c r="D2093">
        <v>15</v>
      </c>
      <c r="E2093">
        <v>15</v>
      </c>
      <c r="F2093">
        <v>20</v>
      </c>
      <c r="G2093">
        <v>25</v>
      </c>
      <c r="H2093">
        <v>30</v>
      </c>
      <c r="I2093">
        <v>30</v>
      </c>
      <c r="J2093">
        <v>50</v>
      </c>
      <c r="K2093">
        <v>50</v>
      </c>
      <c r="L2093">
        <v>55</v>
      </c>
      <c r="M2093">
        <v>55</v>
      </c>
      <c r="N2093">
        <v>60</v>
      </c>
      <c r="O2093">
        <v>65</v>
      </c>
      <c r="P2093">
        <v>75</v>
      </c>
      <c r="Q2093">
        <v>75</v>
      </c>
      <c r="R2093">
        <v>80</v>
      </c>
      <c r="S2093">
        <v>85</v>
      </c>
      <c r="T2093">
        <v>100</v>
      </c>
      <c r="U2093">
        <v>100</v>
      </c>
      <c r="V2093">
        <v>100</v>
      </c>
      <c r="W2093">
        <v>100</v>
      </c>
      <c r="X2093">
        <v>100</v>
      </c>
      <c r="Y2093">
        <v>100</v>
      </c>
      <c r="Z2093">
        <v>125</v>
      </c>
      <c r="AA2093">
        <v>130</v>
      </c>
      <c r="AB2093">
        <v>130</v>
      </c>
      <c r="AC2093">
        <v>150</v>
      </c>
      <c r="AD2093">
        <v>150</v>
      </c>
      <c r="AE2093">
        <v>200</v>
      </c>
      <c r="AF2093">
        <v>250</v>
      </c>
      <c r="AG2093">
        <v>250</v>
      </c>
      <c r="AH2093">
        <v>300</v>
      </c>
      <c r="AI2093">
        <v>500</v>
      </c>
      <c r="AJ2093">
        <v>550</v>
      </c>
      <c r="AK2093">
        <v>1000</v>
      </c>
      <c r="AL2093">
        <v>2500</v>
      </c>
      <c r="AM2093">
        <v>7500</v>
      </c>
      <c r="AN2093">
        <v>10000</v>
      </c>
      <c r="AO2093">
        <v>10000</v>
      </c>
      <c r="AP2093">
        <v>10000</v>
      </c>
    </row>
    <row r="2094" spans="1:42" x14ac:dyDescent="0.2">
      <c r="A2094" s="2">
        <v>2092</v>
      </c>
      <c r="B2094" s="4">
        <v>10</v>
      </c>
      <c r="C2094">
        <v>25</v>
      </c>
      <c r="D2094">
        <v>30</v>
      </c>
      <c r="E2094">
        <v>50</v>
      </c>
      <c r="F2094">
        <v>75</v>
      </c>
      <c r="G2094">
        <v>100</v>
      </c>
      <c r="H2094">
        <v>150</v>
      </c>
      <c r="I2094">
        <v>250</v>
      </c>
      <c r="J2094">
        <v>500</v>
      </c>
      <c r="K2094">
        <v>1000</v>
      </c>
      <c r="L2094">
        <v>2000</v>
      </c>
    </row>
    <row r="2095" spans="1:42" x14ac:dyDescent="0.2">
      <c r="A2095" s="2">
        <v>2093</v>
      </c>
      <c r="B2095" s="4">
        <v>35</v>
      </c>
      <c r="C2095">
        <v>48</v>
      </c>
      <c r="D2095">
        <v>65</v>
      </c>
    </row>
    <row r="2096" spans="1:42" x14ac:dyDescent="0.2">
      <c r="A2096" s="2">
        <v>2094</v>
      </c>
      <c r="B2096" s="4">
        <v>45</v>
      </c>
      <c r="C2096">
        <v>75</v>
      </c>
      <c r="D2096">
        <v>75</v>
      </c>
      <c r="E2096">
        <v>75</v>
      </c>
      <c r="F2096">
        <v>77</v>
      </c>
      <c r="G2096">
        <v>77</v>
      </c>
      <c r="H2096">
        <v>79</v>
      </c>
      <c r="I2096">
        <v>79</v>
      </c>
      <c r="J2096">
        <v>82</v>
      </c>
      <c r="K2096">
        <v>84</v>
      </c>
      <c r="L2096">
        <v>90</v>
      </c>
      <c r="M2096">
        <v>120</v>
      </c>
      <c r="N2096">
        <v>125</v>
      </c>
      <c r="O2096">
        <v>135</v>
      </c>
      <c r="P2096">
        <v>150</v>
      </c>
      <c r="Q2096">
        <v>150</v>
      </c>
      <c r="R2096">
        <v>150</v>
      </c>
      <c r="S2096">
        <v>160</v>
      </c>
      <c r="T2096">
        <v>200</v>
      </c>
      <c r="U2096">
        <v>225</v>
      </c>
      <c r="V2096">
        <v>240</v>
      </c>
      <c r="W2096">
        <v>240</v>
      </c>
      <c r="X2096">
        <v>250</v>
      </c>
      <c r="Y2096">
        <v>290</v>
      </c>
      <c r="Z2096">
        <v>300</v>
      </c>
      <c r="AA2096">
        <v>300</v>
      </c>
      <c r="AB2096">
        <v>320</v>
      </c>
      <c r="AC2096">
        <v>450</v>
      </c>
      <c r="AD2096">
        <v>450</v>
      </c>
      <c r="AE2096">
        <v>550</v>
      </c>
      <c r="AF2096">
        <v>1500</v>
      </c>
    </row>
    <row r="2097" spans="1:51" x14ac:dyDescent="0.2">
      <c r="A2097" s="2">
        <v>2095</v>
      </c>
      <c r="B2097" s="4">
        <v>14</v>
      </c>
      <c r="C2097">
        <v>24</v>
      </c>
      <c r="D2097">
        <v>25</v>
      </c>
      <c r="E2097">
        <v>25</v>
      </c>
      <c r="F2097">
        <v>30</v>
      </c>
      <c r="G2097">
        <v>35</v>
      </c>
      <c r="H2097">
        <v>40</v>
      </c>
      <c r="I2097">
        <v>70</v>
      </c>
      <c r="J2097">
        <v>72</v>
      </c>
      <c r="K2097">
        <v>74</v>
      </c>
      <c r="L2097">
        <v>76</v>
      </c>
      <c r="M2097">
        <v>78</v>
      </c>
      <c r="N2097">
        <v>79</v>
      </c>
      <c r="O2097">
        <v>80</v>
      </c>
      <c r="P2097">
        <v>81</v>
      </c>
      <c r="Q2097">
        <v>82</v>
      </c>
      <c r="R2097">
        <v>85</v>
      </c>
      <c r="S2097">
        <v>120</v>
      </c>
      <c r="T2097">
        <v>135</v>
      </c>
      <c r="U2097">
        <v>140</v>
      </c>
      <c r="V2097">
        <v>270</v>
      </c>
      <c r="W2097">
        <v>300</v>
      </c>
      <c r="X2097">
        <v>540</v>
      </c>
    </row>
    <row r="2098" spans="1:51" x14ac:dyDescent="0.2">
      <c r="A2098" s="2">
        <v>2096</v>
      </c>
      <c r="B2098" s="4">
        <v>1</v>
      </c>
      <c r="C2098">
        <v>25</v>
      </c>
      <c r="D2098">
        <v>30</v>
      </c>
      <c r="E2098">
        <v>35</v>
      </c>
      <c r="F2098">
        <v>45</v>
      </c>
      <c r="G2098">
        <v>50</v>
      </c>
      <c r="H2098">
        <v>65</v>
      </c>
      <c r="I2098">
        <v>70</v>
      </c>
      <c r="J2098">
        <v>95</v>
      </c>
      <c r="K2098">
        <v>350</v>
      </c>
      <c r="L2098">
        <v>750</v>
      </c>
    </row>
    <row r="2099" spans="1:51" x14ac:dyDescent="0.2">
      <c r="A2099" s="2">
        <v>2097</v>
      </c>
      <c r="B2099" s="4">
        <v>1</v>
      </c>
      <c r="C2099">
        <v>10</v>
      </c>
      <c r="D2099">
        <v>25</v>
      </c>
      <c r="E2099">
        <v>35</v>
      </c>
      <c r="F2099">
        <v>35</v>
      </c>
      <c r="G2099">
        <v>40</v>
      </c>
      <c r="H2099">
        <v>50</v>
      </c>
      <c r="I2099">
        <v>65</v>
      </c>
      <c r="J2099">
        <v>65</v>
      </c>
      <c r="K2099">
        <v>75</v>
      </c>
      <c r="L2099">
        <v>80</v>
      </c>
      <c r="M2099">
        <v>100</v>
      </c>
      <c r="N2099">
        <v>100</v>
      </c>
      <c r="O2099">
        <v>100</v>
      </c>
      <c r="P2099">
        <v>100</v>
      </c>
      <c r="Q2099">
        <v>125</v>
      </c>
      <c r="R2099">
        <v>135</v>
      </c>
      <c r="S2099">
        <v>150</v>
      </c>
      <c r="T2099">
        <v>200</v>
      </c>
      <c r="U2099">
        <v>220</v>
      </c>
      <c r="V2099">
        <v>250</v>
      </c>
      <c r="W2099">
        <v>275</v>
      </c>
      <c r="X2099">
        <v>300</v>
      </c>
      <c r="Y2099">
        <v>325</v>
      </c>
      <c r="Z2099">
        <v>350</v>
      </c>
      <c r="AA2099">
        <v>380</v>
      </c>
      <c r="AB2099">
        <v>400</v>
      </c>
      <c r="AC2099">
        <v>425</v>
      </c>
      <c r="AD2099">
        <v>450</v>
      </c>
      <c r="AE2099">
        <v>500</v>
      </c>
      <c r="AF2099">
        <v>600</v>
      </c>
      <c r="AG2099">
        <v>650</v>
      </c>
      <c r="AH2099">
        <v>650</v>
      </c>
      <c r="AI2099">
        <v>750</v>
      </c>
      <c r="AJ2099">
        <v>750</v>
      </c>
      <c r="AK2099">
        <v>800</v>
      </c>
      <c r="AL2099">
        <v>850</v>
      </c>
      <c r="AM2099">
        <v>1000</v>
      </c>
      <c r="AN2099">
        <v>1200</v>
      </c>
      <c r="AO2099">
        <v>1200</v>
      </c>
      <c r="AP2099">
        <v>1350</v>
      </c>
      <c r="AQ2099">
        <v>1500</v>
      </c>
      <c r="AR2099">
        <v>2000</v>
      </c>
      <c r="AS2099">
        <v>3000</v>
      </c>
      <c r="AT2099">
        <v>3500</v>
      </c>
      <c r="AU2099">
        <v>5000</v>
      </c>
      <c r="AV2099">
        <v>5000</v>
      </c>
      <c r="AW2099">
        <v>6000</v>
      </c>
      <c r="AX2099">
        <v>8000</v>
      </c>
      <c r="AY2099">
        <v>10000</v>
      </c>
    </row>
    <row r="2100" spans="1:51" x14ac:dyDescent="0.2">
      <c r="A2100" s="2">
        <v>2098</v>
      </c>
      <c r="B2100" s="4">
        <v>1</v>
      </c>
      <c r="C2100">
        <v>54</v>
      </c>
      <c r="D2100">
        <v>59</v>
      </c>
      <c r="E2100">
        <v>108</v>
      </c>
      <c r="F2100">
        <v>118</v>
      </c>
      <c r="G2100">
        <v>162</v>
      </c>
      <c r="H2100">
        <v>177</v>
      </c>
      <c r="I2100">
        <v>270</v>
      </c>
      <c r="J2100">
        <v>432</v>
      </c>
      <c r="K2100">
        <v>490</v>
      </c>
      <c r="L2100">
        <v>784</v>
      </c>
    </row>
    <row r="2101" spans="1:51" x14ac:dyDescent="0.2">
      <c r="A2101" s="2">
        <v>2099</v>
      </c>
      <c r="B2101" s="4">
        <v>4</v>
      </c>
      <c r="C2101">
        <v>13</v>
      </c>
      <c r="D2101">
        <v>26</v>
      </c>
      <c r="E2101">
        <v>28</v>
      </c>
      <c r="F2101">
        <v>31</v>
      </c>
      <c r="G2101">
        <v>31</v>
      </c>
      <c r="H2101">
        <v>35</v>
      </c>
      <c r="I2101">
        <v>35</v>
      </c>
      <c r="J2101">
        <v>40</v>
      </c>
      <c r="K2101">
        <v>44</v>
      </c>
      <c r="L2101">
        <v>44</v>
      </c>
      <c r="M2101">
        <v>44</v>
      </c>
      <c r="N2101">
        <v>49</v>
      </c>
      <c r="O2101">
        <v>67</v>
      </c>
      <c r="P2101">
        <v>71</v>
      </c>
      <c r="Q2101">
        <v>142</v>
      </c>
      <c r="R2101">
        <v>311</v>
      </c>
    </row>
    <row r="2102" spans="1:51" x14ac:dyDescent="0.2">
      <c r="A2102" s="2">
        <v>2100</v>
      </c>
      <c r="B2102" s="4">
        <v>1</v>
      </c>
      <c r="C2102">
        <v>5</v>
      </c>
      <c r="D2102">
        <v>30</v>
      </c>
      <c r="E2102">
        <v>60</v>
      </c>
      <c r="F2102">
        <v>75</v>
      </c>
      <c r="G2102">
        <v>125</v>
      </c>
      <c r="H2102">
        <v>250</v>
      </c>
    </row>
    <row r="2103" spans="1:51" x14ac:dyDescent="0.2">
      <c r="A2103" s="2">
        <v>2101</v>
      </c>
      <c r="B2103" s="4">
        <v>8</v>
      </c>
      <c r="C2103">
        <v>16</v>
      </c>
      <c r="D2103">
        <v>21</v>
      </c>
      <c r="E2103">
        <v>33</v>
      </c>
      <c r="F2103">
        <v>49</v>
      </c>
      <c r="G2103">
        <v>82</v>
      </c>
      <c r="H2103">
        <v>165</v>
      </c>
      <c r="I2103">
        <v>412</v>
      </c>
      <c r="J2103">
        <v>824</v>
      </c>
    </row>
    <row r="2104" spans="1:51" x14ac:dyDescent="0.2">
      <c r="A2104" s="2">
        <v>2102</v>
      </c>
      <c r="B2104" s="4">
        <v>1</v>
      </c>
      <c r="C2104">
        <v>55</v>
      </c>
      <c r="D2104">
        <v>59</v>
      </c>
      <c r="E2104">
        <v>65</v>
      </c>
      <c r="F2104">
        <v>90</v>
      </c>
      <c r="G2104">
        <v>99</v>
      </c>
      <c r="H2104">
        <v>110</v>
      </c>
      <c r="I2104">
        <v>135</v>
      </c>
      <c r="J2104">
        <v>165</v>
      </c>
    </row>
    <row r="2105" spans="1:51" x14ac:dyDescent="0.2">
      <c r="A2105" s="2">
        <v>2103</v>
      </c>
      <c r="B2105" s="4">
        <v>1</v>
      </c>
      <c r="C2105">
        <v>65</v>
      </c>
      <c r="D2105">
        <v>72</v>
      </c>
      <c r="E2105">
        <v>79</v>
      </c>
      <c r="F2105">
        <v>80</v>
      </c>
      <c r="G2105">
        <v>85</v>
      </c>
      <c r="H2105">
        <v>90</v>
      </c>
      <c r="I2105">
        <v>130</v>
      </c>
      <c r="J2105">
        <v>140</v>
      </c>
      <c r="K2105">
        <v>155</v>
      </c>
      <c r="L2105">
        <v>170</v>
      </c>
      <c r="M2105">
        <v>375</v>
      </c>
      <c r="N2105">
        <v>650</v>
      </c>
    </row>
    <row r="2106" spans="1:51" x14ac:dyDescent="0.2">
      <c r="A2106" s="2">
        <v>2104</v>
      </c>
      <c r="B2106" s="4">
        <v>10</v>
      </c>
      <c r="C2106">
        <v>115</v>
      </c>
      <c r="D2106">
        <v>145</v>
      </c>
      <c r="E2106">
        <v>159</v>
      </c>
      <c r="F2106">
        <v>179</v>
      </c>
      <c r="G2106">
        <v>199</v>
      </c>
      <c r="H2106">
        <v>199</v>
      </c>
      <c r="I2106">
        <v>205</v>
      </c>
      <c r="J2106">
        <v>225</v>
      </c>
      <c r="K2106">
        <v>225</v>
      </c>
      <c r="L2106">
        <v>255</v>
      </c>
      <c r="M2106">
        <v>399</v>
      </c>
      <c r="N2106">
        <v>499</v>
      </c>
    </row>
    <row r="2107" spans="1:51" x14ac:dyDescent="0.2">
      <c r="A2107" s="2">
        <v>2105</v>
      </c>
      <c r="B2107" s="4">
        <v>55</v>
      </c>
      <c r="C2107">
        <v>60</v>
      </c>
      <c r="D2107">
        <v>65</v>
      </c>
      <c r="E2107">
        <v>65</v>
      </c>
      <c r="F2107">
        <v>70</v>
      </c>
      <c r="G2107">
        <v>85</v>
      </c>
      <c r="H2107">
        <v>90</v>
      </c>
      <c r="I2107">
        <v>95</v>
      </c>
      <c r="J2107">
        <v>100</v>
      </c>
      <c r="K2107">
        <v>105</v>
      </c>
    </row>
    <row r="2108" spans="1:51" x14ac:dyDescent="0.2">
      <c r="A2108" s="2">
        <v>2106</v>
      </c>
      <c r="B2108" s="4">
        <v>1</v>
      </c>
      <c r="C2108">
        <v>5</v>
      </c>
      <c r="D2108">
        <v>10</v>
      </c>
      <c r="E2108">
        <v>20</v>
      </c>
      <c r="F2108">
        <v>20</v>
      </c>
      <c r="G2108">
        <v>30</v>
      </c>
      <c r="H2108">
        <v>45</v>
      </c>
      <c r="I2108">
        <v>45</v>
      </c>
      <c r="J2108">
        <v>50</v>
      </c>
      <c r="K2108">
        <v>55</v>
      </c>
      <c r="L2108">
        <v>55</v>
      </c>
      <c r="M2108">
        <v>70</v>
      </c>
      <c r="N2108">
        <v>80</v>
      </c>
      <c r="O2108">
        <v>150</v>
      </c>
      <c r="P2108">
        <v>150</v>
      </c>
      <c r="Q2108">
        <v>185</v>
      </c>
      <c r="R2108">
        <v>750</v>
      </c>
      <c r="S2108">
        <v>1000</v>
      </c>
      <c r="T2108">
        <v>5000</v>
      </c>
    </row>
    <row r="2109" spans="1:51" x14ac:dyDescent="0.2">
      <c r="A2109" s="2">
        <v>2107</v>
      </c>
      <c r="B2109" s="4">
        <v>1</v>
      </c>
      <c r="C2109">
        <v>20</v>
      </c>
      <c r="D2109">
        <v>25</v>
      </c>
      <c r="E2109">
        <v>40</v>
      </c>
      <c r="F2109">
        <v>120</v>
      </c>
      <c r="G2109">
        <v>150</v>
      </c>
      <c r="H2109">
        <v>250</v>
      </c>
      <c r="I2109">
        <v>500</v>
      </c>
      <c r="J2109">
        <v>5000</v>
      </c>
    </row>
    <row r="2110" spans="1:51" x14ac:dyDescent="0.2">
      <c r="A2110" s="2">
        <v>2108</v>
      </c>
      <c r="B2110" s="4">
        <v>10</v>
      </c>
      <c r="C2110">
        <v>20</v>
      </c>
      <c r="D2110">
        <v>25</v>
      </c>
      <c r="E2110">
        <v>50</v>
      </c>
      <c r="F2110">
        <v>80</v>
      </c>
      <c r="G2110">
        <v>80</v>
      </c>
      <c r="H2110">
        <v>130</v>
      </c>
      <c r="I2110">
        <v>150</v>
      </c>
      <c r="J2110">
        <v>200</v>
      </c>
      <c r="K2110">
        <v>550</v>
      </c>
      <c r="L2110">
        <v>1100</v>
      </c>
      <c r="M2110">
        <v>2500</v>
      </c>
      <c r="N2110">
        <v>5000</v>
      </c>
      <c r="O2110">
        <v>10000</v>
      </c>
    </row>
    <row r="2111" spans="1:51" x14ac:dyDescent="0.2">
      <c r="A2111" s="2">
        <v>2109</v>
      </c>
      <c r="B2111" s="4">
        <v>4</v>
      </c>
      <c r="C2111">
        <v>14</v>
      </c>
      <c r="D2111">
        <v>24</v>
      </c>
      <c r="E2111">
        <v>40</v>
      </c>
      <c r="F2111">
        <v>44</v>
      </c>
      <c r="G2111">
        <v>74</v>
      </c>
      <c r="H2111">
        <v>94</v>
      </c>
      <c r="I2111">
        <v>104</v>
      </c>
      <c r="J2111">
        <v>114</v>
      </c>
      <c r="K2111">
        <v>144</v>
      </c>
      <c r="L2111">
        <v>244</v>
      </c>
      <c r="M2111">
        <v>344</v>
      </c>
      <c r="N2111">
        <v>444</v>
      </c>
      <c r="O2111">
        <v>1004</v>
      </c>
      <c r="P2111">
        <v>1004</v>
      </c>
      <c r="Q2111">
        <v>1004</v>
      </c>
      <c r="R2111">
        <v>1004</v>
      </c>
      <c r="S2111">
        <v>1004</v>
      </c>
      <c r="T2111">
        <v>1444</v>
      </c>
      <c r="U2111">
        <v>1444</v>
      </c>
      <c r="V2111">
        <v>2444</v>
      </c>
      <c r="W2111">
        <v>3444</v>
      </c>
      <c r="X2111">
        <v>3444</v>
      </c>
      <c r="Y2111">
        <v>3444</v>
      </c>
      <c r="Z2111">
        <v>4444</v>
      </c>
      <c r="AA2111">
        <v>4444</v>
      </c>
      <c r="AB2111">
        <v>5000</v>
      </c>
      <c r="AC2111">
        <v>5000</v>
      </c>
      <c r="AD2111">
        <v>5000</v>
      </c>
      <c r="AE2111">
        <v>10000</v>
      </c>
    </row>
    <row r="2112" spans="1:51" x14ac:dyDescent="0.2">
      <c r="A2112" s="2">
        <v>2110</v>
      </c>
      <c r="B2112" s="4">
        <v>1</v>
      </c>
      <c r="C2112">
        <v>25</v>
      </c>
      <c r="D2112">
        <v>99</v>
      </c>
      <c r="E2112">
        <v>115</v>
      </c>
      <c r="F2112">
        <v>120</v>
      </c>
      <c r="G2112">
        <v>500</v>
      </c>
      <c r="H2112">
        <v>5000</v>
      </c>
    </row>
    <row r="2113" spans="1:59" x14ac:dyDescent="0.2">
      <c r="A2113" s="2">
        <v>2111</v>
      </c>
      <c r="B2113" s="4">
        <v>1</v>
      </c>
      <c r="C2113">
        <v>5</v>
      </c>
      <c r="D2113">
        <v>12</v>
      </c>
      <c r="E2113">
        <v>15</v>
      </c>
      <c r="F2113">
        <v>20</v>
      </c>
      <c r="G2113">
        <v>20</v>
      </c>
      <c r="H2113">
        <v>20</v>
      </c>
      <c r="I2113">
        <v>20</v>
      </c>
      <c r="J2113">
        <v>25</v>
      </c>
      <c r="K2113">
        <v>25</v>
      </c>
      <c r="L2113">
        <v>25</v>
      </c>
      <c r="M2113">
        <v>25</v>
      </c>
      <c r="N2113">
        <v>30</v>
      </c>
      <c r="O2113">
        <v>30</v>
      </c>
      <c r="P2113">
        <v>40</v>
      </c>
      <c r="Q2113">
        <v>50</v>
      </c>
      <c r="R2113">
        <v>55</v>
      </c>
      <c r="S2113">
        <v>60</v>
      </c>
      <c r="T2113">
        <v>60</v>
      </c>
      <c r="U2113">
        <v>60</v>
      </c>
      <c r="V2113">
        <v>60</v>
      </c>
      <c r="W2113">
        <v>60</v>
      </c>
      <c r="X2113">
        <v>60</v>
      </c>
      <c r="Y2113">
        <v>70</v>
      </c>
      <c r="Z2113">
        <v>80</v>
      </c>
      <c r="AA2113">
        <v>80</v>
      </c>
      <c r="AB2113">
        <v>100</v>
      </c>
      <c r="AC2113">
        <v>100</v>
      </c>
      <c r="AD2113">
        <v>100</v>
      </c>
      <c r="AE2113">
        <v>100</v>
      </c>
      <c r="AF2113">
        <v>100</v>
      </c>
      <c r="AG2113">
        <v>100</v>
      </c>
      <c r="AH2113">
        <v>100</v>
      </c>
      <c r="AI2113">
        <v>120</v>
      </c>
      <c r="AJ2113">
        <v>150</v>
      </c>
      <c r="AK2113">
        <v>150</v>
      </c>
      <c r="AL2113">
        <v>150</v>
      </c>
      <c r="AM2113">
        <v>150</v>
      </c>
      <c r="AN2113">
        <v>150</v>
      </c>
      <c r="AO2113">
        <v>170</v>
      </c>
      <c r="AP2113">
        <v>180</v>
      </c>
      <c r="AQ2113">
        <v>200</v>
      </c>
      <c r="AR2113">
        <v>200</v>
      </c>
      <c r="AS2113">
        <v>250</v>
      </c>
      <c r="AT2113">
        <v>300</v>
      </c>
      <c r="AU2113">
        <v>300</v>
      </c>
      <c r="AV2113">
        <v>350</v>
      </c>
      <c r="AW2113">
        <v>350</v>
      </c>
      <c r="AX2113">
        <v>500</v>
      </c>
      <c r="AY2113">
        <v>500</v>
      </c>
      <c r="AZ2113">
        <v>500</v>
      </c>
      <c r="BA2113">
        <v>500</v>
      </c>
      <c r="BB2113">
        <v>500</v>
      </c>
      <c r="BC2113">
        <v>1000</v>
      </c>
      <c r="BD2113">
        <v>1500</v>
      </c>
      <c r="BE2113">
        <v>2000</v>
      </c>
      <c r="BF2113">
        <v>3000</v>
      </c>
      <c r="BG2113">
        <v>10000</v>
      </c>
    </row>
    <row r="2114" spans="1:59" x14ac:dyDescent="0.2">
      <c r="A2114" s="2">
        <v>2112</v>
      </c>
      <c r="B2114" s="4">
        <v>9</v>
      </c>
      <c r="C2114">
        <v>26</v>
      </c>
      <c r="D2114">
        <v>60</v>
      </c>
      <c r="E2114">
        <v>102</v>
      </c>
      <c r="F2114">
        <v>255</v>
      </c>
      <c r="G2114">
        <v>341</v>
      </c>
      <c r="H2114">
        <v>851</v>
      </c>
      <c r="I2114">
        <v>1277</v>
      </c>
    </row>
    <row r="2115" spans="1:59" x14ac:dyDescent="0.2">
      <c r="A2115" s="2">
        <v>2113</v>
      </c>
      <c r="B2115" s="4">
        <v>2</v>
      </c>
      <c r="C2115">
        <v>5</v>
      </c>
      <c r="D2115">
        <v>10</v>
      </c>
      <c r="E2115">
        <v>25</v>
      </c>
      <c r="F2115">
        <v>50</v>
      </c>
      <c r="G2115">
        <v>75</v>
      </c>
      <c r="H2115">
        <v>100</v>
      </c>
      <c r="I2115">
        <v>250</v>
      </c>
      <c r="J2115">
        <v>500</v>
      </c>
      <c r="K2115">
        <v>1000</v>
      </c>
      <c r="L2115">
        <v>2000</v>
      </c>
      <c r="M2115">
        <v>2500</v>
      </c>
      <c r="N2115">
        <v>5000</v>
      </c>
      <c r="O2115">
        <v>7000</v>
      </c>
    </row>
    <row r="2116" spans="1:59" x14ac:dyDescent="0.2">
      <c r="A2116" s="2">
        <v>2114</v>
      </c>
      <c r="B2116" s="4">
        <v>1</v>
      </c>
      <c r="C2116">
        <v>99</v>
      </c>
      <c r="D2116">
        <v>119</v>
      </c>
      <c r="E2116">
        <v>149</v>
      </c>
      <c r="F2116">
        <v>179</v>
      </c>
      <c r="G2116">
        <v>199</v>
      </c>
      <c r="H2116">
        <v>259</v>
      </c>
      <c r="I2116">
        <v>269</v>
      </c>
      <c r="J2116">
        <v>349</v>
      </c>
      <c r="K2116">
        <v>469</v>
      </c>
      <c r="L2116">
        <v>589</v>
      </c>
      <c r="M2116">
        <v>999</v>
      </c>
      <c r="N2116">
        <v>5999</v>
      </c>
    </row>
    <row r="2117" spans="1:59" x14ac:dyDescent="0.2">
      <c r="A2117" s="2">
        <v>2115</v>
      </c>
      <c r="B2117" s="4">
        <v>1</v>
      </c>
      <c r="C2117">
        <v>10</v>
      </c>
      <c r="D2117">
        <v>30</v>
      </c>
      <c r="E2117">
        <v>35</v>
      </c>
      <c r="F2117">
        <v>49</v>
      </c>
      <c r="G2117">
        <v>49</v>
      </c>
      <c r="H2117">
        <v>59</v>
      </c>
      <c r="I2117">
        <v>59</v>
      </c>
      <c r="J2117">
        <v>89</v>
      </c>
      <c r="K2117">
        <v>89</v>
      </c>
      <c r="L2117">
        <v>112</v>
      </c>
      <c r="M2117">
        <v>112</v>
      </c>
      <c r="N2117">
        <v>112</v>
      </c>
    </row>
    <row r="2118" spans="1:59" x14ac:dyDescent="0.2">
      <c r="A2118" s="2">
        <v>2116</v>
      </c>
      <c r="B2118" s="4">
        <v>23</v>
      </c>
      <c r="C2118">
        <v>46</v>
      </c>
      <c r="D2118">
        <v>46</v>
      </c>
      <c r="E2118">
        <v>77</v>
      </c>
      <c r="F2118">
        <v>77</v>
      </c>
      <c r="G2118">
        <v>93</v>
      </c>
      <c r="H2118">
        <v>139</v>
      </c>
      <c r="I2118">
        <v>154</v>
      </c>
      <c r="J2118">
        <v>309</v>
      </c>
      <c r="K2118">
        <v>309</v>
      </c>
      <c r="L2118">
        <v>386</v>
      </c>
    </row>
    <row r="2119" spans="1:59" x14ac:dyDescent="0.2">
      <c r="A2119" s="2">
        <v>2117</v>
      </c>
      <c r="B2119" s="4">
        <v>5</v>
      </c>
      <c r="C2119">
        <v>19</v>
      </c>
      <c r="D2119">
        <v>24</v>
      </c>
      <c r="E2119">
        <v>28</v>
      </c>
      <c r="F2119">
        <v>32</v>
      </c>
    </row>
    <row r="2120" spans="1:59" x14ac:dyDescent="0.2">
      <c r="A2120" s="2">
        <v>2118</v>
      </c>
      <c r="B2120" s="4">
        <v>12</v>
      </c>
      <c r="C2120">
        <v>15</v>
      </c>
      <c r="D2120">
        <v>15</v>
      </c>
      <c r="E2120">
        <v>15</v>
      </c>
      <c r="F2120">
        <v>32</v>
      </c>
      <c r="G2120">
        <v>38</v>
      </c>
      <c r="H2120">
        <v>38</v>
      </c>
      <c r="I2120">
        <v>153</v>
      </c>
      <c r="J2120">
        <v>230</v>
      </c>
      <c r="K2120">
        <v>7664</v>
      </c>
    </row>
    <row r="2121" spans="1:59" x14ac:dyDescent="0.2">
      <c r="A2121" s="2">
        <v>2119</v>
      </c>
      <c r="B2121" s="4">
        <v>1</v>
      </c>
      <c r="C2121">
        <v>20</v>
      </c>
      <c r="D2121">
        <v>30</v>
      </c>
      <c r="E2121">
        <v>60</v>
      </c>
      <c r="F2121">
        <v>75</v>
      </c>
      <c r="G2121">
        <v>100</v>
      </c>
      <c r="H2121">
        <v>250</v>
      </c>
      <c r="I2121">
        <v>500</v>
      </c>
      <c r="J2121">
        <v>1500</v>
      </c>
    </row>
    <row r="2122" spans="1:59" x14ac:dyDescent="0.2">
      <c r="A2122" s="2">
        <v>2120</v>
      </c>
      <c r="B2122" s="4">
        <v>1</v>
      </c>
      <c r="C2122">
        <v>3</v>
      </c>
      <c r="D2122">
        <v>11</v>
      </c>
      <c r="E2122">
        <v>25</v>
      </c>
      <c r="F2122">
        <v>35</v>
      </c>
      <c r="G2122">
        <v>45</v>
      </c>
      <c r="H2122">
        <v>50</v>
      </c>
      <c r="I2122">
        <v>75</v>
      </c>
      <c r="J2122">
        <v>80</v>
      </c>
      <c r="K2122">
        <v>99</v>
      </c>
      <c r="L2122">
        <v>111</v>
      </c>
      <c r="M2122">
        <v>200</v>
      </c>
      <c r="N2122">
        <v>450</v>
      </c>
      <c r="O2122">
        <v>500</v>
      </c>
      <c r="P2122">
        <v>500</v>
      </c>
      <c r="Q2122">
        <v>650</v>
      </c>
      <c r="R2122">
        <v>1111</v>
      </c>
    </row>
    <row r="2123" spans="1:59" x14ac:dyDescent="0.2">
      <c r="A2123" s="2">
        <v>2121</v>
      </c>
      <c r="B2123" s="4">
        <v>1</v>
      </c>
      <c r="C2123">
        <v>10</v>
      </c>
      <c r="D2123">
        <v>20</v>
      </c>
      <c r="E2123">
        <v>20</v>
      </c>
      <c r="F2123">
        <v>40</v>
      </c>
      <c r="G2123">
        <v>50</v>
      </c>
      <c r="H2123">
        <v>70</v>
      </c>
      <c r="I2123">
        <v>100</v>
      </c>
      <c r="J2123">
        <v>125</v>
      </c>
      <c r="K2123">
        <v>135</v>
      </c>
      <c r="L2123">
        <v>175</v>
      </c>
      <c r="M2123">
        <v>180</v>
      </c>
      <c r="N2123">
        <v>200</v>
      </c>
      <c r="O2123">
        <v>220</v>
      </c>
      <c r="P2123">
        <v>300</v>
      </c>
      <c r="Q2123">
        <v>500</v>
      </c>
      <c r="R2123">
        <v>1000</v>
      </c>
      <c r="S2123">
        <v>1500</v>
      </c>
    </row>
    <row r="2124" spans="1:59" x14ac:dyDescent="0.2">
      <c r="A2124" s="2">
        <v>2122</v>
      </c>
      <c r="B2124" s="4">
        <v>55</v>
      </c>
      <c r="C2124">
        <v>70</v>
      </c>
      <c r="D2124">
        <v>125</v>
      </c>
      <c r="E2124">
        <v>180</v>
      </c>
      <c r="F2124">
        <v>335</v>
      </c>
    </row>
    <row r="2125" spans="1:59" x14ac:dyDescent="0.2">
      <c r="A2125" s="2">
        <v>2123</v>
      </c>
      <c r="B2125" s="4">
        <v>10</v>
      </c>
      <c r="C2125">
        <v>30</v>
      </c>
      <c r="D2125">
        <v>55</v>
      </c>
      <c r="E2125">
        <v>80</v>
      </c>
      <c r="F2125">
        <v>100</v>
      </c>
      <c r="G2125">
        <v>125</v>
      </c>
      <c r="H2125">
        <v>175</v>
      </c>
      <c r="I2125">
        <v>250</v>
      </c>
      <c r="J2125">
        <v>500</v>
      </c>
      <c r="K2125">
        <v>500</v>
      </c>
      <c r="L2125">
        <v>1000</v>
      </c>
      <c r="M2125">
        <v>2500</v>
      </c>
      <c r="N2125">
        <v>5000</v>
      </c>
    </row>
    <row r="2126" spans="1:59" x14ac:dyDescent="0.2">
      <c r="A2126" s="2">
        <v>2124</v>
      </c>
      <c r="B2126" s="4">
        <v>3</v>
      </c>
      <c r="C2126">
        <v>30</v>
      </c>
      <c r="D2126">
        <v>60</v>
      </c>
      <c r="E2126">
        <v>90</v>
      </c>
      <c r="F2126">
        <v>600</v>
      </c>
      <c r="G2126">
        <v>2100</v>
      </c>
      <c r="H2126">
        <v>3600</v>
      </c>
    </row>
    <row r="2127" spans="1:59" x14ac:dyDescent="0.2">
      <c r="A2127" s="2">
        <v>2125</v>
      </c>
      <c r="B2127" s="4">
        <v>10</v>
      </c>
      <c r="C2127">
        <v>25</v>
      </c>
      <c r="D2127">
        <v>30</v>
      </c>
      <c r="E2127">
        <v>90</v>
      </c>
      <c r="F2127">
        <v>91</v>
      </c>
      <c r="G2127">
        <v>100</v>
      </c>
      <c r="H2127">
        <v>170</v>
      </c>
      <c r="I2127">
        <v>171</v>
      </c>
      <c r="J2127">
        <v>180</v>
      </c>
      <c r="K2127">
        <v>190</v>
      </c>
      <c r="L2127">
        <v>220</v>
      </c>
      <c r="M2127">
        <v>290</v>
      </c>
      <c r="N2127">
        <v>320</v>
      </c>
      <c r="O2127">
        <v>500</v>
      </c>
      <c r="P2127">
        <v>600</v>
      </c>
      <c r="Q2127">
        <v>2000</v>
      </c>
      <c r="R2127">
        <v>3000</v>
      </c>
    </row>
    <row r="2128" spans="1:59" x14ac:dyDescent="0.2">
      <c r="A2128" s="2">
        <v>2126</v>
      </c>
      <c r="B2128" s="4">
        <v>1</v>
      </c>
      <c r="C2128">
        <v>5</v>
      </c>
      <c r="D2128">
        <v>65</v>
      </c>
      <c r="E2128">
        <v>75</v>
      </c>
      <c r="F2128">
        <v>85</v>
      </c>
      <c r="G2128">
        <v>100</v>
      </c>
      <c r="H2128">
        <v>500</v>
      </c>
      <c r="I2128">
        <v>1000</v>
      </c>
      <c r="J2128">
        <v>2500</v>
      </c>
      <c r="K2128">
        <v>5000</v>
      </c>
    </row>
    <row r="2129" spans="1:24" x14ac:dyDescent="0.2">
      <c r="A2129" s="2">
        <v>2127</v>
      </c>
      <c r="B2129" s="4">
        <v>5</v>
      </c>
      <c r="C2129">
        <v>7</v>
      </c>
      <c r="D2129">
        <v>7</v>
      </c>
      <c r="E2129">
        <v>10</v>
      </c>
      <c r="F2129">
        <v>15</v>
      </c>
      <c r="G2129">
        <v>20</v>
      </c>
      <c r="H2129">
        <v>26</v>
      </c>
      <c r="I2129">
        <v>26</v>
      </c>
      <c r="J2129">
        <v>36</v>
      </c>
      <c r="K2129">
        <v>36</v>
      </c>
      <c r="L2129">
        <v>46</v>
      </c>
      <c r="M2129">
        <v>46</v>
      </c>
      <c r="N2129">
        <v>50</v>
      </c>
      <c r="O2129">
        <v>50</v>
      </c>
      <c r="P2129">
        <v>50</v>
      </c>
      <c r="Q2129">
        <v>56</v>
      </c>
      <c r="R2129">
        <v>56</v>
      </c>
      <c r="S2129">
        <v>76</v>
      </c>
      <c r="T2129">
        <v>100</v>
      </c>
      <c r="U2129">
        <v>100</v>
      </c>
      <c r="V2129">
        <v>100</v>
      </c>
      <c r="W2129">
        <v>150</v>
      </c>
      <c r="X2129">
        <v>300</v>
      </c>
    </row>
    <row r="2130" spans="1:24" x14ac:dyDescent="0.2">
      <c r="A2130" s="2">
        <v>2128</v>
      </c>
      <c r="B2130" s="4">
        <v>5</v>
      </c>
      <c r="C2130">
        <v>10</v>
      </c>
      <c r="D2130">
        <v>15</v>
      </c>
      <c r="E2130">
        <v>40</v>
      </c>
      <c r="F2130">
        <v>55</v>
      </c>
      <c r="G2130">
        <v>75</v>
      </c>
      <c r="H2130">
        <v>75</v>
      </c>
      <c r="I2130">
        <v>250</v>
      </c>
      <c r="J2130">
        <v>400</v>
      </c>
      <c r="K2130">
        <v>400</v>
      </c>
      <c r="L2130">
        <v>450</v>
      </c>
      <c r="M2130">
        <v>575</v>
      </c>
      <c r="N2130">
        <v>650</v>
      </c>
      <c r="O2130">
        <v>650</v>
      </c>
      <c r="P2130">
        <v>650</v>
      </c>
      <c r="Q2130">
        <v>675</v>
      </c>
      <c r="R2130">
        <v>675</v>
      </c>
      <c r="S2130">
        <v>700</v>
      </c>
      <c r="T2130">
        <v>750</v>
      </c>
      <c r="U2130">
        <v>850</v>
      </c>
      <c r="V2130">
        <v>1313</v>
      </c>
    </row>
    <row r="2131" spans="1:24" x14ac:dyDescent="0.2">
      <c r="A2131" s="2">
        <v>2129</v>
      </c>
      <c r="B2131" s="4">
        <v>1</v>
      </c>
      <c r="C2131">
        <v>10</v>
      </c>
      <c r="D2131">
        <v>38</v>
      </c>
      <c r="E2131">
        <v>43</v>
      </c>
      <c r="F2131">
        <v>66</v>
      </c>
      <c r="G2131">
        <v>76</v>
      </c>
      <c r="H2131">
        <v>98</v>
      </c>
      <c r="I2131">
        <v>120</v>
      </c>
      <c r="J2131">
        <v>195</v>
      </c>
      <c r="K2131">
        <v>298</v>
      </c>
      <c r="L2131">
        <v>500</v>
      </c>
      <c r="M2131">
        <v>3000</v>
      </c>
    </row>
    <row r="2132" spans="1:24" x14ac:dyDescent="0.2">
      <c r="A2132" s="2">
        <v>2130</v>
      </c>
      <c r="B2132" s="4">
        <v>5</v>
      </c>
      <c r="C2132">
        <v>15</v>
      </c>
      <c r="D2132">
        <v>25</v>
      </c>
      <c r="E2132">
        <v>30</v>
      </c>
      <c r="F2132">
        <v>35</v>
      </c>
      <c r="G2132">
        <v>45</v>
      </c>
      <c r="H2132">
        <v>50</v>
      </c>
      <c r="I2132">
        <v>80</v>
      </c>
      <c r="J2132">
        <v>200</v>
      </c>
      <c r="K2132">
        <v>300</v>
      </c>
      <c r="L2132">
        <v>500</v>
      </c>
      <c r="M2132">
        <v>625</v>
      </c>
      <c r="N2132">
        <v>800</v>
      </c>
      <c r="O2132">
        <v>1000</v>
      </c>
      <c r="P2132">
        <v>2000</v>
      </c>
      <c r="Q2132">
        <v>2500</v>
      </c>
    </row>
    <row r="2133" spans="1:24" x14ac:dyDescent="0.2">
      <c r="A2133" s="2">
        <v>2131</v>
      </c>
      <c r="B2133" s="4">
        <v>1</v>
      </c>
      <c r="C2133">
        <v>25</v>
      </c>
      <c r="D2133">
        <v>25</v>
      </c>
      <c r="E2133">
        <v>40</v>
      </c>
      <c r="F2133">
        <v>40</v>
      </c>
    </row>
    <row r="2134" spans="1:24" x14ac:dyDescent="0.2">
      <c r="A2134" s="2">
        <v>2132</v>
      </c>
      <c r="B2134" s="4">
        <v>1</v>
      </c>
      <c r="C2134">
        <v>10</v>
      </c>
      <c r="D2134">
        <v>20</v>
      </c>
      <c r="E2134">
        <v>20</v>
      </c>
      <c r="F2134">
        <v>25</v>
      </c>
      <c r="G2134">
        <v>45</v>
      </c>
      <c r="H2134">
        <v>45</v>
      </c>
      <c r="I2134">
        <v>100</v>
      </c>
      <c r="J2134">
        <v>100</v>
      </c>
    </row>
    <row r="2135" spans="1:24" x14ac:dyDescent="0.2">
      <c r="A2135" s="2">
        <v>2133</v>
      </c>
      <c r="B2135" s="4">
        <v>1.54</v>
      </c>
      <c r="C2135">
        <v>14</v>
      </c>
      <c r="D2135">
        <v>17</v>
      </c>
      <c r="E2135">
        <v>18</v>
      </c>
      <c r="F2135">
        <v>19</v>
      </c>
      <c r="G2135">
        <v>21</v>
      </c>
      <c r="H2135">
        <v>22</v>
      </c>
      <c r="I2135">
        <v>28</v>
      </c>
      <c r="J2135">
        <v>41</v>
      </c>
      <c r="K2135">
        <v>68</v>
      </c>
      <c r="L2135">
        <v>127</v>
      </c>
    </row>
    <row r="2136" spans="1:24" x14ac:dyDescent="0.2">
      <c r="A2136" s="2">
        <v>2134</v>
      </c>
      <c r="B2136" s="4">
        <v>1</v>
      </c>
      <c r="C2136">
        <v>6</v>
      </c>
      <c r="D2136">
        <v>29</v>
      </c>
      <c r="E2136">
        <v>49</v>
      </c>
      <c r="F2136">
        <v>54</v>
      </c>
      <c r="G2136">
        <v>72</v>
      </c>
      <c r="H2136">
        <v>92</v>
      </c>
      <c r="I2136">
        <v>1499</v>
      </c>
      <c r="J2136">
        <v>2499</v>
      </c>
    </row>
    <row r="2137" spans="1:24" x14ac:dyDescent="0.2">
      <c r="A2137" s="2">
        <v>2135</v>
      </c>
      <c r="B2137" s="4">
        <v>2</v>
      </c>
      <c r="C2137">
        <v>10</v>
      </c>
      <c r="D2137">
        <v>35</v>
      </c>
      <c r="E2137">
        <v>45</v>
      </c>
      <c r="F2137">
        <v>55</v>
      </c>
      <c r="G2137">
        <v>70</v>
      </c>
      <c r="H2137">
        <v>90</v>
      </c>
      <c r="I2137">
        <v>250</v>
      </c>
      <c r="J2137">
        <v>600</v>
      </c>
      <c r="K2137">
        <v>650</v>
      </c>
      <c r="L2137">
        <v>700</v>
      </c>
      <c r="M2137">
        <v>700</v>
      </c>
      <c r="N2137">
        <v>750</v>
      </c>
      <c r="O2137">
        <v>800</v>
      </c>
      <c r="P2137">
        <v>800</v>
      </c>
      <c r="Q2137">
        <v>1000</v>
      </c>
      <c r="R2137">
        <v>1000</v>
      </c>
    </row>
    <row r="2138" spans="1:24" x14ac:dyDescent="0.2">
      <c r="A2138" s="2">
        <v>2136</v>
      </c>
      <c r="B2138" s="4">
        <v>1</v>
      </c>
      <c r="C2138">
        <v>5</v>
      </c>
      <c r="D2138">
        <v>20</v>
      </c>
      <c r="E2138">
        <v>28</v>
      </c>
      <c r="F2138">
        <v>28</v>
      </c>
      <c r="G2138">
        <v>45</v>
      </c>
      <c r="H2138">
        <v>48</v>
      </c>
      <c r="I2138">
        <v>56</v>
      </c>
      <c r="J2138">
        <v>65</v>
      </c>
      <c r="K2138">
        <v>75</v>
      </c>
      <c r="L2138">
        <v>76</v>
      </c>
      <c r="M2138">
        <v>100</v>
      </c>
      <c r="N2138">
        <v>125</v>
      </c>
      <c r="O2138">
        <v>175</v>
      </c>
      <c r="P2138">
        <v>300</v>
      </c>
      <c r="Q2138">
        <v>500</v>
      </c>
    </row>
    <row r="2139" spans="1:24" x14ac:dyDescent="0.2">
      <c r="A2139" s="2">
        <v>2137</v>
      </c>
      <c r="B2139" s="4">
        <v>1.1499999999999999</v>
      </c>
      <c r="C2139">
        <v>79</v>
      </c>
      <c r="D2139">
        <v>91</v>
      </c>
      <c r="E2139">
        <v>91</v>
      </c>
      <c r="F2139">
        <v>91</v>
      </c>
      <c r="G2139">
        <v>102</v>
      </c>
      <c r="H2139">
        <v>181</v>
      </c>
      <c r="I2139">
        <v>258</v>
      </c>
      <c r="J2139">
        <v>1376</v>
      </c>
    </row>
    <row r="2140" spans="1:24" x14ac:dyDescent="0.2">
      <c r="A2140" s="2">
        <v>2138</v>
      </c>
      <c r="B2140" s="4">
        <v>1</v>
      </c>
      <c r="C2140">
        <v>5</v>
      </c>
      <c r="D2140">
        <v>17</v>
      </c>
      <c r="E2140">
        <v>23</v>
      </c>
      <c r="F2140">
        <v>25</v>
      </c>
      <c r="G2140">
        <v>32</v>
      </c>
      <c r="H2140">
        <v>38</v>
      </c>
      <c r="I2140">
        <v>46</v>
      </c>
      <c r="J2140">
        <v>48</v>
      </c>
      <c r="K2140">
        <v>52</v>
      </c>
      <c r="L2140">
        <v>55</v>
      </c>
      <c r="M2140">
        <v>66</v>
      </c>
    </row>
    <row r="2141" spans="1:24" x14ac:dyDescent="0.2">
      <c r="A2141" s="2">
        <v>2139</v>
      </c>
      <c r="B2141" s="4">
        <v>8</v>
      </c>
      <c r="C2141">
        <v>23</v>
      </c>
      <c r="D2141">
        <v>31</v>
      </c>
      <c r="E2141">
        <v>38</v>
      </c>
      <c r="F2141">
        <v>61</v>
      </c>
      <c r="G2141">
        <v>92</v>
      </c>
      <c r="H2141">
        <v>154</v>
      </c>
    </row>
    <row r="2142" spans="1:24" x14ac:dyDescent="0.2">
      <c r="A2142" s="2">
        <v>2140</v>
      </c>
      <c r="B2142" s="4">
        <v>60</v>
      </c>
      <c r="C2142">
        <v>75</v>
      </c>
      <c r="D2142">
        <v>140</v>
      </c>
      <c r="E2142">
        <v>325</v>
      </c>
      <c r="F2142">
        <v>620</v>
      </c>
    </row>
    <row r="2143" spans="1:24" x14ac:dyDescent="0.2">
      <c r="A2143" s="2">
        <v>2141</v>
      </c>
      <c r="B2143" s="4">
        <v>197</v>
      </c>
      <c r="C2143">
        <v>197</v>
      </c>
      <c r="D2143">
        <v>296</v>
      </c>
      <c r="E2143">
        <v>539</v>
      </c>
      <c r="F2143">
        <v>539</v>
      </c>
      <c r="G2143">
        <v>863</v>
      </c>
      <c r="H2143">
        <v>1475</v>
      </c>
      <c r="I2143">
        <v>1547</v>
      </c>
      <c r="J2143">
        <v>5912</v>
      </c>
      <c r="K2143">
        <v>9999</v>
      </c>
    </row>
    <row r="2144" spans="1:24" x14ac:dyDescent="0.2">
      <c r="A2144" s="2">
        <v>2142</v>
      </c>
      <c r="B2144" s="4">
        <v>10</v>
      </c>
      <c r="C2144">
        <v>25</v>
      </c>
      <c r="D2144">
        <v>40</v>
      </c>
      <c r="E2144">
        <v>60</v>
      </c>
      <c r="F2144">
        <v>75</v>
      </c>
      <c r="G2144">
        <v>99</v>
      </c>
      <c r="H2144">
        <v>100</v>
      </c>
      <c r="I2144">
        <v>200</v>
      </c>
      <c r="J2144">
        <v>300</v>
      </c>
      <c r="K2144">
        <v>500</v>
      </c>
      <c r="L2144">
        <v>1000</v>
      </c>
      <c r="M2144">
        <v>2000</v>
      </c>
    </row>
    <row r="2145" spans="1:36" x14ac:dyDescent="0.2">
      <c r="A2145" s="2">
        <v>2143</v>
      </c>
      <c r="B2145" s="4">
        <v>40</v>
      </c>
      <c r="C2145">
        <v>44</v>
      </c>
      <c r="D2145">
        <v>71</v>
      </c>
      <c r="E2145">
        <v>79</v>
      </c>
      <c r="F2145">
        <v>79</v>
      </c>
      <c r="G2145">
        <v>87</v>
      </c>
      <c r="H2145">
        <v>87</v>
      </c>
      <c r="I2145">
        <v>95</v>
      </c>
    </row>
    <row r="2146" spans="1:36" x14ac:dyDescent="0.2">
      <c r="A2146" s="2">
        <v>2144</v>
      </c>
      <c r="B2146" s="4">
        <v>2</v>
      </c>
      <c r="C2146">
        <v>10</v>
      </c>
      <c r="D2146">
        <v>25</v>
      </c>
      <c r="E2146">
        <v>25</v>
      </c>
      <c r="F2146">
        <v>50</v>
      </c>
      <c r="G2146">
        <v>50</v>
      </c>
      <c r="H2146">
        <v>250</v>
      </c>
      <c r="I2146">
        <v>1000</v>
      </c>
    </row>
    <row r="2147" spans="1:36" x14ac:dyDescent="0.2">
      <c r="A2147" s="2">
        <v>2145</v>
      </c>
      <c r="B2147" s="4">
        <v>1.45</v>
      </c>
      <c r="C2147">
        <v>4</v>
      </c>
      <c r="D2147">
        <v>14</v>
      </c>
      <c r="E2147">
        <v>26</v>
      </c>
      <c r="F2147">
        <v>39</v>
      </c>
      <c r="G2147">
        <v>43</v>
      </c>
    </row>
    <row r="2148" spans="1:36" x14ac:dyDescent="0.2">
      <c r="A2148" s="2">
        <v>2146</v>
      </c>
      <c r="B2148" s="4">
        <v>25</v>
      </c>
      <c r="C2148">
        <v>55</v>
      </c>
      <c r="D2148">
        <v>125</v>
      </c>
      <c r="E2148">
        <v>200</v>
      </c>
      <c r="F2148">
        <v>500</v>
      </c>
    </row>
    <row r="2149" spans="1:36" x14ac:dyDescent="0.2">
      <c r="A2149" s="2">
        <v>2147</v>
      </c>
      <c r="B2149" s="4">
        <v>10</v>
      </c>
      <c r="C2149">
        <v>25</v>
      </c>
      <c r="D2149">
        <v>25</v>
      </c>
      <c r="E2149">
        <v>25</v>
      </c>
      <c r="F2149">
        <v>50</v>
      </c>
      <c r="G2149">
        <v>50</v>
      </c>
      <c r="H2149">
        <v>75</v>
      </c>
      <c r="I2149">
        <v>75</v>
      </c>
      <c r="J2149">
        <v>75</v>
      </c>
      <c r="K2149">
        <v>100</v>
      </c>
      <c r="L2149">
        <v>100</v>
      </c>
      <c r="M2149">
        <v>100</v>
      </c>
      <c r="N2149">
        <v>100</v>
      </c>
      <c r="O2149">
        <v>100</v>
      </c>
      <c r="P2149">
        <v>100</v>
      </c>
      <c r="Q2149">
        <v>100</v>
      </c>
      <c r="R2149">
        <v>150</v>
      </c>
      <c r="S2149">
        <v>150</v>
      </c>
      <c r="T2149">
        <v>175</v>
      </c>
      <c r="U2149">
        <v>200</v>
      </c>
      <c r="V2149">
        <v>200</v>
      </c>
      <c r="W2149">
        <v>250</v>
      </c>
      <c r="X2149">
        <v>250</v>
      </c>
      <c r="Y2149">
        <v>325</v>
      </c>
      <c r="Z2149">
        <v>325</v>
      </c>
      <c r="AA2149">
        <v>350</v>
      </c>
      <c r="AB2149">
        <v>425</v>
      </c>
      <c r="AC2149">
        <v>500</v>
      </c>
      <c r="AD2149">
        <v>500</v>
      </c>
      <c r="AE2149">
        <v>1000</v>
      </c>
      <c r="AF2149">
        <v>1000</v>
      </c>
      <c r="AG2149">
        <v>1000</v>
      </c>
      <c r="AH2149">
        <v>2500</v>
      </c>
      <c r="AI2149">
        <v>5000</v>
      </c>
      <c r="AJ2149">
        <v>10000</v>
      </c>
    </row>
    <row r="2150" spans="1:36" x14ac:dyDescent="0.2">
      <c r="A2150" s="2">
        <v>2148</v>
      </c>
      <c r="B2150" s="4">
        <v>1</v>
      </c>
      <c r="C2150">
        <v>12</v>
      </c>
      <c r="D2150">
        <v>25</v>
      </c>
      <c r="E2150">
        <v>25</v>
      </c>
      <c r="F2150">
        <v>30</v>
      </c>
      <c r="G2150">
        <v>49</v>
      </c>
      <c r="H2150">
        <v>50</v>
      </c>
      <c r="I2150">
        <v>79</v>
      </c>
      <c r="J2150">
        <v>140</v>
      </c>
      <c r="K2150">
        <v>299</v>
      </c>
      <c r="L2150">
        <v>800</v>
      </c>
    </row>
    <row r="2151" spans="1:36" x14ac:dyDescent="0.2">
      <c r="A2151" s="2">
        <v>2149</v>
      </c>
      <c r="B2151" s="4">
        <v>5</v>
      </c>
      <c r="C2151">
        <v>15</v>
      </c>
      <c r="D2151">
        <v>35</v>
      </c>
      <c r="E2151">
        <v>50</v>
      </c>
      <c r="F2151">
        <v>65</v>
      </c>
      <c r="G2151">
        <v>80</v>
      </c>
      <c r="H2151">
        <v>100</v>
      </c>
      <c r="I2151">
        <v>250</v>
      </c>
      <c r="J2151">
        <v>500</v>
      </c>
      <c r="K2151">
        <v>750</v>
      </c>
      <c r="L2151">
        <v>1000</v>
      </c>
      <c r="M2151">
        <v>1000</v>
      </c>
      <c r="N2151">
        <v>2500</v>
      </c>
    </row>
    <row r="2152" spans="1:36" x14ac:dyDescent="0.2">
      <c r="A2152" s="2">
        <v>2150</v>
      </c>
      <c r="B2152" s="4">
        <v>1</v>
      </c>
      <c r="C2152">
        <v>10</v>
      </c>
      <c r="D2152">
        <v>25</v>
      </c>
      <c r="E2152">
        <v>25</v>
      </c>
      <c r="F2152">
        <v>40</v>
      </c>
      <c r="G2152">
        <v>50</v>
      </c>
      <c r="H2152">
        <v>65</v>
      </c>
      <c r="I2152">
        <v>80</v>
      </c>
      <c r="J2152">
        <v>90</v>
      </c>
      <c r="K2152">
        <v>99</v>
      </c>
      <c r="L2152">
        <v>120</v>
      </c>
      <c r="M2152">
        <v>190</v>
      </c>
      <c r="N2152">
        <v>350</v>
      </c>
      <c r="O2152">
        <v>450</v>
      </c>
      <c r="P2152">
        <v>585</v>
      </c>
      <c r="Q2152">
        <v>5000</v>
      </c>
      <c r="R2152">
        <v>7500</v>
      </c>
    </row>
    <row r="2153" spans="1:36" x14ac:dyDescent="0.2">
      <c r="A2153" s="2">
        <v>2151</v>
      </c>
      <c r="B2153" s="4">
        <v>5</v>
      </c>
      <c r="C2153">
        <v>35</v>
      </c>
      <c r="D2153">
        <v>40</v>
      </c>
      <c r="E2153">
        <v>45</v>
      </c>
      <c r="F2153">
        <v>50</v>
      </c>
      <c r="G2153">
        <v>65</v>
      </c>
      <c r="H2153">
        <v>80</v>
      </c>
      <c r="I2153">
        <v>145</v>
      </c>
    </row>
    <row r="2154" spans="1:36" x14ac:dyDescent="0.2">
      <c r="A2154" s="2">
        <v>2152</v>
      </c>
      <c r="B2154" s="4">
        <v>1</v>
      </c>
      <c r="C2154">
        <v>15</v>
      </c>
      <c r="D2154">
        <v>20</v>
      </c>
      <c r="E2154">
        <v>25</v>
      </c>
      <c r="F2154">
        <v>35</v>
      </c>
      <c r="G2154">
        <v>37</v>
      </c>
      <c r="H2154">
        <v>45</v>
      </c>
      <c r="I2154">
        <v>75</v>
      </c>
      <c r="J2154">
        <v>500</v>
      </c>
    </row>
    <row r="2155" spans="1:36" x14ac:dyDescent="0.2">
      <c r="A2155" s="2">
        <v>2153</v>
      </c>
      <c r="B2155" s="4">
        <v>10</v>
      </c>
      <c r="C2155">
        <v>15</v>
      </c>
      <c r="D2155">
        <v>20</v>
      </c>
      <c r="E2155">
        <v>30</v>
      </c>
      <c r="F2155">
        <v>40</v>
      </c>
      <c r="G2155">
        <v>50</v>
      </c>
      <c r="H2155">
        <v>80</v>
      </c>
      <c r="I2155">
        <v>100</v>
      </c>
      <c r="J2155">
        <v>200</v>
      </c>
      <c r="K2155">
        <v>500</v>
      </c>
      <c r="L2155">
        <v>1500</v>
      </c>
    </row>
    <row r="2156" spans="1:36" x14ac:dyDescent="0.2">
      <c r="A2156" s="2">
        <v>2154</v>
      </c>
      <c r="B2156" s="4">
        <v>40</v>
      </c>
      <c r="C2156">
        <v>45</v>
      </c>
      <c r="D2156">
        <v>45</v>
      </c>
      <c r="E2156">
        <v>45</v>
      </c>
      <c r="F2156">
        <v>50</v>
      </c>
      <c r="G2156">
        <v>50</v>
      </c>
      <c r="H2156">
        <v>55</v>
      </c>
      <c r="I2156">
        <v>55</v>
      </c>
      <c r="J2156">
        <v>55</v>
      </c>
      <c r="K2156">
        <v>60</v>
      </c>
      <c r="L2156">
        <v>95</v>
      </c>
      <c r="M2156">
        <v>115</v>
      </c>
      <c r="N2156">
        <v>180</v>
      </c>
      <c r="O2156">
        <v>220</v>
      </c>
    </row>
    <row r="2157" spans="1:36" x14ac:dyDescent="0.2">
      <c r="A2157" s="2">
        <v>2155</v>
      </c>
      <c r="B2157" s="4">
        <v>17</v>
      </c>
      <c r="C2157">
        <v>48</v>
      </c>
      <c r="D2157">
        <v>57</v>
      </c>
      <c r="E2157">
        <v>57</v>
      </c>
      <c r="F2157">
        <v>79</v>
      </c>
      <c r="G2157">
        <v>79</v>
      </c>
      <c r="H2157">
        <v>100</v>
      </c>
      <c r="I2157">
        <v>100</v>
      </c>
      <c r="J2157">
        <v>242</v>
      </c>
      <c r="K2157">
        <v>242</v>
      </c>
    </row>
    <row r="2158" spans="1:36" x14ac:dyDescent="0.2">
      <c r="A2158" s="2">
        <v>2156</v>
      </c>
      <c r="B2158" s="4">
        <v>1</v>
      </c>
      <c r="C2158">
        <v>5</v>
      </c>
      <c r="D2158">
        <v>10</v>
      </c>
      <c r="E2158">
        <v>15</v>
      </c>
      <c r="F2158">
        <v>20</v>
      </c>
      <c r="G2158">
        <v>25</v>
      </c>
      <c r="H2158">
        <v>50</v>
      </c>
      <c r="I2158">
        <v>65</v>
      </c>
      <c r="J2158">
        <v>75</v>
      </c>
      <c r="K2158">
        <v>150</v>
      </c>
      <c r="L2158">
        <v>250</v>
      </c>
      <c r="M2158">
        <v>500</v>
      </c>
    </row>
    <row r="2159" spans="1:36" x14ac:dyDescent="0.2">
      <c r="A2159" s="2">
        <v>2157</v>
      </c>
      <c r="B2159" s="4">
        <v>1.49</v>
      </c>
      <c r="C2159">
        <v>7</v>
      </c>
      <c r="D2159">
        <v>22</v>
      </c>
      <c r="E2159">
        <v>22</v>
      </c>
      <c r="F2159">
        <v>30</v>
      </c>
      <c r="G2159">
        <v>30</v>
      </c>
      <c r="H2159">
        <v>30</v>
      </c>
      <c r="I2159">
        <v>30</v>
      </c>
      <c r="J2159">
        <v>45</v>
      </c>
      <c r="K2159">
        <v>45</v>
      </c>
      <c r="L2159">
        <v>52</v>
      </c>
      <c r="M2159">
        <v>90</v>
      </c>
      <c r="N2159">
        <v>119</v>
      </c>
      <c r="O2159">
        <v>149</v>
      </c>
      <c r="P2159">
        <v>224</v>
      </c>
      <c r="Q2159">
        <v>373</v>
      </c>
      <c r="R2159">
        <v>746</v>
      </c>
      <c r="S2159">
        <v>1120</v>
      </c>
      <c r="T2159">
        <v>1493</v>
      </c>
      <c r="U2159">
        <v>1866</v>
      </c>
      <c r="V2159">
        <v>2239</v>
      </c>
    </row>
    <row r="2160" spans="1:36" x14ac:dyDescent="0.2">
      <c r="A2160" s="2">
        <v>2158</v>
      </c>
      <c r="B2160" s="4">
        <v>1</v>
      </c>
      <c r="C2160">
        <v>20</v>
      </c>
      <c r="D2160">
        <v>25</v>
      </c>
      <c r="E2160">
        <v>30</v>
      </c>
      <c r="F2160">
        <v>30</v>
      </c>
      <c r="G2160">
        <v>45</v>
      </c>
      <c r="H2160">
        <v>60</v>
      </c>
      <c r="I2160">
        <v>99</v>
      </c>
      <c r="J2160">
        <v>150</v>
      </c>
      <c r="K2160">
        <v>250</v>
      </c>
    </row>
    <row r="2161" spans="1:27" x14ac:dyDescent="0.2">
      <c r="A2161" s="2">
        <v>2159</v>
      </c>
      <c r="B2161" s="4">
        <v>1</v>
      </c>
      <c r="C2161">
        <v>5</v>
      </c>
      <c r="D2161">
        <v>10</v>
      </c>
      <c r="E2161">
        <v>15</v>
      </c>
      <c r="F2161">
        <v>25</v>
      </c>
      <c r="G2161">
        <v>50</v>
      </c>
      <c r="H2161">
        <v>75</v>
      </c>
      <c r="I2161">
        <v>125</v>
      </c>
      <c r="J2161">
        <v>200</v>
      </c>
      <c r="K2161">
        <v>300</v>
      </c>
      <c r="L2161">
        <v>450</v>
      </c>
      <c r="M2161">
        <v>450</v>
      </c>
      <c r="N2161">
        <v>500</v>
      </c>
      <c r="O2161">
        <v>500</v>
      </c>
      <c r="P2161">
        <v>1000</v>
      </c>
      <c r="Q2161">
        <v>1000</v>
      </c>
      <c r="R2161">
        <v>1500</v>
      </c>
      <c r="S2161">
        <v>2000</v>
      </c>
      <c r="T2161">
        <v>2000</v>
      </c>
      <c r="U2161">
        <v>2500</v>
      </c>
      <c r="V2161">
        <v>5000</v>
      </c>
    </row>
    <row r="2162" spans="1:27" x14ac:dyDescent="0.2">
      <c r="A2162" s="2">
        <v>2160</v>
      </c>
      <c r="B2162" s="4">
        <v>5</v>
      </c>
      <c r="C2162">
        <v>15</v>
      </c>
      <c r="D2162">
        <v>27</v>
      </c>
      <c r="E2162">
        <v>27</v>
      </c>
      <c r="F2162">
        <v>27</v>
      </c>
      <c r="G2162">
        <v>40</v>
      </c>
      <c r="H2162">
        <v>45</v>
      </c>
      <c r="I2162">
        <v>45</v>
      </c>
      <c r="J2162">
        <v>81</v>
      </c>
      <c r="K2162">
        <v>81</v>
      </c>
      <c r="L2162">
        <v>85</v>
      </c>
      <c r="M2162">
        <v>120</v>
      </c>
      <c r="N2162">
        <v>120</v>
      </c>
      <c r="O2162">
        <v>125</v>
      </c>
      <c r="P2162">
        <v>125</v>
      </c>
      <c r="Q2162">
        <v>165</v>
      </c>
      <c r="R2162">
        <v>165</v>
      </c>
    </row>
    <row r="2163" spans="1:27" x14ac:dyDescent="0.2">
      <c r="A2163" s="2">
        <v>2161</v>
      </c>
      <c r="B2163" s="4">
        <v>25</v>
      </c>
      <c r="C2163">
        <v>30</v>
      </c>
      <c r="D2163">
        <v>55</v>
      </c>
      <c r="E2163">
        <v>80</v>
      </c>
      <c r="F2163">
        <v>130</v>
      </c>
      <c r="G2163">
        <v>150</v>
      </c>
      <c r="H2163">
        <v>180</v>
      </c>
      <c r="I2163">
        <v>250</v>
      </c>
      <c r="J2163">
        <v>250</v>
      </c>
      <c r="K2163">
        <v>400</v>
      </c>
      <c r="L2163">
        <v>500</v>
      </c>
      <c r="M2163">
        <v>600</v>
      </c>
      <c r="N2163">
        <v>1000</v>
      </c>
      <c r="O2163">
        <v>1500</v>
      </c>
      <c r="P2163">
        <v>5000</v>
      </c>
      <c r="Q2163">
        <v>10000</v>
      </c>
    </row>
    <row r="2164" spans="1:27" x14ac:dyDescent="0.2">
      <c r="A2164" s="2">
        <v>2162</v>
      </c>
      <c r="B2164" s="4">
        <v>5</v>
      </c>
      <c r="C2164">
        <v>15</v>
      </c>
      <c r="D2164">
        <v>16</v>
      </c>
      <c r="E2164">
        <v>23</v>
      </c>
      <c r="F2164">
        <v>30</v>
      </c>
      <c r="G2164">
        <v>42</v>
      </c>
      <c r="H2164">
        <v>65</v>
      </c>
      <c r="I2164">
        <v>75</v>
      </c>
      <c r="J2164">
        <v>100</v>
      </c>
      <c r="K2164">
        <v>130</v>
      </c>
      <c r="L2164">
        <v>135</v>
      </c>
      <c r="M2164">
        <v>165</v>
      </c>
      <c r="N2164">
        <v>200</v>
      </c>
      <c r="O2164">
        <v>250</v>
      </c>
      <c r="P2164">
        <v>275</v>
      </c>
      <c r="Q2164">
        <v>300</v>
      </c>
      <c r="R2164">
        <v>350</v>
      </c>
      <c r="S2164">
        <v>400</v>
      </c>
      <c r="T2164">
        <v>500</v>
      </c>
      <c r="U2164">
        <v>850</v>
      </c>
      <c r="V2164">
        <v>1000</v>
      </c>
      <c r="W2164">
        <v>1337</v>
      </c>
      <c r="X2164">
        <v>2000</v>
      </c>
      <c r="Y2164">
        <v>5000</v>
      </c>
      <c r="Z2164">
        <v>8000</v>
      </c>
      <c r="AA2164">
        <v>10000</v>
      </c>
    </row>
    <row r="2165" spans="1:27" x14ac:dyDescent="0.2">
      <c r="A2165" s="2">
        <v>2163</v>
      </c>
      <c r="B2165" s="4">
        <v>1</v>
      </c>
      <c r="C2165">
        <v>20</v>
      </c>
      <c r="D2165">
        <v>40</v>
      </c>
      <c r="E2165">
        <v>100</v>
      </c>
      <c r="F2165">
        <v>250</v>
      </c>
      <c r="G2165">
        <v>600</v>
      </c>
      <c r="H2165">
        <v>2500</v>
      </c>
      <c r="I2165">
        <v>10000</v>
      </c>
    </row>
    <row r="2166" spans="1:27" x14ac:dyDescent="0.2">
      <c r="A2166" s="2">
        <v>2164</v>
      </c>
      <c r="B2166" s="4">
        <v>7</v>
      </c>
      <c r="C2166">
        <v>8</v>
      </c>
      <c r="D2166">
        <v>10</v>
      </c>
      <c r="E2166">
        <v>20</v>
      </c>
      <c r="F2166">
        <v>20</v>
      </c>
      <c r="G2166">
        <v>33</v>
      </c>
      <c r="H2166">
        <v>59</v>
      </c>
      <c r="I2166">
        <v>84</v>
      </c>
      <c r="J2166">
        <v>251</v>
      </c>
      <c r="K2166">
        <v>502</v>
      </c>
      <c r="L2166">
        <v>1673</v>
      </c>
      <c r="M2166">
        <v>5019</v>
      </c>
      <c r="N2166">
        <v>8366</v>
      </c>
    </row>
    <row r="2167" spans="1:27" x14ac:dyDescent="0.2">
      <c r="A2167" s="2">
        <v>2165</v>
      </c>
      <c r="B2167" s="4">
        <v>10</v>
      </c>
      <c r="C2167">
        <v>19</v>
      </c>
      <c r="D2167">
        <v>20</v>
      </c>
      <c r="E2167">
        <v>25</v>
      </c>
      <c r="F2167">
        <v>40</v>
      </c>
      <c r="G2167">
        <v>60</v>
      </c>
      <c r="H2167">
        <v>80</v>
      </c>
      <c r="I2167">
        <v>100</v>
      </c>
      <c r="J2167">
        <v>150</v>
      </c>
      <c r="K2167">
        <v>175</v>
      </c>
      <c r="L2167">
        <v>200</v>
      </c>
      <c r="M2167">
        <v>400</v>
      </c>
      <c r="N2167">
        <v>1000</v>
      </c>
    </row>
    <row r="2168" spans="1:27" x14ac:dyDescent="0.2">
      <c r="A2168" s="2">
        <v>2166</v>
      </c>
      <c r="B2168" s="4">
        <v>10</v>
      </c>
      <c r="C2168">
        <v>25</v>
      </c>
      <c r="D2168">
        <v>45</v>
      </c>
      <c r="E2168">
        <v>55</v>
      </c>
      <c r="F2168">
        <v>65</v>
      </c>
      <c r="G2168">
        <v>90</v>
      </c>
      <c r="H2168">
        <v>110</v>
      </c>
      <c r="I2168">
        <v>130</v>
      </c>
      <c r="J2168">
        <v>170</v>
      </c>
      <c r="K2168">
        <v>450</v>
      </c>
      <c r="L2168">
        <v>800</v>
      </c>
      <c r="M2168">
        <v>1125</v>
      </c>
      <c r="N2168">
        <v>5000</v>
      </c>
    </row>
    <row r="2169" spans="1:27" x14ac:dyDescent="0.2">
      <c r="A2169" s="2">
        <v>2167</v>
      </c>
      <c r="B2169" s="4">
        <v>3</v>
      </c>
      <c r="C2169">
        <v>10</v>
      </c>
      <c r="D2169">
        <v>10</v>
      </c>
      <c r="E2169">
        <v>15</v>
      </c>
      <c r="F2169">
        <v>25</v>
      </c>
      <c r="G2169">
        <v>30</v>
      </c>
      <c r="H2169">
        <v>45</v>
      </c>
      <c r="I2169">
        <v>60</v>
      </c>
      <c r="J2169">
        <v>100</v>
      </c>
      <c r="K2169">
        <v>200</v>
      </c>
      <c r="L2169">
        <v>500</v>
      </c>
    </row>
    <row r="2170" spans="1:27" x14ac:dyDescent="0.2">
      <c r="A2170" s="2">
        <v>2168</v>
      </c>
      <c r="B2170" s="4">
        <v>1</v>
      </c>
      <c r="C2170">
        <v>79</v>
      </c>
      <c r="D2170">
        <v>89</v>
      </c>
      <c r="E2170">
        <v>99</v>
      </c>
      <c r="F2170">
        <v>135</v>
      </c>
      <c r="G2170">
        <v>149</v>
      </c>
      <c r="H2170">
        <v>159</v>
      </c>
      <c r="I2170">
        <v>169</v>
      </c>
      <c r="J2170">
        <v>269</v>
      </c>
      <c r="K2170">
        <v>289</v>
      </c>
      <c r="L2170">
        <v>1399</v>
      </c>
    </row>
    <row r="2171" spans="1:27" x14ac:dyDescent="0.2">
      <c r="A2171" s="2">
        <v>2169</v>
      </c>
      <c r="B2171" s="4">
        <v>3</v>
      </c>
      <c r="C2171">
        <v>29</v>
      </c>
      <c r="D2171">
        <v>39</v>
      </c>
      <c r="E2171">
        <v>59</v>
      </c>
      <c r="F2171">
        <v>59</v>
      </c>
      <c r="G2171">
        <v>59</v>
      </c>
      <c r="H2171">
        <v>72</v>
      </c>
      <c r="I2171">
        <v>89</v>
      </c>
      <c r="J2171">
        <v>99</v>
      </c>
      <c r="K2171">
        <v>115</v>
      </c>
      <c r="L2171">
        <v>119</v>
      </c>
      <c r="M2171">
        <v>155</v>
      </c>
      <c r="N2171">
        <v>225</v>
      </c>
      <c r="O2171">
        <v>500</v>
      </c>
      <c r="P2171">
        <v>1000</v>
      </c>
      <c r="Q2171">
        <v>5000</v>
      </c>
    </row>
    <row r="2172" spans="1:27" x14ac:dyDescent="0.2">
      <c r="A2172" s="2">
        <v>2170</v>
      </c>
      <c r="B2172" s="4">
        <v>2</v>
      </c>
      <c r="C2172">
        <v>18</v>
      </c>
      <c r="D2172">
        <v>18</v>
      </c>
      <c r="E2172">
        <v>22</v>
      </c>
      <c r="F2172">
        <v>30</v>
      </c>
      <c r="G2172">
        <v>38</v>
      </c>
      <c r="H2172">
        <v>65</v>
      </c>
      <c r="I2172">
        <v>70</v>
      </c>
      <c r="J2172">
        <v>90</v>
      </c>
      <c r="K2172">
        <v>95</v>
      </c>
      <c r="L2172">
        <v>140</v>
      </c>
      <c r="M2172">
        <v>160</v>
      </c>
      <c r="N2172">
        <v>175</v>
      </c>
      <c r="O2172">
        <v>175</v>
      </c>
      <c r="P2172">
        <v>275</v>
      </c>
    </row>
    <row r="2173" spans="1:27" x14ac:dyDescent="0.2">
      <c r="A2173" s="2">
        <v>2171</v>
      </c>
      <c r="B2173" s="4">
        <v>8</v>
      </c>
      <c r="C2173">
        <v>16</v>
      </c>
      <c r="D2173">
        <v>39</v>
      </c>
      <c r="E2173">
        <v>55</v>
      </c>
      <c r="F2173">
        <v>55</v>
      </c>
      <c r="G2173">
        <v>63</v>
      </c>
      <c r="H2173">
        <v>63</v>
      </c>
      <c r="I2173">
        <v>63</v>
      </c>
      <c r="J2173">
        <v>79</v>
      </c>
      <c r="K2173">
        <v>79</v>
      </c>
      <c r="L2173">
        <v>79</v>
      </c>
      <c r="M2173">
        <v>79</v>
      </c>
      <c r="N2173">
        <v>79</v>
      </c>
      <c r="O2173">
        <v>79</v>
      </c>
      <c r="P2173">
        <v>87</v>
      </c>
      <c r="Q2173">
        <v>94</v>
      </c>
      <c r="R2173">
        <v>236</v>
      </c>
    </row>
    <row r="2174" spans="1:27" x14ac:dyDescent="0.2">
      <c r="A2174" s="2">
        <v>2172</v>
      </c>
      <c r="B2174" s="4">
        <v>9</v>
      </c>
      <c r="C2174">
        <v>25</v>
      </c>
      <c r="D2174">
        <v>38</v>
      </c>
      <c r="E2174">
        <v>49</v>
      </c>
      <c r="F2174">
        <v>61</v>
      </c>
      <c r="G2174">
        <v>100</v>
      </c>
      <c r="H2174">
        <v>107</v>
      </c>
      <c r="I2174">
        <v>115</v>
      </c>
      <c r="J2174">
        <v>149</v>
      </c>
      <c r="K2174">
        <v>177</v>
      </c>
      <c r="L2174">
        <v>246</v>
      </c>
      <c r="M2174">
        <v>499</v>
      </c>
      <c r="N2174">
        <v>998</v>
      </c>
      <c r="O2174">
        <v>4990</v>
      </c>
      <c r="P2174">
        <v>7246</v>
      </c>
    </row>
    <row r="2175" spans="1:27" x14ac:dyDescent="0.2">
      <c r="A2175" s="2">
        <v>2173</v>
      </c>
      <c r="B2175" s="4">
        <v>1</v>
      </c>
      <c r="C2175">
        <v>20</v>
      </c>
      <c r="D2175">
        <v>25</v>
      </c>
      <c r="E2175">
        <v>35</v>
      </c>
      <c r="F2175">
        <v>40</v>
      </c>
      <c r="G2175">
        <v>50</v>
      </c>
      <c r="H2175">
        <v>60</v>
      </c>
      <c r="I2175">
        <v>100</v>
      </c>
      <c r="J2175">
        <v>250</v>
      </c>
      <c r="K2175">
        <v>285</v>
      </c>
      <c r="L2175">
        <v>315</v>
      </c>
      <c r="M2175">
        <v>500</v>
      </c>
      <c r="N2175">
        <v>1000</v>
      </c>
      <c r="O2175">
        <v>1000</v>
      </c>
    </row>
    <row r="2176" spans="1:27" x14ac:dyDescent="0.2">
      <c r="A2176" s="2">
        <v>2174</v>
      </c>
      <c r="B2176" s="4">
        <v>1</v>
      </c>
      <c r="C2176">
        <v>29</v>
      </c>
      <c r="D2176">
        <v>59</v>
      </c>
      <c r="E2176">
        <v>69</v>
      </c>
      <c r="F2176">
        <v>99</v>
      </c>
      <c r="G2176">
        <v>158</v>
      </c>
      <c r="H2176">
        <v>159</v>
      </c>
      <c r="I2176">
        <v>179</v>
      </c>
      <c r="J2176">
        <v>179</v>
      </c>
      <c r="K2176">
        <v>199</v>
      </c>
      <c r="L2176">
        <v>199</v>
      </c>
      <c r="M2176">
        <v>229</v>
      </c>
      <c r="N2176">
        <v>269</v>
      </c>
      <c r="O2176">
        <v>369</v>
      </c>
      <c r="P2176">
        <v>499</v>
      </c>
      <c r="Q2176">
        <v>1499</v>
      </c>
    </row>
    <row r="2177" spans="1:35" x14ac:dyDescent="0.2">
      <c r="A2177" s="2">
        <v>2175</v>
      </c>
      <c r="B2177" s="4">
        <v>1</v>
      </c>
      <c r="C2177">
        <v>25</v>
      </c>
      <c r="D2177">
        <v>50</v>
      </c>
      <c r="E2177">
        <v>75</v>
      </c>
      <c r="F2177">
        <v>100</v>
      </c>
      <c r="G2177">
        <v>125</v>
      </c>
      <c r="H2177">
        <v>225</v>
      </c>
      <c r="I2177">
        <v>300</v>
      </c>
    </row>
    <row r="2178" spans="1:35" x14ac:dyDescent="0.2">
      <c r="A2178" s="2">
        <v>2176</v>
      </c>
      <c r="B2178" s="4">
        <v>1</v>
      </c>
      <c r="C2178">
        <v>15</v>
      </c>
      <c r="D2178">
        <v>15</v>
      </c>
      <c r="E2178">
        <v>20</v>
      </c>
      <c r="F2178">
        <v>30</v>
      </c>
      <c r="G2178">
        <v>30</v>
      </c>
      <c r="H2178">
        <v>65</v>
      </c>
      <c r="I2178">
        <v>85</v>
      </c>
      <c r="J2178">
        <v>100</v>
      </c>
      <c r="K2178">
        <v>115</v>
      </c>
      <c r="L2178">
        <v>150</v>
      </c>
      <c r="M2178">
        <v>175</v>
      </c>
      <c r="N2178">
        <v>300</v>
      </c>
      <c r="O2178">
        <v>350</v>
      </c>
      <c r="P2178">
        <v>500</v>
      </c>
      <c r="Q2178">
        <v>1000</v>
      </c>
      <c r="R2178">
        <v>10000</v>
      </c>
    </row>
    <row r="2179" spans="1:35" x14ac:dyDescent="0.2">
      <c r="A2179" s="2">
        <v>2177</v>
      </c>
      <c r="B2179" s="4">
        <v>5</v>
      </c>
      <c r="C2179">
        <v>10</v>
      </c>
      <c r="D2179">
        <v>15</v>
      </c>
      <c r="E2179">
        <v>25</v>
      </c>
      <c r="F2179">
        <v>35</v>
      </c>
      <c r="G2179">
        <v>40</v>
      </c>
      <c r="H2179">
        <v>125</v>
      </c>
      <c r="I2179">
        <v>150</v>
      </c>
      <c r="J2179">
        <v>250</v>
      </c>
      <c r="K2179">
        <v>250</v>
      </c>
      <c r="L2179">
        <v>250</v>
      </c>
      <c r="M2179">
        <v>300</v>
      </c>
      <c r="N2179">
        <v>350</v>
      </c>
      <c r="O2179">
        <v>350</v>
      </c>
      <c r="P2179">
        <v>400</v>
      </c>
      <c r="Q2179">
        <v>650</v>
      </c>
    </row>
    <row r="2180" spans="1:35" x14ac:dyDescent="0.2">
      <c r="A2180" s="2">
        <v>2178</v>
      </c>
      <c r="B2180" s="4">
        <v>1</v>
      </c>
      <c r="C2180">
        <v>1</v>
      </c>
      <c r="D2180">
        <v>175</v>
      </c>
      <c r="E2180">
        <v>199</v>
      </c>
      <c r="F2180">
        <v>199</v>
      </c>
      <c r="G2180">
        <v>286</v>
      </c>
      <c r="H2180">
        <v>350</v>
      </c>
      <c r="I2180">
        <v>375</v>
      </c>
      <c r="J2180">
        <v>549</v>
      </c>
    </row>
    <row r="2181" spans="1:35" x14ac:dyDescent="0.2">
      <c r="A2181" s="2">
        <v>2179</v>
      </c>
      <c r="B2181" s="4">
        <v>10</v>
      </c>
      <c r="C2181">
        <v>35</v>
      </c>
      <c r="D2181">
        <v>50</v>
      </c>
      <c r="E2181">
        <v>50</v>
      </c>
      <c r="F2181">
        <v>100</v>
      </c>
      <c r="G2181">
        <v>125</v>
      </c>
      <c r="H2181">
        <v>150</v>
      </c>
      <c r="I2181">
        <v>400</v>
      </c>
      <c r="J2181">
        <v>500</v>
      </c>
      <c r="K2181">
        <v>525</v>
      </c>
      <c r="L2181">
        <v>2000</v>
      </c>
      <c r="M2181">
        <v>2000</v>
      </c>
      <c r="N2181">
        <v>5000</v>
      </c>
    </row>
    <row r="2182" spans="1:35" x14ac:dyDescent="0.2">
      <c r="A2182" s="2">
        <v>2180</v>
      </c>
      <c r="B2182" s="4">
        <v>2</v>
      </c>
      <c r="C2182">
        <v>15</v>
      </c>
      <c r="D2182">
        <v>17</v>
      </c>
      <c r="E2182">
        <v>20</v>
      </c>
      <c r="F2182">
        <v>28</v>
      </c>
      <c r="G2182">
        <v>33</v>
      </c>
      <c r="H2182">
        <v>38</v>
      </c>
      <c r="I2182">
        <v>54</v>
      </c>
      <c r="J2182">
        <v>62</v>
      </c>
      <c r="K2182">
        <v>70</v>
      </c>
      <c r="L2182">
        <v>150</v>
      </c>
      <c r="M2182">
        <v>170</v>
      </c>
      <c r="N2182">
        <v>2000</v>
      </c>
      <c r="O2182">
        <v>5000</v>
      </c>
    </row>
    <row r="2183" spans="1:35" x14ac:dyDescent="0.2">
      <c r="A2183" s="2">
        <v>2181</v>
      </c>
      <c r="B2183" s="4">
        <v>5</v>
      </c>
      <c r="C2183">
        <v>10</v>
      </c>
      <c r="D2183">
        <v>20</v>
      </c>
      <c r="E2183">
        <v>25</v>
      </c>
      <c r="F2183">
        <v>30</v>
      </c>
      <c r="G2183">
        <v>30</v>
      </c>
      <c r="H2183">
        <v>30</v>
      </c>
      <c r="I2183">
        <v>45</v>
      </c>
      <c r="J2183">
        <v>55</v>
      </c>
      <c r="K2183">
        <v>60</v>
      </c>
      <c r="L2183">
        <v>60</v>
      </c>
      <c r="M2183">
        <v>60</v>
      </c>
      <c r="N2183">
        <v>90</v>
      </c>
      <c r="O2183">
        <v>90</v>
      </c>
      <c r="P2183">
        <v>90</v>
      </c>
      <c r="Q2183">
        <v>100</v>
      </c>
      <c r="R2183">
        <v>500</v>
      </c>
      <c r="S2183">
        <v>1000</v>
      </c>
    </row>
    <row r="2184" spans="1:35" x14ac:dyDescent="0.2">
      <c r="A2184" s="2">
        <v>2182</v>
      </c>
      <c r="B2184" s="4">
        <v>1</v>
      </c>
      <c r="C2184">
        <v>5</v>
      </c>
      <c r="D2184">
        <v>10</v>
      </c>
      <c r="E2184">
        <v>25</v>
      </c>
      <c r="F2184">
        <v>30</v>
      </c>
      <c r="G2184">
        <v>35</v>
      </c>
      <c r="H2184">
        <v>50</v>
      </c>
      <c r="I2184">
        <v>50</v>
      </c>
      <c r="J2184">
        <v>75</v>
      </c>
      <c r="K2184">
        <v>100</v>
      </c>
      <c r="L2184">
        <v>125</v>
      </c>
      <c r="M2184">
        <v>200</v>
      </c>
      <c r="N2184">
        <v>200</v>
      </c>
      <c r="O2184">
        <v>250</v>
      </c>
      <c r="P2184">
        <v>450</v>
      </c>
      <c r="Q2184">
        <v>500</v>
      </c>
      <c r="R2184">
        <v>1500</v>
      </c>
    </row>
    <row r="2185" spans="1:35" x14ac:dyDescent="0.2">
      <c r="A2185" s="2">
        <v>2183</v>
      </c>
      <c r="B2185" s="4">
        <v>5</v>
      </c>
      <c r="C2185">
        <v>15</v>
      </c>
      <c r="D2185">
        <v>25</v>
      </c>
      <c r="E2185">
        <v>45</v>
      </c>
      <c r="F2185">
        <v>60</v>
      </c>
      <c r="G2185">
        <v>75</v>
      </c>
      <c r="H2185">
        <v>80</v>
      </c>
      <c r="I2185">
        <v>100</v>
      </c>
      <c r="J2185">
        <v>200</v>
      </c>
      <c r="K2185">
        <v>250</v>
      </c>
      <c r="L2185">
        <v>500</v>
      </c>
      <c r="M2185">
        <v>750</v>
      </c>
      <c r="N2185">
        <v>750</v>
      </c>
      <c r="O2185">
        <v>1000</v>
      </c>
      <c r="P2185">
        <v>1000</v>
      </c>
      <c r="Q2185">
        <v>1000</v>
      </c>
      <c r="R2185">
        <v>1500</v>
      </c>
    </row>
    <row r="2186" spans="1:35" x14ac:dyDescent="0.2">
      <c r="A2186" s="2">
        <v>2184</v>
      </c>
      <c r="B2186" s="4">
        <v>1</v>
      </c>
      <c r="C2186">
        <v>25</v>
      </c>
      <c r="D2186">
        <v>35</v>
      </c>
      <c r="E2186">
        <v>45</v>
      </c>
    </row>
    <row r="2187" spans="1:35" x14ac:dyDescent="0.2">
      <c r="A2187" s="2">
        <v>2185</v>
      </c>
      <c r="B2187" s="4">
        <v>1</v>
      </c>
      <c r="C2187">
        <v>5</v>
      </c>
      <c r="D2187">
        <v>10</v>
      </c>
      <c r="E2187">
        <v>15</v>
      </c>
      <c r="F2187">
        <v>30</v>
      </c>
      <c r="G2187">
        <v>40</v>
      </c>
      <c r="H2187">
        <v>50</v>
      </c>
      <c r="I2187">
        <v>60</v>
      </c>
      <c r="J2187">
        <v>75</v>
      </c>
      <c r="K2187">
        <v>75</v>
      </c>
      <c r="L2187">
        <v>80</v>
      </c>
      <c r="M2187">
        <v>100</v>
      </c>
      <c r="N2187">
        <v>100</v>
      </c>
      <c r="O2187">
        <v>100</v>
      </c>
      <c r="P2187">
        <v>100</v>
      </c>
      <c r="Q2187">
        <v>125</v>
      </c>
      <c r="R2187">
        <v>150</v>
      </c>
      <c r="S2187">
        <v>200</v>
      </c>
      <c r="T2187">
        <v>200</v>
      </c>
      <c r="U2187">
        <v>200</v>
      </c>
      <c r="V2187">
        <v>300</v>
      </c>
      <c r="W2187">
        <v>300</v>
      </c>
      <c r="X2187">
        <v>500</v>
      </c>
      <c r="Y2187">
        <v>500</v>
      </c>
      <c r="Z2187">
        <v>500</v>
      </c>
      <c r="AA2187">
        <v>750</v>
      </c>
      <c r="AB2187">
        <v>1500</v>
      </c>
      <c r="AC2187">
        <v>2500</v>
      </c>
      <c r="AD2187">
        <v>2500</v>
      </c>
      <c r="AE2187">
        <v>2500</v>
      </c>
      <c r="AF2187">
        <v>5000</v>
      </c>
      <c r="AG2187">
        <v>7500</v>
      </c>
      <c r="AH2187">
        <v>9999</v>
      </c>
      <c r="AI2187">
        <v>10000</v>
      </c>
    </row>
    <row r="2188" spans="1:35" x14ac:dyDescent="0.2">
      <c r="A2188" s="2">
        <v>2186</v>
      </c>
      <c r="B2188" s="4">
        <v>3</v>
      </c>
      <c r="C2188">
        <v>15</v>
      </c>
      <c r="D2188">
        <v>15</v>
      </c>
      <c r="E2188">
        <v>20</v>
      </c>
      <c r="F2188">
        <v>34</v>
      </c>
      <c r="G2188">
        <v>39</v>
      </c>
    </row>
    <row r="2189" spans="1:35" x14ac:dyDescent="0.2">
      <c r="A2189" s="2">
        <v>2187</v>
      </c>
      <c r="B2189" s="4">
        <v>1.1000000000000001</v>
      </c>
      <c r="C2189">
        <v>5</v>
      </c>
      <c r="D2189">
        <v>21</v>
      </c>
      <c r="E2189">
        <v>54</v>
      </c>
      <c r="F2189">
        <v>65</v>
      </c>
      <c r="G2189">
        <v>76</v>
      </c>
      <c r="H2189">
        <v>109</v>
      </c>
      <c r="I2189">
        <v>120</v>
      </c>
      <c r="J2189">
        <v>131</v>
      </c>
      <c r="K2189">
        <v>142</v>
      </c>
      <c r="L2189">
        <v>153</v>
      </c>
      <c r="M2189">
        <v>208</v>
      </c>
      <c r="N2189">
        <v>549</v>
      </c>
      <c r="O2189">
        <v>2746</v>
      </c>
    </row>
    <row r="2190" spans="1:35" x14ac:dyDescent="0.2">
      <c r="A2190" s="2">
        <v>2188</v>
      </c>
      <c r="B2190" s="4">
        <v>1</v>
      </c>
      <c r="C2190">
        <v>5</v>
      </c>
      <c r="D2190">
        <v>10</v>
      </c>
      <c r="E2190">
        <v>25</v>
      </c>
      <c r="F2190">
        <v>75</v>
      </c>
      <c r="G2190">
        <v>89</v>
      </c>
      <c r="H2190">
        <v>199</v>
      </c>
      <c r="I2190">
        <v>231</v>
      </c>
      <c r="J2190">
        <v>424</v>
      </c>
      <c r="K2190">
        <v>469</v>
      </c>
      <c r="L2190">
        <v>499</v>
      </c>
      <c r="M2190">
        <v>499</v>
      </c>
      <c r="N2190">
        <v>544</v>
      </c>
      <c r="O2190">
        <v>544</v>
      </c>
      <c r="P2190">
        <v>649</v>
      </c>
      <c r="Q2190">
        <v>694</v>
      </c>
      <c r="R2190">
        <v>750</v>
      </c>
      <c r="S2190">
        <v>999</v>
      </c>
    </row>
    <row r="2191" spans="1:35" x14ac:dyDescent="0.2">
      <c r="A2191" s="2">
        <v>2189</v>
      </c>
      <c r="B2191" s="4">
        <v>22</v>
      </c>
      <c r="C2191">
        <v>26</v>
      </c>
      <c r="D2191">
        <v>26</v>
      </c>
      <c r="E2191">
        <v>45</v>
      </c>
      <c r="F2191">
        <v>60</v>
      </c>
      <c r="G2191">
        <v>76</v>
      </c>
      <c r="H2191">
        <v>110</v>
      </c>
      <c r="I2191">
        <v>180</v>
      </c>
      <c r="J2191">
        <v>360</v>
      </c>
      <c r="K2191">
        <v>1600</v>
      </c>
    </row>
    <row r="2192" spans="1:35" x14ac:dyDescent="0.2">
      <c r="A2192" s="2">
        <v>2190</v>
      </c>
      <c r="B2192" s="4">
        <v>16</v>
      </c>
      <c r="C2192">
        <v>27</v>
      </c>
      <c r="D2192">
        <v>49</v>
      </c>
      <c r="E2192">
        <v>77</v>
      </c>
      <c r="F2192">
        <v>220</v>
      </c>
      <c r="G2192">
        <v>439</v>
      </c>
      <c r="H2192">
        <v>549</v>
      </c>
      <c r="I2192">
        <v>604</v>
      </c>
    </row>
    <row r="2193" spans="1:35" x14ac:dyDescent="0.2">
      <c r="A2193" s="2">
        <v>2191</v>
      </c>
      <c r="B2193" s="4">
        <v>33</v>
      </c>
      <c r="C2193">
        <v>33</v>
      </c>
      <c r="D2193">
        <v>36</v>
      </c>
    </row>
    <row r="2194" spans="1:35" x14ac:dyDescent="0.2">
      <c r="A2194" s="2">
        <v>2192</v>
      </c>
      <c r="B2194" s="4">
        <v>1</v>
      </c>
      <c r="C2194">
        <v>5</v>
      </c>
      <c r="D2194">
        <v>10</v>
      </c>
      <c r="E2194">
        <v>20</v>
      </c>
      <c r="F2194">
        <v>40</v>
      </c>
      <c r="G2194">
        <v>50</v>
      </c>
      <c r="H2194">
        <v>60</v>
      </c>
      <c r="I2194">
        <v>75</v>
      </c>
      <c r="J2194">
        <v>75</v>
      </c>
      <c r="K2194">
        <v>85</v>
      </c>
      <c r="L2194">
        <v>100</v>
      </c>
      <c r="M2194">
        <v>140</v>
      </c>
      <c r="N2194">
        <v>250</v>
      </c>
      <c r="O2194">
        <v>750</v>
      </c>
      <c r="P2194">
        <v>1500</v>
      </c>
    </row>
    <row r="2195" spans="1:35" x14ac:dyDescent="0.2">
      <c r="A2195" s="2">
        <v>2193</v>
      </c>
      <c r="B2195" s="4">
        <v>5</v>
      </c>
      <c r="C2195">
        <v>10</v>
      </c>
      <c r="D2195">
        <v>20</v>
      </c>
      <c r="E2195">
        <v>25</v>
      </c>
      <c r="F2195">
        <v>35</v>
      </c>
      <c r="G2195">
        <v>50</v>
      </c>
      <c r="H2195">
        <v>70</v>
      </c>
      <c r="I2195">
        <v>75</v>
      </c>
      <c r="J2195">
        <v>100</v>
      </c>
      <c r="K2195">
        <v>150</v>
      </c>
      <c r="L2195">
        <v>250</v>
      </c>
      <c r="M2195">
        <v>500</v>
      </c>
      <c r="N2195">
        <v>500</v>
      </c>
      <c r="O2195">
        <v>1000</v>
      </c>
      <c r="P2195">
        <v>5000</v>
      </c>
      <c r="Q2195">
        <v>10000</v>
      </c>
    </row>
    <row r="2196" spans="1:35" x14ac:dyDescent="0.2">
      <c r="A2196" s="2">
        <v>2194</v>
      </c>
      <c r="B2196" s="4">
        <v>39</v>
      </c>
      <c r="C2196">
        <v>49</v>
      </c>
      <c r="D2196">
        <v>54</v>
      </c>
      <c r="E2196">
        <v>59</v>
      </c>
      <c r="F2196">
        <v>64</v>
      </c>
    </row>
    <row r="2197" spans="1:35" x14ac:dyDescent="0.2">
      <c r="A2197" s="2">
        <v>2195</v>
      </c>
      <c r="B2197" s="4">
        <v>3</v>
      </c>
      <c r="C2197">
        <v>15</v>
      </c>
      <c r="D2197">
        <v>375</v>
      </c>
      <c r="E2197">
        <v>450</v>
      </c>
      <c r="F2197">
        <v>450</v>
      </c>
      <c r="G2197">
        <v>500</v>
      </c>
      <c r="H2197">
        <v>525</v>
      </c>
      <c r="I2197">
        <v>525</v>
      </c>
      <c r="J2197">
        <v>575</v>
      </c>
      <c r="K2197">
        <v>575</v>
      </c>
      <c r="L2197">
        <v>625</v>
      </c>
      <c r="M2197">
        <v>625</v>
      </c>
      <c r="N2197">
        <v>675</v>
      </c>
      <c r="O2197">
        <v>945</v>
      </c>
      <c r="P2197">
        <v>1015</v>
      </c>
      <c r="Q2197">
        <v>1025</v>
      </c>
      <c r="R2197">
        <v>1050</v>
      </c>
      <c r="S2197">
        <v>1075</v>
      </c>
      <c r="T2197">
        <v>1100</v>
      </c>
      <c r="U2197">
        <v>1100</v>
      </c>
      <c r="V2197">
        <v>1150</v>
      </c>
      <c r="W2197">
        <v>1150</v>
      </c>
      <c r="X2197">
        <v>1200</v>
      </c>
      <c r="Y2197">
        <v>1250</v>
      </c>
      <c r="Z2197">
        <v>1650</v>
      </c>
      <c r="AA2197">
        <v>1700</v>
      </c>
      <c r="AB2197">
        <v>1750</v>
      </c>
      <c r="AC2197">
        <v>1800</v>
      </c>
      <c r="AD2197">
        <v>2000</v>
      </c>
      <c r="AE2197">
        <v>2000</v>
      </c>
      <c r="AF2197">
        <v>3000</v>
      </c>
      <c r="AG2197">
        <v>3000</v>
      </c>
      <c r="AH2197">
        <v>5000</v>
      </c>
      <c r="AI2197">
        <v>5000</v>
      </c>
    </row>
    <row r="2198" spans="1:35" x14ac:dyDescent="0.2">
      <c r="A2198" s="2">
        <v>2196</v>
      </c>
      <c r="B2198" s="4">
        <v>1.62</v>
      </c>
      <c r="C2198">
        <v>8</v>
      </c>
      <c r="D2198">
        <v>16</v>
      </c>
      <c r="E2198">
        <v>24</v>
      </c>
      <c r="F2198">
        <v>49</v>
      </c>
      <c r="G2198">
        <v>81</v>
      </c>
      <c r="H2198">
        <v>162</v>
      </c>
      <c r="I2198">
        <v>1624</v>
      </c>
      <c r="J2198">
        <v>2437</v>
      </c>
      <c r="K2198">
        <v>8122</v>
      </c>
    </row>
    <row r="2199" spans="1:35" x14ac:dyDescent="0.2">
      <c r="A2199" s="2">
        <v>2197</v>
      </c>
      <c r="B2199" s="4">
        <v>100</v>
      </c>
      <c r="C2199">
        <v>100</v>
      </c>
      <c r="D2199">
        <v>125</v>
      </c>
      <c r="E2199">
        <v>125</v>
      </c>
      <c r="F2199">
        <v>125</v>
      </c>
      <c r="G2199">
        <v>125</v>
      </c>
      <c r="H2199">
        <v>150</v>
      </c>
      <c r="I2199">
        <v>150</v>
      </c>
      <c r="J2199">
        <v>175</v>
      </c>
      <c r="K2199">
        <v>250</v>
      </c>
    </row>
    <row r="2200" spans="1:35" x14ac:dyDescent="0.2">
      <c r="A2200" s="2">
        <v>2198</v>
      </c>
      <c r="B2200" s="4">
        <v>2</v>
      </c>
      <c r="C2200">
        <v>30</v>
      </c>
      <c r="D2200">
        <v>84</v>
      </c>
      <c r="E2200">
        <v>120</v>
      </c>
    </row>
    <row r="2201" spans="1:35" x14ac:dyDescent="0.2">
      <c r="A2201" s="2">
        <v>2199</v>
      </c>
      <c r="B2201" s="4">
        <v>5</v>
      </c>
      <c r="C2201">
        <v>25</v>
      </c>
      <c r="D2201">
        <v>50</v>
      </c>
      <c r="E2201">
        <v>50</v>
      </c>
      <c r="F2201">
        <v>65</v>
      </c>
      <c r="G2201">
        <v>75</v>
      </c>
      <c r="H2201">
        <v>100</v>
      </c>
      <c r="I2201">
        <v>150</v>
      </c>
      <c r="J2201">
        <v>250</v>
      </c>
      <c r="K2201">
        <v>350</v>
      </c>
      <c r="L2201">
        <v>500</v>
      </c>
      <c r="M2201">
        <v>1000</v>
      </c>
      <c r="N2201">
        <v>1000</v>
      </c>
      <c r="O2201">
        <v>2500</v>
      </c>
      <c r="P2201">
        <v>10000</v>
      </c>
    </row>
    <row r="2202" spans="1:35" x14ac:dyDescent="0.2">
      <c r="A2202" s="2">
        <v>2200</v>
      </c>
      <c r="B2202" s="4">
        <v>1</v>
      </c>
      <c r="C2202">
        <v>45</v>
      </c>
      <c r="D2202">
        <v>54</v>
      </c>
      <c r="E2202">
        <v>54</v>
      </c>
      <c r="F2202">
        <v>59</v>
      </c>
      <c r="G2202">
        <v>99</v>
      </c>
      <c r="H2202">
        <v>149</v>
      </c>
      <c r="I2202">
        <v>149</v>
      </c>
    </row>
    <row r="2203" spans="1:35" x14ac:dyDescent="0.2">
      <c r="A2203" s="2">
        <v>2201</v>
      </c>
      <c r="B2203" s="4">
        <v>1</v>
      </c>
      <c r="C2203">
        <v>5</v>
      </c>
      <c r="D2203">
        <v>22</v>
      </c>
      <c r="E2203">
        <v>38</v>
      </c>
      <c r="F2203">
        <v>38</v>
      </c>
      <c r="G2203">
        <v>40</v>
      </c>
      <c r="H2203">
        <v>250</v>
      </c>
    </row>
    <row r="2204" spans="1:35" x14ac:dyDescent="0.2">
      <c r="A2204" s="2">
        <v>2202</v>
      </c>
      <c r="B2204" s="4">
        <v>2</v>
      </c>
      <c r="C2204">
        <v>79</v>
      </c>
      <c r="D2204">
        <v>89</v>
      </c>
      <c r="E2204">
        <v>99</v>
      </c>
      <c r="F2204">
        <v>149</v>
      </c>
      <c r="G2204">
        <v>169</v>
      </c>
      <c r="H2204">
        <v>189</v>
      </c>
      <c r="I2204">
        <v>219</v>
      </c>
      <c r="J2204">
        <v>249</v>
      </c>
      <c r="K2204">
        <v>279</v>
      </c>
      <c r="L2204">
        <v>289</v>
      </c>
      <c r="M2204">
        <v>329</v>
      </c>
      <c r="N2204">
        <v>359</v>
      </c>
      <c r="O2204">
        <v>409</v>
      </c>
      <c r="P2204">
        <v>429</v>
      </c>
      <c r="Q2204">
        <v>489</v>
      </c>
    </row>
    <row r="2205" spans="1:35" x14ac:dyDescent="0.2">
      <c r="A2205" s="2">
        <v>2203</v>
      </c>
      <c r="B2205" s="4">
        <v>1</v>
      </c>
      <c r="C2205">
        <v>9</v>
      </c>
      <c r="D2205">
        <v>11</v>
      </c>
      <c r="E2205">
        <v>11</v>
      </c>
      <c r="F2205">
        <v>13</v>
      </c>
      <c r="G2205">
        <v>20</v>
      </c>
      <c r="H2205">
        <v>22</v>
      </c>
      <c r="I2205">
        <v>24</v>
      </c>
      <c r="J2205">
        <v>66</v>
      </c>
      <c r="K2205">
        <v>78</v>
      </c>
      <c r="L2205">
        <v>144</v>
      </c>
      <c r="M2205">
        <v>400</v>
      </c>
      <c r="N2205">
        <v>500</v>
      </c>
      <c r="O2205">
        <v>900</v>
      </c>
      <c r="P2205">
        <v>3060</v>
      </c>
      <c r="Q2205">
        <v>6800</v>
      </c>
    </row>
    <row r="2206" spans="1:35" x14ac:dyDescent="0.2">
      <c r="A2206" s="2">
        <v>2204</v>
      </c>
      <c r="B2206" s="4">
        <v>5</v>
      </c>
      <c r="C2206">
        <v>20</v>
      </c>
      <c r="D2206">
        <v>25</v>
      </c>
      <c r="E2206">
        <v>55</v>
      </c>
      <c r="F2206">
        <v>70</v>
      </c>
      <c r="G2206">
        <v>125</v>
      </c>
      <c r="H2206">
        <v>290</v>
      </c>
    </row>
    <row r="2207" spans="1:35" x14ac:dyDescent="0.2">
      <c r="A2207" s="2">
        <v>2205</v>
      </c>
      <c r="B2207" s="4">
        <v>2</v>
      </c>
      <c r="C2207">
        <v>5</v>
      </c>
      <c r="D2207">
        <v>5</v>
      </c>
      <c r="E2207">
        <v>10</v>
      </c>
      <c r="F2207">
        <v>15</v>
      </c>
      <c r="G2207">
        <v>25</v>
      </c>
      <c r="H2207">
        <v>35</v>
      </c>
      <c r="I2207">
        <v>50</v>
      </c>
      <c r="J2207">
        <v>55</v>
      </c>
      <c r="K2207">
        <v>65</v>
      </c>
      <c r="L2207">
        <v>100</v>
      </c>
      <c r="M2207">
        <v>500</v>
      </c>
      <c r="N2207">
        <v>550</v>
      </c>
      <c r="O2207">
        <v>1000</v>
      </c>
      <c r="P2207">
        <v>2500</v>
      </c>
      <c r="Q2207">
        <v>5000</v>
      </c>
    </row>
    <row r="2208" spans="1:35" x14ac:dyDescent="0.2">
      <c r="A2208" s="2">
        <v>2206</v>
      </c>
      <c r="B2208" s="4">
        <v>25</v>
      </c>
      <c r="C2208">
        <v>29</v>
      </c>
      <c r="D2208">
        <v>80</v>
      </c>
      <c r="E2208">
        <v>85</v>
      </c>
    </row>
    <row r="2209" spans="1:32" x14ac:dyDescent="0.2">
      <c r="A2209" s="2">
        <v>2207</v>
      </c>
      <c r="B2209" s="4">
        <v>5</v>
      </c>
      <c r="C2209">
        <v>10</v>
      </c>
      <c r="D2209">
        <v>25</v>
      </c>
      <c r="E2209">
        <v>35</v>
      </c>
      <c r="F2209">
        <v>50</v>
      </c>
      <c r="G2209">
        <v>75</v>
      </c>
      <c r="H2209">
        <v>100</v>
      </c>
      <c r="I2209">
        <v>125</v>
      </c>
      <c r="J2209">
        <v>150</v>
      </c>
      <c r="K2209">
        <v>200</v>
      </c>
      <c r="L2209">
        <v>350</v>
      </c>
      <c r="M2209">
        <v>500</v>
      </c>
      <c r="N2209">
        <v>500</v>
      </c>
      <c r="O2209">
        <v>500</v>
      </c>
      <c r="P2209">
        <v>500</v>
      </c>
      <c r="Q2209">
        <v>750</v>
      </c>
      <c r="R2209">
        <v>1000</v>
      </c>
      <c r="S2209">
        <v>1250</v>
      </c>
      <c r="T2209">
        <v>2000</v>
      </c>
      <c r="U2209">
        <v>2500</v>
      </c>
      <c r="V2209">
        <v>5000</v>
      </c>
      <c r="W2209">
        <v>5000</v>
      </c>
      <c r="X2209">
        <v>10000</v>
      </c>
      <c r="Y2209">
        <v>10000</v>
      </c>
    </row>
    <row r="2210" spans="1:32" x14ac:dyDescent="0.2">
      <c r="A2210" s="2">
        <v>2208</v>
      </c>
      <c r="B2210" s="4">
        <v>15</v>
      </c>
      <c r="C2210">
        <v>25</v>
      </c>
      <c r="D2210">
        <v>25</v>
      </c>
      <c r="E2210">
        <v>35</v>
      </c>
      <c r="F2210">
        <v>45</v>
      </c>
      <c r="G2210">
        <v>55</v>
      </c>
      <c r="H2210">
        <v>56</v>
      </c>
      <c r="I2210">
        <v>60</v>
      </c>
      <c r="J2210">
        <v>65</v>
      </c>
      <c r="K2210">
        <v>75</v>
      </c>
      <c r="L2210">
        <v>76</v>
      </c>
      <c r="M2210">
        <v>150</v>
      </c>
      <c r="N2210">
        <v>250</v>
      </c>
      <c r="O2210">
        <v>500</v>
      </c>
      <c r="P2210">
        <v>777</v>
      </c>
    </row>
    <row r="2211" spans="1:32" x14ac:dyDescent="0.2">
      <c r="A2211" s="2">
        <v>2209</v>
      </c>
      <c r="B2211" s="4">
        <v>6</v>
      </c>
      <c r="C2211">
        <v>11</v>
      </c>
      <c r="D2211">
        <v>20</v>
      </c>
      <c r="E2211">
        <v>24</v>
      </c>
      <c r="F2211">
        <v>29</v>
      </c>
      <c r="G2211">
        <v>32</v>
      </c>
      <c r="H2211">
        <v>39</v>
      </c>
      <c r="I2211">
        <v>49</v>
      </c>
      <c r="J2211">
        <v>79</v>
      </c>
      <c r="K2211">
        <v>89</v>
      </c>
      <c r="L2211">
        <v>199</v>
      </c>
      <c r="M2211">
        <v>264</v>
      </c>
      <c r="N2211">
        <v>464</v>
      </c>
      <c r="O2211">
        <v>664</v>
      </c>
      <c r="P2211">
        <v>864</v>
      </c>
      <c r="Q2211">
        <v>2064</v>
      </c>
      <c r="R2211">
        <v>2564</v>
      </c>
      <c r="S2211">
        <v>5064</v>
      </c>
      <c r="T2211">
        <v>7064</v>
      </c>
    </row>
    <row r="2212" spans="1:32" x14ac:dyDescent="0.2">
      <c r="A2212" s="2">
        <v>2210</v>
      </c>
      <c r="B2212" s="4">
        <v>17</v>
      </c>
      <c r="C2212">
        <v>20</v>
      </c>
      <c r="D2212">
        <v>25</v>
      </c>
      <c r="E2212">
        <v>34</v>
      </c>
      <c r="F2212">
        <v>44</v>
      </c>
      <c r="G2212">
        <v>87</v>
      </c>
      <c r="H2212">
        <v>218</v>
      </c>
    </row>
    <row r="2213" spans="1:32" x14ac:dyDescent="0.2">
      <c r="A2213" s="2">
        <v>2211</v>
      </c>
      <c r="B2213" s="4">
        <v>1</v>
      </c>
      <c r="C2213">
        <v>10</v>
      </c>
      <c r="D2213">
        <v>20</v>
      </c>
      <c r="E2213">
        <v>30</v>
      </c>
      <c r="F2213">
        <v>40</v>
      </c>
      <c r="G2213">
        <v>50</v>
      </c>
      <c r="H2213">
        <v>60</v>
      </c>
    </row>
    <row r="2214" spans="1:32" x14ac:dyDescent="0.2">
      <c r="A2214" s="2">
        <v>2212</v>
      </c>
      <c r="B2214" s="4">
        <v>1</v>
      </c>
      <c r="C2214">
        <v>10</v>
      </c>
      <c r="D2214">
        <v>15</v>
      </c>
      <c r="E2214">
        <v>25</v>
      </c>
      <c r="F2214">
        <v>30</v>
      </c>
      <c r="G2214">
        <v>33</v>
      </c>
      <c r="H2214">
        <v>35</v>
      </c>
      <c r="I2214">
        <v>50</v>
      </c>
      <c r="J2214">
        <v>65</v>
      </c>
      <c r="K2214">
        <v>75</v>
      </c>
      <c r="L2214">
        <v>100</v>
      </c>
      <c r="M2214">
        <v>200</v>
      </c>
      <c r="N2214">
        <v>300</v>
      </c>
      <c r="O2214">
        <v>500</v>
      </c>
      <c r="P2214">
        <v>1000</v>
      </c>
      <c r="Q2214">
        <v>2500</v>
      </c>
      <c r="R2214">
        <v>2500</v>
      </c>
      <c r="S2214">
        <v>5000</v>
      </c>
      <c r="T2214">
        <v>6000</v>
      </c>
      <c r="U2214">
        <v>7000</v>
      </c>
      <c r="V2214">
        <v>8000</v>
      </c>
      <c r="W2214">
        <v>8500</v>
      </c>
      <c r="X2214">
        <v>9000</v>
      </c>
      <c r="Y2214">
        <v>10000</v>
      </c>
      <c r="Z2214">
        <v>10000</v>
      </c>
    </row>
    <row r="2215" spans="1:32" x14ac:dyDescent="0.2">
      <c r="A2215" s="2">
        <v>2213</v>
      </c>
      <c r="B2215" s="4">
        <v>1</v>
      </c>
      <c r="C2215">
        <v>10</v>
      </c>
      <c r="D2215">
        <v>140</v>
      </c>
      <c r="E2215">
        <v>150</v>
      </c>
      <c r="F2215">
        <v>160</v>
      </c>
      <c r="G2215">
        <v>225</v>
      </c>
      <c r="H2215">
        <v>275</v>
      </c>
      <c r="I2215">
        <v>300</v>
      </c>
    </row>
    <row r="2216" spans="1:32" x14ac:dyDescent="0.2">
      <c r="A2216" s="2">
        <v>2214</v>
      </c>
      <c r="B2216" s="4">
        <v>10</v>
      </c>
      <c r="C2216">
        <v>20</v>
      </c>
      <c r="D2216">
        <v>40</v>
      </c>
      <c r="E2216">
        <v>49</v>
      </c>
      <c r="F2216">
        <v>49</v>
      </c>
      <c r="G2216">
        <v>80</v>
      </c>
      <c r="H2216">
        <v>98</v>
      </c>
      <c r="I2216">
        <v>120</v>
      </c>
      <c r="J2216">
        <v>120</v>
      </c>
      <c r="K2216">
        <v>150</v>
      </c>
      <c r="L2216">
        <v>160</v>
      </c>
      <c r="M2216">
        <v>180</v>
      </c>
      <c r="N2216">
        <v>390</v>
      </c>
      <c r="O2216">
        <v>1700</v>
      </c>
      <c r="P2216">
        <v>3000</v>
      </c>
      <c r="Q2216">
        <v>3000</v>
      </c>
    </row>
    <row r="2217" spans="1:32" x14ac:dyDescent="0.2">
      <c r="A2217" s="2">
        <v>2215</v>
      </c>
      <c r="B2217" s="4">
        <v>5</v>
      </c>
      <c r="C2217">
        <v>25</v>
      </c>
      <c r="D2217">
        <v>75</v>
      </c>
      <c r="E2217">
        <v>1000</v>
      </c>
      <c r="F2217">
        <v>5000</v>
      </c>
    </row>
    <row r="2218" spans="1:32" x14ac:dyDescent="0.2">
      <c r="A2218" s="2">
        <v>2216</v>
      </c>
      <c r="B2218" s="4">
        <v>8</v>
      </c>
      <c r="C2218">
        <v>15</v>
      </c>
      <c r="D2218">
        <v>25</v>
      </c>
      <c r="E2218">
        <v>30</v>
      </c>
      <c r="F2218">
        <v>45</v>
      </c>
      <c r="G2218">
        <v>53</v>
      </c>
      <c r="H2218">
        <v>61</v>
      </c>
      <c r="I2218">
        <v>91</v>
      </c>
      <c r="J2218">
        <v>106</v>
      </c>
      <c r="K2218">
        <v>228</v>
      </c>
    </row>
    <row r="2219" spans="1:32" x14ac:dyDescent="0.2">
      <c r="A2219" s="2">
        <v>2217</v>
      </c>
      <c r="B2219" s="4">
        <v>4</v>
      </c>
      <c r="C2219">
        <v>12</v>
      </c>
      <c r="D2219">
        <v>30</v>
      </c>
      <c r="E2219">
        <v>38</v>
      </c>
      <c r="F2219">
        <v>91</v>
      </c>
      <c r="G2219">
        <v>115</v>
      </c>
      <c r="H2219">
        <v>183</v>
      </c>
      <c r="I2219">
        <v>183</v>
      </c>
      <c r="J2219">
        <v>203</v>
      </c>
      <c r="K2219">
        <v>227</v>
      </c>
      <c r="L2219">
        <v>250</v>
      </c>
      <c r="M2219">
        <v>336</v>
      </c>
      <c r="N2219">
        <v>424</v>
      </c>
      <c r="O2219">
        <v>424</v>
      </c>
      <c r="P2219">
        <v>445</v>
      </c>
      <c r="Q2219">
        <v>513</v>
      </c>
      <c r="R2219">
        <v>599</v>
      </c>
      <c r="S2219">
        <v>687</v>
      </c>
      <c r="T2219">
        <v>687</v>
      </c>
      <c r="U2219">
        <v>707</v>
      </c>
      <c r="V2219">
        <v>770</v>
      </c>
      <c r="W2219">
        <v>1442</v>
      </c>
      <c r="X2219">
        <v>1446</v>
      </c>
      <c r="Y2219">
        <v>1449</v>
      </c>
      <c r="Z2219">
        <v>1456</v>
      </c>
      <c r="AA2219">
        <v>1457</v>
      </c>
      <c r="AB2219">
        <v>1458</v>
      </c>
      <c r="AC2219">
        <v>1463</v>
      </c>
      <c r="AD2219">
        <v>5137</v>
      </c>
    </row>
    <row r="2220" spans="1:32" x14ac:dyDescent="0.2">
      <c r="A2220" s="2">
        <v>2218</v>
      </c>
      <c r="B2220" s="4">
        <v>1</v>
      </c>
      <c r="C2220">
        <v>10</v>
      </c>
      <c r="D2220">
        <v>10</v>
      </c>
      <c r="E2220">
        <v>25</v>
      </c>
      <c r="F2220">
        <v>35</v>
      </c>
      <c r="G2220">
        <v>40</v>
      </c>
      <c r="H2220">
        <v>50</v>
      </c>
      <c r="I2220">
        <v>60</v>
      </c>
      <c r="J2220">
        <v>75</v>
      </c>
      <c r="K2220">
        <v>100</v>
      </c>
      <c r="L2220">
        <v>150</v>
      </c>
      <c r="M2220">
        <v>200</v>
      </c>
      <c r="N2220">
        <v>250</v>
      </c>
      <c r="O2220">
        <v>500</v>
      </c>
      <c r="P2220">
        <v>1000</v>
      </c>
      <c r="Q2220">
        <v>1200</v>
      </c>
      <c r="R2220">
        <v>2000</v>
      </c>
      <c r="S2220">
        <v>2200</v>
      </c>
      <c r="T2220">
        <v>4000</v>
      </c>
      <c r="U2220">
        <v>5000</v>
      </c>
      <c r="V2220">
        <v>7500</v>
      </c>
      <c r="W2220">
        <v>8000</v>
      </c>
      <c r="X2220">
        <v>9000</v>
      </c>
      <c r="Y2220">
        <v>10000</v>
      </c>
      <c r="Z2220">
        <v>10000</v>
      </c>
      <c r="AA2220">
        <v>10000</v>
      </c>
    </row>
    <row r="2221" spans="1:32" x14ac:dyDescent="0.2">
      <c r="A2221" s="2">
        <v>2219</v>
      </c>
      <c r="B2221" s="4">
        <v>1</v>
      </c>
      <c r="C2221">
        <v>25</v>
      </c>
      <c r="D2221">
        <v>75</v>
      </c>
      <c r="E2221">
        <v>200</v>
      </c>
      <c r="F2221">
        <v>200</v>
      </c>
      <c r="G2221">
        <v>300</v>
      </c>
      <c r="H2221">
        <v>3000</v>
      </c>
    </row>
    <row r="2222" spans="1:32" x14ac:dyDescent="0.2">
      <c r="A2222" s="2">
        <v>2220</v>
      </c>
      <c r="B2222" s="4">
        <v>1.54</v>
      </c>
      <c r="C2222">
        <v>8</v>
      </c>
      <c r="D2222">
        <v>9</v>
      </c>
      <c r="E2222">
        <v>18</v>
      </c>
      <c r="F2222">
        <v>23</v>
      </c>
      <c r="G2222">
        <v>26</v>
      </c>
      <c r="H2222">
        <v>26</v>
      </c>
      <c r="I2222">
        <v>31</v>
      </c>
      <c r="J2222">
        <v>31</v>
      </c>
      <c r="K2222">
        <v>31</v>
      </c>
      <c r="L2222">
        <v>34</v>
      </c>
      <c r="M2222">
        <v>35</v>
      </c>
      <c r="N2222">
        <v>38</v>
      </c>
      <c r="O2222">
        <v>38</v>
      </c>
      <c r="P2222">
        <v>43</v>
      </c>
      <c r="Q2222">
        <v>46</v>
      </c>
      <c r="R2222">
        <v>51</v>
      </c>
      <c r="S2222">
        <v>54</v>
      </c>
      <c r="T2222">
        <v>54</v>
      </c>
      <c r="U2222">
        <v>59</v>
      </c>
      <c r="V2222">
        <v>59</v>
      </c>
      <c r="W2222">
        <v>60</v>
      </c>
      <c r="X2222">
        <v>65</v>
      </c>
      <c r="Y2222">
        <v>77</v>
      </c>
      <c r="Z2222">
        <v>77</v>
      </c>
      <c r="AA2222">
        <v>82</v>
      </c>
      <c r="AB2222">
        <v>154</v>
      </c>
      <c r="AC2222">
        <v>185</v>
      </c>
      <c r="AD2222">
        <v>185</v>
      </c>
      <c r="AE2222">
        <v>185</v>
      </c>
      <c r="AF2222">
        <v>462</v>
      </c>
    </row>
    <row r="2223" spans="1:32" x14ac:dyDescent="0.2">
      <c r="A2223" s="2">
        <v>2221</v>
      </c>
      <c r="B2223" s="4">
        <v>9</v>
      </c>
      <c r="C2223">
        <v>25</v>
      </c>
      <c r="D2223">
        <v>25</v>
      </c>
      <c r="E2223">
        <v>159</v>
      </c>
      <c r="F2223">
        <v>179</v>
      </c>
      <c r="G2223">
        <v>179</v>
      </c>
      <c r="H2223">
        <v>300</v>
      </c>
      <c r="I2223">
        <v>7500</v>
      </c>
    </row>
    <row r="2224" spans="1:32" x14ac:dyDescent="0.2">
      <c r="A2224" s="2">
        <v>2222</v>
      </c>
      <c r="B2224" s="4">
        <v>15</v>
      </c>
      <c r="C2224">
        <v>89</v>
      </c>
      <c r="D2224">
        <v>99</v>
      </c>
      <c r="E2224">
        <v>175</v>
      </c>
      <c r="F2224">
        <v>185</v>
      </c>
      <c r="G2224">
        <v>185</v>
      </c>
      <c r="H2224">
        <v>350</v>
      </c>
    </row>
    <row r="2225" spans="1:22" x14ac:dyDescent="0.2">
      <c r="A2225" s="2">
        <v>2223</v>
      </c>
      <c r="B2225" s="4">
        <v>22</v>
      </c>
      <c r="C2225">
        <v>27</v>
      </c>
      <c r="D2225">
        <v>49</v>
      </c>
    </row>
    <row r="2226" spans="1:22" x14ac:dyDescent="0.2">
      <c r="A2226" s="2">
        <v>2224</v>
      </c>
      <c r="B2226" s="4">
        <v>5</v>
      </c>
      <c r="C2226">
        <v>29</v>
      </c>
      <c r="D2226">
        <v>99</v>
      </c>
      <c r="E2226">
        <v>119</v>
      </c>
      <c r="F2226">
        <v>199</v>
      </c>
      <c r="G2226">
        <v>495</v>
      </c>
      <c r="H2226">
        <v>990</v>
      </c>
      <c r="I2226">
        <v>3500</v>
      </c>
    </row>
    <row r="2227" spans="1:22" x14ac:dyDescent="0.2">
      <c r="A2227" s="2">
        <v>2225</v>
      </c>
      <c r="B2227" s="4">
        <v>1</v>
      </c>
      <c r="C2227">
        <v>10</v>
      </c>
      <c r="D2227">
        <v>19</v>
      </c>
      <c r="E2227">
        <v>28</v>
      </c>
      <c r="F2227">
        <v>37</v>
      </c>
      <c r="G2227">
        <v>45</v>
      </c>
      <c r="H2227">
        <v>54</v>
      </c>
      <c r="I2227">
        <v>63</v>
      </c>
      <c r="J2227">
        <v>72</v>
      </c>
      <c r="K2227">
        <v>81</v>
      </c>
      <c r="L2227">
        <v>90</v>
      </c>
    </row>
    <row r="2228" spans="1:22" x14ac:dyDescent="0.2">
      <c r="A2228" s="2">
        <v>2226</v>
      </c>
      <c r="B2228" s="4">
        <v>50</v>
      </c>
      <c r="C2228">
        <v>70</v>
      </c>
      <c r="D2228">
        <v>95</v>
      </c>
      <c r="E2228">
        <v>125</v>
      </c>
      <c r="F2228">
        <v>140</v>
      </c>
      <c r="G2228">
        <v>180</v>
      </c>
    </row>
    <row r="2229" spans="1:22" x14ac:dyDescent="0.2">
      <c r="A2229" s="2">
        <v>2227</v>
      </c>
      <c r="B2229" s="4">
        <v>1</v>
      </c>
      <c r="C2229">
        <v>29</v>
      </c>
      <c r="D2229">
        <v>39</v>
      </c>
      <c r="E2229">
        <v>49</v>
      </c>
      <c r="F2229">
        <v>59</v>
      </c>
      <c r="G2229">
        <v>89</v>
      </c>
      <c r="H2229">
        <v>89</v>
      </c>
      <c r="I2229">
        <v>89</v>
      </c>
      <c r="J2229">
        <v>89</v>
      </c>
      <c r="K2229">
        <v>89</v>
      </c>
      <c r="L2229">
        <v>99</v>
      </c>
      <c r="M2229">
        <v>119</v>
      </c>
      <c r="N2229">
        <v>139</v>
      </c>
      <c r="O2229">
        <v>149</v>
      </c>
      <c r="P2229">
        <v>154</v>
      </c>
      <c r="Q2229">
        <v>169</v>
      </c>
      <c r="R2229">
        <v>189</v>
      </c>
      <c r="S2229">
        <v>209</v>
      </c>
      <c r="T2229">
        <v>499</v>
      </c>
      <c r="U2229">
        <v>999</v>
      </c>
      <c r="V2229">
        <v>10000</v>
      </c>
    </row>
    <row r="2230" spans="1:22" x14ac:dyDescent="0.2">
      <c r="A2230" s="2">
        <v>2228</v>
      </c>
      <c r="B2230" s="4">
        <v>0.9</v>
      </c>
      <c r="C2230">
        <v>89</v>
      </c>
      <c r="D2230">
        <v>107</v>
      </c>
      <c r="E2230">
        <v>116</v>
      </c>
      <c r="F2230">
        <v>121</v>
      </c>
      <c r="G2230">
        <v>232</v>
      </c>
      <c r="H2230">
        <v>357</v>
      </c>
    </row>
    <row r="2231" spans="1:22" x14ac:dyDescent="0.2">
      <c r="A2231" s="2">
        <v>2229</v>
      </c>
      <c r="B2231" s="4">
        <v>5</v>
      </c>
      <c r="C2231">
        <v>15</v>
      </c>
      <c r="D2231">
        <v>35</v>
      </c>
      <c r="E2231">
        <v>50</v>
      </c>
      <c r="F2231">
        <v>100</v>
      </c>
      <c r="G2231">
        <v>250</v>
      </c>
      <c r="H2231">
        <v>250</v>
      </c>
      <c r="I2231">
        <v>500</v>
      </c>
    </row>
    <row r="2232" spans="1:22" x14ac:dyDescent="0.2">
      <c r="A2232" s="2">
        <v>2230</v>
      </c>
      <c r="B2232" s="4">
        <v>15</v>
      </c>
      <c r="C2232">
        <v>15</v>
      </c>
      <c r="D2232">
        <v>23</v>
      </c>
      <c r="E2232">
        <v>23</v>
      </c>
      <c r="F2232">
        <v>30</v>
      </c>
      <c r="G2232">
        <v>38</v>
      </c>
      <c r="H2232">
        <v>53</v>
      </c>
      <c r="I2232">
        <v>61</v>
      </c>
      <c r="J2232">
        <v>98</v>
      </c>
      <c r="K2232">
        <v>106</v>
      </c>
      <c r="L2232">
        <v>174</v>
      </c>
      <c r="M2232">
        <v>182</v>
      </c>
      <c r="N2232">
        <v>295</v>
      </c>
      <c r="O2232">
        <v>295</v>
      </c>
      <c r="P2232">
        <v>378</v>
      </c>
      <c r="Q2232">
        <v>530</v>
      </c>
      <c r="R2232">
        <v>825</v>
      </c>
      <c r="S2232">
        <v>7566</v>
      </c>
    </row>
    <row r="2233" spans="1:22" x14ac:dyDescent="0.2">
      <c r="A2233" s="2">
        <v>2231</v>
      </c>
      <c r="B2233" s="4">
        <v>10</v>
      </c>
      <c r="C2233">
        <v>55</v>
      </c>
      <c r="D2233">
        <v>70</v>
      </c>
      <c r="E2233">
        <v>95</v>
      </c>
      <c r="F2233">
        <v>120</v>
      </c>
      <c r="G2233">
        <v>150</v>
      </c>
    </row>
    <row r="2234" spans="1:22" x14ac:dyDescent="0.2">
      <c r="A2234" s="2">
        <v>2232</v>
      </c>
      <c r="B2234" s="4">
        <v>5</v>
      </c>
      <c r="C2234">
        <v>10</v>
      </c>
      <c r="D2234">
        <v>53</v>
      </c>
      <c r="E2234">
        <v>82</v>
      </c>
      <c r="F2234">
        <v>108</v>
      </c>
      <c r="G2234">
        <v>136</v>
      </c>
      <c r="H2234">
        <v>142</v>
      </c>
      <c r="I2234">
        <v>254</v>
      </c>
      <c r="J2234">
        <v>437</v>
      </c>
      <c r="K2234">
        <v>485</v>
      </c>
      <c r="L2234">
        <v>1092</v>
      </c>
      <c r="M2234">
        <v>1819</v>
      </c>
      <c r="N2234">
        <v>2182</v>
      </c>
      <c r="O2234">
        <v>5457</v>
      </c>
      <c r="P2234">
        <v>6064</v>
      </c>
      <c r="Q2234">
        <v>7640</v>
      </c>
    </row>
    <row r="2235" spans="1:22" x14ac:dyDescent="0.2">
      <c r="A2235" s="2">
        <v>2233</v>
      </c>
      <c r="B2235" s="4">
        <v>1</v>
      </c>
      <c r="C2235">
        <v>5</v>
      </c>
      <c r="D2235">
        <v>25</v>
      </c>
      <c r="E2235">
        <v>25</v>
      </c>
      <c r="F2235">
        <v>35</v>
      </c>
      <c r="G2235">
        <v>50</v>
      </c>
      <c r="H2235">
        <v>55</v>
      </c>
      <c r="I2235">
        <v>85</v>
      </c>
      <c r="J2235">
        <v>110</v>
      </c>
      <c r="K2235">
        <v>145</v>
      </c>
      <c r="L2235">
        <v>300</v>
      </c>
    </row>
    <row r="2236" spans="1:22" x14ac:dyDescent="0.2">
      <c r="A2236" s="2">
        <v>2234</v>
      </c>
      <c r="B2236" s="4">
        <v>20</v>
      </c>
      <c r="C2236">
        <v>55</v>
      </c>
      <c r="D2236">
        <v>70</v>
      </c>
      <c r="E2236">
        <v>89</v>
      </c>
      <c r="F2236">
        <v>99</v>
      </c>
      <c r="G2236">
        <v>129</v>
      </c>
      <c r="H2236">
        <v>149</v>
      </c>
      <c r="I2236">
        <v>159</v>
      </c>
      <c r="J2236">
        <v>165</v>
      </c>
      <c r="K2236">
        <v>175</v>
      </c>
      <c r="L2236">
        <v>299</v>
      </c>
      <c r="M2236">
        <v>389</v>
      </c>
      <c r="N2236">
        <v>399</v>
      </c>
    </row>
    <row r="2237" spans="1:22" x14ac:dyDescent="0.2">
      <c r="A2237" s="2">
        <v>2235</v>
      </c>
      <c r="B2237" s="4">
        <v>5</v>
      </c>
      <c r="C2237">
        <v>49</v>
      </c>
      <c r="D2237">
        <v>54</v>
      </c>
      <c r="E2237">
        <v>59</v>
      </c>
      <c r="F2237">
        <v>69</v>
      </c>
      <c r="G2237">
        <v>79</v>
      </c>
      <c r="H2237">
        <v>189</v>
      </c>
      <c r="I2237">
        <v>199</v>
      </c>
      <c r="J2237">
        <v>209</v>
      </c>
      <c r="K2237">
        <v>349</v>
      </c>
      <c r="L2237">
        <v>369</v>
      </c>
      <c r="M2237">
        <v>389</v>
      </c>
      <c r="N2237">
        <v>649</v>
      </c>
      <c r="O2237">
        <v>749</v>
      </c>
      <c r="P2237">
        <v>799</v>
      </c>
      <c r="Q2237">
        <v>1199</v>
      </c>
      <c r="R2237">
        <v>1899</v>
      </c>
      <c r="S2237">
        <v>2999</v>
      </c>
    </row>
    <row r="2238" spans="1:22" x14ac:dyDescent="0.2">
      <c r="A2238" s="2">
        <v>2236</v>
      </c>
      <c r="B2238" s="4">
        <v>15</v>
      </c>
      <c r="C2238">
        <v>30</v>
      </c>
      <c r="D2238">
        <v>50</v>
      </c>
      <c r="E2238">
        <v>100</v>
      </c>
      <c r="F2238">
        <v>250</v>
      </c>
      <c r="G2238">
        <v>10000</v>
      </c>
    </row>
    <row r="2239" spans="1:22" x14ac:dyDescent="0.2">
      <c r="A2239" s="2">
        <v>2237</v>
      </c>
      <c r="B2239" s="4">
        <v>5</v>
      </c>
      <c r="C2239">
        <v>10</v>
      </c>
      <c r="D2239">
        <v>20</v>
      </c>
      <c r="E2239">
        <v>25</v>
      </c>
      <c r="F2239">
        <v>35</v>
      </c>
      <c r="G2239">
        <v>50</v>
      </c>
      <c r="H2239">
        <v>65</v>
      </c>
      <c r="I2239">
        <v>75</v>
      </c>
      <c r="J2239">
        <v>80</v>
      </c>
      <c r="K2239">
        <v>90</v>
      </c>
      <c r="L2239">
        <v>100</v>
      </c>
      <c r="M2239">
        <v>125</v>
      </c>
      <c r="N2239">
        <v>150</v>
      </c>
      <c r="O2239">
        <v>200</v>
      </c>
      <c r="P2239">
        <v>250</v>
      </c>
      <c r="Q2239">
        <v>500</v>
      </c>
      <c r="R2239">
        <v>1000</v>
      </c>
      <c r="S2239">
        <v>2500</v>
      </c>
    </row>
    <row r="2240" spans="1:22" x14ac:dyDescent="0.2">
      <c r="A2240" s="2">
        <v>2238</v>
      </c>
      <c r="B2240" s="4">
        <v>8</v>
      </c>
      <c r="C2240">
        <v>10</v>
      </c>
      <c r="D2240">
        <v>20</v>
      </c>
      <c r="E2240">
        <v>25</v>
      </c>
      <c r="F2240">
        <v>30</v>
      </c>
      <c r="G2240">
        <v>40</v>
      </c>
      <c r="H2240">
        <v>74</v>
      </c>
      <c r="I2240">
        <v>75</v>
      </c>
      <c r="J2240">
        <v>100</v>
      </c>
      <c r="K2240">
        <v>200</v>
      </c>
      <c r="L2240">
        <v>500</v>
      </c>
      <c r="M2240">
        <v>1000</v>
      </c>
    </row>
    <row r="2241" spans="1:52" x14ac:dyDescent="0.2">
      <c r="A2241" s="2">
        <v>2239</v>
      </c>
      <c r="B2241" s="4">
        <v>5</v>
      </c>
      <c r="C2241">
        <v>149</v>
      </c>
      <c r="D2241">
        <v>179</v>
      </c>
      <c r="E2241">
        <v>189</v>
      </c>
      <c r="F2241">
        <v>199</v>
      </c>
      <c r="G2241">
        <v>229</v>
      </c>
      <c r="H2241">
        <v>249</v>
      </c>
      <c r="I2241">
        <v>249</v>
      </c>
      <c r="J2241">
        <v>279</v>
      </c>
      <c r="K2241">
        <v>349</v>
      </c>
      <c r="L2241">
        <v>399</v>
      </c>
      <c r="M2241">
        <v>439</v>
      </c>
      <c r="N2241">
        <v>489</v>
      </c>
      <c r="O2241">
        <v>539</v>
      </c>
    </row>
    <row r="2242" spans="1:52" x14ac:dyDescent="0.2">
      <c r="A2242" s="2">
        <v>2240</v>
      </c>
      <c r="B2242" s="4">
        <v>5</v>
      </c>
      <c r="C2242">
        <v>23</v>
      </c>
      <c r="D2242">
        <v>187</v>
      </c>
      <c r="E2242">
        <v>205</v>
      </c>
      <c r="F2242">
        <v>234</v>
      </c>
      <c r="G2242">
        <v>243</v>
      </c>
      <c r="H2242">
        <v>346</v>
      </c>
      <c r="I2242">
        <v>403</v>
      </c>
      <c r="J2242">
        <v>421</v>
      </c>
      <c r="K2242">
        <v>431</v>
      </c>
      <c r="L2242">
        <v>468</v>
      </c>
      <c r="M2242">
        <v>506</v>
      </c>
      <c r="N2242">
        <v>562</v>
      </c>
      <c r="O2242">
        <v>590</v>
      </c>
      <c r="P2242">
        <v>600</v>
      </c>
      <c r="Q2242">
        <v>4691</v>
      </c>
    </row>
    <row r="2243" spans="1:52" x14ac:dyDescent="0.2">
      <c r="A2243" s="2">
        <v>2241</v>
      </c>
      <c r="B2243" s="4">
        <v>7</v>
      </c>
      <c r="C2243">
        <v>52</v>
      </c>
      <c r="D2243">
        <v>92</v>
      </c>
      <c r="E2243">
        <v>93</v>
      </c>
      <c r="F2243">
        <v>105</v>
      </c>
      <c r="G2243">
        <v>118</v>
      </c>
      <c r="H2243">
        <v>131</v>
      </c>
      <c r="I2243">
        <v>198</v>
      </c>
      <c r="J2243">
        <v>995</v>
      </c>
      <c r="K2243">
        <v>1990</v>
      </c>
    </row>
    <row r="2244" spans="1:52" x14ac:dyDescent="0.2">
      <c r="A2244" s="2">
        <v>2242</v>
      </c>
      <c r="B2244" s="4">
        <v>45</v>
      </c>
      <c r="C2244">
        <v>50</v>
      </c>
    </row>
    <row r="2245" spans="1:52" x14ac:dyDescent="0.2">
      <c r="A2245" s="2">
        <v>2243</v>
      </c>
      <c r="B2245" s="4">
        <v>1</v>
      </c>
      <c r="C2245">
        <v>15</v>
      </c>
      <c r="D2245">
        <v>25</v>
      </c>
      <c r="E2245">
        <v>30</v>
      </c>
      <c r="F2245">
        <v>35</v>
      </c>
      <c r="G2245">
        <v>40</v>
      </c>
      <c r="H2245">
        <v>65</v>
      </c>
      <c r="I2245">
        <v>95</v>
      </c>
      <c r="J2245">
        <v>120</v>
      </c>
      <c r="K2245">
        <v>355</v>
      </c>
    </row>
    <row r="2246" spans="1:52" x14ac:dyDescent="0.2">
      <c r="A2246" s="2">
        <v>2244</v>
      </c>
      <c r="B2246" s="4">
        <v>5</v>
      </c>
      <c r="C2246">
        <v>30</v>
      </c>
      <c r="D2246">
        <v>40</v>
      </c>
      <c r="E2246">
        <v>40</v>
      </c>
      <c r="F2246">
        <v>40</v>
      </c>
      <c r="G2246">
        <v>40</v>
      </c>
      <c r="H2246">
        <v>99</v>
      </c>
      <c r="I2246">
        <v>99</v>
      </c>
      <c r="J2246">
        <v>99</v>
      </c>
      <c r="K2246">
        <v>99</v>
      </c>
      <c r="L2246">
        <v>109</v>
      </c>
      <c r="M2246">
        <v>124</v>
      </c>
      <c r="N2246">
        <v>129</v>
      </c>
      <c r="O2246">
        <v>129</v>
      </c>
      <c r="P2246">
        <v>129</v>
      </c>
      <c r="Q2246">
        <v>129</v>
      </c>
      <c r="R2246">
        <v>134</v>
      </c>
      <c r="S2246">
        <v>159</v>
      </c>
      <c r="T2246">
        <v>159</v>
      </c>
      <c r="U2246">
        <v>159</v>
      </c>
      <c r="V2246">
        <v>159</v>
      </c>
      <c r="W2246">
        <v>159</v>
      </c>
      <c r="X2246">
        <v>159</v>
      </c>
      <c r="Y2246">
        <v>159</v>
      </c>
      <c r="Z2246">
        <v>179</v>
      </c>
      <c r="AA2246">
        <v>179</v>
      </c>
      <c r="AB2246">
        <v>179</v>
      </c>
      <c r="AC2246">
        <v>189</v>
      </c>
      <c r="AD2246">
        <v>189</v>
      </c>
      <c r="AE2246">
        <v>209</v>
      </c>
      <c r="AF2246">
        <v>209</v>
      </c>
      <c r="AG2246">
        <v>219</v>
      </c>
      <c r="AH2246">
        <v>249</v>
      </c>
      <c r="AI2246">
        <v>249</v>
      </c>
      <c r="AJ2246">
        <v>249</v>
      </c>
      <c r="AK2246">
        <v>249</v>
      </c>
      <c r="AL2246">
        <v>319</v>
      </c>
      <c r="AM2246">
        <v>319</v>
      </c>
      <c r="AN2246">
        <v>319</v>
      </c>
      <c r="AO2246">
        <v>349</v>
      </c>
      <c r="AP2246">
        <v>349</v>
      </c>
      <c r="AQ2246">
        <v>349</v>
      </c>
      <c r="AR2246">
        <v>379</v>
      </c>
      <c r="AS2246">
        <v>379</v>
      </c>
      <c r="AT2246">
        <v>379</v>
      </c>
      <c r="AU2246">
        <v>379</v>
      </c>
      <c r="AV2246">
        <v>379</v>
      </c>
      <c r="AW2246">
        <v>379</v>
      </c>
      <c r="AX2246">
        <v>379</v>
      </c>
      <c r="AY2246">
        <v>2500</v>
      </c>
      <c r="AZ2246">
        <v>8500</v>
      </c>
    </row>
    <row r="2247" spans="1:52" x14ac:dyDescent="0.2">
      <c r="A2247" s="2">
        <v>2245</v>
      </c>
      <c r="B2247" s="4">
        <v>25</v>
      </c>
      <c r="C2247">
        <v>50</v>
      </c>
      <c r="D2247">
        <v>100</v>
      </c>
      <c r="E2247">
        <v>200</v>
      </c>
      <c r="F2247">
        <v>275</v>
      </c>
      <c r="G2247">
        <v>300</v>
      </c>
      <c r="H2247">
        <v>350</v>
      </c>
      <c r="I2247">
        <v>350</v>
      </c>
      <c r="J2247">
        <v>500</v>
      </c>
      <c r="K2247">
        <v>500</v>
      </c>
      <c r="L2247">
        <v>600</v>
      </c>
      <c r="M2247">
        <v>1000</v>
      </c>
      <c r="N2247">
        <v>1000</v>
      </c>
      <c r="O2247">
        <v>1000</v>
      </c>
      <c r="P2247">
        <v>1250</v>
      </c>
      <c r="Q2247">
        <v>1500</v>
      </c>
      <c r="R2247">
        <v>1500</v>
      </c>
      <c r="S2247">
        <v>2000</v>
      </c>
      <c r="T2247">
        <v>2500</v>
      </c>
      <c r="U2247">
        <v>2500</v>
      </c>
      <c r="V2247">
        <v>3000</v>
      </c>
      <c r="W2247">
        <v>5000</v>
      </c>
      <c r="X2247">
        <v>5000</v>
      </c>
      <c r="Y2247">
        <v>6500</v>
      </c>
      <c r="Z2247">
        <v>7500</v>
      </c>
      <c r="AA2247">
        <v>8500</v>
      </c>
      <c r="AB2247">
        <v>10000</v>
      </c>
    </row>
    <row r="2248" spans="1:52" x14ac:dyDescent="0.2">
      <c r="A2248" s="2">
        <v>2246</v>
      </c>
      <c r="B2248" s="4">
        <v>1</v>
      </c>
      <c r="C2248">
        <v>5</v>
      </c>
      <c r="D2248">
        <v>10</v>
      </c>
      <c r="E2248">
        <v>15</v>
      </c>
      <c r="F2248">
        <v>25</v>
      </c>
      <c r="G2248">
        <v>40</v>
      </c>
      <c r="H2248">
        <v>55</v>
      </c>
      <c r="I2248">
        <v>55</v>
      </c>
      <c r="J2248">
        <v>75</v>
      </c>
      <c r="K2248">
        <v>90</v>
      </c>
      <c r="L2248">
        <v>100</v>
      </c>
      <c r="M2248">
        <v>150</v>
      </c>
      <c r="N2248">
        <v>300</v>
      </c>
      <c r="O2248">
        <v>800</v>
      </c>
    </row>
    <row r="2249" spans="1:52" x14ac:dyDescent="0.2">
      <c r="A2249" s="2">
        <v>2247</v>
      </c>
      <c r="B2249" s="4">
        <v>1</v>
      </c>
      <c r="C2249">
        <v>25</v>
      </c>
      <c r="D2249">
        <v>50</v>
      </c>
      <c r="E2249">
        <v>75</v>
      </c>
      <c r="F2249">
        <v>90</v>
      </c>
      <c r="G2249">
        <v>175</v>
      </c>
      <c r="H2249">
        <v>500</v>
      </c>
      <c r="I2249">
        <v>1000</v>
      </c>
    </row>
    <row r="2250" spans="1:52" x14ac:dyDescent="0.2">
      <c r="A2250" s="2">
        <v>2248</v>
      </c>
      <c r="B2250" s="4">
        <v>10</v>
      </c>
      <c r="C2250">
        <v>25</v>
      </c>
      <c r="D2250">
        <v>30</v>
      </c>
      <c r="E2250">
        <v>31</v>
      </c>
      <c r="F2250">
        <v>32</v>
      </c>
      <c r="G2250">
        <v>33</v>
      </c>
      <c r="H2250">
        <v>33</v>
      </c>
      <c r="I2250">
        <v>36</v>
      </c>
      <c r="J2250">
        <v>36</v>
      </c>
      <c r="K2250">
        <v>40</v>
      </c>
      <c r="L2250">
        <v>45</v>
      </c>
      <c r="M2250">
        <v>45</v>
      </c>
      <c r="N2250">
        <v>50</v>
      </c>
      <c r="O2250">
        <v>55</v>
      </c>
      <c r="P2250">
        <v>60</v>
      </c>
      <c r="Q2250">
        <v>60</v>
      </c>
      <c r="R2250">
        <v>70</v>
      </c>
      <c r="S2250">
        <v>73</v>
      </c>
      <c r="T2250">
        <v>75</v>
      </c>
      <c r="U2250">
        <v>80</v>
      </c>
      <c r="V2250">
        <v>90</v>
      </c>
      <c r="W2250">
        <v>100</v>
      </c>
      <c r="X2250">
        <v>100</v>
      </c>
      <c r="Y2250">
        <v>100</v>
      </c>
      <c r="Z2250">
        <v>100</v>
      </c>
      <c r="AA2250">
        <v>125</v>
      </c>
      <c r="AB2250">
        <v>160</v>
      </c>
      <c r="AC2250">
        <v>200</v>
      </c>
      <c r="AD2250">
        <v>300</v>
      </c>
      <c r="AE2250">
        <v>300</v>
      </c>
      <c r="AF2250">
        <v>300</v>
      </c>
      <c r="AG2250">
        <v>600</v>
      </c>
      <c r="AH2250">
        <v>650</v>
      </c>
      <c r="AI2250">
        <v>1350</v>
      </c>
    </row>
    <row r="2251" spans="1:52" x14ac:dyDescent="0.2">
      <c r="A2251" s="2">
        <v>2249</v>
      </c>
      <c r="B2251" s="4">
        <v>1</v>
      </c>
      <c r="C2251">
        <v>10</v>
      </c>
      <c r="D2251">
        <v>12</v>
      </c>
      <c r="E2251">
        <v>15</v>
      </c>
      <c r="F2251">
        <v>20</v>
      </c>
      <c r="G2251">
        <v>25</v>
      </c>
      <c r="H2251">
        <v>30</v>
      </c>
      <c r="I2251">
        <v>35</v>
      </c>
      <c r="J2251">
        <v>40</v>
      </c>
      <c r="K2251">
        <v>40</v>
      </c>
      <c r="L2251">
        <v>50</v>
      </c>
      <c r="M2251">
        <v>50</v>
      </c>
      <c r="N2251">
        <v>60</v>
      </c>
      <c r="O2251">
        <v>60</v>
      </c>
      <c r="P2251">
        <v>65</v>
      </c>
      <c r="Q2251">
        <v>70</v>
      </c>
      <c r="R2251">
        <v>70</v>
      </c>
      <c r="S2251">
        <v>75</v>
      </c>
      <c r="T2251">
        <v>75</v>
      </c>
      <c r="U2251">
        <v>80</v>
      </c>
      <c r="V2251">
        <v>95</v>
      </c>
      <c r="W2251">
        <v>190</v>
      </c>
      <c r="X2251">
        <v>240</v>
      </c>
      <c r="Y2251">
        <v>250</v>
      </c>
      <c r="Z2251">
        <v>300</v>
      </c>
      <c r="AA2251">
        <v>340</v>
      </c>
      <c r="AB2251">
        <v>350</v>
      </c>
      <c r="AC2251">
        <v>360</v>
      </c>
      <c r="AD2251">
        <v>425</v>
      </c>
      <c r="AE2251">
        <v>450</v>
      </c>
      <c r="AF2251">
        <v>500</v>
      </c>
      <c r="AG2251">
        <v>2500</v>
      </c>
    </row>
    <row r="2252" spans="1:52" x14ac:dyDescent="0.2">
      <c r="A2252" s="2">
        <v>2250</v>
      </c>
      <c r="B2252" s="4">
        <v>2</v>
      </c>
      <c r="C2252">
        <v>3</v>
      </c>
      <c r="D2252">
        <v>5</v>
      </c>
      <c r="E2252">
        <v>10</v>
      </c>
      <c r="F2252">
        <v>15</v>
      </c>
      <c r="G2252">
        <v>25</v>
      </c>
      <c r="H2252">
        <v>50</v>
      </c>
      <c r="I2252">
        <v>50</v>
      </c>
      <c r="J2252">
        <v>50</v>
      </c>
      <c r="K2252">
        <v>75</v>
      </c>
      <c r="L2252">
        <v>75</v>
      </c>
      <c r="M2252">
        <v>75</v>
      </c>
      <c r="N2252">
        <v>100</v>
      </c>
      <c r="O2252">
        <v>100</v>
      </c>
      <c r="P2252">
        <v>150</v>
      </c>
      <c r="Q2252">
        <v>150</v>
      </c>
      <c r="R2252">
        <v>300</v>
      </c>
      <c r="S2252">
        <v>300</v>
      </c>
      <c r="T2252">
        <v>300</v>
      </c>
      <c r="U2252">
        <v>400</v>
      </c>
      <c r="V2252">
        <v>450</v>
      </c>
      <c r="W2252">
        <v>500</v>
      </c>
      <c r="X2252">
        <v>500</v>
      </c>
      <c r="Y2252">
        <v>600</v>
      </c>
      <c r="Z2252">
        <v>900</v>
      </c>
      <c r="AA2252">
        <v>1000</v>
      </c>
      <c r="AB2252">
        <v>1000</v>
      </c>
      <c r="AC2252">
        <v>2000</v>
      </c>
      <c r="AD2252">
        <v>2000</v>
      </c>
      <c r="AE2252">
        <v>7500</v>
      </c>
    </row>
    <row r="2253" spans="1:52" x14ac:dyDescent="0.2">
      <c r="A2253" s="2">
        <v>2251</v>
      </c>
      <c r="B2253" s="4">
        <v>1</v>
      </c>
      <c r="C2253">
        <v>159</v>
      </c>
      <c r="D2253">
        <v>159</v>
      </c>
      <c r="E2253">
        <v>159</v>
      </c>
      <c r="F2253">
        <v>159</v>
      </c>
      <c r="G2253">
        <v>169</v>
      </c>
      <c r="H2253">
        <v>169</v>
      </c>
      <c r="I2253">
        <v>199</v>
      </c>
      <c r="J2253">
        <v>199</v>
      </c>
      <c r="K2253">
        <v>299</v>
      </c>
      <c r="L2253">
        <v>319</v>
      </c>
    </row>
    <row r="2254" spans="1:52" x14ac:dyDescent="0.2">
      <c r="A2254" s="2">
        <v>2252</v>
      </c>
      <c r="B2254" s="4">
        <v>10</v>
      </c>
      <c r="C2254">
        <v>18</v>
      </c>
      <c r="D2254">
        <v>25</v>
      </c>
      <c r="E2254">
        <v>50</v>
      </c>
      <c r="F2254">
        <v>100</v>
      </c>
      <c r="G2254">
        <v>200</v>
      </c>
      <c r="H2254">
        <v>500</v>
      </c>
      <c r="I2254">
        <v>1000</v>
      </c>
      <c r="J2254">
        <v>2500</v>
      </c>
      <c r="K2254">
        <v>5000</v>
      </c>
    </row>
    <row r="2255" spans="1:52" x14ac:dyDescent="0.2">
      <c r="A2255" s="2">
        <v>2253</v>
      </c>
      <c r="B2255" s="4">
        <v>1</v>
      </c>
      <c r="C2255">
        <v>3</v>
      </c>
      <c r="D2255">
        <v>5</v>
      </c>
      <c r="E2255">
        <v>5</v>
      </c>
      <c r="F2255">
        <v>7</v>
      </c>
      <c r="G2255">
        <v>7</v>
      </c>
      <c r="H2255">
        <v>10</v>
      </c>
      <c r="I2255">
        <v>12</v>
      </c>
      <c r="J2255">
        <v>15</v>
      </c>
      <c r="K2255">
        <v>20</v>
      </c>
      <c r="L2255">
        <v>20</v>
      </c>
      <c r="M2255">
        <v>20</v>
      </c>
      <c r="N2255">
        <v>20</v>
      </c>
      <c r="O2255">
        <v>20</v>
      </c>
      <c r="P2255">
        <v>25</v>
      </c>
      <c r="Q2255">
        <v>25</v>
      </c>
      <c r="R2255">
        <v>25</v>
      </c>
      <c r="S2255">
        <v>30</v>
      </c>
      <c r="T2255">
        <v>30</v>
      </c>
      <c r="U2255">
        <v>30</v>
      </c>
      <c r="V2255">
        <v>30</v>
      </c>
      <c r="W2255">
        <v>40</v>
      </c>
      <c r="X2255">
        <v>40</v>
      </c>
      <c r="Y2255">
        <v>40</v>
      </c>
      <c r="Z2255">
        <v>50</v>
      </c>
      <c r="AA2255">
        <v>50</v>
      </c>
      <c r="AB2255">
        <v>50</v>
      </c>
      <c r="AC2255">
        <v>50</v>
      </c>
      <c r="AD2255">
        <v>60</v>
      </c>
      <c r="AE2255">
        <v>80</v>
      </c>
      <c r="AF2255">
        <v>100</v>
      </c>
      <c r="AG2255">
        <v>100</v>
      </c>
      <c r="AH2255">
        <v>100</v>
      </c>
      <c r="AI2255">
        <v>120</v>
      </c>
      <c r="AJ2255">
        <v>150</v>
      </c>
      <c r="AK2255">
        <v>200</v>
      </c>
      <c r="AL2255">
        <v>200</v>
      </c>
      <c r="AM2255">
        <v>250</v>
      </c>
      <c r="AN2255">
        <v>500</v>
      </c>
      <c r="AO2255">
        <v>750</v>
      </c>
      <c r="AP2255">
        <v>1000</v>
      </c>
      <c r="AQ2255">
        <v>5000</v>
      </c>
      <c r="AR2255">
        <v>5000</v>
      </c>
      <c r="AS2255">
        <v>10000</v>
      </c>
    </row>
    <row r="2256" spans="1:52" x14ac:dyDescent="0.2">
      <c r="A2256" s="2">
        <v>2254</v>
      </c>
      <c r="B2256" s="4">
        <v>2</v>
      </c>
      <c r="C2256">
        <v>14</v>
      </c>
      <c r="D2256">
        <v>85</v>
      </c>
      <c r="E2256">
        <v>90</v>
      </c>
      <c r="F2256">
        <v>91</v>
      </c>
      <c r="G2256">
        <v>99</v>
      </c>
      <c r="H2256">
        <v>170</v>
      </c>
      <c r="I2256">
        <v>183</v>
      </c>
      <c r="J2256">
        <v>806</v>
      </c>
      <c r="K2256">
        <v>1980</v>
      </c>
    </row>
    <row r="2257" spans="1:26" x14ac:dyDescent="0.2">
      <c r="A2257" s="2">
        <v>2255</v>
      </c>
      <c r="B2257" s="4">
        <v>5</v>
      </c>
      <c r="C2257">
        <v>10</v>
      </c>
      <c r="D2257">
        <v>25</v>
      </c>
      <c r="E2257">
        <v>50</v>
      </c>
      <c r="F2257">
        <v>75</v>
      </c>
      <c r="G2257">
        <v>100</v>
      </c>
      <c r="H2257">
        <v>150</v>
      </c>
      <c r="I2257">
        <v>500</v>
      </c>
      <c r="J2257">
        <v>1000</v>
      </c>
      <c r="K2257">
        <v>3000</v>
      </c>
      <c r="L2257">
        <v>5000</v>
      </c>
      <c r="M2257">
        <v>10000</v>
      </c>
    </row>
    <row r="2258" spans="1:26" x14ac:dyDescent="0.2">
      <c r="A2258" s="2">
        <v>2256</v>
      </c>
      <c r="B2258" s="4">
        <v>5</v>
      </c>
      <c r="C2258">
        <v>10</v>
      </c>
      <c r="D2258">
        <v>25</v>
      </c>
      <c r="E2258">
        <v>50</v>
      </c>
      <c r="F2258">
        <v>75</v>
      </c>
      <c r="G2258">
        <v>75</v>
      </c>
      <c r="H2258">
        <v>75</v>
      </c>
      <c r="I2258">
        <v>75</v>
      </c>
      <c r="J2258">
        <v>75</v>
      </c>
      <c r="K2258">
        <v>150</v>
      </c>
      <c r="L2258">
        <v>250</v>
      </c>
      <c r="M2258">
        <v>500</v>
      </c>
      <c r="N2258">
        <v>1000</v>
      </c>
      <c r="O2258">
        <v>5000</v>
      </c>
      <c r="P2258">
        <v>10000</v>
      </c>
    </row>
    <row r="2259" spans="1:26" x14ac:dyDescent="0.2">
      <c r="A2259" s="2">
        <v>2257</v>
      </c>
      <c r="B2259" s="4">
        <v>1</v>
      </c>
      <c r="C2259">
        <v>50</v>
      </c>
      <c r="D2259">
        <v>79</v>
      </c>
      <c r="E2259">
        <v>149</v>
      </c>
      <c r="F2259">
        <v>207</v>
      </c>
    </row>
    <row r="2260" spans="1:26" x14ac:dyDescent="0.2">
      <c r="A2260" s="2">
        <v>2258</v>
      </c>
      <c r="B2260" s="4">
        <v>5</v>
      </c>
      <c r="C2260">
        <v>15</v>
      </c>
      <c r="D2260">
        <v>20</v>
      </c>
      <c r="E2260">
        <v>45</v>
      </c>
      <c r="F2260">
        <v>75</v>
      </c>
      <c r="G2260">
        <v>100</v>
      </c>
      <c r="H2260">
        <v>100</v>
      </c>
      <c r="I2260">
        <v>150</v>
      </c>
      <c r="J2260">
        <v>175</v>
      </c>
      <c r="K2260">
        <v>200</v>
      </c>
      <c r="L2260">
        <v>300</v>
      </c>
      <c r="M2260">
        <v>350</v>
      </c>
      <c r="N2260">
        <v>500</v>
      </c>
      <c r="O2260">
        <v>1500</v>
      </c>
    </row>
    <row r="2261" spans="1:26" x14ac:dyDescent="0.2">
      <c r="A2261" s="2">
        <v>2259</v>
      </c>
      <c r="B2261" s="4">
        <v>10</v>
      </c>
      <c r="C2261">
        <v>25</v>
      </c>
      <c r="D2261">
        <v>95</v>
      </c>
      <c r="E2261">
        <v>105</v>
      </c>
      <c r="F2261">
        <v>115</v>
      </c>
      <c r="G2261">
        <v>125</v>
      </c>
      <c r="H2261">
        <v>135</v>
      </c>
      <c r="I2261">
        <v>230</v>
      </c>
      <c r="J2261">
        <v>250</v>
      </c>
      <c r="K2261">
        <v>600</v>
      </c>
      <c r="L2261">
        <v>750</v>
      </c>
    </row>
    <row r="2262" spans="1:26" x14ac:dyDescent="0.2">
      <c r="A2262" s="2">
        <v>2260</v>
      </c>
      <c r="B2262" s="4">
        <v>1</v>
      </c>
      <c r="C2262">
        <v>20</v>
      </c>
      <c r="D2262">
        <v>55</v>
      </c>
      <c r="E2262">
        <v>75</v>
      </c>
      <c r="F2262">
        <v>79</v>
      </c>
      <c r="G2262">
        <v>129</v>
      </c>
      <c r="H2262">
        <v>139</v>
      </c>
      <c r="I2262">
        <v>149</v>
      </c>
    </row>
    <row r="2263" spans="1:26" x14ac:dyDescent="0.2">
      <c r="A2263" s="2">
        <v>2261</v>
      </c>
      <c r="B2263" s="4">
        <v>5</v>
      </c>
      <c r="C2263">
        <v>29</v>
      </c>
      <c r="D2263">
        <v>99</v>
      </c>
      <c r="E2263">
        <v>149</v>
      </c>
      <c r="F2263">
        <v>179</v>
      </c>
      <c r="G2263">
        <v>199</v>
      </c>
      <c r="H2263">
        <v>299</v>
      </c>
      <c r="I2263">
        <v>5000</v>
      </c>
    </row>
    <row r="2264" spans="1:26" x14ac:dyDescent="0.2">
      <c r="A2264" s="2">
        <v>2262</v>
      </c>
      <c r="B2264" s="4">
        <v>5</v>
      </c>
      <c r="C2264">
        <v>25</v>
      </c>
      <c r="D2264">
        <v>50</v>
      </c>
      <c r="E2264">
        <v>100</v>
      </c>
      <c r="F2264">
        <v>100</v>
      </c>
      <c r="G2264">
        <v>100</v>
      </c>
      <c r="H2264">
        <v>125</v>
      </c>
      <c r="I2264">
        <v>175</v>
      </c>
      <c r="J2264">
        <v>175</v>
      </c>
      <c r="K2264">
        <v>250</v>
      </c>
      <c r="L2264">
        <v>250</v>
      </c>
      <c r="M2264">
        <v>250</v>
      </c>
      <c r="N2264">
        <v>250</v>
      </c>
      <c r="O2264">
        <v>500</v>
      </c>
      <c r="P2264">
        <v>500</v>
      </c>
      <c r="Q2264">
        <v>500</v>
      </c>
      <c r="R2264">
        <v>1000</v>
      </c>
      <c r="S2264">
        <v>1000</v>
      </c>
      <c r="T2264">
        <v>1000</v>
      </c>
      <c r="U2264">
        <v>1100</v>
      </c>
      <c r="V2264">
        <v>1500</v>
      </c>
      <c r="W2264">
        <v>2500</v>
      </c>
      <c r="X2264">
        <v>3000</v>
      </c>
      <c r="Y2264">
        <v>10000</v>
      </c>
      <c r="Z2264">
        <v>10000</v>
      </c>
    </row>
    <row r="2265" spans="1:26" x14ac:dyDescent="0.2">
      <c r="A2265" s="2">
        <v>2263</v>
      </c>
      <c r="B2265" s="4">
        <v>5</v>
      </c>
      <c r="C2265">
        <v>20</v>
      </c>
      <c r="D2265">
        <v>35</v>
      </c>
      <c r="E2265">
        <v>45</v>
      </c>
      <c r="F2265">
        <v>75</v>
      </c>
      <c r="G2265">
        <v>90</v>
      </c>
      <c r="H2265">
        <v>300</v>
      </c>
      <c r="I2265">
        <v>350</v>
      </c>
      <c r="J2265">
        <v>2000</v>
      </c>
    </row>
    <row r="2266" spans="1:26" x14ac:dyDescent="0.2">
      <c r="A2266" s="2">
        <v>2264</v>
      </c>
      <c r="B2266" s="4">
        <v>1</v>
      </c>
      <c r="C2266">
        <v>8</v>
      </c>
      <c r="D2266">
        <v>24</v>
      </c>
      <c r="E2266">
        <v>50</v>
      </c>
      <c r="F2266">
        <v>168</v>
      </c>
      <c r="G2266">
        <v>500</v>
      </c>
    </row>
    <row r="2267" spans="1:26" x14ac:dyDescent="0.2">
      <c r="A2267" s="2">
        <v>2265</v>
      </c>
      <c r="B2267" s="4">
        <v>1.68</v>
      </c>
      <c r="C2267">
        <v>3.35</v>
      </c>
      <c r="D2267">
        <v>5</v>
      </c>
      <c r="E2267">
        <v>8</v>
      </c>
      <c r="F2267">
        <v>17</v>
      </c>
      <c r="G2267">
        <v>25</v>
      </c>
      <c r="H2267">
        <v>34</v>
      </c>
      <c r="I2267">
        <v>42</v>
      </c>
      <c r="J2267">
        <v>59</v>
      </c>
      <c r="K2267">
        <v>59</v>
      </c>
      <c r="L2267">
        <v>75</v>
      </c>
      <c r="M2267">
        <v>84</v>
      </c>
      <c r="N2267">
        <v>84</v>
      </c>
      <c r="O2267">
        <v>84</v>
      </c>
      <c r="P2267">
        <v>109</v>
      </c>
      <c r="Q2267">
        <v>134</v>
      </c>
      <c r="R2267">
        <v>159</v>
      </c>
      <c r="S2267">
        <v>419</v>
      </c>
      <c r="T2267">
        <v>754</v>
      </c>
      <c r="U2267">
        <v>1341</v>
      </c>
      <c r="V2267">
        <v>2514</v>
      </c>
      <c r="W2267">
        <v>5865</v>
      </c>
      <c r="X2267">
        <v>6703</v>
      </c>
      <c r="Y2267">
        <v>8378</v>
      </c>
      <c r="Z2267">
        <v>8378</v>
      </c>
    </row>
    <row r="2268" spans="1:26" x14ac:dyDescent="0.2">
      <c r="A2268" s="2">
        <v>2266</v>
      </c>
      <c r="B2268" s="4">
        <v>10</v>
      </c>
      <c r="C2268">
        <v>15</v>
      </c>
      <c r="D2268">
        <v>20</v>
      </c>
      <c r="E2268">
        <v>35</v>
      </c>
      <c r="F2268">
        <v>45</v>
      </c>
      <c r="G2268">
        <v>50</v>
      </c>
      <c r="H2268">
        <v>250</v>
      </c>
    </row>
    <row r="2269" spans="1:26" x14ac:dyDescent="0.2">
      <c r="A2269" s="2">
        <v>2267</v>
      </c>
      <c r="B2269" s="4">
        <v>1</v>
      </c>
      <c r="C2269">
        <v>59</v>
      </c>
      <c r="D2269">
        <v>69</v>
      </c>
      <c r="E2269">
        <v>99</v>
      </c>
      <c r="F2269">
        <v>129</v>
      </c>
      <c r="G2269">
        <v>138</v>
      </c>
      <c r="H2269">
        <v>169</v>
      </c>
      <c r="I2269">
        <v>179</v>
      </c>
      <c r="J2269">
        <v>329</v>
      </c>
    </row>
    <row r="2270" spans="1:26" x14ac:dyDescent="0.2">
      <c r="A2270" s="2">
        <v>2268</v>
      </c>
      <c r="B2270" s="4">
        <v>19</v>
      </c>
      <c r="C2270">
        <v>22</v>
      </c>
      <c r="D2270">
        <v>29</v>
      </c>
      <c r="E2270">
        <v>33</v>
      </c>
      <c r="F2270">
        <v>59</v>
      </c>
      <c r="G2270">
        <v>65</v>
      </c>
      <c r="H2270">
        <v>69</v>
      </c>
      <c r="I2270">
        <v>76</v>
      </c>
      <c r="J2270">
        <v>95</v>
      </c>
      <c r="K2270">
        <v>110</v>
      </c>
      <c r="L2270">
        <v>145</v>
      </c>
      <c r="M2270">
        <v>165</v>
      </c>
      <c r="N2270">
        <v>190</v>
      </c>
      <c r="O2270">
        <v>220</v>
      </c>
      <c r="P2270">
        <v>290</v>
      </c>
      <c r="Q2270">
        <v>325</v>
      </c>
      <c r="R2270">
        <v>330</v>
      </c>
      <c r="S2270">
        <v>380</v>
      </c>
      <c r="T2270">
        <v>650</v>
      </c>
      <c r="U2270">
        <v>760</v>
      </c>
    </row>
    <row r="2271" spans="1:26" x14ac:dyDescent="0.2">
      <c r="A2271" s="2">
        <v>2269</v>
      </c>
      <c r="B2271" s="4">
        <v>15</v>
      </c>
      <c r="C2271">
        <v>25</v>
      </c>
      <c r="D2271">
        <v>45</v>
      </c>
      <c r="E2271">
        <v>75</v>
      </c>
      <c r="F2271">
        <v>125</v>
      </c>
      <c r="G2271">
        <v>150</v>
      </c>
      <c r="H2271">
        <v>200</v>
      </c>
      <c r="I2271">
        <v>300</v>
      </c>
      <c r="J2271">
        <v>750</v>
      </c>
      <c r="K2271">
        <v>1200</v>
      </c>
      <c r="L2271">
        <v>2000</v>
      </c>
      <c r="M2271">
        <v>6000</v>
      </c>
    </row>
    <row r="2272" spans="1:26" x14ac:dyDescent="0.2">
      <c r="A2272" s="2">
        <v>2270</v>
      </c>
      <c r="B2272" s="4">
        <v>1</v>
      </c>
      <c r="C2272">
        <v>20</v>
      </c>
      <c r="D2272">
        <v>25</v>
      </c>
      <c r="E2272">
        <v>50</v>
      </c>
      <c r="F2272">
        <v>100</v>
      </c>
      <c r="G2272">
        <v>1000</v>
      </c>
    </row>
    <row r="2273" spans="1:30" x14ac:dyDescent="0.2">
      <c r="A2273" s="2">
        <v>2271</v>
      </c>
      <c r="B2273" s="4">
        <v>1</v>
      </c>
      <c r="C2273">
        <v>5</v>
      </c>
      <c r="D2273">
        <v>25</v>
      </c>
      <c r="E2273">
        <v>40</v>
      </c>
      <c r="F2273">
        <v>55</v>
      </c>
      <c r="G2273">
        <v>60</v>
      </c>
      <c r="H2273">
        <v>70</v>
      </c>
      <c r="I2273">
        <v>80</v>
      </c>
      <c r="J2273">
        <v>90</v>
      </c>
      <c r="K2273">
        <v>100</v>
      </c>
      <c r="L2273">
        <v>150</v>
      </c>
      <c r="M2273">
        <v>160</v>
      </c>
      <c r="N2273">
        <v>200</v>
      </c>
      <c r="O2273">
        <v>250</v>
      </c>
      <c r="P2273">
        <v>360</v>
      </c>
      <c r="Q2273">
        <v>1500</v>
      </c>
    </row>
    <row r="2274" spans="1:30" x14ac:dyDescent="0.2">
      <c r="A2274" s="2">
        <v>2272</v>
      </c>
      <c r="B2274" s="4">
        <v>5</v>
      </c>
      <c r="C2274">
        <v>10</v>
      </c>
      <c r="D2274">
        <v>15</v>
      </c>
      <c r="E2274">
        <v>20</v>
      </c>
      <c r="F2274">
        <v>25</v>
      </c>
      <c r="G2274">
        <v>35</v>
      </c>
      <c r="H2274">
        <v>50</v>
      </c>
      <c r="I2274">
        <v>60</v>
      </c>
      <c r="J2274">
        <v>75</v>
      </c>
      <c r="K2274">
        <v>100</v>
      </c>
      <c r="L2274">
        <v>150</v>
      </c>
      <c r="M2274">
        <v>150</v>
      </c>
      <c r="N2274">
        <v>200</v>
      </c>
      <c r="O2274">
        <v>210</v>
      </c>
      <c r="P2274">
        <v>300</v>
      </c>
      <c r="Q2274">
        <v>325</v>
      </c>
      <c r="R2274">
        <v>500</v>
      </c>
      <c r="S2274">
        <v>1000</v>
      </c>
      <c r="T2274">
        <v>2000</v>
      </c>
      <c r="U2274">
        <v>2500</v>
      </c>
      <c r="V2274">
        <v>5000</v>
      </c>
      <c r="W2274">
        <v>6000</v>
      </c>
      <c r="X2274">
        <v>10000</v>
      </c>
    </row>
    <row r="2275" spans="1:30" x14ac:dyDescent="0.2">
      <c r="A2275" s="2">
        <v>2273</v>
      </c>
      <c r="B2275" s="4">
        <v>75</v>
      </c>
      <c r="C2275">
        <v>79</v>
      </c>
      <c r="D2275">
        <v>87</v>
      </c>
      <c r="E2275">
        <v>89</v>
      </c>
      <c r="F2275">
        <v>99</v>
      </c>
      <c r="G2275">
        <v>117</v>
      </c>
      <c r="H2275">
        <v>129</v>
      </c>
      <c r="I2275">
        <v>154</v>
      </c>
      <c r="J2275">
        <v>169</v>
      </c>
      <c r="K2275">
        <v>209</v>
      </c>
      <c r="L2275">
        <v>234</v>
      </c>
      <c r="M2275">
        <v>249</v>
      </c>
      <c r="N2275">
        <v>299</v>
      </c>
      <c r="O2275">
        <v>300</v>
      </c>
      <c r="P2275">
        <v>378</v>
      </c>
      <c r="Q2275">
        <v>420</v>
      </c>
      <c r="R2275">
        <v>444</v>
      </c>
    </row>
    <row r="2276" spans="1:30" x14ac:dyDescent="0.2">
      <c r="A2276" s="2">
        <v>2274</v>
      </c>
      <c r="B2276" s="4">
        <v>5</v>
      </c>
      <c r="C2276">
        <v>25</v>
      </c>
      <c r="D2276">
        <v>50</v>
      </c>
      <c r="E2276">
        <v>75</v>
      </c>
      <c r="F2276">
        <v>110</v>
      </c>
      <c r="G2276">
        <v>200</v>
      </c>
      <c r="H2276">
        <v>300</v>
      </c>
      <c r="I2276">
        <v>301</v>
      </c>
      <c r="J2276">
        <v>306</v>
      </c>
      <c r="K2276">
        <v>309</v>
      </c>
      <c r="L2276">
        <v>312</v>
      </c>
      <c r="M2276">
        <v>317</v>
      </c>
      <c r="N2276">
        <v>450</v>
      </c>
      <c r="O2276">
        <v>451</v>
      </c>
      <c r="P2276">
        <v>452</v>
      </c>
      <c r="Q2276">
        <v>483</v>
      </c>
      <c r="R2276">
        <v>488</v>
      </c>
      <c r="S2276">
        <v>738</v>
      </c>
      <c r="T2276">
        <v>749</v>
      </c>
      <c r="U2276">
        <v>799</v>
      </c>
      <c r="V2276">
        <v>799</v>
      </c>
      <c r="W2276">
        <v>800</v>
      </c>
      <c r="X2276">
        <v>999</v>
      </c>
      <c r="Y2276">
        <v>1600</v>
      </c>
      <c r="Z2276">
        <v>2016</v>
      </c>
      <c r="AA2276">
        <v>2016</v>
      </c>
      <c r="AB2276">
        <v>2016</v>
      </c>
      <c r="AC2276">
        <v>3000</v>
      </c>
      <c r="AD2276">
        <v>4000</v>
      </c>
    </row>
    <row r="2277" spans="1:30" x14ac:dyDescent="0.2">
      <c r="A2277" s="2">
        <v>2275</v>
      </c>
      <c r="B2277" s="4">
        <v>1</v>
      </c>
      <c r="C2277">
        <v>40</v>
      </c>
      <c r="D2277">
        <v>60</v>
      </c>
      <c r="E2277">
        <v>70</v>
      </c>
      <c r="F2277">
        <v>105</v>
      </c>
      <c r="G2277">
        <v>110</v>
      </c>
      <c r="H2277">
        <v>175</v>
      </c>
      <c r="I2277">
        <v>210</v>
      </c>
    </row>
    <row r="2278" spans="1:30" x14ac:dyDescent="0.2">
      <c r="A2278" s="2">
        <v>2276</v>
      </c>
      <c r="B2278" s="4">
        <v>5</v>
      </c>
      <c r="C2278">
        <v>10</v>
      </c>
      <c r="D2278">
        <v>15</v>
      </c>
      <c r="E2278">
        <v>20</v>
      </c>
      <c r="F2278">
        <v>25</v>
      </c>
      <c r="G2278">
        <v>30</v>
      </c>
      <c r="H2278">
        <v>40</v>
      </c>
      <c r="I2278">
        <v>55</v>
      </c>
      <c r="J2278">
        <v>65</v>
      </c>
      <c r="K2278">
        <v>80</v>
      </c>
      <c r="L2278">
        <v>125</v>
      </c>
      <c r="M2278">
        <v>135</v>
      </c>
      <c r="N2278">
        <v>185</v>
      </c>
      <c r="O2278">
        <v>250</v>
      </c>
      <c r="P2278">
        <v>400</v>
      </c>
      <c r="Q2278">
        <v>620</v>
      </c>
      <c r="R2278">
        <v>850</v>
      </c>
      <c r="S2278">
        <v>5000</v>
      </c>
    </row>
    <row r="2279" spans="1:30" x14ac:dyDescent="0.2">
      <c r="A2279" s="2">
        <v>2277</v>
      </c>
      <c r="B2279" s="4">
        <v>9</v>
      </c>
      <c r="C2279">
        <v>30</v>
      </c>
      <c r="D2279">
        <v>55</v>
      </c>
      <c r="E2279">
        <v>57</v>
      </c>
      <c r="F2279">
        <v>62</v>
      </c>
      <c r="G2279">
        <v>87</v>
      </c>
      <c r="H2279">
        <v>121</v>
      </c>
      <c r="I2279">
        <v>300</v>
      </c>
      <c r="J2279">
        <v>500</v>
      </c>
      <c r="K2279">
        <v>600</v>
      </c>
      <c r="L2279">
        <v>700</v>
      </c>
      <c r="M2279">
        <v>850</v>
      </c>
      <c r="N2279">
        <v>2000</v>
      </c>
    </row>
    <row r="2280" spans="1:30" x14ac:dyDescent="0.2">
      <c r="A2280" s="2">
        <v>2278</v>
      </c>
      <c r="B2280" s="4">
        <v>4</v>
      </c>
      <c r="C2280">
        <v>8</v>
      </c>
      <c r="D2280">
        <v>16</v>
      </c>
      <c r="E2280">
        <v>20</v>
      </c>
      <c r="F2280">
        <v>36</v>
      </c>
      <c r="G2280">
        <v>52</v>
      </c>
      <c r="H2280">
        <v>68</v>
      </c>
      <c r="I2280">
        <v>132</v>
      </c>
      <c r="J2280">
        <v>260</v>
      </c>
      <c r="K2280">
        <v>479</v>
      </c>
      <c r="L2280">
        <v>690</v>
      </c>
    </row>
    <row r="2281" spans="1:30" x14ac:dyDescent="0.2">
      <c r="A2281" s="2">
        <v>2279</v>
      </c>
      <c r="B2281" s="4">
        <v>5</v>
      </c>
      <c r="C2281">
        <v>10</v>
      </c>
      <c r="D2281">
        <v>20</v>
      </c>
      <c r="E2281">
        <v>30</v>
      </c>
      <c r="F2281">
        <v>40</v>
      </c>
      <c r="G2281">
        <v>50</v>
      </c>
      <c r="H2281">
        <v>60</v>
      </c>
      <c r="I2281">
        <v>75</v>
      </c>
      <c r="J2281">
        <v>100</v>
      </c>
      <c r="K2281">
        <v>150</v>
      </c>
      <c r="L2281">
        <v>250</v>
      </c>
      <c r="M2281">
        <v>300</v>
      </c>
      <c r="N2281">
        <v>500</v>
      </c>
      <c r="O2281">
        <v>1000</v>
      </c>
      <c r="P2281">
        <v>5000</v>
      </c>
      <c r="Q2281">
        <v>10000</v>
      </c>
    </row>
    <row r="2282" spans="1:30" x14ac:dyDescent="0.2">
      <c r="A2282" s="2">
        <v>2280</v>
      </c>
      <c r="B2282" s="4">
        <v>1</v>
      </c>
      <c r="C2282">
        <v>10</v>
      </c>
      <c r="D2282">
        <v>14</v>
      </c>
      <c r="E2282">
        <v>28</v>
      </c>
      <c r="F2282">
        <v>39</v>
      </c>
      <c r="G2282">
        <v>60</v>
      </c>
      <c r="H2282">
        <v>100</v>
      </c>
      <c r="I2282">
        <v>300</v>
      </c>
    </row>
    <row r="2283" spans="1:30" x14ac:dyDescent="0.2">
      <c r="A2283" s="2">
        <v>2281</v>
      </c>
      <c r="B2283" s="4">
        <v>5</v>
      </c>
      <c r="C2283">
        <v>8</v>
      </c>
      <c r="D2283">
        <v>10</v>
      </c>
      <c r="E2283">
        <v>20</v>
      </c>
      <c r="F2283">
        <v>25</v>
      </c>
      <c r="G2283">
        <v>28</v>
      </c>
      <c r="H2283">
        <v>35</v>
      </c>
      <c r="I2283">
        <v>50</v>
      </c>
      <c r="J2283">
        <v>75</v>
      </c>
      <c r="K2283">
        <v>110</v>
      </c>
      <c r="L2283">
        <v>150</v>
      </c>
    </row>
    <row r="2284" spans="1:30" x14ac:dyDescent="0.2">
      <c r="A2284" s="2">
        <v>2282</v>
      </c>
      <c r="B2284" s="4">
        <v>1</v>
      </c>
      <c r="C2284">
        <v>20</v>
      </c>
      <c r="D2284">
        <v>90</v>
      </c>
      <c r="E2284">
        <v>120</v>
      </c>
    </row>
    <row r="2285" spans="1:30" x14ac:dyDescent="0.2">
      <c r="A2285" s="2">
        <v>2283</v>
      </c>
      <c r="B2285" s="4">
        <v>10</v>
      </c>
      <c r="C2285">
        <v>20</v>
      </c>
      <c r="D2285">
        <v>35</v>
      </c>
      <c r="E2285">
        <v>50</v>
      </c>
      <c r="F2285">
        <v>80</v>
      </c>
      <c r="G2285">
        <v>160</v>
      </c>
      <c r="H2285">
        <v>350</v>
      </c>
    </row>
    <row r="2286" spans="1:30" x14ac:dyDescent="0.2">
      <c r="A2286" s="2">
        <v>2284</v>
      </c>
      <c r="B2286" s="4">
        <v>0.77</v>
      </c>
      <c r="C2286">
        <v>1.54</v>
      </c>
      <c r="D2286">
        <v>4</v>
      </c>
      <c r="E2286">
        <v>12</v>
      </c>
      <c r="F2286">
        <v>12</v>
      </c>
      <c r="G2286">
        <v>12</v>
      </c>
      <c r="H2286">
        <v>84</v>
      </c>
      <c r="I2286">
        <v>84</v>
      </c>
    </row>
    <row r="2287" spans="1:30" x14ac:dyDescent="0.2">
      <c r="A2287" s="2">
        <v>2285</v>
      </c>
      <c r="B2287" s="4">
        <v>5</v>
      </c>
      <c r="C2287">
        <v>10</v>
      </c>
      <c r="D2287">
        <v>20</v>
      </c>
      <c r="E2287">
        <v>25</v>
      </c>
      <c r="F2287">
        <v>30</v>
      </c>
      <c r="G2287">
        <v>35</v>
      </c>
      <c r="H2287">
        <v>40</v>
      </c>
      <c r="I2287">
        <v>45</v>
      </c>
      <c r="J2287">
        <v>70</v>
      </c>
      <c r="K2287">
        <v>90</v>
      </c>
      <c r="L2287">
        <v>90</v>
      </c>
      <c r="M2287">
        <v>100</v>
      </c>
      <c r="N2287">
        <v>120</v>
      </c>
      <c r="O2287">
        <v>120</v>
      </c>
      <c r="P2287">
        <v>150</v>
      </c>
      <c r="Q2287">
        <v>200</v>
      </c>
      <c r="R2287">
        <v>250</v>
      </c>
      <c r="S2287">
        <v>325</v>
      </c>
      <c r="T2287">
        <v>500</v>
      </c>
      <c r="U2287">
        <v>500</v>
      </c>
      <c r="V2287">
        <v>750</v>
      </c>
      <c r="W2287">
        <v>1000</v>
      </c>
      <c r="X2287">
        <v>1500</v>
      </c>
      <c r="Y2287">
        <v>2000</v>
      </c>
      <c r="Z2287">
        <v>2500</v>
      </c>
      <c r="AA2287">
        <v>5000</v>
      </c>
      <c r="AB2287">
        <v>10000</v>
      </c>
    </row>
    <row r="2288" spans="1:30" x14ac:dyDescent="0.2">
      <c r="A2288" s="2">
        <v>2286</v>
      </c>
      <c r="B2288" s="4">
        <v>10</v>
      </c>
      <c r="C2288">
        <v>14</v>
      </c>
      <c r="D2288">
        <v>24</v>
      </c>
      <c r="E2288">
        <v>46</v>
      </c>
      <c r="F2288">
        <v>50</v>
      </c>
      <c r="G2288">
        <v>70</v>
      </c>
      <c r="H2288">
        <v>80</v>
      </c>
      <c r="I2288">
        <v>90</v>
      </c>
      <c r="J2288">
        <v>100</v>
      </c>
      <c r="K2288">
        <v>230</v>
      </c>
      <c r="L2288">
        <v>1000</v>
      </c>
      <c r="M2288">
        <v>2000</v>
      </c>
      <c r="N2288">
        <v>10000</v>
      </c>
    </row>
    <row r="2289" spans="1:28" x14ac:dyDescent="0.2">
      <c r="A2289" s="2">
        <v>2287</v>
      </c>
      <c r="B2289" s="4">
        <v>49</v>
      </c>
      <c r="C2289">
        <v>56</v>
      </c>
      <c r="D2289">
        <v>98</v>
      </c>
      <c r="E2289">
        <v>440</v>
      </c>
    </row>
    <row r="2290" spans="1:28" x14ac:dyDescent="0.2">
      <c r="A2290" s="2">
        <v>2288</v>
      </c>
      <c r="B2290" s="4">
        <v>5</v>
      </c>
      <c r="C2290">
        <v>39</v>
      </c>
      <c r="D2290">
        <v>61</v>
      </c>
      <c r="E2290">
        <v>72</v>
      </c>
      <c r="F2290">
        <v>77</v>
      </c>
      <c r="G2290">
        <v>112</v>
      </c>
      <c r="H2290">
        <v>161</v>
      </c>
    </row>
    <row r="2291" spans="1:28" x14ac:dyDescent="0.2">
      <c r="A2291" s="2">
        <v>2289</v>
      </c>
      <c r="B2291" s="4">
        <v>1.52</v>
      </c>
      <c r="C2291">
        <v>8</v>
      </c>
      <c r="D2291">
        <v>15</v>
      </c>
      <c r="E2291">
        <v>27</v>
      </c>
      <c r="F2291">
        <v>35</v>
      </c>
      <c r="G2291">
        <v>42</v>
      </c>
      <c r="H2291">
        <v>59</v>
      </c>
      <c r="I2291">
        <v>82</v>
      </c>
      <c r="J2291">
        <v>89</v>
      </c>
      <c r="K2291">
        <v>95</v>
      </c>
      <c r="L2291">
        <v>114</v>
      </c>
      <c r="M2291">
        <v>138</v>
      </c>
      <c r="N2291">
        <v>1516</v>
      </c>
      <c r="O2291">
        <v>2273</v>
      </c>
    </row>
    <row r="2292" spans="1:28" x14ac:dyDescent="0.2">
      <c r="A2292" s="2">
        <v>2290</v>
      </c>
      <c r="B2292" s="4">
        <v>47</v>
      </c>
      <c r="C2292">
        <v>50</v>
      </c>
      <c r="D2292">
        <v>81</v>
      </c>
      <c r="E2292">
        <v>84</v>
      </c>
    </row>
    <row r="2293" spans="1:28" x14ac:dyDescent="0.2">
      <c r="A2293" s="2">
        <v>2291</v>
      </c>
      <c r="B2293" s="4">
        <v>15</v>
      </c>
      <c r="C2293">
        <v>35</v>
      </c>
      <c r="D2293">
        <v>35</v>
      </c>
      <c r="E2293">
        <v>45</v>
      </c>
      <c r="F2293">
        <v>55</v>
      </c>
      <c r="G2293">
        <v>55</v>
      </c>
      <c r="H2293">
        <v>65</v>
      </c>
      <c r="I2293">
        <v>85</v>
      </c>
      <c r="J2293">
        <v>85</v>
      </c>
      <c r="K2293">
        <v>105</v>
      </c>
      <c r="L2293">
        <v>140</v>
      </c>
      <c r="M2293">
        <v>175</v>
      </c>
      <c r="N2293">
        <v>300</v>
      </c>
      <c r="O2293">
        <v>450</v>
      </c>
    </row>
    <row r="2294" spans="1:28" x14ac:dyDescent="0.2">
      <c r="A2294" s="2">
        <v>2292</v>
      </c>
      <c r="B2294" s="4">
        <v>5</v>
      </c>
      <c r="C2294">
        <v>49</v>
      </c>
      <c r="D2294">
        <v>349</v>
      </c>
      <c r="E2294">
        <v>349</v>
      </c>
      <c r="F2294">
        <v>349</v>
      </c>
      <c r="G2294">
        <v>349</v>
      </c>
      <c r="H2294">
        <v>349</v>
      </c>
      <c r="I2294">
        <v>459</v>
      </c>
      <c r="J2294">
        <v>459</v>
      </c>
      <c r="K2294">
        <v>459</v>
      </c>
      <c r="L2294">
        <v>669</v>
      </c>
      <c r="M2294">
        <v>879</v>
      </c>
      <c r="N2294">
        <v>2249</v>
      </c>
      <c r="O2294">
        <v>2249</v>
      </c>
      <c r="P2294">
        <v>5999</v>
      </c>
    </row>
    <row r="2295" spans="1:28" x14ac:dyDescent="0.2">
      <c r="A2295" s="2">
        <v>2293</v>
      </c>
      <c r="B2295" s="4">
        <v>5</v>
      </c>
      <c r="C2295">
        <v>25</v>
      </c>
      <c r="D2295">
        <v>35</v>
      </c>
      <c r="E2295">
        <v>55</v>
      </c>
      <c r="F2295">
        <v>80</v>
      </c>
      <c r="G2295">
        <v>85</v>
      </c>
      <c r="H2295">
        <v>200</v>
      </c>
    </row>
    <row r="2296" spans="1:28" x14ac:dyDescent="0.2">
      <c r="A2296" s="2">
        <v>2294</v>
      </c>
      <c r="B2296" s="4">
        <v>5</v>
      </c>
      <c r="C2296">
        <v>10</v>
      </c>
      <c r="D2296">
        <v>15</v>
      </c>
      <c r="E2296">
        <v>25</v>
      </c>
      <c r="F2296">
        <v>30</v>
      </c>
      <c r="G2296">
        <v>35</v>
      </c>
      <c r="H2296">
        <v>50</v>
      </c>
      <c r="I2296">
        <v>60</v>
      </c>
      <c r="J2296">
        <v>100</v>
      </c>
      <c r="K2296">
        <v>120</v>
      </c>
      <c r="L2296">
        <v>250</v>
      </c>
      <c r="M2296">
        <v>350</v>
      </c>
      <c r="N2296">
        <v>500</v>
      </c>
      <c r="O2296">
        <v>500</v>
      </c>
      <c r="P2296">
        <v>500</v>
      </c>
      <c r="Q2296">
        <v>750</v>
      </c>
      <c r="R2296">
        <v>2000</v>
      </c>
      <c r="S2296">
        <v>2000</v>
      </c>
      <c r="T2296">
        <v>2500</v>
      </c>
      <c r="U2296">
        <v>3000</v>
      </c>
      <c r="V2296">
        <v>5000</v>
      </c>
      <c r="W2296">
        <v>5000</v>
      </c>
      <c r="X2296">
        <v>10000</v>
      </c>
    </row>
    <row r="2297" spans="1:28" x14ac:dyDescent="0.2">
      <c r="A2297" s="2">
        <v>2295</v>
      </c>
      <c r="B2297" s="4">
        <v>5</v>
      </c>
      <c r="C2297">
        <v>15</v>
      </c>
      <c r="D2297">
        <v>25</v>
      </c>
      <c r="E2297">
        <v>40</v>
      </c>
      <c r="F2297">
        <v>50</v>
      </c>
      <c r="G2297">
        <v>80</v>
      </c>
      <c r="H2297">
        <v>80</v>
      </c>
      <c r="I2297">
        <v>100</v>
      </c>
      <c r="J2297">
        <v>170</v>
      </c>
      <c r="K2297">
        <v>350</v>
      </c>
      <c r="L2297">
        <v>600</v>
      </c>
      <c r="M2297">
        <v>700</v>
      </c>
      <c r="N2297">
        <v>700</v>
      </c>
      <c r="O2297">
        <v>1100</v>
      </c>
      <c r="P2297">
        <v>1800</v>
      </c>
    </row>
    <row r="2298" spans="1:28" x14ac:dyDescent="0.2">
      <c r="A2298" s="2">
        <v>2296</v>
      </c>
      <c r="B2298" s="4">
        <v>1</v>
      </c>
      <c r="C2298">
        <v>5</v>
      </c>
      <c r="D2298">
        <v>10</v>
      </c>
      <c r="E2298">
        <v>25</v>
      </c>
      <c r="F2298">
        <v>50</v>
      </c>
      <c r="G2298">
        <v>100</v>
      </c>
      <c r="H2298">
        <v>250</v>
      </c>
      <c r="I2298">
        <v>500</v>
      </c>
      <c r="J2298">
        <v>1000</v>
      </c>
      <c r="K2298">
        <v>5000</v>
      </c>
      <c r="L2298">
        <v>10000</v>
      </c>
    </row>
    <row r="2299" spans="1:28" x14ac:dyDescent="0.2">
      <c r="A2299" s="2">
        <v>2297</v>
      </c>
      <c r="B2299" s="4">
        <v>5</v>
      </c>
      <c r="C2299">
        <v>12</v>
      </c>
      <c r="D2299">
        <v>15</v>
      </c>
      <c r="E2299">
        <v>18</v>
      </c>
      <c r="F2299">
        <v>22</v>
      </c>
      <c r="G2299">
        <v>33</v>
      </c>
      <c r="H2299">
        <v>44</v>
      </c>
      <c r="I2299">
        <v>75</v>
      </c>
      <c r="J2299">
        <v>90</v>
      </c>
      <c r="K2299">
        <v>120</v>
      </c>
      <c r="L2299">
        <v>180</v>
      </c>
      <c r="M2299">
        <v>400</v>
      </c>
      <c r="N2299">
        <v>800</v>
      </c>
    </row>
    <row r="2300" spans="1:28" x14ac:dyDescent="0.2">
      <c r="A2300" s="2">
        <v>2298</v>
      </c>
      <c r="B2300" s="4">
        <v>19</v>
      </c>
      <c r="C2300">
        <v>20</v>
      </c>
      <c r="D2300">
        <v>22</v>
      </c>
    </row>
    <row r="2301" spans="1:28" x14ac:dyDescent="0.2">
      <c r="A2301" s="2">
        <v>2299</v>
      </c>
      <c r="B2301" s="4">
        <v>15</v>
      </c>
      <c r="C2301">
        <v>19</v>
      </c>
      <c r="D2301">
        <v>24</v>
      </c>
      <c r="E2301">
        <v>29</v>
      </c>
      <c r="F2301">
        <v>29</v>
      </c>
      <c r="G2301">
        <v>39</v>
      </c>
      <c r="H2301">
        <v>45</v>
      </c>
      <c r="I2301">
        <v>55</v>
      </c>
      <c r="J2301">
        <v>59</v>
      </c>
      <c r="K2301">
        <v>69</v>
      </c>
      <c r="L2301">
        <v>119</v>
      </c>
      <c r="M2301">
        <v>129</v>
      </c>
      <c r="N2301">
        <v>220</v>
      </c>
      <c r="O2301">
        <v>499</v>
      </c>
      <c r="P2301">
        <v>1000</v>
      </c>
    </row>
    <row r="2302" spans="1:28" x14ac:dyDescent="0.2">
      <c r="A2302" s="2">
        <v>2300</v>
      </c>
      <c r="B2302" s="4">
        <v>8</v>
      </c>
      <c r="C2302">
        <v>10</v>
      </c>
      <c r="D2302">
        <v>10</v>
      </c>
      <c r="E2302">
        <v>18</v>
      </c>
      <c r="F2302">
        <v>23</v>
      </c>
      <c r="G2302">
        <v>27</v>
      </c>
      <c r="H2302">
        <v>30</v>
      </c>
      <c r="I2302">
        <v>36</v>
      </c>
      <c r="J2302">
        <v>37</v>
      </c>
      <c r="K2302">
        <v>100</v>
      </c>
    </row>
    <row r="2303" spans="1:28" x14ac:dyDescent="0.2">
      <c r="A2303" s="2">
        <v>2301</v>
      </c>
      <c r="B2303" s="4">
        <v>5</v>
      </c>
      <c r="C2303">
        <v>10</v>
      </c>
      <c r="D2303">
        <v>15</v>
      </c>
      <c r="E2303">
        <v>20</v>
      </c>
      <c r="F2303">
        <v>25</v>
      </c>
      <c r="G2303">
        <v>25</v>
      </c>
      <c r="H2303">
        <v>35</v>
      </c>
      <c r="I2303">
        <v>35</v>
      </c>
      <c r="J2303">
        <v>40</v>
      </c>
      <c r="K2303">
        <v>50</v>
      </c>
      <c r="L2303">
        <v>65</v>
      </c>
      <c r="M2303">
        <v>75</v>
      </c>
      <c r="N2303">
        <v>85</v>
      </c>
      <c r="O2303">
        <v>100</v>
      </c>
      <c r="P2303">
        <v>100</v>
      </c>
      <c r="Q2303">
        <v>100</v>
      </c>
      <c r="R2303">
        <v>135</v>
      </c>
      <c r="S2303">
        <v>250</v>
      </c>
      <c r="T2303">
        <v>250</v>
      </c>
      <c r="U2303">
        <v>500</v>
      </c>
      <c r="V2303">
        <v>1000</v>
      </c>
      <c r="W2303">
        <v>2500</v>
      </c>
      <c r="X2303">
        <v>2500</v>
      </c>
      <c r="Y2303">
        <v>5000</v>
      </c>
      <c r="Z2303">
        <v>5000</v>
      </c>
      <c r="AA2303">
        <v>10000</v>
      </c>
      <c r="AB2303">
        <v>10000</v>
      </c>
    </row>
    <row r="2304" spans="1:28" x14ac:dyDescent="0.2">
      <c r="A2304" s="2">
        <v>2302</v>
      </c>
      <c r="B2304" s="4">
        <v>1.89</v>
      </c>
      <c r="C2304">
        <v>8</v>
      </c>
      <c r="D2304">
        <v>9</v>
      </c>
      <c r="E2304">
        <v>10</v>
      </c>
      <c r="F2304">
        <v>12</v>
      </c>
      <c r="G2304">
        <v>27</v>
      </c>
      <c r="H2304">
        <v>32</v>
      </c>
      <c r="I2304">
        <v>60</v>
      </c>
      <c r="J2304">
        <v>142</v>
      </c>
      <c r="K2304">
        <v>284</v>
      </c>
      <c r="L2304">
        <v>473</v>
      </c>
    </row>
    <row r="2305" spans="1:43" x14ac:dyDescent="0.2">
      <c r="A2305" s="2">
        <v>2303</v>
      </c>
      <c r="B2305" s="4">
        <v>5</v>
      </c>
      <c r="C2305">
        <v>20</v>
      </c>
      <c r="D2305">
        <v>30</v>
      </c>
      <c r="E2305">
        <v>50</v>
      </c>
      <c r="F2305">
        <v>75</v>
      </c>
      <c r="G2305">
        <v>75</v>
      </c>
      <c r="H2305">
        <v>100</v>
      </c>
      <c r="I2305">
        <v>250</v>
      </c>
      <c r="J2305">
        <v>550</v>
      </c>
      <c r="K2305">
        <v>1000</v>
      </c>
      <c r="L2305">
        <v>2000</v>
      </c>
      <c r="M2305">
        <v>8000</v>
      </c>
      <c r="N2305">
        <v>10000</v>
      </c>
      <c r="O2305">
        <v>10000</v>
      </c>
    </row>
    <row r="2306" spans="1:43" x14ac:dyDescent="0.2">
      <c r="A2306" s="2">
        <v>2304</v>
      </c>
      <c r="B2306" s="4">
        <v>59</v>
      </c>
      <c r="C2306">
        <v>109</v>
      </c>
      <c r="D2306">
        <v>149</v>
      </c>
      <c r="E2306">
        <v>297</v>
      </c>
    </row>
    <row r="2307" spans="1:43" x14ac:dyDescent="0.2">
      <c r="A2307" s="2">
        <v>2305</v>
      </c>
      <c r="B2307" s="4">
        <v>10</v>
      </c>
      <c r="C2307">
        <v>25</v>
      </c>
      <c r="D2307">
        <v>60</v>
      </c>
      <c r="E2307">
        <v>100</v>
      </c>
      <c r="F2307">
        <v>500</v>
      </c>
      <c r="G2307">
        <v>5000</v>
      </c>
    </row>
    <row r="2308" spans="1:43" x14ac:dyDescent="0.2">
      <c r="A2308" s="2">
        <v>2306</v>
      </c>
      <c r="B2308" s="4">
        <v>5</v>
      </c>
      <c r="C2308">
        <v>15</v>
      </c>
      <c r="D2308">
        <v>18</v>
      </c>
      <c r="E2308">
        <v>44</v>
      </c>
      <c r="F2308">
        <v>50</v>
      </c>
      <c r="G2308">
        <v>56</v>
      </c>
      <c r="H2308">
        <v>64</v>
      </c>
      <c r="I2308">
        <v>1400</v>
      </c>
    </row>
    <row r="2309" spans="1:43" x14ac:dyDescent="0.2">
      <c r="A2309" s="2">
        <v>2307</v>
      </c>
      <c r="B2309" s="4">
        <v>15</v>
      </c>
      <c r="C2309">
        <v>45</v>
      </c>
      <c r="D2309">
        <v>75</v>
      </c>
      <c r="E2309">
        <v>160</v>
      </c>
      <c r="F2309">
        <v>175</v>
      </c>
      <c r="G2309">
        <v>195</v>
      </c>
      <c r="H2309">
        <v>199</v>
      </c>
      <c r="I2309">
        <v>215</v>
      </c>
      <c r="J2309">
        <v>330</v>
      </c>
      <c r="K2309">
        <v>1000</v>
      </c>
    </row>
    <row r="2310" spans="1:43" x14ac:dyDescent="0.2">
      <c r="A2310" s="2">
        <v>2308</v>
      </c>
      <c r="B2310" s="4">
        <v>30</v>
      </c>
      <c r="C2310">
        <v>30</v>
      </c>
      <c r="D2310">
        <v>34</v>
      </c>
      <c r="E2310">
        <v>34</v>
      </c>
      <c r="F2310">
        <v>58</v>
      </c>
      <c r="G2310">
        <v>58</v>
      </c>
      <c r="H2310">
        <v>66</v>
      </c>
      <c r="I2310">
        <v>66</v>
      </c>
      <c r="J2310">
        <v>86</v>
      </c>
      <c r="K2310">
        <v>86</v>
      </c>
      <c r="L2310">
        <v>98</v>
      </c>
      <c r="M2310">
        <v>114</v>
      </c>
      <c r="N2310">
        <v>114</v>
      </c>
      <c r="O2310">
        <v>130</v>
      </c>
      <c r="P2310">
        <v>130</v>
      </c>
    </row>
    <row r="2311" spans="1:43" x14ac:dyDescent="0.2">
      <c r="A2311" s="2">
        <v>2309</v>
      </c>
      <c r="B2311" s="4">
        <v>1</v>
      </c>
      <c r="C2311">
        <v>5</v>
      </c>
      <c r="D2311">
        <v>15</v>
      </c>
      <c r="E2311">
        <v>20</v>
      </c>
      <c r="F2311">
        <v>29</v>
      </c>
      <c r="G2311">
        <v>30</v>
      </c>
      <c r="H2311">
        <v>35</v>
      </c>
      <c r="I2311">
        <v>36</v>
      </c>
      <c r="J2311">
        <v>39</v>
      </c>
      <c r="K2311">
        <v>40</v>
      </c>
      <c r="L2311">
        <v>41</v>
      </c>
      <c r="M2311">
        <v>49</v>
      </c>
      <c r="N2311">
        <v>50</v>
      </c>
      <c r="O2311">
        <v>51</v>
      </c>
      <c r="P2311">
        <v>57</v>
      </c>
      <c r="Q2311">
        <v>59</v>
      </c>
      <c r="R2311">
        <v>60</v>
      </c>
      <c r="S2311">
        <v>79</v>
      </c>
      <c r="T2311">
        <v>80</v>
      </c>
      <c r="U2311">
        <v>81</v>
      </c>
      <c r="V2311">
        <v>100</v>
      </c>
      <c r="W2311">
        <v>110</v>
      </c>
      <c r="X2311">
        <v>111</v>
      </c>
      <c r="Y2311">
        <v>119</v>
      </c>
      <c r="Z2311">
        <v>150</v>
      </c>
      <c r="AA2311">
        <v>200</v>
      </c>
      <c r="AB2311">
        <v>250</v>
      </c>
      <c r="AC2311">
        <v>494</v>
      </c>
      <c r="AD2311">
        <v>495</v>
      </c>
      <c r="AE2311">
        <v>496</v>
      </c>
      <c r="AF2311">
        <v>497</v>
      </c>
      <c r="AG2311">
        <v>498</v>
      </c>
      <c r="AH2311">
        <v>499</v>
      </c>
      <c r="AI2311">
        <v>699</v>
      </c>
      <c r="AJ2311">
        <v>799</v>
      </c>
      <c r="AK2311">
        <v>899</v>
      </c>
      <c r="AL2311">
        <v>1000</v>
      </c>
      <c r="AM2311">
        <v>2000</v>
      </c>
      <c r="AN2311">
        <v>2500</v>
      </c>
      <c r="AO2311">
        <v>5000</v>
      </c>
      <c r="AP2311">
        <v>10000</v>
      </c>
      <c r="AQ2311">
        <v>10000</v>
      </c>
    </row>
    <row r="2312" spans="1:43" x14ac:dyDescent="0.2">
      <c r="A2312" s="2">
        <v>2310</v>
      </c>
      <c r="B2312" s="4">
        <v>5</v>
      </c>
      <c r="C2312">
        <v>9</v>
      </c>
      <c r="D2312">
        <v>15</v>
      </c>
      <c r="E2312">
        <v>20</v>
      </c>
      <c r="F2312">
        <v>20</v>
      </c>
      <c r="G2312">
        <v>25</v>
      </c>
      <c r="H2312">
        <v>30</v>
      </c>
      <c r="I2312">
        <v>35</v>
      </c>
      <c r="J2312">
        <v>45</v>
      </c>
      <c r="K2312">
        <v>55</v>
      </c>
      <c r="L2312">
        <v>65</v>
      </c>
      <c r="M2312">
        <v>100</v>
      </c>
      <c r="N2312">
        <v>250</v>
      </c>
      <c r="O2312">
        <v>250</v>
      </c>
      <c r="P2312">
        <v>650</v>
      </c>
      <c r="Q2312">
        <v>650</v>
      </c>
      <c r="R2312">
        <v>1000</v>
      </c>
      <c r="S2312">
        <v>1500</v>
      </c>
      <c r="T2312">
        <v>2500</v>
      </c>
      <c r="U2312">
        <v>3000</v>
      </c>
      <c r="V2312">
        <v>7500</v>
      </c>
      <c r="W2312">
        <v>8000</v>
      </c>
    </row>
    <row r="2313" spans="1:43" x14ac:dyDescent="0.2">
      <c r="A2313" s="2">
        <v>2311</v>
      </c>
      <c r="B2313" s="4">
        <v>1</v>
      </c>
      <c r="C2313">
        <v>5</v>
      </c>
      <c r="D2313">
        <v>10</v>
      </c>
      <c r="E2313">
        <v>12</v>
      </c>
      <c r="F2313">
        <v>15</v>
      </c>
      <c r="G2313">
        <v>20</v>
      </c>
      <c r="H2313">
        <v>20</v>
      </c>
      <c r="I2313">
        <v>22</v>
      </c>
      <c r="J2313">
        <v>25</v>
      </c>
      <c r="K2313">
        <v>35</v>
      </c>
      <c r="L2313">
        <v>40</v>
      </c>
      <c r="M2313">
        <v>50</v>
      </c>
      <c r="N2313">
        <v>100</v>
      </c>
      <c r="O2313">
        <v>125</v>
      </c>
      <c r="P2313">
        <v>125</v>
      </c>
      <c r="Q2313">
        <v>150</v>
      </c>
      <c r="R2313">
        <v>150</v>
      </c>
      <c r="S2313">
        <v>250</v>
      </c>
      <c r="T2313">
        <v>1000</v>
      </c>
      <c r="U2313">
        <v>1500</v>
      </c>
    </row>
    <row r="2314" spans="1:43" x14ac:dyDescent="0.2">
      <c r="A2314" s="2">
        <v>2312</v>
      </c>
      <c r="B2314" s="4">
        <v>1</v>
      </c>
      <c r="C2314">
        <v>20</v>
      </c>
      <c r="D2314">
        <v>40</v>
      </c>
      <c r="E2314">
        <v>45</v>
      </c>
      <c r="F2314">
        <v>50</v>
      </c>
      <c r="G2314">
        <v>59</v>
      </c>
      <c r="H2314">
        <v>64</v>
      </c>
      <c r="I2314">
        <v>69</v>
      </c>
      <c r="J2314">
        <v>75</v>
      </c>
      <c r="K2314">
        <v>75</v>
      </c>
      <c r="L2314">
        <v>80</v>
      </c>
      <c r="M2314">
        <v>99</v>
      </c>
      <c r="N2314">
        <v>112</v>
      </c>
      <c r="O2314">
        <v>112</v>
      </c>
      <c r="P2314">
        <v>117</v>
      </c>
      <c r="Q2314">
        <v>155</v>
      </c>
    </row>
    <row r="2315" spans="1:43" x14ac:dyDescent="0.2">
      <c r="A2315" s="2">
        <v>2313</v>
      </c>
      <c r="B2315" s="4">
        <v>50</v>
      </c>
      <c r="C2315">
        <v>50</v>
      </c>
      <c r="D2315">
        <v>100</v>
      </c>
      <c r="E2315">
        <v>120</v>
      </c>
      <c r="F2315">
        <v>120</v>
      </c>
      <c r="G2315">
        <v>160</v>
      </c>
      <c r="H2315">
        <v>240</v>
      </c>
      <c r="I2315">
        <v>240</v>
      </c>
      <c r="J2315">
        <v>260</v>
      </c>
      <c r="K2315">
        <v>480</v>
      </c>
      <c r="L2315">
        <v>520</v>
      </c>
    </row>
    <row r="2316" spans="1:43" x14ac:dyDescent="0.2">
      <c r="A2316" s="2">
        <v>2314</v>
      </c>
      <c r="B2316" s="4">
        <v>5</v>
      </c>
      <c r="C2316">
        <v>25</v>
      </c>
      <c r="D2316">
        <v>100</v>
      </c>
      <c r="E2316">
        <v>100</v>
      </c>
      <c r="F2316">
        <v>135</v>
      </c>
      <c r="G2316">
        <v>135</v>
      </c>
      <c r="H2316">
        <v>150</v>
      </c>
      <c r="I2316">
        <v>150</v>
      </c>
      <c r="J2316">
        <v>250</v>
      </c>
      <c r="K2316">
        <v>2500</v>
      </c>
    </row>
    <row r="2317" spans="1:43" x14ac:dyDescent="0.2">
      <c r="A2317" s="2">
        <v>2315</v>
      </c>
      <c r="B2317" s="4">
        <v>3</v>
      </c>
      <c r="C2317">
        <v>25</v>
      </c>
      <c r="D2317">
        <v>30</v>
      </c>
      <c r="E2317">
        <v>58</v>
      </c>
      <c r="F2317">
        <v>140</v>
      </c>
      <c r="G2317">
        <v>260</v>
      </c>
    </row>
    <row r="2318" spans="1:43" x14ac:dyDescent="0.2">
      <c r="A2318" s="2">
        <v>2316</v>
      </c>
      <c r="B2318" s="4">
        <v>5</v>
      </c>
      <c r="C2318">
        <v>10</v>
      </c>
      <c r="D2318">
        <v>20</v>
      </c>
      <c r="E2318">
        <v>25</v>
      </c>
      <c r="F2318">
        <v>30</v>
      </c>
      <c r="G2318">
        <v>40</v>
      </c>
      <c r="H2318">
        <v>50</v>
      </c>
      <c r="I2318">
        <v>65</v>
      </c>
      <c r="J2318">
        <v>75</v>
      </c>
      <c r="K2318">
        <v>100</v>
      </c>
      <c r="L2318">
        <v>100</v>
      </c>
      <c r="M2318">
        <v>125</v>
      </c>
      <c r="N2318">
        <v>150</v>
      </c>
      <c r="O2318">
        <v>200</v>
      </c>
      <c r="P2318">
        <v>200</v>
      </c>
      <c r="Q2318">
        <v>300</v>
      </c>
      <c r="R2318">
        <v>350</v>
      </c>
      <c r="S2318">
        <v>400</v>
      </c>
      <c r="T2318">
        <v>500</v>
      </c>
      <c r="U2318">
        <v>1000</v>
      </c>
      <c r="V2318">
        <v>2000</v>
      </c>
      <c r="W2318">
        <v>3000</v>
      </c>
      <c r="X2318">
        <v>5000</v>
      </c>
      <c r="Y2318">
        <v>10000</v>
      </c>
    </row>
    <row r="2319" spans="1:43" x14ac:dyDescent="0.2">
      <c r="A2319" s="2">
        <v>2317</v>
      </c>
      <c r="B2319" s="4">
        <v>1</v>
      </c>
      <c r="C2319">
        <v>39</v>
      </c>
      <c r="D2319">
        <v>75</v>
      </c>
    </row>
    <row r="2320" spans="1:43" x14ac:dyDescent="0.2">
      <c r="A2320" s="2">
        <v>2318</v>
      </c>
      <c r="B2320" s="4">
        <v>1</v>
      </c>
      <c r="C2320">
        <v>29</v>
      </c>
      <c r="D2320">
        <v>39</v>
      </c>
      <c r="E2320">
        <v>49</v>
      </c>
    </row>
    <row r="2321" spans="1:30" x14ac:dyDescent="0.2">
      <c r="A2321" s="2">
        <v>2319</v>
      </c>
      <c r="B2321" s="4">
        <v>1</v>
      </c>
      <c r="C2321">
        <v>17</v>
      </c>
      <c r="D2321">
        <v>20</v>
      </c>
      <c r="E2321">
        <v>35</v>
      </c>
      <c r="F2321">
        <v>50</v>
      </c>
      <c r="G2321">
        <v>65</v>
      </c>
      <c r="H2321">
        <v>80</v>
      </c>
      <c r="I2321">
        <v>90</v>
      </c>
    </row>
    <row r="2322" spans="1:30" x14ac:dyDescent="0.2">
      <c r="A2322" s="2">
        <v>2320</v>
      </c>
      <c r="B2322" s="4">
        <v>2</v>
      </c>
      <c r="C2322">
        <v>13</v>
      </c>
      <c r="D2322">
        <v>16</v>
      </c>
      <c r="E2322">
        <v>22</v>
      </c>
      <c r="F2322">
        <v>28</v>
      </c>
      <c r="G2322">
        <v>31</v>
      </c>
      <c r="H2322">
        <v>66</v>
      </c>
      <c r="I2322">
        <v>73</v>
      </c>
      <c r="J2322">
        <v>78</v>
      </c>
    </row>
    <row r="2323" spans="1:30" x14ac:dyDescent="0.2">
      <c r="A2323" s="2">
        <v>2321</v>
      </c>
      <c r="B2323" s="4">
        <v>5</v>
      </c>
      <c r="C2323">
        <v>10</v>
      </c>
      <c r="D2323">
        <v>15</v>
      </c>
      <c r="E2323">
        <v>26</v>
      </c>
      <c r="F2323">
        <v>1500</v>
      </c>
    </row>
    <row r="2324" spans="1:30" x14ac:dyDescent="0.2">
      <c r="A2324" s="2">
        <v>2322</v>
      </c>
      <c r="B2324" s="4">
        <v>5</v>
      </c>
      <c r="C2324">
        <v>19</v>
      </c>
      <c r="D2324">
        <v>23</v>
      </c>
      <c r="E2324">
        <v>23</v>
      </c>
      <c r="F2324">
        <v>33</v>
      </c>
      <c r="G2324">
        <v>38</v>
      </c>
      <c r="H2324">
        <v>42</v>
      </c>
      <c r="I2324">
        <v>47</v>
      </c>
      <c r="J2324">
        <v>52</v>
      </c>
      <c r="K2324">
        <v>52</v>
      </c>
      <c r="L2324">
        <v>56</v>
      </c>
      <c r="M2324">
        <v>66</v>
      </c>
      <c r="N2324">
        <v>70</v>
      </c>
      <c r="O2324">
        <v>75</v>
      </c>
      <c r="P2324">
        <v>75</v>
      </c>
      <c r="Q2324">
        <v>84</v>
      </c>
      <c r="R2324">
        <v>141</v>
      </c>
      <c r="S2324">
        <v>164</v>
      </c>
      <c r="T2324">
        <v>164</v>
      </c>
      <c r="U2324">
        <v>235</v>
      </c>
      <c r="V2324">
        <v>235</v>
      </c>
      <c r="W2324">
        <v>258</v>
      </c>
      <c r="X2324">
        <v>281</v>
      </c>
      <c r="Y2324">
        <v>328</v>
      </c>
      <c r="Z2324">
        <v>469</v>
      </c>
      <c r="AA2324">
        <v>938</v>
      </c>
      <c r="AB2324">
        <v>1877</v>
      </c>
      <c r="AC2324">
        <v>2346</v>
      </c>
      <c r="AD2324">
        <v>7506</v>
      </c>
    </row>
    <row r="2325" spans="1:30" x14ac:dyDescent="0.2">
      <c r="A2325" s="2">
        <v>2323</v>
      </c>
      <c r="B2325" s="4">
        <v>5</v>
      </c>
      <c r="C2325">
        <v>15</v>
      </c>
      <c r="D2325">
        <v>20</v>
      </c>
      <c r="E2325">
        <v>25</v>
      </c>
      <c r="F2325">
        <v>40</v>
      </c>
      <c r="G2325">
        <v>45</v>
      </c>
      <c r="H2325">
        <v>60</v>
      </c>
      <c r="I2325">
        <v>90</v>
      </c>
      <c r="J2325">
        <v>150</v>
      </c>
      <c r="K2325">
        <v>250</v>
      </c>
      <c r="L2325">
        <v>500</v>
      </c>
      <c r="M2325">
        <v>2000</v>
      </c>
    </row>
    <row r="2326" spans="1:30" x14ac:dyDescent="0.2">
      <c r="A2326" s="2">
        <v>2324</v>
      </c>
      <c r="B2326" s="4">
        <v>1</v>
      </c>
      <c r="C2326">
        <v>5</v>
      </c>
      <c r="D2326">
        <v>10</v>
      </c>
      <c r="E2326">
        <v>25</v>
      </c>
      <c r="F2326">
        <v>25</v>
      </c>
      <c r="G2326">
        <v>50</v>
      </c>
      <c r="H2326">
        <v>50</v>
      </c>
      <c r="I2326">
        <v>50</v>
      </c>
      <c r="J2326">
        <v>75</v>
      </c>
      <c r="K2326">
        <v>75</v>
      </c>
      <c r="L2326">
        <v>125</v>
      </c>
      <c r="M2326">
        <v>5000</v>
      </c>
    </row>
    <row r="2327" spans="1:30" x14ac:dyDescent="0.2">
      <c r="A2327" s="2">
        <v>2325</v>
      </c>
      <c r="B2327" s="4">
        <v>1.69</v>
      </c>
      <c r="C2327">
        <v>5</v>
      </c>
      <c r="D2327">
        <v>15</v>
      </c>
      <c r="E2327">
        <v>32</v>
      </c>
      <c r="F2327">
        <v>74</v>
      </c>
      <c r="G2327">
        <v>79</v>
      </c>
      <c r="H2327">
        <v>185</v>
      </c>
      <c r="I2327">
        <v>261</v>
      </c>
    </row>
    <row r="2328" spans="1:30" x14ac:dyDescent="0.2">
      <c r="A2328" s="2">
        <v>2326</v>
      </c>
      <c r="B2328" s="4">
        <v>25</v>
      </c>
      <c r="C2328">
        <v>30</v>
      </c>
      <c r="D2328">
        <v>40</v>
      </c>
      <c r="E2328">
        <v>41</v>
      </c>
      <c r="F2328">
        <v>50</v>
      </c>
      <c r="G2328">
        <v>55</v>
      </c>
      <c r="H2328">
        <v>58</v>
      </c>
      <c r="I2328">
        <v>60</v>
      </c>
      <c r="J2328">
        <v>63</v>
      </c>
      <c r="K2328">
        <v>85</v>
      </c>
      <c r="L2328">
        <v>120</v>
      </c>
      <c r="M2328">
        <v>121</v>
      </c>
      <c r="N2328">
        <v>210</v>
      </c>
      <c r="O2328">
        <v>230</v>
      </c>
      <c r="P2328">
        <v>250</v>
      </c>
      <c r="Q2328">
        <v>300</v>
      </c>
      <c r="R2328">
        <v>350</v>
      </c>
      <c r="S2328">
        <v>400</v>
      </c>
      <c r="T2328">
        <v>500</v>
      </c>
      <c r="U2328">
        <v>550</v>
      </c>
      <c r="V2328">
        <v>625</v>
      </c>
      <c r="W2328">
        <v>900</v>
      </c>
      <c r="X2328">
        <v>1400</v>
      </c>
      <c r="Y2328">
        <v>1500</v>
      </c>
      <c r="Z2328">
        <v>1550</v>
      </c>
      <c r="AA2328">
        <v>2100</v>
      </c>
    </row>
    <row r="2329" spans="1:30" x14ac:dyDescent="0.2">
      <c r="A2329" s="2">
        <v>2327</v>
      </c>
      <c r="B2329" s="4">
        <v>3</v>
      </c>
      <c r="C2329">
        <v>15</v>
      </c>
      <c r="D2329">
        <v>35</v>
      </c>
      <c r="E2329">
        <v>50</v>
      </c>
      <c r="F2329">
        <v>75</v>
      </c>
      <c r="G2329">
        <v>100</v>
      </c>
      <c r="H2329">
        <v>150</v>
      </c>
      <c r="I2329">
        <v>200</v>
      </c>
      <c r="J2329">
        <v>500</v>
      </c>
      <c r="K2329">
        <v>1250</v>
      </c>
      <c r="L2329">
        <v>1250</v>
      </c>
    </row>
    <row r="2330" spans="1:30" x14ac:dyDescent="0.2">
      <c r="A2330" s="2">
        <v>2328</v>
      </c>
      <c r="B2330" s="4">
        <v>10</v>
      </c>
      <c r="C2330">
        <v>40</v>
      </c>
      <c r="D2330">
        <v>40</v>
      </c>
      <c r="E2330">
        <v>50</v>
      </c>
      <c r="F2330">
        <v>75</v>
      </c>
      <c r="G2330">
        <v>90</v>
      </c>
      <c r="H2330">
        <v>150</v>
      </c>
      <c r="I2330">
        <v>180</v>
      </c>
      <c r="J2330">
        <v>400</v>
      </c>
    </row>
    <row r="2331" spans="1:30" x14ac:dyDescent="0.2">
      <c r="A2331" s="2">
        <v>2329</v>
      </c>
      <c r="B2331" s="4">
        <v>1</v>
      </c>
      <c r="C2331">
        <v>5</v>
      </c>
      <c r="D2331">
        <v>10</v>
      </c>
      <c r="E2331">
        <v>10</v>
      </c>
      <c r="F2331">
        <v>15</v>
      </c>
      <c r="G2331">
        <v>20</v>
      </c>
      <c r="H2331">
        <v>25</v>
      </c>
      <c r="I2331">
        <v>30</v>
      </c>
      <c r="J2331">
        <v>35</v>
      </c>
      <c r="K2331">
        <v>50</v>
      </c>
      <c r="L2331">
        <v>50</v>
      </c>
      <c r="M2331">
        <v>70</v>
      </c>
      <c r="N2331">
        <v>90</v>
      </c>
      <c r="O2331">
        <v>100</v>
      </c>
      <c r="P2331">
        <v>135</v>
      </c>
      <c r="Q2331">
        <v>150</v>
      </c>
      <c r="R2331">
        <v>150</v>
      </c>
      <c r="S2331">
        <v>150</v>
      </c>
      <c r="T2331">
        <v>150</v>
      </c>
      <c r="U2331">
        <v>150</v>
      </c>
      <c r="V2331">
        <v>150</v>
      </c>
      <c r="W2331">
        <v>250</v>
      </c>
      <c r="X2331">
        <v>1000</v>
      </c>
    </row>
    <row r="2332" spans="1:30" x14ac:dyDescent="0.2">
      <c r="A2332" s="2">
        <v>2330</v>
      </c>
      <c r="B2332" s="4">
        <v>0.78</v>
      </c>
      <c r="C2332">
        <v>194</v>
      </c>
      <c r="D2332">
        <v>217</v>
      </c>
      <c r="E2332">
        <v>232</v>
      </c>
      <c r="F2332">
        <v>256</v>
      </c>
      <c r="G2332">
        <v>271</v>
      </c>
      <c r="H2332">
        <v>387</v>
      </c>
      <c r="I2332">
        <v>434</v>
      </c>
      <c r="J2332">
        <v>465</v>
      </c>
      <c r="K2332">
        <v>511</v>
      </c>
      <c r="L2332">
        <v>777</v>
      </c>
      <c r="M2332">
        <v>968</v>
      </c>
      <c r="N2332">
        <v>1084</v>
      </c>
      <c r="O2332">
        <v>1935</v>
      </c>
    </row>
    <row r="2333" spans="1:30" x14ac:dyDescent="0.2">
      <c r="A2333" s="2">
        <v>2331</v>
      </c>
      <c r="B2333" s="4">
        <v>5</v>
      </c>
      <c r="C2333">
        <v>25</v>
      </c>
      <c r="D2333">
        <v>34</v>
      </c>
      <c r="E2333">
        <v>39</v>
      </c>
      <c r="F2333">
        <v>39</v>
      </c>
      <c r="G2333">
        <v>41</v>
      </c>
      <c r="H2333">
        <v>44</v>
      </c>
      <c r="I2333">
        <v>49</v>
      </c>
      <c r="J2333">
        <v>78</v>
      </c>
      <c r="K2333">
        <v>89</v>
      </c>
      <c r="L2333">
        <v>99</v>
      </c>
      <c r="M2333">
        <v>117</v>
      </c>
      <c r="N2333">
        <v>132</v>
      </c>
    </row>
    <row r="2334" spans="1:30" x14ac:dyDescent="0.2">
      <c r="A2334" s="2">
        <v>2332</v>
      </c>
      <c r="B2334" s="4">
        <v>5</v>
      </c>
      <c r="C2334">
        <v>25</v>
      </c>
      <c r="D2334">
        <v>35</v>
      </c>
      <c r="E2334">
        <v>40</v>
      </c>
      <c r="F2334">
        <v>40</v>
      </c>
      <c r="G2334">
        <v>45</v>
      </c>
      <c r="H2334">
        <v>60</v>
      </c>
      <c r="I2334">
        <v>60</v>
      </c>
      <c r="J2334">
        <v>65</v>
      </c>
      <c r="K2334">
        <v>70</v>
      </c>
      <c r="L2334">
        <v>80</v>
      </c>
      <c r="M2334">
        <v>80</v>
      </c>
      <c r="N2334">
        <v>90</v>
      </c>
      <c r="O2334">
        <v>105</v>
      </c>
      <c r="P2334">
        <v>135</v>
      </c>
      <c r="Q2334">
        <v>145</v>
      </c>
      <c r="R2334">
        <v>180</v>
      </c>
      <c r="S2334">
        <v>185</v>
      </c>
      <c r="T2334">
        <v>220</v>
      </c>
      <c r="U2334">
        <v>260</v>
      </c>
      <c r="V2334">
        <v>300</v>
      </c>
      <c r="W2334">
        <v>550</v>
      </c>
    </row>
    <row r="2335" spans="1:30" x14ac:dyDescent="0.2">
      <c r="A2335" s="2">
        <v>2333</v>
      </c>
      <c r="B2335" s="4">
        <v>25</v>
      </c>
      <c r="C2335">
        <v>30</v>
      </c>
      <c r="D2335">
        <v>65</v>
      </c>
      <c r="E2335">
        <v>1000</v>
      </c>
    </row>
    <row r="2336" spans="1:30" x14ac:dyDescent="0.2">
      <c r="A2336" s="2">
        <v>2334</v>
      </c>
      <c r="B2336" s="4">
        <v>5</v>
      </c>
      <c r="C2336">
        <v>49</v>
      </c>
      <c r="D2336">
        <v>59</v>
      </c>
      <c r="E2336">
        <v>64</v>
      </c>
      <c r="F2336">
        <v>92</v>
      </c>
      <c r="G2336">
        <v>96</v>
      </c>
      <c r="H2336">
        <v>116</v>
      </c>
      <c r="I2336">
        <v>141</v>
      </c>
      <c r="J2336">
        <v>171</v>
      </c>
      <c r="K2336">
        <v>184</v>
      </c>
      <c r="L2336">
        <v>224</v>
      </c>
      <c r="M2336">
        <v>450</v>
      </c>
      <c r="N2336">
        <v>550</v>
      </c>
      <c r="O2336">
        <v>880</v>
      </c>
    </row>
    <row r="2337" spans="1:25" x14ac:dyDescent="0.2">
      <c r="A2337" s="2">
        <v>2335</v>
      </c>
      <c r="B2337" s="4">
        <v>2</v>
      </c>
      <c r="C2337">
        <v>5</v>
      </c>
      <c r="D2337">
        <v>10</v>
      </c>
      <c r="E2337">
        <v>25</v>
      </c>
      <c r="F2337">
        <v>25</v>
      </c>
      <c r="G2337">
        <v>50</v>
      </c>
      <c r="H2337">
        <v>75</v>
      </c>
      <c r="I2337">
        <v>100</v>
      </c>
      <c r="J2337">
        <v>100</v>
      </c>
      <c r="K2337">
        <v>150</v>
      </c>
      <c r="L2337">
        <v>200</v>
      </c>
      <c r="M2337">
        <v>300</v>
      </c>
      <c r="N2337">
        <v>400</v>
      </c>
      <c r="O2337">
        <v>500</v>
      </c>
      <c r="P2337">
        <v>500</v>
      </c>
      <c r="Q2337">
        <v>500</v>
      </c>
      <c r="R2337">
        <v>1000</v>
      </c>
      <c r="S2337">
        <v>1000</v>
      </c>
      <c r="T2337">
        <v>1000</v>
      </c>
      <c r="U2337">
        <v>2500</v>
      </c>
      <c r="V2337">
        <v>5000</v>
      </c>
      <c r="W2337">
        <v>10000</v>
      </c>
    </row>
    <row r="2338" spans="1:25" x14ac:dyDescent="0.2">
      <c r="A2338" s="2">
        <v>2336</v>
      </c>
      <c r="B2338" s="4">
        <v>1</v>
      </c>
      <c r="C2338">
        <v>20</v>
      </c>
      <c r="D2338">
        <v>55</v>
      </c>
      <c r="E2338">
        <v>85</v>
      </c>
      <c r="F2338">
        <v>170</v>
      </c>
      <c r="G2338">
        <v>500</v>
      </c>
      <c r="H2338">
        <v>2500</v>
      </c>
      <c r="I2338">
        <v>5000</v>
      </c>
    </row>
    <row r="2339" spans="1:25" x14ac:dyDescent="0.2">
      <c r="A2339" s="2">
        <v>2337</v>
      </c>
      <c r="B2339" s="4">
        <v>1.57</v>
      </c>
      <c r="C2339">
        <v>19</v>
      </c>
      <c r="D2339">
        <v>24</v>
      </c>
      <c r="E2339">
        <v>27</v>
      </c>
      <c r="F2339">
        <v>31</v>
      </c>
      <c r="G2339">
        <v>39</v>
      </c>
      <c r="H2339">
        <v>47</v>
      </c>
      <c r="I2339">
        <v>78</v>
      </c>
      <c r="J2339">
        <v>118</v>
      </c>
      <c r="K2339">
        <v>275</v>
      </c>
      <c r="L2339">
        <v>314</v>
      </c>
    </row>
    <row r="2340" spans="1:25" x14ac:dyDescent="0.2">
      <c r="A2340" s="2">
        <v>2338</v>
      </c>
      <c r="B2340" s="4">
        <v>5</v>
      </c>
      <c r="C2340">
        <v>99</v>
      </c>
      <c r="D2340">
        <v>129</v>
      </c>
      <c r="E2340">
        <v>129</v>
      </c>
      <c r="F2340">
        <v>159</v>
      </c>
      <c r="G2340">
        <v>169</v>
      </c>
      <c r="H2340">
        <v>199</v>
      </c>
    </row>
    <row r="2341" spans="1:25" x14ac:dyDescent="0.2">
      <c r="A2341" s="2">
        <v>2339</v>
      </c>
      <c r="B2341" s="4">
        <v>1</v>
      </c>
      <c r="C2341">
        <v>14</v>
      </c>
      <c r="D2341">
        <v>14</v>
      </c>
      <c r="E2341">
        <v>27</v>
      </c>
      <c r="F2341">
        <v>27</v>
      </c>
      <c r="G2341">
        <v>37</v>
      </c>
      <c r="H2341">
        <v>37</v>
      </c>
      <c r="I2341">
        <v>45</v>
      </c>
      <c r="J2341">
        <v>47</v>
      </c>
      <c r="K2341">
        <v>52</v>
      </c>
      <c r="L2341">
        <v>62</v>
      </c>
      <c r="M2341">
        <v>62</v>
      </c>
      <c r="N2341">
        <v>63</v>
      </c>
      <c r="O2341">
        <v>70</v>
      </c>
      <c r="P2341">
        <v>72</v>
      </c>
      <c r="Q2341">
        <v>108</v>
      </c>
    </row>
    <row r="2342" spans="1:25" x14ac:dyDescent="0.2">
      <c r="A2342" s="2">
        <v>2340</v>
      </c>
      <c r="B2342" s="4">
        <v>1</v>
      </c>
      <c r="C2342">
        <v>159</v>
      </c>
      <c r="D2342">
        <v>159</v>
      </c>
      <c r="E2342">
        <v>159</v>
      </c>
      <c r="F2342">
        <v>299</v>
      </c>
      <c r="G2342">
        <v>449</v>
      </c>
    </row>
    <row r="2343" spans="1:25" x14ac:dyDescent="0.2">
      <c r="A2343" s="2">
        <v>2341</v>
      </c>
      <c r="B2343" s="4">
        <v>1</v>
      </c>
      <c r="C2343">
        <v>5</v>
      </c>
      <c r="D2343">
        <v>7</v>
      </c>
      <c r="E2343">
        <v>10</v>
      </c>
      <c r="F2343">
        <v>12</v>
      </c>
      <c r="G2343">
        <v>25</v>
      </c>
      <c r="H2343">
        <v>34</v>
      </c>
      <c r="I2343">
        <v>40</v>
      </c>
      <c r="J2343">
        <v>45</v>
      </c>
      <c r="K2343">
        <v>56</v>
      </c>
      <c r="L2343">
        <v>58</v>
      </c>
      <c r="M2343">
        <v>60</v>
      </c>
      <c r="N2343">
        <v>66</v>
      </c>
      <c r="O2343">
        <v>90</v>
      </c>
      <c r="P2343">
        <v>98</v>
      </c>
      <c r="Q2343">
        <v>100</v>
      </c>
      <c r="R2343">
        <v>125</v>
      </c>
      <c r="S2343">
        <v>140</v>
      </c>
      <c r="T2343">
        <v>175</v>
      </c>
      <c r="U2343">
        <v>220</v>
      </c>
      <c r="V2343">
        <v>225</v>
      </c>
      <c r="W2343">
        <v>265</v>
      </c>
      <c r="X2343">
        <v>425</v>
      </c>
      <c r="Y2343">
        <v>500</v>
      </c>
    </row>
    <row r="2344" spans="1:25" x14ac:dyDescent="0.2">
      <c r="A2344" s="2">
        <v>2342</v>
      </c>
      <c r="B2344" s="4">
        <v>5</v>
      </c>
      <c r="C2344">
        <v>7</v>
      </c>
      <c r="D2344">
        <v>9</v>
      </c>
      <c r="E2344">
        <v>10</v>
      </c>
      <c r="F2344">
        <v>15</v>
      </c>
      <c r="G2344">
        <v>20</v>
      </c>
      <c r="H2344">
        <v>25</v>
      </c>
      <c r="I2344">
        <v>30</v>
      </c>
      <c r="J2344">
        <v>35</v>
      </c>
      <c r="K2344">
        <v>40</v>
      </c>
      <c r="L2344">
        <v>50</v>
      </c>
      <c r="M2344">
        <v>75</v>
      </c>
      <c r="N2344">
        <v>100</v>
      </c>
      <c r="O2344">
        <v>150</v>
      </c>
      <c r="P2344">
        <v>200</v>
      </c>
      <c r="Q2344">
        <v>350</v>
      </c>
      <c r="R2344">
        <v>500</v>
      </c>
      <c r="S2344">
        <v>750</v>
      </c>
      <c r="T2344">
        <v>1000</v>
      </c>
      <c r="U2344">
        <v>2000</v>
      </c>
    </row>
    <row r="2345" spans="1:25" x14ac:dyDescent="0.2">
      <c r="A2345" s="2">
        <v>2343</v>
      </c>
      <c r="B2345" s="4">
        <v>1</v>
      </c>
      <c r="C2345">
        <v>10</v>
      </c>
      <c r="D2345">
        <v>25</v>
      </c>
      <c r="E2345">
        <v>30</v>
      </c>
      <c r="F2345">
        <v>50</v>
      </c>
      <c r="G2345">
        <v>60</v>
      </c>
      <c r="H2345">
        <v>75</v>
      </c>
      <c r="I2345">
        <v>85</v>
      </c>
      <c r="J2345">
        <v>95</v>
      </c>
      <c r="K2345">
        <v>100</v>
      </c>
      <c r="L2345">
        <v>120</v>
      </c>
      <c r="M2345">
        <v>150</v>
      </c>
      <c r="N2345">
        <v>175</v>
      </c>
      <c r="O2345">
        <v>200</v>
      </c>
      <c r="P2345">
        <v>250</v>
      </c>
      <c r="Q2345">
        <v>500</v>
      </c>
      <c r="R2345">
        <v>750</v>
      </c>
      <c r="S2345">
        <v>1000</v>
      </c>
      <c r="T2345">
        <v>1500</v>
      </c>
      <c r="U2345">
        <v>2500</v>
      </c>
      <c r="V2345">
        <v>5000</v>
      </c>
    </row>
    <row r="2346" spans="1:25" x14ac:dyDescent="0.2">
      <c r="A2346" s="2">
        <v>2344</v>
      </c>
      <c r="B2346" s="4">
        <v>1</v>
      </c>
      <c r="C2346">
        <v>9</v>
      </c>
      <c r="D2346">
        <v>12</v>
      </c>
      <c r="E2346">
        <v>20</v>
      </c>
      <c r="F2346">
        <v>22</v>
      </c>
      <c r="G2346">
        <v>30</v>
      </c>
      <c r="H2346">
        <v>35</v>
      </c>
      <c r="I2346">
        <v>50</v>
      </c>
      <c r="J2346">
        <v>55</v>
      </c>
      <c r="K2346">
        <v>75</v>
      </c>
      <c r="L2346">
        <v>185</v>
      </c>
      <c r="M2346">
        <v>200</v>
      </c>
      <c r="N2346">
        <v>300</v>
      </c>
      <c r="O2346">
        <v>500</v>
      </c>
      <c r="P2346">
        <v>1000</v>
      </c>
      <c r="Q2346">
        <v>2500</v>
      </c>
      <c r="R2346">
        <v>2500</v>
      </c>
    </row>
    <row r="2347" spans="1:25" x14ac:dyDescent="0.2">
      <c r="A2347" s="2">
        <v>2345</v>
      </c>
      <c r="B2347" s="4">
        <v>10</v>
      </c>
      <c r="C2347">
        <v>15</v>
      </c>
      <c r="D2347">
        <v>25</v>
      </c>
      <c r="E2347">
        <v>35</v>
      </c>
      <c r="F2347">
        <v>45</v>
      </c>
      <c r="G2347">
        <v>50</v>
      </c>
      <c r="H2347">
        <v>75</v>
      </c>
      <c r="I2347">
        <v>100</v>
      </c>
      <c r="J2347">
        <v>250</v>
      </c>
      <c r="K2347">
        <v>300</v>
      </c>
      <c r="L2347">
        <v>300</v>
      </c>
      <c r="M2347">
        <v>500</v>
      </c>
      <c r="N2347">
        <v>750</v>
      </c>
      <c r="O2347">
        <v>750</v>
      </c>
      <c r="P2347">
        <v>1500</v>
      </c>
      <c r="Q2347">
        <v>1500</v>
      </c>
    </row>
    <row r="2348" spans="1:25" x14ac:dyDescent="0.2">
      <c r="A2348" s="2">
        <v>2346</v>
      </c>
      <c r="B2348" s="4">
        <v>2</v>
      </c>
      <c r="C2348">
        <v>5</v>
      </c>
      <c r="D2348">
        <v>15</v>
      </c>
      <c r="E2348">
        <v>50</v>
      </c>
      <c r="F2348">
        <v>75</v>
      </c>
      <c r="G2348">
        <v>145</v>
      </c>
      <c r="H2348">
        <v>210</v>
      </c>
      <c r="I2348">
        <v>575</v>
      </c>
    </row>
    <row r="2349" spans="1:25" x14ac:dyDescent="0.2">
      <c r="A2349" s="2">
        <v>2347</v>
      </c>
      <c r="B2349" s="4">
        <v>5</v>
      </c>
      <c r="C2349">
        <v>20</v>
      </c>
      <c r="D2349">
        <v>49</v>
      </c>
      <c r="E2349">
        <v>59</v>
      </c>
      <c r="F2349">
        <v>69</v>
      </c>
      <c r="G2349">
        <v>83</v>
      </c>
      <c r="H2349">
        <v>95</v>
      </c>
      <c r="I2349">
        <v>99</v>
      </c>
      <c r="J2349">
        <v>119</v>
      </c>
      <c r="K2349">
        <v>129</v>
      </c>
      <c r="L2349">
        <v>140</v>
      </c>
      <c r="M2349">
        <v>150</v>
      </c>
    </row>
    <row r="2350" spans="1:25" x14ac:dyDescent="0.2">
      <c r="A2350" s="2">
        <v>2348</v>
      </c>
      <c r="B2350" s="4">
        <v>5</v>
      </c>
      <c r="C2350">
        <v>25</v>
      </c>
      <c r="D2350">
        <v>40</v>
      </c>
      <c r="E2350">
        <v>50</v>
      </c>
      <c r="F2350">
        <v>60</v>
      </c>
      <c r="G2350">
        <v>75</v>
      </c>
      <c r="H2350">
        <v>130</v>
      </c>
      <c r="I2350">
        <v>150</v>
      </c>
      <c r="J2350">
        <v>150</v>
      </c>
      <c r="K2350">
        <v>220</v>
      </c>
      <c r="L2350">
        <v>500</v>
      </c>
      <c r="M2350">
        <v>1700</v>
      </c>
    </row>
    <row r="2351" spans="1:25" x14ac:dyDescent="0.2">
      <c r="A2351" s="2">
        <v>2349</v>
      </c>
      <c r="B2351" s="4">
        <v>10</v>
      </c>
      <c r="C2351">
        <v>21</v>
      </c>
      <c r="D2351">
        <v>40</v>
      </c>
      <c r="E2351">
        <v>50</v>
      </c>
      <c r="F2351">
        <v>65</v>
      </c>
      <c r="G2351">
        <v>100</v>
      </c>
      <c r="H2351">
        <v>200</v>
      </c>
      <c r="I2351">
        <v>250</v>
      </c>
      <c r="J2351">
        <v>375</v>
      </c>
      <c r="K2351">
        <v>500</v>
      </c>
      <c r="L2351">
        <v>1500</v>
      </c>
      <c r="M2351">
        <v>5000</v>
      </c>
      <c r="N2351">
        <v>10000</v>
      </c>
    </row>
    <row r="2352" spans="1:25" x14ac:dyDescent="0.2">
      <c r="A2352" s="2">
        <v>2350</v>
      </c>
      <c r="B2352" s="4">
        <v>1</v>
      </c>
      <c r="C2352">
        <v>20</v>
      </c>
      <c r="D2352">
        <v>40</v>
      </c>
      <c r="E2352">
        <v>45</v>
      </c>
      <c r="F2352">
        <v>90</v>
      </c>
      <c r="G2352">
        <v>125</v>
      </c>
      <c r="H2352">
        <v>200</v>
      </c>
      <c r="I2352">
        <v>200</v>
      </c>
      <c r="J2352">
        <v>250</v>
      </c>
      <c r="K2352">
        <v>300</v>
      </c>
      <c r="L2352">
        <v>500</v>
      </c>
      <c r="M2352">
        <v>1000</v>
      </c>
      <c r="N2352">
        <v>1000</v>
      </c>
    </row>
    <row r="2353" spans="1:29" x14ac:dyDescent="0.2">
      <c r="A2353" s="2">
        <v>2351</v>
      </c>
      <c r="B2353" s="4">
        <v>5</v>
      </c>
      <c r="C2353">
        <v>69</v>
      </c>
      <c r="D2353">
        <v>89</v>
      </c>
      <c r="E2353">
        <v>165</v>
      </c>
      <c r="F2353">
        <v>165</v>
      </c>
      <c r="G2353">
        <v>635</v>
      </c>
      <c r="H2353">
        <v>1500</v>
      </c>
      <c r="I2353">
        <v>10000</v>
      </c>
    </row>
    <row r="2354" spans="1:29" x14ac:dyDescent="0.2">
      <c r="A2354" s="2">
        <v>2352</v>
      </c>
      <c r="B2354" s="4">
        <v>29</v>
      </c>
      <c r="C2354">
        <v>149</v>
      </c>
      <c r="D2354">
        <v>199</v>
      </c>
      <c r="E2354">
        <v>249</v>
      </c>
      <c r="F2354">
        <v>1999</v>
      </c>
    </row>
    <row r="2355" spans="1:29" x14ac:dyDescent="0.2">
      <c r="A2355" s="2">
        <v>2353</v>
      </c>
      <c r="B2355" s="4">
        <v>5</v>
      </c>
      <c r="C2355">
        <v>13</v>
      </c>
      <c r="D2355">
        <v>20</v>
      </c>
      <c r="E2355">
        <v>30</v>
      </c>
      <c r="F2355">
        <v>55</v>
      </c>
      <c r="G2355">
        <v>62</v>
      </c>
      <c r="H2355">
        <v>70</v>
      </c>
      <c r="I2355">
        <v>108</v>
      </c>
      <c r="J2355">
        <v>118</v>
      </c>
      <c r="K2355">
        <v>155</v>
      </c>
      <c r="L2355">
        <v>180</v>
      </c>
      <c r="M2355">
        <v>190</v>
      </c>
      <c r="N2355">
        <v>250</v>
      </c>
      <c r="O2355">
        <v>475</v>
      </c>
      <c r="P2355">
        <v>520</v>
      </c>
      <c r="Q2355">
        <v>560</v>
      </c>
      <c r="R2355">
        <v>2800</v>
      </c>
    </row>
    <row r="2356" spans="1:29" x14ac:dyDescent="0.2">
      <c r="A2356" s="2">
        <v>2354</v>
      </c>
      <c r="B2356" s="4">
        <v>1</v>
      </c>
      <c r="C2356">
        <v>1</v>
      </c>
      <c r="D2356">
        <v>10</v>
      </c>
      <c r="E2356">
        <v>20</v>
      </c>
      <c r="F2356">
        <v>20</v>
      </c>
      <c r="G2356">
        <v>30</v>
      </c>
      <c r="H2356">
        <v>30</v>
      </c>
      <c r="I2356">
        <v>30</v>
      </c>
      <c r="J2356">
        <v>40</v>
      </c>
      <c r="K2356">
        <v>45</v>
      </c>
      <c r="L2356">
        <v>50</v>
      </c>
      <c r="M2356">
        <v>75</v>
      </c>
    </row>
    <row r="2357" spans="1:29" x14ac:dyDescent="0.2">
      <c r="A2357" s="2">
        <v>2355</v>
      </c>
      <c r="B2357" s="4">
        <v>1</v>
      </c>
      <c r="C2357">
        <v>25</v>
      </c>
      <c r="D2357">
        <v>30</v>
      </c>
      <c r="E2357">
        <v>40</v>
      </c>
    </row>
    <row r="2358" spans="1:29" x14ac:dyDescent="0.2">
      <c r="A2358" s="2">
        <v>2356</v>
      </c>
      <c r="B2358" s="4">
        <v>1</v>
      </c>
      <c r="C2358">
        <v>5</v>
      </c>
      <c r="D2358">
        <v>15</v>
      </c>
      <c r="E2358">
        <v>15</v>
      </c>
      <c r="F2358">
        <v>35</v>
      </c>
      <c r="G2358">
        <v>40</v>
      </c>
      <c r="H2358">
        <v>45</v>
      </c>
      <c r="I2358">
        <v>60</v>
      </c>
      <c r="J2358">
        <v>70</v>
      </c>
      <c r="K2358">
        <v>75</v>
      </c>
      <c r="L2358">
        <v>85</v>
      </c>
      <c r="M2358">
        <v>100</v>
      </c>
      <c r="N2358">
        <v>140</v>
      </c>
      <c r="O2358">
        <v>180</v>
      </c>
      <c r="P2358">
        <v>320</v>
      </c>
      <c r="Q2358">
        <v>500</v>
      </c>
      <c r="R2358">
        <v>625</v>
      </c>
      <c r="S2358">
        <v>9999</v>
      </c>
    </row>
    <row r="2359" spans="1:29" x14ac:dyDescent="0.2">
      <c r="A2359" s="2">
        <v>2357</v>
      </c>
      <c r="B2359" s="4">
        <v>5</v>
      </c>
      <c r="C2359">
        <v>10</v>
      </c>
      <c r="D2359">
        <v>15</v>
      </c>
      <c r="E2359">
        <v>25</v>
      </c>
      <c r="F2359">
        <v>25</v>
      </c>
      <c r="G2359">
        <v>50</v>
      </c>
      <c r="H2359">
        <v>55</v>
      </c>
      <c r="I2359">
        <v>75</v>
      </c>
      <c r="J2359">
        <v>85</v>
      </c>
      <c r="K2359">
        <v>95</v>
      </c>
      <c r="L2359">
        <v>100</v>
      </c>
      <c r="M2359">
        <v>100</v>
      </c>
      <c r="N2359">
        <v>110</v>
      </c>
      <c r="O2359">
        <v>135</v>
      </c>
      <c r="P2359">
        <v>135</v>
      </c>
      <c r="Q2359">
        <v>145</v>
      </c>
      <c r="R2359">
        <v>150</v>
      </c>
      <c r="S2359">
        <v>170</v>
      </c>
      <c r="T2359">
        <v>170</v>
      </c>
      <c r="U2359">
        <v>175</v>
      </c>
      <c r="V2359">
        <v>185</v>
      </c>
      <c r="W2359">
        <v>210</v>
      </c>
      <c r="X2359">
        <v>220</v>
      </c>
      <c r="Y2359">
        <v>400</v>
      </c>
      <c r="Z2359">
        <v>800</v>
      </c>
      <c r="AA2359">
        <v>1200</v>
      </c>
      <c r="AB2359">
        <v>2500</v>
      </c>
      <c r="AC2359">
        <v>4500</v>
      </c>
    </row>
    <row r="2360" spans="1:29" x14ac:dyDescent="0.2">
      <c r="A2360" s="2">
        <v>2358</v>
      </c>
      <c r="B2360" s="4">
        <v>1</v>
      </c>
      <c r="C2360">
        <v>15</v>
      </c>
      <c r="D2360">
        <v>25</v>
      </c>
      <c r="E2360">
        <v>35</v>
      </c>
      <c r="F2360">
        <v>35</v>
      </c>
      <c r="G2360">
        <v>40</v>
      </c>
      <c r="H2360">
        <v>50</v>
      </c>
      <c r="I2360">
        <v>55</v>
      </c>
      <c r="J2360">
        <v>75</v>
      </c>
      <c r="K2360">
        <v>100</v>
      </c>
      <c r="L2360">
        <v>175</v>
      </c>
      <c r="M2360">
        <v>1000</v>
      </c>
    </row>
    <row r="2361" spans="1:29" x14ac:dyDescent="0.2">
      <c r="A2361" s="2">
        <v>2359</v>
      </c>
      <c r="B2361" s="4">
        <v>5</v>
      </c>
      <c r="C2361">
        <v>69</v>
      </c>
      <c r="D2361">
        <v>79</v>
      </c>
      <c r="E2361">
        <v>79</v>
      </c>
      <c r="F2361">
        <v>79</v>
      </c>
      <c r="G2361">
        <v>89</v>
      </c>
      <c r="H2361">
        <v>99</v>
      </c>
      <c r="I2361">
        <v>149</v>
      </c>
    </row>
    <row r="2362" spans="1:29" x14ac:dyDescent="0.2">
      <c r="A2362" s="2">
        <v>2360</v>
      </c>
      <c r="B2362" s="4">
        <v>9</v>
      </c>
      <c r="C2362">
        <v>26</v>
      </c>
      <c r="D2362">
        <v>43</v>
      </c>
      <c r="E2362">
        <v>60</v>
      </c>
      <c r="F2362">
        <v>86</v>
      </c>
      <c r="G2362">
        <v>128</v>
      </c>
      <c r="H2362">
        <v>428</v>
      </c>
      <c r="I2362">
        <v>428</v>
      </c>
      <c r="J2362">
        <v>856</v>
      </c>
      <c r="K2362">
        <v>1712</v>
      </c>
      <c r="L2362">
        <v>1712</v>
      </c>
      <c r="M2362">
        <v>2568</v>
      </c>
      <c r="N2362">
        <v>4280</v>
      </c>
      <c r="O2362">
        <v>8561</v>
      </c>
    </row>
    <row r="2363" spans="1:29" x14ac:dyDescent="0.2">
      <c r="A2363" s="2">
        <v>2361</v>
      </c>
      <c r="B2363" s="4">
        <v>5</v>
      </c>
      <c r="C2363">
        <v>28</v>
      </c>
      <c r="D2363">
        <v>35</v>
      </c>
      <c r="E2363">
        <v>45</v>
      </c>
      <c r="F2363">
        <v>50</v>
      </c>
      <c r="G2363">
        <v>60</v>
      </c>
      <c r="H2363">
        <v>80</v>
      </c>
      <c r="I2363">
        <v>90</v>
      </c>
      <c r="J2363">
        <v>110</v>
      </c>
      <c r="K2363">
        <v>190</v>
      </c>
      <c r="L2363">
        <v>200</v>
      </c>
      <c r="M2363">
        <v>200</v>
      </c>
      <c r="N2363">
        <v>210</v>
      </c>
      <c r="O2363">
        <v>800</v>
      </c>
      <c r="P2363">
        <v>850</v>
      </c>
      <c r="Q2363">
        <v>4500</v>
      </c>
    </row>
    <row r="2364" spans="1:29" x14ac:dyDescent="0.2">
      <c r="A2364" s="2">
        <v>2362</v>
      </c>
      <c r="B2364" s="4">
        <v>5</v>
      </c>
      <c r="C2364">
        <v>195</v>
      </c>
      <c r="D2364">
        <v>215</v>
      </c>
      <c r="E2364">
        <v>220</v>
      </c>
      <c r="F2364">
        <v>230</v>
      </c>
      <c r="G2364">
        <v>235</v>
      </c>
      <c r="H2364">
        <v>245</v>
      </c>
      <c r="I2364">
        <v>250</v>
      </c>
      <c r="J2364">
        <v>260</v>
      </c>
      <c r="K2364">
        <v>265</v>
      </c>
      <c r="L2364">
        <v>265</v>
      </c>
      <c r="M2364">
        <v>275</v>
      </c>
      <c r="N2364">
        <v>275</v>
      </c>
      <c r="O2364">
        <v>295</v>
      </c>
      <c r="P2364">
        <v>295</v>
      </c>
      <c r="Q2364">
        <v>310</v>
      </c>
      <c r="R2364">
        <v>340</v>
      </c>
      <c r="S2364">
        <v>340</v>
      </c>
      <c r="T2364">
        <v>430</v>
      </c>
      <c r="U2364">
        <v>495</v>
      </c>
      <c r="V2364">
        <v>520</v>
      </c>
      <c r="W2364">
        <v>565</v>
      </c>
      <c r="X2364">
        <v>590</v>
      </c>
    </row>
    <row r="2365" spans="1:29" x14ac:dyDescent="0.2">
      <c r="A2365" s="2">
        <v>2363</v>
      </c>
      <c r="B2365" s="4">
        <v>39</v>
      </c>
      <c r="C2365">
        <v>49</v>
      </c>
      <c r="D2365">
        <v>49</v>
      </c>
      <c r="E2365">
        <v>59</v>
      </c>
      <c r="F2365">
        <v>69</v>
      </c>
      <c r="G2365">
        <v>69</v>
      </c>
      <c r="H2365">
        <v>109</v>
      </c>
      <c r="I2365">
        <v>159</v>
      </c>
      <c r="J2365">
        <v>239</v>
      </c>
    </row>
    <row r="2366" spans="1:29" x14ac:dyDescent="0.2">
      <c r="A2366" s="2">
        <v>2364</v>
      </c>
      <c r="B2366" s="4">
        <v>1</v>
      </c>
      <c r="C2366">
        <v>5</v>
      </c>
      <c r="D2366">
        <v>7</v>
      </c>
      <c r="E2366">
        <v>35</v>
      </c>
      <c r="F2366">
        <v>49</v>
      </c>
      <c r="G2366">
        <v>65</v>
      </c>
      <c r="H2366">
        <v>80</v>
      </c>
      <c r="I2366">
        <v>150</v>
      </c>
      <c r="J2366">
        <v>175</v>
      </c>
      <c r="K2366">
        <v>250</v>
      </c>
      <c r="L2366">
        <v>500</v>
      </c>
      <c r="M2366">
        <v>1250</v>
      </c>
    </row>
    <row r="2367" spans="1:29" x14ac:dyDescent="0.2">
      <c r="A2367" s="2">
        <v>2365</v>
      </c>
      <c r="B2367" s="4">
        <v>6</v>
      </c>
      <c r="C2367">
        <v>12</v>
      </c>
      <c r="D2367">
        <v>16</v>
      </c>
      <c r="E2367">
        <v>20</v>
      </c>
      <c r="F2367">
        <v>26</v>
      </c>
      <c r="G2367">
        <v>30</v>
      </c>
      <c r="H2367">
        <v>35</v>
      </c>
      <c r="I2367">
        <v>46</v>
      </c>
      <c r="J2367">
        <v>58</v>
      </c>
      <c r="K2367">
        <v>73</v>
      </c>
      <c r="L2367">
        <v>87</v>
      </c>
      <c r="M2367">
        <v>102</v>
      </c>
      <c r="N2367">
        <v>116</v>
      </c>
      <c r="O2367">
        <v>131</v>
      </c>
      <c r="P2367">
        <v>174</v>
      </c>
      <c r="Q2367">
        <v>203</v>
      </c>
      <c r="R2367">
        <v>218</v>
      </c>
      <c r="S2367">
        <v>363</v>
      </c>
      <c r="T2367">
        <v>508</v>
      </c>
      <c r="U2367">
        <v>725</v>
      </c>
      <c r="V2367">
        <v>1233</v>
      </c>
      <c r="W2367">
        <v>2031</v>
      </c>
      <c r="X2367">
        <v>2901</v>
      </c>
      <c r="Y2367">
        <v>5802</v>
      </c>
    </row>
    <row r="2368" spans="1:29" x14ac:dyDescent="0.2">
      <c r="A2368" s="2">
        <v>2366</v>
      </c>
      <c r="B2368" s="4">
        <v>9</v>
      </c>
      <c r="C2368">
        <v>11</v>
      </c>
      <c r="D2368">
        <v>12</v>
      </c>
      <c r="E2368">
        <v>14</v>
      </c>
      <c r="F2368">
        <v>22</v>
      </c>
      <c r="G2368">
        <v>26</v>
      </c>
      <c r="H2368">
        <v>35</v>
      </c>
      <c r="I2368">
        <v>50</v>
      </c>
      <c r="J2368">
        <v>100</v>
      </c>
      <c r="K2368">
        <v>125</v>
      </c>
    </row>
    <row r="2369" spans="1:25" x14ac:dyDescent="0.2">
      <c r="A2369" s="2">
        <v>2367</v>
      </c>
      <c r="B2369" s="4">
        <v>5</v>
      </c>
      <c r="C2369">
        <v>25</v>
      </c>
      <c r="D2369">
        <v>49</v>
      </c>
      <c r="E2369">
        <v>99</v>
      </c>
      <c r="F2369">
        <v>99</v>
      </c>
      <c r="G2369">
        <v>99</v>
      </c>
      <c r="H2369">
        <v>99</v>
      </c>
      <c r="I2369">
        <v>369</v>
      </c>
      <c r="J2369">
        <v>389</v>
      </c>
      <c r="K2369">
        <v>399</v>
      </c>
      <c r="L2369">
        <v>499</v>
      </c>
      <c r="M2369">
        <v>499</v>
      </c>
      <c r="N2369">
        <v>549</v>
      </c>
      <c r="O2369">
        <v>649</v>
      </c>
      <c r="P2369">
        <v>1499</v>
      </c>
      <c r="Q2369">
        <v>5000</v>
      </c>
      <c r="R2369">
        <v>5000</v>
      </c>
    </row>
    <row r="2370" spans="1:25" x14ac:dyDescent="0.2">
      <c r="A2370" s="2">
        <v>2368</v>
      </c>
      <c r="B2370" s="4">
        <v>12</v>
      </c>
      <c r="C2370">
        <v>20</v>
      </c>
      <c r="D2370">
        <v>39</v>
      </c>
      <c r="E2370">
        <v>40</v>
      </c>
      <c r="F2370">
        <v>40</v>
      </c>
      <c r="G2370">
        <v>45</v>
      </c>
      <c r="H2370">
        <v>60</v>
      </c>
      <c r="I2370">
        <v>65</v>
      </c>
      <c r="J2370">
        <v>120</v>
      </c>
      <c r="K2370">
        <v>250</v>
      </c>
    </row>
    <row r="2371" spans="1:25" x14ac:dyDescent="0.2">
      <c r="A2371" s="2">
        <v>2369</v>
      </c>
      <c r="B2371" s="4">
        <v>15</v>
      </c>
      <c r="C2371">
        <v>25</v>
      </c>
      <c r="D2371">
        <v>40</v>
      </c>
      <c r="E2371">
        <v>60</v>
      </c>
      <c r="F2371">
        <v>85</v>
      </c>
      <c r="G2371">
        <v>125</v>
      </c>
      <c r="H2371">
        <v>200</v>
      </c>
      <c r="I2371">
        <v>500</v>
      </c>
      <c r="J2371">
        <v>1000</v>
      </c>
    </row>
    <row r="2372" spans="1:25" x14ac:dyDescent="0.2">
      <c r="A2372" s="2">
        <v>2370</v>
      </c>
      <c r="B2372" s="4">
        <v>77</v>
      </c>
      <c r="C2372">
        <v>87</v>
      </c>
      <c r="D2372">
        <v>96</v>
      </c>
      <c r="E2372">
        <v>156</v>
      </c>
      <c r="F2372">
        <v>326</v>
      </c>
      <c r="G2372">
        <v>587</v>
      </c>
      <c r="H2372">
        <v>1304</v>
      </c>
    </row>
    <row r="2373" spans="1:25" x14ac:dyDescent="0.2">
      <c r="A2373" s="2">
        <v>2371</v>
      </c>
      <c r="B2373" s="4">
        <v>5</v>
      </c>
      <c r="C2373">
        <v>10</v>
      </c>
      <c r="D2373">
        <v>15</v>
      </c>
      <c r="E2373">
        <v>25</v>
      </c>
      <c r="F2373">
        <v>30</v>
      </c>
      <c r="G2373">
        <v>40</v>
      </c>
      <c r="H2373">
        <v>50</v>
      </c>
      <c r="I2373">
        <v>50</v>
      </c>
      <c r="J2373">
        <v>50</v>
      </c>
      <c r="K2373">
        <v>75</v>
      </c>
      <c r="L2373">
        <v>80</v>
      </c>
      <c r="M2373">
        <v>100</v>
      </c>
      <c r="N2373">
        <v>125</v>
      </c>
      <c r="O2373">
        <v>150</v>
      </c>
      <c r="P2373">
        <v>200</v>
      </c>
      <c r="Q2373">
        <v>250</v>
      </c>
      <c r="R2373">
        <v>350</v>
      </c>
      <c r="S2373">
        <v>500</v>
      </c>
      <c r="T2373">
        <v>1000</v>
      </c>
      <c r="U2373">
        <v>2500</v>
      </c>
      <c r="V2373">
        <v>5000</v>
      </c>
      <c r="W2373">
        <v>7500</v>
      </c>
      <c r="X2373">
        <v>10000</v>
      </c>
    </row>
    <row r="2374" spans="1:25" x14ac:dyDescent="0.2">
      <c r="A2374" s="2">
        <v>2372</v>
      </c>
      <c r="B2374" s="4">
        <v>10</v>
      </c>
      <c r="C2374">
        <v>15</v>
      </c>
      <c r="D2374">
        <v>25</v>
      </c>
      <c r="E2374">
        <v>30</v>
      </c>
      <c r="F2374">
        <v>45</v>
      </c>
      <c r="G2374">
        <v>55</v>
      </c>
      <c r="H2374">
        <v>60</v>
      </c>
      <c r="I2374">
        <v>75</v>
      </c>
      <c r="J2374">
        <v>100</v>
      </c>
      <c r="K2374">
        <v>125</v>
      </c>
      <c r="L2374">
        <v>175</v>
      </c>
      <c r="M2374">
        <v>200</v>
      </c>
      <c r="N2374">
        <v>250</v>
      </c>
      <c r="O2374">
        <v>275</v>
      </c>
      <c r="P2374">
        <v>300</v>
      </c>
      <c r="Q2374">
        <v>500</v>
      </c>
      <c r="R2374">
        <v>500</v>
      </c>
      <c r="S2374">
        <v>500</v>
      </c>
      <c r="T2374">
        <v>1000</v>
      </c>
      <c r="U2374">
        <v>1500</v>
      </c>
      <c r="V2374">
        <v>2000</v>
      </c>
      <c r="W2374">
        <v>3000</v>
      </c>
      <c r="X2374">
        <v>10000</v>
      </c>
      <c r="Y2374">
        <v>10000</v>
      </c>
    </row>
    <row r="2375" spans="1:25" x14ac:dyDescent="0.2">
      <c r="A2375" s="2">
        <v>2373</v>
      </c>
      <c r="B2375" s="4">
        <v>1</v>
      </c>
      <c r="C2375">
        <v>14</v>
      </c>
      <c r="D2375">
        <v>36</v>
      </c>
      <c r="E2375">
        <v>55</v>
      </c>
      <c r="F2375">
        <v>100</v>
      </c>
      <c r="G2375">
        <v>500</v>
      </c>
      <c r="H2375">
        <v>1000</v>
      </c>
    </row>
    <row r="2376" spans="1:25" x14ac:dyDescent="0.2">
      <c r="A2376" s="2">
        <v>2374</v>
      </c>
      <c r="B2376" s="4">
        <v>1</v>
      </c>
      <c r="C2376">
        <v>8</v>
      </c>
      <c r="D2376">
        <v>10</v>
      </c>
      <c r="E2376">
        <v>12</v>
      </c>
      <c r="F2376">
        <v>19</v>
      </c>
      <c r="G2376">
        <v>25</v>
      </c>
      <c r="H2376">
        <v>55</v>
      </c>
      <c r="I2376">
        <v>65</v>
      </c>
      <c r="J2376">
        <v>120</v>
      </c>
    </row>
    <row r="2377" spans="1:25" x14ac:dyDescent="0.2">
      <c r="A2377" s="2">
        <v>2375</v>
      </c>
      <c r="B2377" s="4">
        <v>1</v>
      </c>
      <c r="C2377">
        <v>119</v>
      </c>
      <c r="D2377">
        <v>119</v>
      </c>
      <c r="E2377">
        <v>139</v>
      </c>
      <c r="F2377">
        <v>139</v>
      </c>
      <c r="G2377">
        <v>169</v>
      </c>
      <c r="H2377">
        <v>189</v>
      </c>
      <c r="I2377">
        <v>249</v>
      </c>
      <c r="J2377">
        <v>269</v>
      </c>
      <c r="K2377">
        <v>289</v>
      </c>
      <c r="L2377">
        <v>579</v>
      </c>
      <c r="M2377">
        <v>5000</v>
      </c>
    </row>
    <row r="2378" spans="1:25" x14ac:dyDescent="0.2">
      <c r="A2378" s="2">
        <v>2376</v>
      </c>
      <c r="B2378" s="4">
        <v>18</v>
      </c>
      <c r="C2378">
        <v>21</v>
      </c>
      <c r="D2378">
        <v>23</v>
      </c>
      <c r="E2378">
        <v>41</v>
      </c>
      <c r="F2378">
        <v>56</v>
      </c>
      <c r="G2378">
        <v>89</v>
      </c>
      <c r="H2378">
        <v>157</v>
      </c>
    </row>
    <row r="2379" spans="1:25" x14ac:dyDescent="0.2">
      <c r="A2379" s="2">
        <v>2377</v>
      </c>
      <c r="B2379" s="4">
        <v>3</v>
      </c>
      <c r="C2379">
        <v>7</v>
      </c>
      <c r="D2379">
        <v>30</v>
      </c>
      <c r="E2379">
        <v>45</v>
      </c>
      <c r="F2379">
        <v>60</v>
      </c>
      <c r="G2379">
        <v>70</v>
      </c>
      <c r="H2379">
        <v>85</v>
      </c>
      <c r="I2379">
        <v>280</v>
      </c>
      <c r="J2379">
        <v>300</v>
      </c>
    </row>
    <row r="2380" spans="1:25" x14ac:dyDescent="0.2">
      <c r="A2380" s="2">
        <v>2378</v>
      </c>
      <c r="B2380" s="4">
        <v>1.56</v>
      </c>
      <c r="C2380">
        <v>23</v>
      </c>
      <c r="D2380">
        <v>30</v>
      </c>
      <c r="E2380">
        <v>59</v>
      </c>
      <c r="F2380">
        <v>68</v>
      </c>
      <c r="G2380">
        <v>107</v>
      </c>
      <c r="H2380">
        <v>154</v>
      </c>
      <c r="I2380">
        <v>201</v>
      </c>
      <c r="J2380">
        <v>310</v>
      </c>
      <c r="K2380">
        <v>310</v>
      </c>
      <c r="L2380">
        <v>4669</v>
      </c>
    </row>
    <row r="2381" spans="1:25" x14ac:dyDescent="0.2">
      <c r="A2381" s="2">
        <v>2379</v>
      </c>
      <c r="B2381" s="4">
        <v>10</v>
      </c>
      <c r="C2381">
        <v>20</v>
      </c>
      <c r="D2381">
        <v>25</v>
      </c>
      <c r="E2381">
        <v>35</v>
      </c>
      <c r="F2381">
        <v>50</v>
      </c>
      <c r="G2381">
        <v>75</v>
      </c>
      <c r="H2381">
        <v>75</v>
      </c>
      <c r="I2381">
        <v>75</v>
      </c>
      <c r="J2381">
        <v>100</v>
      </c>
      <c r="K2381">
        <v>100</v>
      </c>
      <c r="L2381">
        <v>250</v>
      </c>
      <c r="M2381">
        <v>500</v>
      </c>
      <c r="N2381">
        <v>500</v>
      </c>
      <c r="O2381">
        <v>1000</v>
      </c>
      <c r="P2381">
        <v>2500</v>
      </c>
      <c r="Q2381">
        <v>5000</v>
      </c>
      <c r="R2381">
        <v>5000</v>
      </c>
      <c r="S2381">
        <v>5000</v>
      </c>
      <c r="T2381">
        <v>10000</v>
      </c>
      <c r="U2381">
        <v>10000</v>
      </c>
    </row>
    <row r="2382" spans="1:25" x14ac:dyDescent="0.2">
      <c r="A2382" s="2">
        <v>2380</v>
      </c>
      <c r="B2382" s="4">
        <v>1</v>
      </c>
      <c r="C2382">
        <v>5</v>
      </c>
      <c r="D2382">
        <v>20</v>
      </c>
      <c r="E2382">
        <v>30</v>
      </c>
      <c r="F2382">
        <v>35</v>
      </c>
      <c r="G2382">
        <v>60</v>
      </c>
      <c r="H2382">
        <v>75</v>
      </c>
      <c r="I2382">
        <v>100</v>
      </c>
      <c r="J2382">
        <v>250</v>
      </c>
      <c r="K2382">
        <v>250</v>
      </c>
      <c r="L2382">
        <v>250</v>
      </c>
      <c r="M2382">
        <v>250</v>
      </c>
      <c r="N2382">
        <v>500</v>
      </c>
    </row>
    <row r="2383" spans="1:25" x14ac:dyDescent="0.2">
      <c r="A2383" s="2">
        <v>2381</v>
      </c>
      <c r="B2383" s="4">
        <v>5</v>
      </c>
      <c r="C2383">
        <v>20</v>
      </c>
      <c r="D2383">
        <v>50</v>
      </c>
      <c r="E2383">
        <v>60</v>
      </c>
      <c r="F2383">
        <v>70</v>
      </c>
      <c r="G2383">
        <v>100</v>
      </c>
      <c r="H2383">
        <v>130</v>
      </c>
      <c r="I2383">
        <v>180</v>
      </c>
      <c r="J2383">
        <v>250</v>
      </c>
      <c r="K2383">
        <v>250</v>
      </c>
      <c r="L2383">
        <v>999</v>
      </c>
      <c r="M2383">
        <v>3000</v>
      </c>
    </row>
    <row r="2384" spans="1:25" x14ac:dyDescent="0.2">
      <c r="A2384" s="2">
        <v>2382</v>
      </c>
      <c r="B2384" s="4">
        <v>1</v>
      </c>
      <c r="C2384">
        <v>5</v>
      </c>
      <c r="D2384">
        <v>35</v>
      </c>
      <c r="E2384">
        <v>45</v>
      </c>
      <c r="F2384">
        <v>55</v>
      </c>
      <c r="G2384">
        <v>100</v>
      </c>
      <c r="H2384">
        <v>125</v>
      </c>
      <c r="I2384">
        <v>150</v>
      </c>
      <c r="J2384">
        <v>150</v>
      </c>
      <c r="K2384">
        <v>175</v>
      </c>
      <c r="L2384">
        <v>250</v>
      </c>
      <c r="M2384">
        <v>750</v>
      </c>
    </row>
    <row r="2385" spans="1:27" x14ac:dyDescent="0.2">
      <c r="A2385" s="2">
        <v>2383</v>
      </c>
      <c r="B2385" s="4">
        <v>10</v>
      </c>
      <c r="C2385">
        <v>25</v>
      </c>
      <c r="D2385">
        <v>40</v>
      </c>
      <c r="E2385">
        <v>75</v>
      </c>
      <c r="F2385">
        <v>120</v>
      </c>
      <c r="G2385">
        <v>220</v>
      </c>
      <c r="H2385">
        <v>260</v>
      </c>
      <c r="I2385">
        <v>300</v>
      </c>
      <c r="J2385">
        <v>440</v>
      </c>
      <c r="K2385">
        <v>500</v>
      </c>
      <c r="L2385">
        <v>650</v>
      </c>
      <c r="M2385">
        <v>1250</v>
      </c>
      <c r="N2385">
        <v>2200</v>
      </c>
    </row>
    <row r="2386" spans="1:27" x14ac:dyDescent="0.2">
      <c r="A2386" s="2">
        <v>2384</v>
      </c>
      <c r="B2386" s="4">
        <v>1</v>
      </c>
      <c r="C2386">
        <v>20</v>
      </c>
      <c r="D2386">
        <v>58</v>
      </c>
      <c r="E2386">
        <v>65</v>
      </c>
      <c r="F2386">
        <v>78</v>
      </c>
      <c r="G2386">
        <v>85</v>
      </c>
      <c r="H2386">
        <v>175</v>
      </c>
      <c r="I2386">
        <v>190</v>
      </c>
      <c r="J2386">
        <v>230</v>
      </c>
      <c r="K2386">
        <v>260</v>
      </c>
      <c r="L2386">
        <v>300</v>
      </c>
      <c r="M2386">
        <v>410</v>
      </c>
      <c r="N2386">
        <v>455</v>
      </c>
      <c r="O2386">
        <v>460</v>
      </c>
      <c r="P2386">
        <v>585</v>
      </c>
      <c r="Q2386">
        <v>585</v>
      </c>
      <c r="R2386">
        <v>595</v>
      </c>
      <c r="S2386">
        <v>770</v>
      </c>
      <c r="T2386">
        <v>790</v>
      </c>
      <c r="U2386">
        <v>980</v>
      </c>
      <c r="V2386">
        <v>1500</v>
      </c>
      <c r="W2386">
        <v>1950</v>
      </c>
    </row>
    <row r="2387" spans="1:27" x14ac:dyDescent="0.2">
      <c r="A2387" s="2">
        <v>2385</v>
      </c>
      <c r="B2387" s="4">
        <v>0.9</v>
      </c>
      <c r="C2387">
        <v>1.8</v>
      </c>
      <c r="D2387">
        <v>3</v>
      </c>
      <c r="E2387">
        <v>4</v>
      </c>
      <c r="F2387">
        <v>5</v>
      </c>
      <c r="G2387">
        <v>9</v>
      </c>
      <c r="H2387">
        <v>16</v>
      </c>
      <c r="I2387">
        <v>23</v>
      </c>
      <c r="J2387">
        <v>27</v>
      </c>
      <c r="K2387">
        <v>32</v>
      </c>
      <c r="L2387">
        <v>45</v>
      </c>
      <c r="M2387">
        <v>68</v>
      </c>
      <c r="N2387">
        <v>68</v>
      </c>
      <c r="O2387">
        <v>90</v>
      </c>
      <c r="P2387">
        <v>90</v>
      </c>
      <c r="Q2387">
        <v>180</v>
      </c>
      <c r="R2387">
        <v>226</v>
      </c>
      <c r="S2387">
        <v>226</v>
      </c>
      <c r="T2387">
        <v>226</v>
      </c>
      <c r="U2387">
        <v>271</v>
      </c>
      <c r="V2387">
        <v>451</v>
      </c>
      <c r="W2387">
        <v>451</v>
      </c>
      <c r="X2387">
        <v>902</v>
      </c>
      <c r="Y2387">
        <v>4510</v>
      </c>
      <c r="Z2387">
        <v>7217</v>
      </c>
      <c r="AA2387">
        <v>7217</v>
      </c>
    </row>
    <row r="2388" spans="1:27" x14ac:dyDescent="0.2">
      <c r="A2388" s="2">
        <v>2386</v>
      </c>
      <c r="B2388" s="4">
        <v>25</v>
      </c>
      <c r="C2388">
        <v>59</v>
      </c>
      <c r="D2388">
        <v>79</v>
      </c>
      <c r="E2388">
        <v>85</v>
      </c>
      <c r="F2388">
        <v>99</v>
      </c>
      <c r="G2388">
        <v>109</v>
      </c>
      <c r="H2388">
        <v>119</v>
      </c>
      <c r="I2388">
        <v>129</v>
      </c>
    </row>
    <row r="2389" spans="1:27" x14ac:dyDescent="0.2">
      <c r="A2389" s="2">
        <v>2387</v>
      </c>
      <c r="B2389" s="4">
        <v>1.69</v>
      </c>
      <c r="C2389">
        <v>30</v>
      </c>
      <c r="D2389">
        <v>34</v>
      </c>
      <c r="E2389">
        <v>51</v>
      </c>
      <c r="F2389">
        <v>54</v>
      </c>
      <c r="G2389">
        <v>68</v>
      </c>
      <c r="H2389">
        <v>101</v>
      </c>
      <c r="I2389">
        <v>203</v>
      </c>
      <c r="J2389">
        <v>506</v>
      </c>
      <c r="K2389">
        <v>1013</v>
      </c>
    </row>
    <row r="2390" spans="1:27" x14ac:dyDescent="0.2">
      <c r="A2390" s="2">
        <v>2388</v>
      </c>
      <c r="B2390" s="4">
        <v>1</v>
      </c>
      <c r="C2390">
        <v>10</v>
      </c>
      <c r="D2390">
        <v>25</v>
      </c>
      <c r="E2390">
        <v>50</v>
      </c>
      <c r="F2390">
        <v>75</v>
      </c>
      <c r="G2390">
        <v>100</v>
      </c>
      <c r="H2390">
        <v>150</v>
      </c>
      <c r="I2390">
        <v>150</v>
      </c>
      <c r="J2390">
        <v>250</v>
      </c>
      <c r="K2390">
        <v>750</v>
      </c>
      <c r="L2390">
        <v>1000</v>
      </c>
      <c r="M2390">
        <v>3000</v>
      </c>
    </row>
    <row r="2391" spans="1:27" x14ac:dyDescent="0.2">
      <c r="A2391" s="2">
        <v>2389</v>
      </c>
      <c r="B2391" s="4">
        <v>1</v>
      </c>
      <c r="C2391">
        <v>15</v>
      </c>
      <c r="D2391">
        <v>25</v>
      </c>
      <c r="E2391">
        <v>50</v>
      </c>
      <c r="F2391">
        <v>55</v>
      </c>
      <c r="G2391">
        <v>75</v>
      </c>
      <c r="H2391">
        <v>100</v>
      </c>
      <c r="I2391">
        <v>135</v>
      </c>
      <c r="J2391">
        <v>255</v>
      </c>
      <c r="K2391">
        <v>500</v>
      </c>
      <c r="L2391">
        <v>1000</v>
      </c>
      <c r="M2391">
        <v>2500</v>
      </c>
    </row>
    <row r="2392" spans="1:27" x14ac:dyDescent="0.2">
      <c r="A2392" s="2">
        <v>2390</v>
      </c>
      <c r="B2392" s="4">
        <v>32</v>
      </c>
      <c r="C2392">
        <v>37</v>
      </c>
      <c r="D2392">
        <v>37</v>
      </c>
      <c r="E2392">
        <v>48</v>
      </c>
      <c r="F2392">
        <v>56</v>
      </c>
      <c r="G2392">
        <v>123</v>
      </c>
      <c r="H2392">
        <v>772</v>
      </c>
    </row>
    <row r="2393" spans="1:27" x14ac:dyDescent="0.2">
      <c r="A2393" s="2">
        <v>2391</v>
      </c>
      <c r="B2393" s="4">
        <v>39</v>
      </c>
      <c r="C2393">
        <v>39</v>
      </c>
      <c r="D2393">
        <v>49</v>
      </c>
      <c r="E2393">
        <v>200</v>
      </c>
    </row>
    <row r="2394" spans="1:27" x14ac:dyDescent="0.2">
      <c r="A2394" s="2">
        <v>2392</v>
      </c>
      <c r="B2394" s="4">
        <v>1</v>
      </c>
      <c r="C2394">
        <v>5</v>
      </c>
      <c r="D2394">
        <v>5</v>
      </c>
      <c r="E2394">
        <v>10</v>
      </c>
      <c r="F2394">
        <v>15</v>
      </c>
      <c r="G2394">
        <v>20</v>
      </c>
      <c r="H2394">
        <v>25</v>
      </c>
      <c r="I2394">
        <v>30</v>
      </c>
      <c r="J2394">
        <v>40</v>
      </c>
      <c r="K2394">
        <v>40</v>
      </c>
      <c r="L2394">
        <v>45</v>
      </c>
      <c r="M2394">
        <v>75</v>
      </c>
      <c r="N2394">
        <v>105</v>
      </c>
      <c r="O2394">
        <v>125</v>
      </c>
      <c r="P2394">
        <v>125</v>
      </c>
      <c r="Q2394">
        <v>500</v>
      </c>
      <c r="R2394">
        <v>2000</v>
      </c>
    </row>
    <row r="2395" spans="1:27" x14ac:dyDescent="0.2">
      <c r="A2395" s="2">
        <v>2393</v>
      </c>
      <c r="B2395" s="4">
        <v>7</v>
      </c>
      <c r="C2395">
        <v>14</v>
      </c>
      <c r="D2395">
        <v>28</v>
      </c>
      <c r="E2395">
        <v>36</v>
      </c>
      <c r="F2395">
        <v>71</v>
      </c>
      <c r="G2395">
        <v>142</v>
      </c>
      <c r="H2395">
        <v>356</v>
      </c>
      <c r="I2395">
        <v>712</v>
      </c>
      <c r="J2395">
        <v>1425</v>
      </c>
      <c r="K2395">
        <v>2849</v>
      </c>
      <c r="L2395">
        <v>4274</v>
      </c>
      <c r="M2395">
        <v>7123</v>
      </c>
    </row>
    <row r="2396" spans="1:27" x14ac:dyDescent="0.2">
      <c r="A2396" s="2">
        <v>2394</v>
      </c>
      <c r="B2396" s="4">
        <v>1</v>
      </c>
      <c r="C2396">
        <v>10</v>
      </c>
      <c r="D2396">
        <v>30</v>
      </c>
      <c r="E2396">
        <v>50</v>
      </c>
      <c r="F2396">
        <v>75</v>
      </c>
      <c r="G2396">
        <v>100</v>
      </c>
      <c r="H2396">
        <v>150</v>
      </c>
      <c r="I2396">
        <v>250</v>
      </c>
      <c r="J2396">
        <v>250</v>
      </c>
      <c r="K2396">
        <v>300</v>
      </c>
      <c r="L2396">
        <v>675</v>
      </c>
      <c r="M2396">
        <v>1000</v>
      </c>
      <c r="N2396">
        <v>2500</v>
      </c>
    </row>
    <row r="2397" spans="1:27" x14ac:dyDescent="0.2">
      <c r="A2397" s="2">
        <v>2395</v>
      </c>
      <c r="B2397" s="4">
        <v>40</v>
      </c>
      <c r="C2397">
        <v>40</v>
      </c>
      <c r="D2397">
        <v>43</v>
      </c>
      <c r="E2397">
        <v>79</v>
      </c>
      <c r="F2397">
        <v>81</v>
      </c>
      <c r="G2397">
        <v>84</v>
      </c>
      <c r="H2397">
        <v>114</v>
      </c>
      <c r="I2397">
        <v>119</v>
      </c>
      <c r="J2397">
        <v>123</v>
      </c>
      <c r="K2397">
        <v>154</v>
      </c>
      <c r="L2397">
        <v>157</v>
      </c>
      <c r="M2397">
        <v>189</v>
      </c>
      <c r="N2397">
        <v>229</v>
      </c>
    </row>
    <row r="2398" spans="1:27" x14ac:dyDescent="0.2">
      <c r="A2398" s="2">
        <v>2396</v>
      </c>
      <c r="B2398" s="4">
        <v>45</v>
      </c>
      <c r="C2398">
        <v>90</v>
      </c>
      <c r="D2398">
        <v>100</v>
      </c>
      <c r="E2398">
        <v>160</v>
      </c>
      <c r="F2398">
        <v>430</v>
      </c>
      <c r="G2398">
        <v>1000</v>
      </c>
    </row>
    <row r="2399" spans="1:27" x14ac:dyDescent="0.2">
      <c r="A2399" s="2">
        <v>2397</v>
      </c>
      <c r="B2399" s="4">
        <v>1.0900000000000001</v>
      </c>
      <c r="C2399">
        <v>97</v>
      </c>
      <c r="D2399">
        <v>119</v>
      </c>
      <c r="E2399">
        <v>130</v>
      </c>
    </row>
    <row r="2400" spans="1:27" x14ac:dyDescent="0.2">
      <c r="A2400" s="2">
        <v>2398</v>
      </c>
      <c r="B2400" s="4">
        <v>1</v>
      </c>
      <c r="C2400">
        <v>9</v>
      </c>
      <c r="D2400">
        <v>12</v>
      </c>
      <c r="E2400">
        <v>18</v>
      </c>
      <c r="F2400">
        <v>23</v>
      </c>
    </row>
    <row r="2401" spans="1:21" x14ac:dyDescent="0.2">
      <c r="A2401" s="2">
        <v>2399</v>
      </c>
      <c r="B2401" s="4">
        <v>20</v>
      </c>
      <c r="C2401">
        <v>30</v>
      </c>
      <c r="D2401">
        <v>40</v>
      </c>
      <c r="E2401">
        <v>75</v>
      </c>
      <c r="F2401">
        <v>100</v>
      </c>
      <c r="G2401">
        <v>150</v>
      </c>
      <c r="H2401">
        <v>200</v>
      </c>
      <c r="I2401">
        <v>300</v>
      </c>
      <c r="J2401">
        <v>500</v>
      </c>
      <c r="K2401">
        <v>1000</v>
      </c>
      <c r="L2401">
        <v>5000</v>
      </c>
    </row>
    <row r="2402" spans="1:21" x14ac:dyDescent="0.2">
      <c r="A2402" s="2">
        <v>2400</v>
      </c>
      <c r="B2402" s="4">
        <v>5</v>
      </c>
      <c r="C2402">
        <v>10</v>
      </c>
      <c r="D2402">
        <v>50</v>
      </c>
      <c r="E2402">
        <v>135</v>
      </c>
      <c r="F2402">
        <v>160</v>
      </c>
      <c r="G2402">
        <v>500</v>
      </c>
    </row>
    <row r="2403" spans="1:21" x14ac:dyDescent="0.2">
      <c r="A2403" s="2">
        <v>2401</v>
      </c>
      <c r="B2403" s="4">
        <v>39</v>
      </c>
      <c r="C2403">
        <v>39</v>
      </c>
      <c r="D2403">
        <v>44</v>
      </c>
      <c r="E2403">
        <v>44</v>
      </c>
      <c r="F2403">
        <v>49</v>
      </c>
      <c r="G2403">
        <v>49</v>
      </c>
      <c r="H2403">
        <v>59</v>
      </c>
      <c r="I2403">
        <v>59</v>
      </c>
      <c r="J2403">
        <v>64</v>
      </c>
      <c r="K2403">
        <v>64</v>
      </c>
      <c r="L2403">
        <v>69</v>
      </c>
      <c r="M2403">
        <v>69</v>
      </c>
    </row>
    <row r="2404" spans="1:21" x14ac:dyDescent="0.2">
      <c r="A2404" s="2">
        <v>2402</v>
      </c>
      <c r="B2404" s="4">
        <v>5</v>
      </c>
      <c r="C2404">
        <v>15</v>
      </c>
      <c r="D2404">
        <v>15</v>
      </c>
      <c r="E2404">
        <v>30</v>
      </c>
      <c r="F2404">
        <v>40</v>
      </c>
      <c r="G2404">
        <v>45</v>
      </c>
      <c r="H2404">
        <v>50</v>
      </c>
      <c r="I2404">
        <v>75</v>
      </c>
      <c r="J2404">
        <v>100</v>
      </c>
      <c r="K2404">
        <v>150</v>
      </c>
      <c r="L2404">
        <v>170</v>
      </c>
      <c r="M2404">
        <v>200</v>
      </c>
      <c r="N2404">
        <v>500</v>
      </c>
      <c r="O2404">
        <v>10000</v>
      </c>
    </row>
    <row r="2405" spans="1:21" x14ac:dyDescent="0.2">
      <c r="A2405" s="2">
        <v>2403</v>
      </c>
      <c r="B2405" s="4">
        <v>1</v>
      </c>
      <c r="C2405">
        <v>45</v>
      </c>
      <c r="D2405">
        <v>47</v>
      </c>
      <c r="E2405">
        <v>47</v>
      </c>
    </row>
    <row r="2406" spans="1:21" x14ac:dyDescent="0.2">
      <c r="A2406" s="2">
        <v>2404</v>
      </c>
      <c r="B2406" s="4">
        <v>10</v>
      </c>
      <c r="C2406">
        <v>25</v>
      </c>
      <c r="D2406">
        <v>60</v>
      </c>
      <c r="E2406">
        <v>125</v>
      </c>
      <c r="F2406">
        <v>250</v>
      </c>
      <c r="G2406">
        <v>500</v>
      </c>
      <c r="H2406">
        <v>1000</v>
      </c>
      <c r="I2406">
        <v>5000</v>
      </c>
      <c r="J2406">
        <v>10000</v>
      </c>
      <c r="K2406">
        <v>10000</v>
      </c>
    </row>
    <row r="2407" spans="1:21" x14ac:dyDescent="0.2">
      <c r="A2407" s="2">
        <v>2405</v>
      </c>
      <c r="B2407" s="4">
        <v>19</v>
      </c>
      <c r="C2407">
        <v>24</v>
      </c>
    </row>
    <row r="2408" spans="1:21" x14ac:dyDescent="0.2">
      <c r="A2408" s="2">
        <v>2406</v>
      </c>
      <c r="B2408" s="4">
        <v>10</v>
      </c>
      <c r="C2408">
        <v>15</v>
      </c>
      <c r="D2408">
        <v>19</v>
      </c>
      <c r="E2408">
        <v>20</v>
      </c>
      <c r="F2408">
        <v>28</v>
      </c>
      <c r="G2408">
        <v>35</v>
      </c>
      <c r="H2408">
        <v>40</v>
      </c>
      <c r="I2408">
        <v>50</v>
      </c>
      <c r="J2408">
        <v>55</v>
      </c>
      <c r="K2408">
        <v>69</v>
      </c>
      <c r="L2408">
        <v>79</v>
      </c>
      <c r="M2408">
        <v>100</v>
      </c>
      <c r="N2408">
        <v>105</v>
      </c>
      <c r="O2408">
        <v>150</v>
      </c>
      <c r="P2408">
        <v>200</v>
      </c>
      <c r="Q2408">
        <v>400</v>
      </c>
      <c r="R2408">
        <v>500</v>
      </c>
      <c r="S2408">
        <v>690</v>
      </c>
      <c r="T2408">
        <v>790</v>
      </c>
      <c r="U2408">
        <v>1000</v>
      </c>
    </row>
    <row r="2409" spans="1:21" x14ac:dyDescent="0.2">
      <c r="A2409" s="2">
        <v>2407</v>
      </c>
      <c r="B2409" s="4">
        <v>5</v>
      </c>
      <c r="C2409">
        <v>9</v>
      </c>
      <c r="D2409">
        <v>15</v>
      </c>
      <c r="E2409">
        <v>27</v>
      </c>
      <c r="F2409">
        <v>37</v>
      </c>
      <c r="G2409">
        <v>40</v>
      </c>
      <c r="H2409">
        <v>47</v>
      </c>
      <c r="I2409">
        <v>50</v>
      </c>
      <c r="J2409">
        <v>57</v>
      </c>
      <c r="K2409">
        <v>70</v>
      </c>
      <c r="L2409">
        <v>120</v>
      </c>
      <c r="M2409">
        <v>400</v>
      </c>
      <c r="N2409">
        <v>400</v>
      </c>
    </row>
    <row r="2410" spans="1:21" x14ac:dyDescent="0.2">
      <c r="A2410" s="2">
        <v>2408</v>
      </c>
      <c r="B2410" s="4">
        <v>5</v>
      </c>
      <c r="C2410">
        <v>43</v>
      </c>
      <c r="D2410">
        <v>43</v>
      </c>
      <c r="E2410">
        <v>43</v>
      </c>
      <c r="F2410">
        <v>43</v>
      </c>
      <c r="G2410">
        <v>43</v>
      </c>
      <c r="H2410">
        <v>51</v>
      </c>
      <c r="I2410">
        <v>51</v>
      </c>
      <c r="J2410">
        <v>62</v>
      </c>
      <c r="K2410">
        <v>62</v>
      </c>
      <c r="L2410">
        <v>62</v>
      </c>
      <c r="M2410">
        <v>62</v>
      </c>
      <c r="N2410">
        <v>62</v>
      </c>
      <c r="O2410">
        <v>322</v>
      </c>
    </row>
    <row r="2411" spans="1:21" x14ac:dyDescent="0.2">
      <c r="A2411" s="2">
        <v>2409</v>
      </c>
      <c r="B2411" s="4">
        <v>1</v>
      </c>
      <c r="C2411">
        <v>10</v>
      </c>
      <c r="D2411">
        <v>189</v>
      </c>
      <c r="E2411">
        <v>229</v>
      </c>
      <c r="F2411">
        <v>269</v>
      </c>
      <c r="G2411">
        <v>299</v>
      </c>
      <c r="H2411">
        <v>349</v>
      </c>
      <c r="I2411">
        <v>399</v>
      </c>
      <c r="J2411">
        <v>439</v>
      </c>
      <c r="K2411">
        <v>449</v>
      </c>
      <c r="L2411">
        <v>549</v>
      </c>
      <c r="M2411">
        <v>1000</v>
      </c>
      <c r="N2411">
        <v>5000</v>
      </c>
      <c r="O2411">
        <v>10000</v>
      </c>
    </row>
    <row r="2412" spans="1:21" x14ac:dyDescent="0.2">
      <c r="A2412" s="2">
        <v>2410</v>
      </c>
      <c r="B2412" s="4">
        <v>2</v>
      </c>
      <c r="C2412">
        <v>9</v>
      </c>
      <c r="D2412">
        <v>25</v>
      </c>
      <c r="E2412">
        <v>39</v>
      </c>
      <c r="F2412">
        <v>49</v>
      </c>
      <c r="G2412">
        <v>69</v>
      </c>
      <c r="H2412">
        <v>89</v>
      </c>
      <c r="I2412">
        <v>129</v>
      </c>
      <c r="J2412">
        <v>149</v>
      </c>
      <c r="K2412">
        <v>179</v>
      </c>
      <c r="L2412">
        <v>197</v>
      </c>
      <c r="M2412">
        <v>199</v>
      </c>
      <c r="N2412">
        <v>199</v>
      </c>
      <c r="O2412">
        <v>419</v>
      </c>
      <c r="P2412">
        <v>549</v>
      </c>
      <c r="Q2412">
        <v>1499</v>
      </c>
    </row>
    <row r="2413" spans="1:21" x14ac:dyDescent="0.2">
      <c r="A2413" s="2">
        <v>2411</v>
      </c>
      <c r="B2413" s="4">
        <v>10</v>
      </c>
      <c r="C2413">
        <v>25</v>
      </c>
      <c r="D2413">
        <v>50</v>
      </c>
      <c r="E2413">
        <v>100</v>
      </c>
      <c r="F2413">
        <v>250</v>
      </c>
      <c r="G2413">
        <v>500</v>
      </c>
      <c r="H2413">
        <v>1000</v>
      </c>
      <c r="I2413">
        <v>2500</v>
      </c>
      <c r="J2413">
        <v>5000</v>
      </c>
      <c r="K2413">
        <v>7500</v>
      </c>
      <c r="L2413">
        <v>10000</v>
      </c>
    </row>
    <row r="2414" spans="1:21" x14ac:dyDescent="0.2">
      <c r="A2414" s="2">
        <v>2412</v>
      </c>
      <c r="B2414" s="4">
        <v>10</v>
      </c>
      <c r="C2414">
        <v>20</v>
      </c>
      <c r="D2414">
        <v>30</v>
      </c>
      <c r="E2414">
        <v>50</v>
      </c>
      <c r="F2414">
        <v>55</v>
      </c>
      <c r="G2414">
        <v>60</v>
      </c>
      <c r="H2414">
        <v>65</v>
      </c>
      <c r="I2414">
        <v>80</v>
      </c>
      <c r="J2414">
        <v>110</v>
      </c>
      <c r="K2414">
        <v>115</v>
      </c>
      <c r="L2414">
        <v>300</v>
      </c>
      <c r="M2414">
        <v>400</v>
      </c>
    </row>
    <row r="2415" spans="1:21" x14ac:dyDescent="0.2">
      <c r="A2415" s="2">
        <v>2413</v>
      </c>
      <c r="B2415" s="4">
        <v>1</v>
      </c>
      <c r="C2415">
        <v>20</v>
      </c>
      <c r="D2415">
        <v>200</v>
      </c>
      <c r="E2415">
        <v>500</v>
      </c>
      <c r="F2415">
        <v>5000</v>
      </c>
    </row>
    <row r="2416" spans="1:21" x14ac:dyDescent="0.2">
      <c r="A2416" s="2">
        <v>2414</v>
      </c>
      <c r="B2416" s="4">
        <v>29</v>
      </c>
      <c r="C2416">
        <v>249</v>
      </c>
      <c r="D2416">
        <v>249</v>
      </c>
      <c r="E2416">
        <v>299</v>
      </c>
      <c r="F2416">
        <v>319</v>
      </c>
      <c r="G2416">
        <v>349</v>
      </c>
      <c r="H2416">
        <v>549</v>
      </c>
      <c r="I2416">
        <v>649</v>
      </c>
      <c r="J2416">
        <v>1290</v>
      </c>
      <c r="K2416">
        <v>2490</v>
      </c>
      <c r="L2416">
        <v>6990</v>
      </c>
      <c r="M2416">
        <v>9900</v>
      </c>
    </row>
    <row r="2417" spans="1:46" x14ac:dyDescent="0.2">
      <c r="A2417" s="2">
        <v>2415</v>
      </c>
      <c r="B2417" s="4">
        <v>1</v>
      </c>
      <c r="C2417">
        <v>39</v>
      </c>
      <c r="D2417">
        <v>44</v>
      </c>
      <c r="E2417">
        <v>139</v>
      </c>
    </row>
    <row r="2418" spans="1:46" x14ac:dyDescent="0.2">
      <c r="A2418" s="2">
        <v>2416</v>
      </c>
      <c r="B2418" s="4">
        <v>10</v>
      </c>
      <c r="C2418">
        <v>25</v>
      </c>
      <c r="D2418">
        <v>25</v>
      </c>
      <c r="E2418">
        <v>45</v>
      </c>
      <c r="F2418">
        <v>100</v>
      </c>
    </row>
    <row r="2419" spans="1:46" x14ac:dyDescent="0.2">
      <c r="A2419" s="2">
        <v>2417</v>
      </c>
      <c r="B2419" s="4">
        <v>5</v>
      </c>
      <c r="C2419">
        <v>79</v>
      </c>
      <c r="D2419">
        <v>99</v>
      </c>
      <c r="E2419">
        <v>119</v>
      </c>
      <c r="F2419">
        <v>129</v>
      </c>
      <c r="G2419">
        <v>189</v>
      </c>
      <c r="H2419">
        <v>379</v>
      </c>
      <c r="I2419">
        <v>949</v>
      </c>
      <c r="J2419">
        <v>10000</v>
      </c>
    </row>
    <row r="2420" spans="1:46" x14ac:dyDescent="0.2">
      <c r="A2420" s="2">
        <v>2418</v>
      </c>
      <c r="B2420" s="4">
        <v>2</v>
      </c>
      <c r="C2420">
        <v>55</v>
      </c>
      <c r="D2420">
        <v>63</v>
      </c>
      <c r="E2420">
        <v>63</v>
      </c>
      <c r="F2420">
        <v>65</v>
      </c>
      <c r="G2420">
        <v>69</v>
      </c>
      <c r="H2420">
        <v>69</v>
      </c>
      <c r="I2420">
        <v>70</v>
      </c>
      <c r="J2420">
        <v>73</v>
      </c>
      <c r="K2420">
        <v>73</v>
      </c>
      <c r="L2420">
        <v>73</v>
      </c>
      <c r="M2420">
        <v>79</v>
      </c>
      <c r="N2420">
        <v>79</v>
      </c>
      <c r="O2420">
        <v>85</v>
      </c>
      <c r="P2420">
        <v>4000</v>
      </c>
    </row>
    <row r="2421" spans="1:46" x14ac:dyDescent="0.2">
      <c r="A2421" s="2">
        <v>2419</v>
      </c>
      <c r="B2421" s="4">
        <v>5</v>
      </c>
      <c r="C2421">
        <v>15</v>
      </c>
      <c r="D2421">
        <v>20</v>
      </c>
      <c r="E2421">
        <v>30</v>
      </c>
      <c r="F2421">
        <v>50</v>
      </c>
      <c r="G2421">
        <v>50</v>
      </c>
      <c r="H2421">
        <v>50</v>
      </c>
      <c r="I2421">
        <v>50</v>
      </c>
      <c r="J2421">
        <v>50</v>
      </c>
      <c r="K2421">
        <v>60</v>
      </c>
      <c r="L2421">
        <v>70</v>
      </c>
      <c r="M2421">
        <v>80</v>
      </c>
      <c r="N2421">
        <v>90</v>
      </c>
      <c r="O2421">
        <v>100</v>
      </c>
      <c r="P2421">
        <v>100</v>
      </c>
      <c r="Q2421">
        <v>100</v>
      </c>
      <c r="R2421">
        <v>100</v>
      </c>
      <c r="S2421">
        <v>125</v>
      </c>
      <c r="T2421">
        <v>135</v>
      </c>
    </row>
    <row r="2422" spans="1:46" x14ac:dyDescent="0.2">
      <c r="A2422" s="2">
        <v>2420</v>
      </c>
      <c r="B2422" s="4">
        <v>5</v>
      </c>
      <c r="C2422">
        <v>15</v>
      </c>
      <c r="D2422">
        <v>30</v>
      </c>
      <c r="E2422">
        <v>45</v>
      </c>
      <c r="F2422">
        <v>65</v>
      </c>
      <c r="G2422">
        <v>65</v>
      </c>
      <c r="H2422">
        <v>75</v>
      </c>
      <c r="I2422">
        <v>109</v>
      </c>
      <c r="J2422">
        <v>129</v>
      </c>
      <c r="K2422">
        <v>169</v>
      </c>
      <c r="L2422">
        <v>229</v>
      </c>
      <c r="M2422">
        <v>339</v>
      </c>
      <c r="N2422">
        <v>339</v>
      </c>
      <c r="O2422">
        <v>599</v>
      </c>
      <c r="P2422">
        <v>999</v>
      </c>
      <c r="Q2422">
        <v>4999</v>
      </c>
      <c r="R2422">
        <v>9999</v>
      </c>
      <c r="S2422">
        <v>9999</v>
      </c>
    </row>
    <row r="2423" spans="1:46" x14ac:dyDescent="0.2">
      <c r="A2423" s="2">
        <v>2421</v>
      </c>
      <c r="B2423" s="4">
        <v>1.66</v>
      </c>
      <c r="C2423">
        <v>8</v>
      </c>
      <c r="D2423">
        <v>15</v>
      </c>
      <c r="E2423">
        <v>20</v>
      </c>
      <c r="F2423">
        <v>33</v>
      </c>
      <c r="G2423">
        <v>33</v>
      </c>
      <c r="H2423">
        <v>41</v>
      </c>
      <c r="I2423">
        <v>50</v>
      </c>
      <c r="J2423">
        <v>58</v>
      </c>
      <c r="K2423">
        <v>98</v>
      </c>
      <c r="L2423">
        <v>99</v>
      </c>
      <c r="M2423">
        <v>164</v>
      </c>
      <c r="N2423">
        <v>497</v>
      </c>
      <c r="O2423">
        <v>994</v>
      </c>
      <c r="P2423">
        <v>1656</v>
      </c>
      <c r="Q2423">
        <v>3315</v>
      </c>
    </row>
    <row r="2424" spans="1:46" x14ac:dyDescent="0.2">
      <c r="A2424" s="2">
        <v>2422</v>
      </c>
      <c r="B2424" s="4">
        <v>15</v>
      </c>
      <c r="C2424">
        <v>45</v>
      </c>
      <c r="D2424">
        <v>60</v>
      </c>
      <c r="E2424">
        <v>65</v>
      </c>
      <c r="F2424">
        <v>65</v>
      </c>
      <c r="G2424">
        <v>80</v>
      </c>
      <c r="H2424">
        <v>100</v>
      </c>
      <c r="I2424">
        <v>120</v>
      </c>
      <c r="J2424">
        <v>150</v>
      </c>
      <c r="K2424">
        <v>170</v>
      </c>
      <c r="L2424">
        <v>170</v>
      </c>
      <c r="M2424">
        <v>200</v>
      </c>
      <c r="N2424">
        <v>220</v>
      </c>
      <c r="O2424">
        <v>450</v>
      </c>
      <c r="P2424">
        <v>1000</v>
      </c>
    </row>
    <row r="2425" spans="1:46" x14ac:dyDescent="0.2">
      <c r="A2425" s="2">
        <v>2423</v>
      </c>
      <c r="B2425" s="4">
        <v>1.62</v>
      </c>
      <c r="C2425">
        <v>10</v>
      </c>
      <c r="D2425">
        <v>16</v>
      </c>
      <c r="E2425">
        <v>19</v>
      </c>
      <c r="F2425">
        <v>24</v>
      </c>
      <c r="G2425">
        <v>29</v>
      </c>
      <c r="H2425">
        <v>32</v>
      </c>
      <c r="I2425">
        <v>36</v>
      </c>
      <c r="J2425">
        <v>41</v>
      </c>
      <c r="K2425">
        <v>45</v>
      </c>
      <c r="L2425">
        <v>49</v>
      </c>
      <c r="M2425">
        <v>60</v>
      </c>
      <c r="N2425">
        <v>106</v>
      </c>
      <c r="O2425">
        <v>127</v>
      </c>
      <c r="P2425">
        <v>162</v>
      </c>
      <c r="Q2425">
        <v>244</v>
      </c>
      <c r="R2425">
        <v>325</v>
      </c>
      <c r="S2425">
        <v>487</v>
      </c>
      <c r="T2425">
        <v>812</v>
      </c>
      <c r="U2425">
        <v>974</v>
      </c>
      <c r="V2425">
        <v>1948</v>
      </c>
    </row>
    <row r="2426" spans="1:46" x14ac:dyDescent="0.2">
      <c r="A2426" s="2">
        <v>2424</v>
      </c>
      <c r="B2426" s="4">
        <v>4</v>
      </c>
      <c r="C2426">
        <v>15</v>
      </c>
      <c r="D2426">
        <v>15</v>
      </c>
      <c r="E2426">
        <v>20</v>
      </c>
      <c r="F2426">
        <v>20</v>
      </c>
      <c r="G2426">
        <v>22</v>
      </c>
      <c r="H2426">
        <v>22</v>
      </c>
      <c r="I2426">
        <v>28</v>
      </c>
      <c r="J2426">
        <v>28</v>
      </c>
      <c r="K2426">
        <v>38</v>
      </c>
      <c r="L2426">
        <v>38</v>
      </c>
      <c r="M2426">
        <v>42</v>
      </c>
      <c r="N2426">
        <v>42</v>
      </c>
      <c r="O2426">
        <v>52</v>
      </c>
      <c r="P2426">
        <v>52</v>
      </c>
      <c r="Q2426">
        <v>72</v>
      </c>
      <c r="R2426">
        <v>72</v>
      </c>
      <c r="S2426">
        <v>80</v>
      </c>
      <c r="T2426">
        <v>80</v>
      </c>
      <c r="U2426">
        <v>550</v>
      </c>
      <c r="V2426">
        <v>550</v>
      </c>
    </row>
    <row r="2427" spans="1:46" x14ac:dyDescent="0.2">
      <c r="A2427" s="2">
        <v>2425</v>
      </c>
      <c r="B2427" s="4">
        <v>1</v>
      </c>
      <c r="C2427">
        <v>5</v>
      </c>
      <c r="D2427">
        <v>10</v>
      </c>
      <c r="E2427">
        <v>20</v>
      </c>
      <c r="F2427">
        <v>30</v>
      </c>
      <c r="G2427">
        <v>35</v>
      </c>
      <c r="H2427">
        <v>35</v>
      </c>
      <c r="I2427">
        <v>40</v>
      </c>
      <c r="J2427">
        <v>40</v>
      </c>
      <c r="K2427">
        <v>45</v>
      </c>
      <c r="L2427">
        <v>50</v>
      </c>
      <c r="M2427">
        <v>50</v>
      </c>
      <c r="N2427">
        <v>55</v>
      </c>
      <c r="O2427">
        <v>60</v>
      </c>
      <c r="P2427">
        <v>60</v>
      </c>
      <c r="Q2427">
        <v>65</v>
      </c>
      <c r="R2427">
        <v>70</v>
      </c>
      <c r="S2427">
        <v>70</v>
      </c>
      <c r="T2427">
        <v>80</v>
      </c>
      <c r="U2427">
        <v>85</v>
      </c>
      <c r="V2427">
        <v>90</v>
      </c>
      <c r="W2427">
        <v>90</v>
      </c>
      <c r="X2427">
        <v>90</v>
      </c>
      <c r="Y2427">
        <v>90</v>
      </c>
      <c r="Z2427">
        <v>90</v>
      </c>
      <c r="AA2427">
        <v>100</v>
      </c>
      <c r="AB2427">
        <v>100</v>
      </c>
      <c r="AC2427">
        <v>110</v>
      </c>
      <c r="AD2427">
        <v>110</v>
      </c>
      <c r="AE2427">
        <v>120</v>
      </c>
      <c r="AF2427">
        <v>125</v>
      </c>
      <c r="AG2427">
        <v>125</v>
      </c>
      <c r="AH2427">
        <v>140</v>
      </c>
      <c r="AI2427">
        <v>140</v>
      </c>
      <c r="AJ2427">
        <v>140</v>
      </c>
      <c r="AK2427">
        <v>160</v>
      </c>
      <c r="AL2427">
        <v>165</v>
      </c>
      <c r="AM2427">
        <v>165</v>
      </c>
      <c r="AN2427">
        <v>180</v>
      </c>
      <c r="AO2427">
        <v>255</v>
      </c>
      <c r="AP2427">
        <v>300</v>
      </c>
      <c r="AQ2427">
        <v>300</v>
      </c>
      <c r="AR2427">
        <v>500</v>
      </c>
      <c r="AS2427">
        <v>1000</v>
      </c>
      <c r="AT2427">
        <v>10000</v>
      </c>
    </row>
    <row r="2428" spans="1:46" x14ac:dyDescent="0.2">
      <c r="A2428" s="2">
        <v>2426</v>
      </c>
      <c r="B2428" s="4">
        <v>40</v>
      </c>
      <c r="C2428">
        <v>65</v>
      </c>
      <c r="D2428">
        <v>140</v>
      </c>
      <c r="E2428">
        <v>225</v>
      </c>
    </row>
    <row r="2429" spans="1:46" x14ac:dyDescent="0.2">
      <c r="A2429" s="2">
        <v>2427</v>
      </c>
      <c r="B2429" s="4">
        <v>8</v>
      </c>
      <c r="C2429">
        <v>10</v>
      </c>
      <c r="D2429">
        <v>20</v>
      </c>
      <c r="E2429">
        <v>35</v>
      </c>
      <c r="F2429">
        <v>40</v>
      </c>
      <c r="G2429">
        <v>100</v>
      </c>
      <c r="H2429">
        <v>250</v>
      </c>
      <c r="I2429">
        <v>1000</v>
      </c>
    </row>
    <row r="2430" spans="1:46" x14ac:dyDescent="0.2">
      <c r="A2430" s="2">
        <v>2428</v>
      </c>
      <c r="B2430" s="4">
        <v>1</v>
      </c>
      <c r="C2430">
        <v>40</v>
      </c>
      <c r="D2430">
        <v>80</v>
      </c>
    </row>
    <row r="2431" spans="1:46" x14ac:dyDescent="0.2">
      <c r="A2431" s="2">
        <v>2429</v>
      </c>
      <c r="B2431" s="4">
        <v>1</v>
      </c>
      <c r="C2431">
        <v>10</v>
      </c>
      <c r="D2431">
        <v>30</v>
      </c>
      <c r="E2431">
        <v>55</v>
      </c>
      <c r="F2431">
        <v>60</v>
      </c>
      <c r="G2431">
        <v>80</v>
      </c>
      <c r="H2431">
        <v>90</v>
      </c>
      <c r="I2431">
        <v>120</v>
      </c>
      <c r="J2431">
        <v>200</v>
      </c>
      <c r="K2431">
        <v>500</v>
      </c>
      <c r="L2431">
        <v>600</v>
      </c>
    </row>
    <row r="2432" spans="1:46" x14ac:dyDescent="0.2">
      <c r="A2432" s="2">
        <v>2430</v>
      </c>
      <c r="B2432" s="4">
        <v>1</v>
      </c>
      <c r="C2432">
        <v>5</v>
      </c>
      <c r="D2432">
        <v>10</v>
      </c>
      <c r="E2432">
        <v>20</v>
      </c>
      <c r="F2432">
        <v>30</v>
      </c>
      <c r="G2432">
        <v>45</v>
      </c>
      <c r="H2432">
        <v>60</v>
      </c>
      <c r="I2432">
        <v>65</v>
      </c>
      <c r="J2432">
        <v>70</v>
      </c>
      <c r="K2432">
        <v>70</v>
      </c>
      <c r="L2432">
        <v>70</v>
      </c>
      <c r="M2432">
        <v>85</v>
      </c>
      <c r="N2432">
        <v>100</v>
      </c>
      <c r="O2432">
        <v>100</v>
      </c>
      <c r="P2432">
        <v>100</v>
      </c>
      <c r="Q2432">
        <v>105</v>
      </c>
      <c r="R2432">
        <v>110</v>
      </c>
      <c r="S2432">
        <v>140</v>
      </c>
      <c r="T2432">
        <v>150</v>
      </c>
      <c r="U2432">
        <v>155</v>
      </c>
      <c r="V2432">
        <v>170</v>
      </c>
      <c r="W2432">
        <v>175</v>
      </c>
      <c r="X2432">
        <v>200</v>
      </c>
      <c r="Y2432">
        <v>200</v>
      </c>
      <c r="Z2432">
        <v>500</v>
      </c>
    </row>
    <row r="2433" spans="1:30" x14ac:dyDescent="0.2">
      <c r="A2433" s="2">
        <v>2431</v>
      </c>
      <c r="B2433" s="4">
        <v>1</v>
      </c>
      <c r="C2433">
        <v>25</v>
      </c>
      <c r="D2433">
        <v>50</v>
      </c>
    </row>
    <row r="2434" spans="1:30" x14ac:dyDescent="0.2">
      <c r="A2434" s="2">
        <v>2432</v>
      </c>
      <c r="B2434" s="4">
        <v>5</v>
      </c>
      <c r="C2434">
        <v>25</v>
      </c>
      <c r="D2434">
        <v>50</v>
      </c>
      <c r="E2434">
        <v>100</v>
      </c>
      <c r="F2434">
        <v>100</v>
      </c>
      <c r="G2434">
        <v>100</v>
      </c>
      <c r="H2434">
        <v>250</v>
      </c>
      <c r="I2434">
        <v>250</v>
      </c>
      <c r="J2434">
        <v>500</v>
      </c>
      <c r="K2434">
        <v>500</v>
      </c>
      <c r="L2434">
        <v>1000</v>
      </c>
      <c r="M2434">
        <v>1000</v>
      </c>
    </row>
    <row r="2435" spans="1:30" x14ac:dyDescent="0.2">
      <c r="A2435" s="2">
        <v>2433</v>
      </c>
      <c r="B2435" s="4">
        <v>1</v>
      </c>
      <c r="C2435">
        <v>15</v>
      </c>
      <c r="D2435">
        <v>25</v>
      </c>
      <c r="E2435">
        <v>35</v>
      </c>
      <c r="F2435">
        <v>39</v>
      </c>
      <c r="G2435">
        <v>45</v>
      </c>
      <c r="H2435">
        <v>49</v>
      </c>
      <c r="I2435">
        <v>50</v>
      </c>
      <c r="J2435">
        <v>59</v>
      </c>
      <c r="K2435">
        <v>69</v>
      </c>
      <c r="L2435">
        <v>79</v>
      </c>
      <c r="M2435">
        <v>79</v>
      </c>
      <c r="N2435">
        <v>89</v>
      </c>
      <c r="O2435">
        <v>95</v>
      </c>
      <c r="P2435">
        <v>99</v>
      </c>
      <c r="Q2435">
        <v>109</v>
      </c>
      <c r="R2435">
        <v>139</v>
      </c>
      <c r="S2435">
        <v>145</v>
      </c>
      <c r="T2435">
        <v>149</v>
      </c>
      <c r="U2435">
        <v>159</v>
      </c>
      <c r="V2435">
        <v>169</v>
      </c>
      <c r="W2435">
        <v>179</v>
      </c>
      <c r="X2435">
        <v>189</v>
      </c>
      <c r="Y2435">
        <v>199</v>
      </c>
      <c r="Z2435">
        <v>279</v>
      </c>
      <c r="AA2435">
        <v>299</v>
      </c>
      <c r="AB2435">
        <v>379</v>
      </c>
      <c r="AC2435">
        <v>499</v>
      </c>
      <c r="AD2435">
        <v>549</v>
      </c>
    </row>
    <row r="2436" spans="1:30" x14ac:dyDescent="0.2">
      <c r="A2436" s="2">
        <v>2434</v>
      </c>
      <c r="B2436" s="4">
        <v>1</v>
      </c>
      <c r="C2436">
        <v>10</v>
      </c>
      <c r="D2436">
        <v>12</v>
      </c>
      <c r="E2436">
        <v>16</v>
      </c>
      <c r="F2436">
        <v>20</v>
      </c>
      <c r="G2436">
        <v>30</v>
      </c>
      <c r="H2436">
        <v>40</v>
      </c>
      <c r="I2436">
        <v>55</v>
      </c>
      <c r="J2436">
        <v>70</v>
      </c>
      <c r="K2436">
        <v>85</v>
      </c>
      <c r="L2436">
        <v>125</v>
      </c>
      <c r="M2436">
        <v>179</v>
      </c>
      <c r="N2436">
        <v>250</v>
      </c>
      <c r="O2436">
        <v>500</v>
      </c>
      <c r="P2436">
        <v>1500</v>
      </c>
    </row>
    <row r="2437" spans="1:30" x14ac:dyDescent="0.2">
      <c r="A2437" s="2">
        <v>2435</v>
      </c>
      <c r="B2437" s="4">
        <v>6</v>
      </c>
      <c r="C2437">
        <v>112</v>
      </c>
      <c r="D2437">
        <v>123</v>
      </c>
      <c r="E2437">
        <v>135</v>
      </c>
      <c r="F2437">
        <v>146</v>
      </c>
      <c r="G2437">
        <v>157</v>
      </c>
      <c r="H2437">
        <v>225</v>
      </c>
      <c r="I2437">
        <v>248</v>
      </c>
      <c r="J2437">
        <v>248</v>
      </c>
      <c r="K2437">
        <v>270</v>
      </c>
      <c r="L2437">
        <v>281</v>
      </c>
      <c r="M2437">
        <v>293</v>
      </c>
      <c r="N2437">
        <v>304</v>
      </c>
      <c r="O2437">
        <v>315</v>
      </c>
      <c r="P2437">
        <v>327</v>
      </c>
      <c r="Q2437">
        <v>451</v>
      </c>
      <c r="R2437">
        <v>508</v>
      </c>
      <c r="S2437">
        <v>564</v>
      </c>
    </row>
    <row r="2438" spans="1:30" x14ac:dyDescent="0.2">
      <c r="A2438" s="2">
        <v>2436</v>
      </c>
      <c r="B2438" s="4">
        <v>1</v>
      </c>
      <c r="C2438">
        <v>14</v>
      </c>
      <c r="D2438">
        <v>28</v>
      </c>
      <c r="E2438">
        <v>42</v>
      </c>
      <c r="F2438">
        <v>56</v>
      </c>
      <c r="G2438">
        <v>84</v>
      </c>
      <c r="H2438">
        <v>98</v>
      </c>
      <c r="I2438">
        <v>112</v>
      </c>
      <c r="J2438">
        <v>140</v>
      </c>
      <c r="K2438">
        <v>196</v>
      </c>
      <c r="L2438">
        <v>280</v>
      </c>
      <c r="M2438">
        <v>420</v>
      </c>
    </row>
    <row r="2439" spans="1:30" x14ac:dyDescent="0.2">
      <c r="A2439" s="2">
        <v>2437</v>
      </c>
      <c r="B2439" s="4">
        <v>10</v>
      </c>
      <c r="C2439">
        <v>15</v>
      </c>
      <c r="D2439">
        <v>19</v>
      </c>
      <c r="E2439">
        <v>20</v>
      </c>
      <c r="F2439">
        <v>28</v>
      </c>
      <c r="G2439">
        <v>35</v>
      </c>
      <c r="H2439">
        <v>40</v>
      </c>
      <c r="I2439">
        <v>50</v>
      </c>
      <c r="J2439">
        <v>55</v>
      </c>
      <c r="K2439">
        <v>69</v>
      </c>
      <c r="L2439">
        <v>79</v>
      </c>
      <c r="M2439">
        <v>90</v>
      </c>
      <c r="N2439">
        <v>100</v>
      </c>
      <c r="O2439">
        <v>105</v>
      </c>
      <c r="P2439">
        <v>150</v>
      </c>
      <c r="Q2439">
        <v>170</v>
      </c>
      <c r="R2439">
        <v>200</v>
      </c>
      <c r="S2439">
        <v>400</v>
      </c>
      <c r="T2439">
        <v>500</v>
      </c>
      <c r="U2439">
        <v>690</v>
      </c>
      <c r="V2439">
        <v>1000</v>
      </c>
    </row>
    <row r="2440" spans="1:30" x14ac:dyDescent="0.2">
      <c r="A2440" s="2">
        <v>2438</v>
      </c>
      <c r="B2440" s="4">
        <v>5</v>
      </c>
      <c r="C2440">
        <v>59</v>
      </c>
      <c r="D2440">
        <v>59</v>
      </c>
      <c r="E2440">
        <v>69</v>
      </c>
      <c r="F2440">
        <v>74</v>
      </c>
      <c r="G2440">
        <v>99</v>
      </c>
      <c r="H2440">
        <v>129</v>
      </c>
      <c r="I2440">
        <v>129</v>
      </c>
      <c r="J2440">
        <v>179</v>
      </c>
      <c r="K2440">
        <v>219</v>
      </c>
      <c r="L2440">
        <v>249</v>
      </c>
      <c r="M2440">
        <v>249</v>
      </c>
      <c r="N2440">
        <v>349</v>
      </c>
      <c r="O2440">
        <v>999</v>
      </c>
      <c r="P2440">
        <v>3199</v>
      </c>
      <c r="Q2440">
        <v>5000</v>
      </c>
    </row>
    <row r="2441" spans="1:30" x14ac:dyDescent="0.2">
      <c r="A2441" s="2">
        <v>2439</v>
      </c>
      <c r="B2441" s="4">
        <v>1</v>
      </c>
      <c r="C2441">
        <v>10</v>
      </c>
      <c r="D2441">
        <v>25</v>
      </c>
      <c r="E2441">
        <v>55</v>
      </c>
      <c r="F2441">
        <v>70</v>
      </c>
      <c r="G2441">
        <v>100</v>
      </c>
      <c r="H2441">
        <v>125</v>
      </c>
      <c r="I2441">
        <v>135</v>
      </c>
      <c r="J2441">
        <v>160</v>
      </c>
      <c r="K2441">
        <v>169</v>
      </c>
      <c r="L2441">
        <v>175</v>
      </c>
      <c r="M2441">
        <v>180</v>
      </c>
      <c r="N2441">
        <v>220</v>
      </c>
      <c r="O2441">
        <v>310</v>
      </c>
      <c r="P2441">
        <v>335</v>
      </c>
      <c r="Q2441">
        <v>415</v>
      </c>
      <c r="R2441">
        <v>485</v>
      </c>
      <c r="S2441">
        <v>500</v>
      </c>
      <c r="T2441">
        <v>635</v>
      </c>
      <c r="U2441">
        <v>895</v>
      </c>
      <c r="V2441">
        <v>1000</v>
      </c>
      <c r="W2441">
        <v>5000</v>
      </c>
      <c r="X2441">
        <v>10000</v>
      </c>
    </row>
    <row r="2442" spans="1:30" x14ac:dyDescent="0.2">
      <c r="A2442" s="2">
        <v>2440</v>
      </c>
      <c r="B2442" s="4">
        <v>10</v>
      </c>
      <c r="C2442">
        <v>15</v>
      </c>
      <c r="D2442">
        <v>19</v>
      </c>
      <c r="E2442">
        <v>20</v>
      </c>
      <c r="F2442">
        <v>28</v>
      </c>
      <c r="G2442">
        <v>35</v>
      </c>
      <c r="H2442">
        <v>40</v>
      </c>
      <c r="I2442">
        <v>50</v>
      </c>
      <c r="J2442">
        <v>55</v>
      </c>
      <c r="K2442">
        <v>69</v>
      </c>
      <c r="L2442">
        <v>79</v>
      </c>
      <c r="M2442">
        <v>90</v>
      </c>
      <c r="N2442">
        <v>100</v>
      </c>
      <c r="O2442">
        <v>100</v>
      </c>
      <c r="P2442">
        <v>105</v>
      </c>
      <c r="Q2442">
        <v>150</v>
      </c>
      <c r="R2442">
        <v>170</v>
      </c>
      <c r="S2442">
        <v>200</v>
      </c>
      <c r="T2442">
        <v>400</v>
      </c>
      <c r="U2442">
        <v>500</v>
      </c>
      <c r="V2442">
        <v>690</v>
      </c>
      <c r="W2442">
        <v>790</v>
      </c>
      <c r="X2442">
        <v>1000</v>
      </c>
    </row>
    <row r="2443" spans="1:30" x14ac:dyDescent="0.2">
      <c r="A2443" s="2">
        <v>2441</v>
      </c>
      <c r="B2443" s="4">
        <v>10</v>
      </c>
      <c r="C2443">
        <v>99</v>
      </c>
      <c r="D2443">
        <v>129</v>
      </c>
      <c r="E2443">
        <v>169</v>
      </c>
      <c r="F2443">
        <v>199</v>
      </c>
      <c r="G2443">
        <v>249</v>
      </c>
      <c r="H2443">
        <v>259</v>
      </c>
      <c r="I2443">
        <v>299</v>
      </c>
      <c r="J2443">
        <v>499</v>
      </c>
      <c r="K2443">
        <v>699</v>
      </c>
      <c r="L2443">
        <v>1200</v>
      </c>
      <c r="M2443">
        <v>4999</v>
      </c>
    </row>
    <row r="2444" spans="1:30" x14ac:dyDescent="0.2">
      <c r="A2444" s="2">
        <v>2442</v>
      </c>
      <c r="B2444" s="4">
        <v>10</v>
      </c>
      <c r="C2444">
        <v>25</v>
      </c>
      <c r="D2444">
        <v>30</v>
      </c>
      <c r="E2444">
        <v>35</v>
      </c>
      <c r="F2444">
        <v>50</v>
      </c>
      <c r="G2444">
        <v>60</v>
      </c>
      <c r="H2444">
        <v>100</v>
      </c>
      <c r="I2444">
        <v>110</v>
      </c>
      <c r="J2444">
        <v>120</v>
      </c>
      <c r="K2444">
        <v>125</v>
      </c>
      <c r="L2444">
        <v>135</v>
      </c>
      <c r="M2444">
        <v>150</v>
      </c>
      <c r="N2444">
        <v>160</v>
      </c>
      <c r="O2444">
        <v>170</v>
      </c>
      <c r="P2444">
        <v>175</v>
      </c>
      <c r="Q2444">
        <v>185</v>
      </c>
      <c r="R2444">
        <v>200</v>
      </c>
      <c r="S2444">
        <v>210</v>
      </c>
      <c r="T2444">
        <v>215</v>
      </c>
      <c r="U2444">
        <v>225</v>
      </c>
      <c r="V2444">
        <v>500</v>
      </c>
      <c r="W2444">
        <v>500</v>
      </c>
      <c r="X2444">
        <v>500</v>
      </c>
      <c r="Y2444">
        <v>700</v>
      </c>
      <c r="Z2444">
        <v>750</v>
      </c>
      <c r="AA2444">
        <v>1000</v>
      </c>
      <c r="AB2444">
        <v>5000</v>
      </c>
    </row>
    <row r="2445" spans="1:30" x14ac:dyDescent="0.2">
      <c r="A2445" s="2">
        <v>2443</v>
      </c>
      <c r="B2445" s="4">
        <v>5</v>
      </c>
      <c r="C2445">
        <v>30</v>
      </c>
      <c r="D2445">
        <v>35</v>
      </c>
      <c r="E2445">
        <v>65</v>
      </c>
      <c r="F2445">
        <v>300</v>
      </c>
      <c r="G2445">
        <v>1000</v>
      </c>
    </row>
    <row r="2446" spans="1:30" x14ac:dyDescent="0.2">
      <c r="A2446" s="2">
        <v>2444</v>
      </c>
      <c r="B2446" s="4">
        <v>2</v>
      </c>
      <c r="C2446">
        <v>5</v>
      </c>
      <c r="D2446">
        <v>10</v>
      </c>
      <c r="E2446">
        <v>15</v>
      </c>
      <c r="F2446">
        <v>20</v>
      </c>
      <c r="G2446">
        <v>25</v>
      </c>
      <c r="H2446">
        <v>40</v>
      </c>
      <c r="I2446">
        <v>65</v>
      </c>
      <c r="J2446">
        <v>75</v>
      </c>
      <c r="K2446">
        <v>75</v>
      </c>
      <c r="L2446">
        <v>75</v>
      </c>
      <c r="M2446">
        <v>75</v>
      </c>
      <c r="N2446">
        <v>125</v>
      </c>
      <c r="O2446">
        <v>200</v>
      </c>
      <c r="P2446">
        <v>200</v>
      </c>
      <c r="Q2446">
        <v>600</v>
      </c>
      <c r="R2446">
        <v>1500</v>
      </c>
      <c r="S2446">
        <v>10000</v>
      </c>
    </row>
    <row r="2447" spans="1:30" x14ac:dyDescent="0.2">
      <c r="A2447" s="2">
        <v>2445</v>
      </c>
      <c r="B2447" s="4">
        <v>1.6</v>
      </c>
      <c r="C2447">
        <v>48</v>
      </c>
      <c r="D2447">
        <v>72</v>
      </c>
      <c r="E2447">
        <v>103</v>
      </c>
      <c r="F2447">
        <v>107</v>
      </c>
      <c r="G2447">
        <v>112</v>
      </c>
      <c r="H2447">
        <v>205</v>
      </c>
      <c r="I2447">
        <v>208</v>
      </c>
      <c r="J2447">
        <v>212</v>
      </c>
      <c r="K2447">
        <v>212</v>
      </c>
      <c r="L2447">
        <v>215</v>
      </c>
      <c r="M2447">
        <v>218</v>
      </c>
      <c r="N2447">
        <v>425</v>
      </c>
      <c r="O2447">
        <v>433</v>
      </c>
      <c r="P2447">
        <v>834</v>
      </c>
      <c r="Q2447">
        <v>2084</v>
      </c>
      <c r="R2447">
        <v>2886</v>
      </c>
    </row>
    <row r="2448" spans="1:30" x14ac:dyDescent="0.2">
      <c r="A2448" s="2">
        <v>2446</v>
      </c>
      <c r="B2448" s="4">
        <v>0.75</v>
      </c>
      <c r="C2448">
        <v>4</v>
      </c>
      <c r="D2448">
        <v>5</v>
      </c>
      <c r="E2448">
        <v>6</v>
      </c>
      <c r="F2448">
        <v>11</v>
      </c>
      <c r="G2448">
        <v>15</v>
      </c>
      <c r="H2448">
        <v>20</v>
      </c>
      <c r="I2448">
        <v>24</v>
      </c>
      <c r="J2448">
        <v>36</v>
      </c>
      <c r="K2448">
        <v>42</v>
      </c>
      <c r="L2448">
        <v>57</v>
      </c>
      <c r="M2448">
        <v>75</v>
      </c>
      <c r="N2448">
        <v>150</v>
      </c>
    </row>
    <row r="2449" spans="1:22" x14ac:dyDescent="0.2">
      <c r="A2449" s="2">
        <v>2447</v>
      </c>
      <c r="B2449" s="4">
        <v>82</v>
      </c>
      <c r="C2449">
        <v>91</v>
      </c>
      <c r="D2449">
        <v>380</v>
      </c>
    </row>
    <row r="2450" spans="1:22" x14ac:dyDescent="0.2">
      <c r="A2450" s="2">
        <v>2448</v>
      </c>
      <c r="B2450" s="4">
        <v>5</v>
      </c>
      <c r="C2450">
        <v>17</v>
      </c>
      <c r="D2450">
        <v>26</v>
      </c>
      <c r="E2450">
        <v>43</v>
      </c>
      <c r="F2450">
        <v>68</v>
      </c>
      <c r="G2450">
        <v>94</v>
      </c>
      <c r="H2450">
        <v>119</v>
      </c>
      <c r="I2450">
        <v>170</v>
      </c>
      <c r="J2450">
        <v>510</v>
      </c>
      <c r="K2450">
        <v>1701</v>
      </c>
    </row>
    <row r="2451" spans="1:22" x14ac:dyDescent="0.2">
      <c r="A2451" s="2">
        <v>2449</v>
      </c>
      <c r="B2451" s="4">
        <v>10</v>
      </c>
      <c r="C2451">
        <v>25</v>
      </c>
      <c r="D2451">
        <v>25</v>
      </c>
      <c r="E2451">
        <v>35</v>
      </c>
      <c r="F2451">
        <v>40</v>
      </c>
      <c r="G2451">
        <v>50</v>
      </c>
      <c r="H2451">
        <v>50</v>
      </c>
      <c r="I2451">
        <v>75</v>
      </c>
      <c r="J2451">
        <v>100</v>
      </c>
      <c r="K2451">
        <v>150</v>
      </c>
      <c r="L2451">
        <v>150</v>
      </c>
      <c r="M2451">
        <v>175</v>
      </c>
      <c r="N2451">
        <v>250</v>
      </c>
      <c r="O2451">
        <v>500</v>
      </c>
    </row>
    <row r="2452" spans="1:22" x14ac:dyDescent="0.2">
      <c r="A2452" s="2">
        <v>2450</v>
      </c>
      <c r="B2452" s="4">
        <v>1</v>
      </c>
      <c r="C2452">
        <v>10</v>
      </c>
      <c r="D2452">
        <v>15</v>
      </c>
      <c r="E2452">
        <v>20</v>
      </c>
      <c r="F2452">
        <v>25</v>
      </c>
      <c r="G2452">
        <v>30</v>
      </c>
      <c r="H2452">
        <v>50</v>
      </c>
      <c r="I2452">
        <v>75</v>
      </c>
      <c r="J2452">
        <v>100</v>
      </c>
      <c r="K2452">
        <v>200</v>
      </c>
      <c r="L2452">
        <v>500</v>
      </c>
      <c r="M2452">
        <v>500</v>
      </c>
      <c r="N2452">
        <v>500</v>
      </c>
      <c r="O2452">
        <v>500</v>
      </c>
      <c r="P2452">
        <v>750</v>
      </c>
      <c r="Q2452">
        <v>750</v>
      </c>
      <c r="R2452">
        <v>1000</v>
      </c>
      <c r="S2452">
        <v>1500</v>
      </c>
      <c r="T2452">
        <v>2500</v>
      </c>
      <c r="U2452">
        <v>4000</v>
      </c>
    </row>
    <row r="2453" spans="1:22" x14ac:dyDescent="0.2">
      <c r="A2453" s="2">
        <v>2451</v>
      </c>
      <c r="B2453" s="4">
        <v>12</v>
      </c>
      <c r="C2453">
        <v>14</v>
      </c>
      <c r="D2453">
        <v>20</v>
      </c>
      <c r="E2453">
        <v>24</v>
      </c>
      <c r="F2453">
        <v>38</v>
      </c>
      <c r="G2453">
        <v>40</v>
      </c>
    </row>
    <row r="2454" spans="1:22" x14ac:dyDescent="0.2">
      <c r="A2454" s="2">
        <v>2452</v>
      </c>
      <c r="B2454" s="4">
        <v>1</v>
      </c>
      <c r="C2454">
        <v>7</v>
      </c>
      <c r="D2454">
        <v>7</v>
      </c>
      <c r="E2454">
        <v>10</v>
      </c>
      <c r="F2454">
        <v>12</v>
      </c>
      <c r="G2454">
        <v>21</v>
      </c>
      <c r="H2454">
        <v>47</v>
      </c>
      <c r="I2454">
        <v>57</v>
      </c>
      <c r="J2454">
        <v>57</v>
      </c>
      <c r="K2454">
        <v>57</v>
      </c>
      <c r="L2454">
        <v>72</v>
      </c>
      <c r="M2454">
        <v>127</v>
      </c>
      <c r="N2454">
        <v>207</v>
      </c>
      <c r="O2454">
        <v>217</v>
      </c>
      <c r="P2454">
        <v>307</v>
      </c>
      <c r="Q2454">
        <v>307</v>
      </c>
    </row>
    <row r="2455" spans="1:22" x14ac:dyDescent="0.2">
      <c r="A2455" s="2">
        <v>2453</v>
      </c>
      <c r="B2455" s="4">
        <v>4</v>
      </c>
      <c r="C2455">
        <v>5</v>
      </c>
      <c r="D2455">
        <v>9</v>
      </c>
      <c r="E2455">
        <v>10</v>
      </c>
      <c r="F2455">
        <v>15</v>
      </c>
      <c r="G2455">
        <v>20</v>
      </c>
      <c r="H2455">
        <v>22</v>
      </c>
      <c r="I2455">
        <v>25</v>
      </c>
      <c r="J2455">
        <v>30</v>
      </c>
      <c r="K2455">
        <v>5000</v>
      </c>
    </row>
    <row r="2456" spans="1:22" x14ac:dyDescent="0.2">
      <c r="A2456" s="2">
        <v>2454</v>
      </c>
      <c r="B2456" s="4">
        <v>1</v>
      </c>
      <c r="C2456">
        <v>20</v>
      </c>
      <c r="D2456">
        <v>45</v>
      </c>
      <c r="E2456">
        <v>65</v>
      </c>
      <c r="F2456">
        <v>95</v>
      </c>
      <c r="G2456">
        <v>200</v>
      </c>
      <c r="H2456">
        <v>280</v>
      </c>
      <c r="I2456">
        <v>2000</v>
      </c>
    </row>
    <row r="2457" spans="1:22" x14ac:dyDescent="0.2">
      <c r="A2457" s="2">
        <v>2455</v>
      </c>
      <c r="B2457" s="4">
        <v>1</v>
      </c>
      <c r="C2457">
        <v>10</v>
      </c>
      <c r="D2457">
        <v>15</v>
      </c>
      <c r="E2457">
        <v>25</v>
      </c>
      <c r="F2457">
        <v>35</v>
      </c>
      <c r="G2457">
        <v>60</v>
      </c>
      <c r="H2457">
        <v>80</v>
      </c>
      <c r="I2457">
        <v>100</v>
      </c>
      <c r="J2457">
        <v>150</v>
      </c>
      <c r="K2457">
        <v>200</v>
      </c>
      <c r="L2457">
        <v>300</v>
      </c>
      <c r="M2457">
        <v>500</v>
      </c>
      <c r="N2457">
        <v>600</v>
      </c>
      <c r="O2457">
        <v>900</v>
      </c>
      <c r="P2457">
        <v>1600</v>
      </c>
      <c r="Q2457">
        <v>5000</v>
      </c>
    </row>
    <row r="2458" spans="1:22" x14ac:dyDescent="0.2">
      <c r="A2458" s="2">
        <v>2456</v>
      </c>
      <c r="B2458" s="4">
        <v>5</v>
      </c>
      <c r="C2458">
        <v>25</v>
      </c>
      <c r="D2458">
        <v>50</v>
      </c>
      <c r="E2458">
        <v>100</v>
      </c>
      <c r="F2458">
        <v>200</v>
      </c>
      <c r="G2458">
        <v>500</v>
      </c>
      <c r="H2458">
        <v>1000</v>
      </c>
      <c r="I2458">
        <v>3000</v>
      </c>
      <c r="J2458">
        <v>5000</v>
      </c>
      <c r="K2458">
        <v>8000</v>
      </c>
      <c r="L2458">
        <v>10000</v>
      </c>
    </row>
    <row r="2459" spans="1:22" x14ac:dyDescent="0.2">
      <c r="A2459" s="2">
        <v>2457</v>
      </c>
      <c r="B2459" s="4">
        <v>5</v>
      </c>
      <c r="C2459">
        <v>35</v>
      </c>
      <c r="D2459">
        <v>50</v>
      </c>
      <c r="E2459">
        <v>90</v>
      </c>
      <c r="F2459">
        <v>160</v>
      </c>
      <c r="G2459">
        <v>200</v>
      </c>
      <c r="H2459">
        <v>350</v>
      </c>
      <c r="I2459">
        <v>500</v>
      </c>
    </row>
    <row r="2460" spans="1:22" x14ac:dyDescent="0.2">
      <c r="A2460" s="2">
        <v>2458</v>
      </c>
      <c r="B2460" s="4">
        <v>10</v>
      </c>
      <c r="C2460">
        <v>25</v>
      </c>
      <c r="D2460">
        <v>40</v>
      </c>
      <c r="E2460">
        <v>100</v>
      </c>
      <c r="F2460">
        <v>125</v>
      </c>
      <c r="G2460">
        <v>225</v>
      </c>
      <c r="H2460">
        <v>325</v>
      </c>
    </row>
    <row r="2461" spans="1:22" x14ac:dyDescent="0.2">
      <c r="A2461" s="2">
        <v>2459</v>
      </c>
      <c r="B2461" s="4">
        <v>1</v>
      </c>
      <c r="C2461">
        <v>25</v>
      </c>
      <c r="D2461">
        <v>25</v>
      </c>
      <c r="E2461">
        <v>30</v>
      </c>
      <c r="F2461">
        <v>35</v>
      </c>
      <c r="G2461">
        <v>35</v>
      </c>
      <c r="H2461">
        <v>60</v>
      </c>
      <c r="I2461">
        <v>60</v>
      </c>
      <c r="J2461">
        <v>75</v>
      </c>
      <c r="K2461">
        <v>80</v>
      </c>
      <c r="L2461">
        <v>80</v>
      </c>
      <c r="M2461">
        <v>100</v>
      </c>
      <c r="N2461">
        <v>100</v>
      </c>
      <c r="O2461">
        <v>150</v>
      </c>
      <c r="P2461">
        <v>150</v>
      </c>
      <c r="Q2461">
        <v>400</v>
      </c>
      <c r="R2461">
        <v>400</v>
      </c>
      <c r="S2461">
        <v>5000</v>
      </c>
    </row>
    <row r="2462" spans="1:22" x14ac:dyDescent="0.2">
      <c r="A2462" s="2">
        <v>2460</v>
      </c>
      <c r="B2462" s="4">
        <v>5</v>
      </c>
      <c r="C2462">
        <v>10</v>
      </c>
      <c r="D2462">
        <v>25</v>
      </c>
      <c r="E2462">
        <v>25</v>
      </c>
      <c r="F2462">
        <v>25</v>
      </c>
      <c r="G2462">
        <v>35</v>
      </c>
      <c r="H2462">
        <v>35</v>
      </c>
      <c r="I2462">
        <v>35</v>
      </c>
      <c r="J2462">
        <v>35</v>
      </c>
      <c r="K2462">
        <v>50</v>
      </c>
      <c r="L2462">
        <v>50</v>
      </c>
      <c r="M2462">
        <v>50</v>
      </c>
      <c r="N2462">
        <v>55</v>
      </c>
      <c r="O2462">
        <v>55</v>
      </c>
      <c r="P2462">
        <v>55</v>
      </c>
      <c r="Q2462">
        <v>60</v>
      </c>
      <c r="R2462">
        <v>60</v>
      </c>
      <c r="S2462">
        <v>70</v>
      </c>
      <c r="T2462">
        <v>100</v>
      </c>
      <c r="U2462">
        <v>200</v>
      </c>
      <c r="V2462">
        <v>300</v>
      </c>
    </row>
    <row r="2463" spans="1:22" x14ac:dyDescent="0.2">
      <c r="A2463" s="2">
        <v>2461</v>
      </c>
      <c r="B2463" s="4">
        <v>1</v>
      </c>
      <c r="C2463">
        <v>5</v>
      </c>
      <c r="D2463">
        <v>15</v>
      </c>
      <c r="E2463">
        <v>35</v>
      </c>
      <c r="F2463">
        <v>50</v>
      </c>
      <c r="G2463">
        <v>65</v>
      </c>
      <c r="H2463">
        <v>90</v>
      </c>
      <c r="I2463">
        <v>250</v>
      </c>
      <c r="J2463">
        <v>500</v>
      </c>
      <c r="K2463">
        <v>1500</v>
      </c>
      <c r="L2463">
        <v>2500</v>
      </c>
    </row>
    <row r="2464" spans="1:22" x14ac:dyDescent="0.2">
      <c r="A2464" s="2">
        <v>2462</v>
      </c>
      <c r="B2464" s="4">
        <v>5</v>
      </c>
      <c r="C2464">
        <v>10</v>
      </c>
      <c r="D2464">
        <v>15</v>
      </c>
      <c r="E2464">
        <v>20</v>
      </c>
      <c r="F2464">
        <v>25</v>
      </c>
      <c r="G2464">
        <v>30</v>
      </c>
      <c r="H2464">
        <v>45</v>
      </c>
      <c r="I2464">
        <v>99</v>
      </c>
      <c r="J2464">
        <v>500</v>
      </c>
      <c r="K2464">
        <v>1000</v>
      </c>
    </row>
    <row r="2465" spans="1:32" x14ac:dyDescent="0.2">
      <c r="A2465" s="2">
        <v>2463</v>
      </c>
      <c r="B2465" s="4">
        <v>4</v>
      </c>
      <c r="C2465">
        <v>9</v>
      </c>
      <c r="D2465">
        <v>15</v>
      </c>
      <c r="E2465">
        <v>17</v>
      </c>
      <c r="F2465">
        <v>44</v>
      </c>
      <c r="G2465">
        <v>48</v>
      </c>
      <c r="H2465">
        <v>55</v>
      </c>
      <c r="I2465">
        <v>65</v>
      </c>
      <c r="J2465">
        <v>80</v>
      </c>
      <c r="K2465">
        <v>94</v>
      </c>
      <c r="L2465">
        <v>508</v>
      </c>
      <c r="M2465">
        <v>5081</v>
      </c>
      <c r="N2465">
        <v>7259</v>
      </c>
    </row>
    <row r="2466" spans="1:32" x14ac:dyDescent="0.2">
      <c r="A2466" s="2">
        <v>2464</v>
      </c>
      <c r="B2466" s="4">
        <v>5</v>
      </c>
      <c r="C2466">
        <v>5</v>
      </c>
      <c r="D2466">
        <v>10</v>
      </c>
      <c r="E2466">
        <v>14</v>
      </c>
      <c r="F2466">
        <v>15</v>
      </c>
      <c r="G2466">
        <v>19</v>
      </c>
      <c r="H2466">
        <v>20</v>
      </c>
      <c r="I2466">
        <v>22</v>
      </c>
      <c r="J2466">
        <v>25</v>
      </c>
      <c r="K2466">
        <v>29</v>
      </c>
      <c r="L2466">
        <v>30</v>
      </c>
      <c r="M2466">
        <v>40</v>
      </c>
      <c r="N2466">
        <v>44</v>
      </c>
      <c r="O2466">
        <v>45</v>
      </c>
      <c r="P2466">
        <v>50</v>
      </c>
      <c r="Q2466">
        <v>60</v>
      </c>
      <c r="R2466">
        <v>65</v>
      </c>
      <c r="S2466">
        <v>66</v>
      </c>
      <c r="T2466">
        <v>76</v>
      </c>
      <c r="U2466">
        <v>100</v>
      </c>
      <c r="V2466">
        <v>110</v>
      </c>
      <c r="W2466">
        <v>150</v>
      </c>
      <c r="X2466">
        <v>180</v>
      </c>
      <c r="Y2466">
        <v>249</v>
      </c>
      <c r="Z2466">
        <v>250</v>
      </c>
      <c r="AA2466">
        <v>500</v>
      </c>
      <c r="AB2466">
        <v>750</v>
      </c>
      <c r="AC2466">
        <v>1000</v>
      </c>
      <c r="AD2466">
        <v>5000</v>
      </c>
      <c r="AE2466">
        <v>5000</v>
      </c>
      <c r="AF2466">
        <v>10000</v>
      </c>
    </row>
    <row r="2467" spans="1:32" x14ac:dyDescent="0.2">
      <c r="A2467" s="2">
        <v>2465</v>
      </c>
      <c r="B2467" s="4">
        <v>29</v>
      </c>
      <c r="C2467">
        <v>31</v>
      </c>
      <c r="D2467">
        <v>39</v>
      </c>
      <c r="E2467">
        <v>49</v>
      </c>
      <c r="F2467">
        <v>49</v>
      </c>
      <c r="G2467">
        <v>51</v>
      </c>
      <c r="H2467">
        <v>59</v>
      </c>
      <c r="I2467">
        <v>59</v>
      </c>
      <c r="J2467">
        <v>64</v>
      </c>
      <c r="K2467">
        <v>69</v>
      </c>
      <c r="L2467">
        <v>79</v>
      </c>
    </row>
    <row r="2468" spans="1:32" x14ac:dyDescent="0.2">
      <c r="A2468" s="2">
        <v>2466</v>
      </c>
      <c r="B2468" s="4">
        <v>15</v>
      </c>
      <c r="C2468">
        <v>20</v>
      </c>
      <c r="D2468">
        <v>35</v>
      </c>
      <c r="E2468">
        <v>49</v>
      </c>
      <c r="F2468">
        <v>64</v>
      </c>
      <c r="G2468">
        <v>69</v>
      </c>
      <c r="H2468">
        <v>84</v>
      </c>
      <c r="I2468">
        <v>95</v>
      </c>
      <c r="J2468">
        <v>110</v>
      </c>
      <c r="K2468">
        <v>122</v>
      </c>
      <c r="L2468">
        <v>122</v>
      </c>
      <c r="M2468">
        <v>159</v>
      </c>
      <c r="N2468">
        <v>160</v>
      </c>
      <c r="O2468">
        <v>195</v>
      </c>
      <c r="P2468">
        <v>260</v>
      </c>
      <c r="Q2468">
        <v>360</v>
      </c>
      <c r="R2468">
        <v>700</v>
      </c>
      <c r="S2468">
        <v>750</v>
      </c>
      <c r="T2468">
        <v>750</v>
      </c>
      <c r="U2468">
        <v>850</v>
      </c>
      <c r="V2468">
        <v>1000</v>
      </c>
      <c r="W2468">
        <v>1400</v>
      </c>
      <c r="X2468">
        <v>1500</v>
      </c>
      <c r="Y2468">
        <v>2000</v>
      </c>
    </row>
    <row r="2469" spans="1:32" x14ac:dyDescent="0.2">
      <c r="A2469" s="2">
        <v>2467</v>
      </c>
      <c r="B2469" s="4">
        <v>1.67</v>
      </c>
      <c r="C2469">
        <v>67</v>
      </c>
      <c r="D2469">
        <v>67</v>
      </c>
      <c r="E2469">
        <v>84</v>
      </c>
      <c r="F2469">
        <v>100</v>
      </c>
      <c r="G2469">
        <v>100</v>
      </c>
      <c r="H2469">
        <v>121</v>
      </c>
      <c r="I2469">
        <v>162</v>
      </c>
      <c r="J2469">
        <v>251</v>
      </c>
    </row>
    <row r="2470" spans="1:32" x14ac:dyDescent="0.2">
      <c r="A2470" s="2">
        <v>2468</v>
      </c>
      <c r="B2470" s="4">
        <v>1</v>
      </c>
      <c r="C2470">
        <v>10</v>
      </c>
      <c r="D2470">
        <v>45</v>
      </c>
      <c r="E2470">
        <v>120</v>
      </c>
      <c r="F2470">
        <v>170</v>
      </c>
      <c r="G2470">
        <v>300</v>
      </c>
      <c r="H2470">
        <v>500</v>
      </c>
      <c r="I2470">
        <v>1000</v>
      </c>
    </row>
    <row r="2471" spans="1:32" x14ac:dyDescent="0.2">
      <c r="A2471" s="2">
        <v>2469</v>
      </c>
      <c r="B2471" s="4">
        <v>25</v>
      </c>
      <c r="C2471">
        <v>27</v>
      </c>
      <c r="D2471">
        <v>27</v>
      </c>
      <c r="E2471">
        <v>33</v>
      </c>
      <c r="F2471">
        <v>33</v>
      </c>
      <c r="G2471">
        <v>37</v>
      </c>
      <c r="H2471">
        <v>62</v>
      </c>
      <c r="I2471">
        <v>70</v>
      </c>
    </row>
    <row r="2472" spans="1:32" x14ac:dyDescent="0.2">
      <c r="A2472" s="2">
        <v>2470</v>
      </c>
      <c r="B2472" s="4">
        <v>1.44</v>
      </c>
      <c r="C2472">
        <v>27</v>
      </c>
      <c r="D2472">
        <v>36</v>
      </c>
      <c r="E2472">
        <v>56</v>
      </c>
      <c r="F2472">
        <v>85</v>
      </c>
      <c r="G2472">
        <v>85</v>
      </c>
      <c r="H2472">
        <v>196</v>
      </c>
      <c r="I2472">
        <v>430</v>
      </c>
    </row>
    <row r="2473" spans="1:32" x14ac:dyDescent="0.2">
      <c r="A2473" s="2">
        <v>2471</v>
      </c>
      <c r="B2473" s="4">
        <v>1</v>
      </c>
      <c r="C2473">
        <v>5</v>
      </c>
      <c r="D2473">
        <v>15</v>
      </c>
      <c r="E2473">
        <v>60</v>
      </c>
    </row>
    <row r="2474" spans="1:32" x14ac:dyDescent="0.2">
      <c r="A2474" s="2">
        <v>2472</v>
      </c>
      <c r="B2474" s="4">
        <v>5</v>
      </c>
      <c r="C2474">
        <v>49</v>
      </c>
      <c r="D2474">
        <v>55</v>
      </c>
      <c r="E2474">
        <v>59</v>
      </c>
      <c r="F2474">
        <v>65</v>
      </c>
      <c r="G2474">
        <v>69</v>
      </c>
      <c r="H2474">
        <v>79</v>
      </c>
      <c r="I2474">
        <v>114</v>
      </c>
      <c r="J2474">
        <v>129</v>
      </c>
      <c r="K2474">
        <v>212</v>
      </c>
      <c r="L2474">
        <v>249</v>
      </c>
      <c r="M2474">
        <v>250</v>
      </c>
      <c r="N2474">
        <v>299</v>
      </c>
      <c r="O2474">
        <v>900</v>
      </c>
      <c r="P2474">
        <v>999</v>
      </c>
    </row>
    <row r="2475" spans="1:32" x14ac:dyDescent="0.2">
      <c r="A2475" s="2">
        <v>2473</v>
      </c>
      <c r="B2475" s="4">
        <v>1</v>
      </c>
      <c r="C2475">
        <v>5</v>
      </c>
      <c r="D2475">
        <v>10</v>
      </c>
      <c r="E2475">
        <v>14</v>
      </c>
      <c r="F2475">
        <v>20</v>
      </c>
      <c r="G2475">
        <v>23</v>
      </c>
      <c r="H2475">
        <v>25</v>
      </c>
      <c r="I2475">
        <v>28</v>
      </c>
      <c r="J2475">
        <v>35</v>
      </c>
      <c r="K2475">
        <v>60</v>
      </c>
      <c r="L2475">
        <v>80</v>
      </c>
      <c r="M2475">
        <v>90</v>
      </c>
      <c r="N2475">
        <v>130</v>
      </c>
      <c r="O2475">
        <v>150</v>
      </c>
      <c r="P2475">
        <v>160</v>
      </c>
      <c r="Q2475">
        <v>175</v>
      </c>
      <c r="R2475">
        <v>185</v>
      </c>
      <c r="S2475">
        <v>200</v>
      </c>
      <c r="T2475">
        <v>250</v>
      </c>
      <c r="U2475">
        <v>275</v>
      </c>
      <c r="V2475">
        <v>395</v>
      </c>
      <c r="W2475">
        <v>400</v>
      </c>
      <c r="X2475">
        <v>500</v>
      </c>
      <c r="Y2475">
        <v>550</v>
      </c>
      <c r="Z2475">
        <v>675</v>
      </c>
      <c r="AA2475">
        <v>1200</v>
      </c>
      <c r="AB2475">
        <v>2000</v>
      </c>
      <c r="AC2475">
        <v>4000</v>
      </c>
      <c r="AD2475">
        <v>5000</v>
      </c>
      <c r="AE2475">
        <v>10000</v>
      </c>
    </row>
    <row r="2476" spans="1:32" x14ac:dyDescent="0.2">
      <c r="A2476" s="2">
        <v>2474</v>
      </c>
      <c r="B2476" s="4">
        <v>1</v>
      </c>
      <c r="C2476">
        <v>5</v>
      </c>
      <c r="D2476">
        <v>18</v>
      </c>
      <c r="E2476">
        <v>20</v>
      </c>
      <c r="F2476">
        <v>150</v>
      </c>
      <c r="G2476">
        <v>500</v>
      </c>
      <c r="H2476">
        <v>750</v>
      </c>
      <c r="I2476">
        <v>1500</v>
      </c>
    </row>
    <row r="2477" spans="1:32" x14ac:dyDescent="0.2">
      <c r="A2477" s="2">
        <v>2475</v>
      </c>
      <c r="B2477" s="4">
        <v>5</v>
      </c>
      <c r="C2477">
        <v>8</v>
      </c>
      <c r="D2477">
        <v>20</v>
      </c>
      <c r="E2477">
        <v>35</v>
      </c>
      <c r="F2477">
        <v>55</v>
      </c>
      <c r="G2477">
        <v>100</v>
      </c>
      <c r="H2477">
        <v>175</v>
      </c>
      <c r="I2477">
        <v>200</v>
      </c>
      <c r="J2477">
        <v>500</v>
      </c>
      <c r="K2477">
        <v>1500</v>
      </c>
    </row>
    <row r="2478" spans="1:32" x14ac:dyDescent="0.2">
      <c r="A2478" s="2">
        <v>2476</v>
      </c>
      <c r="B2478" s="4">
        <v>6</v>
      </c>
      <c r="C2478">
        <v>99</v>
      </c>
      <c r="D2478">
        <v>122</v>
      </c>
      <c r="E2478">
        <v>144</v>
      </c>
      <c r="F2478">
        <v>144</v>
      </c>
      <c r="G2478">
        <v>200</v>
      </c>
      <c r="H2478">
        <v>222</v>
      </c>
      <c r="I2478">
        <v>278</v>
      </c>
      <c r="J2478">
        <v>423</v>
      </c>
      <c r="K2478">
        <v>557</v>
      </c>
      <c r="L2478">
        <v>668</v>
      </c>
      <c r="M2478">
        <v>1115</v>
      </c>
    </row>
    <row r="2479" spans="1:32" x14ac:dyDescent="0.2">
      <c r="A2479" s="2">
        <v>2477</v>
      </c>
      <c r="B2479" s="4">
        <v>1</v>
      </c>
      <c r="C2479">
        <v>12</v>
      </c>
      <c r="D2479">
        <v>16</v>
      </c>
      <c r="E2479">
        <v>24</v>
      </c>
      <c r="F2479">
        <v>28</v>
      </c>
      <c r="G2479">
        <v>32</v>
      </c>
      <c r="H2479">
        <v>54</v>
      </c>
      <c r="I2479">
        <v>110</v>
      </c>
      <c r="J2479">
        <v>132</v>
      </c>
      <c r="K2479">
        <v>165</v>
      </c>
      <c r="L2479">
        <v>176</v>
      </c>
      <c r="M2479">
        <v>300</v>
      </c>
      <c r="N2479">
        <v>375</v>
      </c>
    </row>
    <row r="2480" spans="1:32" x14ac:dyDescent="0.2">
      <c r="A2480" s="2">
        <v>2478</v>
      </c>
      <c r="B2480" s="4">
        <v>1</v>
      </c>
      <c r="C2480">
        <v>10</v>
      </c>
      <c r="D2480">
        <v>30</v>
      </c>
      <c r="E2480">
        <v>40</v>
      </c>
      <c r="F2480">
        <v>65</v>
      </c>
      <c r="G2480">
        <v>110</v>
      </c>
      <c r="H2480">
        <v>150</v>
      </c>
      <c r="I2480">
        <v>250</v>
      </c>
      <c r="J2480">
        <v>500</v>
      </c>
      <c r="K2480">
        <v>3000</v>
      </c>
    </row>
    <row r="2481" spans="1:41" x14ac:dyDescent="0.2">
      <c r="A2481" s="2">
        <v>2479</v>
      </c>
      <c r="B2481" s="4">
        <v>1</v>
      </c>
      <c r="C2481">
        <v>16</v>
      </c>
      <c r="D2481">
        <v>48</v>
      </c>
      <c r="E2481">
        <v>64</v>
      </c>
    </row>
    <row r="2482" spans="1:41" x14ac:dyDescent="0.2">
      <c r="A2482" s="2">
        <v>2480</v>
      </c>
      <c r="B2482" s="4">
        <v>1</v>
      </c>
      <c r="C2482">
        <v>10</v>
      </c>
      <c r="D2482">
        <v>25</v>
      </c>
      <c r="E2482">
        <v>199</v>
      </c>
      <c r="F2482">
        <v>214</v>
      </c>
      <c r="G2482">
        <v>229</v>
      </c>
      <c r="H2482">
        <v>500</v>
      </c>
      <c r="I2482">
        <v>2000</v>
      </c>
      <c r="J2482">
        <v>10000</v>
      </c>
    </row>
    <row r="2483" spans="1:41" x14ac:dyDescent="0.2">
      <c r="A2483" s="2">
        <v>2481</v>
      </c>
      <c r="B2483" s="4">
        <v>10</v>
      </c>
      <c r="C2483">
        <v>35</v>
      </c>
      <c r="D2483">
        <v>65</v>
      </c>
      <c r="E2483">
        <v>100</v>
      </c>
      <c r="F2483">
        <v>200</v>
      </c>
      <c r="G2483">
        <v>300</v>
      </c>
      <c r="H2483">
        <v>400</v>
      </c>
      <c r="I2483">
        <v>1000</v>
      </c>
    </row>
    <row r="2484" spans="1:41" x14ac:dyDescent="0.2">
      <c r="A2484" s="2">
        <v>2482</v>
      </c>
      <c r="B2484" s="4">
        <v>1.55</v>
      </c>
      <c r="C2484">
        <v>1.55</v>
      </c>
      <c r="D2484">
        <v>8</v>
      </c>
      <c r="E2484">
        <v>12</v>
      </c>
      <c r="F2484">
        <v>14</v>
      </c>
      <c r="G2484">
        <v>19</v>
      </c>
      <c r="H2484">
        <v>23</v>
      </c>
      <c r="I2484">
        <v>23</v>
      </c>
      <c r="J2484">
        <v>25</v>
      </c>
      <c r="K2484">
        <v>34</v>
      </c>
      <c r="L2484">
        <v>39</v>
      </c>
      <c r="M2484">
        <v>54</v>
      </c>
      <c r="N2484">
        <v>78</v>
      </c>
      <c r="O2484">
        <v>155</v>
      </c>
      <c r="P2484">
        <v>233</v>
      </c>
      <c r="Q2484">
        <v>310</v>
      </c>
      <c r="R2484">
        <v>388</v>
      </c>
      <c r="S2484">
        <v>776</v>
      </c>
      <c r="T2484">
        <v>1552</v>
      </c>
      <c r="U2484">
        <v>4655</v>
      </c>
      <c r="V2484">
        <v>7758</v>
      </c>
    </row>
    <row r="2485" spans="1:41" x14ac:dyDescent="0.2">
      <c r="A2485" s="2">
        <v>2483</v>
      </c>
      <c r="B2485" s="4">
        <v>2</v>
      </c>
      <c r="C2485">
        <v>19</v>
      </c>
      <c r="D2485">
        <v>19</v>
      </c>
      <c r="E2485">
        <v>22</v>
      </c>
      <c r="F2485">
        <v>22</v>
      </c>
      <c r="G2485">
        <v>24</v>
      </c>
      <c r="H2485">
        <v>24</v>
      </c>
      <c r="I2485">
        <v>27</v>
      </c>
      <c r="J2485">
        <v>27</v>
      </c>
      <c r="K2485">
        <v>36</v>
      </c>
      <c r="L2485">
        <v>36</v>
      </c>
      <c r="M2485">
        <v>47</v>
      </c>
      <c r="N2485">
        <v>47</v>
      </c>
      <c r="O2485">
        <v>47</v>
      </c>
      <c r="P2485">
        <v>53</v>
      </c>
      <c r="Q2485">
        <v>53</v>
      </c>
      <c r="R2485">
        <v>107</v>
      </c>
      <c r="S2485">
        <v>107</v>
      </c>
      <c r="T2485">
        <v>199</v>
      </c>
      <c r="U2485">
        <v>199</v>
      </c>
    </row>
    <row r="2486" spans="1:41" x14ac:dyDescent="0.2">
      <c r="A2486" s="2">
        <v>2484</v>
      </c>
      <c r="B2486" s="4">
        <v>5</v>
      </c>
      <c r="C2486">
        <v>15</v>
      </c>
      <c r="D2486">
        <v>20</v>
      </c>
      <c r="E2486">
        <v>25</v>
      </c>
      <c r="F2486">
        <v>30</v>
      </c>
      <c r="G2486">
        <v>35</v>
      </c>
      <c r="H2486">
        <v>45</v>
      </c>
      <c r="I2486">
        <v>55</v>
      </c>
      <c r="J2486">
        <v>70</v>
      </c>
      <c r="K2486">
        <v>75</v>
      </c>
      <c r="L2486">
        <v>80</v>
      </c>
      <c r="M2486">
        <v>100</v>
      </c>
      <c r="N2486">
        <v>110</v>
      </c>
      <c r="O2486">
        <v>125</v>
      </c>
      <c r="P2486">
        <v>180</v>
      </c>
      <c r="Q2486">
        <v>200</v>
      </c>
      <c r="R2486">
        <v>225</v>
      </c>
      <c r="S2486">
        <v>245</v>
      </c>
      <c r="T2486">
        <v>250</v>
      </c>
      <c r="U2486">
        <v>300</v>
      </c>
      <c r="V2486">
        <v>350</v>
      </c>
      <c r="W2486">
        <v>500</v>
      </c>
      <c r="X2486">
        <v>1500</v>
      </c>
    </row>
    <row r="2487" spans="1:41" x14ac:dyDescent="0.2">
      <c r="A2487" s="2">
        <v>2485</v>
      </c>
      <c r="B2487" s="4">
        <v>1.45</v>
      </c>
      <c r="C2487">
        <v>7</v>
      </c>
      <c r="D2487">
        <v>40</v>
      </c>
      <c r="E2487">
        <v>43</v>
      </c>
      <c r="F2487">
        <v>43</v>
      </c>
      <c r="G2487">
        <v>47</v>
      </c>
      <c r="H2487">
        <v>47</v>
      </c>
      <c r="I2487">
        <v>51</v>
      </c>
      <c r="J2487">
        <v>80</v>
      </c>
      <c r="K2487">
        <v>87</v>
      </c>
      <c r="L2487">
        <v>87</v>
      </c>
      <c r="M2487">
        <v>90</v>
      </c>
      <c r="N2487">
        <v>90</v>
      </c>
      <c r="O2487">
        <v>94</v>
      </c>
      <c r="P2487">
        <v>174</v>
      </c>
      <c r="Q2487">
        <v>174</v>
      </c>
      <c r="R2487">
        <v>239</v>
      </c>
      <c r="S2487">
        <v>239</v>
      </c>
      <c r="T2487">
        <v>723</v>
      </c>
    </row>
    <row r="2488" spans="1:41" x14ac:dyDescent="0.2">
      <c r="A2488" s="2">
        <v>2486</v>
      </c>
      <c r="B2488" s="4">
        <v>1</v>
      </c>
      <c r="C2488">
        <v>16</v>
      </c>
      <c r="D2488">
        <v>22</v>
      </c>
      <c r="E2488">
        <v>35</v>
      </c>
      <c r="F2488">
        <v>40</v>
      </c>
      <c r="G2488">
        <v>50</v>
      </c>
      <c r="H2488">
        <v>80</v>
      </c>
      <c r="I2488">
        <v>95</v>
      </c>
      <c r="J2488">
        <v>100</v>
      </c>
    </row>
    <row r="2489" spans="1:41" x14ac:dyDescent="0.2">
      <c r="A2489" s="2">
        <v>2487</v>
      </c>
      <c r="B2489" s="4">
        <v>20</v>
      </c>
      <c r="C2489">
        <v>25</v>
      </c>
      <c r="D2489">
        <v>30</v>
      </c>
      <c r="E2489">
        <v>40</v>
      </c>
      <c r="F2489">
        <v>50</v>
      </c>
      <c r="G2489">
        <v>60</v>
      </c>
      <c r="H2489">
        <v>80</v>
      </c>
    </row>
    <row r="2490" spans="1:41" x14ac:dyDescent="0.2">
      <c r="A2490" s="2">
        <v>2488</v>
      </c>
      <c r="B2490" s="4">
        <v>5</v>
      </c>
      <c r="C2490">
        <v>10</v>
      </c>
      <c r="D2490">
        <v>15</v>
      </c>
      <c r="E2490">
        <v>15</v>
      </c>
      <c r="F2490">
        <v>20</v>
      </c>
      <c r="G2490">
        <v>40</v>
      </c>
      <c r="H2490">
        <v>50</v>
      </c>
      <c r="I2490">
        <v>50</v>
      </c>
      <c r="J2490">
        <v>50</v>
      </c>
      <c r="K2490">
        <v>60</v>
      </c>
      <c r="L2490">
        <v>65</v>
      </c>
      <c r="M2490">
        <v>75</v>
      </c>
      <c r="N2490">
        <v>75</v>
      </c>
      <c r="O2490">
        <v>100</v>
      </c>
      <c r="P2490">
        <v>100</v>
      </c>
      <c r="Q2490">
        <v>200</v>
      </c>
      <c r="R2490">
        <v>250</v>
      </c>
      <c r="S2490">
        <v>250</v>
      </c>
      <c r="T2490">
        <v>250</v>
      </c>
      <c r="U2490">
        <v>400</v>
      </c>
      <c r="V2490">
        <v>500</v>
      </c>
      <c r="W2490">
        <v>500</v>
      </c>
      <c r="X2490">
        <v>500</v>
      </c>
      <c r="Y2490">
        <v>500</v>
      </c>
      <c r="Z2490">
        <v>750</v>
      </c>
      <c r="AA2490">
        <v>1000</v>
      </c>
      <c r="AB2490">
        <v>1500</v>
      </c>
      <c r="AC2490">
        <v>1500</v>
      </c>
      <c r="AD2490">
        <v>2000</v>
      </c>
      <c r="AE2490">
        <v>2500</v>
      </c>
      <c r="AF2490">
        <v>3000</v>
      </c>
      <c r="AG2490">
        <v>3000</v>
      </c>
      <c r="AH2490">
        <v>3000</v>
      </c>
      <c r="AI2490">
        <v>3000</v>
      </c>
      <c r="AJ2490">
        <v>3500</v>
      </c>
      <c r="AK2490">
        <v>3500</v>
      </c>
      <c r="AL2490">
        <v>3500</v>
      </c>
      <c r="AM2490">
        <v>5000</v>
      </c>
      <c r="AN2490">
        <v>5000</v>
      </c>
      <c r="AO2490">
        <v>7500</v>
      </c>
    </row>
    <row r="2491" spans="1:41" x14ac:dyDescent="0.2">
      <c r="A2491" s="2">
        <v>2489</v>
      </c>
      <c r="B2491" s="4">
        <v>5</v>
      </c>
      <c r="C2491">
        <v>35</v>
      </c>
      <c r="D2491">
        <v>119</v>
      </c>
      <c r="E2491">
        <v>149</v>
      </c>
      <c r="F2491">
        <v>189</v>
      </c>
      <c r="G2491">
        <v>200</v>
      </c>
      <c r="H2491">
        <v>270</v>
      </c>
      <c r="I2491">
        <v>400</v>
      </c>
      <c r="J2491">
        <v>540</v>
      </c>
      <c r="K2491">
        <v>5000</v>
      </c>
    </row>
    <row r="2492" spans="1:41" x14ac:dyDescent="0.2">
      <c r="A2492" s="2">
        <v>2490</v>
      </c>
      <c r="B2492" s="4">
        <v>1</v>
      </c>
      <c r="C2492">
        <v>5</v>
      </c>
      <c r="D2492">
        <v>12</v>
      </c>
      <c r="E2492">
        <v>15</v>
      </c>
      <c r="F2492">
        <v>20</v>
      </c>
      <c r="G2492">
        <v>25</v>
      </c>
      <c r="H2492">
        <v>26</v>
      </c>
      <c r="I2492">
        <v>35</v>
      </c>
      <c r="J2492">
        <v>44</v>
      </c>
      <c r="K2492">
        <v>46</v>
      </c>
      <c r="L2492">
        <v>65</v>
      </c>
      <c r="M2492">
        <v>80</v>
      </c>
      <c r="N2492">
        <v>84</v>
      </c>
      <c r="O2492">
        <v>96</v>
      </c>
      <c r="P2492">
        <v>1750</v>
      </c>
      <c r="Q2492">
        <v>1750</v>
      </c>
    </row>
    <row r="2493" spans="1:41" x14ac:dyDescent="0.2">
      <c r="A2493" s="2">
        <v>2491</v>
      </c>
      <c r="B2493" s="4">
        <v>99</v>
      </c>
      <c r="C2493">
        <v>129</v>
      </c>
      <c r="D2493">
        <v>244</v>
      </c>
      <c r="E2493">
        <v>247</v>
      </c>
    </row>
    <row r="2494" spans="1:41" x14ac:dyDescent="0.2">
      <c r="A2494" s="2">
        <v>2492</v>
      </c>
      <c r="B2494" s="4">
        <v>10</v>
      </c>
      <c r="C2494">
        <v>14</v>
      </c>
      <c r="D2494">
        <v>24</v>
      </c>
      <c r="E2494">
        <v>29</v>
      </c>
      <c r="F2494">
        <v>30</v>
      </c>
      <c r="G2494">
        <v>30</v>
      </c>
      <c r="H2494">
        <v>34</v>
      </c>
      <c r="I2494">
        <v>34</v>
      </c>
      <c r="J2494">
        <v>35</v>
      </c>
      <c r="K2494">
        <v>44</v>
      </c>
      <c r="L2494">
        <v>50</v>
      </c>
      <c r="M2494">
        <v>55</v>
      </c>
      <c r="N2494">
        <v>65</v>
      </c>
    </row>
    <row r="2495" spans="1:41" x14ac:dyDescent="0.2">
      <c r="A2495" s="2">
        <v>2493</v>
      </c>
      <c r="B2495" s="4">
        <v>8</v>
      </c>
      <c r="C2495">
        <v>8</v>
      </c>
      <c r="D2495">
        <v>15</v>
      </c>
      <c r="E2495">
        <v>23</v>
      </c>
      <c r="F2495">
        <v>38</v>
      </c>
      <c r="G2495">
        <v>61</v>
      </c>
      <c r="H2495">
        <v>91</v>
      </c>
      <c r="I2495">
        <v>137</v>
      </c>
      <c r="J2495">
        <v>229</v>
      </c>
      <c r="K2495">
        <v>457</v>
      </c>
    </row>
    <row r="2496" spans="1:41" x14ac:dyDescent="0.2">
      <c r="A2496" s="2">
        <v>2494</v>
      </c>
      <c r="B2496" s="4">
        <v>69</v>
      </c>
      <c r="C2496">
        <v>69</v>
      </c>
      <c r="D2496">
        <v>69</v>
      </c>
      <c r="E2496">
        <v>69</v>
      </c>
      <c r="F2496">
        <v>75</v>
      </c>
      <c r="G2496">
        <v>75</v>
      </c>
      <c r="H2496">
        <v>75</v>
      </c>
      <c r="I2496">
        <v>75</v>
      </c>
      <c r="J2496">
        <v>138</v>
      </c>
      <c r="K2496">
        <v>138</v>
      </c>
      <c r="L2496">
        <v>138</v>
      </c>
      <c r="M2496">
        <v>138</v>
      </c>
      <c r="N2496">
        <v>150</v>
      </c>
      <c r="O2496">
        <v>150</v>
      </c>
      <c r="P2496">
        <v>150</v>
      </c>
      <c r="Q2496">
        <v>150</v>
      </c>
    </row>
    <row r="2497" spans="1:29" x14ac:dyDescent="0.2">
      <c r="A2497" s="2">
        <v>2495</v>
      </c>
      <c r="B2497" s="4">
        <v>44</v>
      </c>
    </row>
    <row r="2498" spans="1:29" x14ac:dyDescent="0.2">
      <c r="A2498" s="2">
        <v>2496</v>
      </c>
      <c r="B2498" s="4">
        <v>1</v>
      </c>
      <c r="C2498">
        <v>5</v>
      </c>
      <c r="D2498">
        <v>10</v>
      </c>
      <c r="E2498">
        <v>15</v>
      </c>
      <c r="F2498">
        <v>20</v>
      </c>
      <c r="G2498">
        <v>30</v>
      </c>
      <c r="H2498">
        <v>35</v>
      </c>
      <c r="I2498">
        <v>40</v>
      </c>
      <c r="J2498">
        <v>60</v>
      </c>
      <c r="K2498">
        <v>70</v>
      </c>
      <c r="L2498">
        <v>70</v>
      </c>
      <c r="M2498">
        <v>100</v>
      </c>
      <c r="N2498">
        <v>130</v>
      </c>
      <c r="O2498">
        <v>160</v>
      </c>
      <c r="P2498">
        <v>160</v>
      </c>
      <c r="Q2498">
        <v>250</v>
      </c>
      <c r="R2498">
        <v>300</v>
      </c>
      <c r="S2498">
        <v>500</v>
      </c>
      <c r="T2498">
        <v>1000</v>
      </c>
      <c r="U2498">
        <v>2000</v>
      </c>
      <c r="V2498">
        <v>2000</v>
      </c>
      <c r="W2498">
        <v>2000</v>
      </c>
      <c r="X2498">
        <v>2500</v>
      </c>
      <c r="Y2498">
        <v>3000</v>
      </c>
      <c r="Z2498">
        <v>5000</v>
      </c>
      <c r="AA2498">
        <v>10000</v>
      </c>
      <c r="AB2498">
        <v>10000</v>
      </c>
    </row>
    <row r="2499" spans="1:29" x14ac:dyDescent="0.2">
      <c r="A2499" s="2">
        <v>2497</v>
      </c>
      <c r="B2499" s="4">
        <v>15</v>
      </c>
      <c r="C2499">
        <v>25</v>
      </c>
      <c r="D2499">
        <v>50</v>
      </c>
      <c r="E2499">
        <v>75</v>
      </c>
      <c r="F2499">
        <v>100</v>
      </c>
      <c r="G2499">
        <v>250</v>
      </c>
      <c r="H2499">
        <v>400</v>
      </c>
      <c r="I2499">
        <v>500</v>
      </c>
      <c r="J2499">
        <v>1000</v>
      </c>
      <c r="K2499">
        <v>5000</v>
      </c>
      <c r="L2499">
        <v>10000</v>
      </c>
    </row>
    <row r="2500" spans="1:29" x14ac:dyDescent="0.2">
      <c r="A2500" s="2">
        <v>2498</v>
      </c>
      <c r="B2500" s="4">
        <v>31</v>
      </c>
      <c r="C2500">
        <v>39</v>
      </c>
      <c r="D2500">
        <v>54</v>
      </c>
      <c r="E2500">
        <v>77</v>
      </c>
      <c r="F2500">
        <v>155</v>
      </c>
      <c r="G2500">
        <v>1159</v>
      </c>
      <c r="H2500">
        <v>2318</v>
      </c>
      <c r="I2500">
        <v>3863</v>
      </c>
    </row>
    <row r="2501" spans="1:29" x14ac:dyDescent="0.2">
      <c r="A2501" s="2">
        <v>2499</v>
      </c>
      <c r="B2501" s="4">
        <v>7</v>
      </c>
      <c r="C2501">
        <v>22</v>
      </c>
      <c r="D2501">
        <v>37</v>
      </c>
      <c r="E2501">
        <v>67</v>
      </c>
      <c r="F2501">
        <v>112</v>
      </c>
      <c r="G2501">
        <v>178</v>
      </c>
      <c r="H2501">
        <v>743</v>
      </c>
      <c r="I2501">
        <v>1487</v>
      </c>
    </row>
    <row r="2502" spans="1:29" x14ac:dyDescent="0.2">
      <c r="A2502" s="2">
        <v>2500</v>
      </c>
      <c r="B2502" s="4">
        <v>149</v>
      </c>
      <c r="C2502">
        <v>149</v>
      </c>
      <c r="D2502">
        <v>149</v>
      </c>
      <c r="E2502">
        <v>149</v>
      </c>
      <c r="F2502">
        <v>149</v>
      </c>
      <c r="G2502">
        <v>149</v>
      </c>
      <c r="H2502">
        <v>159</v>
      </c>
      <c r="I2502">
        <v>159</v>
      </c>
      <c r="J2502">
        <v>159</v>
      </c>
      <c r="K2502">
        <v>159</v>
      </c>
      <c r="L2502">
        <v>169</v>
      </c>
      <c r="M2502">
        <v>169</v>
      </c>
      <c r="N2502">
        <v>199</v>
      </c>
      <c r="O2502">
        <v>199</v>
      </c>
      <c r="P2502">
        <v>299</v>
      </c>
      <c r="Q2502">
        <v>299</v>
      </c>
      <c r="R2502">
        <v>299</v>
      </c>
      <c r="S2502">
        <v>309</v>
      </c>
      <c r="T2502">
        <v>309</v>
      </c>
      <c r="U2502">
        <v>596</v>
      </c>
      <c r="V2502">
        <v>596</v>
      </c>
      <c r="W2502">
        <v>596</v>
      </c>
      <c r="X2502">
        <v>596</v>
      </c>
      <c r="Y2502">
        <v>596</v>
      </c>
      <c r="Z2502">
        <v>596</v>
      </c>
      <c r="AA2502">
        <v>7495</v>
      </c>
    </row>
    <row r="2503" spans="1:29" x14ac:dyDescent="0.2">
      <c r="A2503" s="2">
        <v>2501</v>
      </c>
      <c r="B2503" s="4">
        <v>6</v>
      </c>
      <c r="C2503">
        <v>11</v>
      </c>
      <c r="D2503">
        <v>54</v>
      </c>
      <c r="E2503">
        <v>220</v>
      </c>
      <c r="F2503">
        <v>264</v>
      </c>
      <c r="G2503">
        <v>330</v>
      </c>
      <c r="H2503">
        <v>330</v>
      </c>
      <c r="I2503">
        <v>374</v>
      </c>
      <c r="J2503">
        <v>385</v>
      </c>
      <c r="K2503">
        <v>385</v>
      </c>
      <c r="L2503">
        <v>430</v>
      </c>
      <c r="M2503">
        <v>496</v>
      </c>
      <c r="N2503">
        <v>540</v>
      </c>
      <c r="O2503">
        <v>639</v>
      </c>
      <c r="P2503">
        <v>827</v>
      </c>
      <c r="Q2503">
        <v>938</v>
      </c>
      <c r="R2503">
        <v>960</v>
      </c>
      <c r="S2503">
        <v>1280</v>
      </c>
      <c r="T2503">
        <v>1987</v>
      </c>
      <c r="U2503">
        <v>2981</v>
      </c>
      <c r="V2503">
        <v>5522</v>
      </c>
    </row>
    <row r="2504" spans="1:29" x14ac:dyDescent="0.2">
      <c r="A2504" s="2">
        <v>2502</v>
      </c>
      <c r="B2504" s="4">
        <v>5</v>
      </c>
      <c r="C2504">
        <v>10</v>
      </c>
      <c r="D2504">
        <v>15</v>
      </c>
      <c r="E2504">
        <v>20</v>
      </c>
      <c r="F2504">
        <v>25</v>
      </c>
      <c r="G2504">
        <v>35</v>
      </c>
      <c r="H2504">
        <v>40</v>
      </c>
      <c r="I2504">
        <v>45</v>
      </c>
      <c r="J2504">
        <v>50</v>
      </c>
      <c r="K2504">
        <v>65</v>
      </c>
      <c r="L2504">
        <v>75</v>
      </c>
      <c r="M2504">
        <v>85</v>
      </c>
      <c r="N2504">
        <v>90</v>
      </c>
      <c r="O2504">
        <v>115</v>
      </c>
      <c r="P2504">
        <v>160</v>
      </c>
      <c r="Q2504">
        <v>200</v>
      </c>
      <c r="R2504">
        <v>250</v>
      </c>
      <c r="S2504">
        <v>325</v>
      </c>
      <c r="T2504">
        <v>500</v>
      </c>
      <c r="U2504">
        <v>1000</v>
      </c>
    </row>
    <row r="2505" spans="1:29" x14ac:dyDescent="0.2">
      <c r="A2505" s="2">
        <v>2503</v>
      </c>
      <c r="B2505" s="4">
        <v>1</v>
      </c>
      <c r="C2505">
        <v>9</v>
      </c>
      <c r="D2505">
        <v>12</v>
      </c>
      <c r="E2505">
        <v>13</v>
      </c>
      <c r="F2505">
        <v>24</v>
      </c>
      <c r="G2505">
        <v>25</v>
      </c>
      <c r="H2505">
        <v>30</v>
      </c>
      <c r="I2505">
        <v>35</v>
      </c>
      <c r="J2505">
        <v>36</v>
      </c>
      <c r="K2505">
        <v>47</v>
      </c>
      <c r="L2505">
        <v>50</v>
      </c>
      <c r="M2505">
        <v>60</v>
      </c>
      <c r="N2505">
        <v>72</v>
      </c>
      <c r="O2505">
        <v>94</v>
      </c>
      <c r="P2505">
        <v>120</v>
      </c>
      <c r="Q2505">
        <v>130</v>
      </c>
      <c r="R2505">
        <v>200</v>
      </c>
      <c r="S2505">
        <v>250</v>
      </c>
    </row>
    <row r="2506" spans="1:29" x14ac:dyDescent="0.2">
      <c r="A2506" s="2">
        <v>2504</v>
      </c>
      <c r="B2506" s="4">
        <v>1.1200000000000001</v>
      </c>
      <c r="C2506">
        <v>17</v>
      </c>
      <c r="D2506">
        <v>22</v>
      </c>
      <c r="E2506">
        <v>40</v>
      </c>
      <c r="F2506">
        <v>56</v>
      </c>
      <c r="G2506">
        <v>80</v>
      </c>
      <c r="H2506">
        <v>95</v>
      </c>
      <c r="I2506">
        <v>112</v>
      </c>
      <c r="J2506">
        <v>156</v>
      </c>
      <c r="K2506">
        <v>201</v>
      </c>
      <c r="L2506">
        <v>558</v>
      </c>
      <c r="M2506">
        <v>1675</v>
      </c>
    </row>
    <row r="2507" spans="1:29" x14ac:dyDescent="0.2">
      <c r="A2507" s="2">
        <v>2505</v>
      </c>
      <c r="B2507" s="4">
        <v>10</v>
      </c>
      <c r="C2507">
        <v>15</v>
      </c>
      <c r="D2507">
        <v>20</v>
      </c>
      <c r="E2507">
        <v>25</v>
      </c>
      <c r="F2507">
        <v>25</v>
      </c>
      <c r="G2507">
        <v>30</v>
      </c>
      <c r="H2507">
        <v>35</v>
      </c>
      <c r="I2507">
        <v>40</v>
      </c>
      <c r="J2507">
        <v>40</v>
      </c>
      <c r="K2507">
        <v>45</v>
      </c>
      <c r="L2507">
        <v>50</v>
      </c>
      <c r="M2507">
        <v>55</v>
      </c>
      <c r="N2507">
        <v>55</v>
      </c>
      <c r="O2507">
        <v>65</v>
      </c>
      <c r="P2507">
        <v>70</v>
      </c>
      <c r="Q2507">
        <v>75</v>
      </c>
      <c r="R2507">
        <v>80</v>
      </c>
      <c r="S2507">
        <v>100</v>
      </c>
      <c r="T2507">
        <v>125</v>
      </c>
      <c r="U2507">
        <v>300</v>
      </c>
    </row>
    <row r="2508" spans="1:29" x14ac:dyDescent="0.2">
      <c r="A2508" s="2">
        <v>2506</v>
      </c>
      <c r="B2508" s="4">
        <v>34</v>
      </c>
      <c r="C2508">
        <v>39</v>
      </c>
      <c r="D2508">
        <v>48</v>
      </c>
      <c r="E2508">
        <v>54</v>
      </c>
      <c r="F2508">
        <v>59</v>
      </c>
      <c r="G2508">
        <v>68</v>
      </c>
      <c r="H2508">
        <v>78</v>
      </c>
      <c r="I2508">
        <v>116</v>
      </c>
      <c r="J2508">
        <v>118</v>
      </c>
      <c r="K2508">
        <v>174</v>
      </c>
    </row>
    <row r="2509" spans="1:29" x14ac:dyDescent="0.2">
      <c r="A2509" s="2">
        <v>2507</v>
      </c>
      <c r="B2509" s="4">
        <v>5</v>
      </c>
      <c r="C2509">
        <v>10</v>
      </c>
      <c r="D2509">
        <v>20</v>
      </c>
      <c r="E2509">
        <v>25</v>
      </c>
      <c r="F2509">
        <v>27</v>
      </c>
      <c r="G2509">
        <v>27</v>
      </c>
      <c r="H2509">
        <v>35</v>
      </c>
      <c r="I2509">
        <v>45</v>
      </c>
      <c r="J2509">
        <v>50</v>
      </c>
      <c r="K2509">
        <v>50</v>
      </c>
      <c r="L2509">
        <v>50</v>
      </c>
      <c r="M2509">
        <v>50</v>
      </c>
      <c r="N2509">
        <v>75</v>
      </c>
      <c r="O2509">
        <v>75</v>
      </c>
      <c r="P2509">
        <v>75</v>
      </c>
      <c r="Q2509">
        <v>100</v>
      </c>
      <c r="R2509">
        <v>200</v>
      </c>
      <c r="S2509">
        <v>250</v>
      </c>
      <c r="T2509">
        <v>250</v>
      </c>
      <c r="U2509">
        <v>280</v>
      </c>
      <c r="V2509">
        <v>400</v>
      </c>
      <c r="W2509">
        <v>500</v>
      </c>
      <c r="X2509">
        <v>500</v>
      </c>
      <c r="Y2509">
        <v>1000</v>
      </c>
      <c r="Z2509">
        <v>3900</v>
      </c>
      <c r="AA2509">
        <v>4000</v>
      </c>
      <c r="AB2509">
        <v>5000</v>
      </c>
      <c r="AC2509">
        <v>9000</v>
      </c>
    </row>
    <row r="2510" spans="1:29" x14ac:dyDescent="0.2">
      <c r="A2510" s="2">
        <v>2508</v>
      </c>
      <c r="B2510" s="4">
        <v>1</v>
      </c>
      <c r="C2510">
        <v>19</v>
      </c>
      <c r="D2510">
        <v>38</v>
      </c>
      <c r="E2510">
        <v>45</v>
      </c>
      <c r="F2510">
        <v>45</v>
      </c>
      <c r="G2510">
        <v>57</v>
      </c>
      <c r="H2510">
        <v>200</v>
      </c>
    </row>
    <row r="2511" spans="1:29" x14ac:dyDescent="0.2">
      <c r="A2511" s="2">
        <v>2509</v>
      </c>
      <c r="B2511" s="4">
        <v>10</v>
      </c>
      <c r="C2511">
        <v>35</v>
      </c>
      <c r="D2511">
        <v>65</v>
      </c>
      <c r="E2511">
        <v>70</v>
      </c>
      <c r="F2511">
        <v>90</v>
      </c>
    </row>
    <row r="2512" spans="1:29" x14ac:dyDescent="0.2">
      <c r="A2512" s="2">
        <v>2510</v>
      </c>
      <c r="B2512" s="4">
        <v>1</v>
      </c>
      <c r="C2512">
        <v>7</v>
      </c>
      <c r="D2512">
        <v>10</v>
      </c>
      <c r="E2512">
        <v>13</v>
      </c>
      <c r="F2512">
        <v>25</v>
      </c>
      <c r="G2512">
        <v>35</v>
      </c>
      <c r="H2512">
        <v>45</v>
      </c>
      <c r="I2512">
        <v>58</v>
      </c>
    </row>
    <row r="2513" spans="1:29" x14ac:dyDescent="0.2">
      <c r="A2513" s="2">
        <v>2511</v>
      </c>
      <c r="B2513" s="4">
        <v>1.48</v>
      </c>
      <c r="C2513">
        <v>7</v>
      </c>
      <c r="D2513">
        <v>30</v>
      </c>
      <c r="E2513">
        <v>44</v>
      </c>
      <c r="F2513">
        <v>44</v>
      </c>
      <c r="G2513">
        <v>59</v>
      </c>
      <c r="H2513">
        <v>61</v>
      </c>
      <c r="I2513">
        <v>89</v>
      </c>
      <c r="J2513">
        <v>96</v>
      </c>
      <c r="K2513">
        <v>99</v>
      </c>
      <c r="L2513">
        <v>119</v>
      </c>
      <c r="M2513">
        <v>119</v>
      </c>
      <c r="N2513">
        <v>141</v>
      </c>
      <c r="O2513">
        <v>148</v>
      </c>
      <c r="P2513">
        <v>156</v>
      </c>
      <c r="Q2513">
        <v>156</v>
      </c>
      <c r="R2513">
        <v>163</v>
      </c>
      <c r="S2513">
        <v>178</v>
      </c>
      <c r="T2513">
        <v>193</v>
      </c>
      <c r="U2513">
        <v>222</v>
      </c>
      <c r="V2513">
        <v>230</v>
      </c>
      <c r="W2513">
        <v>252</v>
      </c>
      <c r="X2513">
        <v>267</v>
      </c>
      <c r="Y2513">
        <v>689</v>
      </c>
      <c r="Z2513">
        <v>2224</v>
      </c>
      <c r="AA2513">
        <v>3514</v>
      </c>
    </row>
    <row r="2514" spans="1:29" x14ac:dyDescent="0.2">
      <c r="A2514" s="2">
        <v>2512</v>
      </c>
      <c r="B2514" s="4">
        <v>10</v>
      </c>
      <c r="C2514">
        <v>20</v>
      </c>
      <c r="D2514">
        <v>30</v>
      </c>
      <c r="E2514">
        <v>50</v>
      </c>
      <c r="F2514">
        <v>100</v>
      </c>
      <c r="G2514">
        <v>175</v>
      </c>
      <c r="H2514">
        <v>300</v>
      </c>
      <c r="I2514">
        <v>550</v>
      </c>
      <c r="J2514">
        <v>600</v>
      </c>
    </row>
    <row r="2515" spans="1:29" x14ac:dyDescent="0.2">
      <c r="A2515" s="2">
        <v>2513</v>
      </c>
      <c r="B2515" s="4">
        <v>199</v>
      </c>
      <c r="C2515">
        <v>239</v>
      </c>
      <c r="D2515">
        <v>249</v>
      </c>
      <c r="E2515">
        <v>349</v>
      </c>
      <c r="F2515">
        <v>350</v>
      </c>
      <c r="G2515">
        <v>369</v>
      </c>
      <c r="H2515">
        <v>379</v>
      </c>
      <c r="I2515">
        <v>389</v>
      </c>
      <c r="J2515">
        <v>399</v>
      </c>
      <c r="K2515">
        <v>400</v>
      </c>
      <c r="L2515">
        <v>478</v>
      </c>
      <c r="M2515">
        <v>608</v>
      </c>
      <c r="N2515">
        <v>699</v>
      </c>
      <c r="O2515">
        <v>749</v>
      </c>
      <c r="P2515">
        <v>749</v>
      </c>
      <c r="Q2515">
        <v>1099</v>
      </c>
      <c r="R2515">
        <v>1100</v>
      </c>
      <c r="S2515">
        <v>1299</v>
      </c>
      <c r="T2515">
        <v>1300</v>
      </c>
    </row>
    <row r="2516" spans="1:29" x14ac:dyDescent="0.2">
      <c r="A2516" s="2">
        <v>2514</v>
      </c>
      <c r="B2516" s="4">
        <v>5</v>
      </c>
      <c r="C2516">
        <v>15</v>
      </c>
      <c r="D2516">
        <v>20</v>
      </c>
      <c r="E2516">
        <v>25</v>
      </c>
      <c r="F2516">
        <v>35</v>
      </c>
      <c r="G2516">
        <v>50</v>
      </c>
      <c r="H2516">
        <v>65</v>
      </c>
      <c r="I2516">
        <v>75</v>
      </c>
      <c r="J2516">
        <v>90</v>
      </c>
      <c r="K2516">
        <v>100</v>
      </c>
      <c r="L2516">
        <v>105</v>
      </c>
      <c r="M2516">
        <v>150</v>
      </c>
      <c r="N2516">
        <v>165</v>
      </c>
      <c r="O2516">
        <v>190</v>
      </c>
      <c r="P2516">
        <v>200</v>
      </c>
      <c r="Q2516">
        <v>220</v>
      </c>
      <c r="R2516">
        <v>250</v>
      </c>
      <c r="S2516">
        <v>300</v>
      </c>
      <c r="T2516">
        <v>350</v>
      </c>
      <c r="U2516">
        <v>750</v>
      </c>
      <c r="V2516">
        <v>1500</v>
      </c>
    </row>
    <row r="2517" spans="1:29" x14ac:dyDescent="0.2">
      <c r="A2517" s="2">
        <v>2515</v>
      </c>
      <c r="B2517" s="4">
        <v>1</v>
      </c>
      <c r="C2517">
        <v>10</v>
      </c>
      <c r="D2517">
        <v>20</v>
      </c>
      <c r="E2517">
        <v>20</v>
      </c>
      <c r="F2517">
        <v>20</v>
      </c>
      <c r="G2517">
        <v>30</v>
      </c>
      <c r="H2517">
        <v>30</v>
      </c>
      <c r="I2517">
        <v>30</v>
      </c>
      <c r="J2517">
        <v>40</v>
      </c>
      <c r="K2517">
        <v>50</v>
      </c>
      <c r="L2517">
        <v>50</v>
      </c>
      <c r="M2517">
        <v>75</v>
      </c>
      <c r="N2517">
        <v>75</v>
      </c>
      <c r="O2517">
        <v>100</v>
      </c>
      <c r="P2517">
        <v>125</v>
      </c>
      <c r="Q2517">
        <v>150</v>
      </c>
      <c r="R2517">
        <v>200</v>
      </c>
      <c r="S2517">
        <v>200</v>
      </c>
      <c r="T2517">
        <v>300</v>
      </c>
      <c r="U2517">
        <v>300</v>
      </c>
      <c r="V2517">
        <v>500</v>
      </c>
      <c r="W2517">
        <v>500</v>
      </c>
      <c r="X2517">
        <v>500</v>
      </c>
      <c r="Y2517">
        <v>500</v>
      </c>
      <c r="Z2517">
        <v>800</v>
      </c>
      <c r="AA2517">
        <v>850</v>
      </c>
      <c r="AB2517">
        <v>1000</v>
      </c>
    </row>
    <row r="2518" spans="1:29" x14ac:dyDescent="0.2">
      <c r="A2518" s="2">
        <v>2516</v>
      </c>
      <c r="B2518" s="4">
        <v>50</v>
      </c>
      <c r="C2518">
        <v>499</v>
      </c>
      <c r="D2518">
        <v>599</v>
      </c>
      <c r="E2518">
        <v>649</v>
      </c>
      <c r="F2518">
        <v>699</v>
      </c>
      <c r="G2518">
        <v>1299</v>
      </c>
      <c r="H2518">
        <v>3100</v>
      </c>
      <c r="I2518">
        <v>10000</v>
      </c>
    </row>
    <row r="2519" spans="1:29" x14ac:dyDescent="0.2">
      <c r="A2519" s="2">
        <v>2517</v>
      </c>
      <c r="B2519" s="4">
        <v>5</v>
      </c>
      <c r="C2519">
        <v>25</v>
      </c>
      <c r="D2519">
        <v>30</v>
      </c>
      <c r="E2519">
        <v>35</v>
      </c>
    </row>
    <row r="2520" spans="1:29" x14ac:dyDescent="0.2">
      <c r="A2520" s="2">
        <v>2518</v>
      </c>
      <c r="B2520" s="4">
        <v>5</v>
      </c>
      <c r="C2520">
        <v>25</v>
      </c>
      <c r="D2520">
        <v>35</v>
      </c>
      <c r="E2520">
        <v>40</v>
      </c>
      <c r="F2520">
        <v>50</v>
      </c>
      <c r="G2520">
        <v>100</v>
      </c>
      <c r="H2520">
        <v>150</v>
      </c>
      <c r="I2520">
        <v>250</v>
      </c>
      <c r="J2520">
        <v>1000</v>
      </c>
      <c r="K2520">
        <v>5000</v>
      </c>
    </row>
    <row r="2521" spans="1:29" x14ac:dyDescent="0.2">
      <c r="A2521" s="2">
        <v>2519</v>
      </c>
      <c r="B2521" s="4">
        <v>1</v>
      </c>
      <c r="C2521">
        <v>5</v>
      </c>
      <c r="D2521">
        <v>10</v>
      </c>
      <c r="E2521">
        <v>20</v>
      </c>
      <c r="F2521">
        <v>20</v>
      </c>
      <c r="G2521">
        <v>35</v>
      </c>
      <c r="H2521">
        <v>50</v>
      </c>
      <c r="I2521">
        <v>75</v>
      </c>
      <c r="J2521">
        <v>100</v>
      </c>
      <c r="K2521">
        <v>110</v>
      </c>
      <c r="L2521">
        <v>250</v>
      </c>
      <c r="M2521">
        <v>499</v>
      </c>
      <c r="N2521">
        <v>500</v>
      </c>
      <c r="O2521">
        <v>1000</v>
      </c>
      <c r="P2521">
        <v>5000</v>
      </c>
    </row>
    <row r="2522" spans="1:29" x14ac:dyDescent="0.2">
      <c r="A2522" s="2">
        <v>2520</v>
      </c>
      <c r="B2522" s="4">
        <v>2</v>
      </c>
      <c r="C2522">
        <v>20</v>
      </c>
      <c r="D2522">
        <v>59</v>
      </c>
      <c r="E2522">
        <v>99</v>
      </c>
      <c r="F2522">
        <v>119</v>
      </c>
      <c r="G2522">
        <v>199</v>
      </c>
      <c r="H2522">
        <v>450</v>
      </c>
    </row>
    <row r="2523" spans="1:29" x14ac:dyDescent="0.2">
      <c r="A2523" s="2">
        <v>2521</v>
      </c>
      <c r="B2523" s="4">
        <v>10</v>
      </c>
      <c r="C2523">
        <v>15</v>
      </c>
      <c r="D2523">
        <v>20</v>
      </c>
      <c r="E2523">
        <v>25</v>
      </c>
      <c r="F2523">
        <v>30</v>
      </c>
      <c r="G2523">
        <v>35</v>
      </c>
      <c r="H2523">
        <v>50</v>
      </c>
      <c r="I2523">
        <v>60</v>
      </c>
      <c r="J2523">
        <v>75</v>
      </c>
      <c r="K2523">
        <v>120</v>
      </c>
      <c r="L2523">
        <v>135</v>
      </c>
      <c r="M2523">
        <v>150</v>
      </c>
      <c r="N2523">
        <v>400</v>
      </c>
      <c r="O2523">
        <v>500</v>
      </c>
      <c r="P2523">
        <v>1000</v>
      </c>
      <c r="Q2523">
        <v>1750</v>
      </c>
      <c r="R2523">
        <v>2000</v>
      </c>
      <c r="S2523">
        <v>2500</v>
      </c>
      <c r="T2523">
        <v>3000</v>
      </c>
    </row>
    <row r="2524" spans="1:29" x14ac:dyDescent="0.2">
      <c r="A2524" s="2">
        <v>2522</v>
      </c>
      <c r="B2524" s="4">
        <v>10</v>
      </c>
      <c r="C2524">
        <v>25</v>
      </c>
      <c r="D2524">
        <v>40</v>
      </c>
      <c r="E2524">
        <v>45</v>
      </c>
      <c r="F2524">
        <v>50</v>
      </c>
      <c r="G2524">
        <v>50</v>
      </c>
      <c r="H2524">
        <v>75</v>
      </c>
      <c r="I2524">
        <v>200</v>
      </c>
    </row>
    <row r="2525" spans="1:29" x14ac:dyDescent="0.2">
      <c r="A2525" s="2">
        <v>2523</v>
      </c>
      <c r="B2525" s="4">
        <v>1</v>
      </c>
      <c r="C2525">
        <v>5</v>
      </c>
      <c r="D2525">
        <v>20</v>
      </c>
      <c r="E2525">
        <v>20</v>
      </c>
      <c r="F2525">
        <v>20</v>
      </c>
      <c r="G2525">
        <v>25</v>
      </c>
      <c r="H2525">
        <v>25</v>
      </c>
      <c r="I2525">
        <v>30</v>
      </c>
      <c r="J2525">
        <v>30</v>
      </c>
      <c r="K2525">
        <v>99</v>
      </c>
      <c r="L2525">
        <v>115</v>
      </c>
      <c r="M2525">
        <v>125</v>
      </c>
      <c r="N2525">
        <v>155</v>
      </c>
      <c r="O2525">
        <v>155</v>
      </c>
      <c r="P2525">
        <v>155</v>
      </c>
      <c r="Q2525">
        <v>210</v>
      </c>
      <c r="R2525">
        <v>215</v>
      </c>
      <c r="S2525">
        <v>245</v>
      </c>
      <c r="T2525">
        <v>255</v>
      </c>
      <c r="U2525">
        <v>295</v>
      </c>
      <c r="V2525">
        <v>330</v>
      </c>
      <c r="W2525">
        <v>395</v>
      </c>
      <c r="X2525">
        <v>495</v>
      </c>
      <c r="Y2525">
        <v>525</v>
      </c>
      <c r="Z2525">
        <v>895</v>
      </c>
      <c r="AA2525">
        <v>980</v>
      </c>
      <c r="AB2525">
        <v>1500</v>
      </c>
      <c r="AC2525">
        <v>1500</v>
      </c>
    </row>
    <row r="2526" spans="1:29" x14ac:dyDescent="0.2">
      <c r="A2526" s="2">
        <v>2524</v>
      </c>
      <c r="B2526" s="4">
        <v>1</v>
      </c>
      <c r="C2526">
        <v>1</v>
      </c>
      <c r="D2526">
        <v>8</v>
      </c>
      <c r="E2526">
        <v>9</v>
      </c>
      <c r="F2526">
        <v>11</v>
      </c>
      <c r="G2526">
        <v>18</v>
      </c>
      <c r="H2526">
        <v>20</v>
      </c>
      <c r="I2526">
        <v>27</v>
      </c>
      <c r="J2526">
        <v>30</v>
      </c>
      <c r="K2526">
        <v>36</v>
      </c>
      <c r="L2526">
        <v>40</v>
      </c>
      <c r="M2526">
        <v>100</v>
      </c>
    </row>
    <row r="2527" spans="1:29" x14ac:dyDescent="0.2">
      <c r="A2527" s="2">
        <v>2525</v>
      </c>
      <c r="B2527" s="4">
        <v>5</v>
      </c>
      <c r="C2527">
        <v>15</v>
      </c>
      <c r="D2527">
        <v>30</v>
      </c>
      <c r="E2527">
        <v>50</v>
      </c>
      <c r="F2527">
        <v>75</v>
      </c>
      <c r="G2527">
        <v>100</v>
      </c>
      <c r="H2527">
        <v>150</v>
      </c>
      <c r="I2527">
        <v>200</v>
      </c>
      <c r="J2527">
        <v>250</v>
      </c>
      <c r="K2527">
        <v>500</v>
      </c>
      <c r="L2527">
        <v>911</v>
      </c>
      <c r="M2527">
        <v>1000</v>
      </c>
      <c r="N2527">
        <v>5000</v>
      </c>
    </row>
    <row r="2528" spans="1:29" x14ac:dyDescent="0.2">
      <c r="A2528" s="2">
        <v>2526</v>
      </c>
      <c r="B2528" s="4">
        <v>10</v>
      </c>
      <c r="C2528">
        <v>13</v>
      </c>
      <c r="D2528">
        <v>33</v>
      </c>
      <c r="E2528">
        <v>41</v>
      </c>
      <c r="F2528">
        <v>49</v>
      </c>
      <c r="G2528">
        <v>57</v>
      </c>
      <c r="H2528">
        <v>81</v>
      </c>
      <c r="I2528">
        <v>89</v>
      </c>
      <c r="J2528">
        <v>125</v>
      </c>
      <c r="K2528">
        <v>163</v>
      </c>
      <c r="L2528">
        <v>488</v>
      </c>
    </row>
    <row r="2529" spans="1:34" x14ac:dyDescent="0.2">
      <c r="A2529" s="2">
        <v>2527</v>
      </c>
      <c r="B2529" s="4">
        <v>6</v>
      </c>
      <c r="C2529">
        <v>25</v>
      </c>
      <c r="D2529">
        <v>35</v>
      </c>
      <c r="E2529">
        <v>45</v>
      </c>
      <c r="F2529">
        <v>65</v>
      </c>
      <c r="G2529">
        <v>115</v>
      </c>
      <c r="H2529">
        <v>160</v>
      </c>
      <c r="I2529">
        <v>295</v>
      </c>
      <c r="J2529">
        <v>300</v>
      </c>
      <c r="K2529">
        <v>565</v>
      </c>
    </row>
    <row r="2530" spans="1:34" x14ac:dyDescent="0.2">
      <c r="A2530" s="2">
        <v>2528</v>
      </c>
      <c r="B2530" s="4">
        <v>2</v>
      </c>
      <c r="C2530">
        <v>10</v>
      </c>
      <c r="D2530">
        <v>12</v>
      </c>
      <c r="E2530">
        <v>25</v>
      </c>
      <c r="F2530">
        <v>35</v>
      </c>
      <c r="G2530">
        <v>35</v>
      </c>
      <c r="H2530">
        <v>45</v>
      </c>
      <c r="I2530">
        <v>50</v>
      </c>
      <c r="J2530">
        <v>65</v>
      </c>
      <c r="K2530">
        <v>85</v>
      </c>
      <c r="L2530">
        <v>85</v>
      </c>
    </row>
    <row r="2531" spans="1:34" x14ac:dyDescent="0.2">
      <c r="A2531" s="2">
        <v>2529</v>
      </c>
      <c r="B2531" s="4">
        <v>5</v>
      </c>
      <c r="C2531">
        <v>15</v>
      </c>
      <c r="D2531">
        <v>25</v>
      </c>
      <c r="E2531">
        <v>50</v>
      </c>
      <c r="F2531">
        <v>75</v>
      </c>
      <c r="G2531">
        <v>100</v>
      </c>
      <c r="H2531">
        <v>125</v>
      </c>
      <c r="I2531">
        <v>200</v>
      </c>
      <c r="J2531">
        <v>250</v>
      </c>
      <c r="K2531">
        <v>500</v>
      </c>
      <c r="L2531">
        <v>750</v>
      </c>
      <c r="M2531">
        <v>1831</v>
      </c>
      <c r="N2531">
        <v>1836</v>
      </c>
      <c r="O2531">
        <v>2000</v>
      </c>
      <c r="P2531">
        <v>5000</v>
      </c>
    </row>
    <row r="2532" spans="1:34" x14ac:dyDescent="0.2">
      <c r="A2532" s="2">
        <v>2530</v>
      </c>
      <c r="B2532" s="4">
        <v>5</v>
      </c>
      <c r="C2532">
        <v>30</v>
      </c>
      <c r="D2532">
        <v>125</v>
      </c>
      <c r="E2532">
        <v>150</v>
      </c>
      <c r="F2532">
        <v>170</v>
      </c>
      <c r="G2532">
        <v>190</v>
      </c>
      <c r="H2532">
        <v>210</v>
      </c>
      <c r="I2532">
        <v>250</v>
      </c>
      <c r="J2532">
        <v>290</v>
      </c>
      <c r="K2532">
        <v>375</v>
      </c>
      <c r="L2532">
        <v>600</v>
      </c>
      <c r="M2532">
        <v>2500</v>
      </c>
    </row>
    <row r="2533" spans="1:34" x14ac:dyDescent="0.2">
      <c r="A2533" s="2">
        <v>2531</v>
      </c>
      <c r="B2533" s="4">
        <v>1</v>
      </c>
      <c r="C2533">
        <v>5</v>
      </c>
      <c r="D2533">
        <v>29</v>
      </c>
      <c r="E2533">
        <v>39</v>
      </c>
      <c r="F2533">
        <v>49</v>
      </c>
      <c r="G2533">
        <v>59</v>
      </c>
      <c r="H2533">
        <v>79</v>
      </c>
      <c r="I2533">
        <v>99</v>
      </c>
      <c r="J2533">
        <v>129</v>
      </c>
      <c r="K2533">
        <v>149</v>
      </c>
    </row>
    <row r="2534" spans="1:34" x14ac:dyDescent="0.2">
      <c r="A2534" s="2">
        <v>2532</v>
      </c>
      <c r="B2534" s="4">
        <v>20</v>
      </c>
      <c r="C2534">
        <v>50</v>
      </c>
      <c r="D2534">
        <v>125</v>
      </c>
      <c r="E2534">
        <v>199</v>
      </c>
      <c r="F2534">
        <v>199</v>
      </c>
      <c r="G2534">
        <v>199</v>
      </c>
      <c r="H2534">
        <v>299</v>
      </c>
    </row>
    <row r="2535" spans="1:34" x14ac:dyDescent="0.2">
      <c r="A2535" s="2">
        <v>2533</v>
      </c>
      <c r="B2535" s="4">
        <v>1.58</v>
      </c>
      <c r="C2535">
        <v>5</v>
      </c>
      <c r="D2535">
        <v>9</v>
      </c>
      <c r="E2535">
        <v>16</v>
      </c>
      <c r="F2535">
        <v>24</v>
      </c>
      <c r="G2535">
        <v>32</v>
      </c>
      <c r="H2535">
        <v>55</v>
      </c>
      <c r="I2535">
        <v>71</v>
      </c>
      <c r="J2535">
        <v>71</v>
      </c>
      <c r="K2535">
        <v>103</v>
      </c>
      <c r="L2535">
        <v>111</v>
      </c>
      <c r="M2535">
        <v>119</v>
      </c>
      <c r="N2535">
        <v>119</v>
      </c>
      <c r="O2535">
        <v>126</v>
      </c>
      <c r="P2535">
        <v>142</v>
      </c>
      <c r="Q2535">
        <v>158</v>
      </c>
      <c r="R2535">
        <v>237</v>
      </c>
      <c r="S2535">
        <v>316</v>
      </c>
      <c r="T2535">
        <v>632</v>
      </c>
      <c r="U2535">
        <v>3161</v>
      </c>
      <c r="V2535">
        <v>7901</v>
      </c>
    </row>
    <row r="2536" spans="1:34" x14ac:dyDescent="0.2">
      <c r="A2536" s="2">
        <v>2534</v>
      </c>
      <c r="B2536" s="4">
        <v>87</v>
      </c>
      <c r="C2536">
        <v>93</v>
      </c>
      <c r="D2536">
        <v>178</v>
      </c>
      <c r="E2536">
        <v>261</v>
      </c>
      <c r="F2536">
        <v>348</v>
      </c>
      <c r="G2536">
        <v>435</v>
      </c>
    </row>
    <row r="2537" spans="1:34" x14ac:dyDescent="0.2">
      <c r="A2537" s="2">
        <v>2535</v>
      </c>
      <c r="B2537" s="4">
        <v>1</v>
      </c>
      <c r="C2537">
        <v>5</v>
      </c>
      <c r="D2537">
        <v>10</v>
      </c>
      <c r="E2537">
        <v>20</v>
      </c>
      <c r="F2537">
        <v>29</v>
      </c>
      <c r="G2537">
        <v>35</v>
      </c>
      <c r="H2537">
        <v>50</v>
      </c>
      <c r="I2537">
        <v>100</v>
      </c>
      <c r="J2537">
        <v>200</v>
      </c>
      <c r="K2537">
        <v>300</v>
      </c>
      <c r="L2537">
        <v>500</v>
      </c>
      <c r="M2537">
        <v>750</v>
      </c>
      <c r="N2537">
        <v>1000</v>
      </c>
      <c r="O2537">
        <v>5000</v>
      </c>
      <c r="P2537">
        <v>5000</v>
      </c>
      <c r="Q2537">
        <v>10000</v>
      </c>
      <c r="R2537">
        <v>10000</v>
      </c>
    </row>
    <row r="2538" spans="1:34" x14ac:dyDescent="0.2">
      <c r="A2538" s="2">
        <v>2536</v>
      </c>
      <c r="B2538" s="4">
        <v>10</v>
      </c>
      <c r="C2538">
        <v>14</v>
      </c>
      <c r="D2538">
        <v>27</v>
      </c>
      <c r="E2538">
        <v>40</v>
      </c>
      <c r="F2538">
        <v>44</v>
      </c>
      <c r="G2538">
        <v>44</v>
      </c>
      <c r="H2538">
        <v>48</v>
      </c>
      <c r="I2538">
        <v>50</v>
      </c>
      <c r="J2538">
        <v>65</v>
      </c>
      <c r="K2538">
        <v>100</v>
      </c>
      <c r="L2538">
        <v>100</v>
      </c>
    </row>
    <row r="2539" spans="1:34" x14ac:dyDescent="0.2">
      <c r="A2539" s="2">
        <v>2537</v>
      </c>
      <c r="B2539" s="4">
        <v>1</v>
      </c>
      <c r="C2539">
        <v>12</v>
      </c>
      <c r="D2539">
        <v>16</v>
      </c>
      <c r="E2539">
        <v>28</v>
      </c>
      <c r="F2539">
        <v>45</v>
      </c>
      <c r="G2539">
        <v>50</v>
      </c>
      <c r="H2539">
        <v>60</v>
      </c>
      <c r="I2539">
        <v>60</v>
      </c>
      <c r="J2539">
        <v>60</v>
      </c>
      <c r="K2539">
        <v>60</v>
      </c>
      <c r="L2539">
        <v>60</v>
      </c>
      <c r="M2539">
        <v>65</v>
      </c>
      <c r="N2539">
        <v>65</v>
      </c>
      <c r="O2539">
        <v>75</v>
      </c>
      <c r="P2539">
        <v>75</v>
      </c>
      <c r="Q2539">
        <v>85</v>
      </c>
      <c r="R2539">
        <v>95</v>
      </c>
      <c r="S2539">
        <v>100</v>
      </c>
      <c r="T2539">
        <v>110</v>
      </c>
      <c r="U2539">
        <v>120</v>
      </c>
      <c r="V2539">
        <v>180</v>
      </c>
    </row>
    <row r="2540" spans="1:34" x14ac:dyDescent="0.2">
      <c r="A2540" s="2">
        <v>2538</v>
      </c>
      <c r="B2540" s="4">
        <v>12</v>
      </c>
      <c r="C2540">
        <v>15</v>
      </c>
      <c r="D2540">
        <v>20</v>
      </c>
      <c r="E2540">
        <v>25</v>
      </c>
      <c r="F2540">
        <v>30</v>
      </c>
      <c r="G2540">
        <v>50</v>
      </c>
      <c r="H2540">
        <v>60</v>
      </c>
      <c r="I2540">
        <v>75</v>
      </c>
      <c r="J2540">
        <v>100</v>
      </c>
      <c r="K2540">
        <v>250</v>
      </c>
      <c r="L2540">
        <v>500</v>
      </c>
      <c r="M2540">
        <v>2500</v>
      </c>
    </row>
    <row r="2541" spans="1:34" x14ac:dyDescent="0.2">
      <c r="A2541" s="2">
        <v>2539</v>
      </c>
      <c r="B2541" s="4">
        <v>1</v>
      </c>
      <c r="C2541">
        <v>20</v>
      </c>
      <c r="D2541">
        <v>45</v>
      </c>
      <c r="E2541">
        <v>55</v>
      </c>
      <c r="F2541">
        <v>65</v>
      </c>
      <c r="G2541">
        <v>89</v>
      </c>
      <c r="H2541">
        <v>95</v>
      </c>
      <c r="I2541">
        <v>99</v>
      </c>
      <c r="J2541">
        <v>99</v>
      </c>
      <c r="K2541">
        <v>105</v>
      </c>
      <c r="L2541">
        <v>109</v>
      </c>
      <c r="M2541">
        <v>129</v>
      </c>
      <c r="N2541">
        <v>144</v>
      </c>
      <c r="O2541">
        <v>149</v>
      </c>
      <c r="P2541">
        <v>400</v>
      </c>
    </row>
    <row r="2542" spans="1:34" x14ac:dyDescent="0.2">
      <c r="A2542" s="2">
        <v>2540</v>
      </c>
      <c r="B2542" s="4">
        <v>1</v>
      </c>
      <c r="C2542">
        <v>50</v>
      </c>
      <c r="D2542">
        <v>60</v>
      </c>
      <c r="E2542">
        <v>60</v>
      </c>
      <c r="F2542">
        <v>70</v>
      </c>
      <c r="G2542">
        <v>95</v>
      </c>
      <c r="H2542">
        <v>105</v>
      </c>
      <c r="I2542">
        <v>115</v>
      </c>
      <c r="J2542">
        <v>125</v>
      </c>
    </row>
    <row r="2543" spans="1:34" x14ac:dyDescent="0.2">
      <c r="A2543" s="2">
        <v>2541</v>
      </c>
      <c r="B2543" s="4">
        <v>5</v>
      </c>
      <c r="C2543">
        <v>99</v>
      </c>
      <c r="D2543">
        <v>115</v>
      </c>
      <c r="E2543">
        <v>125</v>
      </c>
      <c r="F2543">
        <v>149</v>
      </c>
      <c r="G2543">
        <v>240</v>
      </c>
      <c r="H2543">
        <v>440</v>
      </c>
      <c r="I2543">
        <v>1000</v>
      </c>
      <c r="J2543">
        <v>10000</v>
      </c>
    </row>
    <row r="2544" spans="1:34" x14ac:dyDescent="0.2">
      <c r="A2544" s="2">
        <v>2542</v>
      </c>
      <c r="B2544" s="4">
        <v>5</v>
      </c>
      <c r="C2544">
        <v>10</v>
      </c>
      <c r="D2544">
        <v>15</v>
      </c>
      <c r="E2544">
        <v>20</v>
      </c>
      <c r="F2544">
        <v>25</v>
      </c>
      <c r="G2544">
        <v>30</v>
      </c>
      <c r="H2544">
        <v>35</v>
      </c>
      <c r="I2544">
        <v>40</v>
      </c>
      <c r="J2544">
        <v>40</v>
      </c>
      <c r="K2544">
        <v>50</v>
      </c>
      <c r="L2544">
        <v>75</v>
      </c>
      <c r="M2544">
        <v>75</v>
      </c>
      <c r="N2544">
        <v>75</v>
      </c>
      <c r="O2544">
        <v>85</v>
      </c>
      <c r="P2544">
        <v>99</v>
      </c>
      <c r="Q2544">
        <v>108</v>
      </c>
      <c r="R2544">
        <v>149</v>
      </c>
      <c r="S2544">
        <v>150</v>
      </c>
      <c r="T2544">
        <v>200</v>
      </c>
      <c r="U2544">
        <v>250</v>
      </c>
      <c r="V2544">
        <v>250</v>
      </c>
      <c r="W2544">
        <v>250</v>
      </c>
      <c r="X2544">
        <v>300</v>
      </c>
      <c r="Y2544">
        <v>300</v>
      </c>
      <c r="Z2544">
        <v>300</v>
      </c>
      <c r="AA2544">
        <v>450</v>
      </c>
      <c r="AB2544">
        <v>500</v>
      </c>
      <c r="AC2544">
        <v>750</v>
      </c>
      <c r="AD2544">
        <v>750</v>
      </c>
      <c r="AE2544">
        <v>1000</v>
      </c>
      <c r="AF2544">
        <v>1000</v>
      </c>
      <c r="AG2544">
        <v>5000</v>
      </c>
      <c r="AH2544">
        <v>10000</v>
      </c>
    </row>
    <row r="2545" spans="1:23" x14ac:dyDescent="0.2">
      <c r="A2545" s="2">
        <v>2543</v>
      </c>
      <c r="B2545" s="4">
        <v>1</v>
      </c>
      <c r="C2545">
        <v>7</v>
      </c>
      <c r="D2545">
        <v>10</v>
      </c>
      <c r="E2545">
        <v>30</v>
      </c>
      <c r="F2545">
        <v>45</v>
      </c>
      <c r="G2545">
        <v>85</v>
      </c>
      <c r="H2545">
        <v>87</v>
      </c>
      <c r="I2545">
        <v>150</v>
      </c>
      <c r="J2545">
        <v>750</v>
      </c>
    </row>
    <row r="2546" spans="1:23" x14ac:dyDescent="0.2">
      <c r="A2546" s="2">
        <v>2544</v>
      </c>
      <c r="B2546" s="4">
        <v>10</v>
      </c>
      <c r="C2546">
        <v>199</v>
      </c>
      <c r="D2546">
        <v>249</v>
      </c>
      <c r="E2546">
        <v>389</v>
      </c>
      <c r="F2546">
        <v>479</v>
      </c>
      <c r="G2546">
        <v>779</v>
      </c>
      <c r="H2546">
        <v>1549</v>
      </c>
      <c r="I2546">
        <v>7000</v>
      </c>
    </row>
    <row r="2547" spans="1:23" x14ac:dyDescent="0.2">
      <c r="A2547" s="2">
        <v>2545</v>
      </c>
      <c r="B2547" s="4">
        <v>5</v>
      </c>
      <c r="C2547">
        <v>10</v>
      </c>
      <c r="D2547">
        <v>15</v>
      </c>
      <c r="E2547">
        <v>100</v>
      </c>
    </row>
    <row r="2548" spans="1:23" x14ac:dyDescent="0.2">
      <c r="A2548" s="2">
        <v>2546</v>
      </c>
      <c r="B2548" s="4">
        <v>7</v>
      </c>
      <c r="C2548">
        <v>8</v>
      </c>
      <c r="D2548">
        <v>35</v>
      </c>
      <c r="E2548">
        <v>65</v>
      </c>
      <c r="F2548">
        <v>75</v>
      </c>
      <c r="G2548">
        <v>150</v>
      </c>
      <c r="H2548">
        <v>175</v>
      </c>
      <c r="I2548">
        <v>750</v>
      </c>
    </row>
    <row r="2549" spans="1:23" x14ac:dyDescent="0.2">
      <c r="A2549" s="2">
        <v>2547</v>
      </c>
      <c r="B2549" s="4">
        <v>2</v>
      </c>
      <c r="C2549">
        <v>13</v>
      </c>
      <c r="D2549">
        <v>17</v>
      </c>
      <c r="E2549">
        <v>17</v>
      </c>
      <c r="F2549">
        <v>19</v>
      </c>
      <c r="G2549">
        <v>19</v>
      </c>
      <c r="H2549">
        <v>24</v>
      </c>
      <c r="I2549">
        <v>28</v>
      </c>
      <c r="J2549">
        <v>29</v>
      </c>
      <c r="K2549">
        <v>30</v>
      </c>
      <c r="L2549">
        <v>34</v>
      </c>
      <c r="M2549">
        <v>75</v>
      </c>
      <c r="N2549">
        <v>200</v>
      </c>
      <c r="O2549">
        <v>200</v>
      </c>
      <c r="P2549">
        <v>200</v>
      </c>
      <c r="Q2549">
        <v>200</v>
      </c>
      <c r="R2549">
        <v>200</v>
      </c>
      <c r="S2549">
        <v>300</v>
      </c>
      <c r="T2549">
        <v>300</v>
      </c>
      <c r="U2549">
        <v>400</v>
      </c>
      <c r="V2549">
        <v>1500</v>
      </c>
      <c r="W2549">
        <v>5000</v>
      </c>
    </row>
    <row r="2550" spans="1:23" x14ac:dyDescent="0.2">
      <c r="A2550" s="2">
        <v>2548</v>
      </c>
      <c r="B2550" s="4">
        <v>1</v>
      </c>
      <c r="C2550">
        <v>24</v>
      </c>
      <c r="D2550">
        <v>55</v>
      </c>
      <c r="E2550">
        <v>96</v>
      </c>
      <c r="F2550">
        <v>100</v>
      </c>
      <c r="G2550">
        <v>125</v>
      </c>
      <c r="H2550">
        <v>175</v>
      </c>
      <c r="I2550">
        <v>220</v>
      </c>
      <c r="J2550">
        <v>350</v>
      </c>
    </row>
    <row r="2551" spans="1:23" x14ac:dyDescent="0.2">
      <c r="A2551" s="2">
        <v>2549</v>
      </c>
      <c r="B2551" s="4">
        <v>1</v>
      </c>
      <c r="C2551">
        <v>10</v>
      </c>
      <c r="D2551">
        <v>25</v>
      </c>
      <c r="E2551">
        <v>50</v>
      </c>
      <c r="F2551">
        <v>50</v>
      </c>
      <c r="G2551">
        <v>65</v>
      </c>
      <c r="H2551">
        <v>75</v>
      </c>
      <c r="I2551">
        <v>80</v>
      </c>
      <c r="J2551">
        <v>85</v>
      </c>
      <c r="K2551">
        <v>90</v>
      </c>
      <c r="L2551">
        <v>165</v>
      </c>
      <c r="M2551">
        <v>500</v>
      </c>
      <c r="N2551">
        <v>501</v>
      </c>
    </row>
    <row r="2552" spans="1:23" x14ac:dyDescent="0.2">
      <c r="A2552" s="2">
        <v>2550</v>
      </c>
      <c r="B2552" s="4">
        <v>1</v>
      </c>
      <c r="C2552">
        <v>10</v>
      </c>
      <c r="D2552">
        <v>20</v>
      </c>
      <c r="E2552">
        <v>30</v>
      </c>
      <c r="F2552">
        <v>40</v>
      </c>
      <c r="G2552">
        <v>40</v>
      </c>
      <c r="H2552">
        <v>40</v>
      </c>
      <c r="I2552">
        <v>60</v>
      </c>
      <c r="J2552">
        <v>75</v>
      </c>
      <c r="K2552">
        <v>100</v>
      </c>
      <c r="L2552">
        <v>500</v>
      </c>
      <c r="M2552">
        <v>2000</v>
      </c>
      <c r="N2552">
        <v>3000</v>
      </c>
    </row>
    <row r="2553" spans="1:23" x14ac:dyDescent="0.2">
      <c r="A2553" s="2">
        <v>2551</v>
      </c>
      <c r="B2553" s="4">
        <v>10</v>
      </c>
      <c r="C2553">
        <v>25</v>
      </c>
      <c r="D2553">
        <v>28</v>
      </c>
      <c r="E2553">
        <v>35</v>
      </c>
      <c r="F2553">
        <v>40</v>
      </c>
      <c r="G2553">
        <v>50</v>
      </c>
      <c r="H2553">
        <v>50</v>
      </c>
      <c r="I2553">
        <v>50</v>
      </c>
      <c r="J2553">
        <v>75</v>
      </c>
      <c r="K2553">
        <v>100</v>
      </c>
      <c r="L2553">
        <v>200</v>
      </c>
      <c r="M2553">
        <v>250</v>
      </c>
      <c r="N2553">
        <v>250</v>
      </c>
      <c r="O2553">
        <v>300</v>
      </c>
      <c r="P2553">
        <v>400</v>
      </c>
      <c r="Q2553">
        <v>500</v>
      </c>
      <c r="R2553">
        <v>1000</v>
      </c>
      <c r="S2553">
        <v>1000</v>
      </c>
    </row>
    <row r="2554" spans="1:23" x14ac:dyDescent="0.2">
      <c r="A2554" s="2">
        <v>2552</v>
      </c>
      <c r="B2554" s="4">
        <v>5</v>
      </c>
      <c r="C2554">
        <v>20</v>
      </c>
      <c r="D2554">
        <v>36</v>
      </c>
      <c r="E2554">
        <v>48</v>
      </c>
      <c r="F2554">
        <v>60</v>
      </c>
      <c r="G2554">
        <v>70</v>
      </c>
      <c r="H2554">
        <v>100</v>
      </c>
    </row>
    <row r="2555" spans="1:23" x14ac:dyDescent="0.2">
      <c r="A2555" s="2">
        <v>2553</v>
      </c>
      <c r="B2555" s="4">
        <v>5</v>
      </c>
      <c r="C2555">
        <v>10</v>
      </c>
      <c r="D2555">
        <v>15</v>
      </c>
      <c r="E2555">
        <v>20</v>
      </c>
      <c r="F2555">
        <v>25</v>
      </c>
      <c r="G2555">
        <v>30</v>
      </c>
      <c r="H2555">
        <v>35</v>
      </c>
      <c r="I2555">
        <v>40</v>
      </c>
      <c r="J2555">
        <v>50</v>
      </c>
      <c r="K2555">
        <v>75</v>
      </c>
      <c r="L2555">
        <v>100</v>
      </c>
      <c r="M2555">
        <v>150</v>
      </c>
      <c r="N2555">
        <v>175</v>
      </c>
      <c r="O2555">
        <v>300</v>
      </c>
      <c r="P2555">
        <v>400</v>
      </c>
      <c r="Q2555">
        <v>500</v>
      </c>
      <c r="R2555">
        <v>550</v>
      </c>
      <c r="S2555">
        <v>600</v>
      </c>
      <c r="T2555">
        <v>850</v>
      </c>
      <c r="U2555">
        <v>4750</v>
      </c>
    </row>
    <row r="2556" spans="1:23" x14ac:dyDescent="0.2">
      <c r="A2556" s="2">
        <v>2554</v>
      </c>
      <c r="B2556" s="4">
        <v>1.71</v>
      </c>
      <c r="C2556">
        <v>43</v>
      </c>
      <c r="D2556">
        <v>120</v>
      </c>
      <c r="E2556">
        <v>129</v>
      </c>
      <c r="F2556">
        <v>206</v>
      </c>
      <c r="G2556">
        <v>412</v>
      </c>
      <c r="H2556">
        <v>686</v>
      </c>
      <c r="I2556">
        <v>887</v>
      </c>
      <c r="J2556">
        <v>6174</v>
      </c>
    </row>
    <row r="2557" spans="1:23" x14ac:dyDescent="0.2">
      <c r="A2557" s="2">
        <v>2555</v>
      </c>
      <c r="B2557" s="4">
        <v>8</v>
      </c>
      <c r="C2557">
        <v>8</v>
      </c>
      <c r="D2557">
        <v>15</v>
      </c>
      <c r="E2557">
        <v>15</v>
      </c>
      <c r="F2557">
        <v>18</v>
      </c>
      <c r="G2557">
        <v>18</v>
      </c>
      <c r="H2557">
        <v>23</v>
      </c>
      <c r="I2557">
        <v>23</v>
      </c>
      <c r="J2557">
        <v>38</v>
      </c>
      <c r="K2557">
        <v>38</v>
      </c>
      <c r="L2557">
        <v>53</v>
      </c>
      <c r="M2557">
        <v>763</v>
      </c>
      <c r="N2557">
        <v>7627</v>
      </c>
    </row>
    <row r="2558" spans="1:23" x14ac:dyDescent="0.2">
      <c r="A2558" s="2">
        <v>2556</v>
      </c>
      <c r="B2558" s="4">
        <v>5</v>
      </c>
      <c r="C2558">
        <v>10</v>
      </c>
      <c r="D2558">
        <v>15</v>
      </c>
      <c r="E2558">
        <v>25</v>
      </c>
      <c r="F2558">
        <v>35</v>
      </c>
      <c r="G2558">
        <v>50</v>
      </c>
      <c r="H2558">
        <v>65</v>
      </c>
      <c r="I2558">
        <v>90</v>
      </c>
      <c r="J2558">
        <v>99</v>
      </c>
      <c r="K2558">
        <v>149</v>
      </c>
      <c r="L2558">
        <v>150</v>
      </c>
      <c r="M2558">
        <v>200</v>
      </c>
      <c r="N2558">
        <v>275</v>
      </c>
      <c r="O2558">
        <v>400</v>
      </c>
      <c r="P2558">
        <v>550</v>
      </c>
      <c r="Q2558">
        <v>750</v>
      </c>
      <c r="R2558">
        <v>1000</v>
      </c>
      <c r="S2558">
        <v>2000</v>
      </c>
      <c r="T2558">
        <v>4000</v>
      </c>
      <c r="U2558">
        <v>5000</v>
      </c>
      <c r="V2558">
        <v>10000</v>
      </c>
    </row>
    <row r="2559" spans="1:23" x14ac:dyDescent="0.2">
      <c r="A2559" s="2">
        <v>2557</v>
      </c>
      <c r="B2559" s="4">
        <v>5</v>
      </c>
      <c r="C2559">
        <v>25</v>
      </c>
      <c r="D2559">
        <v>40</v>
      </c>
      <c r="E2559">
        <v>50</v>
      </c>
      <c r="F2559">
        <v>75</v>
      </c>
      <c r="G2559">
        <v>75</v>
      </c>
      <c r="H2559">
        <v>100</v>
      </c>
      <c r="I2559">
        <v>150</v>
      </c>
      <c r="J2559">
        <v>250</v>
      </c>
      <c r="K2559">
        <v>350</v>
      </c>
      <c r="L2559">
        <v>500</v>
      </c>
      <c r="M2559">
        <v>750</v>
      </c>
      <c r="N2559">
        <v>1000</v>
      </c>
      <c r="O2559">
        <v>1200</v>
      </c>
      <c r="P2559">
        <v>1500</v>
      </c>
      <c r="Q2559">
        <v>1500</v>
      </c>
      <c r="R2559">
        <v>1500</v>
      </c>
      <c r="S2559">
        <v>2500</v>
      </c>
      <c r="T2559">
        <v>3000</v>
      </c>
      <c r="U2559">
        <v>5000</v>
      </c>
      <c r="V2559">
        <v>10000</v>
      </c>
    </row>
    <row r="2560" spans="1:23" x14ac:dyDescent="0.2">
      <c r="A2560" s="2">
        <v>2558</v>
      </c>
      <c r="B2560" s="4">
        <v>7</v>
      </c>
      <c r="C2560">
        <v>20</v>
      </c>
      <c r="D2560">
        <v>25</v>
      </c>
      <c r="E2560">
        <v>28</v>
      </c>
      <c r="F2560">
        <v>53</v>
      </c>
      <c r="G2560">
        <v>80</v>
      </c>
      <c r="H2560">
        <v>133</v>
      </c>
      <c r="I2560">
        <v>266</v>
      </c>
    </row>
    <row r="2561" spans="1:24" x14ac:dyDescent="0.2">
      <c r="A2561" s="2">
        <v>2559</v>
      </c>
      <c r="B2561" s="4">
        <v>15</v>
      </c>
      <c r="C2561">
        <v>35</v>
      </c>
      <c r="D2561">
        <v>50</v>
      </c>
      <c r="E2561">
        <v>99</v>
      </c>
      <c r="F2561">
        <v>100</v>
      </c>
      <c r="G2561">
        <v>100</v>
      </c>
      <c r="H2561">
        <v>150</v>
      </c>
      <c r="I2561">
        <v>200</v>
      </c>
      <c r="J2561">
        <v>200</v>
      </c>
      <c r="K2561">
        <v>200</v>
      </c>
      <c r="L2561">
        <v>400</v>
      </c>
      <c r="M2561">
        <v>500</v>
      </c>
      <c r="N2561">
        <v>800</v>
      </c>
      <c r="O2561">
        <v>1000</v>
      </c>
      <c r="P2561">
        <v>1000</v>
      </c>
      <c r="Q2561">
        <v>5000</v>
      </c>
      <c r="R2561">
        <v>10000</v>
      </c>
    </row>
    <row r="2562" spans="1:24" x14ac:dyDescent="0.2">
      <c r="A2562" s="2">
        <v>2560</v>
      </c>
      <c r="B2562" s="4">
        <v>5</v>
      </c>
      <c r="C2562">
        <v>25</v>
      </c>
      <c r="D2562">
        <v>35</v>
      </c>
      <c r="E2562">
        <v>100</v>
      </c>
      <c r="F2562">
        <v>1000</v>
      </c>
      <c r="G2562">
        <v>2500</v>
      </c>
    </row>
    <row r="2563" spans="1:24" x14ac:dyDescent="0.2">
      <c r="A2563" s="2">
        <v>2561</v>
      </c>
      <c r="B2563" s="4">
        <v>5</v>
      </c>
      <c r="C2563">
        <v>249</v>
      </c>
      <c r="D2563">
        <v>259</v>
      </c>
      <c r="E2563">
        <v>259</v>
      </c>
      <c r="F2563">
        <v>259</v>
      </c>
      <c r="G2563">
        <v>259</v>
      </c>
      <c r="H2563">
        <v>279</v>
      </c>
      <c r="I2563">
        <v>279</v>
      </c>
      <c r="J2563">
        <v>279</v>
      </c>
      <c r="K2563">
        <v>279</v>
      </c>
      <c r="L2563">
        <v>279</v>
      </c>
      <c r="M2563">
        <v>498</v>
      </c>
      <c r="N2563">
        <v>2500</v>
      </c>
    </row>
    <row r="2564" spans="1:24" x14ac:dyDescent="0.2">
      <c r="A2564" s="2">
        <v>2562</v>
      </c>
      <c r="B2564" s="4">
        <v>1</v>
      </c>
      <c r="C2564">
        <v>20</v>
      </c>
      <c r="D2564">
        <v>20</v>
      </c>
      <c r="E2564">
        <v>25</v>
      </c>
      <c r="F2564">
        <v>30</v>
      </c>
      <c r="G2564">
        <v>35</v>
      </c>
      <c r="H2564">
        <v>40</v>
      </c>
      <c r="I2564">
        <v>45</v>
      </c>
      <c r="J2564">
        <v>48</v>
      </c>
      <c r="K2564">
        <v>50</v>
      </c>
      <c r="L2564">
        <v>55</v>
      </c>
      <c r="M2564">
        <v>60</v>
      </c>
      <c r="N2564">
        <v>80</v>
      </c>
      <c r="O2564">
        <v>125</v>
      </c>
      <c r="P2564">
        <v>150</v>
      </c>
      <c r="Q2564">
        <v>165</v>
      </c>
      <c r="R2564">
        <v>275</v>
      </c>
    </row>
    <row r="2565" spans="1:24" x14ac:dyDescent="0.2">
      <c r="A2565" s="2">
        <v>2563</v>
      </c>
      <c r="B2565" s="4">
        <v>1</v>
      </c>
      <c r="C2565">
        <v>30</v>
      </c>
      <c r="D2565">
        <v>35</v>
      </c>
      <c r="E2565">
        <v>50</v>
      </c>
      <c r="F2565">
        <v>50</v>
      </c>
      <c r="G2565">
        <v>55</v>
      </c>
      <c r="H2565">
        <v>60</v>
      </c>
      <c r="I2565">
        <v>80</v>
      </c>
      <c r="J2565">
        <v>85</v>
      </c>
      <c r="K2565">
        <v>100</v>
      </c>
      <c r="L2565">
        <v>100</v>
      </c>
      <c r="M2565">
        <v>180</v>
      </c>
      <c r="N2565">
        <v>200</v>
      </c>
      <c r="O2565">
        <v>350</v>
      </c>
      <c r="P2565">
        <v>480</v>
      </c>
      <c r="Q2565">
        <v>695</v>
      </c>
      <c r="R2565">
        <v>800</v>
      </c>
      <c r="S2565">
        <v>960</v>
      </c>
    </row>
    <row r="2566" spans="1:24" x14ac:dyDescent="0.2">
      <c r="A2566" s="2">
        <v>2564</v>
      </c>
      <c r="B2566" s="4">
        <v>35</v>
      </c>
      <c r="C2566">
        <v>50</v>
      </c>
      <c r="D2566">
        <v>333</v>
      </c>
      <c r="E2566">
        <v>777</v>
      </c>
    </row>
    <row r="2567" spans="1:24" x14ac:dyDescent="0.2">
      <c r="A2567" s="2">
        <v>2565</v>
      </c>
      <c r="B2567" s="4">
        <v>10</v>
      </c>
      <c r="C2567">
        <v>25</v>
      </c>
      <c r="D2567">
        <v>100</v>
      </c>
      <c r="E2567">
        <v>500</v>
      </c>
      <c r="F2567">
        <v>2500</v>
      </c>
    </row>
    <row r="2568" spans="1:24" x14ac:dyDescent="0.2">
      <c r="A2568" s="2">
        <v>2566</v>
      </c>
      <c r="B2568" s="4">
        <v>5</v>
      </c>
      <c r="C2568">
        <v>69</v>
      </c>
      <c r="D2568">
        <v>99</v>
      </c>
      <c r="E2568">
        <v>179</v>
      </c>
      <c r="F2568">
        <v>299</v>
      </c>
      <c r="G2568">
        <v>1999</v>
      </c>
    </row>
    <row r="2569" spans="1:24" x14ac:dyDescent="0.2">
      <c r="A2569" s="2">
        <v>2567</v>
      </c>
      <c r="B2569" s="4">
        <v>2</v>
      </c>
      <c r="C2569">
        <v>14</v>
      </c>
      <c r="D2569">
        <v>16</v>
      </c>
      <c r="E2569">
        <v>35</v>
      </c>
      <c r="F2569">
        <v>48</v>
      </c>
      <c r="G2569">
        <v>62</v>
      </c>
      <c r="H2569">
        <v>70</v>
      </c>
      <c r="I2569">
        <v>83</v>
      </c>
      <c r="J2569">
        <v>96</v>
      </c>
      <c r="K2569">
        <v>144</v>
      </c>
      <c r="L2569">
        <v>480</v>
      </c>
    </row>
    <row r="2570" spans="1:24" x14ac:dyDescent="0.2">
      <c r="A2570" s="2">
        <v>2568</v>
      </c>
      <c r="B2570" s="4">
        <v>5</v>
      </c>
      <c r="C2570">
        <v>28</v>
      </c>
      <c r="D2570">
        <v>68</v>
      </c>
      <c r="E2570">
        <v>81</v>
      </c>
      <c r="F2570">
        <v>88</v>
      </c>
      <c r="G2570">
        <v>112</v>
      </c>
      <c r="H2570">
        <v>135</v>
      </c>
      <c r="I2570">
        <v>145</v>
      </c>
      <c r="J2570">
        <v>250</v>
      </c>
      <c r="K2570">
        <v>500</v>
      </c>
    </row>
    <row r="2571" spans="1:24" x14ac:dyDescent="0.2">
      <c r="A2571" s="2">
        <v>2569</v>
      </c>
      <c r="B2571" s="4">
        <v>1</v>
      </c>
      <c r="C2571">
        <v>5</v>
      </c>
      <c r="D2571">
        <v>10</v>
      </c>
      <c r="E2571">
        <v>15</v>
      </c>
      <c r="F2571">
        <v>25</v>
      </c>
      <c r="G2571">
        <v>25</v>
      </c>
      <c r="H2571">
        <v>50</v>
      </c>
      <c r="I2571">
        <v>75</v>
      </c>
      <c r="J2571">
        <v>100</v>
      </c>
      <c r="K2571">
        <v>100</v>
      </c>
      <c r="L2571">
        <v>100</v>
      </c>
      <c r="M2571">
        <v>250</v>
      </c>
      <c r="N2571">
        <v>250</v>
      </c>
      <c r="O2571">
        <v>500</v>
      </c>
      <c r="P2571">
        <v>500</v>
      </c>
      <c r="Q2571">
        <v>500</v>
      </c>
      <c r="R2571">
        <v>1000</v>
      </c>
      <c r="S2571">
        <v>1000</v>
      </c>
      <c r="T2571">
        <v>1000</v>
      </c>
      <c r="U2571">
        <v>5000</v>
      </c>
      <c r="V2571">
        <v>5000</v>
      </c>
      <c r="W2571">
        <v>10000</v>
      </c>
      <c r="X2571">
        <v>10000</v>
      </c>
    </row>
    <row r="2572" spans="1:24" x14ac:dyDescent="0.2">
      <c r="A2572" s="2">
        <v>2570</v>
      </c>
      <c r="B2572" s="4">
        <v>1</v>
      </c>
      <c r="C2572">
        <v>40</v>
      </c>
      <c r="D2572">
        <v>70</v>
      </c>
      <c r="E2572">
        <v>150</v>
      </c>
      <c r="F2572">
        <v>260</v>
      </c>
    </row>
    <row r="2573" spans="1:24" x14ac:dyDescent="0.2">
      <c r="A2573" s="2">
        <v>2571</v>
      </c>
      <c r="B2573" s="4">
        <v>1</v>
      </c>
      <c r="C2573">
        <v>5</v>
      </c>
      <c r="D2573">
        <v>18</v>
      </c>
      <c r="E2573">
        <v>24</v>
      </c>
      <c r="F2573">
        <v>30</v>
      </c>
      <c r="G2573">
        <v>48</v>
      </c>
      <c r="H2573">
        <v>75</v>
      </c>
      <c r="I2573">
        <v>100</v>
      </c>
      <c r="J2573">
        <v>200</v>
      </c>
      <c r="K2573">
        <v>200</v>
      </c>
      <c r="L2573">
        <v>200</v>
      </c>
      <c r="M2573">
        <v>200</v>
      </c>
      <c r="N2573">
        <v>200</v>
      </c>
      <c r="O2573">
        <v>2000</v>
      </c>
    </row>
    <row r="2574" spans="1:24" x14ac:dyDescent="0.2">
      <c r="A2574" s="2">
        <v>2572</v>
      </c>
      <c r="B2574" s="4">
        <v>2</v>
      </c>
      <c r="C2574">
        <v>10</v>
      </c>
      <c r="D2574">
        <v>15</v>
      </c>
      <c r="E2574">
        <v>149</v>
      </c>
      <c r="F2574">
        <v>165</v>
      </c>
      <c r="G2574">
        <v>179</v>
      </c>
      <c r="H2574">
        <v>195</v>
      </c>
      <c r="I2574">
        <v>298</v>
      </c>
      <c r="J2574">
        <v>330</v>
      </c>
      <c r="K2574">
        <v>330</v>
      </c>
    </row>
    <row r="2575" spans="1:24" x14ac:dyDescent="0.2">
      <c r="A2575" s="2">
        <v>2573</v>
      </c>
      <c r="B2575" s="4">
        <v>15</v>
      </c>
      <c r="C2575">
        <v>20</v>
      </c>
      <c r="D2575">
        <v>25</v>
      </c>
      <c r="E2575">
        <v>35</v>
      </c>
      <c r="F2575">
        <v>40</v>
      </c>
      <c r="G2575">
        <v>50</v>
      </c>
      <c r="H2575">
        <v>65</v>
      </c>
      <c r="I2575">
        <v>75</v>
      </c>
      <c r="J2575">
        <v>100</v>
      </c>
      <c r="K2575">
        <v>150</v>
      </c>
      <c r="L2575">
        <v>250</v>
      </c>
      <c r="M2575">
        <v>500</v>
      </c>
      <c r="N2575">
        <v>750</v>
      </c>
      <c r="O2575">
        <v>2000</v>
      </c>
      <c r="P2575">
        <v>5000</v>
      </c>
      <c r="Q2575">
        <v>10000</v>
      </c>
    </row>
    <row r="2576" spans="1:24" x14ac:dyDescent="0.2">
      <c r="A2576" s="2">
        <v>2574</v>
      </c>
      <c r="B2576" s="4">
        <v>28</v>
      </c>
      <c r="C2576">
        <v>30</v>
      </c>
      <c r="D2576">
        <v>32</v>
      </c>
      <c r="E2576">
        <v>52</v>
      </c>
      <c r="F2576">
        <v>56</v>
      </c>
      <c r="G2576">
        <v>60</v>
      </c>
    </row>
    <row r="2577" spans="1:23" x14ac:dyDescent="0.2">
      <c r="A2577" s="2">
        <v>2575</v>
      </c>
      <c r="B2577" s="4">
        <v>1</v>
      </c>
      <c r="C2577">
        <v>15</v>
      </c>
      <c r="D2577">
        <v>20</v>
      </c>
      <c r="E2577">
        <v>33</v>
      </c>
      <c r="F2577">
        <v>40</v>
      </c>
      <c r="G2577">
        <v>52</v>
      </c>
      <c r="H2577">
        <v>60</v>
      </c>
      <c r="I2577">
        <v>70</v>
      </c>
      <c r="J2577">
        <v>80</v>
      </c>
      <c r="K2577">
        <v>88</v>
      </c>
      <c r="L2577">
        <v>95</v>
      </c>
      <c r="M2577">
        <v>145</v>
      </c>
      <c r="N2577">
        <v>150</v>
      </c>
      <c r="O2577">
        <v>175</v>
      </c>
      <c r="P2577">
        <v>185</v>
      </c>
      <c r="Q2577">
        <v>250</v>
      </c>
    </row>
    <row r="2578" spans="1:23" x14ac:dyDescent="0.2">
      <c r="A2578" s="2">
        <v>2576</v>
      </c>
      <c r="B2578" s="4">
        <v>25</v>
      </c>
      <c r="C2578">
        <v>35</v>
      </c>
      <c r="D2578">
        <v>35</v>
      </c>
      <c r="E2578">
        <v>45</v>
      </c>
      <c r="F2578">
        <v>55</v>
      </c>
      <c r="G2578">
        <v>75</v>
      </c>
      <c r="H2578">
        <v>95</v>
      </c>
      <c r="I2578">
        <v>125</v>
      </c>
      <c r="J2578">
        <v>165</v>
      </c>
      <c r="K2578">
        <v>175</v>
      </c>
      <c r="L2578">
        <v>175</v>
      </c>
      <c r="M2578">
        <v>250</v>
      </c>
      <c r="N2578">
        <v>335</v>
      </c>
      <c r="O2578">
        <v>475</v>
      </c>
      <c r="P2578">
        <v>485</v>
      </c>
    </row>
    <row r="2579" spans="1:23" x14ac:dyDescent="0.2">
      <c r="A2579" s="2">
        <v>2577</v>
      </c>
      <c r="B2579" s="4">
        <v>1</v>
      </c>
      <c r="C2579">
        <v>19</v>
      </c>
      <c r="D2579">
        <v>24</v>
      </c>
      <c r="E2579">
        <v>36</v>
      </c>
      <c r="F2579">
        <v>46</v>
      </c>
      <c r="G2579">
        <v>400</v>
      </c>
      <c r="H2579">
        <v>400</v>
      </c>
    </row>
    <row r="2580" spans="1:23" x14ac:dyDescent="0.2">
      <c r="A2580" s="2">
        <v>2578</v>
      </c>
      <c r="B2580" s="4">
        <v>5</v>
      </c>
      <c r="C2580">
        <v>25</v>
      </c>
      <c r="D2580">
        <v>30</v>
      </c>
      <c r="E2580">
        <v>40</v>
      </c>
      <c r="F2580">
        <v>48</v>
      </c>
      <c r="G2580">
        <v>60</v>
      </c>
      <c r="H2580">
        <v>70</v>
      </c>
      <c r="I2580">
        <v>115</v>
      </c>
      <c r="J2580">
        <v>3000</v>
      </c>
      <c r="K2580">
        <v>10000</v>
      </c>
    </row>
    <row r="2581" spans="1:23" x14ac:dyDescent="0.2">
      <c r="A2581" s="2">
        <v>2579</v>
      </c>
      <c r="B2581" s="4">
        <v>5</v>
      </c>
      <c r="C2581">
        <v>15</v>
      </c>
      <c r="D2581">
        <v>50</v>
      </c>
      <c r="E2581">
        <v>55</v>
      </c>
      <c r="F2581">
        <v>70</v>
      </c>
      <c r="G2581">
        <v>70</v>
      </c>
      <c r="H2581">
        <v>75</v>
      </c>
      <c r="I2581">
        <v>95</v>
      </c>
      <c r="J2581">
        <v>150</v>
      </c>
      <c r="K2581">
        <v>170</v>
      </c>
    </row>
    <row r="2582" spans="1:23" x14ac:dyDescent="0.2">
      <c r="A2582" s="2">
        <v>2580</v>
      </c>
      <c r="B2582" s="4">
        <v>1</v>
      </c>
      <c r="C2582">
        <v>15</v>
      </c>
      <c r="D2582">
        <v>35</v>
      </c>
      <c r="E2582">
        <v>40</v>
      </c>
      <c r="F2582">
        <v>55</v>
      </c>
      <c r="G2582">
        <v>75</v>
      </c>
      <c r="H2582">
        <v>110</v>
      </c>
      <c r="I2582">
        <v>300</v>
      </c>
      <c r="J2582">
        <v>5000</v>
      </c>
    </row>
    <row r="2583" spans="1:23" x14ac:dyDescent="0.2">
      <c r="A2583" s="2">
        <v>2581</v>
      </c>
      <c r="B2583" s="4">
        <v>12</v>
      </c>
      <c r="C2583">
        <v>20</v>
      </c>
      <c r="D2583">
        <v>36</v>
      </c>
    </row>
    <row r="2584" spans="1:23" x14ac:dyDescent="0.2">
      <c r="A2584" s="2">
        <v>2582</v>
      </c>
      <c r="B2584" s="4">
        <v>5</v>
      </c>
      <c r="C2584">
        <v>9</v>
      </c>
      <c r="D2584">
        <v>14</v>
      </c>
      <c r="E2584">
        <v>18</v>
      </c>
      <c r="F2584">
        <v>23</v>
      </c>
      <c r="G2584">
        <v>32</v>
      </c>
      <c r="H2584">
        <v>46</v>
      </c>
      <c r="I2584">
        <v>59</v>
      </c>
      <c r="J2584">
        <v>91</v>
      </c>
      <c r="K2584">
        <v>183</v>
      </c>
      <c r="L2584">
        <v>274</v>
      </c>
      <c r="M2584">
        <v>457</v>
      </c>
      <c r="N2584">
        <v>914</v>
      </c>
      <c r="O2584">
        <v>1371</v>
      </c>
    </row>
    <row r="2585" spans="1:23" x14ac:dyDescent="0.2">
      <c r="A2585" s="2">
        <v>2583</v>
      </c>
      <c r="B2585" s="4">
        <v>1</v>
      </c>
      <c r="C2585">
        <v>10</v>
      </c>
      <c r="D2585">
        <v>12</v>
      </c>
      <c r="E2585">
        <v>17</v>
      </c>
      <c r="F2585">
        <v>20</v>
      </c>
      <c r="G2585">
        <v>22</v>
      </c>
      <c r="H2585">
        <v>25</v>
      </c>
      <c r="I2585">
        <v>30</v>
      </c>
      <c r="J2585">
        <v>30</v>
      </c>
      <c r="K2585">
        <v>40</v>
      </c>
      <c r="L2585">
        <v>40</v>
      </c>
      <c r="M2585">
        <v>40</v>
      </c>
      <c r="N2585">
        <v>50</v>
      </c>
      <c r="O2585">
        <v>58</v>
      </c>
      <c r="P2585">
        <v>60</v>
      </c>
      <c r="Q2585">
        <v>80</v>
      </c>
      <c r="R2585">
        <v>100</v>
      </c>
      <c r="S2585">
        <v>110</v>
      </c>
      <c r="T2585">
        <v>200</v>
      </c>
      <c r="U2585">
        <v>300</v>
      </c>
      <c r="V2585">
        <v>500</v>
      </c>
    </row>
    <row r="2586" spans="1:23" x14ac:dyDescent="0.2">
      <c r="A2586" s="2">
        <v>2584</v>
      </c>
      <c r="B2586" s="4">
        <v>10</v>
      </c>
      <c r="C2586">
        <v>35</v>
      </c>
      <c r="D2586">
        <v>50</v>
      </c>
      <c r="E2586">
        <v>75</v>
      </c>
      <c r="F2586">
        <v>125</v>
      </c>
      <c r="G2586">
        <v>250</v>
      </c>
      <c r="H2586">
        <v>500</v>
      </c>
      <c r="I2586">
        <v>1000</v>
      </c>
      <c r="J2586">
        <v>10000</v>
      </c>
    </row>
    <row r="2587" spans="1:23" x14ac:dyDescent="0.2">
      <c r="A2587" s="2">
        <v>2585</v>
      </c>
      <c r="B2587" s="4">
        <v>5</v>
      </c>
      <c r="C2587">
        <v>20</v>
      </c>
      <c r="D2587">
        <v>25</v>
      </c>
      <c r="E2587">
        <v>30</v>
      </c>
      <c r="F2587">
        <v>35</v>
      </c>
      <c r="G2587">
        <v>40</v>
      </c>
      <c r="H2587">
        <v>40</v>
      </c>
      <c r="I2587">
        <v>40</v>
      </c>
      <c r="J2587">
        <v>50</v>
      </c>
      <c r="K2587">
        <v>60</v>
      </c>
      <c r="L2587">
        <v>60</v>
      </c>
      <c r="M2587">
        <v>60</v>
      </c>
      <c r="N2587">
        <v>75</v>
      </c>
      <c r="O2587">
        <v>80</v>
      </c>
      <c r="P2587">
        <v>80</v>
      </c>
      <c r="Q2587">
        <v>110</v>
      </c>
      <c r="R2587">
        <v>130</v>
      </c>
      <c r="S2587">
        <v>135</v>
      </c>
      <c r="T2587">
        <v>150</v>
      </c>
      <c r="U2587">
        <v>1000</v>
      </c>
      <c r="V2587">
        <v>4500</v>
      </c>
    </row>
    <row r="2588" spans="1:23" x14ac:dyDescent="0.2">
      <c r="A2588" s="2">
        <v>2586</v>
      </c>
      <c r="B2588" s="4">
        <v>25</v>
      </c>
      <c r="C2588">
        <v>35</v>
      </c>
      <c r="D2588">
        <v>50</v>
      </c>
      <c r="E2588">
        <v>50</v>
      </c>
      <c r="F2588">
        <v>60</v>
      </c>
      <c r="G2588">
        <v>60</v>
      </c>
      <c r="H2588">
        <v>75</v>
      </c>
      <c r="I2588">
        <v>85</v>
      </c>
    </row>
    <row r="2589" spans="1:23" x14ac:dyDescent="0.2">
      <c r="A2589" s="2">
        <v>2587</v>
      </c>
      <c r="B2589" s="4">
        <v>5</v>
      </c>
      <c r="C2589">
        <v>25</v>
      </c>
      <c r="D2589">
        <v>179</v>
      </c>
      <c r="E2589">
        <v>179</v>
      </c>
      <c r="F2589">
        <v>199</v>
      </c>
      <c r="G2589">
        <v>199</v>
      </c>
      <c r="H2589">
        <v>239</v>
      </c>
      <c r="I2589">
        <v>239</v>
      </c>
      <c r="J2589">
        <v>399</v>
      </c>
      <c r="K2589">
        <v>399</v>
      </c>
      <c r="L2589">
        <v>10000</v>
      </c>
    </row>
    <row r="2590" spans="1:23" x14ac:dyDescent="0.2">
      <c r="A2590" s="2">
        <v>2588</v>
      </c>
      <c r="B2590" s="4">
        <v>28</v>
      </c>
      <c r="C2590">
        <v>28</v>
      </c>
      <c r="D2590">
        <v>57</v>
      </c>
      <c r="E2590">
        <v>57</v>
      </c>
      <c r="F2590">
        <v>82</v>
      </c>
      <c r="G2590">
        <v>108</v>
      </c>
      <c r="H2590">
        <v>108</v>
      </c>
      <c r="I2590">
        <v>159</v>
      </c>
      <c r="J2590">
        <v>206</v>
      </c>
      <c r="K2590">
        <v>206</v>
      </c>
      <c r="L2590">
        <v>255</v>
      </c>
    </row>
    <row r="2591" spans="1:23" x14ac:dyDescent="0.2">
      <c r="A2591" s="2">
        <v>2589</v>
      </c>
      <c r="B2591" s="4">
        <v>1</v>
      </c>
      <c r="C2591">
        <v>25</v>
      </c>
      <c r="D2591">
        <v>29</v>
      </c>
      <c r="E2591">
        <v>34</v>
      </c>
      <c r="F2591">
        <v>35</v>
      </c>
      <c r="G2591">
        <v>35</v>
      </c>
      <c r="H2591">
        <v>39</v>
      </c>
      <c r="I2591">
        <v>39</v>
      </c>
      <c r="J2591">
        <v>40</v>
      </c>
      <c r="K2591">
        <v>40</v>
      </c>
      <c r="L2591">
        <v>44</v>
      </c>
      <c r="M2591">
        <v>44</v>
      </c>
      <c r="N2591">
        <v>55</v>
      </c>
      <c r="O2591">
        <v>60</v>
      </c>
      <c r="P2591">
        <v>60</v>
      </c>
      <c r="Q2591">
        <v>99</v>
      </c>
      <c r="R2591">
        <v>99</v>
      </c>
      <c r="S2591">
        <v>109</v>
      </c>
      <c r="T2591">
        <v>9999</v>
      </c>
    </row>
    <row r="2592" spans="1:23" x14ac:dyDescent="0.2">
      <c r="A2592" s="2">
        <v>2590</v>
      </c>
      <c r="B2592" s="4">
        <v>3</v>
      </c>
      <c r="C2592">
        <v>5</v>
      </c>
      <c r="D2592">
        <v>6</v>
      </c>
      <c r="E2592">
        <v>9</v>
      </c>
      <c r="F2592">
        <v>14</v>
      </c>
      <c r="G2592">
        <v>18</v>
      </c>
      <c r="H2592">
        <v>18</v>
      </c>
      <c r="I2592">
        <v>23</v>
      </c>
      <c r="J2592">
        <v>37</v>
      </c>
      <c r="K2592">
        <v>55</v>
      </c>
      <c r="L2592">
        <v>69</v>
      </c>
      <c r="M2592">
        <v>92</v>
      </c>
      <c r="N2592">
        <v>138</v>
      </c>
      <c r="O2592">
        <v>184</v>
      </c>
      <c r="P2592">
        <v>230</v>
      </c>
      <c r="Q2592">
        <v>230</v>
      </c>
      <c r="R2592">
        <v>461</v>
      </c>
      <c r="S2592">
        <v>921</v>
      </c>
      <c r="T2592">
        <v>1105</v>
      </c>
      <c r="U2592">
        <v>1842</v>
      </c>
      <c r="V2592">
        <v>4606</v>
      </c>
      <c r="W2592">
        <v>4606</v>
      </c>
    </row>
    <row r="2593" spans="1:45" x14ac:dyDescent="0.2">
      <c r="A2593" s="2">
        <v>2591</v>
      </c>
      <c r="B2593" s="4">
        <v>1</v>
      </c>
      <c r="C2593">
        <v>20</v>
      </c>
      <c r="D2593">
        <v>25</v>
      </c>
      <c r="E2593">
        <v>30</v>
      </c>
      <c r="F2593">
        <v>35</v>
      </c>
      <c r="G2593">
        <v>70</v>
      </c>
      <c r="H2593">
        <v>100</v>
      </c>
      <c r="I2593">
        <v>150</v>
      </c>
      <c r="J2593">
        <v>300</v>
      </c>
      <c r="K2593">
        <v>450</v>
      </c>
    </row>
    <row r="2594" spans="1:45" x14ac:dyDescent="0.2">
      <c r="A2594" s="2">
        <v>2592</v>
      </c>
      <c r="B2594" s="4">
        <v>5</v>
      </c>
      <c r="C2594">
        <v>25</v>
      </c>
      <c r="D2594">
        <v>40</v>
      </c>
      <c r="E2594">
        <v>45</v>
      </c>
      <c r="F2594">
        <v>45</v>
      </c>
      <c r="G2594">
        <v>45</v>
      </c>
      <c r="H2594">
        <v>100</v>
      </c>
      <c r="I2594">
        <v>105</v>
      </c>
      <c r="J2594">
        <v>165</v>
      </c>
      <c r="K2594">
        <v>750</v>
      </c>
    </row>
    <row r="2595" spans="1:45" x14ac:dyDescent="0.2">
      <c r="A2595" s="2">
        <v>2593</v>
      </c>
      <c r="B2595" s="4">
        <v>5</v>
      </c>
      <c r="C2595">
        <v>15</v>
      </c>
      <c r="D2595">
        <v>25</v>
      </c>
      <c r="E2595">
        <v>30</v>
      </c>
      <c r="F2595">
        <v>45</v>
      </c>
      <c r="G2595">
        <v>50</v>
      </c>
      <c r="H2595">
        <v>200</v>
      </c>
      <c r="I2595">
        <v>500</v>
      </c>
    </row>
    <row r="2596" spans="1:45" x14ac:dyDescent="0.2">
      <c r="A2596" s="2">
        <v>2594</v>
      </c>
      <c r="B2596" s="4">
        <v>10</v>
      </c>
      <c r="C2596">
        <v>50</v>
      </c>
      <c r="D2596">
        <v>60</v>
      </c>
      <c r="E2596">
        <v>75</v>
      </c>
      <c r="F2596">
        <v>100</v>
      </c>
      <c r="G2596">
        <v>100</v>
      </c>
      <c r="H2596">
        <v>100</v>
      </c>
      <c r="I2596">
        <v>100</v>
      </c>
      <c r="J2596">
        <v>100</v>
      </c>
      <c r="K2596">
        <v>100</v>
      </c>
      <c r="L2596">
        <v>125</v>
      </c>
      <c r="M2596">
        <v>150</v>
      </c>
      <c r="N2596">
        <v>150</v>
      </c>
      <c r="O2596">
        <v>150</v>
      </c>
      <c r="P2596">
        <v>150</v>
      </c>
      <c r="Q2596">
        <v>150</v>
      </c>
      <c r="R2596">
        <v>150</v>
      </c>
      <c r="S2596">
        <v>150</v>
      </c>
      <c r="T2596">
        <v>150</v>
      </c>
      <c r="U2596">
        <v>150</v>
      </c>
      <c r="V2596">
        <v>150</v>
      </c>
      <c r="W2596">
        <v>175</v>
      </c>
      <c r="X2596">
        <v>200</v>
      </c>
      <c r="Y2596">
        <v>200</v>
      </c>
      <c r="Z2596">
        <v>200</v>
      </c>
      <c r="AA2596">
        <v>200</v>
      </c>
      <c r="AB2596">
        <v>250</v>
      </c>
      <c r="AC2596">
        <v>250</v>
      </c>
      <c r="AD2596">
        <v>250</v>
      </c>
      <c r="AE2596">
        <v>250</v>
      </c>
      <c r="AF2596">
        <v>250</v>
      </c>
      <c r="AG2596">
        <v>250</v>
      </c>
      <c r="AH2596">
        <v>250</v>
      </c>
      <c r="AI2596">
        <v>250</v>
      </c>
      <c r="AJ2596">
        <v>250</v>
      </c>
      <c r="AK2596">
        <v>300</v>
      </c>
      <c r="AL2596">
        <v>300</v>
      </c>
      <c r="AM2596">
        <v>400</v>
      </c>
      <c r="AN2596">
        <v>400</v>
      </c>
      <c r="AO2596">
        <v>450</v>
      </c>
      <c r="AP2596">
        <v>500</v>
      </c>
      <c r="AQ2596">
        <v>500</v>
      </c>
      <c r="AR2596">
        <v>600</v>
      </c>
      <c r="AS2596">
        <v>1000</v>
      </c>
    </row>
    <row r="2597" spans="1:45" x14ac:dyDescent="0.2">
      <c r="A2597" s="2">
        <v>2595</v>
      </c>
      <c r="B2597" s="4">
        <v>20</v>
      </c>
      <c r="C2597">
        <v>20</v>
      </c>
      <c r="D2597">
        <v>25</v>
      </c>
      <c r="E2597">
        <v>50</v>
      </c>
      <c r="F2597">
        <v>50</v>
      </c>
      <c r="G2597">
        <v>50</v>
      </c>
      <c r="H2597">
        <v>50</v>
      </c>
      <c r="I2597">
        <v>50</v>
      </c>
      <c r="J2597">
        <v>75</v>
      </c>
      <c r="K2597">
        <v>100</v>
      </c>
      <c r="L2597">
        <v>100</v>
      </c>
      <c r="M2597">
        <v>100</v>
      </c>
      <c r="N2597">
        <v>200</v>
      </c>
      <c r="O2597">
        <v>250</v>
      </c>
      <c r="P2597">
        <v>300</v>
      </c>
      <c r="Q2597">
        <v>500</v>
      </c>
      <c r="R2597">
        <v>500</v>
      </c>
      <c r="S2597">
        <v>500</v>
      </c>
      <c r="T2597">
        <v>750</v>
      </c>
      <c r="U2597">
        <v>750</v>
      </c>
      <c r="V2597">
        <v>1000</v>
      </c>
      <c r="W2597">
        <v>1000</v>
      </c>
      <c r="X2597">
        <v>1000</v>
      </c>
      <c r="Y2597">
        <v>1000</v>
      </c>
      <c r="Z2597">
        <v>1500</v>
      </c>
      <c r="AA2597">
        <v>1500</v>
      </c>
      <c r="AB2597">
        <v>1500</v>
      </c>
      <c r="AC2597">
        <v>2500</v>
      </c>
      <c r="AD2597">
        <v>4000</v>
      </c>
      <c r="AE2597">
        <v>4000</v>
      </c>
      <c r="AF2597">
        <v>5000</v>
      </c>
      <c r="AG2597">
        <v>10000</v>
      </c>
    </row>
    <row r="2598" spans="1:45" x14ac:dyDescent="0.2">
      <c r="A2598" s="2">
        <v>2596</v>
      </c>
      <c r="B2598" s="4">
        <v>50</v>
      </c>
      <c r="C2598">
        <v>70</v>
      </c>
      <c r="D2598">
        <v>75</v>
      </c>
      <c r="E2598">
        <v>250</v>
      </c>
      <c r="F2598">
        <v>550</v>
      </c>
      <c r="G2598">
        <v>550</v>
      </c>
      <c r="H2598">
        <v>1986</v>
      </c>
    </row>
    <row r="2599" spans="1:45" x14ac:dyDescent="0.2">
      <c r="A2599" s="2">
        <v>2597</v>
      </c>
      <c r="B2599" s="4">
        <v>10</v>
      </c>
      <c r="C2599">
        <v>16</v>
      </c>
      <c r="D2599">
        <v>24</v>
      </c>
      <c r="E2599">
        <v>32</v>
      </c>
      <c r="F2599">
        <v>48</v>
      </c>
      <c r="G2599">
        <v>80</v>
      </c>
      <c r="H2599">
        <v>120</v>
      </c>
      <c r="I2599">
        <v>120</v>
      </c>
      <c r="J2599">
        <v>240</v>
      </c>
    </row>
    <row r="2600" spans="1:45" x14ac:dyDescent="0.2">
      <c r="A2600" s="2">
        <v>2598</v>
      </c>
      <c r="B2600" s="4">
        <v>1</v>
      </c>
      <c r="C2600">
        <v>29</v>
      </c>
      <c r="D2600">
        <v>38</v>
      </c>
      <c r="E2600">
        <v>120</v>
      </c>
    </row>
    <row r="2601" spans="1:45" x14ac:dyDescent="0.2">
      <c r="A2601" s="2">
        <v>2599</v>
      </c>
      <c r="B2601" s="4">
        <v>1</v>
      </c>
      <c r="C2601">
        <v>9</v>
      </c>
      <c r="D2601">
        <v>10</v>
      </c>
      <c r="E2601">
        <v>10</v>
      </c>
      <c r="F2601">
        <v>14</v>
      </c>
      <c r="G2601">
        <v>15</v>
      </c>
      <c r="H2601">
        <v>15</v>
      </c>
      <c r="I2601">
        <v>16</v>
      </c>
      <c r="J2601">
        <v>20</v>
      </c>
      <c r="K2601">
        <v>25</v>
      </c>
      <c r="L2601">
        <v>30</v>
      </c>
      <c r="M2601">
        <v>30</v>
      </c>
      <c r="N2601">
        <v>33</v>
      </c>
      <c r="O2601">
        <v>35</v>
      </c>
      <c r="P2601">
        <v>37</v>
      </c>
      <c r="Q2601">
        <v>40</v>
      </c>
      <c r="R2601">
        <v>40</v>
      </c>
      <c r="S2601">
        <v>40</v>
      </c>
      <c r="T2601">
        <v>58</v>
      </c>
      <c r="U2601">
        <v>60</v>
      </c>
      <c r="V2601">
        <v>65</v>
      </c>
      <c r="W2601">
        <v>75</v>
      </c>
      <c r="X2601">
        <v>75</v>
      </c>
      <c r="Y2601">
        <v>80</v>
      </c>
      <c r="Z2601">
        <v>125</v>
      </c>
      <c r="AA2601">
        <v>350</v>
      </c>
    </row>
    <row r="2602" spans="1:45" x14ac:dyDescent="0.2">
      <c r="A2602" s="2">
        <v>2600</v>
      </c>
      <c r="B2602" s="4">
        <v>5</v>
      </c>
      <c r="C2602">
        <v>15</v>
      </c>
      <c r="D2602">
        <v>30</v>
      </c>
      <c r="E2602">
        <v>35</v>
      </c>
      <c r="F2602">
        <v>55</v>
      </c>
      <c r="G2602">
        <v>55</v>
      </c>
      <c r="H2602">
        <v>55</v>
      </c>
      <c r="I2602">
        <v>55</v>
      </c>
      <c r="J2602">
        <v>60</v>
      </c>
      <c r="K2602">
        <v>60</v>
      </c>
      <c r="L2602">
        <v>65</v>
      </c>
      <c r="M2602">
        <v>65</v>
      </c>
      <c r="N2602">
        <v>65</v>
      </c>
      <c r="O2602">
        <v>70</v>
      </c>
      <c r="P2602">
        <v>77</v>
      </c>
      <c r="Q2602">
        <v>85</v>
      </c>
      <c r="R2602">
        <v>95</v>
      </c>
      <c r="S2602">
        <v>115</v>
      </c>
      <c r="T2602">
        <v>125</v>
      </c>
      <c r="U2602">
        <v>135</v>
      </c>
      <c r="V2602">
        <v>150</v>
      </c>
      <c r="W2602">
        <v>170</v>
      </c>
      <c r="X2602">
        <v>170</v>
      </c>
    </row>
    <row r="2603" spans="1:45" x14ac:dyDescent="0.2">
      <c r="A2603" s="2">
        <v>2601</v>
      </c>
      <c r="B2603" s="4">
        <v>1</v>
      </c>
      <c r="C2603">
        <v>98</v>
      </c>
      <c r="D2603">
        <v>98</v>
      </c>
      <c r="E2603">
        <v>98</v>
      </c>
      <c r="F2603">
        <v>142</v>
      </c>
      <c r="G2603">
        <v>142</v>
      </c>
      <c r="H2603">
        <v>345</v>
      </c>
      <c r="I2603">
        <v>345</v>
      </c>
      <c r="J2603">
        <v>450</v>
      </c>
      <c r="K2603">
        <v>1400</v>
      </c>
    </row>
    <row r="2604" spans="1:45" x14ac:dyDescent="0.2">
      <c r="A2604" s="2">
        <v>2602</v>
      </c>
      <c r="B2604" s="4">
        <v>5</v>
      </c>
      <c r="C2604">
        <v>12</v>
      </c>
      <c r="D2604">
        <v>25</v>
      </c>
      <c r="E2604">
        <v>40</v>
      </c>
      <c r="F2604">
        <v>40</v>
      </c>
      <c r="G2604">
        <v>55</v>
      </c>
      <c r="H2604">
        <v>70</v>
      </c>
      <c r="I2604">
        <v>95</v>
      </c>
      <c r="J2604">
        <v>95</v>
      </c>
      <c r="K2604">
        <v>150</v>
      </c>
      <c r="L2604">
        <v>225</v>
      </c>
      <c r="M2604">
        <v>500</v>
      </c>
      <c r="N2604">
        <v>1200</v>
      </c>
      <c r="O2604">
        <v>5000</v>
      </c>
      <c r="P2604">
        <v>5000</v>
      </c>
      <c r="Q2604">
        <v>7500</v>
      </c>
    </row>
    <row r="2605" spans="1:45" x14ac:dyDescent="0.2">
      <c r="A2605" s="2">
        <v>2603</v>
      </c>
      <c r="B2605" s="4">
        <v>13</v>
      </c>
      <c r="C2605">
        <v>27</v>
      </c>
      <c r="D2605">
        <v>33</v>
      </c>
      <c r="E2605">
        <v>40</v>
      </c>
      <c r="F2605">
        <v>47</v>
      </c>
      <c r="G2605">
        <v>47</v>
      </c>
      <c r="H2605">
        <v>54</v>
      </c>
      <c r="I2605">
        <v>100</v>
      </c>
      <c r="J2605">
        <v>107</v>
      </c>
      <c r="K2605">
        <v>154</v>
      </c>
      <c r="L2605">
        <v>261</v>
      </c>
      <c r="M2605">
        <v>261</v>
      </c>
      <c r="N2605">
        <v>261</v>
      </c>
      <c r="O2605">
        <v>395</v>
      </c>
      <c r="P2605">
        <v>663</v>
      </c>
      <c r="Q2605">
        <v>6697</v>
      </c>
    </row>
    <row r="2606" spans="1:45" x14ac:dyDescent="0.2">
      <c r="A2606" s="2">
        <v>2604</v>
      </c>
      <c r="B2606" s="4">
        <v>0.76</v>
      </c>
      <c r="C2606">
        <v>8</v>
      </c>
      <c r="D2606">
        <v>11</v>
      </c>
      <c r="E2606">
        <v>11</v>
      </c>
      <c r="F2606">
        <v>14</v>
      </c>
      <c r="G2606">
        <v>14</v>
      </c>
      <c r="H2606">
        <v>21</v>
      </c>
      <c r="I2606">
        <v>27</v>
      </c>
      <c r="J2606">
        <v>34</v>
      </c>
      <c r="K2606">
        <v>41</v>
      </c>
      <c r="L2606">
        <v>46</v>
      </c>
      <c r="M2606">
        <v>53</v>
      </c>
      <c r="N2606">
        <v>114</v>
      </c>
      <c r="O2606">
        <v>133</v>
      </c>
    </row>
    <row r="2607" spans="1:45" x14ac:dyDescent="0.2">
      <c r="A2607" s="2">
        <v>2605</v>
      </c>
      <c r="B2607" s="4">
        <v>25</v>
      </c>
      <c r="C2607">
        <v>30</v>
      </c>
      <c r="D2607">
        <v>50</v>
      </c>
      <c r="E2607">
        <v>55</v>
      </c>
      <c r="F2607">
        <v>58</v>
      </c>
      <c r="G2607">
        <v>80</v>
      </c>
      <c r="H2607">
        <v>97</v>
      </c>
      <c r="I2607">
        <v>111</v>
      </c>
      <c r="J2607">
        <v>152</v>
      </c>
      <c r="K2607">
        <v>485</v>
      </c>
      <c r="L2607">
        <v>568</v>
      </c>
      <c r="M2607">
        <v>1039</v>
      </c>
      <c r="N2607">
        <v>1939</v>
      </c>
    </row>
    <row r="2608" spans="1:45" x14ac:dyDescent="0.2">
      <c r="A2608" s="2">
        <v>2606</v>
      </c>
      <c r="B2608" s="4">
        <v>1</v>
      </c>
      <c r="C2608">
        <v>10</v>
      </c>
      <c r="D2608">
        <v>25</v>
      </c>
      <c r="E2608">
        <v>50</v>
      </c>
      <c r="F2608">
        <v>100</v>
      </c>
      <c r="G2608">
        <v>500</v>
      </c>
    </row>
    <row r="2609" spans="1:28" x14ac:dyDescent="0.2">
      <c r="A2609" s="2">
        <v>2607</v>
      </c>
      <c r="B2609" s="4">
        <v>1</v>
      </c>
      <c r="C2609">
        <v>3</v>
      </c>
      <c r="D2609">
        <v>5</v>
      </c>
      <c r="E2609">
        <v>10</v>
      </c>
      <c r="F2609">
        <v>15</v>
      </c>
      <c r="G2609">
        <v>25</v>
      </c>
      <c r="H2609">
        <v>50</v>
      </c>
      <c r="I2609">
        <v>75</v>
      </c>
      <c r="J2609">
        <v>100</v>
      </c>
      <c r="K2609">
        <v>150</v>
      </c>
      <c r="L2609">
        <v>250</v>
      </c>
      <c r="M2609">
        <v>500</v>
      </c>
      <c r="N2609">
        <v>1000</v>
      </c>
    </row>
    <row r="2610" spans="1:28" x14ac:dyDescent="0.2">
      <c r="A2610" s="2">
        <v>2608</v>
      </c>
      <c r="B2610" s="4">
        <v>25</v>
      </c>
      <c r="C2610">
        <v>40</v>
      </c>
      <c r="D2610">
        <v>60</v>
      </c>
      <c r="E2610">
        <v>100</v>
      </c>
      <c r="F2610">
        <v>130</v>
      </c>
      <c r="G2610">
        <v>180</v>
      </c>
    </row>
    <row r="2611" spans="1:28" x14ac:dyDescent="0.2">
      <c r="A2611" s="2">
        <v>2609</v>
      </c>
      <c r="B2611" s="4">
        <v>1</v>
      </c>
      <c r="C2611">
        <v>20</v>
      </c>
      <c r="D2611">
        <v>59</v>
      </c>
      <c r="E2611">
        <v>99</v>
      </c>
      <c r="F2611">
        <v>299</v>
      </c>
      <c r="G2611">
        <v>339</v>
      </c>
      <c r="H2611">
        <v>379</v>
      </c>
      <c r="I2611">
        <v>629</v>
      </c>
      <c r="J2611">
        <v>949</v>
      </c>
      <c r="K2611">
        <v>5000</v>
      </c>
    </row>
    <row r="2612" spans="1:28" x14ac:dyDescent="0.2">
      <c r="A2612" s="2">
        <v>2610</v>
      </c>
      <c r="B2612" s="4">
        <v>2</v>
      </c>
      <c r="C2612">
        <v>10</v>
      </c>
      <c r="D2612">
        <v>20</v>
      </c>
      <c r="E2612">
        <v>20</v>
      </c>
      <c r="F2612">
        <v>20</v>
      </c>
      <c r="G2612">
        <v>20</v>
      </c>
      <c r="H2612">
        <v>25</v>
      </c>
      <c r="I2612">
        <v>25</v>
      </c>
      <c r="J2612">
        <v>35</v>
      </c>
      <c r="K2612">
        <v>35</v>
      </c>
      <c r="L2612">
        <v>40</v>
      </c>
      <c r="M2612">
        <v>40</v>
      </c>
      <c r="N2612">
        <v>50</v>
      </c>
      <c r="O2612">
        <v>50</v>
      </c>
      <c r="P2612">
        <v>50</v>
      </c>
      <c r="Q2612">
        <v>55</v>
      </c>
      <c r="R2612">
        <v>65</v>
      </c>
      <c r="S2612">
        <v>85</v>
      </c>
      <c r="T2612">
        <v>100</v>
      </c>
      <c r="U2612">
        <v>120</v>
      </c>
      <c r="V2612">
        <v>145</v>
      </c>
      <c r="W2612">
        <v>300</v>
      </c>
      <c r="X2612">
        <v>500</v>
      </c>
      <c r="Y2612">
        <v>1250</v>
      </c>
    </row>
    <row r="2613" spans="1:28" x14ac:dyDescent="0.2">
      <c r="A2613" s="2">
        <v>2611</v>
      </c>
      <c r="B2613" s="4">
        <v>10</v>
      </c>
      <c r="C2613">
        <v>25</v>
      </c>
      <c r="D2613">
        <v>45</v>
      </c>
      <c r="E2613">
        <v>50</v>
      </c>
      <c r="F2613">
        <v>50</v>
      </c>
      <c r="G2613">
        <v>55</v>
      </c>
      <c r="H2613">
        <v>75</v>
      </c>
      <c r="I2613">
        <v>75</v>
      </c>
      <c r="J2613">
        <v>80</v>
      </c>
      <c r="K2613">
        <v>100</v>
      </c>
      <c r="L2613">
        <v>125</v>
      </c>
      <c r="M2613">
        <v>125</v>
      </c>
      <c r="N2613">
        <v>150</v>
      </c>
      <c r="O2613">
        <v>375</v>
      </c>
      <c r="P2613">
        <v>750</v>
      </c>
      <c r="Q2613">
        <v>1000</v>
      </c>
    </row>
    <row r="2614" spans="1:28" x14ac:dyDescent="0.2">
      <c r="A2614" s="2">
        <v>2612</v>
      </c>
      <c r="B2614" s="4">
        <v>25</v>
      </c>
      <c r="C2614">
        <v>49</v>
      </c>
      <c r="D2614">
        <v>49</v>
      </c>
      <c r="E2614">
        <v>99</v>
      </c>
      <c r="F2614">
        <v>169</v>
      </c>
      <c r="G2614">
        <v>169</v>
      </c>
      <c r="H2614">
        <v>169</v>
      </c>
      <c r="I2614">
        <v>229</v>
      </c>
      <c r="J2614">
        <v>269</v>
      </c>
      <c r="K2614">
        <v>369</v>
      </c>
      <c r="L2614">
        <v>449</v>
      </c>
      <c r="M2614">
        <v>599</v>
      </c>
      <c r="N2614">
        <v>10000</v>
      </c>
    </row>
    <row r="2615" spans="1:28" x14ac:dyDescent="0.2">
      <c r="A2615" s="2">
        <v>2613</v>
      </c>
      <c r="B2615" s="4">
        <v>1</v>
      </c>
      <c r="C2615">
        <v>5</v>
      </c>
      <c r="D2615">
        <v>10</v>
      </c>
      <c r="E2615">
        <v>15</v>
      </c>
      <c r="F2615">
        <v>25</v>
      </c>
      <c r="G2615">
        <v>35</v>
      </c>
      <c r="H2615">
        <v>50</v>
      </c>
      <c r="I2615">
        <v>75</v>
      </c>
      <c r="J2615">
        <v>100</v>
      </c>
      <c r="K2615">
        <v>150</v>
      </c>
      <c r="L2615">
        <v>250</v>
      </c>
      <c r="M2615">
        <v>500</v>
      </c>
      <c r="N2615">
        <v>1000</v>
      </c>
      <c r="O2615">
        <v>5000</v>
      </c>
      <c r="P2615">
        <v>10000</v>
      </c>
    </row>
    <row r="2616" spans="1:28" x14ac:dyDescent="0.2">
      <c r="A2616" s="2">
        <v>2614</v>
      </c>
      <c r="B2616" s="4">
        <v>5</v>
      </c>
      <c r="C2616">
        <v>16</v>
      </c>
      <c r="D2616">
        <v>54</v>
      </c>
      <c r="E2616">
        <v>97</v>
      </c>
      <c r="F2616">
        <v>271</v>
      </c>
      <c r="G2616">
        <v>271</v>
      </c>
      <c r="H2616">
        <v>433</v>
      </c>
      <c r="I2616">
        <v>650</v>
      </c>
      <c r="J2616">
        <v>1625</v>
      </c>
    </row>
    <row r="2617" spans="1:28" x14ac:dyDescent="0.2">
      <c r="A2617" s="2">
        <v>2615</v>
      </c>
      <c r="B2617" s="4">
        <v>8</v>
      </c>
      <c r="C2617">
        <v>77</v>
      </c>
      <c r="D2617">
        <v>77</v>
      </c>
      <c r="E2617">
        <v>92</v>
      </c>
      <c r="F2617">
        <v>92</v>
      </c>
      <c r="G2617">
        <v>92</v>
      </c>
      <c r="H2617">
        <v>92</v>
      </c>
      <c r="I2617">
        <v>100</v>
      </c>
      <c r="J2617">
        <v>100</v>
      </c>
      <c r="K2617">
        <v>108</v>
      </c>
      <c r="L2617">
        <v>108</v>
      </c>
      <c r="M2617">
        <v>115</v>
      </c>
      <c r="N2617">
        <v>115</v>
      </c>
      <c r="O2617">
        <v>185</v>
      </c>
      <c r="P2617">
        <v>185</v>
      </c>
      <c r="Q2617">
        <v>185</v>
      </c>
      <c r="R2617">
        <v>200</v>
      </c>
      <c r="S2617">
        <v>200</v>
      </c>
      <c r="T2617">
        <v>200</v>
      </c>
      <c r="U2617">
        <v>200</v>
      </c>
      <c r="V2617">
        <v>216</v>
      </c>
      <c r="W2617">
        <v>216</v>
      </c>
      <c r="X2617">
        <v>216</v>
      </c>
      <c r="Y2617">
        <v>277</v>
      </c>
      <c r="Z2617">
        <v>323</v>
      </c>
      <c r="AA2617">
        <v>323</v>
      </c>
      <c r="AB2617">
        <v>323</v>
      </c>
    </row>
    <row r="2618" spans="1:28" x14ac:dyDescent="0.2">
      <c r="A2618" s="2">
        <v>2616</v>
      </c>
      <c r="B2618" s="4">
        <v>10</v>
      </c>
      <c r="C2618">
        <v>25</v>
      </c>
      <c r="D2618">
        <v>50</v>
      </c>
      <c r="E2618">
        <v>75</v>
      </c>
      <c r="F2618">
        <v>100</v>
      </c>
      <c r="G2618">
        <v>140</v>
      </c>
      <c r="H2618">
        <v>150</v>
      </c>
      <c r="I2618">
        <v>190</v>
      </c>
    </row>
    <row r="2619" spans="1:28" x14ac:dyDescent="0.2">
      <c r="A2619" s="2">
        <v>2617</v>
      </c>
      <c r="B2619" s="4">
        <v>1.61</v>
      </c>
      <c r="C2619">
        <v>34</v>
      </c>
      <c r="D2619">
        <v>37</v>
      </c>
      <c r="E2619">
        <v>47</v>
      </c>
      <c r="F2619">
        <v>52</v>
      </c>
      <c r="G2619">
        <v>68</v>
      </c>
      <c r="H2619">
        <v>76</v>
      </c>
      <c r="I2619">
        <v>82</v>
      </c>
      <c r="J2619">
        <v>93</v>
      </c>
      <c r="K2619">
        <v>103</v>
      </c>
      <c r="L2619">
        <v>113</v>
      </c>
      <c r="M2619">
        <v>226</v>
      </c>
      <c r="N2619">
        <v>258</v>
      </c>
      <c r="O2619">
        <v>551</v>
      </c>
    </row>
    <row r="2620" spans="1:28" x14ac:dyDescent="0.2">
      <c r="A2620" s="2">
        <v>2618</v>
      </c>
      <c r="B2620" s="4">
        <v>5</v>
      </c>
      <c r="C2620">
        <v>10</v>
      </c>
      <c r="D2620">
        <v>25</v>
      </c>
      <c r="E2620">
        <v>25</v>
      </c>
      <c r="F2620">
        <v>35</v>
      </c>
      <c r="G2620">
        <v>50</v>
      </c>
      <c r="H2620">
        <v>75</v>
      </c>
      <c r="I2620">
        <v>75</v>
      </c>
      <c r="J2620">
        <v>100</v>
      </c>
      <c r="K2620">
        <v>100</v>
      </c>
      <c r="L2620">
        <v>150</v>
      </c>
      <c r="M2620">
        <v>200</v>
      </c>
      <c r="N2620">
        <v>300</v>
      </c>
      <c r="O2620">
        <v>500</v>
      </c>
      <c r="P2620">
        <v>500</v>
      </c>
      <c r="Q2620">
        <v>1000</v>
      </c>
      <c r="R2620">
        <v>1000</v>
      </c>
      <c r="S2620">
        <v>1500</v>
      </c>
      <c r="T2620">
        <v>2500</v>
      </c>
      <c r="U2620">
        <v>5000</v>
      </c>
      <c r="V2620">
        <v>10000</v>
      </c>
    </row>
    <row r="2621" spans="1:28" x14ac:dyDescent="0.2">
      <c r="A2621" s="2">
        <v>2619</v>
      </c>
      <c r="B2621" s="4">
        <v>2</v>
      </c>
      <c r="C2621">
        <v>90</v>
      </c>
      <c r="D2621">
        <v>120</v>
      </c>
      <c r="E2621">
        <v>270</v>
      </c>
      <c r="F2621">
        <v>360</v>
      </c>
      <c r="G2621">
        <v>480</v>
      </c>
      <c r="H2621">
        <v>672</v>
      </c>
    </row>
    <row r="2622" spans="1:28" x14ac:dyDescent="0.2">
      <c r="A2622" s="2">
        <v>2620</v>
      </c>
      <c r="B2622" s="4">
        <v>1</v>
      </c>
      <c r="C2622">
        <v>5</v>
      </c>
      <c r="D2622">
        <v>10</v>
      </c>
      <c r="E2622">
        <v>15</v>
      </c>
      <c r="F2622">
        <v>25</v>
      </c>
      <c r="G2622">
        <v>40</v>
      </c>
      <c r="H2622">
        <v>50</v>
      </c>
      <c r="I2622">
        <v>80</v>
      </c>
      <c r="J2622">
        <v>100</v>
      </c>
      <c r="K2622">
        <v>125</v>
      </c>
      <c r="L2622">
        <v>150</v>
      </c>
      <c r="M2622">
        <v>250</v>
      </c>
      <c r="N2622">
        <v>500</v>
      </c>
      <c r="O2622">
        <v>550</v>
      </c>
      <c r="P2622">
        <v>800</v>
      </c>
      <c r="Q2622">
        <v>1000</v>
      </c>
      <c r="R2622">
        <v>2000</v>
      </c>
      <c r="S2622">
        <v>5000</v>
      </c>
      <c r="T2622">
        <v>10000</v>
      </c>
    </row>
    <row r="2623" spans="1:28" x14ac:dyDescent="0.2">
      <c r="A2623" s="2">
        <v>2621</v>
      </c>
      <c r="B2623" s="4">
        <v>1</v>
      </c>
      <c r="C2623">
        <v>15</v>
      </c>
      <c r="D2623">
        <v>29</v>
      </c>
      <c r="E2623">
        <v>39</v>
      </c>
      <c r="F2623">
        <v>39</v>
      </c>
      <c r="G2623">
        <v>49</v>
      </c>
      <c r="H2623">
        <v>69</v>
      </c>
      <c r="I2623">
        <v>69</v>
      </c>
      <c r="J2623">
        <v>89</v>
      </c>
      <c r="K2623">
        <v>134</v>
      </c>
      <c r="L2623">
        <v>138</v>
      </c>
      <c r="M2623">
        <v>178</v>
      </c>
    </row>
    <row r="2624" spans="1:28" x14ac:dyDescent="0.2">
      <c r="A2624" s="2">
        <v>2622</v>
      </c>
      <c r="B2624" s="4">
        <v>15</v>
      </c>
      <c r="C2624">
        <v>19</v>
      </c>
      <c r="D2624">
        <v>19</v>
      </c>
      <c r="E2624">
        <v>38</v>
      </c>
      <c r="F2624">
        <v>38</v>
      </c>
    </row>
    <row r="2625" spans="1:42" x14ac:dyDescent="0.2">
      <c r="A2625" s="2">
        <v>2623</v>
      </c>
      <c r="B2625" s="4">
        <v>5</v>
      </c>
      <c r="C2625">
        <v>10</v>
      </c>
      <c r="D2625">
        <v>15</v>
      </c>
      <c r="E2625">
        <v>20</v>
      </c>
      <c r="F2625">
        <v>25</v>
      </c>
      <c r="G2625">
        <v>35</v>
      </c>
      <c r="H2625">
        <v>50</v>
      </c>
      <c r="I2625">
        <v>75</v>
      </c>
      <c r="J2625">
        <v>100</v>
      </c>
      <c r="K2625">
        <v>250</v>
      </c>
      <c r="L2625">
        <v>500</v>
      </c>
      <c r="M2625">
        <v>1000</v>
      </c>
    </row>
    <row r="2626" spans="1:42" x14ac:dyDescent="0.2">
      <c r="A2626" s="2">
        <v>2624</v>
      </c>
      <c r="B2626" s="4">
        <v>22</v>
      </c>
      <c r="C2626">
        <v>30</v>
      </c>
      <c r="D2626">
        <v>41</v>
      </c>
      <c r="E2626">
        <v>69</v>
      </c>
      <c r="F2626">
        <v>79</v>
      </c>
      <c r="G2626">
        <v>108</v>
      </c>
      <c r="H2626">
        <v>150</v>
      </c>
    </row>
    <row r="2627" spans="1:42" x14ac:dyDescent="0.2">
      <c r="A2627" s="2">
        <v>2625</v>
      </c>
      <c r="B2627" s="4">
        <v>5</v>
      </c>
      <c r="C2627">
        <v>10</v>
      </c>
      <c r="D2627">
        <v>20</v>
      </c>
      <c r="E2627">
        <v>40</v>
      </c>
      <c r="F2627">
        <v>75</v>
      </c>
      <c r="G2627">
        <v>100</v>
      </c>
      <c r="H2627">
        <v>200</v>
      </c>
      <c r="I2627">
        <v>200</v>
      </c>
      <c r="J2627">
        <v>300</v>
      </c>
      <c r="K2627">
        <v>400</v>
      </c>
      <c r="L2627">
        <v>1000</v>
      </c>
      <c r="M2627">
        <v>1500</v>
      </c>
      <c r="N2627">
        <v>2500</v>
      </c>
      <c r="O2627">
        <v>5000</v>
      </c>
      <c r="P2627">
        <v>10000</v>
      </c>
    </row>
    <row r="2628" spans="1:42" x14ac:dyDescent="0.2">
      <c r="A2628" s="2">
        <v>2626</v>
      </c>
      <c r="B2628" s="4">
        <v>150</v>
      </c>
      <c r="C2628">
        <v>180</v>
      </c>
      <c r="D2628">
        <v>340</v>
      </c>
      <c r="E2628">
        <v>640</v>
      </c>
      <c r="F2628">
        <v>1350</v>
      </c>
    </row>
    <row r="2629" spans="1:42" x14ac:dyDescent="0.2">
      <c r="A2629" s="2">
        <v>2627</v>
      </c>
      <c r="B2629" s="4">
        <v>5</v>
      </c>
      <c r="C2629">
        <v>10</v>
      </c>
      <c r="D2629">
        <v>15</v>
      </c>
      <c r="E2629">
        <v>25</v>
      </c>
      <c r="F2629">
        <v>30</v>
      </c>
      <c r="G2629">
        <v>30</v>
      </c>
      <c r="H2629">
        <v>35</v>
      </c>
      <c r="I2629">
        <v>35</v>
      </c>
      <c r="J2629">
        <v>40</v>
      </c>
      <c r="K2629">
        <v>40</v>
      </c>
      <c r="L2629">
        <v>40</v>
      </c>
      <c r="M2629">
        <v>40</v>
      </c>
      <c r="N2629">
        <v>50</v>
      </c>
      <c r="O2629">
        <v>50</v>
      </c>
      <c r="P2629">
        <v>55</v>
      </c>
      <c r="Q2629">
        <v>60</v>
      </c>
      <c r="R2629">
        <v>65</v>
      </c>
      <c r="S2629">
        <v>75</v>
      </c>
      <c r="T2629">
        <v>75</v>
      </c>
      <c r="U2629">
        <v>75</v>
      </c>
      <c r="V2629">
        <v>75</v>
      </c>
      <c r="W2629">
        <v>75</v>
      </c>
      <c r="X2629">
        <v>75</v>
      </c>
      <c r="Y2629">
        <v>75</v>
      </c>
      <c r="Z2629">
        <v>80</v>
      </c>
      <c r="AA2629">
        <v>115</v>
      </c>
      <c r="AB2629">
        <v>200</v>
      </c>
      <c r="AC2629">
        <v>300</v>
      </c>
      <c r="AD2629">
        <v>300</v>
      </c>
      <c r="AE2629">
        <v>300</v>
      </c>
      <c r="AF2629">
        <v>300</v>
      </c>
      <c r="AG2629">
        <v>300</v>
      </c>
      <c r="AH2629">
        <v>300</v>
      </c>
      <c r="AI2629">
        <v>300</v>
      </c>
      <c r="AJ2629">
        <v>400</v>
      </c>
      <c r="AK2629">
        <v>400</v>
      </c>
      <c r="AL2629">
        <v>400</v>
      </c>
      <c r="AM2629">
        <v>500</v>
      </c>
      <c r="AN2629">
        <v>500</v>
      </c>
      <c r="AO2629">
        <v>1000</v>
      </c>
      <c r="AP2629">
        <v>1500</v>
      </c>
    </row>
    <row r="2630" spans="1:42" x14ac:dyDescent="0.2">
      <c r="A2630" s="2">
        <v>2628</v>
      </c>
      <c r="B2630" s="4">
        <v>1</v>
      </c>
      <c r="C2630">
        <v>5</v>
      </c>
      <c r="D2630">
        <v>10</v>
      </c>
      <c r="E2630">
        <v>15</v>
      </c>
      <c r="F2630">
        <v>18</v>
      </c>
      <c r="G2630">
        <v>20</v>
      </c>
      <c r="H2630">
        <v>20</v>
      </c>
      <c r="I2630">
        <v>25</v>
      </c>
      <c r="J2630">
        <v>25</v>
      </c>
      <c r="K2630">
        <v>30</v>
      </c>
      <c r="L2630">
        <v>30</v>
      </c>
      <c r="M2630">
        <v>30</v>
      </c>
      <c r="N2630">
        <v>30</v>
      </c>
      <c r="O2630">
        <v>35</v>
      </c>
      <c r="P2630">
        <v>40</v>
      </c>
      <c r="Q2630">
        <v>45</v>
      </c>
      <c r="R2630">
        <v>50</v>
      </c>
      <c r="S2630">
        <v>65</v>
      </c>
      <c r="T2630">
        <v>75</v>
      </c>
      <c r="U2630">
        <v>100</v>
      </c>
      <c r="V2630">
        <v>100</v>
      </c>
      <c r="W2630">
        <v>105</v>
      </c>
      <c r="X2630">
        <v>160</v>
      </c>
      <c r="Y2630">
        <v>190</v>
      </c>
      <c r="Z2630">
        <v>1000</v>
      </c>
      <c r="AA2630">
        <v>1000</v>
      </c>
      <c r="AB2630">
        <v>1500</v>
      </c>
    </row>
    <row r="2631" spans="1:42" x14ac:dyDescent="0.2">
      <c r="A2631" s="2">
        <v>2629</v>
      </c>
      <c r="B2631" s="4">
        <v>5</v>
      </c>
      <c r="C2631">
        <v>15</v>
      </c>
      <c r="D2631">
        <v>30</v>
      </c>
      <c r="E2631">
        <v>349</v>
      </c>
      <c r="F2631">
        <v>374</v>
      </c>
      <c r="G2631">
        <v>384</v>
      </c>
      <c r="H2631">
        <v>3499</v>
      </c>
    </row>
    <row r="2632" spans="1:42" x14ac:dyDescent="0.2">
      <c r="A2632" s="2">
        <v>2630</v>
      </c>
      <c r="B2632" s="4">
        <v>1.75</v>
      </c>
      <c r="C2632">
        <v>9</v>
      </c>
      <c r="D2632">
        <v>13</v>
      </c>
      <c r="E2632">
        <v>26</v>
      </c>
      <c r="F2632">
        <v>39</v>
      </c>
      <c r="G2632">
        <v>48</v>
      </c>
      <c r="H2632">
        <v>57</v>
      </c>
      <c r="I2632">
        <v>57</v>
      </c>
      <c r="J2632">
        <v>57</v>
      </c>
      <c r="K2632">
        <v>74</v>
      </c>
      <c r="L2632">
        <v>92</v>
      </c>
      <c r="M2632">
        <v>136</v>
      </c>
      <c r="N2632">
        <v>140</v>
      </c>
      <c r="O2632">
        <v>315</v>
      </c>
      <c r="P2632">
        <v>315</v>
      </c>
      <c r="Q2632">
        <v>315</v>
      </c>
    </row>
    <row r="2633" spans="1:42" x14ac:dyDescent="0.2">
      <c r="A2633" s="2">
        <v>2631</v>
      </c>
      <c r="B2633" s="4">
        <v>1</v>
      </c>
      <c r="C2633">
        <v>15</v>
      </c>
      <c r="D2633">
        <v>30</v>
      </c>
      <c r="E2633">
        <v>50</v>
      </c>
      <c r="F2633">
        <v>100</v>
      </c>
      <c r="G2633">
        <v>250</v>
      </c>
      <c r="H2633">
        <v>500</v>
      </c>
      <c r="I2633">
        <v>1000</v>
      </c>
      <c r="J2633">
        <v>2500</v>
      </c>
      <c r="K2633">
        <v>5000</v>
      </c>
    </row>
    <row r="2634" spans="1:42" x14ac:dyDescent="0.2">
      <c r="A2634" s="2">
        <v>2632</v>
      </c>
      <c r="B2634" s="4">
        <v>39</v>
      </c>
      <c r="C2634">
        <v>49</v>
      </c>
      <c r="D2634">
        <v>59</v>
      </c>
      <c r="E2634">
        <v>89</v>
      </c>
      <c r="F2634">
        <v>100</v>
      </c>
      <c r="G2634">
        <v>349</v>
      </c>
    </row>
    <row r="2635" spans="1:42" x14ac:dyDescent="0.2">
      <c r="A2635" s="2">
        <v>2633</v>
      </c>
      <c r="B2635" s="4">
        <v>7</v>
      </c>
      <c r="C2635">
        <v>21</v>
      </c>
      <c r="D2635">
        <v>84</v>
      </c>
      <c r="E2635">
        <v>98</v>
      </c>
      <c r="F2635">
        <v>112</v>
      </c>
      <c r="G2635">
        <v>210</v>
      </c>
      <c r="H2635">
        <v>896</v>
      </c>
      <c r="I2635">
        <v>980</v>
      </c>
    </row>
    <row r="2636" spans="1:42" x14ac:dyDescent="0.2">
      <c r="A2636" s="2">
        <v>2634</v>
      </c>
      <c r="B2636" s="4">
        <v>1</v>
      </c>
      <c r="C2636">
        <v>19</v>
      </c>
      <c r="D2636">
        <v>22</v>
      </c>
      <c r="E2636">
        <v>25</v>
      </c>
      <c r="F2636">
        <v>27</v>
      </c>
      <c r="G2636">
        <v>35</v>
      </c>
      <c r="H2636">
        <v>39</v>
      </c>
      <c r="I2636">
        <v>54</v>
      </c>
      <c r="J2636">
        <v>69</v>
      </c>
      <c r="K2636">
        <v>88</v>
      </c>
      <c r="L2636">
        <v>1999</v>
      </c>
    </row>
    <row r="2637" spans="1:42" x14ac:dyDescent="0.2">
      <c r="A2637" s="2">
        <v>2635</v>
      </c>
      <c r="B2637" s="4">
        <v>12</v>
      </c>
      <c r="C2637">
        <v>15</v>
      </c>
      <c r="D2637">
        <v>20</v>
      </c>
      <c r="E2637">
        <v>25</v>
      </c>
      <c r="F2637">
        <v>35</v>
      </c>
      <c r="G2637">
        <v>45</v>
      </c>
      <c r="H2637">
        <v>50</v>
      </c>
      <c r="I2637">
        <v>65</v>
      </c>
      <c r="J2637">
        <v>85</v>
      </c>
      <c r="K2637">
        <v>120</v>
      </c>
      <c r="L2637">
        <v>120</v>
      </c>
      <c r="M2637">
        <v>145</v>
      </c>
      <c r="N2637">
        <v>145</v>
      </c>
      <c r="O2637">
        <v>175</v>
      </c>
      <c r="P2637">
        <v>275</v>
      </c>
      <c r="Q2637">
        <v>275</v>
      </c>
    </row>
    <row r="2638" spans="1:42" x14ac:dyDescent="0.2">
      <c r="A2638" s="2">
        <v>2636</v>
      </c>
      <c r="B2638" s="4">
        <v>20</v>
      </c>
      <c r="C2638">
        <v>35</v>
      </c>
      <c r="D2638">
        <v>50</v>
      </c>
      <c r="E2638">
        <v>75</v>
      </c>
      <c r="F2638">
        <v>100</v>
      </c>
      <c r="G2638">
        <v>110</v>
      </c>
      <c r="H2638">
        <v>125</v>
      </c>
      <c r="I2638">
        <v>175</v>
      </c>
      <c r="J2638">
        <v>225</v>
      </c>
      <c r="K2638">
        <v>275</v>
      </c>
      <c r="L2638">
        <v>500</v>
      </c>
      <c r="M2638">
        <v>800</v>
      </c>
      <c r="N2638">
        <v>1500</v>
      </c>
      <c r="O2638">
        <v>2500</v>
      </c>
      <c r="P2638">
        <v>3000</v>
      </c>
      <c r="Q2638">
        <v>5000</v>
      </c>
      <c r="R2638">
        <v>6000</v>
      </c>
      <c r="S2638">
        <v>8000</v>
      </c>
    </row>
    <row r="2639" spans="1:42" x14ac:dyDescent="0.2">
      <c r="A2639" s="2">
        <v>2637</v>
      </c>
      <c r="B2639" s="4">
        <v>10</v>
      </c>
      <c r="C2639">
        <v>25</v>
      </c>
      <c r="D2639">
        <v>45</v>
      </c>
      <c r="E2639">
        <v>110</v>
      </c>
      <c r="F2639">
        <v>1000</v>
      </c>
      <c r="G2639">
        <v>2500</v>
      </c>
      <c r="H2639">
        <v>10000</v>
      </c>
    </row>
    <row r="2640" spans="1:42" x14ac:dyDescent="0.2">
      <c r="A2640" s="2">
        <v>2638</v>
      </c>
      <c r="B2640" s="4">
        <v>5</v>
      </c>
      <c r="C2640">
        <v>10</v>
      </c>
      <c r="D2640">
        <v>15</v>
      </c>
      <c r="E2640">
        <v>20</v>
      </c>
      <c r="F2640">
        <v>25</v>
      </c>
      <c r="G2640">
        <v>35</v>
      </c>
      <c r="H2640">
        <v>40</v>
      </c>
      <c r="I2640">
        <v>50</v>
      </c>
      <c r="J2640">
        <v>75</v>
      </c>
      <c r="K2640">
        <v>100</v>
      </c>
      <c r="L2640">
        <v>150</v>
      </c>
      <c r="M2640">
        <v>150</v>
      </c>
      <c r="N2640">
        <v>200</v>
      </c>
      <c r="O2640">
        <v>200</v>
      </c>
      <c r="P2640">
        <v>300</v>
      </c>
      <c r="Q2640">
        <v>300</v>
      </c>
      <c r="R2640">
        <v>500</v>
      </c>
      <c r="S2640">
        <v>500</v>
      </c>
      <c r="T2640">
        <v>750</v>
      </c>
      <c r="U2640">
        <v>1000</v>
      </c>
      <c r="V2640">
        <v>1000</v>
      </c>
      <c r="W2640">
        <v>1500</v>
      </c>
      <c r="X2640">
        <v>2500</v>
      </c>
      <c r="Y2640">
        <v>5000</v>
      </c>
      <c r="Z2640">
        <v>10000</v>
      </c>
    </row>
    <row r="2641" spans="1:26" x14ac:dyDescent="0.2">
      <c r="A2641" s="2">
        <v>2639</v>
      </c>
      <c r="B2641" s="4">
        <v>5</v>
      </c>
      <c r="C2641">
        <v>15</v>
      </c>
      <c r="D2641">
        <v>50</v>
      </c>
      <c r="E2641">
        <v>59</v>
      </c>
      <c r="F2641">
        <v>99</v>
      </c>
      <c r="G2641">
        <v>129</v>
      </c>
      <c r="H2641">
        <v>149</v>
      </c>
      <c r="I2641">
        <v>149</v>
      </c>
      <c r="J2641">
        <v>149</v>
      </c>
      <c r="K2641">
        <v>199</v>
      </c>
      <c r="L2641">
        <v>229</v>
      </c>
      <c r="M2641">
        <v>299</v>
      </c>
      <c r="N2641">
        <v>349</v>
      </c>
      <c r="O2641">
        <v>399</v>
      </c>
    </row>
    <row r="2642" spans="1:26" x14ac:dyDescent="0.2">
      <c r="A2642" s="2">
        <v>2640</v>
      </c>
      <c r="B2642" s="4">
        <v>5</v>
      </c>
      <c r="C2642">
        <v>25</v>
      </c>
      <c r="D2642">
        <v>30</v>
      </c>
      <c r="E2642">
        <v>45</v>
      </c>
      <c r="F2642">
        <v>50</v>
      </c>
      <c r="G2642">
        <v>75</v>
      </c>
      <c r="H2642">
        <v>100</v>
      </c>
      <c r="I2642">
        <v>150</v>
      </c>
      <c r="J2642">
        <v>250</v>
      </c>
      <c r="K2642">
        <v>500</v>
      </c>
      <c r="L2642">
        <v>1000</v>
      </c>
      <c r="M2642">
        <v>5000</v>
      </c>
    </row>
    <row r="2643" spans="1:26" x14ac:dyDescent="0.2">
      <c r="A2643" s="2">
        <v>2641</v>
      </c>
      <c r="B2643" s="4">
        <v>1</v>
      </c>
      <c r="C2643">
        <v>20</v>
      </c>
      <c r="D2643">
        <v>40</v>
      </c>
      <c r="E2643">
        <v>45</v>
      </c>
      <c r="F2643">
        <v>50</v>
      </c>
      <c r="G2643">
        <v>65</v>
      </c>
      <c r="H2643">
        <v>85</v>
      </c>
      <c r="I2643">
        <v>100</v>
      </c>
      <c r="J2643">
        <v>105</v>
      </c>
    </row>
    <row r="2644" spans="1:26" x14ac:dyDescent="0.2">
      <c r="A2644" s="2">
        <v>2642</v>
      </c>
      <c r="B2644" s="4">
        <v>35</v>
      </c>
      <c r="C2644">
        <v>54</v>
      </c>
      <c r="D2644">
        <v>59</v>
      </c>
      <c r="E2644">
        <v>79</v>
      </c>
      <c r="F2644">
        <v>89</v>
      </c>
      <c r="G2644">
        <v>128</v>
      </c>
      <c r="H2644">
        <v>168</v>
      </c>
      <c r="I2644">
        <v>220</v>
      </c>
      <c r="J2644">
        <v>260</v>
      </c>
      <c r="K2644">
        <v>400</v>
      </c>
    </row>
    <row r="2645" spans="1:26" x14ac:dyDescent="0.2">
      <c r="A2645" s="2">
        <v>2643</v>
      </c>
      <c r="B2645" s="4">
        <v>2</v>
      </c>
      <c r="C2645">
        <v>25</v>
      </c>
      <c r="D2645">
        <v>25</v>
      </c>
      <c r="E2645">
        <v>25</v>
      </c>
      <c r="F2645">
        <v>30</v>
      </c>
      <c r="G2645">
        <v>30</v>
      </c>
      <c r="H2645">
        <v>30</v>
      </c>
      <c r="I2645">
        <v>58</v>
      </c>
      <c r="J2645">
        <v>85</v>
      </c>
      <c r="K2645">
        <v>160</v>
      </c>
      <c r="L2645">
        <v>300</v>
      </c>
    </row>
    <row r="2646" spans="1:26" x14ac:dyDescent="0.2">
      <c r="A2646" s="2">
        <v>2644</v>
      </c>
      <c r="B2646" s="4">
        <v>9</v>
      </c>
      <c r="C2646">
        <v>14</v>
      </c>
      <c r="D2646">
        <v>23</v>
      </c>
      <c r="E2646">
        <v>46</v>
      </c>
      <c r="F2646">
        <v>68</v>
      </c>
      <c r="G2646">
        <v>114</v>
      </c>
      <c r="H2646">
        <v>456</v>
      </c>
    </row>
    <row r="2647" spans="1:26" x14ac:dyDescent="0.2">
      <c r="A2647" s="2">
        <v>2645</v>
      </c>
      <c r="B2647" s="4">
        <v>5</v>
      </c>
      <c r="C2647">
        <v>10</v>
      </c>
      <c r="D2647">
        <v>30</v>
      </c>
      <c r="E2647">
        <v>35</v>
      </c>
      <c r="F2647">
        <v>50</v>
      </c>
      <c r="G2647">
        <v>150</v>
      </c>
      <c r="H2647">
        <v>250</v>
      </c>
      <c r="I2647">
        <v>500</v>
      </c>
      <c r="J2647">
        <v>1250</v>
      </c>
      <c r="K2647">
        <v>2500</v>
      </c>
      <c r="L2647">
        <v>5000</v>
      </c>
    </row>
    <row r="2648" spans="1:26" x14ac:dyDescent="0.2">
      <c r="A2648" s="2">
        <v>2646</v>
      </c>
      <c r="B2648" s="4">
        <v>5</v>
      </c>
      <c r="C2648">
        <v>10</v>
      </c>
      <c r="D2648">
        <v>25</v>
      </c>
      <c r="E2648">
        <v>35</v>
      </c>
      <c r="F2648">
        <v>50</v>
      </c>
      <c r="G2648">
        <v>75</v>
      </c>
      <c r="H2648">
        <v>100</v>
      </c>
      <c r="I2648">
        <v>125</v>
      </c>
      <c r="J2648">
        <v>150</v>
      </c>
      <c r="K2648">
        <v>175</v>
      </c>
      <c r="L2648">
        <v>200</v>
      </c>
      <c r="M2648">
        <v>250</v>
      </c>
      <c r="N2648">
        <v>350</v>
      </c>
      <c r="O2648">
        <v>500</v>
      </c>
      <c r="P2648">
        <v>750</v>
      </c>
      <c r="Q2648">
        <v>1000</v>
      </c>
      <c r="R2648">
        <v>1250</v>
      </c>
      <c r="S2648">
        <v>1500</v>
      </c>
      <c r="T2648">
        <v>2000</v>
      </c>
      <c r="U2648">
        <v>2500</v>
      </c>
      <c r="V2648">
        <v>5000</v>
      </c>
      <c r="W2648">
        <v>5000</v>
      </c>
      <c r="X2648">
        <v>5000</v>
      </c>
      <c r="Y2648">
        <v>10000</v>
      </c>
      <c r="Z2648">
        <v>10000</v>
      </c>
    </row>
    <row r="2649" spans="1:26" x14ac:dyDescent="0.2">
      <c r="A2649" s="2">
        <v>2647</v>
      </c>
      <c r="B2649" s="4">
        <v>19</v>
      </c>
      <c r="C2649">
        <v>25</v>
      </c>
      <c r="D2649">
        <v>100</v>
      </c>
      <c r="E2649">
        <v>2500</v>
      </c>
    </row>
    <row r="2650" spans="1:26" x14ac:dyDescent="0.2">
      <c r="A2650" s="2">
        <v>2648</v>
      </c>
      <c r="B2650" s="4">
        <v>5</v>
      </c>
      <c r="C2650">
        <v>8</v>
      </c>
      <c r="D2650">
        <v>10</v>
      </c>
      <c r="E2650">
        <v>10</v>
      </c>
      <c r="F2650">
        <v>14</v>
      </c>
      <c r="G2650">
        <v>18</v>
      </c>
      <c r="H2650">
        <v>25</v>
      </c>
      <c r="I2650">
        <v>150</v>
      </c>
      <c r="J2650">
        <v>250</v>
      </c>
      <c r="K2650">
        <v>500</v>
      </c>
    </row>
    <row r="2651" spans="1:26" x14ac:dyDescent="0.2">
      <c r="A2651" s="2">
        <v>2649</v>
      </c>
      <c r="B2651" s="4">
        <v>226</v>
      </c>
      <c r="C2651">
        <v>294</v>
      </c>
      <c r="D2651">
        <v>339</v>
      </c>
      <c r="E2651">
        <v>339</v>
      </c>
      <c r="F2651">
        <v>373</v>
      </c>
      <c r="G2651">
        <v>396</v>
      </c>
      <c r="H2651">
        <v>396</v>
      </c>
      <c r="I2651">
        <v>475</v>
      </c>
      <c r="J2651">
        <v>555</v>
      </c>
      <c r="K2651">
        <v>566</v>
      </c>
      <c r="L2651">
        <v>623</v>
      </c>
      <c r="M2651">
        <v>726</v>
      </c>
      <c r="N2651">
        <v>783</v>
      </c>
      <c r="O2651">
        <v>792</v>
      </c>
      <c r="P2651">
        <v>981</v>
      </c>
      <c r="Q2651">
        <v>996</v>
      </c>
      <c r="R2651">
        <v>1038</v>
      </c>
      <c r="S2651">
        <v>2382</v>
      </c>
      <c r="T2651">
        <v>3959</v>
      </c>
      <c r="U2651">
        <v>7883</v>
      </c>
      <c r="V2651">
        <v>7883</v>
      </c>
    </row>
    <row r="2652" spans="1:26" x14ac:dyDescent="0.2">
      <c r="A2652" s="2">
        <v>2650</v>
      </c>
      <c r="B2652" s="4">
        <v>10</v>
      </c>
      <c r="C2652">
        <v>25</v>
      </c>
      <c r="D2652">
        <v>50</v>
      </c>
      <c r="E2652">
        <v>100</v>
      </c>
      <c r="F2652">
        <v>110</v>
      </c>
      <c r="G2652">
        <v>125</v>
      </c>
      <c r="H2652">
        <v>125</v>
      </c>
      <c r="I2652">
        <v>150</v>
      </c>
      <c r="J2652">
        <v>250</v>
      </c>
      <c r="K2652">
        <v>250</v>
      </c>
      <c r="L2652">
        <v>250</v>
      </c>
      <c r="M2652">
        <v>250</v>
      </c>
      <c r="N2652">
        <v>250</v>
      </c>
      <c r="O2652">
        <v>400</v>
      </c>
      <c r="P2652">
        <v>500</v>
      </c>
      <c r="Q2652">
        <v>500</v>
      </c>
      <c r="R2652">
        <v>1000</v>
      </c>
      <c r="S2652">
        <v>1000</v>
      </c>
      <c r="T2652">
        <v>2500</v>
      </c>
      <c r="U2652">
        <v>5000</v>
      </c>
      <c r="V2652">
        <v>10000</v>
      </c>
    </row>
    <row r="2653" spans="1:26" x14ac:dyDescent="0.2">
      <c r="A2653" s="2">
        <v>2651</v>
      </c>
      <c r="B2653" s="4">
        <v>15</v>
      </c>
      <c r="C2653">
        <v>30</v>
      </c>
      <c r="D2653">
        <v>50</v>
      </c>
      <c r="E2653">
        <v>100</v>
      </c>
      <c r="F2653">
        <v>250</v>
      </c>
    </row>
    <row r="2654" spans="1:26" x14ac:dyDescent="0.2">
      <c r="A2654" s="2">
        <v>2652</v>
      </c>
      <c r="B2654" s="4">
        <v>1</v>
      </c>
      <c r="C2654">
        <v>5</v>
      </c>
      <c r="D2654">
        <v>10</v>
      </c>
      <c r="E2654">
        <v>10</v>
      </c>
      <c r="F2654">
        <v>20</v>
      </c>
      <c r="G2654">
        <v>30</v>
      </c>
      <c r="H2654">
        <v>50</v>
      </c>
      <c r="I2654">
        <v>100</v>
      </c>
      <c r="J2654">
        <v>100</v>
      </c>
      <c r="K2654">
        <v>250</v>
      </c>
      <c r="L2654">
        <v>500</v>
      </c>
      <c r="M2654">
        <v>1000</v>
      </c>
      <c r="N2654">
        <v>9999</v>
      </c>
    </row>
    <row r="2655" spans="1:26" x14ac:dyDescent="0.2">
      <c r="A2655" s="2">
        <v>2653</v>
      </c>
      <c r="B2655" s="4">
        <v>1</v>
      </c>
      <c r="C2655">
        <v>20</v>
      </c>
      <c r="D2655">
        <v>100</v>
      </c>
      <c r="E2655">
        <v>120</v>
      </c>
      <c r="F2655">
        <v>120</v>
      </c>
    </row>
    <row r="2656" spans="1:26" x14ac:dyDescent="0.2">
      <c r="A2656" s="2">
        <v>2654</v>
      </c>
      <c r="B2656" s="4">
        <v>5</v>
      </c>
      <c r="C2656">
        <v>39</v>
      </c>
      <c r="D2656">
        <v>419</v>
      </c>
      <c r="E2656">
        <v>459</v>
      </c>
      <c r="F2656">
        <v>499</v>
      </c>
      <c r="G2656">
        <v>999</v>
      </c>
      <c r="H2656">
        <v>999</v>
      </c>
      <c r="I2656">
        <v>1999</v>
      </c>
    </row>
    <row r="2657" spans="1:35" x14ac:dyDescent="0.2">
      <c r="A2657" s="2">
        <v>2655</v>
      </c>
      <c r="B2657" s="4">
        <v>55</v>
      </c>
      <c r="C2657">
        <v>79</v>
      </c>
      <c r="D2657">
        <v>99</v>
      </c>
      <c r="E2657">
        <v>129</v>
      </c>
      <c r="F2657">
        <v>129</v>
      </c>
      <c r="G2657">
        <v>149</v>
      </c>
      <c r="H2657">
        <v>179</v>
      </c>
      <c r="I2657">
        <v>199</v>
      </c>
      <c r="J2657">
        <v>205</v>
      </c>
    </row>
    <row r="2658" spans="1:35" x14ac:dyDescent="0.2">
      <c r="A2658" s="2">
        <v>2656</v>
      </c>
      <c r="B2658" s="4">
        <v>10</v>
      </c>
      <c r="C2658">
        <v>25</v>
      </c>
      <c r="D2658">
        <v>125</v>
      </c>
      <c r="E2658">
        <v>165</v>
      </c>
    </row>
    <row r="2659" spans="1:35" x14ac:dyDescent="0.2">
      <c r="A2659" s="2">
        <v>2657</v>
      </c>
      <c r="B2659" s="4">
        <v>5</v>
      </c>
      <c r="C2659">
        <v>8</v>
      </c>
      <c r="D2659">
        <v>16</v>
      </c>
      <c r="E2659">
        <v>31</v>
      </c>
      <c r="F2659">
        <v>39</v>
      </c>
      <c r="G2659">
        <v>47</v>
      </c>
      <c r="H2659">
        <v>63</v>
      </c>
      <c r="I2659">
        <v>71</v>
      </c>
      <c r="J2659">
        <v>79</v>
      </c>
      <c r="K2659">
        <v>79</v>
      </c>
      <c r="L2659">
        <v>79</v>
      </c>
      <c r="M2659">
        <v>86</v>
      </c>
      <c r="N2659">
        <v>94</v>
      </c>
      <c r="O2659">
        <v>110</v>
      </c>
      <c r="P2659">
        <v>236</v>
      </c>
      <c r="Q2659">
        <v>393</v>
      </c>
      <c r="R2659">
        <v>785</v>
      </c>
      <c r="S2659">
        <v>785</v>
      </c>
      <c r="T2659">
        <v>1570</v>
      </c>
      <c r="U2659">
        <v>7851</v>
      </c>
    </row>
    <row r="2660" spans="1:35" x14ac:dyDescent="0.2">
      <c r="A2660" s="2">
        <v>2658</v>
      </c>
      <c r="B2660" s="4">
        <v>99</v>
      </c>
      <c r="C2660">
        <v>99</v>
      </c>
      <c r="D2660">
        <v>249</v>
      </c>
      <c r="E2660">
        <v>499</v>
      </c>
      <c r="F2660">
        <v>999</v>
      </c>
    </row>
    <row r="2661" spans="1:35" x14ac:dyDescent="0.2">
      <c r="A2661" s="2">
        <v>2659</v>
      </c>
      <c r="B2661" s="4">
        <v>15</v>
      </c>
      <c r="C2661">
        <v>25</v>
      </c>
      <c r="D2661">
        <v>40</v>
      </c>
      <c r="E2661">
        <v>60</v>
      </c>
      <c r="F2661">
        <v>100</v>
      </c>
      <c r="G2661">
        <v>250</v>
      </c>
      <c r="H2661">
        <v>500</v>
      </c>
      <c r="I2661">
        <v>1000</v>
      </c>
      <c r="J2661">
        <v>2000</v>
      </c>
      <c r="K2661">
        <v>5000</v>
      </c>
    </row>
    <row r="2662" spans="1:35" x14ac:dyDescent="0.2">
      <c r="A2662" s="2">
        <v>2660</v>
      </c>
      <c r="B2662" s="4">
        <v>1</v>
      </c>
      <c r="C2662">
        <v>10</v>
      </c>
      <c r="D2662">
        <v>15</v>
      </c>
      <c r="E2662">
        <v>25</v>
      </c>
      <c r="F2662">
        <v>35</v>
      </c>
      <c r="G2662">
        <v>40</v>
      </c>
      <c r="H2662">
        <v>40</v>
      </c>
      <c r="I2662">
        <v>50</v>
      </c>
      <c r="J2662">
        <v>60</v>
      </c>
      <c r="K2662">
        <v>65</v>
      </c>
      <c r="L2662">
        <v>75</v>
      </c>
      <c r="M2662">
        <v>100</v>
      </c>
      <c r="N2662">
        <v>200</v>
      </c>
      <c r="O2662">
        <v>450</v>
      </c>
      <c r="P2662">
        <v>500</v>
      </c>
      <c r="Q2662">
        <v>600</v>
      </c>
      <c r="R2662">
        <v>750</v>
      </c>
      <c r="S2662">
        <v>1000</v>
      </c>
      <c r="T2662">
        <v>1000</v>
      </c>
      <c r="U2662">
        <v>1000</v>
      </c>
      <c r="V2662">
        <v>1300</v>
      </c>
      <c r="W2662">
        <v>2000</v>
      </c>
      <c r="X2662">
        <v>3000</v>
      </c>
      <c r="Y2662">
        <v>4000</v>
      </c>
      <c r="Z2662">
        <v>5000</v>
      </c>
    </row>
    <row r="2663" spans="1:35" x14ac:dyDescent="0.2">
      <c r="A2663" s="2">
        <v>2661</v>
      </c>
      <c r="B2663" s="4">
        <v>1.64</v>
      </c>
      <c r="C2663">
        <v>8</v>
      </c>
      <c r="D2663">
        <v>25</v>
      </c>
      <c r="E2663">
        <v>41</v>
      </c>
      <c r="F2663">
        <v>74</v>
      </c>
      <c r="G2663">
        <v>74</v>
      </c>
      <c r="H2663">
        <v>90</v>
      </c>
      <c r="I2663">
        <v>123</v>
      </c>
      <c r="J2663">
        <v>166</v>
      </c>
      <c r="K2663">
        <v>332</v>
      </c>
      <c r="L2663">
        <v>498</v>
      </c>
      <c r="M2663">
        <v>830</v>
      </c>
      <c r="N2663">
        <v>996</v>
      </c>
    </row>
    <row r="2664" spans="1:35" x14ac:dyDescent="0.2">
      <c r="A2664" s="2">
        <v>2662</v>
      </c>
      <c r="B2664" s="4">
        <v>10</v>
      </c>
      <c r="C2664">
        <v>35</v>
      </c>
      <c r="D2664">
        <v>95</v>
      </c>
      <c r="E2664">
        <v>125</v>
      </c>
      <c r="F2664">
        <v>250</v>
      </c>
      <c r="G2664">
        <v>350</v>
      </c>
      <c r="H2664">
        <v>2500</v>
      </c>
      <c r="I2664">
        <v>3500</v>
      </c>
    </row>
    <row r="2665" spans="1:35" x14ac:dyDescent="0.2">
      <c r="A2665" s="2">
        <v>2663</v>
      </c>
      <c r="B2665" s="4">
        <v>4</v>
      </c>
      <c r="C2665">
        <v>26</v>
      </c>
      <c r="D2665">
        <v>38</v>
      </c>
      <c r="E2665">
        <v>49</v>
      </c>
      <c r="F2665">
        <v>60</v>
      </c>
      <c r="G2665">
        <v>68</v>
      </c>
      <c r="H2665">
        <v>71</v>
      </c>
      <c r="I2665">
        <v>79</v>
      </c>
      <c r="J2665">
        <v>399</v>
      </c>
      <c r="K2665">
        <v>978</v>
      </c>
    </row>
    <row r="2666" spans="1:35" x14ac:dyDescent="0.2">
      <c r="A2666" s="2">
        <v>2664</v>
      </c>
      <c r="B2666" s="4">
        <v>1.62</v>
      </c>
      <c r="C2666">
        <v>39</v>
      </c>
      <c r="D2666">
        <v>58</v>
      </c>
      <c r="E2666">
        <v>70</v>
      </c>
      <c r="F2666">
        <v>70</v>
      </c>
      <c r="G2666">
        <v>89</v>
      </c>
      <c r="H2666">
        <v>97</v>
      </c>
      <c r="I2666">
        <v>754</v>
      </c>
      <c r="J2666">
        <v>1006</v>
      </c>
      <c r="K2666">
        <v>2028</v>
      </c>
    </row>
    <row r="2667" spans="1:35" x14ac:dyDescent="0.2">
      <c r="A2667" s="2">
        <v>2665</v>
      </c>
      <c r="B2667" s="4">
        <v>1</v>
      </c>
      <c r="C2667">
        <v>35</v>
      </c>
      <c r="D2667">
        <v>35</v>
      </c>
      <c r="E2667">
        <v>45</v>
      </c>
      <c r="F2667">
        <v>55</v>
      </c>
      <c r="G2667">
        <v>85</v>
      </c>
      <c r="H2667">
        <v>105</v>
      </c>
      <c r="I2667">
        <v>165</v>
      </c>
      <c r="J2667">
        <v>205</v>
      </c>
      <c r="K2667">
        <v>325</v>
      </c>
    </row>
    <row r="2668" spans="1:35" x14ac:dyDescent="0.2">
      <c r="A2668" s="2">
        <v>2666</v>
      </c>
      <c r="B2668" s="4">
        <v>90</v>
      </c>
      <c r="C2668">
        <v>90</v>
      </c>
      <c r="D2668">
        <v>150</v>
      </c>
      <c r="E2668">
        <v>300</v>
      </c>
      <c r="F2668">
        <v>300</v>
      </c>
    </row>
    <row r="2669" spans="1:35" x14ac:dyDescent="0.2">
      <c r="A2669" s="2">
        <v>2667</v>
      </c>
      <c r="B2669" s="4">
        <v>1</v>
      </c>
      <c r="C2669">
        <v>5</v>
      </c>
      <c r="D2669">
        <v>10</v>
      </c>
      <c r="E2669">
        <v>18</v>
      </c>
      <c r="F2669">
        <v>20</v>
      </c>
      <c r="G2669">
        <v>25</v>
      </c>
      <c r="H2669">
        <v>30</v>
      </c>
      <c r="I2669">
        <v>30</v>
      </c>
      <c r="J2669">
        <v>39</v>
      </c>
      <c r="K2669">
        <v>40</v>
      </c>
      <c r="L2669">
        <v>50</v>
      </c>
      <c r="M2669">
        <v>50</v>
      </c>
      <c r="N2669">
        <v>59</v>
      </c>
      <c r="O2669">
        <v>60</v>
      </c>
      <c r="P2669">
        <v>70</v>
      </c>
      <c r="Q2669">
        <v>75</v>
      </c>
      <c r="R2669">
        <v>100</v>
      </c>
      <c r="S2669">
        <v>110</v>
      </c>
      <c r="T2669">
        <v>119</v>
      </c>
      <c r="U2669">
        <v>125</v>
      </c>
      <c r="V2669">
        <v>150</v>
      </c>
      <c r="W2669">
        <v>150</v>
      </c>
      <c r="X2669">
        <v>175</v>
      </c>
      <c r="Y2669">
        <v>200</v>
      </c>
      <c r="Z2669">
        <v>250</v>
      </c>
      <c r="AA2669">
        <v>350</v>
      </c>
      <c r="AB2669">
        <v>400</v>
      </c>
      <c r="AC2669">
        <v>400</v>
      </c>
      <c r="AD2669">
        <v>500</v>
      </c>
      <c r="AE2669">
        <v>750</v>
      </c>
      <c r="AF2669">
        <v>750</v>
      </c>
      <c r="AG2669">
        <v>800</v>
      </c>
      <c r="AH2669">
        <v>1000</v>
      </c>
      <c r="AI2669">
        <v>4000</v>
      </c>
    </row>
    <row r="2670" spans="1:35" x14ac:dyDescent="0.2">
      <c r="A2670" s="2">
        <v>2668</v>
      </c>
      <c r="B2670" s="4">
        <v>1</v>
      </c>
      <c r="C2670">
        <v>5</v>
      </c>
      <c r="D2670">
        <v>14</v>
      </c>
      <c r="E2670">
        <v>30</v>
      </c>
      <c r="F2670">
        <v>50</v>
      </c>
      <c r="G2670">
        <v>100</v>
      </c>
      <c r="H2670">
        <v>250</v>
      </c>
      <c r="I2670">
        <v>500</v>
      </c>
      <c r="J2670">
        <v>1000</v>
      </c>
      <c r="K2670">
        <v>2000</v>
      </c>
      <c r="L2670">
        <v>2000</v>
      </c>
      <c r="M2670">
        <v>2000</v>
      </c>
      <c r="N2670">
        <v>2000</v>
      </c>
    </row>
    <row r="2671" spans="1:35" x14ac:dyDescent="0.2">
      <c r="A2671" s="2">
        <v>2669</v>
      </c>
      <c r="B2671" s="4">
        <v>10</v>
      </c>
      <c r="C2671">
        <v>20</v>
      </c>
      <c r="D2671">
        <v>30</v>
      </c>
      <c r="E2671">
        <v>40</v>
      </c>
      <c r="F2671">
        <v>50</v>
      </c>
      <c r="G2671">
        <v>75</v>
      </c>
      <c r="H2671">
        <v>90</v>
      </c>
      <c r="I2671">
        <v>125</v>
      </c>
      <c r="J2671">
        <v>250</v>
      </c>
      <c r="K2671">
        <v>500</v>
      </c>
      <c r="L2671">
        <v>1000</v>
      </c>
      <c r="M2671">
        <v>2500</v>
      </c>
    </row>
    <row r="2672" spans="1:35" x14ac:dyDescent="0.2">
      <c r="A2672" s="2">
        <v>2670</v>
      </c>
      <c r="B2672" s="4">
        <v>5</v>
      </c>
      <c r="C2672">
        <v>30</v>
      </c>
      <c r="D2672">
        <v>32</v>
      </c>
      <c r="E2672">
        <v>35</v>
      </c>
      <c r="F2672">
        <v>59</v>
      </c>
      <c r="G2672">
        <v>195</v>
      </c>
      <c r="H2672">
        <v>195</v>
      </c>
      <c r="I2672">
        <v>195</v>
      </c>
      <c r="J2672">
        <v>249</v>
      </c>
      <c r="K2672">
        <v>249</v>
      </c>
      <c r="L2672">
        <v>269</v>
      </c>
      <c r="M2672">
        <v>269</v>
      </c>
      <c r="N2672">
        <v>1000</v>
      </c>
      <c r="O2672">
        <v>5000</v>
      </c>
    </row>
    <row r="2673" spans="1:19" x14ac:dyDescent="0.2">
      <c r="A2673" s="2">
        <v>2671</v>
      </c>
      <c r="B2673" s="4">
        <v>1</v>
      </c>
      <c r="C2673">
        <v>8</v>
      </c>
      <c r="D2673">
        <v>9</v>
      </c>
      <c r="E2673">
        <v>11</v>
      </c>
      <c r="F2673">
        <v>17</v>
      </c>
      <c r="G2673">
        <v>26</v>
      </c>
      <c r="H2673">
        <v>28</v>
      </c>
      <c r="I2673">
        <v>35</v>
      </c>
      <c r="J2673">
        <v>44</v>
      </c>
      <c r="K2673">
        <v>53</v>
      </c>
    </row>
    <row r="2674" spans="1:19" x14ac:dyDescent="0.2">
      <c r="A2674" s="2">
        <v>2672</v>
      </c>
      <c r="B2674" s="4">
        <v>1</v>
      </c>
      <c r="C2674">
        <v>29</v>
      </c>
      <c r="D2674">
        <v>35</v>
      </c>
      <c r="E2674">
        <v>39</v>
      </c>
      <c r="F2674">
        <v>60</v>
      </c>
      <c r="G2674">
        <v>60</v>
      </c>
      <c r="H2674">
        <v>89</v>
      </c>
      <c r="I2674">
        <v>99</v>
      </c>
      <c r="J2674">
        <v>149</v>
      </c>
    </row>
    <row r="2675" spans="1:19" x14ac:dyDescent="0.2">
      <c r="A2675" s="2">
        <v>2673</v>
      </c>
      <c r="B2675" s="4">
        <v>1</v>
      </c>
      <c r="C2675">
        <v>10</v>
      </c>
      <c r="D2675">
        <v>55</v>
      </c>
      <c r="E2675">
        <v>57</v>
      </c>
      <c r="F2675">
        <v>57</v>
      </c>
      <c r="G2675">
        <v>58</v>
      </c>
      <c r="H2675">
        <v>58</v>
      </c>
      <c r="I2675">
        <v>75</v>
      </c>
      <c r="J2675">
        <v>78</v>
      </c>
      <c r="K2675">
        <v>100</v>
      </c>
      <c r="L2675">
        <v>110</v>
      </c>
      <c r="M2675">
        <v>110</v>
      </c>
      <c r="N2675">
        <v>500</v>
      </c>
    </row>
    <row r="2676" spans="1:19" x14ac:dyDescent="0.2">
      <c r="A2676" s="2">
        <v>2674</v>
      </c>
      <c r="B2676" s="4">
        <v>5</v>
      </c>
      <c r="C2676">
        <v>13</v>
      </c>
      <c r="D2676">
        <v>25</v>
      </c>
      <c r="E2676">
        <v>25</v>
      </c>
      <c r="F2676">
        <v>35</v>
      </c>
      <c r="G2676">
        <v>50</v>
      </c>
      <c r="H2676">
        <v>50</v>
      </c>
      <c r="I2676">
        <v>60</v>
      </c>
      <c r="J2676">
        <v>75</v>
      </c>
      <c r="K2676">
        <v>100</v>
      </c>
      <c r="L2676">
        <v>250</v>
      </c>
      <c r="M2676">
        <v>500</v>
      </c>
    </row>
    <row r="2677" spans="1:19" x14ac:dyDescent="0.2">
      <c r="A2677" s="2">
        <v>2675</v>
      </c>
      <c r="B2677" s="4">
        <v>5</v>
      </c>
      <c r="C2677">
        <v>30</v>
      </c>
      <c r="D2677">
        <v>35</v>
      </c>
      <c r="E2677">
        <v>40</v>
      </c>
      <c r="F2677">
        <v>50</v>
      </c>
      <c r="G2677">
        <v>50</v>
      </c>
      <c r="H2677">
        <v>65</v>
      </c>
      <c r="I2677">
        <v>70</v>
      </c>
      <c r="J2677">
        <v>70</v>
      </c>
      <c r="K2677">
        <v>75</v>
      </c>
      <c r="L2677">
        <v>200</v>
      </c>
      <c r="M2677">
        <v>600</v>
      </c>
    </row>
    <row r="2678" spans="1:19" x14ac:dyDescent="0.2">
      <c r="A2678" s="2">
        <v>2676</v>
      </c>
      <c r="B2678" s="4">
        <v>30</v>
      </c>
      <c r="C2678">
        <v>35</v>
      </c>
      <c r="D2678">
        <v>40</v>
      </c>
      <c r="E2678">
        <v>45</v>
      </c>
      <c r="F2678">
        <v>80</v>
      </c>
    </row>
    <row r="2679" spans="1:19" x14ac:dyDescent="0.2">
      <c r="A2679" s="2">
        <v>2677</v>
      </c>
      <c r="B2679" s="4">
        <v>12</v>
      </c>
      <c r="C2679">
        <v>101</v>
      </c>
      <c r="D2679">
        <v>101</v>
      </c>
      <c r="E2679">
        <v>116</v>
      </c>
      <c r="F2679">
        <v>132</v>
      </c>
      <c r="G2679">
        <v>187</v>
      </c>
      <c r="H2679">
        <v>187</v>
      </c>
      <c r="I2679">
        <v>234</v>
      </c>
      <c r="J2679">
        <v>273</v>
      </c>
    </row>
    <row r="2680" spans="1:19" x14ac:dyDescent="0.2">
      <c r="A2680" s="2">
        <v>2678</v>
      </c>
      <c r="B2680" s="4">
        <v>1</v>
      </c>
      <c r="C2680">
        <v>10</v>
      </c>
      <c r="D2680">
        <v>20</v>
      </c>
      <c r="E2680">
        <v>25</v>
      </c>
      <c r="F2680">
        <v>45</v>
      </c>
      <c r="G2680">
        <v>50</v>
      </c>
      <c r="H2680">
        <v>80</v>
      </c>
      <c r="I2680">
        <v>100</v>
      </c>
      <c r="J2680">
        <v>150</v>
      </c>
      <c r="K2680">
        <v>250</v>
      </c>
      <c r="L2680">
        <v>500</v>
      </c>
      <c r="M2680">
        <v>500</v>
      </c>
      <c r="N2680">
        <v>2000</v>
      </c>
      <c r="O2680">
        <v>5000</v>
      </c>
      <c r="P2680">
        <v>10000</v>
      </c>
    </row>
    <row r="2681" spans="1:19" x14ac:dyDescent="0.2">
      <c r="A2681" s="2">
        <v>2679</v>
      </c>
      <c r="B2681" s="4">
        <v>1</v>
      </c>
      <c r="C2681">
        <v>99</v>
      </c>
      <c r="D2681">
        <v>129</v>
      </c>
      <c r="E2681">
        <v>229</v>
      </c>
      <c r="F2681">
        <v>429</v>
      </c>
    </row>
    <row r="2682" spans="1:19" x14ac:dyDescent="0.2">
      <c r="A2682" s="2">
        <v>2680</v>
      </c>
      <c r="B2682" s="4">
        <v>8</v>
      </c>
      <c r="C2682">
        <v>18</v>
      </c>
      <c r="D2682">
        <v>38</v>
      </c>
      <c r="E2682">
        <v>50</v>
      </c>
      <c r="F2682">
        <v>53</v>
      </c>
      <c r="G2682">
        <v>61</v>
      </c>
      <c r="H2682">
        <v>83</v>
      </c>
      <c r="I2682">
        <v>98</v>
      </c>
      <c r="J2682">
        <v>104</v>
      </c>
      <c r="K2682">
        <v>121</v>
      </c>
      <c r="L2682">
        <v>144</v>
      </c>
      <c r="M2682">
        <v>182</v>
      </c>
      <c r="N2682">
        <v>756</v>
      </c>
      <c r="O2682">
        <v>7565</v>
      </c>
    </row>
    <row r="2683" spans="1:19" x14ac:dyDescent="0.2">
      <c r="A2683" s="2">
        <v>2681</v>
      </c>
      <c r="B2683" s="4">
        <v>15</v>
      </c>
      <c r="C2683">
        <v>18</v>
      </c>
      <c r="D2683">
        <v>20</v>
      </c>
      <c r="E2683">
        <v>25</v>
      </c>
      <c r="F2683">
        <v>25</v>
      </c>
      <c r="G2683">
        <v>30</v>
      </c>
      <c r="H2683">
        <v>65</v>
      </c>
    </row>
    <row r="2684" spans="1:19" x14ac:dyDescent="0.2">
      <c r="A2684" s="2">
        <v>2682</v>
      </c>
      <c r="B2684" s="4">
        <v>1</v>
      </c>
      <c r="C2684">
        <v>49</v>
      </c>
      <c r="D2684">
        <v>69</v>
      </c>
      <c r="E2684">
        <v>99</v>
      </c>
    </row>
    <row r="2685" spans="1:19" x14ac:dyDescent="0.2">
      <c r="A2685" s="2">
        <v>2683</v>
      </c>
      <c r="B2685" s="4">
        <v>35</v>
      </c>
      <c r="C2685">
        <v>35</v>
      </c>
      <c r="D2685">
        <v>38</v>
      </c>
      <c r="E2685">
        <v>38</v>
      </c>
      <c r="F2685">
        <v>50</v>
      </c>
      <c r="G2685">
        <v>50</v>
      </c>
      <c r="H2685">
        <v>70</v>
      </c>
      <c r="I2685">
        <v>75</v>
      </c>
      <c r="J2685">
        <v>99</v>
      </c>
    </row>
    <row r="2686" spans="1:19" x14ac:dyDescent="0.2">
      <c r="A2686" s="2">
        <v>2684</v>
      </c>
      <c r="B2686" s="4">
        <v>69</v>
      </c>
      <c r="C2686">
        <v>76</v>
      </c>
      <c r="D2686">
        <v>83</v>
      </c>
      <c r="E2686">
        <v>99</v>
      </c>
      <c r="F2686">
        <v>129</v>
      </c>
      <c r="G2686">
        <v>149</v>
      </c>
      <c r="H2686">
        <v>159</v>
      </c>
      <c r="I2686">
        <v>179</v>
      </c>
      <c r="J2686">
        <v>249</v>
      </c>
      <c r="K2686">
        <v>4000</v>
      </c>
    </row>
    <row r="2687" spans="1:19" x14ac:dyDescent="0.2">
      <c r="A2687" s="2">
        <v>2685</v>
      </c>
      <c r="B2687" s="4">
        <v>1</v>
      </c>
      <c r="C2687">
        <v>10</v>
      </c>
      <c r="D2687">
        <v>18</v>
      </c>
      <c r="E2687">
        <v>20</v>
      </c>
      <c r="F2687">
        <v>25</v>
      </c>
      <c r="G2687">
        <v>50</v>
      </c>
      <c r="H2687">
        <v>75</v>
      </c>
      <c r="I2687">
        <v>100</v>
      </c>
      <c r="J2687">
        <v>150</v>
      </c>
      <c r="K2687">
        <v>250</v>
      </c>
      <c r="L2687">
        <v>250</v>
      </c>
      <c r="M2687">
        <v>500</v>
      </c>
      <c r="N2687">
        <v>1000</v>
      </c>
      <c r="O2687">
        <v>1000</v>
      </c>
      <c r="P2687">
        <v>3500</v>
      </c>
      <c r="Q2687">
        <v>5000</v>
      </c>
      <c r="R2687">
        <v>7500</v>
      </c>
      <c r="S2687">
        <v>10000</v>
      </c>
    </row>
    <row r="2688" spans="1:19" x14ac:dyDescent="0.2">
      <c r="A2688" s="2">
        <v>2686</v>
      </c>
      <c r="B2688" s="4">
        <v>1</v>
      </c>
      <c r="C2688">
        <v>5</v>
      </c>
      <c r="D2688">
        <v>15</v>
      </c>
      <c r="E2688">
        <v>18</v>
      </c>
      <c r="F2688">
        <v>26</v>
      </c>
      <c r="G2688">
        <v>30</v>
      </c>
      <c r="H2688">
        <v>55</v>
      </c>
      <c r="I2688">
        <v>125</v>
      </c>
      <c r="J2688">
        <v>130</v>
      </c>
      <c r="K2688">
        <v>145</v>
      </c>
      <c r="L2688">
        <v>215</v>
      </c>
      <c r="M2688">
        <v>350</v>
      </c>
      <c r="N2688">
        <v>350</v>
      </c>
      <c r="O2688">
        <v>600</v>
      </c>
      <c r="P2688">
        <v>1000</v>
      </c>
      <c r="Q2688">
        <v>1300</v>
      </c>
      <c r="R2688">
        <v>2000</v>
      </c>
      <c r="S2688">
        <v>5000</v>
      </c>
    </row>
    <row r="2689" spans="1:35" x14ac:dyDescent="0.2">
      <c r="A2689" s="2">
        <v>2687</v>
      </c>
      <c r="B2689" s="4">
        <v>5</v>
      </c>
      <c r="C2689">
        <v>20</v>
      </c>
      <c r="D2689">
        <v>50</v>
      </c>
      <c r="E2689">
        <v>100</v>
      </c>
      <c r="F2689">
        <v>500</v>
      </c>
      <c r="G2689">
        <v>1000</v>
      </c>
      <c r="H2689">
        <v>10000</v>
      </c>
    </row>
    <row r="2690" spans="1:35" x14ac:dyDescent="0.2">
      <c r="A2690" s="2">
        <v>2688</v>
      </c>
      <c r="B2690" s="4">
        <v>11</v>
      </c>
      <c r="C2690">
        <v>99</v>
      </c>
      <c r="D2690">
        <v>122</v>
      </c>
      <c r="E2690">
        <v>144</v>
      </c>
      <c r="F2690">
        <v>267</v>
      </c>
      <c r="G2690">
        <v>602</v>
      </c>
    </row>
    <row r="2691" spans="1:35" x14ac:dyDescent="0.2">
      <c r="A2691" s="2">
        <v>2689</v>
      </c>
      <c r="B2691" s="4">
        <v>10</v>
      </c>
      <c r="C2691">
        <v>25</v>
      </c>
      <c r="D2691">
        <v>50</v>
      </c>
      <c r="E2691">
        <v>100</v>
      </c>
      <c r="F2691">
        <v>500</v>
      </c>
      <c r="G2691">
        <v>1000</v>
      </c>
      <c r="H2691">
        <v>1500</v>
      </c>
    </row>
    <row r="2692" spans="1:35" x14ac:dyDescent="0.2">
      <c r="A2692" s="2">
        <v>2690</v>
      </c>
      <c r="B2692" s="4">
        <v>1.61</v>
      </c>
      <c r="C2692">
        <v>8</v>
      </c>
      <c r="D2692">
        <v>13</v>
      </c>
      <c r="E2692">
        <v>24</v>
      </c>
      <c r="F2692">
        <v>40</v>
      </c>
      <c r="G2692">
        <v>56</v>
      </c>
      <c r="H2692">
        <v>80</v>
      </c>
      <c r="I2692">
        <v>161</v>
      </c>
      <c r="J2692">
        <v>402</v>
      </c>
      <c r="K2692">
        <v>965</v>
      </c>
    </row>
    <row r="2693" spans="1:35" x14ac:dyDescent="0.2">
      <c r="A2693" s="2">
        <v>2691</v>
      </c>
      <c r="B2693" s="4">
        <v>5</v>
      </c>
      <c r="C2693">
        <v>18</v>
      </c>
      <c r="D2693">
        <v>20</v>
      </c>
      <c r="E2693">
        <v>21</v>
      </c>
      <c r="F2693">
        <v>36</v>
      </c>
      <c r="G2693">
        <v>68</v>
      </c>
      <c r="H2693">
        <v>129</v>
      </c>
      <c r="I2693">
        <v>500</v>
      </c>
    </row>
    <row r="2694" spans="1:35" x14ac:dyDescent="0.2">
      <c r="A2694" s="2">
        <v>2692</v>
      </c>
      <c r="B2694" s="4">
        <v>1</v>
      </c>
      <c r="C2694">
        <v>20</v>
      </c>
      <c r="D2694">
        <v>25</v>
      </c>
      <c r="E2694">
        <v>40</v>
      </c>
      <c r="F2694">
        <v>45</v>
      </c>
      <c r="G2694">
        <v>150</v>
      </c>
      <c r="H2694">
        <v>750</v>
      </c>
    </row>
    <row r="2695" spans="1:35" x14ac:dyDescent="0.2">
      <c r="A2695" s="2">
        <v>2693</v>
      </c>
      <c r="B2695" s="4">
        <v>49</v>
      </c>
      <c r="C2695">
        <v>49</v>
      </c>
      <c r="D2695">
        <v>59</v>
      </c>
      <c r="E2695">
        <v>59</v>
      </c>
      <c r="F2695">
        <v>69</v>
      </c>
      <c r="G2695">
        <v>99</v>
      </c>
      <c r="H2695">
        <v>99</v>
      </c>
      <c r="I2695">
        <v>99</v>
      </c>
      <c r="J2695">
        <v>99</v>
      </c>
      <c r="K2695">
        <v>99</v>
      </c>
      <c r="L2695">
        <v>99</v>
      </c>
      <c r="M2695">
        <v>99</v>
      </c>
      <c r="N2695">
        <v>149</v>
      </c>
      <c r="O2695">
        <v>149</v>
      </c>
      <c r="P2695">
        <v>149</v>
      </c>
      <c r="Q2695">
        <v>189</v>
      </c>
      <c r="R2695">
        <v>199</v>
      </c>
      <c r="S2695">
        <v>199</v>
      </c>
      <c r="T2695">
        <v>199</v>
      </c>
      <c r="U2695">
        <v>249</v>
      </c>
      <c r="V2695">
        <v>299</v>
      </c>
      <c r="W2695">
        <v>499</v>
      </c>
    </row>
    <row r="2696" spans="1:35" x14ac:dyDescent="0.2">
      <c r="A2696" s="2">
        <v>2694</v>
      </c>
      <c r="B2696" s="4">
        <v>60</v>
      </c>
      <c r="C2696">
        <v>125</v>
      </c>
      <c r="D2696">
        <v>125</v>
      </c>
      <c r="E2696">
        <v>225</v>
      </c>
    </row>
    <row r="2697" spans="1:35" x14ac:dyDescent="0.2">
      <c r="A2697" s="2">
        <v>2695</v>
      </c>
      <c r="B2697" s="4">
        <v>1</v>
      </c>
      <c r="C2697">
        <v>10</v>
      </c>
      <c r="D2697">
        <v>25</v>
      </c>
      <c r="E2697">
        <v>50</v>
      </c>
      <c r="F2697">
        <v>75</v>
      </c>
      <c r="G2697">
        <v>200</v>
      </c>
      <c r="H2697">
        <v>250</v>
      </c>
      <c r="I2697">
        <v>300</v>
      </c>
      <c r="J2697">
        <v>350</v>
      </c>
      <c r="K2697">
        <v>675</v>
      </c>
      <c r="L2697">
        <v>725</v>
      </c>
      <c r="M2697">
        <v>1000</v>
      </c>
    </row>
    <row r="2698" spans="1:35" x14ac:dyDescent="0.2">
      <c r="A2698" s="2">
        <v>2696</v>
      </c>
      <c r="B2698" s="4">
        <v>1</v>
      </c>
      <c r="C2698">
        <v>39</v>
      </c>
      <c r="D2698">
        <v>49</v>
      </c>
      <c r="E2698">
        <v>54</v>
      </c>
      <c r="F2698">
        <v>54</v>
      </c>
      <c r="G2698">
        <v>64</v>
      </c>
      <c r="H2698">
        <v>64</v>
      </c>
      <c r="I2698">
        <v>164</v>
      </c>
    </row>
    <row r="2699" spans="1:35" x14ac:dyDescent="0.2">
      <c r="A2699" s="2">
        <v>2697</v>
      </c>
      <c r="B2699" s="4">
        <v>1.62</v>
      </c>
      <c r="C2699">
        <v>5</v>
      </c>
      <c r="D2699">
        <v>6</v>
      </c>
      <c r="E2699">
        <v>10</v>
      </c>
      <c r="F2699">
        <v>19</v>
      </c>
      <c r="G2699">
        <v>24</v>
      </c>
      <c r="H2699">
        <v>32</v>
      </c>
      <c r="I2699">
        <v>40</v>
      </c>
      <c r="J2699">
        <v>44</v>
      </c>
      <c r="K2699">
        <v>48</v>
      </c>
      <c r="L2699">
        <v>65</v>
      </c>
      <c r="M2699">
        <v>113</v>
      </c>
      <c r="N2699">
        <v>162</v>
      </c>
      <c r="O2699">
        <v>242</v>
      </c>
      <c r="P2699">
        <v>242</v>
      </c>
      <c r="Q2699">
        <v>291</v>
      </c>
      <c r="R2699">
        <v>727</v>
      </c>
      <c r="S2699">
        <v>727</v>
      </c>
      <c r="T2699">
        <v>808</v>
      </c>
      <c r="U2699">
        <v>1292</v>
      </c>
      <c r="V2699">
        <v>1615</v>
      </c>
      <c r="W2699">
        <v>2746</v>
      </c>
    </row>
    <row r="2700" spans="1:35" x14ac:dyDescent="0.2">
      <c r="A2700" s="2">
        <v>2698</v>
      </c>
      <c r="B2700" s="4">
        <v>1.54</v>
      </c>
      <c r="C2700">
        <v>5</v>
      </c>
      <c r="D2700">
        <v>18</v>
      </c>
      <c r="E2700">
        <v>46</v>
      </c>
      <c r="F2700">
        <v>62</v>
      </c>
      <c r="G2700">
        <v>77</v>
      </c>
      <c r="H2700">
        <v>77</v>
      </c>
      <c r="I2700">
        <v>77</v>
      </c>
      <c r="J2700">
        <v>92</v>
      </c>
      <c r="K2700">
        <v>106</v>
      </c>
      <c r="L2700">
        <v>122</v>
      </c>
      <c r="M2700">
        <v>154</v>
      </c>
      <c r="N2700">
        <v>189</v>
      </c>
      <c r="O2700">
        <v>189</v>
      </c>
      <c r="P2700">
        <v>189</v>
      </c>
      <c r="Q2700">
        <v>189</v>
      </c>
      <c r="R2700">
        <v>199</v>
      </c>
      <c r="S2700">
        <v>213</v>
      </c>
      <c r="T2700">
        <v>293</v>
      </c>
      <c r="U2700">
        <v>311</v>
      </c>
      <c r="V2700">
        <v>311</v>
      </c>
      <c r="W2700">
        <v>311</v>
      </c>
      <c r="X2700">
        <v>397</v>
      </c>
      <c r="Y2700">
        <v>585</v>
      </c>
      <c r="Z2700">
        <v>739</v>
      </c>
      <c r="AA2700">
        <v>758</v>
      </c>
      <c r="AB2700">
        <v>1540</v>
      </c>
      <c r="AC2700">
        <v>1711</v>
      </c>
      <c r="AD2700">
        <v>2310</v>
      </c>
      <c r="AE2700">
        <v>3080</v>
      </c>
      <c r="AF2700">
        <v>6160</v>
      </c>
      <c r="AG2700">
        <v>6930</v>
      </c>
      <c r="AH2700">
        <v>7700</v>
      </c>
      <c r="AI2700">
        <v>7700</v>
      </c>
    </row>
    <row r="2701" spans="1:35" x14ac:dyDescent="0.2">
      <c r="A2701" s="2">
        <v>2699</v>
      </c>
      <c r="B2701" s="4">
        <v>1</v>
      </c>
      <c r="C2701">
        <v>35</v>
      </c>
      <c r="D2701">
        <v>40</v>
      </c>
      <c r="E2701">
        <v>45</v>
      </c>
      <c r="F2701">
        <v>49</v>
      </c>
      <c r="G2701">
        <v>50</v>
      </c>
      <c r="H2701">
        <v>54</v>
      </c>
      <c r="I2701">
        <v>65</v>
      </c>
      <c r="J2701">
        <v>65</v>
      </c>
      <c r="K2701">
        <v>70</v>
      </c>
      <c r="L2701">
        <v>85</v>
      </c>
      <c r="M2701">
        <v>85</v>
      </c>
      <c r="N2701">
        <v>125</v>
      </c>
      <c r="O2701">
        <v>135</v>
      </c>
      <c r="P2701">
        <v>140</v>
      </c>
      <c r="Q2701">
        <v>145</v>
      </c>
    </row>
    <row r="2702" spans="1:35" x14ac:dyDescent="0.2">
      <c r="A2702" s="2">
        <v>2700</v>
      </c>
      <c r="B2702" s="4">
        <v>5</v>
      </c>
      <c r="C2702">
        <v>8</v>
      </c>
      <c r="D2702">
        <v>10</v>
      </c>
      <c r="E2702">
        <v>12</v>
      </c>
      <c r="F2702">
        <v>18</v>
      </c>
      <c r="G2702">
        <v>25</v>
      </c>
      <c r="H2702">
        <v>30</v>
      </c>
      <c r="I2702">
        <v>34</v>
      </c>
      <c r="J2702">
        <v>35</v>
      </c>
      <c r="K2702">
        <v>36</v>
      </c>
      <c r="L2702">
        <v>40</v>
      </c>
      <c r="M2702">
        <v>42</v>
      </c>
      <c r="N2702">
        <v>45</v>
      </c>
      <c r="O2702">
        <v>60</v>
      </c>
      <c r="P2702">
        <v>70</v>
      </c>
      <c r="Q2702">
        <v>100</v>
      </c>
      <c r="R2702">
        <v>110</v>
      </c>
      <c r="S2702">
        <v>120</v>
      </c>
      <c r="T2702">
        <v>140</v>
      </c>
    </row>
    <row r="2703" spans="1:35" x14ac:dyDescent="0.2">
      <c r="A2703" s="2">
        <v>2701</v>
      </c>
      <c r="B2703" s="4">
        <v>5</v>
      </c>
      <c r="C2703">
        <v>9</v>
      </c>
      <c r="D2703">
        <v>59</v>
      </c>
      <c r="E2703">
        <v>69</v>
      </c>
      <c r="F2703">
        <v>70</v>
      </c>
      <c r="G2703">
        <v>74</v>
      </c>
      <c r="H2703">
        <v>80</v>
      </c>
      <c r="I2703">
        <v>93</v>
      </c>
      <c r="J2703">
        <v>96</v>
      </c>
      <c r="K2703">
        <v>106</v>
      </c>
      <c r="L2703">
        <v>140</v>
      </c>
    </row>
    <row r="2704" spans="1:35" x14ac:dyDescent="0.2">
      <c r="A2704" s="2">
        <v>2702</v>
      </c>
      <c r="B2704" s="4">
        <v>10</v>
      </c>
      <c r="C2704">
        <v>25</v>
      </c>
      <c r="D2704">
        <v>39</v>
      </c>
      <c r="E2704">
        <v>79</v>
      </c>
      <c r="F2704">
        <v>89</v>
      </c>
      <c r="G2704">
        <v>110</v>
      </c>
      <c r="H2704">
        <v>120</v>
      </c>
      <c r="I2704">
        <v>500</v>
      </c>
      <c r="J2704">
        <v>1000</v>
      </c>
    </row>
    <row r="2705" spans="1:35" x14ac:dyDescent="0.2">
      <c r="A2705" s="2">
        <v>2703</v>
      </c>
      <c r="B2705" s="4">
        <v>18</v>
      </c>
      <c r="C2705">
        <v>125</v>
      </c>
      <c r="D2705">
        <v>399</v>
      </c>
      <c r="E2705">
        <v>750</v>
      </c>
    </row>
    <row r="2706" spans="1:35" x14ac:dyDescent="0.2">
      <c r="A2706" s="2">
        <v>2704</v>
      </c>
      <c r="B2706" s="4">
        <v>0.78</v>
      </c>
      <c r="C2706">
        <v>89</v>
      </c>
      <c r="D2706">
        <v>99</v>
      </c>
      <c r="E2706">
        <v>245</v>
      </c>
    </row>
    <row r="2707" spans="1:35" x14ac:dyDescent="0.2">
      <c r="A2707" s="2">
        <v>2705</v>
      </c>
      <c r="B2707" s="4">
        <v>10</v>
      </c>
      <c r="C2707">
        <v>25</v>
      </c>
      <c r="D2707">
        <v>35</v>
      </c>
      <c r="E2707">
        <v>55</v>
      </c>
      <c r="F2707">
        <v>65</v>
      </c>
      <c r="G2707">
        <v>85</v>
      </c>
      <c r="H2707">
        <v>100</v>
      </c>
      <c r="I2707">
        <v>101</v>
      </c>
      <c r="J2707">
        <v>150</v>
      </c>
      <c r="K2707">
        <v>165</v>
      </c>
      <c r="L2707">
        <v>165</v>
      </c>
      <c r="M2707">
        <v>250</v>
      </c>
      <c r="N2707">
        <v>300</v>
      </c>
      <c r="O2707">
        <v>550</v>
      </c>
      <c r="P2707">
        <v>550</v>
      </c>
      <c r="Q2707">
        <v>750</v>
      </c>
      <c r="R2707">
        <v>750</v>
      </c>
      <c r="S2707">
        <v>750</v>
      </c>
      <c r="T2707">
        <v>750</v>
      </c>
      <c r="U2707">
        <v>750</v>
      </c>
      <c r="V2707">
        <v>750</v>
      </c>
      <c r="W2707">
        <v>750</v>
      </c>
      <c r="X2707">
        <v>850</v>
      </c>
      <c r="Y2707">
        <v>850</v>
      </c>
      <c r="Z2707">
        <v>1750</v>
      </c>
      <c r="AA2707">
        <v>2000</v>
      </c>
      <c r="AB2707">
        <v>2500</v>
      </c>
      <c r="AC2707">
        <v>2500</v>
      </c>
      <c r="AD2707">
        <v>3000</v>
      </c>
      <c r="AE2707">
        <v>7500</v>
      </c>
      <c r="AF2707">
        <v>7500</v>
      </c>
      <c r="AG2707">
        <v>10000</v>
      </c>
      <c r="AH2707">
        <v>10000</v>
      </c>
      <c r="AI2707">
        <v>10000</v>
      </c>
    </row>
    <row r="2708" spans="1:35" x14ac:dyDescent="0.2">
      <c r="A2708" s="2">
        <v>2706</v>
      </c>
      <c r="B2708" s="4">
        <v>1</v>
      </c>
      <c r="C2708">
        <v>5</v>
      </c>
      <c r="D2708">
        <v>10</v>
      </c>
      <c r="E2708">
        <v>25</v>
      </c>
      <c r="F2708">
        <v>50</v>
      </c>
      <c r="G2708">
        <v>100</v>
      </c>
      <c r="H2708">
        <v>100</v>
      </c>
      <c r="I2708">
        <v>250</v>
      </c>
      <c r="J2708">
        <v>500</v>
      </c>
      <c r="K2708">
        <v>1000</v>
      </c>
      <c r="L2708">
        <v>2000</v>
      </c>
      <c r="M2708">
        <v>5000</v>
      </c>
    </row>
    <row r="2709" spans="1:35" x14ac:dyDescent="0.2">
      <c r="A2709" s="2">
        <v>2707</v>
      </c>
      <c r="B2709" s="4">
        <v>3</v>
      </c>
      <c r="C2709">
        <v>19</v>
      </c>
      <c r="D2709">
        <v>29</v>
      </c>
      <c r="E2709">
        <v>79</v>
      </c>
      <c r="F2709">
        <v>219</v>
      </c>
      <c r="G2709">
        <v>220</v>
      </c>
      <c r="H2709">
        <v>235</v>
      </c>
      <c r="I2709">
        <v>245</v>
      </c>
      <c r="J2709">
        <v>275</v>
      </c>
      <c r="K2709">
        <v>295</v>
      </c>
      <c r="L2709">
        <v>395</v>
      </c>
      <c r="M2709">
        <v>490</v>
      </c>
      <c r="N2709">
        <v>495</v>
      </c>
      <c r="O2709">
        <v>495</v>
      </c>
      <c r="P2709">
        <v>590</v>
      </c>
      <c r="Q2709">
        <v>790</v>
      </c>
      <c r="R2709">
        <v>1150</v>
      </c>
      <c r="S2709">
        <v>2200</v>
      </c>
      <c r="T2709">
        <v>10000</v>
      </c>
    </row>
    <row r="2710" spans="1:35" x14ac:dyDescent="0.2">
      <c r="A2710" s="2">
        <v>2708</v>
      </c>
      <c r="B2710" s="4">
        <v>5</v>
      </c>
      <c r="C2710">
        <v>15</v>
      </c>
      <c r="D2710">
        <v>55</v>
      </c>
      <c r="E2710">
        <v>59</v>
      </c>
      <c r="F2710">
        <v>59</v>
      </c>
      <c r="G2710">
        <v>74</v>
      </c>
      <c r="H2710">
        <v>5000</v>
      </c>
    </row>
    <row r="2711" spans="1:35" x14ac:dyDescent="0.2">
      <c r="A2711" s="2">
        <v>2709</v>
      </c>
      <c r="B2711" s="4">
        <v>1</v>
      </c>
      <c r="C2711">
        <v>10</v>
      </c>
      <c r="D2711">
        <v>30</v>
      </c>
      <c r="E2711">
        <v>31</v>
      </c>
      <c r="F2711">
        <v>35</v>
      </c>
      <c r="G2711">
        <v>40</v>
      </c>
      <c r="H2711">
        <v>40</v>
      </c>
      <c r="I2711">
        <v>65</v>
      </c>
      <c r="J2711">
        <v>150</v>
      </c>
      <c r="K2711">
        <v>250</v>
      </c>
    </row>
    <row r="2712" spans="1:35" x14ac:dyDescent="0.2">
      <c r="A2712" s="2">
        <v>2710</v>
      </c>
      <c r="B2712" s="4">
        <v>1</v>
      </c>
      <c r="C2712">
        <v>10</v>
      </c>
      <c r="D2712">
        <v>99</v>
      </c>
      <c r="E2712">
        <v>129</v>
      </c>
      <c r="F2712">
        <v>149</v>
      </c>
      <c r="G2712">
        <v>149</v>
      </c>
      <c r="H2712">
        <v>149</v>
      </c>
      <c r="I2712">
        <v>149</v>
      </c>
      <c r="J2712">
        <v>149</v>
      </c>
      <c r="K2712">
        <v>249</v>
      </c>
      <c r="L2712">
        <v>498</v>
      </c>
      <c r="M2712">
        <v>798</v>
      </c>
      <c r="N2712">
        <v>4000</v>
      </c>
      <c r="O2712">
        <v>8000</v>
      </c>
    </row>
    <row r="2713" spans="1:35" x14ac:dyDescent="0.2">
      <c r="A2713" s="2">
        <v>2711</v>
      </c>
      <c r="B2713" s="4">
        <v>1</v>
      </c>
      <c r="C2713">
        <v>5</v>
      </c>
      <c r="D2713">
        <v>20</v>
      </c>
      <c r="E2713">
        <v>60</v>
      </c>
      <c r="F2713">
        <v>65</v>
      </c>
      <c r="G2713">
        <v>75</v>
      </c>
      <c r="H2713">
        <v>135</v>
      </c>
      <c r="I2713">
        <v>250</v>
      </c>
      <c r="J2713">
        <v>550</v>
      </c>
    </row>
    <row r="2714" spans="1:35" x14ac:dyDescent="0.2">
      <c r="A2714" s="2">
        <v>2712</v>
      </c>
      <c r="B2714" s="4">
        <v>5</v>
      </c>
      <c r="C2714">
        <v>15</v>
      </c>
      <c r="D2714">
        <v>20</v>
      </c>
      <c r="E2714">
        <v>25</v>
      </c>
      <c r="F2714">
        <v>35</v>
      </c>
      <c r="G2714">
        <v>50</v>
      </c>
      <c r="H2714">
        <v>75</v>
      </c>
      <c r="I2714">
        <v>100</v>
      </c>
      <c r="J2714">
        <v>150</v>
      </c>
      <c r="K2714">
        <v>300</v>
      </c>
      <c r="L2714">
        <v>500</v>
      </c>
      <c r="M2714">
        <v>1000</v>
      </c>
      <c r="N2714">
        <v>5000</v>
      </c>
    </row>
    <row r="2715" spans="1:35" x14ac:dyDescent="0.2">
      <c r="A2715" s="2">
        <v>2713</v>
      </c>
      <c r="B2715" s="4">
        <v>5</v>
      </c>
      <c r="C2715">
        <v>23</v>
      </c>
      <c r="D2715">
        <v>25</v>
      </c>
      <c r="E2715">
        <v>28</v>
      </c>
      <c r="F2715">
        <v>29</v>
      </c>
      <c r="G2715">
        <v>33</v>
      </c>
      <c r="H2715">
        <v>36</v>
      </c>
      <c r="I2715">
        <v>42</v>
      </c>
      <c r="J2715">
        <v>42</v>
      </c>
      <c r="K2715">
        <v>42</v>
      </c>
      <c r="L2715">
        <v>46</v>
      </c>
      <c r="M2715">
        <v>46</v>
      </c>
      <c r="N2715">
        <v>46</v>
      </c>
      <c r="O2715">
        <v>48</v>
      </c>
      <c r="P2715">
        <v>49</v>
      </c>
      <c r="Q2715">
        <v>49</v>
      </c>
      <c r="R2715">
        <v>54</v>
      </c>
      <c r="S2715">
        <v>58</v>
      </c>
      <c r="T2715">
        <v>68</v>
      </c>
      <c r="U2715">
        <v>76</v>
      </c>
      <c r="V2715">
        <v>79</v>
      </c>
      <c r="W2715">
        <v>80</v>
      </c>
      <c r="X2715">
        <v>83</v>
      </c>
      <c r="Y2715">
        <v>96</v>
      </c>
      <c r="Z2715">
        <v>107</v>
      </c>
      <c r="AA2715">
        <v>108</v>
      </c>
      <c r="AB2715">
        <v>113</v>
      </c>
      <c r="AC2715">
        <v>120</v>
      </c>
      <c r="AD2715">
        <v>129</v>
      </c>
    </row>
    <row r="2716" spans="1:35" x14ac:dyDescent="0.2">
      <c r="A2716" s="2">
        <v>2714</v>
      </c>
      <c r="B2716" s="4">
        <v>5</v>
      </c>
      <c r="C2716">
        <v>25</v>
      </c>
      <c r="D2716">
        <v>30</v>
      </c>
      <c r="E2716">
        <v>30</v>
      </c>
      <c r="F2716">
        <v>45</v>
      </c>
      <c r="G2716">
        <v>50</v>
      </c>
      <c r="H2716">
        <v>60</v>
      </c>
      <c r="I2716">
        <v>75</v>
      </c>
      <c r="J2716">
        <v>80</v>
      </c>
      <c r="K2716">
        <v>100</v>
      </c>
      <c r="L2716">
        <v>110</v>
      </c>
      <c r="M2716">
        <v>125</v>
      </c>
      <c r="N2716">
        <v>195</v>
      </c>
      <c r="O2716">
        <v>320</v>
      </c>
    </row>
    <row r="2717" spans="1:35" x14ac:dyDescent="0.2">
      <c r="A2717" s="2">
        <v>2715</v>
      </c>
      <c r="B2717" s="4">
        <v>50</v>
      </c>
      <c r="C2717">
        <v>60</v>
      </c>
      <c r="D2717">
        <v>75</v>
      </c>
      <c r="E2717">
        <v>110</v>
      </c>
      <c r="F2717">
        <v>125</v>
      </c>
      <c r="G2717">
        <v>125</v>
      </c>
      <c r="H2717">
        <v>150</v>
      </c>
      <c r="I2717">
        <v>175</v>
      </c>
      <c r="J2717">
        <v>300</v>
      </c>
      <c r="K2717">
        <v>1250</v>
      </c>
    </row>
    <row r="2718" spans="1:35" x14ac:dyDescent="0.2">
      <c r="A2718" s="2">
        <v>2716</v>
      </c>
      <c r="B2718" s="4">
        <v>1</v>
      </c>
      <c r="C2718">
        <v>199</v>
      </c>
      <c r="D2718">
        <v>215</v>
      </c>
      <c r="E2718">
        <v>275</v>
      </c>
    </row>
    <row r="2719" spans="1:35" x14ac:dyDescent="0.2">
      <c r="A2719" s="2">
        <v>2717</v>
      </c>
      <c r="B2719" s="4">
        <v>15</v>
      </c>
      <c r="C2719">
        <v>30</v>
      </c>
      <c r="D2719">
        <v>45</v>
      </c>
      <c r="E2719">
        <v>55</v>
      </c>
      <c r="F2719">
        <v>85</v>
      </c>
      <c r="G2719">
        <v>85</v>
      </c>
      <c r="H2719">
        <v>115</v>
      </c>
      <c r="I2719">
        <v>150</v>
      </c>
      <c r="J2719">
        <v>150</v>
      </c>
      <c r="K2719">
        <v>200</v>
      </c>
      <c r="L2719">
        <v>3500</v>
      </c>
    </row>
    <row r="2720" spans="1:35" x14ac:dyDescent="0.2">
      <c r="A2720" s="2">
        <v>2718</v>
      </c>
      <c r="B2720" s="4">
        <v>1</v>
      </c>
      <c r="C2720">
        <v>10</v>
      </c>
      <c r="D2720">
        <v>30</v>
      </c>
      <c r="E2720">
        <v>45</v>
      </c>
      <c r="F2720">
        <v>50</v>
      </c>
      <c r="G2720">
        <v>70</v>
      </c>
      <c r="H2720">
        <v>95</v>
      </c>
      <c r="I2720">
        <v>99</v>
      </c>
      <c r="J2720">
        <v>110</v>
      </c>
      <c r="K2720">
        <v>120</v>
      </c>
      <c r="L2720">
        <v>170</v>
      </c>
      <c r="M2720">
        <v>180</v>
      </c>
      <c r="N2720">
        <v>199</v>
      </c>
      <c r="O2720">
        <v>200</v>
      </c>
      <c r="P2720">
        <v>249</v>
      </c>
      <c r="Q2720">
        <v>250</v>
      </c>
      <c r="R2720">
        <v>250</v>
      </c>
      <c r="S2720">
        <v>350</v>
      </c>
      <c r="T2720">
        <v>350</v>
      </c>
      <c r="U2720">
        <v>350</v>
      </c>
      <c r="V2720">
        <v>500</v>
      </c>
      <c r="W2720">
        <v>700</v>
      </c>
      <c r="X2720">
        <v>1500</v>
      </c>
      <c r="Y2720">
        <v>6464</v>
      </c>
    </row>
    <row r="2721" spans="1:76" x14ac:dyDescent="0.2">
      <c r="A2721" s="2">
        <v>2719</v>
      </c>
      <c r="B2721" s="4">
        <v>5</v>
      </c>
      <c r="C2721">
        <v>10</v>
      </c>
      <c r="D2721">
        <v>15</v>
      </c>
      <c r="E2721">
        <v>35</v>
      </c>
      <c r="F2721">
        <v>40</v>
      </c>
      <c r="G2721">
        <v>50</v>
      </c>
      <c r="H2721">
        <v>50</v>
      </c>
      <c r="I2721">
        <v>75</v>
      </c>
      <c r="J2721">
        <v>100</v>
      </c>
      <c r="K2721">
        <v>250</v>
      </c>
      <c r="L2721">
        <v>500</v>
      </c>
      <c r="M2721">
        <v>1500</v>
      </c>
      <c r="N2721">
        <v>10000</v>
      </c>
    </row>
    <row r="2722" spans="1:76" x14ac:dyDescent="0.2">
      <c r="A2722" s="2">
        <v>2720</v>
      </c>
      <c r="B2722" s="4">
        <v>2</v>
      </c>
      <c r="C2722">
        <v>5</v>
      </c>
      <c r="D2722">
        <v>10</v>
      </c>
      <c r="E2722">
        <v>19</v>
      </c>
      <c r="F2722">
        <v>25</v>
      </c>
      <c r="G2722">
        <v>25</v>
      </c>
      <c r="H2722">
        <v>35</v>
      </c>
      <c r="I2722">
        <v>39</v>
      </c>
      <c r="J2722">
        <v>45</v>
      </c>
      <c r="K2722">
        <v>45</v>
      </c>
      <c r="L2722">
        <v>50</v>
      </c>
      <c r="M2722">
        <v>50</v>
      </c>
      <c r="N2722">
        <v>50</v>
      </c>
      <c r="O2722">
        <v>50</v>
      </c>
      <c r="P2722">
        <v>50</v>
      </c>
      <c r="Q2722">
        <v>55</v>
      </c>
      <c r="R2722">
        <v>60</v>
      </c>
      <c r="S2722">
        <v>65</v>
      </c>
      <c r="T2722">
        <v>75</v>
      </c>
      <c r="U2722">
        <v>75</v>
      </c>
      <c r="V2722">
        <v>75</v>
      </c>
      <c r="W2722">
        <v>75</v>
      </c>
      <c r="X2722">
        <v>75</v>
      </c>
      <c r="Y2722">
        <v>99</v>
      </c>
      <c r="Z2722">
        <v>100</v>
      </c>
      <c r="AA2722">
        <v>100</v>
      </c>
      <c r="AB2722">
        <v>100</v>
      </c>
      <c r="AC2722">
        <v>100</v>
      </c>
      <c r="AD2722">
        <v>105</v>
      </c>
      <c r="AE2722">
        <v>119</v>
      </c>
      <c r="AF2722">
        <v>124</v>
      </c>
      <c r="AG2722">
        <v>124</v>
      </c>
      <c r="AH2722">
        <v>125</v>
      </c>
      <c r="AI2722">
        <v>125</v>
      </c>
      <c r="AJ2722">
        <v>149</v>
      </c>
      <c r="AK2722">
        <v>149</v>
      </c>
      <c r="AL2722">
        <v>150</v>
      </c>
      <c r="AM2722">
        <v>179</v>
      </c>
      <c r="AN2722">
        <v>199</v>
      </c>
      <c r="AO2722">
        <v>199</v>
      </c>
      <c r="AP2722">
        <v>200</v>
      </c>
      <c r="AQ2722">
        <v>222</v>
      </c>
      <c r="AR2722">
        <v>229</v>
      </c>
      <c r="AS2722">
        <v>245</v>
      </c>
      <c r="AT2722">
        <v>275</v>
      </c>
      <c r="AU2722">
        <v>299</v>
      </c>
      <c r="AV2722">
        <v>299</v>
      </c>
      <c r="AW2722">
        <v>299</v>
      </c>
      <c r="AX2722">
        <v>300</v>
      </c>
      <c r="AY2722">
        <v>325</v>
      </c>
      <c r="AZ2722">
        <v>329</v>
      </c>
      <c r="BA2722">
        <v>350</v>
      </c>
      <c r="BB2722">
        <v>360</v>
      </c>
      <c r="BC2722">
        <v>400</v>
      </c>
      <c r="BD2722">
        <v>400</v>
      </c>
      <c r="BE2722">
        <v>499</v>
      </c>
      <c r="BF2722">
        <v>500</v>
      </c>
      <c r="BG2722">
        <v>500</v>
      </c>
      <c r="BH2722">
        <v>500</v>
      </c>
      <c r="BI2722">
        <v>599</v>
      </c>
      <c r="BJ2722">
        <v>599</v>
      </c>
      <c r="BK2722">
        <v>600</v>
      </c>
      <c r="BL2722">
        <v>850</v>
      </c>
      <c r="BM2722">
        <v>899</v>
      </c>
      <c r="BN2722">
        <v>995</v>
      </c>
      <c r="BO2722">
        <v>1000</v>
      </c>
      <c r="BP2722">
        <v>1000</v>
      </c>
      <c r="BQ2722">
        <v>1200</v>
      </c>
      <c r="BR2722">
        <v>1699</v>
      </c>
      <c r="BS2722">
        <v>1999</v>
      </c>
      <c r="BT2722">
        <v>3800</v>
      </c>
      <c r="BU2722">
        <v>4000</v>
      </c>
      <c r="BV2722">
        <v>7000</v>
      </c>
      <c r="BW2722">
        <v>10000</v>
      </c>
      <c r="BX2722">
        <v>10000</v>
      </c>
    </row>
    <row r="2723" spans="1:76" x14ac:dyDescent="0.2">
      <c r="A2723" s="2">
        <v>2721</v>
      </c>
      <c r="B2723" s="4">
        <v>1</v>
      </c>
      <c r="C2723">
        <v>5</v>
      </c>
      <c r="D2723">
        <v>35</v>
      </c>
      <c r="E2723">
        <v>40</v>
      </c>
      <c r="F2723">
        <v>50</v>
      </c>
      <c r="G2723">
        <v>55</v>
      </c>
      <c r="H2723">
        <v>55</v>
      </c>
      <c r="I2723">
        <v>100</v>
      </c>
      <c r="J2723">
        <v>105</v>
      </c>
      <c r="K2723">
        <v>125</v>
      </c>
      <c r="L2723">
        <v>150</v>
      </c>
      <c r="M2723">
        <v>185</v>
      </c>
      <c r="N2723">
        <v>250</v>
      </c>
      <c r="O2723">
        <v>300</v>
      </c>
      <c r="P2723">
        <v>500</v>
      </c>
      <c r="Q2723">
        <v>1500</v>
      </c>
      <c r="R2723">
        <v>7500</v>
      </c>
      <c r="S2723">
        <v>8000</v>
      </c>
    </row>
    <row r="2724" spans="1:76" x14ac:dyDescent="0.2">
      <c r="A2724" s="2">
        <v>2722</v>
      </c>
      <c r="B2724" s="4">
        <v>1</v>
      </c>
      <c r="C2724">
        <v>7</v>
      </c>
      <c r="D2724">
        <v>8</v>
      </c>
      <c r="E2724">
        <v>9</v>
      </c>
      <c r="F2724">
        <v>17</v>
      </c>
      <c r="G2724">
        <v>21</v>
      </c>
      <c r="H2724">
        <v>24</v>
      </c>
      <c r="I2724">
        <v>27</v>
      </c>
      <c r="J2724">
        <v>27</v>
      </c>
      <c r="K2724">
        <v>42</v>
      </c>
      <c r="L2724">
        <v>45</v>
      </c>
      <c r="M2724">
        <v>48</v>
      </c>
      <c r="N2724">
        <v>48</v>
      </c>
      <c r="O2724">
        <v>48</v>
      </c>
      <c r="P2724">
        <v>84</v>
      </c>
      <c r="Q2724">
        <v>85</v>
      </c>
      <c r="R2724">
        <v>90</v>
      </c>
      <c r="S2724">
        <v>95</v>
      </c>
      <c r="T2724">
        <v>95</v>
      </c>
      <c r="U2724">
        <v>110</v>
      </c>
      <c r="V2724">
        <v>500</v>
      </c>
      <c r="W2724">
        <v>500</v>
      </c>
    </row>
    <row r="2725" spans="1:76" x14ac:dyDescent="0.2">
      <c r="A2725" s="2">
        <v>2723</v>
      </c>
      <c r="B2725" s="4">
        <v>256</v>
      </c>
      <c r="C2725">
        <v>256</v>
      </c>
      <c r="D2725">
        <v>511</v>
      </c>
      <c r="E2725">
        <v>511</v>
      </c>
      <c r="F2725">
        <v>511</v>
      </c>
    </row>
    <row r="2726" spans="1:76" x14ac:dyDescent="0.2">
      <c r="A2726" s="2">
        <v>2724</v>
      </c>
      <c r="B2726" s="4">
        <v>2</v>
      </c>
      <c r="C2726">
        <v>20</v>
      </c>
      <c r="D2726">
        <v>30</v>
      </c>
      <c r="E2726">
        <v>35</v>
      </c>
      <c r="F2726">
        <v>40</v>
      </c>
      <c r="G2726">
        <v>45</v>
      </c>
      <c r="H2726">
        <v>45</v>
      </c>
      <c r="I2726">
        <v>50</v>
      </c>
      <c r="J2726">
        <v>60</v>
      </c>
      <c r="K2726">
        <v>90</v>
      </c>
      <c r="L2726">
        <v>110</v>
      </c>
      <c r="M2726">
        <v>150</v>
      </c>
      <c r="N2726">
        <v>400</v>
      </c>
      <c r="O2726">
        <v>500</v>
      </c>
    </row>
    <row r="2727" spans="1:76" x14ac:dyDescent="0.2">
      <c r="A2727" s="2">
        <v>2725</v>
      </c>
      <c r="B2727" s="4">
        <v>2</v>
      </c>
      <c r="C2727">
        <v>19</v>
      </c>
      <c r="D2727">
        <v>19</v>
      </c>
      <c r="E2727">
        <v>25</v>
      </c>
      <c r="F2727">
        <v>25</v>
      </c>
      <c r="G2727">
        <v>37</v>
      </c>
    </row>
    <row r="2728" spans="1:76" x14ac:dyDescent="0.2">
      <c r="A2728" s="2">
        <v>2726</v>
      </c>
      <c r="B2728" s="4">
        <v>59</v>
      </c>
      <c r="C2728">
        <v>81</v>
      </c>
      <c r="D2728">
        <v>99</v>
      </c>
      <c r="E2728">
        <v>100</v>
      </c>
      <c r="F2728">
        <v>101</v>
      </c>
      <c r="G2728">
        <v>110</v>
      </c>
      <c r="H2728">
        <v>1000</v>
      </c>
      <c r="I2728">
        <v>5000</v>
      </c>
    </row>
    <row r="2729" spans="1:76" x14ac:dyDescent="0.2">
      <c r="A2729" s="2">
        <v>2727</v>
      </c>
      <c r="B2729" s="4">
        <v>10</v>
      </c>
      <c r="C2729">
        <v>60</v>
      </c>
      <c r="D2729">
        <v>60</v>
      </c>
      <c r="E2729">
        <v>75</v>
      </c>
      <c r="F2729">
        <v>75</v>
      </c>
      <c r="G2729">
        <v>150</v>
      </c>
      <c r="H2729">
        <v>150</v>
      </c>
      <c r="I2729">
        <v>500</v>
      </c>
    </row>
    <row r="2730" spans="1:76" x14ac:dyDescent="0.2">
      <c r="A2730" s="2">
        <v>2728</v>
      </c>
      <c r="B2730" s="4">
        <v>1</v>
      </c>
      <c r="C2730">
        <v>15</v>
      </c>
      <c r="D2730">
        <v>20</v>
      </c>
      <c r="E2730">
        <v>28</v>
      </c>
      <c r="F2730">
        <v>30</v>
      </c>
      <c r="G2730">
        <v>31</v>
      </c>
      <c r="H2730">
        <v>35</v>
      </c>
      <c r="I2730">
        <v>38</v>
      </c>
      <c r="J2730">
        <v>40</v>
      </c>
      <c r="K2730">
        <v>41</v>
      </c>
      <c r="L2730">
        <v>45</v>
      </c>
      <c r="M2730">
        <v>48</v>
      </c>
      <c r="N2730">
        <v>50</v>
      </c>
      <c r="O2730">
        <v>58</v>
      </c>
      <c r="P2730">
        <v>59</v>
      </c>
      <c r="Q2730">
        <v>60</v>
      </c>
      <c r="R2730">
        <v>61</v>
      </c>
      <c r="S2730">
        <v>80</v>
      </c>
      <c r="T2730">
        <v>90</v>
      </c>
      <c r="U2730">
        <v>100</v>
      </c>
      <c r="V2730">
        <v>101</v>
      </c>
      <c r="W2730">
        <v>150</v>
      </c>
      <c r="X2730">
        <v>200</v>
      </c>
      <c r="Y2730">
        <v>240</v>
      </c>
      <c r="Z2730">
        <v>250</v>
      </c>
      <c r="AA2730">
        <v>800</v>
      </c>
      <c r="AB2730">
        <v>1000</v>
      </c>
      <c r="AC2730">
        <v>2500</v>
      </c>
      <c r="AD2730">
        <v>5000</v>
      </c>
      <c r="AE2730">
        <v>10000</v>
      </c>
    </row>
    <row r="2731" spans="1:76" x14ac:dyDescent="0.2">
      <c r="A2731" s="2">
        <v>2729</v>
      </c>
      <c r="B2731" s="4">
        <v>5</v>
      </c>
      <c r="C2731">
        <v>20</v>
      </c>
      <c r="D2731">
        <v>40</v>
      </c>
      <c r="E2731">
        <v>100</v>
      </c>
      <c r="F2731">
        <v>100</v>
      </c>
      <c r="G2731">
        <v>250</v>
      </c>
      <c r="H2731">
        <v>400</v>
      </c>
      <c r="I2731">
        <v>750</v>
      </c>
    </row>
    <row r="2732" spans="1:76" x14ac:dyDescent="0.2">
      <c r="A2732" s="2">
        <v>2730</v>
      </c>
      <c r="B2732" s="4">
        <v>5</v>
      </c>
      <c r="C2732">
        <v>12</v>
      </c>
      <c r="D2732">
        <v>22</v>
      </c>
      <c r="E2732">
        <v>24</v>
      </c>
      <c r="F2732">
        <v>39</v>
      </c>
      <c r="G2732">
        <v>44</v>
      </c>
      <c r="H2732">
        <v>59</v>
      </c>
      <c r="I2732">
        <v>65</v>
      </c>
      <c r="J2732">
        <v>79</v>
      </c>
      <c r="K2732">
        <v>110</v>
      </c>
    </row>
    <row r="2733" spans="1:76" x14ac:dyDescent="0.2">
      <c r="A2733" s="2">
        <v>2731</v>
      </c>
      <c r="B2733" s="4">
        <v>2</v>
      </c>
      <c r="C2733">
        <v>25</v>
      </c>
      <c r="D2733">
        <v>189</v>
      </c>
      <c r="E2733">
        <v>199</v>
      </c>
      <c r="F2733">
        <v>199</v>
      </c>
      <c r="G2733">
        <v>249</v>
      </c>
      <c r="H2733">
        <v>269</v>
      </c>
      <c r="I2733">
        <v>289</v>
      </c>
      <c r="J2733">
        <v>299</v>
      </c>
      <c r="K2733">
        <v>299</v>
      </c>
      <c r="L2733">
        <v>299</v>
      </c>
      <c r="M2733">
        <v>339</v>
      </c>
      <c r="N2733">
        <v>339</v>
      </c>
      <c r="O2733">
        <v>339</v>
      </c>
      <c r="P2733">
        <v>349</v>
      </c>
      <c r="Q2733">
        <v>479</v>
      </c>
      <c r="R2733">
        <v>550</v>
      </c>
      <c r="S2733">
        <v>550</v>
      </c>
      <c r="T2733">
        <v>550</v>
      </c>
    </row>
    <row r="2734" spans="1:76" x14ac:dyDescent="0.2">
      <c r="A2734" s="2">
        <v>2732</v>
      </c>
      <c r="B2734" s="4">
        <v>5</v>
      </c>
      <c r="C2734">
        <v>25</v>
      </c>
      <c r="D2734">
        <v>39</v>
      </c>
      <c r="E2734">
        <v>59</v>
      </c>
      <c r="F2734">
        <v>69</v>
      </c>
      <c r="G2734">
        <v>78</v>
      </c>
      <c r="H2734">
        <v>99</v>
      </c>
      <c r="I2734">
        <v>118</v>
      </c>
      <c r="J2734">
        <v>138</v>
      </c>
      <c r="K2734">
        <v>224</v>
      </c>
      <c r="L2734">
        <v>234</v>
      </c>
      <c r="M2734">
        <v>299</v>
      </c>
      <c r="N2734">
        <v>414</v>
      </c>
      <c r="O2734">
        <v>588</v>
      </c>
      <c r="P2734">
        <v>1176</v>
      </c>
    </row>
    <row r="2735" spans="1:76" x14ac:dyDescent="0.2">
      <c r="A2735" s="2">
        <v>2733</v>
      </c>
      <c r="B2735" s="4">
        <v>10</v>
      </c>
      <c r="C2735">
        <v>25</v>
      </c>
      <c r="D2735">
        <v>50</v>
      </c>
      <c r="E2735">
        <v>100</v>
      </c>
      <c r="F2735">
        <v>100</v>
      </c>
      <c r="G2735">
        <v>110</v>
      </c>
      <c r="H2735">
        <v>125</v>
      </c>
      <c r="I2735">
        <v>130</v>
      </c>
      <c r="J2735">
        <v>135</v>
      </c>
      <c r="K2735">
        <v>150</v>
      </c>
      <c r="L2735">
        <v>200</v>
      </c>
      <c r="M2735">
        <v>250</v>
      </c>
      <c r="N2735">
        <v>290</v>
      </c>
      <c r="O2735">
        <v>399</v>
      </c>
      <c r="P2735">
        <v>499</v>
      </c>
    </row>
    <row r="2736" spans="1:76" x14ac:dyDescent="0.2">
      <c r="A2736" s="2">
        <v>2734</v>
      </c>
      <c r="B2736" s="4">
        <v>4</v>
      </c>
      <c r="C2736">
        <v>18</v>
      </c>
      <c r="D2736">
        <v>32</v>
      </c>
      <c r="E2736">
        <v>34</v>
      </c>
      <c r="F2736">
        <v>41</v>
      </c>
      <c r="G2736">
        <v>47</v>
      </c>
      <c r="H2736">
        <v>49</v>
      </c>
      <c r="I2736">
        <v>57</v>
      </c>
      <c r="J2736">
        <v>63</v>
      </c>
      <c r="K2736">
        <v>81</v>
      </c>
      <c r="L2736">
        <v>88</v>
      </c>
      <c r="M2736">
        <v>118</v>
      </c>
      <c r="N2736">
        <v>304</v>
      </c>
      <c r="O2736">
        <v>325</v>
      </c>
      <c r="P2736">
        <v>325</v>
      </c>
      <c r="Q2736">
        <v>325</v>
      </c>
      <c r="R2736">
        <v>365</v>
      </c>
    </row>
    <row r="2737" spans="1:47" x14ac:dyDescent="0.2">
      <c r="A2737" s="2">
        <v>2735</v>
      </c>
      <c r="B2737" s="4">
        <v>38</v>
      </c>
      <c r="C2737">
        <v>45</v>
      </c>
      <c r="D2737">
        <v>50</v>
      </c>
      <c r="E2737">
        <v>58</v>
      </c>
      <c r="F2737">
        <v>58</v>
      </c>
      <c r="G2737">
        <v>72</v>
      </c>
      <c r="H2737">
        <v>82</v>
      </c>
      <c r="I2737">
        <v>85</v>
      </c>
      <c r="J2737">
        <v>95</v>
      </c>
      <c r="K2737">
        <v>100</v>
      </c>
      <c r="L2737">
        <v>105</v>
      </c>
      <c r="M2737">
        <v>105</v>
      </c>
      <c r="N2737">
        <v>105</v>
      </c>
    </row>
    <row r="2738" spans="1:47" x14ac:dyDescent="0.2">
      <c r="A2738" s="2">
        <v>2736</v>
      </c>
      <c r="B2738" s="4">
        <v>1</v>
      </c>
      <c r="C2738">
        <v>19</v>
      </c>
      <c r="D2738">
        <v>20</v>
      </c>
      <c r="E2738">
        <v>20</v>
      </c>
      <c r="F2738">
        <v>29</v>
      </c>
      <c r="G2738">
        <v>35</v>
      </c>
      <c r="H2738">
        <v>52</v>
      </c>
      <c r="I2738">
        <v>67</v>
      </c>
      <c r="J2738">
        <v>150</v>
      </c>
    </row>
    <row r="2739" spans="1:47" x14ac:dyDescent="0.2">
      <c r="A2739" s="2">
        <v>2737</v>
      </c>
      <c r="B2739" s="4">
        <v>1</v>
      </c>
      <c r="C2739">
        <v>10</v>
      </c>
      <c r="D2739">
        <v>25</v>
      </c>
      <c r="E2739">
        <v>30</v>
      </c>
      <c r="F2739">
        <v>35</v>
      </c>
      <c r="G2739">
        <v>40</v>
      </c>
      <c r="H2739">
        <v>45</v>
      </c>
      <c r="I2739">
        <v>50</v>
      </c>
      <c r="J2739">
        <v>55</v>
      </c>
      <c r="K2739">
        <v>55</v>
      </c>
      <c r="L2739">
        <v>56</v>
      </c>
      <c r="M2739">
        <v>60</v>
      </c>
      <c r="N2739">
        <v>65</v>
      </c>
      <c r="O2739">
        <v>99</v>
      </c>
      <c r="P2739">
        <v>198</v>
      </c>
    </row>
    <row r="2740" spans="1:47" x14ac:dyDescent="0.2">
      <c r="A2740" s="2">
        <v>2738</v>
      </c>
      <c r="B2740" s="4">
        <v>2</v>
      </c>
      <c r="C2740">
        <v>12</v>
      </c>
      <c r="D2740">
        <v>16</v>
      </c>
      <c r="E2740">
        <v>24</v>
      </c>
      <c r="F2740">
        <v>30</v>
      </c>
      <c r="G2740">
        <v>32</v>
      </c>
      <c r="H2740">
        <v>37</v>
      </c>
      <c r="I2740">
        <v>54</v>
      </c>
      <c r="J2740">
        <v>60</v>
      </c>
      <c r="K2740">
        <v>64</v>
      </c>
      <c r="L2740">
        <v>76</v>
      </c>
      <c r="M2740">
        <v>92</v>
      </c>
      <c r="N2740">
        <v>98</v>
      </c>
      <c r="O2740">
        <v>104</v>
      </c>
      <c r="P2740">
        <v>124</v>
      </c>
      <c r="Q2740">
        <v>240</v>
      </c>
      <c r="R2740">
        <v>1537</v>
      </c>
    </row>
    <row r="2741" spans="1:47" x14ac:dyDescent="0.2">
      <c r="A2741" s="2">
        <v>2739</v>
      </c>
      <c r="B2741" s="4">
        <v>1</v>
      </c>
      <c r="C2741">
        <v>1</v>
      </c>
      <c r="D2741">
        <v>5</v>
      </c>
      <c r="E2741">
        <v>35</v>
      </c>
      <c r="F2741">
        <v>35</v>
      </c>
      <c r="G2741">
        <v>35</v>
      </c>
      <c r="H2741">
        <v>45</v>
      </c>
      <c r="I2741">
        <v>45</v>
      </c>
      <c r="J2741">
        <v>65</v>
      </c>
      <c r="K2741">
        <v>80</v>
      </c>
      <c r="L2741">
        <v>85</v>
      </c>
      <c r="M2741">
        <v>290</v>
      </c>
      <c r="N2741">
        <v>300</v>
      </c>
    </row>
    <row r="2742" spans="1:47" x14ac:dyDescent="0.2">
      <c r="A2742" s="2">
        <v>2740</v>
      </c>
      <c r="B2742" s="4">
        <v>15</v>
      </c>
      <c r="C2742">
        <v>25</v>
      </c>
      <c r="D2742">
        <v>30</v>
      </c>
      <c r="E2742">
        <v>30</v>
      </c>
      <c r="F2742">
        <v>45</v>
      </c>
      <c r="G2742">
        <v>50</v>
      </c>
      <c r="H2742">
        <v>65</v>
      </c>
      <c r="I2742">
        <v>75</v>
      </c>
      <c r="J2742">
        <v>80</v>
      </c>
      <c r="K2742">
        <v>150</v>
      </c>
    </row>
    <row r="2743" spans="1:47" x14ac:dyDescent="0.2">
      <c r="A2743" s="2">
        <v>2741</v>
      </c>
      <c r="B2743" s="4">
        <v>8</v>
      </c>
      <c r="C2743">
        <v>16</v>
      </c>
      <c r="D2743">
        <v>32</v>
      </c>
      <c r="E2743">
        <v>46</v>
      </c>
      <c r="F2743">
        <v>48</v>
      </c>
      <c r="G2743">
        <v>62</v>
      </c>
      <c r="H2743">
        <v>68</v>
      </c>
      <c r="I2743">
        <v>69</v>
      </c>
      <c r="J2743">
        <v>73</v>
      </c>
      <c r="K2743">
        <v>74</v>
      </c>
      <c r="L2743">
        <v>77</v>
      </c>
      <c r="M2743">
        <v>81</v>
      </c>
      <c r="N2743">
        <v>82</v>
      </c>
      <c r="O2743">
        <v>83</v>
      </c>
      <c r="P2743">
        <v>96</v>
      </c>
      <c r="Q2743">
        <v>124</v>
      </c>
      <c r="R2743">
        <v>128</v>
      </c>
      <c r="S2743">
        <v>129</v>
      </c>
      <c r="T2743">
        <v>131</v>
      </c>
      <c r="U2743">
        <v>132</v>
      </c>
      <c r="V2743">
        <v>137</v>
      </c>
      <c r="W2743">
        <v>250</v>
      </c>
      <c r="X2743">
        <v>256</v>
      </c>
      <c r="Y2743">
        <v>384</v>
      </c>
      <c r="Z2743">
        <v>666</v>
      </c>
      <c r="AA2743">
        <v>1024</v>
      </c>
      <c r="AB2743">
        <v>1701</v>
      </c>
      <c r="AC2743">
        <v>2012</v>
      </c>
      <c r="AD2743">
        <v>2600</v>
      </c>
      <c r="AE2743">
        <v>9999</v>
      </c>
      <c r="AF2743">
        <v>10000</v>
      </c>
    </row>
    <row r="2744" spans="1:47" x14ac:dyDescent="0.2">
      <c r="A2744" s="2">
        <v>2742</v>
      </c>
      <c r="B2744" s="4">
        <v>5</v>
      </c>
      <c r="C2744">
        <v>15</v>
      </c>
      <c r="D2744">
        <v>30</v>
      </c>
      <c r="E2744">
        <v>30</v>
      </c>
      <c r="F2744">
        <v>35</v>
      </c>
      <c r="G2744">
        <v>35</v>
      </c>
      <c r="H2744">
        <v>35</v>
      </c>
      <c r="I2744">
        <v>45</v>
      </c>
      <c r="J2744">
        <v>45</v>
      </c>
      <c r="K2744">
        <v>50</v>
      </c>
      <c r="L2744">
        <v>50</v>
      </c>
      <c r="M2744">
        <v>55</v>
      </c>
      <c r="N2744">
        <v>65</v>
      </c>
      <c r="O2744">
        <v>75</v>
      </c>
      <c r="P2744">
        <v>85</v>
      </c>
      <c r="Q2744">
        <v>85</v>
      </c>
      <c r="R2744">
        <v>95</v>
      </c>
      <c r="S2744">
        <v>100</v>
      </c>
      <c r="T2744">
        <v>125</v>
      </c>
      <c r="U2744">
        <v>150</v>
      </c>
      <c r="V2744">
        <v>200</v>
      </c>
      <c r="W2744">
        <v>200</v>
      </c>
      <c r="X2744">
        <v>250</v>
      </c>
      <c r="Y2744">
        <v>300</v>
      </c>
      <c r="Z2744">
        <v>300</v>
      </c>
      <c r="AA2744">
        <v>300</v>
      </c>
      <c r="AB2744">
        <v>300</v>
      </c>
      <c r="AC2744">
        <v>400</v>
      </c>
      <c r="AD2744">
        <v>500</v>
      </c>
      <c r="AE2744">
        <v>500</v>
      </c>
      <c r="AF2744">
        <v>700</v>
      </c>
      <c r="AG2744">
        <v>700</v>
      </c>
      <c r="AH2744">
        <v>750</v>
      </c>
      <c r="AI2744">
        <v>1000</v>
      </c>
      <c r="AJ2744">
        <v>1250</v>
      </c>
      <c r="AK2744">
        <v>1500</v>
      </c>
      <c r="AL2744">
        <v>1500</v>
      </c>
      <c r="AM2744">
        <v>2200</v>
      </c>
      <c r="AN2744">
        <v>2500</v>
      </c>
      <c r="AO2744">
        <v>5000</v>
      </c>
      <c r="AP2744">
        <v>6000</v>
      </c>
      <c r="AQ2744">
        <v>8000</v>
      </c>
      <c r="AR2744">
        <v>10000</v>
      </c>
      <c r="AS2744">
        <v>10000</v>
      </c>
    </row>
    <row r="2745" spans="1:47" x14ac:dyDescent="0.2">
      <c r="A2745" s="2">
        <v>2743</v>
      </c>
      <c r="B2745" s="4">
        <v>1</v>
      </c>
      <c r="C2745">
        <v>5</v>
      </c>
      <c r="D2745">
        <v>10</v>
      </c>
      <c r="E2745">
        <v>25</v>
      </c>
      <c r="F2745">
        <v>35</v>
      </c>
      <c r="G2745">
        <v>50</v>
      </c>
      <c r="H2745">
        <v>100</v>
      </c>
      <c r="I2745">
        <v>200</v>
      </c>
      <c r="J2745">
        <v>200</v>
      </c>
      <c r="K2745">
        <v>250</v>
      </c>
      <c r="L2745">
        <v>300</v>
      </c>
      <c r="M2745">
        <v>1000</v>
      </c>
      <c r="N2745">
        <v>1000</v>
      </c>
      <c r="O2745">
        <v>3000</v>
      </c>
      <c r="P2745">
        <v>5000</v>
      </c>
      <c r="Q2745">
        <v>10000</v>
      </c>
    </row>
    <row r="2746" spans="1:47" x14ac:dyDescent="0.2">
      <c r="A2746" s="2">
        <v>2744</v>
      </c>
      <c r="B2746" s="4">
        <v>5</v>
      </c>
      <c r="C2746">
        <v>20</v>
      </c>
      <c r="D2746">
        <v>30</v>
      </c>
      <c r="E2746">
        <v>35</v>
      </c>
      <c r="F2746">
        <v>40</v>
      </c>
      <c r="G2746">
        <v>40</v>
      </c>
      <c r="H2746">
        <v>50</v>
      </c>
      <c r="I2746">
        <v>120</v>
      </c>
      <c r="J2746">
        <v>250</v>
      </c>
      <c r="K2746">
        <v>250</v>
      </c>
      <c r="L2746">
        <v>500</v>
      </c>
    </row>
    <row r="2747" spans="1:47" x14ac:dyDescent="0.2">
      <c r="A2747" s="2">
        <v>2745</v>
      </c>
      <c r="B2747" s="4">
        <v>1</v>
      </c>
      <c r="C2747">
        <v>5</v>
      </c>
      <c r="D2747">
        <v>15</v>
      </c>
      <c r="E2747">
        <v>25</v>
      </c>
      <c r="F2747">
        <v>35</v>
      </c>
      <c r="G2747">
        <v>35</v>
      </c>
      <c r="H2747">
        <v>40</v>
      </c>
      <c r="I2747">
        <v>50</v>
      </c>
      <c r="J2747">
        <v>50</v>
      </c>
      <c r="K2747">
        <v>75</v>
      </c>
      <c r="L2747">
        <v>75</v>
      </c>
      <c r="M2747">
        <v>100</v>
      </c>
      <c r="N2747">
        <v>100</v>
      </c>
      <c r="O2747">
        <v>125</v>
      </c>
      <c r="P2747">
        <v>200</v>
      </c>
      <c r="Q2747">
        <v>200</v>
      </c>
      <c r="R2747">
        <v>300</v>
      </c>
      <c r="S2747">
        <v>450</v>
      </c>
      <c r="T2747">
        <v>550</v>
      </c>
      <c r="U2747">
        <v>650</v>
      </c>
      <c r="V2747">
        <v>700</v>
      </c>
      <c r="W2747">
        <v>750</v>
      </c>
      <c r="X2747">
        <v>750</v>
      </c>
      <c r="Y2747">
        <v>800</v>
      </c>
      <c r="Z2747">
        <v>850</v>
      </c>
      <c r="AA2747">
        <v>1500</v>
      </c>
      <c r="AB2747">
        <v>2500</v>
      </c>
      <c r="AC2747">
        <v>5000</v>
      </c>
    </row>
    <row r="2748" spans="1:47" x14ac:dyDescent="0.2">
      <c r="A2748" s="2">
        <v>2746</v>
      </c>
      <c r="B2748" s="4">
        <v>10</v>
      </c>
      <c r="C2748">
        <v>25</v>
      </c>
      <c r="D2748">
        <v>45</v>
      </c>
      <c r="E2748">
        <v>50</v>
      </c>
      <c r="F2748">
        <v>65</v>
      </c>
      <c r="G2748">
        <v>75</v>
      </c>
      <c r="H2748">
        <v>85</v>
      </c>
      <c r="I2748">
        <v>100</v>
      </c>
      <c r="J2748">
        <v>105</v>
      </c>
      <c r="K2748">
        <v>125</v>
      </c>
      <c r="L2748">
        <v>145</v>
      </c>
      <c r="M2748">
        <v>150</v>
      </c>
      <c r="N2748">
        <v>200</v>
      </c>
      <c r="O2748">
        <v>200</v>
      </c>
      <c r="P2748">
        <v>250</v>
      </c>
      <c r="Q2748">
        <v>300</v>
      </c>
      <c r="R2748">
        <v>300</v>
      </c>
      <c r="S2748">
        <v>300</v>
      </c>
      <c r="T2748">
        <v>350</v>
      </c>
      <c r="U2748">
        <v>1000</v>
      </c>
    </row>
    <row r="2749" spans="1:47" x14ac:dyDescent="0.2">
      <c r="A2749" s="2">
        <v>2747</v>
      </c>
      <c r="B2749" s="4">
        <v>1</v>
      </c>
      <c r="C2749">
        <v>25</v>
      </c>
      <c r="D2749">
        <v>29</v>
      </c>
      <c r="E2749">
        <v>49</v>
      </c>
      <c r="F2749">
        <v>59</v>
      </c>
      <c r="G2749">
        <v>69</v>
      </c>
      <c r="H2749">
        <v>89</v>
      </c>
      <c r="I2749">
        <v>110</v>
      </c>
      <c r="J2749">
        <v>169</v>
      </c>
    </row>
    <row r="2750" spans="1:47" x14ac:dyDescent="0.2">
      <c r="A2750" s="2">
        <v>2748</v>
      </c>
      <c r="B2750" s="4">
        <v>1</v>
      </c>
      <c r="C2750">
        <v>10</v>
      </c>
      <c r="D2750">
        <v>15</v>
      </c>
      <c r="E2750">
        <v>20</v>
      </c>
      <c r="F2750">
        <v>25</v>
      </c>
      <c r="G2750">
        <v>40</v>
      </c>
      <c r="H2750">
        <v>40</v>
      </c>
      <c r="I2750">
        <v>50</v>
      </c>
      <c r="J2750">
        <v>60</v>
      </c>
      <c r="K2750">
        <v>75</v>
      </c>
      <c r="L2750">
        <v>100</v>
      </c>
      <c r="M2750">
        <v>250</v>
      </c>
      <c r="N2750">
        <v>500</v>
      </c>
      <c r="O2750">
        <v>1000</v>
      </c>
      <c r="P2750">
        <v>2000</v>
      </c>
    </row>
    <row r="2751" spans="1:47" x14ac:dyDescent="0.2">
      <c r="A2751" s="2">
        <v>2749</v>
      </c>
      <c r="B2751" s="4">
        <v>1</v>
      </c>
      <c r="C2751">
        <v>5</v>
      </c>
      <c r="D2751">
        <v>15</v>
      </c>
      <c r="E2751">
        <v>20</v>
      </c>
      <c r="F2751">
        <v>30</v>
      </c>
      <c r="G2751">
        <v>40</v>
      </c>
      <c r="H2751">
        <v>50</v>
      </c>
      <c r="I2751">
        <v>75</v>
      </c>
      <c r="J2751">
        <v>100</v>
      </c>
      <c r="K2751">
        <v>165</v>
      </c>
      <c r="L2751">
        <v>250</v>
      </c>
      <c r="M2751">
        <v>500</v>
      </c>
      <c r="N2751">
        <v>1000</v>
      </c>
      <c r="O2751">
        <v>1000</v>
      </c>
      <c r="P2751">
        <v>1000</v>
      </c>
      <c r="Q2751">
        <v>2000</v>
      </c>
      <c r="R2751">
        <v>5000</v>
      </c>
      <c r="S2751">
        <v>10000</v>
      </c>
      <c r="T2751">
        <v>10000</v>
      </c>
    </row>
    <row r="2752" spans="1:47" x14ac:dyDescent="0.2">
      <c r="A2752" s="2">
        <v>2750</v>
      </c>
      <c r="B2752" s="4">
        <v>1.1000000000000001</v>
      </c>
      <c r="C2752">
        <v>11</v>
      </c>
      <c r="D2752">
        <v>11</v>
      </c>
      <c r="E2752">
        <v>11</v>
      </c>
      <c r="F2752">
        <v>16</v>
      </c>
      <c r="G2752">
        <v>22</v>
      </c>
      <c r="H2752">
        <v>22</v>
      </c>
      <c r="I2752">
        <v>27</v>
      </c>
      <c r="J2752">
        <v>27</v>
      </c>
      <c r="K2752">
        <v>33</v>
      </c>
      <c r="L2752">
        <v>33</v>
      </c>
      <c r="M2752">
        <v>33</v>
      </c>
      <c r="N2752">
        <v>38</v>
      </c>
      <c r="O2752">
        <v>38</v>
      </c>
      <c r="P2752">
        <v>38</v>
      </c>
      <c r="Q2752">
        <v>44</v>
      </c>
      <c r="R2752">
        <v>44</v>
      </c>
      <c r="S2752">
        <v>55</v>
      </c>
      <c r="T2752">
        <v>55</v>
      </c>
      <c r="U2752">
        <v>55</v>
      </c>
      <c r="V2752">
        <v>55</v>
      </c>
      <c r="W2752">
        <v>60</v>
      </c>
      <c r="X2752">
        <v>60</v>
      </c>
      <c r="Y2752">
        <v>66</v>
      </c>
      <c r="Z2752">
        <v>66</v>
      </c>
      <c r="AA2752">
        <v>66</v>
      </c>
      <c r="AB2752">
        <v>66</v>
      </c>
      <c r="AC2752">
        <v>71</v>
      </c>
      <c r="AD2752">
        <v>71</v>
      </c>
      <c r="AE2752">
        <v>71</v>
      </c>
      <c r="AF2752">
        <v>71</v>
      </c>
      <c r="AG2752">
        <v>71</v>
      </c>
      <c r="AH2752">
        <v>77</v>
      </c>
      <c r="AI2752">
        <v>82</v>
      </c>
      <c r="AJ2752">
        <v>82</v>
      </c>
      <c r="AK2752">
        <v>88</v>
      </c>
      <c r="AL2752">
        <v>88</v>
      </c>
      <c r="AM2752">
        <v>99</v>
      </c>
      <c r="AN2752">
        <v>99</v>
      </c>
      <c r="AO2752">
        <v>99</v>
      </c>
      <c r="AP2752">
        <v>99</v>
      </c>
      <c r="AQ2752">
        <v>99</v>
      </c>
      <c r="AR2752">
        <v>110</v>
      </c>
      <c r="AS2752">
        <v>110</v>
      </c>
      <c r="AT2752">
        <v>187</v>
      </c>
      <c r="AU2752">
        <v>198</v>
      </c>
    </row>
    <row r="2753" spans="1:43" x14ac:dyDescent="0.2">
      <c r="A2753" s="2">
        <v>2751</v>
      </c>
      <c r="B2753" s="4">
        <v>5</v>
      </c>
      <c r="C2753">
        <v>25</v>
      </c>
      <c r="D2753">
        <v>395</v>
      </c>
      <c r="E2753">
        <v>445</v>
      </c>
      <c r="F2753">
        <v>495</v>
      </c>
      <c r="G2753">
        <v>585</v>
      </c>
      <c r="H2753">
        <v>585</v>
      </c>
      <c r="I2753">
        <v>595</v>
      </c>
      <c r="J2753">
        <v>895</v>
      </c>
      <c r="K2753">
        <v>995</v>
      </c>
      <c r="L2753">
        <v>4500</v>
      </c>
    </row>
    <row r="2754" spans="1:43" x14ac:dyDescent="0.2">
      <c r="A2754" s="2">
        <v>2752</v>
      </c>
      <c r="B2754" s="4">
        <v>5</v>
      </c>
      <c r="C2754">
        <v>30</v>
      </c>
      <c r="D2754">
        <v>65</v>
      </c>
      <c r="E2754">
        <v>115</v>
      </c>
      <c r="F2754">
        <v>250</v>
      </c>
      <c r="G2754">
        <v>315</v>
      </c>
      <c r="H2754">
        <v>515</v>
      </c>
      <c r="I2754">
        <v>1000</v>
      </c>
      <c r="J2754">
        <v>2000</v>
      </c>
      <c r="K2754">
        <v>5000</v>
      </c>
      <c r="L2754">
        <v>10000</v>
      </c>
    </row>
    <row r="2755" spans="1:43" x14ac:dyDescent="0.2">
      <c r="A2755" s="2">
        <v>2753</v>
      </c>
      <c r="B2755" s="4">
        <v>20</v>
      </c>
      <c r="C2755">
        <v>40</v>
      </c>
      <c r="D2755">
        <v>70</v>
      </c>
      <c r="E2755">
        <v>100</v>
      </c>
      <c r="F2755">
        <v>130</v>
      </c>
      <c r="G2755">
        <v>200</v>
      </c>
      <c r="H2755">
        <v>220</v>
      </c>
      <c r="I2755">
        <v>350</v>
      </c>
      <c r="J2755">
        <v>600</v>
      </c>
      <c r="K2755">
        <v>5000</v>
      </c>
    </row>
    <row r="2756" spans="1:43" x14ac:dyDescent="0.2">
      <c r="A2756" s="2">
        <v>2754</v>
      </c>
      <c r="B2756" s="4">
        <v>1</v>
      </c>
      <c r="C2756">
        <v>10</v>
      </c>
      <c r="D2756">
        <v>15</v>
      </c>
      <c r="E2756">
        <v>20</v>
      </c>
      <c r="F2756">
        <v>30</v>
      </c>
      <c r="G2756">
        <v>40</v>
      </c>
      <c r="H2756">
        <v>45</v>
      </c>
      <c r="I2756">
        <v>75</v>
      </c>
      <c r="J2756">
        <v>80</v>
      </c>
      <c r="K2756">
        <v>115</v>
      </c>
      <c r="L2756">
        <v>125</v>
      </c>
      <c r="M2756">
        <v>200</v>
      </c>
      <c r="N2756">
        <v>200</v>
      </c>
      <c r="O2756">
        <v>600</v>
      </c>
    </row>
    <row r="2757" spans="1:43" x14ac:dyDescent="0.2">
      <c r="A2757" s="2">
        <v>2755</v>
      </c>
      <c r="B2757" s="4">
        <v>1</v>
      </c>
      <c r="C2757">
        <v>25</v>
      </c>
      <c r="D2757">
        <v>79</v>
      </c>
      <c r="E2757">
        <v>79</v>
      </c>
      <c r="F2757">
        <v>89</v>
      </c>
      <c r="G2757">
        <v>89</v>
      </c>
      <c r="H2757">
        <v>99</v>
      </c>
      <c r="I2757">
        <v>109</v>
      </c>
      <c r="J2757">
        <v>199</v>
      </c>
      <c r="K2757">
        <v>199</v>
      </c>
      <c r="L2757">
        <v>470</v>
      </c>
      <c r="M2757">
        <v>900</v>
      </c>
      <c r="N2757">
        <v>1000</v>
      </c>
      <c r="O2757">
        <v>1000</v>
      </c>
      <c r="P2757">
        <v>3000</v>
      </c>
      <c r="Q2757">
        <v>5000</v>
      </c>
      <c r="R2757">
        <v>10000</v>
      </c>
      <c r="S2757">
        <v>10000</v>
      </c>
    </row>
    <row r="2758" spans="1:43" x14ac:dyDescent="0.2">
      <c r="A2758" s="2">
        <v>2756</v>
      </c>
      <c r="B2758" s="4">
        <v>1</v>
      </c>
      <c r="C2758">
        <v>9</v>
      </c>
      <c r="D2758">
        <v>49</v>
      </c>
      <c r="E2758">
        <v>279</v>
      </c>
      <c r="F2758">
        <v>299</v>
      </c>
      <c r="G2758">
        <v>309</v>
      </c>
      <c r="H2758">
        <v>329</v>
      </c>
      <c r="I2758">
        <v>399</v>
      </c>
      <c r="J2758">
        <v>649</v>
      </c>
      <c r="K2758">
        <v>699</v>
      </c>
      <c r="L2758">
        <v>999</v>
      </c>
      <c r="M2758">
        <v>1249</v>
      </c>
      <c r="N2758">
        <v>4199</v>
      </c>
      <c r="O2758">
        <v>7499</v>
      </c>
    </row>
    <row r="2759" spans="1:43" x14ac:dyDescent="0.2">
      <c r="A2759" s="2">
        <v>2757</v>
      </c>
      <c r="B2759" s="4">
        <v>1</v>
      </c>
      <c r="C2759">
        <v>49</v>
      </c>
      <c r="D2759">
        <v>69</v>
      </c>
      <c r="E2759">
        <v>207</v>
      </c>
    </row>
    <row r="2760" spans="1:43" x14ac:dyDescent="0.2">
      <c r="A2760" s="2">
        <v>2758</v>
      </c>
      <c r="B2760" s="4">
        <v>12</v>
      </c>
      <c r="C2760">
        <v>14</v>
      </c>
      <c r="D2760">
        <v>19</v>
      </c>
      <c r="E2760">
        <v>35</v>
      </c>
      <c r="F2760">
        <v>62</v>
      </c>
      <c r="G2760">
        <v>387</v>
      </c>
      <c r="H2760">
        <v>581</v>
      </c>
      <c r="I2760">
        <v>4648</v>
      </c>
    </row>
    <row r="2761" spans="1:43" x14ac:dyDescent="0.2">
      <c r="A2761" s="2">
        <v>2759</v>
      </c>
      <c r="B2761" s="4">
        <v>10</v>
      </c>
      <c r="C2761">
        <v>15</v>
      </c>
      <c r="D2761">
        <v>25</v>
      </c>
      <c r="E2761">
        <v>45</v>
      </c>
      <c r="F2761">
        <v>45</v>
      </c>
      <c r="G2761">
        <v>50</v>
      </c>
      <c r="H2761">
        <v>70</v>
      </c>
      <c r="I2761">
        <v>100</v>
      </c>
      <c r="J2761">
        <v>150</v>
      </c>
      <c r="K2761">
        <v>200</v>
      </c>
      <c r="L2761">
        <v>200</v>
      </c>
      <c r="M2761">
        <v>250</v>
      </c>
      <c r="N2761">
        <v>300</v>
      </c>
      <c r="O2761">
        <v>400</v>
      </c>
      <c r="P2761">
        <v>500</v>
      </c>
      <c r="Q2761">
        <v>1000</v>
      </c>
      <c r="R2761">
        <v>2500</v>
      </c>
      <c r="S2761">
        <v>5000</v>
      </c>
      <c r="T2761">
        <v>10000</v>
      </c>
    </row>
    <row r="2762" spans="1:43" x14ac:dyDescent="0.2">
      <c r="A2762" s="2">
        <v>2760</v>
      </c>
      <c r="B2762" s="4">
        <v>5</v>
      </c>
      <c r="C2762">
        <v>10</v>
      </c>
      <c r="D2762">
        <v>25</v>
      </c>
      <c r="E2762">
        <v>25</v>
      </c>
      <c r="F2762">
        <v>30</v>
      </c>
      <c r="G2762">
        <v>40</v>
      </c>
      <c r="H2762">
        <v>60</v>
      </c>
      <c r="I2762">
        <v>75</v>
      </c>
      <c r="J2762">
        <v>90</v>
      </c>
      <c r="K2762">
        <v>100</v>
      </c>
      <c r="L2762">
        <v>100</v>
      </c>
      <c r="M2762">
        <v>150</v>
      </c>
      <c r="N2762">
        <v>200</v>
      </c>
      <c r="O2762">
        <v>500</v>
      </c>
      <c r="P2762">
        <v>500</v>
      </c>
      <c r="Q2762">
        <v>650</v>
      </c>
      <c r="R2762">
        <v>750</v>
      </c>
      <c r="S2762">
        <v>1000</v>
      </c>
      <c r="T2762">
        <v>2500</v>
      </c>
      <c r="U2762">
        <v>3500</v>
      </c>
      <c r="V2762">
        <v>5000</v>
      </c>
      <c r="W2762">
        <v>10000</v>
      </c>
    </row>
    <row r="2763" spans="1:43" x14ac:dyDescent="0.2">
      <c r="A2763" s="2">
        <v>2761</v>
      </c>
      <c r="B2763" s="4">
        <v>10</v>
      </c>
      <c r="C2763">
        <v>25</v>
      </c>
      <c r="D2763">
        <v>30</v>
      </c>
      <c r="E2763">
        <v>35</v>
      </c>
      <c r="F2763">
        <v>50</v>
      </c>
      <c r="G2763">
        <v>75</v>
      </c>
      <c r="H2763">
        <v>100</v>
      </c>
      <c r="I2763">
        <v>125</v>
      </c>
      <c r="J2763">
        <v>150</v>
      </c>
      <c r="K2763">
        <v>155</v>
      </c>
      <c r="L2763">
        <v>175</v>
      </c>
      <c r="M2763">
        <v>200</v>
      </c>
      <c r="N2763">
        <v>200</v>
      </c>
      <c r="O2763">
        <v>250</v>
      </c>
      <c r="P2763">
        <v>350</v>
      </c>
      <c r="Q2763">
        <v>450</v>
      </c>
      <c r="R2763">
        <v>500</v>
      </c>
      <c r="S2763">
        <v>750</v>
      </c>
      <c r="T2763">
        <v>850</v>
      </c>
      <c r="U2763">
        <v>1000</v>
      </c>
      <c r="V2763">
        <v>1500</v>
      </c>
      <c r="W2763">
        <v>2500</v>
      </c>
      <c r="X2763">
        <v>3000</v>
      </c>
      <c r="Y2763">
        <v>3000</v>
      </c>
      <c r="Z2763">
        <v>4500</v>
      </c>
      <c r="AA2763">
        <v>7500</v>
      </c>
      <c r="AB2763">
        <v>10000</v>
      </c>
      <c r="AC2763">
        <v>10000</v>
      </c>
    </row>
    <row r="2764" spans="1:43" x14ac:dyDescent="0.2">
      <c r="A2764" s="2">
        <v>2762</v>
      </c>
      <c r="B2764" s="4">
        <v>1</v>
      </c>
      <c r="C2764">
        <v>2</v>
      </c>
      <c r="D2764">
        <v>5</v>
      </c>
      <c r="E2764">
        <v>15</v>
      </c>
      <c r="F2764">
        <v>30</v>
      </c>
      <c r="G2764">
        <v>30</v>
      </c>
      <c r="H2764">
        <v>30</v>
      </c>
      <c r="I2764">
        <v>45</v>
      </c>
      <c r="J2764">
        <v>50</v>
      </c>
      <c r="K2764">
        <v>50</v>
      </c>
      <c r="L2764">
        <v>65</v>
      </c>
      <c r="M2764">
        <v>80</v>
      </c>
      <c r="N2764">
        <v>90</v>
      </c>
      <c r="O2764">
        <v>100</v>
      </c>
      <c r="P2764">
        <v>160</v>
      </c>
      <c r="Q2764">
        <v>250</v>
      </c>
      <c r="R2764">
        <v>400</v>
      </c>
      <c r="S2764">
        <v>1500</v>
      </c>
      <c r="T2764">
        <v>3500</v>
      </c>
    </row>
    <row r="2765" spans="1:43" x14ac:dyDescent="0.2">
      <c r="A2765" s="2">
        <v>2763</v>
      </c>
      <c r="B2765" s="4">
        <v>1</v>
      </c>
      <c r="C2765">
        <v>5</v>
      </c>
      <c r="D2765">
        <v>15</v>
      </c>
      <c r="E2765">
        <v>30</v>
      </c>
      <c r="F2765">
        <v>45</v>
      </c>
      <c r="G2765">
        <v>45</v>
      </c>
      <c r="H2765">
        <v>45</v>
      </c>
      <c r="I2765">
        <v>45</v>
      </c>
      <c r="J2765">
        <v>45</v>
      </c>
      <c r="K2765">
        <v>45</v>
      </c>
      <c r="L2765">
        <v>60</v>
      </c>
      <c r="M2765">
        <v>68</v>
      </c>
      <c r="N2765">
        <v>68</v>
      </c>
      <c r="O2765">
        <v>68</v>
      </c>
      <c r="P2765">
        <v>68</v>
      </c>
      <c r="Q2765">
        <v>68</v>
      </c>
      <c r="R2765">
        <v>68</v>
      </c>
      <c r="S2765">
        <v>80</v>
      </c>
      <c r="T2765">
        <v>85</v>
      </c>
      <c r="U2765">
        <v>90</v>
      </c>
      <c r="V2765">
        <v>90</v>
      </c>
      <c r="W2765">
        <v>90</v>
      </c>
      <c r="X2765">
        <v>90</v>
      </c>
      <c r="Y2765">
        <v>90</v>
      </c>
      <c r="Z2765">
        <v>90</v>
      </c>
      <c r="AA2765">
        <v>114</v>
      </c>
      <c r="AB2765">
        <v>115</v>
      </c>
      <c r="AC2765">
        <v>115</v>
      </c>
      <c r="AD2765">
        <v>115</v>
      </c>
      <c r="AE2765">
        <v>115</v>
      </c>
      <c r="AF2765">
        <v>115</v>
      </c>
      <c r="AG2765">
        <v>115</v>
      </c>
      <c r="AH2765">
        <v>115</v>
      </c>
      <c r="AI2765">
        <v>143</v>
      </c>
      <c r="AJ2765">
        <v>150</v>
      </c>
      <c r="AK2765">
        <v>180</v>
      </c>
      <c r="AL2765">
        <v>240</v>
      </c>
      <c r="AM2765">
        <v>250</v>
      </c>
      <c r="AN2765">
        <v>265</v>
      </c>
      <c r="AO2765">
        <v>1000</v>
      </c>
      <c r="AP2765">
        <v>2500</v>
      </c>
      <c r="AQ2765">
        <v>10000</v>
      </c>
    </row>
    <row r="2766" spans="1:43" x14ac:dyDescent="0.2">
      <c r="A2766" s="2">
        <v>2764</v>
      </c>
      <c r="B2766" s="4">
        <v>5</v>
      </c>
      <c r="C2766">
        <v>10</v>
      </c>
      <c r="D2766">
        <v>20</v>
      </c>
      <c r="E2766">
        <v>25</v>
      </c>
      <c r="F2766">
        <v>30</v>
      </c>
      <c r="G2766">
        <v>40</v>
      </c>
      <c r="H2766">
        <v>45</v>
      </c>
      <c r="I2766">
        <v>55</v>
      </c>
      <c r="J2766">
        <v>60</v>
      </c>
      <c r="K2766">
        <v>60</v>
      </c>
      <c r="L2766">
        <v>70</v>
      </c>
      <c r="M2766">
        <v>80</v>
      </c>
      <c r="N2766">
        <v>95</v>
      </c>
      <c r="O2766">
        <v>100</v>
      </c>
      <c r="P2766">
        <v>150</v>
      </c>
      <c r="Q2766">
        <v>200</v>
      </c>
      <c r="R2766">
        <v>200</v>
      </c>
      <c r="S2766">
        <v>250</v>
      </c>
      <c r="T2766">
        <v>300</v>
      </c>
      <c r="U2766">
        <v>500</v>
      </c>
      <c r="V2766">
        <v>500</v>
      </c>
      <c r="W2766">
        <v>1000</v>
      </c>
      <c r="X2766">
        <v>3000</v>
      </c>
      <c r="Y2766">
        <v>5000</v>
      </c>
      <c r="Z2766">
        <v>10000</v>
      </c>
      <c r="AA2766">
        <v>10000</v>
      </c>
    </row>
    <row r="2767" spans="1:43" x14ac:dyDescent="0.2">
      <c r="A2767" s="2">
        <v>2765</v>
      </c>
      <c r="B2767" s="4">
        <v>1</v>
      </c>
      <c r="C2767">
        <v>100</v>
      </c>
      <c r="D2767">
        <v>100</v>
      </c>
      <c r="E2767">
        <v>100</v>
      </c>
      <c r="F2767">
        <v>100</v>
      </c>
    </row>
    <row r="2768" spans="1:43" x14ac:dyDescent="0.2">
      <c r="A2768" s="2">
        <v>2766</v>
      </c>
      <c r="B2768" s="4">
        <v>2</v>
      </c>
      <c r="C2768">
        <v>30</v>
      </c>
      <c r="D2768">
        <v>50</v>
      </c>
      <c r="E2768">
        <v>70</v>
      </c>
      <c r="F2768">
        <v>75</v>
      </c>
      <c r="G2768">
        <v>95</v>
      </c>
      <c r="H2768">
        <v>110</v>
      </c>
      <c r="I2768">
        <v>160</v>
      </c>
      <c r="J2768">
        <v>175</v>
      </c>
      <c r="K2768">
        <v>220</v>
      </c>
      <c r="L2768">
        <v>360</v>
      </c>
      <c r="M2768">
        <v>620</v>
      </c>
    </row>
    <row r="2769" spans="1:28" x14ac:dyDescent="0.2">
      <c r="A2769" s="2">
        <v>2767</v>
      </c>
      <c r="B2769" s="4">
        <v>5</v>
      </c>
      <c r="C2769">
        <v>25</v>
      </c>
      <c r="D2769">
        <v>50</v>
      </c>
      <c r="E2769">
        <v>75</v>
      </c>
      <c r="F2769">
        <v>100</v>
      </c>
      <c r="G2769">
        <v>150</v>
      </c>
      <c r="H2769">
        <v>250</v>
      </c>
      <c r="I2769">
        <v>500</v>
      </c>
      <c r="J2769">
        <v>500</v>
      </c>
      <c r="K2769">
        <v>599</v>
      </c>
      <c r="L2769">
        <v>599</v>
      </c>
      <c r="M2769">
        <v>599</v>
      </c>
      <c r="N2769">
        <v>750</v>
      </c>
      <c r="O2769">
        <v>999</v>
      </c>
      <c r="P2769">
        <v>999</v>
      </c>
      <c r="Q2769">
        <v>1500</v>
      </c>
      <c r="R2769">
        <v>1750</v>
      </c>
      <c r="S2769">
        <v>1950</v>
      </c>
      <c r="T2769">
        <v>1982</v>
      </c>
      <c r="U2769">
        <v>1982</v>
      </c>
      <c r="V2769">
        <v>2500</v>
      </c>
      <c r="W2769">
        <v>4000</v>
      </c>
    </row>
    <row r="2770" spans="1:28" x14ac:dyDescent="0.2">
      <c r="A2770" s="2">
        <v>2768</v>
      </c>
      <c r="B2770" s="4">
        <v>8</v>
      </c>
      <c r="C2770">
        <v>25</v>
      </c>
      <c r="D2770">
        <v>183</v>
      </c>
      <c r="E2770">
        <v>191</v>
      </c>
      <c r="F2770">
        <v>216</v>
      </c>
      <c r="G2770">
        <v>267</v>
      </c>
      <c r="H2770">
        <v>275</v>
      </c>
      <c r="I2770">
        <v>284</v>
      </c>
      <c r="J2770">
        <v>300</v>
      </c>
      <c r="K2770">
        <v>384</v>
      </c>
      <c r="L2770">
        <v>552</v>
      </c>
      <c r="M2770">
        <v>837</v>
      </c>
      <c r="N2770">
        <v>1340</v>
      </c>
      <c r="O2770">
        <v>5031</v>
      </c>
    </row>
    <row r="2771" spans="1:28" x14ac:dyDescent="0.2">
      <c r="A2771" s="2">
        <v>2769</v>
      </c>
      <c r="B2771" s="4">
        <v>1</v>
      </c>
      <c r="C2771">
        <v>5</v>
      </c>
      <c r="D2771">
        <v>15</v>
      </c>
      <c r="E2771">
        <v>20</v>
      </c>
      <c r="F2771">
        <v>35</v>
      </c>
      <c r="G2771">
        <v>50</v>
      </c>
    </row>
    <row r="2772" spans="1:28" x14ac:dyDescent="0.2">
      <c r="A2772" s="2">
        <v>2770</v>
      </c>
      <c r="B2772" s="4">
        <v>1</v>
      </c>
      <c r="C2772">
        <v>10</v>
      </c>
      <c r="D2772">
        <v>25</v>
      </c>
      <c r="E2772">
        <v>35</v>
      </c>
      <c r="F2772">
        <v>50</v>
      </c>
      <c r="G2772">
        <v>60</v>
      </c>
      <c r="H2772">
        <v>75</v>
      </c>
      <c r="I2772">
        <v>85</v>
      </c>
      <c r="J2772">
        <v>100</v>
      </c>
      <c r="K2772">
        <v>150</v>
      </c>
      <c r="L2772">
        <v>150</v>
      </c>
      <c r="M2772">
        <v>200</v>
      </c>
      <c r="N2772">
        <v>200</v>
      </c>
      <c r="O2772">
        <v>250</v>
      </c>
      <c r="P2772">
        <v>250</v>
      </c>
      <c r="Q2772">
        <v>300</v>
      </c>
      <c r="R2772">
        <v>2500</v>
      </c>
      <c r="S2772">
        <v>5000</v>
      </c>
    </row>
    <row r="2773" spans="1:28" x14ac:dyDescent="0.2">
      <c r="A2773" s="2">
        <v>2771</v>
      </c>
      <c r="B2773" s="4">
        <v>1.52</v>
      </c>
      <c r="C2773">
        <v>36</v>
      </c>
      <c r="D2773">
        <v>52</v>
      </c>
      <c r="E2773">
        <v>59</v>
      </c>
      <c r="F2773">
        <v>90</v>
      </c>
      <c r="G2773">
        <v>97</v>
      </c>
      <c r="H2773">
        <v>150</v>
      </c>
      <c r="I2773">
        <v>166</v>
      </c>
      <c r="J2773">
        <v>166</v>
      </c>
      <c r="K2773">
        <v>301</v>
      </c>
    </row>
    <row r="2774" spans="1:28" x14ac:dyDescent="0.2">
      <c r="A2774" s="2">
        <v>2772</v>
      </c>
      <c r="B2774" s="4">
        <v>1</v>
      </c>
      <c r="C2774">
        <v>49</v>
      </c>
      <c r="D2774">
        <v>55</v>
      </c>
      <c r="E2774">
        <v>95</v>
      </c>
      <c r="F2774">
        <v>105</v>
      </c>
      <c r="G2774">
        <v>145</v>
      </c>
      <c r="H2774">
        <v>155</v>
      </c>
      <c r="I2774">
        <v>189</v>
      </c>
      <c r="J2774">
        <v>235</v>
      </c>
    </row>
    <row r="2775" spans="1:28" x14ac:dyDescent="0.2">
      <c r="A2775" s="2">
        <v>2773</v>
      </c>
      <c r="B2775" s="4">
        <v>1</v>
      </c>
      <c r="C2775">
        <v>5</v>
      </c>
      <c r="D2775">
        <v>10</v>
      </c>
      <c r="E2775">
        <v>15</v>
      </c>
      <c r="F2775">
        <v>20</v>
      </c>
      <c r="G2775">
        <v>20</v>
      </c>
      <c r="H2775">
        <v>25</v>
      </c>
      <c r="I2775">
        <v>30</v>
      </c>
      <c r="J2775">
        <v>30</v>
      </c>
      <c r="K2775">
        <v>30</v>
      </c>
      <c r="L2775">
        <v>30</v>
      </c>
      <c r="M2775">
        <v>40</v>
      </c>
      <c r="N2775">
        <v>50</v>
      </c>
      <c r="O2775">
        <v>50</v>
      </c>
      <c r="P2775">
        <v>50</v>
      </c>
      <c r="Q2775">
        <v>80</v>
      </c>
      <c r="R2775">
        <v>150</v>
      </c>
      <c r="S2775">
        <v>200</v>
      </c>
      <c r="T2775">
        <v>250</v>
      </c>
    </row>
    <row r="2776" spans="1:28" x14ac:dyDescent="0.2">
      <c r="A2776" s="2">
        <v>2774</v>
      </c>
      <c r="B2776" s="4">
        <v>1</v>
      </c>
      <c r="C2776">
        <v>5</v>
      </c>
      <c r="D2776">
        <v>20</v>
      </c>
      <c r="E2776">
        <v>22</v>
      </c>
      <c r="F2776">
        <v>30</v>
      </c>
      <c r="G2776">
        <v>30</v>
      </c>
      <c r="H2776">
        <v>32</v>
      </c>
      <c r="I2776">
        <v>35</v>
      </c>
      <c r="J2776">
        <v>40</v>
      </c>
      <c r="K2776">
        <v>45</v>
      </c>
      <c r="L2776">
        <v>50</v>
      </c>
      <c r="M2776">
        <v>60</v>
      </c>
      <c r="N2776">
        <v>70</v>
      </c>
      <c r="O2776">
        <v>90</v>
      </c>
      <c r="P2776">
        <v>115</v>
      </c>
      <c r="Q2776">
        <v>130</v>
      </c>
      <c r="R2776">
        <v>140</v>
      </c>
      <c r="S2776">
        <v>180</v>
      </c>
      <c r="T2776">
        <v>190</v>
      </c>
      <c r="U2776">
        <v>220</v>
      </c>
      <c r="V2776">
        <v>280</v>
      </c>
      <c r="W2776">
        <v>330</v>
      </c>
      <c r="X2776">
        <v>400</v>
      </c>
      <c r="Y2776">
        <v>600</v>
      </c>
      <c r="Z2776">
        <v>800</v>
      </c>
      <c r="AA2776">
        <v>1200</v>
      </c>
      <c r="AB2776">
        <v>1500</v>
      </c>
    </row>
    <row r="2777" spans="1:28" x14ac:dyDescent="0.2">
      <c r="A2777" s="2">
        <v>2775</v>
      </c>
      <c r="B2777" s="4">
        <v>10</v>
      </c>
      <c r="C2777">
        <v>25</v>
      </c>
      <c r="D2777">
        <v>30</v>
      </c>
      <c r="E2777">
        <v>40</v>
      </c>
      <c r="F2777">
        <v>50</v>
      </c>
      <c r="G2777">
        <v>55</v>
      </c>
      <c r="H2777">
        <v>75</v>
      </c>
      <c r="I2777">
        <v>80</v>
      </c>
      <c r="J2777">
        <v>100</v>
      </c>
      <c r="K2777">
        <v>125</v>
      </c>
      <c r="L2777">
        <v>150</v>
      </c>
      <c r="M2777">
        <v>200</v>
      </c>
      <c r="N2777">
        <v>250</v>
      </c>
      <c r="O2777">
        <v>275</v>
      </c>
      <c r="P2777">
        <v>333</v>
      </c>
      <c r="Q2777">
        <v>500</v>
      </c>
      <c r="R2777">
        <v>750</v>
      </c>
      <c r="S2777">
        <v>1000</v>
      </c>
      <c r="T2777">
        <v>1500</v>
      </c>
      <c r="U2777">
        <v>5000</v>
      </c>
    </row>
    <row r="2778" spans="1:28" x14ac:dyDescent="0.2">
      <c r="A2778" s="2">
        <v>2776</v>
      </c>
      <c r="B2778" s="4">
        <v>8</v>
      </c>
      <c r="C2778">
        <v>23</v>
      </c>
      <c r="D2778">
        <v>31</v>
      </c>
      <c r="E2778">
        <v>38</v>
      </c>
      <c r="F2778">
        <v>69</v>
      </c>
      <c r="G2778">
        <v>92</v>
      </c>
    </row>
    <row r="2779" spans="1:28" x14ac:dyDescent="0.2">
      <c r="A2779" s="2">
        <v>2777</v>
      </c>
      <c r="B2779" s="4">
        <v>3</v>
      </c>
      <c r="C2779">
        <v>12</v>
      </c>
      <c r="D2779">
        <v>15</v>
      </c>
      <c r="E2779">
        <v>30</v>
      </c>
      <c r="F2779">
        <v>50</v>
      </c>
      <c r="G2779">
        <v>65</v>
      </c>
      <c r="H2779">
        <v>100</v>
      </c>
      <c r="I2779">
        <v>200</v>
      </c>
      <c r="J2779">
        <v>450</v>
      </c>
      <c r="K2779">
        <v>800</v>
      </c>
      <c r="L2779">
        <v>1600</v>
      </c>
      <c r="M2779">
        <v>3200</v>
      </c>
      <c r="N2779">
        <v>10000</v>
      </c>
    </row>
    <row r="2780" spans="1:28" x14ac:dyDescent="0.2">
      <c r="A2780" s="2">
        <v>2778</v>
      </c>
      <c r="B2780" s="4">
        <v>5</v>
      </c>
      <c r="C2780">
        <v>45</v>
      </c>
      <c r="D2780">
        <v>55</v>
      </c>
      <c r="E2780">
        <v>60</v>
      </c>
      <c r="F2780">
        <v>65</v>
      </c>
      <c r="G2780">
        <v>65</v>
      </c>
      <c r="H2780">
        <v>65</v>
      </c>
    </row>
    <row r="2781" spans="1:28" x14ac:dyDescent="0.2">
      <c r="A2781" s="2">
        <v>2779</v>
      </c>
      <c r="B2781" s="4">
        <v>1</v>
      </c>
      <c r="C2781">
        <v>15</v>
      </c>
      <c r="D2781">
        <v>30</v>
      </c>
      <c r="E2781">
        <v>40</v>
      </c>
      <c r="F2781">
        <v>45</v>
      </c>
      <c r="G2781">
        <v>55</v>
      </c>
      <c r="H2781">
        <v>60</v>
      </c>
      <c r="I2781">
        <v>1500</v>
      </c>
    </row>
    <row r="2782" spans="1:28" x14ac:dyDescent="0.2">
      <c r="A2782" s="2">
        <v>2780</v>
      </c>
      <c r="B2782" s="4">
        <v>5</v>
      </c>
      <c r="C2782">
        <v>22</v>
      </c>
      <c r="D2782">
        <v>66</v>
      </c>
      <c r="E2782">
        <v>88</v>
      </c>
      <c r="F2782">
        <v>104</v>
      </c>
      <c r="G2782">
        <v>170</v>
      </c>
      <c r="H2782">
        <v>327</v>
      </c>
      <c r="I2782">
        <v>5474</v>
      </c>
    </row>
    <row r="2783" spans="1:28" x14ac:dyDescent="0.2">
      <c r="A2783" s="2">
        <v>2781</v>
      </c>
      <c r="B2783" s="4">
        <v>1.56</v>
      </c>
      <c r="C2783">
        <v>11</v>
      </c>
      <c r="D2783">
        <v>23</v>
      </c>
      <c r="E2783">
        <v>39</v>
      </c>
      <c r="F2783">
        <v>187</v>
      </c>
      <c r="G2783">
        <v>780</v>
      </c>
    </row>
    <row r="2784" spans="1:28" x14ac:dyDescent="0.2">
      <c r="A2784" s="2">
        <v>2782</v>
      </c>
      <c r="B2784" s="4">
        <v>1.71</v>
      </c>
      <c r="C2784">
        <v>9</v>
      </c>
      <c r="D2784">
        <v>26</v>
      </c>
      <c r="E2784">
        <v>43</v>
      </c>
      <c r="F2784">
        <v>51</v>
      </c>
      <c r="G2784">
        <v>86</v>
      </c>
      <c r="H2784">
        <v>128</v>
      </c>
      <c r="I2784">
        <v>206</v>
      </c>
      <c r="J2784">
        <v>856</v>
      </c>
      <c r="K2784">
        <v>1285</v>
      </c>
      <c r="L2784">
        <v>2569</v>
      </c>
    </row>
    <row r="2785" spans="1:54" x14ac:dyDescent="0.2">
      <c r="A2785" s="2">
        <v>2783</v>
      </c>
      <c r="B2785" s="4">
        <v>10</v>
      </c>
      <c r="C2785">
        <v>25</v>
      </c>
      <c r="D2785">
        <v>85</v>
      </c>
      <c r="E2785">
        <v>350</v>
      </c>
      <c r="F2785">
        <v>1500</v>
      </c>
      <c r="G2785">
        <v>2500</v>
      </c>
      <c r="H2785">
        <v>4000</v>
      </c>
    </row>
    <row r="2786" spans="1:54" x14ac:dyDescent="0.2">
      <c r="A2786" s="2">
        <v>2784</v>
      </c>
      <c r="B2786" s="4">
        <v>1</v>
      </c>
      <c r="C2786">
        <v>5</v>
      </c>
      <c r="D2786">
        <v>10</v>
      </c>
      <c r="E2786">
        <v>15</v>
      </c>
      <c r="F2786">
        <v>25</v>
      </c>
      <c r="G2786">
        <v>35</v>
      </c>
      <c r="H2786">
        <v>50</v>
      </c>
      <c r="I2786">
        <v>75</v>
      </c>
      <c r="J2786">
        <v>100</v>
      </c>
      <c r="K2786">
        <v>125</v>
      </c>
      <c r="L2786">
        <v>125</v>
      </c>
      <c r="M2786">
        <v>125</v>
      </c>
      <c r="N2786">
        <v>150</v>
      </c>
      <c r="O2786">
        <v>150</v>
      </c>
      <c r="P2786">
        <v>150</v>
      </c>
      <c r="Q2786">
        <v>150</v>
      </c>
      <c r="R2786">
        <v>175</v>
      </c>
      <c r="S2786">
        <v>175</v>
      </c>
      <c r="T2786">
        <v>200</v>
      </c>
      <c r="U2786">
        <v>200</v>
      </c>
      <c r="V2786">
        <v>200</v>
      </c>
      <c r="W2786">
        <v>200</v>
      </c>
      <c r="X2786">
        <v>200</v>
      </c>
      <c r="Y2786">
        <v>250</v>
      </c>
      <c r="Z2786">
        <v>250</v>
      </c>
      <c r="AA2786">
        <v>300</v>
      </c>
      <c r="AB2786">
        <v>300</v>
      </c>
      <c r="AC2786">
        <v>300</v>
      </c>
      <c r="AD2786">
        <v>400</v>
      </c>
      <c r="AE2786">
        <v>400</v>
      </c>
      <c r="AF2786">
        <v>500</v>
      </c>
    </row>
    <row r="2787" spans="1:54" x14ac:dyDescent="0.2">
      <c r="A2787" s="2">
        <v>2785</v>
      </c>
      <c r="B2787" s="4">
        <v>10</v>
      </c>
      <c r="C2787">
        <v>25</v>
      </c>
      <c r="D2787">
        <v>50</v>
      </c>
      <c r="E2787">
        <v>75</v>
      </c>
      <c r="F2787">
        <v>100</v>
      </c>
      <c r="G2787">
        <v>150</v>
      </c>
      <c r="H2787">
        <v>250</v>
      </c>
      <c r="I2787">
        <v>350</v>
      </c>
      <c r="J2787">
        <v>1000</v>
      </c>
    </row>
    <row r="2788" spans="1:54" x14ac:dyDescent="0.2">
      <c r="A2788" s="2">
        <v>2786</v>
      </c>
      <c r="B2788" s="4">
        <v>10</v>
      </c>
      <c r="C2788">
        <v>25</v>
      </c>
      <c r="D2788">
        <v>40</v>
      </c>
      <c r="E2788">
        <v>45</v>
      </c>
      <c r="F2788">
        <v>50</v>
      </c>
      <c r="G2788">
        <v>55</v>
      </c>
      <c r="H2788">
        <v>75</v>
      </c>
      <c r="I2788">
        <v>120</v>
      </c>
      <c r="J2788">
        <v>125</v>
      </c>
      <c r="K2788">
        <v>150</v>
      </c>
      <c r="L2788">
        <v>175</v>
      </c>
      <c r="M2788">
        <v>250</v>
      </c>
      <c r="N2788">
        <v>500</v>
      </c>
      <c r="O2788">
        <v>1000</v>
      </c>
    </row>
    <row r="2789" spans="1:54" x14ac:dyDescent="0.2">
      <c r="A2789" s="2">
        <v>2787</v>
      </c>
      <c r="B2789" s="4">
        <v>1</v>
      </c>
      <c r="C2789">
        <v>15</v>
      </c>
      <c r="D2789">
        <v>25</v>
      </c>
      <c r="E2789">
        <v>45</v>
      </c>
      <c r="F2789">
        <v>65</v>
      </c>
      <c r="G2789">
        <v>80</v>
      </c>
      <c r="H2789">
        <v>150</v>
      </c>
    </row>
    <row r="2790" spans="1:54" x14ac:dyDescent="0.2">
      <c r="A2790" s="2">
        <v>2788</v>
      </c>
      <c r="B2790" s="4">
        <v>5</v>
      </c>
      <c r="C2790">
        <v>40</v>
      </c>
      <c r="D2790">
        <v>50</v>
      </c>
      <c r="E2790">
        <v>50</v>
      </c>
      <c r="F2790">
        <v>50</v>
      </c>
      <c r="G2790">
        <v>60</v>
      </c>
      <c r="H2790">
        <v>60</v>
      </c>
      <c r="I2790">
        <v>70</v>
      </c>
      <c r="J2790">
        <v>79</v>
      </c>
      <c r="K2790">
        <v>80</v>
      </c>
      <c r="L2790">
        <v>89</v>
      </c>
      <c r="M2790">
        <v>100</v>
      </c>
      <c r="N2790">
        <v>250</v>
      </c>
      <c r="O2790">
        <v>1000</v>
      </c>
    </row>
    <row r="2791" spans="1:54" x14ac:dyDescent="0.2">
      <c r="A2791" s="2">
        <v>2789</v>
      </c>
      <c r="B2791" s="4">
        <v>5</v>
      </c>
      <c r="C2791">
        <v>20</v>
      </c>
      <c r="D2791">
        <v>25</v>
      </c>
      <c r="E2791">
        <v>50</v>
      </c>
      <c r="F2791">
        <v>55</v>
      </c>
      <c r="G2791">
        <v>60</v>
      </c>
      <c r="H2791">
        <v>65</v>
      </c>
      <c r="I2791">
        <v>70</v>
      </c>
      <c r="J2791">
        <v>75</v>
      </c>
      <c r="K2791">
        <v>85</v>
      </c>
      <c r="L2791">
        <v>90</v>
      </c>
      <c r="M2791">
        <v>120</v>
      </c>
      <c r="N2791">
        <v>165</v>
      </c>
      <c r="O2791">
        <v>200</v>
      </c>
      <c r="P2791">
        <v>260</v>
      </c>
      <c r="Q2791">
        <v>460</v>
      </c>
    </row>
    <row r="2792" spans="1:54" x14ac:dyDescent="0.2">
      <c r="A2792" s="2">
        <v>2790</v>
      </c>
      <c r="B2792" s="4">
        <v>2</v>
      </c>
      <c r="C2792">
        <v>15</v>
      </c>
      <c r="D2792">
        <v>79</v>
      </c>
      <c r="E2792">
        <v>89</v>
      </c>
      <c r="F2792">
        <v>99</v>
      </c>
      <c r="G2792">
        <v>110</v>
      </c>
      <c r="H2792">
        <v>155</v>
      </c>
      <c r="I2792">
        <v>165</v>
      </c>
      <c r="J2792">
        <v>189</v>
      </c>
      <c r="K2792">
        <v>199</v>
      </c>
      <c r="L2792">
        <v>450</v>
      </c>
      <c r="M2792">
        <v>650</v>
      </c>
    </row>
    <row r="2793" spans="1:54" x14ac:dyDescent="0.2">
      <c r="A2793" s="2">
        <v>2791</v>
      </c>
      <c r="B2793" s="4">
        <v>39</v>
      </c>
      <c r="C2793">
        <v>100</v>
      </c>
      <c r="D2793">
        <v>250</v>
      </c>
      <c r="E2793">
        <v>10000</v>
      </c>
    </row>
    <row r="2794" spans="1:54" x14ac:dyDescent="0.2">
      <c r="A2794" s="2">
        <v>2792</v>
      </c>
      <c r="B2794" s="4">
        <v>1</v>
      </c>
      <c r="C2794">
        <v>12</v>
      </c>
      <c r="D2794">
        <v>12</v>
      </c>
      <c r="E2794">
        <v>12</v>
      </c>
      <c r="F2794">
        <v>12</v>
      </c>
      <c r="G2794">
        <v>25</v>
      </c>
      <c r="H2794">
        <v>36</v>
      </c>
      <c r="I2794">
        <v>44</v>
      </c>
      <c r="J2794">
        <v>48</v>
      </c>
      <c r="K2794">
        <v>50</v>
      </c>
      <c r="L2794">
        <v>60</v>
      </c>
      <c r="M2794">
        <v>115</v>
      </c>
      <c r="N2794">
        <v>132</v>
      </c>
      <c r="O2794">
        <v>132</v>
      </c>
      <c r="P2794">
        <v>135</v>
      </c>
      <c r="Q2794">
        <v>155</v>
      </c>
      <c r="R2794">
        <v>250</v>
      </c>
    </row>
    <row r="2795" spans="1:54" x14ac:dyDescent="0.2">
      <c r="A2795" s="2">
        <v>2793</v>
      </c>
      <c r="B2795" s="4">
        <v>1</v>
      </c>
      <c r="C2795">
        <v>2</v>
      </c>
      <c r="D2795">
        <v>3</v>
      </c>
      <c r="E2795">
        <v>4</v>
      </c>
      <c r="F2795">
        <v>5</v>
      </c>
      <c r="G2795">
        <v>6</v>
      </c>
      <c r="H2795">
        <v>7</v>
      </c>
      <c r="I2795">
        <v>8</v>
      </c>
      <c r="J2795">
        <v>9</v>
      </c>
      <c r="K2795">
        <v>10</v>
      </c>
      <c r="L2795">
        <v>11</v>
      </c>
      <c r="M2795">
        <v>12</v>
      </c>
      <c r="N2795">
        <v>13</v>
      </c>
      <c r="O2795">
        <v>14</v>
      </c>
      <c r="P2795">
        <v>15</v>
      </c>
      <c r="Q2795">
        <v>16</v>
      </c>
      <c r="R2795">
        <v>17</v>
      </c>
      <c r="S2795">
        <v>18</v>
      </c>
      <c r="T2795">
        <v>19</v>
      </c>
      <c r="U2795">
        <v>20</v>
      </c>
      <c r="V2795">
        <v>21</v>
      </c>
      <c r="W2795">
        <v>22</v>
      </c>
      <c r="X2795">
        <v>23</v>
      </c>
      <c r="Y2795">
        <v>24</v>
      </c>
      <c r="Z2795">
        <v>25</v>
      </c>
      <c r="AA2795">
        <v>50</v>
      </c>
      <c r="AB2795">
        <v>51</v>
      </c>
      <c r="AC2795">
        <v>52</v>
      </c>
      <c r="AD2795">
        <v>53</v>
      </c>
      <c r="AE2795">
        <v>54</v>
      </c>
      <c r="AF2795">
        <v>55</v>
      </c>
      <c r="AG2795">
        <v>56</v>
      </c>
      <c r="AH2795">
        <v>57</v>
      </c>
      <c r="AI2795">
        <v>58</v>
      </c>
      <c r="AJ2795">
        <v>59</v>
      </c>
      <c r="AK2795">
        <v>60</v>
      </c>
      <c r="AL2795">
        <v>100</v>
      </c>
      <c r="AM2795">
        <v>101</v>
      </c>
      <c r="AN2795">
        <v>102</v>
      </c>
      <c r="AO2795">
        <v>103</v>
      </c>
      <c r="AP2795">
        <v>104</v>
      </c>
      <c r="AQ2795">
        <v>105</v>
      </c>
      <c r="AR2795">
        <v>106</v>
      </c>
      <c r="AS2795">
        <v>107</v>
      </c>
      <c r="AT2795">
        <v>108</v>
      </c>
      <c r="AU2795">
        <v>109</v>
      </c>
      <c r="AV2795">
        <v>110</v>
      </c>
      <c r="AW2795">
        <v>111</v>
      </c>
      <c r="AX2795">
        <v>125</v>
      </c>
      <c r="AY2795">
        <v>126</v>
      </c>
      <c r="AZ2795">
        <v>127</v>
      </c>
      <c r="BA2795">
        <v>128</v>
      </c>
      <c r="BB2795">
        <v>501</v>
      </c>
    </row>
    <row r="2796" spans="1:54" x14ac:dyDescent="0.2">
      <c r="A2796" s="2">
        <v>2794</v>
      </c>
      <c r="B2796" s="4">
        <v>5</v>
      </c>
      <c r="C2796">
        <v>10</v>
      </c>
      <c r="D2796">
        <v>25</v>
      </c>
      <c r="E2796">
        <v>50</v>
      </c>
      <c r="F2796">
        <v>100</v>
      </c>
      <c r="G2796">
        <v>250</v>
      </c>
      <c r="H2796">
        <v>300</v>
      </c>
      <c r="I2796">
        <v>400</v>
      </c>
      <c r="J2796">
        <v>500</v>
      </c>
      <c r="K2796">
        <v>750</v>
      </c>
      <c r="L2796">
        <v>1000</v>
      </c>
      <c r="M2796">
        <v>5000</v>
      </c>
      <c r="N2796">
        <v>10000</v>
      </c>
    </row>
    <row r="2797" spans="1:54" x14ac:dyDescent="0.2">
      <c r="A2797" s="2">
        <v>2795</v>
      </c>
      <c r="B2797" s="4">
        <v>6</v>
      </c>
      <c r="C2797">
        <v>24</v>
      </c>
      <c r="D2797">
        <v>48</v>
      </c>
      <c r="E2797">
        <v>66</v>
      </c>
      <c r="F2797">
        <v>72</v>
      </c>
      <c r="G2797">
        <v>90</v>
      </c>
      <c r="H2797">
        <v>102</v>
      </c>
      <c r="I2797">
        <v>150</v>
      </c>
      <c r="J2797">
        <v>180</v>
      </c>
      <c r="K2797">
        <v>240</v>
      </c>
      <c r="L2797">
        <v>240</v>
      </c>
      <c r="M2797">
        <v>666</v>
      </c>
      <c r="N2797">
        <v>1332</v>
      </c>
      <c r="O2797">
        <v>1600</v>
      </c>
      <c r="P2797">
        <v>6666</v>
      </c>
    </row>
    <row r="2798" spans="1:54" x14ac:dyDescent="0.2">
      <c r="A2798" s="2">
        <v>2796</v>
      </c>
      <c r="B2798" s="4">
        <v>1</v>
      </c>
      <c r="C2798">
        <v>15</v>
      </c>
      <c r="D2798">
        <v>25</v>
      </c>
      <c r="E2798">
        <v>35</v>
      </c>
      <c r="F2798">
        <v>45</v>
      </c>
      <c r="G2798">
        <v>60</v>
      </c>
      <c r="H2798">
        <v>75</v>
      </c>
      <c r="I2798">
        <v>100</v>
      </c>
      <c r="J2798">
        <v>125</v>
      </c>
      <c r="K2798">
        <v>150</v>
      </c>
      <c r="L2798">
        <v>250</v>
      </c>
      <c r="M2798">
        <v>500</v>
      </c>
      <c r="N2798">
        <v>750</v>
      </c>
      <c r="O2798">
        <v>850</v>
      </c>
      <c r="P2798">
        <v>1000</v>
      </c>
    </row>
    <row r="2799" spans="1:54" x14ac:dyDescent="0.2">
      <c r="A2799" s="2">
        <v>2797</v>
      </c>
      <c r="B2799" s="4">
        <v>10</v>
      </c>
      <c r="C2799">
        <v>25</v>
      </c>
      <c r="D2799">
        <v>40</v>
      </c>
      <c r="E2799">
        <v>125</v>
      </c>
      <c r="F2799">
        <v>500</v>
      </c>
      <c r="G2799">
        <v>1000</v>
      </c>
      <c r="H2799">
        <v>5000</v>
      </c>
    </row>
    <row r="2800" spans="1:54" x14ac:dyDescent="0.2">
      <c r="A2800" s="2">
        <v>2798</v>
      </c>
      <c r="B2800" s="4">
        <v>65</v>
      </c>
      <c r="C2800">
        <v>69</v>
      </c>
      <c r="D2800">
        <v>75</v>
      </c>
      <c r="E2800">
        <v>130</v>
      </c>
      <c r="F2800">
        <v>195</v>
      </c>
      <c r="G2800">
        <v>325</v>
      </c>
    </row>
    <row r="2801" spans="1:35" x14ac:dyDescent="0.2">
      <c r="A2801" s="2">
        <v>2799</v>
      </c>
      <c r="B2801" s="4">
        <v>1</v>
      </c>
      <c r="C2801">
        <v>5</v>
      </c>
      <c r="D2801">
        <v>15</v>
      </c>
      <c r="E2801">
        <v>25</v>
      </c>
      <c r="F2801">
        <v>26</v>
      </c>
      <c r="G2801">
        <v>35</v>
      </c>
      <c r="H2801">
        <v>50</v>
      </c>
      <c r="I2801">
        <v>55</v>
      </c>
      <c r="J2801">
        <v>65</v>
      </c>
      <c r="K2801">
        <v>65</v>
      </c>
      <c r="L2801">
        <v>75</v>
      </c>
      <c r="M2801">
        <v>80</v>
      </c>
      <c r="N2801">
        <v>99</v>
      </c>
      <c r="O2801">
        <v>100</v>
      </c>
      <c r="P2801">
        <v>150</v>
      </c>
      <c r="Q2801">
        <v>250</v>
      </c>
      <c r="R2801">
        <v>350</v>
      </c>
      <c r="S2801">
        <v>450</v>
      </c>
      <c r="T2801">
        <v>750</v>
      </c>
      <c r="U2801">
        <v>1000</v>
      </c>
      <c r="V2801">
        <v>2000</v>
      </c>
      <c r="W2801">
        <v>2500</v>
      </c>
      <c r="X2801">
        <v>5000</v>
      </c>
      <c r="Y2801">
        <v>10000</v>
      </c>
    </row>
    <row r="2802" spans="1:35" x14ac:dyDescent="0.2">
      <c r="A2802" s="2">
        <v>2800</v>
      </c>
      <c r="B2802" s="4">
        <v>1</v>
      </c>
      <c r="C2802">
        <v>5</v>
      </c>
      <c r="D2802">
        <v>20</v>
      </c>
      <c r="E2802">
        <v>21</v>
      </c>
      <c r="F2802">
        <v>25</v>
      </c>
      <c r="G2802">
        <v>35</v>
      </c>
      <c r="H2802">
        <v>40</v>
      </c>
      <c r="I2802">
        <v>50</v>
      </c>
      <c r="J2802">
        <v>55</v>
      </c>
      <c r="K2802">
        <v>80</v>
      </c>
      <c r="L2802">
        <v>80</v>
      </c>
      <c r="M2802">
        <v>100</v>
      </c>
      <c r="N2802">
        <v>150</v>
      </c>
      <c r="O2802">
        <v>250</v>
      </c>
      <c r="P2802">
        <v>500</v>
      </c>
      <c r="Q2802">
        <v>750</v>
      </c>
      <c r="R2802">
        <v>1000</v>
      </c>
    </row>
    <row r="2803" spans="1:35" x14ac:dyDescent="0.2">
      <c r="A2803" s="2">
        <v>2801</v>
      </c>
      <c r="B2803" s="4">
        <v>5</v>
      </c>
      <c r="C2803">
        <v>35</v>
      </c>
      <c r="D2803">
        <v>35</v>
      </c>
      <c r="E2803">
        <v>35</v>
      </c>
      <c r="F2803">
        <v>50</v>
      </c>
      <c r="G2803">
        <v>80</v>
      </c>
      <c r="H2803">
        <v>105</v>
      </c>
      <c r="I2803">
        <v>120</v>
      </c>
      <c r="J2803">
        <v>140</v>
      </c>
      <c r="K2803">
        <v>200</v>
      </c>
      <c r="L2803">
        <v>800</v>
      </c>
      <c r="M2803">
        <v>3000</v>
      </c>
      <c r="N2803">
        <v>4000</v>
      </c>
      <c r="O2803">
        <v>5000</v>
      </c>
      <c r="P2803">
        <v>10000</v>
      </c>
    </row>
    <row r="2804" spans="1:35" x14ac:dyDescent="0.2">
      <c r="A2804" s="2">
        <v>2802</v>
      </c>
      <c r="B2804" s="4">
        <v>5</v>
      </c>
      <c r="C2804">
        <v>5</v>
      </c>
      <c r="D2804">
        <v>5</v>
      </c>
      <c r="E2804">
        <v>11</v>
      </c>
      <c r="F2804">
        <v>11</v>
      </c>
      <c r="G2804">
        <v>11</v>
      </c>
      <c r="H2804">
        <v>15</v>
      </c>
      <c r="I2804">
        <v>15</v>
      </c>
      <c r="J2804">
        <v>15</v>
      </c>
      <c r="K2804">
        <v>21</v>
      </c>
      <c r="L2804">
        <v>24</v>
      </c>
      <c r="M2804">
        <v>24</v>
      </c>
      <c r="N2804">
        <v>24</v>
      </c>
      <c r="O2804">
        <v>31</v>
      </c>
      <c r="P2804">
        <v>31</v>
      </c>
      <c r="Q2804">
        <v>32</v>
      </c>
      <c r="R2804">
        <v>34</v>
      </c>
      <c r="S2804">
        <v>37</v>
      </c>
      <c r="T2804">
        <v>46</v>
      </c>
      <c r="U2804">
        <v>49</v>
      </c>
      <c r="V2804">
        <v>61</v>
      </c>
      <c r="W2804">
        <v>64</v>
      </c>
      <c r="X2804">
        <v>72</v>
      </c>
      <c r="Y2804">
        <v>73</v>
      </c>
      <c r="Z2804">
        <v>75</v>
      </c>
      <c r="AA2804">
        <v>103</v>
      </c>
      <c r="AB2804">
        <v>114</v>
      </c>
      <c r="AC2804">
        <v>127</v>
      </c>
      <c r="AD2804">
        <v>139</v>
      </c>
      <c r="AE2804">
        <v>217</v>
      </c>
      <c r="AF2804">
        <v>257</v>
      </c>
      <c r="AG2804">
        <v>305</v>
      </c>
      <c r="AH2804">
        <v>305</v>
      </c>
      <c r="AI2804">
        <v>374</v>
      </c>
    </row>
    <row r="2805" spans="1:35" x14ac:dyDescent="0.2">
      <c r="A2805" s="2">
        <v>2803</v>
      </c>
      <c r="B2805" s="4">
        <v>1</v>
      </c>
      <c r="C2805">
        <v>10</v>
      </c>
      <c r="D2805">
        <v>20</v>
      </c>
      <c r="E2805">
        <v>25</v>
      </c>
      <c r="F2805">
        <v>50</v>
      </c>
      <c r="G2805">
        <v>50</v>
      </c>
      <c r="H2805">
        <v>75</v>
      </c>
      <c r="I2805">
        <v>100</v>
      </c>
      <c r="J2805">
        <v>100</v>
      </c>
      <c r="K2805">
        <v>125</v>
      </c>
      <c r="L2805">
        <v>150</v>
      </c>
      <c r="M2805">
        <v>200</v>
      </c>
      <c r="N2805">
        <v>300</v>
      </c>
      <c r="O2805">
        <v>350</v>
      </c>
      <c r="P2805">
        <v>400</v>
      </c>
      <c r="Q2805">
        <v>600</v>
      </c>
    </row>
    <row r="2806" spans="1:35" x14ac:dyDescent="0.2">
      <c r="A2806" s="2">
        <v>2804</v>
      </c>
      <c r="B2806" s="4">
        <v>0.92</v>
      </c>
      <c r="C2806">
        <v>7</v>
      </c>
      <c r="D2806">
        <v>20</v>
      </c>
      <c r="E2806">
        <v>27</v>
      </c>
      <c r="F2806">
        <v>46</v>
      </c>
      <c r="G2806">
        <v>92</v>
      </c>
      <c r="H2806">
        <v>183</v>
      </c>
      <c r="I2806">
        <v>412</v>
      </c>
      <c r="J2806">
        <v>915</v>
      </c>
      <c r="K2806">
        <v>1831</v>
      </c>
      <c r="L2806">
        <v>4577</v>
      </c>
    </row>
    <row r="2807" spans="1:35" x14ac:dyDescent="0.2">
      <c r="A2807" s="2">
        <v>2805</v>
      </c>
      <c r="B2807" s="4">
        <v>1</v>
      </c>
      <c r="C2807">
        <v>39</v>
      </c>
      <c r="D2807">
        <v>49</v>
      </c>
      <c r="E2807">
        <v>49</v>
      </c>
      <c r="F2807">
        <v>75</v>
      </c>
      <c r="G2807">
        <v>95</v>
      </c>
      <c r="H2807">
        <v>95</v>
      </c>
      <c r="I2807">
        <v>115</v>
      </c>
      <c r="J2807">
        <v>115</v>
      </c>
      <c r="K2807">
        <v>300</v>
      </c>
      <c r="L2807">
        <v>300</v>
      </c>
    </row>
    <row r="2808" spans="1:35" x14ac:dyDescent="0.2">
      <c r="A2808" s="2">
        <v>2806</v>
      </c>
      <c r="B2808" s="4">
        <v>5</v>
      </c>
      <c r="C2808">
        <v>10</v>
      </c>
      <c r="D2808">
        <v>15</v>
      </c>
      <c r="E2808">
        <v>20</v>
      </c>
      <c r="F2808">
        <v>25</v>
      </c>
      <c r="G2808">
        <v>35</v>
      </c>
      <c r="H2808">
        <v>35</v>
      </c>
      <c r="I2808">
        <v>45</v>
      </c>
      <c r="J2808">
        <v>50</v>
      </c>
      <c r="K2808">
        <v>50</v>
      </c>
      <c r="L2808">
        <v>75</v>
      </c>
      <c r="M2808">
        <v>75</v>
      </c>
      <c r="N2808">
        <v>85</v>
      </c>
      <c r="O2808">
        <v>85</v>
      </c>
      <c r="P2808">
        <v>100</v>
      </c>
      <c r="Q2808">
        <v>125</v>
      </c>
      <c r="R2808">
        <v>150</v>
      </c>
      <c r="S2808">
        <v>150</v>
      </c>
      <c r="T2808">
        <v>200</v>
      </c>
      <c r="U2808">
        <v>200</v>
      </c>
      <c r="V2808">
        <v>200</v>
      </c>
      <c r="W2808">
        <v>250</v>
      </c>
      <c r="X2808">
        <v>350</v>
      </c>
      <c r="Y2808">
        <v>500</v>
      </c>
      <c r="Z2808">
        <v>650</v>
      </c>
      <c r="AA2808">
        <v>750</v>
      </c>
      <c r="AB2808">
        <v>750</v>
      </c>
      <c r="AC2808">
        <v>1000</v>
      </c>
      <c r="AD2808">
        <v>1750</v>
      </c>
      <c r="AE2808">
        <v>2500</v>
      </c>
      <c r="AF2808">
        <v>3500</v>
      </c>
      <c r="AG2808">
        <v>5000</v>
      </c>
      <c r="AH2808">
        <v>10000</v>
      </c>
    </row>
    <row r="2809" spans="1:35" x14ac:dyDescent="0.2">
      <c r="A2809" s="2">
        <v>2807</v>
      </c>
      <c r="B2809" s="4">
        <v>0.91</v>
      </c>
      <c r="C2809">
        <v>59</v>
      </c>
      <c r="D2809">
        <v>68</v>
      </c>
      <c r="E2809">
        <v>77</v>
      </c>
      <c r="F2809">
        <v>86</v>
      </c>
      <c r="G2809">
        <v>127</v>
      </c>
      <c r="H2809">
        <v>145</v>
      </c>
      <c r="I2809">
        <v>286</v>
      </c>
      <c r="J2809">
        <v>441</v>
      </c>
      <c r="K2809">
        <v>504</v>
      </c>
      <c r="L2809">
        <v>532</v>
      </c>
      <c r="M2809">
        <v>891</v>
      </c>
      <c r="N2809">
        <v>1027</v>
      </c>
    </row>
    <row r="2810" spans="1:35" x14ac:dyDescent="0.2">
      <c r="A2810" s="2">
        <v>2808</v>
      </c>
      <c r="B2810" s="4">
        <v>1</v>
      </c>
      <c r="C2810">
        <v>5</v>
      </c>
      <c r="D2810">
        <v>25</v>
      </c>
      <c r="E2810">
        <v>35</v>
      </c>
      <c r="F2810">
        <v>99</v>
      </c>
      <c r="G2810">
        <v>129</v>
      </c>
      <c r="H2810">
        <v>149</v>
      </c>
      <c r="I2810">
        <v>175</v>
      </c>
      <c r="J2810">
        <v>239</v>
      </c>
      <c r="K2810">
        <v>299</v>
      </c>
      <c r="L2810">
        <v>339</v>
      </c>
      <c r="M2810">
        <v>3000</v>
      </c>
    </row>
    <row r="2811" spans="1:35" x14ac:dyDescent="0.2">
      <c r="A2811" s="2">
        <v>2809</v>
      </c>
      <c r="B2811" s="4">
        <v>1</v>
      </c>
      <c r="C2811">
        <v>25</v>
      </c>
      <c r="D2811">
        <v>59</v>
      </c>
      <c r="E2811">
        <v>59</v>
      </c>
      <c r="F2811">
        <v>59</v>
      </c>
      <c r="G2811">
        <v>59</v>
      </c>
      <c r="H2811">
        <v>79</v>
      </c>
      <c r="I2811">
        <v>109</v>
      </c>
      <c r="J2811">
        <v>109</v>
      </c>
      <c r="K2811">
        <v>149</v>
      </c>
      <c r="L2811">
        <v>169</v>
      </c>
      <c r="M2811">
        <v>199</v>
      </c>
      <c r="N2811">
        <v>399</v>
      </c>
    </row>
    <row r="2812" spans="1:35" x14ac:dyDescent="0.2">
      <c r="A2812" s="2">
        <v>2810</v>
      </c>
      <c r="B2812" s="4">
        <v>1</v>
      </c>
      <c r="C2812">
        <v>20</v>
      </c>
      <c r="D2812">
        <v>25</v>
      </c>
      <c r="E2812">
        <v>30</v>
      </c>
      <c r="F2812">
        <v>35</v>
      </c>
      <c r="G2812">
        <v>40</v>
      </c>
      <c r="H2812">
        <v>60</v>
      </c>
      <c r="I2812">
        <v>85</v>
      </c>
      <c r="J2812">
        <v>100</v>
      </c>
      <c r="K2812">
        <v>115</v>
      </c>
      <c r="L2812">
        <v>160</v>
      </c>
      <c r="M2812">
        <v>500</v>
      </c>
      <c r="N2812">
        <v>1500</v>
      </c>
    </row>
    <row r="2813" spans="1:35" x14ac:dyDescent="0.2">
      <c r="A2813" s="2">
        <v>2811</v>
      </c>
      <c r="B2813" s="4">
        <v>20</v>
      </c>
      <c r="C2813">
        <v>30</v>
      </c>
      <c r="D2813">
        <v>100</v>
      </c>
      <c r="E2813">
        <v>250</v>
      </c>
      <c r="F2813">
        <v>500</v>
      </c>
    </row>
    <row r="2814" spans="1:35" x14ac:dyDescent="0.2">
      <c r="A2814" s="2">
        <v>2812</v>
      </c>
      <c r="B2814" s="4">
        <v>10</v>
      </c>
      <c r="C2814">
        <v>25</v>
      </c>
      <c r="D2814">
        <v>45</v>
      </c>
      <c r="E2814">
        <v>50</v>
      </c>
      <c r="F2814">
        <v>90</v>
      </c>
      <c r="G2814">
        <v>100</v>
      </c>
      <c r="H2814">
        <v>225</v>
      </c>
      <c r="I2814">
        <v>250</v>
      </c>
      <c r="J2814">
        <v>450</v>
      </c>
      <c r="K2814">
        <v>500</v>
      </c>
      <c r="L2814">
        <v>750</v>
      </c>
      <c r="M2814">
        <v>1000</v>
      </c>
      <c r="N2814">
        <v>2500</v>
      </c>
      <c r="O2814">
        <v>4000</v>
      </c>
      <c r="P2814">
        <v>5000</v>
      </c>
      <c r="Q2814">
        <v>8000</v>
      </c>
      <c r="R2814">
        <v>10000</v>
      </c>
    </row>
    <row r="2815" spans="1:35" x14ac:dyDescent="0.2">
      <c r="A2815" s="2">
        <v>2813</v>
      </c>
      <c r="B2815" s="4">
        <v>1</v>
      </c>
      <c r="C2815">
        <v>1</v>
      </c>
      <c r="D2815">
        <v>5</v>
      </c>
      <c r="E2815">
        <v>15</v>
      </c>
      <c r="F2815">
        <v>25</v>
      </c>
      <c r="G2815">
        <v>69</v>
      </c>
      <c r="H2815">
        <v>69</v>
      </c>
      <c r="I2815">
        <v>69</v>
      </c>
      <c r="J2815">
        <v>69</v>
      </c>
      <c r="K2815">
        <v>179</v>
      </c>
      <c r="L2815">
        <v>179</v>
      </c>
      <c r="M2815">
        <v>179</v>
      </c>
      <c r="N2815">
        <v>179</v>
      </c>
    </row>
    <row r="2816" spans="1:35" x14ac:dyDescent="0.2">
      <c r="A2816" s="2">
        <v>2814</v>
      </c>
      <c r="B2816" s="4">
        <v>5</v>
      </c>
      <c r="C2816">
        <v>17</v>
      </c>
      <c r="D2816">
        <v>27</v>
      </c>
      <c r="E2816">
        <v>40</v>
      </c>
      <c r="F2816">
        <v>47</v>
      </c>
      <c r="G2816">
        <v>57</v>
      </c>
      <c r="H2816">
        <v>67</v>
      </c>
      <c r="I2816">
        <v>68</v>
      </c>
      <c r="J2816">
        <v>75</v>
      </c>
      <c r="K2816">
        <v>77</v>
      </c>
      <c r="L2816">
        <v>77</v>
      </c>
      <c r="M2816">
        <v>107</v>
      </c>
      <c r="N2816">
        <v>147</v>
      </c>
      <c r="O2816">
        <v>148</v>
      </c>
      <c r="P2816">
        <v>167</v>
      </c>
      <c r="Q2816">
        <v>177</v>
      </c>
      <c r="R2816">
        <v>207</v>
      </c>
      <c r="S2816">
        <v>207</v>
      </c>
      <c r="T2816">
        <v>207</v>
      </c>
      <c r="U2816">
        <v>247</v>
      </c>
      <c r="V2816">
        <v>347</v>
      </c>
      <c r="W2816">
        <v>347</v>
      </c>
      <c r="X2816">
        <v>400</v>
      </c>
      <c r="Y2816">
        <v>500</v>
      </c>
      <c r="Z2816">
        <v>500</v>
      </c>
      <c r="AA2816">
        <v>600</v>
      </c>
      <c r="AB2816">
        <v>1000</v>
      </c>
      <c r="AC2816">
        <v>1500</v>
      </c>
      <c r="AD2816">
        <v>1500</v>
      </c>
      <c r="AE2816">
        <v>5000</v>
      </c>
      <c r="AF2816">
        <v>10000</v>
      </c>
      <c r="AG2816">
        <v>10000</v>
      </c>
    </row>
    <row r="2817" spans="1:46" x14ac:dyDescent="0.2">
      <c r="A2817" s="2">
        <v>2815</v>
      </c>
      <c r="B2817" s="4">
        <v>16</v>
      </c>
      <c r="C2817">
        <v>32</v>
      </c>
      <c r="D2817">
        <v>40</v>
      </c>
      <c r="E2817">
        <v>57</v>
      </c>
      <c r="F2817">
        <v>57</v>
      </c>
      <c r="G2817">
        <v>65</v>
      </c>
      <c r="H2817">
        <v>89</v>
      </c>
      <c r="I2817">
        <v>89</v>
      </c>
      <c r="J2817">
        <v>154</v>
      </c>
      <c r="K2817">
        <v>291</v>
      </c>
      <c r="L2817">
        <v>728</v>
      </c>
      <c r="M2817">
        <v>1618</v>
      </c>
      <c r="N2817">
        <v>8092</v>
      </c>
    </row>
    <row r="2818" spans="1:46" x14ac:dyDescent="0.2">
      <c r="A2818" s="2">
        <v>2816</v>
      </c>
      <c r="B2818" s="4">
        <v>5</v>
      </c>
      <c r="C2818">
        <v>9</v>
      </c>
      <c r="D2818">
        <v>15</v>
      </c>
      <c r="E2818">
        <v>45</v>
      </c>
      <c r="F2818">
        <v>45</v>
      </c>
      <c r="G2818">
        <v>49</v>
      </c>
      <c r="H2818">
        <v>71</v>
      </c>
      <c r="I2818">
        <v>84</v>
      </c>
      <c r="J2818">
        <v>90</v>
      </c>
      <c r="K2818">
        <v>112</v>
      </c>
      <c r="L2818">
        <v>125</v>
      </c>
      <c r="M2818">
        <v>130</v>
      </c>
      <c r="N2818">
        <v>170</v>
      </c>
      <c r="O2818">
        <v>173</v>
      </c>
      <c r="P2818">
        <v>200</v>
      </c>
      <c r="Q2818">
        <v>220</v>
      </c>
      <c r="R2818">
        <v>289</v>
      </c>
      <c r="S2818">
        <v>309</v>
      </c>
      <c r="T2818">
        <v>500</v>
      </c>
    </row>
    <row r="2819" spans="1:46" x14ac:dyDescent="0.2">
      <c r="A2819" s="2">
        <v>2817</v>
      </c>
      <c r="B2819" s="4">
        <v>30</v>
      </c>
      <c r="C2819">
        <v>40</v>
      </c>
      <c r="D2819">
        <v>40</v>
      </c>
      <c r="E2819">
        <v>60</v>
      </c>
      <c r="F2819">
        <v>60</v>
      </c>
      <c r="G2819">
        <v>80</v>
      </c>
      <c r="H2819">
        <v>80</v>
      </c>
      <c r="I2819">
        <v>90</v>
      </c>
      <c r="J2819">
        <v>90</v>
      </c>
      <c r="K2819">
        <v>110</v>
      </c>
      <c r="L2819">
        <v>110</v>
      </c>
      <c r="M2819">
        <v>130</v>
      </c>
      <c r="N2819">
        <v>130</v>
      </c>
      <c r="O2819">
        <v>160</v>
      </c>
      <c r="P2819">
        <v>160</v>
      </c>
      <c r="Q2819">
        <v>250</v>
      </c>
    </row>
    <row r="2820" spans="1:46" x14ac:dyDescent="0.2">
      <c r="A2820" s="2">
        <v>2818</v>
      </c>
      <c r="B2820" s="4">
        <v>65</v>
      </c>
      <c r="C2820">
        <v>70</v>
      </c>
      <c r="D2820">
        <v>70</v>
      </c>
      <c r="E2820">
        <v>71</v>
      </c>
      <c r="F2820">
        <v>77</v>
      </c>
      <c r="G2820">
        <v>77</v>
      </c>
      <c r="H2820">
        <v>143</v>
      </c>
      <c r="I2820">
        <v>149</v>
      </c>
      <c r="J2820">
        <v>149</v>
      </c>
      <c r="K2820">
        <v>155</v>
      </c>
      <c r="L2820">
        <v>155</v>
      </c>
      <c r="M2820">
        <v>155</v>
      </c>
      <c r="N2820">
        <v>204</v>
      </c>
    </row>
    <row r="2821" spans="1:46" x14ac:dyDescent="0.2">
      <c r="A2821" s="2">
        <v>2819</v>
      </c>
      <c r="B2821" s="4">
        <v>5</v>
      </c>
      <c r="C2821">
        <v>10</v>
      </c>
      <c r="D2821">
        <v>15</v>
      </c>
      <c r="E2821">
        <v>15</v>
      </c>
      <c r="F2821">
        <v>20</v>
      </c>
      <c r="G2821">
        <v>20</v>
      </c>
      <c r="H2821">
        <v>25</v>
      </c>
      <c r="I2821">
        <v>30</v>
      </c>
      <c r="J2821">
        <v>30</v>
      </c>
      <c r="K2821">
        <v>30</v>
      </c>
      <c r="L2821">
        <v>35</v>
      </c>
      <c r="M2821">
        <v>35</v>
      </c>
      <c r="N2821">
        <v>45</v>
      </c>
      <c r="O2821">
        <v>50</v>
      </c>
      <c r="P2821">
        <v>50</v>
      </c>
      <c r="Q2821">
        <v>50</v>
      </c>
      <c r="R2821">
        <v>50</v>
      </c>
      <c r="S2821">
        <v>55</v>
      </c>
      <c r="T2821">
        <v>55</v>
      </c>
      <c r="U2821">
        <v>60</v>
      </c>
      <c r="V2821">
        <v>60</v>
      </c>
      <c r="W2821">
        <v>65</v>
      </c>
      <c r="X2821">
        <v>75</v>
      </c>
      <c r="Y2821">
        <v>75</v>
      </c>
      <c r="Z2821">
        <v>80</v>
      </c>
      <c r="AA2821">
        <v>100</v>
      </c>
      <c r="AB2821">
        <v>100</v>
      </c>
      <c r="AC2821">
        <v>100</v>
      </c>
      <c r="AD2821">
        <v>125</v>
      </c>
      <c r="AE2821">
        <v>125</v>
      </c>
      <c r="AF2821">
        <v>150</v>
      </c>
      <c r="AG2821">
        <v>150</v>
      </c>
      <c r="AH2821">
        <v>150</v>
      </c>
      <c r="AI2821">
        <v>225</v>
      </c>
      <c r="AJ2821">
        <v>250</v>
      </c>
      <c r="AK2821">
        <v>500</v>
      </c>
      <c r="AL2821">
        <v>500</v>
      </c>
      <c r="AM2821">
        <v>500</v>
      </c>
      <c r="AN2821">
        <v>750</v>
      </c>
      <c r="AO2821">
        <v>1000</v>
      </c>
      <c r="AP2821">
        <v>1000</v>
      </c>
      <c r="AQ2821">
        <v>2000</v>
      </c>
      <c r="AR2821">
        <v>5000</v>
      </c>
      <c r="AS2821">
        <v>5000</v>
      </c>
      <c r="AT2821">
        <v>10000</v>
      </c>
    </row>
    <row r="2822" spans="1:46" x14ac:dyDescent="0.2">
      <c r="A2822" s="2">
        <v>2820</v>
      </c>
      <c r="B2822" s="4">
        <v>10</v>
      </c>
      <c r="C2822">
        <v>15</v>
      </c>
      <c r="D2822">
        <v>25</v>
      </c>
      <c r="E2822">
        <v>50</v>
      </c>
      <c r="F2822">
        <v>75</v>
      </c>
      <c r="G2822">
        <v>100</v>
      </c>
      <c r="H2822">
        <v>115</v>
      </c>
      <c r="I2822">
        <v>250</v>
      </c>
      <c r="J2822">
        <v>265</v>
      </c>
      <c r="K2822">
        <v>500</v>
      </c>
      <c r="L2822">
        <v>515</v>
      </c>
      <c r="M2822">
        <v>750</v>
      </c>
      <c r="N2822">
        <v>780</v>
      </c>
    </row>
    <row r="2823" spans="1:46" x14ac:dyDescent="0.2">
      <c r="A2823" s="2">
        <v>2821</v>
      </c>
      <c r="B2823" s="4">
        <v>1</v>
      </c>
      <c r="C2823">
        <v>10</v>
      </c>
      <c r="D2823">
        <v>15</v>
      </c>
      <c r="E2823">
        <v>25</v>
      </c>
      <c r="F2823">
        <v>30</v>
      </c>
      <c r="G2823">
        <v>45</v>
      </c>
      <c r="H2823">
        <v>50</v>
      </c>
      <c r="I2823">
        <v>65</v>
      </c>
      <c r="J2823">
        <v>65</v>
      </c>
      <c r="K2823">
        <v>100</v>
      </c>
      <c r="L2823">
        <v>150</v>
      </c>
      <c r="M2823">
        <v>175</v>
      </c>
      <c r="N2823">
        <v>200</v>
      </c>
      <c r="O2823">
        <v>300</v>
      </c>
      <c r="P2823">
        <v>750</v>
      </c>
      <c r="Q2823">
        <v>800</v>
      </c>
      <c r="R2823">
        <v>1000</v>
      </c>
      <c r="S2823">
        <v>2000</v>
      </c>
      <c r="T2823">
        <v>3300</v>
      </c>
      <c r="U2823">
        <v>10000</v>
      </c>
    </row>
    <row r="2824" spans="1:46" x14ac:dyDescent="0.2">
      <c r="A2824" s="2">
        <v>2822</v>
      </c>
      <c r="B2824" s="4">
        <v>1.57</v>
      </c>
      <c r="C2824">
        <v>75</v>
      </c>
      <c r="D2824">
        <v>155</v>
      </c>
      <c r="E2824">
        <v>316</v>
      </c>
    </row>
    <row r="2825" spans="1:46" x14ac:dyDescent="0.2">
      <c r="A2825" s="2">
        <v>2823</v>
      </c>
      <c r="B2825" s="4">
        <v>1</v>
      </c>
      <c r="C2825">
        <v>39</v>
      </c>
      <c r="D2825">
        <v>45</v>
      </c>
      <c r="E2825">
        <v>60</v>
      </c>
      <c r="F2825">
        <v>75</v>
      </c>
      <c r="G2825">
        <v>90</v>
      </c>
      <c r="H2825">
        <v>90</v>
      </c>
      <c r="I2825">
        <v>195</v>
      </c>
      <c r="J2825">
        <v>225</v>
      </c>
    </row>
    <row r="2826" spans="1:46" x14ac:dyDescent="0.2">
      <c r="A2826" s="2">
        <v>2824</v>
      </c>
      <c r="B2826" s="4">
        <v>5</v>
      </c>
      <c r="C2826">
        <v>10</v>
      </c>
      <c r="D2826">
        <v>20</v>
      </c>
      <c r="E2826">
        <v>25</v>
      </c>
      <c r="F2826">
        <v>30</v>
      </c>
      <c r="G2826">
        <v>33</v>
      </c>
      <c r="H2826">
        <v>50</v>
      </c>
      <c r="I2826">
        <v>100</v>
      </c>
      <c r="J2826">
        <v>125</v>
      </c>
      <c r="K2826">
        <v>150</v>
      </c>
      <c r="L2826">
        <v>200</v>
      </c>
    </row>
    <row r="2827" spans="1:46" x14ac:dyDescent="0.2">
      <c r="A2827" s="2">
        <v>2825</v>
      </c>
      <c r="B2827" s="4">
        <v>5</v>
      </c>
      <c r="C2827">
        <v>10</v>
      </c>
      <c r="D2827">
        <v>15</v>
      </c>
      <c r="E2827">
        <v>20</v>
      </c>
      <c r="F2827">
        <v>25</v>
      </c>
      <c r="G2827">
        <v>35</v>
      </c>
      <c r="H2827">
        <v>45</v>
      </c>
      <c r="I2827">
        <v>60</v>
      </c>
      <c r="J2827">
        <v>90</v>
      </c>
      <c r="K2827">
        <v>150</v>
      </c>
      <c r="L2827">
        <v>250</v>
      </c>
      <c r="M2827">
        <v>500</v>
      </c>
      <c r="N2827">
        <v>2000</v>
      </c>
      <c r="O2827">
        <v>10000</v>
      </c>
    </row>
    <row r="2828" spans="1:46" x14ac:dyDescent="0.2">
      <c r="A2828" s="2">
        <v>2826</v>
      </c>
      <c r="B2828" s="4">
        <v>1</v>
      </c>
      <c r="C2828">
        <v>25</v>
      </c>
      <c r="D2828">
        <v>29</v>
      </c>
      <c r="E2828">
        <v>39</v>
      </c>
      <c r="F2828">
        <v>49</v>
      </c>
      <c r="G2828">
        <v>59</v>
      </c>
      <c r="H2828">
        <v>109</v>
      </c>
      <c r="I2828">
        <v>165</v>
      </c>
      <c r="J2828">
        <v>239</v>
      </c>
    </row>
    <row r="2829" spans="1:46" x14ac:dyDescent="0.2">
      <c r="A2829" s="2">
        <v>2827</v>
      </c>
      <c r="B2829" s="4">
        <v>5</v>
      </c>
      <c r="C2829">
        <v>15</v>
      </c>
      <c r="D2829">
        <v>25</v>
      </c>
      <c r="E2829">
        <v>349</v>
      </c>
      <c r="F2829">
        <v>349</v>
      </c>
      <c r="G2829">
        <v>375</v>
      </c>
      <c r="H2829">
        <v>375</v>
      </c>
      <c r="I2829">
        <v>399</v>
      </c>
      <c r="J2829">
        <v>399</v>
      </c>
      <c r="K2829">
        <v>415</v>
      </c>
      <c r="L2829">
        <v>499</v>
      </c>
      <c r="M2829">
        <v>499</v>
      </c>
      <c r="N2829">
        <v>599</v>
      </c>
      <c r="O2829">
        <v>599</v>
      </c>
      <c r="P2829">
        <v>749</v>
      </c>
      <c r="Q2829">
        <v>749</v>
      </c>
      <c r="R2829">
        <v>749</v>
      </c>
      <c r="S2829">
        <v>1799</v>
      </c>
      <c r="T2829">
        <v>1799</v>
      </c>
      <c r="U2829">
        <v>3499</v>
      </c>
      <c r="V2829">
        <v>7500</v>
      </c>
    </row>
    <row r="2830" spans="1:46" x14ac:dyDescent="0.2">
      <c r="A2830" s="2">
        <v>2828</v>
      </c>
      <c r="B2830" s="4">
        <v>1</v>
      </c>
      <c r="C2830">
        <v>55</v>
      </c>
      <c r="D2830">
        <v>100</v>
      </c>
      <c r="E2830">
        <v>110</v>
      </c>
      <c r="F2830">
        <v>115</v>
      </c>
      <c r="G2830">
        <v>170</v>
      </c>
      <c r="H2830">
        <v>190</v>
      </c>
      <c r="I2830">
        <v>500</v>
      </c>
    </row>
    <row r="2831" spans="1:46" x14ac:dyDescent="0.2">
      <c r="A2831" s="2">
        <v>2829</v>
      </c>
      <c r="B2831" s="4">
        <v>4</v>
      </c>
      <c r="C2831">
        <v>12</v>
      </c>
      <c r="D2831">
        <v>24</v>
      </c>
      <c r="E2831">
        <v>46</v>
      </c>
      <c r="F2831">
        <v>52</v>
      </c>
      <c r="G2831">
        <v>68</v>
      </c>
      <c r="H2831">
        <v>100</v>
      </c>
      <c r="I2831">
        <v>132</v>
      </c>
      <c r="J2831">
        <v>300</v>
      </c>
    </row>
    <row r="2832" spans="1:46" x14ac:dyDescent="0.2">
      <c r="A2832" s="2">
        <v>2830</v>
      </c>
      <c r="B2832" s="4">
        <v>1</v>
      </c>
      <c r="C2832">
        <v>18</v>
      </c>
      <c r="D2832">
        <v>18</v>
      </c>
      <c r="E2832">
        <v>18</v>
      </c>
      <c r="F2832">
        <v>18</v>
      </c>
      <c r="G2832">
        <v>20</v>
      </c>
    </row>
    <row r="2833" spans="1:46" x14ac:dyDescent="0.2">
      <c r="A2833" s="2">
        <v>2831</v>
      </c>
      <c r="B2833" s="4">
        <v>3</v>
      </c>
      <c r="C2833">
        <v>23</v>
      </c>
      <c r="D2833">
        <v>25</v>
      </c>
      <c r="E2833">
        <v>45</v>
      </c>
      <c r="F2833">
        <v>49</v>
      </c>
      <c r="G2833">
        <v>130</v>
      </c>
      <c r="H2833">
        <v>135</v>
      </c>
    </row>
    <row r="2834" spans="1:46" x14ac:dyDescent="0.2">
      <c r="A2834" s="2">
        <v>2832</v>
      </c>
      <c r="B2834" s="4">
        <v>1</v>
      </c>
      <c r="C2834">
        <v>15</v>
      </c>
      <c r="D2834">
        <v>20</v>
      </c>
      <c r="E2834">
        <v>21</v>
      </c>
      <c r="F2834">
        <v>22</v>
      </c>
      <c r="G2834">
        <v>28</v>
      </c>
      <c r="H2834">
        <v>30</v>
      </c>
      <c r="I2834">
        <v>35</v>
      </c>
      <c r="J2834">
        <v>38</v>
      </c>
      <c r="K2834">
        <v>39</v>
      </c>
      <c r="L2834">
        <v>40</v>
      </c>
      <c r="M2834">
        <v>45</v>
      </c>
      <c r="N2834">
        <v>48</v>
      </c>
      <c r="O2834">
        <v>50</v>
      </c>
      <c r="P2834">
        <v>58</v>
      </c>
      <c r="Q2834">
        <v>59</v>
      </c>
      <c r="R2834">
        <v>59</v>
      </c>
      <c r="S2834">
        <v>60</v>
      </c>
      <c r="T2834">
        <v>80</v>
      </c>
      <c r="U2834">
        <v>90</v>
      </c>
      <c r="V2834">
        <v>110</v>
      </c>
      <c r="W2834">
        <v>111</v>
      </c>
      <c r="X2834">
        <v>250</v>
      </c>
      <c r="Y2834">
        <v>450</v>
      </c>
      <c r="Z2834">
        <v>451</v>
      </c>
      <c r="AA2834">
        <v>499</v>
      </c>
      <c r="AB2834">
        <v>501</v>
      </c>
      <c r="AC2834">
        <v>1000</v>
      </c>
      <c r="AD2834">
        <v>1001</v>
      </c>
      <c r="AE2834">
        <v>1250</v>
      </c>
      <c r="AF2834">
        <v>2500</v>
      </c>
      <c r="AG2834">
        <v>5000</v>
      </c>
      <c r="AH2834">
        <v>10000</v>
      </c>
    </row>
    <row r="2835" spans="1:46" x14ac:dyDescent="0.2">
      <c r="A2835" s="2">
        <v>2833</v>
      </c>
      <c r="B2835" s="4">
        <v>1</v>
      </c>
      <c r="C2835">
        <v>10</v>
      </c>
      <c r="D2835">
        <v>25</v>
      </c>
      <c r="E2835">
        <v>50</v>
      </c>
      <c r="F2835">
        <v>100</v>
      </c>
      <c r="G2835">
        <v>150</v>
      </c>
      <c r="H2835">
        <v>250</v>
      </c>
      <c r="I2835">
        <v>500</v>
      </c>
      <c r="J2835">
        <v>1000</v>
      </c>
      <c r="K2835">
        <v>5000</v>
      </c>
      <c r="L2835">
        <v>10000</v>
      </c>
    </row>
    <row r="2836" spans="1:46" x14ac:dyDescent="0.2">
      <c r="A2836" s="2">
        <v>2834</v>
      </c>
      <c r="B2836" s="4">
        <v>1</v>
      </c>
      <c r="C2836">
        <v>17</v>
      </c>
      <c r="D2836">
        <v>35</v>
      </c>
      <c r="E2836">
        <v>35</v>
      </c>
    </row>
    <row r="2837" spans="1:46" x14ac:dyDescent="0.2">
      <c r="A2837" s="2">
        <v>2835</v>
      </c>
      <c r="B2837" s="4">
        <v>1</v>
      </c>
      <c r="C2837">
        <v>6</v>
      </c>
      <c r="D2837">
        <v>10</v>
      </c>
      <c r="E2837">
        <v>28</v>
      </c>
      <c r="F2837">
        <v>30</v>
      </c>
      <c r="G2837">
        <v>31</v>
      </c>
      <c r="H2837">
        <v>40</v>
      </c>
      <c r="I2837">
        <v>45</v>
      </c>
      <c r="J2837">
        <v>50</v>
      </c>
      <c r="K2837">
        <v>65</v>
      </c>
      <c r="L2837">
        <v>75</v>
      </c>
      <c r="M2837">
        <v>80</v>
      </c>
      <c r="N2837">
        <v>100</v>
      </c>
      <c r="O2837">
        <v>102</v>
      </c>
      <c r="P2837">
        <v>110</v>
      </c>
      <c r="Q2837">
        <v>115</v>
      </c>
      <c r="R2837">
        <v>150</v>
      </c>
      <c r="S2837">
        <v>170</v>
      </c>
      <c r="T2837">
        <v>300</v>
      </c>
      <c r="U2837">
        <v>325</v>
      </c>
      <c r="V2837">
        <v>500</v>
      </c>
      <c r="W2837">
        <v>600</v>
      </c>
      <c r="X2837">
        <v>650</v>
      </c>
      <c r="Y2837">
        <v>750</v>
      </c>
      <c r="Z2837">
        <v>800</v>
      </c>
      <c r="AA2837">
        <v>1500</v>
      </c>
      <c r="AB2837">
        <v>5000</v>
      </c>
    </row>
    <row r="2838" spans="1:46" x14ac:dyDescent="0.2">
      <c r="A2838" s="2">
        <v>2836</v>
      </c>
      <c r="B2838" s="4">
        <v>5</v>
      </c>
      <c r="C2838">
        <v>34</v>
      </c>
      <c r="D2838">
        <v>99</v>
      </c>
      <c r="E2838">
        <v>130</v>
      </c>
      <c r="F2838">
        <v>1000</v>
      </c>
      <c r="G2838">
        <v>5000</v>
      </c>
      <c r="H2838">
        <v>10000</v>
      </c>
    </row>
    <row r="2839" spans="1:46" x14ac:dyDescent="0.2">
      <c r="A2839" s="2">
        <v>2837</v>
      </c>
      <c r="B2839" s="4">
        <v>15</v>
      </c>
      <c r="C2839">
        <v>30</v>
      </c>
      <c r="D2839">
        <v>45</v>
      </c>
      <c r="E2839">
        <v>60</v>
      </c>
      <c r="F2839">
        <v>75</v>
      </c>
      <c r="G2839">
        <v>89</v>
      </c>
    </row>
    <row r="2840" spans="1:46" x14ac:dyDescent="0.2">
      <c r="A2840" s="2">
        <v>2838</v>
      </c>
      <c r="B2840" s="4">
        <v>1</v>
      </c>
      <c r="C2840">
        <v>20</v>
      </c>
      <c r="D2840">
        <v>60</v>
      </c>
      <c r="E2840">
        <v>100</v>
      </c>
      <c r="F2840">
        <v>150</v>
      </c>
      <c r="G2840">
        <v>150</v>
      </c>
      <c r="H2840">
        <v>150</v>
      </c>
      <c r="I2840">
        <v>150</v>
      </c>
      <c r="J2840">
        <v>170</v>
      </c>
      <c r="K2840">
        <v>170</v>
      </c>
      <c r="L2840">
        <v>170</v>
      </c>
      <c r="M2840">
        <v>170</v>
      </c>
      <c r="N2840">
        <v>300</v>
      </c>
      <c r="O2840">
        <v>300</v>
      </c>
      <c r="P2840">
        <v>300</v>
      </c>
      <c r="Q2840">
        <v>300</v>
      </c>
      <c r="R2840">
        <v>300</v>
      </c>
      <c r="S2840">
        <v>300</v>
      </c>
      <c r="T2840">
        <v>300</v>
      </c>
      <c r="U2840">
        <v>450</v>
      </c>
      <c r="V2840">
        <v>600</v>
      </c>
      <c r="W2840">
        <v>600</v>
      </c>
      <c r="X2840">
        <v>600</v>
      </c>
      <c r="Y2840">
        <v>900</v>
      </c>
      <c r="Z2840">
        <v>900</v>
      </c>
      <c r="AA2840">
        <v>900</v>
      </c>
    </row>
    <row r="2841" spans="1:46" x14ac:dyDescent="0.2">
      <c r="A2841" s="2">
        <v>2839</v>
      </c>
      <c r="B2841" s="4">
        <v>16</v>
      </c>
      <c r="C2841">
        <v>20</v>
      </c>
      <c r="D2841">
        <v>22</v>
      </c>
      <c r="E2841">
        <v>26</v>
      </c>
      <c r="F2841">
        <v>32</v>
      </c>
      <c r="G2841">
        <v>36</v>
      </c>
      <c r="H2841">
        <v>40</v>
      </c>
      <c r="I2841">
        <v>46</v>
      </c>
      <c r="J2841">
        <v>48</v>
      </c>
      <c r="K2841">
        <v>58</v>
      </c>
      <c r="L2841">
        <v>68</v>
      </c>
      <c r="M2841">
        <v>82</v>
      </c>
      <c r="N2841">
        <v>88</v>
      </c>
      <c r="O2841">
        <v>100</v>
      </c>
      <c r="P2841">
        <v>102</v>
      </c>
      <c r="Q2841">
        <v>110</v>
      </c>
      <c r="R2841">
        <v>168</v>
      </c>
      <c r="S2841">
        <v>200</v>
      </c>
      <c r="T2841">
        <v>278</v>
      </c>
      <c r="U2841">
        <v>330</v>
      </c>
      <c r="V2841">
        <v>560</v>
      </c>
      <c r="W2841">
        <v>820</v>
      </c>
      <c r="X2841">
        <v>1600</v>
      </c>
      <c r="Y2841">
        <v>3200</v>
      </c>
    </row>
    <row r="2842" spans="1:46" x14ac:dyDescent="0.2">
      <c r="A2842" s="2">
        <v>2840</v>
      </c>
      <c r="B2842" s="4">
        <v>5</v>
      </c>
      <c r="C2842">
        <v>15</v>
      </c>
      <c r="D2842">
        <v>25</v>
      </c>
      <c r="E2842">
        <v>30</v>
      </c>
      <c r="F2842">
        <v>30</v>
      </c>
      <c r="G2842">
        <v>40</v>
      </c>
      <c r="H2842">
        <v>50</v>
      </c>
      <c r="I2842">
        <v>75</v>
      </c>
      <c r="J2842">
        <v>75</v>
      </c>
      <c r="K2842">
        <v>85</v>
      </c>
      <c r="L2842">
        <v>100</v>
      </c>
      <c r="M2842">
        <v>100</v>
      </c>
      <c r="N2842">
        <v>100</v>
      </c>
      <c r="O2842">
        <v>100</v>
      </c>
      <c r="P2842">
        <v>100</v>
      </c>
      <c r="Q2842">
        <v>100</v>
      </c>
      <c r="R2842">
        <v>100</v>
      </c>
      <c r="S2842">
        <v>125</v>
      </c>
      <c r="T2842">
        <v>150</v>
      </c>
      <c r="U2842">
        <v>150</v>
      </c>
      <c r="V2842">
        <v>150</v>
      </c>
      <c r="W2842">
        <v>150</v>
      </c>
      <c r="X2842">
        <v>150</v>
      </c>
      <c r="Y2842">
        <v>150</v>
      </c>
      <c r="Z2842">
        <v>175</v>
      </c>
      <c r="AA2842">
        <v>175</v>
      </c>
      <c r="AB2842">
        <v>175</v>
      </c>
      <c r="AC2842">
        <v>200</v>
      </c>
      <c r="AD2842">
        <v>200</v>
      </c>
      <c r="AE2842">
        <v>200</v>
      </c>
      <c r="AF2842">
        <v>200</v>
      </c>
      <c r="AG2842">
        <v>200</v>
      </c>
      <c r="AH2842">
        <v>200</v>
      </c>
      <c r="AI2842">
        <v>200</v>
      </c>
      <c r="AJ2842">
        <v>225</v>
      </c>
      <c r="AK2842">
        <v>225</v>
      </c>
      <c r="AL2842">
        <v>225</v>
      </c>
      <c r="AM2842">
        <v>225</v>
      </c>
      <c r="AN2842">
        <v>240</v>
      </c>
      <c r="AO2842">
        <v>250</v>
      </c>
      <c r="AP2842">
        <v>300</v>
      </c>
      <c r="AQ2842">
        <v>350</v>
      </c>
      <c r="AR2842">
        <v>500</v>
      </c>
      <c r="AS2842">
        <v>550</v>
      </c>
      <c r="AT2842">
        <v>600</v>
      </c>
    </row>
    <row r="2843" spans="1:46" x14ac:dyDescent="0.2">
      <c r="A2843" s="2">
        <v>2841</v>
      </c>
      <c r="B2843" s="4">
        <v>8</v>
      </c>
      <c r="C2843">
        <v>10</v>
      </c>
      <c r="D2843">
        <v>11</v>
      </c>
      <c r="E2843">
        <v>15</v>
      </c>
      <c r="F2843">
        <v>18</v>
      </c>
      <c r="G2843">
        <v>23</v>
      </c>
      <c r="H2843">
        <v>25</v>
      </c>
      <c r="I2843">
        <v>25</v>
      </c>
      <c r="J2843">
        <v>35</v>
      </c>
      <c r="K2843">
        <v>40</v>
      </c>
      <c r="L2843">
        <v>40</v>
      </c>
      <c r="M2843">
        <v>40</v>
      </c>
      <c r="N2843">
        <v>40</v>
      </c>
      <c r="O2843">
        <v>43</v>
      </c>
      <c r="P2843">
        <v>45</v>
      </c>
      <c r="Q2843">
        <v>45</v>
      </c>
      <c r="R2843">
        <v>45</v>
      </c>
      <c r="S2843">
        <v>45</v>
      </c>
      <c r="T2843">
        <v>45</v>
      </c>
      <c r="U2843">
        <v>45</v>
      </c>
      <c r="V2843">
        <v>45</v>
      </c>
      <c r="W2843">
        <v>49</v>
      </c>
      <c r="X2843">
        <v>50</v>
      </c>
      <c r="Y2843">
        <v>50</v>
      </c>
      <c r="Z2843">
        <v>63</v>
      </c>
      <c r="AA2843">
        <v>63</v>
      </c>
      <c r="AB2843">
        <v>63</v>
      </c>
      <c r="AC2843">
        <v>69</v>
      </c>
      <c r="AD2843">
        <v>75</v>
      </c>
      <c r="AE2843">
        <v>93</v>
      </c>
      <c r="AF2843">
        <v>100</v>
      </c>
      <c r="AG2843">
        <v>100</v>
      </c>
      <c r="AH2843">
        <v>105</v>
      </c>
      <c r="AI2843">
        <v>120</v>
      </c>
      <c r="AJ2843">
        <v>145</v>
      </c>
      <c r="AK2843">
        <v>160</v>
      </c>
      <c r="AL2843">
        <v>175</v>
      </c>
      <c r="AM2843">
        <v>300</v>
      </c>
      <c r="AN2843">
        <v>360</v>
      </c>
      <c r="AO2843">
        <v>530</v>
      </c>
      <c r="AP2843">
        <v>1050</v>
      </c>
      <c r="AQ2843">
        <v>1100</v>
      </c>
    </row>
    <row r="2844" spans="1:46" x14ac:dyDescent="0.2">
      <c r="A2844" s="2">
        <v>2842</v>
      </c>
      <c r="B2844" s="4">
        <v>16</v>
      </c>
      <c r="C2844">
        <v>18</v>
      </c>
      <c r="D2844">
        <v>36</v>
      </c>
      <c r="E2844">
        <v>48</v>
      </c>
      <c r="F2844">
        <v>54</v>
      </c>
      <c r="G2844">
        <v>58</v>
      </c>
      <c r="H2844">
        <v>72</v>
      </c>
      <c r="I2844">
        <v>76</v>
      </c>
      <c r="J2844">
        <v>108</v>
      </c>
      <c r="K2844">
        <v>116</v>
      </c>
      <c r="L2844">
        <v>232</v>
      </c>
      <c r="M2844">
        <v>268</v>
      </c>
    </row>
    <row r="2845" spans="1:46" x14ac:dyDescent="0.2">
      <c r="A2845" s="2">
        <v>2843</v>
      </c>
      <c r="B2845" s="4">
        <v>5</v>
      </c>
      <c r="C2845">
        <v>10</v>
      </c>
      <c r="D2845">
        <v>15</v>
      </c>
      <c r="E2845">
        <v>18</v>
      </c>
      <c r="F2845">
        <v>23</v>
      </c>
      <c r="G2845">
        <v>25</v>
      </c>
      <c r="H2845">
        <v>28</v>
      </c>
      <c r="I2845">
        <v>30</v>
      </c>
      <c r="J2845">
        <v>33</v>
      </c>
      <c r="K2845">
        <v>60</v>
      </c>
      <c r="L2845">
        <v>100</v>
      </c>
      <c r="M2845">
        <v>250</v>
      </c>
      <c r="N2845">
        <v>500</v>
      </c>
      <c r="O2845">
        <v>1000</v>
      </c>
      <c r="P2845">
        <v>5000</v>
      </c>
    </row>
    <row r="2846" spans="1:46" x14ac:dyDescent="0.2">
      <c r="A2846" s="2">
        <v>2844</v>
      </c>
      <c r="B2846" s="4">
        <v>1</v>
      </c>
      <c r="C2846">
        <v>5</v>
      </c>
      <c r="D2846">
        <v>6</v>
      </c>
      <c r="E2846">
        <v>10</v>
      </c>
      <c r="F2846">
        <v>25</v>
      </c>
      <c r="G2846">
        <v>25</v>
      </c>
      <c r="H2846">
        <v>50</v>
      </c>
      <c r="I2846">
        <v>50</v>
      </c>
      <c r="J2846">
        <v>50</v>
      </c>
      <c r="K2846">
        <v>75</v>
      </c>
      <c r="L2846">
        <v>80</v>
      </c>
      <c r="M2846">
        <v>85</v>
      </c>
      <c r="N2846">
        <v>90</v>
      </c>
      <c r="O2846">
        <v>90</v>
      </c>
      <c r="P2846">
        <v>100</v>
      </c>
      <c r="Q2846">
        <v>150</v>
      </c>
      <c r="R2846">
        <v>250</v>
      </c>
      <c r="S2846">
        <v>500</v>
      </c>
      <c r="T2846">
        <v>500</v>
      </c>
      <c r="U2846">
        <v>500</v>
      </c>
      <c r="V2846">
        <v>600</v>
      </c>
      <c r="W2846">
        <v>1000</v>
      </c>
      <c r="X2846">
        <v>2000</v>
      </c>
      <c r="Y2846">
        <v>2500</v>
      </c>
      <c r="Z2846">
        <v>5000</v>
      </c>
      <c r="AA2846">
        <v>10000</v>
      </c>
    </row>
    <row r="2847" spans="1:46" x14ac:dyDescent="0.2">
      <c r="A2847" s="2">
        <v>2845</v>
      </c>
      <c r="B2847" s="4">
        <v>5</v>
      </c>
      <c r="C2847">
        <v>40</v>
      </c>
      <c r="D2847">
        <v>70</v>
      </c>
      <c r="E2847">
        <v>80</v>
      </c>
      <c r="F2847">
        <v>99</v>
      </c>
      <c r="G2847">
        <v>110</v>
      </c>
      <c r="H2847">
        <v>300</v>
      </c>
      <c r="I2847">
        <v>1200</v>
      </c>
    </row>
    <row r="2848" spans="1:46" x14ac:dyDescent="0.2">
      <c r="A2848" s="2">
        <v>2846</v>
      </c>
      <c r="B2848" s="4">
        <v>1</v>
      </c>
      <c r="C2848">
        <v>25</v>
      </c>
      <c r="D2848">
        <v>45</v>
      </c>
      <c r="E2848">
        <v>75</v>
      </c>
      <c r="F2848">
        <v>125</v>
      </c>
      <c r="G2848">
        <v>250</v>
      </c>
      <c r="H2848">
        <v>350</v>
      </c>
      <c r="I2848">
        <v>500</v>
      </c>
    </row>
    <row r="2849" spans="1:30" x14ac:dyDescent="0.2">
      <c r="A2849" s="2">
        <v>2847</v>
      </c>
      <c r="B2849" s="4">
        <v>8</v>
      </c>
      <c r="C2849">
        <v>10</v>
      </c>
      <c r="D2849">
        <v>20</v>
      </c>
      <c r="E2849">
        <v>22</v>
      </c>
      <c r="F2849">
        <v>44</v>
      </c>
      <c r="G2849">
        <v>48</v>
      </c>
      <c r="H2849">
        <v>50</v>
      </c>
      <c r="I2849">
        <v>60</v>
      </c>
      <c r="J2849">
        <v>65</v>
      </c>
      <c r="K2849">
        <v>75</v>
      </c>
      <c r="L2849">
        <v>96</v>
      </c>
      <c r="M2849">
        <v>100</v>
      </c>
      <c r="N2849">
        <v>125</v>
      </c>
      <c r="O2849">
        <v>144</v>
      </c>
      <c r="P2849">
        <v>200</v>
      </c>
      <c r="Q2849">
        <v>350</v>
      </c>
      <c r="R2849">
        <v>1000</v>
      </c>
      <c r="S2849">
        <v>2000</v>
      </c>
      <c r="T2849">
        <v>5000</v>
      </c>
      <c r="U2849">
        <v>10000</v>
      </c>
    </row>
    <row r="2850" spans="1:30" x14ac:dyDescent="0.2">
      <c r="A2850" s="2">
        <v>2848</v>
      </c>
      <c r="B2850" s="4">
        <v>15</v>
      </c>
      <c r="C2850">
        <v>17</v>
      </c>
      <c r="D2850">
        <v>20</v>
      </c>
      <c r="E2850">
        <v>25</v>
      </c>
      <c r="F2850">
        <v>25</v>
      </c>
      <c r="G2850">
        <v>30</v>
      </c>
      <c r="H2850">
        <v>35</v>
      </c>
      <c r="I2850">
        <v>35</v>
      </c>
      <c r="J2850">
        <v>35</v>
      </c>
      <c r="K2850">
        <v>40</v>
      </c>
      <c r="L2850">
        <v>45</v>
      </c>
      <c r="M2850">
        <v>50</v>
      </c>
      <c r="N2850">
        <v>50</v>
      </c>
      <c r="O2850">
        <v>65</v>
      </c>
      <c r="P2850">
        <v>70</v>
      </c>
      <c r="Q2850">
        <v>75</v>
      </c>
      <c r="R2850">
        <v>75</v>
      </c>
      <c r="S2850">
        <v>90</v>
      </c>
      <c r="T2850">
        <v>95</v>
      </c>
      <c r="U2850">
        <v>100</v>
      </c>
      <c r="V2850">
        <v>125</v>
      </c>
      <c r="W2850">
        <v>150</v>
      </c>
      <c r="X2850">
        <v>150</v>
      </c>
      <c r="Y2850">
        <v>250</v>
      </c>
      <c r="Z2850">
        <v>300</v>
      </c>
      <c r="AA2850">
        <v>500</v>
      </c>
      <c r="AB2850">
        <v>750</v>
      </c>
      <c r="AC2850">
        <v>1000</v>
      </c>
      <c r="AD2850">
        <v>5000</v>
      </c>
    </row>
    <row r="2851" spans="1:30" x14ac:dyDescent="0.2">
      <c r="A2851" s="2">
        <v>2849</v>
      </c>
      <c r="B2851" s="4">
        <v>5</v>
      </c>
      <c r="C2851">
        <v>10</v>
      </c>
      <c r="D2851">
        <v>25</v>
      </c>
      <c r="E2851">
        <v>40</v>
      </c>
      <c r="F2851">
        <v>50</v>
      </c>
      <c r="G2851">
        <v>100</v>
      </c>
      <c r="H2851">
        <v>150</v>
      </c>
      <c r="I2851">
        <v>250</v>
      </c>
      <c r="J2851">
        <v>500</v>
      </c>
      <c r="K2851">
        <v>1000</v>
      </c>
      <c r="L2851">
        <v>2000</v>
      </c>
      <c r="M2851">
        <v>5000</v>
      </c>
      <c r="N2851">
        <v>10000</v>
      </c>
    </row>
    <row r="2852" spans="1:30" x14ac:dyDescent="0.2">
      <c r="A2852" s="2">
        <v>2850</v>
      </c>
      <c r="B2852" s="4">
        <v>10</v>
      </c>
      <c r="C2852">
        <v>15</v>
      </c>
      <c r="D2852">
        <v>25</v>
      </c>
      <c r="E2852">
        <v>25</v>
      </c>
      <c r="F2852">
        <v>30</v>
      </c>
      <c r="G2852">
        <v>35</v>
      </c>
      <c r="H2852">
        <v>50</v>
      </c>
      <c r="I2852">
        <v>60</v>
      </c>
      <c r="J2852">
        <v>80</v>
      </c>
      <c r="K2852">
        <v>100</v>
      </c>
      <c r="L2852">
        <v>150</v>
      </c>
      <c r="M2852">
        <v>200</v>
      </c>
      <c r="N2852">
        <v>300</v>
      </c>
      <c r="O2852">
        <v>1000</v>
      </c>
      <c r="P2852">
        <v>3500</v>
      </c>
      <c r="Q2852">
        <v>5000</v>
      </c>
      <c r="R2852">
        <v>5000</v>
      </c>
      <c r="S2852">
        <v>5001</v>
      </c>
      <c r="T2852">
        <v>8000</v>
      </c>
    </row>
    <row r="2853" spans="1:30" x14ac:dyDescent="0.2">
      <c r="A2853" s="2">
        <v>2851</v>
      </c>
      <c r="B2853" s="4">
        <v>1</v>
      </c>
      <c r="C2853">
        <v>10</v>
      </c>
      <c r="D2853">
        <v>29</v>
      </c>
      <c r="E2853">
        <v>29</v>
      </c>
      <c r="F2853">
        <v>149</v>
      </c>
      <c r="G2853">
        <v>299</v>
      </c>
    </row>
    <row r="2854" spans="1:30" x14ac:dyDescent="0.2">
      <c r="A2854" s="2">
        <v>2852</v>
      </c>
      <c r="B2854" s="4">
        <v>5</v>
      </c>
      <c r="C2854">
        <v>59</v>
      </c>
      <c r="D2854">
        <v>69</v>
      </c>
      <c r="E2854">
        <v>69</v>
      </c>
      <c r="F2854">
        <v>79</v>
      </c>
      <c r="G2854">
        <v>79</v>
      </c>
      <c r="H2854">
        <v>99</v>
      </c>
      <c r="I2854">
        <v>99</v>
      </c>
      <c r="J2854">
        <v>99</v>
      </c>
      <c r="K2854">
        <v>119</v>
      </c>
      <c r="L2854">
        <v>139</v>
      </c>
      <c r="M2854">
        <v>139</v>
      </c>
      <c r="N2854">
        <v>139</v>
      </c>
      <c r="O2854">
        <v>199</v>
      </c>
      <c r="P2854">
        <v>199</v>
      </c>
      <c r="Q2854">
        <v>199</v>
      </c>
      <c r="R2854">
        <v>249</v>
      </c>
      <c r="S2854">
        <v>319</v>
      </c>
    </row>
    <row r="2855" spans="1:30" x14ac:dyDescent="0.2">
      <c r="A2855" s="2">
        <v>2853</v>
      </c>
      <c r="B2855" s="4">
        <v>1</v>
      </c>
      <c r="C2855">
        <v>5</v>
      </c>
      <c r="D2855">
        <v>25</v>
      </c>
      <c r="E2855">
        <v>99</v>
      </c>
      <c r="F2855">
        <v>125</v>
      </c>
      <c r="G2855">
        <v>149</v>
      </c>
      <c r="H2855">
        <v>149</v>
      </c>
      <c r="I2855">
        <v>149</v>
      </c>
      <c r="J2855">
        <v>280</v>
      </c>
      <c r="K2855">
        <v>560</v>
      </c>
      <c r="L2855">
        <v>1400</v>
      </c>
    </row>
    <row r="2856" spans="1:30" x14ac:dyDescent="0.2">
      <c r="A2856" s="2">
        <v>2854</v>
      </c>
      <c r="B2856" s="4">
        <v>1</v>
      </c>
      <c r="C2856">
        <v>5</v>
      </c>
      <c r="D2856">
        <v>12</v>
      </c>
      <c r="E2856">
        <v>12</v>
      </c>
      <c r="F2856">
        <v>15</v>
      </c>
      <c r="G2856">
        <v>20</v>
      </c>
      <c r="H2856">
        <v>20</v>
      </c>
      <c r="I2856">
        <v>20</v>
      </c>
      <c r="J2856">
        <v>20</v>
      </c>
      <c r="K2856">
        <v>25</v>
      </c>
      <c r="L2856">
        <v>25</v>
      </c>
      <c r="M2856">
        <v>26</v>
      </c>
      <c r="N2856">
        <v>28</v>
      </c>
      <c r="O2856">
        <v>30</v>
      </c>
      <c r="P2856">
        <v>35</v>
      </c>
      <c r="Q2856">
        <v>35</v>
      </c>
      <c r="R2856">
        <v>35</v>
      </c>
      <c r="S2856">
        <v>35</v>
      </c>
      <c r="T2856">
        <v>35</v>
      </c>
      <c r="U2856">
        <v>40</v>
      </c>
      <c r="V2856">
        <v>40</v>
      </c>
      <c r="W2856">
        <v>40</v>
      </c>
      <c r="X2856">
        <v>40</v>
      </c>
      <c r="Y2856">
        <v>40</v>
      </c>
      <c r="Z2856">
        <v>45</v>
      </c>
      <c r="AA2856">
        <v>45</v>
      </c>
      <c r="AB2856">
        <v>50</v>
      </c>
      <c r="AC2856">
        <v>60</v>
      </c>
      <c r="AD2856">
        <v>70</v>
      </c>
    </row>
    <row r="2857" spans="1:30" x14ac:dyDescent="0.2">
      <c r="A2857" s="2">
        <v>2855</v>
      </c>
      <c r="B2857" s="4">
        <v>1</v>
      </c>
      <c r="C2857">
        <v>30</v>
      </c>
      <c r="D2857">
        <v>35</v>
      </c>
      <c r="E2857">
        <v>40</v>
      </c>
    </row>
    <row r="2858" spans="1:30" x14ac:dyDescent="0.2">
      <c r="A2858" s="2">
        <v>2856</v>
      </c>
      <c r="B2858" s="4">
        <v>25</v>
      </c>
      <c r="C2858">
        <v>29</v>
      </c>
      <c r="D2858">
        <v>45</v>
      </c>
      <c r="E2858">
        <v>70</v>
      </c>
      <c r="F2858">
        <v>85</v>
      </c>
      <c r="G2858">
        <v>100</v>
      </c>
      <c r="H2858">
        <v>100</v>
      </c>
      <c r="I2858">
        <v>120</v>
      </c>
      <c r="J2858">
        <v>120</v>
      </c>
      <c r="K2858">
        <v>160</v>
      </c>
      <c r="L2858">
        <v>200</v>
      </c>
      <c r="M2858">
        <v>200</v>
      </c>
      <c r="N2858">
        <v>1000</v>
      </c>
    </row>
    <row r="2859" spans="1:30" x14ac:dyDescent="0.2">
      <c r="A2859" s="2">
        <v>2857</v>
      </c>
      <c r="B2859" s="4">
        <v>1</v>
      </c>
      <c r="C2859">
        <v>5</v>
      </c>
      <c r="D2859">
        <v>10</v>
      </c>
      <c r="E2859">
        <v>20</v>
      </c>
      <c r="F2859">
        <v>30</v>
      </c>
      <c r="G2859">
        <v>40</v>
      </c>
      <c r="H2859">
        <v>50</v>
      </c>
      <c r="I2859">
        <v>80</v>
      </c>
      <c r="J2859">
        <v>100</v>
      </c>
      <c r="K2859">
        <v>110</v>
      </c>
      <c r="L2859">
        <v>200</v>
      </c>
      <c r="M2859">
        <v>250</v>
      </c>
      <c r="N2859">
        <v>260</v>
      </c>
      <c r="O2859">
        <v>350</v>
      </c>
      <c r="P2859">
        <v>360</v>
      </c>
      <c r="Q2859">
        <v>400</v>
      </c>
      <c r="R2859">
        <v>500</v>
      </c>
      <c r="S2859">
        <v>510</v>
      </c>
      <c r="T2859">
        <v>800</v>
      </c>
      <c r="U2859">
        <v>1000</v>
      </c>
      <c r="V2859">
        <v>1600</v>
      </c>
      <c r="W2859">
        <v>2000</v>
      </c>
      <c r="X2859">
        <v>3500</v>
      </c>
      <c r="Y2859">
        <v>5000</v>
      </c>
    </row>
    <row r="2860" spans="1:30" x14ac:dyDescent="0.2">
      <c r="A2860" s="2">
        <v>2858</v>
      </c>
      <c r="B2860" s="4">
        <v>40</v>
      </c>
      <c r="C2860">
        <v>50</v>
      </c>
      <c r="D2860">
        <v>70</v>
      </c>
      <c r="E2860">
        <v>75</v>
      </c>
      <c r="F2860">
        <v>100</v>
      </c>
    </row>
    <row r="2861" spans="1:30" x14ac:dyDescent="0.2">
      <c r="A2861" s="2">
        <v>2859</v>
      </c>
      <c r="B2861" s="4">
        <v>15</v>
      </c>
      <c r="C2861">
        <v>25</v>
      </c>
      <c r="D2861">
        <v>25</v>
      </c>
      <c r="E2861">
        <v>50</v>
      </c>
      <c r="F2861">
        <v>75</v>
      </c>
      <c r="G2861">
        <v>250</v>
      </c>
      <c r="H2861">
        <v>500</v>
      </c>
      <c r="I2861">
        <v>750</v>
      </c>
      <c r="J2861">
        <v>1500</v>
      </c>
      <c r="K2861">
        <v>5000</v>
      </c>
      <c r="L2861">
        <v>10000</v>
      </c>
    </row>
    <row r="2862" spans="1:30" x14ac:dyDescent="0.2">
      <c r="A2862" s="2">
        <v>2860</v>
      </c>
      <c r="B2862" s="4">
        <v>5</v>
      </c>
      <c r="C2862">
        <v>20</v>
      </c>
      <c r="D2862">
        <v>40</v>
      </c>
      <c r="E2862">
        <v>40</v>
      </c>
      <c r="F2862">
        <v>45</v>
      </c>
      <c r="G2862">
        <v>60</v>
      </c>
      <c r="H2862">
        <v>60</v>
      </c>
      <c r="I2862">
        <v>65</v>
      </c>
      <c r="J2862">
        <v>75</v>
      </c>
      <c r="K2862">
        <v>75</v>
      </c>
      <c r="L2862">
        <v>75</v>
      </c>
      <c r="M2862">
        <v>80</v>
      </c>
      <c r="N2862">
        <v>80</v>
      </c>
      <c r="O2862">
        <v>85</v>
      </c>
    </row>
    <row r="2863" spans="1:30" x14ac:dyDescent="0.2">
      <c r="A2863" s="2">
        <v>2861</v>
      </c>
      <c r="B2863" s="4">
        <v>5</v>
      </c>
      <c r="C2863">
        <v>7</v>
      </c>
      <c r="D2863">
        <v>10</v>
      </c>
      <c r="E2863">
        <v>13</v>
      </c>
    </row>
    <row r="2864" spans="1:30" x14ac:dyDescent="0.2">
      <c r="A2864" s="2">
        <v>2862</v>
      </c>
      <c r="B2864" s="4">
        <v>5</v>
      </c>
      <c r="C2864">
        <v>10</v>
      </c>
      <c r="D2864">
        <v>25</v>
      </c>
      <c r="E2864">
        <v>50</v>
      </c>
      <c r="F2864">
        <v>75</v>
      </c>
      <c r="G2864">
        <v>100</v>
      </c>
      <c r="H2864">
        <v>100</v>
      </c>
      <c r="I2864">
        <v>150</v>
      </c>
      <c r="J2864">
        <v>200</v>
      </c>
      <c r="K2864">
        <v>200</v>
      </c>
      <c r="L2864">
        <v>201</v>
      </c>
      <c r="M2864">
        <v>300</v>
      </c>
      <c r="N2864">
        <v>333</v>
      </c>
      <c r="O2864">
        <v>333</v>
      </c>
      <c r="P2864">
        <v>333</v>
      </c>
      <c r="Q2864">
        <v>400</v>
      </c>
      <c r="R2864">
        <v>750</v>
      </c>
      <c r="S2864">
        <v>3000</v>
      </c>
      <c r="T2864">
        <v>5000</v>
      </c>
    </row>
    <row r="2865" spans="1:33" x14ac:dyDescent="0.2">
      <c r="A2865" s="2">
        <v>2863</v>
      </c>
      <c r="B2865" s="4">
        <v>5</v>
      </c>
      <c r="C2865">
        <v>75</v>
      </c>
      <c r="D2865">
        <v>75</v>
      </c>
    </row>
    <row r="2866" spans="1:33" x14ac:dyDescent="0.2">
      <c r="A2866" s="2">
        <v>2864</v>
      </c>
      <c r="B2866" s="4">
        <v>5</v>
      </c>
      <c r="C2866">
        <v>10</v>
      </c>
      <c r="D2866">
        <v>25</v>
      </c>
      <c r="E2866">
        <v>30</v>
      </c>
      <c r="F2866">
        <v>35</v>
      </c>
      <c r="G2866">
        <v>45</v>
      </c>
      <c r="H2866">
        <v>50</v>
      </c>
      <c r="I2866">
        <v>75</v>
      </c>
      <c r="J2866">
        <v>90</v>
      </c>
      <c r="K2866">
        <v>100</v>
      </c>
      <c r="L2866">
        <v>115</v>
      </c>
      <c r="M2866">
        <v>125</v>
      </c>
      <c r="N2866">
        <v>175</v>
      </c>
      <c r="O2866">
        <v>250</v>
      </c>
      <c r="P2866">
        <v>450</v>
      </c>
      <c r="Q2866">
        <v>500</v>
      </c>
      <c r="R2866">
        <v>750</v>
      </c>
      <c r="S2866">
        <v>800</v>
      </c>
      <c r="T2866">
        <v>1000</v>
      </c>
      <c r="U2866">
        <v>1500</v>
      </c>
      <c r="V2866">
        <v>3000</v>
      </c>
      <c r="W2866">
        <v>8000</v>
      </c>
    </row>
    <row r="2867" spans="1:33" x14ac:dyDescent="0.2">
      <c r="A2867" s="2">
        <v>2865</v>
      </c>
      <c r="B2867" s="4">
        <v>1.1200000000000001</v>
      </c>
      <c r="C2867">
        <v>32</v>
      </c>
      <c r="D2867">
        <v>44</v>
      </c>
      <c r="E2867">
        <v>55</v>
      </c>
      <c r="F2867">
        <v>60</v>
      </c>
      <c r="G2867">
        <v>66</v>
      </c>
      <c r="H2867">
        <v>73</v>
      </c>
      <c r="I2867">
        <v>110</v>
      </c>
      <c r="J2867">
        <v>145</v>
      </c>
      <c r="K2867">
        <v>222</v>
      </c>
      <c r="L2867">
        <v>324</v>
      </c>
    </row>
    <row r="2868" spans="1:33" x14ac:dyDescent="0.2">
      <c r="A2868" s="2">
        <v>2866</v>
      </c>
      <c r="B2868" s="4">
        <v>1</v>
      </c>
      <c r="C2868">
        <v>25</v>
      </c>
      <c r="D2868">
        <v>25</v>
      </c>
      <c r="E2868">
        <v>25</v>
      </c>
      <c r="F2868">
        <v>29</v>
      </c>
      <c r="G2868">
        <v>29</v>
      </c>
      <c r="H2868">
        <v>29</v>
      </c>
      <c r="I2868">
        <v>34</v>
      </c>
      <c r="J2868">
        <v>34</v>
      </c>
      <c r="K2868">
        <v>34</v>
      </c>
      <c r="L2868">
        <v>50</v>
      </c>
      <c r="M2868">
        <v>75</v>
      </c>
      <c r="N2868">
        <v>200</v>
      </c>
      <c r="O2868">
        <v>1500</v>
      </c>
    </row>
    <row r="2869" spans="1:33" x14ac:dyDescent="0.2">
      <c r="A2869" s="2">
        <v>2867</v>
      </c>
      <c r="B2869" s="4">
        <v>10</v>
      </c>
      <c r="C2869">
        <v>20</v>
      </c>
      <c r="D2869">
        <v>35</v>
      </c>
      <c r="E2869">
        <v>45</v>
      </c>
    </row>
    <row r="2870" spans="1:33" x14ac:dyDescent="0.2">
      <c r="A2870" s="2">
        <v>2868</v>
      </c>
      <c r="B2870" s="4">
        <v>17</v>
      </c>
      <c r="C2870">
        <v>20</v>
      </c>
      <c r="D2870">
        <v>38</v>
      </c>
    </row>
    <row r="2871" spans="1:33" x14ac:dyDescent="0.2">
      <c r="A2871" s="2">
        <v>2869</v>
      </c>
      <c r="B2871" s="4">
        <v>80</v>
      </c>
      <c r="C2871">
        <v>100</v>
      </c>
      <c r="D2871">
        <v>105</v>
      </c>
      <c r="E2871">
        <v>106</v>
      </c>
      <c r="F2871">
        <v>110</v>
      </c>
      <c r="G2871">
        <v>180</v>
      </c>
      <c r="H2871">
        <v>330</v>
      </c>
      <c r="I2871">
        <v>660</v>
      </c>
      <c r="J2871">
        <v>1050</v>
      </c>
    </row>
    <row r="2872" spans="1:33" x14ac:dyDescent="0.2">
      <c r="A2872" s="2">
        <v>2870</v>
      </c>
      <c r="B2872" s="4">
        <v>6</v>
      </c>
      <c r="C2872">
        <v>12</v>
      </c>
      <c r="D2872">
        <v>18</v>
      </c>
      <c r="E2872">
        <v>20</v>
      </c>
      <c r="F2872">
        <v>24</v>
      </c>
      <c r="G2872">
        <v>40</v>
      </c>
      <c r="H2872">
        <v>44</v>
      </c>
      <c r="I2872">
        <v>100</v>
      </c>
      <c r="J2872">
        <v>200</v>
      </c>
      <c r="K2872">
        <v>2000</v>
      </c>
    </row>
    <row r="2873" spans="1:33" x14ac:dyDescent="0.2">
      <c r="A2873" s="2">
        <v>2871</v>
      </c>
      <c r="B2873" s="4">
        <v>1</v>
      </c>
      <c r="C2873">
        <v>10</v>
      </c>
      <c r="D2873">
        <v>15</v>
      </c>
      <c r="E2873">
        <v>25</v>
      </c>
      <c r="F2873">
        <v>35</v>
      </c>
      <c r="G2873">
        <v>40</v>
      </c>
      <c r="H2873">
        <v>49</v>
      </c>
      <c r="I2873">
        <v>50</v>
      </c>
      <c r="J2873">
        <v>60</v>
      </c>
      <c r="K2873">
        <v>65</v>
      </c>
      <c r="L2873">
        <v>69</v>
      </c>
      <c r="M2873">
        <v>69</v>
      </c>
      <c r="N2873">
        <v>89</v>
      </c>
      <c r="O2873">
        <v>99</v>
      </c>
      <c r="P2873">
        <v>139</v>
      </c>
      <c r="Q2873">
        <v>149</v>
      </c>
      <c r="R2873">
        <v>199</v>
      </c>
      <c r="S2873">
        <v>300</v>
      </c>
      <c r="T2873">
        <v>350</v>
      </c>
      <c r="U2873">
        <v>450</v>
      </c>
      <c r="V2873">
        <v>499</v>
      </c>
      <c r="W2873">
        <v>599</v>
      </c>
      <c r="X2873">
        <v>699</v>
      </c>
      <c r="Y2873">
        <v>1000</v>
      </c>
      <c r="Z2873">
        <v>1999</v>
      </c>
      <c r="AA2873">
        <v>4999</v>
      </c>
    </row>
    <row r="2874" spans="1:33" x14ac:dyDescent="0.2">
      <c r="A2874" s="2">
        <v>2872</v>
      </c>
      <c r="B2874" s="4">
        <v>1.1100000000000001</v>
      </c>
      <c r="C2874">
        <v>17</v>
      </c>
      <c r="D2874">
        <v>22</v>
      </c>
      <c r="E2874">
        <v>28</v>
      </c>
      <c r="F2874">
        <v>39</v>
      </c>
      <c r="G2874">
        <v>55</v>
      </c>
      <c r="H2874">
        <v>67</v>
      </c>
      <c r="I2874">
        <v>67</v>
      </c>
      <c r="J2874">
        <v>67</v>
      </c>
      <c r="K2874">
        <v>67</v>
      </c>
      <c r="L2874">
        <v>111</v>
      </c>
      <c r="M2874">
        <v>144</v>
      </c>
      <c r="N2874">
        <v>177</v>
      </c>
      <c r="O2874">
        <v>333</v>
      </c>
      <c r="P2874">
        <v>554</v>
      </c>
      <c r="Q2874">
        <v>665</v>
      </c>
      <c r="R2874">
        <v>887</v>
      </c>
      <c r="S2874">
        <v>1109</v>
      </c>
      <c r="T2874">
        <v>2218</v>
      </c>
      <c r="U2874">
        <v>2440</v>
      </c>
      <c r="V2874">
        <v>2661</v>
      </c>
      <c r="W2874">
        <v>5544</v>
      </c>
    </row>
    <row r="2875" spans="1:33" x14ac:dyDescent="0.2">
      <c r="A2875" s="2">
        <v>2873</v>
      </c>
      <c r="B2875" s="4">
        <v>1.61</v>
      </c>
      <c r="C2875">
        <v>8</v>
      </c>
      <c r="D2875">
        <v>16</v>
      </c>
      <c r="E2875">
        <v>16</v>
      </c>
      <c r="F2875">
        <v>24</v>
      </c>
      <c r="G2875">
        <v>40</v>
      </c>
      <c r="H2875">
        <v>40</v>
      </c>
      <c r="I2875">
        <v>81</v>
      </c>
      <c r="J2875">
        <v>81</v>
      </c>
      <c r="K2875">
        <v>121</v>
      </c>
      <c r="L2875">
        <v>121</v>
      </c>
      <c r="M2875">
        <v>121</v>
      </c>
      <c r="N2875">
        <v>161</v>
      </c>
      <c r="O2875">
        <v>161</v>
      </c>
      <c r="P2875">
        <v>161</v>
      </c>
      <c r="Q2875">
        <v>242</v>
      </c>
      <c r="R2875">
        <v>323</v>
      </c>
      <c r="S2875">
        <v>323</v>
      </c>
      <c r="T2875">
        <v>323</v>
      </c>
    </row>
    <row r="2876" spans="1:33" x14ac:dyDescent="0.2">
      <c r="A2876" s="2">
        <v>2874</v>
      </c>
      <c r="B2876" s="4">
        <v>5</v>
      </c>
      <c r="C2876">
        <v>15</v>
      </c>
      <c r="D2876">
        <v>25</v>
      </c>
      <c r="E2876">
        <v>139</v>
      </c>
      <c r="F2876">
        <v>179</v>
      </c>
      <c r="G2876">
        <v>189</v>
      </c>
      <c r="H2876">
        <v>189</v>
      </c>
      <c r="I2876">
        <v>199</v>
      </c>
      <c r="J2876">
        <v>209</v>
      </c>
      <c r="K2876">
        <v>209</v>
      </c>
      <c r="L2876">
        <v>209</v>
      </c>
      <c r="M2876">
        <v>229</v>
      </c>
      <c r="N2876">
        <v>299</v>
      </c>
      <c r="O2876">
        <v>319</v>
      </c>
      <c r="P2876">
        <v>349</v>
      </c>
    </row>
    <row r="2877" spans="1:33" x14ac:dyDescent="0.2">
      <c r="A2877" s="2">
        <v>2875</v>
      </c>
      <c r="B2877" s="4">
        <v>1</v>
      </c>
      <c r="C2877">
        <v>20</v>
      </c>
      <c r="D2877">
        <v>25</v>
      </c>
      <c r="E2877">
        <v>30</v>
      </c>
      <c r="F2877">
        <v>35</v>
      </c>
      <c r="G2877">
        <v>35</v>
      </c>
      <c r="H2877">
        <v>40</v>
      </c>
      <c r="I2877">
        <v>40</v>
      </c>
      <c r="J2877">
        <v>55</v>
      </c>
      <c r="K2877">
        <v>70</v>
      </c>
      <c r="L2877">
        <v>70</v>
      </c>
      <c r="M2877">
        <v>100</v>
      </c>
      <c r="N2877">
        <v>100</v>
      </c>
      <c r="O2877">
        <v>150</v>
      </c>
      <c r="P2877">
        <v>160</v>
      </c>
      <c r="Q2877">
        <v>220</v>
      </c>
      <c r="R2877">
        <v>250</v>
      </c>
    </row>
    <row r="2878" spans="1:33" x14ac:dyDescent="0.2">
      <c r="A2878" s="2">
        <v>2876</v>
      </c>
      <c r="B2878" s="4">
        <v>5</v>
      </c>
      <c r="C2878">
        <v>39</v>
      </c>
      <c r="D2878">
        <v>39</v>
      </c>
      <c r="E2878">
        <v>49</v>
      </c>
      <c r="F2878">
        <v>78</v>
      </c>
      <c r="G2878">
        <v>78</v>
      </c>
      <c r="H2878">
        <v>94</v>
      </c>
      <c r="I2878">
        <v>99</v>
      </c>
      <c r="J2878">
        <v>147</v>
      </c>
      <c r="K2878">
        <v>220</v>
      </c>
      <c r="L2878">
        <v>450</v>
      </c>
    </row>
    <row r="2879" spans="1:33" x14ac:dyDescent="0.2">
      <c r="A2879" s="2">
        <v>2877</v>
      </c>
      <c r="B2879" s="4">
        <v>5</v>
      </c>
      <c r="C2879">
        <v>10</v>
      </c>
      <c r="D2879">
        <v>14</v>
      </c>
      <c r="E2879">
        <v>15</v>
      </c>
      <c r="F2879">
        <v>15</v>
      </c>
      <c r="G2879">
        <v>20</v>
      </c>
      <c r="H2879">
        <v>20</v>
      </c>
      <c r="I2879">
        <v>25</v>
      </c>
      <c r="J2879">
        <v>25</v>
      </c>
      <c r="K2879">
        <v>30</v>
      </c>
      <c r="L2879">
        <v>30</v>
      </c>
      <c r="M2879">
        <v>45</v>
      </c>
      <c r="N2879">
        <v>50</v>
      </c>
      <c r="O2879">
        <v>60</v>
      </c>
      <c r="P2879">
        <v>65</v>
      </c>
      <c r="Q2879">
        <v>65</v>
      </c>
      <c r="R2879">
        <v>75</v>
      </c>
      <c r="S2879">
        <v>80</v>
      </c>
      <c r="T2879">
        <v>85</v>
      </c>
      <c r="U2879">
        <v>100</v>
      </c>
      <c r="V2879">
        <v>100</v>
      </c>
      <c r="W2879">
        <v>120</v>
      </c>
      <c r="X2879">
        <v>120</v>
      </c>
      <c r="Y2879">
        <v>150</v>
      </c>
      <c r="Z2879">
        <v>250</v>
      </c>
      <c r="AA2879">
        <v>300</v>
      </c>
      <c r="AB2879">
        <v>400</v>
      </c>
      <c r="AC2879">
        <v>500</v>
      </c>
      <c r="AD2879">
        <v>750</v>
      </c>
      <c r="AE2879">
        <v>1000</v>
      </c>
      <c r="AF2879">
        <v>3000</v>
      </c>
      <c r="AG2879">
        <v>5500</v>
      </c>
    </row>
    <row r="2880" spans="1:33" x14ac:dyDescent="0.2">
      <c r="A2880" s="2">
        <v>2878</v>
      </c>
      <c r="B2880" s="4">
        <v>1</v>
      </c>
      <c r="C2880">
        <v>5</v>
      </c>
      <c r="D2880">
        <v>15</v>
      </c>
      <c r="E2880">
        <v>25</v>
      </c>
      <c r="F2880">
        <v>35</v>
      </c>
      <c r="G2880">
        <v>35</v>
      </c>
      <c r="H2880">
        <v>35</v>
      </c>
      <c r="I2880">
        <v>50</v>
      </c>
      <c r="J2880">
        <v>75</v>
      </c>
      <c r="K2880">
        <v>150</v>
      </c>
      <c r="L2880">
        <v>300</v>
      </c>
      <c r="M2880">
        <v>450</v>
      </c>
      <c r="N2880">
        <v>700</v>
      </c>
      <c r="O2880">
        <v>1000</v>
      </c>
    </row>
    <row r="2881" spans="1:30" x14ac:dyDescent="0.2">
      <c r="A2881" s="2">
        <v>2879</v>
      </c>
      <c r="B2881" s="4">
        <v>4</v>
      </c>
      <c r="C2881">
        <v>9</v>
      </c>
      <c r="D2881">
        <v>22</v>
      </c>
      <c r="E2881">
        <v>27</v>
      </c>
      <c r="F2881">
        <v>45</v>
      </c>
      <c r="G2881">
        <v>67</v>
      </c>
      <c r="H2881">
        <v>90</v>
      </c>
      <c r="I2881">
        <v>90</v>
      </c>
      <c r="J2881">
        <v>135</v>
      </c>
      <c r="K2881">
        <v>270</v>
      </c>
      <c r="L2881">
        <v>450</v>
      </c>
      <c r="M2881">
        <v>900</v>
      </c>
      <c r="N2881">
        <v>2699</v>
      </c>
    </row>
    <row r="2882" spans="1:30" x14ac:dyDescent="0.2">
      <c r="A2882" s="2">
        <v>2880</v>
      </c>
      <c r="B2882" s="4">
        <v>3</v>
      </c>
      <c r="C2882">
        <v>12</v>
      </c>
      <c r="D2882">
        <v>12</v>
      </c>
      <c r="E2882">
        <v>12</v>
      </c>
      <c r="F2882">
        <v>20</v>
      </c>
      <c r="G2882">
        <v>20</v>
      </c>
      <c r="H2882">
        <v>21</v>
      </c>
      <c r="I2882">
        <v>25</v>
      </c>
      <c r="J2882">
        <v>26</v>
      </c>
      <c r="K2882">
        <v>45</v>
      </c>
      <c r="L2882">
        <v>74</v>
      </c>
      <c r="M2882">
        <v>90</v>
      </c>
      <c r="N2882">
        <v>112</v>
      </c>
      <c r="O2882">
        <v>175</v>
      </c>
      <c r="P2882">
        <v>300</v>
      </c>
      <c r="Q2882">
        <v>500</v>
      </c>
      <c r="R2882">
        <v>10000</v>
      </c>
    </row>
    <row r="2883" spans="1:30" x14ac:dyDescent="0.2">
      <c r="A2883" s="2">
        <v>2881</v>
      </c>
      <c r="B2883" s="4">
        <v>5</v>
      </c>
      <c r="C2883">
        <v>10</v>
      </c>
      <c r="D2883">
        <v>15</v>
      </c>
      <c r="E2883">
        <v>20</v>
      </c>
      <c r="F2883">
        <v>30</v>
      </c>
      <c r="G2883">
        <v>35</v>
      </c>
      <c r="H2883">
        <v>50</v>
      </c>
      <c r="I2883">
        <v>70</v>
      </c>
      <c r="J2883">
        <v>100</v>
      </c>
      <c r="K2883">
        <v>150</v>
      </c>
      <c r="L2883">
        <v>200</v>
      </c>
      <c r="M2883">
        <v>225</v>
      </c>
      <c r="N2883">
        <v>250</v>
      </c>
      <c r="O2883">
        <v>350</v>
      </c>
      <c r="P2883">
        <v>400</v>
      </c>
      <c r="Q2883">
        <v>600</v>
      </c>
    </row>
    <row r="2884" spans="1:30" x14ac:dyDescent="0.2">
      <c r="A2884" s="2">
        <v>2882</v>
      </c>
      <c r="B2884" s="4">
        <v>5</v>
      </c>
      <c r="C2884">
        <v>30</v>
      </c>
      <c r="D2884">
        <v>45</v>
      </c>
      <c r="E2884">
        <v>55</v>
      </c>
      <c r="F2884">
        <v>125</v>
      </c>
      <c r="G2884">
        <v>250</v>
      </c>
      <c r="H2884">
        <v>500</v>
      </c>
      <c r="I2884">
        <v>750</v>
      </c>
      <c r="J2884">
        <v>850</v>
      </c>
      <c r="K2884">
        <v>5000</v>
      </c>
      <c r="L2884">
        <v>7500</v>
      </c>
      <c r="M2884">
        <v>10000</v>
      </c>
    </row>
    <row r="2885" spans="1:30" x14ac:dyDescent="0.2">
      <c r="A2885" s="2">
        <v>2883</v>
      </c>
      <c r="B2885" s="4">
        <v>1</v>
      </c>
      <c r="C2885">
        <v>20</v>
      </c>
      <c r="D2885">
        <v>25</v>
      </c>
      <c r="E2885">
        <v>25</v>
      </c>
      <c r="F2885">
        <v>30</v>
      </c>
      <c r="G2885">
        <v>58</v>
      </c>
      <c r="H2885">
        <v>58</v>
      </c>
      <c r="I2885">
        <v>140</v>
      </c>
      <c r="J2885">
        <v>270</v>
      </c>
    </row>
    <row r="2886" spans="1:30" x14ac:dyDescent="0.2">
      <c r="A2886" s="2">
        <v>2884</v>
      </c>
      <c r="B2886" s="4">
        <v>5</v>
      </c>
      <c r="C2886">
        <v>20</v>
      </c>
      <c r="D2886">
        <v>30</v>
      </c>
      <c r="E2886">
        <v>10000</v>
      </c>
    </row>
    <row r="2887" spans="1:30" x14ac:dyDescent="0.2">
      <c r="A2887" s="2">
        <v>2885</v>
      </c>
      <c r="B2887" s="4">
        <v>5</v>
      </c>
      <c r="C2887">
        <v>10</v>
      </c>
      <c r="D2887">
        <v>15</v>
      </c>
      <c r="E2887">
        <v>25</v>
      </c>
      <c r="F2887">
        <v>40</v>
      </c>
      <c r="G2887">
        <v>60</v>
      </c>
      <c r="H2887">
        <v>75</v>
      </c>
      <c r="I2887">
        <v>100</v>
      </c>
      <c r="J2887">
        <v>150</v>
      </c>
      <c r="K2887">
        <v>500</v>
      </c>
      <c r="L2887">
        <v>750</v>
      </c>
      <c r="M2887">
        <v>1200</v>
      </c>
      <c r="N2887">
        <v>2500</v>
      </c>
      <c r="O2887">
        <v>4750</v>
      </c>
      <c r="P2887">
        <v>5000</v>
      </c>
      <c r="Q2887">
        <v>10000</v>
      </c>
    </row>
    <row r="2888" spans="1:30" x14ac:dyDescent="0.2">
      <c r="A2888" s="2">
        <v>2886</v>
      </c>
      <c r="B2888" s="4">
        <v>15</v>
      </c>
      <c r="C2888">
        <v>20</v>
      </c>
      <c r="D2888">
        <v>35</v>
      </c>
      <c r="E2888">
        <v>60</v>
      </c>
      <c r="F2888">
        <v>100</v>
      </c>
      <c r="G2888">
        <v>300</v>
      </c>
      <c r="H2888">
        <v>600</v>
      </c>
      <c r="I2888">
        <v>5500</v>
      </c>
    </row>
    <row r="2889" spans="1:30" x14ac:dyDescent="0.2">
      <c r="A2889" s="2">
        <v>2887</v>
      </c>
      <c r="B2889" s="4">
        <v>1.1200000000000001</v>
      </c>
      <c r="C2889">
        <v>2.23</v>
      </c>
      <c r="D2889">
        <v>6</v>
      </c>
      <c r="E2889">
        <v>7</v>
      </c>
      <c r="F2889">
        <v>13</v>
      </c>
      <c r="G2889">
        <v>18</v>
      </c>
      <c r="H2889">
        <v>25</v>
      </c>
      <c r="I2889">
        <v>33</v>
      </c>
      <c r="J2889">
        <v>61</v>
      </c>
      <c r="K2889">
        <v>73</v>
      </c>
      <c r="L2889">
        <v>212</v>
      </c>
      <c r="M2889">
        <v>558</v>
      </c>
      <c r="N2889">
        <v>5579</v>
      </c>
      <c r="O2889">
        <v>7811</v>
      </c>
    </row>
    <row r="2890" spans="1:30" x14ac:dyDescent="0.2">
      <c r="A2890" s="2">
        <v>2888</v>
      </c>
      <c r="B2890" s="4">
        <v>1</v>
      </c>
      <c r="C2890">
        <v>16</v>
      </c>
      <c r="D2890">
        <v>36</v>
      </c>
      <c r="E2890">
        <v>40</v>
      </c>
      <c r="F2890">
        <v>68</v>
      </c>
      <c r="G2890">
        <v>72</v>
      </c>
      <c r="H2890">
        <v>98</v>
      </c>
      <c r="I2890">
        <v>105</v>
      </c>
      <c r="J2890">
        <v>185</v>
      </c>
      <c r="K2890">
        <v>7500</v>
      </c>
    </row>
    <row r="2891" spans="1:30" x14ac:dyDescent="0.2">
      <c r="A2891" s="2">
        <v>2889</v>
      </c>
      <c r="B2891" s="4">
        <v>5</v>
      </c>
      <c r="C2891">
        <v>10</v>
      </c>
      <c r="D2891">
        <v>20</v>
      </c>
      <c r="E2891">
        <v>35</v>
      </c>
      <c r="F2891">
        <v>35</v>
      </c>
      <c r="G2891">
        <v>75</v>
      </c>
      <c r="H2891">
        <v>75</v>
      </c>
      <c r="I2891">
        <v>100</v>
      </c>
      <c r="J2891">
        <v>175</v>
      </c>
      <c r="K2891">
        <v>175</v>
      </c>
      <c r="L2891">
        <v>200</v>
      </c>
      <c r="M2891">
        <v>200</v>
      </c>
      <c r="N2891">
        <v>250</v>
      </c>
      <c r="O2891">
        <v>250</v>
      </c>
      <c r="P2891">
        <v>250</v>
      </c>
      <c r="Q2891">
        <v>250</v>
      </c>
      <c r="R2891">
        <v>300</v>
      </c>
      <c r="S2891">
        <v>400</v>
      </c>
      <c r="T2891">
        <v>400</v>
      </c>
      <c r="U2891">
        <v>500</v>
      </c>
      <c r="V2891">
        <v>500</v>
      </c>
      <c r="W2891">
        <v>500</v>
      </c>
      <c r="X2891">
        <v>500</v>
      </c>
      <c r="Y2891">
        <v>750</v>
      </c>
      <c r="Z2891">
        <v>1000</v>
      </c>
      <c r="AA2891">
        <v>1500</v>
      </c>
      <c r="AB2891">
        <v>1500</v>
      </c>
      <c r="AC2891">
        <v>2500</v>
      </c>
      <c r="AD2891">
        <v>5000</v>
      </c>
    </row>
    <row r="2892" spans="1:30" x14ac:dyDescent="0.2">
      <c r="A2892" s="2">
        <v>2890</v>
      </c>
      <c r="B2892" s="4">
        <v>1</v>
      </c>
      <c r="C2892">
        <v>5</v>
      </c>
      <c r="D2892">
        <v>10</v>
      </c>
      <c r="E2892">
        <v>15</v>
      </c>
      <c r="F2892">
        <v>15</v>
      </c>
      <c r="G2892">
        <v>20</v>
      </c>
      <c r="H2892">
        <v>20</v>
      </c>
      <c r="I2892">
        <v>40</v>
      </c>
      <c r="J2892">
        <v>40</v>
      </c>
      <c r="K2892">
        <v>50</v>
      </c>
      <c r="L2892">
        <v>50</v>
      </c>
      <c r="M2892">
        <v>70</v>
      </c>
      <c r="N2892">
        <v>100</v>
      </c>
      <c r="O2892">
        <v>100</v>
      </c>
      <c r="P2892">
        <v>150</v>
      </c>
      <c r="Q2892">
        <v>150</v>
      </c>
      <c r="R2892">
        <v>200</v>
      </c>
      <c r="S2892">
        <v>200</v>
      </c>
      <c r="T2892">
        <v>300</v>
      </c>
      <c r="U2892">
        <v>500</v>
      </c>
      <c r="V2892">
        <v>500</v>
      </c>
      <c r="W2892">
        <v>1000</v>
      </c>
      <c r="X2892">
        <v>5000</v>
      </c>
    </row>
    <row r="2893" spans="1:30" x14ac:dyDescent="0.2">
      <c r="A2893" s="2">
        <v>2891</v>
      </c>
      <c r="B2893" s="4">
        <v>1</v>
      </c>
      <c r="C2893">
        <v>11</v>
      </c>
      <c r="D2893">
        <v>15</v>
      </c>
      <c r="E2893">
        <v>25</v>
      </c>
      <c r="F2893">
        <v>36</v>
      </c>
      <c r="G2893">
        <v>55</v>
      </c>
      <c r="H2893">
        <v>60</v>
      </c>
      <c r="I2893">
        <v>65</v>
      </c>
      <c r="J2893">
        <v>85</v>
      </c>
      <c r="K2893">
        <v>110</v>
      </c>
      <c r="L2893">
        <v>120</v>
      </c>
      <c r="M2893">
        <v>150</v>
      </c>
      <c r="N2893">
        <v>175</v>
      </c>
      <c r="O2893">
        <v>200</v>
      </c>
      <c r="P2893">
        <v>500</v>
      </c>
      <c r="Q2893">
        <v>1000</v>
      </c>
    </row>
    <row r="2894" spans="1:30" x14ac:dyDescent="0.2">
      <c r="A2894" s="2">
        <v>2892</v>
      </c>
      <c r="B2894" s="4">
        <v>1</v>
      </c>
      <c r="C2894">
        <v>10</v>
      </c>
      <c r="D2894">
        <v>15</v>
      </c>
      <c r="E2894">
        <v>20</v>
      </c>
      <c r="F2894">
        <v>25</v>
      </c>
      <c r="G2894">
        <v>30</v>
      </c>
      <c r="H2894">
        <v>50</v>
      </c>
      <c r="I2894">
        <v>70</v>
      </c>
      <c r="J2894">
        <v>100</v>
      </c>
      <c r="K2894">
        <v>100</v>
      </c>
      <c r="L2894">
        <v>125</v>
      </c>
      <c r="M2894">
        <v>150</v>
      </c>
      <c r="N2894">
        <v>200</v>
      </c>
      <c r="O2894">
        <v>350</v>
      </c>
      <c r="P2894">
        <v>500</v>
      </c>
      <c r="Q2894">
        <v>600</v>
      </c>
      <c r="R2894">
        <v>1000</v>
      </c>
      <c r="S2894">
        <v>2000</v>
      </c>
      <c r="T2894">
        <v>5000</v>
      </c>
    </row>
    <row r="2895" spans="1:30" x14ac:dyDescent="0.2">
      <c r="A2895" s="2">
        <v>2893</v>
      </c>
      <c r="B2895" s="4">
        <v>5</v>
      </c>
      <c r="C2895">
        <v>15</v>
      </c>
      <c r="D2895">
        <v>17</v>
      </c>
      <c r="E2895">
        <v>17</v>
      </c>
      <c r="F2895">
        <v>24</v>
      </c>
      <c r="G2895">
        <v>24</v>
      </c>
      <c r="H2895">
        <v>114</v>
      </c>
      <c r="I2895">
        <v>164</v>
      </c>
    </row>
    <row r="2896" spans="1:30" x14ac:dyDescent="0.2">
      <c r="A2896" s="2">
        <v>2894</v>
      </c>
      <c r="B2896" s="4">
        <v>99</v>
      </c>
      <c r="C2896">
        <v>119</v>
      </c>
      <c r="D2896">
        <v>129</v>
      </c>
      <c r="E2896">
        <v>139</v>
      </c>
      <c r="F2896">
        <v>159</v>
      </c>
      <c r="G2896">
        <v>169</v>
      </c>
      <c r="H2896">
        <v>189</v>
      </c>
      <c r="I2896">
        <v>199</v>
      </c>
      <c r="J2896">
        <v>269</v>
      </c>
      <c r="K2896">
        <v>330</v>
      </c>
      <c r="L2896">
        <v>600</v>
      </c>
      <c r="M2896">
        <v>1599</v>
      </c>
      <c r="N2896">
        <v>2000</v>
      </c>
      <c r="O2896">
        <v>10000</v>
      </c>
    </row>
    <row r="2897" spans="1:29" x14ac:dyDescent="0.2">
      <c r="A2897" s="2">
        <v>2895</v>
      </c>
      <c r="B2897" s="4">
        <v>16</v>
      </c>
      <c r="C2897">
        <v>17</v>
      </c>
      <c r="D2897">
        <v>19</v>
      </c>
      <c r="E2897">
        <v>20</v>
      </c>
      <c r="F2897">
        <v>21</v>
      </c>
      <c r="G2897">
        <v>24</v>
      </c>
      <c r="H2897">
        <v>30</v>
      </c>
      <c r="I2897">
        <v>35</v>
      </c>
      <c r="J2897">
        <v>40</v>
      </c>
      <c r="K2897">
        <v>45</v>
      </c>
      <c r="L2897">
        <v>45</v>
      </c>
      <c r="M2897">
        <v>50</v>
      </c>
      <c r="N2897">
        <v>60</v>
      </c>
      <c r="O2897">
        <v>66</v>
      </c>
      <c r="P2897">
        <v>70</v>
      </c>
      <c r="Q2897">
        <v>80</v>
      </c>
      <c r="R2897">
        <v>90</v>
      </c>
      <c r="S2897">
        <v>99</v>
      </c>
    </row>
    <row r="2898" spans="1:29" x14ac:dyDescent="0.2">
      <c r="A2898" s="2">
        <v>2896</v>
      </c>
      <c r="B2898" s="4">
        <v>1</v>
      </c>
      <c r="C2898">
        <v>10</v>
      </c>
      <c r="D2898">
        <v>25</v>
      </c>
      <c r="E2898">
        <v>30</v>
      </c>
      <c r="F2898">
        <v>60</v>
      </c>
      <c r="G2898">
        <v>130</v>
      </c>
    </row>
    <row r="2899" spans="1:29" x14ac:dyDescent="0.2">
      <c r="A2899" s="2">
        <v>2897</v>
      </c>
      <c r="B2899" s="4">
        <v>5</v>
      </c>
      <c r="C2899">
        <v>10</v>
      </c>
      <c r="D2899">
        <v>20</v>
      </c>
      <c r="E2899">
        <v>79</v>
      </c>
      <c r="F2899">
        <v>155</v>
      </c>
      <c r="G2899">
        <v>305</v>
      </c>
      <c r="H2899">
        <v>455</v>
      </c>
      <c r="I2899">
        <v>900</v>
      </c>
      <c r="J2899">
        <v>950</v>
      </c>
      <c r="K2899">
        <v>1775</v>
      </c>
      <c r="L2899">
        <v>3700</v>
      </c>
      <c r="M2899">
        <v>10000</v>
      </c>
    </row>
    <row r="2900" spans="1:29" x14ac:dyDescent="0.2">
      <c r="A2900" s="2">
        <v>2898</v>
      </c>
      <c r="B2900" s="4">
        <v>59</v>
      </c>
      <c r="C2900">
        <v>67</v>
      </c>
      <c r="D2900">
        <v>74</v>
      </c>
      <c r="E2900">
        <v>74</v>
      </c>
      <c r="F2900">
        <v>82</v>
      </c>
      <c r="G2900">
        <v>82</v>
      </c>
      <c r="H2900">
        <v>89</v>
      </c>
      <c r="I2900">
        <v>97</v>
      </c>
      <c r="J2900">
        <v>112</v>
      </c>
      <c r="K2900">
        <v>119</v>
      </c>
      <c r="L2900">
        <v>127</v>
      </c>
      <c r="M2900">
        <v>127</v>
      </c>
      <c r="N2900">
        <v>127</v>
      </c>
      <c r="O2900">
        <v>127</v>
      </c>
      <c r="P2900">
        <v>134</v>
      </c>
      <c r="Q2900">
        <v>142</v>
      </c>
      <c r="R2900">
        <v>283</v>
      </c>
      <c r="S2900">
        <v>299</v>
      </c>
      <c r="T2900">
        <v>374</v>
      </c>
      <c r="U2900">
        <v>412</v>
      </c>
      <c r="V2900">
        <v>416</v>
      </c>
      <c r="W2900">
        <v>416</v>
      </c>
      <c r="X2900">
        <v>449</v>
      </c>
      <c r="Y2900">
        <v>449</v>
      </c>
      <c r="Z2900">
        <v>449</v>
      </c>
      <c r="AA2900">
        <v>749</v>
      </c>
      <c r="AB2900">
        <v>749</v>
      </c>
      <c r="AC2900">
        <v>749</v>
      </c>
    </row>
    <row r="2901" spans="1:29" x14ac:dyDescent="0.2">
      <c r="A2901" s="2">
        <v>2899</v>
      </c>
      <c r="B2901" s="4">
        <v>5</v>
      </c>
      <c r="C2901">
        <v>10</v>
      </c>
      <c r="D2901">
        <v>12</v>
      </c>
      <c r="E2901">
        <v>14</v>
      </c>
      <c r="F2901">
        <v>22</v>
      </c>
      <c r="G2901">
        <v>34</v>
      </c>
      <c r="H2901">
        <v>40</v>
      </c>
      <c r="I2901">
        <v>44</v>
      </c>
      <c r="J2901">
        <v>48</v>
      </c>
      <c r="K2901">
        <v>50</v>
      </c>
      <c r="L2901">
        <v>64</v>
      </c>
      <c r="M2901">
        <v>74</v>
      </c>
      <c r="N2901">
        <v>80</v>
      </c>
      <c r="O2901">
        <v>99</v>
      </c>
      <c r="P2901">
        <v>100</v>
      </c>
      <c r="Q2901">
        <v>125</v>
      </c>
      <c r="R2901">
        <v>150</v>
      </c>
      <c r="S2901">
        <v>250</v>
      </c>
      <c r="T2901">
        <v>400</v>
      </c>
    </row>
    <row r="2902" spans="1:29" x14ac:dyDescent="0.2">
      <c r="A2902" s="2">
        <v>2900</v>
      </c>
      <c r="B2902" s="4">
        <v>1</v>
      </c>
      <c r="C2902">
        <v>5</v>
      </c>
      <c r="D2902">
        <v>10</v>
      </c>
      <c r="E2902">
        <v>20</v>
      </c>
      <c r="F2902">
        <v>20</v>
      </c>
      <c r="G2902">
        <v>25</v>
      </c>
      <c r="H2902">
        <v>35</v>
      </c>
      <c r="I2902">
        <v>50</v>
      </c>
      <c r="J2902">
        <v>100</v>
      </c>
      <c r="K2902">
        <v>250</v>
      </c>
      <c r="L2902">
        <v>500</v>
      </c>
      <c r="M2902">
        <v>1000</v>
      </c>
      <c r="N2902">
        <v>5000</v>
      </c>
      <c r="O2902">
        <v>10000</v>
      </c>
    </row>
    <row r="2903" spans="1:29" x14ac:dyDescent="0.2">
      <c r="A2903" s="2">
        <v>2901</v>
      </c>
      <c r="B2903" s="4">
        <v>19</v>
      </c>
      <c r="C2903">
        <v>21</v>
      </c>
      <c r="D2903">
        <v>24</v>
      </c>
      <c r="E2903">
        <v>27</v>
      </c>
      <c r="F2903">
        <v>63</v>
      </c>
      <c r="G2903">
        <v>71</v>
      </c>
      <c r="H2903">
        <v>111</v>
      </c>
      <c r="I2903">
        <v>127</v>
      </c>
      <c r="J2903">
        <v>207</v>
      </c>
      <c r="K2903">
        <v>351</v>
      </c>
      <c r="L2903">
        <v>8024</v>
      </c>
    </row>
    <row r="2904" spans="1:29" x14ac:dyDescent="0.2">
      <c r="A2904" s="2">
        <v>2902</v>
      </c>
      <c r="B2904" s="4">
        <v>88</v>
      </c>
      <c r="C2904">
        <v>98</v>
      </c>
      <c r="D2904">
        <v>118</v>
      </c>
      <c r="E2904">
        <v>176</v>
      </c>
      <c r="F2904">
        <v>208</v>
      </c>
      <c r="G2904">
        <v>250</v>
      </c>
      <c r="H2904">
        <v>280</v>
      </c>
      <c r="I2904">
        <v>310</v>
      </c>
      <c r="J2904">
        <v>350</v>
      </c>
      <c r="K2904">
        <v>540</v>
      </c>
    </row>
    <row r="2905" spans="1:29" x14ac:dyDescent="0.2">
      <c r="A2905" s="2">
        <v>2903</v>
      </c>
      <c r="B2905" s="4">
        <v>1</v>
      </c>
      <c r="C2905">
        <v>10</v>
      </c>
      <c r="D2905">
        <v>15</v>
      </c>
      <c r="E2905">
        <v>25</v>
      </c>
      <c r="F2905">
        <v>30</v>
      </c>
      <c r="G2905">
        <v>35</v>
      </c>
      <c r="H2905">
        <v>40</v>
      </c>
      <c r="I2905">
        <v>50</v>
      </c>
      <c r="J2905">
        <v>55</v>
      </c>
      <c r="K2905">
        <v>60</v>
      </c>
      <c r="L2905">
        <v>100</v>
      </c>
      <c r="M2905">
        <v>150</v>
      </c>
      <c r="N2905">
        <v>250</v>
      </c>
      <c r="O2905">
        <v>350</v>
      </c>
      <c r="P2905">
        <v>500</v>
      </c>
      <c r="Q2905">
        <v>1500</v>
      </c>
    </row>
    <row r="2906" spans="1:29" x14ac:dyDescent="0.2">
      <c r="A2906" s="2">
        <v>2904</v>
      </c>
      <c r="B2906" s="4">
        <v>1.33</v>
      </c>
      <c r="C2906">
        <v>36</v>
      </c>
      <c r="D2906">
        <v>66</v>
      </c>
      <c r="E2906">
        <v>106</v>
      </c>
      <c r="F2906">
        <v>186</v>
      </c>
    </row>
    <row r="2907" spans="1:29" x14ac:dyDescent="0.2">
      <c r="A2907" s="2">
        <v>2905</v>
      </c>
      <c r="B2907" s="4">
        <v>2</v>
      </c>
      <c r="C2907">
        <v>25</v>
      </c>
      <c r="D2907">
        <v>40</v>
      </c>
      <c r="E2907">
        <v>40</v>
      </c>
      <c r="F2907">
        <v>40</v>
      </c>
      <c r="G2907">
        <v>55</v>
      </c>
      <c r="H2907">
        <v>60</v>
      </c>
      <c r="I2907">
        <v>89</v>
      </c>
      <c r="J2907">
        <v>96</v>
      </c>
      <c r="K2907">
        <v>120</v>
      </c>
      <c r="L2907">
        <v>160</v>
      </c>
      <c r="M2907">
        <v>250</v>
      </c>
    </row>
    <row r="2908" spans="1:29" x14ac:dyDescent="0.2">
      <c r="A2908" s="2">
        <v>2906</v>
      </c>
      <c r="B2908" s="4">
        <v>15</v>
      </c>
      <c r="C2908">
        <v>25</v>
      </c>
      <c r="D2908">
        <v>50</v>
      </c>
      <c r="E2908">
        <v>95</v>
      </c>
      <c r="F2908">
        <v>100</v>
      </c>
      <c r="G2908">
        <v>125</v>
      </c>
      <c r="H2908">
        <v>350</v>
      </c>
      <c r="I2908">
        <v>350</v>
      </c>
      <c r="J2908">
        <v>350</v>
      </c>
      <c r="K2908">
        <v>1000</v>
      </c>
      <c r="L2908">
        <v>4000</v>
      </c>
    </row>
    <row r="2909" spans="1:29" x14ac:dyDescent="0.2">
      <c r="A2909" s="2">
        <v>2907</v>
      </c>
      <c r="B2909" s="4">
        <v>1</v>
      </c>
      <c r="C2909">
        <v>5</v>
      </c>
      <c r="D2909">
        <v>10</v>
      </c>
      <c r="E2909">
        <v>10</v>
      </c>
      <c r="F2909">
        <v>25</v>
      </c>
      <c r="G2909">
        <v>50</v>
      </c>
      <c r="H2909">
        <v>75</v>
      </c>
      <c r="I2909">
        <v>100</v>
      </c>
      <c r="J2909">
        <v>150</v>
      </c>
      <c r="K2909">
        <v>250</v>
      </c>
      <c r="L2909">
        <v>500</v>
      </c>
      <c r="M2909">
        <v>750</v>
      </c>
      <c r="N2909">
        <v>1000</v>
      </c>
      <c r="O2909">
        <v>2000</v>
      </c>
      <c r="P2909">
        <v>5000</v>
      </c>
      <c r="Q2909">
        <v>7500</v>
      </c>
    </row>
    <row r="2910" spans="1:29" x14ac:dyDescent="0.2">
      <c r="A2910" s="2">
        <v>2908</v>
      </c>
      <c r="B2910" s="4">
        <v>1</v>
      </c>
      <c r="C2910">
        <v>19</v>
      </c>
      <c r="D2910">
        <v>36</v>
      </c>
      <c r="E2910">
        <v>39</v>
      </c>
      <c r="F2910">
        <v>75</v>
      </c>
      <c r="G2910">
        <v>100</v>
      </c>
      <c r="H2910">
        <v>150</v>
      </c>
      <c r="I2910">
        <v>599</v>
      </c>
    </row>
    <row r="2911" spans="1:29" x14ac:dyDescent="0.2">
      <c r="A2911" s="2">
        <v>2909</v>
      </c>
      <c r="B2911" s="4">
        <v>19</v>
      </c>
      <c r="C2911">
        <v>49</v>
      </c>
      <c r="D2911">
        <v>49</v>
      </c>
      <c r="E2911">
        <v>79</v>
      </c>
      <c r="F2911">
        <v>79</v>
      </c>
      <c r="G2911">
        <v>99</v>
      </c>
    </row>
    <row r="2912" spans="1:29" x14ac:dyDescent="0.2">
      <c r="A2912" s="2">
        <v>2910</v>
      </c>
      <c r="B2912" s="4">
        <v>5</v>
      </c>
      <c r="C2912">
        <v>10</v>
      </c>
      <c r="D2912">
        <v>20</v>
      </c>
      <c r="E2912">
        <v>35</v>
      </c>
      <c r="F2912">
        <v>55</v>
      </c>
      <c r="G2912">
        <v>70</v>
      </c>
      <c r="H2912">
        <v>100</v>
      </c>
      <c r="I2912">
        <v>1000</v>
      </c>
    </row>
    <row r="2913" spans="1:22" x14ac:dyDescent="0.2">
      <c r="A2913" s="2">
        <v>2911</v>
      </c>
      <c r="B2913" s="4">
        <v>11</v>
      </c>
      <c r="C2913">
        <v>11</v>
      </c>
      <c r="D2913">
        <v>13</v>
      </c>
      <c r="E2913">
        <v>13</v>
      </c>
    </row>
    <row r="2914" spans="1:22" x14ac:dyDescent="0.2">
      <c r="A2914" s="2">
        <v>2912</v>
      </c>
      <c r="B2914" s="4">
        <v>1</v>
      </c>
      <c r="C2914">
        <v>10</v>
      </c>
      <c r="D2914">
        <v>15</v>
      </c>
      <c r="E2914">
        <v>20</v>
      </c>
      <c r="F2914">
        <v>30</v>
      </c>
      <c r="G2914">
        <v>40</v>
      </c>
      <c r="H2914">
        <v>55</v>
      </c>
      <c r="I2914">
        <v>75</v>
      </c>
      <c r="J2914">
        <v>100</v>
      </c>
      <c r="K2914">
        <v>300</v>
      </c>
      <c r="L2914">
        <v>350</v>
      </c>
      <c r="M2914">
        <v>500</v>
      </c>
      <c r="N2914">
        <v>1000</v>
      </c>
      <c r="O2914">
        <v>2000</v>
      </c>
      <c r="P2914">
        <v>5000</v>
      </c>
    </row>
    <row r="2915" spans="1:22" x14ac:dyDescent="0.2">
      <c r="A2915" s="2">
        <v>2913</v>
      </c>
      <c r="B2915" s="4">
        <v>3</v>
      </c>
      <c r="C2915">
        <v>65</v>
      </c>
      <c r="D2915">
        <v>65</v>
      </c>
      <c r="E2915">
        <v>69</v>
      </c>
      <c r="F2915">
        <v>69</v>
      </c>
      <c r="G2915">
        <v>79</v>
      </c>
      <c r="H2915">
        <v>79</v>
      </c>
      <c r="I2915">
        <v>85</v>
      </c>
      <c r="J2915">
        <v>85</v>
      </c>
      <c r="K2915">
        <v>139</v>
      </c>
      <c r="L2915">
        <v>149</v>
      </c>
      <c r="M2915">
        <v>149</v>
      </c>
      <c r="N2915">
        <v>155</v>
      </c>
      <c r="O2915">
        <v>155</v>
      </c>
      <c r="P2915">
        <v>199</v>
      </c>
      <c r="Q2915">
        <v>245</v>
      </c>
      <c r="R2915">
        <v>289</v>
      </c>
      <c r="S2915">
        <v>349</v>
      </c>
      <c r="T2915">
        <v>395</v>
      </c>
      <c r="U2915">
        <v>649</v>
      </c>
      <c r="V2915">
        <v>1890</v>
      </c>
    </row>
    <row r="2916" spans="1:22" x14ac:dyDescent="0.2">
      <c r="A2916" s="2">
        <v>2914</v>
      </c>
      <c r="B2916" s="4">
        <v>1.27</v>
      </c>
      <c r="C2916">
        <v>13</v>
      </c>
      <c r="D2916">
        <v>15</v>
      </c>
      <c r="E2916">
        <v>25</v>
      </c>
      <c r="F2916">
        <v>25</v>
      </c>
      <c r="G2916">
        <v>38</v>
      </c>
      <c r="H2916">
        <v>51</v>
      </c>
      <c r="I2916">
        <v>64</v>
      </c>
      <c r="J2916">
        <v>96</v>
      </c>
      <c r="K2916">
        <v>127</v>
      </c>
      <c r="L2916">
        <v>318</v>
      </c>
    </row>
    <row r="2917" spans="1:22" x14ac:dyDescent="0.2">
      <c r="A2917" s="2">
        <v>2915</v>
      </c>
      <c r="B2917" s="4">
        <v>3</v>
      </c>
      <c r="C2917">
        <v>29</v>
      </c>
      <c r="D2917">
        <v>35</v>
      </c>
      <c r="E2917">
        <v>39</v>
      </c>
      <c r="F2917">
        <v>52</v>
      </c>
      <c r="G2917">
        <v>55</v>
      </c>
      <c r="H2917">
        <v>69</v>
      </c>
      <c r="I2917">
        <v>70</v>
      </c>
      <c r="J2917">
        <v>75</v>
      </c>
      <c r="K2917">
        <v>89</v>
      </c>
      <c r="L2917">
        <v>92</v>
      </c>
      <c r="M2917">
        <v>99</v>
      </c>
      <c r="N2917">
        <v>139</v>
      </c>
      <c r="O2917">
        <v>250</v>
      </c>
    </row>
    <row r="2918" spans="1:22" x14ac:dyDescent="0.2">
      <c r="A2918" s="2">
        <v>2916</v>
      </c>
      <c r="B2918" s="4">
        <v>5</v>
      </c>
      <c r="C2918">
        <v>15</v>
      </c>
      <c r="D2918">
        <v>25</v>
      </c>
      <c r="E2918">
        <v>25</v>
      </c>
      <c r="F2918">
        <v>35</v>
      </c>
      <c r="G2918">
        <v>50</v>
      </c>
      <c r="H2918">
        <v>60</v>
      </c>
      <c r="I2918">
        <v>75</v>
      </c>
      <c r="J2918">
        <v>100</v>
      </c>
      <c r="K2918">
        <v>100</v>
      </c>
      <c r="L2918">
        <v>200</v>
      </c>
      <c r="M2918">
        <v>250</v>
      </c>
      <c r="N2918">
        <v>500</v>
      </c>
      <c r="O2918">
        <v>1000</v>
      </c>
      <c r="P2918">
        <v>2000</v>
      </c>
      <c r="Q2918">
        <v>5000</v>
      </c>
      <c r="R2918">
        <v>10000</v>
      </c>
    </row>
    <row r="2919" spans="1:22" x14ac:dyDescent="0.2">
      <c r="A2919" s="2">
        <v>2917</v>
      </c>
      <c r="B2919" s="4">
        <v>10</v>
      </c>
      <c r="C2919">
        <v>15</v>
      </c>
      <c r="D2919">
        <v>20</v>
      </c>
      <c r="E2919">
        <v>27</v>
      </c>
      <c r="F2919">
        <v>35</v>
      </c>
      <c r="G2919">
        <v>35</v>
      </c>
      <c r="H2919">
        <v>40</v>
      </c>
      <c r="I2919">
        <v>80</v>
      </c>
      <c r="J2919">
        <v>150</v>
      </c>
      <c r="K2919">
        <v>5000</v>
      </c>
    </row>
    <row r="2920" spans="1:22" x14ac:dyDescent="0.2">
      <c r="A2920" s="2">
        <v>2918</v>
      </c>
      <c r="B2920" s="4">
        <v>5</v>
      </c>
      <c r="C2920">
        <v>10</v>
      </c>
      <c r="D2920">
        <v>15</v>
      </c>
      <c r="E2920">
        <v>20</v>
      </c>
      <c r="F2920">
        <v>25</v>
      </c>
      <c r="G2920">
        <v>30</v>
      </c>
      <c r="H2920">
        <v>40</v>
      </c>
      <c r="I2920">
        <v>50</v>
      </c>
      <c r="J2920">
        <v>75</v>
      </c>
      <c r="K2920">
        <v>100</v>
      </c>
      <c r="L2920">
        <v>200</v>
      </c>
      <c r="M2920">
        <v>200</v>
      </c>
      <c r="N2920">
        <v>200</v>
      </c>
      <c r="O2920">
        <v>200</v>
      </c>
      <c r="P2920">
        <v>200</v>
      </c>
      <c r="Q2920">
        <v>200</v>
      </c>
      <c r="R2920">
        <v>200</v>
      </c>
      <c r="S2920">
        <v>250</v>
      </c>
      <c r="T2920">
        <v>300</v>
      </c>
      <c r="U2920">
        <v>500</v>
      </c>
    </row>
    <row r="2921" spans="1:22" x14ac:dyDescent="0.2">
      <c r="A2921" s="2">
        <v>2919</v>
      </c>
      <c r="B2921" s="4">
        <v>5</v>
      </c>
      <c r="C2921">
        <v>25</v>
      </c>
      <c r="D2921">
        <v>50</v>
      </c>
      <c r="E2921">
        <v>200</v>
      </c>
      <c r="F2921">
        <v>250</v>
      </c>
    </row>
    <row r="2922" spans="1:22" x14ac:dyDescent="0.2">
      <c r="A2922" s="2">
        <v>2920</v>
      </c>
      <c r="B2922" s="4">
        <v>3</v>
      </c>
      <c r="C2922">
        <v>7</v>
      </c>
      <c r="D2922">
        <v>19</v>
      </c>
      <c r="E2922">
        <v>19</v>
      </c>
      <c r="F2922">
        <v>24</v>
      </c>
      <c r="G2922">
        <v>28</v>
      </c>
    </row>
    <row r="2923" spans="1:22" x14ac:dyDescent="0.2">
      <c r="A2923" s="2">
        <v>2921</v>
      </c>
      <c r="B2923" s="4">
        <v>1</v>
      </c>
      <c r="C2923">
        <v>15</v>
      </c>
      <c r="D2923">
        <v>25</v>
      </c>
      <c r="E2923">
        <v>40</v>
      </c>
      <c r="F2923">
        <v>50</v>
      </c>
      <c r="G2923">
        <v>60</v>
      </c>
      <c r="H2923">
        <v>120</v>
      </c>
      <c r="I2923">
        <v>200</v>
      </c>
      <c r="J2923">
        <v>300</v>
      </c>
      <c r="K2923">
        <v>500</v>
      </c>
      <c r="L2923">
        <v>1000</v>
      </c>
      <c r="M2923">
        <v>1500</v>
      </c>
      <c r="N2923">
        <v>2000</v>
      </c>
      <c r="O2923">
        <v>2000</v>
      </c>
      <c r="P2923">
        <v>10000</v>
      </c>
    </row>
    <row r="2924" spans="1:22" x14ac:dyDescent="0.2">
      <c r="A2924" s="2">
        <v>2922</v>
      </c>
      <c r="B2924" s="4">
        <v>5</v>
      </c>
      <c r="C2924">
        <v>15</v>
      </c>
      <c r="D2924">
        <v>25</v>
      </c>
      <c r="E2924">
        <v>75</v>
      </c>
      <c r="F2924">
        <v>85</v>
      </c>
      <c r="G2924">
        <v>95</v>
      </c>
      <c r="H2924">
        <v>200</v>
      </c>
      <c r="I2924">
        <v>200</v>
      </c>
      <c r="J2924">
        <v>1500</v>
      </c>
    </row>
    <row r="2925" spans="1:22" x14ac:dyDescent="0.2">
      <c r="A2925" s="2">
        <v>2923</v>
      </c>
      <c r="B2925" s="4">
        <v>5</v>
      </c>
      <c r="C2925">
        <v>15</v>
      </c>
      <c r="D2925">
        <v>35</v>
      </c>
      <c r="E2925">
        <v>50</v>
      </c>
      <c r="F2925">
        <v>70</v>
      </c>
      <c r="G2925">
        <v>100</v>
      </c>
      <c r="H2925">
        <v>250</v>
      </c>
      <c r="I2925">
        <v>500</v>
      </c>
      <c r="J2925">
        <v>750</v>
      </c>
      <c r="K2925">
        <v>1000</v>
      </c>
      <c r="L2925">
        <v>5000</v>
      </c>
      <c r="M2925">
        <v>7500</v>
      </c>
    </row>
    <row r="2926" spans="1:22" x14ac:dyDescent="0.2">
      <c r="A2926" s="2">
        <v>2924</v>
      </c>
      <c r="B2926" s="4">
        <v>15</v>
      </c>
      <c r="C2926">
        <v>20</v>
      </c>
      <c r="D2926">
        <v>25</v>
      </c>
      <c r="E2926">
        <v>45</v>
      </c>
      <c r="F2926">
        <v>55</v>
      </c>
      <c r="G2926">
        <v>80</v>
      </c>
      <c r="H2926">
        <v>108</v>
      </c>
      <c r="I2926">
        <v>108</v>
      </c>
      <c r="J2926">
        <v>250</v>
      </c>
      <c r="K2926">
        <v>500</v>
      </c>
      <c r="L2926">
        <v>1500</v>
      </c>
      <c r="M2926">
        <v>2500</v>
      </c>
      <c r="N2926">
        <v>3500</v>
      </c>
      <c r="O2926">
        <v>5000</v>
      </c>
      <c r="P2926">
        <v>10000</v>
      </c>
    </row>
    <row r="2927" spans="1:22" x14ac:dyDescent="0.2">
      <c r="A2927" s="2">
        <v>2925</v>
      </c>
      <c r="B2927" s="4">
        <v>10</v>
      </c>
      <c r="C2927">
        <v>25</v>
      </c>
      <c r="D2927">
        <v>65</v>
      </c>
      <c r="E2927">
        <v>85</v>
      </c>
      <c r="F2927">
        <v>125</v>
      </c>
      <c r="G2927">
        <v>200</v>
      </c>
      <c r="H2927">
        <v>500</v>
      </c>
      <c r="I2927">
        <v>3000</v>
      </c>
    </row>
    <row r="2928" spans="1:22" x14ac:dyDescent="0.2">
      <c r="A2928" s="2">
        <v>2926</v>
      </c>
      <c r="B2928" s="4">
        <v>5</v>
      </c>
      <c r="C2928">
        <v>20</v>
      </c>
      <c r="D2928">
        <v>35</v>
      </c>
      <c r="E2928">
        <v>35</v>
      </c>
      <c r="F2928">
        <v>40</v>
      </c>
      <c r="G2928">
        <v>45</v>
      </c>
      <c r="H2928">
        <v>45</v>
      </c>
      <c r="I2928">
        <v>80</v>
      </c>
      <c r="J2928">
        <v>125</v>
      </c>
      <c r="K2928">
        <v>150</v>
      </c>
      <c r="L2928">
        <v>250</v>
      </c>
    </row>
    <row r="2929" spans="1:35" x14ac:dyDescent="0.2">
      <c r="A2929" s="2">
        <v>2927</v>
      </c>
      <c r="B2929" s="4">
        <v>1</v>
      </c>
      <c r="C2929">
        <v>3</v>
      </c>
      <c r="D2929">
        <v>6</v>
      </c>
      <c r="E2929">
        <v>12</v>
      </c>
      <c r="F2929">
        <v>12</v>
      </c>
      <c r="G2929">
        <v>15</v>
      </c>
      <c r="H2929">
        <v>30</v>
      </c>
      <c r="I2929">
        <v>35</v>
      </c>
      <c r="J2929">
        <v>40</v>
      </c>
      <c r="K2929">
        <v>50</v>
      </c>
      <c r="L2929">
        <v>50</v>
      </c>
      <c r="M2929">
        <v>55</v>
      </c>
      <c r="N2929">
        <v>60</v>
      </c>
      <c r="O2929">
        <v>100</v>
      </c>
      <c r="P2929">
        <v>200</v>
      </c>
      <c r="Q2929">
        <v>325</v>
      </c>
      <c r="R2929">
        <v>500</v>
      </c>
      <c r="S2929">
        <v>1000</v>
      </c>
      <c r="T2929">
        <v>10000</v>
      </c>
    </row>
    <row r="2930" spans="1:35" x14ac:dyDescent="0.2">
      <c r="A2930" s="2">
        <v>2928</v>
      </c>
      <c r="B2930" s="4">
        <v>1</v>
      </c>
      <c r="C2930">
        <v>5</v>
      </c>
      <c r="D2930">
        <v>20</v>
      </c>
      <c r="E2930">
        <v>22</v>
      </c>
      <c r="F2930">
        <v>24</v>
      </c>
      <c r="G2930">
        <v>25</v>
      </c>
      <c r="H2930">
        <v>25</v>
      </c>
      <c r="I2930">
        <v>500</v>
      </c>
    </row>
    <row r="2931" spans="1:35" x14ac:dyDescent="0.2">
      <c r="A2931" s="2">
        <v>2929</v>
      </c>
      <c r="B2931" s="4">
        <v>0.77</v>
      </c>
      <c r="C2931">
        <v>80</v>
      </c>
      <c r="D2931">
        <v>88</v>
      </c>
      <c r="E2931">
        <v>100</v>
      </c>
      <c r="F2931">
        <v>126</v>
      </c>
      <c r="G2931">
        <v>241</v>
      </c>
      <c r="H2931">
        <v>241</v>
      </c>
      <c r="I2931">
        <v>241</v>
      </c>
      <c r="J2931">
        <v>272</v>
      </c>
      <c r="K2931">
        <v>303</v>
      </c>
      <c r="L2931">
        <v>421</v>
      </c>
      <c r="M2931">
        <v>421</v>
      </c>
      <c r="N2931">
        <v>594</v>
      </c>
    </row>
    <row r="2932" spans="1:35" x14ac:dyDescent="0.2">
      <c r="A2932" s="2">
        <v>2930</v>
      </c>
      <c r="B2932" s="4">
        <v>30</v>
      </c>
      <c r="C2932">
        <v>32</v>
      </c>
      <c r="D2932">
        <v>35</v>
      </c>
      <c r="E2932">
        <v>50</v>
      </c>
      <c r="F2932">
        <v>60</v>
      </c>
      <c r="G2932">
        <v>120</v>
      </c>
      <c r="H2932">
        <v>135</v>
      </c>
    </row>
    <row r="2933" spans="1:35" x14ac:dyDescent="0.2">
      <c r="A2933" s="2">
        <v>2931</v>
      </c>
      <c r="B2933" s="4">
        <v>1</v>
      </c>
      <c r="C2933">
        <v>10</v>
      </c>
      <c r="D2933">
        <v>25</v>
      </c>
      <c r="E2933">
        <v>50</v>
      </c>
      <c r="F2933">
        <v>100</v>
      </c>
      <c r="G2933">
        <v>200</v>
      </c>
      <c r="H2933">
        <v>500</v>
      </c>
      <c r="I2933">
        <v>1500</v>
      </c>
      <c r="J2933">
        <v>2000</v>
      </c>
    </row>
    <row r="2934" spans="1:35" x14ac:dyDescent="0.2">
      <c r="A2934" s="2">
        <v>2932</v>
      </c>
      <c r="B2934" s="4">
        <v>1</v>
      </c>
      <c r="C2934">
        <v>55</v>
      </c>
      <c r="D2934">
        <v>65</v>
      </c>
      <c r="E2934">
        <v>65</v>
      </c>
      <c r="F2934">
        <v>75</v>
      </c>
      <c r="G2934">
        <v>75</v>
      </c>
      <c r="H2934">
        <v>85</v>
      </c>
    </row>
    <row r="2935" spans="1:35" x14ac:dyDescent="0.2">
      <c r="A2935" s="2">
        <v>2933</v>
      </c>
      <c r="B2935" s="4">
        <v>1</v>
      </c>
      <c r="C2935">
        <v>20</v>
      </c>
      <c r="D2935">
        <v>25</v>
      </c>
      <c r="E2935">
        <v>48</v>
      </c>
      <c r="F2935">
        <v>88</v>
      </c>
      <c r="G2935">
        <v>190</v>
      </c>
    </row>
    <row r="2936" spans="1:35" x14ac:dyDescent="0.2">
      <c r="A2936" s="2">
        <v>2934</v>
      </c>
      <c r="B2936" s="4">
        <v>5</v>
      </c>
      <c r="C2936">
        <v>25</v>
      </c>
      <c r="D2936">
        <v>106</v>
      </c>
      <c r="E2936">
        <v>121</v>
      </c>
      <c r="F2936">
        <v>136</v>
      </c>
      <c r="G2936">
        <v>146</v>
      </c>
      <c r="H2936">
        <v>161</v>
      </c>
      <c r="I2936">
        <v>176</v>
      </c>
      <c r="J2936">
        <v>292</v>
      </c>
      <c r="K2936">
        <v>594</v>
      </c>
      <c r="L2936">
        <v>1057</v>
      </c>
      <c r="M2936">
        <v>1459</v>
      </c>
      <c r="N2936">
        <v>1499</v>
      </c>
    </row>
    <row r="2937" spans="1:35" x14ac:dyDescent="0.2">
      <c r="A2937" s="2">
        <v>2935</v>
      </c>
      <c r="B2937" s="4">
        <v>6</v>
      </c>
      <c r="C2937">
        <v>24</v>
      </c>
      <c r="D2937">
        <v>48</v>
      </c>
      <c r="E2937">
        <v>71</v>
      </c>
      <c r="F2937">
        <v>179</v>
      </c>
      <c r="G2937">
        <v>596</v>
      </c>
    </row>
    <row r="2938" spans="1:35" x14ac:dyDescent="0.2">
      <c r="A2938" s="2">
        <v>2936</v>
      </c>
      <c r="B2938" s="4">
        <v>15</v>
      </c>
      <c r="C2938">
        <v>120</v>
      </c>
      <c r="D2938">
        <v>130</v>
      </c>
      <c r="E2938">
        <v>135</v>
      </c>
      <c r="F2938">
        <v>140</v>
      </c>
      <c r="G2938">
        <v>145</v>
      </c>
      <c r="H2938">
        <v>260</v>
      </c>
      <c r="I2938">
        <v>270</v>
      </c>
      <c r="J2938">
        <v>360</v>
      </c>
    </row>
    <row r="2939" spans="1:35" x14ac:dyDescent="0.2">
      <c r="A2939" s="2">
        <v>2937</v>
      </c>
      <c r="B2939" s="4">
        <v>8</v>
      </c>
      <c r="C2939">
        <v>88</v>
      </c>
      <c r="D2939">
        <v>118</v>
      </c>
      <c r="E2939">
        <v>158</v>
      </c>
      <c r="F2939">
        <v>164</v>
      </c>
      <c r="G2939">
        <v>194</v>
      </c>
      <c r="H2939">
        <v>236</v>
      </c>
      <c r="I2939">
        <v>316</v>
      </c>
      <c r="J2939">
        <v>365</v>
      </c>
      <c r="K2939">
        <v>365</v>
      </c>
      <c r="L2939">
        <v>468</v>
      </c>
    </row>
    <row r="2940" spans="1:35" x14ac:dyDescent="0.2">
      <c r="A2940" s="2">
        <v>2938</v>
      </c>
      <c r="B2940" s="4">
        <v>2</v>
      </c>
      <c r="C2940">
        <v>10</v>
      </c>
      <c r="D2940">
        <v>20</v>
      </c>
      <c r="E2940">
        <v>35</v>
      </c>
      <c r="F2940">
        <v>45</v>
      </c>
      <c r="G2940">
        <v>55</v>
      </c>
      <c r="H2940">
        <v>70</v>
      </c>
      <c r="I2940">
        <v>70</v>
      </c>
      <c r="J2940">
        <v>80</v>
      </c>
      <c r="K2940">
        <v>100</v>
      </c>
      <c r="L2940">
        <v>130</v>
      </c>
      <c r="M2940">
        <v>250</v>
      </c>
      <c r="N2940">
        <v>325</v>
      </c>
    </row>
    <row r="2941" spans="1:35" x14ac:dyDescent="0.2">
      <c r="A2941" s="2">
        <v>2939</v>
      </c>
      <c r="B2941" s="4">
        <v>10</v>
      </c>
      <c r="C2941">
        <v>20</v>
      </c>
      <c r="D2941">
        <v>30</v>
      </c>
      <c r="E2941">
        <v>50</v>
      </c>
      <c r="F2941">
        <v>75</v>
      </c>
      <c r="G2941">
        <v>100</v>
      </c>
      <c r="H2941">
        <v>150</v>
      </c>
      <c r="I2941">
        <v>250</v>
      </c>
      <c r="J2941">
        <v>350</v>
      </c>
      <c r="K2941">
        <v>350</v>
      </c>
      <c r="L2941">
        <v>350</v>
      </c>
      <c r="M2941">
        <v>350</v>
      </c>
      <c r="N2941">
        <v>500</v>
      </c>
      <c r="O2941">
        <v>750</v>
      </c>
      <c r="P2941">
        <v>1000</v>
      </c>
      <c r="Q2941">
        <v>1500</v>
      </c>
      <c r="R2941">
        <v>2000</v>
      </c>
      <c r="S2941">
        <v>10000</v>
      </c>
    </row>
    <row r="2942" spans="1:35" x14ac:dyDescent="0.2">
      <c r="A2942" s="2">
        <v>2940</v>
      </c>
      <c r="B2942" s="4">
        <v>5</v>
      </c>
      <c r="C2942">
        <v>23</v>
      </c>
      <c r="D2942">
        <v>27</v>
      </c>
      <c r="E2942">
        <v>32</v>
      </c>
      <c r="F2942">
        <v>41</v>
      </c>
      <c r="G2942">
        <v>101</v>
      </c>
      <c r="H2942">
        <v>128</v>
      </c>
      <c r="I2942">
        <v>133</v>
      </c>
      <c r="J2942">
        <v>160</v>
      </c>
      <c r="K2942">
        <v>160</v>
      </c>
      <c r="L2942">
        <v>182</v>
      </c>
      <c r="M2942">
        <v>916</v>
      </c>
    </row>
    <row r="2943" spans="1:35" x14ac:dyDescent="0.2">
      <c r="A2943" s="2">
        <v>2941</v>
      </c>
      <c r="B2943" s="4">
        <v>1</v>
      </c>
      <c r="C2943">
        <v>14</v>
      </c>
      <c r="D2943">
        <v>19</v>
      </c>
      <c r="E2943">
        <v>25</v>
      </c>
      <c r="F2943">
        <v>28</v>
      </c>
      <c r="G2943">
        <v>33</v>
      </c>
      <c r="H2943">
        <v>35</v>
      </c>
      <c r="I2943">
        <v>40</v>
      </c>
      <c r="J2943">
        <v>50</v>
      </c>
      <c r="K2943">
        <v>65</v>
      </c>
      <c r="L2943">
        <v>80</v>
      </c>
      <c r="M2943">
        <v>90</v>
      </c>
      <c r="N2943">
        <v>99</v>
      </c>
      <c r="O2943">
        <v>100</v>
      </c>
      <c r="P2943">
        <v>125</v>
      </c>
      <c r="Q2943">
        <v>250</v>
      </c>
      <c r="R2943">
        <v>500</v>
      </c>
      <c r="S2943">
        <v>500</v>
      </c>
      <c r="T2943">
        <v>500</v>
      </c>
      <c r="U2943">
        <v>500</v>
      </c>
      <c r="V2943">
        <v>500</v>
      </c>
      <c r="W2943">
        <v>500</v>
      </c>
      <c r="X2943">
        <v>500</v>
      </c>
      <c r="Y2943">
        <v>500</v>
      </c>
      <c r="Z2943">
        <v>1000</v>
      </c>
      <c r="AA2943">
        <v>1000</v>
      </c>
      <c r="AB2943">
        <v>1500</v>
      </c>
    </row>
    <row r="2944" spans="1:35" x14ac:dyDescent="0.2">
      <c r="A2944" s="2">
        <v>2942</v>
      </c>
      <c r="B2944" s="4">
        <v>5</v>
      </c>
      <c r="C2944">
        <v>12</v>
      </c>
      <c r="D2944">
        <v>15</v>
      </c>
      <c r="E2944">
        <v>18</v>
      </c>
      <c r="F2944">
        <v>18</v>
      </c>
      <c r="G2944">
        <v>24</v>
      </c>
      <c r="H2944">
        <v>25</v>
      </c>
      <c r="I2944">
        <v>34</v>
      </c>
      <c r="J2944">
        <v>45</v>
      </c>
      <c r="K2944">
        <v>45</v>
      </c>
      <c r="L2944">
        <v>50</v>
      </c>
      <c r="M2944">
        <v>59</v>
      </c>
      <c r="N2944">
        <v>63</v>
      </c>
      <c r="O2944">
        <v>77</v>
      </c>
      <c r="P2944">
        <v>81</v>
      </c>
      <c r="Q2944">
        <v>81</v>
      </c>
      <c r="R2944">
        <v>110</v>
      </c>
      <c r="S2944">
        <v>132</v>
      </c>
      <c r="T2944">
        <v>136</v>
      </c>
      <c r="U2944">
        <v>154</v>
      </c>
      <c r="V2944">
        <v>175</v>
      </c>
      <c r="W2944">
        <v>176</v>
      </c>
      <c r="X2944">
        <v>198</v>
      </c>
      <c r="Y2944">
        <v>220</v>
      </c>
      <c r="Z2944">
        <v>264</v>
      </c>
      <c r="AA2944">
        <v>286</v>
      </c>
      <c r="AB2944">
        <v>308</v>
      </c>
      <c r="AC2944">
        <v>330</v>
      </c>
      <c r="AD2944">
        <v>396</v>
      </c>
      <c r="AE2944">
        <v>440</v>
      </c>
      <c r="AF2944">
        <v>550</v>
      </c>
      <c r="AG2944">
        <v>660</v>
      </c>
      <c r="AH2944">
        <v>880</v>
      </c>
      <c r="AI2944">
        <v>1100</v>
      </c>
    </row>
    <row r="2945" spans="1:27" x14ac:dyDescent="0.2">
      <c r="A2945" s="2">
        <v>2943</v>
      </c>
      <c r="B2945" s="4">
        <v>1</v>
      </c>
      <c r="C2945">
        <v>5</v>
      </c>
      <c r="D2945">
        <v>20</v>
      </c>
      <c r="E2945">
        <v>50</v>
      </c>
      <c r="F2945">
        <v>100</v>
      </c>
      <c r="G2945">
        <v>250</v>
      </c>
      <c r="H2945">
        <v>500</v>
      </c>
      <c r="I2945">
        <v>1000</v>
      </c>
      <c r="J2945">
        <v>1500</v>
      </c>
      <c r="K2945">
        <v>2500</v>
      </c>
      <c r="L2945">
        <v>2500</v>
      </c>
      <c r="M2945">
        <v>5000</v>
      </c>
      <c r="N2945">
        <v>5000</v>
      </c>
    </row>
    <row r="2946" spans="1:27" x14ac:dyDescent="0.2">
      <c r="A2946" s="2">
        <v>2944</v>
      </c>
      <c r="B2946" s="4">
        <v>30</v>
      </c>
      <c r="C2946">
        <v>30</v>
      </c>
      <c r="D2946">
        <v>35</v>
      </c>
      <c r="E2946">
        <v>45</v>
      </c>
      <c r="F2946">
        <v>60</v>
      </c>
      <c r="G2946">
        <v>145</v>
      </c>
      <c r="H2946">
        <v>285</v>
      </c>
    </row>
    <row r="2947" spans="1:27" x14ac:dyDescent="0.2">
      <c r="A2947" s="2">
        <v>2945</v>
      </c>
      <c r="B2947" s="4">
        <v>1.52</v>
      </c>
      <c r="C2947">
        <v>9</v>
      </c>
      <c r="D2947">
        <v>99</v>
      </c>
      <c r="E2947">
        <v>107</v>
      </c>
      <c r="F2947">
        <v>183</v>
      </c>
      <c r="G2947">
        <v>198</v>
      </c>
      <c r="H2947">
        <v>350</v>
      </c>
      <c r="I2947">
        <v>380</v>
      </c>
    </row>
    <row r="2948" spans="1:27" x14ac:dyDescent="0.2">
      <c r="A2948" s="2">
        <v>2946</v>
      </c>
      <c r="B2948" s="4">
        <v>1</v>
      </c>
      <c r="C2948">
        <v>29</v>
      </c>
      <c r="D2948">
        <v>54</v>
      </c>
      <c r="E2948">
        <v>120</v>
      </c>
    </row>
    <row r="2949" spans="1:27" x14ac:dyDescent="0.2">
      <c r="A2949" s="2">
        <v>2947</v>
      </c>
      <c r="B2949" s="4">
        <v>1</v>
      </c>
      <c r="C2949">
        <v>10</v>
      </c>
      <c r="D2949">
        <v>25</v>
      </c>
      <c r="E2949">
        <v>50</v>
      </c>
      <c r="F2949">
        <v>100</v>
      </c>
      <c r="G2949">
        <v>250</v>
      </c>
      <c r="H2949">
        <v>500</v>
      </c>
      <c r="I2949">
        <v>1000</v>
      </c>
      <c r="J2949">
        <v>2500</v>
      </c>
      <c r="K2949">
        <v>5000</v>
      </c>
      <c r="L2949">
        <v>10000</v>
      </c>
    </row>
    <row r="2950" spans="1:27" x14ac:dyDescent="0.2">
      <c r="A2950" s="2">
        <v>2948</v>
      </c>
      <c r="B2950" s="4">
        <v>1</v>
      </c>
      <c r="C2950">
        <v>7</v>
      </c>
      <c r="D2950">
        <v>8</v>
      </c>
      <c r="E2950">
        <v>10</v>
      </c>
      <c r="F2950">
        <v>17</v>
      </c>
      <c r="G2950">
        <v>20</v>
      </c>
      <c r="H2950">
        <v>25</v>
      </c>
      <c r="I2950">
        <v>35</v>
      </c>
      <c r="J2950">
        <v>50</v>
      </c>
      <c r="K2950">
        <v>75</v>
      </c>
      <c r="L2950">
        <v>100</v>
      </c>
      <c r="M2950">
        <v>250</v>
      </c>
      <c r="N2950">
        <v>500</v>
      </c>
      <c r="O2950">
        <v>900</v>
      </c>
      <c r="P2950">
        <v>1000</v>
      </c>
      <c r="Q2950">
        <v>2500</v>
      </c>
      <c r="R2950">
        <v>5000</v>
      </c>
    </row>
    <row r="2951" spans="1:27" x14ac:dyDescent="0.2">
      <c r="A2951" s="2">
        <v>2949</v>
      </c>
      <c r="B2951" s="4">
        <v>4</v>
      </c>
      <c r="C2951">
        <v>15</v>
      </c>
      <c r="D2951">
        <v>19</v>
      </c>
      <c r="E2951">
        <v>27</v>
      </c>
      <c r="F2951">
        <v>31</v>
      </c>
      <c r="G2951">
        <v>39</v>
      </c>
      <c r="H2951">
        <v>46</v>
      </c>
      <c r="I2951">
        <v>58</v>
      </c>
      <c r="J2951">
        <v>151</v>
      </c>
      <c r="K2951">
        <v>174</v>
      </c>
      <c r="L2951">
        <v>387</v>
      </c>
    </row>
    <row r="2952" spans="1:27" x14ac:dyDescent="0.2">
      <c r="A2952" s="2">
        <v>2950</v>
      </c>
      <c r="B2952" s="4">
        <v>20</v>
      </c>
      <c r="C2952">
        <v>29</v>
      </c>
      <c r="D2952">
        <v>39</v>
      </c>
      <c r="E2952">
        <v>49</v>
      </c>
      <c r="F2952">
        <v>59</v>
      </c>
      <c r="G2952">
        <v>69</v>
      </c>
      <c r="H2952">
        <v>85</v>
      </c>
      <c r="I2952">
        <v>199</v>
      </c>
      <c r="J2952">
        <v>299</v>
      </c>
    </row>
    <row r="2953" spans="1:27" x14ac:dyDescent="0.2">
      <c r="A2953" s="2">
        <v>2951</v>
      </c>
      <c r="B2953" s="4">
        <v>5</v>
      </c>
      <c r="C2953">
        <v>10</v>
      </c>
      <c r="D2953">
        <v>15</v>
      </c>
      <c r="E2953">
        <v>20</v>
      </c>
      <c r="F2953">
        <v>25</v>
      </c>
      <c r="G2953">
        <v>40</v>
      </c>
      <c r="H2953">
        <v>55</v>
      </c>
      <c r="I2953">
        <v>65</v>
      </c>
      <c r="J2953">
        <v>70</v>
      </c>
      <c r="K2953">
        <v>85</v>
      </c>
      <c r="L2953">
        <v>90</v>
      </c>
      <c r="M2953">
        <v>125</v>
      </c>
      <c r="N2953">
        <v>125</v>
      </c>
      <c r="O2953">
        <v>125</v>
      </c>
      <c r="P2953">
        <v>125</v>
      </c>
      <c r="Q2953">
        <v>150</v>
      </c>
      <c r="R2953">
        <v>175</v>
      </c>
      <c r="S2953">
        <v>200</v>
      </c>
      <c r="T2953">
        <v>200</v>
      </c>
      <c r="U2953">
        <v>200</v>
      </c>
      <c r="V2953">
        <v>225</v>
      </c>
      <c r="W2953">
        <v>250</v>
      </c>
      <c r="X2953">
        <v>300</v>
      </c>
      <c r="Y2953">
        <v>300</v>
      </c>
      <c r="Z2953">
        <v>300</v>
      </c>
      <c r="AA2953">
        <v>300</v>
      </c>
    </row>
    <row r="2954" spans="1:27" x14ac:dyDescent="0.2">
      <c r="A2954" s="2">
        <v>2952</v>
      </c>
      <c r="B2954" s="4">
        <v>3</v>
      </c>
      <c r="C2954">
        <v>10</v>
      </c>
      <c r="D2954">
        <v>12</v>
      </c>
      <c r="E2954">
        <v>25</v>
      </c>
    </row>
    <row r="2955" spans="1:27" x14ac:dyDescent="0.2">
      <c r="A2955" s="2">
        <v>2953</v>
      </c>
      <c r="B2955" s="4">
        <v>1</v>
      </c>
      <c r="C2955">
        <v>15</v>
      </c>
      <c r="D2955">
        <v>25</v>
      </c>
      <c r="E2955">
        <v>35</v>
      </c>
      <c r="F2955">
        <v>45</v>
      </c>
      <c r="G2955">
        <v>55</v>
      </c>
      <c r="H2955">
        <v>65</v>
      </c>
      <c r="I2955">
        <v>75</v>
      </c>
      <c r="J2955">
        <v>100</v>
      </c>
      <c r="K2955">
        <v>250</v>
      </c>
      <c r="L2955">
        <v>500</v>
      </c>
      <c r="M2955">
        <v>1000</v>
      </c>
      <c r="N2955">
        <v>5000</v>
      </c>
    </row>
    <row r="2956" spans="1:27" x14ac:dyDescent="0.2">
      <c r="A2956" s="2">
        <v>2954</v>
      </c>
      <c r="B2956" s="4">
        <v>5</v>
      </c>
      <c r="C2956">
        <v>10</v>
      </c>
      <c r="D2956">
        <v>25</v>
      </c>
      <c r="E2956">
        <v>50</v>
      </c>
      <c r="F2956">
        <v>100</v>
      </c>
      <c r="G2956">
        <v>250</v>
      </c>
      <c r="H2956">
        <v>500</v>
      </c>
      <c r="I2956">
        <v>1000</v>
      </c>
      <c r="J2956">
        <v>3000</v>
      </c>
      <c r="K2956">
        <v>5000</v>
      </c>
    </row>
    <row r="2957" spans="1:27" x14ac:dyDescent="0.2">
      <c r="A2957" s="2">
        <v>2955</v>
      </c>
      <c r="B2957" s="4">
        <v>60</v>
      </c>
      <c r="C2957">
        <v>65</v>
      </c>
      <c r="D2957">
        <v>67</v>
      </c>
      <c r="E2957">
        <v>68</v>
      </c>
      <c r="F2957">
        <v>70</v>
      </c>
      <c r="G2957">
        <v>90</v>
      </c>
      <c r="H2957">
        <v>110</v>
      </c>
      <c r="I2957">
        <v>120</v>
      </c>
    </row>
    <row r="2958" spans="1:27" x14ac:dyDescent="0.2">
      <c r="A2958" s="2">
        <v>2956</v>
      </c>
      <c r="B2958" s="4">
        <v>5</v>
      </c>
      <c r="C2958">
        <v>25</v>
      </c>
      <c r="D2958">
        <v>35</v>
      </c>
      <c r="E2958">
        <v>50</v>
      </c>
      <c r="F2958">
        <v>100</v>
      </c>
    </row>
    <row r="2959" spans="1:27" x14ac:dyDescent="0.2">
      <c r="A2959" s="2">
        <v>2957</v>
      </c>
      <c r="B2959" s="4">
        <v>1</v>
      </c>
      <c r="C2959">
        <v>15</v>
      </c>
      <c r="D2959">
        <v>25</v>
      </c>
      <c r="E2959">
        <v>150</v>
      </c>
      <c r="F2959">
        <v>160</v>
      </c>
      <c r="G2959">
        <v>175</v>
      </c>
      <c r="H2959">
        <v>200</v>
      </c>
      <c r="I2959">
        <v>250</v>
      </c>
      <c r="J2959">
        <v>500</v>
      </c>
      <c r="K2959">
        <v>1000</v>
      </c>
      <c r="L2959">
        <v>10000</v>
      </c>
    </row>
    <row r="2960" spans="1:27" x14ac:dyDescent="0.2">
      <c r="A2960" s="2">
        <v>2958</v>
      </c>
      <c r="B2960" s="4">
        <v>1</v>
      </c>
      <c r="C2960">
        <v>45</v>
      </c>
      <c r="D2960">
        <v>55</v>
      </c>
      <c r="E2960">
        <v>65</v>
      </c>
      <c r="F2960">
        <v>65</v>
      </c>
    </row>
    <row r="2961" spans="1:49" x14ac:dyDescent="0.2">
      <c r="A2961" s="2">
        <v>2959</v>
      </c>
      <c r="B2961" s="4">
        <v>10</v>
      </c>
      <c r="C2961">
        <v>69</v>
      </c>
      <c r="D2961">
        <v>89</v>
      </c>
      <c r="E2961">
        <v>169</v>
      </c>
      <c r="F2961">
        <v>409</v>
      </c>
      <c r="G2961">
        <v>799</v>
      </c>
    </row>
    <row r="2962" spans="1:49" x14ac:dyDescent="0.2">
      <c r="A2962" s="2">
        <v>2960</v>
      </c>
      <c r="B2962" s="4">
        <v>9</v>
      </c>
      <c r="C2962">
        <v>9</v>
      </c>
      <c r="D2962">
        <v>10</v>
      </c>
      <c r="E2962">
        <v>10</v>
      </c>
      <c r="F2962">
        <v>11</v>
      </c>
      <c r="G2962">
        <v>11</v>
      </c>
      <c r="H2962">
        <v>20</v>
      </c>
      <c r="I2962">
        <v>30</v>
      </c>
      <c r="J2962">
        <v>30</v>
      </c>
      <c r="K2962">
        <v>35</v>
      </c>
      <c r="L2962">
        <v>40</v>
      </c>
      <c r="M2962">
        <v>40</v>
      </c>
      <c r="N2962">
        <v>55</v>
      </c>
      <c r="O2962">
        <v>60</v>
      </c>
      <c r="P2962">
        <v>65</v>
      </c>
      <c r="Q2962">
        <v>108</v>
      </c>
      <c r="R2962">
        <v>108</v>
      </c>
      <c r="S2962">
        <v>108</v>
      </c>
      <c r="T2962">
        <v>135</v>
      </c>
      <c r="U2962">
        <v>150</v>
      </c>
      <c r="V2962">
        <v>150</v>
      </c>
      <c r="W2962">
        <v>220</v>
      </c>
      <c r="X2962">
        <v>220</v>
      </c>
      <c r="Y2962">
        <v>750</v>
      </c>
    </row>
    <row r="2963" spans="1:49" x14ac:dyDescent="0.2">
      <c r="A2963" s="2">
        <v>2961</v>
      </c>
      <c r="B2963" s="4">
        <v>1</v>
      </c>
      <c r="C2963">
        <v>45</v>
      </c>
      <c r="D2963">
        <v>60</v>
      </c>
      <c r="E2963">
        <v>61</v>
      </c>
      <c r="F2963">
        <v>61</v>
      </c>
      <c r="G2963">
        <v>61</v>
      </c>
    </row>
    <row r="2964" spans="1:49" x14ac:dyDescent="0.2">
      <c r="A2964" s="2">
        <v>2962</v>
      </c>
      <c r="B2964" s="4">
        <v>1</v>
      </c>
      <c r="C2964">
        <v>3</v>
      </c>
      <c r="D2964">
        <v>10</v>
      </c>
      <c r="E2964">
        <v>15</v>
      </c>
      <c r="F2964">
        <v>20</v>
      </c>
      <c r="G2964">
        <v>25</v>
      </c>
      <c r="H2964">
        <v>30</v>
      </c>
      <c r="I2964">
        <v>35</v>
      </c>
      <c r="J2964">
        <v>40</v>
      </c>
      <c r="K2964">
        <v>50</v>
      </c>
      <c r="L2964">
        <v>65</v>
      </c>
      <c r="M2964">
        <v>75</v>
      </c>
      <c r="N2964">
        <v>100</v>
      </c>
      <c r="O2964">
        <v>150</v>
      </c>
      <c r="P2964">
        <v>200</v>
      </c>
      <c r="Q2964">
        <v>300</v>
      </c>
      <c r="R2964">
        <v>350</v>
      </c>
      <c r="S2964">
        <v>400</v>
      </c>
      <c r="T2964">
        <v>450</v>
      </c>
      <c r="U2964">
        <v>450</v>
      </c>
      <c r="V2964">
        <v>500</v>
      </c>
      <c r="W2964">
        <v>500</v>
      </c>
      <c r="X2964">
        <v>500</v>
      </c>
      <c r="Y2964">
        <v>500</v>
      </c>
      <c r="Z2964">
        <v>550</v>
      </c>
      <c r="AA2964">
        <v>750</v>
      </c>
      <c r="AB2964">
        <v>750</v>
      </c>
      <c r="AC2964">
        <v>1500</v>
      </c>
      <c r="AD2964">
        <v>2000</v>
      </c>
      <c r="AE2964">
        <v>2500</v>
      </c>
      <c r="AF2964">
        <v>3330</v>
      </c>
      <c r="AG2964">
        <v>5000</v>
      </c>
      <c r="AH2964">
        <v>5000</v>
      </c>
    </row>
    <row r="2965" spans="1:49" x14ac:dyDescent="0.2">
      <c r="A2965" s="2">
        <v>2963</v>
      </c>
      <c r="B2965" s="4">
        <v>25</v>
      </c>
      <c r="C2965">
        <v>50</v>
      </c>
      <c r="D2965">
        <v>60</v>
      </c>
      <c r="E2965">
        <v>75</v>
      </c>
      <c r="F2965">
        <v>90</v>
      </c>
      <c r="G2965">
        <v>300</v>
      </c>
    </row>
    <row r="2966" spans="1:49" x14ac:dyDescent="0.2">
      <c r="A2966" s="2">
        <v>2964</v>
      </c>
      <c r="B2966" s="4">
        <v>1</v>
      </c>
      <c r="C2966">
        <v>1</v>
      </c>
      <c r="D2966">
        <v>5</v>
      </c>
      <c r="E2966">
        <v>20</v>
      </c>
      <c r="F2966">
        <v>20</v>
      </c>
      <c r="G2966">
        <v>20</v>
      </c>
      <c r="H2966">
        <v>25</v>
      </c>
      <c r="I2966">
        <v>25</v>
      </c>
      <c r="J2966">
        <v>25</v>
      </c>
      <c r="K2966">
        <v>30</v>
      </c>
      <c r="L2966">
        <v>30</v>
      </c>
      <c r="M2966">
        <v>30</v>
      </c>
      <c r="N2966">
        <v>30</v>
      </c>
      <c r="O2966">
        <v>30</v>
      </c>
      <c r="P2966">
        <v>35</v>
      </c>
      <c r="Q2966">
        <v>35</v>
      </c>
      <c r="R2966">
        <v>35</v>
      </c>
      <c r="S2966">
        <v>35</v>
      </c>
      <c r="T2966">
        <v>40</v>
      </c>
      <c r="U2966">
        <v>40</v>
      </c>
      <c r="V2966">
        <v>40</v>
      </c>
      <c r="W2966">
        <v>45</v>
      </c>
      <c r="X2966">
        <v>45</v>
      </c>
      <c r="Y2966">
        <v>45</v>
      </c>
      <c r="Z2966">
        <v>50</v>
      </c>
      <c r="AA2966">
        <v>50</v>
      </c>
      <c r="AB2966">
        <v>50</v>
      </c>
      <c r="AC2966">
        <v>50</v>
      </c>
      <c r="AD2966">
        <v>50</v>
      </c>
      <c r="AE2966">
        <v>55</v>
      </c>
      <c r="AF2966">
        <v>60</v>
      </c>
      <c r="AG2966">
        <v>60</v>
      </c>
      <c r="AH2966">
        <v>65</v>
      </c>
      <c r="AI2966">
        <v>65</v>
      </c>
      <c r="AJ2966">
        <v>65</v>
      </c>
      <c r="AK2966">
        <v>70</v>
      </c>
      <c r="AL2966">
        <v>70</v>
      </c>
      <c r="AM2966">
        <v>75</v>
      </c>
      <c r="AN2966">
        <v>75</v>
      </c>
      <c r="AO2966">
        <v>75</v>
      </c>
      <c r="AP2966">
        <v>80</v>
      </c>
      <c r="AQ2966">
        <v>80</v>
      </c>
      <c r="AR2966">
        <v>90</v>
      </c>
      <c r="AS2966">
        <v>100</v>
      </c>
      <c r="AT2966">
        <v>100</v>
      </c>
      <c r="AU2966">
        <v>125</v>
      </c>
      <c r="AV2966">
        <v>300</v>
      </c>
      <c r="AW2966">
        <v>1500</v>
      </c>
    </row>
    <row r="2967" spans="1:49" x14ac:dyDescent="0.2">
      <c r="A2967" s="2">
        <v>2965</v>
      </c>
      <c r="B2967" s="4">
        <v>5</v>
      </c>
      <c r="C2967">
        <v>30</v>
      </c>
      <c r="D2967">
        <v>75</v>
      </c>
      <c r="E2967">
        <v>80</v>
      </c>
      <c r="F2967">
        <v>80</v>
      </c>
      <c r="G2967">
        <v>80</v>
      </c>
      <c r="H2967">
        <v>100</v>
      </c>
      <c r="I2967">
        <v>300</v>
      </c>
      <c r="J2967">
        <v>3000</v>
      </c>
      <c r="K2967">
        <v>5000</v>
      </c>
    </row>
    <row r="2968" spans="1:49" x14ac:dyDescent="0.2">
      <c r="A2968" s="2">
        <v>2966</v>
      </c>
      <c r="B2968" s="4">
        <v>50</v>
      </c>
      <c r="C2968">
        <v>60</v>
      </c>
      <c r="D2968">
        <v>80</v>
      </c>
      <c r="E2968">
        <v>90</v>
      </c>
      <c r="F2968">
        <v>100</v>
      </c>
      <c r="G2968">
        <v>100</v>
      </c>
      <c r="H2968">
        <v>110</v>
      </c>
      <c r="I2968">
        <v>160</v>
      </c>
      <c r="J2968">
        <v>180</v>
      </c>
      <c r="K2968">
        <v>200</v>
      </c>
    </row>
    <row r="2969" spans="1:49" x14ac:dyDescent="0.2">
      <c r="A2969" s="2">
        <v>2967</v>
      </c>
      <c r="B2969" s="4">
        <v>14</v>
      </c>
      <c r="C2969">
        <v>29</v>
      </c>
      <c r="D2969">
        <v>36</v>
      </c>
      <c r="E2969">
        <v>43</v>
      </c>
      <c r="F2969">
        <v>51</v>
      </c>
      <c r="G2969">
        <v>58</v>
      </c>
      <c r="H2969">
        <v>65</v>
      </c>
      <c r="I2969">
        <v>72</v>
      </c>
      <c r="J2969">
        <v>72</v>
      </c>
      <c r="K2969">
        <v>72</v>
      </c>
      <c r="L2969">
        <v>80</v>
      </c>
      <c r="M2969">
        <v>87</v>
      </c>
      <c r="N2969">
        <v>87</v>
      </c>
      <c r="O2969">
        <v>87</v>
      </c>
      <c r="P2969">
        <v>87</v>
      </c>
      <c r="Q2969">
        <v>94</v>
      </c>
      <c r="R2969">
        <v>94</v>
      </c>
      <c r="S2969">
        <v>94</v>
      </c>
      <c r="T2969">
        <v>94</v>
      </c>
      <c r="U2969">
        <v>101</v>
      </c>
      <c r="V2969">
        <v>108</v>
      </c>
      <c r="W2969">
        <v>130</v>
      </c>
      <c r="X2969">
        <v>145</v>
      </c>
      <c r="Y2969">
        <v>202</v>
      </c>
    </row>
    <row r="2970" spans="1:49" x14ac:dyDescent="0.2">
      <c r="A2970" s="2">
        <v>2968</v>
      </c>
      <c r="B2970" s="4">
        <v>1</v>
      </c>
      <c r="C2970">
        <v>3</v>
      </c>
      <c r="D2970">
        <v>12</v>
      </c>
      <c r="E2970">
        <v>15</v>
      </c>
      <c r="F2970">
        <v>16</v>
      </c>
      <c r="G2970">
        <v>20</v>
      </c>
      <c r="H2970">
        <v>34</v>
      </c>
      <c r="I2970">
        <v>35</v>
      </c>
      <c r="J2970">
        <v>40</v>
      </c>
    </row>
    <row r="2971" spans="1:49" x14ac:dyDescent="0.2">
      <c r="A2971" s="2">
        <v>2969</v>
      </c>
      <c r="B2971" s="4">
        <v>1</v>
      </c>
      <c r="C2971">
        <v>5</v>
      </c>
      <c r="D2971">
        <v>10</v>
      </c>
      <c r="E2971">
        <v>25</v>
      </c>
      <c r="F2971">
        <v>35</v>
      </c>
      <c r="G2971">
        <v>35</v>
      </c>
      <c r="H2971">
        <v>35</v>
      </c>
      <c r="I2971">
        <v>45</v>
      </c>
      <c r="J2971">
        <v>50</v>
      </c>
      <c r="K2971">
        <v>70</v>
      </c>
      <c r="L2971">
        <v>100</v>
      </c>
      <c r="M2971">
        <v>100</v>
      </c>
      <c r="N2971">
        <v>100</v>
      </c>
      <c r="O2971">
        <v>110</v>
      </c>
      <c r="P2971">
        <v>200</v>
      </c>
      <c r="Q2971">
        <v>250</v>
      </c>
      <c r="R2971">
        <v>300</v>
      </c>
      <c r="S2971">
        <v>400</v>
      </c>
      <c r="T2971">
        <v>500</v>
      </c>
      <c r="U2971">
        <v>750</v>
      </c>
      <c r="V2971">
        <v>875</v>
      </c>
      <c r="W2971">
        <v>1000</v>
      </c>
      <c r="X2971">
        <v>1350</v>
      </c>
      <c r="Y2971">
        <v>1500</v>
      </c>
      <c r="Z2971">
        <v>2000</v>
      </c>
      <c r="AA2971">
        <v>2500</v>
      </c>
      <c r="AB2971">
        <v>2500</v>
      </c>
      <c r="AC2971">
        <v>2750</v>
      </c>
      <c r="AD2971">
        <v>3500</v>
      </c>
      <c r="AE2971">
        <v>4250</v>
      </c>
      <c r="AF2971">
        <v>4750</v>
      </c>
      <c r="AG2971">
        <v>4750</v>
      </c>
      <c r="AH2971">
        <v>4750</v>
      </c>
      <c r="AI2971">
        <v>5000</v>
      </c>
      <c r="AJ2971">
        <v>8750</v>
      </c>
      <c r="AK2971">
        <v>9000</v>
      </c>
      <c r="AL2971">
        <v>9250</v>
      </c>
      <c r="AM2971">
        <v>10000</v>
      </c>
    </row>
    <row r="2972" spans="1:49" x14ac:dyDescent="0.2">
      <c r="A2972" s="2">
        <v>2970</v>
      </c>
      <c r="B2972" s="4">
        <v>1</v>
      </c>
      <c r="C2972">
        <v>27</v>
      </c>
      <c r="D2972">
        <v>28</v>
      </c>
      <c r="E2972">
        <v>29</v>
      </c>
      <c r="F2972">
        <v>29</v>
      </c>
      <c r="G2972">
        <v>37</v>
      </c>
      <c r="H2972">
        <v>38</v>
      </c>
      <c r="I2972">
        <v>39</v>
      </c>
      <c r="J2972">
        <v>39</v>
      </c>
      <c r="K2972">
        <v>70</v>
      </c>
      <c r="L2972">
        <v>80</v>
      </c>
      <c r="M2972">
        <v>150</v>
      </c>
    </row>
    <row r="2973" spans="1:49" x14ac:dyDescent="0.2">
      <c r="A2973" s="2">
        <v>2971</v>
      </c>
      <c r="B2973" s="4">
        <v>5</v>
      </c>
      <c r="C2973">
        <v>10</v>
      </c>
      <c r="D2973">
        <v>25</v>
      </c>
      <c r="E2973">
        <v>40</v>
      </c>
      <c r="F2973">
        <v>50</v>
      </c>
      <c r="G2973">
        <v>85</v>
      </c>
      <c r="H2973">
        <v>100</v>
      </c>
      <c r="I2973">
        <v>3500</v>
      </c>
      <c r="J2973">
        <v>8000</v>
      </c>
    </row>
    <row r="2974" spans="1:49" x14ac:dyDescent="0.2">
      <c r="A2974" s="2">
        <v>2972</v>
      </c>
      <c r="B2974" s="4">
        <v>5</v>
      </c>
      <c r="C2974">
        <v>10</v>
      </c>
      <c r="D2974">
        <v>23</v>
      </c>
      <c r="E2974">
        <v>35</v>
      </c>
      <c r="F2974">
        <v>48</v>
      </c>
      <c r="G2974">
        <v>60</v>
      </c>
      <c r="H2974">
        <v>70</v>
      </c>
      <c r="I2974">
        <v>70</v>
      </c>
      <c r="J2974">
        <v>85</v>
      </c>
      <c r="K2974">
        <v>125</v>
      </c>
      <c r="L2974">
        <v>125</v>
      </c>
      <c r="M2974">
        <v>250</v>
      </c>
      <c r="N2974">
        <v>3000</v>
      </c>
    </row>
    <row r="2975" spans="1:49" x14ac:dyDescent="0.2">
      <c r="A2975" s="2">
        <v>2973</v>
      </c>
      <c r="B2975" s="4">
        <v>1</v>
      </c>
      <c r="C2975">
        <v>1</v>
      </c>
      <c r="D2975">
        <v>12</v>
      </c>
      <c r="E2975">
        <v>17</v>
      </c>
      <c r="F2975">
        <v>25</v>
      </c>
      <c r="G2975">
        <v>42</v>
      </c>
      <c r="H2975">
        <v>50</v>
      </c>
      <c r="I2975">
        <v>50</v>
      </c>
      <c r="J2975">
        <v>50</v>
      </c>
      <c r="K2975">
        <v>75</v>
      </c>
      <c r="L2975">
        <v>90</v>
      </c>
      <c r="M2975">
        <v>100</v>
      </c>
      <c r="N2975">
        <v>125</v>
      </c>
      <c r="O2975">
        <v>150</v>
      </c>
      <c r="P2975">
        <v>185</v>
      </c>
      <c r="Q2975">
        <v>250</v>
      </c>
      <c r="R2975">
        <v>300</v>
      </c>
      <c r="S2975">
        <v>500</v>
      </c>
      <c r="T2975">
        <v>500</v>
      </c>
      <c r="U2975">
        <v>600</v>
      </c>
      <c r="V2975">
        <v>1500</v>
      </c>
      <c r="W2975">
        <v>2000</v>
      </c>
      <c r="X2975">
        <v>2000</v>
      </c>
      <c r="Y2975">
        <v>4000</v>
      </c>
      <c r="Z2975">
        <v>6000</v>
      </c>
      <c r="AA2975">
        <v>9999</v>
      </c>
    </row>
    <row r="2976" spans="1:49" x14ac:dyDescent="0.2">
      <c r="A2976" s="2">
        <v>2974</v>
      </c>
      <c r="B2976" s="4">
        <v>5</v>
      </c>
      <c r="C2976">
        <v>25</v>
      </c>
      <c r="D2976">
        <v>45</v>
      </c>
      <c r="E2976">
        <v>50</v>
      </c>
      <c r="F2976">
        <v>70</v>
      </c>
      <c r="G2976">
        <v>70</v>
      </c>
      <c r="H2976">
        <v>100</v>
      </c>
      <c r="I2976">
        <v>100</v>
      </c>
      <c r="J2976">
        <v>125</v>
      </c>
      <c r="K2976">
        <v>125</v>
      </c>
    </row>
    <row r="2977" spans="1:29" x14ac:dyDescent="0.2">
      <c r="A2977" s="2">
        <v>2975</v>
      </c>
      <c r="B2977" s="4">
        <v>24</v>
      </c>
      <c r="C2977">
        <v>32</v>
      </c>
      <c r="D2977">
        <v>40</v>
      </c>
      <c r="E2977">
        <v>64</v>
      </c>
      <c r="F2977">
        <v>80</v>
      </c>
      <c r="G2977">
        <v>120</v>
      </c>
      <c r="H2977">
        <v>160</v>
      </c>
      <c r="I2977">
        <v>160</v>
      </c>
      <c r="J2977">
        <v>160</v>
      </c>
      <c r="K2977">
        <v>176</v>
      </c>
      <c r="L2977">
        <v>200</v>
      </c>
      <c r="M2977">
        <v>240</v>
      </c>
      <c r="N2977">
        <v>240</v>
      </c>
      <c r="O2977">
        <v>280</v>
      </c>
      <c r="P2977">
        <v>280</v>
      </c>
      <c r="Q2977">
        <v>360</v>
      </c>
      <c r="R2977">
        <v>400</v>
      </c>
      <c r="S2977">
        <v>400</v>
      </c>
      <c r="T2977">
        <v>440</v>
      </c>
      <c r="U2977">
        <v>640</v>
      </c>
      <c r="V2977">
        <v>800</v>
      </c>
      <c r="W2977">
        <v>1200</v>
      </c>
      <c r="X2977">
        <v>1599</v>
      </c>
      <c r="Y2977">
        <v>3199</v>
      </c>
      <c r="Z2977">
        <v>6398</v>
      </c>
    </row>
    <row r="2978" spans="1:29" x14ac:dyDescent="0.2">
      <c r="A2978" s="2">
        <v>2976</v>
      </c>
      <c r="B2978" s="4">
        <v>1</v>
      </c>
      <c r="C2978">
        <v>19</v>
      </c>
      <c r="D2978">
        <v>19</v>
      </c>
      <c r="E2978">
        <v>21</v>
      </c>
      <c r="F2978">
        <v>23</v>
      </c>
      <c r="G2978">
        <v>25</v>
      </c>
      <c r="H2978">
        <v>26</v>
      </c>
      <c r="I2978">
        <v>30</v>
      </c>
      <c r="J2978">
        <v>40</v>
      </c>
      <c r="K2978">
        <v>42</v>
      </c>
      <c r="L2978">
        <v>43</v>
      </c>
      <c r="M2978">
        <v>44</v>
      </c>
      <c r="N2978">
        <v>50</v>
      </c>
      <c r="O2978">
        <v>52</v>
      </c>
      <c r="P2978">
        <v>99</v>
      </c>
      <c r="Q2978">
        <v>180</v>
      </c>
      <c r="R2978">
        <v>220</v>
      </c>
      <c r="S2978">
        <v>1000</v>
      </c>
    </row>
    <row r="2979" spans="1:29" x14ac:dyDescent="0.2">
      <c r="A2979" s="2">
        <v>2977</v>
      </c>
      <c r="B2979" s="4">
        <v>15</v>
      </c>
      <c r="C2979">
        <v>25</v>
      </c>
      <c r="D2979">
        <v>30</v>
      </c>
      <c r="E2979">
        <v>50</v>
      </c>
      <c r="F2979">
        <v>99</v>
      </c>
    </row>
    <row r="2980" spans="1:29" x14ac:dyDescent="0.2">
      <c r="A2980" s="2">
        <v>2978</v>
      </c>
      <c r="B2980" s="4">
        <v>29</v>
      </c>
      <c r="C2980">
        <v>45</v>
      </c>
      <c r="D2980">
        <v>60</v>
      </c>
      <c r="E2980">
        <v>65</v>
      </c>
      <c r="F2980">
        <v>90</v>
      </c>
      <c r="G2980">
        <v>99</v>
      </c>
      <c r="H2980">
        <v>119</v>
      </c>
      <c r="I2980">
        <v>129</v>
      </c>
      <c r="J2980">
        <v>149</v>
      </c>
      <c r="K2980">
        <v>250</v>
      </c>
      <c r="L2980">
        <v>299</v>
      </c>
    </row>
    <row r="2981" spans="1:29" x14ac:dyDescent="0.2">
      <c r="A2981" s="2">
        <v>2979</v>
      </c>
      <c r="B2981" s="4">
        <v>1</v>
      </c>
      <c r="C2981">
        <v>10</v>
      </c>
      <c r="D2981">
        <v>10</v>
      </c>
      <c r="E2981">
        <v>15</v>
      </c>
      <c r="F2981">
        <v>25</v>
      </c>
      <c r="G2981">
        <v>25</v>
      </c>
      <c r="H2981">
        <v>40</v>
      </c>
      <c r="I2981">
        <v>50</v>
      </c>
      <c r="J2981">
        <v>70</v>
      </c>
      <c r="K2981">
        <v>75</v>
      </c>
      <c r="L2981">
        <v>75</v>
      </c>
      <c r="M2981">
        <v>100</v>
      </c>
      <c r="N2981">
        <v>100</v>
      </c>
      <c r="O2981">
        <v>150</v>
      </c>
      <c r="P2981">
        <v>250</v>
      </c>
      <c r="Q2981">
        <v>500</v>
      </c>
      <c r="R2981">
        <v>500</v>
      </c>
      <c r="S2981">
        <v>600</v>
      </c>
      <c r="T2981">
        <v>1000</v>
      </c>
      <c r="U2981">
        <v>1500</v>
      </c>
      <c r="V2981">
        <v>2000</v>
      </c>
      <c r="W2981">
        <v>2500</v>
      </c>
      <c r="X2981">
        <v>2700</v>
      </c>
      <c r="Y2981">
        <v>3500</v>
      </c>
      <c r="Z2981">
        <v>5000</v>
      </c>
      <c r="AA2981">
        <v>5200</v>
      </c>
      <c r="AB2981">
        <v>10000</v>
      </c>
      <c r="AC2981">
        <v>10000</v>
      </c>
    </row>
    <row r="2982" spans="1:29" x14ac:dyDescent="0.2">
      <c r="A2982" s="2">
        <v>2980</v>
      </c>
      <c r="B2982" s="4">
        <v>1</v>
      </c>
      <c r="C2982">
        <v>22</v>
      </c>
      <c r="D2982">
        <v>22</v>
      </c>
      <c r="E2982">
        <v>26</v>
      </c>
      <c r="F2982">
        <v>26</v>
      </c>
      <c r="G2982">
        <v>38</v>
      </c>
      <c r="H2982">
        <v>38</v>
      </c>
      <c r="I2982">
        <v>43</v>
      </c>
      <c r="J2982">
        <v>43</v>
      </c>
      <c r="K2982">
        <v>44</v>
      </c>
      <c r="L2982">
        <v>58</v>
      </c>
      <c r="M2982">
        <v>58</v>
      </c>
      <c r="N2982">
        <v>62</v>
      </c>
      <c r="O2982">
        <v>62</v>
      </c>
      <c r="P2982">
        <v>76</v>
      </c>
      <c r="Q2982">
        <v>86</v>
      </c>
      <c r="R2982">
        <v>118</v>
      </c>
    </row>
    <row r="2983" spans="1:29" x14ac:dyDescent="0.2">
      <c r="A2983" s="2">
        <v>2981</v>
      </c>
      <c r="B2983" s="4">
        <v>1</v>
      </c>
      <c r="C2983">
        <v>15</v>
      </c>
      <c r="D2983">
        <v>25</v>
      </c>
      <c r="E2983">
        <v>35</v>
      </c>
      <c r="F2983">
        <v>45</v>
      </c>
      <c r="G2983">
        <v>55</v>
      </c>
      <c r="H2983">
        <v>75</v>
      </c>
      <c r="I2983">
        <v>100</v>
      </c>
      <c r="J2983">
        <v>115</v>
      </c>
      <c r="K2983">
        <v>225</v>
      </c>
      <c r="L2983">
        <v>500</v>
      </c>
      <c r="M2983">
        <v>1000</v>
      </c>
    </row>
    <row r="2984" spans="1:29" x14ac:dyDescent="0.2">
      <c r="A2984" s="2">
        <v>2982</v>
      </c>
      <c r="B2984" s="4">
        <v>10</v>
      </c>
      <c r="C2984">
        <v>25</v>
      </c>
      <c r="D2984">
        <v>100</v>
      </c>
      <c r="E2984">
        <v>175</v>
      </c>
      <c r="F2984">
        <v>300</v>
      </c>
      <c r="G2984">
        <v>1000</v>
      </c>
      <c r="H2984">
        <v>2500</v>
      </c>
      <c r="I2984">
        <v>5000</v>
      </c>
      <c r="J2984">
        <v>10000</v>
      </c>
      <c r="K2984">
        <v>10000</v>
      </c>
      <c r="L2984">
        <v>10000</v>
      </c>
    </row>
    <row r="2985" spans="1:29" x14ac:dyDescent="0.2">
      <c r="A2985" s="2">
        <v>2983</v>
      </c>
      <c r="B2985" s="4">
        <v>1</v>
      </c>
      <c r="C2985">
        <v>69</v>
      </c>
      <c r="D2985">
        <v>79</v>
      </c>
      <c r="E2985">
        <v>89</v>
      </c>
      <c r="F2985">
        <v>89</v>
      </c>
      <c r="G2985">
        <v>99</v>
      </c>
      <c r="H2985">
        <v>169</v>
      </c>
      <c r="I2985">
        <v>194</v>
      </c>
      <c r="J2985">
        <v>329</v>
      </c>
      <c r="K2985">
        <v>799</v>
      </c>
    </row>
    <row r="2986" spans="1:29" x14ac:dyDescent="0.2">
      <c r="A2986" s="2">
        <v>2984</v>
      </c>
      <c r="B2986" s="4">
        <v>5</v>
      </c>
      <c r="C2986">
        <v>25</v>
      </c>
      <c r="D2986">
        <v>37</v>
      </c>
      <c r="E2986">
        <v>100</v>
      </c>
      <c r="F2986">
        <v>150</v>
      </c>
      <c r="G2986">
        <v>250</v>
      </c>
      <c r="H2986">
        <v>5000</v>
      </c>
    </row>
    <row r="2987" spans="1:29" x14ac:dyDescent="0.2">
      <c r="A2987" s="2">
        <v>2985</v>
      </c>
      <c r="B2987" s="4">
        <v>1.62</v>
      </c>
      <c r="C2987">
        <v>8</v>
      </c>
      <c r="D2987">
        <v>16</v>
      </c>
      <c r="E2987">
        <v>32</v>
      </c>
      <c r="F2987">
        <v>32</v>
      </c>
      <c r="G2987">
        <v>41</v>
      </c>
      <c r="H2987">
        <v>41</v>
      </c>
      <c r="I2987">
        <v>47</v>
      </c>
      <c r="J2987">
        <v>57</v>
      </c>
      <c r="K2987">
        <v>65</v>
      </c>
      <c r="L2987">
        <v>81</v>
      </c>
      <c r="M2987">
        <v>122</v>
      </c>
      <c r="N2987">
        <v>161</v>
      </c>
      <c r="O2987">
        <v>203</v>
      </c>
      <c r="P2987">
        <v>203</v>
      </c>
      <c r="Q2987">
        <v>268</v>
      </c>
      <c r="R2987">
        <v>284</v>
      </c>
      <c r="S2987">
        <v>390</v>
      </c>
      <c r="T2987">
        <v>390</v>
      </c>
      <c r="U2987">
        <v>406</v>
      </c>
      <c r="V2987">
        <v>487</v>
      </c>
      <c r="W2987">
        <v>812</v>
      </c>
      <c r="X2987">
        <v>1622</v>
      </c>
      <c r="Y2987">
        <v>2435</v>
      </c>
      <c r="Z2987">
        <v>4059</v>
      </c>
      <c r="AA2987">
        <v>4059</v>
      </c>
      <c r="AB2987">
        <v>8117</v>
      </c>
      <c r="AC2987">
        <v>8117</v>
      </c>
    </row>
    <row r="2988" spans="1:29" x14ac:dyDescent="0.2">
      <c r="A2988" s="2">
        <v>2986</v>
      </c>
      <c r="B2988" s="4">
        <v>1</v>
      </c>
      <c r="C2988">
        <v>25</v>
      </c>
      <c r="D2988">
        <v>145</v>
      </c>
      <c r="E2988">
        <v>435</v>
      </c>
    </row>
    <row r="2989" spans="1:29" x14ac:dyDescent="0.2">
      <c r="A2989" s="2">
        <v>2987</v>
      </c>
      <c r="B2989" s="4">
        <v>0.71</v>
      </c>
      <c r="C2989">
        <v>35</v>
      </c>
      <c r="D2989">
        <v>42</v>
      </c>
      <c r="E2989">
        <v>46</v>
      </c>
      <c r="F2989">
        <v>50</v>
      </c>
      <c r="G2989">
        <v>53</v>
      </c>
      <c r="H2989">
        <v>60</v>
      </c>
      <c r="I2989">
        <v>71</v>
      </c>
      <c r="J2989">
        <v>81</v>
      </c>
      <c r="K2989">
        <v>106</v>
      </c>
      <c r="L2989">
        <v>152</v>
      </c>
      <c r="M2989">
        <v>354</v>
      </c>
    </row>
    <row r="2990" spans="1:29" x14ac:dyDescent="0.2">
      <c r="A2990" s="2">
        <v>2988</v>
      </c>
      <c r="B2990" s="4">
        <v>1</v>
      </c>
      <c r="C2990">
        <v>5</v>
      </c>
      <c r="D2990">
        <v>25</v>
      </c>
      <c r="E2990">
        <v>35</v>
      </c>
      <c r="F2990">
        <v>45</v>
      </c>
      <c r="G2990">
        <v>50</v>
      </c>
      <c r="H2990">
        <v>65</v>
      </c>
      <c r="I2990">
        <v>70</v>
      </c>
      <c r="J2990">
        <v>80</v>
      </c>
      <c r="K2990">
        <v>110</v>
      </c>
    </row>
    <row r="2991" spans="1:29" x14ac:dyDescent="0.2">
      <c r="A2991" s="2">
        <v>2989</v>
      </c>
      <c r="B2991" s="4">
        <v>1</v>
      </c>
      <c r="C2991">
        <v>5</v>
      </c>
      <c r="D2991">
        <v>20</v>
      </c>
      <c r="E2991">
        <v>50</v>
      </c>
      <c r="F2991">
        <v>75</v>
      </c>
      <c r="G2991">
        <v>100</v>
      </c>
      <c r="H2991">
        <v>250</v>
      </c>
      <c r="I2991">
        <v>500</v>
      </c>
      <c r="J2991">
        <v>1000</v>
      </c>
      <c r="K2991">
        <v>5000</v>
      </c>
      <c r="L2991">
        <v>10000</v>
      </c>
    </row>
    <row r="2992" spans="1:29" x14ac:dyDescent="0.2">
      <c r="A2992" s="2">
        <v>2990</v>
      </c>
      <c r="B2992" s="4">
        <v>1</v>
      </c>
      <c r="C2992">
        <v>5</v>
      </c>
      <c r="D2992">
        <v>10</v>
      </c>
      <c r="E2992">
        <v>11</v>
      </c>
      <c r="F2992">
        <v>100</v>
      </c>
      <c r="G2992">
        <v>300</v>
      </c>
    </row>
    <row r="2993" spans="1:33" x14ac:dyDescent="0.2">
      <c r="A2993" s="2">
        <v>2991</v>
      </c>
      <c r="B2993" s="4">
        <v>1</v>
      </c>
      <c r="C2993">
        <v>5</v>
      </c>
      <c r="D2993">
        <v>10</v>
      </c>
      <c r="E2993">
        <v>15</v>
      </c>
      <c r="F2993">
        <v>25</v>
      </c>
      <c r="G2993">
        <v>25</v>
      </c>
      <c r="H2993">
        <v>30</v>
      </c>
      <c r="I2993">
        <v>40</v>
      </c>
      <c r="J2993">
        <v>50</v>
      </c>
      <c r="K2993">
        <v>50</v>
      </c>
      <c r="L2993">
        <v>60</v>
      </c>
      <c r="M2993">
        <v>75</v>
      </c>
      <c r="N2993">
        <v>90</v>
      </c>
      <c r="O2993">
        <v>100</v>
      </c>
      <c r="P2993">
        <v>200</v>
      </c>
      <c r="Q2993">
        <v>300</v>
      </c>
      <c r="R2993">
        <v>300</v>
      </c>
      <c r="S2993">
        <v>500</v>
      </c>
      <c r="T2993">
        <v>1000</v>
      </c>
      <c r="U2993">
        <v>2000</v>
      </c>
    </row>
    <row r="2994" spans="1:33" x14ac:dyDescent="0.2">
      <c r="A2994" s="2">
        <v>2992</v>
      </c>
      <c r="B2994" s="4">
        <v>5</v>
      </c>
      <c r="C2994">
        <v>15</v>
      </c>
      <c r="D2994">
        <v>25</v>
      </c>
      <c r="E2994">
        <v>35</v>
      </c>
      <c r="F2994">
        <v>40</v>
      </c>
      <c r="G2994">
        <v>50</v>
      </c>
      <c r="H2994">
        <v>85</v>
      </c>
      <c r="I2994">
        <v>95</v>
      </c>
      <c r="J2994">
        <v>105</v>
      </c>
      <c r="K2994">
        <v>115</v>
      </c>
      <c r="L2994">
        <v>160</v>
      </c>
      <c r="M2994">
        <v>250</v>
      </c>
      <c r="N2994">
        <v>325</v>
      </c>
      <c r="O2994">
        <v>500</v>
      </c>
      <c r="P2994">
        <v>1000</v>
      </c>
    </row>
    <row r="2995" spans="1:33" x14ac:dyDescent="0.2">
      <c r="A2995" s="2">
        <v>2993</v>
      </c>
      <c r="B2995" s="4">
        <v>3</v>
      </c>
      <c r="C2995">
        <v>199</v>
      </c>
      <c r="D2995">
        <v>199</v>
      </c>
      <c r="E2995">
        <v>199</v>
      </c>
      <c r="F2995">
        <v>279</v>
      </c>
      <c r="G2995">
        <v>279</v>
      </c>
      <c r="H2995">
        <v>279</v>
      </c>
      <c r="I2995">
        <v>279</v>
      </c>
    </row>
    <row r="2996" spans="1:33" x14ac:dyDescent="0.2">
      <c r="A2996" s="2">
        <v>2994</v>
      </c>
      <c r="B2996" s="4">
        <v>15</v>
      </c>
      <c r="C2996">
        <v>30</v>
      </c>
      <c r="D2996">
        <v>40</v>
      </c>
      <c r="E2996">
        <v>45</v>
      </c>
      <c r="F2996">
        <v>50</v>
      </c>
      <c r="G2996">
        <v>55</v>
      </c>
      <c r="H2996">
        <v>60</v>
      </c>
      <c r="I2996">
        <v>65</v>
      </c>
      <c r="J2996">
        <v>75</v>
      </c>
      <c r="K2996">
        <v>75</v>
      </c>
      <c r="L2996">
        <v>250</v>
      </c>
      <c r="M2996">
        <v>500</v>
      </c>
    </row>
    <row r="2997" spans="1:33" x14ac:dyDescent="0.2">
      <c r="A2997" s="2">
        <v>2995</v>
      </c>
      <c r="B2997" s="4">
        <v>2</v>
      </c>
      <c r="C2997">
        <v>11</v>
      </c>
      <c r="D2997">
        <v>22</v>
      </c>
      <c r="E2997">
        <v>22</v>
      </c>
      <c r="F2997">
        <v>30</v>
      </c>
      <c r="G2997">
        <v>33</v>
      </c>
      <c r="H2997">
        <v>44</v>
      </c>
      <c r="I2997">
        <v>44</v>
      </c>
      <c r="J2997">
        <v>50</v>
      </c>
      <c r="K2997">
        <v>55</v>
      </c>
      <c r="L2997">
        <v>55</v>
      </c>
      <c r="M2997">
        <v>63</v>
      </c>
      <c r="N2997">
        <v>82</v>
      </c>
      <c r="O2997">
        <v>95</v>
      </c>
      <c r="P2997">
        <v>115</v>
      </c>
      <c r="Q2997">
        <v>115</v>
      </c>
    </row>
    <row r="2998" spans="1:33" x14ac:dyDescent="0.2">
      <c r="A2998" s="2">
        <v>2996</v>
      </c>
      <c r="B2998" s="4">
        <v>1</v>
      </c>
      <c r="C2998">
        <v>12</v>
      </c>
      <c r="D2998">
        <v>12</v>
      </c>
      <c r="E2998">
        <v>14</v>
      </c>
      <c r="F2998">
        <v>14</v>
      </c>
      <c r="G2998">
        <v>16</v>
      </c>
      <c r="H2998">
        <v>22</v>
      </c>
      <c r="I2998">
        <v>25</v>
      </c>
      <c r="J2998">
        <v>27</v>
      </c>
      <c r="K2998">
        <v>29</v>
      </c>
      <c r="L2998">
        <v>40</v>
      </c>
      <c r="M2998">
        <v>50</v>
      </c>
      <c r="N2998">
        <v>50</v>
      </c>
      <c r="O2998">
        <v>60</v>
      </c>
      <c r="P2998">
        <v>70</v>
      </c>
      <c r="Q2998">
        <v>100</v>
      </c>
    </row>
    <row r="2999" spans="1:33" x14ac:dyDescent="0.2">
      <c r="A2999" s="2">
        <v>2997</v>
      </c>
      <c r="B2999" s="4">
        <v>1</v>
      </c>
      <c r="C2999">
        <v>10</v>
      </c>
      <c r="D2999">
        <v>20</v>
      </c>
      <c r="E2999">
        <v>30</v>
      </c>
      <c r="F2999">
        <v>35</v>
      </c>
      <c r="G2999">
        <v>45</v>
      </c>
      <c r="H2999">
        <v>50</v>
      </c>
      <c r="I2999">
        <v>100</v>
      </c>
      <c r="J2999">
        <v>200</v>
      </c>
      <c r="K2999">
        <v>300</v>
      </c>
      <c r="L2999">
        <v>400</v>
      </c>
      <c r="M2999">
        <v>500</v>
      </c>
      <c r="N2999">
        <v>700</v>
      </c>
      <c r="O2999">
        <v>1000</v>
      </c>
    </row>
    <row r="3000" spans="1:33" x14ac:dyDescent="0.2">
      <c r="A3000" s="2">
        <v>2998</v>
      </c>
      <c r="B3000" s="4">
        <v>6</v>
      </c>
      <c r="C3000">
        <v>11</v>
      </c>
      <c r="D3000">
        <v>17</v>
      </c>
      <c r="E3000">
        <v>23</v>
      </c>
      <c r="F3000">
        <v>29</v>
      </c>
      <c r="G3000">
        <v>40</v>
      </c>
      <c r="H3000">
        <v>57</v>
      </c>
      <c r="I3000">
        <v>92</v>
      </c>
      <c r="J3000">
        <v>97</v>
      </c>
      <c r="K3000">
        <v>172</v>
      </c>
      <c r="L3000">
        <v>229</v>
      </c>
      <c r="M3000">
        <v>2293</v>
      </c>
    </row>
    <row r="3001" spans="1:33" x14ac:dyDescent="0.2">
      <c r="A3001" s="2">
        <v>2999</v>
      </c>
      <c r="B3001" s="4">
        <v>2</v>
      </c>
      <c r="C3001">
        <v>49</v>
      </c>
      <c r="D3001">
        <v>59</v>
      </c>
      <c r="E3001">
        <v>69</v>
      </c>
      <c r="F3001">
        <v>129</v>
      </c>
    </row>
    <row r="3002" spans="1:33" x14ac:dyDescent="0.2">
      <c r="A3002" s="2">
        <v>3000</v>
      </c>
      <c r="B3002" s="4">
        <v>10</v>
      </c>
      <c r="C3002">
        <v>35</v>
      </c>
      <c r="D3002">
        <v>100</v>
      </c>
      <c r="E3002">
        <v>150</v>
      </c>
      <c r="F3002">
        <v>250</v>
      </c>
      <c r="G3002">
        <v>350</v>
      </c>
      <c r="H3002">
        <v>500</v>
      </c>
      <c r="I3002">
        <v>750</v>
      </c>
      <c r="J3002">
        <v>1000</v>
      </c>
      <c r="K3002">
        <v>1500</v>
      </c>
      <c r="L3002">
        <v>3000</v>
      </c>
      <c r="M3002">
        <v>6500</v>
      </c>
      <c r="N3002">
        <v>10000</v>
      </c>
      <c r="O3002">
        <v>10000</v>
      </c>
    </row>
    <row r="3003" spans="1:33" x14ac:dyDescent="0.2">
      <c r="A3003" s="2">
        <v>3001</v>
      </c>
      <c r="B3003" s="4">
        <v>1</v>
      </c>
      <c r="C3003">
        <v>10</v>
      </c>
      <c r="D3003">
        <v>12</v>
      </c>
      <c r="E3003">
        <v>15</v>
      </c>
      <c r="F3003">
        <v>20</v>
      </c>
      <c r="G3003">
        <v>25</v>
      </c>
      <c r="H3003">
        <v>30</v>
      </c>
      <c r="I3003">
        <v>40</v>
      </c>
      <c r="J3003">
        <v>40</v>
      </c>
      <c r="K3003">
        <v>50</v>
      </c>
      <c r="L3003">
        <v>60</v>
      </c>
      <c r="M3003">
        <v>70</v>
      </c>
      <c r="N3003">
        <v>80</v>
      </c>
      <c r="O3003">
        <v>100</v>
      </c>
      <c r="P3003">
        <v>200</v>
      </c>
      <c r="Q3003">
        <v>250</v>
      </c>
      <c r="R3003">
        <v>2500</v>
      </c>
      <c r="S3003">
        <v>4000</v>
      </c>
      <c r="T3003">
        <v>4000</v>
      </c>
      <c r="U3003">
        <v>4000</v>
      </c>
      <c r="V3003">
        <v>4000</v>
      </c>
      <c r="W3003">
        <v>5000</v>
      </c>
    </row>
    <row r="3004" spans="1:33" x14ac:dyDescent="0.2">
      <c r="A3004" s="2">
        <v>3002</v>
      </c>
      <c r="B3004" s="4">
        <v>1</v>
      </c>
      <c r="C3004">
        <v>5</v>
      </c>
      <c r="D3004">
        <v>15</v>
      </c>
      <c r="E3004">
        <v>20</v>
      </c>
      <c r="F3004">
        <v>25</v>
      </c>
      <c r="G3004">
        <v>35</v>
      </c>
      <c r="H3004">
        <v>40</v>
      </c>
      <c r="I3004">
        <v>50</v>
      </c>
      <c r="J3004">
        <v>55</v>
      </c>
      <c r="K3004">
        <v>60</v>
      </c>
      <c r="L3004">
        <v>65</v>
      </c>
      <c r="M3004">
        <v>65</v>
      </c>
      <c r="N3004">
        <v>80</v>
      </c>
      <c r="O3004">
        <v>95</v>
      </c>
      <c r="P3004">
        <v>100</v>
      </c>
      <c r="Q3004">
        <v>110</v>
      </c>
      <c r="R3004">
        <v>125</v>
      </c>
      <c r="S3004">
        <v>130</v>
      </c>
      <c r="T3004">
        <v>140</v>
      </c>
      <c r="U3004">
        <v>140</v>
      </c>
      <c r="V3004">
        <v>155</v>
      </c>
      <c r="W3004">
        <v>160</v>
      </c>
      <c r="X3004">
        <v>175</v>
      </c>
      <c r="Y3004">
        <v>200</v>
      </c>
      <c r="Z3004">
        <v>220</v>
      </c>
      <c r="AA3004">
        <v>230</v>
      </c>
      <c r="AB3004">
        <v>295</v>
      </c>
      <c r="AC3004">
        <v>300</v>
      </c>
      <c r="AD3004">
        <v>305</v>
      </c>
      <c r="AE3004">
        <v>350</v>
      </c>
      <c r="AF3004">
        <v>750</v>
      </c>
      <c r="AG3004">
        <v>2000</v>
      </c>
    </row>
    <row r="3005" spans="1:33" x14ac:dyDescent="0.2">
      <c r="A3005" s="2">
        <v>3003</v>
      </c>
      <c r="B3005" s="4">
        <v>5</v>
      </c>
      <c r="C3005">
        <v>12</v>
      </c>
      <c r="D3005">
        <v>12</v>
      </c>
      <c r="E3005">
        <v>15</v>
      </c>
      <c r="F3005">
        <v>19</v>
      </c>
      <c r="G3005">
        <v>24</v>
      </c>
      <c r="H3005">
        <v>29</v>
      </c>
      <c r="I3005">
        <v>29</v>
      </c>
      <c r="J3005">
        <v>36</v>
      </c>
      <c r="K3005">
        <v>38</v>
      </c>
      <c r="L3005">
        <v>48</v>
      </c>
      <c r="M3005">
        <v>49</v>
      </c>
      <c r="N3005">
        <v>54</v>
      </c>
      <c r="O3005">
        <v>57</v>
      </c>
      <c r="P3005">
        <v>59</v>
      </c>
      <c r="Q3005">
        <v>68</v>
      </c>
      <c r="R3005">
        <v>70</v>
      </c>
      <c r="S3005">
        <v>95</v>
      </c>
      <c r="T3005">
        <v>104</v>
      </c>
      <c r="U3005">
        <v>112</v>
      </c>
      <c r="V3005">
        <v>120</v>
      </c>
      <c r="W3005">
        <v>125</v>
      </c>
      <c r="X3005">
        <v>130</v>
      </c>
      <c r="Y3005">
        <v>199</v>
      </c>
      <c r="Z3005">
        <v>220</v>
      </c>
      <c r="AA3005">
        <v>335</v>
      </c>
    </row>
    <row r="3006" spans="1:33" x14ac:dyDescent="0.2">
      <c r="A3006" s="2">
        <v>3004</v>
      </c>
      <c r="B3006" s="4">
        <v>0.94</v>
      </c>
      <c r="C3006">
        <v>9</v>
      </c>
      <c r="D3006">
        <v>14</v>
      </c>
      <c r="E3006">
        <v>22</v>
      </c>
      <c r="F3006">
        <v>28</v>
      </c>
      <c r="G3006">
        <v>47</v>
      </c>
      <c r="H3006">
        <v>47</v>
      </c>
      <c r="I3006">
        <v>66</v>
      </c>
      <c r="J3006">
        <v>94</v>
      </c>
      <c r="K3006">
        <v>141</v>
      </c>
      <c r="L3006">
        <v>282</v>
      </c>
      <c r="M3006">
        <v>282</v>
      </c>
      <c r="N3006">
        <v>939</v>
      </c>
    </row>
    <row r="3007" spans="1:33" x14ac:dyDescent="0.2">
      <c r="A3007" s="2">
        <v>3005</v>
      </c>
      <c r="B3007" s="4">
        <v>1</v>
      </c>
      <c r="C3007">
        <v>5</v>
      </c>
      <c r="D3007">
        <v>10</v>
      </c>
      <c r="E3007">
        <v>12</v>
      </c>
      <c r="F3007">
        <v>24</v>
      </c>
      <c r="G3007">
        <v>60</v>
      </c>
      <c r="H3007">
        <v>75</v>
      </c>
      <c r="I3007">
        <v>95</v>
      </c>
      <c r="J3007">
        <v>125</v>
      </c>
      <c r="K3007">
        <v>150</v>
      </c>
      <c r="L3007">
        <v>200</v>
      </c>
      <c r="M3007">
        <v>250</v>
      </c>
      <c r="N3007">
        <v>400</v>
      </c>
      <c r="O3007">
        <v>1000</v>
      </c>
      <c r="P3007">
        <v>1500</v>
      </c>
      <c r="Q3007">
        <v>1600</v>
      </c>
      <c r="R3007">
        <v>2500</v>
      </c>
    </row>
    <row r="3008" spans="1:33" x14ac:dyDescent="0.2">
      <c r="A3008" s="2">
        <v>3006</v>
      </c>
      <c r="B3008" s="4">
        <v>9</v>
      </c>
      <c r="C3008">
        <v>16</v>
      </c>
      <c r="D3008">
        <v>21</v>
      </c>
      <c r="E3008">
        <v>28</v>
      </c>
      <c r="F3008">
        <v>42</v>
      </c>
      <c r="G3008">
        <v>56</v>
      </c>
      <c r="H3008">
        <v>63</v>
      </c>
      <c r="I3008">
        <v>70</v>
      </c>
    </row>
    <row r="3009" spans="1:22" x14ac:dyDescent="0.2">
      <c r="A3009" s="2">
        <v>3007</v>
      </c>
      <c r="B3009" s="4">
        <v>10</v>
      </c>
      <c r="C3009">
        <v>25</v>
      </c>
      <c r="D3009">
        <v>50</v>
      </c>
      <c r="E3009">
        <v>75</v>
      </c>
      <c r="F3009">
        <v>100</v>
      </c>
      <c r="G3009">
        <v>200</v>
      </c>
      <c r="H3009">
        <v>500</v>
      </c>
    </row>
    <row r="3010" spans="1:22" x14ac:dyDescent="0.2">
      <c r="A3010" s="2">
        <v>3008</v>
      </c>
      <c r="B3010" s="4">
        <v>2.77</v>
      </c>
      <c r="C3010">
        <v>39</v>
      </c>
      <c r="D3010">
        <v>42</v>
      </c>
      <c r="E3010">
        <v>49</v>
      </c>
      <c r="F3010">
        <v>78</v>
      </c>
      <c r="G3010">
        <v>83</v>
      </c>
      <c r="H3010">
        <v>194</v>
      </c>
      <c r="I3010">
        <v>208</v>
      </c>
      <c r="J3010">
        <v>347</v>
      </c>
    </row>
    <row r="3011" spans="1:22" x14ac:dyDescent="0.2">
      <c r="A3011" s="2">
        <v>3009</v>
      </c>
      <c r="B3011" s="4">
        <v>5</v>
      </c>
      <c r="C3011">
        <v>10</v>
      </c>
      <c r="D3011">
        <v>20</v>
      </c>
      <c r="E3011">
        <v>25</v>
      </c>
      <c r="F3011">
        <v>35</v>
      </c>
      <c r="G3011">
        <v>60</v>
      </c>
      <c r="H3011">
        <v>100</v>
      </c>
      <c r="I3011">
        <v>125</v>
      </c>
      <c r="J3011">
        <v>125</v>
      </c>
      <c r="K3011">
        <v>125</v>
      </c>
      <c r="L3011">
        <v>150</v>
      </c>
      <c r="M3011">
        <v>250</v>
      </c>
      <c r="N3011">
        <v>500</v>
      </c>
    </row>
    <row r="3012" spans="1:22" x14ac:dyDescent="0.2">
      <c r="A3012" s="2">
        <v>3010</v>
      </c>
      <c r="B3012" s="4">
        <v>1</v>
      </c>
      <c r="C3012">
        <v>10</v>
      </c>
      <c r="D3012">
        <v>35</v>
      </c>
      <c r="E3012">
        <v>42</v>
      </c>
      <c r="F3012">
        <v>50</v>
      </c>
      <c r="G3012">
        <v>60</v>
      </c>
      <c r="H3012">
        <v>75</v>
      </c>
      <c r="I3012">
        <v>80</v>
      </c>
      <c r="J3012">
        <v>100</v>
      </c>
      <c r="K3012">
        <v>150</v>
      </c>
      <c r="L3012">
        <v>200</v>
      </c>
      <c r="M3012">
        <v>200</v>
      </c>
      <c r="N3012">
        <v>200</v>
      </c>
      <c r="O3012">
        <v>200</v>
      </c>
      <c r="P3012">
        <v>200</v>
      </c>
      <c r="Q3012">
        <v>200</v>
      </c>
      <c r="R3012">
        <v>250</v>
      </c>
      <c r="S3012">
        <v>250</v>
      </c>
      <c r="T3012">
        <v>300</v>
      </c>
      <c r="U3012">
        <v>400</v>
      </c>
      <c r="V3012">
        <v>500</v>
      </c>
    </row>
    <row r="3013" spans="1:22" x14ac:dyDescent="0.2">
      <c r="A3013" s="2">
        <v>3011</v>
      </c>
      <c r="B3013" s="4">
        <v>1</v>
      </c>
      <c r="C3013">
        <v>10</v>
      </c>
      <c r="D3013">
        <v>20</v>
      </c>
      <c r="E3013">
        <v>20</v>
      </c>
      <c r="F3013">
        <v>79</v>
      </c>
      <c r="G3013">
        <v>99</v>
      </c>
      <c r="H3013">
        <v>119</v>
      </c>
      <c r="I3013">
        <v>149</v>
      </c>
      <c r="J3013">
        <v>179</v>
      </c>
    </row>
    <row r="3014" spans="1:22" x14ac:dyDescent="0.2">
      <c r="A3014" s="2">
        <v>3012</v>
      </c>
      <c r="B3014" s="4">
        <v>5</v>
      </c>
      <c r="C3014">
        <v>65</v>
      </c>
      <c r="D3014">
        <v>75</v>
      </c>
      <c r="E3014">
        <v>135</v>
      </c>
      <c r="F3014">
        <v>150</v>
      </c>
      <c r="G3014">
        <v>200</v>
      </c>
      <c r="H3014">
        <v>219</v>
      </c>
      <c r="I3014">
        <v>400</v>
      </c>
      <c r="J3014">
        <v>800</v>
      </c>
    </row>
    <row r="3015" spans="1:22" x14ac:dyDescent="0.2">
      <c r="A3015" s="2">
        <v>3013</v>
      </c>
      <c r="B3015" s="4">
        <v>10</v>
      </c>
      <c r="C3015">
        <v>13</v>
      </c>
      <c r="D3015">
        <v>14</v>
      </c>
      <c r="E3015">
        <v>20</v>
      </c>
      <c r="F3015">
        <v>50</v>
      </c>
      <c r="G3015">
        <v>100</v>
      </c>
      <c r="H3015">
        <v>498</v>
      </c>
      <c r="I3015">
        <v>996</v>
      </c>
    </row>
    <row r="3016" spans="1:22" x14ac:dyDescent="0.2">
      <c r="A3016" s="2">
        <v>3014</v>
      </c>
      <c r="B3016" s="4">
        <v>5</v>
      </c>
      <c r="C3016">
        <v>15</v>
      </c>
      <c r="D3016">
        <v>15</v>
      </c>
      <c r="E3016">
        <v>20</v>
      </c>
      <c r="F3016">
        <v>20</v>
      </c>
      <c r="G3016">
        <v>25</v>
      </c>
      <c r="H3016">
        <v>25</v>
      </c>
      <c r="I3016">
        <v>25</v>
      </c>
      <c r="J3016">
        <v>30</v>
      </c>
      <c r="K3016">
        <v>30</v>
      </c>
      <c r="L3016">
        <v>35</v>
      </c>
      <c r="M3016">
        <v>40</v>
      </c>
      <c r="N3016">
        <v>45</v>
      </c>
      <c r="O3016">
        <v>50</v>
      </c>
      <c r="P3016">
        <v>55</v>
      </c>
      <c r="Q3016">
        <v>125</v>
      </c>
      <c r="R3016">
        <v>135</v>
      </c>
    </row>
    <row r="3017" spans="1:22" x14ac:dyDescent="0.2">
      <c r="A3017" s="2">
        <v>3015</v>
      </c>
      <c r="B3017" s="4">
        <v>5</v>
      </c>
      <c r="C3017">
        <v>25</v>
      </c>
      <c r="D3017">
        <v>30</v>
      </c>
      <c r="E3017">
        <v>50</v>
      </c>
      <c r="F3017">
        <v>50</v>
      </c>
      <c r="G3017">
        <v>75</v>
      </c>
      <c r="H3017">
        <v>80</v>
      </c>
      <c r="I3017">
        <v>125</v>
      </c>
      <c r="J3017">
        <v>130</v>
      </c>
      <c r="K3017">
        <v>200</v>
      </c>
      <c r="L3017">
        <v>500</v>
      </c>
      <c r="M3017">
        <v>1000</v>
      </c>
      <c r="N3017">
        <v>2500</v>
      </c>
    </row>
    <row r="3018" spans="1:22" x14ac:dyDescent="0.2">
      <c r="A3018" s="2">
        <v>3016</v>
      </c>
      <c r="B3018" s="4">
        <v>2</v>
      </c>
      <c r="C3018">
        <v>10</v>
      </c>
      <c r="D3018">
        <v>12</v>
      </c>
      <c r="E3018">
        <v>20</v>
      </c>
      <c r="F3018">
        <v>25</v>
      </c>
      <c r="G3018">
        <v>35</v>
      </c>
      <c r="H3018">
        <v>44</v>
      </c>
      <c r="I3018">
        <v>45</v>
      </c>
      <c r="J3018">
        <v>75</v>
      </c>
      <c r="K3018">
        <v>100</v>
      </c>
      <c r="L3018">
        <v>150</v>
      </c>
      <c r="M3018">
        <v>250</v>
      </c>
      <c r="N3018">
        <v>500</v>
      </c>
      <c r="O3018">
        <v>1000</v>
      </c>
      <c r="P3018">
        <v>5000</v>
      </c>
    </row>
    <row r="3019" spans="1:22" x14ac:dyDescent="0.2">
      <c r="A3019" s="2">
        <v>3017</v>
      </c>
      <c r="B3019" s="4">
        <v>1</v>
      </c>
      <c r="C3019">
        <v>5</v>
      </c>
      <c r="D3019">
        <v>25</v>
      </c>
      <c r="E3019">
        <v>50</v>
      </c>
      <c r="F3019">
        <v>50</v>
      </c>
      <c r="G3019">
        <v>50</v>
      </c>
      <c r="H3019">
        <v>75</v>
      </c>
      <c r="I3019">
        <v>100</v>
      </c>
      <c r="J3019">
        <v>100</v>
      </c>
      <c r="K3019">
        <v>100</v>
      </c>
      <c r="L3019">
        <v>250</v>
      </c>
      <c r="M3019">
        <v>500</v>
      </c>
      <c r="N3019">
        <v>1000</v>
      </c>
      <c r="O3019">
        <v>1000</v>
      </c>
      <c r="P3019">
        <v>1000</v>
      </c>
      <c r="Q3019">
        <v>2000</v>
      </c>
      <c r="R3019">
        <v>5000</v>
      </c>
      <c r="S3019">
        <v>10000</v>
      </c>
      <c r="T3019">
        <v>10000</v>
      </c>
    </row>
    <row r="3020" spans="1:22" x14ac:dyDescent="0.2">
      <c r="A3020" s="2">
        <v>3018</v>
      </c>
      <c r="B3020" s="4">
        <v>22</v>
      </c>
      <c r="C3020">
        <v>29</v>
      </c>
      <c r="D3020">
        <v>33</v>
      </c>
      <c r="E3020">
        <v>113</v>
      </c>
      <c r="F3020">
        <v>1132</v>
      </c>
    </row>
    <row r="3021" spans="1:22" x14ac:dyDescent="0.2">
      <c r="A3021" s="2">
        <v>3019</v>
      </c>
      <c r="B3021" s="4">
        <v>25</v>
      </c>
      <c r="C3021">
        <v>45</v>
      </c>
      <c r="D3021">
        <v>50</v>
      </c>
      <c r="E3021">
        <v>75</v>
      </c>
      <c r="F3021">
        <v>75</v>
      </c>
      <c r="G3021">
        <v>90</v>
      </c>
      <c r="H3021">
        <v>100</v>
      </c>
      <c r="I3021">
        <v>140</v>
      </c>
      <c r="J3021">
        <v>140</v>
      </c>
      <c r="K3021">
        <v>140</v>
      </c>
      <c r="L3021">
        <v>200</v>
      </c>
      <c r="M3021">
        <v>250</v>
      </c>
      <c r="N3021">
        <v>500</v>
      </c>
    </row>
    <row r="3022" spans="1:22" x14ac:dyDescent="0.2">
      <c r="A3022" s="2">
        <v>3020</v>
      </c>
      <c r="B3022" s="4">
        <v>1</v>
      </c>
      <c r="C3022">
        <v>29</v>
      </c>
      <c r="D3022">
        <v>225</v>
      </c>
      <c r="E3022">
        <v>250</v>
      </c>
      <c r="F3022">
        <v>300</v>
      </c>
      <c r="G3022">
        <v>350</v>
      </c>
      <c r="H3022">
        <v>450</v>
      </c>
      <c r="I3022">
        <v>500</v>
      </c>
      <c r="J3022">
        <v>600</v>
      </c>
      <c r="K3022">
        <v>700</v>
      </c>
      <c r="L3022">
        <v>700</v>
      </c>
      <c r="M3022">
        <v>750</v>
      </c>
      <c r="N3022">
        <v>900</v>
      </c>
      <c r="O3022">
        <v>1000</v>
      </c>
      <c r="P3022">
        <v>1200</v>
      </c>
      <c r="Q3022">
        <v>1200</v>
      </c>
      <c r="R3022">
        <v>1400</v>
      </c>
      <c r="S3022">
        <v>1750</v>
      </c>
    </row>
    <row r="3023" spans="1:22" x14ac:dyDescent="0.2">
      <c r="A3023" s="2">
        <v>3021</v>
      </c>
      <c r="B3023" s="4">
        <v>5</v>
      </c>
      <c r="C3023">
        <v>10</v>
      </c>
      <c r="D3023">
        <v>15</v>
      </c>
      <c r="E3023">
        <v>25</v>
      </c>
      <c r="F3023">
        <v>50</v>
      </c>
      <c r="G3023">
        <v>75</v>
      </c>
      <c r="H3023">
        <v>100</v>
      </c>
      <c r="I3023">
        <v>200</v>
      </c>
      <c r="J3023">
        <v>1000</v>
      </c>
      <c r="K3023">
        <v>5000</v>
      </c>
      <c r="L3023">
        <v>10000</v>
      </c>
    </row>
    <row r="3024" spans="1:22" x14ac:dyDescent="0.2">
      <c r="A3024" s="2">
        <v>3022</v>
      </c>
      <c r="B3024" s="4">
        <v>10</v>
      </c>
      <c r="C3024">
        <v>15</v>
      </c>
      <c r="D3024">
        <v>20</v>
      </c>
      <c r="E3024">
        <v>20</v>
      </c>
      <c r="F3024">
        <v>35</v>
      </c>
      <c r="G3024">
        <v>35</v>
      </c>
      <c r="H3024">
        <v>50</v>
      </c>
      <c r="I3024">
        <v>50</v>
      </c>
      <c r="J3024">
        <v>60</v>
      </c>
      <c r="K3024">
        <v>75</v>
      </c>
      <c r="L3024">
        <v>100</v>
      </c>
      <c r="M3024">
        <v>150</v>
      </c>
      <c r="N3024">
        <v>250</v>
      </c>
      <c r="O3024">
        <v>250</v>
      </c>
      <c r="P3024">
        <v>250</v>
      </c>
      <c r="Q3024">
        <v>250</v>
      </c>
      <c r="R3024">
        <v>250</v>
      </c>
    </row>
    <row r="3025" spans="1:19" x14ac:dyDescent="0.2">
      <c r="A3025" s="2">
        <v>3023</v>
      </c>
      <c r="B3025" s="4">
        <v>5</v>
      </c>
      <c r="C3025">
        <v>29</v>
      </c>
      <c r="D3025">
        <v>29</v>
      </c>
      <c r="E3025">
        <v>29</v>
      </c>
      <c r="F3025">
        <v>29</v>
      </c>
      <c r="G3025">
        <v>50</v>
      </c>
      <c r="H3025">
        <v>95</v>
      </c>
      <c r="I3025">
        <v>225</v>
      </c>
    </row>
    <row r="3026" spans="1:19" x14ac:dyDescent="0.2">
      <c r="A3026" s="2">
        <v>3024</v>
      </c>
      <c r="B3026" s="4">
        <v>1</v>
      </c>
      <c r="C3026">
        <v>45</v>
      </c>
      <c r="D3026">
        <v>90</v>
      </c>
      <c r="E3026">
        <v>162</v>
      </c>
      <c r="F3026">
        <v>180</v>
      </c>
      <c r="G3026">
        <v>360</v>
      </c>
      <c r="H3026">
        <v>540</v>
      </c>
      <c r="I3026">
        <v>1000</v>
      </c>
      <c r="J3026">
        <v>5000</v>
      </c>
    </row>
    <row r="3027" spans="1:19" x14ac:dyDescent="0.2">
      <c r="A3027" s="2">
        <v>3025</v>
      </c>
      <c r="B3027" s="4">
        <v>14</v>
      </c>
      <c r="C3027">
        <v>19</v>
      </c>
      <c r="D3027">
        <v>23</v>
      </c>
      <c r="E3027">
        <v>28</v>
      </c>
      <c r="F3027">
        <v>38</v>
      </c>
      <c r="G3027">
        <v>47</v>
      </c>
      <c r="H3027">
        <v>56</v>
      </c>
      <c r="I3027">
        <v>75</v>
      </c>
      <c r="J3027">
        <v>94</v>
      </c>
      <c r="K3027">
        <v>122</v>
      </c>
      <c r="L3027">
        <v>188</v>
      </c>
      <c r="M3027">
        <v>469</v>
      </c>
      <c r="N3027">
        <v>1877</v>
      </c>
      <c r="O3027">
        <v>2815</v>
      </c>
    </row>
    <row r="3028" spans="1:19" x14ac:dyDescent="0.2">
      <c r="A3028" s="2">
        <v>3026</v>
      </c>
      <c r="B3028" s="4">
        <v>30</v>
      </c>
      <c r="C3028">
        <v>50</v>
      </c>
      <c r="D3028">
        <v>60</v>
      </c>
      <c r="E3028">
        <v>125</v>
      </c>
      <c r="F3028">
        <v>150</v>
      </c>
      <c r="G3028">
        <v>190</v>
      </c>
      <c r="H3028">
        <v>225</v>
      </c>
      <c r="I3028">
        <v>250</v>
      </c>
      <c r="J3028">
        <v>300</v>
      </c>
      <c r="K3028">
        <v>340</v>
      </c>
      <c r="L3028">
        <v>355</v>
      </c>
      <c r="M3028">
        <v>400</v>
      </c>
      <c r="N3028">
        <v>475</v>
      </c>
      <c r="O3028">
        <v>655</v>
      </c>
      <c r="P3028">
        <v>775</v>
      </c>
    </row>
    <row r="3029" spans="1:19" x14ac:dyDescent="0.2">
      <c r="A3029" s="2">
        <v>3027</v>
      </c>
      <c r="B3029" s="4">
        <v>135</v>
      </c>
      <c r="C3029">
        <v>155</v>
      </c>
      <c r="D3029">
        <v>175</v>
      </c>
      <c r="E3029">
        <v>250</v>
      </c>
      <c r="F3029">
        <v>310</v>
      </c>
      <c r="G3029">
        <v>765</v>
      </c>
      <c r="H3029">
        <v>1500</v>
      </c>
    </row>
    <row r="3030" spans="1:19" x14ac:dyDescent="0.2">
      <c r="A3030" s="2">
        <v>3028</v>
      </c>
      <c r="B3030" s="4">
        <v>5</v>
      </c>
      <c r="C3030">
        <v>25</v>
      </c>
      <c r="D3030">
        <v>49</v>
      </c>
      <c r="E3030">
        <v>49</v>
      </c>
      <c r="F3030">
        <v>189</v>
      </c>
      <c r="G3030">
        <v>189</v>
      </c>
      <c r="H3030">
        <v>299</v>
      </c>
      <c r="I3030">
        <v>375</v>
      </c>
      <c r="J3030">
        <v>1000</v>
      </c>
    </row>
    <row r="3031" spans="1:19" x14ac:dyDescent="0.2">
      <c r="A3031" s="2">
        <v>3029</v>
      </c>
      <c r="B3031" s="4">
        <v>11</v>
      </c>
      <c r="C3031">
        <v>12</v>
      </c>
      <c r="D3031">
        <v>12</v>
      </c>
      <c r="E3031">
        <v>24</v>
      </c>
      <c r="F3031">
        <v>48</v>
      </c>
      <c r="G3031">
        <v>75</v>
      </c>
      <c r="H3031">
        <v>95</v>
      </c>
      <c r="I3031">
        <v>185</v>
      </c>
      <c r="J3031">
        <v>350</v>
      </c>
    </row>
    <row r="3032" spans="1:19" x14ac:dyDescent="0.2">
      <c r="A3032" s="2">
        <v>3030</v>
      </c>
      <c r="B3032" s="4">
        <v>17</v>
      </c>
      <c r="C3032">
        <v>24</v>
      </c>
      <c r="D3032">
        <v>25</v>
      </c>
      <c r="E3032">
        <v>32</v>
      </c>
      <c r="F3032">
        <v>40</v>
      </c>
      <c r="G3032">
        <v>45</v>
      </c>
      <c r="H3032">
        <v>45</v>
      </c>
      <c r="I3032">
        <v>60</v>
      </c>
      <c r="J3032">
        <v>75</v>
      </c>
      <c r="K3032">
        <v>100</v>
      </c>
      <c r="L3032">
        <v>150</v>
      </c>
      <c r="M3032">
        <v>3000</v>
      </c>
    </row>
    <row r="3033" spans="1:19" x14ac:dyDescent="0.2">
      <c r="A3033" s="2">
        <v>3031</v>
      </c>
      <c r="B3033" s="4">
        <v>1</v>
      </c>
      <c r="C3033">
        <v>99</v>
      </c>
      <c r="D3033">
        <v>119</v>
      </c>
      <c r="E3033">
        <v>139</v>
      </c>
      <c r="F3033">
        <v>199</v>
      </c>
      <c r="G3033">
        <v>379</v>
      </c>
      <c r="H3033">
        <v>999</v>
      </c>
      <c r="I3033">
        <v>2500</v>
      </c>
    </row>
    <row r="3034" spans="1:19" x14ac:dyDescent="0.2">
      <c r="A3034" s="2">
        <v>3032</v>
      </c>
      <c r="B3034" s="4">
        <v>1</v>
      </c>
      <c r="C3034">
        <v>10</v>
      </c>
      <c r="D3034">
        <v>20</v>
      </c>
      <c r="E3034">
        <v>25</v>
      </c>
      <c r="F3034">
        <v>40</v>
      </c>
      <c r="G3034">
        <v>50</v>
      </c>
      <c r="H3034">
        <v>75</v>
      </c>
      <c r="I3034">
        <v>100</v>
      </c>
      <c r="J3034">
        <v>125</v>
      </c>
      <c r="K3034">
        <v>150</v>
      </c>
      <c r="L3034">
        <v>250</v>
      </c>
      <c r="M3034">
        <v>500</v>
      </c>
      <c r="N3034">
        <v>500</v>
      </c>
      <c r="O3034">
        <v>1000</v>
      </c>
      <c r="P3034">
        <v>1500</v>
      </c>
      <c r="Q3034">
        <v>2000</v>
      </c>
      <c r="R3034">
        <v>5000</v>
      </c>
      <c r="S3034">
        <v>10000</v>
      </c>
    </row>
    <row r="3035" spans="1:19" x14ac:dyDescent="0.2">
      <c r="A3035" s="2">
        <v>3033</v>
      </c>
      <c r="B3035" s="4">
        <v>18</v>
      </c>
      <c r="C3035">
        <v>20</v>
      </c>
      <c r="D3035">
        <v>22</v>
      </c>
      <c r="E3035">
        <v>35</v>
      </c>
      <c r="F3035">
        <v>70</v>
      </c>
      <c r="G3035">
        <v>105</v>
      </c>
      <c r="H3035">
        <v>170</v>
      </c>
    </row>
    <row r="3036" spans="1:19" x14ac:dyDescent="0.2">
      <c r="A3036" s="2">
        <v>3034</v>
      </c>
      <c r="B3036" s="4">
        <v>10</v>
      </c>
      <c r="C3036">
        <v>50</v>
      </c>
      <c r="D3036">
        <v>79</v>
      </c>
      <c r="E3036">
        <v>89</v>
      </c>
      <c r="F3036">
        <v>99</v>
      </c>
      <c r="G3036">
        <v>119</v>
      </c>
      <c r="H3036">
        <v>149</v>
      </c>
      <c r="I3036">
        <v>199</v>
      </c>
      <c r="J3036">
        <v>249</v>
      </c>
      <c r="K3036">
        <v>299</v>
      </c>
      <c r="L3036">
        <v>300</v>
      </c>
      <c r="M3036">
        <v>500</v>
      </c>
      <c r="N3036">
        <v>5000</v>
      </c>
      <c r="O3036">
        <v>10000</v>
      </c>
    </row>
    <row r="3037" spans="1:19" x14ac:dyDescent="0.2">
      <c r="A3037" s="2">
        <v>3035</v>
      </c>
      <c r="B3037" s="4">
        <v>20</v>
      </c>
      <c r="C3037">
        <v>30</v>
      </c>
    </row>
    <row r="3038" spans="1:19" x14ac:dyDescent="0.2">
      <c r="A3038" s="2">
        <v>3036</v>
      </c>
      <c r="B3038" s="4">
        <v>20</v>
      </c>
      <c r="C3038">
        <v>20</v>
      </c>
      <c r="D3038">
        <v>22</v>
      </c>
      <c r="E3038">
        <v>39</v>
      </c>
      <c r="F3038">
        <v>49</v>
      </c>
      <c r="G3038">
        <v>49</v>
      </c>
      <c r="H3038">
        <v>49</v>
      </c>
      <c r="I3038">
        <v>95</v>
      </c>
      <c r="J3038">
        <v>95</v>
      </c>
      <c r="K3038">
        <v>95</v>
      </c>
      <c r="L3038">
        <v>149</v>
      </c>
      <c r="M3038">
        <v>200</v>
      </c>
    </row>
    <row r="3039" spans="1:19" x14ac:dyDescent="0.2">
      <c r="A3039" s="2">
        <v>3037</v>
      </c>
      <c r="B3039" s="4">
        <v>1</v>
      </c>
      <c r="C3039">
        <v>10</v>
      </c>
      <c r="D3039">
        <v>25</v>
      </c>
      <c r="E3039">
        <v>50</v>
      </c>
      <c r="F3039">
        <v>75</v>
      </c>
      <c r="G3039">
        <v>100</v>
      </c>
      <c r="H3039">
        <v>250</v>
      </c>
      <c r="I3039">
        <v>750</v>
      </c>
      <c r="J3039">
        <v>1250</v>
      </c>
      <c r="K3039">
        <v>1500</v>
      </c>
      <c r="L3039">
        <v>5000</v>
      </c>
      <c r="M3039">
        <v>7500</v>
      </c>
    </row>
    <row r="3040" spans="1:19" x14ac:dyDescent="0.2">
      <c r="A3040" s="2">
        <v>3038</v>
      </c>
      <c r="B3040" s="4">
        <v>15</v>
      </c>
      <c r="C3040">
        <v>30</v>
      </c>
      <c r="D3040">
        <v>45</v>
      </c>
      <c r="E3040">
        <v>65</v>
      </c>
      <c r="F3040">
        <v>75</v>
      </c>
      <c r="G3040">
        <v>100</v>
      </c>
      <c r="H3040">
        <v>100</v>
      </c>
      <c r="I3040">
        <v>100</v>
      </c>
      <c r="J3040">
        <v>100</v>
      </c>
      <c r="K3040">
        <v>100</v>
      </c>
      <c r="L3040">
        <v>150</v>
      </c>
      <c r="M3040">
        <v>200</v>
      </c>
      <c r="N3040">
        <v>300</v>
      </c>
      <c r="O3040">
        <v>350</v>
      </c>
      <c r="P3040">
        <v>500</v>
      </c>
      <c r="Q3040">
        <v>1500</v>
      </c>
    </row>
    <row r="3041" spans="1:24" x14ac:dyDescent="0.2">
      <c r="A3041" s="2">
        <v>3039</v>
      </c>
      <c r="B3041" s="4">
        <v>3</v>
      </c>
      <c r="C3041">
        <v>10</v>
      </c>
      <c r="D3041">
        <v>29</v>
      </c>
      <c r="E3041">
        <v>35</v>
      </c>
      <c r="F3041">
        <v>50</v>
      </c>
      <c r="G3041">
        <v>59</v>
      </c>
      <c r="H3041">
        <v>65</v>
      </c>
      <c r="I3041">
        <v>70</v>
      </c>
      <c r="J3041">
        <v>100</v>
      </c>
      <c r="K3041">
        <v>150</v>
      </c>
      <c r="L3041">
        <v>999</v>
      </c>
    </row>
    <row r="3042" spans="1:24" x14ac:dyDescent="0.2">
      <c r="A3042" s="2">
        <v>3040</v>
      </c>
      <c r="B3042" s="4">
        <v>1</v>
      </c>
      <c r="C3042">
        <v>10</v>
      </c>
      <c r="D3042">
        <v>30</v>
      </c>
      <c r="E3042">
        <v>50</v>
      </c>
      <c r="F3042">
        <v>60</v>
      </c>
      <c r="G3042">
        <v>70</v>
      </c>
      <c r="H3042">
        <v>80</v>
      </c>
      <c r="I3042">
        <v>250</v>
      </c>
      <c r="J3042">
        <v>500</v>
      </c>
      <c r="K3042">
        <v>1000</v>
      </c>
    </row>
    <row r="3043" spans="1:24" x14ac:dyDescent="0.2">
      <c r="A3043" s="2">
        <v>3041</v>
      </c>
      <c r="B3043" s="4">
        <v>1</v>
      </c>
      <c r="C3043">
        <v>10</v>
      </c>
      <c r="D3043">
        <v>20</v>
      </c>
      <c r="E3043">
        <v>49</v>
      </c>
      <c r="F3043">
        <v>55</v>
      </c>
      <c r="G3043">
        <v>55</v>
      </c>
      <c r="H3043">
        <v>55</v>
      </c>
      <c r="I3043">
        <v>55</v>
      </c>
      <c r="J3043">
        <v>55</v>
      </c>
      <c r="K3043">
        <v>99</v>
      </c>
      <c r="L3043">
        <v>100</v>
      </c>
      <c r="M3043">
        <v>150</v>
      </c>
      <c r="N3043">
        <v>225</v>
      </c>
    </row>
    <row r="3044" spans="1:24" x14ac:dyDescent="0.2">
      <c r="A3044" s="2">
        <v>3042</v>
      </c>
      <c r="B3044" s="4">
        <v>5</v>
      </c>
      <c r="C3044">
        <v>10</v>
      </c>
      <c r="D3044">
        <v>30</v>
      </c>
      <c r="E3044">
        <v>42</v>
      </c>
      <c r="F3044">
        <v>50</v>
      </c>
      <c r="G3044">
        <v>52</v>
      </c>
      <c r="H3044">
        <v>54</v>
      </c>
      <c r="I3044">
        <v>60</v>
      </c>
      <c r="J3044">
        <v>70</v>
      </c>
      <c r="K3044">
        <v>99</v>
      </c>
      <c r="L3044">
        <v>110</v>
      </c>
      <c r="M3044">
        <v>190</v>
      </c>
      <c r="N3044">
        <v>230</v>
      </c>
      <c r="O3044">
        <v>242</v>
      </c>
      <c r="P3044">
        <v>4200</v>
      </c>
    </row>
    <row r="3045" spans="1:24" x14ac:dyDescent="0.2">
      <c r="A3045" s="2">
        <v>3043</v>
      </c>
      <c r="B3045" s="4">
        <v>1</v>
      </c>
      <c r="C3045">
        <v>8</v>
      </c>
      <c r="D3045">
        <v>15</v>
      </c>
      <c r="E3045">
        <v>20</v>
      </c>
      <c r="F3045">
        <v>30</v>
      </c>
      <c r="G3045">
        <v>50</v>
      </c>
      <c r="H3045">
        <v>75</v>
      </c>
      <c r="I3045">
        <v>100</v>
      </c>
      <c r="J3045">
        <v>150</v>
      </c>
    </row>
    <row r="3046" spans="1:24" x14ac:dyDescent="0.2">
      <c r="A3046" s="2">
        <v>3044</v>
      </c>
      <c r="B3046" s="4">
        <v>6</v>
      </c>
      <c r="C3046">
        <v>11</v>
      </c>
      <c r="D3046">
        <v>18</v>
      </c>
      <c r="E3046">
        <v>24</v>
      </c>
      <c r="F3046">
        <v>48</v>
      </c>
      <c r="G3046">
        <v>89</v>
      </c>
      <c r="H3046">
        <v>119</v>
      </c>
      <c r="I3046">
        <v>298</v>
      </c>
      <c r="J3046">
        <v>447</v>
      </c>
      <c r="K3046">
        <v>506</v>
      </c>
      <c r="L3046">
        <v>757</v>
      </c>
      <c r="M3046">
        <v>1013</v>
      </c>
      <c r="N3046">
        <v>2502</v>
      </c>
    </row>
    <row r="3047" spans="1:24" x14ac:dyDescent="0.2">
      <c r="A3047" s="2">
        <v>3045</v>
      </c>
      <c r="B3047" s="4">
        <v>4</v>
      </c>
      <c r="C3047">
        <v>7</v>
      </c>
      <c r="D3047">
        <v>15</v>
      </c>
      <c r="E3047">
        <v>44</v>
      </c>
      <c r="F3047">
        <v>72</v>
      </c>
      <c r="G3047">
        <v>87</v>
      </c>
      <c r="H3047">
        <v>147</v>
      </c>
      <c r="I3047">
        <v>174</v>
      </c>
      <c r="J3047">
        <v>205</v>
      </c>
      <c r="K3047">
        <v>249</v>
      </c>
      <c r="L3047">
        <v>733</v>
      </c>
      <c r="M3047">
        <v>2417</v>
      </c>
      <c r="N3047">
        <v>3223</v>
      </c>
      <c r="O3047">
        <v>5861</v>
      </c>
      <c r="P3047">
        <v>7326</v>
      </c>
    </row>
    <row r="3048" spans="1:24" x14ac:dyDescent="0.2">
      <c r="A3048" s="2">
        <v>3046</v>
      </c>
      <c r="B3048" s="4">
        <v>1</v>
      </c>
      <c r="C3048">
        <v>5</v>
      </c>
      <c r="D3048">
        <v>10</v>
      </c>
      <c r="E3048">
        <v>10</v>
      </c>
      <c r="F3048">
        <v>10</v>
      </c>
      <c r="G3048">
        <v>28</v>
      </c>
      <c r="H3048">
        <v>30</v>
      </c>
      <c r="I3048">
        <v>40</v>
      </c>
      <c r="J3048">
        <v>43</v>
      </c>
      <c r="K3048">
        <v>50</v>
      </c>
      <c r="L3048">
        <v>55</v>
      </c>
      <c r="M3048">
        <v>140</v>
      </c>
      <c r="N3048">
        <v>150</v>
      </c>
      <c r="O3048">
        <v>150</v>
      </c>
      <c r="P3048">
        <v>165</v>
      </c>
      <c r="Q3048">
        <v>195</v>
      </c>
      <c r="R3048">
        <v>275</v>
      </c>
      <c r="S3048">
        <v>350</v>
      </c>
      <c r="T3048">
        <v>350</v>
      </c>
      <c r="U3048">
        <v>400</v>
      </c>
      <c r="V3048">
        <v>600</v>
      </c>
      <c r="W3048">
        <v>1000</v>
      </c>
      <c r="X3048">
        <v>1500</v>
      </c>
    </row>
    <row r="3049" spans="1:24" x14ac:dyDescent="0.2">
      <c r="A3049" s="2">
        <v>3047</v>
      </c>
      <c r="B3049" s="4">
        <v>1</v>
      </c>
      <c r="C3049">
        <v>30</v>
      </c>
      <c r="D3049">
        <v>40</v>
      </c>
      <c r="E3049">
        <v>40</v>
      </c>
      <c r="F3049">
        <v>90</v>
      </c>
      <c r="G3049">
        <v>150</v>
      </c>
      <c r="H3049">
        <v>666</v>
      </c>
    </row>
    <row r="3050" spans="1:24" x14ac:dyDescent="0.2">
      <c r="A3050" s="2">
        <v>3048</v>
      </c>
      <c r="B3050" s="4">
        <v>5</v>
      </c>
      <c r="C3050">
        <v>50</v>
      </c>
      <c r="D3050">
        <v>60</v>
      </c>
      <c r="E3050">
        <v>75</v>
      </c>
      <c r="F3050">
        <v>75</v>
      </c>
      <c r="G3050">
        <v>115</v>
      </c>
      <c r="H3050">
        <v>140</v>
      </c>
      <c r="I3050">
        <v>180</v>
      </c>
      <c r="J3050">
        <v>300</v>
      </c>
      <c r="K3050">
        <v>1000</v>
      </c>
      <c r="L3050">
        <v>5000</v>
      </c>
    </row>
    <row r="3051" spans="1:24" x14ac:dyDescent="0.2">
      <c r="A3051" s="2">
        <v>3049</v>
      </c>
      <c r="B3051" s="4">
        <v>16</v>
      </c>
      <c r="C3051">
        <v>24</v>
      </c>
      <c r="D3051">
        <v>40</v>
      </c>
      <c r="E3051">
        <v>48</v>
      </c>
      <c r="F3051">
        <v>63</v>
      </c>
      <c r="G3051">
        <v>71</v>
      </c>
      <c r="H3051">
        <v>79</v>
      </c>
      <c r="I3051">
        <v>95</v>
      </c>
      <c r="J3051">
        <v>190</v>
      </c>
    </row>
    <row r="3052" spans="1:24" x14ac:dyDescent="0.2">
      <c r="A3052" s="2">
        <v>3050</v>
      </c>
      <c r="B3052" s="4">
        <v>50</v>
      </c>
      <c r="C3052">
        <v>50</v>
      </c>
      <c r="D3052">
        <v>55</v>
      </c>
      <c r="E3052">
        <v>60</v>
      </c>
      <c r="F3052">
        <v>75</v>
      </c>
      <c r="G3052">
        <v>100</v>
      </c>
      <c r="H3052">
        <v>145</v>
      </c>
      <c r="I3052">
        <v>150</v>
      </c>
      <c r="J3052">
        <v>295</v>
      </c>
      <c r="K3052">
        <v>300</v>
      </c>
    </row>
    <row r="3053" spans="1:24" x14ac:dyDescent="0.2">
      <c r="A3053" s="2">
        <v>3051</v>
      </c>
      <c r="B3053" s="4">
        <v>0.93</v>
      </c>
      <c r="C3053">
        <v>9</v>
      </c>
      <c r="D3053">
        <v>14</v>
      </c>
      <c r="E3053">
        <v>23</v>
      </c>
      <c r="F3053">
        <v>33</v>
      </c>
      <c r="G3053">
        <v>61</v>
      </c>
      <c r="H3053">
        <v>75</v>
      </c>
      <c r="I3053">
        <v>327</v>
      </c>
      <c r="J3053">
        <v>701</v>
      </c>
      <c r="K3053">
        <v>934</v>
      </c>
      <c r="L3053">
        <v>1868</v>
      </c>
    </row>
    <row r="3054" spans="1:24" x14ac:dyDescent="0.2">
      <c r="A3054" s="2">
        <v>3052</v>
      </c>
      <c r="B3054" s="4">
        <v>3</v>
      </c>
      <c r="C3054">
        <v>6</v>
      </c>
      <c r="D3054">
        <v>9</v>
      </c>
      <c r="E3054">
        <v>11</v>
      </c>
      <c r="F3054">
        <v>15</v>
      </c>
      <c r="G3054">
        <v>15</v>
      </c>
      <c r="H3054">
        <v>17</v>
      </c>
      <c r="I3054">
        <v>23</v>
      </c>
      <c r="J3054">
        <v>29</v>
      </c>
      <c r="K3054">
        <v>57</v>
      </c>
      <c r="L3054">
        <v>344</v>
      </c>
      <c r="M3054">
        <v>1721</v>
      </c>
      <c r="N3054">
        <v>2294</v>
      </c>
    </row>
    <row r="3055" spans="1:24" x14ac:dyDescent="0.2">
      <c r="A3055" s="2">
        <v>3053</v>
      </c>
      <c r="B3055" s="4">
        <v>8</v>
      </c>
      <c r="C3055">
        <v>23</v>
      </c>
      <c r="D3055">
        <v>29</v>
      </c>
      <c r="E3055">
        <v>38</v>
      </c>
      <c r="F3055">
        <v>55</v>
      </c>
      <c r="G3055">
        <v>64</v>
      </c>
      <c r="H3055">
        <v>73</v>
      </c>
      <c r="I3055">
        <v>79</v>
      </c>
      <c r="J3055">
        <v>87</v>
      </c>
      <c r="K3055">
        <v>97</v>
      </c>
      <c r="L3055">
        <v>102</v>
      </c>
      <c r="M3055">
        <v>105</v>
      </c>
      <c r="N3055">
        <v>122</v>
      </c>
      <c r="O3055">
        <v>122</v>
      </c>
      <c r="P3055">
        <v>137</v>
      </c>
      <c r="Q3055">
        <v>204</v>
      </c>
      <c r="R3055">
        <v>228</v>
      </c>
      <c r="S3055">
        <v>265</v>
      </c>
    </row>
    <row r="3056" spans="1:24" x14ac:dyDescent="0.2">
      <c r="A3056" s="2">
        <v>3054</v>
      </c>
      <c r="B3056" s="4">
        <v>5</v>
      </c>
      <c r="C3056">
        <v>15</v>
      </c>
      <c r="D3056">
        <v>20</v>
      </c>
      <c r="E3056">
        <v>25</v>
      </c>
      <c r="F3056">
        <v>30</v>
      </c>
      <c r="G3056">
        <v>45</v>
      </c>
      <c r="H3056">
        <v>45</v>
      </c>
      <c r="I3056">
        <v>55</v>
      </c>
      <c r="J3056">
        <v>55</v>
      </c>
      <c r="K3056">
        <v>75</v>
      </c>
      <c r="L3056">
        <v>75</v>
      </c>
      <c r="M3056">
        <v>75</v>
      </c>
      <c r="N3056">
        <v>125</v>
      </c>
      <c r="O3056">
        <v>150</v>
      </c>
      <c r="P3056">
        <v>250</v>
      </c>
      <c r="Q3056">
        <v>500</v>
      </c>
      <c r="R3056">
        <v>1000</v>
      </c>
      <c r="S3056">
        <v>1000</v>
      </c>
      <c r="T3056">
        <v>2500</v>
      </c>
      <c r="U3056">
        <v>5000</v>
      </c>
      <c r="V3056">
        <v>10000</v>
      </c>
      <c r="W3056">
        <v>10000</v>
      </c>
    </row>
    <row r="3057" spans="1:37" x14ac:dyDescent="0.2">
      <c r="A3057" s="2">
        <v>3055</v>
      </c>
      <c r="B3057" s="4">
        <v>25</v>
      </c>
      <c r="C3057">
        <v>50</v>
      </c>
      <c r="D3057">
        <v>100</v>
      </c>
      <c r="E3057">
        <v>250</v>
      </c>
      <c r="F3057">
        <v>500</v>
      </c>
      <c r="G3057">
        <v>500</v>
      </c>
      <c r="H3057">
        <v>1000</v>
      </c>
      <c r="I3057">
        <v>1000</v>
      </c>
      <c r="J3057">
        <v>5000</v>
      </c>
      <c r="K3057">
        <v>5000</v>
      </c>
    </row>
    <row r="3058" spans="1:37" x14ac:dyDescent="0.2">
      <c r="A3058" s="2">
        <v>3056</v>
      </c>
      <c r="B3058" s="4">
        <v>5</v>
      </c>
      <c r="C3058">
        <v>27</v>
      </c>
      <c r="D3058">
        <v>37</v>
      </c>
      <c r="E3058">
        <v>37</v>
      </c>
      <c r="F3058">
        <v>53</v>
      </c>
      <c r="G3058">
        <v>64</v>
      </c>
      <c r="H3058">
        <v>91</v>
      </c>
      <c r="I3058">
        <v>101</v>
      </c>
      <c r="J3058">
        <v>112</v>
      </c>
      <c r="K3058">
        <v>160</v>
      </c>
      <c r="L3058">
        <v>208</v>
      </c>
      <c r="M3058">
        <v>5324</v>
      </c>
    </row>
    <row r="3059" spans="1:37" x14ac:dyDescent="0.2">
      <c r="A3059" s="2">
        <v>3057</v>
      </c>
      <c r="B3059" s="4">
        <v>8</v>
      </c>
      <c r="C3059">
        <v>17</v>
      </c>
      <c r="D3059">
        <v>25</v>
      </c>
      <c r="E3059">
        <v>33</v>
      </c>
      <c r="F3059">
        <v>42</v>
      </c>
      <c r="G3059">
        <v>42</v>
      </c>
      <c r="H3059">
        <v>42</v>
      </c>
      <c r="I3059">
        <v>42</v>
      </c>
      <c r="J3059">
        <v>75</v>
      </c>
      <c r="K3059">
        <v>100</v>
      </c>
      <c r="L3059">
        <v>100</v>
      </c>
      <c r="M3059">
        <v>125</v>
      </c>
      <c r="N3059">
        <v>133</v>
      </c>
      <c r="O3059">
        <v>141</v>
      </c>
      <c r="P3059">
        <v>166</v>
      </c>
      <c r="Q3059">
        <v>166</v>
      </c>
      <c r="R3059">
        <v>416</v>
      </c>
      <c r="S3059">
        <v>416</v>
      </c>
      <c r="T3059">
        <v>416</v>
      </c>
      <c r="U3059">
        <v>416</v>
      </c>
      <c r="V3059">
        <v>416</v>
      </c>
      <c r="W3059">
        <v>416</v>
      </c>
      <c r="X3059">
        <v>499</v>
      </c>
      <c r="Y3059">
        <v>499</v>
      </c>
      <c r="Z3059">
        <v>1164</v>
      </c>
      <c r="AA3059">
        <v>1663</v>
      </c>
    </row>
    <row r="3060" spans="1:37" x14ac:dyDescent="0.2">
      <c r="A3060" s="2">
        <v>3058</v>
      </c>
      <c r="B3060" s="4">
        <v>1</v>
      </c>
      <c r="C3060">
        <v>25</v>
      </c>
      <c r="D3060">
        <v>50</v>
      </c>
      <c r="E3060">
        <v>89</v>
      </c>
      <c r="F3060">
        <v>99</v>
      </c>
      <c r="G3060">
        <v>109</v>
      </c>
      <c r="H3060">
        <v>119</v>
      </c>
      <c r="I3060">
        <v>139</v>
      </c>
      <c r="J3060">
        <v>199</v>
      </c>
      <c r="K3060">
        <v>399</v>
      </c>
      <c r="L3060">
        <v>999</v>
      </c>
      <c r="M3060">
        <v>1500</v>
      </c>
      <c r="N3060">
        <v>5000</v>
      </c>
    </row>
    <row r="3061" spans="1:37" x14ac:dyDescent="0.2">
      <c r="A3061" s="2">
        <v>3059</v>
      </c>
      <c r="B3061" s="4">
        <v>60</v>
      </c>
      <c r="C3061">
        <v>75</v>
      </c>
    </row>
    <row r="3062" spans="1:37" x14ac:dyDescent="0.2">
      <c r="A3062" s="2">
        <v>3060</v>
      </c>
      <c r="B3062" s="4">
        <v>5</v>
      </c>
      <c r="C3062">
        <v>12</v>
      </c>
      <c r="D3062">
        <v>15</v>
      </c>
      <c r="E3062">
        <v>20</v>
      </c>
      <c r="F3062">
        <v>20</v>
      </c>
      <c r="G3062">
        <v>35</v>
      </c>
      <c r="H3062">
        <v>35</v>
      </c>
      <c r="I3062">
        <v>50</v>
      </c>
      <c r="J3062">
        <v>50</v>
      </c>
      <c r="K3062">
        <v>70</v>
      </c>
      <c r="L3062">
        <v>70</v>
      </c>
      <c r="M3062">
        <v>120</v>
      </c>
      <c r="N3062">
        <v>120</v>
      </c>
    </row>
    <row r="3063" spans="1:37" x14ac:dyDescent="0.2">
      <c r="A3063" s="2">
        <v>3061</v>
      </c>
      <c r="B3063" s="4">
        <v>5</v>
      </c>
      <c r="C3063">
        <v>10</v>
      </c>
      <c r="D3063">
        <v>20</v>
      </c>
      <c r="E3063">
        <v>35</v>
      </c>
      <c r="F3063">
        <v>40</v>
      </c>
      <c r="G3063">
        <v>50</v>
      </c>
      <c r="H3063">
        <v>100</v>
      </c>
      <c r="I3063">
        <v>300</v>
      </c>
      <c r="J3063">
        <v>500</v>
      </c>
      <c r="K3063">
        <v>1000</v>
      </c>
      <c r="L3063">
        <v>2000</v>
      </c>
      <c r="M3063">
        <v>5000</v>
      </c>
    </row>
    <row r="3064" spans="1:37" x14ac:dyDescent="0.2">
      <c r="A3064" s="2">
        <v>3062</v>
      </c>
      <c r="B3064" s="4">
        <v>1</v>
      </c>
      <c r="C3064">
        <v>13</v>
      </c>
      <c r="D3064">
        <v>25</v>
      </c>
      <c r="E3064">
        <v>34</v>
      </c>
      <c r="F3064">
        <v>79</v>
      </c>
      <c r="G3064">
        <v>89</v>
      </c>
      <c r="H3064">
        <v>119</v>
      </c>
      <c r="I3064">
        <v>159</v>
      </c>
      <c r="J3064">
        <v>289</v>
      </c>
    </row>
    <row r="3065" spans="1:37" x14ac:dyDescent="0.2">
      <c r="A3065" s="2">
        <v>3063</v>
      </c>
      <c r="B3065" s="4">
        <v>15</v>
      </c>
      <c r="C3065">
        <v>20</v>
      </c>
      <c r="D3065">
        <v>25</v>
      </c>
      <c r="E3065">
        <v>30</v>
      </c>
      <c r="F3065">
        <v>35</v>
      </c>
      <c r="G3065">
        <v>40</v>
      </c>
      <c r="H3065">
        <v>50</v>
      </c>
      <c r="I3065">
        <v>90</v>
      </c>
      <c r="J3065">
        <v>100</v>
      </c>
      <c r="K3065">
        <v>200</v>
      </c>
      <c r="L3065">
        <v>500</v>
      </c>
      <c r="M3065">
        <v>1000</v>
      </c>
      <c r="N3065">
        <v>2000</v>
      </c>
    </row>
    <row r="3066" spans="1:37" x14ac:dyDescent="0.2">
      <c r="A3066" s="2">
        <v>3064</v>
      </c>
      <c r="B3066" s="4">
        <v>8</v>
      </c>
      <c r="C3066">
        <v>32</v>
      </c>
      <c r="D3066">
        <v>48</v>
      </c>
      <c r="E3066">
        <v>64</v>
      </c>
      <c r="F3066">
        <v>128</v>
      </c>
      <c r="G3066">
        <v>174</v>
      </c>
      <c r="H3066">
        <v>256</v>
      </c>
      <c r="I3066">
        <v>512</v>
      </c>
      <c r="J3066">
        <v>1024</v>
      </c>
      <c r="K3066">
        <v>10000</v>
      </c>
      <c r="L3066">
        <v>10000</v>
      </c>
    </row>
    <row r="3067" spans="1:37" x14ac:dyDescent="0.2">
      <c r="A3067" s="2">
        <v>3065</v>
      </c>
      <c r="B3067" s="4">
        <v>3</v>
      </c>
      <c r="C3067">
        <v>99</v>
      </c>
      <c r="D3067">
        <v>190</v>
      </c>
      <c r="E3067">
        <v>360</v>
      </c>
      <c r="F3067">
        <v>680</v>
      </c>
    </row>
    <row r="3068" spans="1:37" x14ac:dyDescent="0.2">
      <c r="A3068" s="2">
        <v>3066</v>
      </c>
      <c r="B3068" s="4">
        <v>1</v>
      </c>
      <c r="C3068">
        <v>15</v>
      </c>
      <c r="D3068">
        <v>18</v>
      </c>
      <c r="E3068">
        <v>20</v>
      </c>
      <c r="F3068">
        <v>28</v>
      </c>
      <c r="G3068">
        <v>29</v>
      </c>
      <c r="H3068">
        <v>30</v>
      </c>
      <c r="I3068">
        <v>35</v>
      </c>
      <c r="J3068">
        <v>37</v>
      </c>
      <c r="K3068">
        <v>38</v>
      </c>
      <c r="L3068">
        <v>39</v>
      </c>
      <c r="M3068">
        <v>40</v>
      </c>
      <c r="N3068">
        <v>45</v>
      </c>
      <c r="O3068">
        <v>47</v>
      </c>
      <c r="P3068">
        <v>48</v>
      </c>
      <c r="Q3068">
        <v>50</v>
      </c>
      <c r="R3068">
        <v>55</v>
      </c>
      <c r="S3068">
        <v>56</v>
      </c>
      <c r="T3068">
        <v>58</v>
      </c>
      <c r="U3068">
        <v>59</v>
      </c>
      <c r="V3068">
        <v>59</v>
      </c>
      <c r="W3068">
        <v>60</v>
      </c>
      <c r="X3068">
        <v>75</v>
      </c>
      <c r="Y3068">
        <v>76</v>
      </c>
      <c r="Z3068">
        <v>80</v>
      </c>
      <c r="AA3068">
        <v>90</v>
      </c>
      <c r="AB3068">
        <v>99</v>
      </c>
      <c r="AC3068">
        <v>100</v>
      </c>
      <c r="AD3068">
        <v>105</v>
      </c>
      <c r="AE3068">
        <v>125</v>
      </c>
      <c r="AF3068">
        <v>250</v>
      </c>
      <c r="AG3068">
        <v>500</v>
      </c>
      <c r="AH3068">
        <v>1000</v>
      </c>
      <c r="AI3068">
        <v>2500</v>
      </c>
      <c r="AJ3068">
        <v>5000</v>
      </c>
      <c r="AK3068">
        <v>10000</v>
      </c>
    </row>
    <row r="3069" spans="1:37" x14ac:dyDescent="0.2">
      <c r="A3069" s="2">
        <v>3067</v>
      </c>
      <c r="B3069" s="4">
        <v>2.12</v>
      </c>
      <c r="C3069">
        <v>5</v>
      </c>
      <c r="D3069">
        <v>23</v>
      </c>
      <c r="E3069">
        <v>25</v>
      </c>
      <c r="F3069">
        <v>29</v>
      </c>
      <c r="G3069">
        <v>39</v>
      </c>
      <c r="H3069">
        <v>55</v>
      </c>
      <c r="I3069">
        <v>76</v>
      </c>
      <c r="J3069">
        <v>132</v>
      </c>
      <c r="K3069">
        <v>185</v>
      </c>
      <c r="L3069">
        <v>254</v>
      </c>
      <c r="M3069">
        <v>318</v>
      </c>
      <c r="N3069">
        <v>360</v>
      </c>
      <c r="O3069">
        <v>1589</v>
      </c>
    </row>
    <row r="3070" spans="1:37" x14ac:dyDescent="0.2">
      <c r="A3070" s="2">
        <v>3068</v>
      </c>
      <c r="B3070" s="4">
        <v>1</v>
      </c>
      <c r="C3070">
        <v>30</v>
      </c>
      <c r="D3070">
        <v>35</v>
      </c>
      <c r="E3070">
        <v>45</v>
      </c>
      <c r="F3070">
        <v>60</v>
      </c>
      <c r="G3070">
        <v>80</v>
      </c>
      <c r="H3070">
        <v>85</v>
      </c>
      <c r="I3070">
        <v>110</v>
      </c>
      <c r="J3070">
        <v>150</v>
      </c>
      <c r="K3070">
        <v>200</v>
      </c>
    </row>
    <row r="3071" spans="1:37" x14ac:dyDescent="0.2">
      <c r="A3071" s="2">
        <v>3069</v>
      </c>
      <c r="B3071" s="4">
        <v>10</v>
      </c>
      <c r="C3071">
        <v>24</v>
      </c>
      <c r="D3071">
        <v>48</v>
      </c>
      <c r="E3071">
        <v>72</v>
      </c>
      <c r="F3071">
        <v>87</v>
      </c>
      <c r="G3071">
        <v>111</v>
      </c>
      <c r="H3071">
        <v>145</v>
      </c>
      <c r="I3071">
        <v>145</v>
      </c>
      <c r="J3071">
        <v>183</v>
      </c>
      <c r="K3071">
        <v>434</v>
      </c>
      <c r="L3071">
        <v>964</v>
      </c>
    </row>
    <row r="3072" spans="1:37" x14ac:dyDescent="0.2">
      <c r="A3072" s="2">
        <v>3070</v>
      </c>
      <c r="B3072" s="4">
        <v>1</v>
      </c>
      <c r="C3072">
        <v>10</v>
      </c>
      <c r="D3072">
        <v>15</v>
      </c>
      <c r="E3072">
        <v>30</v>
      </c>
      <c r="F3072">
        <v>50</v>
      </c>
      <c r="G3072">
        <v>100</v>
      </c>
      <c r="H3072">
        <v>150</v>
      </c>
      <c r="I3072">
        <v>250</v>
      </c>
      <c r="J3072">
        <v>350</v>
      </c>
      <c r="K3072">
        <v>750</v>
      </c>
      <c r="L3072">
        <v>1000</v>
      </c>
      <c r="M3072">
        <v>2000</v>
      </c>
      <c r="N3072">
        <v>10000</v>
      </c>
    </row>
    <row r="3073" spans="1:32" x14ac:dyDescent="0.2">
      <c r="A3073" s="2">
        <v>3071</v>
      </c>
      <c r="B3073" s="4">
        <v>5</v>
      </c>
      <c r="C3073">
        <v>20</v>
      </c>
      <c r="D3073">
        <v>25</v>
      </c>
      <c r="E3073">
        <v>30</v>
      </c>
      <c r="F3073">
        <v>50</v>
      </c>
      <c r="G3073">
        <v>80</v>
      </c>
      <c r="H3073">
        <v>145</v>
      </c>
    </row>
    <row r="3074" spans="1:32" x14ac:dyDescent="0.2">
      <c r="A3074" s="2">
        <v>3072</v>
      </c>
      <c r="B3074" s="4">
        <v>25</v>
      </c>
      <c r="C3074">
        <v>99</v>
      </c>
      <c r="D3074">
        <v>99</v>
      </c>
      <c r="E3074">
        <v>149</v>
      </c>
      <c r="F3074">
        <v>199</v>
      </c>
      <c r="G3074">
        <v>219</v>
      </c>
      <c r="H3074">
        <v>299</v>
      </c>
      <c r="I3074">
        <v>329</v>
      </c>
      <c r="J3074">
        <v>349</v>
      </c>
    </row>
    <row r="3075" spans="1:32" x14ac:dyDescent="0.2">
      <c r="A3075" s="2">
        <v>3073</v>
      </c>
      <c r="B3075" s="4">
        <v>1</v>
      </c>
      <c r="C3075">
        <v>179</v>
      </c>
      <c r="D3075">
        <v>199</v>
      </c>
      <c r="E3075">
        <v>229</v>
      </c>
      <c r="F3075">
        <v>249</v>
      </c>
      <c r="G3075">
        <v>249</v>
      </c>
      <c r="H3075">
        <v>359</v>
      </c>
      <c r="I3075">
        <v>399</v>
      </c>
      <c r="J3075">
        <v>449</v>
      </c>
      <c r="K3075">
        <v>679</v>
      </c>
      <c r="L3075">
        <v>849</v>
      </c>
    </row>
    <row r="3076" spans="1:32" x14ac:dyDescent="0.2">
      <c r="A3076" s="2">
        <v>3074</v>
      </c>
      <c r="B3076" s="4">
        <v>1</v>
      </c>
      <c r="C3076">
        <v>5</v>
      </c>
      <c r="D3076">
        <v>30</v>
      </c>
      <c r="E3076">
        <v>40</v>
      </c>
      <c r="F3076">
        <v>50</v>
      </c>
      <c r="G3076">
        <v>65</v>
      </c>
      <c r="H3076">
        <v>75</v>
      </c>
      <c r="I3076">
        <v>90</v>
      </c>
      <c r="J3076">
        <v>100</v>
      </c>
      <c r="K3076">
        <v>115</v>
      </c>
      <c r="L3076">
        <v>125</v>
      </c>
      <c r="M3076">
        <v>215</v>
      </c>
      <c r="N3076">
        <v>225</v>
      </c>
      <c r="O3076">
        <v>315</v>
      </c>
      <c r="P3076">
        <v>325</v>
      </c>
      <c r="Q3076">
        <v>600</v>
      </c>
      <c r="R3076">
        <v>1150</v>
      </c>
      <c r="S3076">
        <v>5000</v>
      </c>
    </row>
    <row r="3077" spans="1:32" x14ac:dyDescent="0.2">
      <c r="A3077" s="2">
        <v>3075</v>
      </c>
      <c r="B3077" s="4">
        <v>12</v>
      </c>
      <c r="C3077">
        <v>25</v>
      </c>
      <c r="D3077">
        <v>30</v>
      </c>
      <c r="E3077">
        <v>55</v>
      </c>
      <c r="F3077">
        <v>75</v>
      </c>
      <c r="G3077">
        <v>95</v>
      </c>
      <c r="H3077">
        <v>150</v>
      </c>
      <c r="I3077">
        <v>150</v>
      </c>
      <c r="J3077">
        <v>150</v>
      </c>
      <c r="K3077">
        <v>250</v>
      </c>
      <c r="L3077">
        <v>250</v>
      </c>
      <c r="M3077">
        <v>300</v>
      </c>
      <c r="N3077">
        <v>350</v>
      </c>
      <c r="O3077">
        <v>500</v>
      </c>
      <c r="P3077">
        <v>1000</v>
      </c>
      <c r="Q3077">
        <v>1000</v>
      </c>
      <c r="R3077">
        <v>5000</v>
      </c>
      <c r="S3077">
        <v>5000</v>
      </c>
      <c r="T3077">
        <v>7500</v>
      </c>
      <c r="U3077">
        <v>10000</v>
      </c>
      <c r="V3077">
        <v>10000</v>
      </c>
    </row>
    <row r="3078" spans="1:32" x14ac:dyDescent="0.2">
      <c r="A3078" s="2">
        <v>3076</v>
      </c>
      <c r="B3078" s="4">
        <v>1</v>
      </c>
      <c r="C3078">
        <v>39</v>
      </c>
      <c r="D3078">
        <v>45</v>
      </c>
      <c r="E3078">
        <v>50</v>
      </c>
      <c r="F3078">
        <v>55</v>
      </c>
      <c r="G3078">
        <v>60</v>
      </c>
      <c r="H3078">
        <v>150</v>
      </c>
    </row>
    <row r="3079" spans="1:32" x14ac:dyDescent="0.2">
      <c r="A3079" s="2">
        <v>3077</v>
      </c>
      <c r="B3079" s="4">
        <v>1</v>
      </c>
      <c r="C3079">
        <v>5</v>
      </c>
      <c r="D3079">
        <v>25</v>
      </c>
      <c r="E3079">
        <v>97</v>
      </c>
      <c r="F3079">
        <v>187</v>
      </c>
      <c r="G3079">
        <v>187</v>
      </c>
      <c r="H3079">
        <v>197</v>
      </c>
      <c r="I3079">
        <v>197</v>
      </c>
      <c r="J3079">
        <v>197</v>
      </c>
      <c r="K3079">
        <v>197</v>
      </c>
      <c r="L3079">
        <v>197</v>
      </c>
      <c r="M3079">
        <v>297</v>
      </c>
      <c r="N3079">
        <v>325</v>
      </c>
      <c r="O3079">
        <v>325</v>
      </c>
      <c r="P3079">
        <v>325</v>
      </c>
      <c r="Q3079">
        <v>325</v>
      </c>
      <c r="R3079">
        <v>325</v>
      </c>
      <c r="S3079">
        <v>325</v>
      </c>
      <c r="T3079">
        <v>325</v>
      </c>
      <c r="U3079">
        <v>450</v>
      </c>
      <c r="V3079">
        <v>847</v>
      </c>
      <c r="W3079">
        <v>1997</v>
      </c>
      <c r="X3079">
        <v>5997</v>
      </c>
      <c r="Y3079">
        <v>8994</v>
      </c>
    </row>
    <row r="3080" spans="1:32" x14ac:dyDescent="0.2">
      <c r="A3080" s="2">
        <v>3078</v>
      </c>
      <c r="B3080" s="4">
        <v>5</v>
      </c>
      <c r="C3080">
        <v>25</v>
      </c>
      <c r="D3080">
        <v>35</v>
      </c>
      <c r="E3080">
        <v>50</v>
      </c>
      <c r="F3080">
        <v>100</v>
      </c>
      <c r="G3080">
        <v>250</v>
      </c>
      <c r="H3080">
        <v>500</v>
      </c>
      <c r="I3080">
        <v>1000</v>
      </c>
      <c r="J3080">
        <v>2500</v>
      </c>
      <c r="K3080">
        <v>5000</v>
      </c>
      <c r="L3080">
        <v>10000</v>
      </c>
    </row>
    <row r="3081" spans="1:32" x14ac:dyDescent="0.2">
      <c r="A3081" s="2">
        <v>3079</v>
      </c>
      <c r="B3081" s="4">
        <v>15</v>
      </c>
      <c r="C3081">
        <v>20</v>
      </c>
      <c r="D3081">
        <v>29</v>
      </c>
      <c r="E3081">
        <v>30</v>
      </c>
      <c r="F3081">
        <v>60</v>
      </c>
      <c r="G3081">
        <v>95</v>
      </c>
      <c r="H3081">
        <v>100</v>
      </c>
      <c r="I3081">
        <v>113</v>
      </c>
      <c r="J3081">
        <v>150</v>
      </c>
      <c r="K3081">
        <v>250</v>
      </c>
      <c r="L3081">
        <v>375</v>
      </c>
      <c r="M3081">
        <v>500</v>
      </c>
      <c r="N3081">
        <v>1000</v>
      </c>
      <c r="O3081">
        <v>6000</v>
      </c>
      <c r="P3081">
        <v>10000</v>
      </c>
    </row>
    <row r="3082" spans="1:32" x14ac:dyDescent="0.2">
      <c r="A3082" s="2">
        <v>3080</v>
      </c>
      <c r="B3082" s="4">
        <v>1</v>
      </c>
      <c r="C3082">
        <v>4</v>
      </c>
      <c r="D3082">
        <v>8</v>
      </c>
      <c r="E3082">
        <v>11</v>
      </c>
      <c r="F3082">
        <v>16</v>
      </c>
      <c r="G3082">
        <v>20</v>
      </c>
      <c r="H3082">
        <v>29</v>
      </c>
      <c r="I3082">
        <v>35</v>
      </c>
      <c r="J3082">
        <v>38</v>
      </c>
      <c r="K3082">
        <v>45</v>
      </c>
      <c r="L3082">
        <v>47</v>
      </c>
      <c r="M3082">
        <v>48</v>
      </c>
      <c r="N3082">
        <v>49</v>
      </c>
      <c r="O3082">
        <v>50</v>
      </c>
      <c r="P3082">
        <v>50</v>
      </c>
      <c r="Q3082">
        <v>54</v>
      </c>
      <c r="R3082">
        <v>55</v>
      </c>
      <c r="S3082">
        <v>56</v>
      </c>
      <c r="T3082">
        <v>65</v>
      </c>
      <c r="U3082">
        <v>70</v>
      </c>
      <c r="V3082">
        <v>74</v>
      </c>
      <c r="W3082">
        <v>80</v>
      </c>
      <c r="X3082">
        <v>82</v>
      </c>
      <c r="Y3082">
        <v>90</v>
      </c>
      <c r="Z3082">
        <v>100</v>
      </c>
      <c r="AA3082">
        <v>108</v>
      </c>
      <c r="AB3082">
        <v>112</v>
      </c>
      <c r="AC3082">
        <v>252</v>
      </c>
      <c r="AD3082">
        <v>350</v>
      </c>
      <c r="AE3082">
        <v>380</v>
      </c>
      <c r="AF3082">
        <v>750</v>
      </c>
    </row>
    <row r="3083" spans="1:32" x14ac:dyDescent="0.2">
      <c r="A3083" s="2">
        <v>3081</v>
      </c>
      <c r="B3083" s="4">
        <v>10</v>
      </c>
      <c r="C3083">
        <v>25</v>
      </c>
      <c r="D3083">
        <v>75</v>
      </c>
      <c r="E3083">
        <v>85</v>
      </c>
      <c r="F3083">
        <v>85</v>
      </c>
      <c r="G3083">
        <v>85</v>
      </c>
      <c r="H3083">
        <v>85</v>
      </c>
      <c r="I3083">
        <v>85</v>
      </c>
      <c r="J3083">
        <v>85</v>
      </c>
      <c r="K3083">
        <v>105</v>
      </c>
      <c r="L3083">
        <v>110</v>
      </c>
      <c r="M3083">
        <v>250</v>
      </c>
      <c r="N3083">
        <v>490</v>
      </c>
    </row>
    <row r="3084" spans="1:32" x14ac:dyDescent="0.2">
      <c r="A3084" s="2">
        <v>3082</v>
      </c>
      <c r="B3084" s="4">
        <v>1</v>
      </c>
      <c r="C3084">
        <v>25</v>
      </c>
      <c r="D3084">
        <v>25</v>
      </c>
      <c r="E3084">
        <v>25</v>
      </c>
      <c r="F3084">
        <v>25</v>
      </c>
      <c r="G3084">
        <v>25</v>
      </c>
      <c r="H3084">
        <v>1500</v>
      </c>
      <c r="I3084">
        <v>1500</v>
      </c>
      <c r="J3084">
        <v>1500</v>
      </c>
      <c r="K3084">
        <v>1500</v>
      </c>
      <c r="L3084">
        <v>7500</v>
      </c>
    </row>
    <row r="3085" spans="1:32" x14ac:dyDescent="0.2">
      <c r="A3085" s="2">
        <v>3083</v>
      </c>
      <c r="B3085" s="4">
        <v>9</v>
      </c>
      <c r="C3085">
        <v>39</v>
      </c>
      <c r="D3085">
        <v>49</v>
      </c>
      <c r="E3085">
        <v>99</v>
      </c>
      <c r="F3085">
        <v>149</v>
      </c>
      <c r="G3085">
        <v>149</v>
      </c>
      <c r="H3085">
        <v>149</v>
      </c>
      <c r="I3085">
        <v>149</v>
      </c>
      <c r="J3085">
        <v>149</v>
      </c>
      <c r="K3085">
        <v>169</v>
      </c>
      <c r="L3085">
        <v>360</v>
      </c>
      <c r="M3085">
        <v>1800</v>
      </c>
      <c r="N3085">
        <v>5000</v>
      </c>
      <c r="O3085">
        <v>10000</v>
      </c>
    </row>
    <row r="3086" spans="1:32" x14ac:dyDescent="0.2">
      <c r="A3086" s="2">
        <v>3084</v>
      </c>
      <c r="B3086" s="4">
        <v>1</v>
      </c>
      <c r="C3086">
        <v>5</v>
      </c>
      <c r="D3086">
        <v>10</v>
      </c>
      <c r="E3086">
        <v>18</v>
      </c>
      <c r="F3086">
        <v>25</v>
      </c>
      <c r="G3086">
        <v>35</v>
      </c>
      <c r="H3086">
        <v>40</v>
      </c>
      <c r="I3086">
        <v>50</v>
      </c>
      <c r="J3086">
        <v>75</v>
      </c>
      <c r="K3086">
        <v>100</v>
      </c>
      <c r="L3086">
        <v>200</v>
      </c>
      <c r="M3086">
        <v>500</v>
      </c>
      <c r="N3086">
        <v>1000</v>
      </c>
      <c r="O3086">
        <v>5000</v>
      </c>
    </row>
    <row r="3087" spans="1:32" x14ac:dyDescent="0.2">
      <c r="A3087" s="2">
        <v>3085</v>
      </c>
      <c r="B3087" s="4">
        <v>5</v>
      </c>
      <c r="C3087">
        <v>25</v>
      </c>
      <c r="D3087">
        <v>28</v>
      </c>
      <c r="E3087">
        <v>28</v>
      </c>
      <c r="F3087">
        <v>35</v>
      </c>
      <c r="G3087">
        <v>38</v>
      </c>
      <c r="H3087">
        <v>50</v>
      </c>
      <c r="I3087">
        <v>300</v>
      </c>
      <c r="J3087">
        <v>1000</v>
      </c>
    </row>
    <row r="3088" spans="1:32" x14ac:dyDescent="0.2">
      <c r="A3088" s="2">
        <v>3086</v>
      </c>
      <c r="B3088" s="4">
        <v>5</v>
      </c>
      <c r="C3088">
        <v>40</v>
      </c>
      <c r="D3088">
        <v>40</v>
      </c>
      <c r="E3088">
        <v>45</v>
      </c>
      <c r="F3088">
        <v>45</v>
      </c>
      <c r="G3088">
        <v>45</v>
      </c>
      <c r="H3088">
        <v>50</v>
      </c>
      <c r="I3088">
        <v>55</v>
      </c>
      <c r="J3088">
        <v>55</v>
      </c>
      <c r="K3088">
        <v>55</v>
      </c>
      <c r="L3088">
        <v>69</v>
      </c>
      <c r="M3088">
        <v>69</v>
      </c>
      <c r="N3088">
        <v>75</v>
      </c>
      <c r="O3088">
        <v>80</v>
      </c>
      <c r="P3088">
        <v>80</v>
      </c>
      <c r="Q3088">
        <v>100</v>
      </c>
      <c r="R3088">
        <v>150</v>
      </c>
      <c r="S3088">
        <v>250</v>
      </c>
      <c r="T3088">
        <v>300</v>
      </c>
      <c r="U3088">
        <v>500</v>
      </c>
      <c r="V3088">
        <v>2500</v>
      </c>
      <c r="W3088">
        <v>4500</v>
      </c>
    </row>
    <row r="3089" spans="1:34" x14ac:dyDescent="0.2">
      <c r="A3089" s="2">
        <v>3087</v>
      </c>
      <c r="B3089" s="4">
        <v>1</v>
      </c>
      <c r="C3089">
        <v>10</v>
      </c>
      <c r="D3089">
        <v>13</v>
      </c>
      <c r="E3089">
        <v>15</v>
      </c>
      <c r="F3089">
        <v>15</v>
      </c>
      <c r="G3089">
        <v>18</v>
      </c>
      <c r="H3089">
        <v>28</v>
      </c>
      <c r="I3089">
        <v>28</v>
      </c>
    </row>
    <row r="3090" spans="1:34" x14ac:dyDescent="0.2">
      <c r="A3090" s="2">
        <v>3088</v>
      </c>
      <c r="B3090" s="4">
        <v>1</v>
      </c>
      <c r="C3090">
        <v>5</v>
      </c>
      <c r="D3090">
        <v>10</v>
      </c>
      <c r="E3090">
        <v>20</v>
      </c>
      <c r="F3090">
        <v>20</v>
      </c>
      <c r="G3090">
        <v>30</v>
      </c>
      <c r="H3090">
        <v>45</v>
      </c>
      <c r="I3090">
        <v>60</v>
      </c>
      <c r="J3090">
        <v>70</v>
      </c>
      <c r="K3090">
        <v>90</v>
      </c>
      <c r="L3090">
        <v>100</v>
      </c>
      <c r="M3090">
        <v>135</v>
      </c>
      <c r="N3090">
        <v>150</v>
      </c>
      <c r="O3090">
        <v>150</v>
      </c>
      <c r="P3090">
        <v>160</v>
      </c>
      <c r="Q3090">
        <v>165</v>
      </c>
      <c r="R3090">
        <v>180</v>
      </c>
      <c r="S3090">
        <v>180</v>
      </c>
      <c r="T3090">
        <v>195</v>
      </c>
      <c r="U3090">
        <v>250</v>
      </c>
      <c r="V3090">
        <v>300</v>
      </c>
      <c r="W3090">
        <v>350</v>
      </c>
      <c r="X3090">
        <v>400</v>
      </c>
      <c r="Y3090">
        <v>450</v>
      </c>
      <c r="Z3090">
        <v>500</v>
      </c>
      <c r="AA3090">
        <v>500</v>
      </c>
      <c r="AB3090">
        <v>500</v>
      </c>
      <c r="AC3090">
        <v>750</v>
      </c>
      <c r="AD3090">
        <v>750</v>
      </c>
      <c r="AE3090">
        <v>1000</v>
      </c>
      <c r="AF3090">
        <v>1500</v>
      </c>
    </row>
    <row r="3091" spans="1:34" x14ac:dyDescent="0.2">
      <c r="A3091" s="2">
        <v>3089</v>
      </c>
      <c r="B3091" s="4">
        <v>5</v>
      </c>
      <c r="C3091">
        <v>89</v>
      </c>
      <c r="D3091">
        <v>99</v>
      </c>
      <c r="E3091">
        <v>99</v>
      </c>
      <c r="F3091">
        <v>99</v>
      </c>
      <c r="G3091">
        <v>109</v>
      </c>
      <c r="H3091">
        <v>119</v>
      </c>
      <c r="I3091">
        <v>179</v>
      </c>
      <c r="J3091">
        <v>197</v>
      </c>
      <c r="K3091">
        <v>209</v>
      </c>
      <c r="L3091">
        <v>297</v>
      </c>
    </row>
    <row r="3092" spans="1:34" x14ac:dyDescent="0.2">
      <c r="A3092" s="2">
        <v>3090</v>
      </c>
      <c r="B3092" s="4">
        <v>5</v>
      </c>
      <c r="C3092">
        <v>25</v>
      </c>
      <c r="D3092">
        <v>50</v>
      </c>
      <c r="E3092">
        <v>80</v>
      </c>
      <c r="F3092">
        <v>100</v>
      </c>
      <c r="G3092">
        <v>100</v>
      </c>
      <c r="H3092">
        <v>120</v>
      </c>
      <c r="I3092">
        <v>150</v>
      </c>
      <c r="J3092">
        <v>200</v>
      </c>
      <c r="K3092">
        <v>350</v>
      </c>
      <c r="L3092">
        <v>2500</v>
      </c>
      <c r="M3092">
        <v>5000</v>
      </c>
      <c r="N3092">
        <v>5000</v>
      </c>
    </row>
    <row r="3093" spans="1:34" x14ac:dyDescent="0.2">
      <c r="A3093" s="2">
        <v>3091</v>
      </c>
      <c r="B3093" s="4">
        <v>25</v>
      </c>
      <c r="C3093">
        <v>32</v>
      </c>
      <c r="D3093">
        <v>32</v>
      </c>
      <c r="E3093">
        <v>64</v>
      </c>
      <c r="F3093">
        <v>95</v>
      </c>
      <c r="G3093">
        <v>127</v>
      </c>
      <c r="H3093">
        <v>159</v>
      </c>
      <c r="I3093">
        <v>191</v>
      </c>
      <c r="J3093">
        <v>222</v>
      </c>
      <c r="K3093">
        <v>254</v>
      </c>
      <c r="L3093">
        <v>286</v>
      </c>
      <c r="M3093">
        <v>558</v>
      </c>
    </row>
    <row r="3094" spans="1:34" x14ac:dyDescent="0.2">
      <c r="A3094" s="2">
        <v>3092</v>
      </c>
      <c r="B3094" s="4">
        <v>1</v>
      </c>
      <c r="C3094">
        <v>6</v>
      </c>
      <c r="D3094">
        <v>8</v>
      </c>
      <c r="E3094">
        <v>13</v>
      </c>
      <c r="F3094">
        <v>16</v>
      </c>
      <c r="G3094">
        <v>30</v>
      </c>
      <c r="H3094">
        <v>30</v>
      </c>
      <c r="I3094">
        <v>30</v>
      </c>
      <c r="J3094">
        <v>30</v>
      </c>
      <c r="K3094">
        <v>30</v>
      </c>
      <c r="L3094">
        <v>39</v>
      </c>
      <c r="M3094">
        <v>39</v>
      </c>
      <c r="N3094">
        <v>39</v>
      </c>
      <c r="O3094">
        <v>52</v>
      </c>
      <c r="P3094">
        <v>52</v>
      </c>
      <c r="Q3094">
        <v>53</v>
      </c>
      <c r="R3094">
        <v>64</v>
      </c>
      <c r="S3094">
        <v>67</v>
      </c>
      <c r="T3094">
        <v>78</v>
      </c>
      <c r="U3094">
        <v>79</v>
      </c>
      <c r="V3094">
        <v>90</v>
      </c>
      <c r="W3094">
        <v>120</v>
      </c>
      <c r="X3094">
        <v>225</v>
      </c>
      <c r="Y3094">
        <v>275</v>
      </c>
    </row>
    <row r="3095" spans="1:34" x14ac:dyDescent="0.2">
      <c r="A3095" s="2">
        <v>3093</v>
      </c>
      <c r="B3095" s="4">
        <v>10</v>
      </c>
      <c r="C3095">
        <v>35</v>
      </c>
      <c r="D3095">
        <v>85</v>
      </c>
      <c r="E3095">
        <v>95</v>
      </c>
      <c r="F3095">
        <v>130</v>
      </c>
      <c r="G3095">
        <v>5000</v>
      </c>
    </row>
    <row r="3096" spans="1:34" x14ac:dyDescent="0.2">
      <c r="A3096" s="2">
        <v>3094</v>
      </c>
      <c r="B3096" s="4">
        <v>5</v>
      </c>
      <c r="C3096">
        <v>50</v>
      </c>
      <c r="D3096">
        <v>75</v>
      </c>
      <c r="E3096">
        <v>99</v>
      </c>
      <c r="F3096">
        <v>150</v>
      </c>
      <c r="G3096">
        <v>199</v>
      </c>
      <c r="H3096">
        <v>199</v>
      </c>
      <c r="I3096">
        <v>900</v>
      </c>
    </row>
    <row r="3097" spans="1:34" x14ac:dyDescent="0.2">
      <c r="A3097" s="2">
        <v>3095</v>
      </c>
      <c r="B3097" s="4">
        <v>1</v>
      </c>
      <c r="C3097">
        <v>10</v>
      </c>
      <c r="D3097">
        <v>10</v>
      </c>
      <c r="E3097">
        <v>12</v>
      </c>
      <c r="F3097">
        <v>12</v>
      </c>
      <c r="G3097">
        <v>18</v>
      </c>
      <c r="H3097">
        <v>18</v>
      </c>
      <c r="I3097">
        <v>20</v>
      </c>
      <c r="J3097">
        <v>22</v>
      </c>
      <c r="K3097">
        <v>22</v>
      </c>
      <c r="L3097">
        <v>23</v>
      </c>
      <c r="M3097">
        <v>27</v>
      </c>
      <c r="N3097">
        <v>30</v>
      </c>
      <c r="O3097">
        <v>31</v>
      </c>
      <c r="P3097">
        <v>35</v>
      </c>
      <c r="Q3097">
        <v>36</v>
      </c>
      <c r="R3097">
        <v>47</v>
      </c>
      <c r="S3097">
        <v>56</v>
      </c>
      <c r="T3097">
        <v>76</v>
      </c>
    </row>
    <row r="3098" spans="1:34" x14ac:dyDescent="0.2">
      <c r="A3098" s="2">
        <v>3096</v>
      </c>
      <c r="B3098" s="4">
        <v>1</v>
      </c>
      <c r="C3098">
        <v>10</v>
      </c>
      <c r="D3098">
        <v>25</v>
      </c>
      <c r="E3098">
        <v>50</v>
      </c>
      <c r="F3098">
        <v>100</v>
      </c>
      <c r="G3098">
        <v>250</v>
      </c>
      <c r="H3098">
        <v>500</v>
      </c>
      <c r="I3098">
        <v>1000</v>
      </c>
      <c r="J3098">
        <v>5000</v>
      </c>
    </row>
    <row r="3099" spans="1:34" x14ac:dyDescent="0.2">
      <c r="A3099" s="2">
        <v>3097</v>
      </c>
      <c r="B3099" s="4">
        <v>1.52</v>
      </c>
      <c r="C3099">
        <v>8</v>
      </c>
      <c r="D3099">
        <v>12</v>
      </c>
      <c r="E3099">
        <v>15</v>
      </c>
      <c r="F3099">
        <v>18</v>
      </c>
      <c r="G3099">
        <v>23</v>
      </c>
      <c r="H3099">
        <v>27</v>
      </c>
      <c r="I3099">
        <v>30</v>
      </c>
      <c r="J3099">
        <v>61</v>
      </c>
      <c r="K3099">
        <v>99</v>
      </c>
      <c r="L3099">
        <v>137</v>
      </c>
      <c r="M3099">
        <v>182</v>
      </c>
      <c r="N3099">
        <v>304</v>
      </c>
      <c r="O3099">
        <v>760</v>
      </c>
      <c r="P3099">
        <v>1520</v>
      </c>
    </row>
    <row r="3100" spans="1:34" x14ac:dyDescent="0.2">
      <c r="A3100" s="2">
        <v>3098</v>
      </c>
      <c r="B3100" s="4">
        <v>5</v>
      </c>
      <c r="C3100">
        <v>10</v>
      </c>
      <c r="D3100">
        <v>25</v>
      </c>
      <c r="E3100">
        <v>25</v>
      </c>
      <c r="F3100">
        <v>50</v>
      </c>
      <c r="G3100">
        <v>50</v>
      </c>
      <c r="H3100">
        <v>50</v>
      </c>
      <c r="I3100">
        <v>50</v>
      </c>
      <c r="J3100">
        <v>100</v>
      </c>
      <c r="K3100">
        <v>100</v>
      </c>
      <c r="L3100">
        <v>100</v>
      </c>
      <c r="M3100">
        <v>250</v>
      </c>
      <c r="N3100">
        <v>300</v>
      </c>
      <c r="O3100">
        <v>300</v>
      </c>
      <c r="P3100">
        <v>550</v>
      </c>
      <c r="Q3100">
        <v>550</v>
      </c>
      <c r="R3100">
        <v>1000</v>
      </c>
      <c r="S3100">
        <v>2500</v>
      </c>
      <c r="T3100">
        <v>5000</v>
      </c>
      <c r="U3100">
        <v>10000</v>
      </c>
    </row>
    <row r="3101" spans="1:34" x14ac:dyDescent="0.2">
      <c r="A3101" s="2">
        <v>3099</v>
      </c>
      <c r="B3101" s="4">
        <v>35</v>
      </c>
      <c r="C3101">
        <v>39</v>
      </c>
      <c r="D3101">
        <v>39</v>
      </c>
      <c r="E3101">
        <v>49</v>
      </c>
      <c r="F3101">
        <v>69</v>
      </c>
      <c r="G3101">
        <v>74</v>
      </c>
      <c r="H3101">
        <v>74</v>
      </c>
      <c r="I3101">
        <v>74</v>
      </c>
    </row>
    <row r="3102" spans="1:34" x14ac:dyDescent="0.2">
      <c r="A3102" s="2">
        <v>3100</v>
      </c>
      <c r="B3102" s="4">
        <v>1</v>
      </c>
      <c r="C3102">
        <v>5</v>
      </c>
      <c r="D3102">
        <v>10</v>
      </c>
      <c r="E3102">
        <v>25</v>
      </c>
      <c r="F3102">
        <v>30</v>
      </c>
      <c r="G3102">
        <v>30</v>
      </c>
      <c r="H3102">
        <v>35</v>
      </c>
      <c r="I3102">
        <v>45</v>
      </c>
      <c r="J3102">
        <v>50</v>
      </c>
      <c r="K3102">
        <v>50</v>
      </c>
      <c r="L3102">
        <v>50</v>
      </c>
      <c r="M3102">
        <v>55</v>
      </c>
      <c r="N3102">
        <v>70</v>
      </c>
      <c r="O3102">
        <v>70</v>
      </c>
      <c r="P3102">
        <v>75</v>
      </c>
      <c r="Q3102">
        <v>90</v>
      </c>
      <c r="R3102">
        <v>100</v>
      </c>
      <c r="S3102">
        <v>100</v>
      </c>
      <c r="T3102">
        <v>100</v>
      </c>
      <c r="U3102">
        <v>120</v>
      </c>
      <c r="V3102">
        <v>120</v>
      </c>
      <c r="W3102">
        <v>120</v>
      </c>
      <c r="X3102">
        <v>140</v>
      </c>
      <c r="Y3102">
        <v>140</v>
      </c>
      <c r="Z3102">
        <v>140</v>
      </c>
      <c r="AA3102">
        <v>150</v>
      </c>
      <c r="AB3102">
        <v>170</v>
      </c>
      <c r="AC3102">
        <v>200</v>
      </c>
      <c r="AD3102">
        <v>250</v>
      </c>
      <c r="AE3102">
        <v>300</v>
      </c>
      <c r="AF3102">
        <v>300</v>
      </c>
      <c r="AG3102">
        <v>350</v>
      </c>
      <c r="AH3102">
        <v>1000</v>
      </c>
    </row>
    <row r="3103" spans="1:34" x14ac:dyDescent="0.2">
      <c r="A3103" s="2">
        <v>3101</v>
      </c>
      <c r="B3103" s="4">
        <v>1</v>
      </c>
      <c r="C3103">
        <v>5</v>
      </c>
      <c r="D3103">
        <v>24</v>
      </c>
      <c r="E3103">
        <v>26</v>
      </c>
      <c r="F3103">
        <v>34</v>
      </c>
      <c r="G3103">
        <v>36</v>
      </c>
      <c r="H3103">
        <v>37</v>
      </c>
      <c r="I3103">
        <v>52</v>
      </c>
      <c r="J3103">
        <v>55</v>
      </c>
      <c r="K3103">
        <v>70</v>
      </c>
      <c r="L3103">
        <v>75</v>
      </c>
      <c r="M3103">
        <v>99</v>
      </c>
      <c r="N3103">
        <v>104</v>
      </c>
      <c r="O3103">
        <v>160</v>
      </c>
      <c r="P3103">
        <v>170</v>
      </c>
      <c r="Q3103">
        <v>360</v>
      </c>
      <c r="R3103">
        <v>380</v>
      </c>
      <c r="S3103">
        <v>600</v>
      </c>
    </row>
    <row r="3104" spans="1:34" x14ac:dyDescent="0.2">
      <c r="A3104" s="2">
        <v>3102</v>
      </c>
      <c r="B3104" s="4">
        <v>1.66</v>
      </c>
      <c r="C3104">
        <v>37</v>
      </c>
      <c r="D3104">
        <v>42</v>
      </c>
      <c r="E3104">
        <v>45</v>
      </c>
    </row>
    <row r="3105" spans="1:48" x14ac:dyDescent="0.2">
      <c r="A3105" s="2">
        <v>3103</v>
      </c>
      <c r="B3105" s="4">
        <v>15</v>
      </c>
      <c r="C3105">
        <v>25</v>
      </c>
      <c r="D3105">
        <v>40</v>
      </c>
      <c r="E3105">
        <v>50</v>
      </c>
      <c r="F3105">
        <v>75</v>
      </c>
      <c r="G3105">
        <v>100</v>
      </c>
      <c r="H3105">
        <v>110</v>
      </c>
      <c r="I3105">
        <v>500</v>
      </c>
    </row>
    <row r="3106" spans="1:48" x14ac:dyDescent="0.2">
      <c r="A3106" s="2">
        <v>3104</v>
      </c>
      <c r="B3106" s="4">
        <v>10</v>
      </c>
      <c r="C3106">
        <v>15</v>
      </c>
      <c r="D3106">
        <v>20</v>
      </c>
      <c r="E3106">
        <v>24</v>
      </c>
      <c r="F3106">
        <v>25</v>
      </c>
      <c r="G3106">
        <v>25</v>
      </c>
      <c r="H3106">
        <v>30</v>
      </c>
      <c r="I3106">
        <v>35</v>
      </c>
      <c r="J3106">
        <v>40</v>
      </c>
      <c r="K3106">
        <v>40</v>
      </c>
      <c r="L3106">
        <v>40</v>
      </c>
      <c r="M3106">
        <v>50</v>
      </c>
      <c r="N3106">
        <v>65</v>
      </c>
      <c r="O3106">
        <v>75</v>
      </c>
      <c r="P3106">
        <v>75</v>
      </c>
      <c r="Q3106">
        <v>80</v>
      </c>
      <c r="R3106">
        <v>85</v>
      </c>
      <c r="S3106">
        <v>85</v>
      </c>
      <c r="T3106">
        <v>90</v>
      </c>
      <c r="U3106">
        <v>100</v>
      </c>
      <c r="V3106">
        <v>100</v>
      </c>
      <c r="W3106">
        <v>120</v>
      </c>
      <c r="X3106">
        <v>125</v>
      </c>
      <c r="Y3106">
        <v>125</v>
      </c>
      <c r="Z3106">
        <v>250</v>
      </c>
      <c r="AA3106">
        <v>500</v>
      </c>
      <c r="AB3106">
        <v>750</v>
      </c>
      <c r="AC3106">
        <v>1000</v>
      </c>
      <c r="AD3106">
        <v>1500</v>
      </c>
      <c r="AE3106">
        <v>3000</v>
      </c>
      <c r="AF3106">
        <v>6500</v>
      </c>
      <c r="AG3106">
        <v>10000</v>
      </c>
    </row>
    <row r="3107" spans="1:48" x14ac:dyDescent="0.2">
      <c r="A3107" s="2">
        <v>3105</v>
      </c>
      <c r="B3107" s="4">
        <v>1</v>
      </c>
      <c r="C3107">
        <v>5</v>
      </c>
      <c r="D3107">
        <v>19</v>
      </c>
      <c r="E3107">
        <v>29</v>
      </c>
      <c r="F3107">
        <v>100</v>
      </c>
      <c r="G3107">
        <v>300</v>
      </c>
    </row>
    <row r="3108" spans="1:48" x14ac:dyDescent="0.2">
      <c r="A3108" s="2">
        <v>3106</v>
      </c>
      <c r="B3108" s="4">
        <v>15</v>
      </c>
      <c r="C3108">
        <v>20</v>
      </c>
      <c r="D3108">
        <v>25</v>
      </c>
      <c r="E3108">
        <v>50</v>
      </c>
      <c r="F3108">
        <v>75</v>
      </c>
      <c r="G3108">
        <v>100</v>
      </c>
      <c r="H3108">
        <v>250</v>
      </c>
      <c r="I3108">
        <v>300</v>
      </c>
      <c r="J3108">
        <v>500</v>
      </c>
      <c r="K3108">
        <v>1000</v>
      </c>
      <c r="L3108">
        <v>1200</v>
      </c>
      <c r="M3108">
        <v>3000</v>
      </c>
    </row>
    <row r="3109" spans="1:48" x14ac:dyDescent="0.2">
      <c r="A3109" s="2">
        <v>3107</v>
      </c>
      <c r="B3109" s="4">
        <v>25</v>
      </c>
      <c r="C3109">
        <v>39</v>
      </c>
      <c r="D3109">
        <v>49</v>
      </c>
      <c r="E3109">
        <v>69</v>
      </c>
      <c r="F3109">
        <v>79</v>
      </c>
      <c r="G3109">
        <v>149</v>
      </c>
      <c r="H3109">
        <v>169</v>
      </c>
      <c r="I3109">
        <v>199</v>
      </c>
      <c r="J3109">
        <v>249</v>
      </c>
      <c r="K3109">
        <v>399</v>
      </c>
      <c r="L3109">
        <v>1000</v>
      </c>
      <c r="M3109">
        <v>10000</v>
      </c>
      <c r="N3109">
        <v>10000</v>
      </c>
    </row>
    <row r="3110" spans="1:48" x14ac:dyDescent="0.2">
      <c r="A3110" s="2">
        <v>3108</v>
      </c>
      <c r="B3110" s="4">
        <v>2</v>
      </c>
      <c r="C3110">
        <v>10</v>
      </c>
      <c r="D3110">
        <v>18</v>
      </c>
      <c r="E3110">
        <v>25</v>
      </c>
      <c r="F3110">
        <v>30</v>
      </c>
      <c r="G3110">
        <v>40</v>
      </c>
      <c r="H3110">
        <v>50</v>
      </c>
      <c r="I3110">
        <v>60</v>
      </c>
      <c r="J3110">
        <v>90</v>
      </c>
      <c r="K3110">
        <v>100</v>
      </c>
      <c r="L3110">
        <v>130</v>
      </c>
      <c r="M3110">
        <v>250</v>
      </c>
      <c r="N3110">
        <v>325</v>
      </c>
    </row>
    <row r="3111" spans="1:48" x14ac:dyDescent="0.2">
      <c r="A3111" s="2">
        <v>3109</v>
      </c>
      <c r="B3111" s="4">
        <v>1</v>
      </c>
      <c r="C3111">
        <v>25</v>
      </c>
      <c r="D3111">
        <v>30</v>
      </c>
    </row>
    <row r="3112" spans="1:48" x14ac:dyDescent="0.2">
      <c r="A3112" s="2">
        <v>3110</v>
      </c>
      <c r="B3112" s="4">
        <v>10</v>
      </c>
      <c r="C3112">
        <v>25</v>
      </c>
      <c r="D3112">
        <v>35</v>
      </c>
      <c r="E3112">
        <v>40</v>
      </c>
      <c r="F3112">
        <v>50</v>
      </c>
      <c r="G3112">
        <v>55</v>
      </c>
      <c r="H3112">
        <v>70</v>
      </c>
      <c r="I3112">
        <v>75</v>
      </c>
      <c r="J3112">
        <v>90</v>
      </c>
      <c r="K3112">
        <v>125</v>
      </c>
      <c r="L3112">
        <v>200</v>
      </c>
      <c r="M3112">
        <v>350</v>
      </c>
      <c r="N3112">
        <v>375</v>
      </c>
      <c r="O3112">
        <v>500</v>
      </c>
    </row>
    <row r="3113" spans="1:48" x14ac:dyDescent="0.2">
      <c r="A3113" s="2">
        <v>3111</v>
      </c>
      <c r="B3113" s="4">
        <v>1</v>
      </c>
      <c r="C3113">
        <v>10</v>
      </c>
      <c r="D3113">
        <v>14</v>
      </c>
      <c r="E3113">
        <v>15</v>
      </c>
      <c r="F3113">
        <v>30</v>
      </c>
      <c r="G3113">
        <v>30</v>
      </c>
      <c r="H3113">
        <v>35</v>
      </c>
      <c r="I3113">
        <v>39</v>
      </c>
      <c r="J3113">
        <v>45</v>
      </c>
      <c r="K3113">
        <v>50</v>
      </c>
      <c r="L3113">
        <v>60</v>
      </c>
      <c r="M3113">
        <v>60</v>
      </c>
      <c r="N3113">
        <v>60</v>
      </c>
      <c r="O3113">
        <v>60</v>
      </c>
      <c r="P3113">
        <v>65</v>
      </c>
      <c r="Q3113">
        <v>65</v>
      </c>
      <c r="R3113">
        <v>65</v>
      </c>
      <c r="S3113">
        <v>65</v>
      </c>
      <c r="T3113">
        <v>70</v>
      </c>
      <c r="U3113">
        <v>70</v>
      </c>
      <c r="V3113">
        <v>70</v>
      </c>
      <c r="W3113">
        <v>75</v>
      </c>
      <c r="X3113">
        <v>75</v>
      </c>
      <c r="Y3113">
        <v>75</v>
      </c>
      <c r="Z3113">
        <v>75</v>
      </c>
      <c r="AA3113">
        <v>75</v>
      </c>
      <c r="AB3113">
        <v>80</v>
      </c>
      <c r="AC3113">
        <v>85</v>
      </c>
      <c r="AD3113">
        <v>85</v>
      </c>
      <c r="AE3113">
        <v>90</v>
      </c>
      <c r="AF3113">
        <v>95</v>
      </c>
      <c r="AG3113">
        <v>100</v>
      </c>
      <c r="AH3113">
        <v>100</v>
      </c>
      <c r="AI3113">
        <v>120</v>
      </c>
      <c r="AJ3113">
        <v>125</v>
      </c>
      <c r="AK3113">
        <v>125</v>
      </c>
      <c r="AL3113">
        <v>125</v>
      </c>
      <c r="AM3113">
        <v>125</v>
      </c>
      <c r="AN3113">
        <v>135</v>
      </c>
      <c r="AO3113">
        <v>150</v>
      </c>
      <c r="AP3113">
        <v>175</v>
      </c>
      <c r="AQ3113">
        <v>175</v>
      </c>
      <c r="AR3113">
        <v>175</v>
      </c>
      <c r="AS3113">
        <v>200</v>
      </c>
      <c r="AT3113">
        <v>250</v>
      </c>
      <c r="AU3113">
        <v>850</v>
      </c>
      <c r="AV3113">
        <v>900</v>
      </c>
    </row>
    <row r="3114" spans="1:48" x14ac:dyDescent="0.2">
      <c r="A3114" s="2">
        <v>3112</v>
      </c>
      <c r="B3114" s="4">
        <v>1</v>
      </c>
      <c r="C3114">
        <v>12</v>
      </c>
      <c r="D3114">
        <v>15</v>
      </c>
      <c r="E3114">
        <v>19</v>
      </c>
      <c r="F3114">
        <v>19</v>
      </c>
      <c r="G3114">
        <v>19</v>
      </c>
    </row>
    <row r="3115" spans="1:48" x14ac:dyDescent="0.2">
      <c r="A3115" s="2">
        <v>3113</v>
      </c>
      <c r="B3115" s="4">
        <v>5</v>
      </c>
      <c r="C3115">
        <v>10</v>
      </c>
      <c r="D3115">
        <v>25</v>
      </c>
      <c r="E3115">
        <v>50</v>
      </c>
      <c r="F3115">
        <v>75</v>
      </c>
      <c r="G3115">
        <v>100</v>
      </c>
      <c r="H3115">
        <v>250</v>
      </c>
      <c r="I3115">
        <v>500</v>
      </c>
      <c r="J3115">
        <v>1000</v>
      </c>
      <c r="K3115">
        <v>2000</v>
      </c>
      <c r="L3115">
        <v>5000</v>
      </c>
    </row>
    <row r="3116" spans="1:48" x14ac:dyDescent="0.2">
      <c r="A3116" s="2">
        <v>3114</v>
      </c>
      <c r="B3116" s="4">
        <v>14</v>
      </c>
      <c r="C3116">
        <v>49</v>
      </c>
      <c r="D3116">
        <v>59</v>
      </c>
      <c r="E3116">
        <v>59</v>
      </c>
      <c r="F3116">
        <v>64</v>
      </c>
      <c r="G3116">
        <v>64</v>
      </c>
      <c r="H3116">
        <v>69</v>
      </c>
      <c r="I3116">
        <v>69</v>
      </c>
      <c r="J3116">
        <v>69</v>
      </c>
      <c r="K3116">
        <v>89</v>
      </c>
      <c r="L3116">
        <v>118</v>
      </c>
      <c r="M3116">
        <v>178</v>
      </c>
      <c r="N3116">
        <v>299</v>
      </c>
    </row>
    <row r="3117" spans="1:48" x14ac:dyDescent="0.2">
      <c r="A3117" s="2">
        <v>3115</v>
      </c>
      <c r="B3117" s="4">
        <v>46</v>
      </c>
      <c r="C3117">
        <v>49</v>
      </c>
      <c r="D3117">
        <v>51</v>
      </c>
      <c r="E3117">
        <v>72</v>
      </c>
      <c r="F3117">
        <v>133</v>
      </c>
      <c r="G3117">
        <v>205</v>
      </c>
    </row>
    <row r="3118" spans="1:48" x14ac:dyDescent="0.2">
      <c r="A3118" s="2">
        <v>3116</v>
      </c>
      <c r="B3118" s="4">
        <v>10</v>
      </c>
      <c r="C3118">
        <v>15</v>
      </c>
      <c r="D3118">
        <v>19</v>
      </c>
      <c r="E3118">
        <v>20</v>
      </c>
      <c r="F3118">
        <v>28</v>
      </c>
      <c r="G3118">
        <v>28</v>
      </c>
      <c r="H3118">
        <v>35</v>
      </c>
      <c r="I3118">
        <v>40</v>
      </c>
      <c r="J3118">
        <v>50</v>
      </c>
      <c r="K3118">
        <v>55</v>
      </c>
      <c r="L3118">
        <v>69</v>
      </c>
      <c r="M3118">
        <v>79</v>
      </c>
      <c r="N3118">
        <v>90</v>
      </c>
      <c r="O3118">
        <v>100</v>
      </c>
      <c r="P3118">
        <v>100</v>
      </c>
      <c r="Q3118">
        <v>105</v>
      </c>
      <c r="R3118">
        <v>150</v>
      </c>
      <c r="S3118">
        <v>170</v>
      </c>
      <c r="T3118">
        <v>200</v>
      </c>
      <c r="U3118">
        <v>400</v>
      </c>
      <c r="V3118">
        <v>500</v>
      </c>
      <c r="W3118">
        <v>690</v>
      </c>
      <c r="X3118">
        <v>790</v>
      </c>
      <c r="Y3118">
        <v>1000</v>
      </c>
    </row>
    <row r="3119" spans="1:48" x14ac:dyDescent="0.2">
      <c r="A3119" s="2">
        <v>3117</v>
      </c>
      <c r="B3119" s="4">
        <v>1</v>
      </c>
      <c r="C3119">
        <v>25</v>
      </c>
      <c r="D3119">
        <v>99</v>
      </c>
      <c r="E3119">
        <v>99</v>
      </c>
      <c r="F3119">
        <v>149</v>
      </c>
      <c r="G3119">
        <v>149</v>
      </c>
      <c r="H3119">
        <v>169</v>
      </c>
      <c r="I3119">
        <v>179</v>
      </c>
      <c r="J3119">
        <v>199</v>
      </c>
      <c r="K3119">
        <v>280</v>
      </c>
      <c r="L3119">
        <v>280</v>
      </c>
      <c r="M3119">
        <v>280</v>
      </c>
      <c r="N3119">
        <v>320</v>
      </c>
      <c r="O3119">
        <v>375</v>
      </c>
      <c r="P3119">
        <v>450</v>
      </c>
      <c r="Q3119">
        <v>500</v>
      </c>
      <c r="R3119">
        <v>1000</v>
      </c>
      <c r="S3119">
        <v>5000</v>
      </c>
      <c r="T3119">
        <v>10000</v>
      </c>
    </row>
    <row r="3120" spans="1:48" x14ac:dyDescent="0.2">
      <c r="A3120" s="2">
        <v>3118</v>
      </c>
      <c r="B3120" s="4">
        <v>15</v>
      </c>
      <c r="C3120">
        <v>40</v>
      </c>
      <c r="D3120">
        <v>55</v>
      </c>
      <c r="E3120">
        <v>55</v>
      </c>
      <c r="F3120">
        <v>70</v>
      </c>
      <c r="G3120">
        <v>70</v>
      </c>
      <c r="H3120">
        <v>75</v>
      </c>
      <c r="I3120">
        <v>95</v>
      </c>
      <c r="J3120">
        <v>110</v>
      </c>
      <c r="K3120">
        <v>125</v>
      </c>
      <c r="L3120">
        <v>155</v>
      </c>
      <c r="M3120">
        <v>200</v>
      </c>
      <c r="N3120">
        <v>350</v>
      </c>
    </row>
    <row r="3121" spans="1:28" x14ac:dyDescent="0.2">
      <c r="A3121" s="2">
        <v>3119</v>
      </c>
      <c r="B3121" s="4">
        <v>15</v>
      </c>
      <c r="C3121">
        <v>30</v>
      </c>
      <c r="D3121">
        <v>30</v>
      </c>
      <c r="E3121">
        <v>35</v>
      </c>
      <c r="F3121">
        <v>35</v>
      </c>
      <c r="G3121">
        <v>40</v>
      </c>
      <c r="H3121">
        <v>40</v>
      </c>
      <c r="I3121">
        <v>40</v>
      </c>
      <c r="J3121">
        <v>50</v>
      </c>
      <c r="K3121">
        <v>50</v>
      </c>
      <c r="L3121">
        <v>50</v>
      </c>
      <c r="M3121">
        <v>60</v>
      </c>
      <c r="N3121">
        <v>90</v>
      </c>
      <c r="O3121">
        <v>90</v>
      </c>
      <c r="P3121">
        <v>100</v>
      </c>
      <c r="Q3121">
        <v>125</v>
      </c>
      <c r="R3121">
        <v>125</v>
      </c>
      <c r="S3121">
        <v>250</v>
      </c>
      <c r="T3121">
        <v>250</v>
      </c>
      <c r="U3121">
        <v>270</v>
      </c>
      <c r="V3121">
        <v>300</v>
      </c>
      <c r="W3121">
        <v>300</v>
      </c>
      <c r="X3121">
        <v>350</v>
      </c>
      <c r="Y3121">
        <v>500</v>
      </c>
      <c r="Z3121">
        <v>500</v>
      </c>
      <c r="AA3121">
        <v>500</v>
      </c>
      <c r="AB3121">
        <v>1300</v>
      </c>
    </row>
    <row r="3122" spans="1:28" x14ac:dyDescent="0.2">
      <c r="A3122" s="2">
        <v>3120</v>
      </c>
      <c r="B3122" s="4">
        <v>15</v>
      </c>
      <c r="C3122">
        <v>30</v>
      </c>
      <c r="D3122">
        <v>30</v>
      </c>
      <c r="E3122">
        <v>35</v>
      </c>
      <c r="F3122">
        <v>35</v>
      </c>
      <c r="G3122">
        <v>40</v>
      </c>
      <c r="H3122">
        <v>40</v>
      </c>
      <c r="I3122">
        <v>40</v>
      </c>
      <c r="J3122">
        <v>50</v>
      </c>
      <c r="K3122">
        <v>50</v>
      </c>
      <c r="L3122">
        <v>50</v>
      </c>
      <c r="M3122">
        <v>60</v>
      </c>
      <c r="N3122">
        <v>90</v>
      </c>
      <c r="O3122">
        <v>90</v>
      </c>
      <c r="P3122">
        <v>100</v>
      </c>
      <c r="Q3122">
        <v>125</v>
      </c>
      <c r="R3122">
        <v>125</v>
      </c>
      <c r="S3122">
        <v>250</v>
      </c>
      <c r="T3122">
        <v>250</v>
      </c>
      <c r="U3122">
        <v>270</v>
      </c>
      <c r="V3122">
        <v>300</v>
      </c>
      <c r="W3122">
        <v>300</v>
      </c>
      <c r="X3122">
        <v>350</v>
      </c>
      <c r="Y3122">
        <v>500</v>
      </c>
      <c r="Z3122">
        <v>500</v>
      </c>
      <c r="AA3122">
        <v>500</v>
      </c>
      <c r="AB3122">
        <v>1300</v>
      </c>
    </row>
    <row r="3123" spans="1:28" x14ac:dyDescent="0.2">
      <c r="A3123" s="2">
        <v>3121</v>
      </c>
      <c r="B3123" s="4">
        <v>1</v>
      </c>
      <c r="C3123">
        <v>10</v>
      </c>
      <c r="D3123">
        <v>17</v>
      </c>
      <c r="E3123">
        <v>20</v>
      </c>
      <c r="F3123">
        <v>35</v>
      </c>
      <c r="G3123">
        <v>40</v>
      </c>
      <c r="H3123">
        <v>50</v>
      </c>
      <c r="I3123">
        <v>80</v>
      </c>
      <c r="J3123">
        <v>90</v>
      </c>
      <c r="K3123">
        <v>100</v>
      </c>
      <c r="L3123">
        <v>120</v>
      </c>
      <c r="M3123">
        <v>170</v>
      </c>
      <c r="N3123">
        <v>250</v>
      </c>
      <c r="O3123">
        <v>250</v>
      </c>
      <c r="P3123">
        <v>250</v>
      </c>
      <c r="Q3123">
        <v>500</v>
      </c>
      <c r="R3123">
        <v>1000</v>
      </c>
      <c r="S3123">
        <v>2500</v>
      </c>
      <c r="T3123">
        <v>5000</v>
      </c>
      <c r="U3123">
        <v>5000</v>
      </c>
      <c r="V3123">
        <v>10000</v>
      </c>
    </row>
    <row r="3124" spans="1:28" x14ac:dyDescent="0.2">
      <c r="A3124" s="2">
        <v>3122</v>
      </c>
      <c r="B3124" s="4">
        <v>5</v>
      </c>
      <c r="C3124">
        <v>15</v>
      </c>
      <c r="D3124">
        <v>35</v>
      </c>
      <c r="E3124">
        <v>45</v>
      </c>
      <c r="F3124">
        <v>55</v>
      </c>
      <c r="G3124">
        <v>60</v>
      </c>
      <c r="H3124">
        <v>75</v>
      </c>
      <c r="I3124">
        <v>85</v>
      </c>
      <c r="J3124">
        <v>100</v>
      </c>
      <c r="K3124">
        <v>110</v>
      </c>
      <c r="L3124">
        <v>125</v>
      </c>
      <c r="M3124">
        <v>250</v>
      </c>
      <c r="N3124">
        <v>350</v>
      </c>
      <c r="O3124">
        <v>500</v>
      </c>
      <c r="P3124">
        <v>1000</v>
      </c>
    </row>
    <row r="3125" spans="1:28" x14ac:dyDescent="0.2">
      <c r="A3125" s="2">
        <v>3123</v>
      </c>
      <c r="B3125" s="4">
        <v>10</v>
      </c>
      <c r="C3125">
        <v>15</v>
      </c>
      <c r="D3125">
        <v>25</v>
      </c>
      <c r="E3125">
        <v>50</v>
      </c>
      <c r="F3125">
        <v>100</v>
      </c>
      <c r="G3125">
        <v>250</v>
      </c>
      <c r="H3125">
        <v>500</v>
      </c>
      <c r="I3125">
        <v>5000</v>
      </c>
      <c r="J3125">
        <v>7500</v>
      </c>
      <c r="K3125">
        <v>10000</v>
      </c>
      <c r="L3125">
        <v>10000</v>
      </c>
    </row>
    <row r="3126" spans="1:28" x14ac:dyDescent="0.2">
      <c r="A3126" s="2">
        <v>3124</v>
      </c>
      <c r="B3126" s="4">
        <v>5</v>
      </c>
      <c r="C3126">
        <v>15</v>
      </c>
      <c r="D3126">
        <v>25</v>
      </c>
      <c r="E3126">
        <v>50</v>
      </c>
      <c r="F3126">
        <v>75</v>
      </c>
      <c r="G3126">
        <v>100</v>
      </c>
      <c r="H3126">
        <v>250</v>
      </c>
      <c r="I3126">
        <v>500</v>
      </c>
      <c r="J3126">
        <v>750</v>
      </c>
      <c r="K3126">
        <v>1000</v>
      </c>
      <c r="L3126">
        <v>1500</v>
      </c>
      <c r="M3126">
        <v>3000</v>
      </c>
      <c r="N3126">
        <v>6000</v>
      </c>
      <c r="O3126">
        <v>10000</v>
      </c>
    </row>
    <row r="3127" spans="1:28" x14ac:dyDescent="0.2">
      <c r="A3127" s="2">
        <v>3125</v>
      </c>
      <c r="B3127" s="4">
        <v>25</v>
      </c>
      <c r="C3127">
        <v>25</v>
      </c>
      <c r="D3127">
        <v>40</v>
      </c>
      <c r="E3127">
        <v>45</v>
      </c>
      <c r="F3127">
        <v>50</v>
      </c>
      <c r="G3127">
        <v>58</v>
      </c>
      <c r="H3127">
        <v>60</v>
      </c>
      <c r="I3127">
        <v>75</v>
      </c>
      <c r="J3127">
        <v>75</v>
      </c>
      <c r="K3127">
        <v>95</v>
      </c>
      <c r="L3127">
        <v>113</v>
      </c>
      <c r="M3127">
        <v>120</v>
      </c>
      <c r="N3127">
        <v>125</v>
      </c>
      <c r="O3127">
        <v>150</v>
      </c>
      <c r="P3127">
        <v>225</v>
      </c>
      <c r="Q3127">
        <v>300</v>
      </c>
      <c r="R3127">
        <v>600</v>
      </c>
      <c r="S3127">
        <v>650</v>
      </c>
    </row>
    <row r="3128" spans="1:28" x14ac:dyDescent="0.2">
      <c r="A3128" s="2">
        <v>3126</v>
      </c>
      <c r="B3128" s="4">
        <v>8</v>
      </c>
      <c r="C3128">
        <v>8</v>
      </c>
      <c r="D3128">
        <v>8</v>
      </c>
      <c r="E3128">
        <v>8</v>
      </c>
      <c r="F3128">
        <v>15</v>
      </c>
      <c r="G3128">
        <v>15</v>
      </c>
      <c r="H3128">
        <v>15</v>
      </c>
      <c r="I3128">
        <v>15</v>
      </c>
      <c r="J3128">
        <v>30</v>
      </c>
      <c r="K3128">
        <v>39</v>
      </c>
      <c r="L3128">
        <v>60</v>
      </c>
      <c r="M3128">
        <v>85</v>
      </c>
      <c r="N3128">
        <v>90</v>
      </c>
      <c r="O3128">
        <v>110</v>
      </c>
      <c r="P3128">
        <v>280</v>
      </c>
      <c r="Q3128">
        <v>1000</v>
      </c>
      <c r="R3128">
        <v>5000</v>
      </c>
      <c r="S3128">
        <v>10000</v>
      </c>
    </row>
    <row r="3129" spans="1:28" x14ac:dyDescent="0.2">
      <c r="A3129" s="2">
        <v>3127</v>
      </c>
      <c r="B3129" s="4">
        <v>1</v>
      </c>
      <c r="C3129">
        <v>20</v>
      </c>
      <c r="D3129">
        <v>22</v>
      </c>
      <c r="E3129">
        <v>25</v>
      </c>
      <c r="F3129">
        <v>75</v>
      </c>
    </row>
    <row r="3130" spans="1:28" x14ac:dyDescent="0.2">
      <c r="A3130" s="2">
        <v>3128</v>
      </c>
      <c r="B3130" s="4">
        <v>5</v>
      </c>
      <c r="C3130">
        <v>99</v>
      </c>
      <c r="D3130">
        <v>108</v>
      </c>
      <c r="E3130">
        <v>109</v>
      </c>
      <c r="F3130">
        <v>118</v>
      </c>
      <c r="G3130">
        <v>119</v>
      </c>
      <c r="H3130">
        <v>128</v>
      </c>
      <c r="I3130">
        <v>187</v>
      </c>
      <c r="J3130">
        <v>199</v>
      </c>
      <c r="K3130">
        <v>209</v>
      </c>
      <c r="L3130">
        <v>287</v>
      </c>
      <c r="M3130">
        <v>309</v>
      </c>
      <c r="N3130">
        <v>409</v>
      </c>
      <c r="O3130">
        <v>519</v>
      </c>
      <c r="P3130">
        <v>599</v>
      </c>
      <c r="Q3130">
        <v>1049</v>
      </c>
    </row>
    <row r="3131" spans="1:28" x14ac:dyDescent="0.2">
      <c r="A3131" s="2">
        <v>3129</v>
      </c>
      <c r="B3131" s="4">
        <v>4</v>
      </c>
      <c r="C3131">
        <v>19</v>
      </c>
      <c r="D3131">
        <v>26</v>
      </c>
      <c r="E3131">
        <v>26</v>
      </c>
      <c r="F3131">
        <v>30</v>
      </c>
      <c r="G3131">
        <v>33</v>
      </c>
      <c r="H3131">
        <v>48</v>
      </c>
      <c r="I3131">
        <v>63</v>
      </c>
      <c r="J3131">
        <v>74</v>
      </c>
      <c r="K3131">
        <v>74</v>
      </c>
      <c r="L3131">
        <v>82</v>
      </c>
      <c r="M3131">
        <v>372</v>
      </c>
    </row>
    <row r="3132" spans="1:28" x14ac:dyDescent="0.2">
      <c r="A3132" s="2">
        <v>3130</v>
      </c>
      <c r="B3132" s="4">
        <v>1</v>
      </c>
      <c r="C3132">
        <v>5</v>
      </c>
      <c r="D3132">
        <v>10</v>
      </c>
      <c r="E3132">
        <v>15</v>
      </c>
      <c r="F3132">
        <v>25</v>
      </c>
      <c r="G3132">
        <v>35</v>
      </c>
      <c r="H3132">
        <v>50</v>
      </c>
      <c r="I3132">
        <v>75</v>
      </c>
      <c r="J3132">
        <v>100</v>
      </c>
      <c r="K3132">
        <v>150</v>
      </c>
      <c r="L3132">
        <v>200</v>
      </c>
      <c r="M3132">
        <v>250</v>
      </c>
      <c r="N3132">
        <v>300</v>
      </c>
      <c r="O3132">
        <v>350</v>
      </c>
      <c r="P3132">
        <v>500</v>
      </c>
      <c r="Q3132">
        <v>750</v>
      </c>
      <c r="R3132">
        <v>1000</v>
      </c>
      <c r="S3132">
        <v>2000</v>
      </c>
      <c r="T3132">
        <v>2500</v>
      </c>
      <c r="U3132">
        <v>5000</v>
      </c>
      <c r="V3132">
        <v>10000</v>
      </c>
    </row>
    <row r="3133" spans="1:28" x14ac:dyDescent="0.2">
      <c r="A3133" s="2">
        <v>3131</v>
      </c>
      <c r="B3133" s="4">
        <v>3</v>
      </c>
      <c r="C3133">
        <v>25</v>
      </c>
      <c r="D3133">
        <v>35</v>
      </c>
      <c r="E3133">
        <v>45</v>
      </c>
      <c r="F3133">
        <v>100</v>
      </c>
      <c r="G3133">
        <v>125</v>
      </c>
      <c r="H3133">
        <v>500</v>
      </c>
      <c r="I3133">
        <v>750</v>
      </c>
    </row>
    <row r="3134" spans="1:28" x14ac:dyDescent="0.2">
      <c r="A3134" s="2">
        <v>3132</v>
      </c>
      <c r="B3134" s="4">
        <v>1</v>
      </c>
      <c r="C3134">
        <v>15</v>
      </c>
      <c r="D3134">
        <v>45</v>
      </c>
      <c r="E3134">
        <v>75</v>
      </c>
      <c r="F3134">
        <v>175</v>
      </c>
      <c r="G3134">
        <v>333</v>
      </c>
      <c r="H3134">
        <v>333</v>
      </c>
      <c r="I3134">
        <v>333</v>
      </c>
      <c r="J3134">
        <v>333</v>
      </c>
      <c r="K3134">
        <v>699</v>
      </c>
      <c r="L3134">
        <v>699</v>
      </c>
    </row>
    <row r="3135" spans="1:28" x14ac:dyDescent="0.2">
      <c r="A3135" s="2">
        <v>3133</v>
      </c>
      <c r="B3135" s="4">
        <v>1</v>
      </c>
      <c r="C3135">
        <v>29</v>
      </c>
      <c r="D3135">
        <v>29</v>
      </c>
      <c r="E3135">
        <v>49</v>
      </c>
      <c r="F3135">
        <v>59</v>
      </c>
      <c r="G3135">
        <v>79</v>
      </c>
      <c r="H3135">
        <v>119</v>
      </c>
      <c r="I3135">
        <v>187</v>
      </c>
      <c r="J3135">
        <v>189</v>
      </c>
      <c r="K3135">
        <v>200</v>
      </c>
      <c r="L3135">
        <v>5000</v>
      </c>
      <c r="M3135">
        <v>10000</v>
      </c>
    </row>
    <row r="3136" spans="1:28" x14ac:dyDescent="0.2">
      <c r="A3136" s="2">
        <v>3134</v>
      </c>
      <c r="B3136" s="4">
        <v>12</v>
      </c>
      <c r="C3136">
        <v>19</v>
      </c>
      <c r="D3136">
        <v>27</v>
      </c>
      <c r="E3136">
        <v>46</v>
      </c>
      <c r="F3136">
        <v>46</v>
      </c>
      <c r="G3136">
        <v>69</v>
      </c>
      <c r="H3136">
        <v>77</v>
      </c>
      <c r="I3136">
        <v>77</v>
      </c>
      <c r="J3136">
        <v>77</v>
      </c>
      <c r="K3136">
        <v>77</v>
      </c>
      <c r="L3136">
        <v>77</v>
      </c>
      <c r="M3136">
        <v>116</v>
      </c>
      <c r="N3136">
        <v>116</v>
      </c>
      <c r="O3136">
        <v>124</v>
      </c>
      <c r="P3136">
        <v>270</v>
      </c>
      <c r="Q3136">
        <v>270</v>
      </c>
      <c r="R3136">
        <v>270</v>
      </c>
      <c r="S3136">
        <v>270</v>
      </c>
      <c r="T3136">
        <v>772</v>
      </c>
    </row>
    <row r="3137" spans="1:36" x14ac:dyDescent="0.2">
      <c r="A3137" s="2">
        <v>3135</v>
      </c>
      <c r="B3137" s="4">
        <v>20</v>
      </c>
      <c r="C3137">
        <v>22</v>
      </c>
      <c r="D3137">
        <v>25</v>
      </c>
      <c r="E3137">
        <v>27</v>
      </c>
      <c r="F3137">
        <v>30</v>
      </c>
      <c r="G3137">
        <v>32</v>
      </c>
      <c r="H3137">
        <v>300</v>
      </c>
      <c r="I3137">
        <v>330</v>
      </c>
    </row>
    <row r="3138" spans="1:36" x14ac:dyDescent="0.2">
      <c r="A3138" s="2">
        <v>3136</v>
      </c>
      <c r="B3138" s="4">
        <v>1</v>
      </c>
      <c r="C3138">
        <v>5</v>
      </c>
      <c r="D3138">
        <v>10</v>
      </c>
      <c r="E3138">
        <v>25</v>
      </c>
      <c r="F3138">
        <v>50</v>
      </c>
      <c r="G3138">
        <v>100</v>
      </c>
      <c r="H3138">
        <v>200</v>
      </c>
      <c r="I3138">
        <v>350</v>
      </c>
      <c r="J3138">
        <v>500</v>
      </c>
      <c r="K3138">
        <v>1000</v>
      </c>
      <c r="L3138">
        <v>5000</v>
      </c>
      <c r="M3138">
        <v>10000</v>
      </c>
    </row>
    <row r="3139" spans="1:36" x14ac:dyDescent="0.2">
      <c r="A3139" s="2">
        <v>3137</v>
      </c>
      <c r="B3139" s="4">
        <v>10</v>
      </c>
      <c r="C3139">
        <v>25</v>
      </c>
      <c r="D3139">
        <v>35</v>
      </c>
      <c r="E3139">
        <v>50</v>
      </c>
      <c r="F3139">
        <v>65</v>
      </c>
      <c r="G3139">
        <v>75</v>
      </c>
      <c r="H3139">
        <v>100</v>
      </c>
      <c r="I3139">
        <v>250</v>
      </c>
      <c r="J3139">
        <v>500</v>
      </c>
      <c r="K3139">
        <v>1000</v>
      </c>
      <c r="L3139">
        <v>1500</v>
      </c>
      <c r="M3139">
        <v>2500</v>
      </c>
      <c r="N3139">
        <v>5000</v>
      </c>
      <c r="O3139">
        <v>9000</v>
      </c>
      <c r="P3139">
        <v>10000</v>
      </c>
    </row>
    <row r="3140" spans="1:36" x14ac:dyDescent="0.2">
      <c r="A3140" s="2">
        <v>3138</v>
      </c>
      <c r="B3140" s="4">
        <v>5</v>
      </c>
      <c r="C3140">
        <v>10</v>
      </c>
      <c r="D3140">
        <v>28</v>
      </c>
      <c r="E3140">
        <v>48</v>
      </c>
      <c r="F3140">
        <v>48</v>
      </c>
      <c r="G3140">
        <v>58</v>
      </c>
      <c r="H3140">
        <v>68</v>
      </c>
      <c r="I3140">
        <v>82</v>
      </c>
      <c r="J3140">
        <v>140</v>
      </c>
      <c r="K3140">
        <v>165</v>
      </c>
      <c r="L3140">
        <v>200</v>
      </c>
      <c r="M3140">
        <v>350</v>
      </c>
      <c r="N3140">
        <v>1500</v>
      </c>
      <c r="O3140">
        <v>5000</v>
      </c>
      <c r="P3140">
        <v>10000</v>
      </c>
    </row>
    <row r="3141" spans="1:36" x14ac:dyDescent="0.2">
      <c r="A3141" s="2">
        <v>3139</v>
      </c>
      <c r="B3141" s="4">
        <v>1</v>
      </c>
      <c r="C3141">
        <v>5</v>
      </c>
      <c r="D3141">
        <v>10</v>
      </c>
      <c r="E3141">
        <v>15</v>
      </c>
      <c r="F3141">
        <v>20</v>
      </c>
      <c r="G3141">
        <v>20</v>
      </c>
      <c r="H3141">
        <v>25</v>
      </c>
      <c r="I3141">
        <v>30</v>
      </c>
      <c r="J3141">
        <v>35</v>
      </c>
      <c r="K3141">
        <v>40</v>
      </c>
      <c r="L3141">
        <v>45</v>
      </c>
      <c r="M3141">
        <v>50</v>
      </c>
      <c r="N3141">
        <v>55</v>
      </c>
      <c r="O3141">
        <v>65</v>
      </c>
      <c r="P3141">
        <v>75</v>
      </c>
      <c r="Q3141">
        <v>80</v>
      </c>
      <c r="R3141">
        <v>85</v>
      </c>
      <c r="S3141">
        <v>90</v>
      </c>
      <c r="T3141">
        <v>95</v>
      </c>
      <c r="U3141">
        <v>100</v>
      </c>
      <c r="V3141">
        <v>105</v>
      </c>
      <c r="W3141">
        <v>110</v>
      </c>
      <c r="X3141">
        <v>120</v>
      </c>
      <c r="Y3141">
        <v>150</v>
      </c>
      <c r="Z3141">
        <v>165</v>
      </c>
      <c r="AA3141">
        <v>200</v>
      </c>
      <c r="AB3141">
        <v>205</v>
      </c>
      <c r="AC3141">
        <v>230</v>
      </c>
      <c r="AD3141">
        <v>300</v>
      </c>
      <c r="AE3141">
        <v>305</v>
      </c>
      <c r="AF3141">
        <v>345</v>
      </c>
      <c r="AG3141">
        <v>350</v>
      </c>
      <c r="AH3141">
        <v>375</v>
      </c>
      <c r="AI3141">
        <v>850</v>
      </c>
      <c r="AJ3141">
        <v>2000</v>
      </c>
    </row>
    <row r="3142" spans="1:36" x14ac:dyDescent="0.2">
      <c r="A3142" s="2">
        <v>3140</v>
      </c>
      <c r="B3142" s="4">
        <v>5</v>
      </c>
      <c r="C3142">
        <v>10</v>
      </c>
      <c r="D3142">
        <v>25</v>
      </c>
      <c r="E3142">
        <v>35</v>
      </c>
      <c r="F3142">
        <v>50</v>
      </c>
      <c r="G3142">
        <v>50</v>
      </c>
      <c r="H3142">
        <v>100</v>
      </c>
      <c r="I3142">
        <v>100</v>
      </c>
      <c r="J3142">
        <v>100</v>
      </c>
      <c r="K3142">
        <v>100</v>
      </c>
      <c r="L3142">
        <v>250</v>
      </c>
      <c r="M3142">
        <v>250</v>
      </c>
      <c r="N3142">
        <v>500</v>
      </c>
      <c r="O3142">
        <v>500</v>
      </c>
      <c r="P3142">
        <v>1000</v>
      </c>
      <c r="Q3142">
        <v>2500</v>
      </c>
      <c r="R3142">
        <v>5000</v>
      </c>
      <c r="S3142">
        <v>10000</v>
      </c>
    </row>
    <row r="3143" spans="1:36" x14ac:dyDescent="0.2">
      <c r="A3143" s="2">
        <v>3141</v>
      </c>
      <c r="B3143" s="4">
        <v>10</v>
      </c>
      <c r="C3143">
        <v>195</v>
      </c>
      <c r="D3143">
        <v>995</v>
      </c>
      <c r="E3143">
        <v>1195</v>
      </c>
      <c r="F3143">
        <v>1345</v>
      </c>
      <c r="G3143">
        <v>2045</v>
      </c>
    </row>
    <row r="3144" spans="1:36" x14ac:dyDescent="0.2">
      <c r="A3144" s="2">
        <v>3142</v>
      </c>
      <c r="B3144" s="4">
        <v>1</v>
      </c>
      <c r="C3144">
        <v>20</v>
      </c>
      <c r="D3144">
        <v>55</v>
      </c>
      <c r="E3144">
        <v>65</v>
      </c>
      <c r="F3144">
        <v>75</v>
      </c>
      <c r="G3144">
        <v>100</v>
      </c>
      <c r="H3144">
        <v>200</v>
      </c>
      <c r="I3144">
        <v>500</v>
      </c>
    </row>
    <row r="3145" spans="1:36" x14ac:dyDescent="0.2">
      <c r="A3145" s="2">
        <v>3143</v>
      </c>
      <c r="B3145" s="4">
        <v>5</v>
      </c>
      <c r="C3145">
        <v>25</v>
      </c>
      <c r="D3145">
        <v>30</v>
      </c>
      <c r="E3145">
        <v>40</v>
      </c>
      <c r="F3145">
        <v>55</v>
      </c>
      <c r="G3145">
        <v>85</v>
      </c>
      <c r="H3145">
        <v>165</v>
      </c>
      <c r="I3145">
        <v>255</v>
      </c>
      <c r="J3145">
        <v>750</v>
      </c>
      <c r="K3145">
        <v>1000</v>
      </c>
      <c r="L3145">
        <v>1500</v>
      </c>
      <c r="M3145">
        <v>5000</v>
      </c>
    </row>
    <row r="3146" spans="1:36" x14ac:dyDescent="0.2">
      <c r="A3146" s="2">
        <v>3144</v>
      </c>
      <c r="B3146" s="4">
        <v>1</v>
      </c>
      <c r="C3146">
        <v>5</v>
      </c>
      <c r="D3146">
        <v>13</v>
      </c>
      <c r="E3146">
        <v>15</v>
      </c>
      <c r="F3146">
        <v>15</v>
      </c>
      <c r="G3146">
        <v>18</v>
      </c>
      <c r="H3146">
        <v>20</v>
      </c>
      <c r="I3146">
        <v>25</v>
      </c>
      <c r="J3146">
        <v>25</v>
      </c>
      <c r="K3146">
        <v>27</v>
      </c>
      <c r="L3146">
        <v>29</v>
      </c>
      <c r="M3146">
        <v>30</v>
      </c>
      <c r="N3146">
        <v>32</v>
      </c>
      <c r="O3146">
        <v>32</v>
      </c>
      <c r="P3146">
        <v>35</v>
      </c>
      <c r="Q3146">
        <v>40</v>
      </c>
      <c r="R3146">
        <v>44</v>
      </c>
      <c r="S3146">
        <v>45</v>
      </c>
      <c r="T3146">
        <v>55</v>
      </c>
      <c r="U3146">
        <v>55</v>
      </c>
      <c r="V3146">
        <v>60</v>
      </c>
      <c r="W3146">
        <v>65</v>
      </c>
      <c r="X3146">
        <v>75</v>
      </c>
      <c r="Y3146">
        <v>140</v>
      </c>
      <c r="Z3146">
        <v>150</v>
      </c>
      <c r="AA3146">
        <v>1000</v>
      </c>
      <c r="AB3146">
        <v>10000</v>
      </c>
    </row>
    <row r="3147" spans="1:36" x14ac:dyDescent="0.2">
      <c r="A3147" s="2">
        <v>3145</v>
      </c>
      <c r="B3147" s="4">
        <v>10</v>
      </c>
      <c r="C3147">
        <v>100</v>
      </c>
      <c r="D3147">
        <v>100</v>
      </c>
      <c r="E3147">
        <v>100</v>
      </c>
      <c r="F3147">
        <v>140</v>
      </c>
      <c r="G3147">
        <v>360</v>
      </c>
      <c r="H3147">
        <v>450</v>
      </c>
    </row>
    <row r="3148" spans="1:36" x14ac:dyDescent="0.2">
      <c r="A3148" s="2">
        <v>3146</v>
      </c>
      <c r="B3148" s="4">
        <v>5</v>
      </c>
      <c r="C3148">
        <v>10</v>
      </c>
      <c r="D3148">
        <v>20</v>
      </c>
      <c r="E3148">
        <v>30</v>
      </c>
      <c r="F3148">
        <v>35</v>
      </c>
      <c r="G3148">
        <v>60</v>
      </c>
      <c r="H3148">
        <v>70</v>
      </c>
      <c r="I3148">
        <v>75</v>
      </c>
      <c r="J3148">
        <v>110</v>
      </c>
      <c r="K3148">
        <v>175</v>
      </c>
      <c r="L3148">
        <v>280</v>
      </c>
      <c r="M3148">
        <v>500</v>
      </c>
      <c r="N3148">
        <v>1000</v>
      </c>
      <c r="O3148">
        <v>2000</v>
      </c>
      <c r="P3148">
        <v>5000</v>
      </c>
      <c r="Q3148">
        <v>10000</v>
      </c>
    </row>
    <row r="3149" spans="1:36" x14ac:dyDescent="0.2">
      <c r="A3149" s="2">
        <v>3147</v>
      </c>
      <c r="B3149" s="4">
        <v>25</v>
      </c>
      <c r="C3149">
        <v>50</v>
      </c>
      <c r="D3149">
        <v>75</v>
      </c>
      <c r="E3149">
        <v>100</v>
      </c>
      <c r="F3149">
        <v>200</v>
      </c>
      <c r="G3149">
        <v>500</v>
      </c>
      <c r="H3149">
        <v>1000</v>
      </c>
    </row>
    <row r="3150" spans="1:36" x14ac:dyDescent="0.2">
      <c r="A3150" s="2">
        <v>3148</v>
      </c>
      <c r="B3150" s="4">
        <v>1.55</v>
      </c>
      <c r="C3150">
        <v>16</v>
      </c>
      <c r="D3150">
        <v>31</v>
      </c>
      <c r="E3150">
        <v>47</v>
      </c>
      <c r="F3150">
        <v>78</v>
      </c>
      <c r="G3150">
        <v>155</v>
      </c>
      <c r="H3150">
        <v>310</v>
      </c>
      <c r="I3150">
        <v>776</v>
      </c>
      <c r="J3150">
        <v>1552</v>
      </c>
      <c r="K3150">
        <v>3879</v>
      </c>
      <c r="L3150">
        <v>7758</v>
      </c>
      <c r="M3150">
        <v>7758</v>
      </c>
    </row>
    <row r="3151" spans="1:36" x14ac:dyDescent="0.2">
      <c r="A3151" s="2">
        <v>3149</v>
      </c>
      <c r="B3151" s="4">
        <v>1</v>
      </c>
      <c r="C3151">
        <v>1</v>
      </c>
      <c r="D3151">
        <v>6</v>
      </c>
      <c r="E3151">
        <v>10</v>
      </c>
      <c r="F3151">
        <v>11</v>
      </c>
      <c r="G3151">
        <v>17</v>
      </c>
      <c r="H3151">
        <v>18</v>
      </c>
      <c r="I3151">
        <v>20</v>
      </c>
      <c r="J3151">
        <v>20</v>
      </c>
      <c r="K3151">
        <v>25</v>
      </c>
      <c r="L3151">
        <v>27</v>
      </c>
      <c r="M3151">
        <v>30</v>
      </c>
      <c r="N3151">
        <v>40</v>
      </c>
      <c r="O3151">
        <v>50</v>
      </c>
      <c r="P3151">
        <v>55</v>
      </c>
      <c r="Q3151">
        <v>75</v>
      </c>
      <c r="R3151">
        <v>110</v>
      </c>
      <c r="S3151">
        <v>250</v>
      </c>
      <c r="T3151">
        <v>400</v>
      </c>
      <c r="U3151">
        <v>500</v>
      </c>
      <c r="V3151">
        <v>500</v>
      </c>
    </row>
    <row r="3152" spans="1:36" x14ac:dyDescent="0.2">
      <c r="A3152" s="2">
        <v>3150</v>
      </c>
      <c r="B3152" s="4">
        <v>2</v>
      </c>
      <c r="C3152">
        <v>5</v>
      </c>
      <c r="D3152">
        <v>10</v>
      </c>
      <c r="E3152">
        <v>15</v>
      </c>
      <c r="F3152">
        <v>20</v>
      </c>
      <c r="G3152">
        <v>25</v>
      </c>
      <c r="H3152">
        <v>30</v>
      </c>
      <c r="I3152">
        <v>35</v>
      </c>
      <c r="J3152">
        <v>50</v>
      </c>
      <c r="K3152">
        <v>250</v>
      </c>
      <c r="L3152">
        <v>750</v>
      </c>
    </row>
    <row r="3153" spans="1:34" x14ac:dyDescent="0.2">
      <c r="A3153" s="2">
        <v>3151</v>
      </c>
      <c r="B3153" s="4">
        <v>1</v>
      </c>
      <c r="C3153">
        <v>5</v>
      </c>
      <c r="D3153">
        <v>20</v>
      </c>
      <c r="E3153">
        <v>25</v>
      </c>
      <c r="F3153">
        <v>35</v>
      </c>
      <c r="G3153">
        <v>50</v>
      </c>
      <c r="H3153">
        <v>65</v>
      </c>
      <c r="I3153">
        <v>125</v>
      </c>
      <c r="J3153">
        <v>150</v>
      </c>
      <c r="K3153">
        <v>250</v>
      </c>
      <c r="L3153">
        <v>1000</v>
      </c>
    </row>
    <row r="3154" spans="1:34" x14ac:dyDescent="0.2">
      <c r="A3154" s="2">
        <v>3152</v>
      </c>
      <c r="B3154" s="4">
        <v>1</v>
      </c>
      <c r="C3154">
        <v>5</v>
      </c>
      <c r="D3154">
        <v>20</v>
      </c>
      <c r="E3154">
        <v>25</v>
      </c>
      <c r="F3154">
        <v>30</v>
      </c>
      <c r="G3154">
        <v>40</v>
      </c>
      <c r="H3154">
        <v>40</v>
      </c>
      <c r="I3154">
        <v>45</v>
      </c>
      <c r="J3154">
        <v>100</v>
      </c>
      <c r="K3154">
        <v>120</v>
      </c>
      <c r="L3154">
        <v>120</v>
      </c>
      <c r="M3154">
        <v>200</v>
      </c>
      <c r="N3154">
        <v>300</v>
      </c>
      <c r="O3154">
        <v>400</v>
      </c>
      <c r="P3154">
        <v>400</v>
      </c>
      <c r="Q3154">
        <v>500</v>
      </c>
      <c r="R3154">
        <v>1000</v>
      </c>
    </row>
    <row r="3155" spans="1:34" x14ac:dyDescent="0.2">
      <c r="A3155" s="2">
        <v>3153</v>
      </c>
      <c r="B3155" s="4">
        <v>1</v>
      </c>
      <c r="C3155">
        <v>10</v>
      </c>
      <c r="D3155">
        <v>15</v>
      </c>
      <c r="E3155">
        <v>20</v>
      </c>
      <c r="F3155">
        <v>25</v>
      </c>
      <c r="G3155">
        <v>30</v>
      </c>
      <c r="H3155">
        <v>35</v>
      </c>
      <c r="I3155">
        <v>40</v>
      </c>
      <c r="J3155">
        <v>50</v>
      </c>
      <c r="K3155">
        <v>75</v>
      </c>
      <c r="L3155">
        <v>100</v>
      </c>
      <c r="M3155">
        <v>125</v>
      </c>
      <c r="N3155">
        <v>150</v>
      </c>
      <c r="O3155">
        <v>250</v>
      </c>
      <c r="P3155">
        <v>500</v>
      </c>
      <c r="Q3155">
        <v>1000</v>
      </c>
    </row>
    <row r="3156" spans="1:34" x14ac:dyDescent="0.2">
      <c r="A3156" s="2">
        <v>3154</v>
      </c>
      <c r="B3156" s="4">
        <v>24</v>
      </c>
      <c r="C3156">
        <v>37</v>
      </c>
      <c r="D3156">
        <v>56</v>
      </c>
      <c r="E3156">
        <v>69</v>
      </c>
      <c r="F3156">
        <v>80</v>
      </c>
      <c r="G3156">
        <v>88</v>
      </c>
      <c r="H3156">
        <v>96</v>
      </c>
      <c r="I3156">
        <v>104</v>
      </c>
      <c r="J3156">
        <v>128</v>
      </c>
      <c r="K3156">
        <v>152</v>
      </c>
      <c r="L3156">
        <v>160</v>
      </c>
      <c r="M3156">
        <v>192</v>
      </c>
      <c r="N3156">
        <v>280</v>
      </c>
      <c r="O3156">
        <v>800</v>
      </c>
      <c r="P3156">
        <v>1598</v>
      </c>
      <c r="Q3156">
        <v>3199</v>
      </c>
    </row>
    <row r="3157" spans="1:34" x14ac:dyDescent="0.2">
      <c r="A3157" s="2">
        <v>3155</v>
      </c>
      <c r="B3157" s="4">
        <v>5</v>
      </c>
      <c r="C3157">
        <v>30</v>
      </c>
      <c r="D3157">
        <v>35</v>
      </c>
      <c r="E3157">
        <v>45</v>
      </c>
      <c r="F3157">
        <v>55</v>
      </c>
      <c r="G3157">
        <v>55</v>
      </c>
      <c r="H3157">
        <v>65</v>
      </c>
      <c r="I3157">
        <v>75</v>
      </c>
      <c r="J3157">
        <v>145</v>
      </c>
      <c r="K3157">
        <v>250</v>
      </c>
    </row>
    <row r="3158" spans="1:34" x14ac:dyDescent="0.2">
      <c r="A3158" s="2">
        <v>3156</v>
      </c>
      <c r="B3158" s="4">
        <v>25</v>
      </c>
      <c r="C3158">
        <v>25</v>
      </c>
      <c r="D3158">
        <v>30</v>
      </c>
      <c r="E3158">
        <v>45</v>
      </c>
      <c r="F3158">
        <v>45</v>
      </c>
      <c r="G3158">
        <v>57</v>
      </c>
    </row>
    <row r="3159" spans="1:34" x14ac:dyDescent="0.2">
      <c r="A3159" s="2">
        <v>3157</v>
      </c>
      <c r="B3159" s="4">
        <v>45</v>
      </c>
      <c r="C3159">
        <v>48</v>
      </c>
      <c r="D3159">
        <v>50</v>
      </c>
      <c r="E3159">
        <v>50</v>
      </c>
      <c r="F3159">
        <v>135</v>
      </c>
      <c r="G3159">
        <v>270</v>
      </c>
      <c r="H3159">
        <v>405</v>
      </c>
      <c r="I3159">
        <v>540</v>
      </c>
    </row>
    <row r="3160" spans="1:34" x14ac:dyDescent="0.2">
      <c r="A3160" s="2">
        <v>3158</v>
      </c>
      <c r="B3160" s="4">
        <v>1</v>
      </c>
      <c r="C3160">
        <v>5</v>
      </c>
      <c r="D3160">
        <v>7</v>
      </c>
      <c r="E3160">
        <v>10</v>
      </c>
      <c r="F3160">
        <v>15</v>
      </c>
      <c r="G3160">
        <v>20</v>
      </c>
      <c r="H3160">
        <v>25</v>
      </c>
      <c r="I3160">
        <v>30</v>
      </c>
      <c r="J3160">
        <v>45</v>
      </c>
      <c r="K3160">
        <v>45</v>
      </c>
      <c r="L3160">
        <v>55</v>
      </c>
      <c r="M3160">
        <v>60</v>
      </c>
      <c r="N3160">
        <v>75</v>
      </c>
      <c r="O3160">
        <v>85</v>
      </c>
      <c r="P3160">
        <v>100</v>
      </c>
    </row>
    <row r="3161" spans="1:34" x14ac:dyDescent="0.2">
      <c r="A3161" s="2">
        <v>3159</v>
      </c>
      <c r="B3161" s="4">
        <v>5</v>
      </c>
      <c r="C3161">
        <v>15</v>
      </c>
      <c r="D3161">
        <v>25</v>
      </c>
      <c r="E3161">
        <v>50</v>
      </c>
      <c r="F3161">
        <v>65</v>
      </c>
      <c r="G3161">
        <v>65</v>
      </c>
      <c r="H3161">
        <v>65</v>
      </c>
      <c r="I3161">
        <v>100</v>
      </c>
      <c r="J3161">
        <v>135</v>
      </c>
      <c r="K3161">
        <v>175</v>
      </c>
      <c r="L3161">
        <v>250</v>
      </c>
      <c r="M3161">
        <v>550</v>
      </c>
      <c r="N3161">
        <v>550</v>
      </c>
      <c r="O3161">
        <v>550</v>
      </c>
      <c r="P3161">
        <v>550</v>
      </c>
      <c r="Q3161">
        <v>850</v>
      </c>
      <c r="R3161">
        <v>1500</v>
      </c>
      <c r="S3161">
        <v>1500</v>
      </c>
      <c r="T3161">
        <v>1500</v>
      </c>
      <c r="U3161">
        <v>3000</v>
      </c>
    </row>
    <row r="3162" spans="1:34" x14ac:dyDescent="0.2">
      <c r="A3162" s="2">
        <v>3160</v>
      </c>
      <c r="B3162" s="4">
        <v>1</v>
      </c>
      <c r="C3162">
        <v>100</v>
      </c>
      <c r="D3162">
        <v>100</v>
      </c>
      <c r="E3162">
        <v>149</v>
      </c>
      <c r="F3162">
        <v>149</v>
      </c>
      <c r="G3162">
        <v>179</v>
      </c>
      <c r="H3162">
        <v>179</v>
      </c>
      <c r="I3162">
        <v>249</v>
      </c>
      <c r="J3162">
        <v>299</v>
      </c>
      <c r="K3162">
        <v>1490</v>
      </c>
    </row>
    <row r="3163" spans="1:34" x14ac:dyDescent="0.2">
      <c r="A3163" s="2">
        <v>3161</v>
      </c>
      <c r="B3163" s="4">
        <v>1</v>
      </c>
      <c r="C3163">
        <v>5</v>
      </c>
      <c r="D3163">
        <v>10</v>
      </c>
      <c r="E3163">
        <v>20</v>
      </c>
      <c r="F3163">
        <v>30</v>
      </c>
      <c r="G3163">
        <v>50</v>
      </c>
      <c r="H3163">
        <v>75</v>
      </c>
      <c r="I3163">
        <v>100</v>
      </c>
      <c r="J3163">
        <v>125</v>
      </c>
      <c r="K3163">
        <v>150</v>
      </c>
      <c r="L3163">
        <v>200</v>
      </c>
      <c r="M3163">
        <v>250</v>
      </c>
      <c r="N3163">
        <v>300</v>
      </c>
      <c r="O3163">
        <v>300</v>
      </c>
      <c r="P3163">
        <v>300</v>
      </c>
      <c r="Q3163">
        <v>300</v>
      </c>
      <c r="R3163">
        <v>350</v>
      </c>
      <c r="S3163">
        <v>400</v>
      </c>
      <c r="T3163">
        <v>400</v>
      </c>
      <c r="U3163">
        <v>400</v>
      </c>
      <c r="V3163">
        <v>500</v>
      </c>
      <c r="W3163">
        <v>500</v>
      </c>
      <c r="X3163">
        <v>500</v>
      </c>
      <c r="Y3163">
        <v>500</v>
      </c>
      <c r="Z3163">
        <v>500</v>
      </c>
      <c r="AA3163">
        <v>500</v>
      </c>
      <c r="AB3163">
        <v>550</v>
      </c>
      <c r="AC3163">
        <v>600</v>
      </c>
      <c r="AD3163">
        <v>800</v>
      </c>
      <c r="AE3163">
        <v>1000</v>
      </c>
      <c r="AF3163">
        <v>2500</v>
      </c>
      <c r="AG3163">
        <v>5000</v>
      </c>
      <c r="AH3163">
        <v>10000</v>
      </c>
    </row>
    <row r="3164" spans="1:34" x14ac:dyDescent="0.2">
      <c r="A3164" s="2">
        <v>3162</v>
      </c>
      <c r="B3164" s="4">
        <v>1</v>
      </c>
      <c r="C3164">
        <v>15</v>
      </c>
      <c r="D3164">
        <v>20</v>
      </c>
      <c r="E3164">
        <v>20</v>
      </c>
      <c r="F3164">
        <v>20</v>
      </c>
      <c r="G3164">
        <v>20</v>
      </c>
      <c r="H3164">
        <v>50</v>
      </c>
      <c r="I3164">
        <v>70</v>
      </c>
      <c r="J3164">
        <v>75</v>
      </c>
      <c r="K3164">
        <v>200</v>
      </c>
      <c r="L3164">
        <v>250</v>
      </c>
    </row>
    <row r="3165" spans="1:34" x14ac:dyDescent="0.2">
      <c r="A3165" s="2">
        <v>3163</v>
      </c>
      <c r="B3165" s="4">
        <v>1</v>
      </c>
    </row>
    <row r="3166" spans="1:34" x14ac:dyDescent="0.2">
      <c r="A3166" s="2">
        <v>3164</v>
      </c>
      <c r="B3166" s="4">
        <v>3</v>
      </c>
      <c r="C3166">
        <v>15</v>
      </c>
      <c r="D3166">
        <v>24</v>
      </c>
      <c r="E3166">
        <v>45</v>
      </c>
      <c r="F3166">
        <v>48</v>
      </c>
      <c r="G3166">
        <v>75</v>
      </c>
      <c r="H3166">
        <v>175</v>
      </c>
      <c r="I3166">
        <v>450</v>
      </c>
      <c r="J3166">
        <v>500</v>
      </c>
    </row>
    <row r="3167" spans="1:34" x14ac:dyDescent="0.2">
      <c r="A3167" s="2">
        <v>3165</v>
      </c>
      <c r="B3167" s="4">
        <v>10</v>
      </c>
      <c r="C3167">
        <v>25</v>
      </c>
      <c r="D3167">
        <v>35</v>
      </c>
      <c r="E3167">
        <v>50</v>
      </c>
      <c r="F3167">
        <v>50</v>
      </c>
      <c r="G3167">
        <v>75</v>
      </c>
      <c r="H3167">
        <v>85</v>
      </c>
      <c r="I3167">
        <v>100</v>
      </c>
      <c r="J3167">
        <v>125</v>
      </c>
      <c r="K3167">
        <v>150</v>
      </c>
      <c r="L3167">
        <v>200</v>
      </c>
      <c r="M3167">
        <v>300</v>
      </c>
    </row>
    <row r="3168" spans="1:34" x14ac:dyDescent="0.2">
      <c r="A3168" s="2">
        <v>3166</v>
      </c>
      <c r="B3168" s="4">
        <v>1</v>
      </c>
      <c r="C3168">
        <v>59</v>
      </c>
      <c r="D3168">
        <v>65</v>
      </c>
      <c r="E3168">
        <v>79</v>
      </c>
      <c r="F3168">
        <v>85</v>
      </c>
      <c r="G3168">
        <v>125</v>
      </c>
      <c r="H3168">
        <v>138</v>
      </c>
      <c r="I3168">
        <v>165</v>
      </c>
      <c r="J3168">
        <v>177</v>
      </c>
      <c r="K3168">
        <v>299</v>
      </c>
      <c r="L3168">
        <v>399</v>
      </c>
      <c r="M3168">
        <v>599</v>
      </c>
      <c r="N3168">
        <v>799</v>
      </c>
      <c r="O3168">
        <v>2999</v>
      </c>
    </row>
    <row r="3169" spans="1:54" x14ac:dyDescent="0.2">
      <c r="A3169" s="2">
        <v>3167</v>
      </c>
      <c r="B3169" s="4">
        <v>1</v>
      </c>
      <c r="C3169">
        <v>30</v>
      </c>
      <c r="D3169">
        <v>35</v>
      </c>
      <c r="E3169">
        <v>40</v>
      </c>
      <c r="F3169">
        <v>42</v>
      </c>
      <c r="G3169">
        <v>45</v>
      </c>
      <c r="H3169">
        <v>100</v>
      </c>
      <c r="I3169">
        <v>500</v>
      </c>
    </row>
    <row r="3170" spans="1:54" x14ac:dyDescent="0.2">
      <c r="A3170" s="2">
        <v>3168</v>
      </c>
      <c r="B3170" s="4">
        <v>10</v>
      </c>
      <c r="C3170">
        <v>199</v>
      </c>
      <c r="D3170">
        <v>229</v>
      </c>
      <c r="E3170">
        <v>249</v>
      </c>
      <c r="F3170">
        <v>249</v>
      </c>
      <c r="G3170">
        <v>249</v>
      </c>
      <c r="H3170">
        <v>499</v>
      </c>
      <c r="I3170">
        <v>1745</v>
      </c>
      <c r="J3170">
        <v>3170</v>
      </c>
      <c r="K3170">
        <v>10000</v>
      </c>
    </row>
    <row r="3171" spans="1:54" x14ac:dyDescent="0.2">
      <c r="A3171" s="2">
        <v>3169</v>
      </c>
      <c r="B3171" s="4">
        <v>5</v>
      </c>
      <c r="C3171">
        <v>25</v>
      </c>
      <c r="D3171">
        <v>29</v>
      </c>
      <c r="E3171">
        <v>48</v>
      </c>
      <c r="F3171">
        <v>68</v>
      </c>
      <c r="G3171">
        <v>88</v>
      </c>
    </row>
    <row r="3172" spans="1:54" x14ac:dyDescent="0.2">
      <c r="A3172" s="2">
        <v>3170</v>
      </c>
      <c r="B3172" s="4">
        <v>19</v>
      </c>
      <c r="C3172">
        <v>20</v>
      </c>
      <c r="D3172">
        <v>30</v>
      </c>
      <c r="E3172">
        <v>35</v>
      </c>
      <c r="F3172">
        <v>40</v>
      </c>
      <c r="G3172">
        <v>45</v>
      </c>
      <c r="H3172">
        <v>50</v>
      </c>
      <c r="I3172">
        <v>60</v>
      </c>
      <c r="J3172">
        <v>75</v>
      </c>
      <c r="K3172">
        <v>80</v>
      </c>
    </row>
    <row r="3173" spans="1:54" x14ac:dyDescent="0.2">
      <c r="A3173" s="2">
        <v>3171</v>
      </c>
      <c r="B3173" s="4">
        <v>1</v>
      </c>
      <c r="C3173">
        <v>5</v>
      </c>
      <c r="D3173">
        <v>10</v>
      </c>
      <c r="E3173">
        <v>20</v>
      </c>
      <c r="F3173">
        <v>40</v>
      </c>
      <c r="G3173">
        <v>69</v>
      </c>
      <c r="H3173">
        <v>79</v>
      </c>
      <c r="I3173">
        <v>89</v>
      </c>
      <c r="J3173">
        <v>159</v>
      </c>
      <c r="K3173">
        <v>209</v>
      </c>
      <c r="L3173">
        <v>349</v>
      </c>
      <c r="M3173">
        <v>469</v>
      </c>
      <c r="N3173">
        <v>539</v>
      </c>
      <c r="O3173">
        <v>739</v>
      </c>
      <c r="P3173">
        <v>1475</v>
      </c>
      <c r="Q3173">
        <v>2450</v>
      </c>
      <c r="R3173">
        <v>3950</v>
      </c>
    </row>
    <row r="3174" spans="1:54" x14ac:dyDescent="0.2">
      <c r="A3174" s="2">
        <v>3172</v>
      </c>
      <c r="B3174" s="4">
        <v>1.29</v>
      </c>
      <c r="C3174">
        <v>220</v>
      </c>
      <c r="D3174">
        <v>246</v>
      </c>
      <c r="E3174">
        <v>246</v>
      </c>
      <c r="F3174">
        <v>271</v>
      </c>
      <c r="G3174">
        <v>271</v>
      </c>
      <c r="H3174">
        <v>297</v>
      </c>
      <c r="I3174">
        <v>2197</v>
      </c>
    </row>
    <row r="3175" spans="1:54" x14ac:dyDescent="0.2">
      <c r="A3175" s="2">
        <v>3173</v>
      </c>
      <c r="B3175" s="4">
        <v>10</v>
      </c>
      <c r="C3175">
        <v>15</v>
      </c>
      <c r="D3175">
        <v>20</v>
      </c>
      <c r="E3175">
        <v>25</v>
      </c>
      <c r="F3175">
        <v>30</v>
      </c>
      <c r="G3175">
        <v>36</v>
      </c>
      <c r="H3175">
        <v>40</v>
      </c>
      <c r="I3175">
        <v>45</v>
      </c>
      <c r="J3175">
        <v>80</v>
      </c>
      <c r="K3175">
        <v>100</v>
      </c>
    </row>
    <row r="3176" spans="1:54" x14ac:dyDescent="0.2">
      <c r="A3176" s="2">
        <v>3174</v>
      </c>
      <c r="B3176" s="4">
        <v>1</v>
      </c>
      <c r="C3176">
        <v>10</v>
      </c>
      <c r="D3176">
        <v>65</v>
      </c>
      <c r="E3176">
        <v>85</v>
      </c>
      <c r="F3176">
        <v>120</v>
      </c>
      <c r="G3176">
        <v>125</v>
      </c>
      <c r="H3176">
        <v>155</v>
      </c>
      <c r="I3176">
        <v>175</v>
      </c>
      <c r="J3176">
        <v>200</v>
      </c>
      <c r="K3176">
        <v>390</v>
      </c>
      <c r="L3176">
        <v>500</v>
      </c>
      <c r="M3176">
        <v>800</v>
      </c>
      <c r="N3176">
        <v>2000</v>
      </c>
    </row>
    <row r="3177" spans="1:54" x14ac:dyDescent="0.2">
      <c r="A3177" s="2">
        <v>3175</v>
      </c>
      <c r="B3177" s="4">
        <v>29</v>
      </c>
      <c r="C3177">
        <v>35</v>
      </c>
      <c r="D3177">
        <v>39</v>
      </c>
      <c r="E3177">
        <v>45</v>
      </c>
      <c r="F3177">
        <v>55</v>
      </c>
      <c r="G3177">
        <v>56</v>
      </c>
      <c r="H3177">
        <v>59</v>
      </c>
      <c r="I3177">
        <v>60</v>
      </c>
    </row>
    <row r="3178" spans="1:54" x14ac:dyDescent="0.2">
      <c r="A3178" s="2">
        <v>3176</v>
      </c>
      <c r="B3178" s="4">
        <v>12</v>
      </c>
      <c r="C3178">
        <v>14</v>
      </c>
      <c r="D3178">
        <v>16</v>
      </c>
      <c r="E3178">
        <v>30</v>
      </c>
      <c r="F3178">
        <v>75</v>
      </c>
      <c r="G3178">
        <v>100</v>
      </c>
      <c r="H3178">
        <v>350</v>
      </c>
    </row>
    <row r="3179" spans="1:54" x14ac:dyDescent="0.2">
      <c r="A3179" s="2">
        <v>3177</v>
      </c>
      <c r="B3179" s="4">
        <v>1</v>
      </c>
      <c r="C3179">
        <v>10</v>
      </c>
      <c r="D3179">
        <v>25</v>
      </c>
      <c r="E3179">
        <v>50</v>
      </c>
      <c r="F3179">
        <v>100</v>
      </c>
      <c r="G3179">
        <v>200</v>
      </c>
      <c r="H3179">
        <v>250</v>
      </c>
      <c r="I3179">
        <v>1000</v>
      </c>
      <c r="J3179">
        <v>1050</v>
      </c>
      <c r="K3179">
        <v>10000</v>
      </c>
    </row>
    <row r="3180" spans="1:54" x14ac:dyDescent="0.2">
      <c r="A3180" s="2">
        <v>3178</v>
      </c>
      <c r="B3180" s="4">
        <v>1</v>
      </c>
      <c r="C3180">
        <v>86</v>
      </c>
      <c r="D3180">
        <v>95</v>
      </c>
      <c r="E3180">
        <v>95</v>
      </c>
      <c r="F3180">
        <v>162</v>
      </c>
      <c r="G3180">
        <v>162</v>
      </c>
      <c r="H3180">
        <v>180</v>
      </c>
      <c r="I3180">
        <v>228</v>
      </c>
      <c r="J3180">
        <v>228</v>
      </c>
      <c r="K3180">
        <v>260</v>
      </c>
      <c r="L3180">
        <v>304</v>
      </c>
      <c r="M3180">
        <v>345</v>
      </c>
    </row>
    <row r="3181" spans="1:54" x14ac:dyDescent="0.2">
      <c r="A3181" s="2">
        <v>3179</v>
      </c>
      <c r="B3181" s="4">
        <v>1</v>
      </c>
      <c r="C3181">
        <v>12</v>
      </c>
      <c r="D3181">
        <v>15</v>
      </c>
      <c r="E3181">
        <v>25</v>
      </c>
      <c r="F3181">
        <v>49</v>
      </c>
      <c r="G3181">
        <v>149</v>
      </c>
      <c r="H3181">
        <v>649</v>
      </c>
    </row>
    <row r="3182" spans="1:54" x14ac:dyDescent="0.2">
      <c r="A3182" s="2">
        <v>3180</v>
      </c>
      <c r="B3182" s="4">
        <v>40</v>
      </c>
      <c r="C3182">
        <v>45</v>
      </c>
      <c r="D3182">
        <v>60</v>
      </c>
      <c r="E3182">
        <v>65</v>
      </c>
      <c r="F3182">
        <v>100</v>
      </c>
      <c r="G3182">
        <v>240</v>
      </c>
      <c r="H3182">
        <v>300</v>
      </c>
      <c r="I3182">
        <v>360</v>
      </c>
      <c r="J3182">
        <v>500</v>
      </c>
      <c r="K3182">
        <v>540</v>
      </c>
    </row>
    <row r="3183" spans="1:54" x14ac:dyDescent="0.2">
      <c r="A3183" s="2">
        <v>3181</v>
      </c>
      <c r="B3183" s="4">
        <v>1</v>
      </c>
      <c r="C3183">
        <v>5</v>
      </c>
      <c r="D3183">
        <v>10</v>
      </c>
      <c r="E3183">
        <v>10</v>
      </c>
      <c r="F3183">
        <v>12</v>
      </c>
      <c r="G3183">
        <v>15</v>
      </c>
      <c r="H3183">
        <v>15</v>
      </c>
      <c r="I3183">
        <v>20</v>
      </c>
      <c r="J3183">
        <v>25</v>
      </c>
      <c r="K3183">
        <v>25</v>
      </c>
      <c r="L3183">
        <v>30</v>
      </c>
      <c r="M3183">
        <v>35</v>
      </c>
      <c r="N3183">
        <v>50</v>
      </c>
      <c r="O3183">
        <v>50</v>
      </c>
      <c r="P3183">
        <v>50</v>
      </c>
      <c r="Q3183">
        <v>50</v>
      </c>
      <c r="R3183">
        <v>50</v>
      </c>
      <c r="S3183">
        <v>60</v>
      </c>
      <c r="T3183">
        <v>60</v>
      </c>
      <c r="U3183">
        <v>60</v>
      </c>
      <c r="V3183">
        <v>70</v>
      </c>
      <c r="W3183">
        <v>75</v>
      </c>
      <c r="X3183">
        <v>80</v>
      </c>
      <c r="Y3183">
        <v>85</v>
      </c>
      <c r="Z3183">
        <v>100</v>
      </c>
      <c r="AA3183">
        <v>100</v>
      </c>
      <c r="AB3183">
        <v>100</v>
      </c>
      <c r="AC3183">
        <v>100</v>
      </c>
      <c r="AD3183">
        <v>150</v>
      </c>
      <c r="AE3183">
        <v>150</v>
      </c>
      <c r="AF3183">
        <v>150</v>
      </c>
      <c r="AG3183">
        <v>200</v>
      </c>
      <c r="AH3183">
        <v>200</v>
      </c>
      <c r="AI3183">
        <v>250</v>
      </c>
      <c r="AJ3183">
        <v>250</v>
      </c>
      <c r="AK3183">
        <v>300</v>
      </c>
      <c r="AL3183">
        <v>300</v>
      </c>
      <c r="AM3183">
        <v>350</v>
      </c>
      <c r="AN3183">
        <v>500</v>
      </c>
      <c r="AO3183">
        <v>500</v>
      </c>
      <c r="AP3183">
        <v>1250</v>
      </c>
      <c r="AQ3183">
        <v>1500</v>
      </c>
      <c r="AR3183">
        <v>1500</v>
      </c>
      <c r="AS3183">
        <v>1500</v>
      </c>
      <c r="AT3183">
        <v>2000</v>
      </c>
      <c r="AU3183">
        <v>2000</v>
      </c>
      <c r="AV3183">
        <v>2000</v>
      </c>
      <c r="AW3183">
        <v>3000</v>
      </c>
      <c r="AX3183">
        <v>4000</v>
      </c>
      <c r="AY3183">
        <v>10000</v>
      </c>
      <c r="AZ3183">
        <v>10000</v>
      </c>
      <c r="BA3183">
        <v>10000</v>
      </c>
      <c r="BB3183">
        <v>10000</v>
      </c>
    </row>
    <row r="3184" spans="1:54" x14ac:dyDescent="0.2">
      <c r="A3184" s="2">
        <v>3182</v>
      </c>
      <c r="B3184" s="4">
        <v>30</v>
      </c>
      <c r="C3184">
        <v>99</v>
      </c>
      <c r="D3184">
        <v>99</v>
      </c>
      <c r="E3184">
        <v>129</v>
      </c>
      <c r="F3184">
        <v>169</v>
      </c>
      <c r="G3184">
        <v>199</v>
      </c>
      <c r="H3184">
        <v>249</v>
      </c>
      <c r="I3184">
        <v>399</v>
      </c>
      <c r="J3184">
        <v>439</v>
      </c>
      <c r="K3184">
        <v>799</v>
      </c>
      <c r="L3184">
        <v>929</v>
      </c>
      <c r="M3184">
        <v>1200</v>
      </c>
      <c r="N3184">
        <v>5000</v>
      </c>
    </row>
    <row r="3185" spans="1:62" x14ac:dyDescent="0.2">
      <c r="A3185" s="2">
        <v>3183</v>
      </c>
      <c r="B3185" s="4">
        <v>1.64</v>
      </c>
      <c r="C3185">
        <v>5</v>
      </c>
      <c r="D3185">
        <v>15</v>
      </c>
      <c r="E3185">
        <v>30</v>
      </c>
      <c r="F3185">
        <v>44</v>
      </c>
      <c r="G3185">
        <v>59</v>
      </c>
    </row>
    <row r="3186" spans="1:62" x14ac:dyDescent="0.2">
      <c r="A3186" s="2">
        <v>3184</v>
      </c>
      <c r="B3186" s="4">
        <v>5</v>
      </c>
      <c r="C3186">
        <v>10</v>
      </c>
      <c r="D3186">
        <v>15</v>
      </c>
      <c r="E3186">
        <v>20</v>
      </c>
      <c r="F3186">
        <v>25</v>
      </c>
      <c r="G3186">
        <v>35</v>
      </c>
      <c r="H3186">
        <v>50</v>
      </c>
      <c r="I3186">
        <v>100</v>
      </c>
      <c r="J3186">
        <v>150</v>
      </c>
      <c r="K3186">
        <v>300</v>
      </c>
      <c r="L3186">
        <v>1000</v>
      </c>
      <c r="M3186">
        <v>10000</v>
      </c>
    </row>
    <row r="3187" spans="1:62" x14ac:dyDescent="0.2">
      <c r="A3187" s="2">
        <v>3185</v>
      </c>
      <c r="B3187" s="4">
        <v>5</v>
      </c>
      <c r="C3187">
        <v>15</v>
      </c>
      <c r="D3187">
        <v>25</v>
      </c>
      <c r="E3187">
        <v>50</v>
      </c>
      <c r="F3187">
        <v>100</v>
      </c>
      <c r="G3187">
        <v>150</v>
      </c>
      <c r="H3187">
        <v>250</v>
      </c>
      <c r="I3187">
        <v>500</v>
      </c>
      <c r="J3187">
        <v>1000</v>
      </c>
      <c r="K3187">
        <v>1000</v>
      </c>
      <c r="L3187">
        <v>1000</v>
      </c>
      <c r="M3187">
        <v>2500</v>
      </c>
      <c r="N3187">
        <v>5000</v>
      </c>
      <c r="O3187">
        <v>5000</v>
      </c>
      <c r="P3187">
        <v>5000</v>
      </c>
      <c r="Q3187">
        <v>7500</v>
      </c>
      <c r="R3187">
        <v>9000</v>
      </c>
      <c r="S3187">
        <v>9500</v>
      </c>
      <c r="T3187">
        <v>9500</v>
      </c>
      <c r="U3187">
        <v>10000</v>
      </c>
    </row>
    <row r="3188" spans="1:62" x14ac:dyDescent="0.2">
      <c r="A3188" s="2">
        <v>3186</v>
      </c>
      <c r="B3188" s="4">
        <v>1</v>
      </c>
      <c r="C3188">
        <v>20</v>
      </c>
      <c r="D3188">
        <v>30</v>
      </c>
      <c r="E3188">
        <v>60</v>
      </c>
      <c r="F3188">
        <v>100</v>
      </c>
      <c r="G3188">
        <v>150</v>
      </c>
      <c r="H3188">
        <v>180</v>
      </c>
      <c r="I3188">
        <v>225</v>
      </c>
      <c r="J3188">
        <v>280</v>
      </c>
      <c r="K3188">
        <v>350</v>
      </c>
      <c r="L3188">
        <v>1000</v>
      </c>
      <c r="M3188">
        <v>1800</v>
      </c>
    </row>
    <row r="3189" spans="1:62" x14ac:dyDescent="0.2">
      <c r="A3189" s="2">
        <v>3187</v>
      </c>
      <c r="B3189" s="4">
        <v>25</v>
      </c>
      <c r="C3189">
        <v>30</v>
      </c>
      <c r="D3189">
        <v>45</v>
      </c>
      <c r="E3189">
        <v>55</v>
      </c>
      <c r="F3189">
        <v>100</v>
      </c>
      <c r="G3189">
        <v>110</v>
      </c>
      <c r="H3189">
        <v>220</v>
      </c>
    </row>
    <row r="3190" spans="1:62" x14ac:dyDescent="0.2">
      <c r="A3190" s="2">
        <v>3188</v>
      </c>
      <c r="B3190" s="4">
        <v>20</v>
      </c>
      <c r="C3190">
        <v>25</v>
      </c>
      <c r="D3190">
        <v>25</v>
      </c>
      <c r="E3190">
        <v>35</v>
      </c>
    </row>
    <row r="3191" spans="1:62" x14ac:dyDescent="0.2">
      <c r="A3191" s="2">
        <v>3189</v>
      </c>
      <c r="B3191" s="4">
        <v>30</v>
      </c>
      <c r="C3191">
        <v>40</v>
      </c>
      <c r="D3191">
        <v>60</v>
      </c>
      <c r="E3191">
        <v>62</v>
      </c>
      <c r="F3191">
        <v>100</v>
      </c>
      <c r="G3191">
        <v>160</v>
      </c>
      <c r="H3191">
        <v>320</v>
      </c>
    </row>
    <row r="3192" spans="1:62" x14ac:dyDescent="0.2">
      <c r="A3192" s="2">
        <v>3190</v>
      </c>
      <c r="B3192" s="4">
        <v>1</v>
      </c>
      <c r="C3192">
        <v>1</v>
      </c>
      <c r="D3192">
        <v>34</v>
      </c>
      <c r="E3192">
        <v>49</v>
      </c>
      <c r="F3192">
        <v>79</v>
      </c>
      <c r="G3192">
        <v>109</v>
      </c>
      <c r="H3192">
        <v>170</v>
      </c>
      <c r="I3192">
        <v>236</v>
      </c>
    </row>
    <row r="3193" spans="1:62" x14ac:dyDescent="0.2">
      <c r="A3193" s="2">
        <v>3191</v>
      </c>
      <c r="B3193" s="4">
        <v>1</v>
      </c>
      <c r="C3193">
        <v>10</v>
      </c>
      <c r="D3193">
        <v>15</v>
      </c>
      <c r="E3193">
        <v>20</v>
      </c>
      <c r="F3193">
        <v>30</v>
      </c>
      <c r="G3193">
        <v>65</v>
      </c>
      <c r="H3193">
        <v>120</v>
      </c>
    </row>
    <row r="3194" spans="1:62" x14ac:dyDescent="0.2">
      <c r="A3194" s="2">
        <v>3192</v>
      </c>
      <c r="B3194" s="4">
        <v>15</v>
      </c>
      <c r="C3194">
        <v>15</v>
      </c>
      <c r="D3194">
        <v>15</v>
      </c>
      <c r="E3194">
        <v>15</v>
      </c>
      <c r="F3194">
        <v>15</v>
      </c>
      <c r="G3194">
        <v>20</v>
      </c>
      <c r="H3194">
        <v>25</v>
      </c>
      <c r="I3194">
        <v>25</v>
      </c>
      <c r="J3194">
        <v>25</v>
      </c>
      <c r="K3194">
        <v>25</v>
      </c>
      <c r="L3194">
        <v>30</v>
      </c>
      <c r="M3194">
        <v>30</v>
      </c>
      <c r="N3194">
        <v>30</v>
      </c>
      <c r="O3194">
        <v>35</v>
      </c>
      <c r="P3194">
        <v>40</v>
      </c>
      <c r="Q3194">
        <v>40</v>
      </c>
      <c r="R3194">
        <v>40</v>
      </c>
      <c r="S3194">
        <v>45</v>
      </c>
      <c r="T3194">
        <v>45</v>
      </c>
      <c r="U3194">
        <v>45</v>
      </c>
      <c r="V3194">
        <v>65</v>
      </c>
      <c r="W3194">
        <v>70</v>
      </c>
      <c r="X3194">
        <v>70</v>
      </c>
      <c r="Y3194">
        <v>240</v>
      </c>
      <c r="Z3194">
        <v>500</v>
      </c>
    </row>
    <row r="3195" spans="1:62" x14ac:dyDescent="0.2">
      <c r="A3195" s="2">
        <v>3193</v>
      </c>
      <c r="B3195" s="4">
        <v>5</v>
      </c>
      <c r="C3195">
        <v>10</v>
      </c>
      <c r="D3195">
        <v>15</v>
      </c>
      <c r="E3195">
        <v>20</v>
      </c>
      <c r="F3195">
        <v>25</v>
      </c>
      <c r="G3195">
        <v>40</v>
      </c>
      <c r="H3195">
        <v>50</v>
      </c>
      <c r="I3195">
        <v>50</v>
      </c>
      <c r="J3195">
        <v>50</v>
      </c>
      <c r="K3195">
        <v>50</v>
      </c>
      <c r="L3195">
        <v>55</v>
      </c>
      <c r="M3195">
        <v>60</v>
      </c>
      <c r="N3195">
        <v>60</v>
      </c>
      <c r="O3195">
        <v>60</v>
      </c>
      <c r="P3195">
        <v>60</v>
      </c>
      <c r="Q3195">
        <v>60</v>
      </c>
      <c r="R3195">
        <v>60</v>
      </c>
      <c r="S3195">
        <v>60</v>
      </c>
      <c r="T3195">
        <v>60</v>
      </c>
      <c r="U3195">
        <v>60</v>
      </c>
      <c r="V3195">
        <v>70</v>
      </c>
      <c r="W3195">
        <v>80</v>
      </c>
      <c r="X3195">
        <v>80</v>
      </c>
      <c r="Y3195">
        <v>100</v>
      </c>
      <c r="Z3195">
        <v>100</v>
      </c>
      <c r="AA3195">
        <v>100</v>
      </c>
      <c r="AB3195">
        <v>100</v>
      </c>
      <c r="AC3195">
        <v>150</v>
      </c>
      <c r="AD3195">
        <v>175</v>
      </c>
      <c r="AE3195">
        <v>250</v>
      </c>
      <c r="AF3195">
        <v>250</v>
      </c>
      <c r="AG3195">
        <v>250</v>
      </c>
      <c r="AH3195">
        <v>250</v>
      </c>
      <c r="AI3195">
        <v>300</v>
      </c>
      <c r="AJ3195">
        <v>300</v>
      </c>
      <c r="AK3195">
        <v>300</v>
      </c>
      <c r="AL3195">
        <v>300</v>
      </c>
      <c r="AM3195">
        <v>300</v>
      </c>
      <c r="AN3195">
        <v>300</v>
      </c>
      <c r="AO3195">
        <v>300</v>
      </c>
      <c r="AP3195">
        <v>350</v>
      </c>
      <c r="AQ3195">
        <v>350</v>
      </c>
      <c r="AR3195">
        <v>400</v>
      </c>
      <c r="AS3195">
        <v>400</v>
      </c>
      <c r="AT3195">
        <v>400</v>
      </c>
      <c r="AU3195">
        <v>450</v>
      </c>
      <c r="AV3195">
        <v>500</v>
      </c>
      <c r="AW3195">
        <v>550</v>
      </c>
      <c r="AX3195">
        <v>550</v>
      </c>
      <c r="AY3195">
        <v>600</v>
      </c>
      <c r="AZ3195">
        <v>700</v>
      </c>
      <c r="BA3195">
        <v>750</v>
      </c>
      <c r="BB3195">
        <v>1000</v>
      </c>
      <c r="BC3195">
        <v>1000</v>
      </c>
      <c r="BD3195">
        <v>1200</v>
      </c>
      <c r="BE3195">
        <v>1250</v>
      </c>
      <c r="BF3195">
        <v>1500</v>
      </c>
      <c r="BG3195">
        <v>1750</v>
      </c>
      <c r="BH3195">
        <v>3000</v>
      </c>
      <c r="BI3195">
        <v>4000</v>
      </c>
      <c r="BJ3195">
        <v>5000</v>
      </c>
    </row>
    <row r="3196" spans="1:62" x14ac:dyDescent="0.2">
      <c r="A3196" s="2">
        <v>3194</v>
      </c>
      <c r="B3196" s="4">
        <v>1</v>
      </c>
      <c r="C3196">
        <v>10</v>
      </c>
      <c r="D3196">
        <v>25</v>
      </c>
      <c r="E3196">
        <v>25</v>
      </c>
      <c r="F3196">
        <v>45</v>
      </c>
      <c r="G3196">
        <v>45</v>
      </c>
      <c r="H3196">
        <v>60</v>
      </c>
      <c r="I3196">
        <v>60</v>
      </c>
      <c r="J3196">
        <v>100</v>
      </c>
      <c r="K3196">
        <v>125</v>
      </c>
      <c r="L3196">
        <v>125</v>
      </c>
      <c r="M3196">
        <v>125</v>
      </c>
      <c r="N3196">
        <v>125</v>
      </c>
      <c r="O3196">
        <v>150</v>
      </c>
      <c r="P3196">
        <v>175</v>
      </c>
    </row>
    <row r="3197" spans="1:62" x14ac:dyDescent="0.2">
      <c r="A3197" s="2">
        <v>3195</v>
      </c>
      <c r="B3197" s="4">
        <v>1</v>
      </c>
      <c r="C3197">
        <v>5</v>
      </c>
      <c r="D3197">
        <v>10</v>
      </c>
      <c r="E3197">
        <v>25</v>
      </c>
      <c r="F3197">
        <v>40</v>
      </c>
      <c r="G3197">
        <v>65</v>
      </c>
      <c r="H3197">
        <v>100</v>
      </c>
      <c r="I3197">
        <v>140</v>
      </c>
      <c r="J3197">
        <v>200</v>
      </c>
      <c r="K3197">
        <v>500</v>
      </c>
      <c r="L3197">
        <v>1000</v>
      </c>
      <c r="M3197">
        <v>5000</v>
      </c>
      <c r="N3197">
        <v>10000</v>
      </c>
    </row>
    <row r="3198" spans="1:62" x14ac:dyDescent="0.2">
      <c r="A3198" s="2">
        <v>3196</v>
      </c>
      <c r="B3198" s="4">
        <v>15</v>
      </c>
      <c r="C3198">
        <v>23</v>
      </c>
    </row>
    <row r="3199" spans="1:62" x14ac:dyDescent="0.2">
      <c r="A3199" s="2">
        <v>3197</v>
      </c>
      <c r="B3199" s="4">
        <v>5</v>
      </c>
      <c r="C3199">
        <v>15</v>
      </c>
      <c r="D3199">
        <v>30</v>
      </c>
      <c r="E3199">
        <v>50</v>
      </c>
      <c r="F3199">
        <v>65</v>
      </c>
      <c r="G3199">
        <v>80</v>
      </c>
      <c r="H3199">
        <v>95</v>
      </c>
      <c r="I3199">
        <v>150</v>
      </c>
      <c r="J3199">
        <v>250</v>
      </c>
      <c r="K3199">
        <v>500</v>
      </c>
      <c r="L3199">
        <v>750</v>
      </c>
      <c r="M3199">
        <v>1500</v>
      </c>
    </row>
    <row r="3200" spans="1:62" x14ac:dyDescent="0.2">
      <c r="A3200" s="2">
        <v>3198</v>
      </c>
      <c r="B3200" s="4">
        <v>10</v>
      </c>
      <c r="C3200">
        <v>25</v>
      </c>
      <c r="D3200">
        <v>50</v>
      </c>
      <c r="E3200">
        <v>100</v>
      </c>
      <c r="F3200">
        <v>125</v>
      </c>
      <c r="G3200">
        <v>125</v>
      </c>
      <c r="H3200">
        <v>135</v>
      </c>
      <c r="I3200">
        <v>145</v>
      </c>
      <c r="J3200">
        <v>200</v>
      </c>
      <c r="K3200">
        <v>250</v>
      </c>
    </row>
    <row r="3201" spans="1:22" x14ac:dyDescent="0.2">
      <c r="A3201" s="2">
        <v>3199</v>
      </c>
      <c r="B3201" s="4">
        <v>30</v>
      </c>
      <c r="C3201">
        <v>50</v>
      </c>
      <c r="D3201">
        <v>100</v>
      </c>
      <c r="E3201">
        <v>250</v>
      </c>
      <c r="F3201">
        <v>500</v>
      </c>
      <c r="G3201">
        <v>1000</v>
      </c>
      <c r="H3201">
        <v>2500</v>
      </c>
      <c r="I3201">
        <v>5000</v>
      </c>
      <c r="J3201">
        <v>10000</v>
      </c>
    </row>
    <row r="3202" spans="1:22" x14ac:dyDescent="0.2">
      <c r="A3202" s="2">
        <v>3200</v>
      </c>
      <c r="B3202" s="4">
        <v>30</v>
      </c>
      <c r="C3202">
        <v>45</v>
      </c>
      <c r="D3202">
        <v>69</v>
      </c>
      <c r="E3202">
        <v>79</v>
      </c>
      <c r="F3202">
        <v>89</v>
      </c>
      <c r="G3202">
        <v>129</v>
      </c>
      <c r="H3202">
        <v>399</v>
      </c>
      <c r="I3202">
        <v>999</v>
      </c>
    </row>
    <row r="3203" spans="1:22" x14ac:dyDescent="0.2">
      <c r="A3203" s="2">
        <v>3201</v>
      </c>
      <c r="B3203" s="4">
        <v>1.08</v>
      </c>
      <c r="C3203">
        <v>24</v>
      </c>
      <c r="D3203">
        <v>26</v>
      </c>
      <c r="E3203">
        <v>31</v>
      </c>
      <c r="F3203">
        <v>52</v>
      </c>
      <c r="G3203">
        <v>80</v>
      </c>
      <c r="H3203">
        <v>80</v>
      </c>
      <c r="I3203">
        <v>85</v>
      </c>
      <c r="J3203">
        <v>89</v>
      </c>
      <c r="K3203">
        <v>204</v>
      </c>
      <c r="L3203">
        <v>247</v>
      </c>
      <c r="M3203">
        <v>422</v>
      </c>
    </row>
    <row r="3204" spans="1:22" x14ac:dyDescent="0.2">
      <c r="A3204" s="2">
        <v>3202</v>
      </c>
      <c r="B3204" s="4">
        <v>5</v>
      </c>
      <c r="C3204">
        <v>10</v>
      </c>
      <c r="D3204">
        <v>12</v>
      </c>
      <c r="E3204">
        <v>16</v>
      </c>
      <c r="F3204">
        <v>27</v>
      </c>
      <c r="G3204">
        <v>38</v>
      </c>
      <c r="H3204">
        <v>52</v>
      </c>
      <c r="I3204">
        <v>56</v>
      </c>
      <c r="J3204">
        <v>58</v>
      </c>
      <c r="K3204">
        <v>75</v>
      </c>
      <c r="L3204">
        <v>90</v>
      </c>
      <c r="M3204">
        <v>100</v>
      </c>
      <c r="N3204">
        <v>150</v>
      </c>
    </row>
    <row r="3205" spans="1:22" x14ac:dyDescent="0.2">
      <c r="A3205" s="2">
        <v>3203</v>
      </c>
      <c r="B3205" s="4">
        <v>5</v>
      </c>
      <c r="C3205">
        <v>25</v>
      </c>
      <c r="D3205">
        <v>30</v>
      </c>
      <c r="E3205">
        <v>175</v>
      </c>
      <c r="F3205">
        <v>200</v>
      </c>
      <c r="G3205">
        <v>340</v>
      </c>
      <c r="H3205">
        <v>375</v>
      </c>
      <c r="I3205">
        <v>375</v>
      </c>
      <c r="J3205">
        <v>500</v>
      </c>
      <c r="K3205">
        <v>550</v>
      </c>
      <c r="L3205">
        <v>1000</v>
      </c>
      <c r="M3205">
        <v>2500</v>
      </c>
      <c r="N3205">
        <v>4950</v>
      </c>
      <c r="O3205">
        <v>8000</v>
      </c>
    </row>
    <row r="3206" spans="1:22" x14ac:dyDescent="0.2">
      <c r="A3206" s="2">
        <v>3204</v>
      </c>
      <c r="B3206" s="4">
        <v>10</v>
      </c>
      <c r="C3206">
        <v>10</v>
      </c>
      <c r="D3206">
        <v>12</v>
      </c>
      <c r="E3206">
        <v>13</v>
      </c>
      <c r="F3206">
        <v>15</v>
      </c>
      <c r="G3206">
        <v>20</v>
      </c>
      <c r="H3206">
        <v>25</v>
      </c>
      <c r="I3206">
        <v>35</v>
      </c>
      <c r="J3206">
        <v>40</v>
      </c>
      <c r="K3206">
        <v>45</v>
      </c>
      <c r="L3206">
        <v>75</v>
      </c>
      <c r="M3206">
        <v>100</v>
      </c>
      <c r="N3206">
        <v>500</v>
      </c>
      <c r="O3206">
        <v>1000</v>
      </c>
      <c r="P3206">
        <v>10000</v>
      </c>
    </row>
    <row r="3207" spans="1:22" x14ac:dyDescent="0.2">
      <c r="A3207" s="2">
        <v>3205</v>
      </c>
      <c r="B3207" s="4">
        <v>1</v>
      </c>
      <c r="C3207">
        <v>5</v>
      </c>
      <c r="D3207">
        <v>10</v>
      </c>
      <c r="E3207">
        <v>10</v>
      </c>
      <c r="F3207">
        <v>13</v>
      </c>
      <c r="G3207">
        <v>23</v>
      </c>
      <c r="H3207">
        <v>25</v>
      </c>
      <c r="I3207">
        <v>25</v>
      </c>
      <c r="J3207">
        <v>39</v>
      </c>
      <c r="K3207">
        <v>39</v>
      </c>
      <c r="L3207">
        <v>50</v>
      </c>
      <c r="M3207">
        <v>79</v>
      </c>
      <c r="N3207">
        <v>79</v>
      </c>
      <c r="O3207">
        <v>79</v>
      </c>
      <c r="P3207">
        <v>160</v>
      </c>
      <c r="Q3207">
        <v>500</v>
      </c>
      <c r="R3207">
        <v>1000</v>
      </c>
      <c r="S3207">
        <v>2500</v>
      </c>
      <c r="T3207">
        <v>5000</v>
      </c>
      <c r="U3207">
        <v>5000</v>
      </c>
    </row>
    <row r="3208" spans="1:22" x14ac:dyDescent="0.2">
      <c r="A3208" s="2">
        <v>3206</v>
      </c>
      <c r="B3208" s="4">
        <v>1</v>
      </c>
      <c r="C3208">
        <v>28</v>
      </c>
      <c r="D3208">
        <v>30</v>
      </c>
      <c r="E3208">
        <v>34</v>
      </c>
      <c r="F3208">
        <v>56</v>
      </c>
      <c r="G3208">
        <v>98</v>
      </c>
      <c r="H3208">
        <v>98</v>
      </c>
      <c r="I3208">
        <v>108</v>
      </c>
      <c r="J3208">
        <v>115</v>
      </c>
      <c r="K3208">
        <v>148</v>
      </c>
      <c r="L3208">
        <v>178</v>
      </c>
      <c r="M3208">
        <v>198</v>
      </c>
      <c r="N3208">
        <v>250</v>
      </c>
      <c r="O3208">
        <v>298</v>
      </c>
      <c r="P3208">
        <v>348</v>
      </c>
      <c r="Q3208">
        <v>448</v>
      </c>
      <c r="R3208">
        <v>1500</v>
      </c>
      <c r="S3208">
        <v>2000</v>
      </c>
      <c r="T3208">
        <v>5000</v>
      </c>
    </row>
    <row r="3209" spans="1:22" x14ac:dyDescent="0.2">
      <c r="A3209" s="2">
        <v>3207</v>
      </c>
      <c r="B3209" s="4">
        <v>69</v>
      </c>
      <c r="C3209">
        <v>79</v>
      </c>
      <c r="D3209">
        <v>89</v>
      </c>
      <c r="E3209">
        <v>99</v>
      </c>
      <c r="F3209">
        <v>149</v>
      </c>
      <c r="G3209">
        <v>158</v>
      </c>
      <c r="H3209">
        <v>166</v>
      </c>
      <c r="I3209">
        <v>185</v>
      </c>
      <c r="J3209">
        <v>223</v>
      </c>
      <c r="K3209">
        <v>272</v>
      </c>
    </row>
    <row r="3210" spans="1:22" x14ac:dyDescent="0.2">
      <c r="A3210" s="2">
        <v>3208</v>
      </c>
      <c r="B3210" s="4">
        <v>1</v>
      </c>
      <c r="C3210">
        <v>25</v>
      </c>
      <c r="D3210">
        <v>30</v>
      </c>
      <c r="E3210">
        <v>35</v>
      </c>
      <c r="F3210">
        <v>40</v>
      </c>
      <c r="G3210">
        <v>45</v>
      </c>
      <c r="H3210">
        <v>65</v>
      </c>
      <c r="I3210">
        <v>75</v>
      </c>
      <c r="J3210">
        <v>2250</v>
      </c>
      <c r="K3210">
        <v>4500</v>
      </c>
    </row>
    <row r="3211" spans="1:22" x14ac:dyDescent="0.2">
      <c r="A3211" s="2">
        <v>3209</v>
      </c>
      <c r="B3211" s="4">
        <v>5</v>
      </c>
      <c r="C3211">
        <v>49</v>
      </c>
      <c r="D3211">
        <v>59</v>
      </c>
      <c r="E3211">
        <v>69</v>
      </c>
      <c r="F3211">
        <v>69</v>
      </c>
      <c r="G3211">
        <v>79</v>
      </c>
      <c r="H3211">
        <v>79</v>
      </c>
      <c r="I3211">
        <v>89</v>
      </c>
      <c r="J3211">
        <v>89</v>
      </c>
      <c r="K3211">
        <v>89</v>
      </c>
    </row>
    <row r="3212" spans="1:22" x14ac:dyDescent="0.2">
      <c r="A3212" s="2">
        <v>3210</v>
      </c>
      <c r="B3212" s="4">
        <v>25</v>
      </c>
      <c r="C3212">
        <v>35</v>
      </c>
      <c r="D3212">
        <v>50</v>
      </c>
    </row>
    <row r="3213" spans="1:22" x14ac:dyDescent="0.2">
      <c r="A3213" s="2">
        <v>3211</v>
      </c>
      <c r="B3213" s="4">
        <v>1</v>
      </c>
      <c r="C3213">
        <v>12</v>
      </c>
      <c r="D3213">
        <v>22</v>
      </c>
      <c r="E3213">
        <v>27</v>
      </c>
      <c r="F3213">
        <v>27</v>
      </c>
      <c r="G3213">
        <v>35</v>
      </c>
      <c r="H3213">
        <v>35</v>
      </c>
      <c r="I3213">
        <v>40</v>
      </c>
      <c r="J3213">
        <v>65</v>
      </c>
      <c r="K3213">
        <v>65</v>
      </c>
      <c r="L3213">
        <v>90</v>
      </c>
      <c r="M3213">
        <v>90</v>
      </c>
      <c r="N3213">
        <v>90</v>
      </c>
      <c r="O3213">
        <v>180</v>
      </c>
      <c r="P3213">
        <v>180</v>
      </c>
      <c r="Q3213">
        <v>180</v>
      </c>
    </row>
    <row r="3214" spans="1:22" x14ac:dyDescent="0.2">
      <c r="A3214" s="2">
        <v>3212</v>
      </c>
      <c r="B3214" s="4">
        <v>10</v>
      </c>
      <c r="C3214">
        <v>20</v>
      </c>
      <c r="D3214">
        <v>39</v>
      </c>
      <c r="E3214">
        <v>45</v>
      </c>
      <c r="F3214">
        <v>58</v>
      </c>
      <c r="G3214">
        <v>75</v>
      </c>
      <c r="H3214">
        <v>77</v>
      </c>
      <c r="I3214">
        <v>96</v>
      </c>
      <c r="J3214">
        <v>115</v>
      </c>
      <c r="K3214">
        <v>134</v>
      </c>
      <c r="L3214">
        <v>153</v>
      </c>
      <c r="M3214">
        <v>155</v>
      </c>
      <c r="N3214">
        <v>170</v>
      </c>
      <c r="O3214">
        <v>175</v>
      </c>
      <c r="P3214">
        <v>200</v>
      </c>
      <c r="Q3214">
        <v>250</v>
      </c>
      <c r="R3214">
        <v>300</v>
      </c>
      <c r="S3214">
        <v>375</v>
      </c>
      <c r="T3214">
        <v>400</v>
      </c>
      <c r="U3214">
        <v>500</v>
      </c>
      <c r="V3214">
        <v>5000</v>
      </c>
    </row>
    <row r="3215" spans="1:22" x14ac:dyDescent="0.2">
      <c r="A3215" s="2">
        <v>3213</v>
      </c>
      <c r="B3215" s="4">
        <v>5</v>
      </c>
      <c r="C3215">
        <v>49</v>
      </c>
      <c r="D3215">
        <v>54</v>
      </c>
      <c r="E3215">
        <v>59</v>
      </c>
      <c r="F3215">
        <v>99</v>
      </c>
      <c r="G3215">
        <v>119</v>
      </c>
      <c r="H3215">
        <v>149</v>
      </c>
      <c r="I3215">
        <v>249</v>
      </c>
      <c r="J3215">
        <v>499</v>
      </c>
      <c r="K3215">
        <v>749</v>
      </c>
      <c r="L3215">
        <v>999</v>
      </c>
    </row>
    <row r="3216" spans="1:22" x14ac:dyDescent="0.2">
      <c r="A3216" s="2">
        <v>3214</v>
      </c>
      <c r="B3216" s="4">
        <v>6</v>
      </c>
      <c r="C3216">
        <v>9</v>
      </c>
      <c r="D3216">
        <v>18</v>
      </c>
      <c r="E3216">
        <v>18</v>
      </c>
      <c r="F3216">
        <v>18</v>
      </c>
      <c r="G3216">
        <v>25</v>
      </c>
      <c r="H3216">
        <v>25</v>
      </c>
      <c r="I3216">
        <v>25</v>
      </c>
      <c r="J3216">
        <v>30</v>
      </c>
    </row>
    <row r="3217" spans="1:29" x14ac:dyDescent="0.2">
      <c r="A3217" s="2">
        <v>3215</v>
      </c>
      <c r="B3217" s="4">
        <v>1</v>
      </c>
      <c r="C3217">
        <v>10</v>
      </c>
      <c r="D3217">
        <v>25</v>
      </c>
      <c r="E3217">
        <v>599</v>
      </c>
      <c r="F3217">
        <v>799</v>
      </c>
      <c r="G3217">
        <v>949</v>
      </c>
      <c r="H3217">
        <v>1000</v>
      </c>
      <c r="I3217">
        <v>1199</v>
      </c>
      <c r="J3217">
        <v>1599</v>
      </c>
      <c r="K3217">
        <v>3699</v>
      </c>
      <c r="L3217">
        <v>5000</v>
      </c>
    </row>
    <row r="3218" spans="1:29" x14ac:dyDescent="0.2">
      <c r="A3218" s="2">
        <v>3216</v>
      </c>
      <c r="B3218" s="4">
        <v>2</v>
      </c>
      <c r="C3218">
        <v>15</v>
      </c>
      <c r="D3218">
        <v>20</v>
      </c>
      <c r="E3218">
        <v>25</v>
      </c>
      <c r="F3218">
        <v>35</v>
      </c>
      <c r="G3218">
        <v>50</v>
      </c>
      <c r="H3218">
        <v>75</v>
      </c>
      <c r="I3218">
        <v>100</v>
      </c>
      <c r="J3218">
        <v>115</v>
      </c>
      <c r="K3218">
        <v>135</v>
      </c>
      <c r="L3218">
        <v>160</v>
      </c>
      <c r="M3218">
        <v>200</v>
      </c>
      <c r="N3218">
        <v>300</v>
      </c>
      <c r="O3218">
        <v>500</v>
      </c>
      <c r="P3218">
        <v>750</v>
      </c>
      <c r="Q3218">
        <v>1000</v>
      </c>
      <c r="R3218">
        <v>1250</v>
      </c>
      <c r="S3218">
        <v>1500</v>
      </c>
      <c r="T3218">
        <v>2000</v>
      </c>
      <c r="U3218">
        <v>2500</v>
      </c>
      <c r="V3218">
        <v>3000</v>
      </c>
      <c r="W3218">
        <v>3500</v>
      </c>
      <c r="X3218">
        <v>4500</v>
      </c>
      <c r="Y3218">
        <v>5000</v>
      </c>
      <c r="Z3218">
        <v>7500</v>
      </c>
      <c r="AA3218">
        <v>10000</v>
      </c>
      <c r="AB3218">
        <v>10000</v>
      </c>
      <c r="AC3218">
        <v>10000</v>
      </c>
    </row>
    <row r="3219" spans="1:29" x14ac:dyDescent="0.2">
      <c r="A3219" s="2">
        <v>3217</v>
      </c>
      <c r="B3219" s="4">
        <v>2</v>
      </c>
      <c r="C3219">
        <v>12</v>
      </c>
      <c r="D3219">
        <v>15</v>
      </c>
      <c r="E3219">
        <v>21</v>
      </c>
      <c r="F3219">
        <v>25</v>
      </c>
      <c r="G3219">
        <v>30</v>
      </c>
      <c r="H3219">
        <v>35</v>
      </c>
      <c r="I3219">
        <v>130</v>
      </c>
      <c r="J3219">
        <v>215</v>
      </c>
      <c r="K3219">
        <v>240</v>
      </c>
      <c r="L3219">
        <v>5000</v>
      </c>
    </row>
    <row r="3220" spans="1:29" x14ac:dyDescent="0.2">
      <c r="A3220" s="2">
        <v>3218</v>
      </c>
      <c r="B3220" s="4">
        <v>5</v>
      </c>
      <c r="C3220">
        <v>25</v>
      </c>
      <c r="D3220">
        <v>50</v>
      </c>
      <c r="E3220">
        <v>75</v>
      </c>
      <c r="F3220">
        <v>500</v>
      </c>
      <c r="G3220">
        <v>5000</v>
      </c>
    </row>
    <row r="3221" spans="1:29" x14ac:dyDescent="0.2">
      <c r="A3221" s="2">
        <v>3219</v>
      </c>
      <c r="B3221" s="4">
        <v>24</v>
      </c>
      <c r="C3221">
        <v>75</v>
      </c>
      <c r="D3221">
        <v>99</v>
      </c>
      <c r="E3221">
        <v>115</v>
      </c>
      <c r="F3221">
        <v>145</v>
      </c>
      <c r="G3221">
        <v>1000</v>
      </c>
    </row>
    <row r="3222" spans="1:29" x14ac:dyDescent="0.2">
      <c r="A3222" s="2">
        <v>3220</v>
      </c>
      <c r="B3222" s="4">
        <v>1</v>
      </c>
      <c r="C3222">
        <v>15</v>
      </c>
      <c r="D3222">
        <v>19</v>
      </c>
      <c r="E3222">
        <v>29</v>
      </c>
      <c r="F3222">
        <v>34</v>
      </c>
      <c r="G3222">
        <v>44</v>
      </c>
      <c r="H3222">
        <v>49</v>
      </c>
      <c r="I3222">
        <v>99</v>
      </c>
      <c r="J3222">
        <v>139</v>
      </c>
      <c r="K3222">
        <v>199</v>
      </c>
      <c r="L3222">
        <v>269</v>
      </c>
      <c r="M3222">
        <v>399</v>
      </c>
      <c r="N3222">
        <v>499</v>
      </c>
      <c r="O3222">
        <v>1499</v>
      </c>
      <c r="P3222">
        <v>2999</v>
      </c>
    </row>
    <row r="3223" spans="1:29" x14ac:dyDescent="0.2">
      <c r="A3223" s="2">
        <v>3221</v>
      </c>
      <c r="B3223" s="4">
        <v>1</v>
      </c>
      <c r="C3223">
        <v>5</v>
      </c>
      <c r="D3223">
        <v>10</v>
      </c>
      <c r="E3223">
        <v>20</v>
      </c>
      <c r="F3223">
        <v>35</v>
      </c>
      <c r="G3223">
        <v>50</v>
      </c>
      <c r="H3223">
        <v>100</v>
      </c>
      <c r="I3223">
        <v>250</v>
      </c>
      <c r="J3223">
        <v>500</v>
      </c>
      <c r="K3223">
        <v>1000</v>
      </c>
      <c r="L3223">
        <v>2500</v>
      </c>
    </row>
    <row r="3224" spans="1:29" x14ac:dyDescent="0.2">
      <c r="A3224" s="2">
        <v>3222</v>
      </c>
      <c r="B3224" s="4">
        <v>3.28</v>
      </c>
      <c r="C3224">
        <v>13</v>
      </c>
      <c r="D3224">
        <v>25</v>
      </c>
      <c r="E3224">
        <v>41</v>
      </c>
      <c r="F3224">
        <v>54</v>
      </c>
      <c r="G3224">
        <v>74</v>
      </c>
      <c r="H3224">
        <v>164</v>
      </c>
      <c r="I3224">
        <v>1641</v>
      </c>
    </row>
    <row r="3225" spans="1:29" x14ac:dyDescent="0.2">
      <c r="A3225" s="2">
        <v>3223</v>
      </c>
      <c r="B3225" s="4">
        <v>1</v>
      </c>
      <c r="C3225">
        <v>19</v>
      </c>
      <c r="D3225">
        <v>25</v>
      </c>
      <c r="E3225">
        <v>35</v>
      </c>
      <c r="F3225">
        <v>39</v>
      </c>
      <c r="G3225">
        <v>45</v>
      </c>
      <c r="H3225">
        <v>55</v>
      </c>
      <c r="I3225">
        <v>65</v>
      </c>
      <c r="J3225">
        <v>69</v>
      </c>
      <c r="K3225">
        <v>75</v>
      </c>
      <c r="L3225">
        <v>85</v>
      </c>
      <c r="M3225">
        <v>105</v>
      </c>
      <c r="N3225">
        <v>145</v>
      </c>
      <c r="O3225">
        <v>499</v>
      </c>
      <c r="P3225">
        <v>1499</v>
      </c>
    </row>
    <row r="3226" spans="1:29" x14ac:dyDescent="0.2">
      <c r="A3226" s="2">
        <v>3224</v>
      </c>
      <c r="B3226" s="4">
        <v>8</v>
      </c>
      <c r="C3226">
        <v>16</v>
      </c>
      <c r="D3226">
        <v>23</v>
      </c>
      <c r="E3226">
        <v>31</v>
      </c>
      <c r="F3226">
        <v>39</v>
      </c>
      <c r="G3226">
        <v>39</v>
      </c>
      <c r="H3226">
        <v>47</v>
      </c>
      <c r="I3226">
        <v>62</v>
      </c>
      <c r="J3226">
        <v>78</v>
      </c>
      <c r="K3226">
        <v>78</v>
      </c>
      <c r="L3226">
        <v>116</v>
      </c>
      <c r="M3226">
        <v>124</v>
      </c>
      <c r="N3226">
        <v>155</v>
      </c>
      <c r="O3226">
        <v>233</v>
      </c>
      <c r="P3226">
        <v>310</v>
      </c>
      <c r="Q3226">
        <v>388</v>
      </c>
      <c r="R3226">
        <v>775</v>
      </c>
      <c r="S3226">
        <v>2325</v>
      </c>
      <c r="T3226">
        <v>3100</v>
      </c>
      <c r="U3226">
        <v>3876</v>
      </c>
      <c r="V3226">
        <v>7751</v>
      </c>
      <c r="W3226">
        <v>7751</v>
      </c>
    </row>
    <row r="3227" spans="1:29" x14ac:dyDescent="0.2">
      <c r="A3227" s="2">
        <v>3225</v>
      </c>
      <c r="B3227" s="4">
        <v>1</v>
      </c>
      <c r="C3227">
        <v>2</v>
      </c>
      <c r="D3227">
        <v>7</v>
      </c>
      <c r="E3227">
        <v>15</v>
      </c>
      <c r="F3227">
        <v>20</v>
      </c>
      <c r="G3227">
        <v>20</v>
      </c>
      <c r="H3227">
        <v>50</v>
      </c>
      <c r="I3227">
        <v>50</v>
      </c>
      <c r="J3227">
        <v>100</v>
      </c>
      <c r="K3227">
        <v>150</v>
      </c>
      <c r="L3227">
        <v>160</v>
      </c>
      <c r="M3227">
        <v>250</v>
      </c>
      <c r="N3227">
        <v>350</v>
      </c>
      <c r="O3227">
        <v>500</v>
      </c>
      <c r="P3227">
        <v>750</v>
      </c>
      <c r="Q3227">
        <v>1000</v>
      </c>
      <c r="R3227">
        <v>10000</v>
      </c>
    </row>
    <row r="3228" spans="1:29" x14ac:dyDescent="0.2">
      <c r="A3228" s="2">
        <v>3226</v>
      </c>
      <c r="B3228" s="4">
        <v>10</v>
      </c>
      <c r="C3228">
        <v>15</v>
      </c>
      <c r="D3228">
        <v>25</v>
      </c>
      <c r="E3228">
        <v>35</v>
      </c>
      <c r="F3228">
        <v>50</v>
      </c>
      <c r="G3228">
        <v>50</v>
      </c>
      <c r="H3228">
        <v>75</v>
      </c>
      <c r="I3228">
        <v>75</v>
      </c>
      <c r="J3228">
        <v>100</v>
      </c>
      <c r="K3228">
        <v>100</v>
      </c>
      <c r="L3228">
        <v>150</v>
      </c>
      <c r="M3228">
        <v>150</v>
      </c>
      <c r="N3228">
        <v>200</v>
      </c>
    </row>
    <row r="3229" spans="1:29" x14ac:dyDescent="0.2">
      <c r="A3229" s="2">
        <v>3227</v>
      </c>
      <c r="B3229" s="4">
        <v>9</v>
      </c>
      <c r="C3229">
        <v>12</v>
      </c>
      <c r="D3229">
        <v>15</v>
      </c>
      <c r="E3229">
        <v>17</v>
      </c>
      <c r="F3229">
        <v>44</v>
      </c>
      <c r="G3229">
        <v>53</v>
      </c>
      <c r="H3229">
        <v>66</v>
      </c>
      <c r="I3229">
        <v>80</v>
      </c>
      <c r="J3229">
        <v>93</v>
      </c>
      <c r="K3229">
        <v>146</v>
      </c>
    </row>
    <row r="3230" spans="1:29" x14ac:dyDescent="0.2">
      <c r="A3230" s="2">
        <v>3228</v>
      </c>
      <c r="B3230" s="4">
        <v>1</v>
      </c>
      <c r="C3230">
        <v>25</v>
      </c>
      <c r="D3230">
        <v>39</v>
      </c>
      <c r="E3230">
        <v>55</v>
      </c>
      <c r="F3230">
        <v>74</v>
      </c>
      <c r="G3230">
        <v>84</v>
      </c>
      <c r="H3230">
        <v>94</v>
      </c>
      <c r="I3230">
        <v>104</v>
      </c>
      <c r="J3230">
        <v>140</v>
      </c>
      <c r="K3230">
        <v>670</v>
      </c>
      <c r="L3230">
        <v>1200</v>
      </c>
    </row>
    <row r="3231" spans="1:29" x14ac:dyDescent="0.2">
      <c r="A3231" s="2">
        <v>3229</v>
      </c>
      <c r="B3231" s="4">
        <v>12</v>
      </c>
      <c r="C3231">
        <v>15</v>
      </c>
      <c r="D3231">
        <v>35</v>
      </c>
      <c r="E3231">
        <v>50</v>
      </c>
      <c r="F3231">
        <v>50</v>
      </c>
      <c r="G3231">
        <v>150</v>
      </c>
      <c r="H3231">
        <v>195</v>
      </c>
      <c r="I3231">
        <v>200</v>
      </c>
      <c r="J3231">
        <v>350</v>
      </c>
      <c r="K3231">
        <v>500</v>
      </c>
      <c r="L3231">
        <v>7000</v>
      </c>
    </row>
    <row r="3232" spans="1:29" x14ac:dyDescent="0.2">
      <c r="A3232" s="2">
        <v>3230</v>
      </c>
      <c r="B3232" s="4">
        <v>1.68</v>
      </c>
    </row>
    <row r="3233" spans="1:63" x14ac:dyDescent="0.2">
      <c r="A3233" s="2">
        <v>3231</v>
      </c>
      <c r="B3233" s="4">
        <v>1</v>
      </c>
      <c r="C3233">
        <v>25</v>
      </c>
      <c r="D3233">
        <v>99</v>
      </c>
      <c r="E3233">
        <v>99</v>
      </c>
      <c r="F3233">
        <v>139</v>
      </c>
      <c r="G3233">
        <v>139</v>
      </c>
      <c r="H3233">
        <v>199</v>
      </c>
      <c r="I3233">
        <v>199</v>
      </c>
      <c r="J3233">
        <v>249</v>
      </c>
      <c r="K3233">
        <v>269</v>
      </c>
      <c r="L3233">
        <v>389</v>
      </c>
      <c r="M3233">
        <v>439</v>
      </c>
      <c r="N3233">
        <v>1299</v>
      </c>
      <c r="O3233">
        <v>1899</v>
      </c>
    </row>
    <row r="3234" spans="1:63" x14ac:dyDescent="0.2">
      <c r="A3234" s="2">
        <v>3232</v>
      </c>
      <c r="B3234" s="4">
        <v>5</v>
      </c>
      <c r="C3234">
        <v>10</v>
      </c>
      <c r="D3234">
        <v>15</v>
      </c>
      <c r="E3234">
        <v>25</v>
      </c>
      <c r="F3234">
        <v>50</v>
      </c>
      <c r="G3234">
        <v>50</v>
      </c>
      <c r="H3234">
        <v>60</v>
      </c>
      <c r="I3234">
        <v>65</v>
      </c>
      <c r="J3234">
        <v>75</v>
      </c>
      <c r="K3234">
        <v>200</v>
      </c>
      <c r="L3234">
        <v>300</v>
      </c>
      <c r="M3234">
        <v>500</v>
      </c>
      <c r="N3234">
        <v>750</v>
      </c>
      <c r="O3234">
        <v>1000</v>
      </c>
      <c r="P3234">
        <v>1500</v>
      </c>
    </row>
    <row r="3235" spans="1:63" x14ac:dyDescent="0.2">
      <c r="A3235" s="2">
        <v>3233</v>
      </c>
      <c r="B3235" s="4">
        <v>10</v>
      </c>
      <c r="C3235">
        <v>25</v>
      </c>
      <c r="D3235">
        <v>30</v>
      </c>
      <c r="E3235">
        <v>35</v>
      </c>
      <c r="F3235">
        <v>40</v>
      </c>
      <c r="G3235">
        <v>50</v>
      </c>
      <c r="H3235">
        <v>60</v>
      </c>
      <c r="I3235">
        <v>75</v>
      </c>
      <c r="J3235">
        <v>100</v>
      </c>
      <c r="K3235">
        <v>200</v>
      </c>
      <c r="L3235">
        <v>260</v>
      </c>
      <c r="M3235">
        <v>500</v>
      </c>
      <c r="N3235">
        <v>1000</v>
      </c>
      <c r="O3235">
        <v>2500</v>
      </c>
      <c r="P3235">
        <v>3000</v>
      </c>
    </row>
    <row r="3236" spans="1:63" x14ac:dyDescent="0.2">
      <c r="A3236" s="2">
        <v>3234</v>
      </c>
      <c r="B3236" s="4">
        <v>1</v>
      </c>
      <c r="C3236">
        <v>5</v>
      </c>
      <c r="D3236">
        <v>10</v>
      </c>
      <c r="E3236">
        <v>10</v>
      </c>
      <c r="F3236">
        <v>12</v>
      </c>
      <c r="G3236">
        <v>25</v>
      </c>
      <c r="H3236">
        <v>30</v>
      </c>
      <c r="I3236">
        <v>50</v>
      </c>
      <c r="J3236">
        <v>75</v>
      </c>
      <c r="K3236">
        <v>100</v>
      </c>
    </row>
    <row r="3237" spans="1:63" x14ac:dyDescent="0.2">
      <c r="A3237" s="2">
        <v>3235</v>
      </c>
      <c r="B3237" s="4">
        <v>1</v>
      </c>
      <c r="C3237">
        <v>10</v>
      </c>
      <c r="D3237">
        <v>20</v>
      </c>
      <c r="E3237">
        <v>30</v>
      </c>
      <c r="F3237">
        <v>40</v>
      </c>
      <c r="G3237">
        <v>45</v>
      </c>
      <c r="H3237">
        <v>49</v>
      </c>
      <c r="I3237">
        <v>50</v>
      </c>
      <c r="J3237">
        <v>50</v>
      </c>
      <c r="K3237">
        <v>50</v>
      </c>
      <c r="L3237">
        <v>55</v>
      </c>
      <c r="M3237">
        <v>55</v>
      </c>
      <c r="N3237">
        <v>55</v>
      </c>
      <c r="O3237">
        <v>55</v>
      </c>
      <c r="P3237">
        <v>60</v>
      </c>
      <c r="Q3237">
        <v>60</v>
      </c>
      <c r="R3237">
        <v>60</v>
      </c>
      <c r="S3237">
        <v>60</v>
      </c>
      <c r="T3237">
        <v>70</v>
      </c>
      <c r="U3237">
        <v>70</v>
      </c>
      <c r="V3237">
        <v>70</v>
      </c>
      <c r="W3237">
        <v>70</v>
      </c>
      <c r="X3237">
        <v>72</v>
      </c>
      <c r="Y3237">
        <v>75</v>
      </c>
      <c r="Z3237">
        <v>75</v>
      </c>
      <c r="AA3237">
        <v>76</v>
      </c>
      <c r="AB3237">
        <v>80</v>
      </c>
      <c r="AC3237">
        <v>80</v>
      </c>
      <c r="AD3237">
        <v>80</v>
      </c>
      <c r="AE3237">
        <v>80</v>
      </c>
      <c r="AF3237">
        <v>80</v>
      </c>
      <c r="AG3237">
        <v>85</v>
      </c>
      <c r="AH3237">
        <v>90</v>
      </c>
      <c r="AI3237">
        <v>90</v>
      </c>
      <c r="AJ3237">
        <v>95</v>
      </c>
      <c r="AK3237">
        <v>95</v>
      </c>
      <c r="AL3237">
        <v>100</v>
      </c>
      <c r="AM3237">
        <v>100</v>
      </c>
      <c r="AN3237">
        <v>100</v>
      </c>
      <c r="AO3237">
        <v>100</v>
      </c>
      <c r="AP3237">
        <v>100</v>
      </c>
      <c r="AQ3237">
        <v>120</v>
      </c>
      <c r="AR3237">
        <v>120</v>
      </c>
      <c r="AS3237">
        <v>150</v>
      </c>
      <c r="AT3237">
        <v>150</v>
      </c>
      <c r="AU3237">
        <v>175</v>
      </c>
      <c r="AV3237">
        <v>200</v>
      </c>
      <c r="AW3237">
        <v>200</v>
      </c>
      <c r="AX3237">
        <v>200</v>
      </c>
      <c r="AY3237">
        <v>250</v>
      </c>
      <c r="AZ3237">
        <v>250</v>
      </c>
      <c r="BA3237">
        <v>250</v>
      </c>
      <c r="BB3237">
        <v>275</v>
      </c>
      <c r="BC3237">
        <v>275</v>
      </c>
      <c r="BD3237">
        <v>300</v>
      </c>
      <c r="BE3237">
        <v>375</v>
      </c>
      <c r="BF3237">
        <v>500</v>
      </c>
      <c r="BG3237">
        <v>700</v>
      </c>
      <c r="BH3237">
        <v>750</v>
      </c>
      <c r="BI3237">
        <v>875</v>
      </c>
      <c r="BJ3237">
        <v>1000</v>
      </c>
      <c r="BK3237">
        <v>1500</v>
      </c>
    </row>
    <row r="3238" spans="1:63" x14ac:dyDescent="0.2">
      <c r="A3238" s="2">
        <v>3236</v>
      </c>
      <c r="B3238" s="4">
        <v>29</v>
      </c>
      <c r="C3238">
        <v>30</v>
      </c>
      <c r="D3238">
        <v>35</v>
      </c>
      <c r="E3238">
        <v>39</v>
      </c>
      <c r="F3238">
        <v>39</v>
      </c>
      <c r="G3238">
        <v>39</v>
      </c>
      <c r="H3238">
        <v>39</v>
      </c>
      <c r="I3238">
        <v>58</v>
      </c>
      <c r="J3238">
        <v>87</v>
      </c>
      <c r="K3238">
        <v>145</v>
      </c>
      <c r="L3238">
        <v>290</v>
      </c>
    </row>
    <row r="3239" spans="1:63" x14ac:dyDescent="0.2">
      <c r="A3239" s="2">
        <v>3237</v>
      </c>
      <c r="B3239" s="4">
        <v>10</v>
      </c>
      <c r="C3239">
        <v>20</v>
      </c>
      <c r="D3239">
        <v>30</v>
      </c>
      <c r="E3239">
        <v>35</v>
      </c>
      <c r="F3239">
        <v>39</v>
      </c>
      <c r="G3239">
        <v>50</v>
      </c>
      <c r="H3239">
        <v>89</v>
      </c>
      <c r="I3239">
        <v>95</v>
      </c>
      <c r="J3239">
        <v>100</v>
      </c>
      <c r="K3239">
        <v>175</v>
      </c>
      <c r="L3239">
        <v>250</v>
      </c>
      <c r="M3239">
        <v>300</v>
      </c>
      <c r="N3239">
        <v>300</v>
      </c>
      <c r="O3239">
        <v>300</v>
      </c>
      <c r="P3239">
        <v>400</v>
      </c>
      <c r="Q3239">
        <v>500</v>
      </c>
      <c r="R3239">
        <v>500</v>
      </c>
      <c r="S3239">
        <v>1000</v>
      </c>
      <c r="T3239">
        <v>2000</v>
      </c>
      <c r="U3239">
        <v>8000</v>
      </c>
    </row>
    <row r="3240" spans="1:63" x14ac:dyDescent="0.2">
      <c r="A3240" s="2">
        <v>3238</v>
      </c>
      <c r="B3240" s="4">
        <v>15</v>
      </c>
      <c r="C3240">
        <v>30</v>
      </c>
      <c r="D3240">
        <v>50</v>
      </c>
      <c r="E3240">
        <v>50</v>
      </c>
      <c r="F3240">
        <v>100</v>
      </c>
      <c r="G3240">
        <v>100</v>
      </c>
      <c r="H3240">
        <v>150</v>
      </c>
      <c r="I3240">
        <v>200</v>
      </c>
      <c r="J3240">
        <v>500</v>
      </c>
      <c r="K3240">
        <v>1000</v>
      </c>
      <c r="L3240">
        <v>3000</v>
      </c>
      <c r="M3240">
        <v>5000</v>
      </c>
      <c r="N3240">
        <v>7000</v>
      </c>
    </row>
    <row r="3241" spans="1:63" x14ac:dyDescent="0.2">
      <c r="A3241" s="2">
        <v>3239</v>
      </c>
      <c r="B3241" s="4">
        <v>5</v>
      </c>
      <c r="C3241">
        <v>10</v>
      </c>
      <c r="D3241">
        <v>25</v>
      </c>
      <c r="E3241">
        <v>25</v>
      </c>
      <c r="F3241">
        <v>70</v>
      </c>
      <c r="G3241">
        <v>85</v>
      </c>
      <c r="H3241">
        <v>110</v>
      </c>
      <c r="I3241">
        <v>160</v>
      </c>
      <c r="J3241">
        <v>240</v>
      </c>
      <c r="K3241">
        <v>300</v>
      </c>
      <c r="L3241">
        <v>320</v>
      </c>
      <c r="M3241">
        <v>2500</v>
      </c>
    </row>
    <row r="3242" spans="1:63" x14ac:dyDescent="0.2">
      <c r="A3242" s="2">
        <v>3240</v>
      </c>
      <c r="B3242" s="4">
        <v>1.51</v>
      </c>
      <c r="C3242">
        <v>8</v>
      </c>
      <c r="D3242">
        <v>38</v>
      </c>
      <c r="E3242">
        <v>44</v>
      </c>
      <c r="F3242">
        <v>83</v>
      </c>
      <c r="G3242">
        <v>121</v>
      </c>
      <c r="H3242">
        <v>454</v>
      </c>
      <c r="I3242">
        <v>757</v>
      </c>
      <c r="J3242">
        <v>1514</v>
      </c>
    </row>
    <row r="3243" spans="1:63" x14ac:dyDescent="0.2">
      <c r="A3243" s="2">
        <v>3241</v>
      </c>
      <c r="B3243" s="4">
        <v>13</v>
      </c>
    </row>
    <row r="3244" spans="1:63" x14ac:dyDescent="0.2">
      <c r="A3244" s="2">
        <v>3242</v>
      </c>
      <c r="B3244" s="4">
        <v>10</v>
      </c>
      <c r="C3244">
        <v>79</v>
      </c>
      <c r="D3244">
        <v>79</v>
      </c>
      <c r="E3244">
        <v>99</v>
      </c>
      <c r="F3244">
        <v>119</v>
      </c>
      <c r="G3244">
        <v>139</v>
      </c>
      <c r="H3244">
        <v>179</v>
      </c>
      <c r="I3244">
        <v>649</v>
      </c>
      <c r="J3244">
        <v>839</v>
      </c>
      <c r="K3244">
        <v>2499</v>
      </c>
      <c r="L3244">
        <v>2999</v>
      </c>
      <c r="M3244">
        <v>10000</v>
      </c>
    </row>
    <row r="3245" spans="1:63" x14ac:dyDescent="0.2">
      <c r="A3245" s="2">
        <v>3243</v>
      </c>
      <c r="B3245" s="4">
        <v>5</v>
      </c>
      <c r="C3245">
        <v>10</v>
      </c>
      <c r="D3245">
        <v>20</v>
      </c>
      <c r="E3245">
        <v>30</v>
      </c>
      <c r="F3245">
        <v>35</v>
      </c>
      <c r="G3245">
        <v>39</v>
      </c>
      <c r="H3245">
        <v>40</v>
      </c>
      <c r="I3245">
        <v>50</v>
      </c>
      <c r="J3245">
        <v>55</v>
      </c>
      <c r="K3245">
        <v>60</v>
      </c>
      <c r="L3245">
        <v>80</v>
      </c>
      <c r="M3245">
        <v>85</v>
      </c>
      <c r="N3245">
        <v>110</v>
      </c>
      <c r="O3245">
        <v>150</v>
      </c>
    </row>
    <row r="3246" spans="1:63" x14ac:dyDescent="0.2">
      <c r="A3246" s="2">
        <v>3244</v>
      </c>
      <c r="B3246" s="4">
        <v>5</v>
      </c>
      <c r="C3246">
        <v>15</v>
      </c>
      <c r="D3246">
        <v>99</v>
      </c>
      <c r="E3246">
        <v>109</v>
      </c>
      <c r="F3246">
        <v>119</v>
      </c>
      <c r="G3246">
        <v>129</v>
      </c>
      <c r="H3246">
        <v>149</v>
      </c>
      <c r="I3246">
        <v>199</v>
      </c>
      <c r="J3246">
        <v>249</v>
      </c>
      <c r="K3246">
        <v>289</v>
      </c>
      <c r="L3246">
        <v>299</v>
      </c>
      <c r="M3246">
        <v>859</v>
      </c>
      <c r="N3246">
        <v>1500</v>
      </c>
    </row>
    <row r="3247" spans="1:63" x14ac:dyDescent="0.2">
      <c r="A3247" s="2">
        <v>3245</v>
      </c>
      <c r="B3247" s="4">
        <v>1</v>
      </c>
      <c r="C3247">
        <v>5</v>
      </c>
      <c r="D3247">
        <v>15</v>
      </c>
      <c r="E3247">
        <v>25</v>
      </c>
      <c r="F3247">
        <v>30</v>
      </c>
      <c r="G3247">
        <v>50</v>
      </c>
      <c r="H3247">
        <v>75</v>
      </c>
      <c r="I3247">
        <v>80</v>
      </c>
      <c r="J3247">
        <v>100</v>
      </c>
      <c r="K3247">
        <v>150</v>
      </c>
      <c r="L3247">
        <v>150</v>
      </c>
      <c r="M3247">
        <v>200</v>
      </c>
      <c r="N3247">
        <v>200</v>
      </c>
      <c r="O3247">
        <v>200</v>
      </c>
      <c r="P3247">
        <v>250</v>
      </c>
      <c r="Q3247">
        <v>250</v>
      </c>
      <c r="R3247">
        <v>250</v>
      </c>
      <c r="S3247">
        <v>250</v>
      </c>
      <c r="T3247">
        <v>250</v>
      </c>
      <c r="U3247">
        <v>300</v>
      </c>
      <c r="V3247">
        <v>350</v>
      </c>
      <c r="W3247">
        <v>350</v>
      </c>
      <c r="X3247">
        <v>750</v>
      </c>
      <c r="Y3247">
        <v>2000</v>
      </c>
      <c r="Z3247">
        <v>2490</v>
      </c>
      <c r="AA3247">
        <v>2500</v>
      </c>
    </row>
    <row r="3248" spans="1:63" x14ac:dyDescent="0.2">
      <c r="A3248" s="2">
        <v>3246</v>
      </c>
      <c r="B3248" s="4">
        <v>3.13</v>
      </c>
      <c r="C3248">
        <v>16</v>
      </c>
      <c r="D3248">
        <v>86</v>
      </c>
      <c r="E3248">
        <v>125</v>
      </c>
      <c r="F3248">
        <v>125</v>
      </c>
      <c r="G3248">
        <v>141</v>
      </c>
      <c r="H3248">
        <v>164</v>
      </c>
      <c r="I3248">
        <v>219</v>
      </c>
      <c r="J3248">
        <v>219</v>
      </c>
      <c r="K3248">
        <v>219</v>
      </c>
      <c r="L3248">
        <v>227</v>
      </c>
      <c r="M3248">
        <v>243</v>
      </c>
      <c r="N3248">
        <v>258</v>
      </c>
      <c r="O3248">
        <v>321</v>
      </c>
      <c r="P3248">
        <v>368</v>
      </c>
      <c r="Q3248">
        <v>368</v>
      </c>
      <c r="R3248">
        <v>548</v>
      </c>
      <c r="S3248">
        <v>632</v>
      </c>
    </row>
    <row r="3249" spans="1:60" x14ac:dyDescent="0.2">
      <c r="A3249" s="2">
        <v>3247</v>
      </c>
      <c r="B3249" s="4">
        <v>5</v>
      </c>
      <c r="C3249">
        <v>5</v>
      </c>
      <c r="D3249">
        <v>15</v>
      </c>
      <c r="E3249">
        <v>16</v>
      </c>
      <c r="F3249">
        <v>20</v>
      </c>
      <c r="G3249">
        <v>25</v>
      </c>
      <c r="H3249">
        <v>30</v>
      </c>
      <c r="I3249">
        <v>35</v>
      </c>
      <c r="J3249">
        <v>40</v>
      </c>
      <c r="K3249">
        <v>45</v>
      </c>
      <c r="L3249">
        <v>65</v>
      </c>
      <c r="M3249">
        <v>80</v>
      </c>
      <c r="N3249">
        <v>95</v>
      </c>
      <c r="O3249">
        <v>100</v>
      </c>
      <c r="P3249">
        <v>120</v>
      </c>
      <c r="Q3249">
        <v>140</v>
      </c>
      <c r="R3249">
        <v>200</v>
      </c>
      <c r="S3249">
        <v>240</v>
      </c>
      <c r="T3249">
        <v>400</v>
      </c>
      <c r="U3249">
        <v>500</v>
      </c>
      <c r="V3249">
        <v>600</v>
      </c>
      <c r="W3249">
        <v>4000</v>
      </c>
      <c r="X3249">
        <v>10000</v>
      </c>
    </row>
    <row r="3250" spans="1:60" x14ac:dyDescent="0.2">
      <c r="A3250" s="2">
        <v>3248</v>
      </c>
      <c r="B3250" s="4">
        <v>5</v>
      </c>
      <c r="C3250">
        <v>10</v>
      </c>
      <c r="D3250">
        <v>15</v>
      </c>
      <c r="E3250">
        <v>20</v>
      </c>
      <c r="F3250">
        <v>30</v>
      </c>
      <c r="G3250">
        <v>30</v>
      </c>
      <c r="H3250">
        <v>30</v>
      </c>
      <c r="I3250">
        <v>40</v>
      </c>
      <c r="J3250">
        <v>45</v>
      </c>
      <c r="K3250">
        <v>60</v>
      </c>
      <c r="L3250">
        <v>100</v>
      </c>
      <c r="M3250">
        <v>200</v>
      </c>
      <c r="N3250">
        <v>400</v>
      </c>
    </row>
    <row r="3251" spans="1:60" x14ac:dyDescent="0.2">
      <c r="A3251" s="2">
        <v>3249</v>
      </c>
      <c r="B3251" s="4">
        <v>10</v>
      </c>
      <c r="C3251">
        <v>50</v>
      </c>
      <c r="D3251">
        <v>100</v>
      </c>
      <c r="E3251">
        <v>150</v>
      </c>
    </row>
    <row r="3252" spans="1:60" x14ac:dyDescent="0.2">
      <c r="A3252" s="2">
        <v>3250</v>
      </c>
      <c r="B3252" s="4">
        <v>5</v>
      </c>
      <c r="C3252">
        <v>15</v>
      </c>
      <c r="D3252">
        <v>20</v>
      </c>
      <c r="E3252">
        <v>20</v>
      </c>
      <c r="F3252">
        <v>25</v>
      </c>
      <c r="G3252">
        <v>30</v>
      </c>
      <c r="H3252">
        <v>35</v>
      </c>
      <c r="I3252">
        <v>40</v>
      </c>
      <c r="J3252">
        <v>50</v>
      </c>
      <c r="K3252">
        <v>50</v>
      </c>
      <c r="L3252">
        <v>50</v>
      </c>
      <c r="M3252">
        <v>50</v>
      </c>
      <c r="N3252">
        <v>100</v>
      </c>
      <c r="O3252">
        <v>100</v>
      </c>
      <c r="P3252">
        <v>100</v>
      </c>
      <c r="Q3252">
        <v>100</v>
      </c>
      <c r="R3252">
        <v>100</v>
      </c>
      <c r="S3252">
        <v>100</v>
      </c>
      <c r="T3252">
        <v>100</v>
      </c>
      <c r="U3252">
        <v>100</v>
      </c>
      <c r="V3252">
        <v>125</v>
      </c>
      <c r="W3252">
        <v>125</v>
      </c>
      <c r="X3252">
        <v>150</v>
      </c>
      <c r="Y3252">
        <v>150</v>
      </c>
      <c r="Z3252">
        <v>150</v>
      </c>
      <c r="AA3252">
        <v>175</v>
      </c>
      <c r="AB3252">
        <v>175</v>
      </c>
      <c r="AC3252">
        <v>200</v>
      </c>
      <c r="AD3252">
        <v>200</v>
      </c>
      <c r="AE3252">
        <v>200</v>
      </c>
      <c r="AF3252">
        <v>200</v>
      </c>
      <c r="AG3252">
        <v>250</v>
      </c>
      <c r="AH3252">
        <v>250</v>
      </c>
      <c r="AI3252">
        <v>300</v>
      </c>
      <c r="AJ3252">
        <v>300</v>
      </c>
      <c r="AK3252">
        <v>300</v>
      </c>
      <c r="AL3252">
        <v>300</v>
      </c>
      <c r="AM3252">
        <v>350</v>
      </c>
      <c r="AN3252">
        <v>425</v>
      </c>
      <c r="AO3252">
        <v>500</v>
      </c>
      <c r="AP3252">
        <v>500</v>
      </c>
      <c r="AQ3252">
        <v>500</v>
      </c>
      <c r="AR3252">
        <v>500</v>
      </c>
      <c r="AS3252">
        <v>1000</v>
      </c>
      <c r="AT3252">
        <v>1500</v>
      </c>
      <c r="AU3252">
        <v>1500</v>
      </c>
      <c r="AV3252">
        <v>1500</v>
      </c>
      <c r="AW3252">
        <v>2000</v>
      </c>
      <c r="AX3252">
        <v>2500</v>
      </c>
      <c r="AY3252">
        <v>2500</v>
      </c>
      <c r="AZ3252">
        <v>3000</v>
      </c>
      <c r="BA3252">
        <v>3000</v>
      </c>
      <c r="BB3252">
        <v>3000</v>
      </c>
      <c r="BC3252">
        <v>3000</v>
      </c>
      <c r="BD3252">
        <v>3500</v>
      </c>
      <c r="BE3252">
        <v>4000</v>
      </c>
      <c r="BF3252">
        <v>5000</v>
      </c>
      <c r="BG3252">
        <v>5000</v>
      </c>
      <c r="BH3252">
        <v>7000</v>
      </c>
    </row>
    <row r="3253" spans="1:60" x14ac:dyDescent="0.2">
      <c r="A3253" s="2">
        <v>3251</v>
      </c>
      <c r="B3253" s="4">
        <v>10</v>
      </c>
      <c r="C3253">
        <v>20</v>
      </c>
      <c r="D3253">
        <v>25</v>
      </c>
      <c r="E3253">
        <v>50</v>
      </c>
      <c r="F3253">
        <v>100</v>
      </c>
      <c r="G3253">
        <v>100</v>
      </c>
      <c r="H3253">
        <v>100</v>
      </c>
      <c r="I3253">
        <v>250</v>
      </c>
      <c r="J3253">
        <v>500</v>
      </c>
      <c r="K3253">
        <v>750</v>
      </c>
      <c r="L3253">
        <v>1000</v>
      </c>
      <c r="M3253">
        <v>5000</v>
      </c>
      <c r="N3253">
        <v>5000</v>
      </c>
    </row>
    <row r="3254" spans="1:60" x14ac:dyDescent="0.2">
      <c r="A3254" s="2">
        <v>3252</v>
      </c>
      <c r="B3254" s="4">
        <v>1</v>
      </c>
      <c r="C3254">
        <v>40</v>
      </c>
      <c r="D3254">
        <v>55</v>
      </c>
      <c r="E3254">
        <v>70</v>
      </c>
      <c r="F3254">
        <v>85</v>
      </c>
      <c r="G3254">
        <v>100</v>
      </c>
      <c r="H3254">
        <v>200</v>
      </c>
      <c r="I3254">
        <v>200</v>
      </c>
      <c r="J3254">
        <v>200</v>
      </c>
    </row>
    <row r="3255" spans="1:60" x14ac:dyDescent="0.2">
      <c r="A3255" s="2">
        <v>3253</v>
      </c>
      <c r="B3255" s="4">
        <v>0.83</v>
      </c>
      <c r="C3255">
        <v>8</v>
      </c>
      <c r="D3255">
        <v>21</v>
      </c>
      <c r="E3255">
        <v>29</v>
      </c>
      <c r="F3255">
        <v>42</v>
      </c>
      <c r="G3255">
        <v>62</v>
      </c>
      <c r="H3255">
        <v>104</v>
      </c>
      <c r="I3255">
        <v>166</v>
      </c>
      <c r="J3255">
        <v>333</v>
      </c>
      <c r="K3255">
        <v>541</v>
      </c>
      <c r="L3255">
        <v>832</v>
      </c>
      <c r="M3255">
        <v>1248</v>
      </c>
    </row>
    <row r="3256" spans="1:60" x14ac:dyDescent="0.2">
      <c r="A3256" s="2">
        <v>3254</v>
      </c>
      <c r="B3256" s="4">
        <v>1</v>
      </c>
      <c r="C3256">
        <v>25</v>
      </c>
      <c r="D3256">
        <v>55</v>
      </c>
      <c r="E3256">
        <v>150</v>
      </c>
      <c r="F3256">
        <v>349</v>
      </c>
      <c r="G3256">
        <v>399</v>
      </c>
      <c r="H3256">
        <v>449</v>
      </c>
      <c r="I3256">
        <v>449</v>
      </c>
      <c r="J3256">
        <v>499</v>
      </c>
      <c r="K3256">
        <v>499</v>
      </c>
      <c r="L3256">
        <v>549</v>
      </c>
      <c r="M3256">
        <v>599</v>
      </c>
      <c r="N3256">
        <v>1600</v>
      </c>
      <c r="O3256">
        <v>2400</v>
      </c>
      <c r="P3256">
        <v>3200</v>
      </c>
    </row>
    <row r="3257" spans="1:60" x14ac:dyDescent="0.2">
      <c r="A3257" s="2">
        <v>3255</v>
      </c>
      <c r="B3257" s="4">
        <v>1.1299999999999999</v>
      </c>
      <c r="C3257">
        <v>6</v>
      </c>
      <c r="D3257">
        <v>11</v>
      </c>
      <c r="E3257">
        <v>23</v>
      </c>
      <c r="F3257">
        <v>40</v>
      </c>
      <c r="G3257">
        <v>57</v>
      </c>
      <c r="H3257">
        <v>85</v>
      </c>
      <c r="I3257">
        <v>91</v>
      </c>
      <c r="J3257">
        <v>96</v>
      </c>
      <c r="K3257">
        <v>113</v>
      </c>
      <c r="L3257">
        <v>125</v>
      </c>
      <c r="M3257">
        <v>170</v>
      </c>
      <c r="N3257">
        <v>227</v>
      </c>
      <c r="O3257">
        <v>284</v>
      </c>
      <c r="P3257">
        <v>340</v>
      </c>
      <c r="Q3257">
        <v>397</v>
      </c>
      <c r="R3257">
        <v>567</v>
      </c>
      <c r="S3257">
        <v>851</v>
      </c>
      <c r="T3257">
        <v>1134</v>
      </c>
      <c r="U3257">
        <v>2836</v>
      </c>
      <c r="V3257">
        <v>4537</v>
      </c>
      <c r="W3257">
        <v>7940</v>
      </c>
    </row>
    <row r="3258" spans="1:60" x14ac:dyDescent="0.2">
      <c r="A3258" s="2">
        <v>3256</v>
      </c>
      <c r="B3258" s="4">
        <v>15</v>
      </c>
      <c r="C3258">
        <v>20</v>
      </c>
      <c r="D3258">
        <v>45</v>
      </c>
      <c r="E3258">
        <v>50</v>
      </c>
      <c r="F3258">
        <v>60</v>
      </c>
      <c r="G3258">
        <v>75</v>
      </c>
      <c r="H3258">
        <v>80</v>
      </c>
      <c r="I3258">
        <v>85</v>
      </c>
      <c r="J3258">
        <v>95</v>
      </c>
      <c r="K3258">
        <v>100</v>
      </c>
      <c r="L3258">
        <v>100</v>
      </c>
      <c r="M3258">
        <v>110</v>
      </c>
      <c r="N3258">
        <v>115</v>
      </c>
      <c r="O3258">
        <v>125</v>
      </c>
      <c r="P3258">
        <v>130</v>
      </c>
      <c r="Q3258">
        <v>150</v>
      </c>
      <c r="R3258">
        <v>150</v>
      </c>
      <c r="S3258">
        <v>160</v>
      </c>
      <c r="T3258">
        <v>170</v>
      </c>
      <c r="U3258">
        <v>200</v>
      </c>
      <c r="V3258">
        <v>250</v>
      </c>
      <c r="W3258">
        <v>250</v>
      </c>
      <c r="X3258">
        <v>300</v>
      </c>
      <c r="Y3258">
        <v>325</v>
      </c>
      <c r="Z3258">
        <v>350</v>
      </c>
      <c r="AA3258">
        <v>500</v>
      </c>
      <c r="AB3258">
        <v>650</v>
      </c>
      <c r="AC3258">
        <v>700</v>
      </c>
      <c r="AD3258">
        <v>750</v>
      </c>
      <c r="AE3258">
        <v>750</v>
      </c>
      <c r="AF3258">
        <v>750</v>
      </c>
      <c r="AG3258">
        <v>750</v>
      </c>
      <c r="AH3258">
        <v>750</v>
      </c>
      <c r="AI3258">
        <v>750</v>
      </c>
      <c r="AJ3258">
        <v>837</v>
      </c>
      <c r="AK3258">
        <v>1000</v>
      </c>
      <c r="AL3258">
        <v>1500</v>
      </c>
      <c r="AM3258">
        <v>10000</v>
      </c>
    </row>
    <row r="3259" spans="1:60" x14ac:dyDescent="0.2">
      <c r="A3259" s="2">
        <v>3257</v>
      </c>
      <c r="B3259" s="4">
        <v>50</v>
      </c>
      <c r="C3259">
        <v>52</v>
      </c>
      <c r="D3259">
        <v>52</v>
      </c>
      <c r="E3259">
        <v>52</v>
      </c>
      <c r="F3259">
        <v>52</v>
      </c>
      <c r="G3259">
        <v>54</v>
      </c>
      <c r="H3259">
        <v>75</v>
      </c>
      <c r="I3259">
        <v>85</v>
      </c>
      <c r="J3259">
        <v>100</v>
      </c>
      <c r="K3259">
        <v>100</v>
      </c>
      <c r="L3259">
        <v>100</v>
      </c>
      <c r="M3259">
        <v>115</v>
      </c>
      <c r="N3259">
        <v>135</v>
      </c>
      <c r="O3259">
        <v>150</v>
      </c>
      <c r="P3259">
        <v>165</v>
      </c>
      <c r="Q3259">
        <v>300</v>
      </c>
    </row>
    <row r="3260" spans="1:60" x14ac:dyDescent="0.2">
      <c r="A3260" s="2">
        <v>3258</v>
      </c>
      <c r="B3260" s="4">
        <v>12</v>
      </c>
      <c r="C3260">
        <v>14</v>
      </c>
      <c r="D3260">
        <v>17</v>
      </c>
      <c r="E3260">
        <v>19</v>
      </c>
      <c r="F3260">
        <v>29</v>
      </c>
      <c r="G3260">
        <v>34</v>
      </c>
      <c r="H3260">
        <v>42</v>
      </c>
      <c r="I3260">
        <v>69</v>
      </c>
      <c r="J3260">
        <v>132</v>
      </c>
      <c r="K3260">
        <v>699</v>
      </c>
    </row>
    <row r="3261" spans="1:60" x14ac:dyDescent="0.2">
      <c r="A3261" s="2">
        <v>3259</v>
      </c>
      <c r="B3261" s="4">
        <v>1</v>
      </c>
      <c r="C3261">
        <v>29</v>
      </c>
      <c r="D3261">
        <v>49</v>
      </c>
      <c r="E3261">
        <v>90</v>
      </c>
      <c r="F3261">
        <v>125</v>
      </c>
    </row>
    <row r="3262" spans="1:60" x14ac:dyDescent="0.2">
      <c r="A3262" s="2">
        <v>3260</v>
      </c>
      <c r="B3262" s="4">
        <v>25</v>
      </c>
      <c r="C3262">
        <v>95</v>
      </c>
      <c r="D3262">
        <v>125</v>
      </c>
      <c r="E3262">
        <v>180</v>
      </c>
      <c r="F3262">
        <v>240</v>
      </c>
      <c r="G3262">
        <v>270</v>
      </c>
      <c r="H3262">
        <v>360</v>
      </c>
      <c r="I3262">
        <v>500</v>
      </c>
      <c r="J3262">
        <v>850</v>
      </c>
      <c r="K3262">
        <v>1000</v>
      </c>
    </row>
    <row r="3263" spans="1:60" x14ac:dyDescent="0.2">
      <c r="A3263" s="2">
        <v>3261</v>
      </c>
      <c r="B3263" s="4">
        <v>10</v>
      </c>
      <c r="C3263">
        <v>18</v>
      </c>
      <c r="D3263">
        <v>20</v>
      </c>
      <c r="E3263">
        <v>25</v>
      </c>
      <c r="F3263">
        <v>30</v>
      </c>
      <c r="G3263">
        <v>45</v>
      </c>
      <c r="H3263">
        <v>45</v>
      </c>
      <c r="I3263">
        <v>50</v>
      </c>
      <c r="J3263">
        <v>55</v>
      </c>
      <c r="K3263">
        <v>75</v>
      </c>
      <c r="L3263">
        <v>90</v>
      </c>
      <c r="M3263">
        <v>350</v>
      </c>
    </row>
    <row r="3264" spans="1:60" x14ac:dyDescent="0.2">
      <c r="A3264" s="2">
        <v>3262</v>
      </c>
      <c r="B3264" s="4">
        <v>49</v>
      </c>
      <c r="C3264">
        <v>59</v>
      </c>
      <c r="D3264">
        <v>64</v>
      </c>
      <c r="E3264">
        <v>69</v>
      </c>
      <c r="F3264">
        <v>169</v>
      </c>
      <c r="G3264">
        <v>199</v>
      </c>
      <c r="H3264">
        <v>499</v>
      </c>
      <c r="I3264">
        <v>599</v>
      </c>
      <c r="J3264">
        <v>649</v>
      </c>
      <c r="K3264">
        <v>1249</v>
      </c>
      <c r="L3264">
        <v>5000</v>
      </c>
    </row>
    <row r="3265" spans="1:38" x14ac:dyDescent="0.2">
      <c r="A3265" s="2">
        <v>3263</v>
      </c>
      <c r="B3265" s="4">
        <v>5</v>
      </c>
      <c r="C3265">
        <v>20</v>
      </c>
      <c r="D3265">
        <v>35</v>
      </c>
      <c r="E3265">
        <v>35</v>
      </c>
      <c r="F3265">
        <v>50</v>
      </c>
      <c r="G3265">
        <v>85</v>
      </c>
      <c r="H3265">
        <v>120</v>
      </c>
      <c r="I3265">
        <v>125</v>
      </c>
      <c r="J3265">
        <v>150</v>
      </c>
      <c r="K3265">
        <v>190</v>
      </c>
      <c r="L3265">
        <v>270</v>
      </c>
      <c r="M3265">
        <v>285</v>
      </c>
      <c r="N3265">
        <v>315</v>
      </c>
      <c r="O3265">
        <v>465</v>
      </c>
      <c r="P3265">
        <v>500</v>
      </c>
      <c r="Q3265">
        <v>500</v>
      </c>
      <c r="R3265">
        <v>1200</v>
      </c>
      <c r="S3265">
        <v>2500</v>
      </c>
      <c r="T3265">
        <v>2500</v>
      </c>
    </row>
    <row r="3266" spans="1:38" x14ac:dyDescent="0.2">
      <c r="A3266" s="2">
        <v>3264</v>
      </c>
      <c r="B3266" s="4">
        <v>1</v>
      </c>
      <c r="C3266">
        <v>16</v>
      </c>
      <c r="D3266">
        <v>24</v>
      </c>
      <c r="E3266">
        <v>46</v>
      </c>
      <c r="F3266">
        <v>65</v>
      </c>
      <c r="G3266">
        <v>120</v>
      </c>
      <c r="H3266">
        <v>149</v>
      </c>
      <c r="I3266">
        <v>180</v>
      </c>
      <c r="J3266">
        <v>199</v>
      </c>
      <c r="K3266">
        <v>500</v>
      </c>
    </row>
    <row r="3267" spans="1:38" x14ac:dyDescent="0.2">
      <c r="A3267" s="2">
        <v>3265</v>
      </c>
      <c r="B3267" s="4">
        <v>1</v>
      </c>
      <c r="C3267">
        <v>10</v>
      </c>
      <c r="D3267">
        <v>10</v>
      </c>
      <c r="E3267">
        <v>15</v>
      </c>
      <c r="F3267">
        <v>20</v>
      </c>
      <c r="G3267">
        <v>25</v>
      </c>
      <c r="H3267">
        <v>35</v>
      </c>
      <c r="I3267">
        <v>40</v>
      </c>
      <c r="J3267">
        <v>40</v>
      </c>
      <c r="K3267">
        <v>60</v>
      </c>
      <c r="L3267">
        <v>75</v>
      </c>
      <c r="M3267">
        <v>150</v>
      </c>
      <c r="N3267">
        <v>1500</v>
      </c>
    </row>
    <row r="3268" spans="1:38" x14ac:dyDescent="0.2">
      <c r="A3268" s="2">
        <v>3266</v>
      </c>
      <c r="B3268" s="4">
        <v>5</v>
      </c>
      <c r="C3268">
        <v>15</v>
      </c>
      <c r="D3268">
        <v>20</v>
      </c>
      <c r="E3268">
        <v>25</v>
      </c>
      <c r="F3268">
        <v>25</v>
      </c>
      <c r="G3268">
        <v>26</v>
      </c>
      <c r="H3268">
        <v>40</v>
      </c>
      <c r="I3268">
        <v>50</v>
      </c>
      <c r="J3268">
        <v>50</v>
      </c>
      <c r="K3268">
        <v>50</v>
      </c>
      <c r="L3268">
        <v>54</v>
      </c>
      <c r="M3268">
        <v>55</v>
      </c>
      <c r="N3268">
        <v>65</v>
      </c>
      <c r="O3268">
        <v>72</v>
      </c>
      <c r="P3268">
        <v>75</v>
      </c>
      <c r="Q3268">
        <v>75</v>
      </c>
      <c r="R3268">
        <v>77</v>
      </c>
      <c r="S3268">
        <v>85</v>
      </c>
      <c r="T3268">
        <v>99</v>
      </c>
      <c r="U3268">
        <v>120</v>
      </c>
      <c r="V3268">
        <v>140</v>
      </c>
      <c r="W3268">
        <v>166</v>
      </c>
      <c r="X3268">
        <v>250</v>
      </c>
      <c r="Y3268">
        <v>425</v>
      </c>
      <c r="Z3268">
        <v>777</v>
      </c>
    </row>
    <row r="3269" spans="1:38" x14ac:dyDescent="0.2">
      <c r="A3269" s="2">
        <v>3267</v>
      </c>
      <c r="B3269" s="4">
        <v>22</v>
      </c>
      <c r="C3269">
        <v>33</v>
      </c>
      <c r="D3269">
        <v>44</v>
      </c>
      <c r="E3269">
        <v>78</v>
      </c>
    </row>
    <row r="3270" spans="1:38" x14ac:dyDescent="0.2">
      <c r="A3270" s="2">
        <v>3268</v>
      </c>
      <c r="B3270" s="4">
        <v>24</v>
      </c>
      <c r="C3270">
        <v>45</v>
      </c>
      <c r="D3270">
        <v>68</v>
      </c>
      <c r="E3270">
        <v>74</v>
      </c>
      <c r="F3270">
        <v>79</v>
      </c>
      <c r="G3270">
        <v>83</v>
      </c>
      <c r="H3270">
        <v>105</v>
      </c>
      <c r="I3270">
        <v>119</v>
      </c>
      <c r="J3270">
        <v>136</v>
      </c>
      <c r="K3270">
        <v>139</v>
      </c>
      <c r="L3270">
        <v>144</v>
      </c>
      <c r="M3270">
        <v>162</v>
      </c>
      <c r="N3270">
        <v>212</v>
      </c>
      <c r="O3270">
        <v>224</v>
      </c>
      <c r="P3270">
        <v>395</v>
      </c>
    </row>
    <row r="3271" spans="1:38" x14ac:dyDescent="0.2">
      <c r="A3271" s="2">
        <v>3269</v>
      </c>
      <c r="B3271" s="4">
        <v>5</v>
      </c>
      <c r="C3271">
        <v>35</v>
      </c>
      <c r="D3271">
        <v>40</v>
      </c>
      <c r="E3271">
        <v>50</v>
      </c>
      <c r="F3271">
        <v>55</v>
      </c>
      <c r="G3271">
        <v>65</v>
      </c>
      <c r="H3271">
        <v>80</v>
      </c>
      <c r="I3271">
        <v>85</v>
      </c>
      <c r="J3271">
        <v>100</v>
      </c>
      <c r="K3271">
        <v>105</v>
      </c>
      <c r="L3271">
        <v>400</v>
      </c>
      <c r="M3271">
        <v>1000</v>
      </c>
      <c r="N3271">
        <v>3000</v>
      </c>
      <c r="O3271">
        <v>10000</v>
      </c>
    </row>
    <row r="3272" spans="1:38" x14ac:dyDescent="0.2">
      <c r="A3272" s="2">
        <v>3270</v>
      </c>
      <c r="B3272" s="4">
        <v>5</v>
      </c>
      <c r="C3272">
        <v>10</v>
      </c>
      <c r="D3272">
        <v>15</v>
      </c>
      <c r="E3272">
        <v>25</v>
      </c>
      <c r="F3272">
        <v>35</v>
      </c>
      <c r="G3272">
        <v>45</v>
      </c>
      <c r="H3272">
        <v>60</v>
      </c>
      <c r="I3272">
        <v>75</v>
      </c>
      <c r="J3272">
        <v>90</v>
      </c>
      <c r="K3272">
        <v>150</v>
      </c>
      <c r="L3272">
        <v>160</v>
      </c>
      <c r="M3272">
        <v>200</v>
      </c>
      <c r="N3272">
        <v>350</v>
      </c>
      <c r="O3272">
        <v>500</v>
      </c>
      <c r="P3272">
        <v>1000</v>
      </c>
      <c r="Q3272">
        <v>2500</v>
      </c>
      <c r="R3272">
        <v>2500</v>
      </c>
      <c r="S3272">
        <v>5000</v>
      </c>
    </row>
    <row r="3273" spans="1:38" x14ac:dyDescent="0.2">
      <c r="A3273" s="2">
        <v>3271</v>
      </c>
      <c r="B3273" s="4">
        <v>1</v>
      </c>
      <c r="C3273">
        <v>25</v>
      </c>
      <c r="D3273">
        <v>29</v>
      </c>
      <c r="E3273">
        <v>39</v>
      </c>
      <c r="F3273">
        <v>55</v>
      </c>
      <c r="G3273">
        <v>100</v>
      </c>
      <c r="H3273">
        <v>199</v>
      </c>
      <c r="I3273">
        <v>5000</v>
      </c>
    </row>
    <row r="3274" spans="1:38" x14ac:dyDescent="0.2">
      <c r="A3274" s="2">
        <v>3272</v>
      </c>
      <c r="B3274" s="4">
        <v>5</v>
      </c>
      <c r="C3274">
        <v>15</v>
      </c>
      <c r="D3274">
        <v>20</v>
      </c>
      <c r="E3274">
        <v>25</v>
      </c>
      <c r="F3274">
        <v>30</v>
      </c>
      <c r="G3274">
        <v>35</v>
      </c>
      <c r="H3274">
        <v>50</v>
      </c>
      <c r="I3274">
        <v>75</v>
      </c>
      <c r="J3274">
        <v>80</v>
      </c>
      <c r="K3274">
        <v>100</v>
      </c>
      <c r="L3274">
        <v>150</v>
      </c>
      <c r="M3274">
        <v>200</v>
      </c>
      <c r="N3274">
        <v>250</v>
      </c>
      <c r="O3274">
        <v>250</v>
      </c>
      <c r="P3274">
        <v>300</v>
      </c>
      <c r="Q3274">
        <v>350</v>
      </c>
      <c r="R3274">
        <v>750</v>
      </c>
    </row>
    <row r="3275" spans="1:38" x14ac:dyDescent="0.2">
      <c r="A3275" s="2">
        <v>3273</v>
      </c>
      <c r="B3275" s="4">
        <v>5</v>
      </c>
      <c r="C3275">
        <v>7</v>
      </c>
      <c r="D3275">
        <v>15</v>
      </c>
      <c r="E3275">
        <v>20</v>
      </c>
      <c r="F3275">
        <v>30</v>
      </c>
      <c r="G3275">
        <v>40</v>
      </c>
      <c r="H3275">
        <v>50</v>
      </c>
      <c r="I3275">
        <v>50</v>
      </c>
      <c r="J3275">
        <v>50</v>
      </c>
      <c r="K3275">
        <v>50</v>
      </c>
      <c r="L3275">
        <v>50</v>
      </c>
      <c r="M3275">
        <v>50</v>
      </c>
      <c r="N3275">
        <v>50</v>
      </c>
      <c r="O3275">
        <v>50</v>
      </c>
      <c r="P3275">
        <v>50</v>
      </c>
      <c r="Q3275">
        <v>50</v>
      </c>
      <c r="R3275">
        <v>60</v>
      </c>
      <c r="S3275">
        <v>60</v>
      </c>
      <c r="T3275">
        <v>60</v>
      </c>
      <c r="U3275">
        <v>80</v>
      </c>
      <c r="V3275">
        <v>100</v>
      </c>
      <c r="W3275">
        <v>100</v>
      </c>
      <c r="X3275">
        <v>100</v>
      </c>
      <c r="Y3275">
        <v>150</v>
      </c>
      <c r="Z3275">
        <v>150</v>
      </c>
      <c r="AA3275">
        <v>300</v>
      </c>
    </row>
    <row r="3276" spans="1:38" x14ac:dyDescent="0.2">
      <c r="A3276" s="2">
        <v>3274</v>
      </c>
      <c r="B3276" s="4">
        <v>60</v>
      </c>
      <c r="C3276">
        <v>60</v>
      </c>
      <c r="D3276">
        <v>99</v>
      </c>
      <c r="E3276">
        <v>99</v>
      </c>
      <c r="F3276">
        <v>119</v>
      </c>
      <c r="G3276">
        <v>149</v>
      </c>
      <c r="H3276">
        <v>169</v>
      </c>
      <c r="I3276">
        <v>198</v>
      </c>
      <c r="J3276">
        <v>249</v>
      </c>
      <c r="K3276">
        <v>500</v>
      </c>
    </row>
    <row r="3277" spans="1:38" x14ac:dyDescent="0.2">
      <c r="A3277" s="2">
        <v>3275</v>
      </c>
      <c r="B3277" s="4">
        <v>0.91</v>
      </c>
      <c r="C3277">
        <v>5</v>
      </c>
      <c r="D3277">
        <v>6</v>
      </c>
      <c r="E3277">
        <v>14</v>
      </c>
      <c r="F3277">
        <v>14</v>
      </c>
      <c r="G3277">
        <v>18</v>
      </c>
      <c r="H3277">
        <v>26</v>
      </c>
      <c r="I3277">
        <v>37</v>
      </c>
      <c r="J3277">
        <v>46</v>
      </c>
      <c r="K3277">
        <v>50</v>
      </c>
      <c r="L3277">
        <v>68</v>
      </c>
      <c r="M3277">
        <v>82</v>
      </c>
      <c r="N3277">
        <v>91</v>
      </c>
      <c r="O3277">
        <v>114</v>
      </c>
      <c r="P3277">
        <v>137</v>
      </c>
      <c r="Q3277">
        <v>256</v>
      </c>
      <c r="R3277">
        <v>1369</v>
      </c>
      <c r="S3277">
        <v>2281</v>
      </c>
    </row>
    <row r="3278" spans="1:38" x14ac:dyDescent="0.2">
      <c r="A3278" s="2">
        <v>3276</v>
      </c>
      <c r="B3278" s="4">
        <v>1</v>
      </c>
      <c r="C3278">
        <v>25</v>
      </c>
      <c r="D3278">
        <v>69</v>
      </c>
      <c r="E3278">
        <v>79</v>
      </c>
      <c r="F3278">
        <v>99</v>
      </c>
      <c r="G3278">
        <v>109</v>
      </c>
      <c r="H3278">
        <v>119</v>
      </c>
      <c r="I3278">
        <v>149</v>
      </c>
      <c r="J3278">
        <v>298</v>
      </c>
      <c r="K3278">
        <v>5000</v>
      </c>
    </row>
    <row r="3279" spans="1:38" x14ac:dyDescent="0.2">
      <c r="A3279" s="2">
        <v>3277</v>
      </c>
      <c r="B3279" s="4">
        <v>5</v>
      </c>
      <c r="C3279">
        <v>10</v>
      </c>
      <c r="D3279">
        <v>15</v>
      </c>
      <c r="E3279">
        <v>20</v>
      </c>
      <c r="F3279">
        <v>30</v>
      </c>
      <c r="G3279">
        <v>40</v>
      </c>
      <c r="H3279">
        <v>50</v>
      </c>
      <c r="I3279">
        <v>50</v>
      </c>
      <c r="J3279">
        <v>60</v>
      </c>
      <c r="K3279">
        <v>70</v>
      </c>
      <c r="L3279">
        <v>75</v>
      </c>
      <c r="M3279">
        <v>75</v>
      </c>
      <c r="N3279">
        <v>80</v>
      </c>
      <c r="O3279">
        <v>90</v>
      </c>
      <c r="P3279">
        <v>90</v>
      </c>
      <c r="Q3279">
        <v>100</v>
      </c>
      <c r="R3279">
        <v>100</v>
      </c>
      <c r="S3279">
        <v>105</v>
      </c>
      <c r="T3279">
        <v>110</v>
      </c>
      <c r="U3279">
        <v>120</v>
      </c>
      <c r="V3279">
        <v>125</v>
      </c>
      <c r="W3279">
        <v>130</v>
      </c>
      <c r="X3279">
        <v>130</v>
      </c>
      <c r="Y3279">
        <v>130</v>
      </c>
      <c r="Z3279">
        <v>150</v>
      </c>
      <c r="AA3279">
        <v>150</v>
      </c>
      <c r="AB3279">
        <v>150</v>
      </c>
      <c r="AC3279">
        <v>150</v>
      </c>
      <c r="AD3279">
        <v>175</v>
      </c>
      <c r="AE3279">
        <v>200</v>
      </c>
      <c r="AF3279">
        <v>300</v>
      </c>
      <c r="AG3279">
        <v>300</v>
      </c>
      <c r="AH3279">
        <v>350</v>
      </c>
      <c r="AI3279">
        <v>600</v>
      </c>
      <c r="AJ3279">
        <v>1500</v>
      </c>
      <c r="AK3279">
        <v>2500</v>
      </c>
      <c r="AL3279">
        <v>4000</v>
      </c>
    </row>
    <row r="3280" spans="1:38" x14ac:dyDescent="0.2">
      <c r="A3280" s="2">
        <v>3278</v>
      </c>
      <c r="B3280" s="4">
        <v>10</v>
      </c>
      <c r="C3280">
        <v>25</v>
      </c>
      <c r="D3280">
        <v>80</v>
      </c>
      <c r="E3280">
        <v>95</v>
      </c>
      <c r="F3280">
        <v>125</v>
      </c>
      <c r="G3280">
        <v>140</v>
      </c>
      <c r="H3280">
        <v>160</v>
      </c>
      <c r="I3280">
        <v>180</v>
      </c>
      <c r="J3280">
        <v>200</v>
      </c>
      <c r="K3280">
        <v>224</v>
      </c>
      <c r="L3280">
        <v>399</v>
      </c>
      <c r="M3280">
        <v>426</v>
      </c>
      <c r="N3280">
        <v>499</v>
      </c>
      <c r="O3280">
        <v>532</v>
      </c>
      <c r="P3280">
        <v>599</v>
      </c>
      <c r="Q3280">
        <v>748</v>
      </c>
      <c r="R3280">
        <v>831</v>
      </c>
    </row>
    <row r="3281" spans="1:34" x14ac:dyDescent="0.2">
      <c r="A3281" s="2">
        <v>3279</v>
      </c>
      <c r="B3281" s="4">
        <v>1</v>
      </c>
      <c r="C3281">
        <v>15</v>
      </c>
      <c r="D3281">
        <v>25</v>
      </c>
      <c r="E3281">
        <v>25</v>
      </c>
      <c r="F3281">
        <v>25</v>
      </c>
      <c r="G3281">
        <v>25</v>
      </c>
      <c r="H3281">
        <v>25</v>
      </c>
      <c r="I3281">
        <v>50</v>
      </c>
      <c r="J3281">
        <v>75</v>
      </c>
      <c r="K3281">
        <v>100</v>
      </c>
      <c r="L3281">
        <v>150</v>
      </c>
      <c r="M3281">
        <v>250</v>
      </c>
      <c r="N3281">
        <v>250</v>
      </c>
      <c r="O3281">
        <v>250</v>
      </c>
      <c r="P3281">
        <v>250</v>
      </c>
      <c r="Q3281">
        <v>250</v>
      </c>
      <c r="R3281">
        <v>500</v>
      </c>
      <c r="S3281">
        <v>1000</v>
      </c>
      <c r="T3281">
        <v>2500</v>
      </c>
    </row>
    <row r="3282" spans="1:34" x14ac:dyDescent="0.2">
      <c r="A3282" s="2">
        <v>3280</v>
      </c>
      <c r="B3282" s="4">
        <v>30</v>
      </c>
      <c r="C3282">
        <v>55</v>
      </c>
      <c r="D3282">
        <v>75</v>
      </c>
      <c r="E3282">
        <v>95</v>
      </c>
      <c r="F3282">
        <v>110</v>
      </c>
      <c r="G3282">
        <v>125</v>
      </c>
      <c r="H3282">
        <v>125</v>
      </c>
      <c r="I3282">
        <v>145</v>
      </c>
      <c r="J3282">
        <v>150</v>
      </c>
      <c r="K3282">
        <v>160</v>
      </c>
      <c r="L3282">
        <v>195</v>
      </c>
      <c r="M3282">
        <v>250</v>
      </c>
      <c r="N3282">
        <v>295</v>
      </c>
    </row>
    <row r="3283" spans="1:34" x14ac:dyDescent="0.2">
      <c r="A3283" s="2">
        <v>3281</v>
      </c>
      <c r="B3283" s="4">
        <v>5</v>
      </c>
      <c r="C3283">
        <v>10</v>
      </c>
      <c r="D3283">
        <v>25</v>
      </c>
      <c r="E3283">
        <v>35</v>
      </c>
      <c r="F3283">
        <v>50</v>
      </c>
      <c r="G3283">
        <v>75</v>
      </c>
      <c r="H3283">
        <v>100</v>
      </c>
      <c r="I3283">
        <v>125</v>
      </c>
      <c r="J3283">
        <v>150</v>
      </c>
      <c r="K3283">
        <v>150</v>
      </c>
      <c r="L3283">
        <v>175</v>
      </c>
      <c r="M3283">
        <v>200</v>
      </c>
      <c r="N3283">
        <v>250</v>
      </c>
      <c r="O3283">
        <v>350</v>
      </c>
      <c r="P3283">
        <v>500</v>
      </c>
      <c r="Q3283">
        <v>750</v>
      </c>
      <c r="R3283">
        <v>1000</v>
      </c>
      <c r="S3283">
        <v>1250</v>
      </c>
      <c r="T3283">
        <v>1500</v>
      </c>
      <c r="U3283">
        <v>2000</v>
      </c>
      <c r="V3283">
        <v>2500</v>
      </c>
      <c r="W3283">
        <v>2500</v>
      </c>
      <c r="X3283">
        <v>3000</v>
      </c>
      <c r="Y3283">
        <v>5000</v>
      </c>
      <c r="Z3283">
        <v>5000</v>
      </c>
      <c r="AA3283">
        <v>10000</v>
      </c>
      <c r="AB3283">
        <v>10000</v>
      </c>
    </row>
    <row r="3284" spans="1:34" x14ac:dyDescent="0.2">
      <c r="A3284" s="2">
        <v>3282</v>
      </c>
      <c r="B3284" s="4">
        <v>14</v>
      </c>
      <c r="C3284">
        <v>20</v>
      </c>
      <c r="D3284">
        <v>45</v>
      </c>
      <c r="E3284">
        <v>49</v>
      </c>
      <c r="F3284">
        <v>59</v>
      </c>
      <c r="G3284">
        <v>69</v>
      </c>
      <c r="H3284">
        <v>75</v>
      </c>
      <c r="I3284">
        <v>99</v>
      </c>
      <c r="J3284">
        <v>99</v>
      </c>
      <c r="K3284">
        <v>110</v>
      </c>
      <c r="L3284">
        <v>149</v>
      </c>
      <c r="M3284">
        <v>180</v>
      </c>
      <c r="N3284">
        <v>198</v>
      </c>
      <c r="O3284">
        <v>550</v>
      </c>
      <c r="P3284">
        <v>930</v>
      </c>
    </row>
    <row r="3285" spans="1:34" x14ac:dyDescent="0.2">
      <c r="A3285" s="2">
        <v>3283</v>
      </c>
      <c r="B3285" s="4">
        <v>5</v>
      </c>
      <c r="C3285">
        <v>45</v>
      </c>
      <c r="D3285">
        <v>55</v>
      </c>
      <c r="E3285">
        <v>59</v>
      </c>
      <c r="F3285">
        <v>65</v>
      </c>
      <c r="G3285">
        <v>69</v>
      </c>
      <c r="H3285">
        <v>79</v>
      </c>
      <c r="I3285">
        <v>90</v>
      </c>
      <c r="J3285">
        <v>100</v>
      </c>
      <c r="K3285">
        <v>118</v>
      </c>
      <c r="L3285">
        <v>138</v>
      </c>
      <c r="M3285">
        <v>148</v>
      </c>
      <c r="N3285">
        <v>480</v>
      </c>
      <c r="O3285">
        <v>4800</v>
      </c>
    </row>
    <row r="3286" spans="1:34" x14ac:dyDescent="0.2">
      <c r="A3286" s="2">
        <v>3284</v>
      </c>
      <c r="B3286" s="4">
        <v>10</v>
      </c>
      <c r="C3286">
        <v>20</v>
      </c>
      <c r="D3286">
        <v>35</v>
      </c>
      <c r="E3286">
        <v>35</v>
      </c>
      <c r="F3286">
        <v>40</v>
      </c>
      <c r="G3286">
        <v>50</v>
      </c>
      <c r="H3286">
        <v>70</v>
      </c>
      <c r="I3286">
        <v>90</v>
      </c>
      <c r="J3286">
        <v>110</v>
      </c>
      <c r="K3286">
        <v>600</v>
      </c>
      <c r="L3286">
        <v>600</v>
      </c>
    </row>
    <row r="3287" spans="1:34" x14ac:dyDescent="0.2">
      <c r="A3287" s="2">
        <v>3285</v>
      </c>
      <c r="B3287" s="4">
        <v>0.83</v>
      </c>
      <c r="C3287">
        <v>28</v>
      </c>
      <c r="D3287">
        <v>45</v>
      </c>
      <c r="E3287">
        <v>48</v>
      </c>
      <c r="F3287">
        <v>111</v>
      </c>
      <c r="G3287">
        <v>123</v>
      </c>
    </row>
    <row r="3288" spans="1:34" x14ac:dyDescent="0.2">
      <c r="A3288" s="2">
        <v>3286</v>
      </c>
      <c r="B3288" s="4">
        <v>1</v>
      </c>
      <c r="C3288">
        <v>45</v>
      </c>
      <c r="D3288">
        <v>90</v>
      </c>
      <c r="E3288">
        <v>250</v>
      </c>
    </row>
    <row r="3289" spans="1:34" x14ac:dyDescent="0.2">
      <c r="A3289" s="2">
        <v>3287</v>
      </c>
      <c r="B3289" s="4">
        <v>55</v>
      </c>
      <c r="C3289">
        <v>65</v>
      </c>
      <c r="D3289">
        <v>85</v>
      </c>
      <c r="E3289">
        <v>115</v>
      </c>
      <c r="F3289">
        <v>150</v>
      </c>
    </row>
    <row r="3290" spans="1:34" x14ac:dyDescent="0.2">
      <c r="A3290" s="2">
        <v>3288</v>
      </c>
      <c r="B3290" s="4">
        <v>1.52</v>
      </c>
      <c r="C3290">
        <v>8</v>
      </c>
      <c r="D3290">
        <v>14</v>
      </c>
      <c r="E3290">
        <v>15</v>
      </c>
      <c r="F3290">
        <v>18</v>
      </c>
      <c r="G3290">
        <v>23</v>
      </c>
      <c r="H3290">
        <v>30</v>
      </c>
      <c r="I3290">
        <v>30</v>
      </c>
      <c r="J3290">
        <v>38</v>
      </c>
      <c r="K3290">
        <v>46</v>
      </c>
      <c r="L3290">
        <v>53</v>
      </c>
      <c r="M3290">
        <v>61</v>
      </c>
      <c r="N3290">
        <v>76</v>
      </c>
      <c r="O3290">
        <v>91</v>
      </c>
      <c r="P3290">
        <v>106</v>
      </c>
      <c r="Q3290">
        <v>114</v>
      </c>
      <c r="R3290">
        <v>122</v>
      </c>
      <c r="S3290">
        <v>152</v>
      </c>
      <c r="T3290">
        <v>152</v>
      </c>
      <c r="U3290">
        <v>152</v>
      </c>
      <c r="V3290">
        <v>152</v>
      </c>
      <c r="W3290">
        <v>152</v>
      </c>
      <c r="X3290">
        <v>152</v>
      </c>
      <c r="Y3290">
        <v>456</v>
      </c>
      <c r="Z3290">
        <v>1369</v>
      </c>
      <c r="AA3290">
        <v>1521</v>
      </c>
      <c r="AB3290">
        <v>2282</v>
      </c>
      <c r="AC3290">
        <v>2890</v>
      </c>
      <c r="AD3290">
        <v>3042</v>
      </c>
      <c r="AE3290">
        <v>3042</v>
      </c>
      <c r="AF3290">
        <v>3347</v>
      </c>
      <c r="AG3290">
        <v>7606</v>
      </c>
      <c r="AH3290">
        <v>7606</v>
      </c>
    </row>
    <row r="3291" spans="1:34" x14ac:dyDescent="0.2">
      <c r="A3291" s="2">
        <v>3289</v>
      </c>
      <c r="B3291" s="4">
        <v>1</v>
      </c>
      <c r="C3291">
        <v>15</v>
      </c>
      <c r="D3291">
        <v>75</v>
      </c>
      <c r="E3291">
        <v>100</v>
      </c>
      <c r="F3291">
        <v>150</v>
      </c>
      <c r="G3291">
        <v>200</v>
      </c>
      <c r="H3291">
        <v>300</v>
      </c>
      <c r="I3291">
        <v>500</v>
      </c>
      <c r="J3291">
        <v>500</v>
      </c>
      <c r="K3291">
        <v>500</v>
      </c>
      <c r="L3291">
        <v>500</v>
      </c>
    </row>
    <row r="3292" spans="1:34" x14ac:dyDescent="0.2">
      <c r="A3292" s="2">
        <v>3290</v>
      </c>
      <c r="B3292" s="4">
        <v>1</v>
      </c>
      <c r="C3292">
        <v>5</v>
      </c>
      <c r="D3292">
        <v>30</v>
      </c>
      <c r="E3292">
        <v>35</v>
      </c>
      <c r="F3292">
        <v>40</v>
      </c>
      <c r="G3292">
        <v>55</v>
      </c>
      <c r="H3292">
        <v>70</v>
      </c>
      <c r="I3292">
        <v>70</v>
      </c>
      <c r="J3292">
        <v>105</v>
      </c>
      <c r="K3292">
        <v>250</v>
      </c>
    </row>
    <row r="3293" spans="1:34" x14ac:dyDescent="0.2">
      <c r="A3293" s="2">
        <v>3291</v>
      </c>
      <c r="B3293" s="4">
        <v>10</v>
      </c>
      <c r="C3293">
        <v>129</v>
      </c>
      <c r="D3293">
        <v>129</v>
      </c>
      <c r="E3293">
        <v>149</v>
      </c>
      <c r="F3293">
        <v>149</v>
      </c>
      <c r="G3293">
        <v>280</v>
      </c>
      <c r="H3293">
        <v>399</v>
      </c>
      <c r="I3293">
        <v>449</v>
      </c>
      <c r="J3293">
        <v>1200</v>
      </c>
    </row>
    <row r="3294" spans="1:34" x14ac:dyDescent="0.2">
      <c r="A3294" s="2">
        <v>3292</v>
      </c>
      <c r="B3294" s="4">
        <v>2</v>
      </c>
      <c r="C3294">
        <v>15</v>
      </c>
      <c r="D3294">
        <v>22</v>
      </c>
      <c r="E3294">
        <v>38</v>
      </c>
      <c r="F3294">
        <v>55</v>
      </c>
      <c r="G3294">
        <v>125</v>
      </c>
      <c r="H3294">
        <v>550</v>
      </c>
      <c r="I3294">
        <v>925</v>
      </c>
      <c r="J3294">
        <v>6500</v>
      </c>
    </row>
    <row r="3295" spans="1:34" x14ac:dyDescent="0.2">
      <c r="A3295" s="2">
        <v>3293</v>
      </c>
      <c r="B3295" s="4">
        <v>5</v>
      </c>
      <c r="C3295">
        <v>25</v>
      </c>
      <c r="D3295">
        <v>100</v>
      </c>
      <c r="E3295">
        <v>150</v>
      </c>
      <c r="F3295">
        <v>200</v>
      </c>
      <c r="G3295">
        <v>250</v>
      </c>
      <c r="H3295">
        <v>300</v>
      </c>
      <c r="I3295">
        <v>300</v>
      </c>
      <c r="J3295">
        <v>350</v>
      </c>
      <c r="K3295">
        <v>375</v>
      </c>
      <c r="L3295">
        <v>400</v>
      </c>
      <c r="M3295">
        <v>420</v>
      </c>
      <c r="N3295">
        <v>480</v>
      </c>
      <c r="O3295">
        <v>500</v>
      </c>
      <c r="P3295">
        <v>525</v>
      </c>
      <c r="Q3295">
        <v>540</v>
      </c>
      <c r="R3295">
        <v>560</v>
      </c>
      <c r="S3295">
        <v>640</v>
      </c>
      <c r="T3295">
        <v>720</v>
      </c>
      <c r="U3295">
        <v>750</v>
      </c>
      <c r="V3295">
        <v>1000</v>
      </c>
      <c r="W3295">
        <v>1200</v>
      </c>
      <c r="X3295">
        <v>1440</v>
      </c>
      <c r="Y3295">
        <v>1600</v>
      </c>
    </row>
    <row r="3296" spans="1:34" x14ac:dyDescent="0.2">
      <c r="A3296" s="2">
        <v>3294</v>
      </c>
      <c r="B3296" s="4">
        <v>5</v>
      </c>
      <c r="C3296">
        <v>20</v>
      </c>
      <c r="D3296">
        <v>25</v>
      </c>
      <c r="E3296">
        <v>40</v>
      </c>
      <c r="F3296">
        <v>45</v>
      </c>
      <c r="G3296">
        <v>55</v>
      </c>
      <c r="H3296">
        <v>60</v>
      </c>
      <c r="I3296">
        <v>65</v>
      </c>
      <c r="J3296">
        <v>65</v>
      </c>
      <c r="K3296">
        <v>75</v>
      </c>
      <c r="L3296">
        <v>300</v>
      </c>
    </row>
    <row r="3297" spans="1:90" x14ac:dyDescent="0.2">
      <c r="A3297" s="2">
        <v>3295</v>
      </c>
      <c r="B3297" s="4">
        <v>25</v>
      </c>
      <c r="C3297">
        <v>45</v>
      </c>
      <c r="D3297">
        <v>65</v>
      </c>
      <c r="E3297">
        <v>125</v>
      </c>
      <c r="F3297">
        <v>150</v>
      </c>
      <c r="G3297">
        <v>200</v>
      </c>
    </row>
    <row r="3298" spans="1:90" x14ac:dyDescent="0.2">
      <c r="A3298" s="2">
        <v>3296</v>
      </c>
      <c r="B3298" s="4">
        <v>5</v>
      </c>
      <c r="C3298">
        <v>25</v>
      </c>
      <c r="D3298">
        <v>40</v>
      </c>
      <c r="E3298">
        <v>75</v>
      </c>
      <c r="F3298">
        <v>135</v>
      </c>
      <c r="G3298">
        <v>195</v>
      </c>
      <c r="H3298">
        <v>350</v>
      </c>
      <c r="I3298">
        <v>550</v>
      </c>
      <c r="J3298">
        <v>1000</v>
      </c>
      <c r="K3298">
        <v>1000</v>
      </c>
      <c r="L3298">
        <v>5000</v>
      </c>
    </row>
    <row r="3299" spans="1:90" x14ac:dyDescent="0.2">
      <c r="A3299" s="2">
        <v>3297</v>
      </c>
      <c r="B3299" s="4">
        <v>10</v>
      </c>
      <c r="C3299">
        <v>25</v>
      </c>
      <c r="D3299">
        <v>60</v>
      </c>
      <c r="E3299">
        <v>60</v>
      </c>
      <c r="F3299">
        <v>100</v>
      </c>
      <c r="G3299">
        <v>100</v>
      </c>
      <c r="H3299">
        <v>100</v>
      </c>
      <c r="I3299">
        <v>100</v>
      </c>
      <c r="J3299">
        <v>180</v>
      </c>
      <c r="K3299">
        <v>180</v>
      </c>
      <c r="L3299">
        <v>300</v>
      </c>
      <c r="M3299">
        <v>340</v>
      </c>
      <c r="N3299">
        <v>350</v>
      </c>
      <c r="O3299">
        <v>500</v>
      </c>
      <c r="P3299">
        <v>700</v>
      </c>
      <c r="Q3299">
        <v>750</v>
      </c>
      <c r="R3299">
        <v>1000</v>
      </c>
      <c r="S3299">
        <v>1000</v>
      </c>
      <c r="T3299">
        <v>1000</v>
      </c>
      <c r="U3299">
        <v>1000</v>
      </c>
      <c r="V3299">
        <v>2000</v>
      </c>
      <c r="W3299">
        <v>4000</v>
      </c>
      <c r="X3299">
        <v>5000</v>
      </c>
      <c r="Y3299">
        <v>7500</v>
      </c>
      <c r="Z3299">
        <v>10000</v>
      </c>
    </row>
    <row r="3300" spans="1:90" x14ac:dyDescent="0.2">
      <c r="A3300" s="2">
        <v>3298</v>
      </c>
      <c r="B3300" s="4">
        <v>5</v>
      </c>
      <c r="C3300">
        <v>12</v>
      </c>
      <c r="D3300">
        <v>20</v>
      </c>
      <c r="E3300">
        <v>40</v>
      </c>
      <c r="F3300">
        <v>50</v>
      </c>
      <c r="G3300">
        <v>75</v>
      </c>
      <c r="H3300">
        <v>100</v>
      </c>
      <c r="I3300">
        <v>125</v>
      </c>
      <c r="J3300">
        <v>150</v>
      </c>
      <c r="K3300">
        <v>150</v>
      </c>
      <c r="L3300">
        <v>175</v>
      </c>
      <c r="M3300">
        <v>175</v>
      </c>
      <c r="N3300">
        <v>175</v>
      </c>
      <c r="O3300">
        <v>175</v>
      </c>
      <c r="P3300">
        <v>175</v>
      </c>
      <c r="Q3300">
        <v>200</v>
      </c>
      <c r="R3300">
        <v>200</v>
      </c>
      <c r="S3300">
        <v>200</v>
      </c>
      <c r="T3300">
        <v>200</v>
      </c>
      <c r="U3300">
        <v>200</v>
      </c>
      <c r="V3300">
        <v>250</v>
      </c>
      <c r="W3300">
        <v>275</v>
      </c>
      <c r="X3300">
        <v>300</v>
      </c>
    </row>
    <row r="3301" spans="1:90" x14ac:dyDescent="0.2">
      <c r="A3301" s="2">
        <v>3299</v>
      </c>
      <c r="B3301" s="4">
        <v>5</v>
      </c>
      <c r="C3301">
        <v>9</v>
      </c>
      <c r="D3301">
        <v>14</v>
      </c>
      <c r="E3301">
        <v>14</v>
      </c>
      <c r="F3301">
        <v>18</v>
      </c>
      <c r="G3301">
        <v>18</v>
      </c>
      <c r="H3301">
        <v>23</v>
      </c>
      <c r="I3301">
        <v>27</v>
      </c>
      <c r="J3301">
        <v>37</v>
      </c>
      <c r="K3301">
        <v>55</v>
      </c>
      <c r="L3301">
        <v>69</v>
      </c>
      <c r="M3301">
        <v>92</v>
      </c>
      <c r="N3301">
        <v>92</v>
      </c>
      <c r="O3301">
        <v>92</v>
      </c>
      <c r="P3301">
        <v>114</v>
      </c>
      <c r="Q3301">
        <v>137</v>
      </c>
      <c r="R3301">
        <v>275</v>
      </c>
      <c r="S3301">
        <v>687</v>
      </c>
      <c r="T3301">
        <v>916</v>
      </c>
      <c r="U3301">
        <v>916</v>
      </c>
      <c r="V3301">
        <v>1374</v>
      </c>
      <c r="W3301">
        <v>1832</v>
      </c>
      <c r="X3301">
        <v>4580</v>
      </c>
    </row>
    <row r="3302" spans="1:90" x14ac:dyDescent="0.2">
      <c r="A3302" s="2">
        <v>3300</v>
      </c>
      <c r="B3302" s="4">
        <v>1</v>
      </c>
      <c r="C3302">
        <v>5</v>
      </c>
      <c r="D3302">
        <v>10</v>
      </c>
      <c r="E3302">
        <v>15</v>
      </c>
      <c r="F3302">
        <v>25</v>
      </c>
      <c r="G3302">
        <v>35</v>
      </c>
      <c r="H3302">
        <v>50</v>
      </c>
      <c r="I3302">
        <v>65</v>
      </c>
      <c r="J3302">
        <v>75</v>
      </c>
      <c r="K3302">
        <v>85</v>
      </c>
      <c r="L3302">
        <v>100</v>
      </c>
      <c r="M3302">
        <v>100</v>
      </c>
      <c r="N3302">
        <v>150</v>
      </c>
      <c r="O3302">
        <v>200</v>
      </c>
      <c r="P3302">
        <v>250</v>
      </c>
      <c r="Q3302">
        <v>250</v>
      </c>
      <c r="R3302">
        <v>250</v>
      </c>
      <c r="S3302">
        <v>300</v>
      </c>
      <c r="T3302">
        <v>300</v>
      </c>
      <c r="U3302">
        <v>300</v>
      </c>
      <c r="V3302">
        <v>300</v>
      </c>
      <c r="W3302">
        <v>300</v>
      </c>
      <c r="X3302">
        <v>300</v>
      </c>
      <c r="Y3302">
        <v>300</v>
      </c>
      <c r="Z3302">
        <v>300</v>
      </c>
      <c r="AA3302">
        <v>300</v>
      </c>
      <c r="AB3302">
        <v>350</v>
      </c>
      <c r="AC3302">
        <v>500</v>
      </c>
      <c r="AD3302">
        <v>500</v>
      </c>
      <c r="AE3302">
        <v>500</v>
      </c>
      <c r="AF3302">
        <v>500</v>
      </c>
      <c r="AG3302">
        <v>500</v>
      </c>
      <c r="AH3302">
        <v>500</v>
      </c>
      <c r="AI3302">
        <v>750</v>
      </c>
      <c r="AJ3302">
        <v>1000</v>
      </c>
      <c r="AK3302">
        <v>1000</v>
      </c>
      <c r="AL3302">
        <v>1000</v>
      </c>
      <c r="AM3302">
        <v>1500</v>
      </c>
      <c r="AN3302">
        <v>1500</v>
      </c>
      <c r="AO3302">
        <v>1500</v>
      </c>
      <c r="AP3302">
        <v>2020</v>
      </c>
      <c r="AQ3302">
        <v>3000</v>
      </c>
      <c r="AR3302">
        <v>5000</v>
      </c>
      <c r="AS3302">
        <v>10000</v>
      </c>
      <c r="AT3302">
        <v>10000</v>
      </c>
    </row>
    <row r="3303" spans="1:90" x14ac:dyDescent="0.2">
      <c r="A3303" s="2">
        <v>3301</v>
      </c>
      <c r="B3303" s="4">
        <v>4</v>
      </c>
      <c r="C3303">
        <v>7</v>
      </c>
      <c r="D3303">
        <v>11</v>
      </c>
      <c r="E3303">
        <v>14</v>
      </c>
      <c r="F3303">
        <v>14</v>
      </c>
      <c r="G3303">
        <v>17</v>
      </c>
      <c r="H3303">
        <v>22</v>
      </c>
      <c r="I3303">
        <v>22</v>
      </c>
      <c r="J3303">
        <v>29</v>
      </c>
      <c r="K3303">
        <v>43</v>
      </c>
      <c r="L3303">
        <v>50</v>
      </c>
      <c r="M3303">
        <v>53</v>
      </c>
      <c r="N3303">
        <v>72</v>
      </c>
      <c r="O3303">
        <v>98</v>
      </c>
      <c r="P3303">
        <v>144</v>
      </c>
      <c r="Q3303">
        <v>359</v>
      </c>
      <c r="R3303">
        <v>1436</v>
      </c>
      <c r="S3303">
        <v>3591</v>
      </c>
      <c r="T3303">
        <v>7182</v>
      </c>
    </row>
    <row r="3304" spans="1:90" x14ac:dyDescent="0.2">
      <c r="A3304" s="2">
        <v>3302</v>
      </c>
      <c r="B3304" s="4">
        <v>1</v>
      </c>
      <c r="C3304">
        <v>5</v>
      </c>
      <c r="D3304">
        <v>15</v>
      </c>
      <c r="E3304">
        <v>20</v>
      </c>
      <c r="F3304">
        <v>35</v>
      </c>
      <c r="G3304">
        <v>50</v>
      </c>
      <c r="H3304">
        <v>65</v>
      </c>
      <c r="I3304">
        <v>85</v>
      </c>
      <c r="J3304">
        <v>85</v>
      </c>
      <c r="K3304">
        <v>90</v>
      </c>
      <c r="L3304">
        <v>100</v>
      </c>
      <c r="M3304">
        <v>125</v>
      </c>
      <c r="N3304">
        <v>200</v>
      </c>
      <c r="O3304">
        <v>300</v>
      </c>
      <c r="P3304">
        <v>500</v>
      </c>
      <c r="Q3304">
        <v>500</v>
      </c>
      <c r="R3304">
        <v>1000</v>
      </c>
      <c r="S3304">
        <v>6000</v>
      </c>
      <c r="T3304">
        <v>10000</v>
      </c>
    </row>
    <row r="3305" spans="1:90" x14ac:dyDescent="0.2">
      <c r="A3305" s="2">
        <v>3303</v>
      </c>
      <c r="B3305" s="4">
        <v>1</v>
      </c>
      <c r="C3305">
        <v>55</v>
      </c>
      <c r="D3305">
        <v>60</v>
      </c>
      <c r="E3305">
        <v>65</v>
      </c>
      <c r="F3305">
        <v>120</v>
      </c>
      <c r="G3305">
        <v>315</v>
      </c>
    </row>
    <row r="3306" spans="1:90" x14ac:dyDescent="0.2">
      <c r="A3306" s="2">
        <v>3304</v>
      </c>
      <c r="B3306" s="4">
        <v>0.8</v>
      </c>
      <c r="C3306">
        <v>16</v>
      </c>
      <c r="D3306">
        <v>24</v>
      </c>
      <c r="E3306">
        <v>24</v>
      </c>
      <c r="F3306">
        <v>80</v>
      </c>
      <c r="G3306">
        <v>160</v>
      </c>
      <c r="H3306">
        <v>200</v>
      </c>
      <c r="I3306">
        <v>240</v>
      </c>
      <c r="J3306">
        <v>281</v>
      </c>
      <c r="K3306">
        <v>535</v>
      </c>
      <c r="L3306">
        <v>803</v>
      </c>
      <c r="M3306">
        <v>1205</v>
      </c>
      <c r="N3306">
        <v>3215</v>
      </c>
      <c r="O3306">
        <v>4019</v>
      </c>
    </row>
    <row r="3307" spans="1:90" x14ac:dyDescent="0.2">
      <c r="A3307" s="2">
        <v>3305</v>
      </c>
      <c r="B3307" s="4">
        <v>1</v>
      </c>
      <c r="C3307">
        <v>8</v>
      </c>
      <c r="D3307">
        <v>9</v>
      </c>
      <c r="E3307">
        <v>19</v>
      </c>
      <c r="F3307">
        <v>29</v>
      </c>
      <c r="G3307">
        <v>36</v>
      </c>
      <c r="H3307">
        <v>39</v>
      </c>
      <c r="I3307">
        <v>59</v>
      </c>
      <c r="J3307">
        <v>69</v>
      </c>
      <c r="K3307">
        <v>99</v>
      </c>
      <c r="L3307">
        <v>249</v>
      </c>
      <c r="M3307">
        <v>499</v>
      </c>
      <c r="N3307">
        <v>899</v>
      </c>
      <c r="O3307">
        <v>1399</v>
      </c>
    </row>
    <row r="3308" spans="1:90" x14ac:dyDescent="0.2">
      <c r="A3308" s="2">
        <v>3306</v>
      </c>
      <c r="B3308" s="4">
        <v>12</v>
      </c>
      <c r="C3308">
        <v>135</v>
      </c>
      <c r="D3308">
        <v>145</v>
      </c>
      <c r="E3308">
        <v>165</v>
      </c>
      <c r="F3308">
        <v>175</v>
      </c>
    </row>
    <row r="3309" spans="1:90" x14ac:dyDescent="0.2">
      <c r="A3309" s="2">
        <v>3307</v>
      </c>
      <c r="B3309" s="4">
        <v>1</v>
      </c>
      <c r="C3309">
        <v>10</v>
      </c>
      <c r="D3309">
        <v>20</v>
      </c>
      <c r="E3309">
        <v>35</v>
      </c>
      <c r="F3309">
        <v>35</v>
      </c>
      <c r="G3309">
        <v>50</v>
      </c>
      <c r="H3309">
        <v>55</v>
      </c>
      <c r="I3309">
        <v>60</v>
      </c>
      <c r="J3309">
        <v>65</v>
      </c>
      <c r="K3309">
        <v>75</v>
      </c>
      <c r="L3309">
        <v>80</v>
      </c>
      <c r="M3309">
        <v>85</v>
      </c>
      <c r="N3309">
        <v>85</v>
      </c>
      <c r="O3309">
        <v>85</v>
      </c>
      <c r="P3309">
        <v>90</v>
      </c>
      <c r="Q3309">
        <v>95</v>
      </c>
      <c r="R3309">
        <v>95</v>
      </c>
      <c r="S3309">
        <v>100</v>
      </c>
      <c r="T3309">
        <v>150</v>
      </c>
      <c r="U3309">
        <v>200</v>
      </c>
      <c r="V3309">
        <v>250</v>
      </c>
      <c r="W3309">
        <v>275</v>
      </c>
      <c r="X3309">
        <v>275</v>
      </c>
      <c r="Y3309">
        <v>275</v>
      </c>
      <c r="Z3309">
        <v>275</v>
      </c>
      <c r="AA3309">
        <v>275</v>
      </c>
      <c r="AB3309">
        <v>275</v>
      </c>
      <c r="AC3309">
        <v>275</v>
      </c>
      <c r="AD3309">
        <v>275</v>
      </c>
      <c r="AE3309">
        <v>275</v>
      </c>
      <c r="AF3309">
        <v>275</v>
      </c>
      <c r="AG3309">
        <v>275</v>
      </c>
      <c r="AH3309">
        <v>275</v>
      </c>
      <c r="AI3309">
        <v>275</v>
      </c>
      <c r="AJ3309">
        <v>300</v>
      </c>
      <c r="AK3309">
        <v>300</v>
      </c>
      <c r="AL3309">
        <v>300</v>
      </c>
      <c r="AM3309">
        <v>300</v>
      </c>
      <c r="AN3309">
        <v>300</v>
      </c>
      <c r="AO3309">
        <v>300</v>
      </c>
      <c r="AP3309">
        <v>300</v>
      </c>
      <c r="AQ3309">
        <v>300</v>
      </c>
      <c r="AR3309">
        <v>300</v>
      </c>
      <c r="AS3309">
        <v>300</v>
      </c>
      <c r="AT3309">
        <v>300</v>
      </c>
      <c r="AU3309">
        <v>300</v>
      </c>
      <c r="AV3309">
        <v>300</v>
      </c>
      <c r="AW3309">
        <v>300</v>
      </c>
      <c r="AX3309">
        <v>300</v>
      </c>
      <c r="AY3309">
        <v>300</v>
      </c>
      <c r="AZ3309">
        <v>300</v>
      </c>
      <c r="BA3309">
        <v>300</v>
      </c>
      <c r="BB3309">
        <v>300</v>
      </c>
      <c r="BC3309">
        <v>300</v>
      </c>
      <c r="BD3309">
        <v>300</v>
      </c>
      <c r="BE3309">
        <v>300</v>
      </c>
      <c r="BF3309">
        <v>300</v>
      </c>
      <c r="BG3309">
        <v>300</v>
      </c>
      <c r="BH3309">
        <v>300</v>
      </c>
      <c r="BI3309">
        <v>300</v>
      </c>
      <c r="BJ3309">
        <v>300</v>
      </c>
      <c r="BK3309">
        <v>300</v>
      </c>
      <c r="BL3309">
        <v>300</v>
      </c>
      <c r="BM3309">
        <v>300</v>
      </c>
      <c r="BN3309">
        <v>300</v>
      </c>
      <c r="BO3309">
        <v>375</v>
      </c>
      <c r="BP3309">
        <v>400</v>
      </c>
      <c r="BQ3309">
        <v>500</v>
      </c>
      <c r="BR3309">
        <v>600</v>
      </c>
      <c r="BS3309">
        <v>750</v>
      </c>
      <c r="BT3309">
        <v>1000</v>
      </c>
      <c r="BU3309">
        <v>1250</v>
      </c>
      <c r="BV3309">
        <v>1450</v>
      </c>
      <c r="BW3309">
        <v>1450</v>
      </c>
      <c r="BX3309">
        <v>1650</v>
      </c>
      <c r="BY3309">
        <v>1650</v>
      </c>
      <c r="BZ3309">
        <v>2000</v>
      </c>
      <c r="CA3309">
        <v>2000</v>
      </c>
      <c r="CB3309">
        <v>3000</v>
      </c>
      <c r="CC3309">
        <v>3000</v>
      </c>
      <c r="CD3309">
        <v>3000</v>
      </c>
      <c r="CE3309">
        <v>3000</v>
      </c>
      <c r="CF3309">
        <v>3000</v>
      </c>
      <c r="CG3309">
        <v>4000</v>
      </c>
      <c r="CH3309">
        <v>5000</v>
      </c>
      <c r="CI3309">
        <v>6000</v>
      </c>
      <c r="CJ3309">
        <v>6000</v>
      </c>
      <c r="CK3309">
        <v>6000</v>
      </c>
      <c r="CL3309">
        <v>10000</v>
      </c>
    </row>
    <row r="3310" spans="1:90" x14ac:dyDescent="0.2">
      <c r="A3310" s="2">
        <v>3308</v>
      </c>
      <c r="B3310" s="4">
        <v>5</v>
      </c>
      <c r="C3310">
        <v>49</v>
      </c>
      <c r="D3310">
        <v>59</v>
      </c>
      <c r="E3310">
        <v>79</v>
      </c>
      <c r="F3310">
        <v>89</v>
      </c>
      <c r="G3310">
        <v>89</v>
      </c>
      <c r="H3310">
        <v>250</v>
      </c>
      <c r="I3310">
        <v>499</v>
      </c>
    </row>
    <row r="3311" spans="1:90" x14ac:dyDescent="0.2">
      <c r="A3311" s="2">
        <v>3309</v>
      </c>
      <c r="B3311" s="4">
        <v>10</v>
      </c>
      <c r="C3311">
        <v>27</v>
      </c>
      <c r="D3311">
        <v>35</v>
      </c>
      <c r="E3311">
        <v>39</v>
      </c>
      <c r="F3311">
        <v>49</v>
      </c>
      <c r="G3311">
        <v>49</v>
      </c>
      <c r="H3311">
        <v>79</v>
      </c>
      <c r="I3311">
        <v>82</v>
      </c>
      <c r="J3311">
        <v>175</v>
      </c>
      <c r="K3311">
        <v>250</v>
      </c>
      <c r="L3311">
        <v>2500</v>
      </c>
    </row>
    <row r="3312" spans="1:90" x14ac:dyDescent="0.2">
      <c r="A3312" s="2">
        <v>3310</v>
      </c>
      <c r="B3312" s="4">
        <v>1</v>
      </c>
      <c r="C3312">
        <v>20</v>
      </c>
      <c r="D3312">
        <v>45</v>
      </c>
      <c r="E3312">
        <v>60</v>
      </c>
      <c r="F3312">
        <v>75</v>
      </c>
      <c r="G3312">
        <v>100</v>
      </c>
      <c r="H3312">
        <v>125</v>
      </c>
      <c r="I3312">
        <v>150</v>
      </c>
      <c r="J3312">
        <v>200</v>
      </c>
      <c r="K3312">
        <v>400</v>
      </c>
      <c r="L3312">
        <v>400</v>
      </c>
      <c r="M3312">
        <v>1000</v>
      </c>
      <c r="N3312">
        <v>2500</v>
      </c>
    </row>
    <row r="3313" spans="1:28" x14ac:dyDescent="0.2">
      <c r="A3313" s="2">
        <v>3311</v>
      </c>
      <c r="B3313" s="4">
        <v>1</v>
      </c>
      <c r="C3313">
        <v>10</v>
      </c>
      <c r="D3313">
        <v>25</v>
      </c>
      <c r="E3313">
        <v>50</v>
      </c>
      <c r="F3313">
        <v>65</v>
      </c>
      <c r="G3313">
        <v>70</v>
      </c>
      <c r="H3313">
        <v>75</v>
      </c>
      <c r="I3313">
        <v>80</v>
      </c>
      <c r="J3313">
        <v>90</v>
      </c>
      <c r="K3313">
        <v>150</v>
      </c>
    </row>
    <row r="3314" spans="1:28" x14ac:dyDescent="0.2">
      <c r="A3314" s="2">
        <v>3312</v>
      </c>
      <c r="B3314" s="4">
        <v>5</v>
      </c>
      <c r="C3314">
        <v>25</v>
      </c>
      <c r="D3314">
        <v>45</v>
      </c>
      <c r="E3314">
        <v>80</v>
      </c>
      <c r="F3314">
        <v>250</v>
      </c>
      <c r="G3314">
        <v>400</v>
      </c>
      <c r="H3314">
        <v>1000</v>
      </c>
      <c r="I3314">
        <v>4000</v>
      </c>
      <c r="J3314">
        <v>6000</v>
      </c>
      <c r="K3314">
        <v>10000</v>
      </c>
    </row>
    <row r="3315" spans="1:28" x14ac:dyDescent="0.2">
      <c r="A3315" s="2">
        <v>3313</v>
      </c>
      <c r="B3315" s="4">
        <v>3</v>
      </c>
      <c r="C3315">
        <v>9</v>
      </c>
      <c r="D3315">
        <v>15</v>
      </c>
      <c r="E3315">
        <v>25</v>
      </c>
      <c r="F3315">
        <v>29</v>
      </c>
      <c r="G3315">
        <v>33</v>
      </c>
      <c r="H3315">
        <v>49</v>
      </c>
      <c r="I3315">
        <v>59</v>
      </c>
      <c r="J3315">
        <v>100</v>
      </c>
      <c r="K3315">
        <v>150</v>
      </c>
      <c r="L3315">
        <v>165</v>
      </c>
      <c r="M3315">
        <v>200</v>
      </c>
      <c r="N3315">
        <v>260</v>
      </c>
      <c r="O3315">
        <v>400</v>
      </c>
      <c r="P3315">
        <v>450</v>
      </c>
      <c r="Q3315">
        <v>500</v>
      </c>
      <c r="R3315">
        <v>999</v>
      </c>
      <c r="S3315">
        <v>1000</v>
      </c>
      <c r="T3315">
        <v>1500</v>
      </c>
      <c r="U3315">
        <v>2000</v>
      </c>
      <c r="V3315">
        <v>2500</v>
      </c>
      <c r="W3315">
        <v>2500</v>
      </c>
      <c r="X3315">
        <v>3333</v>
      </c>
      <c r="Y3315">
        <v>6000</v>
      </c>
      <c r="Z3315">
        <v>9999</v>
      </c>
    </row>
    <row r="3316" spans="1:28" x14ac:dyDescent="0.2">
      <c r="A3316" s="2">
        <v>3314</v>
      </c>
      <c r="B3316" s="4">
        <v>10</v>
      </c>
      <c r="C3316">
        <v>75</v>
      </c>
      <c r="D3316">
        <v>149</v>
      </c>
      <c r="E3316">
        <v>149</v>
      </c>
      <c r="F3316">
        <v>159</v>
      </c>
      <c r="G3316">
        <v>179</v>
      </c>
      <c r="H3316">
        <v>250</v>
      </c>
      <c r="I3316">
        <v>289</v>
      </c>
      <c r="J3316">
        <v>299</v>
      </c>
      <c r="K3316">
        <v>329</v>
      </c>
      <c r="L3316">
        <v>449</v>
      </c>
      <c r="M3316">
        <v>500</v>
      </c>
    </row>
    <row r="3317" spans="1:28" x14ac:dyDescent="0.2">
      <c r="A3317" s="2">
        <v>3315</v>
      </c>
      <c r="B3317" s="4">
        <v>30</v>
      </c>
      <c r="C3317">
        <v>35</v>
      </c>
      <c r="D3317">
        <v>65</v>
      </c>
      <c r="E3317">
        <v>105</v>
      </c>
      <c r="F3317">
        <v>155</v>
      </c>
    </row>
    <row r="3318" spans="1:28" x14ac:dyDescent="0.2">
      <c r="A3318" s="2">
        <v>3316</v>
      </c>
      <c r="B3318" s="4">
        <v>1</v>
      </c>
      <c r="C3318">
        <v>10</v>
      </c>
      <c r="D3318">
        <v>15</v>
      </c>
      <c r="E3318">
        <v>25</v>
      </c>
      <c r="F3318">
        <v>35</v>
      </c>
      <c r="G3318">
        <v>50</v>
      </c>
      <c r="H3318">
        <v>50</v>
      </c>
      <c r="I3318">
        <v>50</v>
      </c>
      <c r="J3318">
        <v>50</v>
      </c>
      <c r="K3318">
        <v>50</v>
      </c>
      <c r="L3318">
        <v>50</v>
      </c>
      <c r="M3318">
        <v>75</v>
      </c>
      <c r="N3318">
        <v>75</v>
      </c>
      <c r="O3318">
        <v>100</v>
      </c>
      <c r="P3318">
        <v>125</v>
      </c>
      <c r="Q3318">
        <v>150</v>
      </c>
      <c r="R3318">
        <v>150</v>
      </c>
      <c r="S3318">
        <v>200</v>
      </c>
      <c r="T3318">
        <v>200</v>
      </c>
      <c r="U3318">
        <v>250</v>
      </c>
      <c r="V3318">
        <v>250</v>
      </c>
      <c r="W3318">
        <v>500</v>
      </c>
      <c r="X3318">
        <v>1000</v>
      </c>
      <c r="Y3318">
        <v>1000</v>
      </c>
      <c r="Z3318">
        <v>2000</v>
      </c>
      <c r="AA3318">
        <v>2500</v>
      </c>
      <c r="AB3318">
        <v>5000</v>
      </c>
    </row>
    <row r="3319" spans="1:28" x14ac:dyDescent="0.2">
      <c r="A3319" s="2">
        <v>3317</v>
      </c>
      <c r="B3319" s="4">
        <v>14</v>
      </c>
      <c r="C3319">
        <v>17</v>
      </c>
      <c r="D3319">
        <v>17</v>
      </c>
      <c r="E3319">
        <v>27</v>
      </c>
    </row>
    <row r="3320" spans="1:28" x14ac:dyDescent="0.2">
      <c r="A3320" s="2">
        <v>3318</v>
      </c>
      <c r="B3320" s="4">
        <v>20</v>
      </c>
      <c r="C3320">
        <v>35</v>
      </c>
      <c r="D3320">
        <v>39</v>
      </c>
      <c r="E3320">
        <v>60</v>
      </c>
      <c r="F3320">
        <v>69</v>
      </c>
    </row>
    <row r="3321" spans="1:28" x14ac:dyDescent="0.2">
      <c r="A3321" s="2">
        <v>3319</v>
      </c>
      <c r="B3321" s="4">
        <v>0.73</v>
      </c>
      <c r="C3321">
        <v>26</v>
      </c>
      <c r="D3321">
        <v>29</v>
      </c>
      <c r="E3321">
        <v>39</v>
      </c>
      <c r="F3321">
        <v>44</v>
      </c>
      <c r="G3321">
        <v>50</v>
      </c>
      <c r="H3321">
        <v>84</v>
      </c>
    </row>
    <row r="3322" spans="1:28" x14ac:dyDescent="0.2">
      <c r="A3322" s="2">
        <v>3320</v>
      </c>
      <c r="B3322" s="4">
        <v>5</v>
      </c>
      <c r="C3322">
        <v>10</v>
      </c>
      <c r="D3322">
        <v>20</v>
      </c>
      <c r="E3322">
        <v>25</v>
      </c>
      <c r="F3322">
        <v>35</v>
      </c>
      <c r="G3322">
        <v>50</v>
      </c>
      <c r="H3322">
        <v>50</v>
      </c>
      <c r="I3322">
        <v>100</v>
      </c>
      <c r="J3322">
        <v>100</v>
      </c>
      <c r="K3322">
        <v>100</v>
      </c>
      <c r="L3322">
        <v>100</v>
      </c>
      <c r="M3322">
        <v>200</v>
      </c>
    </row>
    <row r="3323" spans="1:28" x14ac:dyDescent="0.2">
      <c r="A3323" s="2">
        <v>3321</v>
      </c>
      <c r="B3323" s="4">
        <v>1</v>
      </c>
      <c r="C3323">
        <v>25</v>
      </c>
      <c r="D3323">
        <v>25</v>
      </c>
      <c r="E3323">
        <v>30</v>
      </c>
      <c r="F3323">
        <v>32</v>
      </c>
      <c r="G3323">
        <v>32</v>
      </c>
      <c r="H3323">
        <v>32</v>
      </c>
      <c r="I3323">
        <v>39</v>
      </c>
      <c r="J3323">
        <v>39</v>
      </c>
      <c r="K3323">
        <v>39</v>
      </c>
      <c r="L3323">
        <v>44</v>
      </c>
      <c r="M3323">
        <v>150</v>
      </c>
    </row>
    <row r="3324" spans="1:28" x14ac:dyDescent="0.2">
      <c r="A3324" s="2">
        <v>3322</v>
      </c>
      <c r="B3324" s="4">
        <v>5</v>
      </c>
      <c r="C3324">
        <v>15</v>
      </c>
      <c r="D3324">
        <v>25</v>
      </c>
      <c r="E3324">
        <v>30</v>
      </c>
      <c r="F3324">
        <v>40</v>
      </c>
      <c r="G3324">
        <v>55</v>
      </c>
      <c r="H3324">
        <v>75</v>
      </c>
      <c r="I3324">
        <v>90</v>
      </c>
      <c r="J3324">
        <v>100</v>
      </c>
      <c r="K3324">
        <v>115</v>
      </c>
      <c r="L3324">
        <v>150</v>
      </c>
      <c r="M3324">
        <v>300</v>
      </c>
      <c r="N3324">
        <v>400</v>
      </c>
      <c r="O3324">
        <v>1000</v>
      </c>
    </row>
    <row r="3325" spans="1:28" x14ac:dyDescent="0.2">
      <c r="A3325" s="2">
        <v>3323</v>
      </c>
      <c r="B3325" s="4">
        <v>1</v>
      </c>
      <c r="C3325">
        <v>10</v>
      </c>
      <c r="D3325">
        <v>15</v>
      </c>
      <c r="E3325">
        <v>25</v>
      </c>
      <c r="F3325">
        <v>30</v>
      </c>
      <c r="G3325">
        <v>30</v>
      </c>
      <c r="H3325">
        <v>35</v>
      </c>
      <c r="I3325">
        <v>45</v>
      </c>
      <c r="J3325">
        <v>50</v>
      </c>
      <c r="K3325">
        <v>60</v>
      </c>
      <c r="L3325">
        <v>75</v>
      </c>
      <c r="M3325">
        <v>85</v>
      </c>
      <c r="N3325">
        <v>100</v>
      </c>
      <c r="O3325">
        <v>200</v>
      </c>
      <c r="P3325">
        <v>400</v>
      </c>
      <c r="Q3325">
        <v>500</v>
      </c>
      <c r="R3325">
        <v>750</v>
      </c>
      <c r="S3325">
        <v>1000</v>
      </c>
      <c r="T3325">
        <v>2500</v>
      </c>
      <c r="U3325">
        <v>3500</v>
      </c>
      <c r="V3325">
        <v>5000</v>
      </c>
      <c r="W3325">
        <v>10000</v>
      </c>
    </row>
    <row r="3326" spans="1:28" x14ac:dyDescent="0.2">
      <c r="A3326" s="2">
        <v>3324</v>
      </c>
      <c r="B3326" s="4">
        <v>0.8</v>
      </c>
      <c r="C3326">
        <v>8</v>
      </c>
      <c r="D3326">
        <v>12</v>
      </c>
      <c r="E3326">
        <v>22</v>
      </c>
      <c r="F3326">
        <v>39</v>
      </c>
      <c r="G3326">
        <v>803</v>
      </c>
      <c r="H3326">
        <v>4820</v>
      </c>
    </row>
    <row r="3327" spans="1:28" x14ac:dyDescent="0.2">
      <c r="A3327" s="2">
        <v>3325</v>
      </c>
      <c r="B3327" s="4">
        <v>1.1000000000000001</v>
      </c>
      <c r="C3327">
        <v>27</v>
      </c>
      <c r="D3327">
        <v>54</v>
      </c>
      <c r="E3327">
        <v>76</v>
      </c>
      <c r="F3327">
        <v>76</v>
      </c>
      <c r="G3327">
        <v>98</v>
      </c>
      <c r="H3327">
        <v>98</v>
      </c>
      <c r="I3327">
        <v>120</v>
      </c>
      <c r="J3327">
        <v>142</v>
      </c>
      <c r="K3327">
        <v>164</v>
      </c>
      <c r="L3327">
        <v>219</v>
      </c>
      <c r="M3327">
        <v>2196</v>
      </c>
      <c r="N3327">
        <v>3295</v>
      </c>
      <c r="O3327">
        <v>5492</v>
      </c>
    </row>
    <row r="3328" spans="1:28" x14ac:dyDescent="0.2">
      <c r="A3328" s="2">
        <v>3326</v>
      </c>
      <c r="B3328" s="4">
        <v>1</v>
      </c>
      <c r="C3328">
        <v>10</v>
      </c>
      <c r="D3328">
        <v>15</v>
      </c>
      <c r="E3328">
        <v>15</v>
      </c>
      <c r="F3328">
        <v>20</v>
      </c>
      <c r="G3328">
        <v>20</v>
      </c>
      <c r="H3328">
        <v>24</v>
      </c>
      <c r="I3328">
        <v>25</v>
      </c>
      <c r="J3328">
        <v>35</v>
      </c>
      <c r="K3328">
        <v>40</v>
      </c>
      <c r="L3328">
        <v>55</v>
      </c>
      <c r="M3328">
        <v>70</v>
      </c>
      <c r="N3328">
        <v>85</v>
      </c>
      <c r="O3328">
        <v>120</v>
      </c>
      <c r="P3328">
        <v>150</v>
      </c>
      <c r="Q3328">
        <v>150</v>
      </c>
      <c r="R3328">
        <v>180</v>
      </c>
      <c r="S3328">
        <v>210</v>
      </c>
      <c r="T3328">
        <v>225</v>
      </c>
      <c r="U3328">
        <v>275</v>
      </c>
      <c r="V3328">
        <v>500</v>
      </c>
      <c r="W3328">
        <v>1000</v>
      </c>
      <c r="X3328">
        <v>5000</v>
      </c>
    </row>
    <row r="3329" spans="1:30" x14ac:dyDescent="0.2">
      <c r="A3329" s="2">
        <v>3327</v>
      </c>
      <c r="B3329" s="4">
        <v>1</v>
      </c>
      <c r="C3329">
        <v>5</v>
      </c>
      <c r="D3329">
        <v>10</v>
      </c>
      <c r="E3329">
        <v>30</v>
      </c>
      <c r="F3329">
        <v>40</v>
      </c>
      <c r="G3329">
        <v>45</v>
      </c>
      <c r="H3329">
        <v>60</v>
      </c>
      <c r="I3329">
        <v>80</v>
      </c>
      <c r="J3329">
        <v>90</v>
      </c>
      <c r="K3329">
        <v>100</v>
      </c>
      <c r="L3329">
        <v>120</v>
      </c>
      <c r="M3329">
        <v>150</v>
      </c>
      <c r="N3329">
        <v>200</v>
      </c>
      <c r="O3329">
        <v>220</v>
      </c>
      <c r="P3329">
        <v>250</v>
      </c>
      <c r="Q3329">
        <v>290</v>
      </c>
      <c r="R3329">
        <v>400</v>
      </c>
      <c r="S3329">
        <v>500</v>
      </c>
      <c r="T3329">
        <v>600</v>
      </c>
      <c r="U3329">
        <v>750</v>
      </c>
      <c r="V3329">
        <v>800</v>
      </c>
      <c r="W3329">
        <v>1000</v>
      </c>
      <c r="X3329">
        <v>2000</v>
      </c>
    </row>
    <row r="3330" spans="1:30" x14ac:dyDescent="0.2">
      <c r="A3330" s="2">
        <v>3328</v>
      </c>
      <c r="B3330" s="4">
        <v>1</v>
      </c>
      <c r="C3330">
        <v>20</v>
      </c>
      <c r="D3330">
        <v>29</v>
      </c>
      <c r="E3330">
        <v>36</v>
      </c>
      <c r="F3330">
        <v>79</v>
      </c>
      <c r="G3330">
        <v>179</v>
      </c>
      <c r="H3330">
        <v>199</v>
      </c>
      <c r="I3330">
        <v>229</v>
      </c>
      <c r="J3330">
        <v>249</v>
      </c>
      <c r="K3330">
        <v>249</v>
      </c>
      <c r="L3330">
        <v>279</v>
      </c>
      <c r="M3330">
        <v>299</v>
      </c>
      <c r="N3330">
        <v>339</v>
      </c>
      <c r="O3330">
        <v>349</v>
      </c>
      <c r="P3330">
        <v>499</v>
      </c>
    </row>
    <row r="3331" spans="1:30" x14ac:dyDescent="0.2">
      <c r="A3331" s="2">
        <v>3329</v>
      </c>
      <c r="B3331" s="4">
        <v>20</v>
      </c>
      <c r="C3331">
        <v>35</v>
      </c>
      <c r="D3331">
        <v>80</v>
      </c>
      <c r="E3331">
        <v>95</v>
      </c>
      <c r="F3331">
        <v>100</v>
      </c>
      <c r="G3331">
        <v>140</v>
      </c>
      <c r="H3331">
        <v>140</v>
      </c>
      <c r="I3331">
        <v>200</v>
      </c>
    </row>
    <row r="3332" spans="1:30" x14ac:dyDescent="0.2">
      <c r="A3332" s="2">
        <v>3330</v>
      </c>
      <c r="B3332" s="4">
        <v>15</v>
      </c>
      <c r="C3332">
        <v>40</v>
      </c>
      <c r="D3332">
        <v>47</v>
      </c>
      <c r="E3332">
        <v>75</v>
      </c>
      <c r="F3332">
        <v>110</v>
      </c>
      <c r="G3332">
        <v>120</v>
      </c>
      <c r="H3332">
        <v>175</v>
      </c>
      <c r="I3332">
        <v>300</v>
      </c>
    </row>
    <row r="3333" spans="1:30" x14ac:dyDescent="0.2">
      <c r="A3333" s="2">
        <v>3331</v>
      </c>
      <c r="B3333" s="4">
        <v>9</v>
      </c>
      <c r="C3333">
        <v>26</v>
      </c>
      <c r="D3333">
        <v>50</v>
      </c>
      <c r="E3333">
        <v>68</v>
      </c>
      <c r="F3333">
        <v>94</v>
      </c>
      <c r="G3333">
        <v>120</v>
      </c>
      <c r="H3333">
        <v>205</v>
      </c>
      <c r="I3333">
        <v>308</v>
      </c>
      <c r="J3333">
        <v>479</v>
      </c>
      <c r="K3333">
        <v>514</v>
      </c>
      <c r="L3333">
        <v>8561</v>
      </c>
    </row>
    <row r="3334" spans="1:30" x14ac:dyDescent="0.2">
      <c r="A3334" s="2">
        <v>3332</v>
      </c>
      <c r="B3334" s="4">
        <v>35</v>
      </c>
      <c r="C3334">
        <v>79</v>
      </c>
      <c r="D3334">
        <v>89</v>
      </c>
      <c r="E3334">
        <v>99</v>
      </c>
      <c r="F3334">
        <v>119</v>
      </c>
      <c r="G3334">
        <v>129</v>
      </c>
      <c r="H3334">
        <v>149</v>
      </c>
      <c r="I3334">
        <v>239</v>
      </c>
    </row>
    <row r="3335" spans="1:30" x14ac:dyDescent="0.2">
      <c r="A3335" s="2">
        <v>3333</v>
      </c>
      <c r="B3335" s="4">
        <v>1</v>
      </c>
      <c r="C3335">
        <v>8</v>
      </c>
      <c r="D3335">
        <v>15</v>
      </c>
      <c r="E3335">
        <v>28</v>
      </c>
      <c r="F3335">
        <v>39</v>
      </c>
      <c r="G3335">
        <v>48</v>
      </c>
      <c r="H3335">
        <v>55</v>
      </c>
      <c r="I3335">
        <v>725</v>
      </c>
    </row>
    <row r="3336" spans="1:30" x14ac:dyDescent="0.2">
      <c r="A3336" s="2">
        <v>3334</v>
      </c>
      <c r="B3336" s="4">
        <v>1</v>
      </c>
      <c r="C3336">
        <v>6</v>
      </c>
      <c r="D3336">
        <v>11</v>
      </c>
      <c r="E3336">
        <v>19</v>
      </c>
      <c r="F3336">
        <v>26</v>
      </c>
      <c r="G3336">
        <v>27</v>
      </c>
      <c r="H3336">
        <v>33</v>
      </c>
      <c r="I3336">
        <v>33</v>
      </c>
      <c r="J3336">
        <v>35</v>
      </c>
      <c r="K3336">
        <v>50</v>
      </c>
      <c r="L3336">
        <v>56</v>
      </c>
      <c r="M3336">
        <v>60</v>
      </c>
      <c r="N3336">
        <v>66</v>
      </c>
      <c r="O3336">
        <v>87</v>
      </c>
      <c r="P3336">
        <v>99</v>
      </c>
      <c r="Q3336">
        <v>115</v>
      </c>
      <c r="R3336">
        <v>132</v>
      </c>
      <c r="S3336">
        <v>145</v>
      </c>
      <c r="T3336">
        <v>150</v>
      </c>
      <c r="U3336">
        <v>163</v>
      </c>
      <c r="V3336">
        <v>201</v>
      </c>
      <c r="W3336">
        <v>250</v>
      </c>
      <c r="X3336">
        <v>300</v>
      </c>
      <c r="Y3336">
        <v>350</v>
      </c>
      <c r="Z3336">
        <v>362</v>
      </c>
      <c r="AA3336">
        <v>500</v>
      </c>
      <c r="AB3336">
        <v>600</v>
      </c>
      <c r="AC3336">
        <v>1500</v>
      </c>
      <c r="AD3336">
        <v>10000</v>
      </c>
    </row>
    <row r="3337" spans="1:30" x14ac:dyDescent="0.2">
      <c r="A3337" s="2">
        <v>3335</v>
      </c>
      <c r="B3337" s="4">
        <v>8</v>
      </c>
      <c r="C3337">
        <v>20</v>
      </c>
      <c r="D3337">
        <v>27</v>
      </c>
      <c r="E3337">
        <v>35</v>
      </c>
      <c r="F3337">
        <v>43</v>
      </c>
      <c r="G3337">
        <v>47</v>
      </c>
      <c r="H3337">
        <v>55</v>
      </c>
      <c r="I3337">
        <v>78</v>
      </c>
      <c r="J3337">
        <v>156</v>
      </c>
      <c r="K3337">
        <v>468</v>
      </c>
      <c r="L3337">
        <v>702</v>
      </c>
      <c r="M3337">
        <v>780</v>
      </c>
      <c r="N3337">
        <v>1951</v>
      </c>
      <c r="O3337">
        <v>3902</v>
      </c>
    </row>
    <row r="3338" spans="1:30" x14ac:dyDescent="0.2">
      <c r="A3338" s="2">
        <v>3336</v>
      </c>
      <c r="B3338" s="4">
        <v>15</v>
      </c>
      <c r="C3338">
        <v>25</v>
      </c>
      <c r="D3338">
        <v>28</v>
      </c>
    </row>
    <row r="3339" spans="1:30" x14ac:dyDescent="0.2">
      <c r="A3339" s="2">
        <v>3337</v>
      </c>
      <c r="B3339" s="4">
        <v>2</v>
      </c>
      <c r="C3339">
        <v>10</v>
      </c>
      <c r="D3339">
        <v>15</v>
      </c>
      <c r="E3339">
        <v>20</v>
      </c>
      <c r="F3339">
        <v>20</v>
      </c>
      <c r="G3339">
        <v>25</v>
      </c>
      <c r="H3339">
        <v>40</v>
      </c>
      <c r="I3339">
        <v>60</v>
      </c>
      <c r="J3339">
        <v>60</v>
      </c>
      <c r="K3339">
        <v>100</v>
      </c>
      <c r="L3339">
        <v>100</v>
      </c>
      <c r="M3339">
        <v>250</v>
      </c>
      <c r="N3339">
        <v>300</v>
      </c>
      <c r="O3339">
        <v>500</v>
      </c>
      <c r="P3339">
        <v>1000</v>
      </c>
      <c r="Q3339">
        <v>5000</v>
      </c>
      <c r="R3339">
        <v>10000</v>
      </c>
      <c r="S3339">
        <v>10000</v>
      </c>
      <c r="T3339">
        <v>10000</v>
      </c>
    </row>
    <row r="3340" spans="1:30" x14ac:dyDescent="0.2">
      <c r="A3340" s="2">
        <v>3338</v>
      </c>
      <c r="B3340" s="4">
        <v>15</v>
      </c>
      <c r="C3340">
        <v>45</v>
      </c>
      <c r="D3340">
        <v>56</v>
      </c>
      <c r="E3340">
        <v>56</v>
      </c>
      <c r="F3340">
        <v>68</v>
      </c>
      <c r="G3340">
        <v>68</v>
      </c>
      <c r="H3340">
        <v>98</v>
      </c>
      <c r="I3340">
        <v>121</v>
      </c>
      <c r="J3340">
        <v>166</v>
      </c>
      <c r="K3340">
        <v>378</v>
      </c>
      <c r="L3340">
        <v>756</v>
      </c>
    </row>
    <row r="3341" spans="1:30" x14ac:dyDescent="0.2">
      <c r="A3341" s="2">
        <v>3339</v>
      </c>
      <c r="B3341" s="4">
        <v>5</v>
      </c>
      <c r="C3341">
        <v>10</v>
      </c>
      <c r="D3341">
        <v>10</v>
      </c>
      <c r="E3341">
        <v>20</v>
      </c>
      <c r="F3341">
        <v>20</v>
      </c>
      <c r="G3341">
        <v>25</v>
      </c>
      <c r="H3341">
        <v>55</v>
      </c>
      <c r="I3341">
        <v>65</v>
      </c>
      <c r="J3341">
        <v>89</v>
      </c>
      <c r="K3341">
        <v>99</v>
      </c>
      <c r="L3341">
        <v>99</v>
      </c>
      <c r="M3341">
        <v>160</v>
      </c>
      <c r="N3341">
        <v>200</v>
      </c>
      <c r="O3341">
        <v>250</v>
      </c>
      <c r="P3341">
        <v>400</v>
      </c>
      <c r="Q3341">
        <v>5000</v>
      </c>
    </row>
    <row r="3342" spans="1:30" x14ac:dyDescent="0.2">
      <c r="A3342" s="2">
        <v>3340</v>
      </c>
      <c r="B3342" s="4">
        <v>10</v>
      </c>
      <c r="C3342">
        <v>20</v>
      </c>
      <c r="D3342">
        <v>30</v>
      </c>
      <c r="E3342">
        <v>39</v>
      </c>
      <c r="F3342">
        <v>40</v>
      </c>
      <c r="G3342">
        <v>60</v>
      </c>
      <c r="H3342">
        <v>69</v>
      </c>
      <c r="I3342">
        <v>70</v>
      </c>
      <c r="J3342">
        <v>85</v>
      </c>
      <c r="K3342">
        <v>100</v>
      </c>
      <c r="L3342">
        <v>109</v>
      </c>
      <c r="M3342">
        <v>150</v>
      </c>
      <c r="N3342">
        <v>185</v>
      </c>
      <c r="O3342">
        <v>190</v>
      </c>
      <c r="P3342">
        <v>200</v>
      </c>
      <c r="Q3342">
        <v>400</v>
      </c>
      <c r="R3342">
        <v>400</v>
      </c>
    </row>
    <row r="3343" spans="1:30" x14ac:dyDescent="0.2">
      <c r="A3343" s="2">
        <v>3341</v>
      </c>
      <c r="B3343" s="4">
        <v>1.56</v>
      </c>
      <c r="C3343">
        <v>23</v>
      </c>
      <c r="D3343">
        <v>31</v>
      </c>
      <c r="E3343">
        <v>54</v>
      </c>
      <c r="F3343">
        <v>62</v>
      </c>
      <c r="G3343">
        <v>78</v>
      </c>
      <c r="H3343">
        <v>93</v>
      </c>
      <c r="I3343">
        <v>117</v>
      </c>
      <c r="J3343">
        <v>124</v>
      </c>
      <c r="K3343">
        <v>389</v>
      </c>
      <c r="L3343">
        <v>467</v>
      </c>
      <c r="M3343">
        <v>1167</v>
      </c>
      <c r="N3343">
        <v>7779</v>
      </c>
    </row>
    <row r="3344" spans="1:30" x14ac:dyDescent="0.2">
      <c r="A3344" s="2">
        <v>3342</v>
      </c>
      <c r="B3344" s="4">
        <v>1.1200000000000001</v>
      </c>
      <c r="C3344">
        <v>19</v>
      </c>
      <c r="D3344">
        <v>28</v>
      </c>
      <c r="E3344">
        <v>33</v>
      </c>
      <c r="F3344">
        <v>150</v>
      </c>
      <c r="G3344">
        <v>168</v>
      </c>
      <c r="H3344">
        <v>170</v>
      </c>
      <c r="I3344">
        <v>179</v>
      </c>
      <c r="J3344">
        <v>199</v>
      </c>
      <c r="K3344">
        <v>201</v>
      </c>
      <c r="L3344">
        <v>208</v>
      </c>
      <c r="M3344">
        <v>235</v>
      </c>
      <c r="N3344">
        <v>298</v>
      </c>
      <c r="O3344">
        <v>298</v>
      </c>
      <c r="P3344">
        <v>347</v>
      </c>
      <c r="Q3344">
        <v>404</v>
      </c>
      <c r="R3344">
        <v>2023</v>
      </c>
      <c r="S3344">
        <v>2249</v>
      </c>
      <c r="T3344">
        <v>5835</v>
      </c>
    </row>
    <row r="3345" spans="1:35" x14ac:dyDescent="0.2">
      <c r="A3345" s="2">
        <v>3343</v>
      </c>
      <c r="B3345" s="4">
        <v>1</v>
      </c>
      <c r="C3345">
        <v>25</v>
      </c>
      <c r="D3345">
        <v>55</v>
      </c>
      <c r="E3345">
        <v>75</v>
      </c>
      <c r="F3345">
        <v>250</v>
      </c>
      <c r="G3345">
        <v>1000</v>
      </c>
      <c r="H3345">
        <v>3000</v>
      </c>
      <c r="I3345">
        <v>5000</v>
      </c>
    </row>
    <row r="3346" spans="1:35" x14ac:dyDescent="0.2">
      <c r="A3346" s="2">
        <v>3344</v>
      </c>
      <c r="B3346" s="4">
        <v>1</v>
      </c>
      <c r="C3346">
        <v>10</v>
      </c>
      <c r="D3346">
        <v>25</v>
      </c>
      <c r="E3346">
        <v>50</v>
      </c>
      <c r="F3346">
        <v>75</v>
      </c>
      <c r="G3346">
        <v>105</v>
      </c>
      <c r="H3346">
        <v>200</v>
      </c>
      <c r="I3346">
        <v>200</v>
      </c>
      <c r="J3346">
        <v>500</v>
      </c>
      <c r="K3346">
        <v>550</v>
      </c>
    </row>
    <row r="3347" spans="1:35" x14ac:dyDescent="0.2">
      <c r="A3347" s="2">
        <v>3345</v>
      </c>
      <c r="B3347" s="4">
        <v>12</v>
      </c>
      <c r="C3347">
        <v>17</v>
      </c>
      <c r="D3347">
        <v>30</v>
      </c>
      <c r="E3347">
        <v>80</v>
      </c>
      <c r="F3347">
        <v>150</v>
      </c>
      <c r="G3347">
        <v>200</v>
      </c>
    </row>
    <row r="3348" spans="1:35" x14ac:dyDescent="0.2">
      <c r="A3348" s="2">
        <v>3346</v>
      </c>
      <c r="B3348" s="4">
        <v>1</v>
      </c>
      <c r="C3348">
        <v>29</v>
      </c>
      <c r="D3348">
        <v>99</v>
      </c>
      <c r="E3348">
        <v>119</v>
      </c>
      <c r="F3348">
        <v>129</v>
      </c>
      <c r="G3348">
        <v>139</v>
      </c>
    </row>
    <row r="3349" spans="1:35" x14ac:dyDescent="0.2">
      <c r="A3349" s="2">
        <v>3347</v>
      </c>
      <c r="B3349" s="4">
        <v>1</v>
      </c>
      <c r="C3349">
        <v>5</v>
      </c>
      <c r="D3349">
        <v>6</v>
      </c>
      <c r="E3349">
        <v>8</v>
      </c>
      <c r="F3349">
        <v>10</v>
      </c>
      <c r="G3349">
        <v>14</v>
      </c>
      <c r="H3349">
        <v>25</v>
      </c>
      <c r="I3349">
        <v>45</v>
      </c>
    </row>
    <row r="3350" spans="1:35" x14ac:dyDescent="0.2">
      <c r="A3350" s="2">
        <v>3348</v>
      </c>
      <c r="B3350" s="4">
        <v>5</v>
      </c>
      <c r="C3350">
        <v>7</v>
      </c>
      <c r="D3350">
        <v>18</v>
      </c>
      <c r="E3350">
        <v>20</v>
      </c>
      <c r="F3350">
        <v>30</v>
      </c>
      <c r="G3350">
        <v>40</v>
      </c>
      <c r="H3350">
        <v>40</v>
      </c>
      <c r="I3350">
        <v>40</v>
      </c>
      <c r="J3350">
        <v>40</v>
      </c>
      <c r="K3350">
        <v>40</v>
      </c>
      <c r="L3350">
        <v>40</v>
      </c>
      <c r="M3350">
        <v>40</v>
      </c>
      <c r="N3350">
        <v>40</v>
      </c>
      <c r="O3350">
        <v>40</v>
      </c>
      <c r="P3350">
        <v>40</v>
      </c>
      <c r="Q3350">
        <v>40</v>
      </c>
      <c r="R3350">
        <v>40</v>
      </c>
      <c r="S3350">
        <v>40</v>
      </c>
      <c r="T3350">
        <v>50</v>
      </c>
      <c r="U3350">
        <v>50</v>
      </c>
      <c r="V3350">
        <v>50</v>
      </c>
      <c r="W3350">
        <v>50</v>
      </c>
      <c r="X3350">
        <v>50</v>
      </c>
      <c r="Y3350">
        <v>50</v>
      </c>
      <c r="Z3350">
        <v>50</v>
      </c>
      <c r="AA3350">
        <v>80</v>
      </c>
      <c r="AB3350">
        <v>80</v>
      </c>
      <c r="AC3350">
        <v>90</v>
      </c>
      <c r="AD3350">
        <v>100</v>
      </c>
      <c r="AE3350">
        <v>100</v>
      </c>
      <c r="AF3350">
        <v>100</v>
      </c>
      <c r="AG3350">
        <v>150</v>
      </c>
      <c r="AH3350">
        <v>150</v>
      </c>
      <c r="AI3350">
        <v>300</v>
      </c>
    </row>
    <row r="3351" spans="1:35" x14ac:dyDescent="0.2">
      <c r="A3351" s="2">
        <v>3349</v>
      </c>
      <c r="B3351" s="4">
        <v>1</v>
      </c>
      <c r="C3351">
        <v>1</v>
      </c>
      <c r="D3351">
        <v>2</v>
      </c>
      <c r="E3351">
        <v>39</v>
      </c>
      <c r="F3351">
        <v>199</v>
      </c>
      <c r="G3351">
        <v>349</v>
      </c>
      <c r="H3351">
        <v>2000</v>
      </c>
      <c r="I3351">
        <v>2000</v>
      </c>
      <c r="J3351">
        <v>3000</v>
      </c>
      <c r="K3351">
        <v>5000</v>
      </c>
    </row>
    <row r="3352" spans="1:35" x14ac:dyDescent="0.2">
      <c r="A3352" s="2">
        <v>3350</v>
      </c>
      <c r="B3352" s="4">
        <v>5</v>
      </c>
      <c r="C3352">
        <v>20</v>
      </c>
      <c r="D3352">
        <v>25</v>
      </c>
      <c r="E3352">
        <v>40</v>
      </c>
      <c r="F3352">
        <v>50</v>
      </c>
      <c r="G3352">
        <v>55</v>
      </c>
      <c r="H3352">
        <v>60</v>
      </c>
      <c r="I3352">
        <v>70</v>
      </c>
      <c r="J3352">
        <v>115</v>
      </c>
      <c r="K3352">
        <v>1000</v>
      </c>
      <c r="L3352">
        <v>5000</v>
      </c>
    </row>
    <row r="3353" spans="1:35" x14ac:dyDescent="0.2">
      <c r="A3353" s="2">
        <v>3351</v>
      </c>
      <c r="B3353" s="4">
        <v>1</v>
      </c>
      <c r="C3353">
        <v>20</v>
      </c>
      <c r="D3353">
        <v>75</v>
      </c>
      <c r="E3353">
        <v>200</v>
      </c>
      <c r="F3353">
        <v>300</v>
      </c>
      <c r="G3353">
        <v>1000</v>
      </c>
    </row>
    <row r="3354" spans="1:35" x14ac:dyDescent="0.2">
      <c r="A3354" s="2">
        <v>3352</v>
      </c>
      <c r="B3354" s="4">
        <v>1</v>
      </c>
      <c r="C3354">
        <v>22</v>
      </c>
      <c r="D3354">
        <v>25</v>
      </c>
      <c r="E3354">
        <v>90</v>
      </c>
      <c r="F3354">
        <v>120</v>
      </c>
    </row>
    <row r="3355" spans="1:35" x14ac:dyDescent="0.2">
      <c r="A3355" s="2">
        <v>3353</v>
      </c>
      <c r="B3355" s="4">
        <v>5</v>
      </c>
      <c r="C3355">
        <v>10</v>
      </c>
      <c r="D3355">
        <v>15</v>
      </c>
      <c r="E3355">
        <v>16</v>
      </c>
      <c r="F3355">
        <v>18</v>
      </c>
      <c r="G3355">
        <v>20</v>
      </c>
      <c r="H3355">
        <v>30</v>
      </c>
      <c r="I3355">
        <v>35</v>
      </c>
      <c r="J3355">
        <v>35</v>
      </c>
      <c r="K3355">
        <v>50</v>
      </c>
      <c r="L3355">
        <v>50</v>
      </c>
      <c r="M3355">
        <v>50</v>
      </c>
      <c r="N3355">
        <v>60</v>
      </c>
      <c r="O3355">
        <v>75</v>
      </c>
      <c r="P3355">
        <v>75</v>
      </c>
      <c r="Q3355">
        <v>75</v>
      </c>
      <c r="R3355">
        <v>80</v>
      </c>
      <c r="S3355">
        <v>1000</v>
      </c>
      <c r="T3355">
        <v>2000</v>
      </c>
    </row>
    <row r="3356" spans="1:35" x14ac:dyDescent="0.2">
      <c r="A3356" s="2">
        <v>3354</v>
      </c>
      <c r="B3356" s="4">
        <v>5</v>
      </c>
      <c r="C3356">
        <v>15</v>
      </c>
      <c r="D3356">
        <v>28</v>
      </c>
      <c r="E3356">
        <v>39</v>
      </c>
      <c r="F3356">
        <v>39</v>
      </c>
      <c r="G3356">
        <v>48</v>
      </c>
      <c r="H3356">
        <v>48</v>
      </c>
      <c r="I3356">
        <v>49</v>
      </c>
      <c r="J3356">
        <v>49</v>
      </c>
      <c r="K3356">
        <v>49</v>
      </c>
      <c r="L3356">
        <v>60</v>
      </c>
      <c r="M3356">
        <v>499</v>
      </c>
      <c r="N3356">
        <v>1999</v>
      </c>
    </row>
    <row r="3357" spans="1:35" x14ac:dyDescent="0.2">
      <c r="A3357" s="2">
        <v>3355</v>
      </c>
      <c r="B3357" s="4">
        <v>1</v>
      </c>
      <c r="C3357">
        <v>12</v>
      </c>
      <c r="D3357">
        <v>25</v>
      </c>
      <c r="E3357">
        <v>35</v>
      </c>
      <c r="F3357">
        <v>50</v>
      </c>
      <c r="G3357">
        <v>80</v>
      </c>
      <c r="H3357">
        <v>100</v>
      </c>
      <c r="I3357">
        <v>100</v>
      </c>
      <c r="J3357">
        <v>125</v>
      </c>
      <c r="K3357">
        <v>150</v>
      </c>
      <c r="L3357">
        <v>200</v>
      </c>
      <c r="M3357">
        <v>250</v>
      </c>
      <c r="N3357">
        <v>300</v>
      </c>
      <c r="O3357">
        <v>350</v>
      </c>
      <c r="P3357">
        <v>500</v>
      </c>
      <c r="Q3357">
        <v>800</v>
      </c>
      <c r="R3357">
        <v>1000</v>
      </c>
      <c r="S3357">
        <v>1000</v>
      </c>
      <c r="T3357">
        <v>1000</v>
      </c>
      <c r="U3357">
        <v>1250</v>
      </c>
      <c r="V3357">
        <v>3000</v>
      </c>
      <c r="W3357">
        <v>4500</v>
      </c>
      <c r="X3357">
        <v>5000</v>
      </c>
    </row>
    <row r="3358" spans="1:35" x14ac:dyDescent="0.2">
      <c r="A3358" s="2">
        <v>3356</v>
      </c>
      <c r="B3358" s="4">
        <v>10</v>
      </c>
      <c r="C3358">
        <v>20</v>
      </c>
      <c r="D3358">
        <v>30</v>
      </c>
      <c r="E3358">
        <v>40</v>
      </c>
      <c r="F3358">
        <v>50</v>
      </c>
      <c r="G3358">
        <v>60</v>
      </c>
    </row>
    <row r="3359" spans="1:35" x14ac:dyDescent="0.2">
      <c r="A3359" s="2">
        <v>3357</v>
      </c>
      <c r="B3359" s="4">
        <v>11</v>
      </c>
      <c r="C3359">
        <v>22</v>
      </c>
      <c r="D3359">
        <v>43</v>
      </c>
      <c r="E3359">
        <v>79</v>
      </c>
      <c r="F3359">
        <v>143</v>
      </c>
      <c r="G3359">
        <v>215</v>
      </c>
      <c r="H3359">
        <v>1435</v>
      </c>
      <c r="I3359">
        <v>2869</v>
      </c>
    </row>
    <row r="3360" spans="1:35" x14ac:dyDescent="0.2">
      <c r="A3360" s="2">
        <v>3358</v>
      </c>
      <c r="B3360" s="4">
        <v>5</v>
      </c>
      <c r="C3360">
        <v>10</v>
      </c>
      <c r="D3360">
        <v>19</v>
      </c>
      <c r="E3360">
        <v>29</v>
      </c>
      <c r="F3360">
        <v>39</v>
      </c>
      <c r="G3360">
        <v>49</v>
      </c>
      <c r="H3360">
        <v>59</v>
      </c>
      <c r="I3360">
        <v>99</v>
      </c>
      <c r="J3360">
        <v>149</v>
      </c>
      <c r="K3360">
        <v>300</v>
      </c>
      <c r="L3360">
        <v>550</v>
      </c>
      <c r="M3360">
        <v>800</v>
      </c>
      <c r="N3360">
        <v>1000</v>
      </c>
    </row>
    <row r="3361" spans="1:25" x14ac:dyDescent="0.2">
      <c r="A3361" s="2">
        <v>3359</v>
      </c>
      <c r="B3361" s="4">
        <v>10</v>
      </c>
      <c r="C3361">
        <v>25</v>
      </c>
      <c r="D3361">
        <v>50</v>
      </c>
      <c r="E3361">
        <v>75</v>
      </c>
      <c r="F3361">
        <v>250</v>
      </c>
      <c r="G3361">
        <v>450</v>
      </c>
      <c r="H3361">
        <v>1000</v>
      </c>
      <c r="I3361">
        <v>3500</v>
      </c>
    </row>
    <row r="3362" spans="1:25" x14ac:dyDescent="0.2">
      <c r="A3362" s="2">
        <v>3360</v>
      </c>
      <c r="B3362" s="4">
        <v>2</v>
      </c>
      <c r="C3362">
        <v>10</v>
      </c>
      <c r="D3362">
        <v>15</v>
      </c>
      <c r="E3362">
        <v>15</v>
      </c>
      <c r="F3362">
        <v>20</v>
      </c>
      <c r="G3362">
        <v>25</v>
      </c>
      <c r="H3362">
        <v>40</v>
      </c>
      <c r="I3362">
        <v>50</v>
      </c>
      <c r="J3362">
        <v>80</v>
      </c>
      <c r="K3362">
        <v>150</v>
      </c>
      <c r="L3362">
        <v>200</v>
      </c>
      <c r="M3362">
        <v>250</v>
      </c>
      <c r="N3362">
        <v>375</v>
      </c>
      <c r="O3362">
        <v>500</v>
      </c>
      <c r="P3362">
        <v>750</v>
      </c>
      <c r="Q3362">
        <v>1000</v>
      </c>
      <c r="R3362">
        <v>1500</v>
      </c>
      <c r="S3362">
        <v>5000</v>
      </c>
      <c r="T3362">
        <v>8000</v>
      </c>
    </row>
    <row r="3363" spans="1:25" x14ac:dyDescent="0.2">
      <c r="A3363" s="2">
        <v>3361</v>
      </c>
      <c r="B3363" s="4">
        <v>1.58</v>
      </c>
      <c r="C3363">
        <v>8</v>
      </c>
      <c r="D3363">
        <v>16</v>
      </c>
      <c r="E3363">
        <v>35</v>
      </c>
      <c r="F3363">
        <v>43</v>
      </c>
      <c r="G3363">
        <v>87</v>
      </c>
      <c r="H3363">
        <v>99</v>
      </c>
      <c r="I3363">
        <v>158</v>
      </c>
      <c r="J3363">
        <v>221</v>
      </c>
      <c r="K3363">
        <v>410</v>
      </c>
      <c r="L3363">
        <v>1575</v>
      </c>
    </row>
    <row r="3364" spans="1:25" x14ac:dyDescent="0.2">
      <c r="A3364" s="2">
        <v>3362</v>
      </c>
      <c r="B3364" s="4">
        <v>5</v>
      </c>
      <c r="C3364">
        <v>13</v>
      </c>
      <c r="D3364">
        <v>25</v>
      </c>
      <c r="E3364">
        <v>35</v>
      </c>
      <c r="F3364">
        <v>35</v>
      </c>
      <c r="G3364">
        <v>45</v>
      </c>
      <c r="H3364">
        <v>100</v>
      </c>
      <c r="I3364">
        <v>400</v>
      </c>
      <c r="J3364">
        <v>400</v>
      </c>
    </row>
    <row r="3365" spans="1:25" x14ac:dyDescent="0.2">
      <c r="A3365" s="2">
        <v>3363</v>
      </c>
      <c r="B3365" s="4">
        <v>10</v>
      </c>
      <c r="C3365">
        <v>35</v>
      </c>
      <c r="D3365">
        <v>60</v>
      </c>
      <c r="E3365">
        <v>100</v>
      </c>
      <c r="F3365">
        <v>250</v>
      </c>
      <c r="G3365">
        <v>1500</v>
      </c>
      <c r="H3365">
        <v>5000</v>
      </c>
      <c r="I3365">
        <v>10000</v>
      </c>
    </row>
    <row r="3366" spans="1:25" x14ac:dyDescent="0.2">
      <c r="A3366" s="2">
        <v>3364</v>
      </c>
      <c r="B3366" s="4">
        <v>1</v>
      </c>
      <c r="C3366">
        <v>8</v>
      </c>
      <c r="D3366">
        <v>15</v>
      </c>
      <c r="E3366">
        <v>20</v>
      </c>
      <c r="F3366">
        <v>30</v>
      </c>
      <c r="G3366">
        <v>50</v>
      </c>
      <c r="H3366">
        <v>75</v>
      </c>
      <c r="I3366">
        <v>100</v>
      </c>
      <c r="J3366">
        <v>150</v>
      </c>
    </row>
    <row r="3367" spans="1:25" x14ac:dyDescent="0.2">
      <c r="A3367" s="2">
        <v>3365</v>
      </c>
      <c r="B3367" s="4">
        <v>11</v>
      </c>
      <c r="C3367">
        <v>15</v>
      </c>
      <c r="D3367">
        <v>17</v>
      </c>
      <c r="E3367">
        <v>24</v>
      </c>
      <c r="F3367">
        <v>26</v>
      </c>
      <c r="G3367">
        <v>30</v>
      </c>
      <c r="H3367">
        <v>33</v>
      </c>
      <c r="I3367">
        <v>45</v>
      </c>
      <c r="J3367">
        <v>72</v>
      </c>
      <c r="K3367">
        <v>105</v>
      </c>
      <c r="L3367">
        <v>429</v>
      </c>
      <c r="M3367">
        <v>771</v>
      </c>
    </row>
    <row r="3368" spans="1:25" x14ac:dyDescent="0.2">
      <c r="A3368" s="2">
        <v>3366</v>
      </c>
      <c r="B3368" s="4">
        <v>5</v>
      </c>
      <c r="C3368">
        <v>7</v>
      </c>
      <c r="D3368">
        <v>7</v>
      </c>
      <c r="E3368">
        <v>14</v>
      </c>
      <c r="F3368">
        <v>14</v>
      </c>
      <c r="G3368">
        <v>20</v>
      </c>
      <c r="H3368">
        <v>21</v>
      </c>
      <c r="I3368">
        <v>26</v>
      </c>
      <c r="J3368">
        <v>31</v>
      </c>
      <c r="K3368">
        <v>36</v>
      </c>
      <c r="L3368">
        <v>36</v>
      </c>
      <c r="M3368">
        <v>46</v>
      </c>
      <c r="N3368">
        <v>46</v>
      </c>
      <c r="O3368">
        <v>47</v>
      </c>
      <c r="P3368">
        <v>50</v>
      </c>
      <c r="Q3368">
        <v>50</v>
      </c>
      <c r="R3368">
        <v>50</v>
      </c>
      <c r="S3368">
        <v>56</v>
      </c>
      <c r="T3368">
        <v>57</v>
      </c>
      <c r="U3368">
        <v>70</v>
      </c>
      <c r="V3368">
        <v>75</v>
      </c>
      <c r="W3368">
        <v>100</v>
      </c>
      <c r="X3368">
        <v>150</v>
      </c>
      <c r="Y3368">
        <v>300</v>
      </c>
    </row>
    <row r="3369" spans="1:25" x14ac:dyDescent="0.2">
      <c r="A3369" s="2">
        <v>3367</v>
      </c>
      <c r="B3369" s="4">
        <v>2.98</v>
      </c>
      <c r="C3369">
        <v>12</v>
      </c>
      <c r="D3369">
        <v>22</v>
      </c>
      <c r="E3369">
        <v>45</v>
      </c>
      <c r="F3369">
        <v>67</v>
      </c>
      <c r="G3369">
        <v>74</v>
      </c>
      <c r="H3369">
        <v>127</v>
      </c>
      <c r="I3369">
        <v>186</v>
      </c>
      <c r="J3369">
        <v>223</v>
      </c>
      <c r="K3369">
        <v>261</v>
      </c>
      <c r="L3369">
        <v>261</v>
      </c>
      <c r="M3369">
        <v>447</v>
      </c>
      <c r="N3369">
        <v>744</v>
      </c>
      <c r="O3369">
        <v>4466</v>
      </c>
      <c r="P3369">
        <v>7443</v>
      </c>
    </row>
    <row r="3370" spans="1:25" x14ac:dyDescent="0.2">
      <c r="A3370" s="2">
        <v>3368</v>
      </c>
      <c r="B3370" s="4">
        <v>1</v>
      </c>
      <c r="C3370">
        <v>3</v>
      </c>
      <c r="D3370">
        <v>5</v>
      </c>
      <c r="E3370">
        <v>10</v>
      </c>
      <c r="F3370">
        <v>15</v>
      </c>
      <c r="G3370">
        <v>25</v>
      </c>
      <c r="H3370">
        <v>30</v>
      </c>
      <c r="I3370">
        <v>40</v>
      </c>
      <c r="J3370">
        <v>50</v>
      </c>
      <c r="K3370">
        <v>55</v>
      </c>
      <c r="L3370">
        <v>60</v>
      </c>
      <c r="M3370">
        <v>75</v>
      </c>
      <c r="N3370">
        <v>100</v>
      </c>
      <c r="O3370">
        <v>125</v>
      </c>
      <c r="P3370">
        <v>150</v>
      </c>
      <c r="Q3370">
        <v>195</v>
      </c>
      <c r="R3370">
        <v>200</v>
      </c>
      <c r="S3370">
        <v>300</v>
      </c>
      <c r="T3370">
        <v>500</v>
      </c>
      <c r="U3370">
        <v>750</v>
      </c>
      <c r="V3370">
        <v>3500</v>
      </c>
    </row>
    <row r="3371" spans="1:25" x14ac:dyDescent="0.2">
      <c r="A3371" s="2">
        <v>3369</v>
      </c>
      <c r="B3371" s="4">
        <v>1</v>
      </c>
      <c r="C3371">
        <v>50</v>
      </c>
      <c r="D3371">
        <v>60</v>
      </c>
      <c r="E3371">
        <v>80</v>
      </c>
      <c r="F3371">
        <v>100</v>
      </c>
      <c r="G3371">
        <v>120</v>
      </c>
      <c r="H3371">
        <v>150</v>
      </c>
      <c r="I3371">
        <v>200</v>
      </c>
      <c r="J3371">
        <v>320</v>
      </c>
      <c r="K3371">
        <v>550</v>
      </c>
    </row>
    <row r="3372" spans="1:25" x14ac:dyDescent="0.2">
      <c r="A3372" s="2">
        <v>3370</v>
      </c>
      <c r="B3372" s="4">
        <v>5</v>
      </c>
      <c r="C3372">
        <v>15</v>
      </c>
      <c r="D3372">
        <v>18</v>
      </c>
      <c r="E3372">
        <v>30</v>
      </c>
      <c r="F3372">
        <v>35</v>
      </c>
      <c r="G3372">
        <v>50</v>
      </c>
      <c r="H3372">
        <v>60</v>
      </c>
      <c r="I3372">
        <v>75</v>
      </c>
      <c r="J3372">
        <v>140</v>
      </c>
      <c r="K3372">
        <v>150</v>
      </c>
      <c r="L3372">
        <v>250</v>
      </c>
      <c r="M3372">
        <v>600</v>
      </c>
      <c r="N3372">
        <v>1000</v>
      </c>
      <c r="O3372">
        <v>5000</v>
      </c>
    </row>
    <row r="3373" spans="1:25" x14ac:dyDescent="0.2">
      <c r="A3373" s="2">
        <v>3371</v>
      </c>
      <c r="B3373" s="4">
        <v>25</v>
      </c>
      <c r="C3373">
        <v>25</v>
      </c>
      <c r="D3373">
        <v>50</v>
      </c>
    </row>
    <row r="3374" spans="1:25" x14ac:dyDescent="0.2">
      <c r="A3374" s="2">
        <v>3372</v>
      </c>
      <c r="B3374" s="4">
        <v>4</v>
      </c>
      <c r="C3374">
        <v>19</v>
      </c>
      <c r="D3374">
        <v>19</v>
      </c>
      <c r="E3374">
        <v>19</v>
      </c>
      <c r="F3374">
        <v>19</v>
      </c>
      <c r="G3374">
        <v>23</v>
      </c>
      <c r="H3374">
        <v>26</v>
      </c>
      <c r="I3374">
        <v>45</v>
      </c>
      <c r="J3374">
        <v>68</v>
      </c>
      <c r="K3374">
        <v>91</v>
      </c>
      <c r="L3374">
        <v>97</v>
      </c>
      <c r="M3374">
        <v>97</v>
      </c>
      <c r="N3374">
        <v>97</v>
      </c>
      <c r="O3374">
        <v>117</v>
      </c>
      <c r="P3374">
        <v>1962</v>
      </c>
    </row>
    <row r="3375" spans="1:25" x14ac:dyDescent="0.2">
      <c r="A3375" s="2">
        <v>3373</v>
      </c>
      <c r="B3375" s="4">
        <v>9</v>
      </c>
      <c r="C3375">
        <v>25</v>
      </c>
      <c r="D3375">
        <v>29</v>
      </c>
      <c r="E3375">
        <v>32</v>
      </c>
      <c r="F3375">
        <v>33</v>
      </c>
      <c r="G3375">
        <v>39</v>
      </c>
      <c r="H3375">
        <v>45</v>
      </c>
      <c r="I3375">
        <v>49</v>
      </c>
    </row>
    <row r="3376" spans="1:25" x14ac:dyDescent="0.2">
      <c r="A3376" s="2">
        <v>3374</v>
      </c>
      <c r="B3376" s="4">
        <v>5</v>
      </c>
      <c r="C3376">
        <v>10</v>
      </c>
      <c r="D3376">
        <v>50</v>
      </c>
      <c r="E3376">
        <v>60</v>
      </c>
      <c r="F3376">
        <v>75</v>
      </c>
    </row>
    <row r="3377" spans="1:23" x14ac:dyDescent="0.2">
      <c r="A3377" s="2">
        <v>3375</v>
      </c>
      <c r="B3377" s="4">
        <v>5</v>
      </c>
      <c r="C3377">
        <v>10</v>
      </c>
      <c r="D3377">
        <v>15</v>
      </c>
      <c r="E3377">
        <v>25</v>
      </c>
      <c r="F3377">
        <v>50</v>
      </c>
      <c r="G3377">
        <v>50</v>
      </c>
      <c r="H3377">
        <v>75</v>
      </c>
      <c r="I3377">
        <v>100</v>
      </c>
      <c r="J3377">
        <v>200</v>
      </c>
      <c r="K3377">
        <v>300</v>
      </c>
      <c r="L3377">
        <v>500</v>
      </c>
      <c r="M3377">
        <v>500</v>
      </c>
      <c r="N3377">
        <v>600</v>
      </c>
      <c r="O3377">
        <v>1000</v>
      </c>
      <c r="P3377">
        <v>2500</v>
      </c>
      <c r="Q3377">
        <v>9950</v>
      </c>
    </row>
    <row r="3378" spans="1:23" x14ac:dyDescent="0.2">
      <c r="A3378" s="2">
        <v>3376</v>
      </c>
      <c r="B3378" s="4">
        <v>2</v>
      </c>
      <c r="C3378">
        <v>16</v>
      </c>
      <c r="D3378">
        <v>20</v>
      </c>
      <c r="E3378">
        <v>20</v>
      </c>
      <c r="F3378">
        <v>27</v>
      </c>
      <c r="G3378">
        <v>35</v>
      </c>
      <c r="H3378">
        <v>67</v>
      </c>
      <c r="I3378">
        <v>195</v>
      </c>
      <c r="J3378">
        <v>250</v>
      </c>
      <c r="K3378">
        <v>350</v>
      </c>
      <c r="L3378">
        <v>2500</v>
      </c>
    </row>
    <row r="3379" spans="1:23" x14ac:dyDescent="0.2">
      <c r="A3379" s="2">
        <v>3377</v>
      </c>
      <c r="B3379" s="4">
        <v>20</v>
      </c>
      <c r="C3379">
        <v>25</v>
      </c>
      <c r="D3379">
        <v>40</v>
      </c>
      <c r="E3379">
        <v>50</v>
      </c>
      <c r="F3379">
        <v>80</v>
      </c>
      <c r="G3379">
        <v>100</v>
      </c>
      <c r="H3379">
        <v>200</v>
      </c>
      <c r="I3379">
        <v>250</v>
      </c>
    </row>
    <row r="3380" spans="1:23" x14ac:dyDescent="0.2">
      <c r="A3380" s="2">
        <v>3378</v>
      </c>
      <c r="B3380" s="4">
        <v>17</v>
      </c>
      <c r="C3380">
        <v>25</v>
      </c>
      <c r="D3380">
        <v>30</v>
      </c>
      <c r="E3380">
        <v>38</v>
      </c>
      <c r="F3380">
        <v>42</v>
      </c>
      <c r="G3380">
        <v>50</v>
      </c>
      <c r="H3380">
        <v>58</v>
      </c>
      <c r="I3380">
        <v>249</v>
      </c>
    </row>
    <row r="3381" spans="1:23" x14ac:dyDescent="0.2">
      <c r="A3381" s="2">
        <v>3379</v>
      </c>
      <c r="B3381" s="4">
        <v>1</v>
      </c>
      <c r="C3381">
        <v>59</v>
      </c>
      <c r="D3381">
        <v>66</v>
      </c>
      <c r="E3381">
        <v>69</v>
      </c>
      <c r="F3381">
        <v>74</v>
      </c>
      <c r="G3381">
        <v>115</v>
      </c>
      <c r="H3381">
        <v>128</v>
      </c>
      <c r="I3381">
        <v>144</v>
      </c>
      <c r="J3381">
        <v>152</v>
      </c>
      <c r="K3381">
        <v>252</v>
      </c>
      <c r="L3381">
        <v>372</v>
      </c>
      <c r="M3381">
        <v>488</v>
      </c>
      <c r="N3381">
        <v>600</v>
      </c>
    </row>
    <row r="3382" spans="1:23" x14ac:dyDescent="0.2">
      <c r="A3382" s="2">
        <v>3380</v>
      </c>
      <c r="B3382" s="4">
        <v>1</v>
      </c>
      <c r="C3382">
        <v>10</v>
      </c>
      <c r="D3382">
        <v>20</v>
      </c>
      <c r="E3382">
        <v>35</v>
      </c>
      <c r="F3382">
        <v>75</v>
      </c>
      <c r="G3382">
        <v>125</v>
      </c>
      <c r="H3382">
        <v>350</v>
      </c>
      <c r="I3382">
        <v>500</v>
      </c>
      <c r="J3382">
        <v>1000</v>
      </c>
      <c r="K3382">
        <v>5000</v>
      </c>
    </row>
    <row r="3383" spans="1:23" x14ac:dyDescent="0.2">
      <c r="A3383" s="2">
        <v>3381</v>
      </c>
      <c r="B3383" s="4">
        <v>10</v>
      </c>
      <c r="C3383">
        <v>10</v>
      </c>
      <c r="D3383">
        <v>12</v>
      </c>
      <c r="E3383">
        <v>25</v>
      </c>
      <c r="F3383">
        <v>45</v>
      </c>
      <c r="G3383">
        <v>60</v>
      </c>
      <c r="H3383">
        <v>100</v>
      </c>
      <c r="I3383">
        <v>125</v>
      </c>
      <c r="J3383">
        <v>125</v>
      </c>
      <c r="K3383">
        <v>150</v>
      </c>
      <c r="L3383">
        <v>150</v>
      </c>
      <c r="M3383">
        <v>150</v>
      </c>
      <c r="N3383">
        <v>200</v>
      </c>
      <c r="O3383">
        <v>240</v>
      </c>
      <c r="P3383">
        <v>245</v>
      </c>
      <c r="Q3383">
        <v>250</v>
      </c>
      <c r="R3383">
        <v>500</v>
      </c>
      <c r="S3383">
        <v>500</v>
      </c>
      <c r="T3383">
        <v>1500</v>
      </c>
    </row>
    <row r="3384" spans="1:23" x14ac:dyDescent="0.2">
      <c r="A3384" s="2">
        <v>3382</v>
      </c>
      <c r="B3384" s="4">
        <v>4</v>
      </c>
      <c r="C3384">
        <v>71</v>
      </c>
      <c r="D3384">
        <v>76</v>
      </c>
      <c r="E3384">
        <v>134</v>
      </c>
      <c r="F3384">
        <v>2238</v>
      </c>
    </row>
    <row r="3385" spans="1:23" x14ac:dyDescent="0.2">
      <c r="A3385" s="2">
        <v>3383</v>
      </c>
      <c r="B3385" s="4">
        <v>5</v>
      </c>
      <c r="C3385">
        <v>10</v>
      </c>
      <c r="D3385">
        <v>15</v>
      </c>
      <c r="E3385">
        <v>20</v>
      </c>
      <c r="F3385">
        <v>25</v>
      </c>
      <c r="G3385">
        <v>30</v>
      </c>
      <c r="H3385">
        <v>50</v>
      </c>
      <c r="I3385">
        <v>50</v>
      </c>
      <c r="J3385">
        <v>100</v>
      </c>
      <c r="K3385">
        <v>100</v>
      </c>
      <c r="L3385">
        <v>250</v>
      </c>
      <c r="M3385">
        <v>500</v>
      </c>
      <c r="N3385">
        <v>1000</v>
      </c>
      <c r="O3385">
        <v>10000</v>
      </c>
    </row>
    <row r="3386" spans="1:23" x14ac:dyDescent="0.2">
      <c r="A3386" s="2">
        <v>3384</v>
      </c>
      <c r="B3386" s="4">
        <v>10</v>
      </c>
      <c r="C3386">
        <v>15</v>
      </c>
      <c r="D3386">
        <v>20</v>
      </c>
      <c r="E3386">
        <v>25</v>
      </c>
      <c r="F3386">
        <v>40</v>
      </c>
      <c r="G3386">
        <v>50</v>
      </c>
      <c r="H3386">
        <v>60</v>
      </c>
      <c r="I3386">
        <v>80</v>
      </c>
      <c r="J3386">
        <v>90</v>
      </c>
      <c r="K3386">
        <v>120</v>
      </c>
      <c r="L3386">
        <v>130</v>
      </c>
      <c r="M3386">
        <v>200</v>
      </c>
      <c r="N3386">
        <v>300</v>
      </c>
      <c r="O3386">
        <v>600</v>
      </c>
      <c r="P3386">
        <v>1000</v>
      </c>
      <c r="Q3386">
        <v>1500</v>
      </c>
    </row>
    <row r="3387" spans="1:23" x14ac:dyDescent="0.2">
      <c r="A3387" s="2">
        <v>3385</v>
      </c>
      <c r="B3387" s="4">
        <v>5</v>
      </c>
      <c r="C3387">
        <v>25</v>
      </c>
      <c r="D3387">
        <v>89</v>
      </c>
      <c r="E3387">
        <v>99</v>
      </c>
      <c r="F3387">
        <v>119</v>
      </c>
      <c r="G3387">
        <v>175</v>
      </c>
      <c r="H3387">
        <v>300</v>
      </c>
      <c r="I3387">
        <v>1500</v>
      </c>
    </row>
    <row r="3388" spans="1:23" x14ac:dyDescent="0.2">
      <c r="A3388" s="2">
        <v>3386</v>
      </c>
      <c r="B3388" s="4">
        <v>5</v>
      </c>
      <c r="C3388">
        <v>15</v>
      </c>
      <c r="D3388">
        <v>20</v>
      </c>
      <c r="E3388">
        <v>79</v>
      </c>
      <c r="F3388">
        <v>99</v>
      </c>
      <c r="G3388">
        <v>149</v>
      </c>
      <c r="H3388">
        <v>5000</v>
      </c>
    </row>
    <row r="3389" spans="1:23" x14ac:dyDescent="0.2">
      <c r="A3389" s="2">
        <v>3387</v>
      </c>
      <c r="B3389" s="4">
        <v>20</v>
      </c>
      <c r="C3389">
        <v>50</v>
      </c>
      <c r="D3389">
        <v>60</v>
      </c>
      <c r="E3389">
        <v>75</v>
      </c>
      <c r="F3389">
        <v>90</v>
      </c>
      <c r="G3389">
        <v>200</v>
      </c>
    </row>
    <row r="3390" spans="1:23" x14ac:dyDescent="0.2">
      <c r="A3390" s="2">
        <v>3388</v>
      </c>
      <c r="B3390" s="4">
        <v>1</v>
      </c>
      <c r="C3390">
        <v>10</v>
      </c>
      <c r="D3390">
        <v>15</v>
      </c>
      <c r="E3390">
        <v>25</v>
      </c>
      <c r="F3390">
        <v>35</v>
      </c>
      <c r="G3390">
        <v>50</v>
      </c>
      <c r="H3390">
        <v>60</v>
      </c>
      <c r="I3390">
        <v>70</v>
      </c>
      <c r="J3390">
        <v>100</v>
      </c>
      <c r="K3390">
        <v>250</v>
      </c>
      <c r="L3390">
        <v>500</v>
      </c>
      <c r="M3390">
        <v>750</v>
      </c>
      <c r="N3390">
        <v>1500</v>
      </c>
    </row>
    <row r="3391" spans="1:23" x14ac:dyDescent="0.2">
      <c r="A3391" s="2">
        <v>3389</v>
      </c>
      <c r="B3391" s="4">
        <v>9</v>
      </c>
      <c r="C3391">
        <v>10</v>
      </c>
      <c r="D3391">
        <v>11</v>
      </c>
      <c r="E3391">
        <v>20</v>
      </c>
      <c r="F3391">
        <v>30</v>
      </c>
      <c r="G3391">
        <v>31</v>
      </c>
      <c r="H3391">
        <v>31</v>
      </c>
      <c r="I3391">
        <v>32</v>
      </c>
      <c r="J3391">
        <v>35</v>
      </c>
      <c r="K3391">
        <v>43</v>
      </c>
      <c r="L3391">
        <v>45</v>
      </c>
      <c r="M3391">
        <v>55</v>
      </c>
      <c r="N3391">
        <v>55</v>
      </c>
      <c r="O3391">
        <v>55</v>
      </c>
      <c r="P3391">
        <v>108</v>
      </c>
      <c r="Q3391">
        <v>110</v>
      </c>
      <c r="R3391">
        <v>150</v>
      </c>
      <c r="S3391">
        <v>300</v>
      </c>
      <c r="T3391">
        <v>350</v>
      </c>
      <c r="U3391">
        <v>350</v>
      </c>
      <c r="V3391">
        <v>500</v>
      </c>
      <c r="W3391">
        <v>750</v>
      </c>
    </row>
    <row r="3392" spans="1:23" x14ac:dyDescent="0.2">
      <c r="A3392" s="2">
        <v>3390</v>
      </c>
      <c r="B3392" s="4">
        <v>1.1200000000000001</v>
      </c>
      <c r="C3392">
        <v>48</v>
      </c>
      <c r="D3392">
        <v>66</v>
      </c>
      <c r="E3392">
        <v>280</v>
      </c>
      <c r="F3392">
        <v>796</v>
      </c>
      <c r="G3392">
        <v>1123</v>
      </c>
    </row>
    <row r="3393" spans="1:102" x14ac:dyDescent="0.2">
      <c r="A3393" s="2">
        <v>3391</v>
      </c>
      <c r="B3393" s="4">
        <v>5</v>
      </c>
      <c r="C3393">
        <v>13</v>
      </c>
      <c r="D3393">
        <v>18</v>
      </c>
      <c r="E3393">
        <v>23</v>
      </c>
    </row>
    <row r="3394" spans="1:102" x14ac:dyDescent="0.2">
      <c r="A3394" s="2">
        <v>3392</v>
      </c>
      <c r="B3394" s="4">
        <v>1</v>
      </c>
      <c r="C3394">
        <v>10</v>
      </c>
      <c r="D3394">
        <v>20</v>
      </c>
      <c r="E3394">
        <v>25</v>
      </c>
      <c r="F3394">
        <v>50</v>
      </c>
      <c r="G3394">
        <v>100</v>
      </c>
      <c r="H3394">
        <v>535</v>
      </c>
      <c r="I3394">
        <v>550</v>
      </c>
    </row>
    <row r="3395" spans="1:102" x14ac:dyDescent="0.2">
      <c r="A3395" s="2">
        <v>3393</v>
      </c>
      <c r="B3395" s="4">
        <v>0.94</v>
      </c>
      <c r="C3395">
        <v>9</v>
      </c>
      <c r="D3395">
        <v>19</v>
      </c>
      <c r="E3395">
        <v>28</v>
      </c>
      <c r="F3395">
        <v>70</v>
      </c>
      <c r="G3395">
        <v>71</v>
      </c>
      <c r="H3395">
        <v>108</v>
      </c>
      <c r="I3395">
        <v>113</v>
      </c>
      <c r="J3395">
        <v>132</v>
      </c>
      <c r="K3395">
        <v>150</v>
      </c>
      <c r="L3395">
        <v>150</v>
      </c>
      <c r="M3395">
        <v>168</v>
      </c>
      <c r="N3395">
        <v>216</v>
      </c>
      <c r="O3395">
        <v>273</v>
      </c>
      <c r="P3395">
        <v>277</v>
      </c>
      <c r="Q3395">
        <v>315</v>
      </c>
      <c r="R3395">
        <v>324</v>
      </c>
      <c r="S3395">
        <v>432</v>
      </c>
    </row>
    <row r="3396" spans="1:102" x14ac:dyDescent="0.2">
      <c r="A3396" s="2">
        <v>3394</v>
      </c>
      <c r="B3396" s="4">
        <v>5</v>
      </c>
      <c r="C3396">
        <v>35</v>
      </c>
      <c r="D3396">
        <v>99</v>
      </c>
      <c r="E3396">
        <v>110</v>
      </c>
      <c r="F3396">
        <v>120</v>
      </c>
      <c r="G3396">
        <v>120</v>
      </c>
      <c r="H3396">
        <v>179</v>
      </c>
      <c r="I3396">
        <v>190</v>
      </c>
      <c r="J3396">
        <v>190</v>
      </c>
      <c r="K3396">
        <v>190</v>
      </c>
      <c r="L3396">
        <v>195</v>
      </c>
      <c r="M3396">
        <v>199</v>
      </c>
      <c r="N3396">
        <v>205</v>
      </c>
      <c r="O3396">
        <v>215</v>
      </c>
      <c r="P3396">
        <v>225</v>
      </c>
      <c r="Q3396">
        <v>225</v>
      </c>
      <c r="R3396">
        <v>255</v>
      </c>
      <c r="S3396">
        <v>259</v>
      </c>
      <c r="T3396">
        <v>270</v>
      </c>
      <c r="U3396">
        <v>275</v>
      </c>
      <c r="V3396">
        <v>280</v>
      </c>
      <c r="W3396">
        <v>285</v>
      </c>
      <c r="X3396">
        <v>295</v>
      </c>
      <c r="Y3396">
        <v>295</v>
      </c>
      <c r="Z3396">
        <v>560</v>
      </c>
    </row>
    <row r="3397" spans="1:102" x14ac:dyDescent="0.2">
      <c r="A3397" s="2">
        <v>3395</v>
      </c>
      <c r="B3397" s="4">
        <v>5</v>
      </c>
      <c r="C3397">
        <v>15</v>
      </c>
      <c r="D3397">
        <v>19</v>
      </c>
      <c r="E3397">
        <v>19</v>
      </c>
      <c r="F3397">
        <v>22</v>
      </c>
      <c r="G3397">
        <v>23</v>
      </c>
      <c r="H3397">
        <v>25</v>
      </c>
      <c r="I3397">
        <v>25</v>
      </c>
      <c r="J3397">
        <v>30</v>
      </c>
      <c r="K3397">
        <v>31</v>
      </c>
      <c r="L3397">
        <v>33</v>
      </c>
      <c r="M3397">
        <v>38</v>
      </c>
      <c r="N3397">
        <v>38</v>
      </c>
      <c r="O3397">
        <v>39</v>
      </c>
      <c r="P3397">
        <v>39</v>
      </c>
      <c r="Q3397">
        <v>40</v>
      </c>
      <c r="R3397">
        <v>41</v>
      </c>
      <c r="S3397">
        <v>42</v>
      </c>
      <c r="T3397">
        <v>42</v>
      </c>
      <c r="U3397">
        <v>44</v>
      </c>
      <c r="V3397">
        <v>44</v>
      </c>
      <c r="W3397">
        <v>44</v>
      </c>
      <c r="X3397">
        <v>44</v>
      </c>
      <c r="Y3397">
        <v>44</v>
      </c>
      <c r="Z3397">
        <v>45</v>
      </c>
      <c r="AA3397">
        <v>46</v>
      </c>
      <c r="AB3397">
        <v>47</v>
      </c>
      <c r="AC3397">
        <v>48</v>
      </c>
      <c r="AD3397">
        <v>48</v>
      </c>
      <c r="AE3397">
        <v>48</v>
      </c>
      <c r="AF3397">
        <v>50</v>
      </c>
      <c r="AG3397">
        <v>50</v>
      </c>
      <c r="AH3397">
        <v>56</v>
      </c>
      <c r="AI3397">
        <v>57</v>
      </c>
      <c r="AJ3397">
        <v>58</v>
      </c>
      <c r="AK3397">
        <v>58</v>
      </c>
      <c r="AL3397">
        <v>61</v>
      </c>
      <c r="AM3397">
        <v>61</v>
      </c>
      <c r="AN3397">
        <v>61</v>
      </c>
      <c r="AO3397">
        <v>62</v>
      </c>
      <c r="AP3397">
        <v>62</v>
      </c>
      <c r="AQ3397">
        <v>64</v>
      </c>
      <c r="AR3397">
        <v>64</v>
      </c>
      <c r="AS3397">
        <v>64</v>
      </c>
      <c r="AT3397">
        <v>66</v>
      </c>
      <c r="AU3397">
        <v>69</v>
      </c>
      <c r="AV3397">
        <v>70</v>
      </c>
      <c r="AW3397">
        <v>70</v>
      </c>
      <c r="AX3397">
        <v>70</v>
      </c>
      <c r="AY3397">
        <v>70</v>
      </c>
      <c r="AZ3397">
        <v>71</v>
      </c>
      <c r="BA3397">
        <v>72</v>
      </c>
      <c r="BB3397">
        <v>75</v>
      </c>
      <c r="BC3397">
        <v>77</v>
      </c>
      <c r="BD3397">
        <v>77</v>
      </c>
      <c r="BE3397">
        <v>79</v>
      </c>
      <c r="BF3397">
        <v>80</v>
      </c>
      <c r="BG3397">
        <v>80</v>
      </c>
      <c r="BH3397">
        <v>81</v>
      </c>
      <c r="BI3397">
        <v>83</v>
      </c>
      <c r="BJ3397">
        <v>83</v>
      </c>
      <c r="BK3397">
        <v>83</v>
      </c>
      <c r="BL3397">
        <v>84</v>
      </c>
      <c r="BM3397">
        <v>87</v>
      </c>
      <c r="BN3397">
        <v>87</v>
      </c>
      <c r="BO3397">
        <v>87</v>
      </c>
      <c r="BP3397">
        <v>91</v>
      </c>
      <c r="BQ3397">
        <v>93</v>
      </c>
      <c r="BR3397">
        <v>93</v>
      </c>
      <c r="BS3397">
        <v>93</v>
      </c>
      <c r="BT3397">
        <v>95</v>
      </c>
      <c r="BU3397">
        <v>96</v>
      </c>
      <c r="BV3397">
        <v>97</v>
      </c>
      <c r="BW3397">
        <v>99</v>
      </c>
      <c r="BX3397">
        <v>103</v>
      </c>
      <c r="BY3397">
        <v>105</v>
      </c>
      <c r="BZ3397">
        <v>108</v>
      </c>
      <c r="CA3397">
        <v>108</v>
      </c>
      <c r="CB3397">
        <v>110</v>
      </c>
      <c r="CC3397">
        <v>110</v>
      </c>
      <c r="CD3397">
        <v>111</v>
      </c>
      <c r="CE3397">
        <v>112</v>
      </c>
      <c r="CF3397">
        <v>112</v>
      </c>
      <c r="CG3397">
        <v>112</v>
      </c>
      <c r="CH3397">
        <v>114</v>
      </c>
      <c r="CI3397">
        <v>114</v>
      </c>
      <c r="CJ3397">
        <v>116</v>
      </c>
      <c r="CK3397">
        <v>116</v>
      </c>
      <c r="CL3397">
        <v>116</v>
      </c>
      <c r="CM3397">
        <v>116</v>
      </c>
      <c r="CN3397">
        <v>120</v>
      </c>
      <c r="CO3397">
        <v>120</v>
      </c>
      <c r="CP3397">
        <v>121</v>
      </c>
      <c r="CQ3397">
        <v>123</v>
      </c>
      <c r="CR3397">
        <v>125</v>
      </c>
      <c r="CS3397">
        <v>125</v>
      </c>
      <c r="CT3397">
        <v>127</v>
      </c>
      <c r="CU3397">
        <v>127</v>
      </c>
      <c r="CV3397">
        <v>133</v>
      </c>
      <c r="CW3397">
        <v>133</v>
      </c>
      <c r="CX3397" t="s">
        <v>23996</v>
      </c>
    </row>
    <row r="3398" spans="1:102" x14ac:dyDescent="0.2">
      <c r="A3398" s="2">
        <v>3396</v>
      </c>
      <c r="B3398" s="4">
        <v>10</v>
      </c>
      <c r="C3398">
        <v>19</v>
      </c>
      <c r="D3398">
        <v>29</v>
      </c>
      <c r="E3398">
        <v>48</v>
      </c>
      <c r="F3398">
        <v>86</v>
      </c>
      <c r="G3398">
        <v>95</v>
      </c>
      <c r="H3398">
        <v>167</v>
      </c>
      <c r="I3398">
        <v>191</v>
      </c>
      <c r="J3398">
        <v>477</v>
      </c>
      <c r="K3398">
        <v>954</v>
      </c>
      <c r="L3398">
        <v>4772</v>
      </c>
    </row>
    <row r="3399" spans="1:102" x14ac:dyDescent="0.2">
      <c r="A3399" s="2">
        <v>3397</v>
      </c>
      <c r="B3399" s="4">
        <v>1</v>
      </c>
      <c r="C3399">
        <v>1</v>
      </c>
      <c r="D3399">
        <v>10</v>
      </c>
      <c r="E3399">
        <v>69</v>
      </c>
      <c r="F3399">
        <v>69</v>
      </c>
      <c r="G3399">
        <v>69</v>
      </c>
      <c r="H3399">
        <v>155</v>
      </c>
      <c r="I3399">
        <v>185</v>
      </c>
      <c r="J3399">
        <v>185</v>
      </c>
      <c r="K3399">
        <v>219</v>
      </c>
      <c r="L3399">
        <v>219</v>
      </c>
      <c r="M3399">
        <v>229</v>
      </c>
      <c r="N3399">
        <v>229</v>
      </c>
      <c r="O3399">
        <v>279</v>
      </c>
      <c r="P3399">
        <v>279</v>
      </c>
      <c r="Q3399">
        <v>279</v>
      </c>
      <c r="R3399">
        <v>279</v>
      </c>
      <c r="S3399">
        <v>329</v>
      </c>
      <c r="T3399">
        <v>329</v>
      </c>
      <c r="U3399">
        <v>1000</v>
      </c>
    </row>
    <row r="3400" spans="1:102" x14ac:dyDescent="0.2">
      <c r="A3400" s="2">
        <v>3398</v>
      </c>
      <c r="B3400" s="4">
        <v>5</v>
      </c>
      <c r="C3400">
        <v>179</v>
      </c>
      <c r="D3400">
        <v>199</v>
      </c>
      <c r="E3400">
        <v>299</v>
      </c>
      <c r="F3400">
        <v>325</v>
      </c>
      <c r="G3400">
        <v>370</v>
      </c>
      <c r="H3400">
        <v>399</v>
      </c>
      <c r="I3400">
        <v>450</v>
      </c>
      <c r="J3400">
        <v>899</v>
      </c>
      <c r="K3400">
        <v>2299</v>
      </c>
      <c r="L3400">
        <v>5000</v>
      </c>
    </row>
    <row r="3401" spans="1:102" x14ac:dyDescent="0.2">
      <c r="A3401" s="2">
        <v>3399</v>
      </c>
      <c r="B3401" s="4">
        <v>5</v>
      </c>
      <c r="C3401">
        <v>10</v>
      </c>
      <c r="D3401">
        <v>15</v>
      </c>
      <c r="E3401">
        <v>20</v>
      </c>
      <c r="F3401">
        <v>35</v>
      </c>
      <c r="G3401">
        <v>40</v>
      </c>
      <c r="H3401">
        <v>47</v>
      </c>
      <c r="I3401">
        <v>55</v>
      </c>
      <c r="J3401">
        <v>65</v>
      </c>
      <c r="K3401">
        <v>85</v>
      </c>
      <c r="L3401">
        <v>95</v>
      </c>
      <c r="M3401">
        <v>95</v>
      </c>
      <c r="N3401">
        <v>110</v>
      </c>
      <c r="O3401">
        <v>120</v>
      </c>
      <c r="P3401">
        <v>400</v>
      </c>
    </row>
    <row r="3402" spans="1:102" x14ac:dyDescent="0.2">
      <c r="A3402" s="2">
        <v>3400</v>
      </c>
      <c r="B3402" s="4">
        <v>22</v>
      </c>
      <c r="C3402">
        <v>26</v>
      </c>
      <c r="D3402">
        <v>66</v>
      </c>
      <c r="E3402">
        <v>76</v>
      </c>
      <c r="F3402">
        <v>139</v>
      </c>
      <c r="G3402">
        <v>429</v>
      </c>
    </row>
    <row r="3403" spans="1:102" x14ac:dyDescent="0.2">
      <c r="A3403" s="2">
        <v>3401</v>
      </c>
      <c r="B3403" s="4">
        <v>6</v>
      </c>
    </row>
    <row r="3404" spans="1:102" x14ac:dyDescent="0.2">
      <c r="A3404" s="2">
        <v>3402</v>
      </c>
      <c r="B3404" s="4">
        <v>3</v>
      </c>
      <c r="C3404">
        <v>11</v>
      </c>
      <c r="D3404">
        <v>25</v>
      </c>
      <c r="E3404">
        <v>25</v>
      </c>
      <c r="F3404">
        <v>45</v>
      </c>
      <c r="G3404">
        <v>50</v>
      </c>
      <c r="H3404">
        <v>55</v>
      </c>
      <c r="I3404">
        <v>85</v>
      </c>
      <c r="J3404">
        <v>85</v>
      </c>
      <c r="K3404">
        <v>95</v>
      </c>
      <c r="L3404">
        <v>125</v>
      </c>
      <c r="M3404">
        <v>155</v>
      </c>
      <c r="N3404">
        <v>155</v>
      </c>
      <c r="O3404">
        <v>175</v>
      </c>
      <c r="P3404">
        <v>175</v>
      </c>
      <c r="Q3404">
        <v>295</v>
      </c>
      <c r="R3404">
        <v>375</v>
      </c>
      <c r="S3404">
        <v>395</v>
      </c>
      <c r="T3404">
        <v>395</v>
      </c>
      <c r="U3404">
        <v>495</v>
      </c>
      <c r="V3404">
        <v>795</v>
      </c>
      <c r="W3404">
        <v>995</v>
      </c>
      <c r="X3404">
        <v>995</v>
      </c>
      <c r="Y3404">
        <v>2100</v>
      </c>
      <c r="Z3404">
        <v>5000</v>
      </c>
    </row>
    <row r="3405" spans="1:102" x14ac:dyDescent="0.2">
      <c r="A3405" s="2">
        <v>3403</v>
      </c>
      <c r="B3405" s="4">
        <v>2</v>
      </c>
      <c r="C3405">
        <v>5</v>
      </c>
      <c r="D3405">
        <v>10</v>
      </c>
      <c r="E3405">
        <v>16</v>
      </c>
      <c r="F3405">
        <v>30</v>
      </c>
      <c r="G3405">
        <v>38</v>
      </c>
      <c r="H3405">
        <v>46</v>
      </c>
      <c r="I3405">
        <v>54</v>
      </c>
      <c r="J3405">
        <v>55</v>
      </c>
      <c r="K3405">
        <v>60</v>
      </c>
      <c r="L3405">
        <v>65</v>
      </c>
      <c r="M3405">
        <v>75</v>
      </c>
      <c r="N3405">
        <v>75</v>
      </c>
      <c r="O3405">
        <v>85</v>
      </c>
      <c r="P3405">
        <v>85</v>
      </c>
      <c r="Q3405">
        <v>85</v>
      </c>
      <c r="R3405">
        <v>90</v>
      </c>
      <c r="S3405">
        <v>100</v>
      </c>
      <c r="T3405">
        <v>114</v>
      </c>
      <c r="U3405">
        <v>150</v>
      </c>
      <c r="V3405">
        <v>250</v>
      </c>
      <c r="W3405">
        <v>250</v>
      </c>
      <c r="X3405">
        <v>500</v>
      </c>
      <c r="Y3405">
        <v>500</v>
      </c>
    </row>
    <row r="3406" spans="1:102" x14ac:dyDescent="0.2">
      <c r="A3406" s="2">
        <v>3404</v>
      </c>
      <c r="B3406" s="4">
        <v>1</v>
      </c>
      <c r="C3406">
        <v>7</v>
      </c>
      <c r="D3406">
        <v>18</v>
      </c>
      <c r="E3406">
        <v>25</v>
      </c>
      <c r="F3406">
        <v>30</v>
      </c>
      <c r="G3406">
        <v>33</v>
      </c>
      <c r="H3406">
        <v>38</v>
      </c>
      <c r="I3406">
        <v>45</v>
      </c>
      <c r="J3406">
        <v>50</v>
      </c>
      <c r="K3406">
        <v>55</v>
      </c>
      <c r="L3406">
        <v>65</v>
      </c>
      <c r="M3406">
        <v>75</v>
      </c>
      <c r="N3406">
        <v>100</v>
      </c>
      <c r="O3406">
        <v>200</v>
      </c>
      <c r="P3406">
        <v>210</v>
      </c>
      <c r="Q3406">
        <v>215</v>
      </c>
      <c r="R3406">
        <v>225</v>
      </c>
      <c r="S3406">
        <v>250</v>
      </c>
      <c r="T3406">
        <v>300</v>
      </c>
      <c r="U3406">
        <v>500</v>
      </c>
      <c r="V3406">
        <v>1000</v>
      </c>
      <c r="W3406">
        <v>1250</v>
      </c>
      <c r="X3406">
        <v>1500</v>
      </c>
    </row>
    <row r="3407" spans="1:102" x14ac:dyDescent="0.2">
      <c r="A3407" s="2">
        <v>3405</v>
      </c>
      <c r="B3407" s="4">
        <v>1</v>
      </c>
      <c r="C3407">
        <v>4</v>
      </c>
      <c r="D3407">
        <v>5</v>
      </c>
      <c r="E3407">
        <v>10</v>
      </c>
      <c r="F3407">
        <v>10</v>
      </c>
      <c r="G3407">
        <v>10</v>
      </c>
      <c r="H3407">
        <v>13</v>
      </c>
      <c r="I3407">
        <v>15</v>
      </c>
      <c r="J3407">
        <v>20</v>
      </c>
      <c r="K3407">
        <v>20</v>
      </c>
    </row>
    <row r="3408" spans="1:102" x14ac:dyDescent="0.2">
      <c r="A3408" s="2">
        <v>3406</v>
      </c>
      <c r="B3408" s="4">
        <v>1.52</v>
      </c>
      <c r="C3408">
        <v>15</v>
      </c>
      <c r="D3408">
        <v>120</v>
      </c>
      <c r="E3408">
        <v>135</v>
      </c>
      <c r="F3408">
        <v>150</v>
      </c>
      <c r="G3408">
        <v>180</v>
      </c>
      <c r="H3408">
        <v>180</v>
      </c>
      <c r="I3408">
        <v>189</v>
      </c>
      <c r="J3408">
        <v>205</v>
      </c>
      <c r="K3408">
        <v>220</v>
      </c>
      <c r="L3408">
        <v>227</v>
      </c>
      <c r="M3408">
        <v>235</v>
      </c>
      <c r="N3408">
        <v>280</v>
      </c>
      <c r="O3408">
        <v>303</v>
      </c>
      <c r="P3408">
        <v>303</v>
      </c>
      <c r="Q3408">
        <v>341</v>
      </c>
      <c r="R3408">
        <v>361</v>
      </c>
      <c r="S3408">
        <v>379</v>
      </c>
      <c r="T3408">
        <v>394</v>
      </c>
      <c r="U3408">
        <v>417</v>
      </c>
      <c r="V3408">
        <v>417</v>
      </c>
      <c r="W3408">
        <v>455</v>
      </c>
      <c r="X3408">
        <v>470</v>
      </c>
      <c r="Y3408">
        <v>493</v>
      </c>
      <c r="Z3408">
        <v>493</v>
      </c>
      <c r="AA3408">
        <v>561</v>
      </c>
      <c r="AB3408">
        <v>568</v>
      </c>
      <c r="AC3408">
        <v>568</v>
      </c>
      <c r="AD3408">
        <v>576</v>
      </c>
      <c r="AE3408">
        <v>667</v>
      </c>
      <c r="AF3408">
        <v>909</v>
      </c>
      <c r="AG3408">
        <v>909</v>
      </c>
      <c r="AH3408">
        <v>1137</v>
      </c>
      <c r="AI3408">
        <v>1182</v>
      </c>
      <c r="AJ3408">
        <v>1326</v>
      </c>
      <c r="AK3408">
        <v>1515</v>
      </c>
      <c r="AL3408">
        <v>1667</v>
      </c>
      <c r="AM3408">
        <v>1819</v>
      </c>
      <c r="AN3408">
        <v>1970</v>
      </c>
      <c r="AO3408">
        <v>1970</v>
      </c>
      <c r="AP3408">
        <v>2273</v>
      </c>
      <c r="AQ3408">
        <v>2273</v>
      </c>
      <c r="AR3408">
        <v>2349</v>
      </c>
      <c r="AS3408">
        <v>2576</v>
      </c>
      <c r="AT3408">
        <v>2576</v>
      </c>
      <c r="AU3408">
        <v>3046</v>
      </c>
      <c r="AV3408">
        <v>4546</v>
      </c>
      <c r="AW3408">
        <v>4546</v>
      </c>
      <c r="AX3408">
        <v>4546</v>
      </c>
      <c r="AY3408">
        <v>4546</v>
      </c>
      <c r="AZ3408">
        <v>7577</v>
      </c>
    </row>
    <row r="3409" spans="1:52" x14ac:dyDescent="0.2">
      <c r="A3409" s="2">
        <v>3407</v>
      </c>
      <c r="B3409" s="4">
        <v>12</v>
      </c>
      <c r="C3409">
        <v>12</v>
      </c>
      <c r="D3409">
        <v>22</v>
      </c>
      <c r="E3409">
        <v>22</v>
      </c>
      <c r="F3409">
        <v>32</v>
      </c>
      <c r="G3409">
        <v>32</v>
      </c>
      <c r="H3409">
        <v>42</v>
      </c>
    </row>
    <row r="3410" spans="1:52" x14ac:dyDescent="0.2">
      <c r="A3410" s="2">
        <v>3408</v>
      </c>
      <c r="B3410" s="4">
        <v>1</v>
      </c>
      <c r="C3410">
        <v>6</v>
      </c>
      <c r="D3410">
        <v>9</v>
      </c>
      <c r="E3410">
        <v>14</v>
      </c>
      <c r="F3410">
        <v>25</v>
      </c>
      <c r="G3410">
        <v>25</v>
      </c>
      <c r="H3410">
        <v>30</v>
      </c>
      <c r="I3410">
        <v>30</v>
      </c>
      <c r="J3410">
        <v>45</v>
      </c>
      <c r="K3410">
        <v>100</v>
      </c>
    </row>
    <row r="3411" spans="1:52" x14ac:dyDescent="0.2">
      <c r="A3411" s="2">
        <v>3409</v>
      </c>
      <c r="B3411" s="4">
        <v>49</v>
      </c>
      <c r="C3411">
        <v>380</v>
      </c>
    </row>
    <row r="3412" spans="1:52" x14ac:dyDescent="0.2">
      <c r="A3412" s="2">
        <v>3410</v>
      </c>
      <c r="B3412" s="4">
        <v>1</v>
      </c>
      <c r="C3412">
        <v>8</v>
      </c>
      <c r="D3412">
        <v>12</v>
      </c>
      <c r="E3412">
        <v>25</v>
      </c>
      <c r="F3412">
        <v>49</v>
      </c>
      <c r="G3412">
        <v>99</v>
      </c>
      <c r="H3412">
        <v>129</v>
      </c>
      <c r="I3412">
        <v>250</v>
      </c>
      <c r="J3412">
        <v>500</v>
      </c>
      <c r="K3412">
        <v>2500</v>
      </c>
      <c r="L3412">
        <v>5000</v>
      </c>
    </row>
    <row r="3413" spans="1:52" x14ac:dyDescent="0.2">
      <c r="A3413" s="2">
        <v>3411</v>
      </c>
      <c r="B3413" s="4">
        <v>15</v>
      </c>
      <c r="C3413">
        <v>15</v>
      </c>
      <c r="D3413">
        <v>20</v>
      </c>
      <c r="E3413">
        <v>20</v>
      </c>
      <c r="F3413">
        <v>25</v>
      </c>
      <c r="G3413">
        <v>25</v>
      </c>
      <c r="H3413">
        <v>40</v>
      </c>
      <c r="I3413">
        <v>56</v>
      </c>
    </row>
    <row r="3414" spans="1:52" x14ac:dyDescent="0.2">
      <c r="A3414" s="2">
        <v>3412</v>
      </c>
      <c r="B3414" s="4">
        <v>10</v>
      </c>
      <c r="C3414">
        <v>25</v>
      </c>
      <c r="D3414">
        <v>37</v>
      </c>
      <c r="E3414">
        <v>55</v>
      </c>
      <c r="F3414">
        <v>69</v>
      </c>
      <c r="G3414">
        <v>75</v>
      </c>
      <c r="H3414">
        <v>99</v>
      </c>
      <c r="I3414">
        <v>105</v>
      </c>
      <c r="J3414">
        <v>135</v>
      </c>
      <c r="K3414">
        <v>150</v>
      </c>
      <c r="L3414">
        <v>195</v>
      </c>
      <c r="M3414">
        <v>275</v>
      </c>
      <c r="N3414">
        <v>500</v>
      </c>
      <c r="O3414">
        <v>750</v>
      </c>
      <c r="P3414">
        <v>1000</v>
      </c>
    </row>
    <row r="3415" spans="1:52" x14ac:dyDescent="0.2">
      <c r="A3415" s="2">
        <v>3413</v>
      </c>
      <c r="B3415" s="4">
        <v>3</v>
      </c>
      <c r="C3415">
        <v>10</v>
      </c>
      <c r="D3415">
        <v>15</v>
      </c>
      <c r="E3415">
        <v>20</v>
      </c>
      <c r="F3415">
        <v>25</v>
      </c>
    </row>
    <row r="3416" spans="1:52" x14ac:dyDescent="0.2">
      <c r="A3416" s="2">
        <v>3414</v>
      </c>
      <c r="B3416" s="4">
        <v>5</v>
      </c>
      <c r="C3416">
        <v>10</v>
      </c>
      <c r="D3416">
        <v>15</v>
      </c>
      <c r="E3416">
        <v>25</v>
      </c>
      <c r="F3416">
        <v>50</v>
      </c>
      <c r="G3416">
        <v>75</v>
      </c>
      <c r="H3416">
        <v>100</v>
      </c>
      <c r="I3416">
        <v>250</v>
      </c>
      <c r="J3416">
        <v>500</v>
      </c>
    </row>
    <row r="3417" spans="1:52" x14ac:dyDescent="0.2">
      <c r="A3417" s="2">
        <v>3415</v>
      </c>
      <c r="B3417" s="4">
        <v>1</v>
      </c>
      <c r="C3417">
        <v>22</v>
      </c>
      <c r="D3417">
        <v>25</v>
      </c>
      <c r="E3417">
        <v>29</v>
      </c>
      <c r="F3417">
        <v>49</v>
      </c>
      <c r="G3417">
        <v>55</v>
      </c>
      <c r="H3417">
        <v>80</v>
      </c>
      <c r="I3417">
        <v>125</v>
      </c>
      <c r="J3417">
        <v>230</v>
      </c>
    </row>
    <row r="3418" spans="1:52" x14ac:dyDescent="0.2">
      <c r="A3418" s="2">
        <v>3416</v>
      </c>
      <c r="B3418" s="4">
        <v>32</v>
      </c>
      <c r="C3418">
        <v>36</v>
      </c>
      <c r="D3418">
        <v>63</v>
      </c>
      <c r="E3418">
        <v>120</v>
      </c>
    </row>
    <row r="3419" spans="1:52" x14ac:dyDescent="0.2">
      <c r="A3419" s="2">
        <v>3417</v>
      </c>
      <c r="B3419" s="4">
        <v>4</v>
      </c>
      <c r="C3419">
        <v>7</v>
      </c>
      <c r="D3419">
        <v>14</v>
      </c>
      <c r="E3419">
        <v>18</v>
      </c>
      <c r="F3419">
        <v>21</v>
      </c>
      <c r="G3419">
        <v>28</v>
      </c>
      <c r="H3419">
        <v>36</v>
      </c>
      <c r="I3419">
        <v>50</v>
      </c>
      <c r="J3419">
        <v>71</v>
      </c>
      <c r="K3419">
        <v>178</v>
      </c>
      <c r="L3419">
        <v>356</v>
      </c>
      <c r="M3419">
        <v>534</v>
      </c>
      <c r="N3419">
        <v>712</v>
      </c>
      <c r="O3419">
        <v>890</v>
      </c>
      <c r="P3419">
        <v>1068</v>
      </c>
    </row>
    <row r="3420" spans="1:52" x14ac:dyDescent="0.2">
      <c r="A3420" s="2">
        <v>3418</v>
      </c>
      <c r="B3420" s="4">
        <v>5</v>
      </c>
      <c r="C3420">
        <v>10</v>
      </c>
      <c r="D3420">
        <v>10</v>
      </c>
      <c r="E3420">
        <v>15</v>
      </c>
      <c r="F3420">
        <v>15</v>
      </c>
      <c r="G3420">
        <v>15</v>
      </c>
      <c r="H3420">
        <v>20</v>
      </c>
      <c r="I3420">
        <v>25</v>
      </c>
      <c r="J3420">
        <v>35</v>
      </c>
      <c r="K3420">
        <v>40</v>
      </c>
      <c r="L3420">
        <v>50</v>
      </c>
      <c r="M3420">
        <v>50</v>
      </c>
      <c r="N3420">
        <v>55</v>
      </c>
      <c r="O3420">
        <v>60</v>
      </c>
      <c r="P3420">
        <v>60</v>
      </c>
      <c r="Q3420">
        <v>65</v>
      </c>
      <c r="R3420">
        <v>65</v>
      </c>
      <c r="S3420">
        <v>65</v>
      </c>
      <c r="T3420">
        <v>75</v>
      </c>
      <c r="U3420">
        <v>75</v>
      </c>
      <c r="V3420">
        <v>75</v>
      </c>
      <c r="W3420">
        <v>80</v>
      </c>
      <c r="X3420">
        <v>90</v>
      </c>
      <c r="Y3420">
        <v>90</v>
      </c>
      <c r="Z3420">
        <v>95</v>
      </c>
      <c r="AA3420">
        <v>100</v>
      </c>
      <c r="AB3420">
        <v>115</v>
      </c>
      <c r="AC3420">
        <v>120</v>
      </c>
      <c r="AD3420">
        <v>125</v>
      </c>
      <c r="AE3420">
        <v>150</v>
      </c>
      <c r="AF3420">
        <v>150</v>
      </c>
      <c r="AG3420">
        <v>190</v>
      </c>
      <c r="AH3420">
        <v>220</v>
      </c>
      <c r="AI3420">
        <v>250</v>
      </c>
      <c r="AJ3420">
        <v>300</v>
      </c>
      <c r="AK3420">
        <v>350</v>
      </c>
      <c r="AL3420">
        <v>500</v>
      </c>
      <c r="AM3420">
        <v>500</v>
      </c>
      <c r="AN3420">
        <v>500</v>
      </c>
      <c r="AO3420">
        <v>500</v>
      </c>
      <c r="AP3420">
        <v>500</v>
      </c>
      <c r="AQ3420">
        <v>750</v>
      </c>
      <c r="AR3420">
        <v>800</v>
      </c>
      <c r="AS3420">
        <v>1000</v>
      </c>
      <c r="AT3420">
        <v>1000</v>
      </c>
      <c r="AU3420">
        <v>2000</v>
      </c>
      <c r="AV3420">
        <v>2000</v>
      </c>
      <c r="AW3420">
        <v>3500</v>
      </c>
      <c r="AX3420">
        <v>4000</v>
      </c>
      <c r="AY3420">
        <v>5000</v>
      </c>
      <c r="AZ3420">
        <v>7500</v>
      </c>
    </row>
    <row r="3421" spans="1:52" x14ac:dyDescent="0.2">
      <c r="A3421" s="2">
        <v>3419</v>
      </c>
      <c r="B3421" s="4">
        <v>5</v>
      </c>
      <c r="C3421">
        <v>10</v>
      </c>
      <c r="D3421">
        <v>15</v>
      </c>
      <c r="E3421">
        <v>20</v>
      </c>
      <c r="F3421">
        <v>30</v>
      </c>
      <c r="G3421">
        <v>35</v>
      </c>
      <c r="H3421">
        <v>35</v>
      </c>
      <c r="I3421">
        <v>40</v>
      </c>
      <c r="J3421">
        <v>40</v>
      </c>
      <c r="K3421">
        <v>45</v>
      </c>
      <c r="L3421">
        <v>50</v>
      </c>
      <c r="M3421">
        <v>50</v>
      </c>
      <c r="N3421">
        <v>60</v>
      </c>
      <c r="O3421">
        <v>70</v>
      </c>
      <c r="P3421">
        <v>75</v>
      </c>
      <c r="Q3421">
        <v>80</v>
      </c>
      <c r="R3421">
        <v>100</v>
      </c>
      <c r="S3421">
        <v>100</v>
      </c>
      <c r="T3421">
        <v>200</v>
      </c>
      <c r="U3421">
        <v>300</v>
      </c>
      <c r="V3421">
        <v>500</v>
      </c>
      <c r="W3421">
        <v>1000</v>
      </c>
      <c r="X3421">
        <v>5000</v>
      </c>
      <c r="Y3421">
        <v>10000</v>
      </c>
    </row>
    <row r="3422" spans="1:52" x14ac:dyDescent="0.2">
      <c r="A3422" s="2">
        <v>3420</v>
      </c>
      <c r="B3422" s="4">
        <v>12</v>
      </c>
      <c r="C3422">
        <v>22</v>
      </c>
    </row>
    <row r="3423" spans="1:52" x14ac:dyDescent="0.2">
      <c r="A3423" s="2">
        <v>3421</v>
      </c>
      <c r="B3423" s="4">
        <v>5</v>
      </c>
      <c r="C3423">
        <v>12</v>
      </c>
      <c r="D3423">
        <v>15</v>
      </c>
      <c r="E3423">
        <v>17</v>
      </c>
      <c r="F3423">
        <v>20</v>
      </c>
      <c r="G3423">
        <v>25</v>
      </c>
      <c r="H3423">
        <v>45</v>
      </c>
      <c r="I3423">
        <v>55</v>
      </c>
      <c r="J3423">
        <v>70</v>
      </c>
      <c r="K3423">
        <v>74</v>
      </c>
      <c r="L3423">
        <v>85</v>
      </c>
      <c r="M3423">
        <v>100</v>
      </c>
      <c r="N3423">
        <v>125</v>
      </c>
      <c r="O3423">
        <v>138</v>
      </c>
      <c r="P3423">
        <v>150</v>
      </c>
      <c r="Q3423">
        <v>500</v>
      </c>
      <c r="R3423">
        <v>1850</v>
      </c>
    </row>
    <row r="3424" spans="1:52" x14ac:dyDescent="0.2">
      <c r="A3424" s="2">
        <v>3422</v>
      </c>
      <c r="B3424" s="4">
        <v>5</v>
      </c>
      <c r="C3424">
        <v>25</v>
      </c>
      <c r="D3424">
        <v>40</v>
      </c>
      <c r="E3424">
        <v>95</v>
      </c>
      <c r="F3424">
        <v>195</v>
      </c>
      <c r="G3424">
        <v>195</v>
      </c>
      <c r="H3424">
        <v>235</v>
      </c>
      <c r="I3424">
        <v>235</v>
      </c>
      <c r="J3424">
        <v>275</v>
      </c>
      <c r="K3424">
        <v>275</v>
      </c>
      <c r="L3424">
        <v>1650</v>
      </c>
    </row>
    <row r="3425" spans="1:43" x14ac:dyDescent="0.2">
      <c r="A3425" s="2">
        <v>3423</v>
      </c>
      <c r="B3425" s="4">
        <v>8</v>
      </c>
      <c r="C3425">
        <v>12</v>
      </c>
      <c r="D3425">
        <v>16</v>
      </c>
      <c r="E3425">
        <v>25</v>
      </c>
      <c r="F3425">
        <v>30</v>
      </c>
      <c r="G3425">
        <v>30</v>
      </c>
      <c r="H3425">
        <v>32</v>
      </c>
      <c r="I3425">
        <v>35</v>
      </c>
      <c r="J3425">
        <v>50</v>
      </c>
      <c r="K3425">
        <v>55</v>
      </c>
      <c r="L3425">
        <v>100</v>
      </c>
      <c r="M3425">
        <v>350</v>
      </c>
      <c r="N3425">
        <v>350</v>
      </c>
      <c r="O3425">
        <v>450</v>
      </c>
      <c r="P3425">
        <v>450</v>
      </c>
      <c r="Q3425">
        <v>550</v>
      </c>
    </row>
    <row r="3426" spans="1:43" x14ac:dyDescent="0.2">
      <c r="A3426" s="2">
        <v>3424</v>
      </c>
      <c r="B3426" s="4">
        <v>5</v>
      </c>
      <c r="C3426">
        <v>15</v>
      </c>
      <c r="D3426">
        <v>15</v>
      </c>
      <c r="E3426">
        <v>25</v>
      </c>
      <c r="F3426">
        <v>25</v>
      </c>
      <c r="G3426">
        <v>25</v>
      </c>
      <c r="H3426">
        <v>30</v>
      </c>
      <c r="I3426">
        <v>50</v>
      </c>
      <c r="J3426">
        <v>100</v>
      </c>
      <c r="K3426">
        <v>350</v>
      </c>
    </row>
    <row r="3427" spans="1:43" x14ac:dyDescent="0.2">
      <c r="A3427" s="2">
        <v>3425</v>
      </c>
      <c r="B3427" s="4">
        <v>5</v>
      </c>
      <c r="C3427">
        <v>15</v>
      </c>
      <c r="D3427">
        <v>15</v>
      </c>
      <c r="E3427">
        <v>30</v>
      </c>
      <c r="F3427">
        <v>45</v>
      </c>
      <c r="G3427">
        <v>75</v>
      </c>
      <c r="H3427">
        <v>90</v>
      </c>
      <c r="I3427">
        <v>150</v>
      </c>
    </row>
    <row r="3428" spans="1:43" x14ac:dyDescent="0.2">
      <c r="A3428" s="2">
        <v>3426</v>
      </c>
      <c r="B3428" s="4">
        <v>3</v>
      </c>
      <c r="C3428">
        <v>8</v>
      </c>
      <c r="D3428">
        <v>11</v>
      </c>
      <c r="E3428">
        <v>13</v>
      </c>
      <c r="F3428">
        <v>22</v>
      </c>
      <c r="G3428">
        <v>36</v>
      </c>
      <c r="H3428">
        <v>54</v>
      </c>
      <c r="I3428">
        <v>76</v>
      </c>
      <c r="J3428">
        <v>90</v>
      </c>
      <c r="K3428">
        <v>179</v>
      </c>
      <c r="L3428">
        <v>269</v>
      </c>
      <c r="M3428">
        <v>313</v>
      </c>
      <c r="N3428">
        <v>358</v>
      </c>
      <c r="O3428">
        <v>448</v>
      </c>
      <c r="P3428">
        <v>896</v>
      </c>
      <c r="Q3428">
        <v>7164</v>
      </c>
    </row>
    <row r="3429" spans="1:43" x14ac:dyDescent="0.2">
      <c r="A3429" s="2">
        <v>3427</v>
      </c>
      <c r="B3429" s="4">
        <v>12</v>
      </c>
      <c r="C3429">
        <v>14</v>
      </c>
      <c r="D3429">
        <v>16</v>
      </c>
      <c r="E3429">
        <v>20</v>
      </c>
      <c r="F3429">
        <v>20</v>
      </c>
      <c r="G3429">
        <v>22</v>
      </c>
      <c r="H3429">
        <v>30</v>
      </c>
      <c r="I3429">
        <v>31</v>
      </c>
      <c r="J3429">
        <v>37</v>
      </c>
      <c r="K3429">
        <v>54</v>
      </c>
      <c r="L3429">
        <v>70</v>
      </c>
      <c r="M3429">
        <v>147</v>
      </c>
    </row>
    <row r="3430" spans="1:43" x14ac:dyDescent="0.2">
      <c r="A3430" s="2">
        <v>3428</v>
      </c>
      <c r="B3430" s="4">
        <v>16</v>
      </c>
      <c r="C3430">
        <v>22</v>
      </c>
      <c r="D3430">
        <v>32</v>
      </c>
      <c r="E3430">
        <v>173</v>
      </c>
      <c r="F3430">
        <v>259</v>
      </c>
      <c r="G3430">
        <v>432</v>
      </c>
      <c r="H3430">
        <v>864</v>
      </c>
    </row>
    <row r="3431" spans="1:43" x14ac:dyDescent="0.2">
      <c r="A3431" s="2">
        <v>3429</v>
      </c>
      <c r="B3431" s="4">
        <v>1</v>
      </c>
      <c r="C3431">
        <v>20</v>
      </c>
      <c r="D3431">
        <v>25</v>
      </c>
      <c r="E3431">
        <v>99</v>
      </c>
      <c r="F3431">
        <v>149</v>
      </c>
      <c r="G3431">
        <v>500</v>
      </c>
      <c r="H3431">
        <v>2000</v>
      </c>
    </row>
    <row r="3432" spans="1:43" x14ac:dyDescent="0.2">
      <c r="A3432" s="2">
        <v>3430</v>
      </c>
      <c r="B3432" s="4">
        <v>2</v>
      </c>
      <c r="C3432">
        <v>5</v>
      </c>
      <c r="D3432">
        <v>25</v>
      </c>
      <c r="E3432">
        <v>69</v>
      </c>
      <c r="F3432">
        <v>79</v>
      </c>
      <c r="G3432">
        <v>89</v>
      </c>
      <c r="H3432">
        <v>99</v>
      </c>
      <c r="I3432">
        <v>169</v>
      </c>
      <c r="J3432">
        <v>169</v>
      </c>
      <c r="K3432">
        <v>199</v>
      </c>
      <c r="L3432">
        <v>199</v>
      </c>
      <c r="M3432">
        <v>389</v>
      </c>
      <c r="N3432">
        <v>750</v>
      </c>
    </row>
    <row r="3433" spans="1:43" x14ac:dyDescent="0.2">
      <c r="A3433" s="2">
        <v>3431</v>
      </c>
      <c r="B3433" s="4">
        <v>1</v>
      </c>
      <c r="C3433">
        <v>5</v>
      </c>
      <c r="D3433">
        <v>15</v>
      </c>
      <c r="E3433">
        <v>25</v>
      </c>
      <c r="F3433">
        <v>45</v>
      </c>
      <c r="G3433">
        <v>75</v>
      </c>
      <c r="H3433">
        <v>80</v>
      </c>
      <c r="I3433">
        <v>80</v>
      </c>
      <c r="J3433">
        <v>150</v>
      </c>
      <c r="K3433">
        <v>225</v>
      </c>
      <c r="L3433">
        <v>300</v>
      </c>
      <c r="M3433">
        <v>350</v>
      </c>
      <c r="N3433">
        <v>1000</v>
      </c>
      <c r="O3433">
        <v>1200</v>
      </c>
      <c r="P3433">
        <v>1300</v>
      </c>
      <c r="Q3433">
        <v>2750</v>
      </c>
    </row>
    <row r="3434" spans="1:43" x14ac:dyDescent="0.2">
      <c r="A3434" s="2">
        <v>3432</v>
      </c>
      <c r="B3434" s="4">
        <v>20</v>
      </c>
      <c r="C3434">
        <v>30</v>
      </c>
      <c r="D3434">
        <v>60</v>
      </c>
      <c r="E3434">
        <v>75</v>
      </c>
      <c r="F3434">
        <v>75</v>
      </c>
      <c r="G3434">
        <v>90</v>
      </c>
      <c r="H3434">
        <v>97</v>
      </c>
      <c r="I3434">
        <v>110</v>
      </c>
      <c r="J3434">
        <v>120</v>
      </c>
      <c r="K3434">
        <v>140</v>
      </c>
      <c r="L3434">
        <v>140</v>
      </c>
      <c r="M3434">
        <v>184</v>
      </c>
      <c r="N3434">
        <v>200</v>
      </c>
      <c r="O3434">
        <v>250</v>
      </c>
      <c r="P3434">
        <v>266</v>
      </c>
      <c r="Q3434">
        <v>6500</v>
      </c>
    </row>
    <row r="3435" spans="1:43" x14ac:dyDescent="0.2">
      <c r="A3435" s="2">
        <v>3433</v>
      </c>
      <c r="B3435" s="4">
        <v>15</v>
      </c>
      <c r="C3435">
        <v>80</v>
      </c>
      <c r="D3435">
        <v>190</v>
      </c>
      <c r="E3435">
        <v>200</v>
      </c>
    </row>
    <row r="3436" spans="1:43" x14ac:dyDescent="0.2">
      <c r="A3436" s="2">
        <v>3434</v>
      </c>
      <c r="B3436" s="4">
        <v>7</v>
      </c>
      <c r="C3436">
        <v>8</v>
      </c>
      <c r="D3436">
        <v>9</v>
      </c>
      <c r="E3436">
        <v>14</v>
      </c>
      <c r="F3436">
        <v>17</v>
      </c>
      <c r="G3436">
        <v>21</v>
      </c>
      <c r="H3436">
        <v>22</v>
      </c>
      <c r="I3436">
        <v>25</v>
      </c>
      <c r="J3436">
        <v>29</v>
      </c>
      <c r="K3436">
        <v>29</v>
      </c>
      <c r="L3436">
        <v>33</v>
      </c>
      <c r="M3436">
        <v>34</v>
      </c>
      <c r="N3436">
        <v>37</v>
      </c>
      <c r="O3436">
        <v>38</v>
      </c>
      <c r="P3436">
        <v>47</v>
      </c>
      <c r="Q3436">
        <v>57</v>
      </c>
      <c r="R3436">
        <v>57</v>
      </c>
      <c r="S3436">
        <v>59</v>
      </c>
      <c r="T3436">
        <v>61</v>
      </c>
      <c r="U3436">
        <v>62</v>
      </c>
      <c r="V3436">
        <v>64</v>
      </c>
      <c r="W3436">
        <v>66</v>
      </c>
      <c r="X3436">
        <v>67</v>
      </c>
      <c r="Y3436">
        <v>74</v>
      </c>
      <c r="Z3436">
        <v>77</v>
      </c>
      <c r="AA3436">
        <v>79</v>
      </c>
      <c r="AB3436">
        <v>84</v>
      </c>
      <c r="AC3436">
        <v>85</v>
      </c>
      <c r="AD3436">
        <v>86</v>
      </c>
      <c r="AE3436">
        <v>91</v>
      </c>
      <c r="AF3436">
        <v>97</v>
      </c>
      <c r="AG3436">
        <v>112</v>
      </c>
      <c r="AH3436">
        <v>117</v>
      </c>
      <c r="AI3436">
        <v>149</v>
      </c>
      <c r="AJ3436">
        <v>159</v>
      </c>
      <c r="AK3436">
        <v>163</v>
      </c>
      <c r="AL3436">
        <v>168</v>
      </c>
      <c r="AM3436">
        <v>188</v>
      </c>
      <c r="AN3436">
        <v>189</v>
      </c>
      <c r="AO3436">
        <v>194</v>
      </c>
      <c r="AP3436">
        <v>400</v>
      </c>
      <c r="AQ3436">
        <v>1978</v>
      </c>
    </row>
    <row r="3437" spans="1:43" x14ac:dyDescent="0.2">
      <c r="A3437" s="2">
        <v>3435</v>
      </c>
      <c r="B3437" s="4">
        <v>3</v>
      </c>
      <c r="C3437">
        <v>8</v>
      </c>
      <c r="D3437">
        <v>17</v>
      </c>
      <c r="E3437">
        <v>24</v>
      </c>
      <c r="F3437">
        <v>28</v>
      </c>
    </row>
    <row r="3438" spans="1:43" x14ac:dyDescent="0.2">
      <c r="A3438" s="2">
        <v>3436</v>
      </c>
      <c r="B3438" s="4">
        <v>1</v>
      </c>
      <c r="C3438">
        <v>5</v>
      </c>
      <c r="D3438">
        <v>15</v>
      </c>
      <c r="E3438">
        <v>20</v>
      </c>
      <c r="F3438">
        <v>25</v>
      </c>
      <c r="G3438">
        <v>30</v>
      </c>
      <c r="H3438">
        <v>45</v>
      </c>
      <c r="I3438">
        <v>50</v>
      </c>
      <c r="J3438">
        <v>55</v>
      </c>
      <c r="K3438">
        <v>55</v>
      </c>
      <c r="L3438">
        <v>60</v>
      </c>
      <c r="M3438">
        <v>70</v>
      </c>
      <c r="N3438">
        <v>75</v>
      </c>
      <c r="O3438">
        <v>100</v>
      </c>
      <c r="P3438">
        <v>200</v>
      </c>
      <c r="Q3438">
        <v>500</v>
      </c>
      <c r="R3438">
        <v>1000</v>
      </c>
      <c r="S3438">
        <v>1500</v>
      </c>
      <c r="T3438">
        <v>8000</v>
      </c>
    </row>
    <row r="3439" spans="1:43" x14ac:dyDescent="0.2">
      <c r="A3439" s="2">
        <v>3437</v>
      </c>
      <c r="B3439" s="4">
        <v>10</v>
      </c>
      <c r="C3439">
        <v>20</v>
      </c>
      <c r="D3439">
        <v>25</v>
      </c>
      <c r="E3439">
        <v>35</v>
      </c>
      <c r="F3439">
        <v>40</v>
      </c>
      <c r="G3439">
        <v>70</v>
      </c>
      <c r="H3439">
        <v>99</v>
      </c>
      <c r="I3439">
        <v>100</v>
      </c>
      <c r="J3439">
        <v>175</v>
      </c>
      <c r="K3439">
        <v>200</v>
      </c>
      <c r="L3439">
        <v>200</v>
      </c>
      <c r="M3439">
        <v>350</v>
      </c>
      <c r="N3439">
        <v>500</v>
      </c>
      <c r="O3439">
        <v>650</v>
      </c>
      <c r="P3439">
        <v>850</v>
      </c>
      <c r="Q3439">
        <v>1500</v>
      </c>
      <c r="R3439">
        <v>2000</v>
      </c>
      <c r="S3439">
        <v>6500</v>
      </c>
      <c r="T3439">
        <v>8000</v>
      </c>
      <c r="U3439">
        <v>10000</v>
      </c>
    </row>
    <row r="3440" spans="1:43" x14ac:dyDescent="0.2">
      <c r="A3440" s="2">
        <v>3438</v>
      </c>
      <c r="B3440" s="4">
        <v>245</v>
      </c>
      <c r="C3440">
        <v>245</v>
      </c>
      <c r="D3440">
        <v>245</v>
      </c>
      <c r="E3440">
        <v>480</v>
      </c>
      <c r="F3440">
        <v>480</v>
      </c>
      <c r="G3440">
        <v>480</v>
      </c>
    </row>
    <row r="3441" spans="1:37" x14ac:dyDescent="0.2">
      <c r="A3441" s="2">
        <v>3439</v>
      </c>
      <c r="B3441" s="4">
        <v>1</v>
      </c>
      <c r="C3441">
        <v>10</v>
      </c>
      <c r="D3441">
        <v>25</v>
      </c>
      <c r="E3441">
        <v>35</v>
      </c>
      <c r="F3441">
        <v>50</v>
      </c>
      <c r="G3441">
        <v>75</v>
      </c>
      <c r="H3441">
        <v>100</v>
      </c>
      <c r="I3441">
        <v>150</v>
      </c>
      <c r="J3441">
        <v>200</v>
      </c>
      <c r="K3441">
        <v>500</v>
      </c>
      <c r="L3441">
        <v>1000</v>
      </c>
      <c r="M3441">
        <v>2500</v>
      </c>
      <c r="N3441">
        <v>3000</v>
      </c>
      <c r="O3441">
        <v>5000</v>
      </c>
      <c r="P3441">
        <v>10000</v>
      </c>
    </row>
    <row r="3442" spans="1:37" x14ac:dyDescent="0.2">
      <c r="A3442" s="2">
        <v>3440</v>
      </c>
      <c r="B3442" s="4">
        <v>1</v>
      </c>
      <c r="C3442">
        <v>10</v>
      </c>
      <c r="D3442">
        <v>25</v>
      </c>
      <c r="E3442">
        <v>35</v>
      </c>
      <c r="F3442">
        <v>50</v>
      </c>
      <c r="G3442">
        <v>75</v>
      </c>
      <c r="H3442">
        <v>100</v>
      </c>
      <c r="I3442">
        <v>150</v>
      </c>
      <c r="J3442">
        <v>200</v>
      </c>
      <c r="K3442">
        <v>500</v>
      </c>
      <c r="L3442">
        <v>1000</v>
      </c>
      <c r="M3442">
        <v>2500</v>
      </c>
      <c r="N3442">
        <v>3000</v>
      </c>
      <c r="O3442">
        <v>5000</v>
      </c>
      <c r="P3442">
        <v>10000</v>
      </c>
    </row>
    <row r="3443" spans="1:37" x14ac:dyDescent="0.2">
      <c r="A3443" s="2">
        <v>3441</v>
      </c>
      <c r="B3443" s="4">
        <v>6</v>
      </c>
      <c r="C3443">
        <v>11</v>
      </c>
      <c r="D3443">
        <v>28</v>
      </c>
      <c r="E3443">
        <v>57</v>
      </c>
      <c r="F3443">
        <v>113</v>
      </c>
      <c r="G3443">
        <v>1133</v>
      </c>
      <c r="H3443">
        <v>1133</v>
      </c>
      <c r="I3443">
        <v>1133</v>
      </c>
      <c r="J3443">
        <v>3967</v>
      </c>
    </row>
    <row r="3444" spans="1:37" x14ac:dyDescent="0.2">
      <c r="A3444" s="2">
        <v>3442</v>
      </c>
      <c r="B3444" s="4">
        <v>3</v>
      </c>
      <c r="C3444">
        <v>5</v>
      </c>
      <c r="D3444">
        <v>25</v>
      </c>
      <c r="E3444">
        <v>25</v>
      </c>
      <c r="F3444">
        <v>50</v>
      </c>
      <c r="G3444">
        <v>80</v>
      </c>
      <c r="H3444">
        <v>99</v>
      </c>
      <c r="I3444">
        <v>99</v>
      </c>
      <c r="J3444">
        <v>100</v>
      </c>
      <c r="K3444">
        <v>160</v>
      </c>
      <c r="L3444">
        <v>450</v>
      </c>
      <c r="M3444">
        <v>475</v>
      </c>
      <c r="N3444">
        <v>475</v>
      </c>
      <c r="O3444">
        <v>475</v>
      </c>
      <c r="P3444">
        <v>475</v>
      </c>
      <c r="Q3444">
        <v>475</v>
      </c>
      <c r="R3444">
        <v>520</v>
      </c>
      <c r="S3444">
        <v>520</v>
      </c>
      <c r="T3444">
        <v>520</v>
      </c>
      <c r="U3444">
        <v>520</v>
      </c>
      <c r="V3444">
        <v>619</v>
      </c>
      <c r="W3444">
        <v>619</v>
      </c>
      <c r="X3444">
        <v>619</v>
      </c>
    </row>
    <row r="3445" spans="1:37" x14ac:dyDescent="0.2">
      <c r="A3445" s="2">
        <v>3443</v>
      </c>
      <c r="B3445" s="4">
        <v>1199</v>
      </c>
      <c r="C3445">
        <v>1199</v>
      </c>
      <c r="D3445">
        <v>1299</v>
      </c>
      <c r="E3445">
        <v>1399</v>
      </c>
      <c r="F3445">
        <v>1899</v>
      </c>
      <c r="G3445">
        <v>1999</v>
      </c>
      <c r="H3445">
        <v>2099</v>
      </c>
      <c r="I3445">
        <v>2299</v>
      </c>
      <c r="J3445">
        <v>2499</v>
      </c>
      <c r="K3445">
        <v>2499</v>
      </c>
    </row>
    <row r="3446" spans="1:37" x14ac:dyDescent="0.2">
      <c r="A3446" s="2">
        <v>3444</v>
      </c>
      <c r="B3446" s="4">
        <v>1</v>
      </c>
      <c r="C3446">
        <v>110</v>
      </c>
      <c r="D3446">
        <v>120</v>
      </c>
      <c r="E3446">
        <v>155</v>
      </c>
      <c r="F3446">
        <v>165</v>
      </c>
      <c r="G3446">
        <v>200</v>
      </c>
      <c r="H3446">
        <v>210</v>
      </c>
      <c r="I3446">
        <v>2999</v>
      </c>
    </row>
    <row r="3447" spans="1:37" x14ac:dyDescent="0.2">
      <c r="A3447" s="2">
        <v>3445</v>
      </c>
      <c r="B3447" s="4">
        <v>3</v>
      </c>
      <c r="C3447">
        <v>6</v>
      </c>
      <c r="D3447">
        <v>11</v>
      </c>
      <c r="E3447">
        <v>23</v>
      </c>
      <c r="F3447">
        <v>37</v>
      </c>
      <c r="G3447">
        <v>42</v>
      </c>
      <c r="H3447">
        <v>69</v>
      </c>
      <c r="I3447">
        <v>110</v>
      </c>
      <c r="J3447">
        <v>230</v>
      </c>
      <c r="K3447">
        <v>370</v>
      </c>
      <c r="L3447">
        <v>420</v>
      </c>
      <c r="M3447">
        <v>420</v>
      </c>
      <c r="N3447">
        <v>690</v>
      </c>
      <c r="O3447">
        <v>5000</v>
      </c>
    </row>
    <row r="3448" spans="1:37" x14ac:dyDescent="0.2">
      <c r="A3448" s="2">
        <v>3446</v>
      </c>
      <c r="B3448" s="4">
        <v>1</v>
      </c>
      <c r="C3448">
        <v>19</v>
      </c>
      <c r="D3448">
        <v>89</v>
      </c>
      <c r="E3448">
        <v>99</v>
      </c>
      <c r="F3448">
        <v>104</v>
      </c>
      <c r="G3448">
        <v>108</v>
      </c>
      <c r="H3448">
        <v>118</v>
      </c>
      <c r="I3448">
        <v>189</v>
      </c>
      <c r="J3448">
        <v>199</v>
      </c>
      <c r="K3448">
        <v>399</v>
      </c>
      <c r="L3448">
        <v>2499</v>
      </c>
    </row>
    <row r="3449" spans="1:37" x14ac:dyDescent="0.2">
      <c r="A3449" s="2">
        <v>3447</v>
      </c>
      <c r="B3449" s="4">
        <v>1.4</v>
      </c>
      <c r="C3449">
        <v>7</v>
      </c>
      <c r="D3449">
        <v>14</v>
      </c>
      <c r="E3449">
        <v>28</v>
      </c>
      <c r="F3449">
        <v>53</v>
      </c>
      <c r="G3449">
        <v>70</v>
      </c>
      <c r="H3449">
        <v>84</v>
      </c>
      <c r="I3449">
        <v>175</v>
      </c>
      <c r="J3449">
        <v>175</v>
      </c>
      <c r="K3449">
        <v>351</v>
      </c>
      <c r="L3449">
        <v>702</v>
      </c>
    </row>
    <row r="3450" spans="1:37" x14ac:dyDescent="0.2">
      <c r="A3450" s="2">
        <v>3448</v>
      </c>
      <c r="B3450" s="4">
        <v>5</v>
      </c>
      <c r="C3450">
        <v>15</v>
      </c>
      <c r="D3450">
        <v>15</v>
      </c>
      <c r="E3450">
        <v>20</v>
      </c>
      <c r="F3450">
        <v>25</v>
      </c>
      <c r="G3450">
        <v>30</v>
      </c>
      <c r="H3450">
        <v>35</v>
      </c>
      <c r="I3450">
        <v>50</v>
      </c>
      <c r="J3450">
        <v>60</v>
      </c>
      <c r="K3450">
        <v>75</v>
      </c>
      <c r="L3450">
        <v>75</v>
      </c>
      <c r="M3450">
        <v>80</v>
      </c>
      <c r="N3450">
        <v>100</v>
      </c>
      <c r="O3450">
        <v>100</v>
      </c>
      <c r="P3450">
        <v>125</v>
      </c>
      <c r="Q3450">
        <v>125</v>
      </c>
      <c r="R3450">
        <v>150</v>
      </c>
      <c r="S3450">
        <v>200</v>
      </c>
      <c r="T3450">
        <v>250</v>
      </c>
      <c r="U3450">
        <v>1000</v>
      </c>
      <c r="V3450">
        <v>2500</v>
      </c>
      <c r="W3450">
        <v>2500</v>
      </c>
      <c r="X3450">
        <v>5000</v>
      </c>
      <c r="Y3450">
        <v>5000</v>
      </c>
    </row>
    <row r="3451" spans="1:37" x14ac:dyDescent="0.2">
      <c r="A3451" s="2">
        <v>3449</v>
      </c>
      <c r="B3451" s="4">
        <v>10</v>
      </c>
      <c r="C3451">
        <v>35</v>
      </c>
      <c r="D3451">
        <v>38</v>
      </c>
      <c r="E3451">
        <v>43</v>
      </c>
      <c r="F3451">
        <v>50</v>
      </c>
      <c r="G3451">
        <v>50</v>
      </c>
      <c r="H3451">
        <v>55</v>
      </c>
      <c r="I3451">
        <v>55</v>
      </c>
      <c r="J3451">
        <v>55</v>
      </c>
      <c r="K3451">
        <v>57</v>
      </c>
      <c r="L3451">
        <v>60</v>
      </c>
      <c r="M3451">
        <v>60</v>
      </c>
      <c r="N3451">
        <v>60</v>
      </c>
      <c r="O3451">
        <v>60</v>
      </c>
      <c r="P3451">
        <v>60</v>
      </c>
      <c r="Q3451">
        <v>60</v>
      </c>
      <c r="R3451">
        <v>65</v>
      </c>
      <c r="S3451">
        <v>65</v>
      </c>
      <c r="T3451">
        <v>65</v>
      </c>
      <c r="U3451">
        <v>70</v>
      </c>
      <c r="V3451">
        <v>70</v>
      </c>
      <c r="W3451">
        <v>70</v>
      </c>
      <c r="X3451">
        <v>70</v>
      </c>
      <c r="Y3451">
        <v>75</v>
      </c>
      <c r="Z3451">
        <v>85</v>
      </c>
      <c r="AA3451">
        <v>100</v>
      </c>
      <c r="AB3451">
        <v>100</v>
      </c>
      <c r="AC3451">
        <v>130</v>
      </c>
      <c r="AD3451">
        <v>135</v>
      </c>
      <c r="AE3451">
        <v>140</v>
      </c>
      <c r="AF3451">
        <v>200</v>
      </c>
      <c r="AG3451">
        <v>200</v>
      </c>
      <c r="AH3451">
        <v>250</v>
      </c>
      <c r="AI3451">
        <v>250</v>
      </c>
      <c r="AJ3451">
        <v>335</v>
      </c>
      <c r="AK3451">
        <v>700</v>
      </c>
    </row>
    <row r="3452" spans="1:37" x14ac:dyDescent="0.2">
      <c r="A3452" s="2">
        <v>3450</v>
      </c>
      <c r="B3452" s="4">
        <v>1</v>
      </c>
      <c r="C3452">
        <v>10</v>
      </c>
      <c r="D3452">
        <v>12</v>
      </c>
      <c r="E3452">
        <v>18</v>
      </c>
      <c r="F3452">
        <v>20</v>
      </c>
      <c r="G3452">
        <v>35</v>
      </c>
      <c r="H3452">
        <v>45</v>
      </c>
      <c r="I3452">
        <v>55</v>
      </c>
      <c r="J3452">
        <v>85</v>
      </c>
      <c r="K3452">
        <v>135</v>
      </c>
      <c r="L3452">
        <v>600</v>
      </c>
    </row>
    <row r="3453" spans="1:37" x14ac:dyDescent="0.2">
      <c r="A3453" s="2">
        <v>3451</v>
      </c>
      <c r="B3453" s="4">
        <v>10</v>
      </c>
      <c r="C3453">
        <v>12</v>
      </c>
      <c r="D3453">
        <v>15</v>
      </c>
      <c r="E3453">
        <v>25</v>
      </c>
      <c r="F3453">
        <v>30</v>
      </c>
      <c r="G3453">
        <v>35</v>
      </c>
      <c r="H3453">
        <v>40</v>
      </c>
      <c r="I3453">
        <v>50</v>
      </c>
      <c r="J3453">
        <v>59</v>
      </c>
      <c r="K3453">
        <v>64</v>
      </c>
      <c r="L3453">
        <v>72</v>
      </c>
      <c r="M3453">
        <v>85</v>
      </c>
      <c r="N3453">
        <v>109</v>
      </c>
      <c r="O3453">
        <v>149</v>
      </c>
      <c r="P3453">
        <v>199</v>
      </c>
      <c r="Q3453">
        <v>299</v>
      </c>
      <c r="R3453">
        <v>310</v>
      </c>
      <c r="S3453">
        <v>325</v>
      </c>
      <c r="T3453">
        <v>400</v>
      </c>
      <c r="U3453">
        <v>500</v>
      </c>
      <c r="V3453">
        <v>1000</v>
      </c>
      <c r="W3453">
        <v>1050</v>
      </c>
      <c r="X3453">
        <v>1500</v>
      </c>
      <c r="Y3453">
        <v>2000</v>
      </c>
      <c r="Z3453">
        <v>5000</v>
      </c>
    </row>
    <row r="3454" spans="1:37" x14ac:dyDescent="0.2">
      <c r="A3454" s="2">
        <v>3452</v>
      </c>
      <c r="B3454" s="4">
        <v>1</v>
      </c>
      <c r="C3454">
        <v>25</v>
      </c>
      <c r="D3454">
        <v>40</v>
      </c>
      <c r="E3454">
        <v>50</v>
      </c>
      <c r="F3454">
        <v>50</v>
      </c>
      <c r="G3454">
        <v>60</v>
      </c>
      <c r="H3454">
        <v>75</v>
      </c>
      <c r="I3454">
        <v>85</v>
      </c>
      <c r="J3454">
        <v>100</v>
      </c>
      <c r="K3454">
        <v>110</v>
      </c>
      <c r="L3454">
        <v>200</v>
      </c>
      <c r="M3454">
        <v>400</v>
      </c>
      <c r="N3454">
        <v>2500</v>
      </c>
      <c r="O3454">
        <v>5000</v>
      </c>
      <c r="P3454">
        <v>10000</v>
      </c>
    </row>
    <row r="3455" spans="1:37" x14ac:dyDescent="0.2">
      <c r="A3455" s="2">
        <v>3453</v>
      </c>
      <c r="B3455" s="4">
        <v>20</v>
      </c>
      <c r="C3455">
        <v>25</v>
      </c>
      <c r="D3455">
        <v>35</v>
      </c>
      <c r="E3455">
        <v>50</v>
      </c>
      <c r="F3455">
        <v>55</v>
      </c>
      <c r="G3455">
        <v>80</v>
      </c>
      <c r="H3455">
        <v>125</v>
      </c>
      <c r="I3455">
        <v>175</v>
      </c>
      <c r="J3455">
        <v>300</v>
      </c>
      <c r="K3455">
        <v>325</v>
      </c>
      <c r="L3455">
        <v>400</v>
      </c>
      <c r="M3455">
        <v>1000</v>
      </c>
      <c r="N3455">
        <v>1250</v>
      </c>
      <c r="O3455">
        <v>1300</v>
      </c>
      <c r="P3455">
        <v>2000</v>
      </c>
    </row>
    <row r="3456" spans="1:37" x14ac:dyDescent="0.2">
      <c r="A3456" s="2">
        <v>3454</v>
      </c>
      <c r="B3456" s="4">
        <v>1</v>
      </c>
      <c r="C3456">
        <v>25</v>
      </c>
      <c r="D3456">
        <v>99</v>
      </c>
      <c r="E3456">
        <v>129</v>
      </c>
      <c r="F3456">
        <v>249</v>
      </c>
      <c r="G3456">
        <v>249</v>
      </c>
      <c r="H3456">
        <v>299</v>
      </c>
    </row>
    <row r="3457" spans="1:26" x14ac:dyDescent="0.2">
      <c r="A3457" s="2">
        <v>3455</v>
      </c>
      <c r="B3457" s="4">
        <v>5</v>
      </c>
      <c r="C3457">
        <v>25</v>
      </c>
      <c r="D3457">
        <v>49</v>
      </c>
      <c r="E3457">
        <v>59</v>
      </c>
      <c r="F3457">
        <v>68</v>
      </c>
      <c r="G3457">
        <v>89</v>
      </c>
      <c r="H3457">
        <v>89</v>
      </c>
      <c r="I3457">
        <v>89</v>
      </c>
      <c r="J3457">
        <v>99</v>
      </c>
      <c r="K3457">
        <v>99</v>
      </c>
      <c r="L3457">
        <v>129</v>
      </c>
      <c r="M3457">
        <v>129</v>
      </c>
      <c r="N3457">
        <v>159</v>
      </c>
      <c r="O3457">
        <v>169</v>
      </c>
      <c r="P3457">
        <v>178</v>
      </c>
      <c r="Q3457">
        <v>179</v>
      </c>
      <c r="R3457">
        <v>198</v>
      </c>
      <c r="S3457">
        <v>219</v>
      </c>
      <c r="T3457">
        <v>239</v>
      </c>
      <c r="U3457">
        <v>279</v>
      </c>
      <c r="V3457">
        <v>319</v>
      </c>
      <c r="W3457">
        <v>329</v>
      </c>
      <c r="X3457">
        <v>339</v>
      </c>
      <c r="Y3457">
        <v>399</v>
      </c>
      <c r="Z3457">
        <v>799</v>
      </c>
    </row>
    <row r="3458" spans="1:26" x14ac:dyDescent="0.2">
      <c r="A3458" s="2">
        <v>3456</v>
      </c>
      <c r="B3458" s="4">
        <v>25</v>
      </c>
      <c r="C3458">
        <v>40</v>
      </c>
      <c r="D3458">
        <v>60</v>
      </c>
      <c r="E3458">
        <v>100</v>
      </c>
      <c r="F3458">
        <v>130</v>
      </c>
      <c r="G3458">
        <v>180</v>
      </c>
    </row>
    <row r="3459" spans="1:26" x14ac:dyDescent="0.2">
      <c r="A3459" s="2">
        <v>3457</v>
      </c>
      <c r="B3459" s="4">
        <v>10</v>
      </c>
      <c r="C3459">
        <v>20</v>
      </c>
      <c r="D3459">
        <v>25</v>
      </c>
      <c r="E3459">
        <v>50</v>
      </c>
      <c r="F3459">
        <v>75</v>
      </c>
      <c r="G3459">
        <v>125</v>
      </c>
      <c r="H3459">
        <v>250</v>
      </c>
      <c r="I3459">
        <v>300</v>
      </c>
      <c r="J3459">
        <v>500</v>
      </c>
      <c r="K3459">
        <v>1000</v>
      </c>
      <c r="L3459">
        <v>5000</v>
      </c>
      <c r="M3459">
        <v>10000</v>
      </c>
      <c r="N3459">
        <v>10000</v>
      </c>
    </row>
    <row r="3460" spans="1:26" x14ac:dyDescent="0.2">
      <c r="A3460" s="2">
        <v>3458</v>
      </c>
      <c r="B3460" s="4">
        <v>33</v>
      </c>
      <c r="C3460">
        <v>36</v>
      </c>
      <c r="D3460">
        <v>40</v>
      </c>
      <c r="E3460">
        <v>68</v>
      </c>
      <c r="F3460">
        <v>80</v>
      </c>
      <c r="G3460">
        <v>99</v>
      </c>
      <c r="H3460">
        <v>115</v>
      </c>
      <c r="I3460">
        <v>120</v>
      </c>
      <c r="J3460">
        <v>375</v>
      </c>
      <c r="K3460">
        <v>900</v>
      </c>
      <c r="L3460">
        <v>1237</v>
      </c>
      <c r="M3460">
        <v>3500</v>
      </c>
    </row>
    <row r="3461" spans="1:26" x14ac:dyDescent="0.2">
      <c r="A3461" s="2">
        <v>3459</v>
      </c>
      <c r="B3461" s="4">
        <v>1</v>
      </c>
      <c r="C3461">
        <v>1</v>
      </c>
      <c r="D3461">
        <v>5</v>
      </c>
      <c r="E3461">
        <v>20</v>
      </c>
      <c r="F3461">
        <v>28</v>
      </c>
      <c r="G3461">
        <v>35</v>
      </c>
      <c r="H3461">
        <v>40</v>
      </c>
      <c r="I3461">
        <v>75</v>
      </c>
      <c r="J3461">
        <v>100</v>
      </c>
      <c r="K3461">
        <v>110</v>
      </c>
      <c r="L3461">
        <v>150</v>
      </c>
      <c r="M3461">
        <v>200</v>
      </c>
      <c r="N3461">
        <v>250</v>
      </c>
      <c r="O3461">
        <v>500</v>
      </c>
      <c r="P3461">
        <v>5000</v>
      </c>
      <c r="Q3461">
        <v>5000</v>
      </c>
      <c r="R3461">
        <v>10000</v>
      </c>
    </row>
    <row r="3462" spans="1:26" x14ac:dyDescent="0.2">
      <c r="A3462" s="2">
        <v>3460</v>
      </c>
      <c r="B3462" s="4">
        <v>25</v>
      </c>
      <c r="C3462">
        <v>50</v>
      </c>
      <c r="D3462">
        <v>75</v>
      </c>
      <c r="E3462">
        <v>100</v>
      </c>
      <c r="F3462">
        <v>105</v>
      </c>
      <c r="G3462">
        <v>150</v>
      </c>
      <c r="H3462">
        <v>200</v>
      </c>
      <c r="I3462">
        <v>205</v>
      </c>
      <c r="J3462">
        <v>250</v>
      </c>
      <c r="K3462">
        <v>375</v>
      </c>
      <c r="L3462">
        <v>500</v>
      </c>
      <c r="M3462">
        <v>1000</v>
      </c>
      <c r="N3462">
        <v>2500</v>
      </c>
    </row>
    <row r="3463" spans="1:26" x14ac:dyDescent="0.2">
      <c r="A3463" s="2">
        <v>3461</v>
      </c>
      <c r="B3463" s="4">
        <v>1</v>
      </c>
      <c r="C3463">
        <v>5</v>
      </c>
      <c r="D3463">
        <v>24</v>
      </c>
      <c r="E3463">
        <v>29</v>
      </c>
      <c r="F3463">
        <v>39</v>
      </c>
      <c r="G3463">
        <v>43</v>
      </c>
      <c r="H3463">
        <v>45</v>
      </c>
      <c r="I3463">
        <v>75</v>
      </c>
      <c r="J3463">
        <v>150</v>
      </c>
      <c r="K3463">
        <v>175</v>
      </c>
      <c r="L3463">
        <v>999</v>
      </c>
    </row>
    <row r="3464" spans="1:26" x14ac:dyDescent="0.2">
      <c r="A3464" s="2">
        <v>3462</v>
      </c>
      <c r="B3464" s="4">
        <v>30</v>
      </c>
      <c r="C3464">
        <v>39</v>
      </c>
      <c r="D3464">
        <v>49</v>
      </c>
      <c r="E3464">
        <v>96</v>
      </c>
      <c r="F3464">
        <v>170</v>
      </c>
    </row>
    <row r="3465" spans="1:26" x14ac:dyDescent="0.2">
      <c r="A3465" s="2">
        <v>3463</v>
      </c>
      <c r="B3465" s="4">
        <v>15</v>
      </c>
      <c r="C3465">
        <v>15</v>
      </c>
      <c r="D3465">
        <v>15</v>
      </c>
      <c r="E3465">
        <v>40</v>
      </c>
      <c r="F3465">
        <v>45</v>
      </c>
      <c r="G3465">
        <v>54</v>
      </c>
      <c r="H3465">
        <v>65</v>
      </c>
      <c r="I3465">
        <v>70</v>
      </c>
      <c r="J3465">
        <v>76</v>
      </c>
      <c r="K3465">
        <v>96</v>
      </c>
      <c r="L3465">
        <v>116</v>
      </c>
      <c r="M3465">
        <v>240</v>
      </c>
      <c r="N3465">
        <v>480</v>
      </c>
    </row>
    <row r="3466" spans="1:26" x14ac:dyDescent="0.2">
      <c r="A3466" s="2">
        <v>3464</v>
      </c>
      <c r="B3466" s="4">
        <v>10</v>
      </c>
      <c r="C3466">
        <v>25</v>
      </c>
      <c r="D3466">
        <v>50</v>
      </c>
      <c r="E3466">
        <v>75</v>
      </c>
      <c r="F3466">
        <v>100</v>
      </c>
      <c r="G3466">
        <v>500</v>
      </c>
      <c r="H3466">
        <v>1000</v>
      </c>
      <c r="I3466">
        <v>2500</v>
      </c>
    </row>
    <row r="3467" spans="1:26" x14ac:dyDescent="0.2">
      <c r="A3467" s="2">
        <v>3465</v>
      </c>
      <c r="B3467" s="4">
        <v>1</v>
      </c>
      <c r="C3467">
        <v>5</v>
      </c>
      <c r="D3467">
        <v>27</v>
      </c>
      <c r="E3467">
        <v>29</v>
      </c>
      <c r="F3467">
        <v>48</v>
      </c>
      <c r="G3467">
        <v>50</v>
      </c>
      <c r="H3467">
        <v>75</v>
      </c>
      <c r="I3467">
        <v>125</v>
      </c>
      <c r="J3467">
        <v>150</v>
      </c>
      <c r="K3467">
        <v>175</v>
      </c>
      <c r="L3467">
        <v>175</v>
      </c>
    </row>
    <row r="3468" spans="1:26" x14ac:dyDescent="0.2">
      <c r="A3468" s="2">
        <v>3466</v>
      </c>
      <c r="B3468" s="4">
        <v>10</v>
      </c>
      <c r="C3468">
        <v>15</v>
      </c>
      <c r="D3468">
        <v>30</v>
      </c>
      <c r="E3468">
        <v>40</v>
      </c>
      <c r="F3468">
        <v>50</v>
      </c>
      <c r="G3468">
        <v>60</v>
      </c>
      <c r="H3468">
        <v>65</v>
      </c>
      <c r="I3468">
        <v>100</v>
      </c>
      <c r="J3468">
        <v>105</v>
      </c>
      <c r="K3468">
        <v>150</v>
      </c>
      <c r="L3468">
        <v>200</v>
      </c>
      <c r="M3468">
        <v>300</v>
      </c>
      <c r="N3468">
        <v>400</v>
      </c>
      <c r="O3468">
        <v>500</v>
      </c>
      <c r="P3468">
        <v>1000</v>
      </c>
      <c r="Q3468">
        <v>2000</v>
      </c>
      <c r="R3468">
        <v>3000</v>
      </c>
    </row>
    <row r="3469" spans="1:26" x14ac:dyDescent="0.2">
      <c r="A3469" s="2">
        <v>3467</v>
      </c>
      <c r="B3469" s="4">
        <v>2</v>
      </c>
      <c r="C3469">
        <v>8</v>
      </c>
      <c r="D3469">
        <v>13</v>
      </c>
      <c r="E3469">
        <v>22</v>
      </c>
      <c r="F3469">
        <v>25</v>
      </c>
      <c r="G3469">
        <v>30</v>
      </c>
      <c r="H3469">
        <v>45</v>
      </c>
      <c r="I3469">
        <v>58</v>
      </c>
      <c r="J3469">
        <v>110</v>
      </c>
    </row>
    <row r="3470" spans="1:26" x14ac:dyDescent="0.2">
      <c r="A3470" s="2">
        <v>3468</v>
      </c>
      <c r="B3470" s="4">
        <v>5</v>
      </c>
      <c r="C3470">
        <v>15</v>
      </c>
      <c r="D3470">
        <v>20</v>
      </c>
      <c r="E3470">
        <v>25</v>
      </c>
      <c r="F3470">
        <v>30</v>
      </c>
      <c r="G3470">
        <v>30</v>
      </c>
      <c r="H3470">
        <v>35</v>
      </c>
      <c r="I3470">
        <v>40</v>
      </c>
      <c r="J3470">
        <v>40</v>
      </c>
      <c r="K3470">
        <v>50</v>
      </c>
      <c r="L3470">
        <v>60</v>
      </c>
      <c r="M3470">
        <v>80</v>
      </c>
      <c r="N3470">
        <v>120</v>
      </c>
      <c r="O3470">
        <v>200</v>
      </c>
      <c r="P3470">
        <v>300</v>
      </c>
      <c r="Q3470">
        <v>500</v>
      </c>
      <c r="R3470">
        <v>800</v>
      </c>
      <c r="S3470">
        <v>1000</v>
      </c>
      <c r="T3470">
        <v>2000</v>
      </c>
      <c r="U3470">
        <v>4000</v>
      </c>
    </row>
    <row r="3471" spans="1:26" x14ac:dyDescent="0.2">
      <c r="A3471" s="2">
        <v>3469</v>
      </c>
      <c r="B3471" s="4">
        <v>1</v>
      </c>
      <c r="C3471">
        <v>5</v>
      </c>
      <c r="D3471">
        <v>12</v>
      </c>
      <c r="E3471">
        <v>19</v>
      </c>
      <c r="F3471">
        <v>24</v>
      </c>
      <c r="G3471">
        <v>25</v>
      </c>
      <c r="H3471">
        <v>30</v>
      </c>
      <c r="I3471">
        <v>30</v>
      </c>
      <c r="J3471">
        <v>36</v>
      </c>
      <c r="K3471">
        <v>42</v>
      </c>
      <c r="L3471">
        <v>48</v>
      </c>
      <c r="M3471">
        <v>75</v>
      </c>
      <c r="N3471">
        <v>75</v>
      </c>
      <c r="O3471">
        <v>90</v>
      </c>
    </row>
    <row r="3472" spans="1:26" x14ac:dyDescent="0.2">
      <c r="A3472" s="2">
        <v>3470</v>
      </c>
      <c r="B3472" s="4">
        <v>20</v>
      </c>
      <c r="C3472">
        <v>30</v>
      </c>
      <c r="D3472">
        <v>100</v>
      </c>
      <c r="E3472">
        <v>120</v>
      </c>
      <c r="F3472">
        <v>140</v>
      </c>
      <c r="G3472">
        <v>160</v>
      </c>
      <c r="H3472">
        <v>165</v>
      </c>
      <c r="I3472">
        <v>350</v>
      </c>
      <c r="J3472">
        <v>550</v>
      </c>
      <c r="K3472">
        <v>1200</v>
      </c>
      <c r="L3472">
        <v>2000</v>
      </c>
    </row>
    <row r="3473" spans="1:57" x14ac:dyDescent="0.2">
      <c r="A3473" s="2">
        <v>3471</v>
      </c>
      <c r="B3473" s="4">
        <v>5</v>
      </c>
      <c r="C3473">
        <v>9</v>
      </c>
      <c r="D3473">
        <v>14</v>
      </c>
      <c r="E3473">
        <v>28</v>
      </c>
      <c r="F3473">
        <v>28</v>
      </c>
      <c r="G3473">
        <v>71</v>
      </c>
      <c r="H3473">
        <v>71</v>
      </c>
      <c r="I3473">
        <v>76</v>
      </c>
      <c r="J3473">
        <v>95</v>
      </c>
      <c r="K3473">
        <v>95</v>
      </c>
      <c r="L3473">
        <v>119</v>
      </c>
      <c r="M3473">
        <v>190</v>
      </c>
      <c r="N3473">
        <v>237</v>
      </c>
      <c r="O3473">
        <v>474</v>
      </c>
      <c r="P3473">
        <v>949</v>
      </c>
    </row>
    <row r="3474" spans="1:57" x14ac:dyDescent="0.2">
      <c r="A3474" s="2">
        <v>3472</v>
      </c>
      <c r="B3474" s="4">
        <v>10</v>
      </c>
      <c r="C3474">
        <v>18</v>
      </c>
      <c r="D3474">
        <v>25</v>
      </c>
      <c r="E3474">
        <v>36</v>
      </c>
      <c r="F3474">
        <v>72</v>
      </c>
      <c r="G3474">
        <v>99</v>
      </c>
    </row>
    <row r="3475" spans="1:57" x14ac:dyDescent="0.2">
      <c r="A3475" s="2">
        <v>3473</v>
      </c>
      <c r="B3475" s="4">
        <v>12</v>
      </c>
      <c r="C3475">
        <v>25</v>
      </c>
      <c r="D3475">
        <v>30</v>
      </c>
      <c r="E3475">
        <v>40</v>
      </c>
      <c r="F3475">
        <v>45</v>
      </c>
      <c r="G3475">
        <v>50</v>
      </c>
      <c r="H3475">
        <v>75</v>
      </c>
      <c r="I3475">
        <v>80</v>
      </c>
      <c r="J3475">
        <v>150</v>
      </c>
      <c r="K3475">
        <v>500</v>
      </c>
      <c r="L3475">
        <v>1000</v>
      </c>
      <c r="M3475">
        <v>1500</v>
      </c>
      <c r="N3475">
        <v>2500</v>
      </c>
    </row>
    <row r="3476" spans="1:57" x14ac:dyDescent="0.2">
      <c r="A3476" s="2">
        <v>3474</v>
      </c>
      <c r="B3476" s="4">
        <v>15</v>
      </c>
      <c r="C3476">
        <v>25</v>
      </c>
      <c r="D3476">
        <v>40</v>
      </c>
      <c r="E3476">
        <v>50</v>
      </c>
      <c r="F3476">
        <v>50</v>
      </c>
      <c r="G3476">
        <v>60</v>
      </c>
    </row>
    <row r="3477" spans="1:57" x14ac:dyDescent="0.2">
      <c r="A3477" s="2">
        <v>3475</v>
      </c>
      <c r="B3477" s="4">
        <v>4</v>
      </c>
      <c r="C3477">
        <v>12</v>
      </c>
      <c r="D3477">
        <v>45</v>
      </c>
      <c r="E3477">
        <v>62</v>
      </c>
      <c r="F3477">
        <v>62</v>
      </c>
      <c r="G3477">
        <v>66</v>
      </c>
      <c r="H3477">
        <v>83</v>
      </c>
      <c r="I3477">
        <v>95</v>
      </c>
      <c r="J3477">
        <v>95</v>
      </c>
      <c r="K3477">
        <v>111</v>
      </c>
      <c r="L3477">
        <v>111</v>
      </c>
      <c r="M3477">
        <v>111</v>
      </c>
      <c r="N3477">
        <v>111</v>
      </c>
      <c r="O3477">
        <v>124</v>
      </c>
      <c r="P3477">
        <v>190</v>
      </c>
      <c r="Q3477">
        <v>285</v>
      </c>
      <c r="R3477">
        <v>475</v>
      </c>
    </row>
    <row r="3478" spans="1:57" x14ac:dyDescent="0.2">
      <c r="A3478" s="2">
        <v>3476</v>
      </c>
      <c r="B3478" s="4">
        <v>20</v>
      </c>
      <c r="C3478">
        <v>20</v>
      </c>
      <c r="D3478">
        <v>20</v>
      </c>
      <c r="E3478">
        <v>20</v>
      </c>
      <c r="F3478">
        <v>20</v>
      </c>
      <c r="G3478">
        <v>20</v>
      </c>
      <c r="H3478">
        <v>20</v>
      </c>
      <c r="I3478">
        <v>20</v>
      </c>
      <c r="J3478">
        <v>25</v>
      </c>
      <c r="K3478">
        <v>25</v>
      </c>
      <c r="L3478">
        <v>25</v>
      </c>
      <c r="M3478">
        <v>25</v>
      </c>
      <c r="N3478">
        <v>30</v>
      </c>
      <c r="O3478">
        <v>30</v>
      </c>
      <c r="P3478">
        <v>35</v>
      </c>
      <c r="Q3478">
        <v>35</v>
      </c>
      <c r="R3478">
        <v>500</v>
      </c>
      <c r="S3478">
        <v>1500</v>
      </c>
    </row>
    <row r="3479" spans="1:57" x14ac:dyDescent="0.2">
      <c r="A3479" s="2">
        <v>3477</v>
      </c>
      <c r="B3479" s="4">
        <v>19</v>
      </c>
      <c r="C3479">
        <v>20</v>
      </c>
      <c r="D3479">
        <v>25</v>
      </c>
      <c r="E3479">
        <v>30</v>
      </c>
      <c r="F3479">
        <v>35</v>
      </c>
      <c r="G3479">
        <v>46</v>
      </c>
      <c r="H3479">
        <v>65</v>
      </c>
      <c r="I3479">
        <v>120</v>
      </c>
      <c r="J3479">
        <v>200</v>
      </c>
      <c r="K3479">
        <v>750</v>
      </c>
      <c r="L3479">
        <v>1000</v>
      </c>
    </row>
    <row r="3480" spans="1:57" x14ac:dyDescent="0.2">
      <c r="A3480" s="2">
        <v>3478</v>
      </c>
      <c r="B3480" s="4">
        <v>1</v>
      </c>
      <c r="C3480">
        <v>20</v>
      </c>
      <c r="D3480">
        <v>89</v>
      </c>
      <c r="E3480">
        <v>99</v>
      </c>
      <c r="F3480">
        <v>99</v>
      </c>
      <c r="G3480">
        <v>114</v>
      </c>
      <c r="H3480">
        <v>114</v>
      </c>
      <c r="I3480">
        <v>500</v>
      </c>
      <c r="J3480">
        <v>10000</v>
      </c>
    </row>
    <row r="3481" spans="1:57" x14ac:dyDescent="0.2">
      <c r="A3481" s="2">
        <v>3479</v>
      </c>
      <c r="B3481" s="4">
        <v>2</v>
      </c>
      <c r="C3481">
        <v>5</v>
      </c>
      <c r="D3481">
        <v>10</v>
      </c>
      <c r="E3481">
        <v>25</v>
      </c>
      <c r="F3481">
        <v>50</v>
      </c>
      <c r="G3481">
        <v>75</v>
      </c>
      <c r="H3481">
        <v>100</v>
      </c>
      <c r="I3481">
        <v>250</v>
      </c>
      <c r="J3481">
        <v>500</v>
      </c>
      <c r="K3481">
        <v>1000</v>
      </c>
      <c r="L3481">
        <v>2000</v>
      </c>
      <c r="M3481">
        <v>2500</v>
      </c>
      <c r="N3481">
        <v>5000</v>
      </c>
      <c r="O3481">
        <v>7000</v>
      </c>
    </row>
    <row r="3482" spans="1:57" x14ac:dyDescent="0.2">
      <c r="A3482" s="2">
        <v>3480</v>
      </c>
      <c r="B3482" s="4">
        <v>1</v>
      </c>
      <c r="C3482">
        <v>35</v>
      </c>
      <c r="D3482">
        <v>35</v>
      </c>
      <c r="E3482">
        <v>40</v>
      </c>
      <c r="F3482">
        <v>50</v>
      </c>
      <c r="G3482">
        <v>50</v>
      </c>
      <c r="H3482">
        <v>90</v>
      </c>
      <c r="I3482">
        <v>90</v>
      </c>
      <c r="J3482">
        <v>90</v>
      </c>
      <c r="K3482">
        <v>135</v>
      </c>
      <c r="L3482">
        <v>135</v>
      </c>
      <c r="M3482">
        <v>135</v>
      </c>
      <c r="N3482">
        <v>135</v>
      </c>
      <c r="O3482">
        <v>300</v>
      </c>
      <c r="P3482">
        <v>330</v>
      </c>
      <c r="Q3482">
        <v>330</v>
      </c>
      <c r="R3482">
        <v>550</v>
      </c>
    </row>
    <row r="3483" spans="1:57" x14ac:dyDescent="0.2">
      <c r="A3483" s="2">
        <v>3481</v>
      </c>
      <c r="B3483" s="4">
        <v>5</v>
      </c>
      <c r="C3483">
        <v>25</v>
      </c>
      <c r="D3483">
        <v>40</v>
      </c>
      <c r="E3483">
        <v>75</v>
      </c>
      <c r="F3483">
        <v>100</v>
      </c>
      <c r="G3483">
        <v>185</v>
      </c>
      <c r="H3483">
        <v>350</v>
      </c>
      <c r="I3483">
        <v>1000</v>
      </c>
      <c r="J3483">
        <v>5000</v>
      </c>
    </row>
    <row r="3484" spans="1:57" x14ac:dyDescent="0.2">
      <c r="A3484" s="2">
        <v>3482</v>
      </c>
      <c r="B3484" s="4">
        <v>1.61</v>
      </c>
      <c r="C3484">
        <v>20</v>
      </c>
      <c r="D3484">
        <v>24</v>
      </c>
      <c r="E3484">
        <v>44</v>
      </c>
      <c r="F3484">
        <v>44</v>
      </c>
      <c r="G3484">
        <v>44</v>
      </c>
      <c r="H3484">
        <v>64</v>
      </c>
      <c r="I3484">
        <v>804</v>
      </c>
    </row>
    <row r="3485" spans="1:57" x14ac:dyDescent="0.2">
      <c r="A3485" s="2">
        <v>3483</v>
      </c>
      <c r="B3485" s="4">
        <v>1.57</v>
      </c>
      <c r="C3485">
        <v>8</v>
      </c>
      <c r="D3485">
        <v>16</v>
      </c>
      <c r="E3485">
        <v>16</v>
      </c>
      <c r="F3485">
        <v>24</v>
      </c>
      <c r="G3485">
        <v>31</v>
      </c>
      <c r="H3485">
        <v>47</v>
      </c>
      <c r="I3485">
        <v>47</v>
      </c>
      <c r="J3485">
        <v>47</v>
      </c>
      <c r="K3485">
        <v>47</v>
      </c>
      <c r="L3485">
        <v>47</v>
      </c>
      <c r="M3485">
        <v>47</v>
      </c>
      <c r="N3485">
        <v>47</v>
      </c>
      <c r="O3485">
        <v>47</v>
      </c>
      <c r="P3485">
        <v>47</v>
      </c>
      <c r="Q3485">
        <v>47</v>
      </c>
      <c r="R3485">
        <v>47</v>
      </c>
      <c r="S3485">
        <v>47</v>
      </c>
      <c r="T3485">
        <v>47</v>
      </c>
      <c r="U3485">
        <v>47</v>
      </c>
      <c r="V3485">
        <v>47</v>
      </c>
      <c r="W3485">
        <v>47</v>
      </c>
      <c r="X3485">
        <v>47</v>
      </c>
      <c r="Y3485">
        <v>47</v>
      </c>
      <c r="Z3485">
        <v>47</v>
      </c>
      <c r="AA3485">
        <v>47</v>
      </c>
      <c r="AB3485">
        <v>47</v>
      </c>
      <c r="AC3485">
        <v>47</v>
      </c>
      <c r="AD3485">
        <v>47</v>
      </c>
      <c r="AE3485">
        <v>47</v>
      </c>
      <c r="AF3485">
        <v>47</v>
      </c>
      <c r="AG3485">
        <v>63</v>
      </c>
      <c r="AH3485">
        <v>63</v>
      </c>
      <c r="AI3485">
        <v>63</v>
      </c>
      <c r="AJ3485">
        <v>63</v>
      </c>
      <c r="AK3485">
        <v>63</v>
      </c>
      <c r="AL3485">
        <v>63</v>
      </c>
      <c r="AM3485">
        <v>63</v>
      </c>
      <c r="AN3485">
        <v>63</v>
      </c>
      <c r="AO3485">
        <v>63</v>
      </c>
      <c r="AP3485">
        <v>63</v>
      </c>
      <c r="AQ3485">
        <v>63</v>
      </c>
      <c r="AR3485">
        <v>63</v>
      </c>
      <c r="AS3485">
        <v>79</v>
      </c>
      <c r="AT3485">
        <v>79</v>
      </c>
      <c r="AU3485">
        <v>79</v>
      </c>
      <c r="AV3485">
        <v>157</v>
      </c>
      <c r="AW3485">
        <v>157</v>
      </c>
      <c r="AX3485">
        <v>236</v>
      </c>
      <c r="AY3485">
        <v>393</v>
      </c>
      <c r="AZ3485">
        <v>393</v>
      </c>
      <c r="BA3485">
        <v>786</v>
      </c>
      <c r="BB3485">
        <v>786</v>
      </c>
      <c r="BC3485">
        <v>1180</v>
      </c>
      <c r="BD3485">
        <v>1573</v>
      </c>
      <c r="BE3485">
        <v>7864</v>
      </c>
    </row>
    <row r="3486" spans="1:57" x14ac:dyDescent="0.2">
      <c r="A3486" s="2">
        <v>3484</v>
      </c>
      <c r="B3486" s="4">
        <v>10</v>
      </c>
      <c r="C3486">
        <v>20</v>
      </c>
      <c r="D3486">
        <v>32</v>
      </c>
      <c r="E3486">
        <v>36</v>
      </c>
      <c r="F3486">
        <v>50</v>
      </c>
    </row>
    <row r="3487" spans="1:57" x14ac:dyDescent="0.2">
      <c r="A3487" s="2">
        <v>3485</v>
      </c>
      <c r="B3487" s="4">
        <v>1</v>
      </c>
      <c r="C3487">
        <v>8</v>
      </c>
      <c r="D3487">
        <v>12</v>
      </c>
      <c r="E3487">
        <v>22</v>
      </c>
      <c r="F3487">
        <v>25</v>
      </c>
      <c r="G3487">
        <v>30</v>
      </c>
      <c r="H3487">
        <v>30</v>
      </c>
      <c r="I3487">
        <v>33</v>
      </c>
      <c r="J3487">
        <v>40</v>
      </c>
      <c r="K3487">
        <v>40</v>
      </c>
      <c r="L3487">
        <v>44</v>
      </c>
      <c r="M3487">
        <v>50</v>
      </c>
      <c r="N3487">
        <v>50</v>
      </c>
      <c r="O3487">
        <v>50</v>
      </c>
      <c r="P3487">
        <v>62</v>
      </c>
      <c r="Q3487">
        <v>100</v>
      </c>
      <c r="R3487">
        <v>100</v>
      </c>
      <c r="S3487">
        <v>125</v>
      </c>
      <c r="T3487">
        <v>125</v>
      </c>
      <c r="U3487">
        <v>350</v>
      </c>
      <c r="V3487">
        <v>600</v>
      </c>
    </row>
    <row r="3488" spans="1:57" x14ac:dyDescent="0.2">
      <c r="A3488" s="2">
        <v>3486</v>
      </c>
      <c r="B3488" s="4">
        <v>1</v>
      </c>
      <c r="C3488">
        <v>29</v>
      </c>
      <c r="D3488">
        <v>29</v>
      </c>
      <c r="E3488">
        <v>36</v>
      </c>
      <c r="F3488">
        <v>128</v>
      </c>
      <c r="G3488">
        <v>218</v>
      </c>
    </row>
    <row r="3489" spans="1:32" x14ac:dyDescent="0.2">
      <c r="A3489" s="2">
        <v>3487</v>
      </c>
      <c r="B3489" s="4">
        <v>1</v>
      </c>
      <c r="C3489">
        <v>5</v>
      </c>
      <c r="D3489">
        <v>10</v>
      </c>
      <c r="E3489">
        <v>15</v>
      </c>
      <c r="F3489">
        <v>25</v>
      </c>
      <c r="G3489">
        <v>25</v>
      </c>
      <c r="H3489">
        <v>35</v>
      </c>
      <c r="I3489">
        <v>45</v>
      </c>
      <c r="J3489">
        <v>50</v>
      </c>
      <c r="K3489">
        <v>50</v>
      </c>
      <c r="L3489">
        <v>50</v>
      </c>
      <c r="M3489">
        <v>70</v>
      </c>
      <c r="N3489">
        <v>80</v>
      </c>
      <c r="O3489">
        <v>100</v>
      </c>
      <c r="P3489">
        <v>100</v>
      </c>
      <c r="Q3489">
        <v>100</v>
      </c>
      <c r="R3489">
        <v>150</v>
      </c>
      <c r="S3489">
        <v>200</v>
      </c>
      <c r="T3489">
        <v>200</v>
      </c>
      <c r="U3489">
        <v>225</v>
      </c>
      <c r="V3489">
        <v>250</v>
      </c>
      <c r="W3489">
        <v>300</v>
      </c>
      <c r="X3489">
        <v>500</v>
      </c>
      <c r="Y3489">
        <v>500</v>
      </c>
      <c r="Z3489">
        <v>750</v>
      </c>
      <c r="AA3489">
        <v>750</v>
      </c>
      <c r="AB3489">
        <v>1000</v>
      </c>
      <c r="AC3489">
        <v>1000</v>
      </c>
      <c r="AD3489">
        <v>2500</v>
      </c>
      <c r="AE3489">
        <v>5000</v>
      </c>
      <c r="AF3489">
        <v>10000</v>
      </c>
    </row>
    <row r="3490" spans="1:32" x14ac:dyDescent="0.2">
      <c r="A3490" s="2">
        <v>3488</v>
      </c>
      <c r="B3490" s="4">
        <v>1</v>
      </c>
      <c r="C3490">
        <v>20</v>
      </c>
      <c r="D3490">
        <v>159</v>
      </c>
      <c r="E3490">
        <v>179</v>
      </c>
      <c r="F3490">
        <v>299</v>
      </c>
      <c r="G3490">
        <v>319</v>
      </c>
      <c r="H3490">
        <v>750</v>
      </c>
      <c r="I3490">
        <v>5000</v>
      </c>
    </row>
    <row r="3491" spans="1:32" x14ac:dyDescent="0.2">
      <c r="A3491" s="2">
        <v>3489</v>
      </c>
      <c r="B3491" s="4">
        <v>1</v>
      </c>
      <c r="C3491">
        <v>20</v>
      </c>
      <c r="D3491">
        <v>25</v>
      </c>
      <c r="E3491">
        <v>25</v>
      </c>
      <c r="F3491">
        <v>25</v>
      </c>
      <c r="G3491">
        <v>30</v>
      </c>
      <c r="H3491">
        <v>47</v>
      </c>
      <c r="I3491">
        <v>50</v>
      </c>
      <c r="J3491">
        <v>50</v>
      </c>
      <c r="K3491">
        <v>55</v>
      </c>
      <c r="L3491">
        <v>55</v>
      </c>
    </row>
    <row r="3492" spans="1:32" x14ac:dyDescent="0.2">
      <c r="A3492" s="2">
        <v>3490</v>
      </c>
      <c r="B3492" s="4">
        <v>1</v>
      </c>
      <c r="C3492">
        <v>5</v>
      </c>
      <c r="D3492">
        <v>8</v>
      </c>
      <c r="E3492">
        <v>10</v>
      </c>
      <c r="F3492">
        <v>20</v>
      </c>
      <c r="G3492">
        <v>20</v>
      </c>
      <c r="H3492">
        <v>22</v>
      </c>
      <c r="I3492">
        <v>25</v>
      </c>
      <c r="J3492">
        <v>25</v>
      </c>
      <c r="K3492">
        <v>50</v>
      </c>
      <c r="L3492">
        <v>50</v>
      </c>
      <c r="M3492">
        <v>75</v>
      </c>
      <c r="N3492">
        <v>100</v>
      </c>
      <c r="O3492">
        <v>100</v>
      </c>
      <c r="P3492">
        <v>150</v>
      </c>
      <c r="Q3492">
        <v>200</v>
      </c>
      <c r="R3492">
        <v>200</v>
      </c>
      <c r="S3492">
        <v>400</v>
      </c>
      <c r="T3492">
        <v>500</v>
      </c>
      <c r="U3492">
        <v>1000</v>
      </c>
      <c r="V3492">
        <v>1000</v>
      </c>
      <c r="W3492">
        <v>2000</v>
      </c>
      <c r="X3492">
        <v>5000</v>
      </c>
      <c r="Y3492">
        <v>10000</v>
      </c>
    </row>
    <row r="3493" spans="1:32" x14ac:dyDescent="0.2">
      <c r="A3493" s="2">
        <v>3491</v>
      </c>
      <c r="B3493" s="4">
        <v>4</v>
      </c>
      <c r="C3493">
        <v>10</v>
      </c>
      <c r="D3493">
        <v>20</v>
      </c>
      <c r="E3493">
        <v>30</v>
      </c>
      <c r="F3493">
        <v>50</v>
      </c>
      <c r="G3493">
        <v>85</v>
      </c>
      <c r="H3493">
        <v>120</v>
      </c>
      <c r="I3493">
        <v>150</v>
      </c>
      <c r="J3493">
        <v>500</v>
      </c>
      <c r="K3493">
        <v>1000</v>
      </c>
      <c r="L3493">
        <v>5000</v>
      </c>
    </row>
    <row r="3494" spans="1:32" x14ac:dyDescent="0.2">
      <c r="A3494" s="2">
        <v>3492</v>
      </c>
      <c r="B3494" s="4">
        <v>1</v>
      </c>
      <c r="C3494">
        <v>5</v>
      </c>
      <c r="D3494">
        <v>25</v>
      </c>
      <c r="E3494">
        <v>199</v>
      </c>
      <c r="F3494">
        <v>249</v>
      </c>
      <c r="G3494">
        <v>269</v>
      </c>
      <c r="H3494">
        <v>299</v>
      </c>
      <c r="I3494">
        <v>480</v>
      </c>
      <c r="J3494">
        <v>499</v>
      </c>
      <c r="K3494">
        <v>690</v>
      </c>
      <c r="L3494">
        <v>880</v>
      </c>
      <c r="M3494">
        <v>1600</v>
      </c>
      <c r="N3494">
        <v>10000</v>
      </c>
    </row>
    <row r="3495" spans="1:32" x14ac:dyDescent="0.2">
      <c r="A3495" s="2">
        <v>3493</v>
      </c>
      <c r="B3495" s="4">
        <v>5</v>
      </c>
      <c r="C3495">
        <v>10</v>
      </c>
      <c r="D3495">
        <v>18</v>
      </c>
      <c r="E3495">
        <v>25</v>
      </c>
      <c r="F3495">
        <v>25</v>
      </c>
      <c r="G3495">
        <v>40</v>
      </c>
      <c r="H3495">
        <v>40</v>
      </c>
      <c r="I3495">
        <v>55</v>
      </c>
      <c r="J3495">
        <v>55</v>
      </c>
      <c r="K3495">
        <v>60</v>
      </c>
      <c r="L3495">
        <v>60</v>
      </c>
      <c r="M3495">
        <v>80</v>
      </c>
      <c r="N3495">
        <v>85</v>
      </c>
      <c r="O3495">
        <v>85</v>
      </c>
      <c r="P3495">
        <v>85</v>
      </c>
      <c r="Q3495">
        <v>110</v>
      </c>
      <c r="R3495">
        <v>175</v>
      </c>
      <c r="S3495">
        <v>260</v>
      </c>
      <c r="T3495">
        <v>325</v>
      </c>
      <c r="U3495">
        <v>600</v>
      </c>
      <c r="V3495">
        <v>795</v>
      </c>
      <c r="W3495">
        <v>1250</v>
      </c>
      <c r="X3495">
        <v>1350</v>
      </c>
      <c r="Y3495">
        <v>2000</v>
      </c>
      <c r="Z3495">
        <v>2500</v>
      </c>
      <c r="AA3495">
        <v>5000</v>
      </c>
      <c r="AB3495">
        <v>5500</v>
      </c>
      <c r="AC3495">
        <v>6000</v>
      </c>
      <c r="AD3495">
        <v>6500</v>
      </c>
      <c r="AE3495">
        <v>10000</v>
      </c>
    </row>
    <row r="3496" spans="1:32" x14ac:dyDescent="0.2">
      <c r="A3496" s="2">
        <v>3494</v>
      </c>
      <c r="B3496" s="4">
        <v>1</v>
      </c>
      <c r="C3496">
        <v>5</v>
      </c>
      <c r="D3496">
        <v>10</v>
      </c>
      <c r="E3496">
        <v>15</v>
      </c>
      <c r="F3496">
        <v>20</v>
      </c>
      <c r="G3496">
        <v>30</v>
      </c>
      <c r="H3496">
        <v>40</v>
      </c>
      <c r="I3496">
        <v>50</v>
      </c>
      <c r="J3496">
        <v>60</v>
      </c>
      <c r="K3496">
        <v>75</v>
      </c>
      <c r="L3496">
        <v>100</v>
      </c>
      <c r="M3496">
        <v>150</v>
      </c>
      <c r="N3496">
        <v>200</v>
      </c>
      <c r="O3496">
        <v>500</v>
      </c>
      <c r="P3496">
        <v>750</v>
      </c>
      <c r="Q3496">
        <v>1000</v>
      </c>
      <c r="R3496">
        <v>3000</v>
      </c>
    </row>
    <row r="3497" spans="1:32" x14ac:dyDescent="0.2">
      <c r="A3497" s="2">
        <v>3495</v>
      </c>
      <c r="B3497" s="4">
        <v>22</v>
      </c>
      <c r="C3497">
        <v>75</v>
      </c>
      <c r="D3497">
        <v>80</v>
      </c>
    </row>
    <row r="3498" spans="1:32" x14ac:dyDescent="0.2">
      <c r="A3498" s="2">
        <v>3496</v>
      </c>
      <c r="B3498" s="4">
        <v>5</v>
      </c>
      <c r="C3498">
        <v>10</v>
      </c>
      <c r="D3498">
        <v>110</v>
      </c>
      <c r="E3498">
        <v>125</v>
      </c>
      <c r="F3498">
        <v>125</v>
      </c>
      <c r="G3498">
        <v>125</v>
      </c>
      <c r="H3498">
        <v>220</v>
      </c>
      <c r="I3498">
        <v>220</v>
      </c>
      <c r="J3498">
        <v>550</v>
      </c>
      <c r="K3498">
        <v>550</v>
      </c>
    </row>
    <row r="3499" spans="1:32" x14ac:dyDescent="0.2">
      <c r="A3499" s="2">
        <v>3497</v>
      </c>
      <c r="B3499" s="4">
        <v>5</v>
      </c>
      <c r="C3499">
        <v>25</v>
      </c>
      <c r="D3499">
        <v>50</v>
      </c>
      <c r="E3499">
        <v>100</v>
      </c>
      <c r="F3499">
        <v>100</v>
      </c>
      <c r="G3499">
        <v>250</v>
      </c>
      <c r="H3499">
        <v>500</v>
      </c>
      <c r="I3499">
        <v>1000</v>
      </c>
      <c r="J3499">
        <v>1000</v>
      </c>
      <c r="K3499">
        <v>2500</v>
      </c>
      <c r="L3499">
        <v>10000</v>
      </c>
      <c r="M3499">
        <v>10000</v>
      </c>
    </row>
    <row r="3500" spans="1:32" x14ac:dyDescent="0.2">
      <c r="A3500" s="2">
        <v>3498</v>
      </c>
      <c r="B3500" s="4">
        <v>5</v>
      </c>
      <c r="C3500">
        <v>180</v>
      </c>
      <c r="D3500">
        <v>218</v>
      </c>
      <c r="E3500">
        <v>218</v>
      </c>
      <c r="F3500">
        <v>232</v>
      </c>
      <c r="G3500">
        <v>232</v>
      </c>
      <c r="H3500">
        <v>440</v>
      </c>
      <c r="I3500">
        <v>440</v>
      </c>
      <c r="J3500">
        <v>650</v>
      </c>
      <c r="K3500">
        <v>650</v>
      </c>
      <c r="L3500">
        <v>1600</v>
      </c>
      <c r="M3500">
        <v>1650</v>
      </c>
      <c r="N3500">
        <v>2500</v>
      </c>
    </row>
    <row r="3501" spans="1:32" x14ac:dyDescent="0.2">
      <c r="A3501" s="2">
        <v>3499</v>
      </c>
      <c r="B3501" s="4">
        <v>1</v>
      </c>
      <c r="C3501">
        <v>10</v>
      </c>
      <c r="D3501">
        <v>25</v>
      </c>
      <c r="E3501">
        <v>50</v>
      </c>
      <c r="F3501">
        <v>100</v>
      </c>
      <c r="G3501">
        <v>150</v>
      </c>
      <c r="H3501">
        <v>200</v>
      </c>
      <c r="I3501">
        <v>500</v>
      </c>
    </row>
    <row r="3502" spans="1:32" x14ac:dyDescent="0.2">
      <c r="A3502" s="2">
        <v>3500</v>
      </c>
      <c r="B3502" s="4">
        <v>5</v>
      </c>
      <c r="C3502">
        <v>10</v>
      </c>
      <c r="D3502">
        <v>20</v>
      </c>
      <c r="E3502">
        <v>20</v>
      </c>
      <c r="F3502">
        <v>25</v>
      </c>
      <c r="G3502">
        <v>35</v>
      </c>
      <c r="H3502">
        <v>40</v>
      </c>
      <c r="I3502">
        <v>100</v>
      </c>
      <c r="J3502">
        <v>175</v>
      </c>
      <c r="K3502">
        <v>200</v>
      </c>
      <c r="L3502">
        <v>275</v>
      </c>
      <c r="M3502">
        <v>350</v>
      </c>
      <c r="N3502">
        <v>1000</v>
      </c>
      <c r="O3502">
        <v>10000</v>
      </c>
    </row>
    <row r="3503" spans="1:32" x14ac:dyDescent="0.2">
      <c r="A3503" s="2">
        <v>3501</v>
      </c>
      <c r="B3503" s="4">
        <v>10</v>
      </c>
      <c r="C3503">
        <v>15</v>
      </c>
      <c r="D3503">
        <v>20</v>
      </c>
      <c r="E3503">
        <v>25</v>
      </c>
      <c r="F3503">
        <v>30</v>
      </c>
      <c r="G3503">
        <v>35</v>
      </c>
      <c r="H3503">
        <v>40</v>
      </c>
      <c r="I3503">
        <v>45</v>
      </c>
      <c r="J3503">
        <v>50</v>
      </c>
      <c r="K3503">
        <v>60</v>
      </c>
      <c r="L3503">
        <v>65</v>
      </c>
      <c r="M3503">
        <v>75</v>
      </c>
      <c r="N3503">
        <v>100</v>
      </c>
      <c r="O3503">
        <v>150</v>
      </c>
      <c r="P3503">
        <v>200</v>
      </c>
      <c r="Q3503">
        <v>250</v>
      </c>
      <c r="R3503">
        <v>300</v>
      </c>
      <c r="S3503">
        <v>500</v>
      </c>
      <c r="T3503">
        <v>750</v>
      </c>
      <c r="U3503">
        <v>1000</v>
      </c>
      <c r="V3503">
        <v>10000</v>
      </c>
    </row>
    <row r="3504" spans="1:32" x14ac:dyDescent="0.2">
      <c r="A3504" s="2">
        <v>3502</v>
      </c>
      <c r="B3504" s="4">
        <v>3</v>
      </c>
      <c r="C3504">
        <v>10</v>
      </c>
      <c r="D3504">
        <v>15</v>
      </c>
      <c r="E3504">
        <v>25</v>
      </c>
      <c r="F3504">
        <v>35</v>
      </c>
      <c r="G3504">
        <v>50</v>
      </c>
      <c r="H3504">
        <v>60</v>
      </c>
      <c r="I3504">
        <v>65</v>
      </c>
      <c r="J3504">
        <v>75</v>
      </c>
      <c r="K3504">
        <v>100</v>
      </c>
      <c r="L3504">
        <v>100</v>
      </c>
      <c r="M3504">
        <v>150</v>
      </c>
      <c r="N3504">
        <v>150</v>
      </c>
      <c r="O3504">
        <v>150</v>
      </c>
      <c r="P3504">
        <v>150</v>
      </c>
      <c r="Q3504">
        <v>150</v>
      </c>
      <c r="R3504">
        <v>150</v>
      </c>
      <c r="S3504">
        <v>150</v>
      </c>
      <c r="T3504">
        <v>250</v>
      </c>
      <c r="U3504">
        <v>250</v>
      </c>
    </row>
    <row r="3505" spans="1:30" x14ac:dyDescent="0.2">
      <c r="A3505" s="2">
        <v>3503</v>
      </c>
      <c r="B3505" s="4">
        <v>1</v>
      </c>
      <c r="C3505">
        <v>39</v>
      </c>
      <c r="D3505">
        <v>49</v>
      </c>
      <c r="E3505">
        <v>55</v>
      </c>
      <c r="F3505">
        <v>55</v>
      </c>
      <c r="G3505">
        <v>59</v>
      </c>
      <c r="H3505">
        <v>59</v>
      </c>
      <c r="I3505">
        <v>59</v>
      </c>
      <c r="J3505">
        <v>59</v>
      </c>
      <c r="K3505">
        <v>60</v>
      </c>
      <c r="L3505">
        <v>65</v>
      </c>
      <c r="M3505">
        <v>65</v>
      </c>
      <c r="N3505">
        <v>69</v>
      </c>
      <c r="O3505">
        <v>79</v>
      </c>
      <c r="P3505">
        <v>79</v>
      </c>
      <c r="Q3505">
        <v>85</v>
      </c>
      <c r="R3505">
        <v>89</v>
      </c>
      <c r="S3505">
        <v>99</v>
      </c>
      <c r="T3505">
        <v>200</v>
      </c>
      <c r="U3505">
        <v>209</v>
      </c>
      <c r="V3505">
        <v>5000</v>
      </c>
    </row>
    <row r="3506" spans="1:30" x14ac:dyDescent="0.2">
      <c r="A3506" s="2">
        <v>3504</v>
      </c>
      <c r="B3506" s="4">
        <v>1</v>
      </c>
      <c r="C3506">
        <v>35</v>
      </c>
      <c r="D3506">
        <v>42</v>
      </c>
      <c r="E3506">
        <v>42</v>
      </c>
      <c r="F3506">
        <v>42</v>
      </c>
      <c r="G3506">
        <v>42</v>
      </c>
      <c r="H3506">
        <v>42</v>
      </c>
      <c r="I3506">
        <v>42</v>
      </c>
      <c r="J3506">
        <v>70</v>
      </c>
      <c r="K3506">
        <v>125</v>
      </c>
      <c r="L3506">
        <v>200</v>
      </c>
      <c r="M3506">
        <v>300</v>
      </c>
      <c r="N3506">
        <v>400</v>
      </c>
    </row>
    <row r="3507" spans="1:30" x14ac:dyDescent="0.2">
      <c r="A3507" s="2">
        <v>3505</v>
      </c>
      <c r="B3507" s="4">
        <v>6</v>
      </c>
      <c r="C3507">
        <v>15</v>
      </c>
      <c r="D3507">
        <v>20</v>
      </c>
      <c r="E3507">
        <v>28</v>
      </c>
      <c r="F3507">
        <v>40</v>
      </c>
      <c r="G3507">
        <v>60</v>
      </c>
      <c r="H3507">
        <v>60</v>
      </c>
      <c r="I3507">
        <v>75</v>
      </c>
      <c r="J3507">
        <v>100</v>
      </c>
      <c r="K3507">
        <v>155</v>
      </c>
      <c r="L3507">
        <v>265</v>
      </c>
      <c r="M3507">
        <v>355</v>
      </c>
      <c r="N3507">
        <v>355</v>
      </c>
      <c r="O3507">
        <v>410</v>
      </c>
      <c r="P3507">
        <v>625</v>
      </c>
      <c r="Q3507">
        <v>955</v>
      </c>
      <c r="R3507">
        <v>1050</v>
      </c>
      <c r="S3507">
        <v>1450</v>
      </c>
      <c r="T3507">
        <v>1500</v>
      </c>
      <c r="U3507">
        <v>1800</v>
      </c>
      <c r="V3507">
        <v>2000</v>
      </c>
      <c r="W3507">
        <v>2500</v>
      </c>
      <c r="X3507">
        <v>2500</v>
      </c>
      <c r="Y3507">
        <v>3500</v>
      </c>
      <c r="Z3507">
        <v>4500</v>
      </c>
      <c r="AA3507">
        <v>7500</v>
      </c>
      <c r="AB3507">
        <v>8500</v>
      </c>
      <c r="AC3507">
        <v>10000</v>
      </c>
      <c r="AD3507">
        <v>10000</v>
      </c>
    </row>
    <row r="3508" spans="1:30" x14ac:dyDescent="0.2">
      <c r="A3508" s="2">
        <v>3506</v>
      </c>
      <c r="B3508" s="4">
        <v>3</v>
      </c>
      <c r="C3508">
        <v>10</v>
      </c>
      <c r="D3508">
        <v>12</v>
      </c>
      <c r="E3508">
        <v>12</v>
      </c>
      <c r="F3508">
        <v>16</v>
      </c>
      <c r="G3508">
        <v>18</v>
      </c>
      <c r="H3508">
        <v>28</v>
      </c>
      <c r="I3508">
        <v>40</v>
      </c>
      <c r="J3508">
        <v>78</v>
      </c>
      <c r="K3508">
        <v>150</v>
      </c>
      <c r="L3508">
        <v>350</v>
      </c>
    </row>
    <row r="3509" spans="1:30" x14ac:dyDescent="0.2">
      <c r="A3509" s="2">
        <v>3507</v>
      </c>
      <c r="B3509" s="4">
        <v>1</v>
      </c>
      <c r="C3509">
        <v>5</v>
      </c>
      <c r="D3509">
        <v>10</v>
      </c>
      <c r="E3509">
        <v>25</v>
      </c>
      <c r="F3509">
        <v>35</v>
      </c>
      <c r="G3509">
        <v>40</v>
      </c>
      <c r="H3509">
        <v>50</v>
      </c>
      <c r="I3509">
        <v>60</v>
      </c>
      <c r="J3509">
        <v>75</v>
      </c>
      <c r="K3509">
        <v>100</v>
      </c>
      <c r="L3509">
        <v>125</v>
      </c>
      <c r="M3509">
        <v>150</v>
      </c>
      <c r="N3509">
        <v>250</v>
      </c>
      <c r="O3509">
        <v>500</v>
      </c>
      <c r="P3509">
        <v>750</v>
      </c>
      <c r="Q3509">
        <v>1000</v>
      </c>
      <c r="R3509">
        <v>1500</v>
      </c>
      <c r="S3509">
        <v>2500</v>
      </c>
      <c r="T3509">
        <v>5000</v>
      </c>
      <c r="U3509">
        <v>10000</v>
      </c>
    </row>
    <row r="3510" spans="1:30" x14ac:dyDescent="0.2">
      <c r="A3510" s="2">
        <v>3508</v>
      </c>
      <c r="B3510" s="4">
        <v>3</v>
      </c>
      <c r="C3510">
        <v>35</v>
      </c>
      <c r="D3510">
        <v>40</v>
      </c>
      <c r="E3510">
        <v>159</v>
      </c>
      <c r="F3510">
        <v>169</v>
      </c>
      <c r="G3510">
        <v>179</v>
      </c>
      <c r="H3510">
        <v>194</v>
      </c>
      <c r="I3510">
        <v>199</v>
      </c>
      <c r="J3510">
        <v>318</v>
      </c>
    </row>
    <row r="3511" spans="1:30" x14ac:dyDescent="0.2">
      <c r="A3511" s="2">
        <v>3509</v>
      </c>
      <c r="B3511" s="4">
        <v>1</v>
      </c>
      <c r="C3511">
        <v>25</v>
      </c>
      <c r="D3511">
        <v>50</v>
      </c>
      <c r="E3511">
        <v>69</v>
      </c>
      <c r="F3511">
        <v>75</v>
      </c>
      <c r="G3511">
        <v>150</v>
      </c>
      <c r="H3511">
        <v>160</v>
      </c>
      <c r="I3511">
        <v>350</v>
      </c>
      <c r="J3511">
        <v>400</v>
      </c>
      <c r="K3511">
        <v>1500</v>
      </c>
    </row>
    <row r="3512" spans="1:30" x14ac:dyDescent="0.2">
      <c r="A3512" s="2">
        <v>3510</v>
      </c>
      <c r="B3512" s="4">
        <v>1</v>
      </c>
      <c r="C3512">
        <v>22</v>
      </c>
      <c r="D3512">
        <v>27</v>
      </c>
      <c r="E3512">
        <v>30</v>
      </c>
      <c r="F3512">
        <v>35</v>
      </c>
      <c r="G3512">
        <v>35</v>
      </c>
      <c r="H3512">
        <v>43</v>
      </c>
      <c r="I3512">
        <v>50</v>
      </c>
      <c r="J3512">
        <v>58</v>
      </c>
      <c r="K3512">
        <v>62</v>
      </c>
      <c r="L3512">
        <v>85</v>
      </c>
      <c r="M3512">
        <v>116</v>
      </c>
    </row>
    <row r="3513" spans="1:30" x14ac:dyDescent="0.2">
      <c r="A3513" s="2">
        <v>3511</v>
      </c>
      <c r="B3513" s="4">
        <v>1</v>
      </c>
      <c r="C3513">
        <v>7</v>
      </c>
      <c r="D3513">
        <v>10</v>
      </c>
      <c r="E3513">
        <v>20</v>
      </c>
      <c r="F3513">
        <v>25</v>
      </c>
      <c r="G3513">
        <v>30</v>
      </c>
      <c r="H3513">
        <v>40</v>
      </c>
      <c r="I3513">
        <v>45</v>
      </c>
      <c r="J3513">
        <v>50</v>
      </c>
      <c r="K3513">
        <v>65</v>
      </c>
      <c r="L3513">
        <v>85</v>
      </c>
      <c r="M3513">
        <v>100</v>
      </c>
      <c r="N3513">
        <v>105</v>
      </c>
      <c r="O3513">
        <v>275</v>
      </c>
      <c r="P3513">
        <v>500</v>
      </c>
      <c r="Q3513">
        <v>1000</v>
      </c>
      <c r="R3513">
        <v>2000</v>
      </c>
      <c r="S3513">
        <v>6000</v>
      </c>
    </row>
    <row r="3514" spans="1:30" x14ac:dyDescent="0.2">
      <c r="A3514" s="2">
        <v>3512</v>
      </c>
      <c r="B3514" s="4">
        <v>0.71</v>
      </c>
      <c r="C3514">
        <v>4</v>
      </c>
      <c r="D3514">
        <v>11</v>
      </c>
      <c r="E3514">
        <v>14</v>
      </c>
      <c r="F3514">
        <v>18</v>
      </c>
      <c r="G3514">
        <v>25</v>
      </c>
      <c r="H3514">
        <v>32</v>
      </c>
      <c r="I3514">
        <v>36</v>
      </c>
      <c r="J3514">
        <v>46</v>
      </c>
      <c r="K3514">
        <v>53</v>
      </c>
      <c r="L3514">
        <v>107</v>
      </c>
      <c r="M3514">
        <v>712</v>
      </c>
    </row>
    <row r="3515" spans="1:30" x14ac:dyDescent="0.2">
      <c r="A3515" s="2">
        <v>3513</v>
      </c>
      <c r="B3515" s="4">
        <v>1</v>
      </c>
      <c r="C3515">
        <v>15</v>
      </c>
      <c r="D3515">
        <v>16</v>
      </c>
      <c r="E3515">
        <v>17</v>
      </c>
      <c r="F3515">
        <v>20</v>
      </c>
      <c r="G3515">
        <v>25</v>
      </c>
      <c r="H3515">
        <v>35</v>
      </c>
      <c r="I3515">
        <v>35</v>
      </c>
      <c r="J3515">
        <v>35</v>
      </c>
      <c r="K3515">
        <v>40</v>
      </c>
      <c r="L3515">
        <v>50</v>
      </c>
      <c r="M3515">
        <v>60</v>
      </c>
      <c r="N3515">
        <v>85</v>
      </c>
      <c r="O3515">
        <v>100</v>
      </c>
      <c r="P3515">
        <v>125</v>
      </c>
      <c r="Q3515">
        <v>150</v>
      </c>
      <c r="R3515">
        <v>200</v>
      </c>
      <c r="S3515">
        <v>250</v>
      </c>
      <c r="T3515">
        <v>500</v>
      </c>
      <c r="U3515">
        <v>1500</v>
      </c>
      <c r="V3515">
        <v>5000</v>
      </c>
      <c r="W3515">
        <v>10000</v>
      </c>
    </row>
    <row r="3516" spans="1:30" x14ac:dyDescent="0.2">
      <c r="A3516" s="2">
        <v>3514</v>
      </c>
      <c r="B3516" s="4">
        <v>5</v>
      </c>
      <c r="C3516">
        <v>25</v>
      </c>
      <c r="D3516">
        <v>25</v>
      </c>
      <c r="E3516">
        <v>25</v>
      </c>
      <c r="F3516">
        <v>25</v>
      </c>
      <c r="G3516">
        <v>25</v>
      </c>
      <c r="H3516">
        <v>25</v>
      </c>
      <c r="I3516">
        <v>30</v>
      </c>
      <c r="J3516">
        <v>30</v>
      </c>
      <c r="K3516">
        <v>30</v>
      </c>
      <c r="L3516">
        <v>30</v>
      </c>
      <c r="M3516">
        <v>30</v>
      </c>
      <c r="N3516">
        <v>35</v>
      </c>
      <c r="O3516">
        <v>35</v>
      </c>
      <c r="P3516">
        <v>35</v>
      </c>
      <c r="Q3516">
        <v>35</v>
      </c>
      <c r="R3516">
        <v>35</v>
      </c>
      <c r="S3516">
        <v>35</v>
      </c>
      <c r="T3516">
        <v>40</v>
      </c>
      <c r="U3516">
        <v>40</v>
      </c>
      <c r="V3516">
        <v>40</v>
      </c>
      <c r="W3516">
        <v>55</v>
      </c>
      <c r="X3516">
        <v>55</v>
      </c>
      <c r="Y3516">
        <v>75</v>
      </c>
      <c r="Z3516">
        <v>100</v>
      </c>
      <c r="AA3516">
        <v>100</v>
      </c>
      <c r="AB3516">
        <v>105</v>
      </c>
      <c r="AC3516">
        <v>105</v>
      </c>
    </row>
    <row r="3517" spans="1:30" x14ac:dyDescent="0.2">
      <c r="A3517" s="2">
        <v>3515</v>
      </c>
      <c r="B3517" s="4">
        <v>10</v>
      </c>
      <c r="C3517">
        <v>25</v>
      </c>
      <c r="D3517">
        <v>25</v>
      </c>
      <c r="E3517">
        <v>60</v>
      </c>
      <c r="F3517">
        <v>100</v>
      </c>
      <c r="G3517">
        <v>125</v>
      </c>
      <c r="H3517">
        <v>160</v>
      </c>
      <c r="I3517">
        <v>170</v>
      </c>
      <c r="J3517">
        <v>250</v>
      </c>
      <c r="K3517">
        <v>350</v>
      </c>
      <c r="L3517">
        <v>500</v>
      </c>
      <c r="M3517">
        <v>500</v>
      </c>
      <c r="N3517">
        <v>750</v>
      </c>
      <c r="O3517">
        <v>1500</v>
      </c>
      <c r="P3517">
        <v>1500</v>
      </c>
      <c r="Q3517">
        <v>6500</v>
      </c>
      <c r="R3517">
        <v>7500</v>
      </c>
      <c r="S3517">
        <v>7500</v>
      </c>
      <c r="T3517">
        <v>7500</v>
      </c>
      <c r="U3517">
        <v>10000</v>
      </c>
      <c r="V3517">
        <v>10000</v>
      </c>
      <c r="W3517">
        <v>10000</v>
      </c>
      <c r="X3517">
        <v>10000</v>
      </c>
    </row>
    <row r="3518" spans="1:30" x14ac:dyDescent="0.2">
      <c r="A3518" s="2">
        <v>3516</v>
      </c>
      <c r="B3518" s="4">
        <v>5</v>
      </c>
      <c r="C3518">
        <v>25</v>
      </c>
      <c r="D3518">
        <v>169</v>
      </c>
      <c r="E3518">
        <v>179</v>
      </c>
      <c r="F3518">
        <v>189</v>
      </c>
      <c r="G3518">
        <v>199</v>
      </c>
      <c r="H3518">
        <v>249</v>
      </c>
      <c r="I3518">
        <v>349</v>
      </c>
      <c r="J3518">
        <v>369</v>
      </c>
      <c r="K3518">
        <v>379</v>
      </c>
      <c r="L3518">
        <v>399</v>
      </c>
      <c r="M3518">
        <v>1699</v>
      </c>
      <c r="N3518">
        <v>4999</v>
      </c>
    </row>
    <row r="3519" spans="1:30" x14ac:dyDescent="0.2">
      <c r="A3519" s="2">
        <v>3517</v>
      </c>
      <c r="B3519" s="4">
        <v>14</v>
      </c>
      <c r="C3519">
        <v>14</v>
      </c>
      <c r="D3519">
        <v>14</v>
      </c>
      <c r="E3519">
        <v>28</v>
      </c>
      <c r="F3519">
        <v>54</v>
      </c>
      <c r="G3519">
        <v>110</v>
      </c>
      <c r="H3519">
        <v>160</v>
      </c>
      <c r="I3519">
        <v>318</v>
      </c>
      <c r="J3519">
        <v>350</v>
      </c>
    </row>
    <row r="3520" spans="1:30" x14ac:dyDescent="0.2">
      <c r="A3520" s="2">
        <v>3518</v>
      </c>
      <c r="B3520" s="4">
        <v>5</v>
      </c>
      <c r="C3520">
        <v>99</v>
      </c>
      <c r="D3520">
        <v>129</v>
      </c>
      <c r="E3520">
        <v>129</v>
      </c>
      <c r="F3520">
        <v>179</v>
      </c>
      <c r="G3520">
        <v>189</v>
      </c>
      <c r="H3520">
        <v>250</v>
      </c>
      <c r="I3520">
        <v>595</v>
      </c>
      <c r="J3520">
        <v>1160</v>
      </c>
      <c r="K3520">
        <v>3999</v>
      </c>
      <c r="L3520">
        <v>10000</v>
      </c>
    </row>
    <row r="3521" spans="1:23" x14ac:dyDescent="0.2">
      <c r="A3521" s="2">
        <v>3519</v>
      </c>
      <c r="B3521" s="4">
        <v>1</v>
      </c>
      <c r="C3521">
        <v>19</v>
      </c>
      <c r="D3521">
        <v>35</v>
      </c>
      <c r="E3521">
        <v>75</v>
      </c>
      <c r="F3521">
        <v>125</v>
      </c>
      <c r="G3521">
        <v>250</v>
      </c>
      <c r="H3521">
        <v>500</v>
      </c>
    </row>
    <row r="3522" spans="1:23" x14ac:dyDescent="0.2">
      <c r="A3522" s="2">
        <v>3520</v>
      </c>
      <c r="B3522" s="4">
        <v>1</v>
      </c>
      <c r="C3522">
        <v>19</v>
      </c>
      <c r="D3522">
        <v>35</v>
      </c>
      <c r="E3522">
        <v>75</v>
      </c>
      <c r="F3522">
        <v>125</v>
      </c>
      <c r="G3522">
        <v>250</v>
      </c>
      <c r="H3522">
        <v>500</v>
      </c>
    </row>
    <row r="3523" spans="1:23" x14ac:dyDescent="0.2">
      <c r="A3523" s="2">
        <v>3521</v>
      </c>
      <c r="B3523" s="4">
        <v>1</v>
      </c>
      <c r="C3523">
        <v>5</v>
      </c>
      <c r="D3523">
        <v>15</v>
      </c>
      <c r="E3523">
        <v>25</v>
      </c>
      <c r="F3523">
        <v>25</v>
      </c>
      <c r="G3523">
        <v>35</v>
      </c>
      <c r="H3523">
        <v>40</v>
      </c>
      <c r="I3523">
        <v>45</v>
      </c>
      <c r="J3523">
        <v>45</v>
      </c>
      <c r="K3523">
        <v>50</v>
      </c>
      <c r="L3523">
        <v>60</v>
      </c>
      <c r="M3523">
        <v>90</v>
      </c>
      <c r="N3523">
        <v>100</v>
      </c>
      <c r="O3523">
        <v>120</v>
      </c>
      <c r="P3523">
        <v>300</v>
      </c>
      <c r="Q3523">
        <v>400</v>
      </c>
      <c r="R3523">
        <v>500</v>
      </c>
      <c r="S3523">
        <v>1000</v>
      </c>
      <c r="T3523">
        <v>2500</v>
      </c>
      <c r="U3523">
        <v>5000</v>
      </c>
      <c r="V3523">
        <v>10000</v>
      </c>
    </row>
    <row r="3524" spans="1:23" x14ac:dyDescent="0.2">
      <c r="A3524" s="2">
        <v>3522</v>
      </c>
      <c r="B3524" s="4">
        <v>20</v>
      </c>
      <c r="C3524">
        <v>35</v>
      </c>
      <c r="D3524">
        <v>40</v>
      </c>
      <c r="E3524">
        <v>50</v>
      </c>
      <c r="F3524">
        <v>65</v>
      </c>
      <c r="G3524">
        <v>80</v>
      </c>
      <c r="H3524">
        <v>95</v>
      </c>
      <c r="I3524">
        <v>150</v>
      </c>
      <c r="J3524">
        <v>250</v>
      </c>
    </row>
    <row r="3525" spans="1:23" x14ac:dyDescent="0.2">
      <c r="A3525" s="2">
        <v>3523</v>
      </c>
      <c r="B3525" s="4">
        <v>1</v>
      </c>
      <c r="C3525">
        <v>30</v>
      </c>
      <c r="D3525">
        <v>35</v>
      </c>
      <c r="E3525">
        <v>35</v>
      </c>
      <c r="F3525">
        <v>40</v>
      </c>
      <c r="G3525">
        <v>70</v>
      </c>
      <c r="H3525">
        <v>70</v>
      </c>
      <c r="I3525">
        <v>90</v>
      </c>
      <c r="J3525">
        <v>150</v>
      </c>
      <c r="K3525">
        <v>210</v>
      </c>
      <c r="L3525">
        <v>420</v>
      </c>
      <c r="M3525">
        <v>900</v>
      </c>
    </row>
    <row r="3526" spans="1:23" x14ac:dyDescent="0.2">
      <c r="A3526" s="2">
        <v>3524</v>
      </c>
      <c r="B3526" s="4">
        <v>1</v>
      </c>
      <c r="C3526">
        <v>25</v>
      </c>
      <c r="D3526">
        <v>30</v>
      </c>
      <c r="E3526">
        <v>45</v>
      </c>
      <c r="F3526">
        <v>50</v>
      </c>
      <c r="G3526">
        <v>60</v>
      </c>
      <c r="H3526">
        <v>90</v>
      </c>
      <c r="I3526">
        <v>290</v>
      </c>
      <c r="J3526">
        <v>675</v>
      </c>
      <c r="K3526">
        <v>1250</v>
      </c>
      <c r="L3526">
        <v>2400</v>
      </c>
    </row>
    <row r="3527" spans="1:23" x14ac:dyDescent="0.2">
      <c r="A3527" s="2">
        <v>3525</v>
      </c>
      <c r="B3527" s="4">
        <v>15</v>
      </c>
      <c r="C3527">
        <v>19</v>
      </c>
      <c r="D3527">
        <v>25</v>
      </c>
      <c r="E3527">
        <v>29</v>
      </c>
      <c r="F3527">
        <v>35</v>
      </c>
      <c r="G3527">
        <v>45</v>
      </c>
      <c r="H3527">
        <v>55</v>
      </c>
      <c r="I3527">
        <v>85</v>
      </c>
      <c r="J3527">
        <v>400</v>
      </c>
    </row>
    <row r="3528" spans="1:23" x14ac:dyDescent="0.2">
      <c r="A3528" s="2">
        <v>3526</v>
      </c>
      <c r="B3528" s="4">
        <v>1</v>
      </c>
      <c r="C3528">
        <v>15</v>
      </c>
      <c r="D3528">
        <v>27</v>
      </c>
      <c r="E3528">
        <v>30</v>
      </c>
      <c r="F3528">
        <v>40</v>
      </c>
      <c r="G3528">
        <v>48</v>
      </c>
      <c r="H3528">
        <v>60</v>
      </c>
      <c r="I3528">
        <v>95</v>
      </c>
      <c r="J3528">
        <v>550</v>
      </c>
      <c r="K3528">
        <v>720</v>
      </c>
      <c r="L3528">
        <v>1000</v>
      </c>
    </row>
    <row r="3529" spans="1:23" x14ac:dyDescent="0.2">
      <c r="A3529" s="2">
        <v>3527</v>
      </c>
      <c r="B3529" s="4">
        <v>10</v>
      </c>
      <c r="C3529">
        <v>40</v>
      </c>
      <c r="D3529">
        <v>50</v>
      </c>
      <c r="E3529">
        <v>70</v>
      </c>
      <c r="F3529">
        <v>85</v>
      </c>
      <c r="G3529">
        <v>125</v>
      </c>
      <c r="H3529">
        <v>240</v>
      </c>
      <c r="I3529">
        <v>300</v>
      </c>
    </row>
    <row r="3530" spans="1:23" x14ac:dyDescent="0.2">
      <c r="A3530" s="2">
        <v>3528</v>
      </c>
      <c r="B3530" s="4">
        <v>2.63</v>
      </c>
      <c r="C3530">
        <v>20</v>
      </c>
      <c r="D3530">
        <v>85</v>
      </c>
      <c r="E3530">
        <v>104</v>
      </c>
      <c r="F3530">
        <v>105</v>
      </c>
      <c r="G3530">
        <v>117</v>
      </c>
      <c r="H3530">
        <v>163</v>
      </c>
      <c r="I3530">
        <v>170</v>
      </c>
      <c r="J3530">
        <v>183</v>
      </c>
      <c r="K3530">
        <v>204</v>
      </c>
      <c r="L3530">
        <v>237</v>
      </c>
      <c r="M3530">
        <v>340</v>
      </c>
      <c r="N3530">
        <v>407</v>
      </c>
      <c r="O3530">
        <v>480</v>
      </c>
      <c r="P3530">
        <v>853</v>
      </c>
      <c r="Q3530">
        <v>1707</v>
      </c>
      <c r="R3530">
        <v>4270</v>
      </c>
      <c r="S3530">
        <v>6572</v>
      </c>
    </row>
    <row r="3531" spans="1:23" x14ac:dyDescent="0.2">
      <c r="A3531" s="2">
        <v>3529</v>
      </c>
      <c r="B3531" s="4">
        <v>5</v>
      </c>
      <c r="C3531">
        <v>10</v>
      </c>
      <c r="D3531">
        <v>20</v>
      </c>
      <c r="E3531">
        <v>25</v>
      </c>
      <c r="F3531">
        <v>50</v>
      </c>
      <c r="G3531">
        <v>75</v>
      </c>
      <c r="H3531">
        <v>100</v>
      </c>
      <c r="I3531">
        <v>150</v>
      </c>
      <c r="J3531">
        <v>250</v>
      </c>
      <c r="K3531">
        <v>500</v>
      </c>
      <c r="L3531">
        <v>1000</v>
      </c>
      <c r="M3531">
        <v>1500</v>
      </c>
      <c r="N3531">
        <v>2500</v>
      </c>
      <c r="O3531">
        <v>5000</v>
      </c>
      <c r="P3531">
        <v>10000</v>
      </c>
    </row>
    <row r="3532" spans="1:23" x14ac:dyDescent="0.2">
      <c r="A3532" s="2">
        <v>3530</v>
      </c>
      <c r="B3532" s="4">
        <v>12</v>
      </c>
      <c r="C3532">
        <v>20</v>
      </c>
      <c r="D3532">
        <v>25</v>
      </c>
      <c r="E3532">
        <v>30</v>
      </c>
      <c r="F3532">
        <v>40</v>
      </c>
    </row>
    <row r="3533" spans="1:23" x14ac:dyDescent="0.2">
      <c r="A3533" s="2">
        <v>3531</v>
      </c>
      <c r="B3533" s="4">
        <v>90</v>
      </c>
      <c r="C3533">
        <v>101</v>
      </c>
      <c r="D3533">
        <v>108</v>
      </c>
      <c r="E3533">
        <v>108</v>
      </c>
      <c r="F3533">
        <v>119</v>
      </c>
      <c r="G3533">
        <v>119</v>
      </c>
      <c r="H3533">
        <v>119</v>
      </c>
      <c r="I3533">
        <v>124</v>
      </c>
      <c r="J3533">
        <v>131</v>
      </c>
      <c r="K3533">
        <v>135</v>
      </c>
      <c r="L3533">
        <v>135</v>
      </c>
      <c r="M3533">
        <v>147</v>
      </c>
      <c r="N3533">
        <v>192</v>
      </c>
      <c r="O3533">
        <v>226</v>
      </c>
      <c r="P3533">
        <v>226</v>
      </c>
      <c r="Q3533">
        <v>245</v>
      </c>
      <c r="R3533">
        <v>249</v>
      </c>
      <c r="S3533">
        <v>267</v>
      </c>
      <c r="T3533">
        <v>340</v>
      </c>
      <c r="U3533">
        <v>795</v>
      </c>
    </row>
    <row r="3534" spans="1:23" x14ac:dyDescent="0.2">
      <c r="A3534" s="2">
        <v>3532</v>
      </c>
      <c r="B3534" s="4">
        <v>54</v>
      </c>
      <c r="C3534">
        <v>59</v>
      </c>
      <c r="D3534">
        <v>74</v>
      </c>
      <c r="E3534">
        <v>149</v>
      </c>
      <c r="F3534">
        <v>164</v>
      </c>
    </row>
    <row r="3535" spans="1:23" x14ac:dyDescent="0.2">
      <c r="A3535" s="2">
        <v>3533</v>
      </c>
      <c r="B3535" s="4">
        <v>10</v>
      </c>
      <c r="C3535">
        <v>15</v>
      </c>
      <c r="D3535">
        <v>25</v>
      </c>
      <c r="E3535">
        <v>35</v>
      </c>
      <c r="F3535">
        <v>40</v>
      </c>
      <c r="G3535">
        <v>50</v>
      </c>
      <c r="H3535">
        <v>75</v>
      </c>
      <c r="I3535">
        <v>150</v>
      </c>
      <c r="J3535">
        <v>200</v>
      </c>
      <c r="K3535">
        <v>300</v>
      </c>
      <c r="L3535">
        <v>400</v>
      </c>
      <c r="M3535">
        <v>750</v>
      </c>
      <c r="N3535">
        <v>1000</v>
      </c>
      <c r="O3535">
        <v>1000</v>
      </c>
      <c r="P3535">
        <v>1000</v>
      </c>
      <c r="Q3535">
        <v>1000</v>
      </c>
      <c r="R3535">
        <v>1000</v>
      </c>
      <c r="S3535">
        <v>1500</v>
      </c>
      <c r="T3535">
        <v>4500</v>
      </c>
      <c r="U3535">
        <v>7500</v>
      </c>
    </row>
    <row r="3536" spans="1:23" x14ac:dyDescent="0.2">
      <c r="A3536" s="2">
        <v>3534</v>
      </c>
      <c r="B3536" s="4">
        <v>15</v>
      </c>
      <c r="C3536">
        <v>20</v>
      </c>
      <c r="D3536">
        <v>20</v>
      </c>
      <c r="E3536">
        <v>25</v>
      </c>
      <c r="F3536">
        <v>49</v>
      </c>
      <c r="G3536">
        <v>49</v>
      </c>
      <c r="H3536">
        <v>59</v>
      </c>
      <c r="I3536">
        <v>59</v>
      </c>
      <c r="J3536">
        <v>69</v>
      </c>
      <c r="K3536">
        <v>69</v>
      </c>
      <c r="L3536">
        <v>69</v>
      </c>
      <c r="M3536">
        <v>69</v>
      </c>
      <c r="N3536">
        <v>89</v>
      </c>
      <c r="O3536">
        <v>89</v>
      </c>
      <c r="P3536">
        <v>138</v>
      </c>
      <c r="Q3536">
        <v>250</v>
      </c>
      <c r="R3536">
        <v>500</v>
      </c>
      <c r="S3536">
        <v>500</v>
      </c>
      <c r="T3536">
        <v>750</v>
      </c>
      <c r="U3536">
        <v>750</v>
      </c>
      <c r="V3536">
        <v>2000</v>
      </c>
      <c r="W3536">
        <v>10000</v>
      </c>
    </row>
    <row r="3537" spans="1:66" x14ac:dyDescent="0.2">
      <c r="A3537" s="2">
        <v>3535</v>
      </c>
      <c r="B3537" s="4">
        <v>1</v>
      </c>
      <c r="C3537">
        <v>15</v>
      </c>
      <c r="D3537">
        <v>15</v>
      </c>
      <c r="E3537">
        <v>15</v>
      </c>
      <c r="F3537">
        <v>20</v>
      </c>
      <c r="G3537">
        <v>25</v>
      </c>
      <c r="H3537">
        <v>25</v>
      </c>
      <c r="I3537">
        <v>25</v>
      </c>
      <c r="J3537">
        <v>25</v>
      </c>
      <c r="K3537">
        <v>25</v>
      </c>
      <c r="L3537">
        <v>25</v>
      </c>
      <c r="M3537">
        <v>25</v>
      </c>
      <c r="N3537">
        <v>35</v>
      </c>
      <c r="O3537">
        <v>40</v>
      </c>
      <c r="P3537">
        <v>40</v>
      </c>
      <c r="Q3537">
        <v>40</v>
      </c>
      <c r="R3537">
        <v>40</v>
      </c>
      <c r="S3537">
        <v>50</v>
      </c>
      <c r="T3537">
        <v>50</v>
      </c>
      <c r="U3537">
        <v>50</v>
      </c>
      <c r="V3537">
        <v>50</v>
      </c>
      <c r="W3537">
        <v>50</v>
      </c>
      <c r="X3537">
        <v>50</v>
      </c>
      <c r="Y3537">
        <v>50</v>
      </c>
      <c r="Z3537">
        <v>50</v>
      </c>
      <c r="AA3537">
        <v>50</v>
      </c>
      <c r="AB3537">
        <v>50</v>
      </c>
      <c r="AC3537">
        <v>50</v>
      </c>
      <c r="AD3537">
        <v>65</v>
      </c>
      <c r="AE3537">
        <v>75</v>
      </c>
      <c r="AF3537">
        <v>75</v>
      </c>
      <c r="AG3537">
        <v>100</v>
      </c>
      <c r="AH3537">
        <v>125</v>
      </c>
      <c r="AI3537">
        <v>150</v>
      </c>
      <c r="AJ3537">
        <v>150</v>
      </c>
      <c r="AK3537">
        <v>150</v>
      </c>
      <c r="AL3537">
        <v>150</v>
      </c>
      <c r="AM3537">
        <v>150</v>
      </c>
      <c r="AN3537">
        <v>150</v>
      </c>
      <c r="AO3537">
        <v>150</v>
      </c>
      <c r="AP3537">
        <v>150</v>
      </c>
      <c r="AQ3537">
        <v>150</v>
      </c>
      <c r="AR3537">
        <v>150</v>
      </c>
      <c r="AS3537">
        <v>175</v>
      </c>
      <c r="AT3537">
        <v>175</v>
      </c>
      <c r="AU3537">
        <v>200</v>
      </c>
      <c r="AV3537">
        <v>200</v>
      </c>
      <c r="AW3537">
        <v>250</v>
      </c>
      <c r="AX3537">
        <v>275</v>
      </c>
      <c r="AY3537">
        <v>300</v>
      </c>
      <c r="AZ3537">
        <v>300</v>
      </c>
      <c r="BA3537">
        <v>350</v>
      </c>
      <c r="BB3537">
        <v>400</v>
      </c>
      <c r="BC3537">
        <v>450</v>
      </c>
      <c r="BD3537">
        <v>500</v>
      </c>
      <c r="BE3537">
        <v>500</v>
      </c>
      <c r="BF3537">
        <v>650</v>
      </c>
      <c r="BG3537">
        <v>1000</v>
      </c>
      <c r="BH3537">
        <v>1500</v>
      </c>
      <c r="BI3537">
        <v>2000</v>
      </c>
      <c r="BJ3537">
        <v>2200</v>
      </c>
      <c r="BK3537">
        <v>3000</v>
      </c>
      <c r="BL3537">
        <v>5000</v>
      </c>
      <c r="BM3537">
        <v>5000</v>
      </c>
      <c r="BN3537">
        <v>10000</v>
      </c>
    </row>
    <row r="3538" spans="1:66" x14ac:dyDescent="0.2">
      <c r="A3538" s="2">
        <v>3536</v>
      </c>
      <c r="B3538" s="4">
        <v>10</v>
      </c>
      <c r="C3538">
        <v>20</v>
      </c>
      <c r="D3538">
        <v>30</v>
      </c>
      <c r="E3538">
        <v>50</v>
      </c>
      <c r="F3538">
        <v>80</v>
      </c>
      <c r="G3538">
        <v>125</v>
      </c>
      <c r="H3538">
        <v>130</v>
      </c>
      <c r="I3538">
        <v>140</v>
      </c>
      <c r="J3538">
        <v>140</v>
      </c>
      <c r="K3538">
        <v>150</v>
      </c>
      <c r="L3538">
        <v>160</v>
      </c>
      <c r="M3538">
        <v>200</v>
      </c>
      <c r="N3538">
        <v>250</v>
      </c>
      <c r="O3538">
        <v>300</v>
      </c>
      <c r="P3538">
        <v>400</v>
      </c>
      <c r="Q3538">
        <v>1000</v>
      </c>
    </row>
    <row r="3539" spans="1:66" x14ac:dyDescent="0.2">
      <c r="A3539" s="2">
        <v>3537</v>
      </c>
      <c r="B3539" s="4">
        <v>5</v>
      </c>
      <c r="C3539">
        <v>35</v>
      </c>
      <c r="D3539">
        <v>75</v>
      </c>
      <c r="E3539">
        <v>75</v>
      </c>
      <c r="F3539">
        <v>99</v>
      </c>
      <c r="G3539">
        <v>110</v>
      </c>
      <c r="H3539">
        <v>125</v>
      </c>
      <c r="I3539">
        <v>149</v>
      </c>
      <c r="J3539">
        <v>199</v>
      </c>
      <c r="K3539">
        <v>225</v>
      </c>
      <c r="L3539">
        <v>249</v>
      </c>
      <c r="M3539">
        <v>299</v>
      </c>
      <c r="N3539">
        <v>399</v>
      </c>
      <c r="O3539">
        <v>1999</v>
      </c>
      <c r="P3539">
        <v>4999</v>
      </c>
    </row>
    <row r="3540" spans="1:66" x14ac:dyDescent="0.2">
      <c r="A3540" s="2">
        <v>3538</v>
      </c>
      <c r="B3540" s="4">
        <v>5</v>
      </c>
      <c r="C3540">
        <v>35</v>
      </c>
    </row>
    <row r="3541" spans="1:66" x14ac:dyDescent="0.2">
      <c r="A3541" s="2">
        <v>3539</v>
      </c>
      <c r="B3541" s="4">
        <v>1</v>
      </c>
      <c r="C3541">
        <v>5</v>
      </c>
      <c r="D3541">
        <v>10</v>
      </c>
      <c r="E3541">
        <v>20</v>
      </c>
      <c r="F3541">
        <v>25</v>
      </c>
      <c r="G3541">
        <v>30</v>
      </c>
      <c r="H3541">
        <v>40</v>
      </c>
      <c r="I3541">
        <v>45</v>
      </c>
      <c r="J3541">
        <v>50</v>
      </c>
      <c r="K3541">
        <v>100</v>
      </c>
      <c r="L3541">
        <v>100</v>
      </c>
      <c r="M3541">
        <v>120</v>
      </c>
      <c r="N3541">
        <v>200</v>
      </c>
      <c r="O3541">
        <v>200</v>
      </c>
      <c r="P3541">
        <v>250</v>
      </c>
      <c r="Q3541">
        <v>300</v>
      </c>
      <c r="R3541">
        <v>500</v>
      </c>
    </row>
    <row r="3542" spans="1:66" x14ac:dyDescent="0.2">
      <c r="A3542" s="2">
        <v>3540</v>
      </c>
      <c r="B3542" s="4">
        <v>5</v>
      </c>
      <c r="C3542">
        <v>10</v>
      </c>
      <c r="D3542">
        <v>20</v>
      </c>
      <c r="E3542">
        <v>50</v>
      </c>
    </row>
    <row r="3543" spans="1:66" x14ac:dyDescent="0.2">
      <c r="A3543" s="2">
        <v>3541</v>
      </c>
      <c r="B3543" s="4">
        <v>1</v>
      </c>
      <c r="C3543">
        <v>6</v>
      </c>
      <c r="D3543">
        <v>12</v>
      </c>
      <c r="E3543">
        <v>28</v>
      </c>
      <c r="F3543">
        <v>36</v>
      </c>
      <c r="G3543">
        <v>45</v>
      </c>
      <c r="H3543">
        <v>58</v>
      </c>
      <c r="I3543">
        <v>62</v>
      </c>
      <c r="J3543">
        <v>65</v>
      </c>
      <c r="K3543">
        <v>70</v>
      </c>
      <c r="L3543">
        <v>150</v>
      </c>
      <c r="M3543">
        <v>2500</v>
      </c>
    </row>
    <row r="3544" spans="1:66" x14ac:dyDescent="0.2">
      <c r="A3544" s="2">
        <v>3542</v>
      </c>
      <c r="B3544" s="4">
        <v>20</v>
      </c>
      <c r="C3544">
        <v>27</v>
      </c>
      <c r="D3544">
        <v>30</v>
      </c>
      <c r="E3544">
        <v>34</v>
      </c>
    </row>
    <row r="3545" spans="1:66" x14ac:dyDescent="0.2">
      <c r="A3545" s="2">
        <v>3543</v>
      </c>
      <c r="B3545" s="4">
        <v>5</v>
      </c>
      <c r="C3545">
        <v>25</v>
      </c>
      <c r="D3545">
        <v>50</v>
      </c>
      <c r="E3545">
        <v>100</v>
      </c>
      <c r="F3545">
        <v>250</v>
      </c>
      <c r="G3545">
        <v>500</v>
      </c>
      <c r="H3545">
        <v>1000</v>
      </c>
      <c r="I3545">
        <v>2500</v>
      </c>
      <c r="J3545">
        <v>5000</v>
      </c>
      <c r="K3545">
        <v>10000</v>
      </c>
    </row>
    <row r="3546" spans="1:66" x14ac:dyDescent="0.2">
      <c r="A3546" s="2">
        <v>3544</v>
      </c>
      <c r="B3546" s="4">
        <v>5</v>
      </c>
      <c r="C3546">
        <v>10</v>
      </c>
      <c r="D3546">
        <v>25</v>
      </c>
      <c r="E3546">
        <v>30</v>
      </c>
      <c r="F3546">
        <v>40</v>
      </c>
      <c r="G3546">
        <v>60</v>
      </c>
      <c r="H3546">
        <v>100</v>
      </c>
      <c r="I3546">
        <v>200</v>
      </c>
      <c r="J3546">
        <v>400</v>
      </c>
      <c r="K3546">
        <v>500</v>
      </c>
      <c r="L3546">
        <v>1000</v>
      </c>
      <c r="M3546">
        <v>1500</v>
      </c>
      <c r="N3546">
        <v>2500</v>
      </c>
      <c r="O3546">
        <v>5000</v>
      </c>
    </row>
    <row r="3547" spans="1:66" x14ac:dyDescent="0.2">
      <c r="A3547" s="2">
        <v>3545</v>
      </c>
      <c r="B3547" s="4">
        <v>9</v>
      </c>
      <c r="C3547">
        <v>10</v>
      </c>
      <c r="D3547">
        <v>20</v>
      </c>
      <c r="E3547">
        <v>30</v>
      </c>
      <c r="F3547">
        <v>50</v>
      </c>
      <c r="G3547">
        <v>50</v>
      </c>
      <c r="H3547">
        <v>50</v>
      </c>
      <c r="I3547">
        <v>50</v>
      </c>
      <c r="J3547">
        <v>80</v>
      </c>
      <c r="K3547">
        <v>100</v>
      </c>
      <c r="L3547">
        <v>150</v>
      </c>
      <c r="M3547">
        <v>200</v>
      </c>
      <c r="N3547">
        <v>450</v>
      </c>
      <c r="O3547">
        <v>650</v>
      </c>
      <c r="P3547">
        <v>1000</v>
      </c>
      <c r="Q3547">
        <v>1000</v>
      </c>
      <c r="R3547">
        <v>5000</v>
      </c>
    </row>
    <row r="3548" spans="1:66" x14ac:dyDescent="0.2">
      <c r="A3548" s="2">
        <v>3546</v>
      </c>
      <c r="B3548" s="4">
        <v>1</v>
      </c>
      <c r="C3548">
        <v>12</v>
      </c>
      <c r="D3548">
        <v>25</v>
      </c>
      <c r="E3548">
        <v>25</v>
      </c>
      <c r="F3548">
        <v>30</v>
      </c>
      <c r="G3548">
        <v>30</v>
      </c>
      <c r="H3548">
        <v>34</v>
      </c>
      <c r="I3548">
        <v>40</v>
      </c>
      <c r="J3548">
        <v>50</v>
      </c>
      <c r="K3548">
        <v>50</v>
      </c>
      <c r="L3548">
        <v>55</v>
      </c>
      <c r="M3548">
        <v>60</v>
      </c>
      <c r="N3548">
        <v>60</v>
      </c>
      <c r="O3548">
        <v>70</v>
      </c>
      <c r="P3548">
        <v>74</v>
      </c>
      <c r="Q3548">
        <v>75</v>
      </c>
      <c r="R3548">
        <v>80</v>
      </c>
      <c r="S3548">
        <v>98</v>
      </c>
      <c r="T3548">
        <v>125</v>
      </c>
      <c r="U3548">
        <v>130</v>
      </c>
      <c r="V3548">
        <v>155</v>
      </c>
      <c r="W3548">
        <v>160</v>
      </c>
      <c r="X3548">
        <v>168</v>
      </c>
      <c r="Y3548">
        <v>300</v>
      </c>
      <c r="Z3548">
        <v>300</v>
      </c>
      <c r="AA3548">
        <v>325</v>
      </c>
      <c r="AB3548">
        <v>336</v>
      </c>
      <c r="AC3548">
        <v>500</v>
      </c>
      <c r="AD3548">
        <v>2000</v>
      </c>
    </row>
    <row r="3549" spans="1:66" x14ac:dyDescent="0.2">
      <c r="A3549" s="2">
        <v>3547</v>
      </c>
      <c r="B3549" s="4">
        <v>8</v>
      </c>
      <c r="C3549">
        <v>12</v>
      </c>
      <c r="D3549">
        <v>12</v>
      </c>
      <c r="E3549">
        <v>18</v>
      </c>
      <c r="F3549">
        <v>24</v>
      </c>
      <c r="G3549">
        <v>30</v>
      </c>
      <c r="H3549">
        <v>38</v>
      </c>
      <c r="I3549">
        <v>45</v>
      </c>
      <c r="J3549">
        <v>60</v>
      </c>
      <c r="K3549">
        <v>68</v>
      </c>
      <c r="L3549">
        <v>113</v>
      </c>
      <c r="M3549">
        <v>151</v>
      </c>
      <c r="N3549">
        <v>227</v>
      </c>
      <c r="O3549">
        <v>378</v>
      </c>
      <c r="P3549">
        <v>756</v>
      </c>
      <c r="Q3549">
        <v>1680</v>
      </c>
    </row>
    <row r="3550" spans="1:66" x14ac:dyDescent="0.2">
      <c r="A3550" s="2">
        <v>3548</v>
      </c>
      <c r="B3550" s="4">
        <v>1.53</v>
      </c>
      <c r="C3550">
        <v>60</v>
      </c>
      <c r="D3550">
        <v>60</v>
      </c>
      <c r="E3550">
        <v>64</v>
      </c>
      <c r="F3550">
        <v>99</v>
      </c>
      <c r="G3550">
        <v>99</v>
      </c>
      <c r="H3550">
        <v>763</v>
      </c>
      <c r="I3550">
        <v>4584</v>
      </c>
      <c r="J3550">
        <v>7641</v>
      </c>
    </row>
    <row r="3551" spans="1:66" x14ac:dyDescent="0.2">
      <c r="A3551" s="2">
        <v>3549</v>
      </c>
      <c r="B3551" s="4">
        <v>8</v>
      </c>
      <c r="C3551">
        <v>10</v>
      </c>
      <c r="D3551">
        <v>15</v>
      </c>
      <c r="E3551">
        <v>19</v>
      </c>
      <c r="F3551">
        <v>19</v>
      </c>
      <c r="G3551">
        <v>25</v>
      </c>
      <c r="H3551">
        <v>29</v>
      </c>
      <c r="I3551">
        <v>35</v>
      </c>
      <c r="J3551">
        <v>45</v>
      </c>
      <c r="K3551">
        <v>50</v>
      </c>
      <c r="L3551">
        <v>65</v>
      </c>
      <c r="M3551">
        <v>65</v>
      </c>
      <c r="N3551">
        <v>70</v>
      </c>
      <c r="O3551">
        <v>80</v>
      </c>
      <c r="P3551">
        <v>89</v>
      </c>
      <c r="Q3551">
        <v>100</v>
      </c>
      <c r="R3551">
        <v>130</v>
      </c>
      <c r="S3551">
        <v>150</v>
      </c>
      <c r="T3551">
        <v>199</v>
      </c>
      <c r="U3551">
        <v>222</v>
      </c>
      <c r="V3551">
        <v>300</v>
      </c>
      <c r="W3551">
        <v>399</v>
      </c>
      <c r="X3551">
        <v>450</v>
      </c>
      <c r="Y3551">
        <v>550</v>
      </c>
      <c r="Z3551">
        <v>700</v>
      </c>
      <c r="AA3551">
        <v>2500</v>
      </c>
    </row>
    <row r="3552" spans="1:66" x14ac:dyDescent="0.2">
      <c r="A3552" s="2">
        <v>3550</v>
      </c>
      <c r="B3552" s="4">
        <v>5</v>
      </c>
      <c r="C3552">
        <v>5</v>
      </c>
      <c r="D3552">
        <v>15</v>
      </c>
      <c r="E3552">
        <v>25</v>
      </c>
      <c r="F3552">
        <v>35</v>
      </c>
      <c r="G3552">
        <v>45</v>
      </c>
      <c r="H3552">
        <v>50</v>
      </c>
      <c r="I3552">
        <v>55</v>
      </c>
      <c r="J3552">
        <v>65</v>
      </c>
      <c r="K3552">
        <v>75</v>
      </c>
      <c r="L3552">
        <v>85</v>
      </c>
      <c r="M3552">
        <v>100</v>
      </c>
      <c r="N3552">
        <v>100</v>
      </c>
      <c r="O3552">
        <v>100</v>
      </c>
      <c r="P3552">
        <v>100</v>
      </c>
      <c r="Q3552">
        <v>100</v>
      </c>
      <c r="R3552">
        <v>100</v>
      </c>
      <c r="S3552">
        <v>100</v>
      </c>
      <c r="T3552">
        <v>100</v>
      </c>
      <c r="U3552">
        <v>120</v>
      </c>
      <c r="V3552">
        <v>120</v>
      </c>
      <c r="W3552">
        <v>125</v>
      </c>
      <c r="X3552">
        <v>125</v>
      </c>
      <c r="Y3552">
        <v>150</v>
      </c>
      <c r="Z3552">
        <v>150</v>
      </c>
      <c r="AA3552">
        <v>150</v>
      </c>
      <c r="AB3552">
        <v>150</v>
      </c>
      <c r="AC3552">
        <v>200</v>
      </c>
      <c r="AD3552">
        <v>200</v>
      </c>
      <c r="AE3552">
        <v>222</v>
      </c>
      <c r="AF3552">
        <v>250</v>
      </c>
      <c r="AG3552">
        <v>250</v>
      </c>
      <c r="AH3552">
        <v>250</v>
      </c>
      <c r="AI3552">
        <v>250</v>
      </c>
      <c r="AJ3552">
        <v>250</v>
      </c>
      <c r="AK3552">
        <v>250</v>
      </c>
      <c r="AL3552">
        <v>300</v>
      </c>
      <c r="AM3552">
        <v>300</v>
      </c>
      <c r="AN3552">
        <v>301</v>
      </c>
      <c r="AO3552">
        <v>450</v>
      </c>
      <c r="AP3552">
        <v>450</v>
      </c>
      <c r="AQ3552">
        <v>500</v>
      </c>
      <c r="AR3552">
        <v>700</v>
      </c>
      <c r="AS3552">
        <v>2500</v>
      </c>
      <c r="AT3552">
        <v>5000</v>
      </c>
      <c r="AU3552">
        <v>5000</v>
      </c>
      <c r="AV3552">
        <v>10000</v>
      </c>
    </row>
    <row r="3553" spans="1:38" x14ac:dyDescent="0.2">
      <c r="A3553" s="2">
        <v>3551</v>
      </c>
      <c r="B3553" s="4">
        <v>8</v>
      </c>
      <c r="C3553">
        <v>12</v>
      </c>
      <c r="D3553">
        <v>15</v>
      </c>
      <c r="E3553">
        <v>15</v>
      </c>
      <c r="F3553">
        <v>25</v>
      </c>
      <c r="G3553">
        <v>30</v>
      </c>
      <c r="H3553">
        <v>30</v>
      </c>
      <c r="I3553">
        <v>35</v>
      </c>
      <c r="J3553">
        <v>35</v>
      </c>
      <c r="K3553">
        <v>40</v>
      </c>
      <c r="L3553">
        <v>50</v>
      </c>
      <c r="M3553">
        <v>50</v>
      </c>
      <c r="N3553">
        <v>60</v>
      </c>
      <c r="O3553">
        <v>65</v>
      </c>
      <c r="P3553">
        <v>75</v>
      </c>
      <c r="Q3553">
        <v>75</v>
      </c>
      <c r="R3553">
        <v>75</v>
      </c>
      <c r="S3553">
        <v>100</v>
      </c>
      <c r="T3553">
        <v>100</v>
      </c>
      <c r="U3553">
        <v>100</v>
      </c>
      <c r="V3553">
        <v>100</v>
      </c>
      <c r="W3553">
        <v>100</v>
      </c>
      <c r="X3553">
        <v>105</v>
      </c>
      <c r="Y3553">
        <v>115</v>
      </c>
      <c r="Z3553">
        <v>145</v>
      </c>
      <c r="AA3553">
        <v>250</v>
      </c>
      <c r="AB3553">
        <v>270</v>
      </c>
      <c r="AC3553">
        <v>350</v>
      </c>
      <c r="AD3553">
        <v>400</v>
      </c>
      <c r="AE3553">
        <v>500</v>
      </c>
      <c r="AF3553">
        <v>1500</v>
      </c>
      <c r="AG3553">
        <v>2000</v>
      </c>
      <c r="AH3553">
        <v>7000</v>
      </c>
      <c r="AI3553">
        <v>10000</v>
      </c>
    </row>
    <row r="3554" spans="1:38" x14ac:dyDescent="0.2">
      <c r="A3554" s="2">
        <v>3552</v>
      </c>
      <c r="B3554" s="4">
        <v>20</v>
      </c>
      <c r="C3554">
        <v>20</v>
      </c>
      <c r="D3554">
        <v>25</v>
      </c>
      <c r="E3554">
        <v>30</v>
      </c>
    </row>
    <row r="3555" spans="1:38" x14ac:dyDescent="0.2">
      <c r="A3555" s="2">
        <v>3553</v>
      </c>
      <c r="B3555" s="4">
        <v>6</v>
      </c>
      <c r="C3555">
        <v>18</v>
      </c>
      <c r="D3555">
        <v>33</v>
      </c>
    </row>
    <row r="3556" spans="1:38" x14ac:dyDescent="0.2">
      <c r="A3556" s="2">
        <v>3554</v>
      </c>
      <c r="B3556" s="4">
        <v>1.47</v>
      </c>
      <c r="C3556">
        <v>37</v>
      </c>
      <c r="D3556">
        <v>44</v>
      </c>
      <c r="E3556">
        <v>66</v>
      </c>
      <c r="F3556">
        <v>103</v>
      </c>
      <c r="G3556">
        <v>125</v>
      </c>
    </row>
    <row r="3557" spans="1:38" x14ac:dyDescent="0.2">
      <c r="A3557" s="2">
        <v>3555</v>
      </c>
      <c r="B3557" s="4">
        <v>2</v>
      </c>
      <c r="C3557">
        <v>16</v>
      </c>
      <c r="D3557">
        <v>18</v>
      </c>
      <c r="E3557">
        <v>18</v>
      </c>
      <c r="F3557">
        <v>22</v>
      </c>
      <c r="G3557">
        <v>22</v>
      </c>
      <c r="H3557">
        <v>23</v>
      </c>
      <c r="I3557">
        <v>23</v>
      </c>
      <c r="J3557">
        <v>27</v>
      </c>
      <c r="K3557">
        <v>35</v>
      </c>
      <c r="L3557">
        <v>35</v>
      </c>
      <c r="M3557">
        <v>50</v>
      </c>
      <c r="N3557">
        <v>50</v>
      </c>
      <c r="O3557">
        <v>50</v>
      </c>
      <c r="P3557">
        <v>85</v>
      </c>
      <c r="Q3557">
        <v>144</v>
      </c>
      <c r="R3557">
        <v>160</v>
      </c>
      <c r="S3557">
        <v>176</v>
      </c>
      <c r="T3557">
        <v>184</v>
      </c>
      <c r="U3557">
        <v>200</v>
      </c>
      <c r="V3557">
        <v>216</v>
      </c>
      <c r="W3557">
        <v>625</v>
      </c>
      <c r="X3557">
        <v>765</v>
      </c>
    </row>
    <row r="3558" spans="1:38" x14ac:dyDescent="0.2">
      <c r="A3558" s="2">
        <v>3556</v>
      </c>
      <c r="B3558" s="4">
        <v>1</v>
      </c>
    </row>
    <row r="3559" spans="1:38" x14ac:dyDescent="0.2">
      <c r="A3559" s="2">
        <v>3557</v>
      </c>
      <c r="B3559" s="4">
        <v>1</v>
      </c>
      <c r="C3559">
        <v>5</v>
      </c>
      <c r="D3559">
        <v>9</v>
      </c>
      <c r="E3559">
        <v>15</v>
      </c>
      <c r="F3559">
        <v>18</v>
      </c>
      <c r="G3559">
        <v>25</v>
      </c>
      <c r="H3559">
        <v>30</v>
      </c>
      <c r="I3559">
        <v>35</v>
      </c>
      <c r="J3559">
        <v>45</v>
      </c>
      <c r="K3559">
        <v>60</v>
      </c>
      <c r="L3559">
        <v>90</v>
      </c>
      <c r="M3559">
        <v>105</v>
      </c>
      <c r="N3559">
        <v>150</v>
      </c>
      <c r="O3559">
        <v>160</v>
      </c>
      <c r="P3559">
        <v>180</v>
      </c>
      <c r="Q3559">
        <v>280</v>
      </c>
      <c r="R3559">
        <v>330</v>
      </c>
      <c r="S3559">
        <v>380</v>
      </c>
      <c r="T3559">
        <v>550</v>
      </c>
      <c r="U3559">
        <v>750</v>
      </c>
      <c r="V3559">
        <v>850</v>
      </c>
      <c r="W3559">
        <v>1000</v>
      </c>
      <c r="X3559">
        <v>1750</v>
      </c>
      <c r="Y3559">
        <v>2200</v>
      </c>
      <c r="Z3559">
        <v>2500</v>
      </c>
      <c r="AA3559">
        <v>3000</v>
      </c>
      <c r="AB3559">
        <v>5000</v>
      </c>
      <c r="AC3559">
        <v>7000</v>
      </c>
      <c r="AD3559">
        <v>10000</v>
      </c>
    </row>
    <row r="3560" spans="1:38" x14ac:dyDescent="0.2">
      <c r="A3560" s="2">
        <v>3558</v>
      </c>
      <c r="B3560" s="4">
        <v>5</v>
      </c>
      <c r="C3560">
        <v>35</v>
      </c>
      <c r="D3560">
        <v>65</v>
      </c>
      <c r="E3560">
        <v>110</v>
      </c>
    </row>
    <row r="3561" spans="1:38" x14ac:dyDescent="0.2">
      <c r="A3561" s="2">
        <v>3559</v>
      </c>
      <c r="B3561" s="4">
        <v>10</v>
      </c>
      <c r="C3561">
        <v>15</v>
      </c>
      <c r="D3561">
        <v>15</v>
      </c>
      <c r="E3561">
        <v>20</v>
      </c>
      <c r="F3561">
        <v>20</v>
      </c>
      <c r="G3561">
        <v>25</v>
      </c>
      <c r="H3561">
        <v>25</v>
      </c>
      <c r="I3561">
        <v>30</v>
      </c>
      <c r="J3561">
        <v>33</v>
      </c>
      <c r="K3561">
        <v>35</v>
      </c>
      <c r="L3561">
        <v>38</v>
      </c>
      <c r="M3561">
        <v>50</v>
      </c>
      <c r="N3561">
        <v>50</v>
      </c>
      <c r="O3561">
        <v>85</v>
      </c>
      <c r="P3561">
        <v>90</v>
      </c>
      <c r="Q3561">
        <v>135</v>
      </c>
      <c r="R3561">
        <v>170</v>
      </c>
    </row>
    <row r="3562" spans="1:38" x14ac:dyDescent="0.2">
      <c r="A3562" s="2">
        <v>3560</v>
      </c>
      <c r="B3562" s="4">
        <v>0.8</v>
      </c>
      <c r="C3562">
        <v>8</v>
      </c>
      <c r="D3562">
        <v>20</v>
      </c>
      <c r="E3562">
        <v>40</v>
      </c>
      <c r="F3562">
        <v>80</v>
      </c>
      <c r="G3562">
        <v>400</v>
      </c>
      <c r="H3562">
        <v>600</v>
      </c>
      <c r="I3562">
        <v>799</v>
      </c>
      <c r="J3562">
        <v>1199</v>
      </c>
      <c r="K3562">
        <v>3997</v>
      </c>
    </row>
    <row r="3563" spans="1:38" x14ac:dyDescent="0.2">
      <c r="A3563" s="2">
        <v>3561</v>
      </c>
      <c r="B3563" s="4">
        <v>5</v>
      </c>
      <c r="C3563">
        <v>10</v>
      </c>
      <c r="D3563">
        <v>30</v>
      </c>
      <c r="E3563">
        <v>40</v>
      </c>
      <c r="F3563">
        <v>50</v>
      </c>
      <c r="G3563">
        <v>60</v>
      </c>
      <c r="H3563">
        <v>65</v>
      </c>
      <c r="I3563">
        <v>65</v>
      </c>
      <c r="J3563">
        <v>70</v>
      </c>
      <c r="K3563">
        <v>75</v>
      </c>
      <c r="L3563">
        <v>85</v>
      </c>
      <c r="M3563">
        <v>85</v>
      </c>
      <c r="N3563">
        <v>100</v>
      </c>
      <c r="O3563">
        <v>100</v>
      </c>
      <c r="P3563">
        <v>100</v>
      </c>
      <c r="Q3563">
        <v>100</v>
      </c>
      <c r="R3563">
        <v>100</v>
      </c>
      <c r="S3563">
        <v>100</v>
      </c>
      <c r="T3563">
        <v>100</v>
      </c>
      <c r="U3563">
        <v>100</v>
      </c>
      <c r="V3563">
        <v>100</v>
      </c>
      <c r="W3563">
        <v>120</v>
      </c>
      <c r="X3563">
        <v>120</v>
      </c>
      <c r="Y3563">
        <v>200</v>
      </c>
      <c r="Z3563">
        <v>200</v>
      </c>
      <c r="AA3563">
        <v>200</v>
      </c>
      <c r="AB3563">
        <v>200</v>
      </c>
      <c r="AC3563">
        <v>250</v>
      </c>
      <c r="AD3563">
        <v>300</v>
      </c>
      <c r="AE3563">
        <v>300</v>
      </c>
      <c r="AF3563">
        <v>300</v>
      </c>
      <c r="AG3563">
        <v>400</v>
      </c>
      <c r="AH3563">
        <v>500</v>
      </c>
      <c r="AI3563">
        <v>500</v>
      </c>
      <c r="AJ3563">
        <v>1500</v>
      </c>
      <c r="AK3563">
        <v>5000</v>
      </c>
      <c r="AL3563">
        <v>10000</v>
      </c>
    </row>
    <row r="3564" spans="1:38" x14ac:dyDescent="0.2">
      <c r="A3564" s="2">
        <v>3562</v>
      </c>
      <c r="B3564" s="4">
        <v>5</v>
      </c>
      <c r="C3564">
        <v>10</v>
      </c>
      <c r="D3564">
        <v>15</v>
      </c>
      <c r="E3564">
        <v>15</v>
      </c>
      <c r="F3564">
        <v>20</v>
      </c>
      <c r="G3564">
        <v>25</v>
      </c>
      <c r="H3564">
        <v>25</v>
      </c>
      <c r="I3564">
        <v>35</v>
      </c>
      <c r="J3564">
        <v>50</v>
      </c>
      <c r="K3564">
        <v>60</v>
      </c>
      <c r="L3564">
        <v>80</v>
      </c>
      <c r="M3564">
        <v>100</v>
      </c>
      <c r="N3564">
        <v>110</v>
      </c>
      <c r="O3564">
        <v>120</v>
      </c>
      <c r="P3564">
        <v>122</v>
      </c>
      <c r="Q3564">
        <v>130</v>
      </c>
      <c r="R3564">
        <v>200</v>
      </c>
      <c r="S3564">
        <v>210</v>
      </c>
      <c r="T3564">
        <v>275</v>
      </c>
      <c r="U3564">
        <v>300</v>
      </c>
      <c r="V3564">
        <v>500</v>
      </c>
      <c r="W3564">
        <v>750</v>
      </c>
      <c r="X3564">
        <v>2000</v>
      </c>
      <c r="Y3564">
        <v>2500</v>
      </c>
      <c r="Z3564">
        <v>3000</v>
      </c>
      <c r="AA3564">
        <v>4000</v>
      </c>
    </row>
    <row r="3565" spans="1:38" x14ac:dyDescent="0.2">
      <c r="A3565" s="2">
        <v>3563</v>
      </c>
      <c r="B3565" s="4">
        <v>1</v>
      </c>
      <c r="C3565">
        <v>2</v>
      </c>
      <c r="D3565">
        <v>10</v>
      </c>
      <c r="E3565">
        <v>15</v>
      </c>
      <c r="F3565">
        <v>20</v>
      </c>
      <c r="G3565">
        <v>20</v>
      </c>
      <c r="H3565">
        <v>40</v>
      </c>
      <c r="I3565">
        <v>50</v>
      </c>
      <c r="J3565">
        <v>60</v>
      </c>
      <c r="K3565">
        <v>75</v>
      </c>
      <c r="L3565">
        <v>75</v>
      </c>
      <c r="M3565">
        <v>100</v>
      </c>
      <c r="N3565">
        <v>100</v>
      </c>
      <c r="O3565">
        <v>150</v>
      </c>
      <c r="P3565">
        <v>150</v>
      </c>
      <c r="Q3565">
        <v>200</v>
      </c>
      <c r="R3565">
        <v>250</v>
      </c>
      <c r="S3565">
        <v>300</v>
      </c>
      <c r="T3565">
        <v>300</v>
      </c>
      <c r="U3565">
        <v>500</v>
      </c>
      <c r="V3565">
        <v>750</v>
      </c>
      <c r="W3565">
        <v>1000</v>
      </c>
      <c r="X3565">
        <v>2500</v>
      </c>
      <c r="Y3565">
        <v>7000</v>
      </c>
    </row>
    <row r="3566" spans="1:38" x14ac:dyDescent="0.2">
      <c r="A3566" s="2">
        <v>3564</v>
      </c>
      <c r="B3566" s="4">
        <v>489</v>
      </c>
      <c r="C3566">
        <v>519</v>
      </c>
      <c r="D3566">
        <v>569</v>
      </c>
      <c r="E3566">
        <v>599</v>
      </c>
      <c r="F3566">
        <v>619</v>
      </c>
      <c r="G3566">
        <v>1078</v>
      </c>
      <c r="H3566">
        <v>2700</v>
      </c>
      <c r="I3566">
        <v>5200</v>
      </c>
    </row>
    <row r="3567" spans="1:38" x14ac:dyDescent="0.2">
      <c r="A3567" s="2">
        <v>3565</v>
      </c>
      <c r="B3567" s="4">
        <v>15</v>
      </c>
      <c r="C3567">
        <v>25</v>
      </c>
      <c r="D3567">
        <v>39</v>
      </c>
      <c r="E3567">
        <v>50</v>
      </c>
      <c r="F3567">
        <v>75</v>
      </c>
      <c r="G3567">
        <v>100</v>
      </c>
      <c r="H3567">
        <v>250</v>
      </c>
      <c r="I3567">
        <v>500</v>
      </c>
      <c r="J3567">
        <v>1000</v>
      </c>
      <c r="K3567">
        <v>2500</v>
      </c>
      <c r="L3567">
        <v>5000</v>
      </c>
      <c r="M3567">
        <v>10000</v>
      </c>
    </row>
    <row r="3568" spans="1:38" x14ac:dyDescent="0.2">
      <c r="A3568" s="2">
        <v>3566</v>
      </c>
      <c r="B3568" s="4">
        <v>1</v>
      </c>
      <c r="C3568">
        <v>15</v>
      </c>
      <c r="D3568">
        <v>18</v>
      </c>
      <c r="E3568">
        <v>32</v>
      </c>
      <c r="F3568">
        <v>37</v>
      </c>
      <c r="G3568">
        <v>63</v>
      </c>
      <c r="H3568">
        <v>68</v>
      </c>
      <c r="I3568">
        <v>73</v>
      </c>
      <c r="J3568">
        <v>160</v>
      </c>
      <c r="K3568">
        <v>165</v>
      </c>
      <c r="L3568">
        <v>170</v>
      </c>
    </row>
    <row r="3569" spans="1:28" x14ac:dyDescent="0.2">
      <c r="A3569" s="2">
        <v>3567</v>
      </c>
      <c r="B3569" s="4">
        <v>5</v>
      </c>
      <c r="C3569">
        <v>10</v>
      </c>
      <c r="D3569">
        <v>15</v>
      </c>
      <c r="E3569">
        <v>25</v>
      </c>
      <c r="F3569">
        <v>35</v>
      </c>
      <c r="G3569">
        <v>40</v>
      </c>
      <c r="H3569">
        <v>60</v>
      </c>
      <c r="I3569">
        <v>75</v>
      </c>
      <c r="J3569">
        <v>75</v>
      </c>
      <c r="K3569">
        <v>75</v>
      </c>
      <c r="L3569">
        <v>75</v>
      </c>
      <c r="M3569">
        <v>150</v>
      </c>
      <c r="N3569">
        <v>200</v>
      </c>
      <c r="O3569">
        <v>200</v>
      </c>
      <c r="P3569">
        <v>200</v>
      </c>
      <c r="Q3569">
        <v>250</v>
      </c>
      <c r="R3569">
        <v>375</v>
      </c>
      <c r="S3569">
        <v>450</v>
      </c>
      <c r="T3569">
        <v>450</v>
      </c>
      <c r="U3569">
        <v>450</v>
      </c>
      <c r="V3569">
        <v>550</v>
      </c>
      <c r="W3569">
        <v>1000</v>
      </c>
      <c r="X3569">
        <v>1000</v>
      </c>
      <c r="Y3569">
        <v>5000</v>
      </c>
      <c r="Z3569">
        <v>5000</v>
      </c>
      <c r="AA3569">
        <v>6000</v>
      </c>
      <c r="AB3569">
        <v>10000</v>
      </c>
    </row>
    <row r="3570" spans="1:28" x14ac:dyDescent="0.2">
      <c r="A3570" s="2">
        <v>3568</v>
      </c>
      <c r="B3570" s="4">
        <v>1</v>
      </c>
      <c r="C3570">
        <v>129</v>
      </c>
      <c r="D3570">
        <v>149</v>
      </c>
      <c r="E3570">
        <v>149</v>
      </c>
      <c r="F3570">
        <v>179</v>
      </c>
      <c r="G3570">
        <v>179</v>
      </c>
      <c r="H3570">
        <v>179</v>
      </c>
      <c r="I3570">
        <v>189</v>
      </c>
      <c r="J3570">
        <v>209</v>
      </c>
      <c r="K3570">
        <v>209</v>
      </c>
      <c r="L3570">
        <v>209</v>
      </c>
    </row>
    <row r="3571" spans="1:28" x14ac:dyDescent="0.2">
      <c r="A3571" s="2">
        <v>3569</v>
      </c>
      <c r="B3571" s="4">
        <v>10</v>
      </c>
      <c r="C3571">
        <v>20</v>
      </c>
      <c r="D3571">
        <v>30</v>
      </c>
      <c r="E3571">
        <v>40</v>
      </c>
      <c r="F3571">
        <v>45</v>
      </c>
      <c r="G3571">
        <v>50</v>
      </c>
      <c r="H3571">
        <v>65</v>
      </c>
      <c r="I3571">
        <v>75</v>
      </c>
      <c r="J3571">
        <v>100</v>
      </c>
      <c r="K3571">
        <v>110</v>
      </c>
      <c r="L3571">
        <v>150</v>
      </c>
      <c r="M3571">
        <v>200</v>
      </c>
      <c r="N3571">
        <v>250</v>
      </c>
      <c r="O3571">
        <v>500</v>
      </c>
      <c r="P3571">
        <v>1000</v>
      </c>
      <c r="Q3571">
        <v>1200</v>
      </c>
      <c r="R3571">
        <v>1500</v>
      </c>
      <c r="S3571">
        <v>2000</v>
      </c>
      <c r="T3571">
        <v>5000</v>
      </c>
    </row>
    <row r="3572" spans="1:28" x14ac:dyDescent="0.2">
      <c r="A3572" s="2">
        <v>3570</v>
      </c>
      <c r="B3572" s="4">
        <v>5</v>
      </c>
      <c r="C3572">
        <v>25</v>
      </c>
      <c r="D3572">
        <v>25</v>
      </c>
      <c r="E3572">
        <v>40</v>
      </c>
      <c r="F3572">
        <v>45</v>
      </c>
      <c r="G3572">
        <v>45</v>
      </c>
      <c r="H3572">
        <v>70</v>
      </c>
      <c r="I3572">
        <v>70</v>
      </c>
      <c r="J3572">
        <v>99</v>
      </c>
      <c r="K3572">
        <v>110</v>
      </c>
      <c r="L3572">
        <v>110</v>
      </c>
      <c r="M3572">
        <v>160</v>
      </c>
      <c r="N3572">
        <v>160</v>
      </c>
      <c r="O3572">
        <v>220</v>
      </c>
      <c r="P3572">
        <v>220</v>
      </c>
      <c r="Q3572">
        <v>500</v>
      </c>
      <c r="R3572">
        <v>1000</v>
      </c>
      <c r="S3572">
        <v>2000</v>
      </c>
      <c r="T3572">
        <v>5000</v>
      </c>
    </row>
    <row r="3573" spans="1:28" x14ac:dyDescent="0.2">
      <c r="A3573" s="2">
        <v>3571</v>
      </c>
      <c r="B3573" s="4">
        <v>6</v>
      </c>
      <c r="C3573">
        <v>14</v>
      </c>
      <c r="D3573">
        <v>17</v>
      </c>
      <c r="E3573">
        <v>31</v>
      </c>
      <c r="F3573">
        <v>76</v>
      </c>
      <c r="G3573">
        <v>153</v>
      </c>
    </row>
    <row r="3574" spans="1:28" x14ac:dyDescent="0.2">
      <c r="A3574" s="2">
        <v>3572</v>
      </c>
      <c r="B3574" s="4">
        <v>1</v>
      </c>
      <c r="C3574">
        <v>28</v>
      </c>
      <c r="D3574">
        <v>88</v>
      </c>
      <c r="E3574">
        <v>98</v>
      </c>
      <c r="F3574">
        <v>108</v>
      </c>
      <c r="G3574">
        <v>138</v>
      </c>
      <c r="H3574">
        <v>180</v>
      </c>
      <c r="I3574">
        <v>196</v>
      </c>
      <c r="J3574">
        <v>480</v>
      </c>
      <c r="K3574">
        <v>3888</v>
      </c>
    </row>
    <row r="3575" spans="1:28" x14ac:dyDescent="0.2">
      <c r="A3575" s="2">
        <v>3573</v>
      </c>
      <c r="B3575" s="4">
        <v>5</v>
      </c>
      <c r="C3575">
        <v>25</v>
      </c>
      <c r="D3575">
        <v>25</v>
      </c>
      <c r="E3575">
        <v>30</v>
      </c>
      <c r="F3575">
        <v>35</v>
      </c>
      <c r="G3575">
        <v>35</v>
      </c>
      <c r="H3575">
        <v>35</v>
      </c>
      <c r="I3575">
        <v>35</v>
      </c>
      <c r="J3575">
        <v>75</v>
      </c>
      <c r="K3575">
        <v>95</v>
      </c>
      <c r="L3575">
        <v>120</v>
      </c>
      <c r="M3575">
        <v>200</v>
      </c>
      <c r="N3575">
        <v>2000</v>
      </c>
    </row>
    <row r="3576" spans="1:28" x14ac:dyDescent="0.2">
      <c r="A3576" s="2">
        <v>3574</v>
      </c>
      <c r="B3576" s="4">
        <v>22</v>
      </c>
      <c r="C3576">
        <v>22</v>
      </c>
      <c r="D3576">
        <v>22</v>
      </c>
      <c r="E3576">
        <v>120</v>
      </c>
    </row>
    <row r="3577" spans="1:28" x14ac:dyDescent="0.2">
      <c r="A3577" s="2">
        <v>3575</v>
      </c>
      <c r="B3577" s="4">
        <v>10</v>
      </c>
      <c r="C3577">
        <v>25</v>
      </c>
      <c r="D3577">
        <v>50</v>
      </c>
      <c r="E3577">
        <v>60</v>
      </c>
      <c r="F3577">
        <v>75</v>
      </c>
      <c r="G3577">
        <v>100</v>
      </c>
      <c r="H3577">
        <v>150</v>
      </c>
      <c r="I3577">
        <v>250</v>
      </c>
      <c r="J3577">
        <v>300</v>
      </c>
      <c r="K3577">
        <v>300</v>
      </c>
      <c r="L3577">
        <v>300</v>
      </c>
      <c r="M3577">
        <v>400</v>
      </c>
      <c r="N3577">
        <v>500</v>
      </c>
      <c r="O3577">
        <v>1000</v>
      </c>
      <c r="P3577">
        <v>2500</v>
      </c>
      <c r="Q3577">
        <v>2500</v>
      </c>
      <c r="R3577">
        <v>5000</v>
      </c>
      <c r="S3577">
        <v>10000</v>
      </c>
    </row>
    <row r="3578" spans="1:28" x14ac:dyDescent="0.2">
      <c r="A3578" s="2">
        <v>3576</v>
      </c>
      <c r="B3578" s="4">
        <v>8</v>
      </c>
      <c r="C3578">
        <v>15</v>
      </c>
      <c r="D3578">
        <v>25</v>
      </c>
      <c r="E3578">
        <v>35</v>
      </c>
      <c r="F3578">
        <v>36</v>
      </c>
      <c r="G3578">
        <v>40</v>
      </c>
      <c r="H3578">
        <v>65</v>
      </c>
      <c r="I3578">
        <v>75</v>
      </c>
      <c r="J3578">
        <v>90</v>
      </c>
      <c r="K3578">
        <v>100</v>
      </c>
      <c r="L3578">
        <v>200</v>
      </c>
      <c r="M3578">
        <v>400</v>
      </c>
    </row>
    <row r="3579" spans="1:28" x14ac:dyDescent="0.2">
      <c r="A3579" s="2">
        <v>3577</v>
      </c>
      <c r="B3579" s="4">
        <v>1</v>
      </c>
      <c r="C3579">
        <v>25</v>
      </c>
      <c r="D3579">
        <v>99</v>
      </c>
      <c r="E3579">
        <v>129</v>
      </c>
      <c r="F3579">
        <v>149</v>
      </c>
      <c r="G3579">
        <v>149</v>
      </c>
      <c r="H3579">
        <v>164</v>
      </c>
      <c r="I3579">
        <v>179</v>
      </c>
      <c r="J3579">
        <v>179</v>
      </c>
      <c r="K3579">
        <v>194</v>
      </c>
      <c r="L3579">
        <v>209</v>
      </c>
    </row>
    <row r="3580" spans="1:28" x14ac:dyDescent="0.2">
      <c r="A3580" s="2">
        <v>3578</v>
      </c>
      <c r="B3580" s="4">
        <v>1</v>
      </c>
      <c r="C3580">
        <v>5</v>
      </c>
      <c r="D3580">
        <v>10</v>
      </c>
      <c r="E3580">
        <v>25</v>
      </c>
      <c r="F3580">
        <v>45</v>
      </c>
      <c r="G3580">
        <v>50</v>
      </c>
      <c r="H3580">
        <v>75</v>
      </c>
      <c r="I3580">
        <v>85</v>
      </c>
      <c r="J3580">
        <v>95</v>
      </c>
      <c r="K3580">
        <v>150</v>
      </c>
      <c r="L3580">
        <v>200</v>
      </c>
      <c r="M3580">
        <v>200</v>
      </c>
      <c r="N3580">
        <v>280</v>
      </c>
      <c r="O3580">
        <v>1500</v>
      </c>
      <c r="P3580">
        <v>5000</v>
      </c>
      <c r="Q3580">
        <v>10000</v>
      </c>
    </row>
    <row r="3581" spans="1:28" x14ac:dyDescent="0.2">
      <c r="A3581" s="2">
        <v>3579</v>
      </c>
      <c r="B3581" s="4">
        <v>10</v>
      </c>
      <c r="C3581">
        <v>25</v>
      </c>
      <c r="D3581">
        <v>30</v>
      </c>
      <c r="E3581">
        <v>35</v>
      </c>
      <c r="F3581">
        <v>45</v>
      </c>
      <c r="G3581">
        <v>100</v>
      </c>
      <c r="H3581">
        <v>250</v>
      </c>
      <c r="I3581">
        <v>500</v>
      </c>
      <c r="J3581">
        <v>1500</v>
      </c>
    </row>
    <row r="3582" spans="1:28" x14ac:dyDescent="0.2">
      <c r="A3582" s="2">
        <v>3580</v>
      </c>
      <c r="B3582" s="4">
        <v>25</v>
      </c>
      <c r="C3582">
        <v>75</v>
      </c>
      <c r="D3582">
        <v>125</v>
      </c>
      <c r="E3582">
        <v>137</v>
      </c>
      <c r="F3582">
        <v>150</v>
      </c>
      <c r="G3582">
        <v>150</v>
      </c>
      <c r="H3582">
        <v>162</v>
      </c>
      <c r="I3582">
        <v>175</v>
      </c>
      <c r="J3582">
        <v>250</v>
      </c>
      <c r="K3582">
        <v>499</v>
      </c>
      <c r="L3582">
        <v>3120</v>
      </c>
    </row>
    <row r="3583" spans="1:28" x14ac:dyDescent="0.2">
      <c r="A3583" s="2">
        <v>3581</v>
      </c>
      <c r="B3583" s="4">
        <v>5</v>
      </c>
      <c r="C3583">
        <v>10</v>
      </c>
      <c r="D3583">
        <v>15</v>
      </c>
      <c r="E3583">
        <v>25</v>
      </c>
      <c r="F3583">
        <v>25</v>
      </c>
      <c r="G3583">
        <v>35</v>
      </c>
      <c r="H3583">
        <v>50</v>
      </c>
      <c r="I3583">
        <v>50</v>
      </c>
      <c r="J3583">
        <v>75</v>
      </c>
      <c r="K3583">
        <v>100</v>
      </c>
      <c r="L3583">
        <v>100</v>
      </c>
      <c r="M3583">
        <v>250</v>
      </c>
      <c r="N3583">
        <v>300</v>
      </c>
      <c r="O3583">
        <v>500</v>
      </c>
      <c r="P3583">
        <v>500</v>
      </c>
    </row>
    <row r="3584" spans="1:28" x14ac:dyDescent="0.2">
      <c r="A3584" s="2">
        <v>3582</v>
      </c>
      <c r="B3584" s="4">
        <v>10</v>
      </c>
      <c r="C3584">
        <v>20</v>
      </c>
      <c r="D3584">
        <v>25</v>
      </c>
      <c r="E3584">
        <v>35</v>
      </c>
      <c r="F3584">
        <v>55</v>
      </c>
      <c r="G3584">
        <v>65</v>
      </c>
      <c r="H3584">
        <v>65</v>
      </c>
      <c r="I3584">
        <v>100</v>
      </c>
    </row>
    <row r="3585" spans="1:38" x14ac:dyDescent="0.2">
      <c r="A3585" s="2">
        <v>3583</v>
      </c>
      <c r="B3585" s="4">
        <v>1</v>
      </c>
      <c r="C3585">
        <v>5</v>
      </c>
      <c r="D3585">
        <v>8</v>
      </c>
      <c r="E3585">
        <v>10</v>
      </c>
      <c r="F3585">
        <v>12</v>
      </c>
      <c r="G3585">
        <v>20</v>
      </c>
      <c r="H3585">
        <v>25</v>
      </c>
      <c r="I3585">
        <v>30</v>
      </c>
      <c r="J3585">
        <v>50</v>
      </c>
      <c r="K3585">
        <v>65</v>
      </c>
      <c r="L3585">
        <v>75</v>
      </c>
      <c r="M3585">
        <v>100</v>
      </c>
      <c r="N3585">
        <v>175</v>
      </c>
      <c r="O3585">
        <v>250</v>
      </c>
      <c r="P3585">
        <v>350</v>
      </c>
      <c r="Q3585">
        <v>500</v>
      </c>
      <c r="R3585">
        <v>1000</v>
      </c>
    </row>
    <row r="3586" spans="1:38" x14ac:dyDescent="0.2">
      <c r="A3586" s="2">
        <v>3584</v>
      </c>
      <c r="B3586" s="4">
        <v>12</v>
      </c>
      <c r="C3586">
        <v>30</v>
      </c>
      <c r="D3586">
        <v>30</v>
      </c>
      <c r="E3586">
        <v>40</v>
      </c>
      <c r="F3586">
        <v>40</v>
      </c>
      <c r="G3586">
        <v>40</v>
      </c>
      <c r="H3586">
        <v>55</v>
      </c>
      <c r="I3586">
        <v>60</v>
      </c>
      <c r="J3586">
        <v>70</v>
      </c>
      <c r="K3586">
        <v>100</v>
      </c>
      <c r="L3586">
        <v>100</v>
      </c>
      <c r="M3586">
        <v>125</v>
      </c>
      <c r="N3586">
        <v>125</v>
      </c>
      <c r="O3586">
        <v>125</v>
      </c>
      <c r="P3586">
        <v>125</v>
      </c>
      <c r="Q3586">
        <v>450</v>
      </c>
      <c r="R3586">
        <v>500</v>
      </c>
      <c r="S3586">
        <v>500</v>
      </c>
      <c r="T3586">
        <v>500</v>
      </c>
      <c r="U3586">
        <v>500</v>
      </c>
      <c r="V3586">
        <v>500</v>
      </c>
      <c r="W3586">
        <v>500</v>
      </c>
    </row>
    <row r="3587" spans="1:38" x14ac:dyDescent="0.2">
      <c r="A3587" s="2">
        <v>3585</v>
      </c>
      <c r="B3587" s="4">
        <v>1.1399999999999999</v>
      </c>
      <c r="C3587">
        <v>17</v>
      </c>
      <c r="D3587">
        <v>29</v>
      </c>
      <c r="E3587">
        <v>29</v>
      </c>
      <c r="F3587">
        <v>29</v>
      </c>
      <c r="G3587">
        <v>57</v>
      </c>
      <c r="H3587">
        <v>86</v>
      </c>
      <c r="I3587">
        <v>86</v>
      </c>
      <c r="J3587">
        <v>114</v>
      </c>
      <c r="K3587">
        <v>143</v>
      </c>
      <c r="L3587">
        <v>171</v>
      </c>
      <c r="M3587">
        <v>200</v>
      </c>
      <c r="N3587">
        <v>285</v>
      </c>
      <c r="O3587">
        <v>570</v>
      </c>
      <c r="P3587">
        <v>1711</v>
      </c>
      <c r="Q3587">
        <v>3421</v>
      </c>
      <c r="R3587">
        <v>5132</v>
      </c>
    </row>
    <row r="3588" spans="1:38" x14ac:dyDescent="0.2">
      <c r="A3588" s="2">
        <v>3586</v>
      </c>
      <c r="B3588" s="4">
        <v>18</v>
      </c>
      <c r="C3588">
        <v>23</v>
      </c>
      <c r="D3588">
        <v>38</v>
      </c>
      <c r="E3588">
        <v>60</v>
      </c>
      <c r="F3588">
        <v>70</v>
      </c>
      <c r="G3588">
        <v>99</v>
      </c>
      <c r="H3588">
        <v>155</v>
      </c>
      <c r="I3588">
        <v>200</v>
      </c>
      <c r="J3588">
        <v>300</v>
      </c>
    </row>
    <row r="3589" spans="1:38" x14ac:dyDescent="0.2">
      <c r="A3589" s="2">
        <v>3587</v>
      </c>
      <c r="B3589" s="4">
        <v>1</v>
      </c>
      <c r="C3589">
        <v>10</v>
      </c>
      <c r="D3589">
        <v>25</v>
      </c>
      <c r="E3589">
        <v>35</v>
      </c>
      <c r="F3589">
        <v>45</v>
      </c>
      <c r="G3589">
        <v>50</v>
      </c>
      <c r="H3589">
        <v>55</v>
      </c>
      <c r="I3589">
        <v>60</v>
      </c>
      <c r="J3589">
        <v>65</v>
      </c>
      <c r="K3589">
        <v>75</v>
      </c>
      <c r="L3589">
        <v>125</v>
      </c>
      <c r="M3589">
        <v>150</v>
      </c>
    </row>
    <row r="3590" spans="1:38" x14ac:dyDescent="0.2">
      <c r="A3590" s="2">
        <v>3588</v>
      </c>
      <c r="B3590" s="4">
        <v>5</v>
      </c>
      <c r="C3590">
        <v>10</v>
      </c>
      <c r="D3590">
        <v>25</v>
      </c>
      <c r="E3590">
        <v>35</v>
      </c>
      <c r="F3590">
        <v>45</v>
      </c>
      <c r="G3590">
        <v>50</v>
      </c>
      <c r="H3590">
        <v>100</v>
      </c>
      <c r="I3590">
        <v>150</v>
      </c>
      <c r="J3590">
        <v>200</v>
      </c>
      <c r="K3590">
        <v>250</v>
      </c>
      <c r="L3590">
        <v>7000</v>
      </c>
    </row>
    <row r="3591" spans="1:38" x14ac:dyDescent="0.2">
      <c r="A3591" s="2">
        <v>3589</v>
      </c>
      <c r="B3591" s="4">
        <v>1</v>
      </c>
    </row>
    <row r="3592" spans="1:38" x14ac:dyDescent="0.2">
      <c r="A3592" s="2">
        <v>3590</v>
      </c>
      <c r="B3592" s="4">
        <v>5</v>
      </c>
      <c r="C3592">
        <v>25</v>
      </c>
      <c r="D3592">
        <v>35</v>
      </c>
      <c r="E3592">
        <v>40</v>
      </c>
      <c r="F3592">
        <v>50</v>
      </c>
      <c r="G3592">
        <v>66</v>
      </c>
      <c r="H3592">
        <v>99</v>
      </c>
      <c r="I3592">
        <v>120</v>
      </c>
      <c r="J3592">
        <v>134</v>
      </c>
      <c r="K3592">
        <v>140</v>
      </c>
      <c r="L3592">
        <v>180</v>
      </c>
      <c r="M3592">
        <v>200</v>
      </c>
      <c r="N3592">
        <v>225</v>
      </c>
      <c r="O3592">
        <v>235</v>
      </c>
      <c r="P3592">
        <v>240</v>
      </c>
      <c r="Q3592">
        <v>275</v>
      </c>
      <c r="R3592">
        <v>310</v>
      </c>
      <c r="S3592">
        <v>324</v>
      </c>
      <c r="T3592">
        <v>325</v>
      </c>
      <c r="U3592">
        <v>334</v>
      </c>
      <c r="V3592">
        <v>340</v>
      </c>
      <c r="W3592">
        <v>345</v>
      </c>
      <c r="X3592">
        <v>374</v>
      </c>
      <c r="Y3592">
        <v>374</v>
      </c>
      <c r="Z3592">
        <v>400</v>
      </c>
      <c r="AA3592">
        <v>410</v>
      </c>
      <c r="AB3592">
        <v>450</v>
      </c>
      <c r="AC3592">
        <v>475</v>
      </c>
      <c r="AD3592">
        <v>500</v>
      </c>
      <c r="AE3592">
        <v>510</v>
      </c>
      <c r="AF3592">
        <v>550</v>
      </c>
      <c r="AG3592">
        <v>574</v>
      </c>
      <c r="AH3592">
        <v>609</v>
      </c>
      <c r="AI3592">
        <v>860</v>
      </c>
      <c r="AJ3592">
        <v>1020</v>
      </c>
      <c r="AK3592">
        <v>1210</v>
      </c>
      <c r="AL3592">
        <v>2000</v>
      </c>
    </row>
    <row r="3593" spans="1:38" x14ac:dyDescent="0.2">
      <c r="A3593" s="2">
        <v>3591</v>
      </c>
      <c r="B3593" s="4">
        <v>1</v>
      </c>
      <c r="C3593">
        <v>24</v>
      </c>
      <c r="D3593">
        <v>44</v>
      </c>
      <c r="E3593">
        <v>99</v>
      </c>
    </row>
    <row r="3594" spans="1:38" x14ac:dyDescent="0.2">
      <c r="A3594" s="2">
        <v>3592</v>
      </c>
      <c r="B3594" s="4">
        <v>1</v>
      </c>
      <c r="C3594">
        <v>12</v>
      </c>
      <c r="D3594">
        <v>25</v>
      </c>
      <c r="E3594">
        <v>25</v>
      </c>
      <c r="F3594">
        <v>25</v>
      </c>
      <c r="G3594">
        <v>25</v>
      </c>
      <c r="H3594">
        <v>30</v>
      </c>
      <c r="I3594">
        <v>40</v>
      </c>
      <c r="J3594">
        <v>50</v>
      </c>
      <c r="K3594">
        <v>75</v>
      </c>
      <c r="L3594">
        <v>80</v>
      </c>
      <c r="M3594">
        <v>100</v>
      </c>
      <c r="N3594">
        <v>100</v>
      </c>
      <c r="O3594">
        <v>150</v>
      </c>
      <c r="P3594">
        <v>250</v>
      </c>
      <c r="Q3594">
        <v>250</v>
      </c>
      <c r="R3594">
        <v>500</v>
      </c>
    </row>
    <row r="3595" spans="1:38" x14ac:dyDescent="0.2">
      <c r="A3595" s="2">
        <v>3593</v>
      </c>
      <c r="B3595" s="4">
        <v>5</v>
      </c>
      <c r="C3595">
        <v>15</v>
      </c>
      <c r="D3595">
        <v>25</v>
      </c>
      <c r="E3595">
        <v>25</v>
      </c>
      <c r="F3595">
        <v>30</v>
      </c>
      <c r="G3595">
        <v>35</v>
      </c>
      <c r="H3595">
        <v>40</v>
      </c>
      <c r="I3595">
        <v>50</v>
      </c>
      <c r="J3595">
        <v>100</v>
      </c>
      <c r="K3595">
        <v>250</v>
      </c>
      <c r="L3595">
        <v>500</v>
      </c>
      <c r="M3595">
        <v>1000</v>
      </c>
      <c r="N3595">
        <v>1000</v>
      </c>
      <c r="O3595">
        <v>1500</v>
      </c>
      <c r="P3595">
        <v>4000</v>
      </c>
      <c r="Q3595">
        <v>5000</v>
      </c>
    </row>
    <row r="3596" spans="1:38" x14ac:dyDescent="0.2">
      <c r="A3596" s="2">
        <v>3594</v>
      </c>
      <c r="B3596" s="4">
        <v>19</v>
      </c>
    </row>
    <row r="3597" spans="1:38" x14ac:dyDescent="0.2">
      <c r="A3597" s="2">
        <v>3595</v>
      </c>
      <c r="B3597" s="4">
        <v>1</v>
      </c>
      <c r="C3597">
        <v>5</v>
      </c>
      <c r="D3597">
        <v>7</v>
      </c>
      <c r="E3597">
        <v>15</v>
      </c>
      <c r="F3597">
        <v>25</v>
      </c>
      <c r="G3597">
        <v>50</v>
      </c>
      <c r="H3597">
        <v>75</v>
      </c>
      <c r="I3597">
        <v>100</v>
      </c>
      <c r="J3597">
        <v>250</v>
      </c>
    </row>
    <row r="3598" spans="1:38" x14ac:dyDescent="0.2">
      <c r="A3598" s="2">
        <v>3596</v>
      </c>
      <c r="B3598" s="4">
        <v>35</v>
      </c>
      <c r="C3598">
        <v>45</v>
      </c>
      <c r="D3598">
        <v>80</v>
      </c>
      <c r="E3598">
        <v>110</v>
      </c>
      <c r="F3598">
        <v>200</v>
      </c>
      <c r="G3598">
        <v>300</v>
      </c>
    </row>
    <row r="3599" spans="1:38" x14ac:dyDescent="0.2">
      <c r="A3599" s="2">
        <v>3597</v>
      </c>
      <c r="B3599" s="4">
        <v>1</v>
      </c>
      <c r="C3599">
        <v>15</v>
      </c>
      <c r="D3599">
        <v>95</v>
      </c>
      <c r="E3599">
        <v>105</v>
      </c>
      <c r="F3599">
        <v>110</v>
      </c>
      <c r="G3599">
        <v>115</v>
      </c>
      <c r="H3599">
        <v>120</v>
      </c>
      <c r="I3599">
        <v>125</v>
      </c>
      <c r="J3599">
        <v>190</v>
      </c>
      <c r="K3599">
        <v>220</v>
      </c>
      <c r="L3599">
        <v>500</v>
      </c>
      <c r="M3599">
        <v>1150</v>
      </c>
      <c r="N3599">
        <v>5500</v>
      </c>
    </row>
    <row r="3600" spans="1:38" x14ac:dyDescent="0.2">
      <c r="A3600" s="2">
        <v>3598</v>
      </c>
      <c r="B3600" s="4">
        <v>2</v>
      </c>
      <c r="C3600">
        <v>6</v>
      </c>
      <c r="D3600">
        <v>19</v>
      </c>
      <c r="E3600">
        <v>39</v>
      </c>
      <c r="F3600">
        <v>54</v>
      </c>
      <c r="G3600">
        <v>75</v>
      </c>
      <c r="H3600">
        <v>99</v>
      </c>
      <c r="I3600">
        <v>175</v>
      </c>
      <c r="J3600">
        <v>650</v>
      </c>
    </row>
    <row r="3601" spans="1:99" x14ac:dyDescent="0.2">
      <c r="A3601" s="2">
        <v>3599</v>
      </c>
      <c r="B3601" s="4">
        <v>1</v>
      </c>
      <c r="C3601">
        <v>10</v>
      </c>
      <c r="D3601">
        <v>15</v>
      </c>
      <c r="E3601">
        <v>25</v>
      </c>
      <c r="F3601">
        <v>35</v>
      </c>
    </row>
    <row r="3602" spans="1:99" x14ac:dyDescent="0.2">
      <c r="A3602" s="2">
        <v>3600</v>
      </c>
      <c r="B3602" s="4">
        <v>1</v>
      </c>
      <c r="C3602">
        <v>10</v>
      </c>
      <c r="D3602">
        <v>15</v>
      </c>
      <c r="E3602">
        <v>25</v>
      </c>
      <c r="F3602">
        <v>35</v>
      </c>
    </row>
    <row r="3603" spans="1:99" x14ac:dyDescent="0.2">
      <c r="A3603" s="2">
        <v>3601</v>
      </c>
      <c r="B3603" s="4">
        <v>1</v>
      </c>
      <c r="C3603">
        <v>10</v>
      </c>
      <c r="D3603">
        <v>17</v>
      </c>
      <c r="E3603">
        <v>20</v>
      </c>
      <c r="F3603">
        <v>25</v>
      </c>
      <c r="G3603">
        <v>32</v>
      </c>
      <c r="H3603">
        <v>55</v>
      </c>
      <c r="I3603">
        <v>60</v>
      </c>
      <c r="J3603">
        <v>92</v>
      </c>
      <c r="K3603">
        <v>92</v>
      </c>
      <c r="L3603">
        <v>125</v>
      </c>
      <c r="M3603">
        <v>125</v>
      </c>
      <c r="N3603">
        <v>300</v>
      </c>
      <c r="O3603">
        <v>350</v>
      </c>
      <c r="P3603">
        <v>350</v>
      </c>
      <c r="Q3603">
        <v>450</v>
      </c>
      <c r="R3603">
        <v>550</v>
      </c>
      <c r="S3603">
        <v>850</v>
      </c>
      <c r="T3603">
        <v>1000</v>
      </c>
    </row>
    <row r="3604" spans="1:99" x14ac:dyDescent="0.2">
      <c r="A3604" s="2">
        <v>3602</v>
      </c>
      <c r="B3604" s="4">
        <v>5</v>
      </c>
      <c r="C3604">
        <v>15</v>
      </c>
      <c r="D3604">
        <v>25</v>
      </c>
      <c r="E3604">
        <v>50</v>
      </c>
      <c r="F3604">
        <v>100</v>
      </c>
      <c r="G3604">
        <v>125</v>
      </c>
      <c r="H3604">
        <v>125</v>
      </c>
      <c r="I3604">
        <v>150</v>
      </c>
      <c r="J3604">
        <v>200</v>
      </c>
      <c r="K3604">
        <v>250</v>
      </c>
      <c r="L3604">
        <v>300</v>
      </c>
      <c r="M3604">
        <v>500</v>
      </c>
      <c r="N3604">
        <v>1000</v>
      </c>
    </row>
    <row r="3605" spans="1:99" x14ac:dyDescent="0.2">
      <c r="A3605" s="2">
        <v>3603</v>
      </c>
      <c r="B3605" s="4">
        <v>10</v>
      </c>
      <c r="C3605">
        <v>20</v>
      </c>
      <c r="D3605">
        <v>25</v>
      </c>
      <c r="E3605">
        <v>35</v>
      </c>
      <c r="F3605">
        <v>40</v>
      </c>
      <c r="G3605">
        <v>50</v>
      </c>
      <c r="H3605">
        <v>75</v>
      </c>
      <c r="I3605">
        <v>150</v>
      </c>
      <c r="J3605">
        <v>250</v>
      </c>
      <c r="K3605">
        <v>1000</v>
      </c>
      <c r="L3605">
        <v>5000</v>
      </c>
      <c r="M3605">
        <v>10000</v>
      </c>
    </row>
    <row r="3606" spans="1:99" x14ac:dyDescent="0.2">
      <c r="A3606" s="2">
        <v>3604</v>
      </c>
      <c r="B3606" s="4">
        <v>1</v>
      </c>
      <c r="C3606">
        <v>7</v>
      </c>
      <c r="D3606">
        <v>15</v>
      </c>
      <c r="E3606">
        <v>25</v>
      </c>
      <c r="F3606">
        <v>25</v>
      </c>
      <c r="G3606">
        <v>40</v>
      </c>
      <c r="H3606">
        <v>40</v>
      </c>
      <c r="I3606">
        <v>50</v>
      </c>
      <c r="J3606">
        <v>75</v>
      </c>
      <c r="K3606">
        <v>75</v>
      </c>
      <c r="L3606">
        <v>75</v>
      </c>
      <c r="M3606">
        <v>90</v>
      </c>
      <c r="N3606">
        <v>100</v>
      </c>
      <c r="O3606">
        <v>100</v>
      </c>
      <c r="P3606">
        <v>115</v>
      </c>
      <c r="Q3606">
        <v>125</v>
      </c>
      <c r="R3606">
        <v>125</v>
      </c>
      <c r="S3606">
        <v>125</v>
      </c>
      <c r="T3606">
        <v>125</v>
      </c>
      <c r="U3606">
        <v>140</v>
      </c>
      <c r="V3606">
        <v>150</v>
      </c>
      <c r="W3606">
        <v>150</v>
      </c>
      <c r="X3606">
        <v>160</v>
      </c>
      <c r="Y3606">
        <v>170</v>
      </c>
      <c r="Z3606">
        <v>175</v>
      </c>
      <c r="AA3606">
        <v>175</v>
      </c>
      <c r="AB3606">
        <v>185</v>
      </c>
      <c r="AC3606">
        <v>200</v>
      </c>
      <c r="AD3606">
        <v>210</v>
      </c>
      <c r="AE3606">
        <v>250</v>
      </c>
      <c r="AF3606">
        <v>250</v>
      </c>
      <c r="AG3606">
        <v>250</v>
      </c>
      <c r="AH3606">
        <v>250</v>
      </c>
      <c r="AI3606">
        <v>250</v>
      </c>
      <c r="AJ3606">
        <v>250</v>
      </c>
      <c r="AK3606">
        <v>250</v>
      </c>
      <c r="AL3606">
        <v>300</v>
      </c>
      <c r="AM3606">
        <v>500</v>
      </c>
      <c r="AN3606">
        <v>1000</v>
      </c>
      <c r="AO3606">
        <v>1500</v>
      </c>
      <c r="AP3606">
        <v>2500</v>
      </c>
    </row>
    <row r="3607" spans="1:99" x14ac:dyDescent="0.2">
      <c r="A3607" s="2">
        <v>3605</v>
      </c>
      <c r="B3607" s="4">
        <v>1</v>
      </c>
      <c r="C3607">
        <v>12</v>
      </c>
      <c r="D3607">
        <v>15</v>
      </c>
      <c r="E3607">
        <v>18</v>
      </c>
      <c r="F3607">
        <v>23</v>
      </c>
      <c r="G3607">
        <v>25</v>
      </c>
      <c r="H3607">
        <v>25</v>
      </c>
      <c r="I3607">
        <v>30</v>
      </c>
      <c r="J3607">
        <v>30</v>
      </c>
      <c r="K3607">
        <v>40</v>
      </c>
      <c r="L3607">
        <v>55</v>
      </c>
      <c r="M3607">
        <v>70</v>
      </c>
      <c r="N3607">
        <v>120</v>
      </c>
    </row>
    <row r="3608" spans="1:99" x14ac:dyDescent="0.2">
      <c r="A3608" s="2">
        <v>3606</v>
      </c>
      <c r="B3608" s="4">
        <v>5</v>
      </c>
      <c r="C3608">
        <v>99</v>
      </c>
      <c r="D3608">
        <v>109</v>
      </c>
      <c r="E3608">
        <v>119</v>
      </c>
      <c r="F3608">
        <v>129</v>
      </c>
      <c r="G3608">
        <v>199</v>
      </c>
      <c r="H3608">
        <v>219</v>
      </c>
      <c r="I3608">
        <v>5000</v>
      </c>
    </row>
    <row r="3609" spans="1:99" x14ac:dyDescent="0.2">
      <c r="A3609" s="2">
        <v>3607</v>
      </c>
      <c r="B3609" s="4">
        <v>1</v>
      </c>
      <c r="C3609">
        <v>299</v>
      </c>
      <c r="D3609">
        <v>299</v>
      </c>
      <c r="E3609">
        <v>299</v>
      </c>
      <c r="F3609">
        <v>299</v>
      </c>
      <c r="G3609">
        <v>499</v>
      </c>
      <c r="H3609">
        <v>598</v>
      </c>
      <c r="I3609">
        <v>799</v>
      </c>
      <c r="J3609">
        <v>999</v>
      </c>
      <c r="K3609">
        <v>1495</v>
      </c>
    </row>
    <row r="3610" spans="1:99" x14ac:dyDescent="0.2">
      <c r="A3610" s="2">
        <v>3608</v>
      </c>
      <c r="B3610" s="4">
        <v>1</v>
      </c>
      <c r="C3610">
        <v>15</v>
      </c>
      <c r="D3610">
        <v>20</v>
      </c>
      <c r="E3610">
        <v>25</v>
      </c>
      <c r="F3610">
        <v>25</v>
      </c>
      <c r="G3610">
        <v>70</v>
      </c>
      <c r="H3610">
        <v>70</v>
      </c>
      <c r="I3610">
        <v>80</v>
      </c>
      <c r="J3610">
        <v>130</v>
      </c>
      <c r="K3610">
        <v>145</v>
      </c>
      <c r="L3610">
        <v>150</v>
      </c>
      <c r="M3610">
        <v>160</v>
      </c>
      <c r="N3610">
        <v>180</v>
      </c>
      <c r="O3610">
        <v>230</v>
      </c>
      <c r="P3610">
        <v>330</v>
      </c>
      <c r="Q3610">
        <v>360</v>
      </c>
      <c r="R3610">
        <v>400</v>
      </c>
      <c r="S3610">
        <v>450</v>
      </c>
      <c r="T3610">
        <v>500</v>
      </c>
      <c r="U3610">
        <v>505</v>
      </c>
      <c r="V3610">
        <v>550</v>
      </c>
      <c r="W3610">
        <v>800</v>
      </c>
      <c r="X3610">
        <v>2500</v>
      </c>
      <c r="Y3610">
        <v>5000</v>
      </c>
      <c r="Z3610">
        <v>10000</v>
      </c>
    </row>
    <row r="3611" spans="1:99" x14ac:dyDescent="0.2">
      <c r="A3611" s="2">
        <v>3609</v>
      </c>
      <c r="B3611" s="4">
        <v>1</v>
      </c>
      <c r="C3611">
        <v>25</v>
      </c>
      <c r="D3611">
        <v>399</v>
      </c>
      <c r="E3611">
        <v>449</v>
      </c>
      <c r="F3611">
        <v>499</v>
      </c>
      <c r="G3611">
        <v>499</v>
      </c>
      <c r="H3611">
        <v>499</v>
      </c>
      <c r="I3611">
        <v>599</v>
      </c>
      <c r="J3611">
        <v>799</v>
      </c>
      <c r="K3611">
        <v>899</v>
      </c>
      <c r="L3611">
        <v>4500</v>
      </c>
    </row>
    <row r="3612" spans="1:99" x14ac:dyDescent="0.2">
      <c r="A3612" s="2">
        <v>3610</v>
      </c>
      <c r="B3612" s="4">
        <v>5</v>
      </c>
      <c r="C3612">
        <v>89</v>
      </c>
      <c r="D3612">
        <v>99</v>
      </c>
      <c r="E3612">
        <v>99</v>
      </c>
      <c r="F3612">
        <v>119</v>
      </c>
      <c r="G3612">
        <v>139</v>
      </c>
      <c r="H3612">
        <v>199</v>
      </c>
      <c r="I3612">
        <v>220</v>
      </c>
      <c r="J3612">
        <v>499</v>
      </c>
      <c r="K3612">
        <v>4750</v>
      </c>
    </row>
    <row r="3613" spans="1:99" x14ac:dyDescent="0.2">
      <c r="A3613" s="2">
        <v>3611</v>
      </c>
      <c r="B3613" s="4">
        <v>1</v>
      </c>
      <c r="C3613">
        <v>20</v>
      </c>
      <c r="D3613">
        <v>32</v>
      </c>
      <c r="E3613">
        <v>60</v>
      </c>
      <c r="F3613">
        <v>60</v>
      </c>
      <c r="G3613">
        <v>70</v>
      </c>
      <c r="H3613">
        <v>70</v>
      </c>
      <c r="I3613">
        <v>80</v>
      </c>
      <c r="J3613">
        <v>90</v>
      </c>
      <c r="K3613">
        <v>100</v>
      </c>
      <c r="L3613">
        <v>110</v>
      </c>
      <c r="M3613">
        <v>120</v>
      </c>
      <c r="N3613">
        <v>140</v>
      </c>
      <c r="O3613">
        <v>200</v>
      </c>
      <c r="P3613">
        <v>210</v>
      </c>
      <c r="Q3613">
        <v>270</v>
      </c>
      <c r="R3613">
        <v>300</v>
      </c>
      <c r="S3613">
        <v>1380</v>
      </c>
    </row>
    <row r="3614" spans="1:99" x14ac:dyDescent="0.2">
      <c r="A3614" s="2">
        <v>3612</v>
      </c>
      <c r="B3614" s="4">
        <v>1</v>
      </c>
      <c r="C3614">
        <v>5</v>
      </c>
      <c r="D3614">
        <v>10</v>
      </c>
      <c r="E3614">
        <v>10</v>
      </c>
      <c r="F3614">
        <v>12</v>
      </c>
      <c r="G3614">
        <v>14</v>
      </c>
      <c r="H3614">
        <v>15</v>
      </c>
      <c r="I3614">
        <v>20</v>
      </c>
      <c r="J3614">
        <v>20</v>
      </c>
      <c r="K3614">
        <v>20</v>
      </c>
      <c r="L3614">
        <v>20</v>
      </c>
      <c r="M3614">
        <v>20</v>
      </c>
      <c r="N3614">
        <v>20</v>
      </c>
      <c r="O3614">
        <v>20</v>
      </c>
      <c r="P3614">
        <v>20</v>
      </c>
      <c r="Q3614">
        <v>20</v>
      </c>
      <c r="R3614">
        <v>20</v>
      </c>
      <c r="S3614">
        <v>22</v>
      </c>
      <c r="T3614">
        <v>22</v>
      </c>
      <c r="U3614">
        <v>22</v>
      </c>
      <c r="V3614">
        <v>25</v>
      </c>
      <c r="W3614">
        <v>25</v>
      </c>
      <c r="X3614">
        <v>25</v>
      </c>
      <c r="Y3614">
        <v>25</v>
      </c>
      <c r="Z3614">
        <v>25</v>
      </c>
      <c r="AA3614">
        <v>25</v>
      </c>
      <c r="AB3614">
        <v>28</v>
      </c>
      <c r="AC3614">
        <v>28</v>
      </c>
      <c r="AD3614">
        <v>30</v>
      </c>
      <c r="AE3614">
        <v>30</v>
      </c>
      <c r="AF3614">
        <v>30</v>
      </c>
      <c r="AG3614">
        <v>30</v>
      </c>
      <c r="AH3614">
        <v>30</v>
      </c>
      <c r="AI3614">
        <v>30</v>
      </c>
      <c r="AJ3614">
        <v>30</v>
      </c>
      <c r="AK3614">
        <v>30</v>
      </c>
      <c r="AL3614">
        <v>30</v>
      </c>
      <c r="AM3614">
        <v>30</v>
      </c>
      <c r="AN3614">
        <v>30</v>
      </c>
      <c r="AO3614">
        <v>30</v>
      </c>
      <c r="AP3614">
        <v>30</v>
      </c>
      <c r="AQ3614">
        <v>30</v>
      </c>
      <c r="AR3614">
        <v>30</v>
      </c>
      <c r="AS3614">
        <v>33</v>
      </c>
      <c r="AT3614">
        <v>35</v>
      </c>
      <c r="AU3614">
        <v>35</v>
      </c>
      <c r="AV3614">
        <v>35</v>
      </c>
      <c r="AW3614">
        <v>35</v>
      </c>
      <c r="AX3614">
        <v>35</v>
      </c>
      <c r="AY3614">
        <v>37</v>
      </c>
      <c r="AZ3614">
        <v>37</v>
      </c>
      <c r="BA3614">
        <v>40</v>
      </c>
      <c r="BB3614">
        <v>40</v>
      </c>
      <c r="BC3614">
        <v>40</v>
      </c>
      <c r="BD3614">
        <v>40</v>
      </c>
      <c r="BE3614">
        <v>40</v>
      </c>
      <c r="BF3614">
        <v>40</v>
      </c>
      <c r="BG3614">
        <v>40</v>
      </c>
      <c r="BH3614">
        <v>42</v>
      </c>
      <c r="BI3614">
        <v>42</v>
      </c>
      <c r="BJ3614">
        <v>44</v>
      </c>
      <c r="BK3614">
        <v>45</v>
      </c>
      <c r="BL3614">
        <v>50</v>
      </c>
      <c r="BM3614">
        <v>50</v>
      </c>
      <c r="BN3614">
        <v>50</v>
      </c>
      <c r="BO3614">
        <v>50</v>
      </c>
      <c r="BP3614">
        <v>50</v>
      </c>
      <c r="BQ3614">
        <v>50</v>
      </c>
      <c r="BR3614">
        <v>50</v>
      </c>
      <c r="BS3614">
        <v>55</v>
      </c>
      <c r="BT3614">
        <v>55</v>
      </c>
      <c r="BU3614">
        <v>57</v>
      </c>
      <c r="BV3614">
        <v>67</v>
      </c>
      <c r="BW3614">
        <v>70</v>
      </c>
      <c r="BX3614">
        <v>70</v>
      </c>
      <c r="BY3614">
        <v>70</v>
      </c>
      <c r="BZ3614">
        <v>75</v>
      </c>
      <c r="CA3614">
        <v>75</v>
      </c>
      <c r="CB3614">
        <v>100</v>
      </c>
      <c r="CC3614">
        <v>100</v>
      </c>
      <c r="CD3614">
        <v>100</v>
      </c>
      <c r="CE3614">
        <v>100</v>
      </c>
      <c r="CF3614">
        <v>100</v>
      </c>
      <c r="CG3614">
        <v>110</v>
      </c>
      <c r="CH3614">
        <v>120</v>
      </c>
      <c r="CI3614">
        <v>120</v>
      </c>
      <c r="CJ3614">
        <v>150</v>
      </c>
      <c r="CK3614">
        <v>200</v>
      </c>
      <c r="CL3614">
        <v>200</v>
      </c>
      <c r="CM3614">
        <v>200</v>
      </c>
      <c r="CN3614">
        <v>200</v>
      </c>
      <c r="CO3614">
        <v>300</v>
      </c>
      <c r="CP3614">
        <v>500</v>
      </c>
      <c r="CQ3614">
        <v>500</v>
      </c>
      <c r="CR3614">
        <v>1000</v>
      </c>
      <c r="CS3614">
        <v>2000</v>
      </c>
      <c r="CT3614">
        <v>2500</v>
      </c>
      <c r="CU3614">
        <v>3000</v>
      </c>
    </row>
    <row r="3615" spans="1:99" x14ac:dyDescent="0.2">
      <c r="A3615" s="2">
        <v>3613</v>
      </c>
      <c r="B3615" s="4">
        <v>5</v>
      </c>
      <c r="C3615">
        <v>10</v>
      </c>
      <c r="D3615">
        <v>15</v>
      </c>
      <c r="E3615">
        <v>20</v>
      </c>
      <c r="F3615">
        <v>25</v>
      </c>
      <c r="G3615">
        <v>30</v>
      </c>
      <c r="H3615">
        <v>45</v>
      </c>
      <c r="I3615">
        <v>100</v>
      </c>
      <c r="J3615">
        <v>100</v>
      </c>
      <c r="K3615">
        <v>100</v>
      </c>
      <c r="L3615">
        <v>125</v>
      </c>
      <c r="M3615">
        <v>175</v>
      </c>
      <c r="N3615">
        <v>500</v>
      </c>
      <c r="O3615">
        <v>5000</v>
      </c>
    </row>
    <row r="3616" spans="1:99" x14ac:dyDescent="0.2">
      <c r="A3616" s="2">
        <v>3614</v>
      </c>
      <c r="B3616" s="4">
        <v>1</v>
      </c>
      <c r="C3616">
        <v>25</v>
      </c>
      <c r="D3616">
        <v>30</v>
      </c>
      <c r="E3616">
        <v>35</v>
      </c>
      <c r="F3616">
        <v>35</v>
      </c>
      <c r="G3616">
        <v>35</v>
      </c>
      <c r="H3616">
        <v>35</v>
      </c>
      <c r="I3616">
        <v>35</v>
      </c>
      <c r="J3616">
        <v>35</v>
      </c>
      <c r="K3616">
        <v>35</v>
      </c>
      <c r="L3616">
        <v>35</v>
      </c>
      <c r="M3616">
        <v>60</v>
      </c>
      <c r="N3616">
        <v>90</v>
      </c>
      <c r="O3616">
        <v>120</v>
      </c>
    </row>
    <row r="3617" spans="1:42" x14ac:dyDescent="0.2">
      <c r="A3617" s="2">
        <v>3615</v>
      </c>
      <c r="B3617" s="4">
        <v>1</v>
      </c>
      <c r="C3617">
        <v>20</v>
      </c>
      <c r="D3617">
        <v>30</v>
      </c>
      <c r="E3617">
        <v>40</v>
      </c>
      <c r="F3617">
        <v>50</v>
      </c>
      <c r="G3617">
        <v>60</v>
      </c>
      <c r="H3617">
        <v>125</v>
      </c>
      <c r="I3617">
        <v>175</v>
      </c>
      <c r="J3617">
        <v>260</v>
      </c>
      <c r="K3617">
        <v>300</v>
      </c>
      <c r="L3617">
        <v>1700</v>
      </c>
    </row>
    <row r="3618" spans="1:42" x14ac:dyDescent="0.2">
      <c r="A3618" s="2">
        <v>3616</v>
      </c>
      <c r="B3618" s="4">
        <v>4</v>
      </c>
      <c r="C3618">
        <v>8</v>
      </c>
      <c r="D3618">
        <v>12</v>
      </c>
      <c r="E3618">
        <v>14</v>
      </c>
      <c r="F3618">
        <v>14</v>
      </c>
      <c r="G3618">
        <v>15</v>
      </c>
      <c r="H3618">
        <v>15</v>
      </c>
      <c r="I3618">
        <v>23</v>
      </c>
      <c r="J3618">
        <v>35</v>
      </c>
      <c r="K3618">
        <v>38</v>
      </c>
      <c r="L3618">
        <v>46</v>
      </c>
      <c r="M3618">
        <v>54</v>
      </c>
      <c r="N3618">
        <v>54</v>
      </c>
      <c r="O3618">
        <v>54</v>
      </c>
      <c r="P3618">
        <v>54</v>
      </c>
      <c r="Q3618">
        <v>54</v>
      </c>
      <c r="R3618">
        <v>54</v>
      </c>
      <c r="S3618">
        <v>54</v>
      </c>
      <c r="T3618">
        <v>54</v>
      </c>
      <c r="U3618">
        <v>54</v>
      </c>
      <c r="V3618">
        <v>54</v>
      </c>
      <c r="W3618">
        <v>77</v>
      </c>
      <c r="X3618">
        <v>77</v>
      </c>
      <c r="Y3618">
        <v>77</v>
      </c>
      <c r="Z3618">
        <v>77</v>
      </c>
      <c r="AA3618">
        <v>77</v>
      </c>
      <c r="AB3618">
        <v>77</v>
      </c>
      <c r="AC3618">
        <v>77</v>
      </c>
      <c r="AD3618">
        <v>77</v>
      </c>
      <c r="AE3618">
        <v>81</v>
      </c>
      <c r="AF3618">
        <v>100</v>
      </c>
      <c r="AG3618">
        <v>115</v>
      </c>
      <c r="AH3618">
        <v>153</v>
      </c>
      <c r="AI3618">
        <v>153</v>
      </c>
      <c r="AJ3618">
        <v>153</v>
      </c>
      <c r="AK3618">
        <v>345</v>
      </c>
      <c r="AL3618">
        <v>345</v>
      </c>
      <c r="AM3618">
        <v>345</v>
      </c>
      <c r="AN3618">
        <v>345</v>
      </c>
      <c r="AO3618">
        <v>921</v>
      </c>
      <c r="AP3618">
        <v>921</v>
      </c>
    </row>
    <row r="3619" spans="1:42" x14ac:dyDescent="0.2">
      <c r="A3619" s="2">
        <v>3617</v>
      </c>
      <c r="B3619" s="4">
        <v>2</v>
      </c>
      <c r="C3619">
        <v>8</v>
      </c>
      <c r="D3619">
        <v>12</v>
      </c>
      <c r="E3619">
        <v>25</v>
      </c>
      <c r="F3619">
        <v>30</v>
      </c>
      <c r="G3619">
        <v>40</v>
      </c>
      <c r="H3619">
        <v>50</v>
      </c>
      <c r="I3619">
        <v>65</v>
      </c>
      <c r="J3619">
        <v>75</v>
      </c>
      <c r="K3619">
        <v>100</v>
      </c>
      <c r="L3619">
        <v>100</v>
      </c>
      <c r="M3619">
        <v>165</v>
      </c>
      <c r="N3619">
        <v>175</v>
      </c>
      <c r="O3619">
        <v>250</v>
      </c>
      <c r="P3619">
        <v>750</v>
      </c>
      <c r="Q3619">
        <v>1500</v>
      </c>
      <c r="R3619">
        <v>2500</v>
      </c>
    </row>
    <row r="3620" spans="1:42" x14ac:dyDescent="0.2">
      <c r="A3620" s="2">
        <v>3618</v>
      </c>
      <c r="B3620" s="4">
        <v>1</v>
      </c>
      <c r="C3620">
        <v>18</v>
      </c>
      <c r="D3620">
        <v>30</v>
      </c>
      <c r="E3620">
        <v>90</v>
      </c>
      <c r="F3620">
        <v>120</v>
      </c>
    </row>
    <row r="3621" spans="1:42" x14ac:dyDescent="0.2">
      <c r="A3621" s="2">
        <v>3619</v>
      </c>
      <c r="B3621" s="4">
        <v>5</v>
      </c>
      <c r="C3621">
        <v>30</v>
      </c>
      <c r="D3621">
        <v>50</v>
      </c>
      <c r="E3621">
        <v>100</v>
      </c>
      <c r="F3621">
        <v>300</v>
      </c>
      <c r="G3621">
        <v>550</v>
      </c>
      <c r="H3621">
        <v>10000</v>
      </c>
    </row>
    <row r="3622" spans="1:42" x14ac:dyDescent="0.2">
      <c r="A3622" s="2">
        <v>3620</v>
      </c>
      <c r="B3622" s="4">
        <v>5</v>
      </c>
      <c r="C3622">
        <v>30</v>
      </c>
      <c r="D3622">
        <v>50</v>
      </c>
      <c r="E3622">
        <v>100</v>
      </c>
      <c r="F3622">
        <v>300</v>
      </c>
      <c r="G3622">
        <v>550</v>
      </c>
      <c r="H3622">
        <v>10000</v>
      </c>
    </row>
    <row r="3623" spans="1:42" x14ac:dyDescent="0.2">
      <c r="A3623" s="2">
        <v>3621</v>
      </c>
      <c r="B3623" s="4">
        <v>5</v>
      </c>
      <c r="C3623">
        <v>15</v>
      </c>
      <c r="D3623">
        <v>20</v>
      </c>
      <c r="E3623">
        <v>25</v>
      </c>
      <c r="F3623">
        <v>40</v>
      </c>
      <c r="G3623">
        <v>49</v>
      </c>
      <c r="H3623">
        <v>50</v>
      </c>
      <c r="I3623">
        <v>70</v>
      </c>
      <c r="J3623">
        <v>99</v>
      </c>
      <c r="K3623">
        <v>150</v>
      </c>
      <c r="L3623">
        <v>154</v>
      </c>
      <c r="M3623">
        <v>225</v>
      </c>
      <c r="N3623">
        <v>299</v>
      </c>
      <c r="O3623">
        <v>650</v>
      </c>
      <c r="P3623">
        <v>1525</v>
      </c>
      <c r="Q3623">
        <v>2750</v>
      </c>
      <c r="R3623">
        <v>5200</v>
      </c>
      <c r="S3623">
        <v>10000</v>
      </c>
    </row>
    <row r="3624" spans="1:42" x14ac:dyDescent="0.2">
      <c r="A3624" s="2">
        <v>3622</v>
      </c>
      <c r="B3624" s="4">
        <v>15</v>
      </c>
      <c r="C3624">
        <v>40</v>
      </c>
      <c r="D3624">
        <v>60</v>
      </c>
      <c r="E3624">
        <v>76</v>
      </c>
    </row>
    <row r="3625" spans="1:42" x14ac:dyDescent="0.2">
      <c r="A3625" s="2">
        <v>3623</v>
      </c>
      <c r="B3625" s="4">
        <v>5</v>
      </c>
      <c r="C3625">
        <v>10</v>
      </c>
      <c r="D3625">
        <v>49</v>
      </c>
      <c r="E3625">
        <v>59</v>
      </c>
      <c r="F3625">
        <v>69</v>
      </c>
      <c r="G3625">
        <v>69</v>
      </c>
      <c r="H3625">
        <v>69</v>
      </c>
      <c r="I3625">
        <v>83</v>
      </c>
      <c r="J3625">
        <v>110</v>
      </c>
      <c r="K3625">
        <v>139</v>
      </c>
      <c r="L3625">
        <v>208</v>
      </c>
      <c r="M3625">
        <v>480</v>
      </c>
    </row>
    <row r="3626" spans="1:42" x14ac:dyDescent="0.2">
      <c r="A3626" s="2">
        <v>3624</v>
      </c>
      <c r="B3626" s="4">
        <v>15</v>
      </c>
      <c r="C3626">
        <v>25</v>
      </c>
      <c r="D3626">
        <v>50</v>
      </c>
      <c r="E3626">
        <v>100</v>
      </c>
      <c r="F3626">
        <v>250</v>
      </c>
      <c r="G3626">
        <v>500</v>
      </c>
      <c r="H3626">
        <v>1000</v>
      </c>
      <c r="I3626">
        <v>10000</v>
      </c>
    </row>
    <row r="3627" spans="1:42" x14ac:dyDescent="0.2">
      <c r="A3627" s="2">
        <v>3625</v>
      </c>
      <c r="B3627" s="4">
        <v>6</v>
      </c>
      <c r="C3627">
        <v>28</v>
      </c>
      <c r="D3627">
        <v>249</v>
      </c>
      <c r="E3627">
        <v>283</v>
      </c>
      <c r="F3627">
        <v>283</v>
      </c>
      <c r="G3627">
        <v>317</v>
      </c>
      <c r="H3627">
        <v>5225</v>
      </c>
      <c r="I3627">
        <v>7951</v>
      </c>
    </row>
    <row r="3628" spans="1:42" x14ac:dyDescent="0.2">
      <c r="A3628" s="2">
        <v>3626</v>
      </c>
      <c r="B3628" s="4">
        <v>20</v>
      </c>
      <c r="C3628">
        <v>26</v>
      </c>
      <c r="D3628">
        <v>26</v>
      </c>
    </row>
    <row r="3629" spans="1:42" x14ac:dyDescent="0.2">
      <c r="A3629" s="2">
        <v>3627</v>
      </c>
      <c r="B3629" s="4">
        <v>1</v>
      </c>
      <c r="C3629">
        <v>10</v>
      </c>
      <c r="D3629">
        <v>29</v>
      </c>
      <c r="E3629">
        <v>34</v>
      </c>
      <c r="F3629">
        <v>46</v>
      </c>
      <c r="G3629">
        <v>49</v>
      </c>
      <c r="H3629">
        <v>80</v>
      </c>
      <c r="I3629">
        <v>95</v>
      </c>
      <c r="J3629">
        <v>125</v>
      </c>
      <c r="K3629">
        <v>170</v>
      </c>
      <c r="L3629">
        <v>250</v>
      </c>
      <c r="M3629">
        <v>275</v>
      </c>
      <c r="N3629">
        <v>300</v>
      </c>
    </row>
    <row r="3630" spans="1:42" x14ac:dyDescent="0.2">
      <c r="A3630" s="2">
        <v>3628</v>
      </c>
      <c r="B3630" s="4">
        <v>11</v>
      </c>
      <c r="C3630">
        <v>67</v>
      </c>
      <c r="D3630">
        <v>78</v>
      </c>
      <c r="E3630">
        <v>90</v>
      </c>
      <c r="F3630">
        <v>226</v>
      </c>
      <c r="G3630">
        <v>567</v>
      </c>
    </row>
    <row r="3631" spans="1:42" x14ac:dyDescent="0.2">
      <c r="A3631" s="2">
        <v>3629</v>
      </c>
      <c r="B3631" s="4">
        <v>1.66</v>
      </c>
      <c r="C3631">
        <v>121</v>
      </c>
      <c r="D3631">
        <v>124</v>
      </c>
      <c r="E3631">
        <v>129</v>
      </c>
      <c r="F3631">
        <v>242</v>
      </c>
      <c r="G3631">
        <v>245</v>
      </c>
      <c r="H3631">
        <v>249</v>
      </c>
      <c r="I3631">
        <v>252</v>
      </c>
      <c r="J3631">
        <v>501</v>
      </c>
      <c r="K3631">
        <v>501</v>
      </c>
      <c r="L3631">
        <v>968</v>
      </c>
    </row>
    <row r="3632" spans="1:42" x14ac:dyDescent="0.2">
      <c r="A3632" s="2">
        <v>3630</v>
      </c>
      <c r="B3632" s="4">
        <v>5</v>
      </c>
      <c r="C3632">
        <v>25</v>
      </c>
      <c r="D3632">
        <v>25</v>
      </c>
      <c r="E3632">
        <v>50</v>
      </c>
      <c r="F3632">
        <v>50</v>
      </c>
      <c r="G3632">
        <v>100</v>
      </c>
      <c r="H3632">
        <v>100</v>
      </c>
      <c r="I3632">
        <v>250</v>
      </c>
      <c r="J3632">
        <v>500</v>
      </c>
      <c r="K3632">
        <v>2500</v>
      </c>
      <c r="L3632">
        <v>10000</v>
      </c>
    </row>
    <row r="3633" spans="1:45" x14ac:dyDescent="0.2">
      <c r="A3633" s="2">
        <v>3631</v>
      </c>
      <c r="B3633" s="4">
        <v>10</v>
      </c>
      <c r="C3633">
        <v>179</v>
      </c>
      <c r="D3633">
        <v>189</v>
      </c>
      <c r="E3633">
        <v>189</v>
      </c>
      <c r="F3633">
        <v>199</v>
      </c>
      <c r="G3633">
        <v>359</v>
      </c>
      <c r="H3633">
        <v>539</v>
      </c>
    </row>
    <row r="3634" spans="1:45" x14ac:dyDescent="0.2">
      <c r="A3634" s="2">
        <v>3632</v>
      </c>
      <c r="B3634" s="4">
        <v>1</v>
      </c>
      <c r="C3634">
        <v>15</v>
      </c>
      <c r="D3634">
        <v>40</v>
      </c>
      <c r="E3634">
        <v>150</v>
      </c>
      <c r="F3634">
        <v>500</v>
      </c>
      <c r="G3634">
        <v>1500</v>
      </c>
    </row>
    <row r="3635" spans="1:45" x14ac:dyDescent="0.2">
      <c r="A3635" s="2">
        <v>3633</v>
      </c>
      <c r="B3635" s="4">
        <v>1</v>
      </c>
      <c r="C3635">
        <v>39</v>
      </c>
      <c r="D3635">
        <v>44</v>
      </c>
      <c r="E3635">
        <v>49</v>
      </c>
      <c r="F3635">
        <v>49</v>
      </c>
      <c r="G3635">
        <v>49</v>
      </c>
      <c r="H3635">
        <v>78</v>
      </c>
      <c r="I3635">
        <v>85</v>
      </c>
      <c r="J3635">
        <v>195</v>
      </c>
      <c r="K3635">
        <v>195</v>
      </c>
    </row>
    <row r="3636" spans="1:45" x14ac:dyDescent="0.2">
      <c r="A3636" s="2">
        <v>3634</v>
      </c>
      <c r="B3636" s="4">
        <v>190</v>
      </c>
      <c r="C3636">
        <v>199</v>
      </c>
      <c r="D3636">
        <v>380</v>
      </c>
      <c r="E3636">
        <v>395</v>
      </c>
      <c r="F3636">
        <v>570</v>
      </c>
      <c r="G3636">
        <v>1000</v>
      </c>
      <c r="H3636">
        <v>1800</v>
      </c>
    </row>
    <row r="3637" spans="1:45" x14ac:dyDescent="0.2">
      <c r="A3637" s="2">
        <v>3635</v>
      </c>
      <c r="B3637" s="4">
        <v>1</v>
      </c>
      <c r="C3637">
        <v>5</v>
      </c>
      <c r="D3637">
        <v>10</v>
      </c>
      <c r="E3637">
        <v>25</v>
      </c>
      <c r="F3637">
        <v>50</v>
      </c>
      <c r="G3637">
        <v>50</v>
      </c>
      <c r="H3637">
        <v>75</v>
      </c>
      <c r="I3637">
        <v>100</v>
      </c>
      <c r="J3637">
        <v>150</v>
      </c>
      <c r="K3637">
        <v>150</v>
      </c>
      <c r="L3637">
        <v>200</v>
      </c>
      <c r="M3637">
        <v>250</v>
      </c>
      <c r="N3637">
        <v>300</v>
      </c>
      <c r="O3637">
        <v>300</v>
      </c>
      <c r="P3637">
        <v>350</v>
      </c>
      <c r="Q3637">
        <v>350</v>
      </c>
      <c r="R3637">
        <v>500</v>
      </c>
      <c r="S3637">
        <v>750</v>
      </c>
      <c r="T3637">
        <v>750</v>
      </c>
      <c r="U3637">
        <v>1000</v>
      </c>
      <c r="V3637">
        <v>1000</v>
      </c>
      <c r="W3637">
        <v>2000</v>
      </c>
      <c r="X3637">
        <v>4000</v>
      </c>
      <c r="Y3637">
        <v>5000</v>
      </c>
    </row>
    <row r="3638" spans="1:45" x14ac:dyDescent="0.2">
      <c r="A3638" s="2">
        <v>3636</v>
      </c>
      <c r="B3638" s="4">
        <v>1.53</v>
      </c>
      <c r="C3638">
        <v>8</v>
      </c>
      <c r="D3638">
        <v>15</v>
      </c>
      <c r="E3638">
        <v>23</v>
      </c>
      <c r="F3638">
        <v>38</v>
      </c>
      <c r="G3638">
        <v>54</v>
      </c>
      <c r="H3638">
        <v>92</v>
      </c>
      <c r="I3638">
        <v>138</v>
      </c>
      <c r="J3638">
        <v>192</v>
      </c>
      <c r="K3638">
        <v>383</v>
      </c>
      <c r="L3638">
        <v>767</v>
      </c>
      <c r="M3638">
        <v>1534</v>
      </c>
      <c r="N3638">
        <v>3834</v>
      </c>
      <c r="O3638">
        <v>7668</v>
      </c>
    </row>
    <row r="3639" spans="1:45" x14ac:dyDescent="0.2">
      <c r="A3639" s="2">
        <v>3637</v>
      </c>
      <c r="B3639" s="4">
        <v>5</v>
      </c>
      <c r="C3639">
        <v>12</v>
      </c>
      <c r="D3639">
        <v>18</v>
      </c>
      <c r="E3639">
        <v>20</v>
      </c>
      <c r="F3639">
        <v>22</v>
      </c>
      <c r="G3639">
        <v>28</v>
      </c>
      <c r="H3639">
        <v>32</v>
      </c>
      <c r="I3639">
        <v>40</v>
      </c>
      <c r="J3639">
        <v>52</v>
      </c>
      <c r="K3639">
        <v>100</v>
      </c>
      <c r="L3639">
        <v>150</v>
      </c>
    </row>
    <row r="3640" spans="1:45" x14ac:dyDescent="0.2">
      <c r="A3640" s="2">
        <v>3638</v>
      </c>
      <c r="B3640" s="4">
        <v>2</v>
      </c>
      <c r="C3640">
        <v>12</v>
      </c>
      <c r="D3640">
        <v>15</v>
      </c>
      <c r="E3640">
        <v>21</v>
      </c>
      <c r="F3640">
        <v>25</v>
      </c>
      <c r="G3640">
        <v>47</v>
      </c>
      <c r="H3640">
        <v>51</v>
      </c>
      <c r="I3640">
        <v>591</v>
      </c>
      <c r="J3640">
        <v>639</v>
      </c>
      <c r="K3640">
        <v>2366</v>
      </c>
    </row>
    <row r="3641" spans="1:45" x14ac:dyDescent="0.2">
      <c r="A3641" s="2">
        <v>3639</v>
      </c>
      <c r="B3641" s="4">
        <v>25</v>
      </c>
      <c r="C3641">
        <v>30</v>
      </c>
      <c r="D3641">
        <v>65</v>
      </c>
      <c r="E3641">
        <v>90</v>
      </c>
      <c r="F3641">
        <v>90</v>
      </c>
      <c r="G3641">
        <v>150</v>
      </c>
      <c r="H3641">
        <v>200</v>
      </c>
      <c r="I3641">
        <v>250</v>
      </c>
      <c r="J3641">
        <v>500</v>
      </c>
      <c r="K3641">
        <v>900</v>
      </c>
    </row>
    <row r="3642" spans="1:45" x14ac:dyDescent="0.2">
      <c r="A3642" s="2">
        <v>3640</v>
      </c>
      <c r="B3642" s="4">
        <v>5</v>
      </c>
      <c r="C3642">
        <v>15</v>
      </c>
      <c r="D3642">
        <v>20</v>
      </c>
      <c r="E3642">
        <v>20</v>
      </c>
      <c r="F3642">
        <v>25</v>
      </c>
      <c r="G3642">
        <v>30</v>
      </c>
      <c r="H3642">
        <v>30</v>
      </c>
      <c r="I3642">
        <v>30</v>
      </c>
      <c r="J3642">
        <v>30</v>
      </c>
      <c r="K3642">
        <v>30</v>
      </c>
      <c r="L3642">
        <v>35</v>
      </c>
      <c r="M3642">
        <v>35</v>
      </c>
      <c r="N3642">
        <v>40</v>
      </c>
      <c r="O3642">
        <v>40</v>
      </c>
      <c r="P3642">
        <v>45</v>
      </c>
      <c r="Q3642">
        <v>45</v>
      </c>
      <c r="R3642">
        <v>45</v>
      </c>
      <c r="S3642">
        <v>50</v>
      </c>
      <c r="T3642">
        <v>50</v>
      </c>
      <c r="U3642">
        <v>50</v>
      </c>
      <c r="V3642">
        <v>55</v>
      </c>
      <c r="W3642">
        <v>55</v>
      </c>
      <c r="X3642">
        <v>55</v>
      </c>
      <c r="Y3642">
        <v>65</v>
      </c>
      <c r="Z3642">
        <v>65</v>
      </c>
      <c r="AA3642">
        <v>65</v>
      </c>
      <c r="AB3642">
        <v>75</v>
      </c>
      <c r="AC3642">
        <v>75</v>
      </c>
      <c r="AD3642">
        <v>90</v>
      </c>
      <c r="AE3642">
        <v>90</v>
      </c>
      <c r="AF3642">
        <v>100</v>
      </c>
      <c r="AG3642">
        <v>100</v>
      </c>
      <c r="AH3642">
        <v>150</v>
      </c>
      <c r="AI3642">
        <v>150</v>
      </c>
      <c r="AJ3642">
        <v>250</v>
      </c>
      <c r="AK3642">
        <v>250</v>
      </c>
      <c r="AL3642">
        <v>500</v>
      </c>
      <c r="AM3642">
        <v>500</v>
      </c>
      <c r="AN3642">
        <v>500</v>
      </c>
      <c r="AO3642">
        <v>750</v>
      </c>
      <c r="AP3642">
        <v>1500</v>
      </c>
      <c r="AQ3642">
        <v>2500</v>
      </c>
      <c r="AR3642">
        <v>4000</v>
      </c>
      <c r="AS3642">
        <v>10000</v>
      </c>
    </row>
    <row r="3643" spans="1:45" x14ac:dyDescent="0.2">
      <c r="A3643" s="2">
        <v>3641</v>
      </c>
      <c r="B3643" s="4">
        <v>3</v>
      </c>
      <c r="C3643">
        <v>10</v>
      </c>
      <c r="D3643">
        <v>25</v>
      </c>
      <c r="E3643">
        <v>135</v>
      </c>
      <c r="F3643">
        <v>150</v>
      </c>
      <c r="G3643">
        <v>175</v>
      </c>
      <c r="H3643">
        <v>250</v>
      </c>
    </row>
    <row r="3644" spans="1:45" x14ac:dyDescent="0.2">
      <c r="A3644" s="2">
        <v>3642</v>
      </c>
      <c r="B3644" s="4">
        <v>6</v>
      </c>
      <c r="C3644">
        <v>112</v>
      </c>
      <c r="D3644">
        <v>112</v>
      </c>
    </row>
    <row r="3645" spans="1:45" x14ac:dyDescent="0.2">
      <c r="A3645" s="2">
        <v>3643</v>
      </c>
      <c r="B3645" s="4">
        <v>5</v>
      </c>
      <c r="C3645">
        <v>10</v>
      </c>
      <c r="D3645">
        <v>20</v>
      </c>
      <c r="E3645">
        <v>20</v>
      </c>
      <c r="F3645">
        <v>35</v>
      </c>
      <c r="G3645">
        <v>35</v>
      </c>
      <c r="H3645">
        <v>35</v>
      </c>
      <c r="I3645">
        <v>35</v>
      </c>
      <c r="J3645">
        <v>50</v>
      </c>
      <c r="K3645">
        <v>50</v>
      </c>
      <c r="L3645">
        <v>50</v>
      </c>
      <c r="M3645">
        <v>50</v>
      </c>
      <c r="N3645">
        <v>70</v>
      </c>
      <c r="O3645">
        <v>75</v>
      </c>
      <c r="P3645">
        <v>100</v>
      </c>
      <c r="Q3645">
        <v>150</v>
      </c>
      <c r="R3645">
        <v>150</v>
      </c>
      <c r="S3645">
        <v>250</v>
      </c>
      <c r="T3645">
        <v>450</v>
      </c>
      <c r="U3645">
        <v>800</v>
      </c>
      <c r="V3645">
        <v>800</v>
      </c>
      <c r="W3645">
        <v>1600</v>
      </c>
      <c r="X3645">
        <v>9700</v>
      </c>
    </row>
    <row r="3646" spans="1:45" x14ac:dyDescent="0.2">
      <c r="A3646" s="2">
        <v>3644</v>
      </c>
      <c r="B3646" s="4">
        <v>14</v>
      </c>
      <c r="C3646">
        <v>25</v>
      </c>
      <c r="D3646">
        <v>40</v>
      </c>
      <c r="E3646">
        <v>50</v>
      </c>
      <c r="F3646">
        <v>65</v>
      </c>
      <c r="G3646">
        <v>100</v>
      </c>
      <c r="H3646">
        <v>500</v>
      </c>
      <c r="I3646">
        <v>1000</v>
      </c>
      <c r="J3646">
        <v>2000</v>
      </c>
      <c r="K3646">
        <v>2500</v>
      </c>
      <c r="L3646">
        <v>10000</v>
      </c>
    </row>
    <row r="3647" spans="1:45" x14ac:dyDescent="0.2">
      <c r="A3647" s="2">
        <v>3645</v>
      </c>
      <c r="B3647" s="4">
        <v>1</v>
      </c>
      <c r="C3647">
        <v>10</v>
      </c>
      <c r="D3647">
        <v>20</v>
      </c>
      <c r="E3647">
        <v>20</v>
      </c>
      <c r="F3647">
        <v>30</v>
      </c>
      <c r="G3647">
        <v>30</v>
      </c>
      <c r="H3647">
        <v>30</v>
      </c>
      <c r="I3647">
        <v>40</v>
      </c>
      <c r="J3647">
        <v>50</v>
      </c>
      <c r="K3647">
        <v>65</v>
      </c>
      <c r="L3647">
        <v>95</v>
      </c>
      <c r="M3647">
        <v>100</v>
      </c>
      <c r="N3647">
        <v>150</v>
      </c>
    </row>
    <row r="3648" spans="1:45" x14ac:dyDescent="0.2">
      <c r="A3648" s="2">
        <v>3646</v>
      </c>
      <c r="B3648" s="4">
        <v>10</v>
      </c>
      <c r="C3648">
        <v>15</v>
      </c>
      <c r="D3648">
        <v>15</v>
      </c>
      <c r="E3648">
        <v>20</v>
      </c>
      <c r="F3648">
        <v>23</v>
      </c>
      <c r="G3648">
        <v>25</v>
      </c>
      <c r="H3648">
        <v>25</v>
      </c>
      <c r="I3648">
        <v>30</v>
      </c>
      <c r="J3648">
        <v>30</v>
      </c>
      <c r="K3648">
        <v>30</v>
      </c>
      <c r="L3648">
        <v>40</v>
      </c>
      <c r="M3648">
        <v>50</v>
      </c>
      <c r="N3648">
        <v>50</v>
      </c>
      <c r="O3648">
        <v>54</v>
      </c>
      <c r="P3648">
        <v>56</v>
      </c>
      <c r="Q3648">
        <v>75</v>
      </c>
      <c r="R3648">
        <v>110</v>
      </c>
    </row>
    <row r="3649" spans="1:46" x14ac:dyDescent="0.2">
      <c r="A3649" s="2">
        <v>3647</v>
      </c>
      <c r="B3649" s="4">
        <v>5</v>
      </c>
      <c r="C3649">
        <v>10</v>
      </c>
      <c r="D3649">
        <v>25</v>
      </c>
      <c r="E3649">
        <v>30</v>
      </c>
      <c r="F3649">
        <v>50</v>
      </c>
      <c r="G3649">
        <v>75</v>
      </c>
      <c r="H3649">
        <v>125</v>
      </c>
      <c r="I3649">
        <v>150</v>
      </c>
      <c r="J3649">
        <v>200</v>
      </c>
      <c r="K3649">
        <v>250</v>
      </c>
      <c r="L3649">
        <v>300</v>
      </c>
      <c r="M3649">
        <v>600</v>
      </c>
      <c r="N3649">
        <v>750</v>
      </c>
      <c r="O3649">
        <v>1000</v>
      </c>
      <c r="P3649">
        <v>1000</v>
      </c>
      <c r="Q3649">
        <v>1200</v>
      </c>
      <c r="R3649">
        <v>2500</v>
      </c>
      <c r="S3649">
        <v>5000</v>
      </c>
      <c r="T3649">
        <v>5000</v>
      </c>
      <c r="U3649">
        <v>7000</v>
      </c>
      <c r="V3649">
        <v>10000</v>
      </c>
      <c r="W3649">
        <v>10000</v>
      </c>
      <c r="X3649">
        <v>10000</v>
      </c>
    </row>
    <row r="3650" spans="1:46" x14ac:dyDescent="0.2">
      <c r="A3650" s="2">
        <v>3648</v>
      </c>
      <c r="B3650" s="4">
        <v>1</v>
      </c>
      <c r="C3650">
        <v>39</v>
      </c>
      <c r="D3650">
        <v>39</v>
      </c>
    </row>
    <row r="3651" spans="1:46" x14ac:dyDescent="0.2">
      <c r="A3651" s="2">
        <v>3649</v>
      </c>
      <c r="B3651" s="4">
        <v>8</v>
      </c>
      <c r="C3651">
        <v>26</v>
      </c>
      <c r="D3651">
        <v>33</v>
      </c>
      <c r="E3651">
        <v>39</v>
      </c>
      <c r="F3651">
        <v>61</v>
      </c>
      <c r="G3651">
        <v>84</v>
      </c>
      <c r="H3651">
        <v>195</v>
      </c>
    </row>
    <row r="3652" spans="1:46" x14ac:dyDescent="0.2">
      <c r="A3652" s="2">
        <v>3650</v>
      </c>
      <c r="B3652" s="4">
        <v>2</v>
      </c>
      <c r="C3652">
        <v>13</v>
      </c>
      <c r="D3652">
        <v>13</v>
      </c>
      <c r="E3652">
        <v>15</v>
      </c>
      <c r="F3652">
        <v>15</v>
      </c>
      <c r="G3652">
        <v>26</v>
      </c>
      <c r="H3652">
        <v>30</v>
      </c>
      <c r="I3652">
        <v>52</v>
      </c>
      <c r="J3652">
        <v>60</v>
      </c>
      <c r="K3652">
        <v>72</v>
      </c>
      <c r="L3652">
        <v>144</v>
      </c>
      <c r="M3652">
        <v>288</v>
      </c>
      <c r="N3652">
        <v>549</v>
      </c>
    </row>
    <row r="3653" spans="1:46" x14ac:dyDescent="0.2">
      <c r="A3653" s="2">
        <v>3651</v>
      </c>
      <c r="B3653" s="4">
        <v>8</v>
      </c>
      <c r="C3653">
        <v>16</v>
      </c>
      <c r="D3653">
        <v>33</v>
      </c>
      <c r="E3653">
        <v>66</v>
      </c>
      <c r="F3653">
        <v>66</v>
      </c>
      <c r="G3653">
        <v>66</v>
      </c>
      <c r="H3653">
        <v>99</v>
      </c>
      <c r="I3653">
        <v>115</v>
      </c>
      <c r="J3653">
        <v>132</v>
      </c>
      <c r="K3653">
        <v>132</v>
      </c>
      <c r="L3653">
        <v>148</v>
      </c>
      <c r="M3653">
        <v>165</v>
      </c>
      <c r="N3653">
        <v>165</v>
      </c>
      <c r="O3653">
        <v>165</v>
      </c>
      <c r="P3653">
        <v>247</v>
      </c>
      <c r="Q3653">
        <v>264</v>
      </c>
      <c r="R3653">
        <v>289</v>
      </c>
      <c r="S3653">
        <v>330</v>
      </c>
      <c r="T3653">
        <v>330</v>
      </c>
      <c r="U3653">
        <v>412</v>
      </c>
      <c r="V3653">
        <v>660</v>
      </c>
      <c r="W3653">
        <v>1155</v>
      </c>
      <c r="X3653">
        <v>1485</v>
      </c>
      <c r="Y3653">
        <v>2475</v>
      </c>
    </row>
    <row r="3654" spans="1:46" x14ac:dyDescent="0.2">
      <c r="A3654" s="2">
        <v>3652</v>
      </c>
      <c r="B3654" s="4">
        <v>5</v>
      </c>
      <c r="C3654">
        <v>10</v>
      </c>
      <c r="D3654">
        <v>15</v>
      </c>
      <c r="E3654">
        <v>25</v>
      </c>
      <c r="F3654">
        <v>30</v>
      </c>
      <c r="G3654">
        <v>35</v>
      </c>
      <c r="H3654">
        <v>50</v>
      </c>
      <c r="I3654">
        <v>75</v>
      </c>
      <c r="J3654">
        <v>100</v>
      </c>
      <c r="K3654">
        <v>150</v>
      </c>
      <c r="L3654">
        <v>250</v>
      </c>
      <c r="M3654">
        <v>275</v>
      </c>
      <c r="N3654">
        <v>300</v>
      </c>
      <c r="O3654">
        <v>300</v>
      </c>
      <c r="P3654">
        <v>500</v>
      </c>
      <c r="Q3654">
        <v>600</v>
      </c>
      <c r="R3654">
        <v>800</v>
      </c>
      <c r="S3654">
        <v>1000</v>
      </c>
      <c r="T3654">
        <v>5000</v>
      </c>
    </row>
    <row r="3655" spans="1:46" x14ac:dyDescent="0.2">
      <c r="A3655" s="2">
        <v>3653</v>
      </c>
      <c r="B3655" s="4">
        <v>1</v>
      </c>
      <c r="C3655">
        <v>35</v>
      </c>
      <c r="D3655">
        <v>35</v>
      </c>
      <c r="E3655">
        <v>40</v>
      </c>
      <c r="F3655">
        <v>65</v>
      </c>
      <c r="G3655">
        <v>150</v>
      </c>
      <c r="H3655">
        <v>190</v>
      </c>
    </row>
    <row r="3656" spans="1:46" x14ac:dyDescent="0.2">
      <c r="A3656" s="2">
        <v>3654</v>
      </c>
      <c r="B3656" s="4">
        <v>1.65</v>
      </c>
      <c r="C3656">
        <v>10</v>
      </c>
      <c r="D3656">
        <v>15</v>
      </c>
      <c r="E3656">
        <v>25</v>
      </c>
      <c r="F3656">
        <v>25</v>
      </c>
      <c r="G3656">
        <v>26</v>
      </c>
      <c r="H3656">
        <v>41</v>
      </c>
      <c r="I3656">
        <v>49</v>
      </c>
      <c r="J3656">
        <v>49</v>
      </c>
      <c r="K3656">
        <v>82</v>
      </c>
      <c r="L3656">
        <v>82</v>
      </c>
      <c r="M3656">
        <v>82</v>
      </c>
      <c r="N3656">
        <v>82</v>
      </c>
      <c r="O3656">
        <v>115</v>
      </c>
      <c r="P3656">
        <v>411</v>
      </c>
      <c r="Q3656">
        <v>823</v>
      </c>
    </row>
    <row r="3657" spans="1:46" x14ac:dyDescent="0.2">
      <c r="A3657" s="2">
        <v>3655</v>
      </c>
      <c r="B3657" s="4">
        <v>6</v>
      </c>
      <c r="C3657">
        <v>18</v>
      </c>
      <c r="D3657">
        <v>18</v>
      </c>
      <c r="E3657">
        <v>20</v>
      </c>
      <c r="F3657">
        <v>20</v>
      </c>
      <c r="G3657">
        <v>27</v>
      </c>
      <c r="H3657">
        <v>29</v>
      </c>
      <c r="I3657">
        <v>30</v>
      </c>
      <c r="J3657">
        <v>36</v>
      </c>
      <c r="K3657">
        <v>38</v>
      </c>
      <c r="L3657">
        <v>50</v>
      </c>
      <c r="M3657">
        <v>55</v>
      </c>
      <c r="N3657">
        <v>60</v>
      </c>
      <c r="O3657">
        <v>72</v>
      </c>
      <c r="P3657">
        <v>79</v>
      </c>
      <c r="Q3657">
        <v>85</v>
      </c>
      <c r="R3657">
        <v>90</v>
      </c>
      <c r="S3657">
        <v>95</v>
      </c>
      <c r="T3657">
        <v>99</v>
      </c>
      <c r="U3657">
        <v>102</v>
      </c>
      <c r="V3657">
        <v>119</v>
      </c>
      <c r="W3657">
        <v>135</v>
      </c>
      <c r="X3657">
        <v>135</v>
      </c>
      <c r="Y3657">
        <v>138</v>
      </c>
    </row>
    <row r="3658" spans="1:46" x14ac:dyDescent="0.2">
      <c r="A3658" s="2">
        <v>3656</v>
      </c>
      <c r="B3658" s="4">
        <v>4</v>
      </c>
      <c r="C3658">
        <v>8</v>
      </c>
      <c r="D3658">
        <v>12</v>
      </c>
      <c r="E3658">
        <v>16</v>
      </c>
      <c r="F3658">
        <v>16</v>
      </c>
      <c r="G3658">
        <v>16</v>
      </c>
      <c r="H3658">
        <v>20</v>
      </c>
      <c r="I3658">
        <v>20</v>
      </c>
      <c r="J3658">
        <v>24</v>
      </c>
      <c r="K3658">
        <v>32</v>
      </c>
      <c r="L3658">
        <v>40</v>
      </c>
      <c r="M3658">
        <v>40</v>
      </c>
      <c r="N3658">
        <v>60</v>
      </c>
      <c r="O3658">
        <v>72</v>
      </c>
      <c r="P3658">
        <v>88</v>
      </c>
      <c r="Q3658">
        <v>100</v>
      </c>
      <c r="R3658">
        <v>120</v>
      </c>
      <c r="S3658">
        <v>141</v>
      </c>
      <c r="T3658">
        <v>201</v>
      </c>
      <c r="U3658">
        <v>401</v>
      </c>
      <c r="V3658">
        <v>803</v>
      </c>
    </row>
    <row r="3659" spans="1:46" x14ac:dyDescent="0.2">
      <c r="A3659" s="2">
        <v>3657</v>
      </c>
      <c r="B3659" s="4">
        <v>1</v>
      </c>
      <c r="C3659">
        <v>25</v>
      </c>
      <c r="D3659">
        <v>25</v>
      </c>
      <c r="E3659">
        <v>30</v>
      </c>
      <c r="F3659">
        <v>30</v>
      </c>
      <c r="G3659">
        <v>30</v>
      </c>
      <c r="H3659">
        <v>30</v>
      </c>
      <c r="I3659">
        <v>45</v>
      </c>
      <c r="J3659">
        <v>60</v>
      </c>
      <c r="K3659">
        <v>60</v>
      </c>
      <c r="L3659">
        <v>85</v>
      </c>
      <c r="M3659">
        <v>115</v>
      </c>
      <c r="N3659">
        <v>120</v>
      </c>
      <c r="O3659">
        <v>175</v>
      </c>
      <c r="P3659">
        <v>175</v>
      </c>
      <c r="Q3659">
        <v>175</v>
      </c>
      <c r="R3659">
        <v>245</v>
      </c>
      <c r="S3659">
        <v>500</v>
      </c>
      <c r="T3659">
        <v>525</v>
      </c>
      <c r="U3659">
        <v>685</v>
      </c>
      <c r="V3659">
        <v>1000</v>
      </c>
      <c r="W3659">
        <v>1000</v>
      </c>
      <c r="X3659">
        <v>1000</v>
      </c>
      <c r="Y3659">
        <v>2500</v>
      </c>
      <c r="Z3659">
        <v>2500</v>
      </c>
      <c r="AA3659">
        <v>4500</v>
      </c>
      <c r="AB3659">
        <v>10000</v>
      </c>
    </row>
    <row r="3660" spans="1:46" x14ac:dyDescent="0.2">
      <c r="A3660" s="2">
        <v>3658</v>
      </c>
      <c r="B3660" s="4">
        <v>5</v>
      </c>
      <c r="C3660">
        <v>10</v>
      </c>
      <c r="D3660">
        <v>20</v>
      </c>
      <c r="E3660">
        <v>25</v>
      </c>
      <c r="F3660">
        <v>50</v>
      </c>
      <c r="G3660">
        <v>100</v>
      </c>
      <c r="H3660">
        <v>250</v>
      </c>
      <c r="I3660">
        <v>500</v>
      </c>
      <c r="J3660">
        <v>1000</v>
      </c>
      <c r="K3660">
        <v>5000</v>
      </c>
      <c r="L3660">
        <v>10000</v>
      </c>
    </row>
    <row r="3661" spans="1:46" x14ac:dyDescent="0.2">
      <c r="A3661" s="2">
        <v>3659</v>
      </c>
      <c r="B3661" s="4">
        <v>1</v>
      </c>
      <c r="C3661">
        <v>9</v>
      </c>
      <c r="D3661">
        <v>9</v>
      </c>
      <c r="E3661">
        <v>12</v>
      </c>
      <c r="F3661">
        <v>12</v>
      </c>
      <c r="G3661">
        <v>15</v>
      </c>
      <c r="H3661">
        <v>18</v>
      </c>
      <c r="I3661">
        <v>22</v>
      </c>
      <c r="J3661">
        <v>22</v>
      </c>
      <c r="K3661">
        <v>22</v>
      </c>
      <c r="L3661">
        <v>35</v>
      </c>
      <c r="M3661">
        <v>44</v>
      </c>
      <c r="N3661">
        <v>66</v>
      </c>
      <c r="O3661">
        <v>75</v>
      </c>
      <c r="P3661">
        <v>100</v>
      </c>
      <c r="Q3661">
        <v>100</v>
      </c>
      <c r="R3661">
        <v>300</v>
      </c>
      <c r="S3661">
        <v>550</v>
      </c>
      <c r="T3661">
        <v>720</v>
      </c>
      <c r="U3661">
        <v>750</v>
      </c>
    </row>
    <row r="3662" spans="1:46" x14ac:dyDescent="0.2">
      <c r="A3662" s="2">
        <v>3660</v>
      </c>
      <c r="B3662" s="4">
        <v>20</v>
      </c>
      <c r="C3662">
        <v>30</v>
      </c>
      <c r="D3662">
        <v>30</v>
      </c>
      <c r="E3662">
        <v>40</v>
      </c>
      <c r="F3662">
        <v>45</v>
      </c>
      <c r="G3662">
        <v>50</v>
      </c>
      <c r="H3662">
        <v>50</v>
      </c>
      <c r="I3662">
        <v>50</v>
      </c>
      <c r="J3662">
        <v>70</v>
      </c>
      <c r="K3662">
        <v>75</v>
      </c>
      <c r="L3662">
        <v>85</v>
      </c>
      <c r="M3662">
        <v>90</v>
      </c>
      <c r="N3662">
        <v>105</v>
      </c>
      <c r="O3662">
        <v>175</v>
      </c>
      <c r="P3662">
        <v>250</v>
      </c>
      <c r="Q3662">
        <v>500</v>
      </c>
      <c r="R3662">
        <v>500</v>
      </c>
      <c r="S3662">
        <v>500</v>
      </c>
    </row>
    <row r="3663" spans="1:46" x14ac:dyDescent="0.2">
      <c r="A3663" s="2">
        <v>3661</v>
      </c>
      <c r="B3663" s="4">
        <v>10</v>
      </c>
      <c r="C3663">
        <v>20</v>
      </c>
      <c r="D3663">
        <v>25</v>
      </c>
      <c r="E3663">
        <v>35</v>
      </c>
      <c r="F3663">
        <v>40</v>
      </c>
      <c r="G3663">
        <v>40</v>
      </c>
      <c r="H3663">
        <v>40</v>
      </c>
      <c r="I3663">
        <v>50</v>
      </c>
      <c r="J3663">
        <v>65</v>
      </c>
      <c r="K3663">
        <v>75</v>
      </c>
      <c r="L3663">
        <v>100</v>
      </c>
      <c r="M3663">
        <v>100</v>
      </c>
      <c r="N3663">
        <v>100</v>
      </c>
      <c r="O3663">
        <v>250</v>
      </c>
      <c r="P3663">
        <v>350</v>
      </c>
      <c r="Q3663">
        <v>350</v>
      </c>
      <c r="R3663">
        <v>375</v>
      </c>
      <c r="S3663">
        <v>425</v>
      </c>
      <c r="T3663">
        <v>500</v>
      </c>
      <c r="U3663">
        <v>500</v>
      </c>
      <c r="V3663">
        <v>500</v>
      </c>
      <c r="W3663">
        <v>600</v>
      </c>
      <c r="X3663">
        <v>650</v>
      </c>
      <c r="Y3663">
        <v>1000</v>
      </c>
      <c r="Z3663">
        <v>1000</v>
      </c>
      <c r="AA3663">
        <v>1500</v>
      </c>
      <c r="AB3663">
        <v>2500</v>
      </c>
      <c r="AC3663">
        <v>5000</v>
      </c>
      <c r="AD3663">
        <v>10000</v>
      </c>
    </row>
    <row r="3664" spans="1:46" x14ac:dyDescent="0.2">
      <c r="A3664" s="2">
        <v>3662</v>
      </c>
      <c r="B3664" s="4">
        <v>1</v>
      </c>
      <c r="C3664">
        <v>1</v>
      </c>
      <c r="D3664">
        <v>7</v>
      </c>
      <c r="E3664">
        <v>8</v>
      </c>
      <c r="F3664">
        <v>12</v>
      </c>
      <c r="G3664">
        <v>12</v>
      </c>
      <c r="H3664">
        <v>12</v>
      </c>
      <c r="I3664">
        <v>12</v>
      </c>
      <c r="J3664">
        <v>12</v>
      </c>
      <c r="K3664">
        <v>16</v>
      </c>
      <c r="L3664">
        <v>18</v>
      </c>
      <c r="M3664">
        <v>21</v>
      </c>
      <c r="N3664">
        <v>21</v>
      </c>
      <c r="O3664">
        <v>25</v>
      </c>
      <c r="P3664">
        <v>26</v>
      </c>
      <c r="Q3664">
        <v>26</v>
      </c>
      <c r="R3664">
        <v>27</v>
      </c>
      <c r="S3664">
        <v>27</v>
      </c>
      <c r="T3664">
        <v>29</v>
      </c>
      <c r="U3664">
        <v>29</v>
      </c>
      <c r="V3664">
        <v>29</v>
      </c>
      <c r="W3664">
        <v>29</v>
      </c>
      <c r="X3664">
        <v>32</v>
      </c>
      <c r="Y3664">
        <v>32</v>
      </c>
      <c r="Z3664">
        <v>32</v>
      </c>
      <c r="AA3664">
        <v>34</v>
      </c>
      <c r="AB3664">
        <v>35</v>
      </c>
      <c r="AC3664">
        <v>37</v>
      </c>
      <c r="AD3664">
        <v>37</v>
      </c>
      <c r="AE3664">
        <v>39</v>
      </c>
      <c r="AF3664">
        <v>39</v>
      </c>
      <c r="AG3664">
        <v>45</v>
      </c>
      <c r="AH3664">
        <v>48</v>
      </c>
      <c r="AI3664">
        <v>50</v>
      </c>
      <c r="AJ3664">
        <v>55</v>
      </c>
      <c r="AK3664">
        <v>64</v>
      </c>
      <c r="AL3664">
        <v>75</v>
      </c>
      <c r="AM3664">
        <v>110</v>
      </c>
      <c r="AN3664">
        <v>112</v>
      </c>
      <c r="AO3664">
        <v>140</v>
      </c>
      <c r="AP3664">
        <v>147</v>
      </c>
      <c r="AQ3664">
        <v>150</v>
      </c>
      <c r="AR3664">
        <v>160</v>
      </c>
      <c r="AS3664">
        <v>180</v>
      </c>
      <c r="AT3664">
        <v>200</v>
      </c>
    </row>
    <row r="3665" spans="1:47" x14ac:dyDescent="0.2">
      <c r="A3665" s="2">
        <v>3663</v>
      </c>
      <c r="B3665" s="4">
        <v>1.53</v>
      </c>
      <c r="C3665">
        <v>23</v>
      </c>
      <c r="D3665">
        <v>48</v>
      </c>
      <c r="E3665">
        <v>69</v>
      </c>
      <c r="F3665">
        <v>143</v>
      </c>
    </row>
    <row r="3666" spans="1:47" x14ac:dyDescent="0.2">
      <c r="A3666" s="2">
        <v>3664</v>
      </c>
      <c r="B3666" s="4">
        <v>1</v>
      </c>
      <c r="C3666">
        <v>10</v>
      </c>
      <c r="D3666">
        <v>20</v>
      </c>
      <c r="E3666">
        <v>25</v>
      </c>
      <c r="F3666">
        <v>30</v>
      </c>
      <c r="G3666">
        <v>30</v>
      </c>
      <c r="H3666">
        <v>30</v>
      </c>
      <c r="I3666">
        <v>30</v>
      </c>
      <c r="J3666">
        <v>30</v>
      </c>
      <c r="K3666">
        <v>50</v>
      </c>
      <c r="L3666">
        <v>55</v>
      </c>
      <c r="M3666">
        <v>75</v>
      </c>
      <c r="N3666">
        <v>100</v>
      </c>
      <c r="O3666">
        <v>100</v>
      </c>
      <c r="P3666">
        <v>100</v>
      </c>
      <c r="Q3666">
        <v>105</v>
      </c>
      <c r="R3666">
        <v>125</v>
      </c>
      <c r="S3666">
        <v>125</v>
      </c>
      <c r="T3666">
        <v>150</v>
      </c>
      <c r="U3666">
        <v>200</v>
      </c>
      <c r="V3666">
        <v>250</v>
      </c>
      <c r="W3666">
        <v>250</v>
      </c>
      <c r="X3666">
        <v>250</v>
      </c>
      <c r="Y3666">
        <v>250</v>
      </c>
      <c r="Z3666">
        <v>250</v>
      </c>
      <c r="AA3666">
        <v>400</v>
      </c>
      <c r="AB3666">
        <v>500</v>
      </c>
      <c r="AC3666">
        <v>1500</v>
      </c>
      <c r="AD3666">
        <v>1500</v>
      </c>
    </row>
    <row r="3667" spans="1:47" x14ac:dyDescent="0.2">
      <c r="A3667" s="2">
        <v>3665</v>
      </c>
      <c r="B3667" s="4">
        <v>1</v>
      </c>
      <c r="C3667">
        <v>19</v>
      </c>
      <c r="D3667">
        <v>19</v>
      </c>
      <c r="E3667">
        <v>19</v>
      </c>
      <c r="F3667">
        <v>54</v>
      </c>
      <c r="G3667">
        <v>54</v>
      </c>
      <c r="H3667">
        <v>54</v>
      </c>
      <c r="I3667">
        <v>54</v>
      </c>
      <c r="J3667">
        <v>54</v>
      </c>
      <c r="K3667">
        <v>100</v>
      </c>
      <c r="L3667">
        <v>100</v>
      </c>
      <c r="M3667">
        <v>100</v>
      </c>
      <c r="N3667">
        <v>100</v>
      </c>
      <c r="O3667">
        <v>100</v>
      </c>
      <c r="P3667">
        <v>195</v>
      </c>
      <c r="Q3667">
        <v>395</v>
      </c>
      <c r="R3667">
        <v>695</v>
      </c>
      <c r="S3667">
        <v>995</v>
      </c>
      <c r="T3667">
        <v>995</v>
      </c>
      <c r="U3667">
        <v>995</v>
      </c>
    </row>
    <row r="3668" spans="1:47" x14ac:dyDescent="0.2">
      <c r="A3668" s="2">
        <v>3666</v>
      </c>
      <c r="B3668" s="4">
        <v>1</v>
      </c>
      <c r="C3668">
        <v>10</v>
      </c>
      <c r="D3668">
        <v>25</v>
      </c>
      <c r="E3668">
        <v>26</v>
      </c>
      <c r="F3668">
        <v>50</v>
      </c>
      <c r="G3668">
        <v>50</v>
      </c>
      <c r="H3668">
        <v>50</v>
      </c>
      <c r="I3668">
        <v>52</v>
      </c>
      <c r="J3668">
        <v>65</v>
      </c>
      <c r="K3668">
        <v>100</v>
      </c>
      <c r="L3668">
        <v>115</v>
      </c>
      <c r="M3668">
        <v>125</v>
      </c>
      <c r="N3668">
        <v>200</v>
      </c>
      <c r="O3668">
        <v>250</v>
      </c>
      <c r="P3668">
        <v>350</v>
      </c>
      <c r="Q3668">
        <v>500</v>
      </c>
      <c r="R3668">
        <v>500</v>
      </c>
      <c r="S3668">
        <v>1000</v>
      </c>
      <c r="T3668">
        <v>1500</v>
      </c>
      <c r="U3668">
        <v>1600</v>
      </c>
      <c r="V3668">
        <v>5000</v>
      </c>
      <c r="W3668">
        <v>10000</v>
      </c>
    </row>
    <row r="3669" spans="1:47" x14ac:dyDescent="0.2">
      <c r="A3669" s="2">
        <v>3667</v>
      </c>
      <c r="B3669" s="4">
        <v>10</v>
      </c>
      <c r="C3669">
        <v>20</v>
      </c>
      <c r="D3669">
        <v>25</v>
      </c>
      <c r="E3669">
        <v>40</v>
      </c>
      <c r="F3669">
        <v>50</v>
      </c>
      <c r="G3669">
        <v>75</v>
      </c>
      <c r="H3669">
        <v>100</v>
      </c>
      <c r="I3669">
        <v>125</v>
      </c>
      <c r="J3669">
        <v>250</v>
      </c>
      <c r="K3669">
        <v>500</v>
      </c>
      <c r="L3669">
        <v>1000</v>
      </c>
      <c r="M3669">
        <v>10000</v>
      </c>
    </row>
    <row r="3670" spans="1:47" x14ac:dyDescent="0.2">
      <c r="A3670" s="2">
        <v>3668</v>
      </c>
      <c r="B3670" s="4">
        <v>10</v>
      </c>
      <c r="C3670">
        <v>20</v>
      </c>
      <c r="D3670">
        <v>25</v>
      </c>
      <c r="E3670">
        <v>50</v>
      </c>
      <c r="F3670">
        <v>70</v>
      </c>
      <c r="G3670">
        <v>100</v>
      </c>
    </row>
    <row r="3671" spans="1:47" x14ac:dyDescent="0.2">
      <c r="A3671" s="2">
        <v>3669</v>
      </c>
      <c r="B3671" s="4">
        <v>1.45</v>
      </c>
      <c r="C3671">
        <v>7</v>
      </c>
      <c r="D3671">
        <v>14</v>
      </c>
      <c r="E3671">
        <v>22</v>
      </c>
      <c r="F3671">
        <v>29</v>
      </c>
      <c r="G3671">
        <v>29</v>
      </c>
      <c r="H3671">
        <v>36</v>
      </c>
      <c r="I3671">
        <v>58</v>
      </c>
      <c r="J3671">
        <v>116</v>
      </c>
      <c r="K3671">
        <v>361</v>
      </c>
      <c r="L3671">
        <v>434</v>
      </c>
      <c r="M3671">
        <v>723</v>
      </c>
      <c r="N3671">
        <v>723</v>
      </c>
      <c r="O3671">
        <v>7226</v>
      </c>
    </row>
    <row r="3672" spans="1:47" x14ac:dyDescent="0.2">
      <c r="A3672" s="2">
        <v>3670</v>
      </c>
      <c r="B3672" s="4">
        <v>10</v>
      </c>
      <c r="C3672">
        <v>15</v>
      </c>
      <c r="D3672">
        <v>25</v>
      </c>
      <c r="E3672">
        <v>40</v>
      </c>
      <c r="F3672">
        <v>50</v>
      </c>
      <c r="G3672">
        <v>90</v>
      </c>
      <c r="H3672">
        <v>90</v>
      </c>
      <c r="I3672">
        <v>120</v>
      </c>
      <c r="J3672">
        <v>200</v>
      </c>
      <c r="K3672">
        <v>200</v>
      </c>
      <c r="L3672">
        <v>300</v>
      </c>
      <c r="M3672">
        <v>320</v>
      </c>
      <c r="N3672">
        <v>400</v>
      </c>
      <c r="O3672">
        <v>500</v>
      </c>
      <c r="P3672">
        <v>500</v>
      </c>
      <c r="Q3672">
        <v>600</v>
      </c>
      <c r="R3672">
        <v>1200</v>
      </c>
      <c r="S3672">
        <v>1800</v>
      </c>
      <c r="T3672">
        <v>5000</v>
      </c>
    </row>
    <row r="3673" spans="1:47" x14ac:dyDescent="0.2">
      <c r="A3673" s="2">
        <v>3671</v>
      </c>
      <c r="B3673" s="4">
        <v>15</v>
      </c>
      <c r="C3673">
        <v>31</v>
      </c>
      <c r="D3673">
        <v>62</v>
      </c>
      <c r="E3673">
        <v>62</v>
      </c>
      <c r="F3673">
        <v>62</v>
      </c>
      <c r="G3673">
        <v>62</v>
      </c>
      <c r="H3673">
        <v>62</v>
      </c>
      <c r="I3673">
        <v>77</v>
      </c>
      <c r="J3673">
        <v>124</v>
      </c>
      <c r="K3673">
        <v>124</v>
      </c>
      <c r="L3673">
        <v>124</v>
      </c>
      <c r="M3673">
        <v>124</v>
      </c>
      <c r="N3673">
        <v>154</v>
      </c>
      <c r="O3673">
        <v>232</v>
      </c>
      <c r="P3673">
        <v>386</v>
      </c>
      <c r="Q3673">
        <v>386</v>
      </c>
      <c r="R3673">
        <v>386</v>
      </c>
      <c r="S3673">
        <v>386</v>
      </c>
      <c r="T3673">
        <v>386</v>
      </c>
      <c r="U3673">
        <v>386</v>
      </c>
      <c r="V3673">
        <v>463</v>
      </c>
      <c r="W3673">
        <v>1544</v>
      </c>
      <c r="X3673">
        <v>2316</v>
      </c>
      <c r="Y3673">
        <v>7720</v>
      </c>
    </row>
    <row r="3674" spans="1:47" x14ac:dyDescent="0.2">
      <c r="A3674" s="2">
        <v>3672</v>
      </c>
      <c r="B3674" s="4">
        <v>6</v>
      </c>
      <c r="C3674">
        <v>11</v>
      </c>
      <c r="D3674">
        <v>14</v>
      </c>
      <c r="E3674">
        <v>17</v>
      </c>
      <c r="F3674">
        <v>23</v>
      </c>
      <c r="G3674">
        <v>29</v>
      </c>
      <c r="H3674">
        <v>34</v>
      </c>
      <c r="I3674">
        <v>46</v>
      </c>
      <c r="J3674">
        <v>57</v>
      </c>
      <c r="K3674">
        <v>69</v>
      </c>
      <c r="L3674">
        <v>91</v>
      </c>
      <c r="M3674">
        <v>114</v>
      </c>
      <c r="N3674">
        <v>172</v>
      </c>
      <c r="O3674">
        <v>286</v>
      </c>
      <c r="P3674">
        <v>572</v>
      </c>
      <c r="Q3674">
        <v>1143</v>
      </c>
      <c r="R3674">
        <v>2287</v>
      </c>
      <c r="S3674">
        <v>8004</v>
      </c>
    </row>
    <row r="3675" spans="1:47" x14ac:dyDescent="0.2">
      <c r="A3675" s="2">
        <v>3673</v>
      </c>
      <c r="B3675" s="4">
        <v>1</v>
      </c>
      <c r="C3675">
        <v>11</v>
      </c>
      <c r="D3675">
        <v>11</v>
      </c>
      <c r="E3675">
        <v>15</v>
      </c>
      <c r="F3675">
        <v>17</v>
      </c>
      <c r="G3675">
        <v>17</v>
      </c>
      <c r="H3675">
        <v>20</v>
      </c>
      <c r="I3675">
        <v>20</v>
      </c>
      <c r="J3675">
        <v>24</v>
      </c>
      <c r="K3675">
        <v>24</v>
      </c>
      <c r="L3675">
        <v>29</v>
      </c>
      <c r="M3675">
        <v>29</v>
      </c>
      <c r="N3675">
        <v>30</v>
      </c>
      <c r="O3675">
        <v>31</v>
      </c>
      <c r="P3675">
        <v>31</v>
      </c>
      <c r="Q3675">
        <v>32</v>
      </c>
      <c r="R3675">
        <v>32</v>
      </c>
      <c r="S3675">
        <v>41</v>
      </c>
      <c r="T3675">
        <v>41</v>
      </c>
      <c r="U3675">
        <v>46</v>
      </c>
      <c r="V3675">
        <v>46</v>
      </c>
      <c r="W3675">
        <v>49</v>
      </c>
      <c r="X3675">
        <v>49</v>
      </c>
      <c r="Y3675">
        <v>57</v>
      </c>
      <c r="Z3675">
        <v>57</v>
      </c>
      <c r="AA3675">
        <v>70</v>
      </c>
      <c r="AB3675">
        <v>70</v>
      </c>
      <c r="AC3675">
        <v>80</v>
      </c>
      <c r="AD3675">
        <v>80</v>
      </c>
      <c r="AE3675">
        <v>85</v>
      </c>
      <c r="AF3675">
        <v>85</v>
      </c>
      <c r="AG3675">
        <v>120</v>
      </c>
      <c r="AH3675">
        <v>120</v>
      </c>
      <c r="AI3675">
        <v>121</v>
      </c>
      <c r="AJ3675">
        <v>121</v>
      </c>
      <c r="AK3675">
        <v>158</v>
      </c>
      <c r="AL3675">
        <v>168</v>
      </c>
      <c r="AM3675">
        <v>170</v>
      </c>
      <c r="AN3675">
        <v>180</v>
      </c>
      <c r="AO3675">
        <v>220</v>
      </c>
      <c r="AP3675">
        <v>230</v>
      </c>
      <c r="AQ3675">
        <v>445</v>
      </c>
      <c r="AR3675">
        <v>465</v>
      </c>
    </row>
    <row r="3676" spans="1:47" x14ac:dyDescent="0.2">
      <c r="A3676" s="2">
        <v>3674</v>
      </c>
      <c r="B3676" s="4">
        <v>1</v>
      </c>
      <c r="C3676">
        <v>4</v>
      </c>
      <c r="D3676">
        <v>6</v>
      </c>
      <c r="E3676">
        <v>9</v>
      </c>
      <c r="F3676">
        <v>13</v>
      </c>
      <c r="G3676">
        <v>14</v>
      </c>
      <c r="H3676">
        <v>18</v>
      </c>
      <c r="I3676">
        <v>23</v>
      </c>
      <c r="J3676">
        <v>25</v>
      </c>
      <c r="K3676">
        <v>28</v>
      </c>
      <c r="L3676">
        <v>29</v>
      </c>
      <c r="M3676">
        <v>30</v>
      </c>
      <c r="N3676">
        <v>32</v>
      </c>
      <c r="O3676">
        <v>33</v>
      </c>
      <c r="P3676">
        <v>35</v>
      </c>
      <c r="Q3676">
        <v>35</v>
      </c>
      <c r="R3676">
        <v>36</v>
      </c>
      <c r="S3676">
        <v>37</v>
      </c>
      <c r="T3676">
        <v>37</v>
      </c>
      <c r="U3676">
        <v>41</v>
      </c>
      <c r="V3676">
        <v>43</v>
      </c>
      <c r="W3676">
        <v>44</v>
      </c>
      <c r="X3676">
        <v>45</v>
      </c>
      <c r="Y3676">
        <v>45</v>
      </c>
      <c r="Z3676">
        <v>45</v>
      </c>
      <c r="AA3676">
        <v>45</v>
      </c>
      <c r="AB3676">
        <v>45</v>
      </c>
      <c r="AC3676">
        <v>46</v>
      </c>
      <c r="AD3676">
        <v>47</v>
      </c>
      <c r="AE3676">
        <v>48</v>
      </c>
      <c r="AF3676">
        <v>50</v>
      </c>
      <c r="AG3676">
        <v>50</v>
      </c>
      <c r="AH3676">
        <v>55</v>
      </c>
      <c r="AI3676">
        <v>67</v>
      </c>
      <c r="AJ3676">
        <v>75</v>
      </c>
      <c r="AK3676">
        <v>80</v>
      </c>
      <c r="AL3676">
        <v>85</v>
      </c>
      <c r="AM3676">
        <v>96</v>
      </c>
      <c r="AN3676">
        <v>106</v>
      </c>
      <c r="AO3676">
        <v>134</v>
      </c>
      <c r="AP3676">
        <v>200</v>
      </c>
      <c r="AQ3676">
        <v>200</v>
      </c>
      <c r="AR3676">
        <v>200</v>
      </c>
      <c r="AS3676">
        <v>200</v>
      </c>
      <c r="AT3676">
        <v>350</v>
      </c>
      <c r="AU3676">
        <v>400</v>
      </c>
    </row>
    <row r="3677" spans="1:47" x14ac:dyDescent="0.2">
      <c r="A3677" s="2">
        <v>3675</v>
      </c>
      <c r="B3677" s="4">
        <v>1</v>
      </c>
      <c r="C3677">
        <v>25</v>
      </c>
      <c r="D3677">
        <v>25</v>
      </c>
      <c r="E3677">
        <v>35</v>
      </c>
      <c r="F3677">
        <v>50</v>
      </c>
      <c r="G3677">
        <v>79</v>
      </c>
      <c r="H3677">
        <v>99</v>
      </c>
      <c r="I3677">
        <v>149</v>
      </c>
      <c r="J3677">
        <v>299</v>
      </c>
      <c r="K3677">
        <v>350</v>
      </c>
      <c r="L3677">
        <v>499</v>
      </c>
      <c r="M3677">
        <v>999</v>
      </c>
      <c r="N3677">
        <v>10000</v>
      </c>
    </row>
    <row r="3678" spans="1:47" x14ac:dyDescent="0.2">
      <c r="A3678" s="2">
        <v>3676</v>
      </c>
      <c r="B3678" s="4">
        <v>5</v>
      </c>
      <c r="C3678">
        <v>20</v>
      </c>
      <c r="D3678">
        <v>26</v>
      </c>
      <c r="E3678">
        <v>30</v>
      </c>
      <c r="F3678">
        <v>40</v>
      </c>
      <c r="G3678">
        <v>40</v>
      </c>
      <c r="H3678">
        <v>50</v>
      </c>
      <c r="I3678">
        <v>110</v>
      </c>
      <c r="J3678">
        <v>1000</v>
      </c>
    </row>
    <row r="3679" spans="1:47" x14ac:dyDescent="0.2">
      <c r="A3679" s="2">
        <v>3677</v>
      </c>
      <c r="B3679" s="4">
        <v>2</v>
      </c>
      <c r="C3679">
        <v>3</v>
      </c>
      <c r="D3679">
        <v>7</v>
      </c>
      <c r="E3679">
        <v>9</v>
      </c>
      <c r="F3679">
        <v>12</v>
      </c>
      <c r="G3679">
        <v>12</v>
      </c>
      <c r="H3679">
        <v>15</v>
      </c>
      <c r="I3679">
        <v>25</v>
      </c>
      <c r="J3679">
        <v>25</v>
      </c>
      <c r="K3679">
        <v>30</v>
      </c>
      <c r="L3679">
        <v>35</v>
      </c>
      <c r="M3679">
        <v>35</v>
      </c>
      <c r="N3679">
        <v>40</v>
      </c>
      <c r="O3679">
        <v>55</v>
      </c>
      <c r="P3679">
        <v>65</v>
      </c>
      <c r="Q3679">
        <v>70</v>
      </c>
      <c r="R3679">
        <v>85</v>
      </c>
      <c r="S3679">
        <v>150</v>
      </c>
      <c r="T3679">
        <v>225</v>
      </c>
      <c r="U3679">
        <v>250</v>
      </c>
    </row>
    <row r="3680" spans="1:47" x14ac:dyDescent="0.2">
      <c r="A3680" s="2">
        <v>3678</v>
      </c>
      <c r="B3680" s="4">
        <v>5</v>
      </c>
      <c r="C3680">
        <v>15</v>
      </c>
      <c r="D3680">
        <v>35</v>
      </c>
      <c r="E3680">
        <v>50</v>
      </c>
      <c r="F3680">
        <v>100</v>
      </c>
      <c r="G3680">
        <v>500</v>
      </c>
      <c r="H3680">
        <v>1000</v>
      </c>
      <c r="I3680">
        <v>2500</v>
      </c>
      <c r="J3680">
        <v>5000</v>
      </c>
    </row>
    <row r="3681" spans="1:31" x14ac:dyDescent="0.2">
      <c r="A3681" s="2">
        <v>3679</v>
      </c>
      <c r="B3681" s="4">
        <v>1</v>
      </c>
      <c r="C3681">
        <v>20</v>
      </c>
      <c r="D3681">
        <v>32</v>
      </c>
      <c r="E3681">
        <v>32</v>
      </c>
      <c r="F3681">
        <v>58</v>
      </c>
      <c r="G3681">
        <v>160</v>
      </c>
    </row>
    <row r="3682" spans="1:31" x14ac:dyDescent="0.2">
      <c r="A3682" s="2">
        <v>3680</v>
      </c>
      <c r="B3682" s="4">
        <v>1</v>
      </c>
      <c r="C3682">
        <v>3</v>
      </c>
      <c r="D3682">
        <v>5</v>
      </c>
      <c r="E3682">
        <v>10</v>
      </c>
      <c r="F3682">
        <v>15</v>
      </c>
      <c r="G3682">
        <v>25</v>
      </c>
      <c r="H3682">
        <v>50</v>
      </c>
      <c r="I3682">
        <v>75</v>
      </c>
      <c r="J3682">
        <v>100</v>
      </c>
      <c r="K3682">
        <v>150</v>
      </c>
      <c r="L3682">
        <v>200</v>
      </c>
      <c r="M3682">
        <v>250</v>
      </c>
      <c r="N3682">
        <v>350</v>
      </c>
      <c r="O3682">
        <v>1000</v>
      </c>
    </row>
    <row r="3683" spans="1:31" x14ac:dyDescent="0.2">
      <c r="A3683" s="2">
        <v>3681</v>
      </c>
      <c r="B3683" s="4">
        <v>1</v>
      </c>
      <c r="C3683">
        <v>10</v>
      </c>
      <c r="D3683">
        <v>20</v>
      </c>
      <c r="E3683">
        <v>30</v>
      </c>
      <c r="F3683">
        <v>50</v>
      </c>
      <c r="G3683">
        <v>50</v>
      </c>
      <c r="H3683">
        <v>75</v>
      </c>
      <c r="I3683">
        <v>100</v>
      </c>
      <c r="J3683">
        <v>125</v>
      </c>
      <c r="K3683">
        <v>150</v>
      </c>
      <c r="L3683">
        <v>200</v>
      </c>
      <c r="M3683">
        <v>200</v>
      </c>
      <c r="N3683">
        <v>250</v>
      </c>
      <c r="O3683">
        <v>250</v>
      </c>
      <c r="P3683">
        <v>250</v>
      </c>
      <c r="Q3683">
        <v>300</v>
      </c>
      <c r="R3683">
        <v>350</v>
      </c>
      <c r="S3683">
        <v>350</v>
      </c>
      <c r="T3683">
        <v>350</v>
      </c>
      <c r="U3683">
        <v>500</v>
      </c>
      <c r="V3683">
        <v>750</v>
      </c>
      <c r="W3683">
        <v>1000</v>
      </c>
      <c r="X3683">
        <v>2500</v>
      </c>
      <c r="Y3683">
        <v>2500</v>
      </c>
      <c r="Z3683">
        <v>2500</v>
      </c>
      <c r="AA3683">
        <v>3500</v>
      </c>
      <c r="AB3683">
        <v>5000</v>
      </c>
      <c r="AC3683">
        <v>5000</v>
      </c>
      <c r="AD3683">
        <v>7500</v>
      </c>
      <c r="AE3683">
        <v>10000</v>
      </c>
    </row>
    <row r="3684" spans="1:31" x14ac:dyDescent="0.2">
      <c r="A3684" s="2">
        <v>3682</v>
      </c>
      <c r="B3684" s="4">
        <v>1</v>
      </c>
      <c r="C3684">
        <v>149</v>
      </c>
      <c r="D3684">
        <v>189</v>
      </c>
      <c r="E3684">
        <v>349</v>
      </c>
      <c r="F3684">
        <v>479</v>
      </c>
      <c r="G3684">
        <v>649</v>
      </c>
      <c r="H3684">
        <v>1249</v>
      </c>
    </row>
    <row r="3685" spans="1:31" x14ac:dyDescent="0.2">
      <c r="A3685" s="2">
        <v>3683</v>
      </c>
      <c r="B3685" s="4">
        <v>1</v>
      </c>
      <c r="C3685">
        <v>5</v>
      </c>
      <c r="D3685">
        <v>10</v>
      </c>
      <c r="E3685">
        <v>15</v>
      </c>
      <c r="F3685">
        <v>20</v>
      </c>
      <c r="G3685">
        <v>25</v>
      </c>
      <c r="H3685">
        <v>30</v>
      </c>
      <c r="I3685">
        <v>40</v>
      </c>
      <c r="J3685">
        <v>45</v>
      </c>
      <c r="K3685">
        <v>50</v>
      </c>
      <c r="L3685">
        <v>75</v>
      </c>
      <c r="M3685">
        <v>80</v>
      </c>
      <c r="N3685">
        <v>100</v>
      </c>
      <c r="O3685">
        <v>250</v>
      </c>
      <c r="P3685">
        <v>1000</v>
      </c>
    </row>
    <row r="3686" spans="1:31" x14ac:dyDescent="0.2">
      <c r="A3686" s="2">
        <v>3684</v>
      </c>
      <c r="B3686" s="4">
        <v>1</v>
      </c>
      <c r="C3686">
        <v>209</v>
      </c>
      <c r="D3686">
        <v>239</v>
      </c>
      <c r="E3686">
        <v>249</v>
      </c>
      <c r="F3686">
        <v>249</v>
      </c>
      <c r="G3686">
        <v>289</v>
      </c>
    </row>
    <row r="3687" spans="1:31" x14ac:dyDescent="0.2">
      <c r="A3687" s="2">
        <v>3685</v>
      </c>
      <c r="B3687" s="4">
        <v>1</v>
      </c>
      <c r="C3687">
        <v>29</v>
      </c>
    </row>
    <row r="3688" spans="1:31" x14ac:dyDescent="0.2">
      <c r="A3688" s="2">
        <v>3686</v>
      </c>
      <c r="B3688" s="4">
        <v>1</v>
      </c>
      <c r="C3688">
        <v>14</v>
      </c>
      <c r="D3688">
        <v>17</v>
      </c>
      <c r="E3688">
        <v>25</v>
      </c>
      <c r="F3688">
        <v>35</v>
      </c>
      <c r="G3688">
        <v>45</v>
      </c>
      <c r="H3688">
        <v>60</v>
      </c>
      <c r="I3688">
        <v>100</v>
      </c>
      <c r="J3688">
        <v>200</v>
      </c>
      <c r="K3688">
        <v>500</v>
      </c>
      <c r="L3688">
        <v>1500</v>
      </c>
    </row>
    <row r="3689" spans="1:31" x14ac:dyDescent="0.2">
      <c r="A3689" s="2">
        <v>3687</v>
      </c>
      <c r="B3689" s="4">
        <v>10</v>
      </c>
      <c r="C3689">
        <v>25</v>
      </c>
      <c r="D3689">
        <v>40</v>
      </c>
      <c r="E3689">
        <v>45</v>
      </c>
      <c r="F3689">
        <v>50</v>
      </c>
      <c r="G3689">
        <v>200</v>
      </c>
      <c r="H3689">
        <v>200</v>
      </c>
    </row>
    <row r="3690" spans="1:31" x14ac:dyDescent="0.2">
      <c r="A3690" s="2">
        <v>3688</v>
      </c>
      <c r="B3690" s="4">
        <v>10</v>
      </c>
      <c r="C3690">
        <v>25</v>
      </c>
      <c r="D3690">
        <v>50</v>
      </c>
      <c r="E3690">
        <v>200</v>
      </c>
      <c r="F3690">
        <v>300</v>
      </c>
      <c r="G3690">
        <v>500</v>
      </c>
    </row>
    <row r="3691" spans="1:31" x14ac:dyDescent="0.2">
      <c r="A3691" s="2">
        <v>3689</v>
      </c>
      <c r="B3691" s="4">
        <v>5</v>
      </c>
      <c r="C3691">
        <v>10</v>
      </c>
      <c r="D3691">
        <v>19</v>
      </c>
      <c r="E3691">
        <v>24</v>
      </c>
      <c r="F3691">
        <v>29</v>
      </c>
      <c r="G3691">
        <v>38</v>
      </c>
      <c r="H3691">
        <v>48</v>
      </c>
      <c r="I3691">
        <v>67</v>
      </c>
      <c r="J3691">
        <v>86</v>
      </c>
      <c r="K3691">
        <v>120</v>
      </c>
      <c r="L3691">
        <v>173</v>
      </c>
      <c r="M3691">
        <v>288</v>
      </c>
      <c r="N3691">
        <v>480</v>
      </c>
      <c r="O3691">
        <v>961</v>
      </c>
    </row>
    <row r="3692" spans="1:31" x14ac:dyDescent="0.2">
      <c r="A3692" s="2">
        <v>3690</v>
      </c>
      <c r="B3692" s="4">
        <v>5</v>
      </c>
      <c r="C3692">
        <v>20</v>
      </c>
      <c r="D3692">
        <v>20</v>
      </c>
      <c r="E3692">
        <v>30</v>
      </c>
      <c r="F3692">
        <v>30</v>
      </c>
      <c r="G3692">
        <v>35</v>
      </c>
      <c r="H3692">
        <v>35</v>
      </c>
      <c r="I3692">
        <v>40</v>
      </c>
      <c r="J3692">
        <v>100</v>
      </c>
      <c r="K3692">
        <v>150</v>
      </c>
      <c r="L3692">
        <v>200</v>
      </c>
      <c r="M3692">
        <v>200</v>
      </c>
    </row>
    <row r="3693" spans="1:31" x14ac:dyDescent="0.2">
      <c r="A3693" s="2">
        <v>3691</v>
      </c>
      <c r="B3693" s="4">
        <v>2</v>
      </c>
      <c r="C3693">
        <v>16</v>
      </c>
      <c r="D3693">
        <v>19</v>
      </c>
      <c r="E3693">
        <v>26</v>
      </c>
      <c r="F3693">
        <v>38</v>
      </c>
      <c r="G3693">
        <v>54</v>
      </c>
      <c r="H3693">
        <v>112</v>
      </c>
    </row>
    <row r="3694" spans="1:31" x14ac:dyDescent="0.2">
      <c r="A3694" s="2">
        <v>3692</v>
      </c>
      <c r="B3694" s="4">
        <v>5</v>
      </c>
      <c r="C3694">
        <v>25</v>
      </c>
      <c r="D3694">
        <v>55</v>
      </c>
      <c r="E3694">
        <v>59</v>
      </c>
      <c r="F3694">
        <v>64</v>
      </c>
      <c r="G3694">
        <v>199</v>
      </c>
      <c r="H3694">
        <v>209</v>
      </c>
      <c r="I3694">
        <v>219</v>
      </c>
    </row>
    <row r="3695" spans="1:31" x14ac:dyDescent="0.2">
      <c r="A3695" s="2">
        <v>3693</v>
      </c>
      <c r="B3695" s="4">
        <v>1</v>
      </c>
      <c r="C3695">
        <v>15</v>
      </c>
      <c r="D3695">
        <v>20</v>
      </c>
      <c r="E3695">
        <v>25</v>
      </c>
      <c r="F3695">
        <v>30</v>
      </c>
      <c r="G3695">
        <v>35</v>
      </c>
      <c r="H3695">
        <v>40</v>
      </c>
      <c r="I3695">
        <v>55</v>
      </c>
      <c r="J3695">
        <v>55</v>
      </c>
      <c r="K3695">
        <v>100</v>
      </c>
      <c r="L3695">
        <v>100</v>
      </c>
      <c r="M3695">
        <v>150</v>
      </c>
    </row>
    <row r="3696" spans="1:31" x14ac:dyDescent="0.2">
      <c r="A3696" s="2">
        <v>3694</v>
      </c>
      <c r="B3696" s="4">
        <v>12</v>
      </c>
      <c r="C3696">
        <v>18</v>
      </c>
      <c r="D3696">
        <v>20</v>
      </c>
      <c r="E3696">
        <v>20</v>
      </c>
      <c r="F3696">
        <v>40</v>
      </c>
      <c r="G3696">
        <v>80</v>
      </c>
      <c r="H3696">
        <v>120</v>
      </c>
    </row>
    <row r="3697" spans="1:43" x14ac:dyDescent="0.2">
      <c r="A3697" s="2">
        <v>3695</v>
      </c>
      <c r="B3697" s="4">
        <v>5</v>
      </c>
      <c r="C3697">
        <v>30</v>
      </c>
      <c r="D3697">
        <v>40</v>
      </c>
      <c r="E3697">
        <v>70</v>
      </c>
      <c r="F3697">
        <v>1000</v>
      </c>
    </row>
    <row r="3698" spans="1:43" x14ac:dyDescent="0.2">
      <c r="A3698" s="2">
        <v>3696</v>
      </c>
      <c r="B3698" s="4">
        <v>1</v>
      </c>
      <c r="C3698">
        <v>5</v>
      </c>
      <c r="D3698">
        <v>10</v>
      </c>
      <c r="E3698">
        <v>22</v>
      </c>
      <c r="F3698">
        <v>25</v>
      </c>
      <c r="G3698">
        <v>35</v>
      </c>
      <c r="H3698">
        <v>40</v>
      </c>
      <c r="I3698">
        <v>42</v>
      </c>
      <c r="J3698">
        <v>45</v>
      </c>
      <c r="K3698">
        <v>55</v>
      </c>
      <c r="L3698">
        <v>60</v>
      </c>
      <c r="M3698">
        <v>62</v>
      </c>
      <c r="N3698">
        <v>65</v>
      </c>
      <c r="O3698">
        <v>100</v>
      </c>
      <c r="P3698">
        <v>105</v>
      </c>
      <c r="Q3698">
        <v>200</v>
      </c>
      <c r="R3698">
        <v>225</v>
      </c>
      <c r="S3698">
        <v>310</v>
      </c>
      <c r="T3698">
        <v>500</v>
      </c>
      <c r="U3698">
        <v>1000</v>
      </c>
      <c r="V3698">
        <v>2500</v>
      </c>
      <c r="W3698">
        <v>5000</v>
      </c>
    </row>
    <row r="3699" spans="1:43" x14ac:dyDescent="0.2">
      <c r="A3699" s="2">
        <v>3697</v>
      </c>
      <c r="B3699" s="4">
        <v>7</v>
      </c>
      <c r="C3699">
        <v>146</v>
      </c>
      <c r="D3699">
        <v>292</v>
      </c>
      <c r="E3699">
        <v>336</v>
      </c>
      <c r="F3699">
        <v>387</v>
      </c>
      <c r="G3699">
        <v>731</v>
      </c>
      <c r="H3699">
        <v>2922</v>
      </c>
      <c r="I3699">
        <v>6758</v>
      </c>
      <c r="J3699">
        <v>7306</v>
      </c>
    </row>
    <row r="3700" spans="1:43" x14ac:dyDescent="0.2">
      <c r="A3700" s="2">
        <v>3698</v>
      </c>
      <c r="B3700" s="4">
        <v>5</v>
      </c>
      <c r="C3700">
        <v>12</v>
      </c>
      <c r="D3700">
        <v>25</v>
      </c>
      <c r="E3700">
        <v>75</v>
      </c>
      <c r="F3700">
        <v>100</v>
      </c>
      <c r="G3700">
        <v>250</v>
      </c>
      <c r="H3700">
        <v>500</v>
      </c>
    </row>
    <row r="3701" spans="1:43" x14ac:dyDescent="0.2">
      <c r="A3701" s="2">
        <v>3699</v>
      </c>
      <c r="B3701" s="4">
        <v>1</v>
      </c>
      <c r="C3701">
        <v>25</v>
      </c>
      <c r="D3701">
        <v>37</v>
      </c>
      <c r="E3701">
        <v>39</v>
      </c>
      <c r="F3701">
        <v>41</v>
      </c>
      <c r="G3701">
        <v>43</v>
      </c>
      <c r="H3701">
        <v>45</v>
      </c>
      <c r="I3701">
        <v>49</v>
      </c>
      <c r="J3701">
        <v>50</v>
      </c>
      <c r="K3701">
        <v>75</v>
      </c>
      <c r="L3701">
        <v>80</v>
      </c>
      <c r="M3701">
        <v>85</v>
      </c>
      <c r="N3701">
        <v>95</v>
      </c>
      <c r="O3701">
        <v>100</v>
      </c>
      <c r="P3701">
        <v>145</v>
      </c>
      <c r="Q3701">
        <v>150</v>
      </c>
      <c r="R3701">
        <v>170</v>
      </c>
      <c r="S3701">
        <v>175</v>
      </c>
      <c r="T3701">
        <v>200</v>
      </c>
      <c r="U3701">
        <v>275</v>
      </c>
      <c r="V3701">
        <v>350</v>
      </c>
    </row>
    <row r="3702" spans="1:43" x14ac:dyDescent="0.2">
      <c r="A3702" s="2">
        <v>3700</v>
      </c>
      <c r="B3702" s="4">
        <v>1</v>
      </c>
      <c r="C3702">
        <v>5</v>
      </c>
      <c r="D3702">
        <v>15</v>
      </c>
      <c r="E3702">
        <v>35</v>
      </c>
      <c r="F3702">
        <v>55</v>
      </c>
      <c r="G3702">
        <v>65</v>
      </c>
      <c r="H3702">
        <v>75</v>
      </c>
      <c r="I3702">
        <v>85</v>
      </c>
      <c r="J3702">
        <v>95</v>
      </c>
      <c r="K3702">
        <v>500</v>
      </c>
    </row>
    <row r="3703" spans="1:43" x14ac:dyDescent="0.2">
      <c r="A3703" s="2">
        <v>3701</v>
      </c>
      <c r="B3703" s="4">
        <v>10</v>
      </c>
      <c r="C3703">
        <v>25</v>
      </c>
      <c r="D3703">
        <v>39</v>
      </c>
      <c r="E3703">
        <v>55</v>
      </c>
      <c r="F3703">
        <v>60</v>
      </c>
      <c r="G3703">
        <v>75</v>
      </c>
      <c r="H3703">
        <v>99</v>
      </c>
      <c r="I3703">
        <v>99</v>
      </c>
      <c r="J3703">
        <v>150</v>
      </c>
      <c r="K3703">
        <v>350</v>
      </c>
      <c r="L3703">
        <v>650</v>
      </c>
      <c r="M3703">
        <v>1000</v>
      </c>
      <c r="N3703">
        <v>5000</v>
      </c>
      <c r="O3703">
        <v>7500</v>
      </c>
      <c r="P3703">
        <v>9000</v>
      </c>
      <c r="Q3703">
        <v>10000</v>
      </c>
    </row>
    <row r="3704" spans="1:43" x14ac:dyDescent="0.2">
      <c r="A3704" s="2">
        <v>3702</v>
      </c>
      <c r="B3704" s="4">
        <v>5</v>
      </c>
      <c r="C3704">
        <v>8</v>
      </c>
      <c r="D3704">
        <v>12</v>
      </c>
      <c r="E3704">
        <v>15</v>
      </c>
      <c r="F3704">
        <v>24</v>
      </c>
      <c r="G3704">
        <v>25</v>
      </c>
      <c r="H3704">
        <v>28</v>
      </c>
      <c r="I3704">
        <v>30</v>
      </c>
      <c r="J3704">
        <v>35</v>
      </c>
      <c r="K3704">
        <v>40</v>
      </c>
      <c r="L3704">
        <v>45</v>
      </c>
      <c r="M3704">
        <v>58</v>
      </c>
      <c r="N3704">
        <v>80</v>
      </c>
      <c r="O3704">
        <v>115</v>
      </c>
      <c r="P3704">
        <v>150</v>
      </c>
      <c r="Q3704">
        <v>200</v>
      </c>
      <c r="R3704">
        <v>500</v>
      </c>
    </row>
    <row r="3705" spans="1:43" x14ac:dyDescent="0.2">
      <c r="A3705" s="2">
        <v>3703</v>
      </c>
      <c r="B3705" s="4">
        <v>1</v>
      </c>
      <c r="C3705">
        <v>15</v>
      </c>
      <c r="D3705">
        <v>25</v>
      </c>
      <c r="E3705">
        <v>50</v>
      </c>
      <c r="F3705">
        <v>50</v>
      </c>
      <c r="G3705">
        <v>75</v>
      </c>
      <c r="H3705">
        <v>75</v>
      </c>
      <c r="I3705">
        <v>100</v>
      </c>
      <c r="J3705">
        <v>100</v>
      </c>
      <c r="K3705">
        <v>100</v>
      </c>
      <c r="L3705">
        <v>150</v>
      </c>
      <c r="M3705">
        <v>150</v>
      </c>
      <c r="N3705">
        <v>200</v>
      </c>
      <c r="O3705">
        <v>200</v>
      </c>
      <c r="P3705">
        <v>250</v>
      </c>
      <c r="Q3705">
        <v>350</v>
      </c>
      <c r="R3705">
        <v>500</v>
      </c>
      <c r="S3705">
        <v>500</v>
      </c>
      <c r="T3705">
        <v>700</v>
      </c>
      <c r="U3705">
        <v>800</v>
      </c>
      <c r="V3705">
        <v>1000</v>
      </c>
      <c r="W3705">
        <v>1000</v>
      </c>
      <c r="X3705">
        <v>1200</v>
      </c>
      <c r="Y3705">
        <v>1500</v>
      </c>
      <c r="Z3705">
        <v>2000</v>
      </c>
      <c r="AA3705">
        <v>5000</v>
      </c>
      <c r="AB3705">
        <v>10000</v>
      </c>
      <c r="AC3705">
        <v>10000</v>
      </c>
    </row>
    <row r="3706" spans="1:43" x14ac:dyDescent="0.2">
      <c r="A3706" s="2">
        <v>3704</v>
      </c>
      <c r="B3706" s="4">
        <v>5</v>
      </c>
      <c r="C3706">
        <v>10</v>
      </c>
      <c r="D3706">
        <v>15</v>
      </c>
      <c r="E3706">
        <v>25</v>
      </c>
      <c r="F3706">
        <v>30</v>
      </c>
      <c r="G3706">
        <v>50</v>
      </c>
      <c r="H3706">
        <v>100</v>
      </c>
      <c r="I3706">
        <v>500</v>
      </c>
      <c r="J3706">
        <v>1000</v>
      </c>
      <c r="K3706">
        <v>5000</v>
      </c>
      <c r="L3706">
        <v>10000</v>
      </c>
    </row>
    <row r="3707" spans="1:43" x14ac:dyDescent="0.2">
      <c r="A3707" s="2">
        <v>3705</v>
      </c>
      <c r="B3707" s="4">
        <v>1</v>
      </c>
      <c r="C3707">
        <v>35</v>
      </c>
      <c r="D3707">
        <v>35</v>
      </c>
      <c r="E3707">
        <v>65</v>
      </c>
      <c r="F3707">
        <v>70</v>
      </c>
      <c r="G3707">
        <v>80</v>
      </c>
      <c r="H3707">
        <v>130</v>
      </c>
      <c r="I3707">
        <v>140</v>
      </c>
      <c r="J3707">
        <v>200</v>
      </c>
      <c r="K3707">
        <v>240</v>
      </c>
      <c r="L3707">
        <v>260</v>
      </c>
      <c r="M3707">
        <v>320</v>
      </c>
      <c r="N3707">
        <v>480</v>
      </c>
      <c r="O3707">
        <v>520</v>
      </c>
      <c r="P3707">
        <v>550</v>
      </c>
      <c r="Q3707">
        <v>620</v>
      </c>
    </row>
    <row r="3708" spans="1:43" x14ac:dyDescent="0.2">
      <c r="A3708" s="2">
        <v>3706</v>
      </c>
      <c r="B3708" s="4">
        <v>10</v>
      </c>
      <c r="C3708">
        <v>15</v>
      </c>
      <c r="D3708">
        <v>28</v>
      </c>
      <c r="E3708">
        <v>65</v>
      </c>
    </row>
    <row r="3709" spans="1:43" x14ac:dyDescent="0.2">
      <c r="A3709" s="2">
        <v>3707</v>
      </c>
      <c r="B3709" s="4">
        <v>15</v>
      </c>
      <c r="C3709">
        <v>25</v>
      </c>
      <c r="D3709">
        <v>60</v>
      </c>
      <c r="E3709">
        <v>200</v>
      </c>
      <c r="F3709">
        <v>300</v>
      </c>
      <c r="G3709">
        <v>500</v>
      </c>
      <c r="H3709">
        <v>750</v>
      </c>
      <c r="I3709">
        <v>1000</v>
      </c>
      <c r="J3709">
        <v>2500</v>
      </c>
      <c r="K3709">
        <v>3000</v>
      </c>
      <c r="L3709">
        <v>5000</v>
      </c>
    </row>
    <row r="3710" spans="1:43" x14ac:dyDescent="0.2">
      <c r="A3710" s="2">
        <v>3708</v>
      </c>
      <c r="B3710" s="4">
        <v>5</v>
      </c>
      <c r="C3710">
        <v>25</v>
      </c>
      <c r="D3710">
        <v>50</v>
      </c>
      <c r="E3710">
        <v>100</v>
      </c>
      <c r="F3710">
        <v>250</v>
      </c>
      <c r="G3710">
        <v>325</v>
      </c>
      <c r="H3710">
        <v>2500</v>
      </c>
      <c r="I3710">
        <v>3500</v>
      </c>
      <c r="J3710">
        <v>5000</v>
      </c>
    </row>
    <row r="3711" spans="1:43" x14ac:dyDescent="0.2">
      <c r="A3711" s="2">
        <v>3709</v>
      </c>
      <c r="B3711" s="4">
        <v>6</v>
      </c>
      <c r="C3711">
        <v>7</v>
      </c>
      <c r="D3711">
        <v>8</v>
      </c>
      <c r="E3711">
        <v>9</v>
      </c>
      <c r="F3711">
        <v>11</v>
      </c>
      <c r="G3711">
        <v>12</v>
      </c>
      <c r="H3711">
        <v>13</v>
      </c>
      <c r="I3711">
        <v>13</v>
      </c>
      <c r="J3711">
        <v>13</v>
      </c>
      <c r="K3711">
        <v>15</v>
      </c>
      <c r="L3711">
        <v>20</v>
      </c>
      <c r="M3711">
        <v>25</v>
      </c>
      <c r="N3711">
        <v>30</v>
      </c>
      <c r="O3711">
        <v>36</v>
      </c>
      <c r="P3711">
        <v>38</v>
      </c>
      <c r="Q3711">
        <v>40</v>
      </c>
      <c r="R3711">
        <v>43</v>
      </c>
      <c r="S3711">
        <v>56</v>
      </c>
      <c r="T3711">
        <v>60</v>
      </c>
      <c r="U3711">
        <v>75</v>
      </c>
      <c r="V3711">
        <v>80</v>
      </c>
      <c r="W3711">
        <v>80</v>
      </c>
      <c r="X3711">
        <v>100</v>
      </c>
      <c r="Y3711">
        <v>100</v>
      </c>
      <c r="Z3711">
        <v>139</v>
      </c>
      <c r="AA3711">
        <v>165</v>
      </c>
      <c r="AB3711">
        <v>175</v>
      </c>
      <c r="AC3711">
        <v>295</v>
      </c>
      <c r="AD3711">
        <v>295</v>
      </c>
      <c r="AE3711">
        <v>325</v>
      </c>
      <c r="AF3711">
        <v>435</v>
      </c>
      <c r="AG3711">
        <v>450</v>
      </c>
      <c r="AH3711">
        <v>450</v>
      </c>
      <c r="AI3711">
        <v>450</v>
      </c>
      <c r="AJ3711">
        <v>550</v>
      </c>
      <c r="AK3711">
        <v>600</v>
      </c>
      <c r="AL3711">
        <v>600</v>
      </c>
      <c r="AM3711">
        <v>625</v>
      </c>
      <c r="AN3711">
        <v>625</v>
      </c>
      <c r="AO3711">
        <v>675</v>
      </c>
      <c r="AP3711">
        <v>675</v>
      </c>
      <c r="AQ3711">
        <v>775</v>
      </c>
    </row>
    <row r="3712" spans="1:43" x14ac:dyDescent="0.2">
      <c r="A3712" s="2">
        <v>3710</v>
      </c>
      <c r="B3712" s="4">
        <v>1</v>
      </c>
      <c r="C3712">
        <v>2</v>
      </c>
      <c r="D3712">
        <v>5</v>
      </c>
      <c r="E3712">
        <v>20</v>
      </c>
      <c r="F3712">
        <v>20</v>
      </c>
      <c r="G3712">
        <v>22</v>
      </c>
      <c r="H3712">
        <v>23</v>
      </c>
      <c r="I3712">
        <v>24</v>
      </c>
      <c r="J3712">
        <v>25</v>
      </c>
      <c r="K3712">
        <v>25</v>
      </c>
      <c r="L3712">
        <v>25</v>
      </c>
      <c r="M3712">
        <v>25</v>
      </c>
      <c r="N3712">
        <v>26</v>
      </c>
      <c r="O3712">
        <v>27</v>
      </c>
      <c r="P3712">
        <v>28</v>
      </c>
      <c r="Q3712">
        <v>28</v>
      </c>
      <c r="R3712">
        <v>28</v>
      </c>
      <c r="S3712">
        <v>29</v>
      </c>
      <c r="T3712">
        <v>30</v>
      </c>
      <c r="U3712">
        <v>30</v>
      </c>
      <c r="V3712">
        <v>30</v>
      </c>
      <c r="W3712">
        <v>30</v>
      </c>
      <c r="X3712">
        <v>31</v>
      </c>
      <c r="Y3712">
        <v>32</v>
      </c>
      <c r="Z3712">
        <v>32</v>
      </c>
      <c r="AA3712">
        <v>33</v>
      </c>
      <c r="AB3712">
        <v>35</v>
      </c>
      <c r="AC3712">
        <v>35</v>
      </c>
      <c r="AD3712">
        <v>35</v>
      </c>
      <c r="AE3712">
        <v>35</v>
      </c>
      <c r="AF3712">
        <v>58</v>
      </c>
      <c r="AG3712">
        <v>59</v>
      </c>
      <c r="AH3712">
        <v>59</v>
      </c>
    </row>
    <row r="3713" spans="1:48" x14ac:dyDescent="0.2">
      <c r="A3713" s="2">
        <v>3711</v>
      </c>
      <c r="B3713" s="4">
        <v>0.77</v>
      </c>
      <c r="C3713">
        <v>4</v>
      </c>
      <c r="D3713">
        <v>8</v>
      </c>
      <c r="E3713">
        <v>19</v>
      </c>
      <c r="F3713">
        <v>62</v>
      </c>
      <c r="G3713">
        <v>77</v>
      </c>
      <c r="H3713">
        <v>77</v>
      </c>
      <c r="I3713">
        <v>93</v>
      </c>
      <c r="J3713">
        <v>101</v>
      </c>
      <c r="K3713">
        <v>124</v>
      </c>
      <c r="L3713">
        <v>139</v>
      </c>
      <c r="M3713">
        <v>271</v>
      </c>
      <c r="N3713">
        <v>387</v>
      </c>
      <c r="O3713">
        <v>387</v>
      </c>
      <c r="P3713">
        <v>387</v>
      </c>
      <c r="Q3713">
        <v>387</v>
      </c>
      <c r="R3713">
        <v>387</v>
      </c>
      <c r="S3713">
        <v>387</v>
      </c>
      <c r="T3713">
        <v>464</v>
      </c>
      <c r="U3713">
        <v>541</v>
      </c>
      <c r="V3713">
        <v>541</v>
      </c>
      <c r="W3713">
        <v>619</v>
      </c>
      <c r="X3713">
        <v>619</v>
      </c>
      <c r="Y3713">
        <v>619</v>
      </c>
      <c r="Z3713">
        <v>619</v>
      </c>
      <c r="AA3713">
        <v>773</v>
      </c>
      <c r="AB3713">
        <v>773</v>
      </c>
      <c r="AC3713">
        <v>773</v>
      </c>
      <c r="AD3713">
        <v>773</v>
      </c>
      <c r="AE3713">
        <v>928</v>
      </c>
      <c r="AF3713">
        <v>1160</v>
      </c>
      <c r="AG3713">
        <v>1933</v>
      </c>
      <c r="AH3713">
        <v>2320</v>
      </c>
      <c r="AI3713">
        <v>3093</v>
      </c>
      <c r="AJ3713">
        <v>3867</v>
      </c>
      <c r="AK3713">
        <v>4640</v>
      </c>
      <c r="AL3713">
        <v>6187</v>
      </c>
    </row>
    <row r="3714" spans="1:48" x14ac:dyDescent="0.2">
      <c r="A3714" s="2">
        <v>3712</v>
      </c>
      <c r="B3714" s="4">
        <v>1</v>
      </c>
      <c r="C3714">
        <v>15</v>
      </c>
      <c r="D3714">
        <v>45</v>
      </c>
      <c r="E3714">
        <v>60</v>
      </c>
      <c r="F3714">
        <v>70</v>
      </c>
      <c r="G3714">
        <v>80</v>
      </c>
      <c r="H3714">
        <v>80</v>
      </c>
      <c r="I3714">
        <v>90</v>
      </c>
      <c r="J3714">
        <v>90</v>
      </c>
      <c r="K3714">
        <v>90</v>
      </c>
      <c r="L3714">
        <v>145</v>
      </c>
      <c r="M3714">
        <v>350</v>
      </c>
      <c r="N3714">
        <v>1000</v>
      </c>
    </row>
    <row r="3715" spans="1:48" x14ac:dyDescent="0.2">
      <c r="A3715" s="2">
        <v>3713</v>
      </c>
      <c r="B3715" s="4">
        <v>5</v>
      </c>
      <c r="C3715">
        <v>5</v>
      </c>
      <c r="D3715">
        <v>5</v>
      </c>
      <c r="E3715">
        <v>7</v>
      </c>
      <c r="F3715">
        <v>12</v>
      </c>
      <c r="G3715">
        <v>16</v>
      </c>
      <c r="H3715">
        <v>25</v>
      </c>
      <c r="I3715">
        <v>41</v>
      </c>
      <c r="J3715">
        <v>45</v>
      </c>
      <c r="K3715">
        <v>46</v>
      </c>
      <c r="L3715">
        <v>50</v>
      </c>
      <c r="M3715">
        <v>71</v>
      </c>
      <c r="N3715">
        <v>75</v>
      </c>
      <c r="O3715">
        <v>92</v>
      </c>
    </row>
    <row r="3716" spans="1:48" x14ac:dyDescent="0.2">
      <c r="A3716" s="2">
        <v>3714</v>
      </c>
      <c r="B3716" s="4">
        <v>1</v>
      </c>
      <c r="C3716">
        <v>5</v>
      </c>
      <c r="D3716">
        <v>10</v>
      </c>
      <c r="E3716">
        <v>20</v>
      </c>
      <c r="F3716">
        <v>25</v>
      </c>
      <c r="G3716">
        <v>30</v>
      </c>
      <c r="H3716">
        <v>35</v>
      </c>
      <c r="I3716">
        <v>40</v>
      </c>
      <c r="J3716">
        <v>40</v>
      </c>
      <c r="K3716">
        <v>40</v>
      </c>
      <c r="L3716">
        <v>40</v>
      </c>
      <c r="M3716">
        <v>45</v>
      </c>
      <c r="N3716">
        <v>45</v>
      </c>
      <c r="O3716">
        <v>45</v>
      </c>
      <c r="P3716">
        <v>45</v>
      </c>
      <c r="Q3716">
        <v>45</v>
      </c>
      <c r="R3716">
        <v>50</v>
      </c>
      <c r="S3716">
        <v>50</v>
      </c>
      <c r="T3716">
        <v>50</v>
      </c>
      <c r="U3716">
        <v>50</v>
      </c>
      <c r="V3716">
        <v>50</v>
      </c>
      <c r="W3716">
        <v>50</v>
      </c>
      <c r="X3716">
        <v>50</v>
      </c>
      <c r="Y3716">
        <v>50</v>
      </c>
      <c r="Z3716">
        <v>50</v>
      </c>
      <c r="AA3716">
        <v>50</v>
      </c>
      <c r="AB3716">
        <v>50</v>
      </c>
      <c r="AC3716">
        <v>50</v>
      </c>
      <c r="AD3716">
        <v>55</v>
      </c>
      <c r="AE3716">
        <v>65</v>
      </c>
      <c r="AF3716">
        <v>75</v>
      </c>
      <c r="AG3716">
        <v>80</v>
      </c>
      <c r="AH3716">
        <v>85</v>
      </c>
      <c r="AI3716">
        <v>85</v>
      </c>
      <c r="AJ3716">
        <v>95</v>
      </c>
      <c r="AK3716">
        <v>95</v>
      </c>
      <c r="AL3716">
        <v>100</v>
      </c>
      <c r="AM3716">
        <v>150</v>
      </c>
      <c r="AN3716">
        <v>200</v>
      </c>
      <c r="AO3716">
        <v>250</v>
      </c>
      <c r="AP3716">
        <v>250</v>
      </c>
      <c r="AQ3716">
        <v>300</v>
      </c>
      <c r="AR3716">
        <v>300</v>
      </c>
      <c r="AS3716">
        <v>300</v>
      </c>
      <c r="AT3716">
        <v>300</v>
      </c>
      <c r="AU3716">
        <v>400</v>
      </c>
      <c r="AV3716">
        <v>500</v>
      </c>
    </row>
    <row r="3717" spans="1:48" x14ac:dyDescent="0.2">
      <c r="A3717" s="2">
        <v>3715</v>
      </c>
      <c r="B3717" s="4">
        <v>1</v>
      </c>
      <c r="C3717">
        <v>25</v>
      </c>
      <c r="D3717">
        <v>70</v>
      </c>
      <c r="E3717">
        <v>130</v>
      </c>
      <c r="F3717">
        <v>185</v>
      </c>
      <c r="G3717">
        <v>240</v>
      </c>
      <c r="H3717">
        <v>300</v>
      </c>
      <c r="I3717">
        <v>500</v>
      </c>
      <c r="J3717">
        <v>1000</v>
      </c>
      <c r="K3717">
        <v>2000</v>
      </c>
    </row>
    <row r="3718" spans="1:48" x14ac:dyDescent="0.2">
      <c r="A3718" s="2">
        <v>3716</v>
      </c>
      <c r="B3718" s="4">
        <v>3</v>
      </c>
      <c r="C3718">
        <v>25</v>
      </c>
      <c r="D3718">
        <v>29</v>
      </c>
      <c r="E3718">
        <v>55</v>
      </c>
      <c r="F3718">
        <v>79</v>
      </c>
      <c r="G3718">
        <v>125</v>
      </c>
      <c r="H3718">
        <v>250</v>
      </c>
    </row>
    <row r="3719" spans="1:48" x14ac:dyDescent="0.2">
      <c r="A3719" s="2">
        <v>3717</v>
      </c>
      <c r="B3719" s="4">
        <v>10</v>
      </c>
      <c r="C3719">
        <v>15</v>
      </c>
      <c r="D3719">
        <v>30</v>
      </c>
      <c r="E3719">
        <v>60</v>
      </c>
      <c r="F3719">
        <v>100</v>
      </c>
      <c r="G3719">
        <v>150</v>
      </c>
      <c r="H3719">
        <v>250</v>
      </c>
      <c r="I3719">
        <v>400</v>
      </c>
      <c r="J3719">
        <v>500</v>
      </c>
      <c r="K3719">
        <v>600</v>
      </c>
      <c r="L3719">
        <v>1000</v>
      </c>
    </row>
    <row r="3720" spans="1:48" x14ac:dyDescent="0.2">
      <c r="A3720" s="2">
        <v>3718</v>
      </c>
      <c r="B3720" s="4">
        <v>1</v>
      </c>
      <c r="C3720">
        <v>13</v>
      </c>
      <c r="D3720">
        <v>26</v>
      </c>
      <c r="E3720">
        <v>33</v>
      </c>
      <c r="F3720">
        <v>40</v>
      </c>
      <c r="G3720">
        <v>66</v>
      </c>
      <c r="H3720">
        <v>73</v>
      </c>
      <c r="I3720">
        <v>106</v>
      </c>
      <c r="J3720">
        <v>119</v>
      </c>
      <c r="K3720">
        <v>132</v>
      </c>
      <c r="L3720">
        <v>159</v>
      </c>
      <c r="M3720">
        <v>199</v>
      </c>
      <c r="N3720">
        <v>238</v>
      </c>
      <c r="O3720">
        <v>1324</v>
      </c>
      <c r="P3720">
        <v>6622</v>
      </c>
    </row>
    <row r="3721" spans="1:48" x14ac:dyDescent="0.2">
      <c r="A3721" s="2">
        <v>3719</v>
      </c>
      <c r="B3721" s="4">
        <v>1</v>
      </c>
      <c r="C3721">
        <v>44</v>
      </c>
      <c r="D3721">
        <v>84</v>
      </c>
      <c r="E3721">
        <v>99</v>
      </c>
      <c r="F3721">
        <v>128</v>
      </c>
    </row>
    <row r="3722" spans="1:48" x14ac:dyDescent="0.2">
      <c r="A3722" s="2">
        <v>3720</v>
      </c>
      <c r="B3722" s="4">
        <v>1</v>
      </c>
      <c r="C3722">
        <v>44</v>
      </c>
      <c r="D3722">
        <v>84</v>
      </c>
      <c r="E3722">
        <v>99</v>
      </c>
      <c r="F3722">
        <v>128</v>
      </c>
    </row>
    <row r="3723" spans="1:48" x14ac:dyDescent="0.2">
      <c r="A3723" s="2">
        <v>3721</v>
      </c>
      <c r="B3723" s="4">
        <v>5</v>
      </c>
      <c r="C3723">
        <v>27</v>
      </c>
      <c r="D3723">
        <v>40</v>
      </c>
      <c r="E3723">
        <v>45</v>
      </c>
      <c r="F3723">
        <v>51</v>
      </c>
      <c r="G3723">
        <v>73</v>
      </c>
      <c r="H3723">
        <v>78</v>
      </c>
      <c r="I3723">
        <v>91</v>
      </c>
      <c r="J3723">
        <v>143</v>
      </c>
      <c r="K3723">
        <v>147</v>
      </c>
      <c r="L3723">
        <v>188</v>
      </c>
      <c r="M3723">
        <v>322</v>
      </c>
      <c r="N3723">
        <v>1103</v>
      </c>
      <c r="O3723">
        <v>2299</v>
      </c>
    </row>
    <row r="3724" spans="1:48" x14ac:dyDescent="0.2">
      <c r="A3724" s="2">
        <v>3722</v>
      </c>
      <c r="B3724" s="4">
        <v>20</v>
      </c>
      <c r="C3724">
        <v>25</v>
      </c>
      <c r="D3724">
        <v>40</v>
      </c>
      <c r="E3724">
        <v>50</v>
      </c>
      <c r="F3724">
        <v>70</v>
      </c>
      <c r="G3724">
        <v>110</v>
      </c>
      <c r="H3724">
        <v>200</v>
      </c>
      <c r="I3724">
        <v>200</v>
      </c>
      <c r="J3724">
        <v>300</v>
      </c>
      <c r="K3724">
        <v>500</v>
      </c>
      <c r="L3724">
        <v>1000</v>
      </c>
    </row>
    <row r="3725" spans="1:48" x14ac:dyDescent="0.2">
      <c r="A3725" s="2">
        <v>3723</v>
      </c>
      <c r="B3725" s="4">
        <v>1</v>
      </c>
      <c r="C3725">
        <v>5</v>
      </c>
      <c r="D3725">
        <v>20</v>
      </c>
      <c r="E3725">
        <v>30</v>
      </c>
      <c r="F3725">
        <v>33</v>
      </c>
      <c r="G3725">
        <v>35</v>
      </c>
      <c r="H3725">
        <v>90</v>
      </c>
      <c r="I3725">
        <v>110</v>
      </c>
      <c r="J3725">
        <v>111</v>
      </c>
      <c r="K3725">
        <v>120</v>
      </c>
      <c r="L3725">
        <v>120</v>
      </c>
      <c r="M3725">
        <v>125</v>
      </c>
      <c r="N3725">
        <v>125</v>
      </c>
      <c r="O3725">
        <v>130</v>
      </c>
      <c r="P3725">
        <v>175</v>
      </c>
      <c r="Q3725">
        <v>200</v>
      </c>
      <c r="R3725">
        <v>220</v>
      </c>
      <c r="S3725">
        <v>220</v>
      </c>
      <c r="T3725">
        <v>220</v>
      </c>
      <c r="U3725">
        <v>250</v>
      </c>
      <c r="V3725">
        <v>250</v>
      </c>
      <c r="W3725">
        <v>500</v>
      </c>
      <c r="X3725">
        <v>580</v>
      </c>
      <c r="Y3725">
        <v>2000</v>
      </c>
    </row>
    <row r="3726" spans="1:48" x14ac:dyDescent="0.2">
      <c r="A3726" s="2">
        <v>3724</v>
      </c>
      <c r="B3726" s="4">
        <v>5</v>
      </c>
      <c r="C3726">
        <v>10</v>
      </c>
      <c r="D3726">
        <v>15</v>
      </c>
      <c r="E3726">
        <v>20</v>
      </c>
      <c r="F3726">
        <v>23</v>
      </c>
      <c r="G3726">
        <v>25</v>
      </c>
      <c r="H3726">
        <v>40</v>
      </c>
      <c r="I3726">
        <v>43</v>
      </c>
      <c r="J3726">
        <v>45</v>
      </c>
      <c r="K3726">
        <v>55</v>
      </c>
      <c r="L3726">
        <v>58</v>
      </c>
      <c r="M3726">
        <v>60</v>
      </c>
      <c r="N3726">
        <v>90</v>
      </c>
      <c r="O3726">
        <v>95</v>
      </c>
      <c r="P3726">
        <v>100</v>
      </c>
      <c r="Q3726">
        <v>100</v>
      </c>
      <c r="R3726">
        <v>250</v>
      </c>
      <c r="S3726">
        <v>250</v>
      </c>
      <c r="T3726">
        <v>500</v>
      </c>
      <c r="U3726">
        <v>500</v>
      </c>
      <c r="V3726">
        <v>500</v>
      </c>
      <c r="W3726">
        <v>500</v>
      </c>
      <c r="X3726">
        <v>500</v>
      </c>
      <c r="Y3726">
        <v>1000</v>
      </c>
      <c r="Z3726">
        <v>1000</v>
      </c>
      <c r="AA3726">
        <v>1000</v>
      </c>
      <c r="AB3726">
        <v>5000</v>
      </c>
    </row>
    <row r="3727" spans="1:48" x14ac:dyDescent="0.2">
      <c r="A3727" s="2">
        <v>3725</v>
      </c>
      <c r="B3727" s="4">
        <v>1</v>
      </c>
      <c r="C3727">
        <v>2</v>
      </c>
      <c r="D3727">
        <v>25</v>
      </c>
      <c r="E3727">
        <v>50</v>
      </c>
      <c r="F3727">
        <v>100</v>
      </c>
    </row>
    <row r="3728" spans="1:48" x14ac:dyDescent="0.2">
      <c r="A3728" s="2">
        <v>3726</v>
      </c>
      <c r="B3728" s="4">
        <v>3</v>
      </c>
      <c r="C3728">
        <v>7</v>
      </c>
      <c r="D3728">
        <v>12</v>
      </c>
      <c r="E3728">
        <v>20</v>
      </c>
      <c r="F3728">
        <v>36</v>
      </c>
      <c r="G3728">
        <v>45</v>
      </c>
      <c r="H3728">
        <v>45</v>
      </c>
      <c r="I3728">
        <v>45</v>
      </c>
      <c r="J3728">
        <v>45</v>
      </c>
      <c r="K3728">
        <v>45</v>
      </c>
      <c r="L3728">
        <v>45</v>
      </c>
      <c r="M3728">
        <v>65</v>
      </c>
      <c r="N3728">
        <v>80</v>
      </c>
      <c r="O3728">
        <v>90</v>
      </c>
      <c r="P3728">
        <v>135</v>
      </c>
      <c r="Q3728">
        <v>150</v>
      </c>
      <c r="R3728">
        <v>180</v>
      </c>
      <c r="S3728">
        <v>195</v>
      </c>
      <c r="T3728">
        <v>200</v>
      </c>
      <c r="U3728">
        <v>225</v>
      </c>
      <c r="V3728">
        <v>240</v>
      </c>
      <c r="W3728">
        <v>250</v>
      </c>
      <c r="X3728">
        <v>270</v>
      </c>
      <c r="Y3728">
        <v>285</v>
      </c>
      <c r="Z3728">
        <v>330</v>
      </c>
      <c r="AA3728">
        <v>500</v>
      </c>
    </row>
    <row r="3729" spans="1:34" x14ac:dyDescent="0.2">
      <c r="A3729" s="2">
        <v>3727</v>
      </c>
      <c r="B3729" s="4">
        <v>49</v>
      </c>
      <c r="C3729">
        <v>129</v>
      </c>
    </row>
    <row r="3730" spans="1:34" x14ac:dyDescent="0.2">
      <c r="A3730" s="2">
        <v>3728</v>
      </c>
      <c r="B3730" s="4">
        <v>1</v>
      </c>
      <c r="C3730">
        <v>5</v>
      </c>
      <c r="D3730">
        <v>17</v>
      </c>
      <c r="E3730">
        <v>18</v>
      </c>
      <c r="F3730">
        <v>20</v>
      </c>
      <c r="G3730">
        <v>30</v>
      </c>
      <c r="H3730">
        <v>35</v>
      </c>
      <c r="I3730">
        <v>45</v>
      </c>
      <c r="J3730">
        <v>50</v>
      </c>
      <c r="K3730">
        <v>70</v>
      </c>
      <c r="L3730">
        <v>75</v>
      </c>
      <c r="M3730">
        <v>85</v>
      </c>
      <c r="N3730">
        <v>90</v>
      </c>
      <c r="O3730">
        <v>100</v>
      </c>
      <c r="P3730">
        <v>125</v>
      </c>
      <c r="Q3730">
        <v>150</v>
      </c>
      <c r="R3730">
        <v>250</v>
      </c>
      <c r="S3730">
        <v>500</v>
      </c>
      <c r="T3730">
        <v>750</v>
      </c>
      <c r="U3730">
        <v>1000</v>
      </c>
      <c r="V3730">
        <v>1500</v>
      </c>
      <c r="W3730">
        <v>2000</v>
      </c>
      <c r="X3730">
        <v>3000</v>
      </c>
      <c r="Y3730">
        <v>5000</v>
      </c>
      <c r="Z3730">
        <v>7500</v>
      </c>
      <c r="AA3730">
        <v>10000</v>
      </c>
    </row>
    <row r="3731" spans="1:34" x14ac:dyDescent="0.2">
      <c r="A3731" s="2">
        <v>3729</v>
      </c>
      <c r="B3731" s="4">
        <v>1</v>
      </c>
      <c r="C3731">
        <v>399</v>
      </c>
      <c r="D3731">
        <v>420</v>
      </c>
      <c r="E3731">
        <v>499</v>
      </c>
      <c r="F3731">
        <v>899</v>
      </c>
      <c r="G3731">
        <v>2100</v>
      </c>
      <c r="H3731">
        <v>4400</v>
      </c>
    </row>
    <row r="3732" spans="1:34" x14ac:dyDescent="0.2">
      <c r="A3732" s="2">
        <v>3730</v>
      </c>
      <c r="B3732" s="4">
        <v>1</v>
      </c>
      <c r="C3732">
        <v>10</v>
      </c>
      <c r="D3732">
        <v>79</v>
      </c>
      <c r="E3732">
        <v>79</v>
      </c>
      <c r="F3732">
        <v>89</v>
      </c>
      <c r="G3732">
        <v>99</v>
      </c>
      <c r="H3732">
        <v>99</v>
      </c>
      <c r="I3732">
        <v>99</v>
      </c>
      <c r="J3732">
        <v>99</v>
      </c>
      <c r="K3732">
        <v>99</v>
      </c>
      <c r="L3732">
        <v>99</v>
      </c>
      <c r="M3732">
        <v>170</v>
      </c>
      <c r="N3732">
        <v>410</v>
      </c>
      <c r="O3732">
        <v>750</v>
      </c>
    </row>
    <row r="3733" spans="1:34" x14ac:dyDescent="0.2">
      <c r="A3733" s="2">
        <v>3731</v>
      </c>
      <c r="B3733" s="4">
        <v>9</v>
      </c>
      <c r="C3733">
        <v>19</v>
      </c>
      <c r="D3733">
        <v>24</v>
      </c>
      <c r="E3733">
        <v>25</v>
      </c>
      <c r="F3733">
        <v>30</v>
      </c>
      <c r="G3733">
        <v>30</v>
      </c>
      <c r="H3733">
        <v>39</v>
      </c>
      <c r="I3733">
        <v>59</v>
      </c>
      <c r="J3733">
        <v>60</v>
      </c>
      <c r="K3733">
        <v>75</v>
      </c>
      <c r="L3733">
        <v>139</v>
      </c>
      <c r="M3733">
        <v>250</v>
      </c>
      <c r="N3733">
        <v>250</v>
      </c>
      <c r="O3733">
        <v>250</v>
      </c>
    </row>
    <row r="3734" spans="1:34" x14ac:dyDescent="0.2">
      <c r="A3734" s="2">
        <v>3732</v>
      </c>
      <c r="B3734" s="4">
        <v>20</v>
      </c>
      <c r="C3734">
        <v>49</v>
      </c>
      <c r="D3734">
        <v>199</v>
      </c>
      <c r="E3734">
        <v>299</v>
      </c>
      <c r="F3734">
        <v>499</v>
      </c>
      <c r="G3734">
        <v>899</v>
      </c>
    </row>
    <row r="3735" spans="1:34" x14ac:dyDescent="0.2">
      <c r="A3735" s="2">
        <v>3733</v>
      </c>
      <c r="B3735" s="4">
        <v>7</v>
      </c>
      <c r="C3735">
        <v>39</v>
      </c>
      <c r="D3735">
        <v>52</v>
      </c>
      <c r="E3735">
        <v>65</v>
      </c>
      <c r="F3735">
        <v>92</v>
      </c>
      <c r="G3735">
        <v>113</v>
      </c>
      <c r="H3735">
        <v>146</v>
      </c>
      <c r="I3735">
        <v>326</v>
      </c>
      <c r="J3735">
        <v>326</v>
      </c>
    </row>
    <row r="3736" spans="1:34" x14ac:dyDescent="0.2">
      <c r="A3736" s="2">
        <v>3734</v>
      </c>
      <c r="B3736" s="4">
        <v>1</v>
      </c>
      <c r="C3736">
        <v>15</v>
      </c>
      <c r="D3736">
        <v>25</v>
      </c>
      <c r="E3736">
        <v>35</v>
      </c>
      <c r="F3736">
        <v>50</v>
      </c>
      <c r="G3736">
        <v>80</v>
      </c>
      <c r="H3736">
        <v>100</v>
      </c>
      <c r="I3736">
        <v>200</v>
      </c>
      <c r="J3736">
        <v>300</v>
      </c>
    </row>
    <row r="3737" spans="1:34" x14ac:dyDescent="0.2">
      <c r="A3737" s="2">
        <v>3735</v>
      </c>
      <c r="B3737" s="4">
        <v>9</v>
      </c>
      <c r="C3737">
        <v>12</v>
      </c>
      <c r="D3737">
        <v>13</v>
      </c>
      <c r="E3737">
        <v>23</v>
      </c>
      <c r="F3737">
        <v>24</v>
      </c>
      <c r="G3737">
        <v>32</v>
      </c>
    </row>
    <row r="3738" spans="1:34" x14ac:dyDescent="0.2">
      <c r="A3738" s="2">
        <v>3736</v>
      </c>
      <c r="B3738" s="4">
        <v>5</v>
      </c>
      <c r="C3738">
        <v>30</v>
      </c>
      <c r="D3738">
        <v>50</v>
      </c>
      <c r="E3738">
        <v>60</v>
      </c>
      <c r="F3738">
        <v>75</v>
      </c>
      <c r="G3738">
        <v>90</v>
      </c>
      <c r="H3738">
        <v>100</v>
      </c>
      <c r="I3738">
        <v>150</v>
      </c>
      <c r="J3738">
        <v>300</v>
      </c>
      <c r="K3738">
        <v>666</v>
      </c>
      <c r="L3738">
        <v>1000</v>
      </c>
      <c r="M3738">
        <v>3000</v>
      </c>
      <c r="N3738">
        <v>6666</v>
      </c>
      <c r="O3738">
        <v>10000</v>
      </c>
    </row>
    <row r="3739" spans="1:34" x14ac:dyDescent="0.2">
      <c r="A3739" s="2">
        <v>3737</v>
      </c>
      <c r="B3739" s="4">
        <v>5</v>
      </c>
      <c r="C3739">
        <v>11</v>
      </c>
      <c r="D3739">
        <v>22</v>
      </c>
      <c r="E3739">
        <v>54</v>
      </c>
      <c r="F3739">
        <v>65</v>
      </c>
      <c r="G3739">
        <v>76</v>
      </c>
      <c r="H3739">
        <v>108</v>
      </c>
      <c r="I3739">
        <v>141</v>
      </c>
      <c r="J3739">
        <v>152</v>
      </c>
      <c r="K3739">
        <v>163</v>
      </c>
      <c r="L3739">
        <v>1095</v>
      </c>
      <c r="M3739">
        <v>5475</v>
      </c>
    </row>
    <row r="3740" spans="1:34" x14ac:dyDescent="0.2">
      <c r="A3740" s="2">
        <v>3738</v>
      </c>
      <c r="B3740" s="4">
        <v>0.79</v>
      </c>
      <c r="C3740">
        <v>2</v>
      </c>
      <c r="D3740">
        <v>3</v>
      </c>
      <c r="E3740">
        <v>5</v>
      </c>
      <c r="F3740">
        <v>6</v>
      </c>
      <c r="G3740">
        <v>9</v>
      </c>
      <c r="H3740">
        <v>12</v>
      </c>
      <c r="I3740">
        <v>95</v>
      </c>
    </row>
    <row r="3741" spans="1:34" x14ac:dyDescent="0.2">
      <c r="A3741" s="2">
        <v>3739</v>
      </c>
      <c r="B3741" s="4">
        <v>10</v>
      </c>
      <c r="C3741">
        <v>25</v>
      </c>
      <c r="D3741">
        <v>50</v>
      </c>
      <c r="E3741">
        <v>70</v>
      </c>
      <c r="F3741">
        <v>90</v>
      </c>
      <c r="G3741">
        <v>95</v>
      </c>
      <c r="H3741">
        <v>150</v>
      </c>
      <c r="I3741">
        <v>160</v>
      </c>
      <c r="J3741">
        <v>250</v>
      </c>
      <c r="K3741">
        <v>600</v>
      </c>
    </row>
    <row r="3742" spans="1:34" x14ac:dyDescent="0.2">
      <c r="A3742" s="2">
        <v>3740</v>
      </c>
      <c r="B3742" s="4">
        <v>5</v>
      </c>
      <c r="C3742">
        <v>10</v>
      </c>
      <c r="D3742">
        <v>25</v>
      </c>
      <c r="E3742">
        <v>50</v>
      </c>
      <c r="F3742">
        <v>100</v>
      </c>
      <c r="G3742">
        <v>100</v>
      </c>
      <c r="H3742">
        <v>250</v>
      </c>
      <c r="I3742">
        <v>250</v>
      </c>
      <c r="J3742">
        <v>500</v>
      </c>
      <c r="K3742">
        <v>500</v>
      </c>
      <c r="L3742">
        <v>1000</v>
      </c>
      <c r="M3742">
        <v>1000</v>
      </c>
      <c r="N3742">
        <v>2500</v>
      </c>
      <c r="O3742">
        <v>10000</v>
      </c>
    </row>
    <row r="3743" spans="1:34" x14ac:dyDescent="0.2">
      <c r="A3743" s="2">
        <v>3741</v>
      </c>
      <c r="B3743" s="4">
        <v>25</v>
      </c>
      <c r="C3743">
        <v>50</v>
      </c>
      <c r="D3743">
        <v>65</v>
      </c>
      <c r="E3743">
        <v>75</v>
      </c>
      <c r="F3743">
        <v>115</v>
      </c>
      <c r="G3743">
        <v>225</v>
      </c>
      <c r="H3743">
        <v>3000</v>
      </c>
    </row>
    <row r="3744" spans="1:34" x14ac:dyDescent="0.2">
      <c r="A3744" s="2">
        <v>3742</v>
      </c>
      <c r="B3744" s="4">
        <v>5</v>
      </c>
      <c r="C3744">
        <v>10</v>
      </c>
      <c r="D3744">
        <v>15</v>
      </c>
      <c r="E3744">
        <v>15</v>
      </c>
      <c r="F3744">
        <v>20</v>
      </c>
      <c r="G3744">
        <v>25</v>
      </c>
      <c r="H3744">
        <v>35</v>
      </c>
      <c r="I3744">
        <v>50</v>
      </c>
      <c r="J3744">
        <v>60</v>
      </c>
      <c r="K3744">
        <v>60</v>
      </c>
      <c r="L3744">
        <v>60</v>
      </c>
      <c r="M3744">
        <v>100</v>
      </c>
      <c r="N3744">
        <v>115</v>
      </c>
      <c r="O3744">
        <v>150</v>
      </c>
      <c r="P3744">
        <v>150</v>
      </c>
      <c r="Q3744">
        <v>150</v>
      </c>
      <c r="R3744">
        <v>150</v>
      </c>
      <c r="S3744">
        <v>200</v>
      </c>
      <c r="T3744">
        <v>225</v>
      </c>
      <c r="U3744">
        <v>225</v>
      </c>
      <c r="V3744">
        <v>225</v>
      </c>
      <c r="W3744">
        <v>250</v>
      </c>
      <c r="X3744">
        <v>250</v>
      </c>
      <c r="Y3744">
        <v>350</v>
      </c>
      <c r="Z3744">
        <v>500</v>
      </c>
      <c r="AA3744">
        <v>500</v>
      </c>
      <c r="AB3744">
        <v>500</v>
      </c>
      <c r="AC3744">
        <v>600</v>
      </c>
      <c r="AD3744">
        <v>1000</v>
      </c>
      <c r="AE3744">
        <v>1500</v>
      </c>
      <c r="AF3744">
        <v>1500</v>
      </c>
      <c r="AG3744">
        <v>2500</v>
      </c>
      <c r="AH3744">
        <v>10000</v>
      </c>
    </row>
    <row r="3745" spans="1:102" x14ac:dyDescent="0.2">
      <c r="A3745" s="2">
        <v>3743</v>
      </c>
      <c r="B3745" s="4">
        <v>99</v>
      </c>
      <c r="C3745">
        <v>115</v>
      </c>
      <c r="D3745">
        <v>135</v>
      </c>
    </row>
    <row r="3746" spans="1:102" x14ac:dyDescent="0.2">
      <c r="A3746" s="2">
        <v>3744</v>
      </c>
      <c r="B3746" s="4">
        <v>7</v>
      </c>
      <c r="C3746">
        <v>12</v>
      </c>
      <c r="D3746">
        <v>12</v>
      </c>
      <c r="E3746">
        <v>18</v>
      </c>
      <c r="F3746">
        <v>21</v>
      </c>
      <c r="G3746">
        <v>22</v>
      </c>
      <c r="H3746">
        <v>26</v>
      </c>
      <c r="I3746">
        <v>28</v>
      </c>
      <c r="J3746">
        <v>28</v>
      </c>
      <c r="K3746">
        <v>29</v>
      </c>
      <c r="L3746">
        <v>29</v>
      </c>
      <c r="M3746">
        <v>31</v>
      </c>
      <c r="N3746">
        <v>31</v>
      </c>
      <c r="O3746">
        <v>36</v>
      </c>
      <c r="P3746">
        <v>38</v>
      </c>
      <c r="Q3746">
        <v>38</v>
      </c>
      <c r="R3746">
        <v>41</v>
      </c>
      <c r="S3746">
        <v>41</v>
      </c>
      <c r="T3746">
        <v>42</v>
      </c>
      <c r="U3746">
        <v>43</v>
      </c>
      <c r="V3746">
        <v>45</v>
      </c>
      <c r="W3746">
        <v>47</v>
      </c>
      <c r="X3746">
        <v>48</v>
      </c>
      <c r="Y3746">
        <v>52</v>
      </c>
      <c r="Z3746">
        <v>55</v>
      </c>
      <c r="AA3746">
        <v>57</v>
      </c>
      <c r="AB3746">
        <v>58</v>
      </c>
      <c r="AC3746">
        <v>63</v>
      </c>
      <c r="AD3746">
        <v>63</v>
      </c>
      <c r="AE3746">
        <v>66</v>
      </c>
      <c r="AF3746">
        <v>68</v>
      </c>
      <c r="AG3746">
        <v>71</v>
      </c>
      <c r="AH3746">
        <v>77</v>
      </c>
      <c r="AI3746">
        <v>82</v>
      </c>
      <c r="AJ3746">
        <v>87</v>
      </c>
      <c r="AK3746">
        <v>87</v>
      </c>
      <c r="AL3746">
        <v>97</v>
      </c>
      <c r="AM3746">
        <v>97</v>
      </c>
      <c r="AN3746">
        <v>100</v>
      </c>
      <c r="AO3746">
        <v>102</v>
      </c>
      <c r="AP3746">
        <v>102</v>
      </c>
      <c r="AQ3746">
        <v>112</v>
      </c>
      <c r="AR3746">
        <v>112</v>
      </c>
      <c r="AS3746">
        <v>119</v>
      </c>
      <c r="AT3746">
        <v>119</v>
      </c>
      <c r="AU3746">
        <v>122</v>
      </c>
      <c r="AV3746">
        <v>124</v>
      </c>
      <c r="AW3746">
        <v>125</v>
      </c>
      <c r="AX3746">
        <v>127</v>
      </c>
      <c r="AY3746">
        <v>141</v>
      </c>
      <c r="AZ3746">
        <v>142</v>
      </c>
      <c r="BA3746">
        <v>142</v>
      </c>
      <c r="BB3746">
        <v>142</v>
      </c>
      <c r="BC3746">
        <v>143</v>
      </c>
      <c r="BD3746">
        <v>144</v>
      </c>
      <c r="BE3746">
        <v>146</v>
      </c>
      <c r="BF3746">
        <v>147</v>
      </c>
      <c r="BG3746">
        <v>150</v>
      </c>
      <c r="BH3746">
        <v>151</v>
      </c>
      <c r="BI3746">
        <v>154</v>
      </c>
      <c r="BJ3746">
        <v>161</v>
      </c>
      <c r="BK3746">
        <v>162</v>
      </c>
      <c r="BL3746">
        <v>167</v>
      </c>
      <c r="BM3746">
        <v>178</v>
      </c>
      <c r="BN3746">
        <v>181</v>
      </c>
      <c r="BO3746">
        <v>187</v>
      </c>
      <c r="BP3746">
        <v>193</v>
      </c>
      <c r="BQ3746">
        <v>196</v>
      </c>
      <c r="BR3746">
        <v>202</v>
      </c>
      <c r="BS3746">
        <v>208</v>
      </c>
      <c r="BT3746">
        <v>212</v>
      </c>
      <c r="BU3746">
        <v>216</v>
      </c>
      <c r="BV3746">
        <v>225</v>
      </c>
      <c r="BW3746">
        <v>228</v>
      </c>
      <c r="BX3746">
        <v>265</v>
      </c>
      <c r="BY3746">
        <v>266</v>
      </c>
      <c r="BZ3746">
        <v>267</v>
      </c>
      <c r="CA3746">
        <v>281</v>
      </c>
      <c r="CB3746">
        <v>296</v>
      </c>
      <c r="CC3746">
        <v>297</v>
      </c>
      <c r="CD3746">
        <v>319</v>
      </c>
      <c r="CE3746">
        <v>326</v>
      </c>
      <c r="CF3746">
        <v>332</v>
      </c>
      <c r="CG3746">
        <v>368</v>
      </c>
      <c r="CH3746">
        <v>368</v>
      </c>
      <c r="CI3746">
        <v>376</v>
      </c>
      <c r="CJ3746">
        <v>382</v>
      </c>
      <c r="CK3746">
        <v>447</v>
      </c>
      <c r="CL3746">
        <v>476</v>
      </c>
      <c r="CM3746">
        <v>491</v>
      </c>
      <c r="CN3746">
        <v>492</v>
      </c>
      <c r="CO3746">
        <v>537</v>
      </c>
      <c r="CP3746">
        <v>568</v>
      </c>
      <c r="CQ3746">
        <v>576</v>
      </c>
      <c r="CR3746">
        <v>579</v>
      </c>
      <c r="CS3746">
        <v>579</v>
      </c>
      <c r="CT3746">
        <v>581</v>
      </c>
      <c r="CU3746">
        <v>582</v>
      </c>
      <c r="CV3746">
        <v>673</v>
      </c>
      <c r="CW3746">
        <v>682</v>
      </c>
      <c r="CX3746" t="s">
        <v>23996</v>
      </c>
    </row>
    <row r="3747" spans="1:102" x14ac:dyDescent="0.2">
      <c r="A3747" s="2">
        <v>3745</v>
      </c>
      <c r="B3747" s="4">
        <v>1</v>
      </c>
      <c r="C3747">
        <v>5</v>
      </c>
      <c r="D3747">
        <v>10</v>
      </c>
      <c r="E3747">
        <v>15</v>
      </c>
      <c r="F3747">
        <v>20</v>
      </c>
      <c r="G3747">
        <v>25</v>
      </c>
      <c r="H3747">
        <v>30</v>
      </c>
      <c r="I3747">
        <v>50</v>
      </c>
      <c r="J3747">
        <v>70</v>
      </c>
      <c r="K3747">
        <v>98</v>
      </c>
      <c r="L3747">
        <v>99</v>
      </c>
      <c r="M3747">
        <v>100</v>
      </c>
      <c r="N3747">
        <v>109</v>
      </c>
      <c r="O3747">
        <v>125</v>
      </c>
      <c r="P3747">
        <v>127</v>
      </c>
      <c r="Q3747">
        <v>175</v>
      </c>
      <c r="R3747">
        <v>175</v>
      </c>
      <c r="S3747">
        <v>200</v>
      </c>
      <c r="T3747">
        <v>225</v>
      </c>
      <c r="U3747">
        <v>250</v>
      </c>
      <c r="V3747">
        <v>250</v>
      </c>
      <c r="W3747">
        <v>300</v>
      </c>
      <c r="X3747">
        <v>300</v>
      </c>
      <c r="Y3747">
        <v>325</v>
      </c>
      <c r="Z3747">
        <v>350</v>
      </c>
      <c r="AA3747">
        <v>350</v>
      </c>
      <c r="AB3747">
        <v>350</v>
      </c>
      <c r="AC3747">
        <v>400</v>
      </c>
      <c r="AD3747">
        <v>500</v>
      </c>
      <c r="AE3747">
        <v>500</v>
      </c>
      <c r="AF3747">
        <v>501</v>
      </c>
      <c r="AG3747">
        <v>505</v>
      </c>
      <c r="AH3747">
        <v>751</v>
      </c>
      <c r="AI3747">
        <v>1000</v>
      </c>
      <c r="AJ3747">
        <v>1000</v>
      </c>
      <c r="AK3747">
        <v>1500</v>
      </c>
      <c r="AL3747">
        <v>1500</v>
      </c>
      <c r="AM3747">
        <v>2000</v>
      </c>
      <c r="AN3747">
        <v>3000</v>
      </c>
      <c r="AO3747">
        <v>3500</v>
      </c>
      <c r="AP3747">
        <v>4000</v>
      </c>
      <c r="AQ3747">
        <v>5000</v>
      </c>
      <c r="AR3747">
        <v>5500</v>
      </c>
      <c r="AS3747">
        <v>10000</v>
      </c>
    </row>
    <row r="3748" spans="1:102" x14ac:dyDescent="0.2">
      <c r="A3748" s="2">
        <v>3746</v>
      </c>
      <c r="B3748" s="4">
        <v>2</v>
      </c>
      <c r="C3748">
        <v>12</v>
      </c>
      <c r="D3748">
        <v>24</v>
      </c>
      <c r="E3748">
        <v>50</v>
      </c>
      <c r="F3748">
        <v>75</v>
      </c>
      <c r="G3748">
        <v>140</v>
      </c>
      <c r="H3748">
        <v>200</v>
      </c>
      <c r="I3748">
        <v>500</v>
      </c>
      <c r="J3748">
        <v>1000</v>
      </c>
      <c r="K3748">
        <v>4500</v>
      </c>
    </row>
    <row r="3749" spans="1:102" x14ac:dyDescent="0.2">
      <c r="A3749" s="2">
        <v>3747</v>
      </c>
      <c r="B3749" s="4">
        <v>10</v>
      </c>
      <c r="C3749">
        <v>25</v>
      </c>
      <c r="D3749">
        <v>30</v>
      </c>
      <c r="E3749">
        <v>35</v>
      </c>
      <c r="F3749">
        <v>35</v>
      </c>
      <c r="G3749">
        <v>60</v>
      </c>
      <c r="H3749">
        <v>60</v>
      </c>
      <c r="I3749">
        <v>65</v>
      </c>
      <c r="J3749">
        <v>100</v>
      </c>
      <c r="K3749">
        <v>125</v>
      </c>
      <c r="L3749">
        <v>200</v>
      </c>
      <c r="M3749">
        <v>500</v>
      </c>
      <c r="N3749">
        <v>500</v>
      </c>
      <c r="O3749">
        <v>5000</v>
      </c>
      <c r="P3749">
        <v>10000</v>
      </c>
    </row>
    <row r="3750" spans="1:102" x14ac:dyDescent="0.2">
      <c r="A3750" s="2">
        <v>3748</v>
      </c>
      <c r="B3750" s="4">
        <v>15</v>
      </c>
      <c r="C3750">
        <v>28</v>
      </c>
      <c r="D3750">
        <v>39</v>
      </c>
      <c r="E3750">
        <v>49</v>
      </c>
      <c r="F3750">
        <v>58</v>
      </c>
      <c r="G3750">
        <v>65</v>
      </c>
    </row>
    <row r="3751" spans="1:102" x14ac:dyDescent="0.2">
      <c r="A3751" s="2">
        <v>3749</v>
      </c>
      <c r="B3751" s="4">
        <v>8</v>
      </c>
      <c r="C3751">
        <v>45</v>
      </c>
      <c r="D3751">
        <v>76</v>
      </c>
      <c r="E3751">
        <v>91</v>
      </c>
      <c r="F3751">
        <v>91</v>
      </c>
      <c r="G3751">
        <v>91</v>
      </c>
      <c r="H3751">
        <v>182</v>
      </c>
    </row>
    <row r="3752" spans="1:102" x14ac:dyDescent="0.2">
      <c r="A3752" s="2">
        <v>3750</v>
      </c>
      <c r="B3752" s="4">
        <v>1</v>
      </c>
      <c r="C3752">
        <v>10</v>
      </c>
      <c r="D3752">
        <v>10</v>
      </c>
      <c r="E3752">
        <v>10</v>
      </c>
      <c r="F3752">
        <v>20</v>
      </c>
      <c r="G3752">
        <v>20</v>
      </c>
      <c r="H3752">
        <v>20</v>
      </c>
      <c r="I3752">
        <v>25</v>
      </c>
      <c r="J3752">
        <v>35</v>
      </c>
      <c r="K3752">
        <v>50</v>
      </c>
      <c r="L3752">
        <v>55</v>
      </c>
      <c r="M3752">
        <v>60</v>
      </c>
      <c r="N3752">
        <v>80</v>
      </c>
      <c r="O3752">
        <v>90</v>
      </c>
      <c r="P3752">
        <v>90</v>
      </c>
      <c r="Q3752">
        <v>90</v>
      </c>
      <c r="R3752">
        <v>90</v>
      </c>
      <c r="S3752">
        <v>110</v>
      </c>
      <c r="T3752">
        <v>125</v>
      </c>
      <c r="U3752">
        <v>250</v>
      </c>
      <c r="V3752">
        <v>250</v>
      </c>
      <c r="W3752">
        <v>250</v>
      </c>
      <c r="X3752">
        <v>500</v>
      </c>
      <c r="Y3752">
        <v>500</v>
      </c>
      <c r="Z3752">
        <v>500</v>
      </c>
      <c r="AA3752">
        <v>500</v>
      </c>
      <c r="AB3752">
        <v>500</v>
      </c>
      <c r="AC3752">
        <v>1000</v>
      </c>
    </row>
    <row r="3753" spans="1:102" x14ac:dyDescent="0.2">
      <c r="A3753" s="2">
        <v>3751</v>
      </c>
      <c r="B3753" s="4">
        <v>1</v>
      </c>
      <c r="C3753">
        <v>10</v>
      </c>
      <c r="D3753">
        <v>25</v>
      </c>
      <c r="E3753">
        <v>40</v>
      </c>
      <c r="F3753">
        <v>60</v>
      </c>
      <c r="G3753">
        <v>75</v>
      </c>
      <c r="H3753">
        <v>150</v>
      </c>
      <c r="I3753">
        <v>250</v>
      </c>
      <c r="J3753">
        <v>250</v>
      </c>
      <c r="K3753">
        <v>350</v>
      </c>
      <c r="L3753">
        <v>500</v>
      </c>
      <c r="M3753">
        <v>750</v>
      </c>
      <c r="N3753">
        <v>750</v>
      </c>
      <c r="O3753">
        <v>1000</v>
      </c>
      <c r="P3753">
        <v>1500</v>
      </c>
      <c r="Q3753">
        <v>5000</v>
      </c>
      <c r="R3753">
        <v>10000</v>
      </c>
    </row>
    <row r="3754" spans="1:102" x14ac:dyDescent="0.2">
      <c r="A3754" s="2">
        <v>3752</v>
      </c>
      <c r="B3754" s="4">
        <v>20</v>
      </c>
      <c r="C3754">
        <v>20</v>
      </c>
      <c r="D3754">
        <v>25</v>
      </c>
      <c r="E3754">
        <v>50</v>
      </c>
      <c r="F3754">
        <v>50</v>
      </c>
      <c r="G3754">
        <v>50</v>
      </c>
      <c r="H3754">
        <v>100</v>
      </c>
      <c r="I3754">
        <v>100</v>
      </c>
      <c r="J3754">
        <v>125</v>
      </c>
      <c r="K3754">
        <v>150</v>
      </c>
      <c r="L3754">
        <v>500</v>
      </c>
    </row>
    <row r="3755" spans="1:102" x14ac:dyDescent="0.2">
      <c r="A3755" s="2">
        <v>3753</v>
      </c>
      <c r="B3755" s="4">
        <v>2</v>
      </c>
      <c r="C3755">
        <v>55</v>
      </c>
      <c r="D3755">
        <v>65</v>
      </c>
      <c r="E3755">
        <v>65</v>
      </c>
      <c r="F3755">
        <v>80</v>
      </c>
      <c r="G3755">
        <v>140</v>
      </c>
      <c r="H3755">
        <v>165</v>
      </c>
      <c r="I3755">
        <v>180</v>
      </c>
    </row>
    <row r="3756" spans="1:102" x14ac:dyDescent="0.2">
      <c r="A3756" s="2">
        <v>3754</v>
      </c>
      <c r="B3756" s="4">
        <v>1</v>
      </c>
      <c r="C3756">
        <v>10</v>
      </c>
      <c r="D3756">
        <v>15</v>
      </c>
      <c r="E3756">
        <v>25</v>
      </c>
      <c r="F3756">
        <v>35</v>
      </c>
      <c r="G3756">
        <v>40</v>
      </c>
      <c r="H3756">
        <v>50</v>
      </c>
      <c r="I3756">
        <v>60</v>
      </c>
      <c r="J3756">
        <v>65</v>
      </c>
      <c r="K3756">
        <v>75</v>
      </c>
      <c r="L3756">
        <v>100</v>
      </c>
      <c r="M3756">
        <v>100</v>
      </c>
      <c r="N3756">
        <v>100</v>
      </c>
      <c r="O3756">
        <v>100</v>
      </c>
      <c r="P3756">
        <v>100</v>
      </c>
      <c r="Q3756">
        <v>100</v>
      </c>
      <c r="R3756">
        <v>100</v>
      </c>
      <c r="S3756">
        <v>100</v>
      </c>
      <c r="T3756">
        <v>100</v>
      </c>
      <c r="U3756">
        <v>100</v>
      </c>
      <c r="V3756">
        <v>100</v>
      </c>
      <c r="W3756">
        <v>125</v>
      </c>
      <c r="X3756">
        <v>150</v>
      </c>
      <c r="Y3756">
        <v>175</v>
      </c>
      <c r="Z3756">
        <v>200</v>
      </c>
      <c r="AA3756">
        <v>200</v>
      </c>
      <c r="AB3756">
        <v>200</v>
      </c>
      <c r="AC3756">
        <v>200</v>
      </c>
      <c r="AD3756">
        <v>200</v>
      </c>
      <c r="AE3756">
        <v>200</v>
      </c>
      <c r="AF3756">
        <v>200</v>
      </c>
      <c r="AG3756">
        <v>200</v>
      </c>
      <c r="AH3756">
        <v>200</v>
      </c>
      <c r="AI3756">
        <v>200</v>
      </c>
      <c r="AJ3756">
        <v>200</v>
      </c>
      <c r="AK3756">
        <v>250</v>
      </c>
      <c r="AL3756">
        <v>300</v>
      </c>
      <c r="AM3756">
        <v>350</v>
      </c>
      <c r="AN3756">
        <v>400</v>
      </c>
      <c r="AO3756">
        <v>1500</v>
      </c>
      <c r="AP3756">
        <v>2000</v>
      </c>
      <c r="AQ3756">
        <v>2500</v>
      </c>
      <c r="AR3756">
        <v>4000</v>
      </c>
      <c r="AS3756">
        <v>5000</v>
      </c>
      <c r="AT3756">
        <v>7500</v>
      </c>
      <c r="AU3756">
        <v>10000</v>
      </c>
    </row>
    <row r="3757" spans="1:102" x14ac:dyDescent="0.2">
      <c r="A3757" s="2">
        <v>3755</v>
      </c>
      <c r="B3757" s="4">
        <v>5</v>
      </c>
      <c r="C3757">
        <v>5</v>
      </c>
      <c r="D3757">
        <v>10</v>
      </c>
      <c r="E3757">
        <v>25</v>
      </c>
      <c r="F3757">
        <v>40</v>
      </c>
      <c r="G3757">
        <v>60</v>
      </c>
      <c r="H3757">
        <v>100</v>
      </c>
      <c r="I3757">
        <v>100</v>
      </c>
      <c r="J3757">
        <v>220</v>
      </c>
      <c r="K3757">
        <v>360</v>
      </c>
      <c r="L3757">
        <v>560</v>
      </c>
      <c r="M3757">
        <v>700</v>
      </c>
      <c r="N3757">
        <v>750</v>
      </c>
      <c r="O3757">
        <v>750</v>
      </c>
      <c r="P3757">
        <v>1120</v>
      </c>
      <c r="Q3757">
        <v>1200</v>
      </c>
      <c r="R3757">
        <v>2000</v>
      </c>
      <c r="S3757">
        <v>2000</v>
      </c>
    </row>
    <row r="3758" spans="1:102" x14ac:dyDescent="0.2">
      <c r="A3758" s="2">
        <v>3756</v>
      </c>
      <c r="B3758" s="4">
        <v>20</v>
      </c>
      <c r="C3758">
        <v>23</v>
      </c>
      <c r="D3758">
        <v>25</v>
      </c>
      <c r="E3758">
        <v>45</v>
      </c>
      <c r="F3758">
        <v>60</v>
      </c>
      <c r="G3758">
        <v>90</v>
      </c>
      <c r="H3758">
        <v>90</v>
      </c>
      <c r="I3758">
        <v>500</v>
      </c>
      <c r="J3758">
        <v>1000</v>
      </c>
    </row>
    <row r="3759" spans="1:102" x14ac:dyDescent="0.2">
      <c r="A3759" s="2">
        <v>3757</v>
      </c>
      <c r="B3759" s="4">
        <v>11</v>
      </c>
      <c r="C3759">
        <v>15</v>
      </c>
      <c r="D3759">
        <v>20</v>
      </c>
      <c r="E3759">
        <v>25</v>
      </c>
      <c r="F3759">
        <v>36</v>
      </c>
      <c r="G3759">
        <v>55</v>
      </c>
      <c r="H3759">
        <v>60</v>
      </c>
      <c r="I3759">
        <v>65</v>
      </c>
      <c r="J3759">
        <v>85</v>
      </c>
      <c r="K3759">
        <v>110</v>
      </c>
      <c r="L3759">
        <v>120</v>
      </c>
      <c r="M3759">
        <v>150</v>
      </c>
      <c r="N3759">
        <v>175</v>
      </c>
      <c r="O3759">
        <v>200</v>
      </c>
      <c r="P3759">
        <v>500</v>
      </c>
      <c r="Q3759">
        <v>1000</v>
      </c>
    </row>
    <row r="3760" spans="1:102" x14ac:dyDescent="0.2">
      <c r="A3760" s="2">
        <v>3758</v>
      </c>
      <c r="B3760" s="4">
        <v>19</v>
      </c>
      <c r="C3760">
        <v>19</v>
      </c>
      <c r="D3760">
        <v>19</v>
      </c>
      <c r="E3760">
        <v>19</v>
      </c>
      <c r="F3760">
        <v>24</v>
      </c>
      <c r="G3760">
        <v>24</v>
      </c>
      <c r="H3760">
        <v>24</v>
      </c>
      <c r="I3760">
        <v>24</v>
      </c>
      <c r="J3760">
        <v>24</v>
      </c>
      <c r="K3760">
        <v>24</v>
      </c>
      <c r="L3760">
        <v>45</v>
      </c>
      <c r="M3760">
        <v>45</v>
      </c>
    </row>
    <row r="3761" spans="1:42" x14ac:dyDescent="0.2">
      <c r="A3761" s="2">
        <v>3759</v>
      </c>
      <c r="B3761" s="4">
        <v>13</v>
      </c>
      <c r="C3761">
        <v>14</v>
      </c>
      <c r="D3761">
        <v>16</v>
      </c>
      <c r="E3761">
        <v>23</v>
      </c>
      <c r="F3761">
        <v>28</v>
      </c>
      <c r="G3761">
        <v>99</v>
      </c>
      <c r="H3761">
        <v>250</v>
      </c>
      <c r="I3761">
        <v>5500</v>
      </c>
    </row>
    <row r="3762" spans="1:42" x14ac:dyDescent="0.2">
      <c r="A3762" s="2">
        <v>3760</v>
      </c>
      <c r="B3762" s="4">
        <v>25</v>
      </c>
      <c r="C3762">
        <v>30</v>
      </c>
      <c r="D3762">
        <v>50</v>
      </c>
      <c r="E3762">
        <v>56</v>
      </c>
      <c r="F3762">
        <v>80</v>
      </c>
      <c r="G3762">
        <v>85</v>
      </c>
      <c r="H3762">
        <v>150</v>
      </c>
    </row>
    <row r="3763" spans="1:42" x14ac:dyDescent="0.2">
      <c r="A3763" s="2">
        <v>3761</v>
      </c>
      <c r="B3763" s="4">
        <v>10</v>
      </c>
      <c r="C3763">
        <v>25</v>
      </c>
      <c r="D3763">
        <v>100</v>
      </c>
      <c r="E3763">
        <v>250</v>
      </c>
      <c r="F3763">
        <v>1000</v>
      </c>
      <c r="G3763">
        <v>5000</v>
      </c>
      <c r="H3763">
        <v>7500</v>
      </c>
    </row>
    <row r="3764" spans="1:42" x14ac:dyDescent="0.2">
      <c r="A3764" s="2">
        <v>3762</v>
      </c>
      <c r="B3764" s="4">
        <v>3.36</v>
      </c>
      <c r="C3764">
        <v>8</v>
      </c>
      <c r="D3764">
        <v>17</v>
      </c>
      <c r="E3764">
        <v>34</v>
      </c>
      <c r="F3764">
        <v>84</v>
      </c>
      <c r="G3764">
        <v>109</v>
      </c>
      <c r="H3764">
        <v>126</v>
      </c>
      <c r="I3764">
        <v>134</v>
      </c>
      <c r="J3764">
        <v>134</v>
      </c>
      <c r="K3764">
        <v>134</v>
      </c>
      <c r="L3764">
        <v>168</v>
      </c>
      <c r="M3764">
        <v>185</v>
      </c>
      <c r="N3764">
        <v>252</v>
      </c>
      <c r="O3764">
        <v>303</v>
      </c>
      <c r="P3764">
        <v>335</v>
      </c>
      <c r="Q3764">
        <v>546</v>
      </c>
      <c r="R3764">
        <v>671</v>
      </c>
      <c r="S3764">
        <v>839</v>
      </c>
      <c r="T3764">
        <v>1679</v>
      </c>
      <c r="U3764">
        <v>3362</v>
      </c>
      <c r="V3764">
        <v>3362</v>
      </c>
    </row>
    <row r="3765" spans="1:42" x14ac:dyDescent="0.2">
      <c r="A3765" s="2">
        <v>3763</v>
      </c>
      <c r="B3765" s="4">
        <v>16</v>
      </c>
      <c r="C3765">
        <v>16</v>
      </c>
      <c r="D3765">
        <v>42</v>
      </c>
      <c r="E3765">
        <v>42</v>
      </c>
      <c r="F3765">
        <v>52</v>
      </c>
      <c r="G3765">
        <v>52</v>
      </c>
    </row>
    <row r="3766" spans="1:42" x14ac:dyDescent="0.2">
      <c r="A3766" s="2">
        <v>3764</v>
      </c>
      <c r="B3766" s="4">
        <v>1</v>
      </c>
      <c r="C3766">
        <v>5</v>
      </c>
      <c r="D3766">
        <v>9</v>
      </c>
      <c r="E3766">
        <v>10</v>
      </c>
      <c r="F3766">
        <v>13</v>
      </c>
      <c r="G3766">
        <v>14</v>
      </c>
      <c r="H3766">
        <v>15</v>
      </c>
      <c r="I3766">
        <v>25</v>
      </c>
      <c r="J3766">
        <v>30</v>
      </c>
      <c r="K3766">
        <v>30</v>
      </c>
      <c r="L3766">
        <v>30</v>
      </c>
      <c r="M3766">
        <v>35</v>
      </c>
      <c r="N3766">
        <v>40</v>
      </c>
      <c r="O3766">
        <v>40</v>
      </c>
      <c r="P3766">
        <v>40</v>
      </c>
      <c r="Q3766">
        <v>50</v>
      </c>
      <c r="R3766">
        <v>50</v>
      </c>
      <c r="S3766">
        <v>50</v>
      </c>
      <c r="T3766">
        <v>55</v>
      </c>
      <c r="U3766">
        <v>60</v>
      </c>
      <c r="V3766">
        <v>60</v>
      </c>
      <c r="W3766">
        <v>70</v>
      </c>
      <c r="X3766">
        <v>80</v>
      </c>
      <c r="Y3766">
        <v>90</v>
      </c>
      <c r="Z3766">
        <v>110</v>
      </c>
      <c r="AA3766">
        <v>110</v>
      </c>
      <c r="AB3766">
        <v>110</v>
      </c>
      <c r="AC3766">
        <v>110</v>
      </c>
      <c r="AD3766">
        <v>110</v>
      </c>
      <c r="AE3766">
        <v>150</v>
      </c>
      <c r="AF3766">
        <v>200</v>
      </c>
      <c r="AG3766">
        <v>250</v>
      </c>
      <c r="AH3766">
        <v>300</v>
      </c>
      <c r="AI3766">
        <v>550</v>
      </c>
      <c r="AJ3766">
        <v>1500</v>
      </c>
      <c r="AK3766">
        <v>2500</v>
      </c>
      <c r="AL3766">
        <v>3000</v>
      </c>
      <c r="AM3766">
        <v>3500</v>
      </c>
      <c r="AN3766">
        <v>5000</v>
      </c>
      <c r="AO3766">
        <v>5500</v>
      </c>
      <c r="AP3766">
        <v>10000</v>
      </c>
    </row>
    <row r="3767" spans="1:42" x14ac:dyDescent="0.2">
      <c r="A3767" s="2">
        <v>3765</v>
      </c>
      <c r="B3767" s="4">
        <v>1</v>
      </c>
      <c r="C3767">
        <v>39</v>
      </c>
      <c r="D3767">
        <v>74</v>
      </c>
      <c r="E3767">
        <v>145</v>
      </c>
      <c r="F3767">
        <v>210</v>
      </c>
      <c r="G3767">
        <v>400</v>
      </c>
    </row>
    <row r="3768" spans="1:42" x14ac:dyDescent="0.2">
      <c r="A3768" s="2">
        <v>3766</v>
      </c>
      <c r="B3768" s="4">
        <v>5</v>
      </c>
      <c r="C3768">
        <v>15</v>
      </c>
      <c r="D3768">
        <v>35</v>
      </c>
      <c r="E3768">
        <v>79</v>
      </c>
      <c r="F3768">
        <v>99</v>
      </c>
      <c r="G3768">
        <v>129</v>
      </c>
      <c r="H3768">
        <v>149</v>
      </c>
      <c r="I3768">
        <v>199</v>
      </c>
      <c r="J3768">
        <v>249</v>
      </c>
      <c r="K3768">
        <v>279</v>
      </c>
      <c r="L3768">
        <v>299</v>
      </c>
      <c r="M3768">
        <v>499</v>
      </c>
      <c r="N3768">
        <v>1299</v>
      </c>
      <c r="O3768">
        <v>1399</v>
      </c>
      <c r="P3768">
        <v>5000</v>
      </c>
    </row>
    <row r="3769" spans="1:42" x14ac:dyDescent="0.2">
      <c r="A3769" s="2">
        <v>3767</v>
      </c>
      <c r="B3769" s="4">
        <v>10</v>
      </c>
    </row>
    <row r="3770" spans="1:42" x14ac:dyDescent="0.2">
      <c r="A3770" s="2">
        <v>3768</v>
      </c>
      <c r="B3770" s="4">
        <v>5</v>
      </c>
      <c r="C3770">
        <v>10</v>
      </c>
      <c r="D3770">
        <v>20</v>
      </c>
      <c r="E3770">
        <v>25</v>
      </c>
      <c r="F3770">
        <v>25</v>
      </c>
      <c r="G3770">
        <v>50</v>
      </c>
      <c r="H3770">
        <v>50</v>
      </c>
      <c r="I3770">
        <v>500</v>
      </c>
    </row>
    <row r="3771" spans="1:42" x14ac:dyDescent="0.2">
      <c r="A3771" s="2">
        <v>3769</v>
      </c>
      <c r="B3771" s="4">
        <v>10</v>
      </c>
      <c r="C3771">
        <v>15</v>
      </c>
      <c r="D3771">
        <v>20</v>
      </c>
      <c r="E3771">
        <v>30</v>
      </c>
      <c r="F3771">
        <v>35</v>
      </c>
      <c r="G3771">
        <v>40</v>
      </c>
      <c r="H3771">
        <v>60</v>
      </c>
      <c r="I3771">
        <v>100</v>
      </c>
      <c r="J3771">
        <v>250</v>
      </c>
      <c r="K3771">
        <v>500</v>
      </c>
      <c r="L3771">
        <v>1000</v>
      </c>
      <c r="M3771">
        <v>10000</v>
      </c>
    </row>
    <row r="3772" spans="1:42" x14ac:dyDescent="0.2">
      <c r="A3772" s="2">
        <v>3770</v>
      </c>
      <c r="B3772" s="4">
        <v>5</v>
      </c>
      <c r="C3772">
        <v>25</v>
      </c>
      <c r="D3772">
        <v>100</v>
      </c>
      <c r="E3772">
        <v>1000</v>
      </c>
    </row>
    <row r="3773" spans="1:42" x14ac:dyDescent="0.2">
      <c r="A3773" s="2">
        <v>3771</v>
      </c>
      <c r="B3773" s="4">
        <v>20</v>
      </c>
      <c r="C3773">
        <v>22</v>
      </c>
      <c r="D3773">
        <v>23</v>
      </c>
      <c r="E3773">
        <v>56</v>
      </c>
      <c r="F3773">
        <v>62</v>
      </c>
      <c r="G3773">
        <v>93</v>
      </c>
      <c r="H3773">
        <v>102</v>
      </c>
      <c r="I3773">
        <v>117</v>
      </c>
      <c r="J3773">
        <v>133</v>
      </c>
      <c r="K3773">
        <v>410</v>
      </c>
    </row>
    <row r="3774" spans="1:42" x14ac:dyDescent="0.2">
      <c r="A3774" s="2">
        <v>3772</v>
      </c>
      <c r="B3774" s="4">
        <v>1</v>
      </c>
      <c r="C3774">
        <v>12</v>
      </c>
      <c r="D3774">
        <v>17</v>
      </c>
      <c r="E3774">
        <v>22</v>
      </c>
      <c r="F3774">
        <v>28</v>
      </c>
      <c r="G3774">
        <v>39</v>
      </c>
      <c r="H3774">
        <v>55</v>
      </c>
      <c r="I3774">
        <v>80</v>
      </c>
      <c r="J3774">
        <v>100</v>
      </c>
      <c r="K3774">
        <v>150</v>
      </c>
      <c r="L3774">
        <v>150</v>
      </c>
      <c r="M3774">
        <v>150</v>
      </c>
      <c r="N3774">
        <v>150</v>
      </c>
      <c r="O3774">
        <v>150</v>
      </c>
      <c r="P3774">
        <v>200</v>
      </c>
      <c r="Q3774">
        <v>200</v>
      </c>
      <c r="R3774">
        <v>250</v>
      </c>
      <c r="S3774">
        <v>250</v>
      </c>
      <c r="T3774">
        <v>500</v>
      </c>
    </row>
    <row r="3775" spans="1:42" x14ac:dyDescent="0.2">
      <c r="A3775" s="2">
        <v>3773</v>
      </c>
      <c r="B3775" s="4">
        <v>5</v>
      </c>
      <c r="C3775">
        <v>10</v>
      </c>
      <c r="D3775">
        <v>20</v>
      </c>
      <c r="E3775">
        <v>20</v>
      </c>
      <c r="F3775">
        <v>25</v>
      </c>
      <c r="G3775">
        <v>25</v>
      </c>
      <c r="H3775">
        <v>25</v>
      </c>
      <c r="I3775">
        <v>40</v>
      </c>
      <c r="J3775">
        <v>50</v>
      </c>
      <c r="K3775">
        <v>50</v>
      </c>
      <c r="L3775">
        <v>55</v>
      </c>
      <c r="M3775">
        <v>55</v>
      </c>
      <c r="N3775">
        <v>70</v>
      </c>
      <c r="O3775">
        <v>70</v>
      </c>
      <c r="P3775">
        <v>80</v>
      </c>
      <c r="Q3775">
        <v>80</v>
      </c>
      <c r="R3775">
        <v>90</v>
      </c>
      <c r="S3775">
        <v>90</v>
      </c>
      <c r="T3775">
        <v>100</v>
      </c>
      <c r="U3775">
        <v>100</v>
      </c>
      <c r="V3775">
        <v>100</v>
      </c>
      <c r="W3775">
        <v>130</v>
      </c>
      <c r="X3775">
        <v>135</v>
      </c>
      <c r="Y3775">
        <v>150</v>
      </c>
      <c r="Z3775">
        <v>150</v>
      </c>
      <c r="AA3775">
        <v>175</v>
      </c>
      <c r="AB3775">
        <v>180</v>
      </c>
      <c r="AC3775">
        <v>200</v>
      </c>
      <c r="AD3775">
        <v>200</v>
      </c>
      <c r="AE3775">
        <v>225</v>
      </c>
      <c r="AF3775">
        <v>250</v>
      </c>
      <c r="AG3775">
        <v>270</v>
      </c>
      <c r="AH3775">
        <v>300</v>
      </c>
    </row>
    <row r="3776" spans="1:42" x14ac:dyDescent="0.2">
      <c r="A3776" s="2">
        <v>3774</v>
      </c>
      <c r="B3776" s="4">
        <v>5</v>
      </c>
      <c r="C3776">
        <v>10</v>
      </c>
      <c r="D3776">
        <v>25</v>
      </c>
      <c r="E3776">
        <v>35</v>
      </c>
      <c r="F3776">
        <v>40</v>
      </c>
      <c r="G3776">
        <v>45</v>
      </c>
      <c r="H3776">
        <v>50</v>
      </c>
      <c r="I3776">
        <v>75</v>
      </c>
      <c r="J3776">
        <v>100</v>
      </c>
      <c r="K3776">
        <v>100</v>
      </c>
      <c r="L3776">
        <v>150</v>
      </c>
      <c r="M3776">
        <v>250</v>
      </c>
      <c r="N3776">
        <v>250</v>
      </c>
      <c r="O3776">
        <v>500</v>
      </c>
      <c r="P3776">
        <v>500</v>
      </c>
      <c r="Q3776">
        <v>800</v>
      </c>
      <c r="R3776">
        <v>2000</v>
      </c>
      <c r="S3776">
        <v>2500</v>
      </c>
      <c r="T3776">
        <v>5000</v>
      </c>
      <c r="U3776">
        <v>10000</v>
      </c>
    </row>
    <row r="3777" spans="1:56" x14ac:dyDescent="0.2">
      <c r="A3777" s="2">
        <v>3775</v>
      </c>
      <c r="B3777" s="4">
        <v>1</v>
      </c>
      <c r="C3777">
        <v>16</v>
      </c>
      <c r="D3777">
        <v>22</v>
      </c>
      <c r="E3777">
        <v>30</v>
      </c>
      <c r="F3777">
        <v>30</v>
      </c>
      <c r="G3777">
        <v>30</v>
      </c>
      <c r="H3777">
        <v>30</v>
      </c>
      <c r="I3777">
        <v>30</v>
      </c>
      <c r="J3777">
        <v>30</v>
      </c>
      <c r="K3777">
        <v>45</v>
      </c>
      <c r="L3777">
        <v>45</v>
      </c>
      <c r="M3777">
        <v>45</v>
      </c>
      <c r="N3777">
        <v>45</v>
      </c>
      <c r="O3777">
        <v>45</v>
      </c>
      <c r="P3777">
        <v>45</v>
      </c>
      <c r="Q3777">
        <v>45</v>
      </c>
      <c r="R3777">
        <v>45</v>
      </c>
      <c r="S3777">
        <v>45</v>
      </c>
      <c r="T3777">
        <v>45</v>
      </c>
      <c r="U3777">
        <v>45</v>
      </c>
      <c r="V3777">
        <v>45</v>
      </c>
      <c r="W3777">
        <v>45</v>
      </c>
      <c r="X3777">
        <v>45</v>
      </c>
      <c r="Y3777">
        <v>45</v>
      </c>
      <c r="Z3777">
        <v>45</v>
      </c>
      <c r="AA3777">
        <v>53</v>
      </c>
      <c r="AB3777">
        <v>53</v>
      </c>
      <c r="AC3777">
        <v>53</v>
      </c>
      <c r="AD3777">
        <v>53</v>
      </c>
      <c r="AE3777">
        <v>53</v>
      </c>
      <c r="AF3777">
        <v>53</v>
      </c>
      <c r="AG3777">
        <v>68</v>
      </c>
      <c r="AH3777">
        <v>68</v>
      </c>
      <c r="AI3777">
        <v>68</v>
      </c>
      <c r="AJ3777">
        <v>68</v>
      </c>
      <c r="AK3777">
        <v>68</v>
      </c>
      <c r="AL3777">
        <v>68</v>
      </c>
      <c r="AM3777">
        <v>68</v>
      </c>
      <c r="AN3777">
        <v>68</v>
      </c>
      <c r="AO3777">
        <v>68</v>
      </c>
      <c r="AP3777">
        <v>68</v>
      </c>
      <c r="AQ3777">
        <v>68</v>
      </c>
      <c r="AR3777">
        <v>68</v>
      </c>
      <c r="AS3777">
        <v>68</v>
      </c>
      <c r="AT3777">
        <v>68</v>
      </c>
      <c r="AU3777">
        <v>68</v>
      </c>
      <c r="AV3777">
        <v>68</v>
      </c>
      <c r="AW3777">
        <v>515</v>
      </c>
      <c r="AX3777">
        <v>555</v>
      </c>
      <c r="AY3777">
        <v>615</v>
      </c>
      <c r="AZ3777">
        <v>655</v>
      </c>
      <c r="BA3777">
        <v>1000</v>
      </c>
      <c r="BB3777">
        <v>1050</v>
      </c>
      <c r="BC3777">
        <v>1100</v>
      </c>
      <c r="BD3777">
        <v>10000</v>
      </c>
    </row>
    <row r="3778" spans="1:56" x14ac:dyDescent="0.2">
      <c r="A3778" s="2">
        <v>3776</v>
      </c>
      <c r="B3778" s="4">
        <v>1.1499999999999999</v>
      </c>
      <c r="C3778">
        <v>57</v>
      </c>
      <c r="D3778">
        <v>57</v>
      </c>
      <c r="E3778">
        <v>86</v>
      </c>
    </row>
    <row r="3779" spans="1:56" x14ac:dyDescent="0.2">
      <c r="A3779" s="2">
        <v>3777</v>
      </c>
      <c r="B3779" s="4">
        <v>25</v>
      </c>
      <c r="C3779">
        <v>65</v>
      </c>
      <c r="D3779">
        <v>65</v>
      </c>
      <c r="E3779">
        <v>70</v>
      </c>
      <c r="F3779">
        <v>85</v>
      </c>
      <c r="G3779">
        <v>85</v>
      </c>
      <c r="H3779">
        <v>90</v>
      </c>
      <c r="I3779">
        <v>90</v>
      </c>
      <c r="J3779">
        <v>90</v>
      </c>
      <c r="K3779">
        <v>150</v>
      </c>
      <c r="L3779">
        <v>150</v>
      </c>
      <c r="M3779">
        <v>190</v>
      </c>
      <c r="N3779">
        <v>230</v>
      </c>
      <c r="O3779">
        <v>230</v>
      </c>
      <c r="P3779">
        <v>290</v>
      </c>
      <c r="Q3779">
        <v>2000</v>
      </c>
    </row>
    <row r="3780" spans="1:56" x14ac:dyDescent="0.2">
      <c r="A3780" s="2">
        <v>3778</v>
      </c>
      <c r="B3780" s="4">
        <v>1</v>
      </c>
      <c r="C3780">
        <v>35</v>
      </c>
      <c r="D3780">
        <v>50</v>
      </c>
      <c r="E3780">
        <v>50</v>
      </c>
      <c r="F3780">
        <v>50</v>
      </c>
      <c r="G3780">
        <v>50</v>
      </c>
      <c r="H3780">
        <v>50</v>
      </c>
      <c r="I3780">
        <v>50</v>
      </c>
      <c r="J3780">
        <v>50</v>
      </c>
      <c r="K3780">
        <v>50</v>
      </c>
      <c r="L3780">
        <v>50</v>
      </c>
      <c r="M3780">
        <v>50</v>
      </c>
      <c r="N3780">
        <v>60</v>
      </c>
      <c r="O3780">
        <v>60</v>
      </c>
      <c r="P3780">
        <v>60</v>
      </c>
      <c r="Q3780">
        <v>60</v>
      </c>
      <c r="R3780">
        <v>60</v>
      </c>
      <c r="S3780">
        <v>65</v>
      </c>
      <c r="T3780">
        <v>65</v>
      </c>
      <c r="U3780">
        <v>90</v>
      </c>
      <c r="V3780">
        <v>90</v>
      </c>
      <c r="W3780">
        <v>100</v>
      </c>
    </row>
    <row r="3781" spans="1:56" x14ac:dyDescent="0.2">
      <c r="A3781" s="2">
        <v>3779</v>
      </c>
      <c r="B3781" s="4">
        <v>13</v>
      </c>
      <c r="C3781">
        <v>66</v>
      </c>
      <c r="D3781">
        <v>79</v>
      </c>
      <c r="E3781">
        <v>93</v>
      </c>
    </row>
    <row r="3782" spans="1:56" x14ac:dyDescent="0.2">
      <c r="A3782" s="2">
        <v>3780</v>
      </c>
      <c r="B3782" s="4">
        <v>1</v>
      </c>
      <c r="C3782">
        <v>5</v>
      </c>
      <c r="D3782">
        <v>7</v>
      </c>
      <c r="E3782">
        <v>10</v>
      </c>
      <c r="F3782">
        <v>12</v>
      </c>
      <c r="G3782">
        <v>15</v>
      </c>
      <c r="H3782">
        <v>20</v>
      </c>
      <c r="I3782">
        <v>25</v>
      </c>
      <c r="J3782">
        <v>25</v>
      </c>
      <c r="K3782">
        <v>30</v>
      </c>
      <c r="L3782">
        <v>35</v>
      </c>
      <c r="M3782">
        <v>40</v>
      </c>
      <c r="N3782">
        <v>50</v>
      </c>
      <c r="O3782">
        <v>50</v>
      </c>
      <c r="P3782">
        <v>75</v>
      </c>
      <c r="Q3782">
        <v>100</v>
      </c>
      <c r="R3782">
        <v>100</v>
      </c>
      <c r="S3782">
        <v>150</v>
      </c>
      <c r="T3782">
        <v>250</v>
      </c>
      <c r="U3782">
        <v>300</v>
      </c>
      <c r="V3782">
        <v>400</v>
      </c>
      <c r="W3782">
        <v>500</v>
      </c>
      <c r="X3782">
        <v>1000</v>
      </c>
      <c r="Y3782">
        <v>1500</v>
      </c>
      <c r="Z3782">
        <v>2000</v>
      </c>
      <c r="AA3782">
        <v>2500</v>
      </c>
    </row>
    <row r="3783" spans="1:56" x14ac:dyDescent="0.2">
      <c r="A3783" s="2">
        <v>3781</v>
      </c>
      <c r="B3783" s="4">
        <v>3.15</v>
      </c>
      <c r="C3783">
        <v>3.15</v>
      </c>
      <c r="D3783">
        <v>9</v>
      </c>
      <c r="E3783">
        <v>14</v>
      </c>
      <c r="F3783">
        <v>14</v>
      </c>
      <c r="G3783">
        <v>19</v>
      </c>
      <c r="H3783">
        <v>25</v>
      </c>
      <c r="I3783">
        <v>30</v>
      </c>
      <c r="J3783">
        <v>32</v>
      </c>
      <c r="K3783">
        <v>32</v>
      </c>
      <c r="L3783">
        <v>39</v>
      </c>
      <c r="M3783">
        <v>39</v>
      </c>
      <c r="N3783">
        <v>46</v>
      </c>
      <c r="O3783">
        <v>47</v>
      </c>
      <c r="P3783">
        <v>55</v>
      </c>
      <c r="Q3783">
        <v>63</v>
      </c>
      <c r="R3783">
        <v>71</v>
      </c>
      <c r="S3783">
        <v>79</v>
      </c>
      <c r="T3783">
        <v>79</v>
      </c>
      <c r="U3783">
        <v>87</v>
      </c>
      <c r="V3783">
        <v>118</v>
      </c>
      <c r="W3783">
        <v>126</v>
      </c>
      <c r="X3783">
        <v>126</v>
      </c>
      <c r="Y3783">
        <v>158</v>
      </c>
      <c r="Z3783">
        <v>158</v>
      </c>
      <c r="AA3783">
        <v>197</v>
      </c>
      <c r="AB3783">
        <v>236</v>
      </c>
      <c r="AC3783">
        <v>315</v>
      </c>
      <c r="AD3783">
        <v>1575</v>
      </c>
      <c r="AE3783">
        <v>7883</v>
      </c>
    </row>
    <row r="3784" spans="1:56" x14ac:dyDescent="0.2">
      <c r="A3784" s="2">
        <v>3782</v>
      </c>
      <c r="B3784" s="4">
        <v>1</v>
      </c>
      <c r="C3784">
        <v>9</v>
      </c>
      <c r="D3784">
        <v>9</v>
      </c>
      <c r="E3784">
        <v>9</v>
      </c>
      <c r="F3784">
        <v>50</v>
      </c>
    </row>
    <row r="3785" spans="1:56" x14ac:dyDescent="0.2">
      <c r="A3785" s="2">
        <v>3783</v>
      </c>
      <c r="B3785" s="4">
        <v>8</v>
      </c>
      <c r="C3785">
        <v>16</v>
      </c>
      <c r="D3785">
        <v>31</v>
      </c>
      <c r="E3785">
        <v>39</v>
      </c>
      <c r="F3785">
        <v>47</v>
      </c>
      <c r="G3785">
        <v>62</v>
      </c>
      <c r="H3785">
        <v>62</v>
      </c>
      <c r="I3785">
        <v>62</v>
      </c>
      <c r="J3785">
        <v>78</v>
      </c>
      <c r="K3785">
        <v>78</v>
      </c>
      <c r="L3785">
        <v>85</v>
      </c>
      <c r="M3785">
        <v>93</v>
      </c>
      <c r="N3785">
        <v>101</v>
      </c>
      <c r="O3785">
        <v>101</v>
      </c>
      <c r="P3785">
        <v>101</v>
      </c>
      <c r="Q3785">
        <v>101</v>
      </c>
      <c r="R3785">
        <v>109</v>
      </c>
      <c r="S3785">
        <v>109</v>
      </c>
      <c r="T3785">
        <v>109</v>
      </c>
      <c r="U3785">
        <v>116</v>
      </c>
      <c r="V3785">
        <v>124</v>
      </c>
      <c r="W3785">
        <v>140</v>
      </c>
      <c r="X3785">
        <v>171</v>
      </c>
      <c r="Y3785">
        <v>233</v>
      </c>
      <c r="Z3785">
        <v>233</v>
      </c>
      <c r="AA3785">
        <v>466</v>
      </c>
    </row>
    <row r="3786" spans="1:56" x14ac:dyDescent="0.2">
      <c r="A3786" s="2">
        <v>3784</v>
      </c>
      <c r="B3786" s="4">
        <v>5</v>
      </c>
      <c r="C3786">
        <v>6</v>
      </c>
      <c r="D3786">
        <v>20</v>
      </c>
      <c r="E3786">
        <v>30</v>
      </c>
      <c r="F3786">
        <v>40</v>
      </c>
      <c r="G3786">
        <v>49</v>
      </c>
      <c r="H3786">
        <v>50</v>
      </c>
      <c r="I3786">
        <v>50</v>
      </c>
      <c r="J3786">
        <v>64</v>
      </c>
      <c r="K3786">
        <v>65</v>
      </c>
      <c r="L3786">
        <v>75</v>
      </c>
      <c r="M3786">
        <v>80</v>
      </c>
      <c r="N3786">
        <v>99</v>
      </c>
      <c r="O3786">
        <v>120</v>
      </c>
      <c r="P3786">
        <v>125</v>
      </c>
      <c r="Q3786">
        <v>145</v>
      </c>
      <c r="R3786">
        <v>150</v>
      </c>
      <c r="S3786">
        <v>175</v>
      </c>
      <c r="T3786">
        <v>250</v>
      </c>
    </row>
    <row r="3787" spans="1:56" x14ac:dyDescent="0.2">
      <c r="A3787" s="2">
        <v>3785</v>
      </c>
      <c r="B3787" s="4">
        <v>1</v>
      </c>
      <c r="C3787">
        <v>8</v>
      </c>
      <c r="D3787">
        <v>15</v>
      </c>
      <c r="E3787">
        <v>19</v>
      </c>
      <c r="F3787">
        <v>25</v>
      </c>
      <c r="G3787">
        <v>29</v>
      </c>
      <c r="H3787">
        <v>35</v>
      </c>
      <c r="I3787">
        <v>50</v>
      </c>
      <c r="J3787">
        <v>75</v>
      </c>
      <c r="K3787">
        <v>100</v>
      </c>
      <c r="L3787">
        <v>250</v>
      </c>
      <c r="M3787">
        <v>500</v>
      </c>
      <c r="N3787">
        <v>1000</v>
      </c>
      <c r="O3787">
        <v>2500</v>
      </c>
      <c r="P3787">
        <v>10000</v>
      </c>
    </row>
    <row r="3788" spans="1:56" x14ac:dyDescent="0.2">
      <c r="A3788" s="2">
        <v>3786</v>
      </c>
      <c r="B3788" s="4">
        <v>1</v>
      </c>
      <c r="C3788">
        <v>15</v>
      </c>
      <c r="D3788">
        <v>25</v>
      </c>
      <c r="E3788">
        <v>35</v>
      </c>
      <c r="F3788">
        <v>45</v>
      </c>
      <c r="G3788">
        <v>75</v>
      </c>
      <c r="H3788">
        <v>75</v>
      </c>
      <c r="I3788">
        <v>95</v>
      </c>
      <c r="J3788">
        <v>125</v>
      </c>
      <c r="K3788">
        <v>150</v>
      </c>
      <c r="L3788">
        <v>300</v>
      </c>
      <c r="M3788">
        <v>600</v>
      </c>
      <c r="N3788">
        <v>1000</v>
      </c>
      <c r="O3788">
        <v>2000</v>
      </c>
      <c r="P3788">
        <v>5000</v>
      </c>
      <c r="Q3788">
        <v>10000</v>
      </c>
    </row>
    <row r="3789" spans="1:56" x14ac:dyDescent="0.2">
      <c r="A3789" s="2">
        <v>3787</v>
      </c>
      <c r="B3789" s="4">
        <v>1</v>
      </c>
      <c r="C3789">
        <v>15</v>
      </c>
      <c r="D3789">
        <v>25</v>
      </c>
      <c r="E3789">
        <v>50</v>
      </c>
      <c r="F3789">
        <v>50</v>
      </c>
      <c r="G3789">
        <v>65</v>
      </c>
      <c r="H3789">
        <v>100</v>
      </c>
      <c r="I3789">
        <v>200</v>
      </c>
      <c r="J3789">
        <v>500</v>
      </c>
    </row>
    <row r="3790" spans="1:56" x14ac:dyDescent="0.2">
      <c r="A3790" s="2">
        <v>3788</v>
      </c>
      <c r="B3790" s="4">
        <v>1</v>
      </c>
      <c r="C3790">
        <v>28</v>
      </c>
      <c r="D3790">
        <v>32</v>
      </c>
      <c r="E3790">
        <v>35</v>
      </c>
      <c r="F3790">
        <v>60</v>
      </c>
      <c r="G3790">
        <v>70</v>
      </c>
      <c r="H3790">
        <v>85</v>
      </c>
      <c r="I3790">
        <v>105</v>
      </c>
      <c r="J3790">
        <v>165</v>
      </c>
    </row>
    <row r="3791" spans="1:56" x14ac:dyDescent="0.2">
      <c r="A3791" s="2">
        <v>3789</v>
      </c>
      <c r="B3791" s="4">
        <v>25</v>
      </c>
      <c r="C3791">
        <v>25</v>
      </c>
      <c r="D3791">
        <v>29</v>
      </c>
      <c r="E3791">
        <v>29</v>
      </c>
      <c r="F3791">
        <v>51</v>
      </c>
      <c r="G3791">
        <v>56</v>
      </c>
    </row>
    <row r="3792" spans="1:56" x14ac:dyDescent="0.2">
      <c r="A3792" s="2">
        <v>3790</v>
      </c>
      <c r="B3792" s="4">
        <v>10</v>
      </c>
      <c r="C3792">
        <v>35</v>
      </c>
      <c r="D3792">
        <v>75</v>
      </c>
      <c r="E3792">
        <v>350</v>
      </c>
      <c r="F3792">
        <v>600</v>
      </c>
      <c r="G3792">
        <v>1200</v>
      </c>
    </row>
    <row r="3793" spans="1:18" x14ac:dyDescent="0.2">
      <c r="A3793" s="2">
        <v>3791</v>
      </c>
      <c r="B3793" s="4">
        <v>10</v>
      </c>
      <c r="C3793">
        <v>20</v>
      </c>
      <c r="D3793">
        <v>25</v>
      </c>
      <c r="E3793">
        <v>30</v>
      </c>
      <c r="F3793">
        <v>40</v>
      </c>
      <c r="G3793">
        <v>65</v>
      </c>
      <c r="H3793">
        <v>75</v>
      </c>
    </row>
    <row r="3794" spans="1:18" x14ac:dyDescent="0.2">
      <c r="A3794" s="2">
        <v>3792</v>
      </c>
      <c r="B3794" s="4">
        <v>1</v>
      </c>
      <c r="C3794">
        <v>5</v>
      </c>
      <c r="D3794">
        <v>20</v>
      </c>
      <c r="E3794">
        <v>50</v>
      </c>
      <c r="F3794">
        <v>150</v>
      </c>
      <c r="G3794">
        <v>500</v>
      </c>
      <c r="H3794">
        <v>2000</v>
      </c>
      <c r="I3794">
        <v>5000</v>
      </c>
    </row>
    <row r="3795" spans="1:18" x14ac:dyDescent="0.2">
      <c r="A3795" s="2">
        <v>3793</v>
      </c>
      <c r="B3795" s="4">
        <v>1</v>
      </c>
      <c r="C3795">
        <v>10</v>
      </c>
      <c r="D3795">
        <v>25</v>
      </c>
      <c r="E3795">
        <v>30</v>
      </c>
      <c r="F3795">
        <v>35</v>
      </c>
      <c r="G3795">
        <v>49</v>
      </c>
      <c r="H3795">
        <v>50</v>
      </c>
      <c r="I3795">
        <v>60</v>
      </c>
      <c r="J3795">
        <v>74</v>
      </c>
      <c r="K3795">
        <v>75</v>
      </c>
      <c r="L3795">
        <v>100</v>
      </c>
      <c r="M3795">
        <v>115</v>
      </c>
      <c r="N3795">
        <v>500</v>
      </c>
    </row>
    <row r="3796" spans="1:18" x14ac:dyDescent="0.2">
      <c r="A3796" s="2">
        <v>3794</v>
      </c>
      <c r="B3796" s="4">
        <v>5</v>
      </c>
      <c r="C3796">
        <v>25</v>
      </c>
      <c r="D3796">
        <v>45</v>
      </c>
      <c r="E3796">
        <v>65</v>
      </c>
      <c r="F3796">
        <v>100</v>
      </c>
      <c r="G3796">
        <v>165</v>
      </c>
      <c r="H3796">
        <v>500</v>
      </c>
    </row>
    <row r="3797" spans="1:18" x14ac:dyDescent="0.2">
      <c r="A3797" s="2">
        <v>3795</v>
      </c>
      <c r="B3797" s="4">
        <v>15</v>
      </c>
      <c r="C3797">
        <v>20</v>
      </c>
      <c r="D3797">
        <v>20</v>
      </c>
      <c r="E3797">
        <v>34</v>
      </c>
    </row>
    <row r="3798" spans="1:18" x14ac:dyDescent="0.2">
      <c r="A3798" s="2">
        <v>3796</v>
      </c>
      <c r="B3798" s="4">
        <v>5</v>
      </c>
      <c r="C3798">
        <v>20</v>
      </c>
      <c r="D3798">
        <v>35</v>
      </c>
      <c r="E3798">
        <v>50</v>
      </c>
      <c r="F3798">
        <v>75</v>
      </c>
      <c r="G3798">
        <v>100</v>
      </c>
      <c r="H3798">
        <v>250</v>
      </c>
      <c r="I3798">
        <v>500</v>
      </c>
      <c r="J3798">
        <v>1000</v>
      </c>
      <c r="K3798">
        <v>2500</v>
      </c>
    </row>
    <row r="3799" spans="1:18" x14ac:dyDescent="0.2">
      <c r="A3799" s="2">
        <v>3797</v>
      </c>
      <c r="B3799" s="4">
        <v>2</v>
      </c>
      <c r="C3799">
        <v>10</v>
      </c>
      <c r="D3799">
        <v>30</v>
      </c>
      <c r="E3799">
        <v>35</v>
      </c>
      <c r="F3799">
        <v>60</v>
      </c>
      <c r="G3799">
        <v>135</v>
      </c>
      <c r="H3799">
        <v>150</v>
      </c>
      <c r="I3799">
        <v>200</v>
      </c>
      <c r="J3799">
        <v>240</v>
      </c>
      <c r="K3799">
        <v>300</v>
      </c>
      <c r="L3799">
        <v>300</v>
      </c>
      <c r="M3799">
        <v>300</v>
      </c>
      <c r="N3799">
        <v>300</v>
      </c>
      <c r="O3799">
        <v>300</v>
      </c>
      <c r="P3799">
        <v>3000</v>
      </c>
      <c r="Q3799">
        <v>5000</v>
      </c>
    </row>
    <row r="3800" spans="1:18" x14ac:dyDescent="0.2">
      <c r="A3800" s="2">
        <v>3798</v>
      </c>
      <c r="B3800" s="4">
        <v>5</v>
      </c>
      <c r="C3800">
        <v>30</v>
      </c>
      <c r="D3800">
        <v>249</v>
      </c>
      <c r="E3800">
        <v>279</v>
      </c>
      <c r="F3800">
        <v>289</v>
      </c>
      <c r="G3800">
        <v>299</v>
      </c>
      <c r="H3800">
        <v>299</v>
      </c>
      <c r="I3800">
        <v>349</v>
      </c>
      <c r="J3800">
        <v>349</v>
      </c>
      <c r="K3800">
        <v>359</v>
      </c>
      <c r="L3800">
        <v>559</v>
      </c>
      <c r="M3800">
        <v>1099</v>
      </c>
      <c r="N3800">
        <v>2649</v>
      </c>
    </row>
    <row r="3801" spans="1:18" x14ac:dyDescent="0.2">
      <c r="A3801" s="2">
        <v>3799</v>
      </c>
      <c r="B3801" s="4">
        <v>5</v>
      </c>
      <c r="C3801">
        <v>35</v>
      </c>
      <c r="D3801">
        <v>250</v>
      </c>
      <c r="E3801">
        <v>290</v>
      </c>
      <c r="F3801">
        <v>300</v>
      </c>
      <c r="G3801">
        <v>340</v>
      </c>
      <c r="H3801">
        <v>500</v>
      </c>
      <c r="I3801">
        <v>540</v>
      </c>
      <c r="J3801">
        <v>580</v>
      </c>
      <c r="K3801">
        <v>1000</v>
      </c>
      <c r="L3801">
        <v>1080</v>
      </c>
      <c r="M3801">
        <v>1160</v>
      </c>
      <c r="N3801">
        <v>2160</v>
      </c>
      <c r="O3801">
        <v>2500</v>
      </c>
      <c r="P3801">
        <v>5000</v>
      </c>
    </row>
    <row r="3802" spans="1:18" x14ac:dyDescent="0.2">
      <c r="A3802" s="2">
        <v>3800</v>
      </c>
      <c r="B3802" s="4">
        <v>1</v>
      </c>
      <c r="C3802">
        <v>39</v>
      </c>
      <c r="D3802">
        <v>69</v>
      </c>
      <c r="E3802">
        <v>210</v>
      </c>
      <c r="F3802">
        <v>400</v>
      </c>
    </row>
    <row r="3803" spans="1:18" x14ac:dyDescent="0.2">
      <c r="A3803" s="2">
        <v>3801</v>
      </c>
      <c r="B3803" s="4">
        <v>1</v>
      </c>
      <c r="C3803">
        <v>10</v>
      </c>
      <c r="D3803">
        <v>15</v>
      </c>
      <c r="E3803">
        <v>20</v>
      </c>
      <c r="F3803">
        <v>25</v>
      </c>
      <c r="G3803">
        <v>30</v>
      </c>
      <c r="H3803">
        <v>40</v>
      </c>
      <c r="I3803">
        <v>70</v>
      </c>
      <c r="J3803">
        <v>100</v>
      </c>
      <c r="K3803">
        <v>150</v>
      </c>
      <c r="L3803">
        <v>200</v>
      </c>
      <c r="M3803">
        <v>250</v>
      </c>
      <c r="N3803">
        <v>350</v>
      </c>
      <c r="O3803">
        <v>500</v>
      </c>
      <c r="P3803">
        <v>1500</v>
      </c>
      <c r="Q3803">
        <v>1500</v>
      </c>
      <c r="R3803">
        <v>4500</v>
      </c>
    </row>
    <row r="3804" spans="1:18" x14ac:dyDescent="0.2">
      <c r="A3804" s="2">
        <v>3802</v>
      </c>
      <c r="B3804" s="4">
        <v>1</v>
      </c>
      <c r="C3804">
        <v>12</v>
      </c>
      <c r="D3804">
        <v>15</v>
      </c>
      <c r="E3804">
        <v>15</v>
      </c>
      <c r="F3804">
        <v>15</v>
      </c>
      <c r="G3804">
        <v>30</v>
      </c>
      <c r="H3804">
        <v>50</v>
      </c>
      <c r="I3804">
        <v>100</v>
      </c>
      <c r="J3804">
        <v>200</v>
      </c>
      <c r="K3804">
        <v>275</v>
      </c>
      <c r="L3804">
        <v>500</v>
      </c>
      <c r="M3804">
        <v>800</v>
      </c>
      <c r="N3804">
        <v>2500</v>
      </c>
      <c r="O3804">
        <v>4000</v>
      </c>
      <c r="P3804">
        <v>6000</v>
      </c>
      <c r="Q3804">
        <v>7000</v>
      </c>
      <c r="R3804">
        <v>10000</v>
      </c>
    </row>
    <row r="3805" spans="1:18" x14ac:dyDescent="0.2">
      <c r="A3805" s="2">
        <v>3803</v>
      </c>
      <c r="B3805" s="4">
        <v>1</v>
      </c>
      <c r="C3805">
        <v>99</v>
      </c>
      <c r="D3805">
        <v>119</v>
      </c>
      <c r="E3805">
        <v>145</v>
      </c>
      <c r="F3805">
        <v>149</v>
      </c>
      <c r="G3805">
        <v>199</v>
      </c>
      <c r="H3805">
        <v>279</v>
      </c>
      <c r="I3805">
        <v>299</v>
      </c>
      <c r="J3805">
        <v>695</v>
      </c>
      <c r="K3805">
        <v>699</v>
      </c>
      <c r="L3805">
        <v>6990</v>
      </c>
    </row>
    <row r="3806" spans="1:18" x14ac:dyDescent="0.2">
      <c r="A3806" s="2">
        <v>3804</v>
      </c>
      <c r="B3806" s="4">
        <v>1</v>
      </c>
      <c r="C3806">
        <v>24</v>
      </c>
      <c r="D3806">
        <v>25</v>
      </c>
      <c r="E3806">
        <v>26</v>
      </c>
      <c r="F3806">
        <v>27</v>
      </c>
      <c r="G3806">
        <v>32</v>
      </c>
      <c r="H3806">
        <v>33</v>
      </c>
      <c r="I3806">
        <v>34</v>
      </c>
      <c r="J3806">
        <v>44</v>
      </c>
      <c r="K3806">
        <v>46</v>
      </c>
      <c r="L3806">
        <v>48</v>
      </c>
      <c r="M3806">
        <v>48</v>
      </c>
      <c r="N3806">
        <v>50</v>
      </c>
      <c r="O3806">
        <v>52</v>
      </c>
    </row>
    <row r="3807" spans="1:18" x14ac:dyDescent="0.2">
      <c r="A3807" s="2">
        <v>3805</v>
      </c>
      <c r="B3807" s="4">
        <v>1</v>
      </c>
      <c r="C3807">
        <v>75</v>
      </c>
      <c r="D3807">
        <v>75</v>
      </c>
      <c r="E3807">
        <v>85</v>
      </c>
      <c r="F3807">
        <v>85</v>
      </c>
      <c r="G3807">
        <v>100</v>
      </c>
      <c r="H3807">
        <v>145</v>
      </c>
      <c r="I3807">
        <v>145</v>
      </c>
      <c r="J3807">
        <v>195</v>
      </c>
      <c r="K3807">
        <v>195</v>
      </c>
      <c r="L3807">
        <v>350</v>
      </c>
      <c r="M3807">
        <v>350</v>
      </c>
      <c r="N3807">
        <v>500</v>
      </c>
      <c r="O3807">
        <v>500</v>
      </c>
      <c r="P3807">
        <v>980</v>
      </c>
      <c r="Q3807">
        <v>980</v>
      </c>
    </row>
    <row r="3808" spans="1:18" x14ac:dyDescent="0.2">
      <c r="A3808" s="2">
        <v>3806</v>
      </c>
      <c r="B3808" s="4">
        <v>39</v>
      </c>
      <c r="C3808">
        <v>45</v>
      </c>
      <c r="D3808">
        <v>49</v>
      </c>
      <c r="E3808">
        <v>88</v>
      </c>
    </row>
    <row r="3809" spans="1:42" x14ac:dyDescent="0.2">
      <c r="A3809" s="2">
        <v>3807</v>
      </c>
      <c r="B3809" s="4">
        <v>1</v>
      </c>
      <c r="C3809">
        <v>20</v>
      </c>
      <c r="D3809">
        <v>40</v>
      </c>
      <c r="E3809">
        <v>50</v>
      </c>
      <c r="F3809">
        <v>159</v>
      </c>
      <c r="G3809">
        <v>169</v>
      </c>
      <c r="H3809">
        <v>179</v>
      </c>
      <c r="I3809">
        <v>205</v>
      </c>
      <c r="J3809">
        <v>220</v>
      </c>
      <c r="K3809">
        <v>240</v>
      </c>
      <c r="L3809">
        <v>260</v>
      </c>
      <c r="M3809">
        <v>339</v>
      </c>
      <c r="N3809">
        <v>849</v>
      </c>
      <c r="O3809">
        <v>1600</v>
      </c>
    </row>
    <row r="3810" spans="1:42" x14ac:dyDescent="0.2">
      <c r="A3810" s="2">
        <v>3808</v>
      </c>
      <c r="B3810" s="4">
        <v>2</v>
      </c>
      <c r="C3810">
        <v>10</v>
      </c>
      <c r="D3810">
        <v>15</v>
      </c>
      <c r="E3810">
        <v>25</v>
      </c>
      <c r="F3810">
        <v>50</v>
      </c>
      <c r="G3810">
        <v>75</v>
      </c>
      <c r="H3810">
        <v>100</v>
      </c>
      <c r="I3810">
        <v>125</v>
      </c>
      <c r="J3810">
        <v>125</v>
      </c>
      <c r="K3810">
        <v>150</v>
      </c>
      <c r="L3810">
        <v>175</v>
      </c>
      <c r="M3810">
        <v>250</v>
      </c>
      <c r="N3810">
        <v>275</v>
      </c>
      <c r="O3810">
        <v>300</v>
      </c>
      <c r="P3810">
        <v>750</v>
      </c>
      <c r="Q3810">
        <v>3250</v>
      </c>
      <c r="R3810">
        <v>4000</v>
      </c>
    </row>
    <row r="3811" spans="1:42" x14ac:dyDescent="0.2">
      <c r="A3811" s="2">
        <v>3809</v>
      </c>
      <c r="B3811" s="4">
        <v>20</v>
      </c>
      <c r="C3811">
        <v>20</v>
      </c>
      <c r="D3811">
        <v>35</v>
      </c>
      <c r="E3811">
        <v>50</v>
      </c>
      <c r="F3811">
        <v>60</v>
      </c>
      <c r="G3811">
        <v>60</v>
      </c>
      <c r="H3811">
        <v>70</v>
      </c>
      <c r="I3811">
        <v>70</v>
      </c>
      <c r="J3811">
        <v>100</v>
      </c>
      <c r="K3811">
        <v>250</v>
      </c>
      <c r="L3811">
        <v>1500</v>
      </c>
    </row>
    <row r="3812" spans="1:42" x14ac:dyDescent="0.2">
      <c r="A3812" s="2">
        <v>3810</v>
      </c>
      <c r="B3812" s="4">
        <v>4</v>
      </c>
      <c r="C3812">
        <v>11</v>
      </c>
      <c r="D3812">
        <v>13</v>
      </c>
      <c r="E3812">
        <v>18</v>
      </c>
      <c r="F3812">
        <v>22</v>
      </c>
      <c r="G3812">
        <v>31</v>
      </c>
      <c r="H3812">
        <v>36</v>
      </c>
      <c r="I3812">
        <v>45</v>
      </c>
      <c r="J3812">
        <v>53</v>
      </c>
      <c r="K3812">
        <v>89</v>
      </c>
      <c r="L3812">
        <v>111</v>
      </c>
      <c r="M3812">
        <v>134</v>
      </c>
      <c r="N3812">
        <v>156</v>
      </c>
      <c r="O3812">
        <v>312</v>
      </c>
      <c r="P3812">
        <v>445</v>
      </c>
      <c r="Q3812">
        <v>890</v>
      </c>
      <c r="R3812">
        <v>1335</v>
      </c>
      <c r="S3812">
        <v>2670</v>
      </c>
    </row>
    <row r="3813" spans="1:42" x14ac:dyDescent="0.2">
      <c r="A3813" s="2">
        <v>3811</v>
      </c>
      <c r="B3813" s="4">
        <v>111</v>
      </c>
      <c r="C3813">
        <v>134</v>
      </c>
      <c r="D3813">
        <v>134</v>
      </c>
      <c r="E3813">
        <v>145</v>
      </c>
      <c r="F3813">
        <v>245</v>
      </c>
      <c r="G3813">
        <v>245</v>
      </c>
      <c r="H3813">
        <v>245</v>
      </c>
      <c r="I3813">
        <v>337</v>
      </c>
      <c r="J3813">
        <v>379</v>
      </c>
      <c r="K3813">
        <v>393</v>
      </c>
    </row>
    <row r="3814" spans="1:42" x14ac:dyDescent="0.2">
      <c r="A3814" s="2">
        <v>3812</v>
      </c>
      <c r="B3814" s="4">
        <v>1.52</v>
      </c>
      <c r="C3814">
        <v>15</v>
      </c>
      <c r="D3814">
        <v>30</v>
      </c>
      <c r="E3814">
        <v>46</v>
      </c>
      <c r="F3814">
        <v>76</v>
      </c>
      <c r="G3814">
        <v>78</v>
      </c>
      <c r="H3814">
        <v>91</v>
      </c>
      <c r="I3814">
        <v>114</v>
      </c>
      <c r="J3814">
        <v>152</v>
      </c>
      <c r="K3814">
        <v>305</v>
      </c>
      <c r="L3814">
        <v>761</v>
      </c>
      <c r="M3814">
        <v>2284</v>
      </c>
    </row>
    <row r="3815" spans="1:42" x14ac:dyDescent="0.2">
      <c r="A3815" s="2">
        <v>3813</v>
      </c>
      <c r="B3815" s="4">
        <v>5</v>
      </c>
      <c r="C3815">
        <v>10</v>
      </c>
      <c r="D3815">
        <v>50</v>
      </c>
      <c r="E3815">
        <v>70</v>
      </c>
      <c r="F3815">
        <v>130</v>
      </c>
      <c r="G3815">
        <v>150</v>
      </c>
      <c r="H3815">
        <v>175</v>
      </c>
      <c r="I3815">
        <v>290</v>
      </c>
      <c r="J3815">
        <v>450</v>
      </c>
      <c r="K3815">
        <v>800</v>
      </c>
      <c r="L3815">
        <v>1000</v>
      </c>
      <c r="M3815">
        <v>1000</v>
      </c>
    </row>
    <row r="3816" spans="1:42" x14ac:dyDescent="0.2">
      <c r="A3816" s="2">
        <v>3814</v>
      </c>
      <c r="B3816" s="4">
        <v>5</v>
      </c>
      <c r="C3816">
        <v>10</v>
      </c>
      <c r="D3816">
        <v>50</v>
      </c>
      <c r="E3816">
        <v>75</v>
      </c>
      <c r="F3816">
        <v>100</v>
      </c>
    </row>
    <row r="3817" spans="1:42" x14ac:dyDescent="0.2">
      <c r="A3817" s="2">
        <v>3815</v>
      </c>
      <c r="B3817" s="4">
        <v>7</v>
      </c>
      <c r="C3817">
        <v>25</v>
      </c>
      <c r="D3817">
        <v>25</v>
      </c>
      <c r="E3817">
        <v>29</v>
      </c>
      <c r="F3817">
        <v>39</v>
      </c>
      <c r="G3817">
        <v>45</v>
      </c>
      <c r="H3817">
        <v>69</v>
      </c>
      <c r="I3817">
        <v>99</v>
      </c>
      <c r="J3817">
        <v>149</v>
      </c>
      <c r="K3817">
        <v>249</v>
      </c>
      <c r="L3817">
        <v>999</v>
      </c>
    </row>
    <row r="3818" spans="1:42" x14ac:dyDescent="0.2">
      <c r="A3818" s="2">
        <v>3816</v>
      </c>
      <c r="B3818" s="4">
        <v>5</v>
      </c>
      <c r="C3818">
        <v>25</v>
      </c>
      <c r="D3818">
        <v>119</v>
      </c>
      <c r="E3818">
        <v>129</v>
      </c>
      <c r="F3818">
        <v>150</v>
      </c>
      <c r="G3818">
        <v>250</v>
      </c>
      <c r="H3818">
        <v>369</v>
      </c>
      <c r="I3818">
        <v>720</v>
      </c>
      <c r="J3818">
        <v>1399</v>
      </c>
      <c r="K3818">
        <v>5000</v>
      </c>
    </row>
    <row r="3819" spans="1:42" x14ac:dyDescent="0.2">
      <c r="A3819" s="2">
        <v>3817</v>
      </c>
      <c r="B3819" s="4">
        <v>5</v>
      </c>
      <c r="C3819">
        <v>15</v>
      </c>
      <c r="D3819">
        <v>89</v>
      </c>
      <c r="E3819">
        <v>99</v>
      </c>
      <c r="F3819">
        <v>139</v>
      </c>
      <c r="G3819">
        <v>149</v>
      </c>
      <c r="H3819">
        <v>180</v>
      </c>
      <c r="I3819">
        <v>280</v>
      </c>
      <c r="J3819">
        <v>420</v>
      </c>
      <c r="K3819">
        <v>695</v>
      </c>
      <c r="L3819">
        <v>4300</v>
      </c>
      <c r="M3819">
        <v>6500</v>
      </c>
    </row>
    <row r="3820" spans="1:42" x14ac:dyDescent="0.2">
      <c r="A3820" s="2">
        <v>3818</v>
      </c>
      <c r="B3820" s="4">
        <v>11</v>
      </c>
      <c r="C3820">
        <v>25</v>
      </c>
      <c r="D3820">
        <v>49</v>
      </c>
      <c r="E3820">
        <v>59</v>
      </c>
      <c r="F3820">
        <v>74</v>
      </c>
      <c r="G3820">
        <v>95</v>
      </c>
      <c r="H3820">
        <v>115</v>
      </c>
      <c r="I3820">
        <v>199</v>
      </c>
      <c r="J3820">
        <v>220</v>
      </c>
      <c r="K3820">
        <v>1000</v>
      </c>
      <c r="L3820">
        <v>5000</v>
      </c>
    </row>
    <row r="3821" spans="1:42" x14ac:dyDescent="0.2">
      <c r="A3821" s="2">
        <v>3819</v>
      </c>
      <c r="B3821" s="4">
        <v>20</v>
      </c>
      <c r="C3821">
        <v>38</v>
      </c>
      <c r="D3821">
        <v>72</v>
      </c>
      <c r="E3821">
        <v>155</v>
      </c>
    </row>
    <row r="3822" spans="1:42" x14ac:dyDescent="0.2">
      <c r="A3822" s="2">
        <v>3820</v>
      </c>
      <c r="B3822" s="4">
        <v>1.52</v>
      </c>
      <c r="C3822">
        <v>12</v>
      </c>
      <c r="D3822">
        <v>17</v>
      </c>
      <c r="E3822">
        <v>23</v>
      </c>
      <c r="F3822">
        <v>29</v>
      </c>
      <c r="G3822">
        <v>33</v>
      </c>
      <c r="H3822">
        <v>46</v>
      </c>
      <c r="I3822">
        <v>67</v>
      </c>
      <c r="J3822">
        <v>72</v>
      </c>
    </row>
    <row r="3823" spans="1:42" x14ac:dyDescent="0.2">
      <c r="A3823" s="2">
        <v>3821</v>
      </c>
      <c r="B3823" s="4">
        <v>10</v>
      </c>
      <c r="C3823">
        <v>25</v>
      </c>
      <c r="D3823">
        <v>30</v>
      </c>
      <c r="E3823">
        <v>35</v>
      </c>
      <c r="F3823">
        <v>35</v>
      </c>
      <c r="G3823">
        <v>45</v>
      </c>
      <c r="H3823">
        <v>50</v>
      </c>
      <c r="I3823">
        <v>50</v>
      </c>
      <c r="J3823">
        <v>50</v>
      </c>
      <c r="K3823">
        <v>50</v>
      </c>
      <c r="L3823">
        <v>50</v>
      </c>
      <c r="M3823">
        <v>50</v>
      </c>
      <c r="N3823">
        <v>60</v>
      </c>
      <c r="O3823">
        <v>60</v>
      </c>
      <c r="P3823">
        <v>75</v>
      </c>
      <c r="Q3823">
        <v>75</v>
      </c>
      <c r="R3823">
        <v>75</v>
      </c>
      <c r="S3823">
        <v>100</v>
      </c>
      <c r="T3823">
        <v>100</v>
      </c>
      <c r="U3823">
        <v>100</v>
      </c>
      <c r="V3823">
        <v>100</v>
      </c>
      <c r="W3823">
        <v>125</v>
      </c>
      <c r="X3823">
        <v>125</v>
      </c>
      <c r="Y3823">
        <v>150</v>
      </c>
      <c r="Z3823">
        <v>150</v>
      </c>
      <c r="AA3823">
        <v>150</v>
      </c>
      <c r="AB3823">
        <v>250</v>
      </c>
      <c r="AC3823">
        <v>250</v>
      </c>
      <c r="AD3823">
        <v>300</v>
      </c>
      <c r="AE3823">
        <v>300</v>
      </c>
      <c r="AF3823">
        <v>500</v>
      </c>
      <c r="AG3823">
        <v>500</v>
      </c>
      <c r="AH3823">
        <v>1000</v>
      </c>
      <c r="AI3823">
        <v>1000</v>
      </c>
      <c r="AJ3823">
        <v>2000</v>
      </c>
      <c r="AK3823">
        <v>3000</v>
      </c>
      <c r="AL3823">
        <v>3000</v>
      </c>
      <c r="AM3823">
        <v>5000</v>
      </c>
      <c r="AN3823">
        <v>5000</v>
      </c>
      <c r="AO3823">
        <v>5000</v>
      </c>
      <c r="AP3823">
        <v>10000</v>
      </c>
    </row>
    <row r="3824" spans="1:42" x14ac:dyDescent="0.2">
      <c r="A3824" s="2">
        <v>3822</v>
      </c>
      <c r="B3824" s="4">
        <v>1</v>
      </c>
      <c r="C3824">
        <v>4</v>
      </c>
      <c r="D3824">
        <v>9</v>
      </c>
      <c r="E3824">
        <v>15</v>
      </c>
      <c r="F3824">
        <v>17</v>
      </c>
      <c r="G3824">
        <v>18</v>
      </c>
      <c r="H3824">
        <v>18</v>
      </c>
      <c r="I3824">
        <v>20</v>
      </c>
      <c r="J3824">
        <v>20</v>
      </c>
      <c r="K3824">
        <v>21</v>
      </c>
      <c r="L3824">
        <v>21</v>
      </c>
      <c r="M3824">
        <v>23</v>
      </c>
      <c r="N3824">
        <v>23</v>
      </c>
      <c r="O3824">
        <v>24</v>
      </c>
      <c r="P3824">
        <v>24</v>
      </c>
      <c r="Q3824">
        <v>24</v>
      </c>
      <c r="R3824">
        <v>25</v>
      </c>
      <c r="S3824">
        <v>25</v>
      </c>
      <c r="T3824">
        <v>25</v>
      </c>
      <c r="U3824">
        <v>28</v>
      </c>
      <c r="V3824">
        <v>28</v>
      </c>
      <c r="W3824">
        <v>29</v>
      </c>
      <c r="X3824">
        <v>32</v>
      </c>
      <c r="Y3824">
        <v>32</v>
      </c>
      <c r="Z3824">
        <v>32</v>
      </c>
      <c r="AA3824">
        <v>33</v>
      </c>
      <c r="AB3824">
        <v>34</v>
      </c>
      <c r="AC3824">
        <v>42</v>
      </c>
      <c r="AD3824">
        <v>43</v>
      </c>
      <c r="AE3824">
        <v>44</v>
      </c>
      <c r="AF3824">
        <v>48</v>
      </c>
      <c r="AG3824">
        <v>49</v>
      </c>
      <c r="AH3824">
        <v>97</v>
      </c>
      <c r="AI3824">
        <v>99</v>
      </c>
      <c r="AJ3824">
        <v>119</v>
      </c>
    </row>
    <row r="3825" spans="1:22" x14ac:dyDescent="0.2">
      <c r="A3825" s="2">
        <v>3823</v>
      </c>
      <c r="B3825" s="4">
        <v>5</v>
      </c>
      <c r="C3825">
        <v>8</v>
      </c>
      <c r="D3825">
        <v>15</v>
      </c>
      <c r="E3825">
        <v>30</v>
      </c>
      <c r="F3825">
        <v>30</v>
      </c>
      <c r="G3825">
        <v>50</v>
      </c>
      <c r="H3825">
        <v>55</v>
      </c>
      <c r="I3825">
        <v>75</v>
      </c>
      <c r="J3825">
        <v>75</v>
      </c>
      <c r="K3825">
        <v>90</v>
      </c>
      <c r="L3825">
        <v>100</v>
      </c>
      <c r="M3825">
        <v>135</v>
      </c>
      <c r="N3825">
        <v>150</v>
      </c>
      <c r="O3825">
        <v>180</v>
      </c>
      <c r="P3825">
        <v>210</v>
      </c>
      <c r="Q3825">
        <v>300</v>
      </c>
      <c r="R3825">
        <v>500</v>
      </c>
      <c r="S3825">
        <v>1200</v>
      </c>
      <c r="T3825">
        <v>1200</v>
      </c>
    </row>
    <row r="3826" spans="1:22" x14ac:dyDescent="0.2">
      <c r="A3826" s="2">
        <v>3824</v>
      </c>
      <c r="B3826" s="4">
        <v>1</v>
      </c>
      <c r="C3826">
        <v>60</v>
      </c>
      <c r="D3826">
        <v>60</v>
      </c>
      <c r="E3826">
        <v>80</v>
      </c>
      <c r="F3826">
        <v>100</v>
      </c>
      <c r="G3826">
        <v>110</v>
      </c>
    </row>
    <row r="3827" spans="1:22" x14ac:dyDescent="0.2">
      <c r="A3827" s="2">
        <v>3825</v>
      </c>
      <c r="B3827" s="4">
        <v>1</v>
      </c>
      <c r="C3827">
        <v>25</v>
      </c>
      <c r="D3827">
        <v>25</v>
      </c>
      <c r="E3827">
        <v>45</v>
      </c>
      <c r="F3827">
        <v>99</v>
      </c>
      <c r="G3827">
        <v>99</v>
      </c>
      <c r="H3827">
        <v>1600</v>
      </c>
    </row>
    <row r="3828" spans="1:22" x14ac:dyDescent="0.2">
      <c r="A3828" s="2">
        <v>3826</v>
      </c>
      <c r="B3828" s="4">
        <v>0.94</v>
      </c>
      <c r="C3828">
        <v>37</v>
      </c>
      <c r="D3828">
        <v>65</v>
      </c>
      <c r="E3828">
        <v>65</v>
      </c>
      <c r="F3828">
        <v>93</v>
      </c>
      <c r="G3828">
        <v>93</v>
      </c>
      <c r="H3828">
        <v>300</v>
      </c>
      <c r="I3828">
        <v>582</v>
      </c>
      <c r="J3828">
        <v>845</v>
      </c>
    </row>
    <row r="3829" spans="1:22" x14ac:dyDescent="0.2">
      <c r="A3829" s="2">
        <v>3827</v>
      </c>
      <c r="B3829" s="4">
        <v>2</v>
      </c>
      <c r="C3829">
        <v>21</v>
      </c>
      <c r="D3829">
        <v>78</v>
      </c>
      <c r="E3829">
        <v>141</v>
      </c>
      <c r="F3829">
        <v>192</v>
      </c>
      <c r="G3829">
        <v>212</v>
      </c>
    </row>
    <row r="3830" spans="1:22" x14ac:dyDescent="0.2">
      <c r="A3830" s="2">
        <v>3828</v>
      </c>
      <c r="B3830" s="4">
        <v>1</v>
      </c>
      <c r="C3830">
        <v>8</v>
      </c>
      <c r="D3830">
        <v>20</v>
      </c>
      <c r="E3830">
        <v>45</v>
      </c>
      <c r="F3830">
        <v>100</v>
      </c>
      <c r="G3830">
        <v>500</v>
      </c>
      <c r="H3830">
        <v>1000</v>
      </c>
      <c r="I3830">
        <v>5000</v>
      </c>
      <c r="J3830">
        <v>10000</v>
      </c>
    </row>
    <row r="3831" spans="1:22" x14ac:dyDescent="0.2">
      <c r="A3831" s="2">
        <v>3829</v>
      </c>
      <c r="B3831" s="4">
        <v>1.55</v>
      </c>
      <c r="C3831">
        <v>113</v>
      </c>
      <c r="D3831">
        <v>116</v>
      </c>
      <c r="E3831">
        <v>121</v>
      </c>
      <c r="F3831">
        <v>121</v>
      </c>
      <c r="G3831">
        <v>226</v>
      </c>
      <c r="H3831">
        <v>230</v>
      </c>
      <c r="I3831">
        <v>236</v>
      </c>
      <c r="J3831">
        <v>236</v>
      </c>
      <c r="K3831">
        <v>453</v>
      </c>
      <c r="L3831">
        <v>465</v>
      </c>
      <c r="M3831">
        <v>465</v>
      </c>
      <c r="N3831">
        <v>465</v>
      </c>
      <c r="O3831">
        <v>890</v>
      </c>
    </row>
    <row r="3832" spans="1:22" x14ac:dyDescent="0.2">
      <c r="A3832" s="2">
        <v>3830</v>
      </c>
      <c r="B3832" s="4">
        <v>1</v>
      </c>
      <c r="C3832">
        <v>19</v>
      </c>
      <c r="D3832">
        <v>24</v>
      </c>
      <c r="E3832">
        <v>26</v>
      </c>
      <c r="F3832">
        <v>39</v>
      </c>
      <c r="G3832">
        <v>45</v>
      </c>
      <c r="H3832">
        <v>49</v>
      </c>
      <c r="I3832">
        <v>53</v>
      </c>
      <c r="J3832">
        <v>62</v>
      </c>
      <c r="K3832">
        <v>72</v>
      </c>
      <c r="L3832">
        <v>79</v>
      </c>
      <c r="M3832">
        <v>97</v>
      </c>
      <c r="N3832">
        <v>112</v>
      </c>
      <c r="O3832">
        <v>149</v>
      </c>
      <c r="P3832">
        <v>179</v>
      </c>
      <c r="Q3832">
        <v>209</v>
      </c>
    </row>
    <row r="3833" spans="1:22" x14ac:dyDescent="0.2">
      <c r="A3833" s="2">
        <v>3831</v>
      </c>
      <c r="B3833" s="4">
        <v>25</v>
      </c>
      <c r="C3833">
        <v>30</v>
      </c>
      <c r="D3833">
        <v>30</v>
      </c>
      <c r="E3833">
        <v>35</v>
      </c>
      <c r="F3833">
        <v>55</v>
      </c>
      <c r="G3833">
        <v>65</v>
      </c>
      <c r="H3833">
        <v>250</v>
      </c>
      <c r="I3833">
        <v>300</v>
      </c>
    </row>
    <row r="3834" spans="1:22" x14ac:dyDescent="0.2">
      <c r="A3834" s="2">
        <v>3832</v>
      </c>
      <c r="B3834" s="4">
        <v>1</v>
      </c>
      <c r="C3834">
        <v>349</v>
      </c>
      <c r="D3834">
        <v>389</v>
      </c>
      <c r="E3834">
        <v>568</v>
      </c>
      <c r="F3834">
        <v>608</v>
      </c>
      <c r="G3834">
        <v>739</v>
      </c>
      <c r="H3834">
        <v>1177</v>
      </c>
      <c r="I3834">
        <v>1439</v>
      </c>
      <c r="J3834">
        <v>2315</v>
      </c>
    </row>
    <row r="3835" spans="1:22" x14ac:dyDescent="0.2">
      <c r="A3835" s="2">
        <v>3833</v>
      </c>
      <c r="B3835" s="4">
        <v>5</v>
      </c>
      <c r="C3835">
        <v>10</v>
      </c>
      <c r="D3835">
        <v>15</v>
      </c>
      <c r="E3835">
        <v>17</v>
      </c>
      <c r="F3835">
        <v>25</v>
      </c>
      <c r="G3835">
        <v>36</v>
      </c>
      <c r="H3835">
        <v>46</v>
      </c>
      <c r="I3835">
        <v>50</v>
      </c>
      <c r="J3835">
        <v>51</v>
      </c>
      <c r="K3835">
        <v>72</v>
      </c>
      <c r="L3835">
        <v>76</v>
      </c>
      <c r="M3835">
        <v>80</v>
      </c>
      <c r="N3835">
        <v>86</v>
      </c>
      <c r="O3835">
        <v>102</v>
      </c>
      <c r="P3835">
        <v>120</v>
      </c>
      <c r="Q3835">
        <v>199</v>
      </c>
      <c r="R3835">
        <v>250</v>
      </c>
      <c r="S3835">
        <v>300</v>
      </c>
      <c r="T3835">
        <v>1000</v>
      </c>
    </row>
    <row r="3836" spans="1:22" x14ac:dyDescent="0.2">
      <c r="A3836" s="2">
        <v>3834</v>
      </c>
      <c r="B3836" s="4">
        <v>5</v>
      </c>
      <c r="C3836">
        <v>24</v>
      </c>
      <c r="D3836">
        <v>24</v>
      </c>
      <c r="E3836">
        <v>24</v>
      </c>
      <c r="F3836">
        <v>39</v>
      </c>
      <c r="G3836">
        <v>54</v>
      </c>
      <c r="H3836">
        <v>69</v>
      </c>
    </row>
    <row r="3837" spans="1:22" x14ac:dyDescent="0.2">
      <c r="A3837" s="2">
        <v>3835</v>
      </c>
      <c r="B3837" s="4">
        <v>1.1000000000000001</v>
      </c>
      <c r="C3837">
        <v>17</v>
      </c>
      <c r="D3837">
        <v>22</v>
      </c>
      <c r="E3837">
        <v>28</v>
      </c>
      <c r="F3837">
        <v>39</v>
      </c>
      <c r="G3837">
        <v>50</v>
      </c>
      <c r="H3837">
        <v>61</v>
      </c>
      <c r="I3837">
        <v>66</v>
      </c>
      <c r="J3837">
        <v>77</v>
      </c>
      <c r="K3837">
        <v>94</v>
      </c>
      <c r="L3837">
        <v>94</v>
      </c>
      <c r="M3837">
        <v>94</v>
      </c>
      <c r="N3837">
        <v>143</v>
      </c>
      <c r="O3837">
        <v>165</v>
      </c>
      <c r="P3837">
        <v>221</v>
      </c>
      <c r="Q3837">
        <v>331</v>
      </c>
      <c r="R3837">
        <v>441</v>
      </c>
      <c r="S3837">
        <v>662</v>
      </c>
      <c r="T3837">
        <v>1103</v>
      </c>
      <c r="U3837">
        <v>3310</v>
      </c>
    </row>
    <row r="3838" spans="1:22" x14ac:dyDescent="0.2">
      <c r="A3838" s="2">
        <v>3836</v>
      </c>
      <c r="B3838" s="4">
        <v>1</v>
      </c>
      <c r="C3838">
        <v>10</v>
      </c>
      <c r="D3838">
        <v>20</v>
      </c>
      <c r="E3838">
        <v>35</v>
      </c>
      <c r="F3838">
        <v>50</v>
      </c>
      <c r="G3838">
        <v>55</v>
      </c>
      <c r="H3838">
        <v>85</v>
      </c>
      <c r="I3838">
        <v>95</v>
      </c>
      <c r="J3838">
        <v>95</v>
      </c>
      <c r="K3838">
        <v>100</v>
      </c>
      <c r="L3838">
        <v>100</v>
      </c>
      <c r="M3838">
        <v>105</v>
      </c>
      <c r="N3838">
        <v>115</v>
      </c>
      <c r="O3838">
        <v>130</v>
      </c>
      <c r="P3838">
        <v>325</v>
      </c>
      <c r="Q3838">
        <v>345</v>
      </c>
      <c r="R3838">
        <v>350</v>
      </c>
      <c r="S3838">
        <v>400</v>
      </c>
      <c r="T3838">
        <v>400</v>
      </c>
      <c r="U3838">
        <v>1000</v>
      </c>
      <c r="V3838">
        <v>2000</v>
      </c>
    </row>
    <row r="3839" spans="1:22" x14ac:dyDescent="0.2">
      <c r="A3839" s="2">
        <v>3837</v>
      </c>
      <c r="B3839" s="4">
        <v>15</v>
      </c>
      <c r="C3839">
        <v>30</v>
      </c>
      <c r="D3839">
        <v>30</v>
      </c>
      <c r="E3839">
        <v>50</v>
      </c>
      <c r="F3839">
        <v>50</v>
      </c>
      <c r="G3839">
        <v>50</v>
      </c>
      <c r="H3839">
        <v>100</v>
      </c>
      <c r="I3839">
        <v>250</v>
      </c>
      <c r="J3839">
        <v>500</v>
      </c>
      <c r="K3839">
        <v>1000</v>
      </c>
      <c r="L3839">
        <v>2500</v>
      </c>
      <c r="M3839">
        <v>2500</v>
      </c>
      <c r="N3839">
        <v>5000</v>
      </c>
      <c r="O3839">
        <v>10000</v>
      </c>
    </row>
    <row r="3840" spans="1:22" x14ac:dyDescent="0.2">
      <c r="A3840" s="2">
        <v>3838</v>
      </c>
      <c r="B3840" s="4">
        <v>1</v>
      </c>
      <c r="C3840">
        <v>25</v>
      </c>
      <c r="D3840">
        <v>25</v>
      </c>
      <c r="E3840">
        <v>30</v>
      </c>
      <c r="F3840">
        <v>35</v>
      </c>
      <c r="G3840">
        <v>40</v>
      </c>
      <c r="H3840">
        <v>65</v>
      </c>
      <c r="I3840">
        <v>70</v>
      </c>
      <c r="J3840">
        <v>80</v>
      </c>
      <c r="K3840">
        <v>90</v>
      </c>
      <c r="L3840">
        <v>100</v>
      </c>
      <c r="M3840">
        <v>150</v>
      </c>
      <c r="N3840">
        <v>150</v>
      </c>
      <c r="O3840">
        <v>150</v>
      </c>
      <c r="P3840">
        <v>220</v>
      </c>
      <c r="Q3840">
        <v>325</v>
      </c>
      <c r="R3840">
        <v>400</v>
      </c>
    </row>
    <row r="3841" spans="1:26" x14ac:dyDescent="0.2">
      <c r="A3841" s="2">
        <v>3839</v>
      </c>
      <c r="B3841" s="4">
        <v>10</v>
      </c>
      <c r="C3841">
        <v>25</v>
      </c>
      <c r="D3841">
        <v>50</v>
      </c>
      <c r="E3841">
        <v>75</v>
      </c>
      <c r="F3841">
        <v>100</v>
      </c>
      <c r="G3841">
        <v>150</v>
      </c>
      <c r="H3841">
        <v>250</v>
      </c>
      <c r="I3841">
        <v>250</v>
      </c>
      <c r="J3841">
        <v>400</v>
      </c>
      <c r="K3841">
        <v>600</v>
      </c>
      <c r="L3841">
        <v>1200</v>
      </c>
      <c r="M3841">
        <v>1200</v>
      </c>
      <c r="N3841">
        <v>2500</v>
      </c>
      <c r="O3841">
        <v>2500</v>
      </c>
      <c r="P3841">
        <v>5000</v>
      </c>
      <c r="Q3841">
        <v>5000</v>
      </c>
    </row>
    <row r="3842" spans="1:26" x14ac:dyDescent="0.2">
      <c r="A3842" s="2">
        <v>3840</v>
      </c>
      <c r="B3842" s="4">
        <v>10</v>
      </c>
      <c r="C3842">
        <v>25</v>
      </c>
      <c r="D3842">
        <v>50</v>
      </c>
      <c r="E3842">
        <v>75</v>
      </c>
      <c r="F3842">
        <v>100</v>
      </c>
      <c r="G3842">
        <v>150</v>
      </c>
      <c r="H3842">
        <v>250</v>
      </c>
      <c r="I3842">
        <v>250</v>
      </c>
      <c r="J3842">
        <v>400</v>
      </c>
      <c r="K3842">
        <v>600</v>
      </c>
      <c r="L3842">
        <v>1200</v>
      </c>
      <c r="M3842">
        <v>1200</v>
      </c>
      <c r="N3842">
        <v>2500</v>
      </c>
      <c r="O3842">
        <v>2500</v>
      </c>
      <c r="P3842">
        <v>5000</v>
      </c>
      <c r="Q3842">
        <v>5000</v>
      </c>
    </row>
    <row r="3843" spans="1:26" x14ac:dyDescent="0.2">
      <c r="A3843" s="2">
        <v>3841</v>
      </c>
      <c r="B3843" s="4">
        <v>349</v>
      </c>
      <c r="C3843">
        <v>349</v>
      </c>
      <c r="D3843">
        <v>349</v>
      </c>
      <c r="E3843">
        <v>349</v>
      </c>
      <c r="F3843">
        <v>349</v>
      </c>
      <c r="G3843">
        <v>399</v>
      </c>
      <c r="H3843">
        <v>399</v>
      </c>
      <c r="I3843">
        <v>399</v>
      </c>
      <c r="J3843">
        <v>399</v>
      </c>
      <c r="K3843">
        <v>399</v>
      </c>
      <c r="L3843">
        <v>399</v>
      </c>
      <c r="M3843">
        <v>399</v>
      </c>
      <c r="N3843">
        <v>399</v>
      </c>
      <c r="O3843">
        <v>399</v>
      </c>
      <c r="P3843">
        <v>399</v>
      </c>
      <c r="Q3843">
        <v>399</v>
      </c>
      <c r="R3843">
        <v>399</v>
      </c>
      <c r="S3843">
        <v>399</v>
      </c>
    </row>
    <row r="3844" spans="1:26" x14ac:dyDescent="0.2">
      <c r="A3844" s="2">
        <v>3842</v>
      </c>
      <c r="B3844" s="4">
        <v>3</v>
      </c>
      <c r="C3844">
        <v>16</v>
      </c>
      <c r="D3844">
        <v>19</v>
      </c>
      <c r="E3844">
        <v>35</v>
      </c>
      <c r="F3844">
        <v>35</v>
      </c>
      <c r="G3844">
        <v>50</v>
      </c>
      <c r="H3844">
        <v>60</v>
      </c>
      <c r="I3844">
        <v>80</v>
      </c>
      <c r="J3844">
        <v>125</v>
      </c>
    </row>
    <row r="3845" spans="1:26" x14ac:dyDescent="0.2">
      <c r="A3845" s="2">
        <v>3843</v>
      </c>
      <c r="B3845" s="4">
        <v>10</v>
      </c>
      <c r="C3845">
        <v>15</v>
      </c>
      <c r="D3845">
        <v>20</v>
      </c>
      <c r="E3845">
        <v>25</v>
      </c>
      <c r="F3845">
        <v>31</v>
      </c>
      <c r="G3845">
        <v>33</v>
      </c>
      <c r="H3845">
        <v>35</v>
      </c>
      <c r="I3845">
        <v>40</v>
      </c>
      <c r="J3845">
        <v>45</v>
      </c>
      <c r="K3845">
        <v>50</v>
      </c>
      <c r="L3845">
        <v>70</v>
      </c>
      <c r="M3845">
        <v>80</v>
      </c>
      <c r="N3845">
        <v>95</v>
      </c>
      <c r="O3845">
        <v>100</v>
      </c>
      <c r="P3845">
        <v>125</v>
      </c>
      <c r="Q3845">
        <v>130</v>
      </c>
      <c r="R3845">
        <v>170</v>
      </c>
      <c r="S3845">
        <v>260</v>
      </c>
      <c r="T3845">
        <v>390</v>
      </c>
      <c r="U3845">
        <v>520</v>
      </c>
      <c r="V3845">
        <v>1040</v>
      </c>
      <c r="W3845">
        <v>1950</v>
      </c>
      <c r="X3845">
        <v>5000</v>
      </c>
      <c r="Y3845">
        <v>7500</v>
      </c>
      <c r="Z3845">
        <v>10000</v>
      </c>
    </row>
    <row r="3846" spans="1:26" x14ac:dyDescent="0.2">
      <c r="A3846" s="2">
        <v>3844</v>
      </c>
      <c r="B3846" s="4">
        <v>15</v>
      </c>
      <c r="C3846">
        <v>18</v>
      </c>
      <c r="D3846">
        <v>18</v>
      </c>
      <c r="E3846">
        <v>18</v>
      </c>
      <c r="F3846">
        <v>34</v>
      </c>
      <c r="G3846">
        <v>34</v>
      </c>
      <c r="H3846">
        <v>34</v>
      </c>
      <c r="I3846">
        <v>48</v>
      </c>
      <c r="J3846">
        <v>48</v>
      </c>
      <c r="K3846">
        <v>48</v>
      </c>
      <c r="L3846">
        <v>90</v>
      </c>
      <c r="M3846">
        <v>90</v>
      </c>
      <c r="N3846">
        <v>90</v>
      </c>
      <c r="O3846">
        <v>140</v>
      </c>
      <c r="P3846">
        <v>140</v>
      </c>
      <c r="Q3846">
        <v>140</v>
      </c>
    </row>
    <row r="3847" spans="1:26" x14ac:dyDescent="0.2">
      <c r="A3847" s="2">
        <v>3845</v>
      </c>
      <c r="B3847" s="4">
        <v>1</v>
      </c>
      <c r="C3847">
        <v>39</v>
      </c>
      <c r="D3847">
        <v>74</v>
      </c>
      <c r="E3847">
        <v>145</v>
      </c>
      <c r="F3847">
        <v>210</v>
      </c>
      <c r="G3847">
        <v>400</v>
      </c>
    </row>
    <row r="3848" spans="1:26" x14ac:dyDescent="0.2">
      <c r="A3848" s="2">
        <v>3846</v>
      </c>
      <c r="B3848" s="4">
        <v>1</v>
      </c>
      <c r="C3848">
        <v>15</v>
      </c>
      <c r="D3848">
        <v>25</v>
      </c>
      <c r="E3848">
        <v>50</v>
      </c>
      <c r="F3848">
        <v>75</v>
      </c>
      <c r="G3848">
        <v>100</v>
      </c>
      <c r="H3848">
        <v>110</v>
      </c>
      <c r="I3848">
        <v>150</v>
      </c>
      <c r="J3848">
        <v>250</v>
      </c>
      <c r="K3848">
        <v>500</v>
      </c>
      <c r="L3848">
        <v>600</v>
      </c>
      <c r="M3848">
        <v>2500</v>
      </c>
      <c r="N3848">
        <v>5000</v>
      </c>
      <c r="O3848">
        <v>10000</v>
      </c>
      <c r="P3848">
        <v>10000</v>
      </c>
    </row>
    <row r="3849" spans="1:26" x14ac:dyDescent="0.2">
      <c r="A3849" s="2">
        <v>3847</v>
      </c>
      <c r="B3849" s="4">
        <v>5</v>
      </c>
      <c r="C3849">
        <v>15</v>
      </c>
      <c r="D3849">
        <v>25</v>
      </c>
      <c r="E3849">
        <v>50</v>
      </c>
      <c r="F3849">
        <v>75</v>
      </c>
      <c r="G3849">
        <v>100</v>
      </c>
      <c r="H3849">
        <v>175</v>
      </c>
      <c r="I3849">
        <v>250</v>
      </c>
      <c r="J3849">
        <v>500</v>
      </c>
      <c r="K3849">
        <v>1000</v>
      </c>
      <c r="L3849">
        <v>5000</v>
      </c>
      <c r="M3849">
        <v>10000</v>
      </c>
    </row>
    <row r="3850" spans="1:26" x14ac:dyDescent="0.2">
      <c r="A3850" s="2">
        <v>3848</v>
      </c>
      <c r="B3850" s="4">
        <v>1</v>
      </c>
      <c r="C3850">
        <v>10</v>
      </c>
      <c r="D3850">
        <v>15</v>
      </c>
      <c r="E3850">
        <v>25</v>
      </c>
      <c r="F3850">
        <v>35</v>
      </c>
      <c r="G3850">
        <v>50</v>
      </c>
      <c r="H3850">
        <v>100</v>
      </c>
      <c r="I3850">
        <v>150</v>
      </c>
      <c r="J3850">
        <v>500</v>
      </c>
      <c r="K3850">
        <v>1000</v>
      </c>
      <c r="L3850">
        <v>10000</v>
      </c>
    </row>
    <row r="3851" spans="1:26" x14ac:dyDescent="0.2">
      <c r="A3851" s="2">
        <v>3849</v>
      </c>
      <c r="B3851" s="4">
        <v>5</v>
      </c>
      <c r="C3851">
        <v>25</v>
      </c>
      <c r="D3851">
        <v>59</v>
      </c>
      <c r="E3851">
        <v>59</v>
      </c>
      <c r="F3851">
        <v>64</v>
      </c>
      <c r="G3851">
        <v>79</v>
      </c>
      <c r="H3851">
        <v>84</v>
      </c>
      <c r="I3851">
        <v>99</v>
      </c>
      <c r="J3851">
        <v>99</v>
      </c>
      <c r="K3851">
        <v>119</v>
      </c>
      <c r="L3851">
        <v>199</v>
      </c>
      <c r="M3851">
        <v>229</v>
      </c>
      <c r="N3851">
        <v>2000</v>
      </c>
      <c r="O3851">
        <v>4000</v>
      </c>
    </row>
    <row r="3852" spans="1:26" x14ac:dyDescent="0.2">
      <c r="A3852" s="2">
        <v>3850</v>
      </c>
      <c r="B3852" s="4">
        <v>1</v>
      </c>
      <c r="C3852">
        <v>5</v>
      </c>
      <c r="D3852">
        <v>10</v>
      </c>
      <c r="E3852">
        <v>19</v>
      </c>
      <c r="F3852">
        <v>30</v>
      </c>
      <c r="G3852">
        <v>35</v>
      </c>
      <c r="H3852">
        <v>50</v>
      </c>
      <c r="I3852">
        <v>55</v>
      </c>
      <c r="J3852">
        <v>75</v>
      </c>
      <c r="K3852">
        <v>75</v>
      </c>
      <c r="L3852">
        <v>99</v>
      </c>
      <c r="M3852">
        <v>200</v>
      </c>
      <c r="N3852">
        <v>300</v>
      </c>
      <c r="O3852">
        <v>400</v>
      </c>
      <c r="P3852">
        <v>550</v>
      </c>
      <c r="Q3852">
        <v>750</v>
      </c>
      <c r="R3852">
        <v>1000</v>
      </c>
      <c r="S3852">
        <v>2000</v>
      </c>
      <c r="T3852">
        <v>10000</v>
      </c>
      <c r="U3852">
        <v>10000</v>
      </c>
    </row>
    <row r="3853" spans="1:26" x14ac:dyDescent="0.2">
      <c r="A3853" s="2">
        <v>3851</v>
      </c>
      <c r="B3853" s="4">
        <v>4</v>
      </c>
      <c r="C3853">
        <v>15</v>
      </c>
      <c r="D3853">
        <v>22</v>
      </c>
      <c r="E3853">
        <v>29</v>
      </c>
      <c r="F3853">
        <v>36</v>
      </c>
      <c r="G3853">
        <v>73</v>
      </c>
      <c r="H3853">
        <v>84</v>
      </c>
      <c r="I3853">
        <v>109</v>
      </c>
      <c r="J3853">
        <v>146</v>
      </c>
      <c r="K3853">
        <v>146</v>
      </c>
      <c r="L3853">
        <v>292</v>
      </c>
      <c r="M3853">
        <v>365</v>
      </c>
      <c r="N3853">
        <v>365</v>
      </c>
      <c r="O3853">
        <v>438</v>
      </c>
      <c r="P3853">
        <v>438</v>
      </c>
      <c r="Q3853">
        <v>474</v>
      </c>
      <c r="R3853">
        <v>511</v>
      </c>
      <c r="S3853">
        <v>729</v>
      </c>
    </row>
    <row r="3854" spans="1:26" x14ac:dyDescent="0.2">
      <c r="A3854" s="2">
        <v>3852</v>
      </c>
      <c r="B3854" s="4">
        <v>0.96</v>
      </c>
      <c r="C3854">
        <v>5</v>
      </c>
      <c r="D3854">
        <v>9</v>
      </c>
      <c r="E3854">
        <v>24</v>
      </c>
      <c r="F3854">
        <v>48</v>
      </c>
      <c r="G3854">
        <v>72</v>
      </c>
      <c r="H3854">
        <v>120</v>
      </c>
      <c r="I3854">
        <v>192</v>
      </c>
      <c r="J3854">
        <v>287</v>
      </c>
      <c r="K3854">
        <v>575</v>
      </c>
      <c r="L3854">
        <v>4788</v>
      </c>
    </row>
    <row r="3855" spans="1:26" x14ac:dyDescent="0.2">
      <c r="A3855" s="2">
        <v>3853</v>
      </c>
      <c r="B3855" s="4">
        <v>8</v>
      </c>
      <c r="C3855">
        <v>10</v>
      </c>
      <c r="D3855">
        <v>15</v>
      </c>
      <c r="E3855">
        <v>25</v>
      </c>
      <c r="F3855">
        <v>30</v>
      </c>
      <c r="G3855">
        <v>50</v>
      </c>
      <c r="H3855">
        <v>50</v>
      </c>
      <c r="I3855">
        <v>75</v>
      </c>
      <c r="J3855">
        <v>100</v>
      </c>
      <c r="K3855">
        <v>150</v>
      </c>
      <c r="L3855">
        <v>250</v>
      </c>
      <c r="M3855">
        <v>250</v>
      </c>
      <c r="N3855">
        <v>350</v>
      </c>
      <c r="O3855">
        <v>500</v>
      </c>
      <c r="P3855">
        <v>550</v>
      </c>
      <c r="Q3855">
        <v>1000</v>
      </c>
      <c r="R3855">
        <v>2500</v>
      </c>
      <c r="S3855">
        <v>3000</v>
      </c>
      <c r="T3855">
        <v>10000</v>
      </c>
    </row>
    <row r="3856" spans="1:26" x14ac:dyDescent="0.2">
      <c r="A3856" s="2">
        <v>3854</v>
      </c>
      <c r="B3856" s="4">
        <v>5</v>
      </c>
      <c r="C3856">
        <v>25</v>
      </c>
      <c r="D3856">
        <v>25</v>
      </c>
      <c r="E3856">
        <v>45</v>
      </c>
      <c r="F3856">
        <v>50</v>
      </c>
      <c r="G3856">
        <v>70</v>
      </c>
      <c r="H3856">
        <v>175</v>
      </c>
      <c r="I3856">
        <v>350</v>
      </c>
      <c r="J3856">
        <v>600</v>
      </c>
      <c r="K3856">
        <v>5000</v>
      </c>
    </row>
    <row r="3857" spans="1:28" x14ac:dyDescent="0.2">
      <c r="A3857" s="2">
        <v>3855</v>
      </c>
      <c r="B3857" s="4">
        <v>5</v>
      </c>
      <c r="C3857">
        <v>10</v>
      </c>
      <c r="D3857">
        <v>15</v>
      </c>
      <c r="E3857">
        <v>25</v>
      </c>
      <c r="F3857">
        <v>35</v>
      </c>
      <c r="G3857">
        <v>35</v>
      </c>
      <c r="H3857">
        <v>35</v>
      </c>
      <c r="I3857">
        <v>55</v>
      </c>
      <c r="J3857">
        <v>55</v>
      </c>
      <c r="K3857">
        <v>55</v>
      </c>
      <c r="L3857">
        <v>75</v>
      </c>
      <c r="M3857">
        <v>100</v>
      </c>
      <c r="N3857">
        <v>100</v>
      </c>
      <c r="O3857">
        <v>150</v>
      </c>
      <c r="P3857">
        <v>150</v>
      </c>
      <c r="Q3857">
        <v>250</v>
      </c>
      <c r="R3857">
        <v>300</v>
      </c>
      <c r="S3857">
        <v>400</v>
      </c>
      <c r="T3857">
        <v>500</v>
      </c>
      <c r="U3857">
        <v>750</v>
      </c>
      <c r="V3857">
        <v>1000</v>
      </c>
      <c r="W3857">
        <v>1200</v>
      </c>
      <c r="X3857">
        <v>1200</v>
      </c>
      <c r="Y3857">
        <v>5000</v>
      </c>
      <c r="Z3857">
        <v>7500</v>
      </c>
    </row>
    <row r="3858" spans="1:28" x14ac:dyDescent="0.2">
      <c r="A3858" s="2">
        <v>3856</v>
      </c>
      <c r="B3858" s="4">
        <v>4</v>
      </c>
      <c r="C3858">
        <v>8</v>
      </c>
      <c r="D3858">
        <v>16</v>
      </c>
      <c r="E3858">
        <v>28</v>
      </c>
      <c r="F3858">
        <v>36</v>
      </c>
      <c r="G3858">
        <v>44</v>
      </c>
      <c r="H3858">
        <v>64</v>
      </c>
      <c r="I3858">
        <v>64</v>
      </c>
      <c r="J3858">
        <v>80</v>
      </c>
      <c r="K3858">
        <v>88</v>
      </c>
      <c r="L3858">
        <v>120</v>
      </c>
      <c r="M3858">
        <v>128</v>
      </c>
      <c r="N3858">
        <v>401</v>
      </c>
      <c r="O3858">
        <v>421</v>
      </c>
      <c r="P3858">
        <v>2004</v>
      </c>
    </row>
    <row r="3859" spans="1:28" x14ac:dyDescent="0.2">
      <c r="A3859" s="2">
        <v>3857</v>
      </c>
      <c r="B3859" s="4">
        <v>5</v>
      </c>
      <c r="C3859">
        <v>35</v>
      </c>
      <c r="D3859">
        <v>129</v>
      </c>
      <c r="E3859">
        <v>159</v>
      </c>
      <c r="F3859">
        <v>199</v>
      </c>
      <c r="G3859">
        <v>500</v>
      </c>
      <c r="H3859">
        <v>2300</v>
      </c>
    </row>
    <row r="3860" spans="1:28" x14ac:dyDescent="0.2">
      <c r="A3860" s="2">
        <v>3858</v>
      </c>
      <c r="B3860" s="4">
        <v>8</v>
      </c>
      <c r="C3860">
        <v>16</v>
      </c>
    </row>
    <row r="3861" spans="1:28" x14ac:dyDescent="0.2">
      <c r="A3861" s="2">
        <v>3859</v>
      </c>
      <c r="B3861" s="4">
        <v>5</v>
      </c>
      <c r="C3861">
        <v>30</v>
      </c>
      <c r="D3861">
        <v>55</v>
      </c>
      <c r="E3861">
        <v>85</v>
      </c>
      <c r="F3861">
        <v>165</v>
      </c>
      <c r="G3861">
        <v>265</v>
      </c>
      <c r="H3861">
        <v>350</v>
      </c>
      <c r="I3861">
        <v>685</v>
      </c>
    </row>
    <row r="3862" spans="1:28" x14ac:dyDescent="0.2">
      <c r="A3862" s="2">
        <v>3860</v>
      </c>
      <c r="B3862" s="4">
        <v>10</v>
      </c>
      <c r="C3862">
        <v>34</v>
      </c>
      <c r="D3862">
        <v>39</v>
      </c>
      <c r="E3862">
        <v>44</v>
      </c>
      <c r="F3862">
        <v>49</v>
      </c>
      <c r="G3862">
        <v>54</v>
      </c>
      <c r="H3862">
        <v>64</v>
      </c>
      <c r="I3862">
        <v>134</v>
      </c>
      <c r="J3862">
        <v>144</v>
      </c>
      <c r="K3862">
        <v>189</v>
      </c>
      <c r="L3862">
        <v>294</v>
      </c>
      <c r="M3862">
        <v>299</v>
      </c>
      <c r="N3862">
        <v>394</v>
      </c>
      <c r="O3862">
        <v>999</v>
      </c>
    </row>
    <row r="3863" spans="1:28" x14ac:dyDescent="0.2">
      <c r="A3863" s="2">
        <v>3861</v>
      </c>
      <c r="B3863" s="4">
        <v>15</v>
      </c>
      <c r="C3863">
        <v>35</v>
      </c>
      <c r="D3863">
        <v>40</v>
      </c>
      <c r="E3863">
        <v>55</v>
      </c>
      <c r="F3863">
        <v>85</v>
      </c>
      <c r="G3863">
        <v>200</v>
      </c>
      <c r="H3863">
        <v>200</v>
      </c>
      <c r="I3863">
        <v>300</v>
      </c>
      <c r="J3863">
        <v>300</v>
      </c>
      <c r="K3863">
        <v>300</v>
      </c>
      <c r="L3863">
        <v>300</v>
      </c>
      <c r="M3863">
        <v>300</v>
      </c>
      <c r="N3863">
        <v>300</v>
      </c>
      <c r="O3863">
        <v>500</v>
      </c>
      <c r="P3863">
        <v>500</v>
      </c>
      <c r="Q3863">
        <v>600</v>
      </c>
      <c r="R3863">
        <v>700</v>
      </c>
      <c r="S3863">
        <v>1000</v>
      </c>
      <c r="T3863">
        <v>1000</v>
      </c>
      <c r="U3863">
        <v>1000</v>
      </c>
      <c r="V3863">
        <v>1500</v>
      </c>
      <c r="W3863">
        <v>1500</v>
      </c>
      <c r="X3863">
        <v>2500</v>
      </c>
      <c r="Y3863">
        <v>3000</v>
      </c>
      <c r="Z3863">
        <v>5000</v>
      </c>
      <c r="AA3863">
        <v>5000</v>
      </c>
      <c r="AB3863">
        <v>10000</v>
      </c>
    </row>
    <row r="3864" spans="1:28" x14ac:dyDescent="0.2">
      <c r="A3864" s="2">
        <v>3862</v>
      </c>
      <c r="B3864" s="4">
        <v>10</v>
      </c>
      <c r="C3864">
        <v>25</v>
      </c>
      <c r="D3864">
        <v>30</v>
      </c>
      <c r="E3864">
        <v>75</v>
      </c>
      <c r="F3864">
        <v>275</v>
      </c>
    </row>
    <row r="3865" spans="1:28" x14ac:dyDescent="0.2">
      <c r="A3865" s="2">
        <v>3863</v>
      </c>
      <c r="B3865" s="4">
        <v>8</v>
      </c>
      <c r="C3865">
        <v>20</v>
      </c>
      <c r="D3865">
        <v>40</v>
      </c>
      <c r="E3865">
        <v>50</v>
      </c>
      <c r="F3865">
        <v>75</v>
      </c>
      <c r="G3865">
        <v>100</v>
      </c>
      <c r="H3865">
        <v>125</v>
      </c>
      <c r="I3865">
        <v>150</v>
      </c>
      <c r="J3865">
        <v>199</v>
      </c>
      <c r="K3865">
        <v>200</v>
      </c>
      <c r="L3865">
        <v>249</v>
      </c>
      <c r="M3865">
        <v>250</v>
      </c>
      <c r="N3865">
        <v>300</v>
      </c>
      <c r="O3865">
        <v>500</v>
      </c>
      <c r="P3865">
        <v>1000</v>
      </c>
      <c r="Q3865">
        <v>1000</v>
      </c>
    </row>
    <row r="3866" spans="1:28" x14ac:dyDescent="0.2">
      <c r="A3866" s="2">
        <v>3864</v>
      </c>
      <c r="B3866" s="4">
        <v>1</v>
      </c>
      <c r="C3866">
        <v>5</v>
      </c>
      <c r="D3866">
        <v>10</v>
      </c>
      <c r="E3866">
        <v>15</v>
      </c>
      <c r="F3866">
        <v>25</v>
      </c>
      <c r="G3866">
        <v>30</v>
      </c>
      <c r="H3866">
        <v>35</v>
      </c>
      <c r="I3866">
        <v>45</v>
      </c>
      <c r="J3866">
        <v>50</v>
      </c>
      <c r="K3866">
        <v>60</v>
      </c>
      <c r="L3866">
        <v>70</v>
      </c>
      <c r="M3866">
        <v>80</v>
      </c>
      <c r="N3866">
        <v>125</v>
      </c>
      <c r="O3866">
        <v>175</v>
      </c>
      <c r="P3866">
        <v>275</v>
      </c>
      <c r="Q3866">
        <v>325</v>
      </c>
      <c r="R3866">
        <v>325</v>
      </c>
      <c r="S3866">
        <v>325</v>
      </c>
      <c r="T3866">
        <v>350</v>
      </c>
      <c r="U3866">
        <v>400</v>
      </c>
      <c r="V3866">
        <v>500</v>
      </c>
      <c r="W3866">
        <v>700</v>
      </c>
      <c r="X3866">
        <v>750</v>
      </c>
      <c r="Y3866">
        <v>1000</v>
      </c>
      <c r="Z3866">
        <v>2500</v>
      </c>
      <c r="AA3866">
        <v>4500</v>
      </c>
      <c r="AB3866">
        <v>10000</v>
      </c>
    </row>
    <row r="3867" spans="1:28" x14ac:dyDescent="0.2">
      <c r="A3867" s="2">
        <v>3865</v>
      </c>
      <c r="B3867" s="4">
        <v>5</v>
      </c>
      <c r="C3867">
        <v>15</v>
      </c>
      <c r="D3867">
        <v>25</v>
      </c>
      <c r="E3867">
        <v>39</v>
      </c>
      <c r="F3867">
        <v>65</v>
      </c>
      <c r="G3867">
        <v>75</v>
      </c>
      <c r="H3867">
        <v>75</v>
      </c>
      <c r="I3867">
        <v>95</v>
      </c>
      <c r="J3867">
        <v>95</v>
      </c>
      <c r="K3867">
        <v>95</v>
      </c>
      <c r="L3867">
        <v>99</v>
      </c>
      <c r="M3867">
        <v>500</v>
      </c>
      <c r="N3867">
        <v>1000</v>
      </c>
      <c r="O3867">
        <v>1500</v>
      </c>
    </row>
    <row r="3868" spans="1:28" x14ac:dyDescent="0.2">
      <c r="A3868" s="2">
        <v>3866</v>
      </c>
      <c r="B3868" s="4">
        <v>12</v>
      </c>
      <c r="C3868">
        <v>15</v>
      </c>
      <c r="D3868">
        <v>20</v>
      </c>
      <c r="E3868">
        <v>35</v>
      </c>
      <c r="F3868">
        <v>50</v>
      </c>
      <c r="G3868">
        <v>75</v>
      </c>
      <c r="H3868">
        <v>99</v>
      </c>
      <c r="I3868">
        <v>125</v>
      </c>
      <c r="J3868">
        <v>150</v>
      </c>
      <c r="K3868">
        <v>200</v>
      </c>
      <c r="L3868">
        <v>300</v>
      </c>
      <c r="M3868">
        <v>600</v>
      </c>
      <c r="N3868">
        <v>800</v>
      </c>
      <c r="O3868">
        <v>1200</v>
      </c>
      <c r="P3868">
        <v>1200</v>
      </c>
      <c r="Q3868">
        <v>1200</v>
      </c>
      <c r="R3868">
        <v>1600</v>
      </c>
      <c r="S3868">
        <v>1600</v>
      </c>
    </row>
    <row r="3869" spans="1:28" x14ac:dyDescent="0.2">
      <c r="A3869" s="2">
        <v>3867</v>
      </c>
      <c r="B3869" s="4">
        <v>1.52</v>
      </c>
      <c r="C3869">
        <v>11</v>
      </c>
      <c r="D3869">
        <v>14</v>
      </c>
      <c r="E3869">
        <v>17</v>
      </c>
      <c r="F3869">
        <v>17</v>
      </c>
      <c r="G3869">
        <v>21</v>
      </c>
      <c r="H3869">
        <v>21</v>
      </c>
      <c r="I3869">
        <v>26</v>
      </c>
      <c r="J3869">
        <v>27</v>
      </c>
      <c r="K3869">
        <v>30</v>
      </c>
      <c r="L3869">
        <v>38</v>
      </c>
      <c r="M3869">
        <v>43</v>
      </c>
      <c r="N3869">
        <v>43</v>
      </c>
      <c r="O3869">
        <v>49</v>
      </c>
      <c r="P3869">
        <v>52</v>
      </c>
      <c r="Q3869">
        <v>59</v>
      </c>
      <c r="R3869">
        <v>64</v>
      </c>
      <c r="S3869">
        <v>70</v>
      </c>
      <c r="T3869">
        <v>106</v>
      </c>
      <c r="U3869">
        <v>114</v>
      </c>
      <c r="V3869">
        <v>123</v>
      </c>
      <c r="W3869">
        <v>128</v>
      </c>
      <c r="X3869">
        <v>202</v>
      </c>
      <c r="Y3869">
        <v>229</v>
      </c>
    </row>
    <row r="3870" spans="1:28" x14ac:dyDescent="0.2">
      <c r="A3870" s="2">
        <v>3868</v>
      </c>
      <c r="B3870" s="4">
        <v>1</v>
      </c>
      <c r="C3870">
        <v>10</v>
      </c>
      <c r="D3870">
        <v>15</v>
      </c>
      <c r="E3870">
        <v>25</v>
      </c>
      <c r="F3870">
        <v>50</v>
      </c>
      <c r="G3870">
        <v>150</v>
      </c>
      <c r="H3870">
        <v>500</v>
      </c>
    </row>
    <row r="3871" spans="1:28" x14ac:dyDescent="0.2">
      <c r="A3871" s="2">
        <v>3869</v>
      </c>
      <c r="B3871" s="4">
        <v>2</v>
      </c>
      <c r="C3871">
        <v>5</v>
      </c>
      <c r="D3871">
        <v>9</v>
      </c>
      <c r="E3871">
        <v>19</v>
      </c>
      <c r="F3871">
        <v>28</v>
      </c>
      <c r="G3871">
        <v>34</v>
      </c>
      <c r="H3871">
        <v>39</v>
      </c>
      <c r="I3871">
        <v>39</v>
      </c>
      <c r="J3871">
        <v>40</v>
      </c>
      <c r="K3871">
        <v>48</v>
      </c>
      <c r="L3871">
        <v>79</v>
      </c>
      <c r="M3871">
        <v>98</v>
      </c>
      <c r="N3871">
        <v>139</v>
      </c>
      <c r="O3871">
        <v>159</v>
      </c>
    </row>
    <row r="3872" spans="1:28" x14ac:dyDescent="0.2">
      <c r="A3872" s="2">
        <v>3870</v>
      </c>
      <c r="B3872" s="4">
        <v>5</v>
      </c>
      <c r="C3872">
        <v>15</v>
      </c>
      <c r="D3872">
        <v>25</v>
      </c>
      <c r="E3872">
        <v>50</v>
      </c>
      <c r="F3872">
        <v>75</v>
      </c>
      <c r="G3872">
        <v>100</v>
      </c>
      <c r="H3872">
        <v>200</v>
      </c>
      <c r="I3872">
        <v>300</v>
      </c>
      <c r="J3872">
        <v>500</v>
      </c>
      <c r="K3872">
        <v>1000</v>
      </c>
      <c r="L3872">
        <v>5000</v>
      </c>
      <c r="M3872">
        <v>10000</v>
      </c>
    </row>
    <row r="3873" spans="1:19" x14ac:dyDescent="0.2">
      <c r="A3873" s="2">
        <v>3871</v>
      </c>
      <c r="B3873" s="4">
        <v>14</v>
      </c>
      <c r="C3873">
        <v>106</v>
      </c>
      <c r="D3873">
        <v>136</v>
      </c>
      <c r="E3873">
        <v>152</v>
      </c>
      <c r="F3873">
        <v>198</v>
      </c>
      <c r="G3873">
        <v>767</v>
      </c>
    </row>
    <row r="3874" spans="1:19" x14ac:dyDescent="0.2">
      <c r="A3874" s="2">
        <v>3872</v>
      </c>
      <c r="B3874" s="4">
        <v>45</v>
      </c>
      <c r="C3874">
        <v>50</v>
      </c>
    </row>
    <row r="3875" spans="1:19" x14ac:dyDescent="0.2">
      <c r="A3875" s="2">
        <v>3873</v>
      </c>
      <c r="B3875" s="4">
        <v>10</v>
      </c>
      <c r="C3875">
        <v>10</v>
      </c>
      <c r="D3875">
        <v>10</v>
      </c>
      <c r="E3875">
        <v>15</v>
      </c>
      <c r="F3875">
        <v>25</v>
      </c>
      <c r="G3875">
        <v>35</v>
      </c>
      <c r="H3875">
        <v>100</v>
      </c>
      <c r="I3875">
        <v>100</v>
      </c>
      <c r="J3875">
        <v>125</v>
      </c>
      <c r="K3875">
        <v>1000</v>
      </c>
    </row>
    <row r="3876" spans="1:19" x14ac:dyDescent="0.2">
      <c r="A3876" s="2">
        <v>3874</v>
      </c>
      <c r="B3876" s="4">
        <v>36</v>
      </c>
      <c r="C3876">
        <v>42</v>
      </c>
      <c r="D3876">
        <v>79</v>
      </c>
      <c r="E3876">
        <v>112</v>
      </c>
      <c r="F3876">
        <v>149</v>
      </c>
      <c r="G3876">
        <v>176</v>
      </c>
      <c r="H3876">
        <v>231</v>
      </c>
    </row>
    <row r="3877" spans="1:19" x14ac:dyDescent="0.2">
      <c r="A3877" s="2">
        <v>3875</v>
      </c>
      <c r="B3877" s="4">
        <v>13</v>
      </c>
      <c r="C3877">
        <v>23</v>
      </c>
      <c r="D3877">
        <v>33</v>
      </c>
      <c r="E3877">
        <v>44</v>
      </c>
      <c r="F3877">
        <v>55</v>
      </c>
      <c r="G3877">
        <v>55</v>
      </c>
      <c r="H3877">
        <v>55</v>
      </c>
      <c r="I3877">
        <v>76</v>
      </c>
      <c r="J3877">
        <v>100</v>
      </c>
      <c r="K3877">
        <v>100</v>
      </c>
      <c r="L3877">
        <v>130</v>
      </c>
      <c r="M3877">
        <v>130</v>
      </c>
      <c r="N3877">
        <v>130</v>
      </c>
      <c r="O3877">
        <v>150</v>
      </c>
      <c r="P3877">
        <v>200</v>
      </c>
      <c r="Q3877">
        <v>5555</v>
      </c>
    </row>
    <row r="3878" spans="1:19" x14ac:dyDescent="0.2">
      <c r="A3878" s="2">
        <v>3876</v>
      </c>
      <c r="B3878" s="4">
        <v>1</v>
      </c>
      <c r="C3878">
        <v>34</v>
      </c>
      <c r="D3878">
        <v>36</v>
      </c>
      <c r="E3878">
        <v>47</v>
      </c>
      <c r="F3878">
        <v>75</v>
      </c>
      <c r="G3878">
        <v>79</v>
      </c>
    </row>
    <row r="3879" spans="1:19" x14ac:dyDescent="0.2">
      <c r="A3879" s="2">
        <v>3877</v>
      </c>
      <c r="B3879" s="4">
        <v>7</v>
      </c>
      <c r="C3879">
        <v>22</v>
      </c>
      <c r="D3879">
        <v>72</v>
      </c>
      <c r="E3879">
        <v>86</v>
      </c>
      <c r="F3879">
        <v>93</v>
      </c>
      <c r="G3879">
        <v>108</v>
      </c>
      <c r="H3879">
        <v>122</v>
      </c>
      <c r="I3879">
        <v>158</v>
      </c>
      <c r="J3879">
        <v>417</v>
      </c>
    </row>
    <row r="3880" spans="1:19" x14ac:dyDescent="0.2">
      <c r="A3880" s="2">
        <v>3878</v>
      </c>
      <c r="B3880" s="4">
        <v>1</v>
      </c>
      <c r="C3880">
        <v>24</v>
      </c>
      <c r="D3880">
        <v>29</v>
      </c>
      <c r="E3880">
        <v>29</v>
      </c>
      <c r="F3880">
        <v>55</v>
      </c>
      <c r="G3880">
        <v>650</v>
      </c>
    </row>
    <row r="3881" spans="1:19" x14ac:dyDescent="0.2">
      <c r="A3881" s="2">
        <v>3879</v>
      </c>
      <c r="B3881" s="4">
        <v>1</v>
      </c>
      <c r="C3881">
        <v>29</v>
      </c>
      <c r="D3881">
        <v>35</v>
      </c>
      <c r="E3881">
        <v>39</v>
      </c>
      <c r="F3881">
        <v>58</v>
      </c>
      <c r="G3881">
        <v>65</v>
      </c>
      <c r="H3881">
        <v>68</v>
      </c>
      <c r="I3881">
        <v>68</v>
      </c>
      <c r="J3881">
        <v>75</v>
      </c>
      <c r="K3881">
        <v>75</v>
      </c>
      <c r="L3881">
        <v>103</v>
      </c>
      <c r="M3881">
        <v>135</v>
      </c>
      <c r="N3881">
        <v>145</v>
      </c>
      <c r="O3881">
        <v>145</v>
      </c>
      <c r="P3881">
        <v>280</v>
      </c>
      <c r="Q3881">
        <v>545</v>
      </c>
    </row>
    <row r="3882" spans="1:19" x14ac:dyDescent="0.2">
      <c r="A3882" s="2">
        <v>3880</v>
      </c>
      <c r="B3882" s="4">
        <v>5</v>
      </c>
      <c r="C3882">
        <v>10</v>
      </c>
      <c r="D3882">
        <v>10</v>
      </c>
      <c r="E3882">
        <v>15</v>
      </c>
      <c r="F3882">
        <v>25</v>
      </c>
      <c r="G3882">
        <v>35</v>
      </c>
      <c r="H3882">
        <v>50</v>
      </c>
      <c r="I3882">
        <v>99</v>
      </c>
      <c r="J3882">
        <v>150</v>
      </c>
      <c r="K3882">
        <v>200</v>
      </c>
      <c r="L3882">
        <v>400</v>
      </c>
      <c r="M3882">
        <v>800</v>
      </c>
    </row>
    <row r="3883" spans="1:19" x14ac:dyDescent="0.2">
      <c r="A3883" s="2">
        <v>3881</v>
      </c>
      <c r="B3883" s="4">
        <v>1</v>
      </c>
      <c r="C3883">
        <v>5</v>
      </c>
      <c r="D3883">
        <v>10</v>
      </c>
      <c r="E3883">
        <v>18</v>
      </c>
      <c r="F3883">
        <v>20</v>
      </c>
      <c r="G3883">
        <v>25</v>
      </c>
      <c r="H3883">
        <v>45</v>
      </c>
      <c r="I3883">
        <v>60</v>
      </c>
      <c r="J3883">
        <v>85</v>
      </c>
      <c r="K3883">
        <v>100</v>
      </c>
      <c r="L3883">
        <v>200</v>
      </c>
      <c r="M3883">
        <v>315</v>
      </c>
      <c r="N3883">
        <v>415</v>
      </c>
      <c r="O3883">
        <v>700</v>
      </c>
    </row>
    <row r="3884" spans="1:19" x14ac:dyDescent="0.2">
      <c r="A3884" s="2">
        <v>3882</v>
      </c>
      <c r="B3884" s="4">
        <v>1</v>
      </c>
      <c r="C3884">
        <v>3</v>
      </c>
      <c r="D3884">
        <v>13</v>
      </c>
      <c r="E3884">
        <v>20</v>
      </c>
      <c r="F3884">
        <v>30</v>
      </c>
      <c r="G3884">
        <v>50</v>
      </c>
      <c r="H3884">
        <v>80</v>
      </c>
      <c r="I3884">
        <v>125</v>
      </c>
      <c r="J3884">
        <v>200</v>
      </c>
      <c r="K3884">
        <v>275</v>
      </c>
      <c r="L3884">
        <v>1500</v>
      </c>
      <c r="M3884">
        <v>3500</v>
      </c>
    </row>
    <row r="3885" spans="1:19" x14ac:dyDescent="0.2">
      <c r="A3885" s="2">
        <v>3883</v>
      </c>
      <c r="B3885" s="4">
        <v>9</v>
      </c>
      <c r="C3885">
        <v>16</v>
      </c>
      <c r="D3885">
        <v>27</v>
      </c>
    </row>
    <row r="3886" spans="1:19" x14ac:dyDescent="0.2">
      <c r="A3886" s="2">
        <v>3884</v>
      </c>
      <c r="B3886" s="4">
        <v>5</v>
      </c>
      <c r="C3886">
        <v>20</v>
      </c>
      <c r="D3886">
        <v>30</v>
      </c>
      <c r="E3886">
        <v>45</v>
      </c>
      <c r="F3886">
        <v>50</v>
      </c>
      <c r="G3886">
        <v>50</v>
      </c>
      <c r="H3886">
        <v>50</v>
      </c>
      <c r="I3886">
        <v>60</v>
      </c>
      <c r="J3886">
        <v>125</v>
      </c>
      <c r="K3886">
        <v>200</v>
      </c>
    </row>
    <row r="3887" spans="1:19" x14ac:dyDescent="0.2">
      <c r="A3887" s="2">
        <v>3885</v>
      </c>
      <c r="B3887" s="4">
        <v>48</v>
      </c>
      <c r="C3887">
        <v>48</v>
      </c>
      <c r="D3887">
        <v>48</v>
      </c>
      <c r="E3887">
        <v>48</v>
      </c>
      <c r="F3887">
        <v>48</v>
      </c>
      <c r="G3887">
        <v>52</v>
      </c>
      <c r="H3887">
        <v>88</v>
      </c>
      <c r="I3887">
        <v>128</v>
      </c>
      <c r="J3887">
        <v>160</v>
      </c>
    </row>
    <row r="3888" spans="1:19" x14ac:dyDescent="0.2">
      <c r="A3888" s="2">
        <v>3886</v>
      </c>
      <c r="B3888" s="4">
        <v>25</v>
      </c>
      <c r="C3888">
        <v>35</v>
      </c>
      <c r="D3888">
        <v>38</v>
      </c>
      <c r="E3888">
        <v>75</v>
      </c>
      <c r="F3888">
        <v>76</v>
      </c>
      <c r="G3888">
        <v>76</v>
      </c>
      <c r="H3888">
        <v>85</v>
      </c>
      <c r="I3888">
        <v>120</v>
      </c>
      <c r="J3888">
        <v>135</v>
      </c>
      <c r="K3888">
        <v>165</v>
      </c>
      <c r="L3888">
        <v>180</v>
      </c>
      <c r="M3888">
        <v>180</v>
      </c>
      <c r="N3888">
        <v>210</v>
      </c>
      <c r="O3888">
        <v>225</v>
      </c>
      <c r="P3888">
        <v>225</v>
      </c>
      <c r="Q3888">
        <v>350</v>
      </c>
      <c r="R3888">
        <v>355</v>
      </c>
      <c r="S3888">
        <v>400</v>
      </c>
    </row>
    <row r="3889" spans="1:41" x14ac:dyDescent="0.2">
      <c r="A3889" s="2">
        <v>3887</v>
      </c>
      <c r="B3889" s="4">
        <v>5</v>
      </c>
      <c r="C3889">
        <v>10</v>
      </c>
      <c r="D3889">
        <v>25</v>
      </c>
      <c r="E3889">
        <v>30</v>
      </c>
      <c r="F3889">
        <v>35</v>
      </c>
      <c r="G3889">
        <v>40</v>
      </c>
      <c r="H3889">
        <v>48</v>
      </c>
      <c r="I3889">
        <v>58</v>
      </c>
      <c r="J3889">
        <v>60</v>
      </c>
      <c r="K3889">
        <v>70</v>
      </c>
      <c r="L3889">
        <v>250</v>
      </c>
      <c r="M3889">
        <v>500</v>
      </c>
      <c r="N3889">
        <v>1000</v>
      </c>
    </row>
    <row r="3890" spans="1:41" x14ac:dyDescent="0.2">
      <c r="A3890" s="2">
        <v>3888</v>
      </c>
      <c r="B3890" s="4">
        <v>22</v>
      </c>
      <c r="C3890">
        <v>29</v>
      </c>
      <c r="D3890">
        <v>29</v>
      </c>
      <c r="E3890">
        <v>29</v>
      </c>
      <c r="F3890">
        <v>37</v>
      </c>
      <c r="G3890">
        <v>37</v>
      </c>
      <c r="H3890">
        <v>44</v>
      </c>
      <c r="I3890">
        <v>44</v>
      </c>
      <c r="J3890">
        <v>51</v>
      </c>
      <c r="K3890">
        <v>51</v>
      </c>
      <c r="L3890">
        <v>58</v>
      </c>
      <c r="M3890">
        <v>66</v>
      </c>
      <c r="N3890">
        <v>88</v>
      </c>
      <c r="O3890">
        <v>102</v>
      </c>
      <c r="P3890">
        <v>110</v>
      </c>
      <c r="Q3890">
        <v>110</v>
      </c>
      <c r="R3890">
        <v>117</v>
      </c>
      <c r="S3890">
        <v>131</v>
      </c>
    </row>
    <row r="3891" spans="1:41" x14ac:dyDescent="0.2">
      <c r="A3891" s="2">
        <v>3889</v>
      </c>
      <c r="B3891" s="4">
        <v>1</v>
      </c>
      <c r="C3891">
        <v>5</v>
      </c>
      <c r="D3891">
        <v>15</v>
      </c>
      <c r="E3891">
        <v>30</v>
      </c>
      <c r="F3891">
        <v>45</v>
      </c>
      <c r="G3891">
        <v>55</v>
      </c>
      <c r="H3891">
        <v>75</v>
      </c>
      <c r="I3891">
        <v>75</v>
      </c>
      <c r="J3891">
        <v>100</v>
      </c>
      <c r="K3891">
        <v>125</v>
      </c>
      <c r="L3891">
        <v>125</v>
      </c>
      <c r="M3891">
        <v>200</v>
      </c>
      <c r="N3891">
        <v>200</v>
      </c>
      <c r="O3891">
        <v>250</v>
      </c>
      <c r="P3891">
        <v>300</v>
      </c>
      <c r="Q3891">
        <v>500</v>
      </c>
      <c r="R3891">
        <v>500</v>
      </c>
      <c r="S3891">
        <v>1000</v>
      </c>
      <c r="T3891">
        <v>1500</v>
      </c>
      <c r="U3891">
        <v>1500</v>
      </c>
      <c r="V3891">
        <v>2500</v>
      </c>
      <c r="W3891">
        <v>2500</v>
      </c>
    </row>
    <row r="3892" spans="1:41" x14ac:dyDescent="0.2">
      <c r="A3892" s="2">
        <v>3890</v>
      </c>
      <c r="B3892" s="4">
        <v>1</v>
      </c>
      <c r="C3892">
        <v>5</v>
      </c>
      <c r="D3892">
        <v>25</v>
      </c>
      <c r="E3892">
        <v>26</v>
      </c>
      <c r="F3892">
        <v>29</v>
      </c>
      <c r="G3892">
        <v>29</v>
      </c>
      <c r="H3892">
        <v>51</v>
      </c>
      <c r="I3892">
        <v>75</v>
      </c>
      <c r="J3892">
        <v>75</v>
      </c>
      <c r="K3892">
        <v>95</v>
      </c>
      <c r="L3892">
        <v>150</v>
      </c>
    </row>
    <row r="3893" spans="1:41" x14ac:dyDescent="0.2">
      <c r="A3893" s="2">
        <v>3891</v>
      </c>
      <c r="B3893" s="4">
        <v>20</v>
      </c>
      <c r="C3893">
        <v>25</v>
      </c>
      <c r="D3893">
        <v>50</v>
      </c>
      <c r="E3893">
        <v>75</v>
      </c>
      <c r="F3893">
        <v>200</v>
      </c>
      <c r="G3893">
        <v>300</v>
      </c>
    </row>
    <row r="3894" spans="1:41" x14ac:dyDescent="0.2">
      <c r="A3894" s="2">
        <v>3892</v>
      </c>
      <c r="B3894" s="4">
        <v>10</v>
      </c>
      <c r="C3894">
        <v>20</v>
      </c>
      <c r="D3894">
        <v>55</v>
      </c>
      <c r="E3894">
        <v>60</v>
      </c>
      <c r="F3894">
        <v>65</v>
      </c>
      <c r="G3894">
        <v>75</v>
      </c>
      <c r="H3894">
        <v>110</v>
      </c>
      <c r="I3894">
        <v>125</v>
      </c>
      <c r="J3894">
        <v>145</v>
      </c>
      <c r="K3894">
        <v>150</v>
      </c>
      <c r="L3894">
        <v>171</v>
      </c>
      <c r="M3894">
        <v>195</v>
      </c>
      <c r="N3894">
        <v>249</v>
      </c>
      <c r="O3894">
        <v>299</v>
      </c>
      <c r="P3894">
        <v>320</v>
      </c>
      <c r="Q3894">
        <v>749</v>
      </c>
      <c r="R3894">
        <v>799</v>
      </c>
    </row>
    <row r="3895" spans="1:41" x14ac:dyDescent="0.2">
      <c r="A3895" s="2">
        <v>3893</v>
      </c>
      <c r="B3895" s="4">
        <v>5</v>
      </c>
      <c r="C3895">
        <v>25</v>
      </c>
      <c r="D3895">
        <v>50</v>
      </c>
      <c r="E3895">
        <v>70</v>
      </c>
      <c r="F3895">
        <v>100</v>
      </c>
      <c r="G3895">
        <v>100</v>
      </c>
      <c r="H3895">
        <v>135</v>
      </c>
      <c r="I3895">
        <v>150</v>
      </c>
      <c r="J3895">
        <v>150</v>
      </c>
      <c r="K3895">
        <v>185</v>
      </c>
      <c r="L3895">
        <v>200</v>
      </c>
      <c r="M3895">
        <v>250</v>
      </c>
      <c r="N3895">
        <v>300</v>
      </c>
      <c r="O3895">
        <v>350</v>
      </c>
      <c r="P3895">
        <v>450</v>
      </c>
      <c r="Q3895">
        <v>500</v>
      </c>
      <c r="R3895">
        <v>500</v>
      </c>
      <c r="S3895">
        <v>550</v>
      </c>
      <c r="T3895">
        <v>1000</v>
      </c>
      <c r="U3895">
        <v>3000</v>
      </c>
    </row>
    <row r="3896" spans="1:41" x14ac:dyDescent="0.2">
      <c r="A3896" s="2">
        <v>3894</v>
      </c>
      <c r="B3896" s="4">
        <v>1</v>
      </c>
      <c r="C3896">
        <v>3</v>
      </c>
      <c r="D3896">
        <v>10</v>
      </c>
      <c r="E3896">
        <v>10</v>
      </c>
      <c r="F3896">
        <v>13</v>
      </c>
      <c r="G3896">
        <v>19</v>
      </c>
      <c r="H3896">
        <v>30</v>
      </c>
      <c r="I3896">
        <v>65</v>
      </c>
    </row>
    <row r="3897" spans="1:41" x14ac:dyDescent="0.2">
      <c r="A3897" s="2">
        <v>3895</v>
      </c>
      <c r="B3897" s="4">
        <v>10</v>
      </c>
      <c r="C3897">
        <v>20</v>
      </c>
      <c r="D3897">
        <v>25</v>
      </c>
      <c r="E3897">
        <v>30</v>
      </c>
      <c r="F3897">
        <v>40</v>
      </c>
      <c r="G3897">
        <v>50</v>
      </c>
      <c r="H3897">
        <v>55</v>
      </c>
      <c r="I3897">
        <v>75</v>
      </c>
      <c r="J3897">
        <v>85</v>
      </c>
      <c r="K3897">
        <v>100</v>
      </c>
      <c r="L3897">
        <v>125</v>
      </c>
      <c r="M3897">
        <v>150</v>
      </c>
      <c r="N3897">
        <v>200</v>
      </c>
      <c r="O3897">
        <v>250</v>
      </c>
      <c r="P3897">
        <v>250</v>
      </c>
      <c r="Q3897">
        <v>500</v>
      </c>
      <c r="R3897">
        <v>1000</v>
      </c>
      <c r="S3897">
        <v>1200</v>
      </c>
      <c r="T3897">
        <v>2500</v>
      </c>
      <c r="U3897">
        <v>5000</v>
      </c>
      <c r="V3897">
        <v>10000</v>
      </c>
    </row>
    <row r="3898" spans="1:41" x14ac:dyDescent="0.2">
      <c r="A3898" s="2">
        <v>3896</v>
      </c>
      <c r="B3898" s="4">
        <v>1</v>
      </c>
      <c r="C3898">
        <v>5</v>
      </c>
      <c r="D3898">
        <v>8</v>
      </c>
      <c r="E3898">
        <v>10</v>
      </c>
      <c r="F3898">
        <v>15</v>
      </c>
      <c r="G3898">
        <v>20</v>
      </c>
      <c r="H3898">
        <v>25</v>
      </c>
      <c r="I3898">
        <v>25</v>
      </c>
      <c r="J3898">
        <v>25</v>
      </c>
      <c r="K3898">
        <v>35</v>
      </c>
      <c r="L3898">
        <v>50</v>
      </c>
      <c r="M3898">
        <v>55</v>
      </c>
      <c r="N3898">
        <v>75</v>
      </c>
      <c r="O3898">
        <v>100</v>
      </c>
      <c r="P3898">
        <v>150</v>
      </c>
      <c r="Q3898">
        <v>250</v>
      </c>
      <c r="R3898">
        <v>250</v>
      </c>
      <c r="S3898">
        <v>1500</v>
      </c>
    </row>
    <row r="3899" spans="1:41" x14ac:dyDescent="0.2">
      <c r="A3899" s="2">
        <v>3897</v>
      </c>
      <c r="B3899" s="4">
        <v>1.56</v>
      </c>
      <c r="C3899">
        <v>8</v>
      </c>
      <c r="D3899">
        <v>12</v>
      </c>
      <c r="E3899">
        <v>16</v>
      </c>
      <c r="F3899">
        <v>19</v>
      </c>
      <c r="G3899">
        <v>25</v>
      </c>
      <c r="H3899">
        <v>47</v>
      </c>
      <c r="I3899">
        <v>70</v>
      </c>
      <c r="J3899">
        <v>78</v>
      </c>
      <c r="K3899">
        <v>78</v>
      </c>
      <c r="L3899">
        <v>117</v>
      </c>
      <c r="M3899">
        <v>156</v>
      </c>
      <c r="N3899">
        <v>194</v>
      </c>
      <c r="O3899">
        <v>233</v>
      </c>
      <c r="P3899">
        <v>311</v>
      </c>
      <c r="Q3899">
        <v>778</v>
      </c>
      <c r="R3899">
        <v>1556</v>
      </c>
      <c r="S3899">
        <v>4667</v>
      </c>
      <c r="T3899">
        <v>7779</v>
      </c>
    </row>
    <row r="3900" spans="1:41" x14ac:dyDescent="0.2">
      <c r="A3900" s="2">
        <v>3898</v>
      </c>
      <c r="B3900" s="4">
        <v>5</v>
      </c>
      <c r="C3900">
        <v>30</v>
      </c>
      <c r="D3900">
        <v>75</v>
      </c>
      <c r="E3900">
        <v>150</v>
      </c>
      <c r="F3900">
        <v>250</v>
      </c>
      <c r="G3900">
        <v>250</v>
      </c>
      <c r="H3900">
        <v>250</v>
      </c>
      <c r="I3900">
        <v>350</v>
      </c>
      <c r="J3900">
        <v>500</v>
      </c>
      <c r="K3900">
        <v>1000</v>
      </c>
    </row>
    <row r="3901" spans="1:41" x14ac:dyDescent="0.2">
      <c r="A3901" s="2">
        <v>3899</v>
      </c>
      <c r="B3901" s="4">
        <v>5</v>
      </c>
      <c r="C3901">
        <v>34</v>
      </c>
      <c r="D3901">
        <v>35</v>
      </c>
      <c r="E3901">
        <v>37</v>
      </c>
      <c r="F3901">
        <v>39</v>
      </c>
      <c r="G3901">
        <v>89</v>
      </c>
      <c r="H3901">
        <v>90</v>
      </c>
      <c r="I3901">
        <v>95</v>
      </c>
      <c r="J3901">
        <v>230</v>
      </c>
      <c r="K3901">
        <v>235</v>
      </c>
      <c r="L3901">
        <v>250</v>
      </c>
      <c r="M3901">
        <v>2500</v>
      </c>
    </row>
    <row r="3902" spans="1:41" x14ac:dyDescent="0.2">
      <c r="A3902" s="2">
        <v>3900</v>
      </c>
      <c r="B3902" s="4">
        <v>5</v>
      </c>
      <c r="C3902">
        <v>10</v>
      </c>
      <c r="D3902">
        <v>10</v>
      </c>
      <c r="E3902">
        <v>15</v>
      </c>
      <c r="F3902">
        <v>20</v>
      </c>
      <c r="G3902">
        <v>25</v>
      </c>
      <c r="H3902">
        <v>40</v>
      </c>
      <c r="I3902">
        <v>50</v>
      </c>
      <c r="J3902">
        <v>75</v>
      </c>
      <c r="K3902">
        <v>125</v>
      </c>
      <c r="L3902">
        <v>150</v>
      </c>
      <c r="M3902">
        <v>350</v>
      </c>
    </row>
    <row r="3903" spans="1:41" x14ac:dyDescent="0.2">
      <c r="A3903" s="2">
        <v>3901</v>
      </c>
      <c r="B3903" s="4">
        <v>40</v>
      </c>
      <c r="C3903">
        <v>49</v>
      </c>
      <c r="D3903">
        <v>95</v>
      </c>
      <c r="E3903">
        <v>135</v>
      </c>
      <c r="F3903">
        <v>520</v>
      </c>
      <c r="G3903">
        <v>1000</v>
      </c>
      <c r="H3903">
        <v>2000</v>
      </c>
    </row>
    <row r="3904" spans="1:41" x14ac:dyDescent="0.2">
      <c r="A3904" s="2">
        <v>3902</v>
      </c>
      <c r="B3904" s="4">
        <v>7</v>
      </c>
      <c r="C3904">
        <v>21</v>
      </c>
      <c r="D3904">
        <v>22</v>
      </c>
      <c r="E3904">
        <v>23</v>
      </c>
      <c r="F3904">
        <v>27</v>
      </c>
      <c r="G3904">
        <v>27</v>
      </c>
      <c r="H3904">
        <v>38</v>
      </c>
      <c r="I3904">
        <v>49</v>
      </c>
      <c r="J3904">
        <v>55</v>
      </c>
      <c r="K3904">
        <v>56</v>
      </c>
      <c r="L3904">
        <v>57</v>
      </c>
      <c r="M3904">
        <v>57</v>
      </c>
      <c r="N3904">
        <v>57</v>
      </c>
      <c r="O3904">
        <v>57</v>
      </c>
      <c r="P3904">
        <v>57</v>
      </c>
      <c r="Q3904">
        <v>61</v>
      </c>
      <c r="R3904">
        <v>63</v>
      </c>
      <c r="S3904">
        <v>63</v>
      </c>
      <c r="T3904">
        <v>65</v>
      </c>
      <c r="U3904">
        <v>72</v>
      </c>
      <c r="V3904">
        <v>77</v>
      </c>
      <c r="W3904">
        <v>82</v>
      </c>
      <c r="X3904">
        <v>82</v>
      </c>
      <c r="Y3904">
        <v>82</v>
      </c>
      <c r="Z3904">
        <v>82</v>
      </c>
      <c r="AA3904">
        <v>89</v>
      </c>
      <c r="AB3904">
        <v>91</v>
      </c>
      <c r="AC3904">
        <v>97</v>
      </c>
      <c r="AD3904">
        <v>107</v>
      </c>
      <c r="AE3904">
        <v>137</v>
      </c>
      <c r="AF3904">
        <v>149</v>
      </c>
      <c r="AG3904">
        <v>179</v>
      </c>
      <c r="AH3904">
        <v>179</v>
      </c>
      <c r="AI3904">
        <v>198</v>
      </c>
      <c r="AJ3904">
        <v>231</v>
      </c>
      <c r="AK3904">
        <v>302</v>
      </c>
      <c r="AL3904">
        <v>302</v>
      </c>
      <c r="AM3904">
        <v>394</v>
      </c>
      <c r="AN3904">
        <v>513</v>
      </c>
      <c r="AO3904">
        <v>1983</v>
      </c>
    </row>
    <row r="3905" spans="1:44" x14ac:dyDescent="0.2">
      <c r="A3905" s="2">
        <v>3903</v>
      </c>
      <c r="B3905" s="4">
        <v>5</v>
      </c>
      <c r="C3905">
        <v>5</v>
      </c>
      <c r="D3905">
        <v>5</v>
      </c>
      <c r="E3905">
        <v>10</v>
      </c>
      <c r="F3905">
        <v>15</v>
      </c>
      <c r="G3905">
        <v>20</v>
      </c>
      <c r="H3905">
        <v>25</v>
      </c>
      <c r="I3905">
        <v>25</v>
      </c>
      <c r="J3905">
        <v>30</v>
      </c>
      <c r="K3905">
        <v>30</v>
      </c>
      <c r="L3905">
        <v>30</v>
      </c>
      <c r="M3905">
        <v>35</v>
      </c>
      <c r="N3905">
        <v>40</v>
      </c>
      <c r="O3905">
        <v>43</v>
      </c>
      <c r="P3905">
        <v>44</v>
      </c>
      <c r="Q3905">
        <v>50</v>
      </c>
      <c r="R3905">
        <v>50</v>
      </c>
      <c r="S3905">
        <v>60</v>
      </c>
      <c r="T3905">
        <v>60</v>
      </c>
      <c r="U3905">
        <v>60</v>
      </c>
      <c r="V3905">
        <v>68</v>
      </c>
      <c r="W3905">
        <v>71</v>
      </c>
      <c r="X3905">
        <v>75</v>
      </c>
      <c r="Y3905">
        <v>100</v>
      </c>
      <c r="Z3905">
        <v>100</v>
      </c>
      <c r="AA3905">
        <v>100</v>
      </c>
      <c r="AB3905">
        <v>100</v>
      </c>
      <c r="AC3905">
        <v>125</v>
      </c>
      <c r="AD3905">
        <v>135</v>
      </c>
      <c r="AE3905">
        <v>162</v>
      </c>
      <c r="AF3905">
        <v>175</v>
      </c>
      <c r="AG3905">
        <v>200</v>
      </c>
      <c r="AH3905">
        <v>200</v>
      </c>
      <c r="AI3905">
        <v>200</v>
      </c>
      <c r="AJ3905">
        <v>200</v>
      </c>
      <c r="AK3905">
        <v>250</v>
      </c>
      <c r="AL3905">
        <v>300</v>
      </c>
      <c r="AM3905">
        <v>300</v>
      </c>
      <c r="AN3905">
        <v>500</v>
      </c>
    </row>
    <row r="3906" spans="1:44" x14ac:dyDescent="0.2">
      <c r="A3906" s="2">
        <v>3904</v>
      </c>
      <c r="B3906" s="4">
        <v>1</v>
      </c>
      <c r="C3906">
        <v>38</v>
      </c>
      <c r="D3906">
        <v>40</v>
      </c>
      <c r="E3906">
        <v>57</v>
      </c>
      <c r="F3906">
        <v>60</v>
      </c>
      <c r="G3906">
        <v>95</v>
      </c>
      <c r="H3906">
        <v>125</v>
      </c>
      <c r="I3906">
        <v>300</v>
      </c>
      <c r="J3906">
        <v>300</v>
      </c>
    </row>
    <row r="3907" spans="1:44" x14ac:dyDescent="0.2">
      <c r="A3907" s="2">
        <v>3905</v>
      </c>
      <c r="B3907" s="4">
        <v>1</v>
      </c>
      <c r="C3907">
        <v>30</v>
      </c>
      <c r="D3907">
        <v>50</v>
      </c>
      <c r="E3907">
        <v>60</v>
      </c>
      <c r="F3907">
        <v>65</v>
      </c>
      <c r="G3907">
        <v>74</v>
      </c>
      <c r="H3907">
        <v>75</v>
      </c>
      <c r="I3907">
        <v>85</v>
      </c>
      <c r="J3907">
        <v>99</v>
      </c>
      <c r="K3907">
        <v>100</v>
      </c>
      <c r="L3907">
        <v>110</v>
      </c>
      <c r="M3907">
        <v>115</v>
      </c>
      <c r="N3907">
        <v>116</v>
      </c>
      <c r="O3907">
        <v>124</v>
      </c>
      <c r="P3907">
        <v>150</v>
      </c>
      <c r="Q3907">
        <v>200</v>
      </c>
      <c r="R3907">
        <v>210</v>
      </c>
      <c r="S3907">
        <v>245</v>
      </c>
      <c r="T3907">
        <v>300</v>
      </c>
      <c r="U3907">
        <v>500</v>
      </c>
      <c r="V3907">
        <v>600</v>
      </c>
      <c r="W3907">
        <v>700</v>
      </c>
      <c r="X3907">
        <v>1000</v>
      </c>
      <c r="Y3907">
        <v>1250</v>
      </c>
      <c r="Z3907">
        <v>1500</v>
      </c>
      <c r="AA3907">
        <v>1700</v>
      </c>
      <c r="AB3907">
        <v>5000</v>
      </c>
      <c r="AC3907">
        <v>10000</v>
      </c>
      <c r="AD3907">
        <v>10000</v>
      </c>
    </row>
    <row r="3908" spans="1:44" x14ac:dyDescent="0.2">
      <c r="A3908" s="2">
        <v>3906</v>
      </c>
      <c r="B3908" s="4">
        <v>10</v>
      </c>
      <c r="C3908">
        <v>69</v>
      </c>
      <c r="D3908">
        <v>79</v>
      </c>
      <c r="E3908">
        <v>99</v>
      </c>
      <c r="F3908">
        <v>130</v>
      </c>
      <c r="G3908">
        <v>180</v>
      </c>
      <c r="H3908">
        <v>325</v>
      </c>
      <c r="I3908">
        <v>650</v>
      </c>
      <c r="J3908">
        <v>10000</v>
      </c>
    </row>
    <row r="3909" spans="1:44" x14ac:dyDescent="0.2">
      <c r="A3909" s="2">
        <v>3907</v>
      </c>
      <c r="B3909" s="4">
        <v>1</v>
      </c>
      <c r="C3909">
        <v>10</v>
      </c>
      <c r="D3909">
        <v>10</v>
      </c>
      <c r="E3909">
        <v>25</v>
      </c>
      <c r="F3909">
        <v>30</v>
      </c>
      <c r="G3909">
        <v>50</v>
      </c>
      <c r="H3909">
        <v>50</v>
      </c>
      <c r="I3909">
        <v>75</v>
      </c>
      <c r="J3909">
        <v>100</v>
      </c>
      <c r="K3909">
        <v>100</v>
      </c>
      <c r="L3909">
        <v>125</v>
      </c>
      <c r="M3909">
        <v>150</v>
      </c>
      <c r="N3909">
        <v>150</v>
      </c>
      <c r="O3909">
        <v>200</v>
      </c>
      <c r="P3909">
        <v>300</v>
      </c>
      <c r="Q3909">
        <v>500</v>
      </c>
      <c r="R3909">
        <v>1000</v>
      </c>
      <c r="S3909">
        <v>2000</v>
      </c>
      <c r="T3909">
        <v>2500</v>
      </c>
    </row>
    <row r="3910" spans="1:44" x14ac:dyDescent="0.2">
      <c r="A3910" s="2">
        <v>3908</v>
      </c>
      <c r="B3910" s="4">
        <v>2</v>
      </c>
      <c r="C3910">
        <v>8</v>
      </c>
      <c r="D3910">
        <v>16</v>
      </c>
      <c r="E3910">
        <v>20</v>
      </c>
      <c r="F3910">
        <v>25</v>
      </c>
      <c r="G3910">
        <v>32</v>
      </c>
      <c r="H3910">
        <v>40</v>
      </c>
      <c r="I3910">
        <v>48</v>
      </c>
      <c r="J3910">
        <v>96</v>
      </c>
      <c r="K3910">
        <v>128</v>
      </c>
      <c r="L3910">
        <v>148</v>
      </c>
      <c r="M3910">
        <v>168</v>
      </c>
      <c r="N3910">
        <v>256</v>
      </c>
      <c r="O3910">
        <v>256</v>
      </c>
      <c r="P3910">
        <v>512</v>
      </c>
      <c r="Q3910">
        <v>512</v>
      </c>
      <c r="R3910">
        <v>768</v>
      </c>
      <c r="S3910">
        <v>1024</v>
      </c>
      <c r="T3910">
        <v>2048</v>
      </c>
      <c r="U3910">
        <v>4096</v>
      </c>
      <c r="V3910">
        <v>8192</v>
      </c>
      <c r="W3910">
        <v>10000</v>
      </c>
    </row>
    <row r="3911" spans="1:44" x14ac:dyDescent="0.2">
      <c r="A3911" s="2">
        <v>3909</v>
      </c>
      <c r="B3911" s="4">
        <v>69</v>
      </c>
      <c r="C3911">
        <v>89</v>
      </c>
      <c r="D3911">
        <v>99</v>
      </c>
      <c r="E3911">
        <v>115</v>
      </c>
      <c r="F3911">
        <v>115</v>
      </c>
      <c r="G3911">
        <v>200</v>
      </c>
      <c r="H3911">
        <v>200</v>
      </c>
      <c r="I3911">
        <v>230</v>
      </c>
      <c r="J3911">
        <v>275</v>
      </c>
      <c r="K3911">
        <v>300</v>
      </c>
      <c r="L3911">
        <v>550</v>
      </c>
      <c r="M3911">
        <v>1000</v>
      </c>
      <c r="N3911">
        <v>5000</v>
      </c>
    </row>
    <row r="3912" spans="1:44" x14ac:dyDescent="0.2">
      <c r="A3912" s="2">
        <v>3910</v>
      </c>
      <c r="B3912" s="4">
        <v>5</v>
      </c>
      <c r="C3912">
        <v>5</v>
      </c>
      <c r="D3912">
        <v>6</v>
      </c>
      <c r="E3912">
        <v>6</v>
      </c>
      <c r="F3912">
        <v>9</v>
      </c>
      <c r="G3912">
        <v>11</v>
      </c>
      <c r="H3912">
        <v>14</v>
      </c>
      <c r="I3912">
        <v>14</v>
      </c>
      <c r="J3912">
        <v>16</v>
      </c>
      <c r="K3912">
        <v>16</v>
      </c>
      <c r="L3912">
        <v>40</v>
      </c>
      <c r="M3912">
        <v>40</v>
      </c>
      <c r="N3912">
        <v>48</v>
      </c>
      <c r="O3912">
        <v>48</v>
      </c>
      <c r="P3912">
        <v>48</v>
      </c>
      <c r="Q3912">
        <v>375</v>
      </c>
    </row>
    <row r="3913" spans="1:44" x14ac:dyDescent="0.2">
      <c r="A3913" s="2">
        <v>3911</v>
      </c>
      <c r="B3913" s="4">
        <v>5</v>
      </c>
      <c r="C3913">
        <v>15</v>
      </c>
      <c r="D3913">
        <v>25</v>
      </c>
      <c r="E3913">
        <v>30</v>
      </c>
      <c r="F3913">
        <v>30</v>
      </c>
      <c r="G3913">
        <v>40</v>
      </c>
      <c r="H3913">
        <v>45</v>
      </c>
      <c r="I3913">
        <v>47</v>
      </c>
      <c r="J3913">
        <v>60</v>
      </c>
      <c r="K3913">
        <v>75</v>
      </c>
      <c r="L3913">
        <v>80</v>
      </c>
      <c r="M3913">
        <v>90</v>
      </c>
      <c r="N3913">
        <v>100</v>
      </c>
      <c r="O3913">
        <v>120</v>
      </c>
      <c r="P3913">
        <v>150</v>
      </c>
      <c r="Q3913">
        <v>200</v>
      </c>
      <c r="R3913">
        <v>275</v>
      </c>
      <c r="S3913">
        <v>290</v>
      </c>
      <c r="T3913">
        <v>300</v>
      </c>
      <c r="U3913">
        <v>325</v>
      </c>
      <c r="V3913">
        <v>325</v>
      </c>
      <c r="W3913">
        <v>400</v>
      </c>
      <c r="X3913">
        <v>410</v>
      </c>
      <c r="Y3913">
        <v>450</v>
      </c>
      <c r="Z3913">
        <v>450</v>
      </c>
      <c r="AA3913">
        <v>475</v>
      </c>
      <c r="AB3913">
        <v>500</v>
      </c>
      <c r="AC3913">
        <v>500</v>
      </c>
      <c r="AD3913">
        <v>600</v>
      </c>
      <c r="AE3913">
        <v>600</v>
      </c>
      <c r="AF3913">
        <v>650</v>
      </c>
      <c r="AG3913">
        <v>750</v>
      </c>
      <c r="AH3913">
        <v>750</v>
      </c>
      <c r="AI3913">
        <v>800</v>
      </c>
      <c r="AJ3913">
        <v>800</v>
      </c>
      <c r="AK3913">
        <v>950</v>
      </c>
      <c r="AL3913">
        <v>1000</v>
      </c>
      <c r="AM3913">
        <v>1000</v>
      </c>
      <c r="AN3913">
        <v>1100</v>
      </c>
      <c r="AO3913">
        <v>1200</v>
      </c>
      <c r="AP3913">
        <v>1500</v>
      </c>
      <c r="AQ3913">
        <v>1500</v>
      </c>
      <c r="AR3913">
        <v>2000</v>
      </c>
    </row>
    <row r="3914" spans="1:44" x14ac:dyDescent="0.2">
      <c r="A3914" s="2">
        <v>3912</v>
      </c>
      <c r="B3914" s="4">
        <v>120</v>
      </c>
      <c r="C3914">
        <v>135</v>
      </c>
      <c r="D3914">
        <v>260</v>
      </c>
      <c r="E3914">
        <v>600</v>
      </c>
      <c r="F3914">
        <v>2000</v>
      </c>
    </row>
    <row r="3915" spans="1:44" x14ac:dyDescent="0.2">
      <c r="A3915" s="2">
        <v>3913</v>
      </c>
      <c r="B3915" s="4">
        <v>1</v>
      </c>
      <c r="C3915">
        <v>35</v>
      </c>
      <c r="D3915">
        <v>40</v>
      </c>
      <c r="E3915">
        <v>78</v>
      </c>
      <c r="F3915">
        <v>190</v>
      </c>
      <c r="G3915">
        <v>360</v>
      </c>
      <c r="H3915">
        <v>540</v>
      </c>
      <c r="I3915">
        <v>2000</v>
      </c>
    </row>
    <row r="3916" spans="1:44" x14ac:dyDescent="0.2">
      <c r="A3916" s="2">
        <v>3914</v>
      </c>
      <c r="B3916" s="4">
        <v>18</v>
      </c>
      <c r="C3916">
        <v>23</v>
      </c>
      <c r="D3916">
        <v>35</v>
      </c>
      <c r="E3916">
        <v>40</v>
      </c>
      <c r="F3916">
        <v>40</v>
      </c>
      <c r="G3916">
        <v>40</v>
      </c>
      <c r="H3916">
        <v>40</v>
      </c>
      <c r="I3916">
        <v>40</v>
      </c>
      <c r="J3916">
        <v>40</v>
      </c>
    </row>
    <row r="3917" spans="1:44" x14ac:dyDescent="0.2">
      <c r="A3917" s="2">
        <v>3915</v>
      </c>
      <c r="B3917" s="4">
        <v>10</v>
      </c>
      <c r="C3917">
        <v>15</v>
      </c>
      <c r="D3917">
        <v>25</v>
      </c>
      <c r="E3917">
        <v>30</v>
      </c>
      <c r="F3917">
        <v>35</v>
      </c>
      <c r="G3917">
        <v>50</v>
      </c>
      <c r="H3917">
        <v>100</v>
      </c>
      <c r="I3917">
        <v>150</v>
      </c>
      <c r="J3917">
        <v>250</v>
      </c>
      <c r="K3917">
        <v>300</v>
      </c>
      <c r="L3917">
        <v>500</v>
      </c>
      <c r="M3917">
        <v>1000</v>
      </c>
      <c r="N3917">
        <v>2000</v>
      </c>
      <c r="O3917">
        <v>10000</v>
      </c>
    </row>
    <row r="3918" spans="1:44" x14ac:dyDescent="0.2">
      <c r="A3918" s="2">
        <v>3916</v>
      </c>
      <c r="B3918" s="4">
        <v>1</v>
      </c>
      <c r="C3918">
        <v>5</v>
      </c>
      <c r="D3918">
        <v>17</v>
      </c>
      <c r="E3918">
        <v>25</v>
      </c>
      <c r="F3918">
        <v>25</v>
      </c>
      <c r="G3918">
        <v>35</v>
      </c>
      <c r="H3918">
        <v>40</v>
      </c>
      <c r="I3918">
        <v>51</v>
      </c>
      <c r="J3918">
        <v>55</v>
      </c>
      <c r="K3918">
        <v>63</v>
      </c>
      <c r="L3918">
        <v>63</v>
      </c>
      <c r="M3918">
        <v>72</v>
      </c>
      <c r="N3918">
        <v>90</v>
      </c>
      <c r="O3918">
        <v>90</v>
      </c>
      <c r="P3918">
        <v>175</v>
      </c>
      <c r="Q3918">
        <v>550</v>
      </c>
      <c r="R3918">
        <v>800</v>
      </c>
    </row>
    <row r="3919" spans="1:44" x14ac:dyDescent="0.2">
      <c r="A3919" s="2">
        <v>3917</v>
      </c>
      <c r="B3919" s="4">
        <v>1</v>
      </c>
      <c r="C3919">
        <v>5</v>
      </c>
      <c r="D3919">
        <v>25</v>
      </c>
      <c r="E3919">
        <v>30</v>
      </c>
      <c r="F3919">
        <v>55</v>
      </c>
      <c r="G3919">
        <v>200</v>
      </c>
      <c r="H3919">
        <v>300</v>
      </c>
    </row>
    <row r="3920" spans="1:44" x14ac:dyDescent="0.2">
      <c r="A3920" s="2">
        <v>3918</v>
      </c>
      <c r="B3920" s="4">
        <v>10</v>
      </c>
      <c r="C3920">
        <v>15</v>
      </c>
      <c r="D3920">
        <v>20</v>
      </c>
      <c r="E3920">
        <v>35</v>
      </c>
      <c r="F3920">
        <v>110</v>
      </c>
      <c r="G3920">
        <v>185</v>
      </c>
      <c r="H3920">
        <v>200</v>
      </c>
      <c r="I3920">
        <v>350</v>
      </c>
      <c r="J3920">
        <v>350</v>
      </c>
    </row>
    <row r="3921" spans="1:34" x14ac:dyDescent="0.2">
      <c r="A3921" s="2">
        <v>3919</v>
      </c>
      <c r="B3921" s="4">
        <v>10</v>
      </c>
      <c r="C3921">
        <v>30</v>
      </c>
      <c r="D3921">
        <v>50</v>
      </c>
      <c r="E3921">
        <v>50</v>
      </c>
      <c r="F3921">
        <v>50</v>
      </c>
      <c r="G3921">
        <v>50</v>
      </c>
      <c r="H3921">
        <v>150</v>
      </c>
      <c r="I3921">
        <v>150</v>
      </c>
      <c r="J3921">
        <v>250</v>
      </c>
      <c r="K3921">
        <v>500</v>
      </c>
      <c r="L3921">
        <v>1500</v>
      </c>
      <c r="M3921">
        <v>5000</v>
      </c>
    </row>
    <row r="3922" spans="1:34" x14ac:dyDescent="0.2">
      <c r="A3922" s="2">
        <v>3920</v>
      </c>
      <c r="B3922" s="4">
        <v>0.83</v>
      </c>
      <c r="C3922">
        <v>4</v>
      </c>
      <c r="D3922">
        <v>7</v>
      </c>
      <c r="E3922">
        <v>8</v>
      </c>
      <c r="F3922">
        <v>8</v>
      </c>
      <c r="G3922">
        <v>15</v>
      </c>
    </row>
    <row r="3923" spans="1:34" x14ac:dyDescent="0.2">
      <c r="A3923" s="2">
        <v>3921</v>
      </c>
      <c r="B3923" s="4">
        <v>2</v>
      </c>
      <c r="C3923">
        <v>5</v>
      </c>
      <c r="D3923">
        <v>5</v>
      </c>
      <c r="E3923">
        <v>8</v>
      </c>
      <c r="F3923">
        <v>19</v>
      </c>
      <c r="G3923">
        <v>20</v>
      </c>
      <c r="H3923">
        <v>35</v>
      </c>
      <c r="I3923">
        <v>40</v>
      </c>
      <c r="J3923">
        <v>50</v>
      </c>
      <c r="K3923">
        <v>55</v>
      </c>
      <c r="L3923">
        <v>79</v>
      </c>
      <c r="M3923">
        <v>250</v>
      </c>
    </row>
    <row r="3924" spans="1:34" x14ac:dyDescent="0.2">
      <c r="A3924" s="2">
        <v>3922</v>
      </c>
      <c r="B3924" s="4">
        <v>1</v>
      </c>
      <c r="C3924">
        <v>5</v>
      </c>
      <c r="D3924">
        <v>20</v>
      </c>
      <c r="E3924">
        <v>35</v>
      </c>
      <c r="F3924">
        <v>40</v>
      </c>
      <c r="G3924">
        <v>40</v>
      </c>
      <c r="H3924">
        <v>50</v>
      </c>
      <c r="I3924">
        <v>50</v>
      </c>
      <c r="J3924">
        <v>50</v>
      </c>
      <c r="K3924">
        <v>65</v>
      </c>
      <c r="L3924">
        <v>75</v>
      </c>
      <c r="M3924">
        <v>90</v>
      </c>
      <c r="N3924">
        <v>90</v>
      </c>
      <c r="O3924">
        <v>90</v>
      </c>
      <c r="P3924">
        <v>110</v>
      </c>
      <c r="Q3924">
        <v>130</v>
      </c>
      <c r="R3924">
        <v>145</v>
      </c>
      <c r="S3924">
        <v>190</v>
      </c>
      <c r="T3924">
        <v>250</v>
      </c>
      <c r="U3924">
        <v>250</v>
      </c>
      <c r="V3924">
        <v>500</v>
      </c>
      <c r="W3924">
        <v>600</v>
      </c>
      <c r="X3924">
        <v>1000</v>
      </c>
      <c r="Y3924">
        <v>1200</v>
      </c>
      <c r="Z3924">
        <v>1200</v>
      </c>
      <c r="AA3924">
        <v>2500</v>
      </c>
      <c r="AB3924">
        <v>3000</v>
      </c>
    </row>
    <row r="3925" spans="1:34" x14ac:dyDescent="0.2">
      <c r="A3925" s="2">
        <v>3923</v>
      </c>
      <c r="B3925" s="4">
        <v>1</v>
      </c>
      <c r="C3925">
        <v>7</v>
      </c>
      <c r="D3925">
        <v>15</v>
      </c>
      <c r="E3925">
        <v>20</v>
      </c>
      <c r="F3925">
        <v>25</v>
      </c>
      <c r="G3925">
        <v>30</v>
      </c>
      <c r="H3925">
        <v>55</v>
      </c>
      <c r="I3925">
        <v>75</v>
      </c>
      <c r="J3925">
        <v>100</v>
      </c>
      <c r="K3925">
        <v>120</v>
      </c>
      <c r="L3925">
        <v>140</v>
      </c>
      <c r="M3925">
        <v>150</v>
      </c>
      <c r="N3925">
        <v>170</v>
      </c>
      <c r="O3925">
        <v>200</v>
      </c>
      <c r="P3925">
        <v>400</v>
      </c>
      <c r="Q3925">
        <v>600</v>
      </c>
      <c r="R3925">
        <v>600</v>
      </c>
      <c r="S3925">
        <v>600</v>
      </c>
      <c r="T3925">
        <v>600</v>
      </c>
      <c r="U3925">
        <v>600</v>
      </c>
      <c r="V3925">
        <v>600</v>
      </c>
      <c r="W3925">
        <v>1000</v>
      </c>
      <c r="X3925">
        <v>2000</v>
      </c>
    </row>
    <row r="3926" spans="1:34" x14ac:dyDescent="0.2">
      <c r="A3926" s="2">
        <v>3924</v>
      </c>
      <c r="B3926" s="4">
        <v>1</v>
      </c>
      <c r="C3926">
        <v>17</v>
      </c>
      <c r="D3926">
        <v>45</v>
      </c>
      <c r="E3926">
        <v>49</v>
      </c>
      <c r="F3926">
        <v>79</v>
      </c>
      <c r="G3926">
        <v>85</v>
      </c>
      <c r="H3926">
        <v>159</v>
      </c>
      <c r="I3926">
        <v>379</v>
      </c>
      <c r="J3926">
        <v>3599</v>
      </c>
    </row>
    <row r="3927" spans="1:34" x14ac:dyDescent="0.2">
      <c r="A3927" s="2">
        <v>3925</v>
      </c>
      <c r="B3927" s="4">
        <v>5</v>
      </c>
      <c r="C3927">
        <v>8</v>
      </c>
      <c r="D3927">
        <v>10</v>
      </c>
      <c r="E3927">
        <v>25</v>
      </c>
      <c r="F3927">
        <v>50</v>
      </c>
      <c r="G3927">
        <v>70</v>
      </c>
      <c r="H3927">
        <v>100</v>
      </c>
      <c r="I3927">
        <v>250</v>
      </c>
      <c r="J3927">
        <v>250</v>
      </c>
      <c r="K3927">
        <v>1000</v>
      </c>
    </row>
    <row r="3928" spans="1:34" x14ac:dyDescent="0.2">
      <c r="A3928" s="2">
        <v>3926</v>
      </c>
      <c r="B3928" s="4">
        <v>7</v>
      </c>
      <c r="C3928">
        <v>67</v>
      </c>
      <c r="D3928">
        <v>73</v>
      </c>
      <c r="E3928">
        <v>80</v>
      </c>
      <c r="F3928">
        <v>100</v>
      </c>
      <c r="G3928">
        <v>107</v>
      </c>
      <c r="H3928">
        <v>173</v>
      </c>
      <c r="I3928">
        <v>293</v>
      </c>
      <c r="J3928">
        <v>333</v>
      </c>
      <c r="K3928">
        <v>340</v>
      </c>
      <c r="L3928">
        <v>666</v>
      </c>
    </row>
    <row r="3929" spans="1:34" x14ac:dyDescent="0.2">
      <c r="A3929" s="2">
        <v>3927</v>
      </c>
      <c r="B3929" s="4">
        <v>60</v>
      </c>
      <c r="C3929">
        <v>100</v>
      </c>
      <c r="D3929">
        <v>200</v>
      </c>
    </row>
    <row r="3930" spans="1:34" x14ac:dyDescent="0.2">
      <c r="A3930" s="2">
        <v>3928</v>
      </c>
      <c r="B3930" s="4">
        <v>1</v>
      </c>
      <c r="C3930">
        <v>19</v>
      </c>
      <c r="D3930">
        <v>36</v>
      </c>
      <c r="E3930">
        <v>99</v>
      </c>
      <c r="F3930">
        <v>149</v>
      </c>
    </row>
    <row r="3931" spans="1:34" x14ac:dyDescent="0.2">
      <c r="A3931" s="2">
        <v>3929</v>
      </c>
      <c r="B3931" s="4">
        <v>90</v>
      </c>
      <c r="C3931">
        <v>130</v>
      </c>
      <c r="D3931">
        <v>140</v>
      </c>
      <c r="E3931">
        <v>350</v>
      </c>
      <c r="F3931">
        <v>500</v>
      </c>
      <c r="G3931">
        <v>500</v>
      </c>
      <c r="H3931">
        <v>500</v>
      </c>
      <c r="I3931">
        <v>500</v>
      </c>
    </row>
    <row r="3932" spans="1:34" x14ac:dyDescent="0.2">
      <c r="A3932" s="2">
        <v>3930</v>
      </c>
      <c r="B3932" s="4">
        <v>3</v>
      </c>
      <c r="C3932">
        <v>5</v>
      </c>
      <c r="D3932">
        <v>10</v>
      </c>
      <c r="E3932">
        <v>15</v>
      </c>
      <c r="F3932">
        <v>15</v>
      </c>
      <c r="G3932">
        <v>20</v>
      </c>
      <c r="H3932">
        <v>20</v>
      </c>
      <c r="I3932">
        <v>20</v>
      </c>
      <c r="J3932">
        <v>30</v>
      </c>
      <c r="K3932">
        <v>30</v>
      </c>
      <c r="L3932">
        <v>40</v>
      </c>
      <c r="M3932">
        <v>50</v>
      </c>
      <c r="N3932">
        <v>50</v>
      </c>
      <c r="O3932">
        <v>50</v>
      </c>
      <c r="P3932">
        <v>60</v>
      </c>
      <c r="Q3932">
        <v>69</v>
      </c>
      <c r="R3932">
        <v>69</v>
      </c>
      <c r="S3932">
        <v>77</v>
      </c>
      <c r="T3932">
        <v>90</v>
      </c>
      <c r="U3932">
        <v>100</v>
      </c>
      <c r="V3932">
        <v>110</v>
      </c>
      <c r="W3932">
        <v>150</v>
      </c>
      <c r="X3932">
        <v>150</v>
      </c>
      <c r="Y3932">
        <v>300</v>
      </c>
      <c r="Z3932">
        <v>500</v>
      </c>
      <c r="AA3932">
        <v>500</v>
      </c>
      <c r="AB3932">
        <v>550</v>
      </c>
      <c r="AC3932">
        <v>600</v>
      </c>
      <c r="AD3932">
        <v>600</v>
      </c>
      <c r="AE3932">
        <v>1000</v>
      </c>
      <c r="AF3932">
        <v>1200</v>
      </c>
      <c r="AG3932">
        <v>2000</v>
      </c>
      <c r="AH3932">
        <v>5000</v>
      </c>
    </row>
    <row r="3933" spans="1:34" x14ac:dyDescent="0.2">
      <c r="A3933" s="2">
        <v>3931</v>
      </c>
      <c r="B3933" s="4">
        <v>1</v>
      </c>
      <c r="C3933">
        <v>5</v>
      </c>
      <c r="D3933">
        <v>20</v>
      </c>
      <c r="E3933">
        <v>30</v>
      </c>
      <c r="F3933">
        <v>35</v>
      </c>
      <c r="G3933">
        <v>65</v>
      </c>
      <c r="H3933">
        <v>100</v>
      </c>
      <c r="I3933">
        <v>150</v>
      </c>
      <c r="J3933">
        <v>200</v>
      </c>
      <c r="K3933">
        <v>300</v>
      </c>
      <c r="L3933">
        <v>500</v>
      </c>
      <c r="M3933">
        <v>500</v>
      </c>
      <c r="N3933">
        <v>500</v>
      </c>
      <c r="O3933">
        <v>500</v>
      </c>
      <c r="P3933">
        <v>525</v>
      </c>
      <c r="Q3933">
        <v>525</v>
      </c>
      <c r="R3933">
        <v>525</v>
      </c>
      <c r="S3933">
        <v>2500</v>
      </c>
    </row>
    <row r="3934" spans="1:34" x14ac:dyDescent="0.2">
      <c r="A3934" s="2">
        <v>3932</v>
      </c>
      <c r="B3934" s="4">
        <v>15</v>
      </c>
      <c r="C3934">
        <v>26</v>
      </c>
      <c r="D3934">
        <v>51</v>
      </c>
      <c r="E3934">
        <v>81</v>
      </c>
      <c r="F3934">
        <v>807</v>
      </c>
    </row>
    <row r="3935" spans="1:34" x14ac:dyDescent="0.2">
      <c r="A3935" s="2">
        <v>3933</v>
      </c>
      <c r="B3935" s="4">
        <v>1</v>
      </c>
      <c r="C3935">
        <v>5</v>
      </c>
      <c r="D3935">
        <v>20</v>
      </c>
      <c r="E3935">
        <v>30</v>
      </c>
      <c r="F3935">
        <v>199</v>
      </c>
      <c r="G3935">
        <v>219</v>
      </c>
      <c r="H3935">
        <v>239</v>
      </c>
      <c r="I3935">
        <v>299</v>
      </c>
      <c r="J3935">
        <v>369</v>
      </c>
      <c r="K3935">
        <v>539</v>
      </c>
    </row>
    <row r="3936" spans="1:34" x14ac:dyDescent="0.2">
      <c r="A3936" s="2">
        <v>3934</v>
      </c>
      <c r="B3936" s="4">
        <v>8</v>
      </c>
      <c r="C3936">
        <v>10</v>
      </c>
      <c r="D3936">
        <v>19</v>
      </c>
      <c r="E3936">
        <v>28</v>
      </c>
      <c r="F3936">
        <v>45</v>
      </c>
      <c r="G3936">
        <v>80</v>
      </c>
      <c r="H3936">
        <v>800</v>
      </c>
    </row>
    <row r="3937" spans="1:22" x14ac:dyDescent="0.2">
      <c r="A3937" s="2">
        <v>3935</v>
      </c>
      <c r="B3937" s="4">
        <v>1</v>
      </c>
      <c r="C3937">
        <v>5</v>
      </c>
      <c r="D3937">
        <v>10</v>
      </c>
      <c r="E3937">
        <v>25</v>
      </c>
      <c r="F3937">
        <v>35</v>
      </c>
      <c r="G3937">
        <v>50</v>
      </c>
      <c r="H3937">
        <v>75</v>
      </c>
      <c r="I3937">
        <v>100</v>
      </c>
      <c r="J3937">
        <v>125</v>
      </c>
      <c r="K3937">
        <v>150</v>
      </c>
      <c r="L3937">
        <v>175</v>
      </c>
      <c r="M3937">
        <v>200</v>
      </c>
      <c r="N3937">
        <v>200</v>
      </c>
      <c r="O3937">
        <v>200</v>
      </c>
      <c r="P3937">
        <v>300</v>
      </c>
      <c r="Q3937">
        <v>500</v>
      </c>
      <c r="R3937">
        <v>1000</v>
      </c>
      <c r="S3937">
        <v>5000</v>
      </c>
      <c r="T3937">
        <v>10000</v>
      </c>
    </row>
    <row r="3938" spans="1:22" x14ac:dyDescent="0.2">
      <c r="A3938" s="2">
        <v>3936</v>
      </c>
      <c r="B3938" s="4">
        <v>1</v>
      </c>
      <c r="C3938">
        <v>20</v>
      </c>
      <c r="D3938">
        <v>40</v>
      </c>
      <c r="E3938">
        <v>60</v>
      </c>
      <c r="F3938">
        <v>75</v>
      </c>
      <c r="G3938">
        <v>200</v>
      </c>
      <c r="H3938">
        <v>315</v>
      </c>
    </row>
    <row r="3939" spans="1:22" x14ac:dyDescent="0.2">
      <c r="A3939" s="2">
        <v>3937</v>
      </c>
      <c r="B3939" s="4">
        <v>5</v>
      </c>
      <c r="C3939">
        <v>25</v>
      </c>
      <c r="D3939">
        <v>32</v>
      </c>
      <c r="E3939">
        <v>45</v>
      </c>
      <c r="F3939">
        <v>60</v>
      </c>
      <c r="G3939">
        <v>90</v>
      </c>
      <c r="H3939">
        <v>95</v>
      </c>
      <c r="I3939">
        <v>145</v>
      </c>
      <c r="J3939">
        <v>150</v>
      </c>
      <c r="K3939">
        <v>155</v>
      </c>
      <c r="L3939">
        <v>280</v>
      </c>
      <c r="M3939">
        <v>405</v>
      </c>
      <c r="N3939">
        <v>550</v>
      </c>
      <c r="O3939">
        <v>650</v>
      </c>
      <c r="P3939">
        <v>1000</v>
      </c>
    </row>
    <row r="3940" spans="1:22" x14ac:dyDescent="0.2">
      <c r="A3940" s="2">
        <v>3938</v>
      </c>
      <c r="B3940" s="4">
        <v>1</v>
      </c>
      <c r="C3940">
        <v>20</v>
      </c>
      <c r="D3940">
        <v>45</v>
      </c>
      <c r="E3940">
        <v>50</v>
      </c>
      <c r="F3940">
        <v>55</v>
      </c>
      <c r="G3940">
        <v>60</v>
      </c>
      <c r="H3940">
        <v>100</v>
      </c>
      <c r="I3940">
        <v>300</v>
      </c>
      <c r="J3940">
        <v>1000</v>
      </c>
    </row>
    <row r="3941" spans="1:22" x14ac:dyDescent="0.2">
      <c r="A3941" s="2">
        <v>3939</v>
      </c>
      <c r="B3941" s="4">
        <v>1</v>
      </c>
      <c r="C3941">
        <v>5</v>
      </c>
      <c r="D3941">
        <v>15</v>
      </c>
      <c r="E3941">
        <v>60</v>
      </c>
      <c r="F3941">
        <v>100</v>
      </c>
      <c r="G3941">
        <v>200</v>
      </c>
      <c r="H3941">
        <v>500</v>
      </c>
      <c r="I3941">
        <v>1000</v>
      </c>
      <c r="J3941">
        <v>5000</v>
      </c>
      <c r="K3941">
        <v>9999</v>
      </c>
      <c r="L3941">
        <v>10000</v>
      </c>
    </row>
    <row r="3942" spans="1:22" x14ac:dyDescent="0.2">
      <c r="A3942" s="2">
        <v>3940</v>
      </c>
      <c r="B3942" s="4">
        <v>1</v>
      </c>
      <c r="C3942">
        <v>18</v>
      </c>
      <c r="D3942">
        <v>25</v>
      </c>
      <c r="E3942">
        <v>25</v>
      </c>
      <c r="F3942">
        <v>34</v>
      </c>
      <c r="G3942">
        <v>34</v>
      </c>
      <c r="H3942">
        <v>34</v>
      </c>
      <c r="I3942">
        <v>34</v>
      </c>
      <c r="J3942">
        <v>34</v>
      </c>
      <c r="K3942">
        <v>35</v>
      </c>
      <c r="L3942">
        <v>35</v>
      </c>
      <c r="M3942">
        <v>43</v>
      </c>
      <c r="N3942">
        <v>43</v>
      </c>
      <c r="O3942">
        <v>43</v>
      </c>
      <c r="P3942">
        <v>43</v>
      </c>
      <c r="Q3942">
        <v>43</v>
      </c>
      <c r="R3942">
        <v>43</v>
      </c>
      <c r="S3942">
        <v>43</v>
      </c>
      <c r="T3942">
        <v>55</v>
      </c>
      <c r="U3942">
        <v>70</v>
      </c>
      <c r="V3942">
        <v>79</v>
      </c>
    </row>
    <row r="3943" spans="1:22" x14ac:dyDescent="0.2">
      <c r="A3943" s="2">
        <v>3941</v>
      </c>
      <c r="B3943" s="4">
        <v>20</v>
      </c>
      <c r="C3943">
        <v>25</v>
      </c>
      <c r="D3943">
        <v>50</v>
      </c>
      <c r="E3943">
        <v>75</v>
      </c>
      <c r="F3943">
        <v>80</v>
      </c>
      <c r="G3943">
        <v>250</v>
      </c>
      <c r="H3943">
        <v>1500</v>
      </c>
      <c r="I3943">
        <v>1750</v>
      </c>
    </row>
    <row r="3944" spans="1:22" x14ac:dyDescent="0.2">
      <c r="A3944" s="2">
        <v>3942</v>
      </c>
      <c r="B3944" s="4">
        <v>15</v>
      </c>
      <c r="C3944">
        <v>20</v>
      </c>
      <c r="D3944">
        <v>25</v>
      </c>
      <c r="E3944">
        <v>30</v>
      </c>
      <c r="F3944">
        <v>35</v>
      </c>
      <c r="G3944">
        <v>40</v>
      </c>
    </row>
    <row r="3945" spans="1:22" x14ac:dyDescent="0.2">
      <c r="A3945" s="2">
        <v>3943</v>
      </c>
      <c r="B3945" s="4">
        <v>1</v>
      </c>
      <c r="C3945">
        <v>20</v>
      </c>
      <c r="D3945">
        <v>25</v>
      </c>
      <c r="E3945">
        <v>50</v>
      </c>
      <c r="F3945">
        <v>120</v>
      </c>
    </row>
    <row r="3946" spans="1:22" x14ac:dyDescent="0.2">
      <c r="A3946" s="2">
        <v>3944</v>
      </c>
      <c r="B3946" s="4">
        <v>5</v>
      </c>
      <c r="C3946">
        <v>25</v>
      </c>
      <c r="D3946">
        <v>99</v>
      </c>
      <c r="E3946">
        <v>129</v>
      </c>
      <c r="F3946">
        <v>129</v>
      </c>
      <c r="G3946">
        <v>149</v>
      </c>
      <c r="H3946">
        <v>249</v>
      </c>
      <c r="I3946">
        <v>299</v>
      </c>
      <c r="J3946">
        <v>387</v>
      </c>
      <c r="K3946">
        <v>499</v>
      </c>
      <c r="L3946">
        <v>645</v>
      </c>
      <c r="M3946">
        <v>1000</v>
      </c>
      <c r="N3946">
        <v>5000</v>
      </c>
    </row>
    <row r="3947" spans="1:22" x14ac:dyDescent="0.2">
      <c r="A3947" s="2">
        <v>3945</v>
      </c>
      <c r="B3947" s="4">
        <v>5</v>
      </c>
      <c r="C3947">
        <v>15</v>
      </c>
      <c r="D3947">
        <v>15</v>
      </c>
      <c r="E3947">
        <v>20</v>
      </c>
      <c r="F3947">
        <v>30</v>
      </c>
      <c r="G3947">
        <v>30</v>
      </c>
      <c r="H3947">
        <v>45</v>
      </c>
      <c r="I3947">
        <v>45</v>
      </c>
      <c r="J3947">
        <v>75</v>
      </c>
      <c r="K3947">
        <v>75</v>
      </c>
      <c r="L3947">
        <v>125</v>
      </c>
    </row>
    <row r="3948" spans="1:22" x14ac:dyDescent="0.2">
      <c r="A3948" s="2">
        <v>3946</v>
      </c>
      <c r="B3948" s="4">
        <v>1</v>
      </c>
      <c r="C3948">
        <v>10</v>
      </c>
      <c r="D3948">
        <v>50</v>
      </c>
      <c r="E3948">
        <v>50</v>
      </c>
      <c r="F3948">
        <v>50</v>
      </c>
      <c r="G3948">
        <v>50</v>
      </c>
      <c r="H3948">
        <v>50</v>
      </c>
      <c r="I3948">
        <v>95</v>
      </c>
      <c r="J3948">
        <v>95</v>
      </c>
      <c r="K3948">
        <v>100</v>
      </c>
      <c r="L3948">
        <v>140</v>
      </c>
      <c r="M3948">
        <v>140</v>
      </c>
      <c r="N3948">
        <v>180</v>
      </c>
      <c r="O3948">
        <v>180</v>
      </c>
      <c r="P3948">
        <v>250</v>
      </c>
    </row>
    <row r="3949" spans="1:22" x14ac:dyDescent="0.2">
      <c r="A3949" s="2">
        <v>3947</v>
      </c>
      <c r="B3949" s="4">
        <v>3</v>
      </c>
      <c r="C3949">
        <v>55</v>
      </c>
      <c r="D3949">
        <v>59</v>
      </c>
      <c r="E3949">
        <v>65</v>
      </c>
      <c r="F3949">
        <v>69</v>
      </c>
      <c r="G3949">
        <v>134</v>
      </c>
    </row>
    <row r="3950" spans="1:22" x14ac:dyDescent="0.2">
      <c r="A3950" s="2">
        <v>3948</v>
      </c>
      <c r="B3950" s="4">
        <v>1</v>
      </c>
      <c r="C3950">
        <v>10</v>
      </c>
      <c r="D3950">
        <v>19</v>
      </c>
      <c r="E3950">
        <v>21</v>
      </c>
      <c r="F3950">
        <v>30</v>
      </c>
      <c r="G3950">
        <v>32</v>
      </c>
      <c r="H3950">
        <v>38</v>
      </c>
      <c r="I3950">
        <v>40</v>
      </c>
      <c r="J3950">
        <v>50</v>
      </c>
      <c r="K3950">
        <v>52</v>
      </c>
      <c r="L3950">
        <v>63</v>
      </c>
      <c r="M3950">
        <v>65</v>
      </c>
      <c r="N3950">
        <v>95</v>
      </c>
      <c r="O3950">
        <v>100</v>
      </c>
      <c r="P3950">
        <v>1500</v>
      </c>
    </row>
    <row r="3951" spans="1:22" x14ac:dyDescent="0.2">
      <c r="A3951" s="2">
        <v>3949</v>
      </c>
      <c r="B3951" s="4">
        <v>26</v>
      </c>
      <c r="C3951">
        <v>32</v>
      </c>
      <c r="D3951">
        <v>39</v>
      </c>
    </row>
    <row r="3952" spans="1:22" x14ac:dyDescent="0.2">
      <c r="A3952" s="2">
        <v>3950</v>
      </c>
      <c r="B3952" s="4">
        <v>0.94</v>
      </c>
      <c r="C3952">
        <v>19</v>
      </c>
      <c r="D3952">
        <v>42</v>
      </c>
      <c r="E3952">
        <v>47</v>
      </c>
      <c r="F3952">
        <v>66</v>
      </c>
      <c r="G3952">
        <v>112</v>
      </c>
    </row>
    <row r="3953" spans="1:24" x14ac:dyDescent="0.2">
      <c r="A3953" s="2">
        <v>3951</v>
      </c>
      <c r="B3953" s="4">
        <v>19</v>
      </c>
      <c r="C3953">
        <v>24</v>
      </c>
      <c r="D3953">
        <v>29</v>
      </c>
      <c r="E3953">
        <v>48</v>
      </c>
      <c r="F3953">
        <v>73</v>
      </c>
      <c r="G3953">
        <v>123</v>
      </c>
      <c r="H3953">
        <v>217</v>
      </c>
      <c r="I3953">
        <v>240</v>
      </c>
      <c r="J3953">
        <v>699</v>
      </c>
    </row>
    <row r="3954" spans="1:24" x14ac:dyDescent="0.2">
      <c r="A3954" s="2">
        <v>3952</v>
      </c>
      <c r="B3954" s="4">
        <v>1</v>
      </c>
      <c r="C3954">
        <v>50</v>
      </c>
    </row>
    <row r="3955" spans="1:24" x14ac:dyDescent="0.2">
      <c r="A3955" s="2">
        <v>3953</v>
      </c>
      <c r="B3955" s="4">
        <v>15</v>
      </c>
      <c r="C3955">
        <v>20</v>
      </c>
      <c r="D3955">
        <v>30</v>
      </c>
      <c r="E3955">
        <v>40</v>
      </c>
      <c r="F3955">
        <v>55</v>
      </c>
      <c r="G3955">
        <v>60</v>
      </c>
      <c r="H3955">
        <v>75</v>
      </c>
      <c r="I3955">
        <v>85</v>
      </c>
      <c r="J3955">
        <v>90</v>
      </c>
      <c r="K3955">
        <v>95</v>
      </c>
      <c r="L3955">
        <v>100</v>
      </c>
      <c r="M3955">
        <v>108</v>
      </c>
      <c r="N3955">
        <v>110</v>
      </c>
      <c r="O3955">
        <v>123</v>
      </c>
      <c r="P3955">
        <v>160</v>
      </c>
      <c r="Q3955">
        <v>175</v>
      </c>
      <c r="R3955">
        <v>200</v>
      </c>
      <c r="S3955">
        <v>300</v>
      </c>
      <c r="T3955">
        <v>350</v>
      </c>
      <c r="U3955">
        <v>375</v>
      </c>
      <c r="V3955">
        <v>400</v>
      </c>
      <c r="W3955">
        <v>405</v>
      </c>
      <c r="X3955">
        <v>750</v>
      </c>
    </row>
    <row r="3956" spans="1:24" x14ac:dyDescent="0.2">
      <c r="A3956" s="2">
        <v>3954</v>
      </c>
      <c r="B3956" s="4">
        <v>1</v>
      </c>
      <c r="C3956">
        <v>28</v>
      </c>
      <c r="D3956">
        <v>70</v>
      </c>
    </row>
    <row r="3957" spans="1:24" x14ac:dyDescent="0.2">
      <c r="A3957" s="2">
        <v>3955</v>
      </c>
      <c r="B3957" s="4">
        <v>1.67</v>
      </c>
      <c r="C3957">
        <v>7</v>
      </c>
      <c r="D3957">
        <v>13</v>
      </c>
      <c r="E3957">
        <v>17</v>
      </c>
      <c r="F3957">
        <v>20</v>
      </c>
      <c r="G3957">
        <v>30</v>
      </c>
      <c r="H3957">
        <v>50</v>
      </c>
      <c r="I3957">
        <v>75</v>
      </c>
      <c r="J3957">
        <v>100</v>
      </c>
      <c r="K3957">
        <v>109</v>
      </c>
      <c r="L3957">
        <v>109</v>
      </c>
      <c r="M3957">
        <v>125</v>
      </c>
      <c r="N3957">
        <v>417</v>
      </c>
      <c r="O3957">
        <v>501</v>
      </c>
      <c r="P3957">
        <v>4173</v>
      </c>
    </row>
    <row r="3958" spans="1:24" x14ac:dyDescent="0.2">
      <c r="A3958" s="2">
        <v>3956</v>
      </c>
      <c r="B3958" s="4">
        <v>1</v>
      </c>
      <c r="C3958">
        <v>10</v>
      </c>
      <c r="D3958">
        <v>25</v>
      </c>
      <c r="E3958">
        <v>50</v>
      </c>
      <c r="F3958">
        <v>100</v>
      </c>
      <c r="G3958">
        <v>250</v>
      </c>
      <c r="H3958">
        <v>500</v>
      </c>
      <c r="I3958">
        <v>1000</v>
      </c>
      <c r="J3958">
        <v>2500</v>
      </c>
      <c r="K3958">
        <v>2500</v>
      </c>
      <c r="L3958">
        <v>5000</v>
      </c>
      <c r="M3958">
        <v>5000</v>
      </c>
      <c r="N3958">
        <v>10000</v>
      </c>
      <c r="O3958">
        <v>10000</v>
      </c>
      <c r="P3958">
        <v>10000</v>
      </c>
      <c r="Q3958">
        <v>10000</v>
      </c>
    </row>
    <row r="3959" spans="1:24" x14ac:dyDescent="0.2">
      <c r="A3959" s="2">
        <v>3957</v>
      </c>
      <c r="B3959" s="4">
        <v>1</v>
      </c>
      <c r="C3959">
        <v>10</v>
      </c>
      <c r="D3959">
        <v>20</v>
      </c>
      <c r="E3959">
        <v>25</v>
      </c>
      <c r="F3959">
        <v>40</v>
      </c>
      <c r="G3959">
        <v>60</v>
      </c>
      <c r="H3959">
        <v>120</v>
      </c>
      <c r="I3959">
        <v>500</v>
      </c>
    </row>
    <row r="3960" spans="1:24" x14ac:dyDescent="0.2">
      <c r="A3960" s="2">
        <v>3958</v>
      </c>
      <c r="B3960" s="4">
        <v>10</v>
      </c>
      <c r="C3960">
        <v>25</v>
      </c>
      <c r="D3960">
        <v>50</v>
      </c>
      <c r="E3960">
        <v>100</v>
      </c>
      <c r="F3960">
        <v>200</v>
      </c>
      <c r="G3960">
        <v>300</v>
      </c>
      <c r="H3960">
        <v>500</v>
      </c>
      <c r="I3960">
        <v>1000</v>
      </c>
      <c r="J3960">
        <v>2500</v>
      </c>
      <c r="K3960">
        <v>5000</v>
      </c>
    </row>
    <row r="3961" spans="1:24" x14ac:dyDescent="0.2">
      <c r="A3961" s="2">
        <v>3959</v>
      </c>
      <c r="B3961" s="4">
        <v>10</v>
      </c>
      <c r="C3961">
        <v>25</v>
      </c>
      <c r="D3961">
        <v>45</v>
      </c>
      <c r="E3961">
        <v>50</v>
      </c>
      <c r="F3961">
        <v>125</v>
      </c>
      <c r="G3961">
        <v>250</v>
      </c>
      <c r="H3961">
        <v>500</v>
      </c>
      <c r="I3961">
        <v>500</v>
      </c>
      <c r="J3961">
        <v>1500</v>
      </c>
      <c r="K3961">
        <v>5000</v>
      </c>
      <c r="L3961">
        <v>8000</v>
      </c>
    </row>
    <row r="3962" spans="1:24" x14ac:dyDescent="0.2">
      <c r="A3962" s="2">
        <v>3960</v>
      </c>
      <c r="B3962" s="4">
        <v>2</v>
      </c>
      <c r="C3962">
        <v>20</v>
      </c>
      <c r="D3962">
        <v>22</v>
      </c>
      <c r="E3962">
        <v>40</v>
      </c>
      <c r="F3962">
        <v>42</v>
      </c>
      <c r="G3962">
        <v>100</v>
      </c>
      <c r="H3962">
        <v>105</v>
      </c>
      <c r="I3962">
        <v>110</v>
      </c>
      <c r="J3962">
        <v>999</v>
      </c>
      <c r="K3962">
        <v>5000</v>
      </c>
      <c r="L3962">
        <v>10000</v>
      </c>
    </row>
    <row r="3963" spans="1:24" x14ac:dyDescent="0.2">
      <c r="A3963" s="2">
        <v>3961</v>
      </c>
      <c r="B3963" s="4">
        <v>1</v>
      </c>
      <c r="C3963">
        <v>10</v>
      </c>
      <c r="D3963">
        <v>15</v>
      </c>
      <c r="E3963">
        <v>25</v>
      </c>
      <c r="F3963">
        <v>30</v>
      </c>
      <c r="G3963">
        <v>35</v>
      </c>
      <c r="H3963">
        <v>40</v>
      </c>
      <c r="I3963">
        <v>50</v>
      </c>
      <c r="J3963">
        <v>60</v>
      </c>
      <c r="K3963">
        <v>75</v>
      </c>
      <c r="L3963">
        <v>100</v>
      </c>
      <c r="M3963">
        <v>100</v>
      </c>
      <c r="N3963">
        <v>100</v>
      </c>
      <c r="O3963">
        <v>250</v>
      </c>
      <c r="P3963">
        <v>300</v>
      </c>
      <c r="Q3963">
        <v>300</v>
      </c>
      <c r="R3963">
        <v>500</v>
      </c>
      <c r="S3963">
        <v>1000</v>
      </c>
    </row>
    <row r="3964" spans="1:24" x14ac:dyDescent="0.2">
      <c r="A3964" s="2">
        <v>3962</v>
      </c>
      <c r="B3964" s="4">
        <v>10</v>
      </c>
      <c r="C3964">
        <v>15</v>
      </c>
      <c r="D3964">
        <v>20</v>
      </c>
      <c r="E3964">
        <v>25</v>
      </c>
      <c r="F3964">
        <v>35</v>
      </c>
      <c r="G3964">
        <v>50</v>
      </c>
      <c r="H3964">
        <v>75</v>
      </c>
      <c r="I3964">
        <v>100</v>
      </c>
      <c r="J3964">
        <v>250</v>
      </c>
      <c r="K3964">
        <v>500</v>
      </c>
      <c r="L3964">
        <v>1000</v>
      </c>
      <c r="M3964">
        <v>2500</v>
      </c>
      <c r="N3964">
        <v>5000</v>
      </c>
      <c r="O3964">
        <v>10000</v>
      </c>
    </row>
    <row r="3965" spans="1:24" x14ac:dyDescent="0.2">
      <c r="A3965" s="2">
        <v>3963</v>
      </c>
      <c r="B3965" s="4">
        <v>15</v>
      </c>
      <c r="C3965">
        <v>20</v>
      </c>
      <c r="D3965">
        <v>30</v>
      </c>
      <c r="E3965">
        <v>38</v>
      </c>
      <c r="F3965">
        <v>70</v>
      </c>
    </row>
    <row r="3966" spans="1:24" x14ac:dyDescent="0.2">
      <c r="A3966" s="2">
        <v>3964</v>
      </c>
      <c r="B3966" s="4">
        <v>0.77</v>
      </c>
      <c r="C3966">
        <v>15</v>
      </c>
      <c r="D3966">
        <v>23</v>
      </c>
      <c r="E3966">
        <v>25</v>
      </c>
      <c r="F3966">
        <v>26</v>
      </c>
      <c r="G3966">
        <v>27</v>
      </c>
      <c r="H3966">
        <v>31</v>
      </c>
      <c r="I3966">
        <v>54</v>
      </c>
    </row>
    <row r="3967" spans="1:24" x14ac:dyDescent="0.2">
      <c r="A3967" s="2">
        <v>3965</v>
      </c>
      <c r="B3967" s="4">
        <v>10</v>
      </c>
      <c r="C3967">
        <v>25</v>
      </c>
      <c r="D3967">
        <v>30</v>
      </c>
      <c r="E3967">
        <v>40</v>
      </c>
      <c r="F3967">
        <v>40</v>
      </c>
      <c r="G3967">
        <v>50</v>
      </c>
      <c r="H3967">
        <v>60</v>
      </c>
      <c r="I3967">
        <v>70</v>
      </c>
      <c r="J3967">
        <v>70</v>
      </c>
      <c r="K3967">
        <v>75</v>
      </c>
      <c r="L3967">
        <v>100</v>
      </c>
      <c r="M3967">
        <v>300</v>
      </c>
      <c r="N3967">
        <v>1000</v>
      </c>
    </row>
    <row r="3968" spans="1:24" x14ac:dyDescent="0.2">
      <c r="A3968" s="2">
        <v>3966</v>
      </c>
      <c r="B3968" s="4">
        <v>1</v>
      </c>
      <c r="C3968">
        <v>8</v>
      </c>
      <c r="D3968">
        <v>20</v>
      </c>
      <c r="E3968">
        <v>35</v>
      </c>
      <c r="F3968">
        <v>65</v>
      </c>
      <c r="G3968">
        <v>85</v>
      </c>
      <c r="H3968">
        <v>100</v>
      </c>
      <c r="I3968">
        <v>160</v>
      </c>
      <c r="J3968">
        <v>225</v>
      </c>
      <c r="K3968">
        <v>250</v>
      </c>
      <c r="L3968">
        <v>275</v>
      </c>
      <c r="M3968">
        <v>350</v>
      </c>
      <c r="N3968">
        <v>400</v>
      </c>
      <c r="O3968">
        <v>400</v>
      </c>
      <c r="P3968">
        <v>500</v>
      </c>
      <c r="Q3968">
        <v>600</v>
      </c>
      <c r="R3968">
        <v>1000</v>
      </c>
      <c r="S3968">
        <v>3999</v>
      </c>
      <c r="T3968">
        <v>5000</v>
      </c>
    </row>
    <row r="3969" spans="1:48" x14ac:dyDescent="0.2">
      <c r="A3969" s="2">
        <v>3967</v>
      </c>
      <c r="B3969" s="4">
        <v>10</v>
      </c>
      <c r="C3969">
        <v>14</v>
      </c>
      <c r="D3969">
        <v>15</v>
      </c>
      <c r="E3969">
        <v>20</v>
      </c>
      <c r="F3969">
        <v>20</v>
      </c>
      <c r="G3969">
        <v>30</v>
      </c>
      <c r="H3969">
        <v>50</v>
      </c>
    </row>
    <row r="3970" spans="1:48" x14ac:dyDescent="0.2">
      <c r="A3970" s="2">
        <v>3968</v>
      </c>
      <c r="B3970" s="4">
        <v>5</v>
      </c>
      <c r="C3970">
        <v>79</v>
      </c>
      <c r="D3970">
        <v>99</v>
      </c>
      <c r="E3970">
        <v>119</v>
      </c>
      <c r="F3970">
        <v>189</v>
      </c>
      <c r="G3970">
        <v>229</v>
      </c>
      <c r="H3970">
        <v>289</v>
      </c>
      <c r="I3970">
        <v>389</v>
      </c>
      <c r="J3970">
        <v>489</v>
      </c>
    </row>
    <row r="3971" spans="1:48" x14ac:dyDescent="0.2">
      <c r="A3971" s="2">
        <v>3969</v>
      </c>
      <c r="B3971" s="4">
        <v>1</v>
      </c>
      <c r="C3971">
        <v>10</v>
      </c>
      <c r="D3971">
        <v>25</v>
      </c>
      <c r="E3971">
        <v>50</v>
      </c>
      <c r="F3971">
        <v>100</v>
      </c>
      <c r="G3971">
        <v>200</v>
      </c>
      <c r="H3971">
        <v>3000</v>
      </c>
    </row>
    <row r="3972" spans="1:48" x14ac:dyDescent="0.2">
      <c r="A3972" s="2">
        <v>3970</v>
      </c>
      <c r="B3972" s="4">
        <v>8</v>
      </c>
      <c r="C3972">
        <v>8</v>
      </c>
      <c r="D3972">
        <v>12</v>
      </c>
      <c r="E3972">
        <v>17</v>
      </c>
      <c r="F3972">
        <v>34</v>
      </c>
      <c r="G3972">
        <v>34</v>
      </c>
      <c r="H3972">
        <v>34</v>
      </c>
      <c r="I3972">
        <v>39</v>
      </c>
      <c r="J3972">
        <v>68</v>
      </c>
      <c r="K3972">
        <v>68</v>
      </c>
      <c r="L3972">
        <v>76</v>
      </c>
      <c r="M3972">
        <v>848</v>
      </c>
    </row>
    <row r="3973" spans="1:48" x14ac:dyDescent="0.2">
      <c r="A3973" s="2">
        <v>3971</v>
      </c>
      <c r="B3973" s="4">
        <v>5</v>
      </c>
      <c r="C3973">
        <v>25</v>
      </c>
      <c r="D3973">
        <v>50</v>
      </c>
      <c r="E3973">
        <v>75</v>
      </c>
      <c r="F3973">
        <v>100</v>
      </c>
      <c r="G3973">
        <v>150</v>
      </c>
      <c r="H3973">
        <v>250</v>
      </c>
      <c r="I3973">
        <v>300</v>
      </c>
      <c r="J3973">
        <v>400</v>
      </c>
      <c r="K3973">
        <v>450</v>
      </c>
      <c r="L3973">
        <v>500</v>
      </c>
      <c r="M3973">
        <v>600</v>
      </c>
      <c r="N3973">
        <v>600</v>
      </c>
      <c r="O3973">
        <v>800</v>
      </c>
      <c r="P3973">
        <v>1000</v>
      </c>
      <c r="Q3973">
        <v>1500</v>
      </c>
    </row>
    <row r="3974" spans="1:48" x14ac:dyDescent="0.2">
      <c r="A3974" s="2">
        <v>3972</v>
      </c>
      <c r="B3974" s="4">
        <v>10</v>
      </c>
      <c r="C3974">
        <v>19</v>
      </c>
      <c r="D3974">
        <v>25</v>
      </c>
      <c r="E3974">
        <v>35</v>
      </c>
      <c r="F3974">
        <v>45</v>
      </c>
      <c r="G3974">
        <v>45</v>
      </c>
      <c r="H3974">
        <v>50</v>
      </c>
      <c r="I3974">
        <v>100</v>
      </c>
      <c r="J3974">
        <v>110</v>
      </c>
      <c r="K3974">
        <v>200</v>
      </c>
      <c r="L3974">
        <v>450</v>
      </c>
      <c r="M3974">
        <v>1000</v>
      </c>
    </row>
    <row r="3975" spans="1:48" x14ac:dyDescent="0.2">
      <c r="A3975" s="2">
        <v>3973</v>
      </c>
      <c r="B3975" s="4">
        <v>7</v>
      </c>
      <c r="C3975">
        <v>19</v>
      </c>
      <c r="D3975">
        <v>20</v>
      </c>
      <c r="E3975">
        <v>24</v>
      </c>
      <c r="F3975">
        <v>29</v>
      </c>
      <c r="G3975">
        <v>30</v>
      </c>
      <c r="H3975">
        <v>32</v>
      </c>
      <c r="I3975">
        <v>34</v>
      </c>
      <c r="J3975">
        <v>34</v>
      </c>
      <c r="K3975">
        <v>38</v>
      </c>
      <c r="L3975">
        <v>42</v>
      </c>
      <c r="M3975">
        <v>63</v>
      </c>
      <c r="N3975">
        <v>65</v>
      </c>
      <c r="O3975">
        <v>90</v>
      </c>
      <c r="P3975">
        <v>95</v>
      </c>
      <c r="Q3975">
        <v>99</v>
      </c>
      <c r="R3975">
        <v>125</v>
      </c>
      <c r="S3975">
        <v>175</v>
      </c>
      <c r="T3975">
        <v>200</v>
      </c>
    </row>
    <row r="3976" spans="1:48" x14ac:dyDescent="0.2">
      <c r="A3976" s="2">
        <v>3974</v>
      </c>
      <c r="B3976" s="4">
        <v>1.63</v>
      </c>
      <c r="C3976">
        <v>93</v>
      </c>
      <c r="D3976">
        <v>98</v>
      </c>
      <c r="E3976">
        <v>142</v>
      </c>
      <c r="F3976">
        <v>147</v>
      </c>
    </row>
    <row r="3977" spans="1:48" x14ac:dyDescent="0.2">
      <c r="A3977" s="2">
        <v>3975</v>
      </c>
      <c r="B3977" s="4">
        <v>15</v>
      </c>
      <c r="C3977">
        <v>25</v>
      </c>
      <c r="D3977">
        <v>125</v>
      </c>
      <c r="E3977">
        <v>125</v>
      </c>
      <c r="F3977">
        <v>139</v>
      </c>
      <c r="G3977">
        <v>139</v>
      </c>
      <c r="H3977">
        <v>149</v>
      </c>
      <c r="I3977">
        <v>278</v>
      </c>
      <c r="J3977">
        <v>625</v>
      </c>
      <c r="K3977">
        <v>899</v>
      </c>
      <c r="L3977">
        <v>5000</v>
      </c>
    </row>
    <row r="3978" spans="1:48" x14ac:dyDescent="0.2">
      <c r="A3978" s="2">
        <v>3976</v>
      </c>
      <c r="B3978" s="4">
        <v>13</v>
      </c>
      <c r="C3978">
        <v>13</v>
      </c>
      <c r="D3978">
        <v>25</v>
      </c>
      <c r="E3978">
        <v>43</v>
      </c>
      <c r="F3978">
        <v>57</v>
      </c>
      <c r="G3978">
        <v>60</v>
      </c>
      <c r="H3978">
        <v>94</v>
      </c>
      <c r="I3978">
        <v>100</v>
      </c>
      <c r="J3978">
        <v>137</v>
      </c>
    </row>
    <row r="3979" spans="1:48" x14ac:dyDescent="0.2">
      <c r="A3979" s="2">
        <v>3977</v>
      </c>
      <c r="B3979" s="4">
        <v>18</v>
      </c>
      <c r="C3979">
        <v>20</v>
      </c>
      <c r="D3979">
        <v>28</v>
      </c>
      <c r="E3979">
        <v>30</v>
      </c>
      <c r="F3979">
        <v>40</v>
      </c>
      <c r="G3979">
        <v>50</v>
      </c>
      <c r="H3979">
        <v>60</v>
      </c>
      <c r="I3979">
        <v>80</v>
      </c>
      <c r="J3979">
        <v>120</v>
      </c>
      <c r="K3979">
        <v>180</v>
      </c>
      <c r="L3979">
        <v>270</v>
      </c>
    </row>
    <row r="3980" spans="1:48" x14ac:dyDescent="0.2">
      <c r="A3980" s="2">
        <v>3978</v>
      </c>
      <c r="B3980" s="4">
        <v>20</v>
      </c>
      <c r="C3980">
        <v>50</v>
      </c>
      <c r="D3980">
        <v>70</v>
      </c>
      <c r="E3980">
        <v>90</v>
      </c>
      <c r="F3980">
        <v>150</v>
      </c>
    </row>
    <row r="3981" spans="1:48" x14ac:dyDescent="0.2">
      <c r="A3981" s="2">
        <v>3979</v>
      </c>
      <c r="B3981" s="4">
        <v>1</v>
      </c>
      <c r="C3981">
        <v>15</v>
      </c>
      <c r="D3981">
        <v>29</v>
      </c>
      <c r="E3981">
        <v>39</v>
      </c>
      <c r="F3981">
        <v>39</v>
      </c>
      <c r="G3981">
        <v>44</v>
      </c>
      <c r="H3981">
        <v>49</v>
      </c>
      <c r="I3981">
        <v>59</v>
      </c>
      <c r="J3981">
        <v>69</v>
      </c>
      <c r="K3981">
        <v>69</v>
      </c>
      <c r="L3981">
        <v>500</v>
      </c>
    </row>
    <row r="3982" spans="1:48" x14ac:dyDescent="0.2">
      <c r="A3982" s="2">
        <v>3980</v>
      </c>
      <c r="B3982" s="4">
        <v>5</v>
      </c>
      <c r="C3982">
        <v>10</v>
      </c>
      <c r="D3982">
        <v>10</v>
      </c>
      <c r="E3982">
        <v>10</v>
      </c>
      <c r="F3982">
        <v>25</v>
      </c>
      <c r="G3982">
        <v>25</v>
      </c>
      <c r="H3982">
        <v>30</v>
      </c>
      <c r="I3982">
        <v>35</v>
      </c>
      <c r="J3982">
        <v>40</v>
      </c>
      <c r="K3982">
        <v>50</v>
      </c>
      <c r="L3982">
        <v>50</v>
      </c>
      <c r="M3982">
        <v>60</v>
      </c>
      <c r="N3982">
        <v>65</v>
      </c>
      <c r="O3982">
        <v>70</v>
      </c>
      <c r="P3982">
        <v>75</v>
      </c>
      <c r="Q3982">
        <v>75</v>
      </c>
      <c r="R3982">
        <v>80</v>
      </c>
      <c r="S3982">
        <v>95</v>
      </c>
      <c r="T3982">
        <v>100</v>
      </c>
      <c r="U3982">
        <v>100</v>
      </c>
      <c r="V3982">
        <v>100</v>
      </c>
      <c r="W3982">
        <v>115</v>
      </c>
      <c r="X3982">
        <v>125</v>
      </c>
      <c r="Y3982">
        <v>125</v>
      </c>
      <c r="Z3982">
        <v>150</v>
      </c>
      <c r="AA3982">
        <v>250</v>
      </c>
      <c r="AB3982">
        <v>275</v>
      </c>
      <c r="AC3982">
        <v>300</v>
      </c>
      <c r="AD3982">
        <v>300</v>
      </c>
      <c r="AE3982">
        <v>350</v>
      </c>
      <c r="AF3982">
        <v>400</v>
      </c>
      <c r="AG3982">
        <v>400</v>
      </c>
      <c r="AH3982">
        <v>450</v>
      </c>
      <c r="AI3982">
        <v>450</v>
      </c>
      <c r="AJ3982">
        <v>500</v>
      </c>
      <c r="AK3982">
        <v>500</v>
      </c>
      <c r="AL3982">
        <v>650</v>
      </c>
      <c r="AM3982">
        <v>650</v>
      </c>
      <c r="AN3982">
        <v>800</v>
      </c>
      <c r="AO3982">
        <v>1500</v>
      </c>
      <c r="AP3982">
        <v>1500</v>
      </c>
      <c r="AQ3982">
        <v>2000</v>
      </c>
      <c r="AR3982">
        <v>3000</v>
      </c>
      <c r="AS3982">
        <v>3000</v>
      </c>
      <c r="AT3982">
        <v>3500</v>
      </c>
      <c r="AU3982">
        <v>4000</v>
      </c>
      <c r="AV3982">
        <v>5000</v>
      </c>
    </row>
    <row r="3983" spans="1:48" x14ac:dyDescent="0.2">
      <c r="A3983" s="2">
        <v>3981</v>
      </c>
      <c r="B3983" s="4">
        <v>1</v>
      </c>
      <c r="C3983">
        <v>18</v>
      </c>
      <c r="D3983">
        <v>30</v>
      </c>
      <c r="E3983">
        <v>90</v>
      </c>
      <c r="F3983">
        <v>120</v>
      </c>
      <c r="G3983">
        <v>200</v>
      </c>
    </row>
    <row r="3984" spans="1:48" x14ac:dyDescent="0.2">
      <c r="A3984" s="2">
        <v>3982</v>
      </c>
      <c r="B3984" s="4">
        <v>5</v>
      </c>
      <c r="C3984">
        <v>10</v>
      </c>
      <c r="D3984">
        <v>15</v>
      </c>
      <c r="E3984">
        <v>20</v>
      </c>
      <c r="F3984">
        <v>25</v>
      </c>
      <c r="G3984">
        <v>39</v>
      </c>
      <c r="H3984">
        <v>59</v>
      </c>
      <c r="I3984">
        <v>79</v>
      </c>
      <c r="J3984">
        <v>89</v>
      </c>
      <c r="K3984">
        <v>99</v>
      </c>
      <c r="L3984">
        <v>159</v>
      </c>
      <c r="M3984">
        <v>225</v>
      </c>
      <c r="N3984">
        <v>299</v>
      </c>
      <c r="O3984">
        <v>325</v>
      </c>
      <c r="P3984">
        <v>399</v>
      </c>
      <c r="Q3984">
        <v>425</v>
      </c>
      <c r="R3984">
        <v>499</v>
      </c>
      <c r="S3984">
        <v>525</v>
      </c>
      <c r="T3984">
        <v>599</v>
      </c>
      <c r="U3984">
        <v>1900</v>
      </c>
    </row>
    <row r="3985" spans="1:24" x14ac:dyDescent="0.2">
      <c r="A3985" s="2">
        <v>3983</v>
      </c>
      <c r="B3985" s="4">
        <v>1</v>
      </c>
      <c r="C3985">
        <v>55</v>
      </c>
      <c r="D3985">
        <v>105</v>
      </c>
      <c r="E3985">
        <v>150</v>
      </c>
      <c r="F3985">
        <v>225</v>
      </c>
      <c r="G3985">
        <v>225</v>
      </c>
      <c r="H3985">
        <v>475</v>
      </c>
      <c r="I3985">
        <v>1000</v>
      </c>
    </row>
    <row r="3986" spans="1:24" x14ac:dyDescent="0.2">
      <c r="A3986" s="2">
        <v>3984</v>
      </c>
      <c r="B3986" s="4">
        <v>1</v>
      </c>
      <c r="C3986">
        <v>10</v>
      </c>
      <c r="D3986">
        <v>15</v>
      </c>
      <c r="E3986">
        <v>18</v>
      </c>
      <c r="F3986">
        <v>20</v>
      </c>
      <c r="G3986">
        <v>25</v>
      </c>
      <c r="H3986">
        <v>35</v>
      </c>
      <c r="I3986">
        <v>45</v>
      </c>
      <c r="J3986">
        <v>50</v>
      </c>
      <c r="K3986">
        <v>65</v>
      </c>
      <c r="L3986">
        <v>70</v>
      </c>
      <c r="M3986">
        <v>100</v>
      </c>
      <c r="N3986">
        <v>150</v>
      </c>
      <c r="O3986">
        <v>210</v>
      </c>
      <c r="P3986">
        <v>210</v>
      </c>
      <c r="Q3986">
        <v>238</v>
      </c>
      <c r="R3986">
        <v>238</v>
      </c>
      <c r="S3986">
        <v>750</v>
      </c>
      <c r="T3986">
        <v>798</v>
      </c>
      <c r="U3986">
        <v>2500</v>
      </c>
      <c r="V3986">
        <v>5000</v>
      </c>
      <c r="W3986">
        <v>5000</v>
      </c>
      <c r="X3986">
        <v>10000</v>
      </c>
    </row>
    <row r="3987" spans="1:24" x14ac:dyDescent="0.2">
      <c r="A3987" s="2">
        <v>3985</v>
      </c>
      <c r="B3987" s="4">
        <v>1</v>
      </c>
      <c r="C3987">
        <v>29</v>
      </c>
      <c r="D3987">
        <v>39</v>
      </c>
      <c r="E3987">
        <v>39</v>
      </c>
      <c r="F3987">
        <v>49</v>
      </c>
      <c r="G3987">
        <v>59</v>
      </c>
    </row>
    <row r="3988" spans="1:24" x14ac:dyDescent="0.2">
      <c r="A3988" s="2">
        <v>3986</v>
      </c>
      <c r="B3988" s="4">
        <v>5</v>
      </c>
      <c r="C3988">
        <v>15</v>
      </c>
      <c r="D3988">
        <v>25</v>
      </c>
      <c r="E3988">
        <v>30</v>
      </c>
      <c r="F3988">
        <v>40</v>
      </c>
      <c r="G3988">
        <v>40</v>
      </c>
      <c r="H3988">
        <v>45</v>
      </c>
      <c r="I3988">
        <v>50</v>
      </c>
      <c r="J3988">
        <v>55</v>
      </c>
      <c r="K3988">
        <v>95</v>
      </c>
      <c r="L3988">
        <v>160</v>
      </c>
      <c r="M3988">
        <v>550</v>
      </c>
      <c r="N3988">
        <v>1000</v>
      </c>
    </row>
    <row r="3989" spans="1:24" x14ac:dyDescent="0.2">
      <c r="A3989" s="2">
        <v>3987</v>
      </c>
      <c r="B3989" s="4">
        <v>35</v>
      </c>
      <c r="C3989">
        <v>45</v>
      </c>
      <c r="D3989">
        <v>70</v>
      </c>
      <c r="E3989">
        <v>150</v>
      </c>
      <c r="F3989">
        <v>300</v>
      </c>
    </row>
    <row r="3990" spans="1:24" x14ac:dyDescent="0.2">
      <c r="A3990" s="2">
        <v>3988</v>
      </c>
      <c r="B3990" s="4">
        <v>10</v>
      </c>
      <c r="C3990">
        <v>20</v>
      </c>
      <c r="D3990">
        <v>50</v>
      </c>
      <c r="E3990">
        <v>125</v>
      </c>
      <c r="F3990">
        <v>175</v>
      </c>
      <c r="G3990">
        <v>250</v>
      </c>
      <c r="H3990">
        <v>350</v>
      </c>
      <c r="I3990">
        <v>500</v>
      </c>
      <c r="J3990">
        <v>1000</v>
      </c>
      <c r="K3990">
        <v>5000</v>
      </c>
    </row>
    <row r="3991" spans="1:24" x14ac:dyDescent="0.2">
      <c r="A3991" s="2">
        <v>3989</v>
      </c>
      <c r="B3991" s="4">
        <v>20</v>
      </c>
      <c r="C3991">
        <v>25</v>
      </c>
      <c r="D3991">
        <v>28</v>
      </c>
      <c r="E3991">
        <v>35</v>
      </c>
      <c r="F3991">
        <v>50</v>
      </c>
      <c r="G3991">
        <v>50</v>
      </c>
      <c r="H3991">
        <v>100</v>
      </c>
      <c r="I3991">
        <v>250</v>
      </c>
    </row>
    <row r="3992" spans="1:24" x14ac:dyDescent="0.2">
      <c r="A3992" s="2">
        <v>3990</v>
      </c>
      <c r="B3992" s="4">
        <v>1.43</v>
      </c>
      <c r="C3992">
        <v>10</v>
      </c>
      <c r="D3992">
        <v>22</v>
      </c>
      <c r="E3992">
        <v>22</v>
      </c>
      <c r="F3992">
        <v>36</v>
      </c>
      <c r="G3992">
        <v>72</v>
      </c>
      <c r="H3992">
        <v>143</v>
      </c>
      <c r="I3992">
        <v>287</v>
      </c>
      <c r="J3992">
        <v>717</v>
      </c>
      <c r="K3992">
        <v>1004</v>
      </c>
    </row>
    <row r="3993" spans="1:24" x14ac:dyDescent="0.2">
      <c r="A3993" s="2">
        <v>3991</v>
      </c>
      <c r="B3993" s="4">
        <v>5</v>
      </c>
      <c r="C3993">
        <v>85</v>
      </c>
      <c r="D3993">
        <v>90</v>
      </c>
      <c r="E3993">
        <v>95</v>
      </c>
      <c r="F3993">
        <v>100</v>
      </c>
      <c r="G3993">
        <v>100</v>
      </c>
      <c r="H3993">
        <v>100</v>
      </c>
      <c r="I3993">
        <v>110</v>
      </c>
      <c r="J3993">
        <v>110</v>
      </c>
      <c r="K3993">
        <v>115</v>
      </c>
      <c r="L3993">
        <v>125</v>
      </c>
      <c r="M3993">
        <v>210</v>
      </c>
      <c r="N3993">
        <v>220</v>
      </c>
      <c r="O3993">
        <v>240</v>
      </c>
      <c r="P3993">
        <v>300</v>
      </c>
      <c r="Q3993">
        <v>350</v>
      </c>
      <c r="R3993">
        <v>380</v>
      </c>
    </row>
    <row r="3994" spans="1:24" x14ac:dyDescent="0.2">
      <c r="A3994" s="2">
        <v>3992</v>
      </c>
      <c r="B3994" s="4">
        <v>15</v>
      </c>
      <c r="C3994">
        <v>50</v>
      </c>
      <c r="D3994">
        <v>100</v>
      </c>
      <c r="E3994">
        <v>250</v>
      </c>
    </row>
    <row r="3995" spans="1:24" x14ac:dyDescent="0.2">
      <c r="A3995" s="2">
        <v>3993</v>
      </c>
      <c r="B3995" s="4">
        <v>1</v>
      </c>
      <c r="C3995">
        <v>10</v>
      </c>
      <c r="D3995">
        <v>40</v>
      </c>
      <c r="E3995">
        <v>100</v>
      </c>
      <c r="F3995">
        <v>1099</v>
      </c>
      <c r="G3995">
        <v>1199</v>
      </c>
      <c r="H3995">
        <v>1199</v>
      </c>
      <c r="I3995">
        <v>1199</v>
      </c>
      <c r="J3995">
        <v>1499</v>
      </c>
      <c r="K3995">
        <v>5000</v>
      </c>
      <c r="L3995">
        <v>10000</v>
      </c>
    </row>
    <row r="3996" spans="1:24" x14ac:dyDescent="0.2">
      <c r="A3996" s="2">
        <v>3994</v>
      </c>
      <c r="B3996" s="4">
        <v>15</v>
      </c>
      <c r="C3996">
        <v>30</v>
      </c>
      <c r="D3996">
        <v>40</v>
      </c>
      <c r="E3996">
        <v>50</v>
      </c>
      <c r="F3996">
        <v>80</v>
      </c>
      <c r="G3996">
        <v>100</v>
      </c>
      <c r="H3996">
        <v>1000</v>
      </c>
    </row>
    <row r="3997" spans="1:24" x14ac:dyDescent="0.2">
      <c r="A3997" s="2">
        <v>3995</v>
      </c>
      <c r="B3997" s="4">
        <v>15</v>
      </c>
      <c r="C3997">
        <v>25</v>
      </c>
      <c r="D3997">
        <v>35</v>
      </c>
      <c r="E3997">
        <v>65</v>
      </c>
      <c r="F3997">
        <v>100</v>
      </c>
      <c r="G3997">
        <v>150</v>
      </c>
      <c r="H3997">
        <v>150</v>
      </c>
      <c r="I3997">
        <v>225</v>
      </c>
    </row>
    <row r="3998" spans="1:24" x14ac:dyDescent="0.2">
      <c r="A3998" s="2">
        <v>3996</v>
      </c>
      <c r="B3998" s="4">
        <v>1</v>
      </c>
      <c r="C3998">
        <v>129</v>
      </c>
      <c r="D3998">
        <v>149</v>
      </c>
      <c r="E3998">
        <v>149</v>
      </c>
      <c r="F3998">
        <v>169</v>
      </c>
      <c r="G3998">
        <v>299</v>
      </c>
      <c r="H3998">
        <v>799</v>
      </c>
      <c r="I3998">
        <v>1499</v>
      </c>
      <c r="J3998">
        <v>3000</v>
      </c>
    </row>
    <row r="3999" spans="1:24" x14ac:dyDescent="0.2">
      <c r="A3999" s="2">
        <v>3997</v>
      </c>
      <c r="B3999" s="4">
        <v>5</v>
      </c>
      <c r="C3999">
        <v>7</v>
      </c>
      <c r="D3999">
        <v>10</v>
      </c>
      <c r="E3999">
        <v>15</v>
      </c>
      <c r="F3999">
        <v>20</v>
      </c>
      <c r="G3999">
        <v>25</v>
      </c>
      <c r="H3999">
        <v>70</v>
      </c>
      <c r="I3999">
        <v>75</v>
      </c>
      <c r="J3999">
        <v>80</v>
      </c>
      <c r="K3999">
        <v>85</v>
      </c>
      <c r="L3999">
        <v>90</v>
      </c>
      <c r="M3999">
        <v>90</v>
      </c>
      <c r="N3999">
        <v>90</v>
      </c>
      <c r="O3999">
        <v>100</v>
      </c>
      <c r="P3999">
        <v>110</v>
      </c>
    </row>
    <row r="4000" spans="1:24" x14ac:dyDescent="0.2">
      <c r="A4000" s="2">
        <v>3998</v>
      </c>
      <c r="B4000" s="4">
        <v>0.83</v>
      </c>
      <c r="C4000">
        <v>0.83</v>
      </c>
      <c r="D4000">
        <v>11</v>
      </c>
      <c r="E4000">
        <v>12</v>
      </c>
      <c r="F4000">
        <v>22</v>
      </c>
      <c r="G4000">
        <v>23</v>
      </c>
      <c r="H4000">
        <v>25</v>
      </c>
      <c r="I4000">
        <v>33</v>
      </c>
      <c r="J4000">
        <v>46</v>
      </c>
      <c r="K4000">
        <v>48</v>
      </c>
      <c r="L4000">
        <v>58</v>
      </c>
      <c r="M4000">
        <v>65</v>
      </c>
      <c r="N4000">
        <v>65</v>
      </c>
      <c r="O4000">
        <v>70</v>
      </c>
      <c r="P4000">
        <v>120</v>
      </c>
      <c r="Q4000">
        <v>129</v>
      </c>
      <c r="R4000">
        <v>129</v>
      </c>
      <c r="S4000">
        <v>139</v>
      </c>
      <c r="T4000">
        <v>183</v>
      </c>
    </row>
    <row r="4001" spans="1:8" x14ac:dyDescent="0.2">
      <c r="A4001" s="2">
        <v>3999</v>
      </c>
      <c r="B4001" s="4">
        <v>23</v>
      </c>
      <c r="C4001">
        <v>38</v>
      </c>
      <c r="D4001">
        <v>76</v>
      </c>
      <c r="E4001">
        <v>227</v>
      </c>
      <c r="F4001">
        <v>379</v>
      </c>
      <c r="G4001">
        <v>758</v>
      </c>
      <c r="H4001">
        <v>1516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001"/>
  <sheetViews>
    <sheetView topLeftCell="A3965" workbookViewId="0">
      <selection activeCell="D4000" sqref="D4000"/>
    </sheetView>
  </sheetViews>
  <sheetFormatPr baseColWidth="10" defaultRowHeight="16" x14ac:dyDescent="0.2"/>
  <sheetData>
    <row r="1" spans="1:2" x14ac:dyDescent="0.2">
      <c r="A1" t="s">
        <v>28178</v>
      </c>
      <c r="B1" t="s">
        <v>28177</v>
      </c>
    </row>
    <row r="2" spans="1:2" x14ac:dyDescent="0.2">
      <c r="A2">
        <v>0</v>
      </c>
      <c r="B2">
        <v>2</v>
      </c>
    </row>
    <row r="3" spans="1:2" x14ac:dyDescent="0.2">
      <c r="A3">
        <v>1</v>
      </c>
      <c r="B3">
        <v>1</v>
      </c>
    </row>
    <row r="4" spans="1:2" x14ac:dyDescent="0.2">
      <c r="A4">
        <v>2</v>
      </c>
      <c r="B4">
        <v>1</v>
      </c>
    </row>
    <row r="5" spans="1:2" x14ac:dyDescent="0.2">
      <c r="A5">
        <v>3</v>
      </c>
      <c r="B5">
        <v>1</v>
      </c>
    </row>
    <row r="6" spans="1:2" x14ac:dyDescent="0.2">
      <c r="A6">
        <v>4</v>
      </c>
      <c r="B6">
        <v>3</v>
      </c>
    </row>
    <row r="7" spans="1:2" x14ac:dyDescent="0.2">
      <c r="A7">
        <v>5</v>
      </c>
      <c r="B7">
        <v>4</v>
      </c>
    </row>
    <row r="8" spans="1:2" x14ac:dyDescent="0.2">
      <c r="A8">
        <v>6</v>
      </c>
      <c r="B8">
        <v>1</v>
      </c>
    </row>
    <row r="9" spans="1:2" x14ac:dyDescent="0.2">
      <c r="A9">
        <v>7</v>
      </c>
      <c r="B9">
        <v>1</v>
      </c>
    </row>
    <row r="10" spans="1:2" x14ac:dyDescent="0.2">
      <c r="A10">
        <v>8</v>
      </c>
      <c r="B10">
        <v>3</v>
      </c>
    </row>
    <row r="11" spans="1:2" x14ac:dyDescent="0.2">
      <c r="A11">
        <v>9</v>
      </c>
      <c r="B11">
        <v>3</v>
      </c>
    </row>
    <row r="12" spans="1:2" x14ac:dyDescent="0.2">
      <c r="A12">
        <v>10</v>
      </c>
      <c r="B12">
        <v>1</v>
      </c>
    </row>
    <row r="13" spans="1:2" x14ac:dyDescent="0.2">
      <c r="A13">
        <v>11</v>
      </c>
      <c r="B13">
        <v>2</v>
      </c>
    </row>
    <row r="14" spans="1:2" x14ac:dyDescent="0.2">
      <c r="A14">
        <v>12</v>
      </c>
      <c r="B14">
        <v>1</v>
      </c>
    </row>
    <row r="15" spans="1:2" x14ac:dyDescent="0.2">
      <c r="A15">
        <v>13</v>
      </c>
      <c r="B15">
        <v>2</v>
      </c>
    </row>
    <row r="16" spans="1:2" x14ac:dyDescent="0.2">
      <c r="A16">
        <v>14</v>
      </c>
      <c r="B16">
        <v>1</v>
      </c>
    </row>
    <row r="17" spans="1:2" x14ac:dyDescent="0.2">
      <c r="A17">
        <v>15</v>
      </c>
      <c r="B17">
        <v>3</v>
      </c>
    </row>
    <row r="18" spans="1:2" x14ac:dyDescent="0.2">
      <c r="A18">
        <v>16</v>
      </c>
      <c r="B18">
        <v>2</v>
      </c>
    </row>
    <row r="19" spans="1:2" x14ac:dyDescent="0.2">
      <c r="A19">
        <v>17</v>
      </c>
      <c r="B19">
        <v>2</v>
      </c>
    </row>
    <row r="20" spans="1:2" x14ac:dyDescent="0.2">
      <c r="A20">
        <v>18</v>
      </c>
      <c r="B20">
        <v>3</v>
      </c>
    </row>
    <row r="21" spans="1:2" x14ac:dyDescent="0.2">
      <c r="A21">
        <v>19</v>
      </c>
      <c r="B21">
        <v>1</v>
      </c>
    </row>
    <row r="22" spans="1:2" x14ac:dyDescent="0.2">
      <c r="A22">
        <v>20</v>
      </c>
      <c r="B22">
        <v>3</v>
      </c>
    </row>
    <row r="23" spans="1:2" x14ac:dyDescent="0.2">
      <c r="A23">
        <v>21</v>
      </c>
      <c r="B23">
        <v>2</v>
      </c>
    </row>
    <row r="24" spans="1:2" x14ac:dyDescent="0.2">
      <c r="A24">
        <v>22</v>
      </c>
      <c r="B24">
        <v>3</v>
      </c>
    </row>
    <row r="25" spans="1:2" x14ac:dyDescent="0.2">
      <c r="A25">
        <v>23</v>
      </c>
      <c r="B25">
        <v>3</v>
      </c>
    </row>
    <row r="26" spans="1:2" x14ac:dyDescent="0.2">
      <c r="A26">
        <v>24</v>
      </c>
      <c r="B26">
        <v>3</v>
      </c>
    </row>
    <row r="27" spans="1:2" x14ac:dyDescent="0.2">
      <c r="A27">
        <v>25</v>
      </c>
      <c r="B27">
        <v>3</v>
      </c>
    </row>
    <row r="28" spans="1:2" x14ac:dyDescent="0.2">
      <c r="A28">
        <v>26</v>
      </c>
      <c r="B28">
        <v>3</v>
      </c>
    </row>
    <row r="29" spans="1:2" x14ac:dyDescent="0.2">
      <c r="A29">
        <v>27</v>
      </c>
      <c r="B29">
        <v>3</v>
      </c>
    </row>
    <row r="30" spans="1:2" x14ac:dyDescent="0.2">
      <c r="A30">
        <v>28</v>
      </c>
      <c r="B30">
        <v>3</v>
      </c>
    </row>
    <row r="31" spans="1:2" x14ac:dyDescent="0.2">
      <c r="A31">
        <v>29</v>
      </c>
      <c r="B31">
        <v>3</v>
      </c>
    </row>
    <row r="32" spans="1:2" x14ac:dyDescent="0.2">
      <c r="A32">
        <v>30</v>
      </c>
      <c r="B32">
        <v>3</v>
      </c>
    </row>
    <row r="33" spans="1:2" x14ac:dyDescent="0.2">
      <c r="A33">
        <v>31</v>
      </c>
      <c r="B33">
        <v>3</v>
      </c>
    </row>
    <row r="34" spans="1:2" x14ac:dyDescent="0.2">
      <c r="A34">
        <v>32</v>
      </c>
      <c r="B34">
        <v>3</v>
      </c>
    </row>
    <row r="35" spans="1:2" x14ac:dyDescent="0.2">
      <c r="A35">
        <v>33</v>
      </c>
      <c r="B35">
        <v>3</v>
      </c>
    </row>
    <row r="36" spans="1:2" x14ac:dyDescent="0.2">
      <c r="A36">
        <v>34</v>
      </c>
      <c r="B36">
        <v>1</v>
      </c>
    </row>
    <row r="37" spans="1:2" x14ac:dyDescent="0.2">
      <c r="A37">
        <v>35</v>
      </c>
      <c r="B37">
        <v>3</v>
      </c>
    </row>
    <row r="38" spans="1:2" x14ac:dyDescent="0.2">
      <c r="A38">
        <v>36</v>
      </c>
      <c r="B38">
        <v>5</v>
      </c>
    </row>
    <row r="39" spans="1:2" x14ac:dyDescent="0.2">
      <c r="A39">
        <v>37</v>
      </c>
      <c r="B39">
        <v>5</v>
      </c>
    </row>
    <row r="40" spans="1:2" x14ac:dyDescent="0.2">
      <c r="A40">
        <v>38</v>
      </c>
      <c r="B40">
        <v>5</v>
      </c>
    </row>
    <row r="41" spans="1:2" x14ac:dyDescent="0.2">
      <c r="A41">
        <v>39</v>
      </c>
      <c r="B41">
        <v>3</v>
      </c>
    </row>
    <row r="42" spans="1:2" x14ac:dyDescent="0.2">
      <c r="A42">
        <v>40</v>
      </c>
      <c r="B42">
        <v>1</v>
      </c>
    </row>
    <row r="43" spans="1:2" x14ac:dyDescent="0.2">
      <c r="A43">
        <v>41</v>
      </c>
      <c r="B43">
        <v>3</v>
      </c>
    </row>
    <row r="44" spans="1:2" x14ac:dyDescent="0.2">
      <c r="A44">
        <v>42</v>
      </c>
      <c r="B44">
        <v>3</v>
      </c>
    </row>
    <row r="45" spans="1:2" x14ac:dyDescent="0.2">
      <c r="A45">
        <v>43</v>
      </c>
      <c r="B45">
        <v>3</v>
      </c>
    </row>
    <row r="46" spans="1:2" x14ac:dyDescent="0.2">
      <c r="A46">
        <v>44</v>
      </c>
      <c r="B46">
        <v>5</v>
      </c>
    </row>
    <row r="47" spans="1:2" x14ac:dyDescent="0.2">
      <c r="A47">
        <v>45</v>
      </c>
      <c r="B47">
        <v>3</v>
      </c>
    </row>
    <row r="48" spans="1:2" x14ac:dyDescent="0.2">
      <c r="A48">
        <v>46</v>
      </c>
      <c r="B48">
        <v>5</v>
      </c>
    </row>
    <row r="49" spans="1:2" x14ac:dyDescent="0.2">
      <c r="A49">
        <v>47</v>
      </c>
      <c r="B49">
        <v>3</v>
      </c>
    </row>
    <row r="50" spans="1:2" x14ac:dyDescent="0.2">
      <c r="A50">
        <v>48</v>
      </c>
      <c r="B50">
        <v>5</v>
      </c>
    </row>
    <row r="51" spans="1:2" x14ac:dyDescent="0.2">
      <c r="A51">
        <v>49</v>
      </c>
      <c r="B51">
        <v>1</v>
      </c>
    </row>
    <row r="52" spans="1:2" x14ac:dyDescent="0.2">
      <c r="A52">
        <v>50</v>
      </c>
      <c r="B52">
        <v>3</v>
      </c>
    </row>
    <row r="53" spans="1:2" x14ac:dyDescent="0.2">
      <c r="A53">
        <v>51</v>
      </c>
      <c r="B53">
        <v>3</v>
      </c>
    </row>
    <row r="54" spans="1:2" x14ac:dyDescent="0.2">
      <c r="A54">
        <v>52</v>
      </c>
      <c r="B54">
        <v>3</v>
      </c>
    </row>
    <row r="55" spans="1:2" x14ac:dyDescent="0.2">
      <c r="A55">
        <v>53</v>
      </c>
      <c r="B55">
        <v>3</v>
      </c>
    </row>
    <row r="56" spans="1:2" x14ac:dyDescent="0.2">
      <c r="A56">
        <v>54</v>
      </c>
      <c r="B56">
        <v>5</v>
      </c>
    </row>
    <row r="57" spans="1:2" x14ac:dyDescent="0.2">
      <c r="A57">
        <v>55</v>
      </c>
      <c r="B57">
        <v>3</v>
      </c>
    </row>
    <row r="58" spans="1:2" x14ac:dyDescent="0.2">
      <c r="A58">
        <v>56</v>
      </c>
      <c r="B58">
        <v>5</v>
      </c>
    </row>
    <row r="59" spans="1:2" x14ac:dyDescent="0.2">
      <c r="A59">
        <v>57</v>
      </c>
      <c r="B59">
        <v>3</v>
      </c>
    </row>
    <row r="60" spans="1:2" x14ac:dyDescent="0.2">
      <c r="A60">
        <v>58</v>
      </c>
      <c r="B60">
        <v>1</v>
      </c>
    </row>
    <row r="61" spans="1:2" x14ac:dyDescent="0.2">
      <c r="A61">
        <v>59</v>
      </c>
      <c r="B61">
        <v>5</v>
      </c>
    </row>
    <row r="62" spans="1:2" x14ac:dyDescent="0.2">
      <c r="A62">
        <v>60</v>
      </c>
      <c r="B62">
        <v>5</v>
      </c>
    </row>
    <row r="63" spans="1:2" x14ac:dyDescent="0.2">
      <c r="A63">
        <v>61</v>
      </c>
      <c r="B63">
        <v>5</v>
      </c>
    </row>
    <row r="64" spans="1:2" x14ac:dyDescent="0.2">
      <c r="A64">
        <v>62</v>
      </c>
      <c r="B64">
        <v>3</v>
      </c>
    </row>
    <row r="65" spans="1:2" x14ac:dyDescent="0.2">
      <c r="A65">
        <v>63</v>
      </c>
      <c r="B65">
        <v>3</v>
      </c>
    </row>
    <row r="66" spans="1:2" x14ac:dyDescent="0.2">
      <c r="A66">
        <v>64</v>
      </c>
      <c r="B66">
        <v>3</v>
      </c>
    </row>
    <row r="67" spans="1:2" x14ac:dyDescent="0.2">
      <c r="A67">
        <v>65</v>
      </c>
      <c r="B67">
        <v>3</v>
      </c>
    </row>
    <row r="68" spans="1:2" x14ac:dyDescent="0.2">
      <c r="A68">
        <v>66</v>
      </c>
      <c r="B68">
        <v>5</v>
      </c>
    </row>
    <row r="69" spans="1:2" x14ac:dyDescent="0.2">
      <c r="A69">
        <v>67</v>
      </c>
      <c r="B69">
        <v>5</v>
      </c>
    </row>
    <row r="70" spans="1:2" x14ac:dyDescent="0.2">
      <c r="A70">
        <v>68</v>
      </c>
      <c r="B70">
        <v>1</v>
      </c>
    </row>
    <row r="71" spans="1:2" x14ac:dyDescent="0.2">
      <c r="A71">
        <v>69</v>
      </c>
      <c r="B71">
        <v>5</v>
      </c>
    </row>
    <row r="72" spans="1:2" x14ac:dyDescent="0.2">
      <c r="A72">
        <v>70</v>
      </c>
      <c r="B72">
        <v>3</v>
      </c>
    </row>
    <row r="73" spans="1:2" x14ac:dyDescent="0.2">
      <c r="A73">
        <v>71</v>
      </c>
      <c r="B73">
        <v>3</v>
      </c>
    </row>
    <row r="74" spans="1:2" x14ac:dyDescent="0.2">
      <c r="A74">
        <v>72</v>
      </c>
      <c r="B74">
        <v>3</v>
      </c>
    </row>
    <row r="75" spans="1:2" x14ac:dyDescent="0.2">
      <c r="A75">
        <v>73</v>
      </c>
      <c r="B75">
        <v>3</v>
      </c>
    </row>
    <row r="76" spans="1:2" x14ac:dyDescent="0.2">
      <c r="A76">
        <v>74</v>
      </c>
      <c r="B76">
        <v>3</v>
      </c>
    </row>
    <row r="77" spans="1:2" x14ac:dyDescent="0.2">
      <c r="A77">
        <v>75</v>
      </c>
      <c r="B77">
        <v>5</v>
      </c>
    </row>
    <row r="78" spans="1:2" x14ac:dyDescent="0.2">
      <c r="A78">
        <v>76</v>
      </c>
      <c r="B78">
        <v>3</v>
      </c>
    </row>
    <row r="79" spans="1:2" x14ac:dyDescent="0.2">
      <c r="A79">
        <v>77</v>
      </c>
      <c r="B79">
        <v>5</v>
      </c>
    </row>
    <row r="80" spans="1:2" x14ac:dyDescent="0.2">
      <c r="A80">
        <v>78</v>
      </c>
      <c r="B80">
        <v>5</v>
      </c>
    </row>
    <row r="81" spans="1:2" x14ac:dyDescent="0.2">
      <c r="A81">
        <v>79</v>
      </c>
      <c r="B81">
        <v>1</v>
      </c>
    </row>
    <row r="82" spans="1:2" x14ac:dyDescent="0.2">
      <c r="A82">
        <v>80</v>
      </c>
      <c r="B82">
        <v>3</v>
      </c>
    </row>
    <row r="83" spans="1:2" x14ac:dyDescent="0.2">
      <c r="A83">
        <v>81</v>
      </c>
      <c r="B83">
        <v>5</v>
      </c>
    </row>
    <row r="84" spans="1:2" x14ac:dyDescent="0.2">
      <c r="A84">
        <v>82</v>
      </c>
      <c r="B84">
        <v>3</v>
      </c>
    </row>
    <row r="85" spans="1:2" x14ac:dyDescent="0.2">
      <c r="A85">
        <v>83</v>
      </c>
      <c r="B85">
        <v>3</v>
      </c>
    </row>
    <row r="86" spans="1:2" x14ac:dyDescent="0.2">
      <c r="A86">
        <v>84</v>
      </c>
      <c r="B86">
        <v>5</v>
      </c>
    </row>
    <row r="87" spans="1:2" x14ac:dyDescent="0.2">
      <c r="A87">
        <v>85</v>
      </c>
      <c r="B87">
        <v>3</v>
      </c>
    </row>
    <row r="88" spans="1:2" x14ac:dyDescent="0.2">
      <c r="A88">
        <v>86</v>
      </c>
      <c r="B88">
        <v>5</v>
      </c>
    </row>
    <row r="89" spans="1:2" x14ac:dyDescent="0.2">
      <c r="A89">
        <v>87</v>
      </c>
      <c r="B89">
        <v>5</v>
      </c>
    </row>
    <row r="90" spans="1:2" x14ac:dyDescent="0.2">
      <c r="A90">
        <v>88</v>
      </c>
      <c r="B90">
        <v>3</v>
      </c>
    </row>
    <row r="91" spans="1:2" x14ac:dyDescent="0.2">
      <c r="A91">
        <v>89</v>
      </c>
      <c r="B91">
        <v>3</v>
      </c>
    </row>
    <row r="92" spans="1:2" x14ac:dyDescent="0.2">
      <c r="A92">
        <v>90</v>
      </c>
      <c r="B92">
        <v>3</v>
      </c>
    </row>
    <row r="93" spans="1:2" x14ac:dyDescent="0.2">
      <c r="A93">
        <v>91</v>
      </c>
      <c r="B93">
        <v>5</v>
      </c>
    </row>
    <row r="94" spans="1:2" x14ac:dyDescent="0.2">
      <c r="A94">
        <v>92</v>
      </c>
      <c r="B94">
        <v>3</v>
      </c>
    </row>
    <row r="95" spans="1:2" x14ac:dyDescent="0.2">
      <c r="A95">
        <v>93</v>
      </c>
      <c r="B95">
        <v>5</v>
      </c>
    </row>
    <row r="96" spans="1:2" x14ac:dyDescent="0.2">
      <c r="A96">
        <v>94</v>
      </c>
      <c r="B96">
        <v>5</v>
      </c>
    </row>
    <row r="97" spans="1:2" x14ac:dyDescent="0.2">
      <c r="A97">
        <v>95</v>
      </c>
      <c r="B97">
        <v>5</v>
      </c>
    </row>
    <row r="98" spans="1:2" x14ac:dyDescent="0.2">
      <c r="A98">
        <v>96</v>
      </c>
      <c r="B98">
        <v>5</v>
      </c>
    </row>
    <row r="99" spans="1:2" x14ac:dyDescent="0.2">
      <c r="A99">
        <v>97</v>
      </c>
      <c r="B99">
        <v>5</v>
      </c>
    </row>
    <row r="100" spans="1:2" x14ac:dyDescent="0.2">
      <c r="A100">
        <v>98</v>
      </c>
      <c r="B100">
        <v>5</v>
      </c>
    </row>
    <row r="101" spans="1:2" x14ac:dyDescent="0.2">
      <c r="A101">
        <v>99</v>
      </c>
      <c r="B101">
        <v>3</v>
      </c>
    </row>
    <row r="102" spans="1:2" x14ac:dyDescent="0.2">
      <c r="A102">
        <v>100</v>
      </c>
      <c r="B102">
        <v>3</v>
      </c>
    </row>
    <row r="103" spans="1:2" x14ac:dyDescent="0.2">
      <c r="A103">
        <v>101</v>
      </c>
      <c r="B103">
        <v>3</v>
      </c>
    </row>
    <row r="104" spans="1:2" x14ac:dyDescent="0.2">
      <c r="A104">
        <v>102</v>
      </c>
      <c r="B104">
        <v>3</v>
      </c>
    </row>
    <row r="105" spans="1:2" x14ac:dyDescent="0.2">
      <c r="A105">
        <v>103</v>
      </c>
      <c r="B105">
        <v>5</v>
      </c>
    </row>
    <row r="106" spans="1:2" x14ac:dyDescent="0.2">
      <c r="A106">
        <v>104</v>
      </c>
      <c r="B106">
        <v>5</v>
      </c>
    </row>
    <row r="107" spans="1:2" x14ac:dyDescent="0.2">
      <c r="A107">
        <v>105</v>
      </c>
      <c r="B107">
        <v>5</v>
      </c>
    </row>
    <row r="108" spans="1:2" x14ac:dyDescent="0.2">
      <c r="A108">
        <v>106</v>
      </c>
      <c r="B108">
        <v>5</v>
      </c>
    </row>
    <row r="109" spans="1:2" x14ac:dyDescent="0.2">
      <c r="A109">
        <v>107</v>
      </c>
      <c r="B109">
        <v>5</v>
      </c>
    </row>
    <row r="110" spans="1:2" x14ac:dyDescent="0.2">
      <c r="A110">
        <v>108</v>
      </c>
      <c r="B110">
        <v>5</v>
      </c>
    </row>
    <row r="111" spans="1:2" x14ac:dyDescent="0.2">
      <c r="A111">
        <v>109</v>
      </c>
      <c r="B111">
        <v>5</v>
      </c>
    </row>
    <row r="112" spans="1:2" x14ac:dyDescent="0.2">
      <c r="A112">
        <v>110</v>
      </c>
      <c r="B112">
        <v>5</v>
      </c>
    </row>
    <row r="113" spans="1:2" x14ac:dyDescent="0.2">
      <c r="A113">
        <v>111</v>
      </c>
      <c r="B113">
        <v>5</v>
      </c>
    </row>
    <row r="114" spans="1:2" x14ac:dyDescent="0.2">
      <c r="A114">
        <v>112</v>
      </c>
      <c r="B114">
        <v>5</v>
      </c>
    </row>
    <row r="115" spans="1:2" x14ac:dyDescent="0.2">
      <c r="A115">
        <v>113</v>
      </c>
      <c r="B115">
        <v>5</v>
      </c>
    </row>
    <row r="116" spans="1:2" x14ac:dyDescent="0.2">
      <c r="A116">
        <v>114</v>
      </c>
      <c r="B116">
        <v>5</v>
      </c>
    </row>
    <row r="117" spans="1:2" x14ac:dyDescent="0.2">
      <c r="A117">
        <v>115</v>
      </c>
      <c r="B117">
        <v>5</v>
      </c>
    </row>
    <row r="118" spans="1:2" x14ac:dyDescent="0.2">
      <c r="A118">
        <v>116</v>
      </c>
      <c r="B118">
        <v>5</v>
      </c>
    </row>
    <row r="119" spans="1:2" x14ac:dyDescent="0.2">
      <c r="A119">
        <v>117</v>
      </c>
      <c r="B119">
        <v>5</v>
      </c>
    </row>
    <row r="120" spans="1:2" x14ac:dyDescent="0.2">
      <c r="A120">
        <v>118</v>
      </c>
      <c r="B120">
        <v>3</v>
      </c>
    </row>
    <row r="121" spans="1:2" x14ac:dyDescent="0.2">
      <c r="A121">
        <v>119</v>
      </c>
      <c r="B121">
        <v>3</v>
      </c>
    </row>
    <row r="122" spans="1:2" x14ac:dyDescent="0.2">
      <c r="A122">
        <v>120</v>
      </c>
      <c r="B122">
        <v>3</v>
      </c>
    </row>
    <row r="123" spans="1:2" x14ac:dyDescent="0.2">
      <c r="A123">
        <v>121</v>
      </c>
      <c r="B123">
        <v>5</v>
      </c>
    </row>
    <row r="124" spans="1:2" x14ac:dyDescent="0.2">
      <c r="A124">
        <v>122</v>
      </c>
      <c r="B124">
        <v>3</v>
      </c>
    </row>
    <row r="125" spans="1:2" x14ac:dyDescent="0.2">
      <c r="A125">
        <v>123</v>
      </c>
      <c r="B125">
        <v>3</v>
      </c>
    </row>
    <row r="126" spans="1:2" x14ac:dyDescent="0.2">
      <c r="A126">
        <v>124</v>
      </c>
      <c r="B126">
        <v>5</v>
      </c>
    </row>
    <row r="127" spans="1:2" x14ac:dyDescent="0.2">
      <c r="A127">
        <v>125</v>
      </c>
      <c r="B127">
        <v>3</v>
      </c>
    </row>
    <row r="128" spans="1:2" x14ac:dyDescent="0.2">
      <c r="A128">
        <v>126</v>
      </c>
      <c r="B128">
        <v>3</v>
      </c>
    </row>
    <row r="129" spans="1:2" x14ac:dyDescent="0.2">
      <c r="A129">
        <v>127</v>
      </c>
      <c r="B129">
        <v>5</v>
      </c>
    </row>
    <row r="130" spans="1:2" x14ac:dyDescent="0.2">
      <c r="A130">
        <v>128</v>
      </c>
      <c r="B130">
        <v>5</v>
      </c>
    </row>
    <row r="131" spans="1:2" x14ac:dyDescent="0.2">
      <c r="A131">
        <v>129</v>
      </c>
      <c r="B131">
        <v>3</v>
      </c>
    </row>
    <row r="132" spans="1:2" x14ac:dyDescent="0.2">
      <c r="A132">
        <v>130</v>
      </c>
      <c r="B132">
        <v>5</v>
      </c>
    </row>
    <row r="133" spans="1:2" x14ac:dyDescent="0.2">
      <c r="A133">
        <v>131</v>
      </c>
      <c r="B133">
        <v>3</v>
      </c>
    </row>
    <row r="134" spans="1:2" x14ac:dyDescent="0.2">
      <c r="A134">
        <v>132</v>
      </c>
      <c r="B134">
        <v>3</v>
      </c>
    </row>
    <row r="135" spans="1:2" x14ac:dyDescent="0.2">
      <c r="A135">
        <v>133</v>
      </c>
      <c r="B135">
        <v>3</v>
      </c>
    </row>
    <row r="136" spans="1:2" x14ac:dyDescent="0.2">
      <c r="A136">
        <v>134</v>
      </c>
      <c r="B136">
        <v>5</v>
      </c>
    </row>
    <row r="137" spans="1:2" x14ac:dyDescent="0.2">
      <c r="A137">
        <v>135</v>
      </c>
      <c r="B137">
        <v>5</v>
      </c>
    </row>
    <row r="138" spans="1:2" x14ac:dyDescent="0.2">
      <c r="A138">
        <v>136</v>
      </c>
      <c r="B138">
        <v>5</v>
      </c>
    </row>
    <row r="139" spans="1:2" x14ac:dyDescent="0.2">
      <c r="A139">
        <v>137</v>
      </c>
      <c r="B139">
        <v>5</v>
      </c>
    </row>
    <row r="140" spans="1:2" x14ac:dyDescent="0.2">
      <c r="A140">
        <v>138</v>
      </c>
      <c r="B140">
        <v>3</v>
      </c>
    </row>
    <row r="141" spans="1:2" x14ac:dyDescent="0.2">
      <c r="A141">
        <v>139</v>
      </c>
      <c r="B141">
        <v>3</v>
      </c>
    </row>
    <row r="142" spans="1:2" x14ac:dyDescent="0.2">
      <c r="A142">
        <v>140</v>
      </c>
      <c r="B142">
        <v>3</v>
      </c>
    </row>
    <row r="143" spans="1:2" x14ac:dyDescent="0.2">
      <c r="A143">
        <v>141</v>
      </c>
      <c r="B143">
        <v>3</v>
      </c>
    </row>
    <row r="144" spans="1:2" x14ac:dyDescent="0.2">
      <c r="A144">
        <v>142</v>
      </c>
      <c r="B144">
        <v>3</v>
      </c>
    </row>
    <row r="145" spans="1:2" x14ac:dyDescent="0.2">
      <c r="A145">
        <v>143</v>
      </c>
      <c r="B145">
        <v>5</v>
      </c>
    </row>
    <row r="146" spans="1:2" x14ac:dyDescent="0.2">
      <c r="A146">
        <v>144</v>
      </c>
      <c r="B146">
        <v>5</v>
      </c>
    </row>
    <row r="147" spans="1:2" x14ac:dyDescent="0.2">
      <c r="A147">
        <v>145</v>
      </c>
      <c r="B147">
        <v>3</v>
      </c>
    </row>
    <row r="148" spans="1:2" x14ac:dyDescent="0.2">
      <c r="A148">
        <v>146</v>
      </c>
      <c r="B148">
        <v>5</v>
      </c>
    </row>
    <row r="149" spans="1:2" x14ac:dyDescent="0.2">
      <c r="A149">
        <v>147</v>
      </c>
      <c r="B149">
        <v>5</v>
      </c>
    </row>
    <row r="150" spans="1:2" x14ac:dyDescent="0.2">
      <c r="A150">
        <v>148</v>
      </c>
      <c r="B150">
        <v>5</v>
      </c>
    </row>
    <row r="151" spans="1:2" x14ac:dyDescent="0.2">
      <c r="A151">
        <v>149</v>
      </c>
      <c r="B151">
        <v>3</v>
      </c>
    </row>
    <row r="152" spans="1:2" x14ac:dyDescent="0.2">
      <c r="A152">
        <v>150</v>
      </c>
      <c r="B152">
        <v>5</v>
      </c>
    </row>
    <row r="153" spans="1:2" x14ac:dyDescent="0.2">
      <c r="A153">
        <v>151</v>
      </c>
      <c r="B153">
        <v>5</v>
      </c>
    </row>
    <row r="154" spans="1:2" x14ac:dyDescent="0.2">
      <c r="A154">
        <v>152</v>
      </c>
      <c r="B154">
        <v>5</v>
      </c>
    </row>
    <row r="155" spans="1:2" x14ac:dyDescent="0.2">
      <c r="A155">
        <v>153</v>
      </c>
      <c r="B155">
        <v>3</v>
      </c>
    </row>
    <row r="156" spans="1:2" x14ac:dyDescent="0.2">
      <c r="A156">
        <v>154</v>
      </c>
      <c r="B156">
        <v>5</v>
      </c>
    </row>
    <row r="157" spans="1:2" x14ac:dyDescent="0.2">
      <c r="A157">
        <v>155</v>
      </c>
      <c r="B157">
        <v>3</v>
      </c>
    </row>
    <row r="158" spans="1:2" x14ac:dyDescent="0.2">
      <c r="A158">
        <v>156</v>
      </c>
      <c r="B158">
        <v>3</v>
      </c>
    </row>
    <row r="159" spans="1:2" x14ac:dyDescent="0.2">
      <c r="A159">
        <v>157</v>
      </c>
      <c r="B159">
        <v>5</v>
      </c>
    </row>
    <row r="160" spans="1:2" x14ac:dyDescent="0.2">
      <c r="A160">
        <v>158</v>
      </c>
      <c r="B160">
        <v>5</v>
      </c>
    </row>
    <row r="161" spans="1:2" x14ac:dyDescent="0.2">
      <c r="A161">
        <v>159</v>
      </c>
      <c r="B161">
        <v>5</v>
      </c>
    </row>
    <row r="162" spans="1:2" x14ac:dyDescent="0.2">
      <c r="A162">
        <v>160</v>
      </c>
      <c r="B162">
        <v>5</v>
      </c>
    </row>
    <row r="163" spans="1:2" x14ac:dyDescent="0.2">
      <c r="A163">
        <v>161</v>
      </c>
      <c r="B163">
        <v>5</v>
      </c>
    </row>
    <row r="164" spans="1:2" x14ac:dyDescent="0.2">
      <c r="A164">
        <v>162</v>
      </c>
      <c r="B164">
        <v>5</v>
      </c>
    </row>
    <row r="165" spans="1:2" x14ac:dyDescent="0.2">
      <c r="A165">
        <v>163</v>
      </c>
      <c r="B165">
        <v>5</v>
      </c>
    </row>
    <row r="166" spans="1:2" x14ac:dyDescent="0.2">
      <c r="A166">
        <v>164</v>
      </c>
      <c r="B166">
        <v>5</v>
      </c>
    </row>
    <row r="167" spans="1:2" x14ac:dyDescent="0.2">
      <c r="A167">
        <v>165</v>
      </c>
      <c r="B167">
        <v>3</v>
      </c>
    </row>
    <row r="168" spans="1:2" x14ac:dyDescent="0.2">
      <c r="A168">
        <v>166</v>
      </c>
      <c r="B168">
        <v>5</v>
      </c>
    </row>
    <row r="169" spans="1:2" x14ac:dyDescent="0.2">
      <c r="A169">
        <v>167</v>
      </c>
      <c r="B169">
        <v>3</v>
      </c>
    </row>
    <row r="170" spans="1:2" x14ac:dyDescent="0.2">
      <c r="A170">
        <v>168</v>
      </c>
      <c r="B170">
        <v>3</v>
      </c>
    </row>
    <row r="171" spans="1:2" x14ac:dyDescent="0.2">
      <c r="A171">
        <v>169</v>
      </c>
      <c r="B171">
        <v>3</v>
      </c>
    </row>
    <row r="172" spans="1:2" x14ac:dyDescent="0.2">
      <c r="A172">
        <v>170</v>
      </c>
      <c r="B172">
        <v>5</v>
      </c>
    </row>
    <row r="173" spans="1:2" x14ac:dyDescent="0.2">
      <c r="A173">
        <v>171</v>
      </c>
      <c r="B173">
        <v>5</v>
      </c>
    </row>
    <row r="174" spans="1:2" x14ac:dyDescent="0.2">
      <c r="A174">
        <v>172</v>
      </c>
      <c r="B174">
        <v>5</v>
      </c>
    </row>
    <row r="175" spans="1:2" x14ac:dyDescent="0.2">
      <c r="A175">
        <v>173</v>
      </c>
      <c r="B175">
        <v>5</v>
      </c>
    </row>
    <row r="176" spans="1:2" x14ac:dyDescent="0.2">
      <c r="A176">
        <v>174</v>
      </c>
      <c r="B176">
        <v>5</v>
      </c>
    </row>
    <row r="177" spans="1:2" x14ac:dyDescent="0.2">
      <c r="A177">
        <v>175</v>
      </c>
      <c r="B177">
        <v>5</v>
      </c>
    </row>
    <row r="178" spans="1:2" x14ac:dyDescent="0.2">
      <c r="A178">
        <v>176</v>
      </c>
      <c r="B178">
        <v>3</v>
      </c>
    </row>
    <row r="179" spans="1:2" x14ac:dyDescent="0.2">
      <c r="A179">
        <v>177</v>
      </c>
      <c r="B179">
        <v>3</v>
      </c>
    </row>
    <row r="180" spans="1:2" x14ac:dyDescent="0.2">
      <c r="A180">
        <v>178</v>
      </c>
      <c r="B180">
        <v>5</v>
      </c>
    </row>
    <row r="181" spans="1:2" x14ac:dyDescent="0.2">
      <c r="A181">
        <v>179</v>
      </c>
      <c r="B181">
        <v>5</v>
      </c>
    </row>
    <row r="182" spans="1:2" x14ac:dyDescent="0.2">
      <c r="A182">
        <v>180</v>
      </c>
      <c r="B182">
        <v>5</v>
      </c>
    </row>
    <row r="183" spans="1:2" x14ac:dyDescent="0.2">
      <c r="A183">
        <v>181</v>
      </c>
      <c r="B183">
        <v>3</v>
      </c>
    </row>
    <row r="184" spans="1:2" x14ac:dyDescent="0.2">
      <c r="A184">
        <v>182</v>
      </c>
      <c r="B184">
        <v>3</v>
      </c>
    </row>
    <row r="185" spans="1:2" x14ac:dyDescent="0.2">
      <c r="A185">
        <v>183</v>
      </c>
      <c r="B185">
        <v>5</v>
      </c>
    </row>
    <row r="186" spans="1:2" x14ac:dyDescent="0.2">
      <c r="A186">
        <v>184</v>
      </c>
      <c r="B186">
        <v>5</v>
      </c>
    </row>
    <row r="187" spans="1:2" x14ac:dyDescent="0.2">
      <c r="A187">
        <v>185</v>
      </c>
      <c r="B187">
        <v>5</v>
      </c>
    </row>
    <row r="188" spans="1:2" x14ac:dyDescent="0.2">
      <c r="A188">
        <v>186</v>
      </c>
      <c r="B188">
        <v>3</v>
      </c>
    </row>
    <row r="189" spans="1:2" x14ac:dyDescent="0.2">
      <c r="A189">
        <v>187</v>
      </c>
      <c r="B189">
        <v>3</v>
      </c>
    </row>
    <row r="190" spans="1:2" x14ac:dyDescent="0.2">
      <c r="A190">
        <v>188</v>
      </c>
      <c r="B190">
        <v>3</v>
      </c>
    </row>
    <row r="191" spans="1:2" x14ac:dyDescent="0.2">
      <c r="A191">
        <v>189</v>
      </c>
      <c r="B191">
        <v>5</v>
      </c>
    </row>
    <row r="192" spans="1:2" x14ac:dyDescent="0.2">
      <c r="A192">
        <v>190</v>
      </c>
      <c r="B192">
        <v>5</v>
      </c>
    </row>
    <row r="193" spans="1:2" x14ac:dyDescent="0.2">
      <c r="A193">
        <v>191</v>
      </c>
      <c r="B193">
        <v>5</v>
      </c>
    </row>
    <row r="194" spans="1:2" x14ac:dyDescent="0.2">
      <c r="A194">
        <v>192</v>
      </c>
      <c r="B194">
        <v>3</v>
      </c>
    </row>
    <row r="195" spans="1:2" x14ac:dyDescent="0.2">
      <c r="A195">
        <v>193</v>
      </c>
      <c r="B195">
        <v>3</v>
      </c>
    </row>
    <row r="196" spans="1:2" x14ac:dyDescent="0.2">
      <c r="A196">
        <v>194</v>
      </c>
      <c r="B196">
        <v>3</v>
      </c>
    </row>
    <row r="197" spans="1:2" x14ac:dyDescent="0.2">
      <c r="A197">
        <v>195</v>
      </c>
      <c r="B197">
        <v>5</v>
      </c>
    </row>
    <row r="198" spans="1:2" x14ac:dyDescent="0.2">
      <c r="A198">
        <v>196</v>
      </c>
      <c r="B198">
        <v>5</v>
      </c>
    </row>
    <row r="199" spans="1:2" x14ac:dyDescent="0.2">
      <c r="A199">
        <v>197</v>
      </c>
      <c r="B199">
        <v>5</v>
      </c>
    </row>
    <row r="200" spans="1:2" x14ac:dyDescent="0.2">
      <c r="A200">
        <v>198</v>
      </c>
      <c r="B200">
        <v>5</v>
      </c>
    </row>
    <row r="201" spans="1:2" x14ac:dyDescent="0.2">
      <c r="A201">
        <v>199</v>
      </c>
      <c r="B201">
        <v>3</v>
      </c>
    </row>
    <row r="202" spans="1:2" x14ac:dyDescent="0.2">
      <c r="A202">
        <v>200</v>
      </c>
      <c r="B202">
        <v>5</v>
      </c>
    </row>
    <row r="203" spans="1:2" x14ac:dyDescent="0.2">
      <c r="A203">
        <v>201</v>
      </c>
      <c r="B203">
        <v>5</v>
      </c>
    </row>
    <row r="204" spans="1:2" x14ac:dyDescent="0.2">
      <c r="A204">
        <v>202</v>
      </c>
      <c r="B204">
        <v>5</v>
      </c>
    </row>
    <row r="205" spans="1:2" x14ac:dyDescent="0.2">
      <c r="A205">
        <v>203</v>
      </c>
      <c r="B205">
        <v>5</v>
      </c>
    </row>
    <row r="206" spans="1:2" x14ac:dyDescent="0.2">
      <c r="A206">
        <v>204</v>
      </c>
      <c r="B206">
        <v>5</v>
      </c>
    </row>
    <row r="207" spans="1:2" x14ac:dyDescent="0.2">
      <c r="A207">
        <v>205</v>
      </c>
      <c r="B207">
        <v>5</v>
      </c>
    </row>
    <row r="208" spans="1:2" x14ac:dyDescent="0.2">
      <c r="A208">
        <v>206</v>
      </c>
      <c r="B208">
        <v>5</v>
      </c>
    </row>
    <row r="209" spans="1:2" x14ac:dyDescent="0.2">
      <c r="A209">
        <v>207</v>
      </c>
      <c r="B209">
        <v>5</v>
      </c>
    </row>
    <row r="210" spans="1:2" x14ac:dyDescent="0.2">
      <c r="A210">
        <v>208</v>
      </c>
      <c r="B210">
        <v>3</v>
      </c>
    </row>
    <row r="211" spans="1:2" x14ac:dyDescent="0.2">
      <c r="A211">
        <v>209</v>
      </c>
      <c r="B211">
        <v>5</v>
      </c>
    </row>
    <row r="212" spans="1:2" x14ac:dyDescent="0.2">
      <c r="A212">
        <v>210</v>
      </c>
      <c r="B212">
        <v>5</v>
      </c>
    </row>
    <row r="213" spans="1:2" x14ac:dyDescent="0.2">
      <c r="A213">
        <v>211</v>
      </c>
      <c r="B213">
        <v>5</v>
      </c>
    </row>
    <row r="214" spans="1:2" x14ac:dyDescent="0.2">
      <c r="A214">
        <v>212</v>
      </c>
      <c r="B214">
        <v>5</v>
      </c>
    </row>
    <row r="215" spans="1:2" x14ac:dyDescent="0.2">
      <c r="A215">
        <v>213</v>
      </c>
      <c r="B215">
        <v>5</v>
      </c>
    </row>
    <row r="216" spans="1:2" x14ac:dyDescent="0.2">
      <c r="A216">
        <v>214</v>
      </c>
      <c r="B216">
        <v>5</v>
      </c>
    </row>
    <row r="217" spans="1:2" x14ac:dyDescent="0.2">
      <c r="A217">
        <v>215</v>
      </c>
      <c r="B217">
        <v>5</v>
      </c>
    </row>
    <row r="218" spans="1:2" x14ac:dyDescent="0.2">
      <c r="A218">
        <v>216</v>
      </c>
      <c r="B218">
        <v>3</v>
      </c>
    </row>
    <row r="219" spans="1:2" x14ac:dyDescent="0.2">
      <c r="A219">
        <v>217</v>
      </c>
      <c r="B219">
        <v>3</v>
      </c>
    </row>
    <row r="220" spans="1:2" x14ac:dyDescent="0.2">
      <c r="A220">
        <v>218</v>
      </c>
      <c r="B220">
        <v>5</v>
      </c>
    </row>
    <row r="221" spans="1:2" x14ac:dyDescent="0.2">
      <c r="A221">
        <v>219</v>
      </c>
      <c r="B221">
        <v>5</v>
      </c>
    </row>
    <row r="222" spans="1:2" x14ac:dyDescent="0.2">
      <c r="A222">
        <v>220</v>
      </c>
      <c r="B222">
        <v>5</v>
      </c>
    </row>
    <row r="223" spans="1:2" x14ac:dyDescent="0.2">
      <c r="A223">
        <v>221</v>
      </c>
      <c r="B223">
        <v>5</v>
      </c>
    </row>
    <row r="224" spans="1:2" x14ac:dyDescent="0.2">
      <c r="A224">
        <v>222</v>
      </c>
      <c r="B224">
        <v>5</v>
      </c>
    </row>
    <row r="225" spans="1:2" x14ac:dyDescent="0.2">
      <c r="A225">
        <v>223</v>
      </c>
      <c r="B225">
        <v>5</v>
      </c>
    </row>
    <row r="226" spans="1:2" x14ac:dyDescent="0.2">
      <c r="A226">
        <v>224</v>
      </c>
      <c r="B226">
        <v>5</v>
      </c>
    </row>
    <row r="227" spans="1:2" x14ac:dyDescent="0.2">
      <c r="A227">
        <v>225</v>
      </c>
      <c r="B227">
        <v>3</v>
      </c>
    </row>
    <row r="228" spans="1:2" x14ac:dyDescent="0.2">
      <c r="A228">
        <v>226</v>
      </c>
      <c r="B228">
        <v>5</v>
      </c>
    </row>
    <row r="229" spans="1:2" x14ac:dyDescent="0.2">
      <c r="A229">
        <v>227</v>
      </c>
      <c r="B229">
        <v>5</v>
      </c>
    </row>
    <row r="230" spans="1:2" x14ac:dyDescent="0.2">
      <c r="A230">
        <v>228</v>
      </c>
      <c r="B230">
        <v>5</v>
      </c>
    </row>
    <row r="231" spans="1:2" x14ac:dyDescent="0.2">
      <c r="A231">
        <v>229</v>
      </c>
      <c r="B231">
        <v>5</v>
      </c>
    </row>
    <row r="232" spans="1:2" x14ac:dyDescent="0.2">
      <c r="A232">
        <v>230</v>
      </c>
      <c r="B232">
        <v>3</v>
      </c>
    </row>
    <row r="233" spans="1:2" x14ac:dyDescent="0.2">
      <c r="A233">
        <v>231</v>
      </c>
      <c r="B233">
        <v>5</v>
      </c>
    </row>
    <row r="234" spans="1:2" x14ac:dyDescent="0.2">
      <c r="A234">
        <v>232</v>
      </c>
      <c r="B234">
        <v>3</v>
      </c>
    </row>
    <row r="235" spans="1:2" x14ac:dyDescent="0.2">
      <c r="A235">
        <v>233</v>
      </c>
      <c r="B235">
        <v>5</v>
      </c>
    </row>
    <row r="236" spans="1:2" x14ac:dyDescent="0.2">
      <c r="A236">
        <v>234</v>
      </c>
      <c r="B236">
        <v>5</v>
      </c>
    </row>
    <row r="237" spans="1:2" x14ac:dyDescent="0.2">
      <c r="A237">
        <v>235</v>
      </c>
      <c r="B237">
        <v>3</v>
      </c>
    </row>
    <row r="238" spans="1:2" x14ac:dyDescent="0.2">
      <c r="A238">
        <v>236</v>
      </c>
      <c r="B238">
        <v>5</v>
      </c>
    </row>
    <row r="239" spans="1:2" x14ac:dyDescent="0.2">
      <c r="A239">
        <v>237</v>
      </c>
      <c r="B239">
        <v>5</v>
      </c>
    </row>
    <row r="240" spans="1:2" x14ac:dyDescent="0.2">
      <c r="A240">
        <v>238</v>
      </c>
      <c r="B240">
        <v>3</v>
      </c>
    </row>
    <row r="241" spans="1:2" x14ac:dyDescent="0.2">
      <c r="A241">
        <v>239</v>
      </c>
      <c r="B241">
        <v>5</v>
      </c>
    </row>
    <row r="242" spans="1:2" x14ac:dyDescent="0.2">
      <c r="A242">
        <v>240</v>
      </c>
      <c r="B242">
        <v>3</v>
      </c>
    </row>
    <row r="243" spans="1:2" x14ac:dyDescent="0.2">
      <c r="A243">
        <v>241</v>
      </c>
      <c r="B243">
        <v>5</v>
      </c>
    </row>
    <row r="244" spans="1:2" x14ac:dyDescent="0.2">
      <c r="A244">
        <v>242</v>
      </c>
      <c r="B244">
        <v>3</v>
      </c>
    </row>
    <row r="245" spans="1:2" x14ac:dyDescent="0.2">
      <c r="A245">
        <v>243</v>
      </c>
      <c r="B245">
        <v>3</v>
      </c>
    </row>
    <row r="246" spans="1:2" x14ac:dyDescent="0.2">
      <c r="A246">
        <v>244</v>
      </c>
      <c r="B246">
        <v>3</v>
      </c>
    </row>
    <row r="247" spans="1:2" x14ac:dyDescent="0.2">
      <c r="A247">
        <v>245</v>
      </c>
      <c r="B247">
        <v>5</v>
      </c>
    </row>
    <row r="248" spans="1:2" x14ac:dyDescent="0.2">
      <c r="A248">
        <v>246</v>
      </c>
      <c r="B248">
        <v>5</v>
      </c>
    </row>
    <row r="249" spans="1:2" x14ac:dyDescent="0.2">
      <c r="A249">
        <v>247</v>
      </c>
      <c r="B249">
        <v>3</v>
      </c>
    </row>
    <row r="250" spans="1:2" x14ac:dyDescent="0.2">
      <c r="A250">
        <v>248</v>
      </c>
      <c r="B250">
        <v>5</v>
      </c>
    </row>
    <row r="251" spans="1:2" x14ac:dyDescent="0.2">
      <c r="A251">
        <v>249</v>
      </c>
      <c r="B251">
        <v>5</v>
      </c>
    </row>
    <row r="252" spans="1:2" x14ac:dyDescent="0.2">
      <c r="A252">
        <v>250</v>
      </c>
      <c r="B252">
        <v>5</v>
      </c>
    </row>
    <row r="253" spans="1:2" x14ac:dyDescent="0.2">
      <c r="A253">
        <v>251</v>
      </c>
      <c r="B253">
        <v>3</v>
      </c>
    </row>
    <row r="254" spans="1:2" x14ac:dyDescent="0.2">
      <c r="A254">
        <v>252</v>
      </c>
      <c r="B254">
        <v>5</v>
      </c>
    </row>
    <row r="255" spans="1:2" x14ac:dyDescent="0.2">
      <c r="A255">
        <v>253</v>
      </c>
      <c r="B255">
        <v>3</v>
      </c>
    </row>
    <row r="256" spans="1:2" x14ac:dyDescent="0.2">
      <c r="A256">
        <v>254</v>
      </c>
      <c r="B256">
        <v>5</v>
      </c>
    </row>
    <row r="257" spans="1:2" x14ac:dyDescent="0.2">
      <c r="A257">
        <v>255</v>
      </c>
      <c r="B257">
        <v>3</v>
      </c>
    </row>
    <row r="258" spans="1:2" x14ac:dyDescent="0.2">
      <c r="A258">
        <v>256</v>
      </c>
      <c r="B258">
        <v>3</v>
      </c>
    </row>
    <row r="259" spans="1:2" x14ac:dyDescent="0.2">
      <c r="A259">
        <v>257</v>
      </c>
      <c r="B259">
        <v>5</v>
      </c>
    </row>
    <row r="260" spans="1:2" x14ac:dyDescent="0.2">
      <c r="A260">
        <v>258</v>
      </c>
      <c r="B260">
        <v>3</v>
      </c>
    </row>
    <row r="261" spans="1:2" x14ac:dyDescent="0.2">
      <c r="A261">
        <v>259</v>
      </c>
      <c r="B261">
        <v>5</v>
      </c>
    </row>
    <row r="262" spans="1:2" x14ac:dyDescent="0.2">
      <c r="A262">
        <v>260</v>
      </c>
      <c r="B262">
        <v>5</v>
      </c>
    </row>
    <row r="263" spans="1:2" x14ac:dyDescent="0.2">
      <c r="A263">
        <v>261</v>
      </c>
      <c r="B263">
        <v>5</v>
      </c>
    </row>
    <row r="264" spans="1:2" x14ac:dyDescent="0.2">
      <c r="A264">
        <v>262</v>
      </c>
      <c r="B264">
        <v>5</v>
      </c>
    </row>
    <row r="265" spans="1:2" x14ac:dyDescent="0.2">
      <c r="A265">
        <v>263</v>
      </c>
      <c r="B265">
        <v>5</v>
      </c>
    </row>
    <row r="266" spans="1:2" x14ac:dyDescent="0.2">
      <c r="A266">
        <v>264</v>
      </c>
      <c r="B266">
        <v>5</v>
      </c>
    </row>
    <row r="267" spans="1:2" x14ac:dyDescent="0.2">
      <c r="A267">
        <v>265</v>
      </c>
      <c r="B267">
        <v>5</v>
      </c>
    </row>
    <row r="268" spans="1:2" x14ac:dyDescent="0.2">
      <c r="A268">
        <v>266</v>
      </c>
      <c r="B268">
        <v>5</v>
      </c>
    </row>
    <row r="269" spans="1:2" x14ac:dyDescent="0.2">
      <c r="A269">
        <v>267</v>
      </c>
      <c r="B269">
        <v>5</v>
      </c>
    </row>
    <row r="270" spans="1:2" x14ac:dyDescent="0.2">
      <c r="A270">
        <v>268</v>
      </c>
      <c r="B270">
        <v>3</v>
      </c>
    </row>
    <row r="271" spans="1:2" x14ac:dyDescent="0.2">
      <c r="A271">
        <v>269</v>
      </c>
      <c r="B271">
        <v>5</v>
      </c>
    </row>
    <row r="272" spans="1:2" x14ac:dyDescent="0.2">
      <c r="A272">
        <v>270</v>
      </c>
      <c r="B272">
        <v>5</v>
      </c>
    </row>
    <row r="273" spans="1:2" x14ac:dyDescent="0.2">
      <c r="A273">
        <v>271</v>
      </c>
      <c r="B273">
        <v>5</v>
      </c>
    </row>
    <row r="274" spans="1:2" x14ac:dyDescent="0.2">
      <c r="A274">
        <v>272</v>
      </c>
      <c r="B274">
        <v>5</v>
      </c>
    </row>
    <row r="275" spans="1:2" x14ac:dyDescent="0.2">
      <c r="A275">
        <v>273</v>
      </c>
      <c r="B275">
        <v>5</v>
      </c>
    </row>
    <row r="276" spans="1:2" x14ac:dyDescent="0.2">
      <c r="A276">
        <v>274</v>
      </c>
      <c r="B276">
        <v>5</v>
      </c>
    </row>
    <row r="277" spans="1:2" x14ac:dyDescent="0.2">
      <c r="A277">
        <v>275</v>
      </c>
      <c r="B277">
        <v>5</v>
      </c>
    </row>
    <row r="278" spans="1:2" x14ac:dyDescent="0.2">
      <c r="A278">
        <v>276</v>
      </c>
      <c r="B278">
        <v>5</v>
      </c>
    </row>
    <row r="279" spans="1:2" x14ac:dyDescent="0.2">
      <c r="A279">
        <v>277</v>
      </c>
      <c r="B279">
        <v>5</v>
      </c>
    </row>
    <row r="280" spans="1:2" x14ac:dyDescent="0.2">
      <c r="A280">
        <v>278</v>
      </c>
      <c r="B280">
        <v>5</v>
      </c>
    </row>
    <row r="281" spans="1:2" x14ac:dyDescent="0.2">
      <c r="A281">
        <v>279</v>
      </c>
      <c r="B281">
        <v>5</v>
      </c>
    </row>
    <row r="282" spans="1:2" x14ac:dyDescent="0.2">
      <c r="A282">
        <v>280</v>
      </c>
      <c r="B282">
        <v>5</v>
      </c>
    </row>
    <row r="283" spans="1:2" x14ac:dyDescent="0.2">
      <c r="A283">
        <v>281</v>
      </c>
      <c r="B283">
        <v>5</v>
      </c>
    </row>
    <row r="284" spans="1:2" x14ac:dyDescent="0.2">
      <c r="A284">
        <v>282</v>
      </c>
      <c r="B284">
        <v>5</v>
      </c>
    </row>
    <row r="285" spans="1:2" x14ac:dyDescent="0.2">
      <c r="A285">
        <v>283</v>
      </c>
      <c r="B285">
        <v>3</v>
      </c>
    </row>
    <row r="286" spans="1:2" x14ac:dyDescent="0.2">
      <c r="A286">
        <v>284</v>
      </c>
      <c r="B286">
        <v>5</v>
      </c>
    </row>
    <row r="287" spans="1:2" x14ac:dyDescent="0.2">
      <c r="A287">
        <v>285</v>
      </c>
      <c r="B287">
        <v>5</v>
      </c>
    </row>
    <row r="288" spans="1:2" x14ac:dyDescent="0.2">
      <c r="A288">
        <v>286</v>
      </c>
      <c r="B288">
        <v>5</v>
      </c>
    </row>
    <row r="289" spans="1:2" x14ac:dyDescent="0.2">
      <c r="A289">
        <v>287</v>
      </c>
      <c r="B289">
        <v>5</v>
      </c>
    </row>
    <row r="290" spans="1:2" x14ac:dyDescent="0.2">
      <c r="A290">
        <v>288</v>
      </c>
      <c r="B290">
        <v>5</v>
      </c>
    </row>
    <row r="291" spans="1:2" x14ac:dyDescent="0.2">
      <c r="A291">
        <v>289</v>
      </c>
      <c r="B291">
        <v>5</v>
      </c>
    </row>
    <row r="292" spans="1:2" x14ac:dyDescent="0.2">
      <c r="A292">
        <v>290</v>
      </c>
      <c r="B292">
        <v>5</v>
      </c>
    </row>
    <row r="293" spans="1:2" x14ac:dyDescent="0.2">
      <c r="A293">
        <v>291</v>
      </c>
      <c r="B293">
        <v>3</v>
      </c>
    </row>
    <row r="294" spans="1:2" x14ac:dyDescent="0.2">
      <c r="A294">
        <v>292</v>
      </c>
      <c r="B294">
        <v>5</v>
      </c>
    </row>
    <row r="295" spans="1:2" x14ac:dyDescent="0.2">
      <c r="A295">
        <v>293</v>
      </c>
      <c r="B295">
        <v>5</v>
      </c>
    </row>
    <row r="296" spans="1:2" x14ac:dyDescent="0.2">
      <c r="A296">
        <v>294</v>
      </c>
      <c r="B296">
        <v>3</v>
      </c>
    </row>
    <row r="297" spans="1:2" x14ac:dyDescent="0.2">
      <c r="A297">
        <v>295</v>
      </c>
      <c r="B297">
        <v>5</v>
      </c>
    </row>
    <row r="298" spans="1:2" x14ac:dyDescent="0.2">
      <c r="A298">
        <v>296</v>
      </c>
      <c r="B298">
        <v>5</v>
      </c>
    </row>
    <row r="299" spans="1:2" x14ac:dyDescent="0.2">
      <c r="A299">
        <v>297</v>
      </c>
      <c r="B299">
        <v>5</v>
      </c>
    </row>
    <row r="300" spans="1:2" x14ac:dyDescent="0.2">
      <c r="A300">
        <v>298</v>
      </c>
      <c r="B300">
        <v>5</v>
      </c>
    </row>
    <row r="301" spans="1:2" x14ac:dyDescent="0.2">
      <c r="A301">
        <v>299</v>
      </c>
      <c r="B301">
        <v>5</v>
      </c>
    </row>
    <row r="302" spans="1:2" x14ac:dyDescent="0.2">
      <c r="A302">
        <v>300</v>
      </c>
      <c r="B302">
        <v>5</v>
      </c>
    </row>
    <row r="303" spans="1:2" x14ac:dyDescent="0.2">
      <c r="A303">
        <v>301</v>
      </c>
      <c r="B303">
        <v>5</v>
      </c>
    </row>
    <row r="304" spans="1:2" x14ac:dyDescent="0.2">
      <c r="A304">
        <v>302</v>
      </c>
      <c r="B304">
        <v>5</v>
      </c>
    </row>
    <row r="305" spans="1:2" x14ac:dyDescent="0.2">
      <c r="A305">
        <v>303</v>
      </c>
      <c r="B305">
        <v>5</v>
      </c>
    </row>
    <row r="306" spans="1:2" x14ac:dyDescent="0.2">
      <c r="A306">
        <v>304</v>
      </c>
      <c r="B306">
        <v>5</v>
      </c>
    </row>
    <row r="307" spans="1:2" x14ac:dyDescent="0.2">
      <c r="A307">
        <v>305</v>
      </c>
      <c r="B307">
        <v>3</v>
      </c>
    </row>
    <row r="308" spans="1:2" x14ac:dyDescent="0.2">
      <c r="A308">
        <v>306</v>
      </c>
      <c r="B308">
        <v>5</v>
      </c>
    </row>
    <row r="309" spans="1:2" x14ac:dyDescent="0.2">
      <c r="A309">
        <v>307</v>
      </c>
      <c r="B309">
        <v>3</v>
      </c>
    </row>
    <row r="310" spans="1:2" x14ac:dyDescent="0.2">
      <c r="A310">
        <v>308</v>
      </c>
      <c r="B310">
        <v>3</v>
      </c>
    </row>
    <row r="311" spans="1:2" x14ac:dyDescent="0.2">
      <c r="A311">
        <v>309</v>
      </c>
      <c r="B311">
        <v>5</v>
      </c>
    </row>
    <row r="312" spans="1:2" x14ac:dyDescent="0.2">
      <c r="A312">
        <v>310</v>
      </c>
      <c r="B312">
        <v>5</v>
      </c>
    </row>
    <row r="313" spans="1:2" x14ac:dyDescent="0.2">
      <c r="A313">
        <v>311</v>
      </c>
      <c r="B313">
        <v>5</v>
      </c>
    </row>
    <row r="314" spans="1:2" x14ac:dyDescent="0.2">
      <c r="A314">
        <v>312</v>
      </c>
      <c r="B314">
        <v>5</v>
      </c>
    </row>
    <row r="315" spans="1:2" x14ac:dyDescent="0.2">
      <c r="A315">
        <v>313</v>
      </c>
      <c r="B315">
        <v>5</v>
      </c>
    </row>
    <row r="316" spans="1:2" x14ac:dyDescent="0.2">
      <c r="A316">
        <v>314</v>
      </c>
      <c r="B316">
        <v>5</v>
      </c>
    </row>
    <row r="317" spans="1:2" x14ac:dyDescent="0.2">
      <c r="A317">
        <v>315</v>
      </c>
      <c r="B317">
        <v>5</v>
      </c>
    </row>
    <row r="318" spans="1:2" x14ac:dyDescent="0.2">
      <c r="A318">
        <v>316</v>
      </c>
      <c r="B318">
        <v>5</v>
      </c>
    </row>
    <row r="319" spans="1:2" x14ac:dyDescent="0.2">
      <c r="A319">
        <v>317</v>
      </c>
      <c r="B319">
        <v>5</v>
      </c>
    </row>
    <row r="320" spans="1:2" x14ac:dyDescent="0.2">
      <c r="A320">
        <v>318</v>
      </c>
      <c r="B320">
        <v>5</v>
      </c>
    </row>
    <row r="321" spans="1:2" x14ac:dyDescent="0.2">
      <c r="A321">
        <v>319</v>
      </c>
      <c r="B321">
        <v>5</v>
      </c>
    </row>
    <row r="322" spans="1:2" x14ac:dyDescent="0.2">
      <c r="A322">
        <v>320</v>
      </c>
      <c r="B322">
        <v>5</v>
      </c>
    </row>
    <row r="323" spans="1:2" x14ac:dyDescent="0.2">
      <c r="A323">
        <v>321</v>
      </c>
      <c r="B323">
        <v>5</v>
      </c>
    </row>
    <row r="324" spans="1:2" x14ac:dyDescent="0.2">
      <c r="A324">
        <v>322</v>
      </c>
      <c r="B324">
        <v>5</v>
      </c>
    </row>
    <row r="325" spans="1:2" x14ac:dyDescent="0.2">
      <c r="A325">
        <v>323</v>
      </c>
      <c r="B325">
        <v>3</v>
      </c>
    </row>
    <row r="326" spans="1:2" x14ac:dyDescent="0.2">
      <c r="A326">
        <v>324</v>
      </c>
      <c r="B326">
        <v>5</v>
      </c>
    </row>
    <row r="327" spans="1:2" x14ac:dyDescent="0.2">
      <c r="A327">
        <v>325</v>
      </c>
      <c r="B327">
        <v>5</v>
      </c>
    </row>
    <row r="328" spans="1:2" x14ac:dyDescent="0.2">
      <c r="A328">
        <v>326</v>
      </c>
      <c r="B328">
        <v>5</v>
      </c>
    </row>
    <row r="329" spans="1:2" x14ac:dyDescent="0.2">
      <c r="A329">
        <v>327</v>
      </c>
      <c r="B329">
        <v>5</v>
      </c>
    </row>
    <row r="330" spans="1:2" x14ac:dyDescent="0.2">
      <c r="A330">
        <v>328</v>
      </c>
      <c r="B330">
        <v>5</v>
      </c>
    </row>
    <row r="331" spans="1:2" x14ac:dyDescent="0.2">
      <c r="A331">
        <v>329</v>
      </c>
      <c r="B331">
        <v>5</v>
      </c>
    </row>
    <row r="332" spans="1:2" x14ac:dyDescent="0.2">
      <c r="A332">
        <v>330</v>
      </c>
      <c r="B332">
        <v>5</v>
      </c>
    </row>
    <row r="333" spans="1:2" x14ac:dyDescent="0.2">
      <c r="A333">
        <v>331</v>
      </c>
      <c r="B333">
        <v>5</v>
      </c>
    </row>
    <row r="334" spans="1:2" x14ac:dyDescent="0.2">
      <c r="A334">
        <v>332</v>
      </c>
      <c r="B334">
        <v>5</v>
      </c>
    </row>
    <row r="335" spans="1:2" x14ac:dyDescent="0.2">
      <c r="A335">
        <v>333</v>
      </c>
      <c r="B335">
        <v>5</v>
      </c>
    </row>
    <row r="336" spans="1:2" x14ac:dyDescent="0.2">
      <c r="A336">
        <v>334</v>
      </c>
      <c r="B336">
        <v>5</v>
      </c>
    </row>
    <row r="337" spans="1:2" x14ac:dyDescent="0.2">
      <c r="A337">
        <v>335</v>
      </c>
      <c r="B337">
        <v>5</v>
      </c>
    </row>
    <row r="338" spans="1:2" x14ac:dyDescent="0.2">
      <c r="A338">
        <v>336</v>
      </c>
      <c r="B338">
        <v>5</v>
      </c>
    </row>
    <row r="339" spans="1:2" x14ac:dyDescent="0.2">
      <c r="A339">
        <v>337</v>
      </c>
      <c r="B339">
        <v>5</v>
      </c>
    </row>
    <row r="340" spans="1:2" x14ac:dyDescent="0.2">
      <c r="A340">
        <v>338</v>
      </c>
      <c r="B340">
        <v>5</v>
      </c>
    </row>
    <row r="341" spans="1:2" x14ac:dyDescent="0.2">
      <c r="A341">
        <v>339</v>
      </c>
      <c r="B341">
        <v>5</v>
      </c>
    </row>
    <row r="342" spans="1:2" x14ac:dyDescent="0.2">
      <c r="A342">
        <v>340</v>
      </c>
      <c r="B342">
        <v>5</v>
      </c>
    </row>
    <row r="343" spans="1:2" x14ac:dyDescent="0.2">
      <c r="A343">
        <v>341</v>
      </c>
      <c r="B343">
        <v>5</v>
      </c>
    </row>
    <row r="344" spans="1:2" x14ac:dyDescent="0.2">
      <c r="A344">
        <v>342</v>
      </c>
      <c r="B344">
        <v>5</v>
      </c>
    </row>
    <row r="345" spans="1:2" x14ac:dyDescent="0.2">
      <c r="A345">
        <v>343</v>
      </c>
      <c r="B345">
        <v>5</v>
      </c>
    </row>
    <row r="346" spans="1:2" x14ac:dyDescent="0.2">
      <c r="A346">
        <v>344</v>
      </c>
      <c r="B346">
        <v>5</v>
      </c>
    </row>
    <row r="347" spans="1:2" x14ac:dyDescent="0.2">
      <c r="A347">
        <v>345</v>
      </c>
      <c r="B347">
        <v>5</v>
      </c>
    </row>
    <row r="348" spans="1:2" x14ac:dyDescent="0.2">
      <c r="A348">
        <v>346</v>
      </c>
      <c r="B348">
        <v>5</v>
      </c>
    </row>
    <row r="349" spans="1:2" x14ac:dyDescent="0.2">
      <c r="A349">
        <v>347</v>
      </c>
      <c r="B349">
        <v>5</v>
      </c>
    </row>
    <row r="350" spans="1:2" x14ac:dyDescent="0.2">
      <c r="A350">
        <v>348</v>
      </c>
      <c r="B350">
        <v>5</v>
      </c>
    </row>
    <row r="351" spans="1:2" x14ac:dyDescent="0.2">
      <c r="A351">
        <v>349</v>
      </c>
      <c r="B351">
        <v>5</v>
      </c>
    </row>
    <row r="352" spans="1:2" x14ac:dyDescent="0.2">
      <c r="A352">
        <v>350</v>
      </c>
      <c r="B352">
        <v>5</v>
      </c>
    </row>
    <row r="353" spans="1:2" x14ac:dyDescent="0.2">
      <c r="A353">
        <v>351</v>
      </c>
      <c r="B353">
        <v>5</v>
      </c>
    </row>
    <row r="354" spans="1:2" x14ac:dyDescent="0.2">
      <c r="A354">
        <v>352</v>
      </c>
      <c r="B354">
        <v>5</v>
      </c>
    </row>
    <row r="355" spans="1:2" x14ac:dyDescent="0.2">
      <c r="A355">
        <v>353</v>
      </c>
      <c r="B355">
        <v>5</v>
      </c>
    </row>
    <row r="356" spans="1:2" x14ac:dyDescent="0.2">
      <c r="A356">
        <v>354</v>
      </c>
      <c r="B356">
        <v>5</v>
      </c>
    </row>
    <row r="357" spans="1:2" x14ac:dyDescent="0.2">
      <c r="A357">
        <v>355</v>
      </c>
      <c r="B357">
        <v>5</v>
      </c>
    </row>
    <row r="358" spans="1:2" x14ac:dyDescent="0.2">
      <c r="A358">
        <v>356</v>
      </c>
      <c r="B358">
        <v>5</v>
      </c>
    </row>
    <row r="359" spans="1:2" x14ac:dyDescent="0.2">
      <c r="A359">
        <v>357</v>
      </c>
      <c r="B359">
        <v>5</v>
      </c>
    </row>
    <row r="360" spans="1:2" x14ac:dyDescent="0.2">
      <c r="A360">
        <v>358</v>
      </c>
      <c r="B360">
        <v>5</v>
      </c>
    </row>
    <row r="361" spans="1:2" x14ac:dyDescent="0.2">
      <c r="A361">
        <v>359</v>
      </c>
      <c r="B361">
        <v>5</v>
      </c>
    </row>
    <row r="362" spans="1:2" x14ac:dyDescent="0.2">
      <c r="A362">
        <v>360</v>
      </c>
      <c r="B362">
        <v>5</v>
      </c>
    </row>
    <row r="363" spans="1:2" x14ac:dyDescent="0.2">
      <c r="A363">
        <v>361</v>
      </c>
      <c r="B363">
        <v>5</v>
      </c>
    </row>
    <row r="364" spans="1:2" x14ac:dyDescent="0.2">
      <c r="A364">
        <v>362</v>
      </c>
      <c r="B364">
        <v>3</v>
      </c>
    </row>
    <row r="365" spans="1:2" x14ac:dyDescent="0.2">
      <c r="A365">
        <v>363</v>
      </c>
      <c r="B365">
        <v>5</v>
      </c>
    </row>
    <row r="366" spans="1:2" x14ac:dyDescent="0.2">
      <c r="A366">
        <v>364</v>
      </c>
      <c r="B366">
        <v>5</v>
      </c>
    </row>
    <row r="367" spans="1:2" x14ac:dyDescent="0.2">
      <c r="A367">
        <v>365</v>
      </c>
      <c r="B367">
        <v>5</v>
      </c>
    </row>
    <row r="368" spans="1:2" x14ac:dyDescent="0.2">
      <c r="A368">
        <v>366</v>
      </c>
      <c r="B368">
        <v>5</v>
      </c>
    </row>
    <row r="369" spans="1:2" x14ac:dyDescent="0.2">
      <c r="A369">
        <v>367</v>
      </c>
      <c r="B369">
        <v>5</v>
      </c>
    </row>
    <row r="370" spans="1:2" x14ac:dyDescent="0.2">
      <c r="A370">
        <v>368</v>
      </c>
      <c r="B370">
        <v>5</v>
      </c>
    </row>
    <row r="371" spans="1:2" x14ac:dyDescent="0.2">
      <c r="A371">
        <v>369</v>
      </c>
      <c r="B371">
        <v>5</v>
      </c>
    </row>
    <row r="372" spans="1:2" x14ac:dyDescent="0.2">
      <c r="A372">
        <v>370</v>
      </c>
      <c r="B372">
        <v>5</v>
      </c>
    </row>
    <row r="373" spans="1:2" x14ac:dyDescent="0.2">
      <c r="A373">
        <v>371</v>
      </c>
      <c r="B373">
        <v>5</v>
      </c>
    </row>
    <row r="374" spans="1:2" x14ac:dyDescent="0.2">
      <c r="A374">
        <v>372</v>
      </c>
      <c r="B374">
        <v>5</v>
      </c>
    </row>
    <row r="375" spans="1:2" x14ac:dyDescent="0.2">
      <c r="A375">
        <v>373</v>
      </c>
      <c r="B375">
        <v>5</v>
      </c>
    </row>
    <row r="376" spans="1:2" x14ac:dyDescent="0.2">
      <c r="A376">
        <v>374</v>
      </c>
      <c r="B376">
        <v>3</v>
      </c>
    </row>
    <row r="377" spans="1:2" x14ac:dyDescent="0.2">
      <c r="A377">
        <v>375</v>
      </c>
      <c r="B377">
        <v>5</v>
      </c>
    </row>
    <row r="378" spans="1:2" x14ac:dyDescent="0.2">
      <c r="A378">
        <v>376</v>
      </c>
      <c r="B378">
        <v>3</v>
      </c>
    </row>
    <row r="379" spans="1:2" x14ac:dyDescent="0.2">
      <c r="A379">
        <v>377</v>
      </c>
      <c r="B379">
        <v>5</v>
      </c>
    </row>
    <row r="380" spans="1:2" x14ac:dyDescent="0.2">
      <c r="A380">
        <v>378</v>
      </c>
      <c r="B380">
        <v>5</v>
      </c>
    </row>
    <row r="381" spans="1:2" x14ac:dyDescent="0.2">
      <c r="A381">
        <v>379</v>
      </c>
      <c r="B381">
        <v>5</v>
      </c>
    </row>
    <row r="382" spans="1:2" x14ac:dyDescent="0.2">
      <c r="A382">
        <v>380</v>
      </c>
      <c r="B382">
        <v>5</v>
      </c>
    </row>
    <row r="383" spans="1:2" x14ac:dyDescent="0.2">
      <c r="A383">
        <v>381</v>
      </c>
      <c r="B383">
        <v>5</v>
      </c>
    </row>
    <row r="384" spans="1:2" x14ac:dyDescent="0.2">
      <c r="A384">
        <v>382</v>
      </c>
      <c r="B384">
        <v>5</v>
      </c>
    </row>
    <row r="385" spans="1:2" x14ac:dyDescent="0.2">
      <c r="A385">
        <v>383</v>
      </c>
      <c r="B385">
        <v>3</v>
      </c>
    </row>
    <row r="386" spans="1:2" x14ac:dyDescent="0.2">
      <c r="A386">
        <v>384</v>
      </c>
      <c r="B386">
        <v>5</v>
      </c>
    </row>
    <row r="387" spans="1:2" x14ac:dyDescent="0.2">
      <c r="A387">
        <v>385</v>
      </c>
      <c r="B387">
        <v>5</v>
      </c>
    </row>
    <row r="388" spans="1:2" x14ac:dyDescent="0.2">
      <c r="A388">
        <v>386</v>
      </c>
      <c r="B388">
        <v>5</v>
      </c>
    </row>
    <row r="389" spans="1:2" x14ac:dyDescent="0.2">
      <c r="A389">
        <v>387</v>
      </c>
      <c r="B389">
        <v>3</v>
      </c>
    </row>
    <row r="390" spans="1:2" x14ac:dyDescent="0.2">
      <c r="A390">
        <v>388</v>
      </c>
      <c r="B390">
        <v>5</v>
      </c>
    </row>
    <row r="391" spans="1:2" x14ac:dyDescent="0.2">
      <c r="A391">
        <v>389</v>
      </c>
      <c r="B391">
        <v>5</v>
      </c>
    </row>
    <row r="392" spans="1:2" x14ac:dyDescent="0.2">
      <c r="A392">
        <v>390</v>
      </c>
      <c r="B392">
        <v>3</v>
      </c>
    </row>
    <row r="393" spans="1:2" x14ac:dyDescent="0.2">
      <c r="A393">
        <v>391</v>
      </c>
      <c r="B393">
        <v>5</v>
      </c>
    </row>
    <row r="394" spans="1:2" x14ac:dyDescent="0.2">
      <c r="A394">
        <v>392</v>
      </c>
      <c r="B394">
        <v>5</v>
      </c>
    </row>
    <row r="395" spans="1:2" x14ac:dyDescent="0.2">
      <c r="A395">
        <v>393</v>
      </c>
      <c r="B395">
        <v>5</v>
      </c>
    </row>
    <row r="396" spans="1:2" x14ac:dyDescent="0.2">
      <c r="A396">
        <v>394</v>
      </c>
      <c r="B396">
        <v>5</v>
      </c>
    </row>
    <row r="397" spans="1:2" x14ac:dyDescent="0.2">
      <c r="A397">
        <v>395</v>
      </c>
      <c r="B397">
        <v>5</v>
      </c>
    </row>
    <row r="398" spans="1:2" x14ac:dyDescent="0.2">
      <c r="A398">
        <v>396</v>
      </c>
      <c r="B398">
        <v>3</v>
      </c>
    </row>
    <row r="399" spans="1:2" x14ac:dyDescent="0.2">
      <c r="A399">
        <v>397</v>
      </c>
      <c r="B399">
        <v>5</v>
      </c>
    </row>
    <row r="400" spans="1:2" x14ac:dyDescent="0.2">
      <c r="A400">
        <v>398</v>
      </c>
      <c r="B400">
        <v>5</v>
      </c>
    </row>
    <row r="401" spans="1:2" x14ac:dyDescent="0.2">
      <c r="A401">
        <v>399</v>
      </c>
      <c r="B401">
        <v>5</v>
      </c>
    </row>
    <row r="402" spans="1:2" x14ac:dyDescent="0.2">
      <c r="A402">
        <v>400</v>
      </c>
      <c r="B402">
        <v>5</v>
      </c>
    </row>
    <row r="403" spans="1:2" x14ac:dyDescent="0.2">
      <c r="A403">
        <v>401</v>
      </c>
      <c r="B403">
        <v>5</v>
      </c>
    </row>
    <row r="404" spans="1:2" x14ac:dyDescent="0.2">
      <c r="A404">
        <v>402</v>
      </c>
      <c r="B404">
        <v>5</v>
      </c>
    </row>
    <row r="405" spans="1:2" x14ac:dyDescent="0.2">
      <c r="A405">
        <v>403</v>
      </c>
      <c r="B405">
        <v>5</v>
      </c>
    </row>
    <row r="406" spans="1:2" x14ac:dyDescent="0.2">
      <c r="A406">
        <v>404</v>
      </c>
      <c r="B406">
        <v>5</v>
      </c>
    </row>
    <row r="407" spans="1:2" x14ac:dyDescent="0.2">
      <c r="A407">
        <v>405</v>
      </c>
      <c r="B407">
        <v>5</v>
      </c>
    </row>
    <row r="408" spans="1:2" x14ac:dyDescent="0.2">
      <c r="A408">
        <v>406</v>
      </c>
      <c r="B408">
        <v>5</v>
      </c>
    </row>
    <row r="409" spans="1:2" x14ac:dyDescent="0.2">
      <c r="A409">
        <v>407</v>
      </c>
      <c r="B409">
        <v>5</v>
      </c>
    </row>
    <row r="410" spans="1:2" x14ac:dyDescent="0.2">
      <c r="A410">
        <v>408</v>
      </c>
      <c r="B410">
        <v>5</v>
      </c>
    </row>
    <row r="411" spans="1:2" x14ac:dyDescent="0.2">
      <c r="A411">
        <v>409</v>
      </c>
      <c r="B411">
        <v>5</v>
      </c>
    </row>
    <row r="412" spans="1:2" x14ac:dyDescent="0.2">
      <c r="A412">
        <v>410</v>
      </c>
      <c r="B412">
        <v>3</v>
      </c>
    </row>
    <row r="413" spans="1:2" x14ac:dyDescent="0.2">
      <c r="A413">
        <v>411</v>
      </c>
      <c r="B413">
        <v>5</v>
      </c>
    </row>
    <row r="414" spans="1:2" x14ac:dyDescent="0.2">
      <c r="A414">
        <v>412</v>
      </c>
      <c r="B414">
        <v>5</v>
      </c>
    </row>
    <row r="415" spans="1:2" x14ac:dyDescent="0.2">
      <c r="A415">
        <v>413</v>
      </c>
      <c r="B415">
        <v>5</v>
      </c>
    </row>
    <row r="416" spans="1:2" x14ac:dyDescent="0.2">
      <c r="A416">
        <v>414</v>
      </c>
      <c r="B416">
        <v>5</v>
      </c>
    </row>
    <row r="417" spans="1:2" x14ac:dyDescent="0.2">
      <c r="A417">
        <v>415</v>
      </c>
      <c r="B417">
        <v>5</v>
      </c>
    </row>
    <row r="418" spans="1:2" x14ac:dyDescent="0.2">
      <c r="A418">
        <v>416</v>
      </c>
      <c r="B418">
        <v>5</v>
      </c>
    </row>
    <row r="419" spans="1:2" x14ac:dyDescent="0.2">
      <c r="A419">
        <v>417</v>
      </c>
      <c r="B419">
        <v>5</v>
      </c>
    </row>
    <row r="420" spans="1:2" x14ac:dyDescent="0.2">
      <c r="A420">
        <v>418</v>
      </c>
      <c r="B420">
        <v>5</v>
      </c>
    </row>
    <row r="421" spans="1:2" x14ac:dyDescent="0.2">
      <c r="A421">
        <v>419</v>
      </c>
      <c r="B421">
        <v>5</v>
      </c>
    </row>
    <row r="422" spans="1:2" x14ac:dyDescent="0.2">
      <c r="A422">
        <v>420</v>
      </c>
      <c r="B422">
        <v>3</v>
      </c>
    </row>
    <row r="423" spans="1:2" x14ac:dyDescent="0.2">
      <c r="A423">
        <v>421</v>
      </c>
      <c r="B423">
        <v>3</v>
      </c>
    </row>
    <row r="424" spans="1:2" x14ac:dyDescent="0.2">
      <c r="A424">
        <v>422</v>
      </c>
      <c r="B424">
        <v>5</v>
      </c>
    </row>
    <row r="425" spans="1:2" x14ac:dyDescent="0.2">
      <c r="A425">
        <v>423</v>
      </c>
      <c r="B425">
        <v>5</v>
      </c>
    </row>
    <row r="426" spans="1:2" x14ac:dyDescent="0.2">
      <c r="A426">
        <v>424</v>
      </c>
      <c r="B426">
        <v>5</v>
      </c>
    </row>
    <row r="427" spans="1:2" x14ac:dyDescent="0.2">
      <c r="A427">
        <v>425</v>
      </c>
      <c r="B427">
        <v>5</v>
      </c>
    </row>
    <row r="428" spans="1:2" x14ac:dyDescent="0.2">
      <c r="A428">
        <v>426</v>
      </c>
      <c r="B428">
        <v>5</v>
      </c>
    </row>
    <row r="429" spans="1:2" x14ac:dyDescent="0.2">
      <c r="A429">
        <v>427</v>
      </c>
      <c r="B429">
        <v>5</v>
      </c>
    </row>
    <row r="430" spans="1:2" x14ac:dyDescent="0.2">
      <c r="A430">
        <v>428</v>
      </c>
      <c r="B430">
        <v>5</v>
      </c>
    </row>
    <row r="431" spans="1:2" x14ac:dyDescent="0.2">
      <c r="A431">
        <v>429</v>
      </c>
      <c r="B431">
        <v>5</v>
      </c>
    </row>
    <row r="432" spans="1:2" x14ac:dyDescent="0.2">
      <c r="A432">
        <v>430</v>
      </c>
      <c r="B432">
        <v>5</v>
      </c>
    </row>
    <row r="433" spans="1:2" x14ac:dyDescent="0.2">
      <c r="A433">
        <v>431</v>
      </c>
      <c r="B433">
        <v>5</v>
      </c>
    </row>
    <row r="434" spans="1:2" x14ac:dyDescent="0.2">
      <c r="A434">
        <v>432</v>
      </c>
      <c r="B434">
        <v>3</v>
      </c>
    </row>
    <row r="435" spans="1:2" x14ac:dyDescent="0.2">
      <c r="A435">
        <v>433</v>
      </c>
      <c r="B435">
        <v>5</v>
      </c>
    </row>
    <row r="436" spans="1:2" x14ac:dyDescent="0.2">
      <c r="A436">
        <v>434</v>
      </c>
      <c r="B436">
        <v>5</v>
      </c>
    </row>
    <row r="437" spans="1:2" x14ac:dyDescent="0.2">
      <c r="A437">
        <v>435</v>
      </c>
      <c r="B437">
        <v>3</v>
      </c>
    </row>
    <row r="438" spans="1:2" x14ac:dyDescent="0.2">
      <c r="A438">
        <v>436</v>
      </c>
      <c r="B438">
        <v>5</v>
      </c>
    </row>
    <row r="439" spans="1:2" x14ac:dyDescent="0.2">
      <c r="A439">
        <v>437</v>
      </c>
      <c r="B439">
        <v>5</v>
      </c>
    </row>
    <row r="440" spans="1:2" x14ac:dyDescent="0.2">
      <c r="A440">
        <v>438</v>
      </c>
      <c r="B440">
        <v>5</v>
      </c>
    </row>
    <row r="441" spans="1:2" x14ac:dyDescent="0.2">
      <c r="A441">
        <v>439</v>
      </c>
      <c r="B441">
        <v>5</v>
      </c>
    </row>
    <row r="442" spans="1:2" x14ac:dyDescent="0.2">
      <c r="A442">
        <v>440</v>
      </c>
      <c r="B442">
        <v>5</v>
      </c>
    </row>
    <row r="443" spans="1:2" x14ac:dyDescent="0.2">
      <c r="A443">
        <v>441</v>
      </c>
      <c r="B443">
        <v>5</v>
      </c>
    </row>
    <row r="444" spans="1:2" x14ac:dyDescent="0.2">
      <c r="A444">
        <v>442</v>
      </c>
      <c r="B444">
        <v>5</v>
      </c>
    </row>
    <row r="445" spans="1:2" x14ac:dyDescent="0.2">
      <c r="A445">
        <v>443</v>
      </c>
      <c r="B445">
        <v>5</v>
      </c>
    </row>
    <row r="446" spans="1:2" x14ac:dyDescent="0.2">
      <c r="A446">
        <v>444</v>
      </c>
      <c r="B446">
        <v>5</v>
      </c>
    </row>
    <row r="447" spans="1:2" x14ac:dyDescent="0.2">
      <c r="A447">
        <v>445</v>
      </c>
      <c r="B447">
        <v>5</v>
      </c>
    </row>
    <row r="448" spans="1:2" x14ac:dyDescent="0.2">
      <c r="A448">
        <v>446</v>
      </c>
      <c r="B448">
        <v>5</v>
      </c>
    </row>
    <row r="449" spans="1:2" x14ac:dyDescent="0.2">
      <c r="A449">
        <v>447</v>
      </c>
      <c r="B449">
        <v>5</v>
      </c>
    </row>
    <row r="450" spans="1:2" x14ac:dyDescent="0.2">
      <c r="A450">
        <v>448</v>
      </c>
      <c r="B450">
        <v>5</v>
      </c>
    </row>
    <row r="451" spans="1:2" x14ac:dyDescent="0.2">
      <c r="A451">
        <v>449</v>
      </c>
      <c r="B451">
        <v>5</v>
      </c>
    </row>
    <row r="452" spans="1:2" x14ac:dyDescent="0.2">
      <c r="A452">
        <v>450</v>
      </c>
      <c r="B452">
        <v>5</v>
      </c>
    </row>
    <row r="453" spans="1:2" x14ac:dyDescent="0.2">
      <c r="A453">
        <v>451</v>
      </c>
      <c r="B453">
        <v>5</v>
      </c>
    </row>
    <row r="454" spans="1:2" x14ac:dyDescent="0.2">
      <c r="A454">
        <v>452</v>
      </c>
      <c r="B454">
        <v>5</v>
      </c>
    </row>
    <row r="455" spans="1:2" x14ac:dyDescent="0.2">
      <c r="A455">
        <v>453</v>
      </c>
      <c r="B455">
        <v>5</v>
      </c>
    </row>
    <row r="456" spans="1:2" x14ac:dyDescent="0.2">
      <c r="A456">
        <v>454</v>
      </c>
      <c r="B456">
        <v>5</v>
      </c>
    </row>
    <row r="457" spans="1:2" x14ac:dyDescent="0.2">
      <c r="A457">
        <v>455</v>
      </c>
      <c r="B457">
        <v>5</v>
      </c>
    </row>
    <row r="458" spans="1:2" x14ac:dyDescent="0.2">
      <c r="A458">
        <v>456</v>
      </c>
      <c r="B458">
        <v>5</v>
      </c>
    </row>
    <row r="459" spans="1:2" x14ac:dyDescent="0.2">
      <c r="A459">
        <v>457</v>
      </c>
      <c r="B459">
        <v>5</v>
      </c>
    </row>
    <row r="460" spans="1:2" x14ac:dyDescent="0.2">
      <c r="A460">
        <v>458</v>
      </c>
      <c r="B460">
        <v>5</v>
      </c>
    </row>
    <row r="461" spans="1:2" x14ac:dyDescent="0.2">
      <c r="A461">
        <v>459</v>
      </c>
      <c r="B461">
        <v>5</v>
      </c>
    </row>
    <row r="462" spans="1:2" x14ac:dyDescent="0.2">
      <c r="A462">
        <v>460</v>
      </c>
      <c r="B462">
        <v>5</v>
      </c>
    </row>
    <row r="463" spans="1:2" x14ac:dyDescent="0.2">
      <c r="A463">
        <v>461</v>
      </c>
      <c r="B463">
        <v>5</v>
      </c>
    </row>
    <row r="464" spans="1:2" x14ac:dyDescent="0.2">
      <c r="A464">
        <v>462</v>
      </c>
      <c r="B464">
        <v>5</v>
      </c>
    </row>
    <row r="465" spans="1:2" x14ac:dyDescent="0.2">
      <c r="A465">
        <v>463</v>
      </c>
      <c r="B465">
        <v>5</v>
      </c>
    </row>
    <row r="466" spans="1:2" x14ac:dyDescent="0.2">
      <c r="A466">
        <v>464</v>
      </c>
      <c r="B466">
        <v>5</v>
      </c>
    </row>
    <row r="467" spans="1:2" x14ac:dyDescent="0.2">
      <c r="A467">
        <v>465</v>
      </c>
      <c r="B467">
        <v>5</v>
      </c>
    </row>
    <row r="468" spans="1:2" x14ac:dyDescent="0.2">
      <c r="A468">
        <v>466</v>
      </c>
      <c r="B468">
        <v>3</v>
      </c>
    </row>
    <row r="469" spans="1:2" x14ac:dyDescent="0.2">
      <c r="A469">
        <v>467</v>
      </c>
      <c r="B469">
        <v>5</v>
      </c>
    </row>
    <row r="470" spans="1:2" x14ac:dyDescent="0.2">
      <c r="A470">
        <v>468</v>
      </c>
      <c r="B470">
        <v>3</v>
      </c>
    </row>
    <row r="471" spans="1:2" x14ac:dyDescent="0.2">
      <c r="A471">
        <v>469</v>
      </c>
      <c r="B471">
        <v>5</v>
      </c>
    </row>
    <row r="472" spans="1:2" x14ac:dyDescent="0.2">
      <c r="A472">
        <v>470</v>
      </c>
      <c r="B472">
        <v>5</v>
      </c>
    </row>
    <row r="473" spans="1:2" x14ac:dyDescent="0.2">
      <c r="A473">
        <v>471</v>
      </c>
      <c r="B473">
        <v>5</v>
      </c>
    </row>
    <row r="474" spans="1:2" x14ac:dyDescent="0.2">
      <c r="A474">
        <v>472</v>
      </c>
      <c r="B474">
        <v>5</v>
      </c>
    </row>
    <row r="475" spans="1:2" x14ac:dyDescent="0.2">
      <c r="A475">
        <v>473</v>
      </c>
      <c r="B475">
        <v>5</v>
      </c>
    </row>
    <row r="476" spans="1:2" x14ac:dyDescent="0.2">
      <c r="A476">
        <v>474</v>
      </c>
      <c r="B476">
        <v>5</v>
      </c>
    </row>
    <row r="477" spans="1:2" x14ac:dyDescent="0.2">
      <c r="A477">
        <v>475</v>
      </c>
      <c r="B477">
        <v>5</v>
      </c>
    </row>
    <row r="478" spans="1:2" x14ac:dyDescent="0.2">
      <c r="A478">
        <v>476</v>
      </c>
      <c r="B478">
        <v>5</v>
      </c>
    </row>
    <row r="479" spans="1:2" x14ac:dyDescent="0.2">
      <c r="A479">
        <v>477</v>
      </c>
      <c r="B479">
        <v>5</v>
      </c>
    </row>
    <row r="480" spans="1:2" x14ac:dyDescent="0.2">
      <c r="A480">
        <v>478</v>
      </c>
      <c r="B480">
        <v>5</v>
      </c>
    </row>
    <row r="481" spans="1:2" x14ac:dyDescent="0.2">
      <c r="A481">
        <v>479</v>
      </c>
      <c r="B481">
        <v>5</v>
      </c>
    </row>
    <row r="482" spans="1:2" x14ac:dyDescent="0.2">
      <c r="A482">
        <v>480</v>
      </c>
      <c r="B482">
        <v>5</v>
      </c>
    </row>
    <row r="483" spans="1:2" x14ac:dyDescent="0.2">
      <c r="A483">
        <v>481</v>
      </c>
      <c r="B483">
        <v>5</v>
      </c>
    </row>
    <row r="484" spans="1:2" x14ac:dyDescent="0.2">
      <c r="A484">
        <v>482</v>
      </c>
      <c r="B484">
        <v>5</v>
      </c>
    </row>
    <row r="485" spans="1:2" x14ac:dyDescent="0.2">
      <c r="A485">
        <v>483</v>
      </c>
      <c r="B485">
        <v>5</v>
      </c>
    </row>
    <row r="486" spans="1:2" x14ac:dyDescent="0.2">
      <c r="A486">
        <v>484</v>
      </c>
      <c r="B486">
        <v>5</v>
      </c>
    </row>
    <row r="487" spans="1:2" x14ac:dyDescent="0.2">
      <c r="A487">
        <v>485</v>
      </c>
      <c r="B487">
        <v>5</v>
      </c>
    </row>
    <row r="488" spans="1:2" x14ac:dyDescent="0.2">
      <c r="A488">
        <v>486</v>
      </c>
      <c r="B488">
        <v>5</v>
      </c>
    </row>
    <row r="489" spans="1:2" x14ac:dyDescent="0.2">
      <c r="A489">
        <v>487</v>
      </c>
      <c r="B489">
        <v>5</v>
      </c>
    </row>
    <row r="490" spans="1:2" x14ac:dyDescent="0.2">
      <c r="A490">
        <v>488</v>
      </c>
      <c r="B490">
        <v>5</v>
      </c>
    </row>
    <row r="491" spans="1:2" x14ac:dyDescent="0.2">
      <c r="A491">
        <v>489</v>
      </c>
      <c r="B491">
        <v>5</v>
      </c>
    </row>
    <row r="492" spans="1:2" x14ac:dyDescent="0.2">
      <c r="A492">
        <v>490</v>
      </c>
      <c r="B492">
        <v>5</v>
      </c>
    </row>
    <row r="493" spans="1:2" x14ac:dyDescent="0.2">
      <c r="A493">
        <v>491</v>
      </c>
      <c r="B493">
        <v>5</v>
      </c>
    </row>
    <row r="494" spans="1:2" x14ac:dyDescent="0.2">
      <c r="A494">
        <v>492</v>
      </c>
      <c r="B494">
        <v>5</v>
      </c>
    </row>
    <row r="495" spans="1:2" x14ac:dyDescent="0.2">
      <c r="A495">
        <v>493</v>
      </c>
      <c r="B495">
        <v>5</v>
      </c>
    </row>
    <row r="496" spans="1:2" x14ac:dyDescent="0.2">
      <c r="A496">
        <v>494</v>
      </c>
      <c r="B496">
        <v>5</v>
      </c>
    </row>
    <row r="497" spans="1:2" x14ac:dyDescent="0.2">
      <c r="A497">
        <v>495</v>
      </c>
      <c r="B497">
        <v>5</v>
      </c>
    </row>
    <row r="498" spans="1:2" x14ac:dyDescent="0.2">
      <c r="A498">
        <v>496</v>
      </c>
      <c r="B498">
        <v>5</v>
      </c>
    </row>
    <row r="499" spans="1:2" x14ac:dyDescent="0.2">
      <c r="A499">
        <v>497</v>
      </c>
      <c r="B499">
        <v>5</v>
      </c>
    </row>
    <row r="500" spans="1:2" x14ac:dyDescent="0.2">
      <c r="A500">
        <v>498</v>
      </c>
      <c r="B500">
        <v>5</v>
      </c>
    </row>
    <row r="501" spans="1:2" x14ac:dyDescent="0.2">
      <c r="A501">
        <v>499</v>
      </c>
      <c r="B501">
        <v>5</v>
      </c>
    </row>
    <row r="502" spans="1:2" x14ac:dyDescent="0.2">
      <c r="A502">
        <v>500</v>
      </c>
      <c r="B502">
        <v>5</v>
      </c>
    </row>
    <row r="503" spans="1:2" x14ac:dyDescent="0.2">
      <c r="A503">
        <v>501</v>
      </c>
      <c r="B503">
        <v>5</v>
      </c>
    </row>
    <row r="504" spans="1:2" x14ac:dyDescent="0.2">
      <c r="A504">
        <v>502</v>
      </c>
      <c r="B504">
        <v>5</v>
      </c>
    </row>
    <row r="505" spans="1:2" x14ac:dyDescent="0.2">
      <c r="A505">
        <v>503</v>
      </c>
      <c r="B505">
        <v>5</v>
      </c>
    </row>
    <row r="506" spans="1:2" x14ac:dyDescent="0.2">
      <c r="A506">
        <v>504</v>
      </c>
      <c r="B506">
        <v>5</v>
      </c>
    </row>
    <row r="507" spans="1:2" x14ac:dyDescent="0.2">
      <c r="A507">
        <v>505</v>
      </c>
      <c r="B507">
        <v>5</v>
      </c>
    </row>
    <row r="508" spans="1:2" x14ac:dyDescent="0.2">
      <c r="A508">
        <v>506</v>
      </c>
      <c r="B508">
        <v>5</v>
      </c>
    </row>
    <row r="509" spans="1:2" x14ac:dyDescent="0.2">
      <c r="A509">
        <v>507</v>
      </c>
      <c r="B509">
        <v>3</v>
      </c>
    </row>
    <row r="510" spans="1:2" x14ac:dyDescent="0.2">
      <c r="A510">
        <v>508</v>
      </c>
      <c r="B510">
        <v>5</v>
      </c>
    </row>
    <row r="511" spans="1:2" x14ac:dyDescent="0.2">
      <c r="A511">
        <v>509</v>
      </c>
      <c r="B511">
        <v>3</v>
      </c>
    </row>
    <row r="512" spans="1:2" x14ac:dyDescent="0.2">
      <c r="A512">
        <v>510</v>
      </c>
      <c r="B512">
        <v>5</v>
      </c>
    </row>
    <row r="513" spans="1:2" x14ac:dyDescent="0.2">
      <c r="A513">
        <v>511</v>
      </c>
      <c r="B513">
        <v>5</v>
      </c>
    </row>
    <row r="514" spans="1:2" x14ac:dyDescent="0.2">
      <c r="A514">
        <v>512</v>
      </c>
      <c r="B514">
        <v>3</v>
      </c>
    </row>
    <row r="515" spans="1:2" x14ac:dyDescent="0.2">
      <c r="A515">
        <v>513</v>
      </c>
      <c r="B515">
        <v>5</v>
      </c>
    </row>
    <row r="516" spans="1:2" x14ac:dyDescent="0.2">
      <c r="A516">
        <v>514</v>
      </c>
      <c r="B516">
        <v>3</v>
      </c>
    </row>
    <row r="517" spans="1:2" x14ac:dyDescent="0.2">
      <c r="A517">
        <v>515</v>
      </c>
      <c r="B517">
        <v>5</v>
      </c>
    </row>
    <row r="518" spans="1:2" x14ac:dyDescent="0.2">
      <c r="A518">
        <v>516</v>
      </c>
      <c r="B518">
        <v>5</v>
      </c>
    </row>
    <row r="519" spans="1:2" x14ac:dyDescent="0.2">
      <c r="A519">
        <v>517</v>
      </c>
      <c r="B519">
        <v>5</v>
      </c>
    </row>
    <row r="520" spans="1:2" x14ac:dyDescent="0.2">
      <c r="A520">
        <v>518</v>
      </c>
      <c r="B520">
        <v>5</v>
      </c>
    </row>
    <row r="521" spans="1:2" x14ac:dyDescent="0.2">
      <c r="A521">
        <v>519</v>
      </c>
      <c r="B521">
        <v>5</v>
      </c>
    </row>
    <row r="522" spans="1:2" x14ac:dyDescent="0.2">
      <c r="A522">
        <v>520</v>
      </c>
      <c r="B522">
        <v>5</v>
      </c>
    </row>
    <row r="523" spans="1:2" x14ac:dyDescent="0.2">
      <c r="A523">
        <v>521</v>
      </c>
      <c r="B523">
        <v>5</v>
      </c>
    </row>
    <row r="524" spans="1:2" x14ac:dyDescent="0.2">
      <c r="A524">
        <v>522</v>
      </c>
      <c r="B524">
        <v>5</v>
      </c>
    </row>
    <row r="525" spans="1:2" x14ac:dyDescent="0.2">
      <c r="A525">
        <v>523</v>
      </c>
      <c r="B525">
        <v>5</v>
      </c>
    </row>
    <row r="526" spans="1:2" x14ac:dyDescent="0.2">
      <c r="A526">
        <v>524</v>
      </c>
      <c r="B526">
        <v>5</v>
      </c>
    </row>
    <row r="527" spans="1:2" x14ac:dyDescent="0.2">
      <c r="A527">
        <v>525</v>
      </c>
      <c r="B527">
        <v>5</v>
      </c>
    </row>
    <row r="528" spans="1:2" x14ac:dyDescent="0.2">
      <c r="A528">
        <v>526</v>
      </c>
      <c r="B528">
        <v>5</v>
      </c>
    </row>
    <row r="529" spans="1:2" x14ac:dyDescent="0.2">
      <c r="A529">
        <v>527</v>
      </c>
      <c r="B529">
        <v>5</v>
      </c>
    </row>
    <row r="530" spans="1:2" x14ac:dyDescent="0.2">
      <c r="A530">
        <v>528</v>
      </c>
      <c r="B530">
        <v>5</v>
      </c>
    </row>
    <row r="531" spans="1:2" x14ac:dyDescent="0.2">
      <c r="A531">
        <v>529</v>
      </c>
      <c r="B531">
        <v>5</v>
      </c>
    </row>
    <row r="532" spans="1:2" x14ac:dyDescent="0.2">
      <c r="A532">
        <v>530</v>
      </c>
      <c r="B532">
        <v>5</v>
      </c>
    </row>
    <row r="533" spans="1:2" x14ac:dyDescent="0.2">
      <c r="A533">
        <v>531</v>
      </c>
      <c r="B533">
        <v>5</v>
      </c>
    </row>
    <row r="534" spans="1:2" x14ac:dyDescent="0.2">
      <c r="A534">
        <v>532</v>
      </c>
      <c r="B534">
        <v>5</v>
      </c>
    </row>
    <row r="535" spans="1:2" x14ac:dyDescent="0.2">
      <c r="A535">
        <v>533</v>
      </c>
      <c r="B535">
        <v>5</v>
      </c>
    </row>
    <row r="536" spans="1:2" x14ac:dyDescent="0.2">
      <c r="A536">
        <v>534</v>
      </c>
      <c r="B536">
        <v>5</v>
      </c>
    </row>
    <row r="537" spans="1:2" x14ac:dyDescent="0.2">
      <c r="A537">
        <v>535</v>
      </c>
      <c r="B537">
        <v>5</v>
      </c>
    </row>
    <row r="538" spans="1:2" x14ac:dyDescent="0.2">
      <c r="A538">
        <v>536</v>
      </c>
      <c r="B538">
        <v>5</v>
      </c>
    </row>
    <row r="539" spans="1:2" x14ac:dyDescent="0.2">
      <c r="A539">
        <v>537</v>
      </c>
      <c r="B539">
        <v>5</v>
      </c>
    </row>
    <row r="540" spans="1:2" x14ac:dyDescent="0.2">
      <c r="A540">
        <v>538</v>
      </c>
      <c r="B540">
        <v>5</v>
      </c>
    </row>
    <row r="541" spans="1:2" x14ac:dyDescent="0.2">
      <c r="A541">
        <v>539</v>
      </c>
      <c r="B541">
        <v>5</v>
      </c>
    </row>
    <row r="542" spans="1:2" x14ac:dyDescent="0.2">
      <c r="A542">
        <v>540</v>
      </c>
      <c r="B542">
        <v>5</v>
      </c>
    </row>
    <row r="543" spans="1:2" x14ac:dyDescent="0.2">
      <c r="A543">
        <v>541</v>
      </c>
      <c r="B543">
        <v>5</v>
      </c>
    </row>
    <row r="544" spans="1:2" x14ac:dyDescent="0.2">
      <c r="A544">
        <v>542</v>
      </c>
      <c r="B544">
        <v>5</v>
      </c>
    </row>
    <row r="545" spans="1:2" x14ac:dyDescent="0.2">
      <c r="A545">
        <v>543</v>
      </c>
      <c r="B545">
        <v>5</v>
      </c>
    </row>
    <row r="546" spans="1:2" x14ac:dyDescent="0.2">
      <c r="A546">
        <v>544</v>
      </c>
      <c r="B546">
        <v>5</v>
      </c>
    </row>
    <row r="547" spans="1:2" x14ac:dyDescent="0.2">
      <c r="A547">
        <v>545</v>
      </c>
      <c r="B547">
        <v>5</v>
      </c>
    </row>
    <row r="548" spans="1:2" x14ac:dyDescent="0.2">
      <c r="A548">
        <v>546</v>
      </c>
      <c r="B548">
        <v>5</v>
      </c>
    </row>
    <row r="549" spans="1:2" x14ac:dyDescent="0.2">
      <c r="A549">
        <v>547</v>
      </c>
      <c r="B549">
        <v>5</v>
      </c>
    </row>
    <row r="550" spans="1:2" x14ac:dyDescent="0.2">
      <c r="A550">
        <v>548</v>
      </c>
      <c r="B550">
        <v>5</v>
      </c>
    </row>
    <row r="551" spans="1:2" x14ac:dyDescent="0.2">
      <c r="A551">
        <v>549</v>
      </c>
      <c r="B551">
        <v>5</v>
      </c>
    </row>
    <row r="552" spans="1:2" x14ac:dyDescent="0.2">
      <c r="A552">
        <v>550</v>
      </c>
      <c r="B552">
        <v>5</v>
      </c>
    </row>
    <row r="553" spans="1:2" x14ac:dyDescent="0.2">
      <c r="A553">
        <v>551</v>
      </c>
      <c r="B553">
        <v>5</v>
      </c>
    </row>
    <row r="554" spans="1:2" x14ac:dyDescent="0.2">
      <c r="A554">
        <v>552</v>
      </c>
      <c r="B554">
        <v>5</v>
      </c>
    </row>
    <row r="555" spans="1:2" x14ac:dyDescent="0.2">
      <c r="A555">
        <v>553</v>
      </c>
      <c r="B555">
        <v>5</v>
      </c>
    </row>
    <row r="556" spans="1:2" x14ac:dyDescent="0.2">
      <c r="A556">
        <v>554</v>
      </c>
      <c r="B556">
        <v>5</v>
      </c>
    </row>
    <row r="557" spans="1:2" x14ac:dyDescent="0.2">
      <c r="A557">
        <v>555</v>
      </c>
      <c r="B557">
        <v>5</v>
      </c>
    </row>
    <row r="558" spans="1:2" x14ac:dyDescent="0.2">
      <c r="A558">
        <v>556</v>
      </c>
      <c r="B558">
        <v>5</v>
      </c>
    </row>
    <row r="559" spans="1:2" x14ac:dyDescent="0.2">
      <c r="A559">
        <v>557</v>
      </c>
      <c r="B559">
        <v>3</v>
      </c>
    </row>
    <row r="560" spans="1:2" x14ac:dyDescent="0.2">
      <c r="A560">
        <v>558</v>
      </c>
      <c r="B560">
        <v>3</v>
      </c>
    </row>
    <row r="561" spans="1:2" x14ac:dyDescent="0.2">
      <c r="A561">
        <v>559</v>
      </c>
      <c r="B561">
        <v>5</v>
      </c>
    </row>
    <row r="562" spans="1:2" x14ac:dyDescent="0.2">
      <c r="A562">
        <v>560</v>
      </c>
      <c r="B562">
        <v>5</v>
      </c>
    </row>
    <row r="563" spans="1:2" x14ac:dyDescent="0.2">
      <c r="A563">
        <v>561</v>
      </c>
      <c r="B563">
        <v>5</v>
      </c>
    </row>
    <row r="564" spans="1:2" x14ac:dyDescent="0.2">
      <c r="A564">
        <v>562</v>
      </c>
      <c r="B564">
        <v>5</v>
      </c>
    </row>
    <row r="565" spans="1:2" x14ac:dyDescent="0.2">
      <c r="A565">
        <v>563</v>
      </c>
      <c r="B565">
        <v>3</v>
      </c>
    </row>
    <row r="566" spans="1:2" x14ac:dyDescent="0.2">
      <c r="A566">
        <v>564</v>
      </c>
      <c r="B566">
        <v>5</v>
      </c>
    </row>
    <row r="567" spans="1:2" x14ac:dyDescent="0.2">
      <c r="A567">
        <v>565</v>
      </c>
      <c r="B567">
        <v>5</v>
      </c>
    </row>
    <row r="568" spans="1:2" x14ac:dyDescent="0.2">
      <c r="A568">
        <v>566</v>
      </c>
      <c r="B568">
        <v>5</v>
      </c>
    </row>
    <row r="569" spans="1:2" x14ac:dyDescent="0.2">
      <c r="A569">
        <v>567</v>
      </c>
      <c r="B569">
        <v>5</v>
      </c>
    </row>
    <row r="570" spans="1:2" x14ac:dyDescent="0.2">
      <c r="A570">
        <v>568</v>
      </c>
      <c r="B570">
        <v>5</v>
      </c>
    </row>
    <row r="571" spans="1:2" x14ac:dyDescent="0.2">
      <c r="A571">
        <v>569</v>
      </c>
      <c r="B571">
        <v>5</v>
      </c>
    </row>
    <row r="572" spans="1:2" x14ac:dyDescent="0.2">
      <c r="A572">
        <v>570</v>
      </c>
      <c r="B572">
        <v>5</v>
      </c>
    </row>
    <row r="573" spans="1:2" x14ac:dyDescent="0.2">
      <c r="A573">
        <v>571</v>
      </c>
      <c r="B573">
        <v>5</v>
      </c>
    </row>
    <row r="574" spans="1:2" x14ac:dyDescent="0.2">
      <c r="A574">
        <v>572</v>
      </c>
      <c r="B574">
        <v>3</v>
      </c>
    </row>
    <row r="575" spans="1:2" x14ac:dyDescent="0.2">
      <c r="A575">
        <v>573</v>
      </c>
      <c r="B575">
        <v>5</v>
      </c>
    </row>
    <row r="576" spans="1:2" x14ac:dyDescent="0.2">
      <c r="A576">
        <v>574</v>
      </c>
      <c r="B576">
        <v>5</v>
      </c>
    </row>
    <row r="577" spans="1:2" x14ac:dyDescent="0.2">
      <c r="A577">
        <v>575</v>
      </c>
      <c r="B577">
        <v>5</v>
      </c>
    </row>
    <row r="578" spans="1:2" x14ac:dyDescent="0.2">
      <c r="A578">
        <v>576</v>
      </c>
      <c r="B578">
        <v>5</v>
      </c>
    </row>
    <row r="579" spans="1:2" x14ac:dyDescent="0.2">
      <c r="A579">
        <v>577</v>
      </c>
      <c r="B579">
        <v>5</v>
      </c>
    </row>
    <row r="580" spans="1:2" x14ac:dyDescent="0.2">
      <c r="A580">
        <v>578</v>
      </c>
      <c r="B580">
        <v>3</v>
      </c>
    </row>
    <row r="581" spans="1:2" x14ac:dyDescent="0.2">
      <c r="A581">
        <v>579</v>
      </c>
      <c r="B581">
        <v>5</v>
      </c>
    </row>
    <row r="582" spans="1:2" x14ac:dyDescent="0.2">
      <c r="A582">
        <v>580</v>
      </c>
      <c r="B582">
        <v>5</v>
      </c>
    </row>
    <row r="583" spans="1:2" x14ac:dyDescent="0.2">
      <c r="A583">
        <v>581</v>
      </c>
      <c r="B583">
        <v>5</v>
      </c>
    </row>
    <row r="584" spans="1:2" x14ac:dyDescent="0.2">
      <c r="A584">
        <v>582</v>
      </c>
      <c r="B584">
        <v>5</v>
      </c>
    </row>
    <row r="585" spans="1:2" x14ac:dyDescent="0.2">
      <c r="A585">
        <v>583</v>
      </c>
      <c r="B585">
        <v>5</v>
      </c>
    </row>
    <row r="586" spans="1:2" x14ac:dyDescent="0.2">
      <c r="A586">
        <v>584</v>
      </c>
      <c r="B586">
        <v>5</v>
      </c>
    </row>
    <row r="587" spans="1:2" x14ac:dyDescent="0.2">
      <c r="A587">
        <v>585</v>
      </c>
      <c r="B587">
        <v>5</v>
      </c>
    </row>
    <row r="588" spans="1:2" x14ac:dyDescent="0.2">
      <c r="A588">
        <v>586</v>
      </c>
      <c r="B588">
        <v>5</v>
      </c>
    </row>
    <row r="589" spans="1:2" x14ac:dyDescent="0.2">
      <c r="A589">
        <v>587</v>
      </c>
      <c r="B589">
        <v>5</v>
      </c>
    </row>
    <row r="590" spans="1:2" x14ac:dyDescent="0.2">
      <c r="A590">
        <v>588</v>
      </c>
      <c r="B590">
        <v>5</v>
      </c>
    </row>
    <row r="591" spans="1:2" x14ac:dyDescent="0.2">
      <c r="A591">
        <v>589</v>
      </c>
      <c r="B591">
        <v>5</v>
      </c>
    </row>
    <row r="592" spans="1:2" x14ac:dyDescent="0.2">
      <c r="A592">
        <v>590</v>
      </c>
      <c r="B592">
        <v>5</v>
      </c>
    </row>
    <row r="593" spans="1:2" x14ac:dyDescent="0.2">
      <c r="A593">
        <v>591</v>
      </c>
      <c r="B593">
        <v>5</v>
      </c>
    </row>
    <row r="594" spans="1:2" x14ac:dyDescent="0.2">
      <c r="A594">
        <v>592</v>
      </c>
      <c r="B594">
        <v>5</v>
      </c>
    </row>
    <row r="595" spans="1:2" x14ac:dyDescent="0.2">
      <c r="A595">
        <v>593</v>
      </c>
      <c r="B595">
        <v>5</v>
      </c>
    </row>
    <row r="596" spans="1:2" x14ac:dyDescent="0.2">
      <c r="A596">
        <v>594</v>
      </c>
      <c r="B596">
        <v>5</v>
      </c>
    </row>
    <row r="597" spans="1:2" x14ac:dyDescent="0.2">
      <c r="A597">
        <v>595</v>
      </c>
      <c r="B597">
        <v>5</v>
      </c>
    </row>
    <row r="598" spans="1:2" x14ac:dyDescent="0.2">
      <c r="A598">
        <v>596</v>
      </c>
      <c r="B598">
        <v>5</v>
      </c>
    </row>
    <row r="599" spans="1:2" x14ac:dyDescent="0.2">
      <c r="A599">
        <v>597</v>
      </c>
      <c r="B599">
        <v>5</v>
      </c>
    </row>
    <row r="600" spans="1:2" x14ac:dyDescent="0.2">
      <c r="A600">
        <v>598</v>
      </c>
      <c r="B600">
        <v>5</v>
      </c>
    </row>
    <row r="601" spans="1:2" x14ac:dyDescent="0.2">
      <c r="A601">
        <v>599</v>
      </c>
      <c r="B601">
        <v>5</v>
      </c>
    </row>
    <row r="602" spans="1:2" x14ac:dyDescent="0.2">
      <c r="A602">
        <v>600</v>
      </c>
      <c r="B602">
        <v>5</v>
      </c>
    </row>
    <row r="603" spans="1:2" x14ac:dyDescent="0.2">
      <c r="A603">
        <v>601</v>
      </c>
      <c r="B603">
        <v>5</v>
      </c>
    </row>
    <row r="604" spans="1:2" x14ac:dyDescent="0.2">
      <c r="A604">
        <v>602</v>
      </c>
      <c r="B604">
        <v>5</v>
      </c>
    </row>
    <row r="605" spans="1:2" x14ac:dyDescent="0.2">
      <c r="A605">
        <v>603</v>
      </c>
      <c r="B605">
        <v>5</v>
      </c>
    </row>
    <row r="606" spans="1:2" x14ac:dyDescent="0.2">
      <c r="A606">
        <v>604</v>
      </c>
      <c r="B606">
        <v>5</v>
      </c>
    </row>
    <row r="607" spans="1:2" x14ac:dyDescent="0.2">
      <c r="A607">
        <v>605</v>
      </c>
      <c r="B607">
        <v>5</v>
      </c>
    </row>
    <row r="608" spans="1:2" x14ac:dyDescent="0.2">
      <c r="A608">
        <v>606</v>
      </c>
      <c r="B608">
        <v>5</v>
      </c>
    </row>
    <row r="609" spans="1:2" x14ac:dyDescent="0.2">
      <c r="A609">
        <v>607</v>
      </c>
      <c r="B609">
        <v>5</v>
      </c>
    </row>
    <row r="610" spans="1:2" x14ac:dyDescent="0.2">
      <c r="A610">
        <v>608</v>
      </c>
      <c r="B610">
        <v>3</v>
      </c>
    </row>
    <row r="611" spans="1:2" x14ac:dyDescent="0.2">
      <c r="A611">
        <v>609</v>
      </c>
      <c r="B611">
        <v>5</v>
      </c>
    </row>
    <row r="612" spans="1:2" x14ac:dyDescent="0.2">
      <c r="A612">
        <v>610</v>
      </c>
      <c r="B612">
        <v>5</v>
      </c>
    </row>
    <row r="613" spans="1:2" x14ac:dyDescent="0.2">
      <c r="A613">
        <v>611</v>
      </c>
      <c r="B613">
        <v>5</v>
      </c>
    </row>
    <row r="614" spans="1:2" x14ac:dyDescent="0.2">
      <c r="A614">
        <v>612</v>
      </c>
      <c r="B614">
        <v>3</v>
      </c>
    </row>
    <row r="615" spans="1:2" x14ac:dyDescent="0.2">
      <c r="A615">
        <v>613</v>
      </c>
      <c r="B615">
        <v>5</v>
      </c>
    </row>
    <row r="616" spans="1:2" x14ac:dyDescent="0.2">
      <c r="A616">
        <v>614</v>
      </c>
      <c r="B616">
        <v>3</v>
      </c>
    </row>
    <row r="617" spans="1:2" x14ac:dyDescent="0.2">
      <c r="A617">
        <v>615</v>
      </c>
      <c r="B617">
        <v>5</v>
      </c>
    </row>
    <row r="618" spans="1:2" x14ac:dyDescent="0.2">
      <c r="A618">
        <v>616</v>
      </c>
      <c r="B618">
        <v>5</v>
      </c>
    </row>
    <row r="619" spans="1:2" x14ac:dyDescent="0.2">
      <c r="A619">
        <v>617</v>
      </c>
      <c r="B619">
        <v>5</v>
      </c>
    </row>
    <row r="620" spans="1:2" x14ac:dyDescent="0.2">
      <c r="A620">
        <v>618</v>
      </c>
      <c r="B620">
        <v>5</v>
      </c>
    </row>
    <row r="621" spans="1:2" x14ac:dyDescent="0.2">
      <c r="A621">
        <v>619</v>
      </c>
      <c r="B621">
        <v>5</v>
      </c>
    </row>
    <row r="622" spans="1:2" x14ac:dyDescent="0.2">
      <c r="A622">
        <v>620</v>
      </c>
      <c r="B622">
        <v>5</v>
      </c>
    </row>
    <row r="623" spans="1:2" x14ac:dyDescent="0.2">
      <c r="A623">
        <v>621</v>
      </c>
      <c r="B623">
        <v>5</v>
      </c>
    </row>
    <row r="624" spans="1:2" x14ac:dyDescent="0.2">
      <c r="A624">
        <v>622</v>
      </c>
      <c r="B624">
        <v>5</v>
      </c>
    </row>
    <row r="625" spans="1:2" x14ac:dyDescent="0.2">
      <c r="A625">
        <v>623</v>
      </c>
      <c r="B625">
        <v>5</v>
      </c>
    </row>
    <row r="626" spans="1:2" x14ac:dyDescent="0.2">
      <c r="A626">
        <v>624</v>
      </c>
      <c r="B626">
        <v>5</v>
      </c>
    </row>
    <row r="627" spans="1:2" x14ac:dyDescent="0.2">
      <c r="A627">
        <v>625</v>
      </c>
      <c r="B627">
        <v>5</v>
      </c>
    </row>
    <row r="628" spans="1:2" x14ac:dyDescent="0.2">
      <c r="A628">
        <v>626</v>
      </c>
      <c r="B628">
        <v>5</v>
      </c>
    </row>
    <row r="629" spans="1:2" x14ac:dyDescent="0.2">
      <c r="A629">
        <v>627</v>
      </c>
      <c r="B629">
        <v>5</v>
      </c>
    </row>
    <row r="630" spans="1:2" x14ac:dyDescent="0.2">
      <c r="A630">
        <v>628</v>
      </c>
      <c r="B630">
        <v>5</v>
      </c>
    </row>
    <row r="631" spans="1:2" x14ac:dyDescent="0.2">
      <c r="A631">
        <v>629</v>
      </c>
      <c r="B631">
        <v>5</v>
      </c>
    </row>
    <row r="632" spans="1:2" x14ac:dyDescent="0.2">
      <c r="A632">
        <v>630</v>
      </c>
      <c r="B632">
        <v>5</v>
      </c>
    </row>
    <row r="633" spans="1:2" x14ac:dyDescent="0.2">
      <c r="A633">
        <v>631</v>
      </c>
      <c r="B633">
        <v>5</v>
      </c>
    </row>
    <row r="634" spans="1:2" x14ac:dyDescent="0.2">
      <c r="A634">
        <v>632</v>
      </c>
      <c r="B634">
        <v>5</v>
      </c>
    </row>
    <row r="635" spans="1:2" x14ac:dyDescent="0.2">
      <c r="A635">
        <v>633</v>
      </c>
      <c r="B635">
        <v>5</v>
      </c>
    </row>
    <row r="636" spans="1:2" x14ac:dyDescent="0.2">
      <c r="A636">
        <v>634</v>
      </c>
      <c r="B636">
        <v>5</v>
      </c>
    </row>
    <row r="637" spans="1:2" x14ac:dyDescent="0.2">
      <c r="A637">
        <v>635</v>
      </c>
      <c r="B637">
        <v>5</v>
      </c>
    </row>
    <row r="638" spans="1:2" x14ac:dyDescent="0.2">
      <c r="A638">
        <v>636</v>
      </c>
      <c r="B638">
        <v>5</v>
      </c>
    </row>
    <row r="639" spans="1:2" x14ac:dyDescent="0.2">
      <c r="A639">
        <v>637</v>
      </c>
      <c r="B639">
        <v>5</v>
      </c>
    </row>
    <row r="640" spans="1:2" x14ac:dyDescent="0.2">
      <c r="A640">
        <v>638</v>
      </c>
      <c r="B640">
        <v>5</v>
      </c>
    </row>
    <row r="641" spans="1:2" x14ac:dyDescent="0.2">
      <c r="A641">
        <v>639</v>
      </c>
      <c r="B641">
        <v>5</v>
      </c>
    </row>
    <row r="642" spans="1:2" x14ac:dyDescent="0.2">
      <c r="A642">
        <v>640</v>
      </c>
      <c r="B642">
        <v>5</v>
      </c>
    </row>
    <row r="643" spans="1:2" x14ac:dyDescent="0.2">
      <c r="A643">
        <v>641</v>
      </c>
      <c r="B643">
        <v>5</v>
      </c>
    </row>
    <row r="644" spans="1:2" x14ac:dyDescent="0.2">
      <c r="A644">
        <v>642</v>
      </c>
      <c r="B644">
        <v>5</v>
      </c>
    </row>
    <row r="645" spans="1:2" x14ac:dyDescent="0.2">
      <c r="A645">
        <v>643</v>
      </c>
      <c r="B645">
        <v>5</v>
      </c>
    </row>
    <row r="646" spans="1:2" x14ac:dyDescent="0.2">
      <c r="A646">
        <v>644</v>
      </c>
      <c r="B646">
        <v>5</v>
      </c>
    </row>
    <row r="647" spans="1:2" x14ac:dyDescent="0.2">
      <c r="A647">
        <v>645</v>
      </c>
      <c r="B647">
        <v>5</v>
      </c>
    </row>
    <row r="648" spans="1:2" x14ac:dyDescent="0.2">
      <c r="A648">
        <v>646</v>
      </c>
      <c r="B648">
        <v>5</v>
      </c>
    </row>
    <row r="649" spans="1:2" x14ac:dyDescent="0.2">
      <c r="A649">
        <v>647</v>
      </c>
      <c r="B649">
        <v>5</v>
      </c>
    </row>
    <row r="650" spans="1:2" x14ac:dyDescent="0.2">
      <c r="A650">
        <v>648</v>
      </c>
      <c r="B650">
        <v>5</v>
      </c>
    </row>
    <row r="651" spans="1:2" x14ac:dyDescent="0.2">
      <c r="A651">
        <v>649</v>
      </c>
      <c r="B651">
        <v>5</v>
      </c>
    </row>
    <row r="652" spans="1:2" x14ac:dyDescent="0.2">
      <c r="A652">
        <v>650</v>
      </c>
      <c r="B652">
        <v>5</v>
      </c>
    </row>
    <row r="653" spans="1:2" x14ac:dyDescent="0.2">
      <c r="A653">
        <v>651</v>
      </c>
      <c r="B653">
        <v>5</v>
      </c>
    </row>
    <row r="654" spans="1:2" x14ac:dyDescent="0.2">
      <c r="A654">
        <v>652</v>
      </c>
      <c r="B654">
        <v>5</v>
      </c>
    </row>
    <row r="655" spans="1:2" x14ac:dyDescent="0.2">
      <c r="A655">
        <v>653</v>
      </c>
      <c r="B655">
        <v>5</v>
      </c>
    </row>
    <row r="656" spans="1:2" x14ac:dyDescent="0.2">
      <c r="A656">
        <v>654</v>
      </c>
      <c r="B656">
        <v>5</v>
      </c>
    </row>
    <row r="657" spans="1:2" x14ac:dyDescent="0.2">
      <c r="A657">
        <v>655</v>
      </c>
      <c r="B657">
        <v>5</v>
      </c>
    </row>
    <row r="658" spans="1:2" x14ac:dyDescent="0.2">
      <c r="A658">
        <v>656</v>
      </c>
      <c r="B658">
        <v>5</v>
      </c>
    </row>
    <row r="659" spans="1:2" x14ac:dyDescent="0.2">
      <c r="A659">
        <v>657</v>
      </c>
      <c r="B659">
        <v>5</v>
      </c>
    </row>
    <row r="660" spans="1:2" x14ac:dyDescent="0.2">
      <c r="A660">
        <v>658</v>
      </c>
      <c r="B660">
        <v>5</v>
      </c>
    </row>
    <row r="661" spans="1:2" x14ac:dyDescent="0.2">
      <c r="A661">
        <v>659</v>
      </c>
      <c r="B661">
        <v>5</v>
      </c>
    </row>
    <row r="662" spans="1:2" x14ac:dyDescent="0.2">
      <c r="A662">
        <v>660</v>
      </c>
      <c r="B662">
        <v>5</v>
      </c>
    </row>
    <row r="663" spans="1:2" x14ac:dyDescent="0.2">
      <c r="A663">
        <v>661</v>
      </c>
      <c r="B663">
        <v>3</v>
      </c>
    </row>
    <row r="664" spans="1:2" x14ac:dyDescent="0.2">
      <c r="A664">
        <v>662</v>
      </c>
      <c r="B664">
        <v>5</v>
      </c>
    </row>
    <row r="665" spans="1:2" x14ac:dyDescent="0.2">
      <c r="A665">
        <v>663</v>
      </c>
      <c r="B665">
        <v>5</v>
      </c>
    </row>
    <row r="666" spans="1:2" x14ac:dyDescent="0.2">
      <c r="A666">
        <v>664</v>
      </c>
      <c r="B666">
        <v>5</v>
      </c>
    </row>
    <row r="667" spans="1:2" x14ac:dyDescent="0.2">
      <c r="A667">
        <v>665</v>
      </c>
      <c r="B667">
        <v>5</v>
      </c>
    </row>
    <row r="668" spans="1:2" x14ac:dyDescent="0.2">
      <c r="A668">
        <v>666</v>
      </c>
      <c r="B668">
        <v>5</v>
      </c>
    </row>
    <row r="669" spans="1:2" x14ac:dyDescent="0.2">
      <c r="A669">
        <v>667</v>
      </c>
      <c r="B669">
        <v>5</v>
      </c>
    </row>
    <row r="670" spans="1:2" x14ac:dyDescent="0.2">
      <c r="A670">
        <v>668</v>
      </c>
      <c r="B670">
        <v>5</v>
      </c>
    </row>
    <row r="671" spans="1:2" x14ac:dyDescent="0.2">
      <c r="A671">
        <v>669</v>
      </c>
      <c r="B671">
        <v>5</v>
      </c>
    </row>
    <row r="672" spans="1:2" x14ac:dyDescent="0.2">
      <c r="A672">
        <v>670</v>
      </c>
      <c r="B672">
        <v>5</v>
      </c>
    </row>
    <row r="673" spans="1:2" x14ac:dyDescent="0.2">
      <c r="A673">
        <v>671</v>
      </c>
      <c r="B673">
        <v>5</v>
      </c>
    </row>
    <row r="674" spans="1:2" x14ac:dyDescent="0.2">
      <c r="A674">
        <v>672</v>
      </c>
      <c r="B674">
        <v>3</v>
      </c>
    </row>
    <row r="675" spans="1:2" x14ac:dyDescent="0.2">
      <c r="A675">
        <v>673</v>
      </c>
      <c r="B675">
        <v>5</v>
      </c>
    </row>
    <row r="676" spans="1:2" x14ac:dyDescent="0.2">
      <c r="A676">
        <v>674</v>
      </c>
      <c r="B676">
        <v>5</v>
      </c>
    </row>
    <row r="677" spans="1:2" x14ac:dyDescent="0.2">
      <c r="A677">
        <v>675</v>
      </c>
      <c r="B677">
        <v>5</v>
      </c>
    </row>
    <row r="678" spans="1:2" x14ac:dyDescent="0.2">
      <c r="A678">
        <v>676</v>
      </c>
      <c r="B678">
        <v>5</v>
      </c>
    </row>
    <row r="679" spans="1:2" x14ac:dyDescent="0.2">
      <c r="A679">
        <v>677</v>
      </c>
      <c r="B679">
        <v>5</v>
      </c>
    </row>
    <row r="680" spans="1:2" x14ac:dyDescent="0.2">
      <c r="A680">
        <v>678</v>
      </c>
      <c r="B680">
        <v>5</v>
      </c>
    </row>
    <row r="681" spans="1:2" x14ac:dyDescent="0.2">
      <c r="A681">
        <v>679</v>
      </c>
      <c r="B681">
        <v>5</v>
      </c>
    </row>
    <row r="682" spans="1:2" x14ac:dyDescent="0.2">
      <c r="A682">
        <v>680</v>
      </c>
      <c r="B682">
        <v>5</v>
      </c>
    </row>
    <row r="683" spans="1:2" x14ac:dyDescent="0.2">
      <c r="A683">
        <v>681</v>
      </c>
      <c r="B683">
        <v>3</v>
      </c>
    </row>
    <row r="684" spans="1:2" x14ac:dyDescent="0.2">
      <c r="A684">
        <v>682</v>
      </c>
      <c r="B684">
        <v>5</v>
      </c>
    </row>
    <row r="685" spans="1:2" x14ac:dyDescent="0.2">
      <c r="A685">
        <v>683</v>
      </c>
      <c r="B685">
        <v>5</v>
      </c>
    </row>
    <row r="686" spans="1:2" x14ac:dyDescent="0.2">
      <c r="A686">
        <v>684</v>
      </c>
      <c r="B686">
        <v>5</v>
      </c>
    </row>
    <row r="687" spans="1:2" x14ac:dyDescent="0.2">
      <c r="A687">
        <v>685</v>
      </c>
      <c r="B687">
        <v>3</v>
      </c>
    </row>
    <row r="688" spans="1:2" x14ac:dyDescent="0.2">
      <c r="A688">
        <v>686</v>
      </c>
      <c r="B688">
        <v>5</v>
      </c>
    </row>
    <row r="689" spans="1:2" x14ac:dyDescent="0.2">
      <c r="A689">
        <v>687</v>
      </c>
      <c r="B689">
        <v>5</v>
      </c>
    </row>
    <row r="690" spans="1:2" x14ac:dyDescent="0.2">
      <c r="A690">
        <v>688</v>
      </c>
      <c r="B690">
        <v>5</v>
      </c>
    </row>
    <row r="691" spans="1:2" x14ac:dyDescent="0.2">
      <c r="A691">
        <v>689</v>
      </c>
      <c r="B691">
        <v>5</v>
      </c>
    </row>
    <row r="692" spans="1:2" x14ac:dyDescent="0.2">
      <c r="A692">
        <v>690</v>
      </c>
      <c r="B692">
        <v>5</v>
      </c>
    </row>
    <row r="693" spans="1:2" x14ac:dyDescent="0.2">
      <c r="A693">
        <v>691</v>
      </c>
      <c r="B693">
        <v>5</v>
      </c>
    </row>
    <row r="694" spans="1:2" x14ac:dyDescent="0.2">
      <c r="A694">
        <v>692</v>
      </c>
      <c r="B694">
        <v>5</v>
      </c>
    </row>
    <row r="695" spans="1:2" x14ac:dyDescent="0.2">
      <c r="A695">
        <v>693</v>
      </c>
      <c r="B695">
        <v>5</v>
      </c>
    </row>
    <row r="696" spans="1:2" x14ac:dyDescent="0.2">
      <c r="A696">
        <v>694</v>
      </c>
      <c r="B696">
        <v>5</v>
      </c>
    </row>
    <row r="697" spans="1:2" x14ac:dyDescent="0.2">
      <c r="A697">
        <v>695</v>
      </c>
      <c r="B697">
        <v>5</v>
      </c>
    </row>
    <row r="698" spans="1:2" x14ac:dyDescent="0.2">
      <c r="A698">
        <v>696</v>
      </c>
      <c r="B698">
        <v>5</v>
      </c>
    </row>
    <row r="699" spans="1:2" x14ac:dyDescent="0.2">
      <c r="A699">
        <v>697</v>
      </c>
      <c r="B699">
        <v>5</v>
      </c>
    </row>
    <row r="700" spans="1:2" x14ac:dyDescent="0.2">
      <c r="A700">
        <v>698</v>
      </c>
      <c r="B700">
        <v>5</v>
      </c>
    </row>
    <row r="701" spans="1:2" x14ac:dyDescent="0.2">
      <c r="A701">
        <v>699</v>
      </c>
      <c r="B701">
        <v>5</v>
      </c>
    </row>
    <row r="702" spans="1:2" x14ac:dyDescent="0.2">
      <c r="A702">
        <v>700</v>
      </c>
      <c r="B702">
        <v>5</v>
      </c>
    </row>
    <row r="703" spans="1:2" x14ac:dyDescent="0.2">
      <c r="A703">
        <v>701</v>
      </c>
      <c r="B703">
        <v>5</v>
      </c>
    </row>
    <row r="704" spans="1:2" x14ac:dyDescent="0.2">
      <c r="A704">
        <v>702</v>
      </c>
      <c r="B704">
        <v>3</v>
      </c>
    </row>
    <row r="705" spans="1:2" x14ac:dyDescent="0.2">
      <c r="A705">
        <v>703</v>
      </c>
      <c r="B705">
        <v>5</v>
      </c>
    </row>
    <row r="706" spans="1:2" x14ac:dyDescent="0.2">
      <c r="A706">
        <v>704</v>
      </c>
      <c r="B706">
        <v>5</v>
      </c>
    </row>
    <row r="707" spans="1:2" x14ac:dyDescent="0.2">
      <c r="A707">
        <v>705</v>
      </c>
      <c r="B707">
        <v>5</v>
      </c>
    </row>
    <row r="708" spans="1:2" x14ac:dyDescent="0.2">
      <c r="A708">
        <v>706</v>
      </c>
      <c r="B708">
        <v>5</v>
      </c>
    </row>
    <row r="709" spans="1:2" x14ac:dyDescent="0.2">
      <c r="A709">
        <v>707</v>
      </c>
      <c r="B709">
        <v>3</v>
      </c>
    </row>
    <row r="710" spans="1:2" x14ac:dyDescent="0.2">
      <c r="A710">
        <v>708</v>
      </c>
      <c r="B710">
        <v>5</v>
      </c>
    </row>
    <row r="711" spans="1:2" x14ac:dyDescent="0.2">
      <c r="A711">
        <v>709</v>
      </c>
      <c r="B711">
        <v>5</v>
      </c>
    </row>
    <row r="712" spans="1:2" x14ac:dyDescent="0.2">
      <c r="A712">
        <v>710</v>
      </c>
      <c r="B712">
        <v>5</v>
      </c>
    </row>
    <row r="713" spans="1:2" x14ac:dyDescent="0.2">
      <c r="A713">
        <v>711</v>
      </c>
      <c r="B713">
        <v>5</v>
      </c>
    </row>
    <row r="714" spans="1:2" x14ac:dyDescent="0.2">
      <c r="A714">
        <v>712</v>
      </c>
      <c r="B714">
        <v>5</v>
      </c>
    </row>
    <row r="715" spans="1:2" x14ac:dyDescent="0.2">
      <c r="A715">
        <v>713</v>
      </c>
      <c r="B715">
        <v>5</v>
      </c>
    </row>
    <row r="716" spans="1:2" x14ac:dyDescent="0.2">
      <c r="A716">
        <v>714</v>
      </c>
      <c r="B716">
        <v>5</v>
      </c>
    </row>
    <row r="717" spans="1:2" x14ac:dyDescent="0.2">
      <c r="A717">
        <v>715</v>
      </c>
      <c r="B717">
        <v>5</v>
      </c>
    </row>
    <row r="718" spans="1:2" x14ac:dyDescent="0.2">
      <c r="A718">
        <v>716</v>
      </c>
      <c r="B718">
        <v>5</v>
      </c>
    </row>
    <row r="719" spans="1:2" x14ac:dyDescent="0.2">
      <c r="A719">
        <v>717</v>
      </c>
      <c r="B719">
        <v>5</v>
      </c>
    </row>
    <row r="720" spans="1:2" x14ac:dyDescent="0.2">
      <c r="A720">
        <v>718</v>
      </c>
      <c r="B720">
        <v>5</v>
      </c>
    </row>
    <row r="721" spans="1:2" x14ac:dyDescent="0.2">
      <c r="A721">
        <v>719</v>
      </c>
      <c r="B721">
        <v>5</v>
      </c>
    </row>
    <row r="722" spans="1:2" x14ac:dyDescent="0.2">
      <c r="A722">
        <v>720</v>
      </c>
      <c r="B722">
        <v>5</v>
      </c>
    </row>
    <row r="723" spans="1:2" x14ac:dyDescent="0.2">
      <c r="A723">
        <v>721</v>
      </c>
      <c r="B723">
        <v>5</v>
      </c>
    </row>
    <row r="724" spans="1:2" x14ac:dyDescent="0.2">
      <c r="A724">
        <v>722</v>
      </c>
      <c r="B724">
        <v>5</v>
      </c>
    </row>
    <row r="725" spans="1:2" x14ac:dyDescent="0.2">
      <c r="A725">
        <v>723</v>
      </c>
      <c r="B725">
        <v>5</v>
      </c>
    </row>
    <row r="726" spans="1:2" x14ac:dyDescent="0.2">
      <c r="A726">
        <v>724</v>
      </c>
      <c r="B726">
        <v>5</v>
      </c>
    </row>
    <row r="727" spans="1:2" x14ac:dyDescent="0.2">
      <c r="A727">
        <v>725</v>
      </c>
      <c r="B727">
        <v>5</v>
      </c>
    </row>
    <row r="728" spans="1:2" x14ac:dyDescent="0.2">
      <c r="A728">
        <v>726</v>
      </c>
      <c r="B728">
        <v>3</v>
      </c>
    </row>
    <row r="729" spans="1:2" x14ac:dyDescent="0.2">
      <c r="A729">
        <v>727</v>
      </c>
      <c r="B729">
        <v>5</v>
      </c>
    </row>
    <row r="730" spans="1:2" x14ac:dyDescent="0.2">
      <c r="A730">
        <v>728</v>
      </c>
      <c r="B730">
        <v>5</v>
      </c>
    </row>
    <row r="731" spans="1:2" x14ac:dyDescent="0.2">
      <c r="A731">
        <v>729</v>
      </c>
      <c r="B731">
        <v>5</v>
      </c>
    </row>
    <row r="732" spans="1:2" x14ac:dyDescent="0.2">
      <c r="A732">
        <v>730</v>
      </c>
      <c r="B732">
        <v>5</v>
      </c>
    </row>
    <row r="733" spans="1:2" x14ac:dyDescent="0.2">
      <c r="A733">
        <v>731</v>
      </c>
      <c r="B733">
        <v>5</v>
      </c>
    </row>
    <row r="734" spans="1:2" x14ac:dyDescent="0.2">
      <c r="A734">
        <v>732</v>
      </c>
      <c r="B734">
        <v>5</v>
      </c>
    </row>
    <row r="735" spans="1:2" x14ac:dyDescent="0.2">
      <c r="A735">
        <v>733</v>
      </c>
      <c r="B735">
        <v>5</v>
      </c>
    </row>
    <row r="736" spans="1:2" x14ac:dyDescent="0.2">
      <c r="A736">
        <v>734</v>
      </c>
      <c r="B736">
        <v>5</v>
      </c>
    </row>
    <row r="737" spans="1:2" x14ac:dyDescent="0.2">
      <c r="A737">
        <v>735</v>
      </c>
      <c r="B737">
        <v>5</v>
      </c>
    </row>
    <row r="738" spans="1:2" x14ac:dyDescent="0.2">
      <c r="A738">
        <v>736</v>
      </c>
      <c r="B738">
        <v>5</v>
      </c>
    </row>
    <row r="739" spans="1:2" x14ac:dyDescent="0.2">
      <c r="A739">
        <v>737</v>
      </c>
      <c r="B739">
        <v>5</v>
      </c>
    </row>
    <row r="740" spans="1:2" x14ac:dyDescent="0.2">
      <c r="A740">
        <v>738</v>
      </c>
      <c r="B740">
        <v>5</v>
      </c>
    </row>
    <row r="741" spans="1:2" x14ac:dyDescent="0.2">
      <c r="A741">
        <v>739</v>
      </c>
      <c r="B741">
        <v>5</v>
      </c>
    </row>
    <row r="742" spans="1:2" x14ac:dyDescent="0.2">
      <c r="A742">
        <v>740</v>
      </c>
      <c r="B742">
        <v>5</v>
      </c>
    </row>
    <row r="743" spans="1:2" x14ac:dyDescent="0.2">
      <c r="A743">
        <v>741</v>
      </c>
      <c r="B743">
        <v>5</v>
      </c>
    </row>
    <row r="744" spans="1:2" x14ac:dyDescent="0.2">
      <c r="A744">
        <v>742</v>
      </c>
      <c r="B744">
        <v>5</v>
      </c>
    </row>
    <row r="745" spans="1:2" x14ac:dyDescent="0.2">
      <c r="A745">
        <v>743</v>
      </c>
      <c r="B745">
        <v>5</v>
      </c>
    </row>
    <row r="746" spans="1:2" x14ac:dyDescent="0.2">
      <c r="A746">
        <v>744</v>
      </c>
      <c r="B746">
        <v>5</v>
      </c>
    </row>
    <row r="747" spans="1:2" x14ac:dyDescent="0.2">
      <c r="A747">
        <v>745</v>
      </c>
      <c r="B747">
        <v>5</v>
      </c>
    </row>
    <row r="748" spans="1:2" x14ac:dyDescent="0.2">
      <c r="A748">
        <v>746</v>
      </c>
      <c r="B748">
        <v>5</v>
      </c>
    </row>
    <row r="749" spans="1:2" x14ac:dyDescent="0.2">
      <c r="A749">
        <v>747</v>
      </c>
      <c r="B749">
        <v>5</v>
      </c>
    </row>
    <row r="750" spans="1:2" x14ac:dyDescent="0.2">
      <c r="A750">
        <v>748</v>
      </c>
      <c r="B750">
        <v>5</v>
      </c>
    </row>
    <row r="751" spans="1:2" x14ac:dyDescent="0.2">
      <c r="A751">
        <v>749</v>
      </c>
      <c r="B751">
        <v>5</v>
      </c>
    </row>
    <row r="752" spans="1:2" x14ac:dyDescent="0.2">
      <c r="A752">
        <v>750</v>
      </c>
      <c r="B752">
        <v>5</v>
      </c>
    </row>
    <row r="753" spans="1:2" x14ac:dyDescent="0.2">
      <c r="A753">
        <v>751</v>
      </c>
      <c r="B753">
        <v>5</v>
      </c>
    </row>
    <row r="754" spans="1:2" x14ac:dyDescent="0.2">
      <c r="A754">
        <v>752</v>
      </c>
      <c r="B754">
        <v>5</v>
      </c>
    </row>
    <row r="755" spans="1:2" x14ac:dyDescent="0.2">
      <c r="A755">
        <v>753</v>
      </c>
      <c r="B755">
        <v>5</v>
      </c>
    </row>
    <row r="756" spans="1:2" x14ac:dyDescent="0.2">
      <c r="A756">
        <v>754</v>
      </c>
      <c r="B756">
        <v>5</v>
      </c>
    </row>
    <row r="757" spans="1:2" x14ac:dyDescent="0.2">
      <c r="A757">
        <v>755</v>
      </c>
      <c r="B757">
        <v>5</v>
      </c>
    </row>
    <row r="758" spans="1:2" x14ac:dyDescent="0.2">
      <c r="A758">
        <v>756</v>
      </c>
      <c r="B758">
        <v>5</v>
      </c>
    </row>
    <row r="759" spans="1:2" x14ac:dyDescent="0.2">
      <c r="A759">
        <v>757</v>
      </c>
      <c r="B759">
        <v>5</v>
      </c>
    </row>
    <row r="760" spans="1:2" x14ac:dyDescent="0.2">
      <c r="A760">
        <v>758</v>
      </c>
      <c r="B760">
        <v>5</v>
      </c>
    </row>
    <row r="761" spans="1:2" x14ac:dyDescent="0.2">
      <c r="A761">
        <v>759</v>
      </c>
      <c r="B761">
        <v>5</v>
      </c>
    </row>
    <row r="762" spans="1:2" x14ac:dyDescent="0.2">
      <c r="A762">
        <v>760</v>
      </c>
      <c r="B762">
        <v>5</v>
      </c>
    </row>
    <row r="763" spans="1:2" x14ac:dyDescent="0.2">
      <c r="A763">
        <v>761</v>
      </c>
      <c r="B763">
        <v>5</v>
      </c>
    </row>
    <row r="764" spans="1:2" x14ac:dyDescent="0.2">
      <c r="A764">
        <v>762</v>
      </c>
      <c r="B764">
        <v>5</v>
      </c>
    </row>
    <row r="765" spans="1:2" x14ac:dyDescent="0.2">
      <c r="A765">
        <v>763</v>
      </c>
      <c r="B765">
        <v>5</v>
      </c>
    </row>
    <row r="766" spans="1:2" x14ac:dyDescent="0.2">
      <c r="A766">
        <v>764</v>
      </c>
      <c r="B766">
        <v>5</v>
      </c>
    </row>
    <row r="767" spans="1:2" x14ac:dyDescent="0.2">
      <c r="A767">
        <v>765</v>
      </c>
      <c r="B767">
        <v>5</v>
      </c>
    </row>
    <row r="768" spans="1:2" x14ac:dyDescent="0.2">
      <c r="A768">
        <v>766</v>
      </c>
      <c r="B768">
        <v>5</v>
      </c>
    </row>
    <row r="769" spans="1:2" x14ac:dyDescent="0.2">
      <c r="A769">
        <v>767</v>
      </c>
      <c r="B769">
        <v>5</v>
      </c>
    </row>
    <row r="770" spans="1:2" x14ac:dyDescent="0.2">
      <c r="A770">
        <v>768</v>
      </c>
      <c r="B770">
        <v>5</v>
      </c>
    </row>
    <row r="771" spans="1:2" x14ac:dyDescent="0.2">
      <c r="A771">
        <v>769</v>
      </c>
      <c r="B771">
        <v>5</v>
      </c>
    </row>
    <row r="772" spans="1:2" x14ac:dyDescent="0.2">
      <c r="A772">
        <v>770</v>
      </c>
      <c r="B772">
        <v>5</v>
      </c>
    </row>
    <row r="773" spans="1:2" x14ac:dyDescent="0.2">
      <c r="A773">
        <v>771</v>
      </c>
      <c r="B773">
        <v>5</v>
      </c>
    </row>
    <row r="774" spans="1:2" x14ac:dyDescent="0.2">
      <c r="A774">
        <v>772</v>
      </c>
      <c r="B774">
        <v>5</v>
      </c>
    </row>
    <row r="775" spans="1:2" x14ac:dyDescent="0.2">
      <c r="A775">
        <v>773</v>
      </c>
      <c r="B775">
        <v>5</v>
      </c>
    </row>
    <row r="776" spans="1:2" x14ac:dyDescent="0.2">
      <c r="A776">
        <v>774</v>
      </c>
      <c r="B776">
        <v>3</v>
      </c>
    </row>
    <row r="777" spans="1:2" x14ac:dyDescent="0.2">
      <c r="A777">
        <v>775</v>
      </c>
      <c r="B777">
        <v>5</v>
      </c>
    </row>
    <row r="778" spans="1:2" x14ac:dyDescent="0.2">
      <c r="A778">
        <v>776</v>
      </c>
      <c r="B778">
        <v>5</v>
      </c>
    </row>
    <row r="779" spans="1:2" x14ac:dyDescent="0.2">
      <c r="A779">
        <v>777</v>
      </c>
      <c r="B779">
        <v>5</v>
      </c>
    </row>
    <row r="780" spans="1:2" x14ac:dyDescent="0.2">
      <c r="A780">
        <v>778</v>
      </c>
      <c r="B780">
        <v>5</v>
      </c>
    </row>
    <row r="781" spans="1:2" x14ac:dyDescent="0.2">
      <c r="A781">
        <v>779</v>
      </c>
      <c r="B781">
        <v>5</v>
      </c>
    </row>
    <row r="782" spans="1:2" x14ac:dyDescent="0.2">
      <c r="A782">
        <v>780</v>
      </c>
      <c r="B782">
        <v>5</v>
      </c>
    </row>
    <row r="783" spans="1:2" x14ac:dyDescent="0.2">
      <c r="A783">
        <v>781</v>
      </c>
      <c r="B783">
        <v>5</v>
      </c>
    </row>
    <row r="784" spans="1:2" x14ac:dyDescent="0.2">
      <c r="A784">
        <v>782</v>
      </c>
      <c r="B784">
        <v>5</v>
      </c>
    </row>
    <row r="785" spans="1:2" x14ac:dyDescent="0.2">
      <c r="A785">
        <v>783</v>
      </c>
      <c r="B785">
        <v>5</v>
      </c>
    </row>
    <row r="786" spans="1:2" x14ac:dyDescent="0.2">
      <c r="A786">
        <v>784</v>
      </c>
      <c r="B786">
        <v>5</v>
      </c>
    </row>
    <row r="787" spans="1:2" x14ac:dyDescent="0.2">
      <c r="A787">
        <v>785</v>
      </c>
      <c r="B787">
        <v>5</v>
      </c>
    </row>
    <row r="788" spans="1:2" x14ac:dyDescent="0.2">
      <c r="A788">
        <v>786</v>
      </c>
      <c r="B788">
        <v>5</v>
      </c>
    </row>
    <row r="789" spans="1:2" x14ac:dyDescent="0.2">
      <c r="A789">
        <v>787</v>
      </c>
      <c r="B789">
        <v>5</v>
      </c>
    </row>
    <row r="790" spans="1:2" x14ac:dyDescent="0.2">
      <c r="A790">
        <v>788</v>
      </c>
      <c r="B790">
        <v>5</v>
      </c>
    </row>
    <row r="791" spans="1:2" x14ac:dyDescent="0.2">
      <c r="A791">
        <v>789</v>
      </c>
      <c r="B791">
        <v>5</v>
      </c>
    </row>
    <row r="792" spans="1:2" x14ac:dyDescent="0.2">
      <c r="A792">
        <v>790</v>
      </c>
      <c r="B792">
        <v>5</v>
      </c>
    </row>
    <row r="793" spans="1:2" x14ac:dyDescent="0.2">
      <c r="A793">
        <v>791</v>
      </c>
      <c r="B793">
        <v>5</v>
      </c>
    </row>
    <row r="794" spans="1:2" x14ac:dyDescent="0.2">
      <c r="A794">
        <v>792</v>
      </c>
      <c r="B794">
        <v>5</v>
      </c>
    </row>
    <row r="795" spans="1:2" x14ac:dyDescent="0.2">
      <c r="A795">
        <v>793</v>
      </c>
      <c r="B795">
        <v>5</v>
      </c>
    </row>
    <row r="796" spans="1:2" x14ac:dyDescent="0.2">
      <c r="A796">
        <v>794</v>
      </c>
      <c r="B796">
        <v>5</v>
      </c>
    </row>
    <row r="797" spans="1:2" x14ac:dyDescent="0.2">
      <c r="A797">
        <v>795</v>
      </c>
      <c r="B797">
        <v>5</v>
      </c>
    </row>
    <row r="798" spans="1:2" x14ac:dyDescent="0.2">
      <c r="A798">
        <v>796</v>
      </c>
      <c r="B798">
        <v>5</v>
      </c>
    </row>
    <row r="799" spans="1:2" x14ac:dyDescent="0.2">
      <c r="A799">
        <v>797</v>
      </c>
      <c r="B799">
        <v>5</v>
      </c>
    </row>
    <row r="800" spans="1:2" x14ac:dyDescent="0.2">
      <c r="A800">
        <v>798</v>
      </c>
      <c r="B800">
        <v>3</v>
      </c>
    </row>
    <row r="801" spans="1:2" x14ac:dyDescent="0.2">
      <c r="A801">
        <v>799</v>
      </c>
      <c r="B801">
        <v>5</v>
      </c>
    </row>
    <row r="802" spans="1:2" x14ac:dyDescent="0.2">
      <c r="A802">
        <v>800</v>
      </c>
      <c r="B802">
        <v>5</v>
      </c>
    </row>
    <row r="803" spans="1:2" x14ac:dyDescent="0.2">
      <c r="A803">
        <v>801</v>
      </c>
      <c r="B803">
        <v>5</v>
      </c>
    </row>
    <row r="804" spans="1:2" x14ac:dyDescent="0.2">
      <c r="A804">
        <v>802</v>
      </c>
      <c r="B804">
        <v>5</v>
      </c>
    </row>
    <row r="805" spans="1:2" x14ac:dyDescent="0.2">
      <c r="A805">
        <v>803</v>
      </c>
      <c r="B805">
        <v>5</v>
      </c>
    </row>
    <row r="806" spans="1:2" x14ac:dyDescent="0.2">
      <c r="A806">
        <v>804</v>
      </c>
      <c r="B806">
        <v>5</v>
      </c>
    </row>
    <row r="807" spans="1:2" x14ac:dyDescent="0.2">
      <c r="A807">
        <v>805</v>
      </c>
      <c r="B807">
        <v>5</v>
      </c>
    </row>
    <row r="808" spans="1:2" x14ac:dyDescent="0.2">
      <c r="A808">
        <v>806</v>
      </c>
      <c r="B808">
        <v>5</v>
      </c>
    </row>
    <row r="809" spans="1:2" x14ac:dyDescent="0.2">
      <c r="A809">
        <v>807</v>
      </c>
      <c r="B809">
        <v>5</v>
      </c>
    </row>
    <row r="810" spans="1:2" x14ac:dyDescent="0.2">
      <c r="A810">
        <v>808</v>
      </c>
      <c r="B810">
        <v>5</v>
      </c>
    </row>
    <row r="811" spans="1:2" x14ac:dyDescent="0.2">
      <c r="A811">
        <v>809</v>
      </c>
      <c r="B811">
        <v>3</v>
      </c>
    </row>
    <row r="812" spans="1:2" x14ac:dyDescent="0.2">
      <c r="A812">
        <v>810</v>
      </c>
      <c r="B812">
        <v>5</v>
      </c>
    </row>
    <row r="813" spans="1:2" x14ac:dyDescent="0.2">
      <c r="A813">
        <v>811</v>
      </c>
      <c r="B813">
        <v>5</v>
      </c>
    </row>
    <row r="814" spans="1:2" x14ac:dyDescent="0.2">
      <c r="A814">
        <v>812</v>
      </c>
      <c r="B814">
        <v>5</v>
      </c>
    </row>
    <row r="815" spans="1:2" x14ac:dyDescent="0.2">
      <c r="A815">
        <v>813</v>
      </c>
      <c r="B815">
        <v>5</v>
      </c>
    </row>
    <row r="816" spans="1:2" x14ac:dyDescent="0.2">
      <c r="A816">
        <v>814</v>
      </c>
      <c r="B816">
        <v>5</v>
      </c>
    </row>
    <row r="817" spans="1:2" x14ac:dyDescent="0.2">
      <c r="A817">
        <v>815</v>
      </c>
      <c r="B817">
        <v>5</v>
      </c>
    </row>
    <row r="818" spans="1:2" x14ac:dyDescent="0.2">
      <c r="A818">
        <v>816</v>
      </c>
      <c r="B818">
        <v>5</v>
      </c>
    </row>
    <row r="819" spans="1:2" x14ac:dyDescent="0.2">
      <c r="A819">
        <v>817</v>
      </c>
      <c r="B819">
        <v>5</v>
      </c>
    </row>
    <row r="820" spans="1:2" x14ac:dyDescent="0.2">
      <c r="A820">
        <v>818</v>
      </c>
      <c r="B820">
        <v>5</v>
      </c>
    </row>
    <row r="821" spans="1:2" x14ac:dyDescent="0.2">
      <c r="A821">
        <v>819</v>
      </c>
      <c r="B821">
        <v>5</v>
      </c>
    </row>
    <row r="822" spans="1:2" x14ac:dyDescent="0.2">
      <c r="A822">
        <v>820</v>
      </c>
      <c r="B822">
        <v>5</v>
      </c>
    </row>
    <row r="823" spans="1:2" x14ac:dyDescent="0.2">
      <c r="A823">
        <v>821</v>
      </c>
      <c r="B823">
        <v>5</v>
      </c>
    </row>
    <row r="824" spans="1:2" x14ac:dyDescent="0.2">
      <c r="A824">
        <v>822</v>
      </c>
      <c r="B824">
        <v>5</v>
      </c>
    </row>
    <row r="825" spans="1:2" x14ac:dyDescent="0.2">
      <c r="A825">
        <v>823</v>
      </c>
      <c r="B825">
        <v>5</v>
      </c>
    </row>
    <row r="826" spans="1:2" x14ac:dyDescent="0.2">
      <c r="A826">
        <v>824</v>
      </c>
      <c r="B826">
        <v>3</v>
      </c>
    </row>
    <row r="827" spans="1:2" x14ac:dyDescent="0.2">
      <c r="A827">
        <v>825</v>
      </c>
      <c r="B827">
        <v>5</v>
      </c>
    </row>
    <row r="828" spans="1:2" x14ac:dyDescent="0.2">
      <c r="A828">
        <v>826</v>
      </c>
      <c r="B828">
        <v>5</v>
      </c>
    </row>
    <row r="829" spans="1:2" x14ac:dyDescent="0.2">
      <c r="A829">
        <v>827</v>
      </c>
      <c r="B829">
        <v>5</v>
      </c>
    </row>
    <row r="830" spans="1:2" x14ac:dyDescent="0.2">
      <c r="A830">
        <v>828</v>
      </c>
      <c r="B830">
        <v>5</v>
      </c>
    </row>
    <row r="831" spans="1:2" x14ac:dyDescent="0.2">
      <c r="A831">
        <v>829</v>
      </c>
      <c r="B831">
        <v>5</v>
      </c>
    </row>
    <row r="832" spans="1:2" x14ac:dyDescent="0.2">
      <c r="A832">
        <v>830</v>
      </c>
      <c r="B832">
        <v>5</v>
      </c>
    </row>
    <row r="833" spans="1:2" x14ac:dyDescent="0.2">
      <c r="A833">
        <v>831</v>
      </c>
      <c r="B833">
        <v>5</v>
      </c>
    </row>
    <row r="834" spans="1:2" x14ac:dyDescent="0.2">
      <c r="A834">
        <v>832</v>
      </c>
      <c r="B834">
        <v>5</v>
      </c>
    </row>
    <row r="835" spans="1:2" x14ac:dyDescent="0.2">
      <c r="A835">
        <v>833</v>
      </c>
      <c r="B835">
        <v>5</v>
      </c>
    </row>
    <row r="836" spans="1:2" x14ac:dyDescent="0.2">
      <c r="A836">
        <v>834</v>
      </c>
      <c r="B836">
        <v>5</v>
      </c>
    </row>
    <row r="837" spans="1:2" x14ac:dyDescent="0.2">
      <c r="A837">
        <v>835</v>
      </c>
      <c r="B837">
        <v>5</v>
      </c>
    </row>
    <row r="838" spans="1:2" x14ac:dyDescent="0.2">
      <c r="A838">
        <v>836</v>
      </c>
      <c r="B838">
        <v>5</v>
      </c>
    </row>
    <row r="839" spans="1:2" x14ac:dyDescent="0.2">
      <c r="A839">
        <v>837</v>
      </c>
      <c r="B839">
        <v>5</v>
      </c>
    </row>
    <row r="840" spans="1:2" x14ac:dyDescent="0.2">
      <c r="A840">
        <v>838</v>
      </c>
      <c r="B840">
        <v>5</v>
      </c>
    </row>
    <row r="841" spans="1:2" x14ac:dyDescent="0.2">
      <c r="A841">
        <v>839</v>
      </c>
      <c r="B841">
        <v>5</v>
      </c>
    </row>
    <row r="842" spans="1:2" x14ac:dyDescent="0.2">
      <c r="A842">
        <v>840</v>
      </c>
      <c r="B842">
        <v>5</v>
      </c>
    </row>
    <row r="843" spans="1:2" x14ac:dyDescent="0.2">
      <c r="A843">
        <v>841</v>
      </c>
      <c r="B843">
        <v>5</v>
      </c>
    </row>
    <row r="844" spans="1:2" x14ac:dyDescent="0.2">
      <c r="A844">
        <v>842</v>
      </c>
      <c r="B844">
        <v>5</v>
      </c>
    </row>
    <row r="845" spans="1:2" x14ac:dyDescent="0.2">
      <c r="A845">
        <v>843</v>
      </c>
      <c r="B845">
        <v>5</v>
      </c>
    </row>
    <row r="846" spans="1:2" x14ac:dyDescent="0.2">
      <c r="A846">
        <v>844</v>
      </c>
      <c r="B846">
        <v>5</v>
      </c>
    </row>
    <row r="847" spans="1:2" x14ac:dyDescent="0.2">
      <c r="A847">
        <v>845</v>
      </c>
      <c r="B847">
        <v>5</v>
      </c>
    </row>
    <row r="848" spans="1:2" x14ac:dyDescent="0.2">
      <c r="A848">
        <v>846</v>
      </c>
      <c r="B848">
        <v>5</v>
      </c>
    </row>
    <row r="849" spans="1:2" x14ac:dyDescent="0.2">
      <c r="A849">
        <v>847</v>
      </c>
      <c r="B849">
        <v>5</v>
      </c>
    </row>
    <row r="850" spans="1:2" x14ac:dyDescent="0.2">
      <c r="A850">
        <v>848</v>
      </c>
      <c r="B850">
        <v>5</v>
      </c>
    </row>
    <row r="851" spans="1:2" x14ac:dyDescent="0.2">
      <c r="A851">
        <v>849</v>
      </c>
      <c r="B851">
        <v>5</v>
      </c>
    </row>
    <row r="852" spans="1:2" x14ac:dyDescent="0.2">
      <c r="A852">
        <v>850</v>
      </c>
      <c r="B852">
        <v>3</v>
      </c>
    </row>
    <row r="853" spans="1:2" x14ac:dyDescent="0.2">
      <c r="A853">
        <v>851</v>
      </c>
      <c r="B853">
        <v>5</v>
      </c>
    </row>
    <row r="854" spans="1:2" x14ac:dyDescent="0.2">
      <c r="A854">
        <v>852</v>
      </c>
      <c r="B854">
        <v>5</v>
      </c>
    </row>
    <row r="855" spans="1:2" x14ac:dyDescent="0.2">
      <c r="A855">
        <v>853</v>
      </c>
      <c r="B855">
        <v>5</v>
      </c>
    </row>
    <row r="856" spans="1:2" x14ac:dyDescent="0.2">
      <c r="A856">
        <v>854</v>
      </c>
      <c r="B856">
        <v>5</v>
      </c>
    </row>
    <row r="857" spans="1:2" x14ac:dyDescent="0.2">
      <c r="A857">
        <v>855</v>
      </c>
      <c r="B857">
        <v>5</v>
      </c>
    </row>
    <row r="858" spans="1:2" x14ac:dyDescent="0.2">
      <c r="A858">
        <v>856</v>
      </c>
      <c r="B858">
        <v>5</v>
      </c>
    </row>
    <row r="859" spans="1:2" x14ac:dyDescent="0.2">
      <c r="A859">
        <v>857</v>
      </c>
      <c r="B859">
        <v>5</v>
      </c>
    </row>
    <row r="860" spans="1:2" x14ac:dyDescent="0.2">
      <c r="A860">
        <v>858</v>
      </c>
      <c r="B860">
        <v>5</v>
      </c>
    </row>
    <row r="861" spans="1:2" x14ac:dyDescent="0.2">
      <c r="A861">
        <v>859</v>
      </c>
      <c r="B861">
        <v>5</v>
      </c>
    </row>
    <row r="862" spans="1:2" x14ac:dyDescent="0.2">
      <c r="A862">
        <v>860</v>
      </c>
      <c r="B862">
        <v>5</v>
      </c>
    </row>
    <row r="863" spans="1:2" x14ac:dyDescent="0.2">
      <c r="A863">
        <v>861</v>
      </c>
      <c r="B863">
        <v>5</v>
      </c>
    </row>
    <row r="864" spans="1:2" x14ac:dyDescent="0.2">
      <c r="A864">
        <v>862</v>
      </c>
      <c r="B864">
        <v>5</v>
      </c>
    </row>
    <row r="865" spans="1:2" x14ac:dyDescent="0.2">
      <c r="A865">
        <v>863</v>
      </c>
      <c r="B865">
        <v>5</v>
      </c>
    </row>
    <row r="866" spans="1:2" x14ac:dyDescent="0.2">
      <c r="A866">
        <v>864</v>
      </c>
      <c r="B866">
        <v>5</v>
      </c>
    </row>
    <row r="867" spans="1:2" x14ac:dyDescent="0.2">
      <c r="A867">
        <v>865</v>
      </c>
      <c r="B867">
        <v>5</v>
      </c>
    </row>
    <row r="868" spans="1:2" x14ac:dyDescent="0.2">
      <c r="A868">
        <v>866</v>
      </c>
      <c r="B868">
        <v>5</v>
      </c>
    </row>
    <row r="869" spans="1:2" x14ac:dyDescent="0.2">
      <c r="A869">
        <v>867</v>
      </c>
      <c r="B869">
        <v>5</v>
      </c>
    </row>
    <row r="870" spans="1:2" x14ac:dyDescent="0.2">
      <c r="A870">
        <v>868</v>
      </c>
      <c r="B870">
        <v>5</v>
      </c>
    </row>
    <row r="871" spans="1:2" x14ac:dyDescent="0.2">
      <c r="A871">
        <v>869</v>
      </c>
      <c r="B871">
        <v>5</v>
      </c>
    </row>
    <row r="872" spans="1:2" x14ac:dyDescent="0.2">
      <c r="A872">
        <v>870</v>
      </c>
      <c r="B872">
        <v>5</v>
      </c>
    </row>
    <row r="873" spans="1:2" x14ac:dyDescent="0.2">
      <c r="A873">
        <v>871</v>
      </c>
      <c r="B873">
        <v>5</v>
      </c>
    </row>
    <row r="874" spans="1:2" x14ac:dyDescent="0.2">
      <c r="A874">
        <v>872</v>
      </c>
      <c r="B874">
        <v>5</v>
      </c>
    </row>
    <row r="875" spans="1:2" x14ac:dyDescent="0.2">
      <c r="A875">
        <v>873</v>
      </c>
      <c r="B875">
        <v>3</v>
      </c>
    </row>
    <row r="876" spans="1:2" x14ac:dyDescent="0.2">
      <c r="A876">
        <v>874</v>
      </c>
      <c r="B876">
        <v>5</v>
      </c>
    </row>
    <row r="877" spans="1:2" x14ac:dyDescent="0.2">
      <c r="A877">
        <v>875</v>
      </c>
      <c r="B877">
        <v>5</v>
      </c>
    </row>
    <row r="878" spans="1:2" x14ac:dyDescent="0.2">
      <c r="A878">
        <v>876</v>
      </c>
      <c r="B878">
        <v>5</v>
      </c>
    </row>
    <row r="879" spans="1:2" x14ac:dyDescent="0.2">
      <c r="A879">
        <v>877</v>
      </c>
      <c r="B879">
        <v>5</v>
      </c>
    </row>
    <row r="880" spans="1:2" x14ac:dyDescent="0.2">
      <c r="A880">
        <v>878</v>
      </c>
      <c r="B880">
        <v>5</v>
      </c>
    </row>
    <row r="881" spans="1:2" x14ac:dyDescent="0.2">
      <c r="A881">
        <v>879</v>
      </c>
      <c r="B881">
        <v>5</v>
      </c>
    </row>
    <row r="882" spans="1:2" x14ac:dyDescent="0.2">
      <c r="A882">
        <v>880</v>
      </c>
      <c r="B882">
        <v>5</v>
      </c>
    </row>
    <row r="883" spans="1:2" x14ac:dyDescent="0.2">
      <c r="A883">
        <v>881</v>
      </c>
      <c r="B883">
        <v>5</v>
      </c>
    </row>
    <row r="884" spans="1:2" x14ac:dyDescent="0.2">
      <c r="A884">
        <v>882</v>
      </c>
      <c r="B884">
        <v>5</v>
      </c>
    </row>
    <row r="885" spans="1:2" x14ac:dyDescent="0.2">
      <c r="A885">
        <v>883</v>
      </c>
      <c r="B885">
        <v>5</v>
      </c>
    </row>
    <row r="886" spans="1:2" x14ac:dyDescent="0.2">
      <c r="A886">
        <v>884</v>
      </c>
      <c r="B886">
        <v>5</v>
      </c>
    </row>
    <row r="887" spans="1:2" x14ac:dyDescent="0.2">
      <c r="A887">
        <v>885</v>
      </c>
      <c r="B887">
        <v>5</v>
      </c>
    </row>
    <row r="888" spans="1:2" x14ac:dyDescent="0.2">
      <c r="A888">
        <v>886</v>
      </c>
      <c r="B888">
        <v>5</v>
      </c>
    </row>
    <row r="889" spans="1:2" x14ac:dyDescent="0.2">
      <c r="A889">
        <v>887</v>
      </c>
      <c r="B889">
        <v>5</v>
      </c>
    </row>
    <row r="890" spans="1:2" x14ac:dyDescent="0.2">
      <c r="A890">
        <v>888</v>
      </c>
      <c r="B890">
        <v>5</v>
      </c>
    </row>
    <row r="891" spans="1:2" x14ac:dyDescent="0.2">
      <c r="A891">
        <v>889</v>
      </c>
      <c r="B891">
        <v>5</v>
      </c>
    </row>
    <row r="892" spans="1:2" x14ac:dyDescent="0.2">
      <c r="A892">
        <v>890</v>
      </c>
      <c r="B892">
        <v>5</v>
      </c>
    </row>
    <row r="893" spans="1:2" x14ac:dyDescent="0.2">
      <c r="A893">
        <v>891</v>
      </c>
      <c r="B893">
        <v>5</v>
      </c>
    </row>
    <row r="894" spans="1:2" x14ac:dyDescent="0.2">
      <c r="A894">
        <v>892</v>
      </c>
      <c r="B894">
        <v>5</v>
      </c>
    </row>
    <row r="895" spans="1:2" x14ac:dyDescent="0.2">
      <c r="A895">
        <v>893</v>
      </c>
      <c r="B895">
        <v>5</v>
      </c>
    </row>
    <row r="896" spans="1:2" x14ac:dyDescent="0.2">
      <c r="A896">
        <v>894</v>
      </c>
      <c r="B896">
        <v>5</v>
      </c>
    </row>
    <row r="897" spans="1:2" x14ac:dyDescent="0.2">
      <c r="A897">
        <v>895</v>
      </c>
      <c r="B897">
        <v>5</v>
      </c>
    </row>
    <row r="898" spans="1:2" x14ac:dyDescent="0.2">
      <c r="A898">
        <v>896</v>
      </c>
      <c r="B898">
        <v>5</v>
      </c>
    </row>
    <row r="899" spans="1:2" x14ac:dyDescent="0.2">
      <c r="A899">
        <v>897</v>
      </c>
      <c r="B899">
        <v>5</v>
      </c>
    </row>
    <row r="900" spans="1:2" x14ac:dyDescent="0.2">
      <c r="A900">
        <v>898</v>
      </c>
      <c r="B900">
        <v>5</v>
      </c>
    </row>
    <row r="901" spans="1:2" x14ac:dyDescent="0.2">
      <c r="A901">
        <v>899</v>
      </c>
      <c r="B901">
        <v>5</v>
      </c>
    </row>
    <row r="902" spans="1:2" x14ac:dyDescent="0.2">
      <c r="A902">
        <v>900</v>
      </c>
      <c r="B902">
        <v>5</v>
      </c>
    </row>
    <row r="903" spans="1:2" x14ac:dyDescent="0.2">
      <c r="A903">
        <v>901</v>
      </c>
      <c r="B903">
        <v>5</v>
      </c>
    </row>
    <row r="904" spans="1:2" x14ac:dyDescent="0.2">
      <c r="A904">
        <v>902</v>
      </c>
      <c r="B904">
        <v>5</v>
      </c>
    </row>
    <row r="905" spans="1:2" x14ac:dyDescent="0.2">
      <c r="A905">
        <v>903</v>
      </c>
      <c r="B905">
        <v>5</v>
      </c>
    </row>
    <row r="906" spans="1:2" x14ac:dyDescent="0.2">
      <c r="A906">
        <v>904</v>
      </c>
      <c r="B906">
        <v>5</v>
      </c>
    </row>
    <row r="907" spans="1:2" x14ac:dyDescent="0.2">
      <c r="A907">
        <v>905</v>
      </c>
      <c r="B907">
        <v>3</v>
      </c>
    </row>
    <row r="908" spans="1:2" x14ac:dyDescent="0.2">
      <c r="A908">
        <v>906</v>
      </c>
      <c r="B908">
        <v>5</v>
      </c>
    </row>
    <row r="909" spans="1:2" x14ac:dyDescent="0.2">
      <c r="A909">
        <v>907</v>
      </c>
      <c r="B909">
        <v>5</v>
      </c>
    </row>
    <row r="910" spans="1:2" x14ac:dyDescent="0.2">
      <c r="A910">
        <v>908</v>
      </c>
      <c r="B910">
        <v>5</v>
      </c>
    </row>
    <row r="911" spans="1:2" x14ac:dyDescent="0.2">
      <c r="A911">
        <v>909</v>
      </c>
      <c r="B911">
        <v>5</v>
      </c>
    </row>
    <row r="912" spans="1:2" x14ac:dyDescent="0.2">
      <c r="A912">
        <v>910</v>
      </c>
      <c r="B912">
        <v>5</v>
      </c>
    </row>
    <row r="913" spans="1:2" x14ac:dyDescent="0.2">
      <c r="A913">
        <v>911</v>
      </c>
      <c r="B913">
        <v>5</v>
      </c>
    </row>
    <row r="914" spans="1:2" x14ac:dyDescent="0.2">
      <c r="A914">
        <v>912</v>
      </c>
      <c r="B914">
        <v>5</v>
      </c>
    </row>
    <row r="915" spans="1:2" x14ac:dyDescent="0.2">
      <c r="A915">
        <v>913</v>
      </c>
      <c r="B915">
        <v>5</v>
      </c>
    </row>
    <row r="916" spans="1:2" x14ac:dyDescent="0.2">
      <c r="A916">
        <v>914</v>
      </c>
      <c r="B916">
        <v>5</v>
      </c>
    </row>
    <row r="917" spans="1:2" x14ac:dyDescent="0.2">
      <c r="A917">
        <v>915</v>
      </c>
      <c r="B917">
        <v>3</v>
      </c>
    </row>
    <row r="918" spans="1:2" x14ac:dyDescent="0.2">
      <c r="A918">
        <v>916</v>
      </c>
      <c r="B918">
        <v>5</v>
      </c>
    </row>
    <row r="919" spans="1:2" x14ac:dyDescent="0.2">
      <c r="A919">
        <v>917</v>
      </c>
      <c r="B919">
        <v>5</v>
      </c>
    </row>
    <row r="920" spans="1:2" x14ac:dyDescent="0.2">
      <c r="A920">
        <v>918</v>
      </c>
      <c r="B920">
        <v>5</v>
      </c>
    </row>
    <row r="921" spans="1:2" x14ac:dyDescent="0.2">
      <c r="A921">
        <v>919</v>
      </c>
      <c r="B921">
        <v>5</v>
      </c>
    </row>
    <row r="922" spans="1:2" x14ac:dyDescent="0.2">
      <c r="A922">
        <v>920</v>
      </c>
      <c r="B922">
        <v>5</v>
      </c>
    </row>
    <row r="923" spans="1:2" x14ac:dyDescent="0.2">
      <c r="A923">
        <v>921</v>
      </c>
      <c r="B923">
        <v>5</v>
      </c>
    </row>
    <row r="924" spans="1:2" x14ac:dyDescent="0.2">
      <c r="A924">
        <v>922</v>
      </c>
      <c r="B924">
        <v>5</v>
      </c>
    </row>
    <row r="925" spans="1:2" x14ac:dyDescent="0.2">
      <c r="A925">
        <v>923</v>
      </c>
      <c r="B925">
        <v>5</v>
      </c>
    </row>
    <row r="926" spans="1:2" x14ac:dyDescent="0.2">
      <c r="A926">
        <v>924</v>
      </c>
      <c r="B926">
        <v>5</v>
      </c>
    </row>
    <row r="927" spans="1:2" x14ac:dyDescent="0.2">
      <c r="A927">
        <v>925</v>
      </c>
      <c r="B927">
        <v>5</v>
      </c>
    </row>
    <row r="928" spans="1:2" x14ac:dyDescent="0.2">
      <c r="A928">
        <v>926</v>
      </c>
      <c r="B928">
        <v>5</v>
      </c>
    </row>
    <row r="929" spans="1:2" x14ac:dyDescent="0.2">
      <c r="A929">
        <v>927</v>
      </c>
      <c r="B929">
        <v>5</v>
      </c>
    </row>
    <row r="930" spans="1:2" x14ac:dyDescent="0.2">
      <c r="A930">
        <v>928</v>
      </c>
      <c r="B930">
        <v>5</v>
      </c>
    </row>
    <row r="931" spans="1:2" x14ac:dyDescent="0.2">
      <c r="A931">
        <v>929</v>
      </c>
      <c r="B931">
        <v>5</v>
      </c>
    </row>
    <row r="932" spans="1:2" x14ac:dyDescent="0.2">
      <c r="A932">
        <v>930</v>
      </c>
      <c r="B932">
        <v>5</v>
      </c>
    </row>
    <row r="933" spans="1:2" x14ac:dyDescent="0.2">
      <c r="A933">
        <v>931</v>
      </c>
      <c r="B933">
        <v>5</v>
      </c>
    </row>
    <row r="934" spans="1:2" x14ac:dyDescent="0.2">
      <c r="A934">
        <v>932</v>
      </c>
      <c r="B934">
        <v>5</v>
      </c>
    </row>
    <row r="935" spans="1:2" x14ac:dyDescent="0.2">
      <c r="A935">
        <v>933</v>
      </c>
      <c r="B935">
        <v>5</v>
      </c>
    </row>
    <row r="936" spans="1:2" x14ac:dyDescent="0.2">
      <c r="A936">
        <v>934</v>
      </c>
      <c r="B936">
        <v>5</v>
      </c>
    </row>
    <row r="937" spans="1:2" x14ac:dyDescent="0.2">
      <c r="A937">
        <v>935</v>
      </c>
      <c r="B937">
        <v>5</v>
      </c>
    </row>
    <row r="938" spans="1:2" x14ac:dyDescent="0.2">
      <c r="A938">
        <v>936</v>
      </c>
      <c r="B938">
        <v>5</v>
      </c>
    </row>
    <row r="939" spans="1:2" x14ac:dyDescent="0.2">
      <c r="A939">
        <v>937</v>
      </c>
      <c r="B939">
        <v>5</v>
      </c>
    </row>
    <row r="940" spans="1:2" x14ac:dyDescent="0.2">
      <c r="A940">
        <v>938</v>
      </c>
      <c r="B940">
        <v>5</v>
      </c>
    </row>
    <row r="941" spans="1:2" x14ac:dyDescent="0.2">
      <c r="A941">
        <v>939</v>
      </c>
      <c r="B941">
        <v>5</v>
      </c>
    </row>
    <row r="942" spans="1:2" x14ac:dyDescent="0.2">
      <c r="A942">
        <v>940</v>
      </c>
      <c r="B942">
        <v>5</v>
      </c>
    </row>
    <row r="943" spans="1:2" x14ac:dyDescent="0.2">
      <c r="A943">
        <v>941</v>
      </c>
      <c r="B943">
        <v>3</v>
      </c>
    </row>
    <row r="944" spans="1:2" x14ac:dyDescent="0.2">
      <c r="A944">
        <v>942</v>
      </c>
      <c r="B944">
        <v>5</v>
      </c>
    </row>
    <row r="945" spans="1:2" x14ac:dyDescent="0.2">
      <c r="A945">
        <v>943</v>
      </c>
      <c r="B945">
        <v>5</v>
      </c>
    </row>
    <row r="946" spans="1:2" x14ac:dyDescent="0.2">
      <c r="A946">
        <v>944</v>
      </c>
      <c r="B946">
        <v>5</v>
      </c>
    </row>
    <row r="947" spans="1:2" x14ac:dyDescent="0.2">
      <c r="A947">
        <v>945</v>
      </c>
      <c r="B947">
        <v>5</v>
      </c>
    </row>
    <row r="948" spans="1:2" x14ac:dyDescent="0.2">
      <c r="A948">
        <v>946</v>
      </c>
      <c r="B948">
        <v>3</v>
      </c>
    </row>
    <row r="949" spans="1:2" x14ac:dyDescent="0.2">
      <c r="A949">
        <v>947</v>
      </c>
      <c r="B949">
        <v>5</v>
      </c>
    </row>
    <row r="950" spans="1:2" x14ac:dyDescent="0.2">
      <c r="A950">
        <v>948</v>
      </c>
      <c r="B950">
        <v>5</v>
      </c>
    </row>
    <row r="951" spans="1:2" x14ac:dyDescent="0.2">
      <c r="A951">
        <v>949</v>
      </c>
      <c r="B951">
        <v>5</v>
      </c>
    </row>
    <row r="952" spans="1:2" x14ac:dyDescent="0.2">
      <c r="A952">
        <v>950</v>
      </c>
      <c r="B952">
        <v>5</v>
      </c>
    </row>
    <row r="953" spans="1:2" x14ac:dyDescent="0.2">
      <c r="A953">
        <v>951</v>
      </c>
      <c r="B953">
        <v>5</v>
      </c>
    </row>
    <row r="954" spans="1:2" x14ac:dyDescent="0.2">
      <c r="A954">
        <v>952</v>
      </c>
      <c r="B954">
        <v>5</v>
      </c>
    </row>
    <row r="955" spans="1:2" x14ac:dyDescent="0.2">
      <c r="A955">
        <v>953</v>
      </c>
      <c r="B955">
        <v>5</v>
      </c>
    </row>
    <row r="956" spans="1:2" x14ac:dyDescent="0.2">
      <c r="A956">
        <v>954</v>
      </c>
      <c r="B956">
        <v>5</v>
      </c>
    </row>
    <row r="957" spans="1:2" x14ac:dyDescent="0.2">
      <c r="A957">
        <v>955</v>
      </c>
      <c r="B957">
        <v>5</v>
      </c>
    </row>
    <row r="958" spans="1:2" x14ac:dyDescent="0.2">
      <c r="A958">
        <v>956</v>
      </c>
      <c r="B958">
        <v>5</v>
      </c>
    </row>
    <row r="959" spans="1:2" x14ac:dyDescent="0.2">
      <c r="A959">
        <v>957</v>
      </c>
      <c r="B959">
        <v>5</v>
      </c>
    </row>
    <row r="960" spans="1:2" x14ac:dyDescent="0.2">
      <c r="A960">
        <v>958</v>
      </c>
      <c r="B960">
        <v>5</v>
      </c>
    </row>
    <row r="961" spans="1:2" x14ac:dyDescent="0.2">
      <c r="A961">
        <v>959</v>
      </c>
      <c r="B961">
        <v>5</v>
      </c>
    </row>
    <row r="962" spans="1:2" x14ac:dyDescent="0.2">
      <c r="A962">
        <v>960</v>
      </c>
      <c r="B962">
        <v>5</v>
      </c>
    </row>
    <row r="963" spans="1:2" x14ac:dyDescent="0.2">
      <c r="A963">
        <v>961</v>
      </c>
      <c r="B963">
        <v>5</v>
      </c>
    </row>
    <row r="964" spans="1:2" x14ac:dyDescent="0.2">
      <c r="A964">
        <v>962</v>
      </c>
      <c r="B964">
        <v>5</v>
      </c>
    </row>
    <row r="965" spans="1:2" x14ac:dyDescent="0.2">
      <c r="A965">
        <v>963</v>
      </c>
      <c r="B965">
        <v>5</v>
      </c>
    </row>
    <row r="966" spans="1:2" x14ac:dyDescent="0.2">
      <c r="A966">
        <v>964</v>
      </c>
      <c r="B966">
        <v>5</v>
      </c>
    </row>
    <row r="967" spans="1:2" x14ac:dyDescent="0.2">
      <c r="A967">
        <v>965</v>
      </c>
      <c r="B967">
        <v>5</v>
      </c>
    </row>
    <row r="968" spans="1:2" x14ac:dyDescent="0.2">
      <c r="A968">
        <v>966</v>
      </c>
      <c r="B968">
        <v>5</v>
      </c>
    </row>
    <row r="969" spans="1:2" x14ac:dyDescent="0.2">
      <c r="A969">
        <v>967</v>
      </c>
      <c r="B969">
        <v>5</v>
      </c>
    </row>
    <row r="970" spans="1:2" x14ac:dyDescent="0.2">
      <c r="A970">
        <v>968</v>
      </c>
      <c r="B970">
        <v>5</v>
      </c>
    </row>
    <row r="971" spans="1:2" x14ac:dyDescent="0.2">
      <c r="A971">
        <v>969</v>
      </c>
      <c r="B971">
        <v>5</v>
      </c>
    </row>
    <row r="972" spans="1:2" x14ac:dyDescent="0.2">
      <c r="A972">
        <v>970</v>
      </c>
      <c r="B972">
        <v>5</v>
      </c>
    </row>
    <row r="973" spans="1:2" x14ac:dyDescent="0.2">
      <c r="A973">
        <v>971</v>
      </c>
      <c r="B973">
        <v>5</v>
      </c>
    </row>
    <row r="974" spans="1:2" x14ac:dyDescent="0.2">
      <c r="A974">
        <v>972</v>
      </c>
      <c r="B974">
        <v>5</v>
      </c>
    </row>
    <row r="975" spans="1:2" x14ac:dyDescent="0.2">
      <c r="A975">
        <v>973</v>
      </c>
      <c r="B975">
        <v>5</v>
      </c>
    </row>
    <row r="976" spans="1:2" x14ac:dyDescent="0.2">
      <c r="A976">
        <v>974</v>
      </c>
      <c r="B976">
        <v>5</v>
      </c>
    </row>
    <row r="977" spans="1:2" x14ac:dyDescent="0.2">
      <c r="A977">
        <v>975</v>
      </c>
      <c r="B977">
        <v>5</v>
      </c>
    </row>
    <row r="978" spans="1:2" x14ac:dyDescent="0.2">
      <c r="A978">
        <v>976</v>
      </c>
      <c r="B978">
        <v>5</v>
      </c>
    </row>
    <row r="979" spans="1:2" x14ac:dyDescent="0.2">
      <c r="A979">
        <v>977</v>
      </c>
      <c r="B979">
        <v>5</v>
      </c>
    </row>
    <row r="980" spans="1:2" x14ac:dyDescent="0.2">
      <c r="A980">
        <v>978</v>
      </c>
      <c r="B980">
        <v>5</v>
      </c>
    </row>
    <row r="981" spans="1:2" x14ac:dyDescent="0.2">
      <c r="A981">
        <v>979</v>
      </c>
      <c r="B981">
        <v>5</v>
      </c>
    </row>
    <row r="982" spans="1:2" x14ac:dyDescent="0.2">
      <c r="A982">
        <v>980</v>
      </c>
      <c r="B982">
        <v>5</v>
      </c>
    </row>
    <row r="983" spans="1:2" x14ac:dyDescent="0.2">
      <c r="A983">
        <v>981</v>
      </c>
      <c r="B983">
        <v>5</v>
      </c>
    </row>
    <row r="984" spans="1:2" x14ac:dyDescent="0.2">
      <c r="A984">
        <v>982</v>
      </c>
      <c r="B984">
        <v>5</v>
      </c>
    </row>
    <row r="985" spans="1:2" x14ac:dyDescent="0.2">
      <c r="A985">
        <v>983</v>
      </c>
      <c r="B985">
        <v>5</v>
      </c>
    </row>
    <row r="986" spans="1:2" x14ac:dyDescent="0.2">
      <c r="A986">
        <v>984</v>
      </c>
      <c r="B986">
        <v>5</v>
      </c>
    </row>
    <row r="987" spans="1:2" x14ac:dyDescent="0.2">
      <c r="A987">
        <v>985</v>
      </c>
      <c r="B987">
        <v>5</v>
      </c>
    </row>
    <row r="988" spans="1:2" x14ac:dyDescent="0.2">
      <c r="A988">
        <v>986</v>
      </c>
      <c r="B988">
        <v>5</v>
      </c>
    </row>
    <row r="989" spans="1:2" x14ac:dyDescent="0.2">
      <c r="A989">
        <v>987</v>
      </c>
      <c r="B989">
        <v>5</v>
      </c>
    </row>
    <row r="990" spans="1:2" x14ac:dyDescent="0.2">
      <c r="A990">
        <v>988</v>
      </c>
      <c r="B990">
        <v>5</v>
      </c>
    </row>
    <row r="991" spans="1:2" x14ac:dyDescent="0.2">
      <c r="A991">
        <v>989</v>
      </c>
      <c r="B991">
        <v>3</v>
      </c>
    </row>
    <row r="992" spans="1:2" x14ac:dyDescent="0.2">
      <c r="A992">
        <v>990</v>
      </c>
      <c r="B992">
        <v>5</v>
      </c>
    </row>
    <row r="993" spans="1:2" x14ac:dyDescent="0.2">
      <c r="A993">
        <v>991</v>
      </c>
      <c r="B993">
        <v>3</v>
      </c>
    </row>
    <row r="994" spans="1:2" x14ac:dyDescent="0.2">
      <c r="A994">
        <v>992</v>
      </c>
      <c r="B994">
        <v>5</v>
      </c>
    </row>
    <row r="995" spans="1:2" x14ac:dyDescent="0.2">
      <c r="A995">
        <v>993</v>
      </c>
      <c r="B995">
        <v>5</v>
      </c>
    </row>
    <row r="996" spans="1:2" x14ac:dyDescent="0.2">
      <c r="A996">
        <v>994</v>
      </c>
      <c r="B996">
        <v>5</v>
      </c>
    </row>
    <row r="997" spans="1:2" x14ac:dyDescent="0.2">
      <c r="A997">
        <v>995</v>
      </c>
      <c r="B997">
        <v>3</v>
      </c>
    </row>
    <row r="998" spans="1:2" x14ac:dyDescent="0.2">
      <c r="A998">
        <v>996</v>
      </c>
      <c r="B998">
        <v>5</v>
      </c>
    </row>
    <row r="999" spans="1:2" x14ac:dyDescent="0.2">
      <c r="A999">
        <v>997</v>
      </c>
      <c r="B999">
        <v>5</v>
      </c>
    </row>
    <row r="1000" spans="1:2" x14ac:dyDescent="0.2">
      <c r="A1000">
        <v>998</v>
      </c>
      <c r="B1000">
        <v>5</v>
      </c>
    </row>
    <row r="1001" spans="1:2" x14ac:dyDescent="0.2">
      <c r="A1001">
        <v>999</v>
      </c>
      <c r="B1001">
        <v>5</v>
      </c>
    </row>
    <row r="1002" spans="1:2" x14ac:dyDescent="0.2">
      <c r="A1002">
        <v>1000</v>
      </c>
      <c r="B1002">
        <v>5</v>
      </c>
    </row>
    <row r="1003" spans="1:2" x14ac:dyDescent="0.2">
      <c r="A1003">
        <v>1001</v>
      </c>
      <c r="B1003">
        <v>5</v>
      </c>
    </row>
    <row r="1004" spans="1:2" x14ac:dyDescent="0.2">
      <c r="A1004">
        <v>1002</v>
      </c>
      <c r="B1004">
        <v>5</v>
      </c>
    </row>
    <row r="1005" spans="1:2" x14ac:dyDescent="0.2">
      <c r="A1005">
        <v>1003</v>
      </c>
      <c r="B1005">
        <v>5</v>
      </c>
    </row>
    <row r="1006" spans="1:2" x14ac:dyDescent="0.2">
      <c r="A1006">
        <v>1004</v>
      </c>
      <c r="B1006">
        <v>3</v>
      </c>
    </row>
    <row r="1007" spans="1:2" x14ac:dyDescent="0.2">
      <c r="A1007">
        <v>1005</v>
      </c>
      <c r="B1007">
        <v>5</v>
      </c>
    </row>
    <row r="1008" spans="1:2" x14ac:dyDescent="0.2">
      <c r="A1008">
        <v>1006</v>
      </c>
      <c r="B1008">
        <v>5</v>
      </c>
    </row>
    <row r="1009" spans="1:2" x14ac:dyDescent="0.2">
      <c r="A1009">
        <v>1007</v>
      </c>
      <c r="B1009">
        <v>5</v>
      </c>
    </row>
    <row r="1010" spans="1:2" x14ac:dyDescent="0.2">
      <c r="A1010">
        <v>1008</v>
      </c>
      <c r="B1010">
        <v>5</v>
      </c>
    </row>
    <row r="1011" spans="1:2" x14ac:dyDescent="0.2">
      <c r="A1011">
        <v>1009</v>
      </c>
      <c r="B1011">
        <v>5</v>
      </c>
    </row>
    <row r="1012" spans="1:2" x14ac:dyDescent="0.2">
      <c r="A1012">
        <v>1010</v>
      </c>
      <c r="B1012">
        <v>5</v>
      </c>
    </row>
    <row r="1013" spans="1:2" x14ac:dyDescent="0.2">
      <c r="A1013">
        <v>1011</v>
      </c>
      <c r="B1013">
        <v>5</v>
      </c>
    </row>
    <row r="1014" spans="1:2" x14ac:dyDescent="0.2">
      <c r="A1014">
        <v>1012</v>
      </c>
      <c r="B1014">
        <v>5</v>
      </c>
    </row>
    <row r="1015" spans="1:2" x14ac:dyDescent="0.2">
      <c r="A1015">
        <v>1013</v>
      </c>
      <c r="B1015">
        <v>5</v>
      </c>
    </row>
    <row r="1016" spans="1:2" x14ac:dyDescent="0.2">
      <c r="A1016">
        <v>1014</v>
      </c>
      <c r="B1016">
        <v>5</v>
      </c>
    </row>
    <row r="1017" spans="1:2" x14ac:dyDescent="0.2">
      <c r="A1017">
        <v>1015</v>
      </c>
      <c r="B1017">
        <v>3</v>
      </c>
    </row>
    <row r="1018" spans="1:2" x14ac:dyDescent="0.2">
      <c r="A1018">
        <v>1016</v>
      </c>
      <c r="B1018">
        <v>5</v>
      </c>
    </row>
    <row r="1019" spans="1:2" x14ac:dyDescent="0.2">
      <c r="A1019">
        <v>1017</v>
      </c>
      <c r="B1019">
        <v>5</v>
      </c>
    </row>
    <row r="1020" spans="1:2" x14ac:dyDescent="0.2">
      <c r="A1020">
        <v>1018</v>
      </c>
      <c r="B1020">
        <v>5</v>
      </c>
    </row>
    <row r="1021" spans="1:2" x14ac:dyDescent="0.2">
      <c r="A1021">
        <v>1019</v>
      </c>
      <c r="B1021">
        <v>5</v>
      </c>
    </row>
    <row r="1022" spans="1:2" x14ac:dyDescent="0.2">
      <c r="A1022">
        <v>1020</v>
      </c>
      <c r="B1022">
        <v>5</v>
      </c>
    </row>
    <row r="1023" spans="1:2" x14ac:dyDescent="0.2">
      <c r="A1023">
        <v>1021</v>
      </c>
      <c r="B1023">
        <v>5</v>
      </c>
    </row>
    <row r="1024" spans="1:2" x14ac:dyDescent="0.2">
      <c r="A1024">
        <v>1022</v>
      </c>
      <c r="B1024">
        <v>5</v>
      </c>
    </row>
    <row r="1025" spans="1:2" x14ac:dyDescent="0.2">
      <c r="A1025">
        <v>1023</v>
      </c>
      <c r="B1025">
        <v>5</v>
      </c>
    </row>
    <row r="1026" spans="1:2" x14ac:dyDescent="0.2">
      <c r="A1026">
        <v>1024</v>
      </c>
      <c r="B1026">
        <v>5</v>
      </c>
    </row>
    <row r="1027" spans="1:2" x14ac:dyDescent="0.2">
      <c r="A1027">
        <v>1025</v>
      </c>
      <c r="B1027">
        <v>5</v>
      </c>
    </row>
    <row r="1028" spans="1:2" x14ac:dyDescent="0.2">
      <c r="A1028">
        <v>1026</v>
      </c>
      <c r="B1028">
        <v>5</v>
      </c>
    </row>
    <row r="1029" spans="1:2" x14ac:dyDescent="0.2">
      <c r="A1029">
        <v>1027</v>
      </c>
      <c r="B1029">
        <v>5</v>
      </c>
    </row>
    <row r="1030" spans="1:2" x14ac:dyDescent="0.2">
      <c r="A1030">
        <v>1028</v>
      </c>
      <c r="B1030">
        <v>5</v>
      </c>
    </row>
    <row r="1031" spans="1:2" x14ac:dyDescent="0.2">
      <c r="A1031">
        <v>1029</v>
      </c>
      <c r="B1031">
        <v>5</v>
      </c>
    </row>
    <row r="1032" spans="1:2" x14ac:dyDescent="0.2">
      <c r="A1032">
        <v>1030</v>
      </c>
      <c r="B1032">
        <v>5</v>
      </c>
    </row>
    <row r="1033" spans="1:2" x14ac:dyDescent="0.2">
      <c r="A1033">
        <v>1031</v>
      </c>
      <c r="B1033">
        <v>5</v>
      </c>
    </row>
    <row r="1034" spans="1:2" x14ac:dyDescent="0.2">
      <c r="A1034">
        <v>1032</v>
      </c>
      <c r="B1034">
        <v>5</v>
      </c>
    </row>
    <row r="1035" spans="1:2" x14ac:dyDescent="0.2">
      <c r="A1035">
        <v>1033</v>
      </c>
      <c r="B1035">
        <v>5</v>
      </c>
    </row>
    <row r="1036" spans="1:2" x14ac:dyDescent="0.2">
      <c r="A1036">
        <v>1034</v>
      </c>
      <c r="B1036">
        <v>5</v>
      </c>
    </row>
    <row r="1037" spans="1:2" x14ac:dyDescent="0.2">
      <c r="A1037">
        <v>1035</v>
      </c>
      <c r="B1037">
        <v>5</v>
      </c>
    </row>
    <row r="1038" spans="1:2" x14ac:dyDescent="0.2">
      <c r="A1038">
        <v>1036</v>
      </c>
      <c r="B1038">
        <v>5</v>
      </c>
    </row>
    <row r="1039" spans="1:2" x14ac:dyDescent="0.2">
      <c r="A1039">
        <v>1037</v>
      </c>
      <c r="B1039">
        <v>5</v>
      </c>
    </row>
    <row r="1040" spans="1:2" x14ac:dyDescent="0.2">
      <c r="A1040">
        <v>1038</v>
      </c>
      <c r="B1040">
        <v>5</v>
      </c>
    </row>
    <row r="1041" spans="1:2" x14ac:dyDescent="0.2">
      <c r="A1041">
        <v>1039</v>
      </c>
      <c r="B1041">
        <v>5</v>
      </c>
    </row>
    <row r="1042" spans="1:2" x14ac:dyDescent="0.2">
      <c r="A1042">
        <v>1040</v>
      </c>
      <c r="B1042">
        <v>5</v>
      </c>
    </row>
    <row r="1043" spans="1:2" x14ac:dyDescent="0.2">
      <c r="A1043">
        <v>1041</v>
      </c>
      <c r="B1043">
        <v>5</v>
      </c>
    </row>
    <row r="1044" spans="1:2" x14ac:dyDescent="0.2">
      <c r="A1044">
        <v>1042</v>
      </c>
      <c r="B1044">
        <v>5</v>
      </c>
    </row>
    <row r="1045" spans="1:2" x14ac:dyDescent="0.2">
      <c r="A1045">
        <v>1043</v>
      </c>
      <c r="B1045">
        <v>5</v>
      </c>
    </row>
    <row r="1046" spans="1:2" x14ac:dyDescent="0.2">
      <c r="A1046">
        <v>1044</v>
      </c>
      <c r="B1046">
        <v>5</v>
      </c>
    </row>
    <row r="1047" spans="1:2" x14ac:dyDescent="0.2">
      <c r="A1047">
        <v>1045</v>
      </c>
      <c r="B1047">
        <v>5</v>
      </c>
    </row>
    <row r="1048" spans="1:2" x14ac:dyDescent="0.2">
      <c r="A1048">
        <v>1046</v>
      </c>
      <c r="B1048">
        <v>5</v>
      </c>
    </row>
    <row r="1049" spans="1:2" x14ac:dyDescent="0.2">
      <c r="A1049">
        <v>1047</v>
      </c>
      <c r="B1049">
        <v>5</v>
      </c>
    </row>
    <row r="1050" spans="1:2" x14ac:dyDescent="0.2">
      <c r="A1050">
        <v>1048</v>
      </c>
      <c r="B1050">
        <v>5</v>
      </c>
    </row>
    <row r="1051" spans="1:2" x14ac:dyDescent="0.2">
      <c r="A1051">
        <v>1049</v>
      </c>
      <c r="B1051">
        <v>5</v>
      </c>
    </row>
    <row r="1052" spans="1:2" x14ac:dyDescent="0.2">
      <c r="A1052">
        <v>1050</v>
      </c>
      <c r="B1052">
        <v>5</v>
      </c>
    </row>
    <row r="1053" spans="1:2" x14ac:dyDescent="0.2">
      <c r="A1053">
        <v>1051</v>
      </c>
      <c r="B1053">
        <v>5</v>
      </c>
    </row>
    <row r="1054" spans="1:2" x14ac:dyDescent="0.2">
      <c r="A1054">
        <v>1052</v>
      </c>
      <c r="B1054">
        <v>5</v>
      </c>
    </row>
    <row r="1055" spans="1:2" x14ac:dyDescent="0.2">
      <c r="A1055">
        <v>1053</v>
      </c>
      <c r="B1055">
        <v>5</v>
      </c>
    </row>
    <row r="1056" spans="1:2" x14ac:dyDescent="0.2">
      <c r="A1056">
        <v>1054</v>
      </c>
      <c r="B1056">
        <v>5</v>
      </c>
    </row>
    <row r="1057" spans="1:2" x14ac:dyDescent="0.2">
      <c r="A1057">
        <v>1055</v>
      </c>
      <c r="B1057">
        <v>3</v>
      </c>
    </row>
    <row r="1058" spans="1:2" x14ac:dyDescent="0.2">
      <c r="A1058">
        <v>1056</v>
      </c>
      <c r="B1058">
        <v>5</v>
      </c>
    </row>
    <row r="1059" spans="1:2" x14ac:dyDescent="0.2">
      <c r="A1059">
        <v>1057</v>
      </c>
      <c r="B1059">
        <v>5</v>
      </c>
    </row>
    <row r="1060" spans="1:2" x14ac:dyDescent="0.2">
      <c r="A1060">
        <v>1058</v>
      </c>
      <c r="B1060">
        <v>3</v>
      </c>
    </row>
    <row r="1061" spans="1:2" x14ac:dyDescent="0.2">
      <c r="A1061">
        <v>1059</v>
      </c>
      <c r="B1061">
        <v>5</v>
      </c>
    </row>
    <row r="1062" spans="1:2" x14ac:dyDescent="0.2">
      <c r="A1062">
        <v>1060</v>
      </c>
      <c r="B1062">
        <v>5</v>
      </c>
    </row>
    <row r="1063" spans="1:2" x14ac:dyDescent="0.2">
      <c r="A1063">
        <v>1061</v>
      </c>
      <c r="B1063">
        <v>5</v>
      </c>
    </row>
    <row r="1064" spans="1:2" x14ac:dyDescent="0.2">
      <c r="A1064">
        <v>1062</v>
      </c>
      <c r="B1064">
        <v>5</v>
      </c>
    </row>
    <row r="1065" spans="1:2" x14ac:dyDescent="0.2">
      <c r="A1065">
        <v>1063</v>
      </c>
      <c r="B1065">
        <v>5</v>
      </c>
    </row>
    <row r="1066" spans="1:2" x14ac:dyDescent="0.2">
      <c r="A1066">
        <v>1064</v>
      </c>
      <c r="B1066">
        <v>5</v>
      </c>
    </row>
    <row r="1067" spans="1:2" x14ac:dyDescent="0.2">
      <c r="A1067">
        <v>1065</v>
      </c>
      <c r="B1067">
        <v>5</v>
      </c>
    </row>
    <row r="1068" spans="1:2" x14ac:dyDescent="0.2">
      <c r="A1068">
        <v>1066</v>
      </c>
      <c r="B1068">
        <v>5</v>
      </c>
    </row>
    <row r="1069" spans="1:2" x14ac:dyDescent="0.2">
      <c r="A1069">
        <v>1067</v>
      </c>
      <c r="B1069">
        <v>5</v>
      </c>
    </row>
    <row r="1070" spans="1:2" x14ac:dyDescent="0.2">
      <c r="A1070">
        <v>1068</v>
      </c>
      <c r="B1070">
        <v>5</v>
      </c>
    </row>
    <row r="1071" spans="1:2" x14ac:dyDescent="0.2">
      <c r="A1071">
        <v>1069</v>
      </c>
      <c r="B1071">
        <v>5</v>
      </c>
    </row>
    <row r="1072" spans="1:2" x14ac:dyDescent="0.2">
      <c r="A1072">
        <v>1070</v>
      </c>
      <c r="B1072">
        <v>5</v>
      </c>
    </row>
    <row r="1073" spans="1:2" x14ac:dyDescent="0.2">
      <c r="A1073">
        <v>1071</v>
      </c>
      <c r="B1073">
        <v>5</v>
      </c>
    </row>
    <row r="1074" spans="1:2" x14ac:dyDescent="0.2">
      <c r="A1074">
        <v>1072</v>
      </c>
      <c r="B1074">
        <v>5</v>
      </c>
    </row>
    <row r="1075" spans="1:2" x14ac:dyDescent="0.2">
      <c r="A1075">
        <v>1073</v>
      </c>
      <c r="B1075">
        <v>5</v>
      </c>
    </row>
    <row r="1076" spans="1:2" x14ac:dyDescent="0.2">
      <c r="A1076">
        <v>1074</v>
      </c>
      <c r="B1076">
        <v>5</v>
      </c>
    </row>
    <row r="1077" spans="1:2" x14ac:dyDescent="0.2">
      <c r="A1077">
        <v>1075</v>
      </c>
      <c r="B1077">
        <v>5</v>
      </c>
    </row>
    <row r="1078" spans="1:2" x14ac:dyDescent="0.2">
      <c r="A1078">
        <v>1076</v>
      </c>
      <c r="B1078">
        <v>5</v>
      </c>
    </row>
    <row r="1079" spans="1:2" x14ac:dyDescent="0.2">
      <c r="A1079">
        <v>1077</v>
      </c>
      <c r="B1079">
        <v>5</v>
      </c>
    </row>
    <row r="1080" spans="1:2" x14ac:dyDescent="0.2">
      <c r="A1080">
        <v>1078</v>
      </c>
      <c r="B1080">
        <v>5</v>
      </c>
    </row>
    <row r="1081" spans="1:2" x14ac:dyDescent="0.2">
      <c r="A1081">
        <v>1079</v>
      </c>
      <c r="B1081">
        <v>5</v>
      </c>
    </row>
    <row r="1082" spans="1:2" x14ac:dyDescent="0.2">
      <c r="A1082">
        <v>1080</v>
      </c>
      <c r="B1082">
        <v>5</v>
      </c>
    </row>
    <row r="1083" spans="1:2" x14ac:dyDescent="0.2">
      <c r="A1083">
        <v>1081</v>
      </c>
      <c r="B1083">
        <v>5</v>
      </c>
    </row>
    <row r="1084" spans="1:2" x14ac:dyDescent="0.2">
      <c r="A1084">
        <v>1082</v>
      </c>
      <c r="B1084">
        <v>5</v>
      </c>
    </row>
    <row r="1085" spans="1:2" x14ac:dyDescent="0.2">
      <c r="A1085">
        <v>1083</v>
      </c>
      <c r="B1085">
        <v>5</v>
      </c>
    </row>
    <row r="1086" spans="1:2" x14ac:dyDescent="0.2">
      <c r="A1086">
        <v>1084</v>
      </c>
      <c r="B1086">
        <v>5</v>
      </c>
    </row>
    <row r="1087" spans="1:2" x14ac:dyDescent="0.2">
      <c r="A1087">
        <v>1085</v>
      </c>
      <c r="B1087">
        <v>5</v>
      </c>
    </row>
    <row r="1088" spans="1:2" x14ac:dyDescent="0.2">
      <c r="A1088">
        <v>1086</v>
      </c>
      <c r="B1088">
        <v>5</v>
      </c>
    </row>
    <row r="1089" spans="1:2" x14ac:dyDescent="0.2">
      <c r="A1089">
        <v>1087</v>
      </c>
      <c r="B1089">
        <v>5</v>
      </c>
    </row>
    <row r="1090" spans="1:2" x14ac:dyDescent="0.2">
      <c r="A1090">
        <v>1088</v>
      </c>
      <c r="B1090">
        <v>5</v>
      </c>
    </row>
    <row r="1091" spans="1:2" x14ac:dyDescent="0.2">
      <c r="A1091">
        <v>1089</v>
      </c>
      <c r="B1091">
        <v>5</v>
      </c>
    </row>
    <row r="1092" spans="1:2" x14ac:dyDescent="0.2">
      <c r="A1092">
        <v>1090</v>
      </c>
      <c r="B1092">
        <v>5</v>
      </c>
    </row>
    <row r="1093" spans="1:2" x14ac:dyDescent="0.2">
      <c r="A1093">
        <v>1091</v>
      </c>
      <c r="B1093">
        <v>5</v>
      </c>
    </row>
    <row r="1094" spans="1:2" x14ac:dyDescent="0.2">
      <c r="A1094">
        <v>1092</v>
      </c>
      <c r="B1094">
        <v>5</v>
      </c>
    </row>
    <row r="1095" spans="1:2" x14ac:dyDescent="0.2">
      <c r="A1095">
        <v>1093</v>
      </c>
      <c r="B1095">
        <v>5</v>
      </c>
    </row>
    <row r="1096" spans="1:2" x14ac:dyDescent="0.2">
      <c r="A1096">
        <v>1094</v>
      </c>
      <c r="B1096">
        <v>5</v>
      </c>
    </row>
    <row r="1097" spans="1:2" x14ac:dyDescent="0.2">
      <c r="A1097">
        <v>1095</v>
      </c>
      <c r="B1097">
        <v>5</v>
      </c>
    </row>
    <row r="1098" spans="1:2" x14ac:dyDescent="0.2">
      <c r="A1098">
        <v>1096</v>
      </c>
      <c r="B1098">
        <v>5</v>
      </c>
    </row>
    <row r="1099" spans="1:2" x14ac:dyDescent="0.2">
      <c r="A1099">
        <v>1097</v>
      </c>
      <c r="B1099">
        <v>3</v>
      </c>
    </row>
    <row r="1100" spans="1:2" x14ac:dyDescent="0.2">
      <c r="A1100">
        <v>1098</v>
      </c>
      <c r="B1100">
        <v>5</v>
      </c>
    </row>
    <row r="1101" spans="1:2" x14ac:dyDescent="0.2">
      <c r="A1101">
        <v>1099</v>
      </c>
      <c r="B1101">
        <v>5</v>
      </c>
    </row>
    <row r="1102" spans="1:2" x14ac:dyDescent="0.2">
      <c r="A1102">
        <v>1100</v>
      </c>
      <c r="B1102">
        <v>5</v>
      </c>
    </row>
    <row r="1103" spans="1:2" x14ac:dyDescent="0.2">
      <c r="A1103">
        <v>1101</v>
      </c>
      <c r="B1103">
        <v>5</v>
      </c>
    </row>
    <row r="1104" spans="1:2" x14ac:dyDescent="0.2">
      <c r="A1104">
        <v>1102</v>
      </c>
      <c r="B1104">
        <v>5</v>
      </c>
    </row>
    <row r="1105" spans="1:2" x14ac:dyDescent="0.2">
      <c r="A1105">
        <v>1103</v>
      </c>
      <c r="B1105">
        <v>5</v>
      </c>
    </row>
    <row r="1106" spans="1:2" x14ac:dyDescent="0.2">
      <c r="A1106">
        <v>1104</v>
      </c>
      <c r="B1106">
        <v>5</v>
      </c>
    </row>
    <row r="1107" spans="1:2" x14ac:dyDescent="0.2">
      <c r="A1107">
        <v>1105</v>
      </c>
      <c r="B1107">
        <v>5</v>
      </c>
    </row>
    <row r="1108" spans="1:2" x14ac:dyDescent="0.2">
      <c r="A1108">
        <v>1106</v>
      </c>
      <c r="B1108">
        <v>5</v>
      </c>
    </row>
    <row r="1109" spans="1:2" x14ac:dyDescent="0.2">
      <c r="A1109">
        <v>1107</v>
      </c>
      <c r="B1109">
        <v>5</v>
      </c>
    </row>
    <row r="1110" spans="1:2" x14ac:dyDescent="0.2">
      <c r="A1110">
        <v>1108</v>
      </c>
      <c r="B1110">
        <v>5</v>
      </c>
    </row>
    <row r="1111" spans="1:2" x14ac:dyDescent="0.2">
      <c r="A1111">
        <v>1109</v>
      </c>
      <c r="B1111">
        <v>5</v>
      </c>
    </row>
    <row r="1112" spans="1:2" x14ac:dyDescent="0.2">
      <c r="A1112">
        <v>1110</v>
      </c>
      <c r="B1112">
        <v>5</v>
      </c>
    </row>
    <row r="1113" spans="1:2" x14ac:dyDescent="0.2">
      <c r="A1113">
        <v>1111</v>
      </c>
      <c r="B1113">
        <v>5</v>
      </c>
    </row>
    <row r="1114" spans="1:2" x14ac:dyDescent="0.2">
      <c r="A1114">
        <v>1112</v>
      </c>
      <c r="B1114">
        <v>5</v>
      </c>
    </row>
    <row r="1115" spans="1:2" x14ac:dyDescent="0.2">
      <c r="A1115">
        <v>1113</v>
      </c>
      <c r="B1115">
        <v>5</v>
      </c>
    </row>
    <row r="1116" spans="1:2" x14ac:dyDescent="0.2">
      <c r="A1116">
        <v>1114</v>
      </c>
      <c r="B1116">
        <v>5</v>
      </c>
    </row>
    <row r="1117" spans="1:2" x14ac:dyDescent="0.2">
      <c r="A1117">
        <v>1115</v>
      </c>
      <c r="B1117">
        <v>5</v>
      </c>
    </row>
    <row r="1118" spans="1:2" x14ac:dyDescent="0.2">
      <c r="A1118">
        <v>1116</v>
      </c>
      <c r="B1118">
        <v>5</v>
      </c>
    </row>
    <row r="1119" spans="1:2" x14ac:dyDescent="0.2">
      <c r="A1119">
        <v>1117</v>
      </c>
      <c r="B1119">
        <v>5</v>
      </c>
    </row>
    <row r="1120" spans="1:2" x14ac:dyDescent="0.2">
      <c r="A1120">
        <v>1118</v>
      </c>
      <c r="B1120">
        <v>5</v>
      </c>
    </row>
    <row r="1121" spans="1:2" x14ac:dyDescent="0.2">
      <c r="A1121">
        <v>1119</v>
      </c>
      <c r="B1121">
        <v>5</v>
      </c>
    </row>
    <row r="1122" spans="1:2" x14ac:dyDescent="0.2">
      <c r="A1122">
        <v>1120</v>
      </c>
      <c r="B1122">
        <v>5</v>
      </c>
    </row>
    <row r="1123" spans="1:2" x14ac:dyDescent="0.2">
      <c r="A1123">
        <v>1121</v>
      </c>
      <c r="B1123">
        <v>5</v>
      </c>
    </row>
    <row r="1124" spans="1:2" x14ac:dyDescent="0.2">
      <c r="A1124">
        <v>1122</v>
      </c>
      <c r="B1124">
        <v>5</v>
      </c>
    </row>
    <row r="1125" spans="1:2" x14ac:dyDescent="0.2">
      <c r="A1125">
        <v>1123</v>
      </c>
      <c r="B1125">
        <v>5</v>
      </c>
    </row>
    <row r="1126" spans="1:2" x14ac:dyDescent="0.2">
      <c r="A1126">
        <v>1124</v>
      </c>
      <c r="B1126">
        <v>5</v>
      </c>
    </row>
    <row r="1127" spans="1:2" x14ac:dyDescent="0.2">
      <c r="A1127">
        <v>1125</v>
      </c>
      <c r="B1127">
        <v>5</v>
      </c>
    </row>
    <row r="1128" spans="1:2" x14ac:dyDescent="0.2">
      <c r="A1128">
        <v>1126</v>
      </c>
      <c r="B1128">
        <v>5</v>
      </c>
    </row>
    <row r="1129" spans="1:2" x14ac:dyDescent="0.2">
      <c r="A1129">
        <v>1127</v>
      </c>
      <c r="B1129">
        <v>5</v>
      </c>
    </row>
    <row r="1130" spans="1:2" x14ac:dyDescent="0.2">
      <c r="A1130">
        <v>1128</v>
      </c>
      <c r="B1130">
        <v>5</v>
      </c>
    </row>
    <row r="1131" spans="1:2" x14ac:dyDescent="0.2">
      <c r="A1131">
        <v>1129</v>
      </c>
      <c r="B1131">
        <v>5</v>
      </c>
    </row>
    <row r="1132" spans="1:2" x14ac:dyDescent="0.2">
      <c r="A1132">
        <v>1130</v>
      </c>
      <c r="B1132">
        <v>5</v>
      </c>
    </row>
    <row r="1133" spans="1:2" x14ac:dyDescent="0.2">
      <c r="A1133">
        <v>1131</v>
      </c>
      <c r="B1133">
        <v>5</v>
      </c>
    </row>
    <row r="1134" spans="1:2" x14ac:dyDescent="0.2">
      <c r="A1134">
        <v>1132</v>
      </c>
      <c r="B1134">
        <v>5</v>
      </c>
    </row>
    <row r="1135" spans="1:2" x14ac:dyDescent="0.2">
      <c r="A1135">
        <v>1133</v>
      </c>
      <c r="B1135">
        <v>5</v>
      </c>
    </row>
    <row r="1136" spans="1:2" x14ac:dyDescent="0.2">
      <c r="A1136">
        <v>1134</v>
      </c>
      <c r="B1136">
        <v>5</v>
      </c>
    </row>
    <row r="1137" spans="1:2" x14ac:dyDescent="0.2">
      <c r="A1137">
        <v>1135</v>
      </c>
      <c r="B1137">
        <v>5</v>
      </c>
    </row>
    <row r="1138" spans="1:2" x14ac:dyDescent="0.2">
      <c r="A1138">
        <v>1136</v>
      </c>
      <c r="B1138">
        <v>5</v>
      </c>
    </row>
    <row r="1139" spans="1:2" x14ac:dyDescent="0.2">
      <c r="A1139">
        <v>1137</v>
      </c>
      <c r="B1139">
        <v>5</v>
      </c>
    </row>
    <row r="1140" spans="1:2" x14ac:dyDescent="0.2">
      <c r="A1140">
        <v>1138</v>
      </c>
      <c r="B1140">
        <v>5</v>
      </c>
    </row>
    <row r="1141" spans="1:2" x14ac:dyDescent="0.2">
      <c r="A1141">
        <v>1139</v>
      </c>
      <c r="B1141">
        <v>5</v>
      </c>
    </row>
    <row r="1142" spans="1:2" x14ac:dyDescent="0.2">
      <c r="A1142">
        <v>1140</v>
      </c>
      <c r="B1142">
        <v>5</v>
      </c>
    </row>
    <row r="1143" spans="1:2" x14ac:dyDescent="0.2">
      <c r="A1143">
        <v>1141</v>
      </c>
      <c r="B1143">
        <v>5</v>
      </c>
    </row>
    <row r="1144" spans="1:2" x14ac:dyDescent="0.2">
      <c r="A1144">
        <v>1142</v>
      </c>
      <c r="B1144">
        <v>5</v>
      </c>
    </row>
    <row r="1145" spans="1:2" x14ac:dyDescent="0.2">
      <c r="A1145">
        <v>1143</v>
      </c>
      <c r="B1145">
        <v>5</v>
      </c>
    </row>
    <row r="1146" spans="1:2" x14ac:dyDescent="0.2">
      <c r="A1146">
        <v>1144</v>
      </c>
      <c r="B1146">
        <v>5</v>
      </c>
    </row>
    <row r="1147" spans="1:2" x14ac:dyDescent="0.2">
      <c r="A1147">
        <v>1145</v>
      </c>
      <c r="B1147">
        <v>5</v>
      </c>
    </row>
    <row r="1148" spans="1:2" x14ac:dyDescent="0.2">
      <c r="A1148">
        <v>1146</v>
      </c>
      <c r="B1148">
        <v>5</v>
      </c>
    </row>
    <row r="1149" spans="1:2" x14ac:dyDescent="0.2">
      <c r="A1149">
        <v>1147</v>
      </c>
      <c r="B1149">
        <v>5</v>
      </c>
    </row>
    <row r="1150" spans="1:2" x14ac:dyDescent="0.2">
      <c r="A1150">
        <v>1148</v>
      </c>
      <c r="B1150">
        <v>5</v>
      </c>
    </row>
    <row r="1151" spans="1:2" x14ac:dyDescent="0.2">
      <c r="A1151">
        <v>1149</v>
      </c>
      <c r="B1151">
        <v>5</v>
      </c>
    </row>
    <row r="1152" spans="1:2" x14ac:dyDescent="0.2">
      <c r="A1152">
        <v>1150</v>
      </c>
      <c r="B1152">
        <v>5</v>
      </c>
    </row>
    <row r="1153" spans="1:2" x14ac:dyDescent="0.2">
      <c r="A1153">
        <v>1151</v>
      </c>
      <c r="B1153">
        <v>5</v>
      </c>
    </row>
    <row r="1154" spans="1:2" x14ac:dyDescent="0.2">
      <c r="A1154">
        <v>1152</v>
      </c>
      <c r="B1154">
        <v>5</v>
      </c>
    </row>
    <row r="1155" spans="1:2" x14ac:dyDescent="0.2">
      <c r="A1155">
        <v>1153</v>
      </c>
      <c r="B1155">
        <v>5</v>
      </c>
    </row>
    <row r="1156" spans="1:2" x14ac:dyDescent="0.2">
      <c r="A1156">
        <v>1154</v>
      </c>
      <c r="B1156">
        <v>5</v>
      </c>
    </row>
    <row r="1157" spans="1:2" x14ac:dyDescent="0.2">
      <c r="A1157">
        <v>1155</v>
      </c>
      <c r="B1157">
        <v>5</v>
      </c>
    </row>
    <row r="1158" spans="1:2" x14ac:dyDescent="0.2">
      <c r="A1158">
        <v>1156</v>
      </c>
      <c r="B1158">
        <v>5</v>
      </c>
    </row>
    <row r="1159" spans="1:2" x14ac:dyDescent="0.2">
      <c r="A1159">
        <v>1157</v>
      </c>
      <c r="B1159">
        <v>5</v>
      </c>
    </row>
    <row r="1160" spans="1:2" x14ac:dyDescent="0.2">
      <c r="A1160">
        <v>1158</v>
      </c>
      <c r="B1160">
        <v>5</v>
      </c>
    </row>
    <row r="1161" spans="1:2" x14ac:dyDescent="0.2">
      <c r="A1161">
        <v>1159</v>
      </c>
      <c r="B1161">
        <v>5</v>
      </c>
    </row>
    <row r="1162" spans="1:2" x14ac:dyDescent="0.2">
      <c r="A1162">
        <v>1160</v>
      </c>
      <c r="B1162">
        <v>5</v>
      </c>
    </row>
    <row r="1163" spans="1:2" x14ac:dyDescent="0.2">
      <c r="A1163">
        <v>1161</v>
      </c>
      <c r="B1163">
        <v>5</v>
      </c>
    </row>
    <row r="1164" spans="1:2" x14ac:dyDescent="0.2">
      <c r="A1164">
        <v>1162</v>
      </c>
      <c r="B1164">
        <v>5</v>
      </c>
    </row>
    <row r="1165" spans="1:2" x14ac:dyDescent="0.2">
      <c r="A1165">
        <v>1163</v>
      </c>
      <c r="B1165">
        <v>5</v>
      </c>
    </row>
    <row r="1166" spans="1:2" x14ac:dyDescent="0.2">
      <c r="A1166">
        <v>1164</v>
      </c>
      <c r="B1166">
        <v>5</v>
      </c>
    </row>
    <row r="1167" spans="1:2" x14ac:dyDescent="0.2">
      <c r="A1167">
        <v>1165</v>
      </c>
      <c r="B1167">
        <v>5</v>
      </c>
    </row>
    <row r="1168" spans="1:2" x14ac:dyDescent="0.2">
      <c r="A1168">
        <v>1166</v>
      </c>
      <c r="B1168">
        <v>5</v>
      </c>
    </row>
    <row r="1169" spans="1:2" x14ac:dyDescent="0.2">
      <c r="A1169">
        <v>1167</v>
      </c>
      <c r="B1169">
        <v>5</v>
      </c>
    </row>
    <row r="1170" spans="1:2" x14ac:dyDescent="0.2">
      <c r="A1170">
        <v>1168</v>
      </c>
      <c r="B1170">
        <v>5</v>
      </c>
    </row>
    <row r="1171" spans="1:2" x14ac:dyDescent="0.2">
      <c r="A1171">
        <v>1169</v>
      </c>
      <c r="B1171">
        <v>5</v>
      </c>
    </row>
    <row r="1172" spans="1:2" x14ac:dyDescent="0.2">
      <c r="A1172">
        <v>1170</v>
      </c>
      <c r="B1172">
        <v>5</v>
      </c>
    </row>
    <row r="1173" spans="1:2" x14ac:dyDescent="0.2">
      <c r="A1173">
        <v>1171</v>
      </c>
      <c r="B1173">
        <v>5</v>
      </c>
    </row>
    <row r="1174" spans="1:2" x14ac:dyDescent="0.2">
      <c r="A1174">
        <v>1172</v>
      </c>
      <c r="B1174">
        <v>5</v>
      </c>
    </row>
    <row r="1175" spans="1:2" x14ac:dyDescent="0.2">
      <c r="A1175">
        <v>1173</v>
      </c>
      <c r="B1175">
        <v>5</v>
      </c>
    </row>
    <row r="1176" spans="1:2" x14ac:dyDescent="0.2">
      <c r="A1176">
        <v>1174</v>
      </c>
      <c r="B1176">
        <v>5</v>
      </c>
    </row>
    <row r="1177" spans="1:2" x14ac:dyDescent="0.2">
      <c r="A1177">
        <v>1175</v>
      </c>
      <c r="B1177">
        <v>5</v>
      </c>
    </row>
    <row r="1178" spans="1:2" x14ac:dyDescent="0.2">
      <c r="A1178">
        <v>1176</v>
      </c>
      <c r="B1178">
        <v>5</v>
      </c>
    </row>
    <row r="1179" spans="1:2" x14ac:dyDescent="0.2">
      <c r="A1179">
        <v>1177</v>
      </c>
      <c r="B1179">
        <v>5</v>
      </c>
    </row>
    <row r="1180" spans="1:2" x14ac:dyDescent="0.2">
      <c r="A1180">
        <v>1178</v>
      </c>
      <c r="B1180">
        <v>5</v>
      </c>
    </row>
    <row r="1181" spans="1:2" x14ac:dyDescent="0.2">
      <c r="A1181">
        <v>1179</v>
      </c>
      <c r="B1181">
        <v>5</v>
      </c>
    </row>
    <row r="1182" spans="1:2" x14ac:dyDescent="0.2">
      <c r="A1182">
        <v>1180</v>
      </c>
      <c r="B1182">
        <v>5</v>
      </c>
    </row>
    <row r="1183" spans="1:2" x14ac:dyDescent="0.2">
      <c r="A1183">
        <v>1181</v>
      </c>
      <c r="B1183">
        <v>5</v>
      </c>
    </row>
    <row r="1184" spans="1:2" x14ac:dyDescent="0.2">
      <c r="A1184">
        <v>1182</v>
      </c>
      <c r="B1184">
        <v>5</v>
      </c>
    </row>
    <row r="1185" spans="1:2" x14ac:dyDescent="0.2">
      <c r="A1185">
        <v>1183</v>
      </c>
      <c r="B1185">
        <v>5</v>
      </c>
    </row>
    <row r="1186" spans="1:2" x14ac:dyDescent="0.2">
      <c r="A1186">
        <v>1184</v>
      </c>
      <c r="B1186">
        <v>5</v>
      </c>
    </row>
    <row r="1187" spans="1:2" x14ac:dyDescent="0.2">
      <c r="A1187">
        <v>1185</v>
      </c>
      <c r="B1187">
        <v>5</v>
      </c>
    </row>
    <row r="1188" spans="1:2" x14ac:dyDescent="0.2">
      <c r="A1188">
        <v>1186</v>
      </c>
      <c r="B1188">
        <v>5</v>
      </c>
    </row>
    <row r="1189" spans="1:2" x14ac:dyDescent="0.2">
      <c r="A1189">
        <v>1187</v>
      </c>
      <c r="B1189">
        <v>5</v>
      </c>
    </row>
    <row r="1190" spans="1:2" x14ac:dyDescent="0.2">
      <c r="A1190">
        <v>1188</v>
      </c>
      <c r="B1190">
        <v>5</v>
      </c>
    </row>
    <row r="1191" spans="1:2" x14ac:dyDescent="0.2">
      <c r="A1191">
        <v>1189</v>
      </c>
      <c r="B1191">
        <v>5</v>
      </c>
    </row>
    <row r="1192" spans="1:2" x14ac:dyDescent="0.2">
      <c r="A1192">
        <v>1190</v>
      </c>
      <c r="B1192">
        <v>5</v>
      </c>
    </row>
    <row r="1193" spans="1:2" x14ac:dyDescent="0.2">
      <c r="A1193">
        <v>1191</v>
      </c>
      <c r="B1193">
        <v>5</v>
      </c>
    </row>
    <row r="1194" spans="1:2" x14ac:dyDescent="0.2">
      <c r="A1194">
        <v>1192</v>
      </c>
      <c r="B1194">
        <v>5</v>
      </c>
    </row>
    <row r="1195" spans="1:2" x14ac:dyDescent="0.2">
      <c r="A1195">
        <v>1193</v>
      </c>
      <c r="B1195">
        <v>5</v>
      </c>
    </row>
    <row r="1196" spans="1:2" x14ac:dyDescent="0.2">
      <c r="A1196">
        <v>1194</v>
      </c>
      <c r="B1196">
        <v>5</v>
      </c>
    </row>
    <row r="1197" spans="1:2" x14ac:dyDescent="0.2">
      <c r="A1197">
        <v>1195</v>
      </c>
      <c r="B1197">
        <v>5</v>
      </c>
    </row>
    <row r="1198" spans="1:2" x14ac:dyDescent="0.2">
      <c r="A1198">
        <v>1196</v>
      </c>
      <c r="B1198">
        <v>5</v>
      </c>
    </row>
    <row r="1199" spans="1:2" x14ac:dyDescent="0.2">
      <c r="A1199">
        <v>1197</v>
      </c>
      <c r="B1199">
        <v>5</v>
      </c>
    </row>
    <row r="1200" spans="1:2" x14ac:dyDescent="0.2">
      <c r="A1200">
        <v>1198</v>
      </c>
      <c r="B1200">
        <v>5</v>
      </c>
    </row>
    <row r="1201" spans="1:2" x14ac:dyDescent="0.2">
      <c r="A1201">
        <v>1199</v>
      </c>
      <c r="B1201">
        <v>5</v>
      </c>
    </row>
    <row r="1202" spans="1:2" x14ac:dyDescent="0.2">
      <c r="A1202">
        <v>1200</v>
      </c>
      <c r="B1202">
        <v>5</v>
      </c>
    </row>
    <row r="1203" spans="1:2" x14ac:dyDescent="0.2">
      <c r="A1203">
        <v>1201</v>
      </c>
      <c r="B1203">
        <v>5</v>
      </c>
    </row>
    <row r="1204" spans="1:2" x14ac:dyDescent="0.2">
      <c r="A1204">
        <v>1202</v>
      </c>
      <c r="B1204">
        <v>5</v>
      </c>
    </row>
    <row r="1205" spans="1:2" x14ac:dyDescent="0.2">
      <c r="A1205">
        <v>1203</v>
      </c>
      <c r="B1205">
        <v>5</v>
      </c>
    </row>
    <row r="1206" spans="1:2" x14ac:dyDescent="0.2">
      <c r="A1206">
        <v>1204</v>
      </c>
      <c r="B1206">
        <v>5</v>
      </c>
    </row>
    <row r="1207" spans="1:2" x14ac:dyDescent="0.2">
      <c r="A1207">
        <v>1205</v>
      </c>
      <c r="B1207">
        <v>5</v>
      </c>
    </row>
    <row r="1208" spans="1:2" x14ac:dyDescent="0.2">
      <c r="A1208">
        <v>1206</v>
      </c>
      <c r="B1208">
        <v>5</v>
      </c>
    </row>
    <row r="1209" spans="1:2" x14ac:dyDescent="0.2">
      <c r="A1209">
        <v>1207</v>
      </c>
      <c r="B1209">
        <v>5</v>
      </c>
    </row>
    <row r="1210" spans="1:2" x14ac:dyDescent="0.2">
      <c r="A1210">
        <v>1208</v>
      </c>
      <c r="B1210">
        <v>5</v>
      </c>
    </row>
    <row r="1211" spans="1:2" x14ac:dyDescent="0.2">
      <c r="A1211">
        <v>1209</v>
      </c>
      <c r="B1211">
        <v>5</v>
      </c>
    </row>
    <row r="1212" spans="1:2" x14ac:dyDescent="0.2">
      <c r="A1212">
        <v>1210</v>
      </c>
      <c r="B1212">
        <v>5</v>
      </c>
    </row>
    <row r="1213" spans="1:2" x14ac:dyDescent="0.2">
      <c r="A1213">
        <v>1211</v>
      </c>
      <c r="B1213">
        <v>5</v>
      </c>
    </row>
    <row r="1214" spans="1:2" x14ac:dyDescent="0.2">
      <c r="A1214">
        <v>1212</v>
      </c>
      <c r="B1214">
        <v>5</v>
      </c>
    </row>
    <row r="1215" spans="1:2" x14ac:dyDescent="0.2">
      <c r="A1215">
        <v>1213</v>
      </c>
      <c r="B1215">
        <v>5</v>
      </c>
    </row>
    <row r="1216" spans="1:2" x14ac:dyDescent="0.2">
      <c r="A1216">
        <v>1214</v>
      </c>
      <c r="B1216">
        <v>5</v>
      </c>
    </row>
    <row r="1217" spans="1:2" x14ac:dyDescent="0.2">
      <c r="A1217">
        <v>1215</v>
      </c>
      <c r="B1217">
        <v>5</v>
      </c>
    </row>
    <row r="1218" spans="1:2" x14ac:dyDescent="0.2">
      <c r="A1218">
        <v>1216</v>
      </c>
      <c r="B1218">
        <v>5</v>
      </c>
    </row>
    <row r="1219" spans="1:2" x14ac:dyDescent="0.2">
      <c r="A1219">
        <v>1217</v>
      </c>
      <c r="B1219">
        <v>5</v>
      </c>
    </row>
    <row r="1220" spans="1:2" x14ac:dyDescent="0.2">
      <c r="A1220">
        <v>1218</v>
      </c>
      <c r="B1220">
        <v>5</v>
      </c>
    </row>
    <row r="1221" spans="1:2" x14ac:dyDescent="0.2">
      <c r="A1221">
        <v>1219</v>
      </c>
      <c r="B1221">
        <v>5</v>
      </c>
    </row>
    <row r="1222" spans="1:2" x14ac:dyDescent="0.2">
      <c r="A1222">
        <v>1220</v>
      </c>
      <c r="B1222">
        <v>5</v>
      </c>
    </row>
    <row r="1223" spans="1:2" x14ac:dyDescent="0.2">
      <c r="A1223">
        <v>1221</v>
      </c>
      <c r="B1223">
        <v>5</v>
      </c>
    </row>
    <row r="1224" spans="1:2" x14ac:dyDescent="0.2">
      <c r="A1224">
        <v>1222</v>
      </c>
      <c r="B1224">
        <v>5</v>
      </c>
    </row>
    <row r="1225" spans="1:2" x14ac:dyDescent="0.2">
      <c r="A1225">
        <v>1223</v>
      </c>
      <c r="B1225">
        <v>5</v>
      </c>
    </row>
    <row r="1226" spans="1:2" x14ac:dyDescent="0.2">
      <c r="A1226">
        <v>1224</v>
      </c>
      <c r="B1226">
        <v>5</v>
      </c>
    </row>
    <row r="1227" spans="1:2" x14ac:dyDescent="0.2">
      <c r="A1227">
        <v>1225</v>
      </c>
      <c r="B1227">
        <v>5</v>
      </c>
    </row>
    <row r="1228" spans="1:2" x14ac:dyDescent="0.2">
      <c r="A1228">
        <v>1226</v>
      </c>
      <c r="B1228">
        <v>5</v>
      </c>
    </row>
    <row r="1229" spans="1:2" x14ac:dyDescent="0.2">
      <c r="A1229">
        <v>1227</v>
      </c>
      <c r="B1229">
        <v>5</v>
      </c>
    </row>
    <row r="1230" spans="1:2" x14ac:dyDescent="0.2">
      <c r="A1230">
        <v>1228</v>
      </c>
      <c r="B1230">
        <v>5</v>
      </c>
    </row>
    <row r="1231" spans="1:2" x14ac:dyDescent="0.2">
      <c r="A1231">
        <v>1229</v>
      </c>
      <c r="B1231">
        <v>5</v>
      </c>
    </row>
    <row r="1232" spans="1:2" x14ac:dyDescent="0.2">
      <c r="A1232">
        <v>1230</v>
      </c>
      <c r="B1232">
        <v>5</v>
      </c>
    </row>
    <row r="1233" spans="1:2" x14ac:dyDescent="0.2">
      <c r="A1233">
        <v>1231</v>
      </c>
      <c r="B1233">
        <v>5</v>
      </c>
    </row>
    <row r="1234" spans="1:2" x14ac:dyDescent="0.2">
      <c r="A1234">
        <v>1232</v>
      </c>
      <c r="B1234">
        <v>5</v>
      </c>
    </row>
    <row r="1235" spans="1:2" x14ac:dyDescent="0.2">
      <c r="A1235">
        <v>1233</v>
      </c>
      <c r="B1235">
        <v>5</v>
      </c>
    </row>
    <row r="1236" spans="1:2" x14ac:dyDescent="0.2">
      <c r="A1236">
        <v>1234</v>
      </c>
      <c r="B1236">
        <v>5</v>
      </c>
    </row>
    <row r="1237" spans="1:2" x14ac:dyDescent="0.2">
      <c r="A1237">
        <v>1235</v>
      </c>
      <c r="B1237">
        <v>5</v>
      </c>
    </row>
    <row r="1238" spans="1:2" x14ac:dyDescent="0.2">
      <c r="A1238">
        <v>1236</v>
      </c>
      <c r="B1238">
        <v>5</v>
      </c>
    </row>
    <row r="1239" spans="1:2" x14ac:dyDescent="0.2">
      <c r="A1239">
        <v>1237</v>
      </c>
      <c r="B1239">
        <v>5</v>
      </c>
    </row>
    <row r="1240" spans="1:2" x14ac:dyDescent="0.2">
      <c r="A1240">
        <v>1238</v>
      </c>
      <c r="B1240">
        <v>5</v>
      </c>
    </row>
    <row r="1241" spans="1:2" x14ac:dyDescent="0.2">
      <c r="A1241">
        <v>1239</v>
      </c>
      <c r="B1241">
        <v>5</v>
      </c>
    </row>
    <row r="1242" spans="1:2" x14ac:dyDescent="0.2">
      <c r="A1242">
        <v>1240</v>
      </c>
      <c r="B1242">
        <v>5</v>
      </c>
    </row>
    <row r="1243" spans="1:2" x14ac:dyDescent="0.2">
      <c r="A1243">
        <v>1241</v>
      </c>
      <c r="B1243">
        <v>5</v>
      </c>
    </row>
    <row r="1244" spans="1:2" x14ac:dyDescent="0.2">
      <c r="A1244">
        <v>1242</v>
      </c>
      <c r="B1244">
        <v>5</v>
      </c>
    </row>
    <row r="1245" spans="1:2" x14ac:dyDescent="0.2">
      <c r="A1245">
        <v>1243</v>
      </c>
      <c r="B1245">
        <v>5</v>
      </c>
    </row>
    <row r="1246" spans="1:2" x14ac:dyDescent="0.2">
      <c r="A1246">
        <v>1244</v>
      </c>
      <c r="B1246">
        <v>5</v>
      </c>
    </row>
    <row r="1247" spans="1:2" x14ac:dyDescent="0.2">
      <c r="A1247">
        <v>1245</v>
      </c>
      <c r="B1247">
        <v>5</v>
      </c>
    </row>
    <row r="1248" spans="1:2" x14ac:dyDescent="0.2">
      <c r="A1248">
        <v>1246</v>
      </c>
      <c r="B1248">
        <v>5</v>
      </c>
    </row>
    <row r="1249" spans="1:2" x14ac:dyDescent="0.2">
      <c r="A1249">
        <v>1247</v>
      </c>
      <c r="B1249">
        <v>5</v>
      </c>
    </row>
    <row r="1250" spans="1:2" x14ac:dyDescent="0.2">
      <c r="A1250">
        <v>1248</v>
      </c>
      <c r="B1250">
        <v>5</v>
      </c>
    </row>
    <row r="1251" spans="1:2" x14ac:dyDescent="0.2">
      <c r="A1251">
        <v>1249</v>
      </c>
      <c r="B1251">
        <v>5</v>
      </c>
    </row>
    <row r="1252" spans="1:2" x14ac:dyDescent="0.2">
      <c r="A1252">
        <v>1250</v>
      </c>
      <c r="B1252">
        <v>5</v>
      </c>
    </row>
    <row r="1253" spans="1:2" x14ac:dyDescent="0.2">
      <c r="A1253">
        <v>1251</v>
      </c>
      <c r="B1253">
        <v>5</v>
      </c>
    </row>
    <row r="1254" spans="1:2" x14ac:dyDescent="0.2">
      <c r="A1254">
        <v>1252</v>
      </c>
      <c r="B1254">
        <v>5</v>
      </c>
    </row>
    <row r="1255" spans="1:2" x14ac:dyDescent="0.2">
      <c r="A1255">
        <v>1253</v>
      </c>
      <c r="B1255">
        <v>5</v>
      </c>
    </row>
    <row r="1256" spans="1:2" x14ac:dyDescent="0.2">
      <c r="A1256">
        <v>1254</v>
      </c>
      <c r="B1256">
        <v>5</v>
      </c>
    </row>
    <row r="1257" spans="1:2" x14ac:dyDescent="0.2">
      <c r="A1257">
        <v>1255</v>
      </c>
      <c r="B1257">
        <v>5</v>
      </c>
    </row>
    <row r="1258" spans="1:2" x14ac:dyDescent="0.2">
      <c r="A1258">
        <v>1256</v>
      </c>
      <c r="B1258">
        <v>5</v>
      </c>
    </row>
    <row r="1259" spans="1:2" x14ac:dyDescent="0.2">
      <c r="A1259">
        <v>1257</v>
      </c>
      <c r="B1259">
        <v>5</v>
      </c>
    </row>
    <row r="1260" spans="1:2" x14ac:dyDescent="0.2">
      <c r="A1260">
        <v>1258</v>
      </c>
      <c r="B1260">
        <v>5</v>
      </c>
    </row>
    <row r="1261" spans="1:2" x14ac:dyDescent="0.2">
      <c r="A1261">
        <v>1259</v>
      </c>
      <c r="B1261">
        <v>5</v>
      </c>
    </row>
    <row r="1262" spans="1:2" x14ac:dyDescent="0.2">
      <c r="A1262">
        <v>1260</v>
      </c>
      <c r="B1262">
        <v>5</v>
      </c>
    </row>
    <row r="1263" spans="1:2" x14ac:dyDescent="0.2">
      <c r="A1263">
        <v>1261</v>
      </c>
      <c r="B1263">
        <v>5</v>
      </c>
    </row>
    <row r="1264" spans="1:2" x14ac:dyDescent="0.2">
      <c r="A1264">
        <v>1262</v>
      </c>
      <c r="B1264">
        <v>5</v>
      </c>
    </row>
    <row r="1265" spans="1:2" x14ac:dyDescent="0.2">
      <c r="A1265">
        <v>1263</v>
      </c>
      <c r="B1265">
        <v>5</v>
      </c>
    </row>
    <row r="1266" spans="1:2" x14ac:dyDescent="0.2">
      <c r="A1266">
        <v>1264</v>
      </c>
      <c r="B1266">
        <v>5</v>
      </c>
    </row>
    <row r="1267" spans="1:2" x14ac:dyDescent="0.2">
      <c r="A1267">
        <v>1265</v>
      </c>
      <c r="B1267">
        <v>5</v>
      </c>
    </row>
    <row r="1268" spans="1:2" x14ac:dyDescent="0.2">
      <c r="A1268">
        <v>1266</v>
      </c>
      <c r="B1268">
        <v>5</v>
      </c>
    </row>
    <row r="1269" spans="1:2" x14ac:dyDescent="0.2">
      <c r="A1269">
        <v>1267</v>
      </c>
      <c r="B1269">
        <v>5</v>
      </c>
    </row>
    <row r="1270" spans="1:2" x14ac:dyDescent="0.2">
      <c r="A1270">
        <v>1268</v>
      </c>
      <c r="B1270">
        <v>5</v>
      </c>
    </row>
    <row r="1271" spans="1:2" x14ac:dyDescent="0.2">
      <c r="A1271">
        <v>1269</v>
      </c>
      <c r="B1271">
        <v>5</v>
      </c>
    </row>
    <row r="1272" spans="1:2" x14ac:dyDescent="0.2">
      <c r="A1272">
        <v>1270</v>
      </c>
      <c r="B1272">
        <v>5</v>
      </c>
    </row>
    <row r="1273" spans="1:2" x14ac:dyDescent="0.2">
      <c r="A1273">
        <v>1271</v>
      </c>
      <c r="B1273">
        <v>5</v>
      </c>
    </row>
    <row r="1274" spans="1:2" x14ac:dyDescent="0.2">
      <c r="A1274">
        <v>1272</v>
      </c>
      <c r="B1274">
        <v>5</v>
      </c>
    </row>
    <row r="1275" spans="1:2" x14ac:dyDescent="0.2">
      <c r="A1275">
        <v>1273</v>
      </c>
      <c r="B1275">
        <v>5</v>
      </c>
    </row>
    <row r="1276" spans="1:2" x14ac:dyDescent="0.2">
      <c r="A1276">
        <v>1274</v>
      </c>
      <c r="B1276">
        <v>5</v>
      </c>
    </row>
    <row r="1277" spans="1:2" x14ac:dyDescent="0.2">
      <c r="A1277">
        <v>1275</v>
      </c>
      <c r="B1277">
        <v>5</v>
      </c>
    </row>
    <row r="1278" spans="1:2" x14ac:dyDescent="0.2">
      <c r="A1278">
        <v>1276</v>
      </c>
      <c r="B1278">
        <v>5</v>
      </c>
    </row>
    <row r="1279" spans="1:2" x14ac:dyDescent="0.2">
      <c r="A1279">
        <v>1277</v>
      </c>
      <c r="B1279">
        <v>5</v>
      </c>
    </row>
    <row r="1280" spans="1:2" x14ac:dyDescent="0.2">
      <c r="A1280">
        <v>1278</v>
      </c>
      <c r="B1280">
        <v>5</v>
      </c>
    </row>
    <row r="1281" spans="1:2" x14ac:dyDescent="0.2">
      <c r="A1281">
        <v>1279</v>
      </c>
      <c r="B1281">
        <v>5</v>
      </c>
    </row>
    <row r="1282" spans="1:2" x14ac:dyDescent="0.2">
      <c r="A1282">
        <v>1280</v>
      </c>
      <c r="B1282">
        <v>5</v>
      </c>
    </row>
    <row r="1283" spans="1:2" x14ac:dyDescent="0.2">
      <c r="A1283">
        <v>1281</v>
      </c>
      <c r="B1283">
        <v>5</v>
      </c>
    </row>
    <row r="1284" spans="1:2" x14ac:dyDescent="0.2">
      <c r="A1284">
        <v>1282</v>
      </c>
      <c r="B1284">
        <v>5</v>
      </c>
    </row>
    <row r="1285" spans="1:2" x14ac:dyDescent="0.2">
      <c r="A1285">
        <v>1283</v>
      </c>
      <c r="B1285">
        <v>5</v>
      </c>
    </row>
    <row r="1286" spans="1:2" x14ac:dyDescent="0.2">
      <c r="A1286">
        <v>1284</v>
      </c>
      <c r="B1286">
        <v>5</v>
      </c>
    </row>
    <row r="1287" spans="1:2" x14ac:dyDescent="0.2">
      <c r="A1287">
        <v>1285</v>
      </c>
      <c r="B1287">
        <v>5</v>
      </c>
    </row>
    <row r="1288" spans="1:2" x14ac:dyDescent="0.2">
      <c r="A1288">
        <v>1286</v>
      </c>
      <c r="B1288">
        <v>5</v>
      </c>
    </row>
    <row r="1289" spans="1:2" x14ac:dyDescent="0.2">
      <c r="A1289">
        <v>1287</v>
      </c>
      <c r="B1289">
        <v>5</v>
      </c>
    </row>
    <row r="1290" spans="1:2" x14ac:dyDescent="0.2">
      <c r="A1290">
        <v>1288</v>
      </c>
      <c r="B1290">
        <v>5</v>
      </c>
    </row>
    <row r="1291" spans="1:2" x14ac:dyDescent="0.2">
      <c r="A1291">
        <v>1289</v>
      </c>
      <c r="B1291">
        <v>5</v>
      </c>
    </row>
    <row r="1292" spans="1:2" x14ac:dyDescent="0.2">
      <c r="A1292">
        <v>1290</v>
      </c>
      <c r="B1292">
        <v>5</v>
      </c>
    </row>
    <row r="1293" spans="1:2" x14ac:dyDescent="0.2">
      <c r="A1293">
        <v>1291</v>
      </c>
      <c r="B1293">
        <v>5</v>
      </c>
    </row>
    <row r="1294" spans="1:2" x14ac:dyDescent="0.2">
      <c r="A1294">
        <v>1292</v>
      </c>
      <c r="B1294">
        <v>5</v>
      </c>
    </row>
    <row r="1295" spans="1:2" x14ac:dyDescent="0.2">
      <c r="A1295">
        <v>1293</v>
      </c>
      <c r="B1295">
        <v>5</v>
      </c>
    </row>
    <row r="1296" spans="1:2" x14ac:dyDescent="0.2">
      <c r="A1296">
        <v>1294</v>
      </c>
      <c r="B1296">
        <v>5</v>
      </c>
    </row>
    <row r="1297" spans="1:2" x14ac:dyDescent="0.2">
      <c r="A1297">
        <v>1295</v>
      </c>
      <c r="B1297">
        <v>5</v>
      </c>
    </row>
    <row r="1298" spans="1:2" x14ac:dyDescent="0.2">
      <c r="A1298">
        <v>1296</v>
      </c>
      <c r="B1298">
        <v>5</v>
      </c>
    </row>
    <row r="1299" spans="1:2" x14ac:dyDescent="0.2">
      <c r="A1299">
        <v>1297</v>
      </c>
      <c r="B1299">
        <v>5</v>
      </c>
    </row>
    <row r="1300" spans="1:2" x14ac:dyDescent="0.2">
      <c r="A1300">
        <v>1298</v>
      </c>
      <c r="B1300">
        <v>5</v>
      </c>
    </row>
    <row r="1301" spans="1:2" x14ac:dyDescent="0.2">
      <c r="A1301">
        <v>1299</v>
      </c>
      <c r="B1301">
        <v>5</v>
      </c>
    </row>
    <row r="1302" spans="1:2" x14ac:dyDescent="0.2">
      <c r="A1302">
        <v>1300</v>
      </c>
      <c r="B1302">
        <v>5</v>
      </c>
    </row>
    <row r="1303" spans="1:2" x14ac:dyDescent="0.2">
      <c r="A1303">
        <v>1301</v>
      </c>
      <c r="B1303">
        <v>3</v>
      </c>
    </row>
    <row r="1304" spans="1:2" x14ac:dyDescent="0.2">
      <c r="A1304">
        <v>1302</v>
      </c>
      <c r="B1304">
        <v>5</v>
      </c>
    </row>
    <row r="1305" spans="1:2" x14ac:dyDescent="0.2">
      <c r="A1305">
        <v>1303</v>
      </c>
      <c r="B1305">
        <v>5</v>
      </c>
    </row>
    <row r="1306" spans="1:2" x14ac:dyDescent="0.2">
      <c r="A1306">
        <v>1304</v>
      </c>
      <c r="B1306">
        <v>5</v>
      </c>
    </row>
    <row r="1307" spans="1:2" x14ac:dyDescent="0.2">
      <c r="A1307">
        <v>1305</v>
      </c>
      <c r="B1307">
        <v>5</v>
      </c>
    </row>
    <row r="1308" spans="1:2" x14ac:dyDescent="0.2">
      <c r="A1308">
        <v>1306</v>
      </c>
      <c r="B1308">
        <v>5</v>
      </c>
    </row>
    <row r="1309" spans="1:2" x14ac:dyDescent="0.2">
      <c r="A1309">
        <v>1307</v>
      </c>
      <c r="B1309">
        <v>5</v>
      </c>
    </row>
    <row r="1310" spans="1:2" x14ac:dyDescent="0.2">
      <c r="A1310">
        <v>1308</v>
      </c>
      <c r="B1310">
        <v>5</v>
      </c>
    </row>
    <row r="1311" spans="1:2" x14ac:dyDescent="0.2">
      <c r="A1311">
        <v>1309</v>
      </c>
      <c r="B1311">
        <v>5</v>
      </c>
    </row>
    <row r="1312" spans="1:2" x14ac:dyDescent="0.2">
      <c r="A1312">
        <v>1310</v>
      </c>
      <c r="B1312">
        <v>5</v>
      </c>
    </row>
    <row r="1313" spans="1:2" x14ac:dyDescent="0.2">
      <c r="A1313">
        <v>1311</v>
      </c>
      <c r="B1313">
        <v>5</v>
      </c>
    </row>
    <row r="1314" spans="1:2" x14ac:dyDescent="0.2">
      <c r="A1314">
        <v>1312</v>
      </c>
      <c r="B1314">
        <v>5</v>
      </c>
    </row>
    <row r="1315" spans="1:2" x14ac:dyDescent="0.2">
      <c r="A1315">
        <v>1313</v>
      </c>
      <c r="B1315">
        <v>5</v>
      </c>
    </row>
    <row r="1316" spans="1:2" x14ac:dyDescent="0.2">
      <c r="A1316">
        <v>1314</v>
      </c>
      <c r="B1316">
        <v>5</v>
      </c>
    </row>
    <row r="1317" spans="1:2" x14ac:dyDescent="0.2">
      <c r="A1317">
        <v>1315</v>
      </c>
      <c r="B1317">
        <v>3</v>
      </c>
    </row>
    <row r="1318" spans="1:2" x14ac:dyDescent="0.2">
      <c r="A1318">
        <v>1316</v>
      </c>
      <c r="B1318">
        <v>5</v>
      </c>
    </row>
    <row r="1319" spans="1:2" x14ac:dyDescent="0.2">
      <c r="A1319">
        <v>1317</v>
      </c>
      <c r="B1319">
        <v>5</v>
      </c>
    </row>
    <row r="1320" spans="1:2" x14ac:dyDescent="0.2">
      <c r="A1320">
        <v>1318</v>
      </c>
      <c r="B1320">
        <v>5</v>
      </c>
    </row>
    <row r="1321" spans="1:2" x14ac:dyDescent="0.2">
      <c r="A1321">
        <v>1319</v>
      </c>
      <c r="B1321">
        <v>5</v>
      </c>
    </row>
    <row r="1322" spans="1:2" x14ac:dyDescent="0.2">
      <c r="A1322">
        <v>1320</v>
      </c>
      <c r="B1322">
        <v>5</v>
      </c>
    </row>
    <row r="1323" spans="1:2" x14ac:dyDescent="0.2">
      <c r="A1323">
        <v>1321</v>
      </c>
      <c r="B1323">
        <v>5</v>
      </c>
    </row>
    <row r="1324" spans="1:2" x14ac:dyDescent="0.2">
      <c r="A1324">
        <v>1322</v>
      </c>
      <c r="B1324">
        <v>3</v>
      </c>
    </row>
    <row r="1325" spans="1:2" x14ac:dyDescent="0.2">
      <c r="A1325">
        <v>1323</v>
      </c>
      <c r="B1325">
        <v>5</v>
      </c>
    </row>
    <row r="1326" spans="1:2" x14ac:dyDescent="0.2">
      <c r="A1326">
        <v>1324</v>
      </c>
      <c r="B1326">
        <v>5</v>
      </c>
    </row>
    <row r="1327" spans="1:2" x14ac:dyDescent="0.2">
      <c r="A1327">
        <v>1325</v>
      </c>
      <c r="B1327">
        <v>5</v>
      </c>
    </row>
    <row r="1328" spans="1:2" x14ac:dyDescent="0.2">
      <c r="A1328">
        <v>1326</v>
      </c>
      <c r="B1328">
        <v>5</v>
      </c>
    </row>
    <row r="1329" spans="1:2" x14ac:dyDescent="0.2">
      <c r="A1329">
        <v>1327</v>
      </c>
      <c r="B1329">
        <v>5</v>
      </c>
    </row>
    <row r="1330" spans="1:2" x14ac:dyDescent="0.2">
      <c r="A1330">
        <v>1328</v>
      </c>
      <c r="B1330">
        <v>5</v>
      </c>
    </row>
    <row r="1331" spans="1:2" x14ac:dyDescent="0.2">
      <c r="A1331">
        <v>1329</v>
      </c>
      <c r="B1331">
        <v>5</v>
      </c>
    </row>
    <row r="1332" spans="1:2" x14ac:dyDescent="0.2">
      <c r="A1332">
        <v>1330</v>
      </c>
      <c r="B1332">
        <v>5</v>
      </c>
    </row>
    <row r="1333" spans="1:2" x14ac:dyDescent="0.2">
      <c r="A1333">
        <v>1331</v>
      </c>
      <c r="B1333">
        <v>5</v>
      </c>
    </row>
    <row r="1334" spans="1:2" x14ac:dyDescent="0.2">
      <c r="A1334">
        <v>1332</v>
      </c>
      <c r="B1334">
        <v>5</v>
      </c>
    </row>
    <row r="1335" spans="1:2" x14ac:dyDescent="0.2">
      <c r="A1335">
        <v>1333</v>
      </c>
      <c r="B1335">
        <v>5</v>
      </c>
    </row>
    <row r="1336" spans="1:2" x14ac:dyDescent="0.2">
      <c r="A1336">
        <v>1334</v>
      </c>
      <c r="B1336">
        <v>5</v>
      </c>
    </row>
    <row r="1337" spans="1:2" x14ac:dyDescent="0.2">
      <c r="A1337">
        <v>1335</v>
      </c>
      <c r="B1337">
        <v>5</v>
      </c>
    </row>
    <row r="1338" spans="1:2" x14ac:dyDescent="0.2">
      <c r="A1338">
        <v>1336</v>
      </c>
      <c r="B1338">
        <v>5</v>
      </c>
    </row>
    <row r="1339" spans="1:2" x14ac:dyDescent="0.2">
      <c r="A1339">
        <v>1337</v>
      </c>
      <c r="B1339">
        <v>5</v>
      </c>
    </row>
    <row r="1340" spans="1:2" x14ac:dyDescent="0.2">
      <c r="A1340">
        <v>1338</v>
      </c>
      <c r="B1340">
        <v>5</v>
      </c>
    </row>
    <row r="1341" spans="1:2" x14ac:dyDescent="0.2">
      <c r="A1341">
        <v>1339</v>
      </c>
      <c r="B1341">
        <v>5</v>
      </c>
    </row>
    <row r="1342" spans="1:2" x14ac:dyDescent="0.2">
      <c r="A1342">
        <v>1340</v>
      </c>
      <c r="B1342">
        <v>5</v>
      </c>
    </row>
    <row r="1343" spans="1:2" x14ac:dyDescent="0.2">
      <c r="A1343">
        <v>1341</v>
      </c>
      <c r="B1343">
        <v>5</v>
      </c>
    </row>
    <row r="1344" spans="1:2" x14ac:dyDescent="0.2">
      <c r="A1344">
        <v>1342</v>
      </c>
      <c r="B1344">
        <v>5</v>
      </c>
    </row>
    <row r="1345" spans="1:2" x14ac:dyDescent="0.2">
      <c r="A1345">
        <v>1343</v>
      </c>
      <c r="B1345">
        <v>5</v>
      </c>
    </row>
    <row r="1346" spans="1:2" x14ac:dyDescent="0.2">
      <c r="A1346">
        <v>1344</v>
      </c>
      <c r="B1346">
        <v>5</v>
      </c>
    </row>
    <row r="1347" spans="1:2" x14ac:dyDescent="0.2">
      <c r="A1347">
        <v>1345</v>
      </c>
      <c r="B1347">
        <v>5</v>
      </c>
    </row>
    <row r="1348" spans="1:2" x14ac:dyDescent="0.2">
      <c r="A1348">
        <v>1346</v>
      </c>
      <c r="B1348">
        <v>5</v>
      </c>
    </row>
    <row r="1349" spans="1:2" x14ac:dyDescent="0.2">
      <c r="A1349">
        <v>1347</v>
      </c>
      <c r="B1349">
        <v>5</v>
      </c>
    </row>
    <row r="1350" spans="1:2" x14ac:dyDescent="0.2">
      <c r="A1350">
        <v>1348</v>
      </c>
      <c r="B1350">
        <v>5</v>
      </c>
    </row>
    <row r="1351" spans="1:2" x14ac:dyDescent="0.2">
      <c r="A1351">
        <v>1349</v>
      </c>
      <c r="B1351">
        <v>5</v>
      </c>
    </row>
    <row r="1352" spans="1:2" x14ac:dyDescent="0.2">
      <c r="A1352">
        <v>1350</v>
      </c>
      <c r="B1352">
        <v>5</v>
      </c>
    </row>
    <row r="1353" spans="1:2" x14ac:dyDescent="0.2">
      <c r="A1353">
        <v>1351</v>
      </c>
      <c r="B1353">
        <v>5</v>
      </c>
    </row>
    <row r="1354" spans="1:2" x14ac:dyDescent="0.2">
      <c r="A1354">
        <v>1352</v>
      </c>
      <c r="B1354">
        <v>5</v>
      </c>
    </row>
    <row r="1355" spans="1:2" x14ac:dyDescent="0.2">
      <c r="A1355">
        <v>1353</v>
      </c>
      <c r="B1355">
        <v>5</v>
      </c>
    </row>
    <row r="1356" spans="1:2" x14ac:dyDescent="0.2">
      <c r="A1356">
        <v>1354</v>
      </c>
      <c r="B1356">
        <v>5</v>
      </c>
    </row>
    <row r="1357" spans="1:2" x14ac:dyDescent="0.2">
      <c r="A1357">
        <v>1355</v>
      </c>
      <c r="B1357">
        <v>5</v>
      </c>
    </row>
    <row r="1358" spans="1:2" x14ac:dyDescent="0.2">
      <c r="A1358">
        <v>1356</v>
      </c>
      <c r="B1358">
        <v>5</v>
      </c>
    </row>
    <row r="1359" spans="1:2" x14ac:dyDescent="0.2">
      <c r="A1359">
        <v>1357</v>
      </c>
      <c r="B1359">
        <v>5</v>
      </c>
    </row>
    <row r="1360" spans="1:2" x14ac:dyDescent="0.2">
      <c r="A1360">
        <v>1358</v>
      </c>
      <c r="B1360">
        <v>5</v>
      </c>
    </row>
    <row r="1361" spans="1:2" x14ac:dyDescent="0.2">
      <c r="A1361">
        <v>1359</v>
      </c>
      <c r="B1361">
        <v>5</v>
      </c>
    </row>
    <row r="1362" spans="1:2" x14ac:dyDescent="0.2">
      <c r="A1362">
        <v>1360</v>
      </c>
      <c r="B1362">
        <v>5</v>
      </c>
    </row>
    <row r="1363" spans="1:2" x14ac:dyDescent="0.2">
      <c r="A1363">
        <v>1361</v>
      </c>
      <c r="B1363">
        <v>5</v>
      </c>
    </row>
    <row r="1364" spans="1:2" x14ac:dyDescent="0.2">
      <c r="A1364">
        <v>1362</v>
      </c>
      <c r="B1364">
        <v>5</v>
      </c>
    </row>
    <row r="1365" spans="1:2" x14ac:dyDescent="0.2">
      <c r="A1365">
        <v>1363</v>
      </c>
      <c r="B1365">
        <v>5</v>
      </c>
    </row>
    <row r="1366" spans="1:2" x14ac:dyDescent="0.2">
      <c r="A1366">
        <v>1364</v>
      </c>
      <c r="B1366">
        <v>5</v>
      </c>
    </row>
    <row r="1367" spans="1:2" x14ac:dyDescent="0.2">
      <c r="A1367">
        <v>1365</v>
      </c>
      <c r="B1367">
        <v>5</v>
      </c>
    </row>
    <row r="1368" spans="1:2" x14ac:dyDescent="0.2">
      <c r="A1368">
        <v>1366</v>
      </c>
      <c r="B1368">
        <v>5</v>
      </c>
    </row>
    <row r="1369" spans="1:2" x14ac:dyDescent="0.2">
      <c r="A1369">
        <v>1367</v>
      </c>
      <c r="B1369">
        <v>5</v>
      </c>
    </row>
    <row r="1370" spans="1:2" x14ac:dyDescent="0.2">
      <c r="A1370">
        <v>1368</v>
      </c>
      <c r="B1370">
        <v>5</v>
      </c>
    </row>
    <row r="1371" spans="1:2" x14ac:dyDescent="0.2">
      <c r="A1371">
        <v>1369</v>
      </c>
      <c r="B1371">
        <v>5</v>
      </c>
    </row>
    <row r="1372" spans="1:2" x14ac:dyDescent="0.2">
      <c r="A1372">
        <v>1370</v>
      </c>
      <c r="B1372">
        <v>5</v>
      </c>
    </row>
    <row r="1373" spans="1:2" x14ac:dyDescent="0.2">
      <c r="A1373">
        <v>1371</v>
      </c>
      <c r="B1373">
        <v>5</v>
      </c>
    </row>
    <row r="1374" spans="1:2" x14ac:dyDescent="0.2">
      <c r="A1374">
        <v>1372</v>
      </c>
      <c r="B1374">
        <v>5</v>
      </c>
    </row>
    <row r="1375" spans="1:2" x14ac:dyDescent="0.2">
      <c r="A1375">
        <v>1373</v>
      </c>
      <c r="B1375">
        <v>5</v>
      </c>
    </row>
    <row r="1376" spans="1:2" x14ac:dyDescent="0.2">
      <c r="A1376">
        <v>1374</v>
      </c>
      <c r="B1376">
        <v>5</v>
      </c>
    </row>
    <row r="1377" spans="1:2" x14ac:dyDescent="0.2">
      <c r="A1377">
        <v>1375</v>
      </c>
      <c r="B1377">
        <v>5</v>
      </c>
    </row>
    <row r="1378" spans="1:2" x14ac:dyDescent="0.2">
      <c r="A1378">
        <v>1376</v>
      </c>
      <c r="B1378">
        <v>5</v>
      </c>
    </row>
    <row r="1379" spans="1:2" x14ac:dyDescent="0.2">
      <c r="A1379">
        <v>1377</v>
      </c>
      <c r="B1379">
        <v>5</v>
      </c>
    </row>
    <row r="1380" spans="1:2" x14ac:dyDescent="0.2">
      <c r="A1380">
        <v>1378</v>
      </c>
      <c r="B1380">
        <v>5</v>
      </c>
    </row>
    <row r="1381" spans="1:2" x14ac:dyDescent="0.2">
      <c r="A1381">
        <v>1379</v>
      </c>
      <c r="B1381">
        <v>5</v>
      </c>
    </row>
    <row r="1382" spans="1:2" x14ac:dyDescent="0.2">
      <c r="A1382">
        <v>1380</v>
      </c>
      <c r="B1382">
        <v>5</v>
      </c>
    </row>
    <row r="1383" spans="1:2" x14ac:dyDescent="0.2">
      <c r="A1383">
        <v>1381</v>
      </c>
      <c r="B1383">
        <v>5</v>
      </c>
    </row>
    <row r="1384" spans="1:2" x14ac:dyDescent="0.2">
      <c r="A1384">
        <v>1382</v>
      </c>
      <c r="B1384">
        <v>5</v>
      </c>
    </row>
    <row r="1385" spans="1:2" x14ac:dyDescent="0.2">
      <c r="A1385">
        <v>1383</v>
      </c>
      <c r="B1385">
        <v>5</v>
      </c>
    </row>
    <row r="1386" spans="1:2" x14ac:dyDescent="0.2">
      <c r="A1386">
        <v>1384</v>
      </c>
      <c r="B1386">
        <v>5</v>
      </c>
    </row>
    <row r="1387" spans="1:2" x14ac:dyDescent="0.2">
      <c r="A1387">
        <v>1385</v>
      </c>
      <c r="B1387">
        <v>5</v>
      </c>
    </row>
    <row r="1388" spans="1:2" x14ac:dyDescent="0.2">
      <c r="A1388">
        <v>1386</v>
      </c>
      <c r="B1388">
        <v>5</v>
      </c>
    </row>
    <row r="1389" spans="1:2" x14ac:dyDescent="0.2">
      <c r="A1389">
        <v>1387</v>
      </c>
      <c r="B1389">
        <v>5</v>
      </c>
    </row>
    <row r="1390" spans="1:2" x14ac:dyDescent="0.2">
      <c r="A1390">
        <v>1388</v>
      </c>
      <c r="B1390">
        <v>5</v>
      </c>
    </row>
    <row r="1391" spans="1:2" x14ac:dyDescent="0.2">
      <c r="A1391">
        <v>1389</v>
      </c>
      <c r="B1391">
        <v>5</v>
      </c>
    </row>
    <row r="1392" spans="1:2" x14ac:dyDescent="0.2">
      <c r="A1392">
        <v>1390</v>
      </c>
      <c r="B1392">
        <v>5</v>
      </c>
    </row>
    <row r="1393" spans="1:2" x14ac:dyDescent="0.2">
      <c r="A1393">
        <v>1391</v>
      </c>
      <c r="B1393">
        <v>5</v>
      </c>
    </row>
    <row r="1394" spans="1:2" x14ac:dyDescent="0.2">
      <c r="A1394">
        <v>1392</v>
      </c>
      <c r="B1394">
        <v>5</v>
      </c>
    </row>
    <row r="1395" spans="1:2" x14ac:dyDescent="0.2">
      <c r="A1395">
        <v>1393</v>
      </c>
      <c r="B1395">
        <v>5</v>
      </c>
    </row>
    <row r="1396" spans="1:2" x14ac:dyDescent="0.2">
      <c r="A1396">
        <v>1394</v>
      </c>
      <c r="B1396">
        <v>5</v>
      </c>
    </row>
    <row r="1397" spans="1:2" x14ac:dyDescent="0.2">
      <c r="A1397">
        <v>1395</v>
      </c>
      <c r="B1397">
        <v>5</v>
      </c>
    </row>
    <row r="1398" spans="1:2" x14ac:dyDescent="0.2">
      <c r="A1398">
        <v>1396</v>
      </c>
      <c r="B1398">
        <v>5</v>
      </c>
    </row>
    <row r="1399" spans="1:2" x14ac:dyDescent="0.2">
      <c r="A1399">
        <v>1397</v>
      </c>
      <c r="B1399">
        <v>5</v>
      </c>
    </row>
    <row r="1400" spans="1:2" x14ac:dyDescent="0.2">
      <c r="A1400">
        <v>1398</v>
      </c>
      <c r="B1400">
        <v>5</v>
      </c>
    </row>
    <row r="1401" spans="1:2" x14ac:dyDescent="0.2">
      <c r="A1401">
        <v>1399</v>
      </c>
      <c r="B1401">
        <v>5</v>
      </c>
    </row>
    <row r="1402" spans="1:2" x14ac:dyDescent="0.2">
      <c r="A1402">
        <v>1400</v>
      </c>
      <c r="B1402">
        <v>5</v>
      </c>
    </row>
    <row r="1403" spans="1:2" x14ac:dyDescent="0.2">
      <c r="A1403">
        <v>1401</v>
      </c>
      <c r="B1403">
        <v>5</v>
      </c>
    </row>
    <row r="1404" spans="1:2" x14ac:dyDescent="0.2">
      <c r="A1404">
        <v>1402</v>
      </c>
      <c r="B1404">
        <v>5</v>
      </c>
    </row>
    <row r="1405" spans="1:2" x14ac:dyDescent="0.2">
      <c r="A1405">
        <v>1403</v>
      </c>
      <c r="B1405">
        <v>5</v>
      </c>
    </row>
    <row r="1406" spans="1:2" x14ac:dyDescent="0.2">
      <c r="A1406">
        <v>1404</v>
      </c>
      <c r="B1406">
        <v>5</v>
      </c>
    </row>
    <row r="1407" spans="1:2" x14ac:dyDescent="0.2">
      <c r="A1407">
        <v>1405</v>
      </c>
      <c r="B1407">
        <v>5</v>
      </c>
    </row>
    <row r="1408" spans="1:2" x14ac:dyDescent="0.2">
      <c r="A1408">
        <v>1406</v>
      </c>
      <c r="B1408">
        <v>5</v>
      </c>
    </row>
    <row r="1409" spans="1:2" x14ac:dyDescent="0.2">
      <c r="A1409">
        <v>1407</v>
      </c>
      <c r="B1409">
        <v>5</v>
      </c>
    </row>
    <row r="1410" spans="1:2" x14ac:dyDescent="0.2">
      <c r="A1410">
        <v>1408</v>
      </c>
      <c r="B1410">
        <v>5</v>
      </c>
    </row>
    <row r="1411" spans="1:2" x14ac:dyDescent="0.2">
      <c r="A1411">
        <v>1409</v>
      </c>
      <c r="B1411">
        <v>5</v>
      </c>
    </row>
    <row r="1412" spans="1:2" x14ac:dyDescent="0.2">
      <c r="A1412">
        <v>1410</v>
      </c>
      <c r="B1412">
        <v>5</v>
      </c>
    </row>
    <row r="1413" spans="1:2" x14ac:dyDescent="0.2">
      <c r="A1413">
        <v>1411</v>
      </c>
      <c r="B1413">
        <v>5</v>
      </c>
    </row>
    <row r="1414" spans="1:2" x14ac:dyDescent="0.2">
      <c r="A1414">
        <v>1412</v>
      </c>
      <c r="B1414">
        <v>5</v>
      </c>
    </row>
    <row r="1415" spans="1:2" x14ac:dyDescent="0.2">
      <c r="A1415">
        <v>1413</v>
      </c>
      <c r="B1415">
        <v>5</v>
      </c>
    </row>
    <row r="1416" spans="1:2" x14ac:dyDescent="0.2">
      <c r="A1416">
        <v>1414</v>
      </c>
      <c r="B1416">
        <v>5</v>
      </c>
    </row>
    <row r="1417" spans="1:2" x14ac:dyDescent="0.2">
      <c r="A1417">
        <v>1415</v>
      </c>
      <c r="B1417">
        <v>5</v>
      </c>
    </row>
    <row r="1418" spans="1:2" x14ac:dyDescent="0.2">
      <c r="A1418">
        <v>1416</v>
      </c>
      <c r="B1418">
        <v>5</v>
      </c>
    </row>
    <row r="1419" spans="1:2" x14ac:dyDescent="0.2">
      <c r="A1419">
        <v>1417</v>
      </c>
      <c r="B1419">
        <v>5</v>
      </c>
    </row>
    <row r="1420" spans="1:2" x14ac:dyDescent="0.2">
      <c r="A1420">
        <v>1418</v>
      </c>
      <c r="B1420">
        <v>5</v>
      </c>
    </row>
    <row r="1421" spans="1:2" x14ac:dyDescent="0.2">
      <c r="A1421">
        <v>1419</v>
      </c>
      <c r="B1421">
        <v>5</v>
      </c>
    </row>
    <row r="1422" spans="1:2" x14ac:dyDescent="0.2">
      <c r="A1422">
        <v>1420</v>
      </c>
      <c r="B1422">
        <v>5</v>
      </c>
    </row>
    <row r="1423" spans="1:2" x14ac:dyDescent="0.2">
      <c r="A1423">
        <v>1421</v>
      </c>
      <c r="B1423">
        <v>5</v>
      </c>
    </row>
    <row r="1424" spans="1:2" x14ac:dyDescent="0.2">
      <c r="A1424">
        <v>1422</v>
      </c>
      <c r="B1424">
        <v>5</v>
      </c>
    </row>
    <row r="1425" spans="1:2" x14ac:dyDescent="0.2">
      <c r="A1425">
        <v>1423</v>
      </c>
      <c r="B1425">
        <v>5</v>
      </c>
    </row>
    <row r="1426" spans="1:2" x14ac:dyDescent="0.2">
      <c r="A1426">
        <v>1424</v>
      </c>
      <c r="B1426">
        <v>5</v>
      </c>
    </row>
    <row r="1427" spans="1:2" x14ac:dyDescent="0.2">
      <c r="A1427">
        <v>1425</v>
      </c>
      <c r="B1427">
        <v>5</v>
      </c>
    </row>
    <row r="1428" spans="1:2" x14ac:dyDescent="0.2">
      <c r="A1428">
        <v>1426</v>
      </c>
      <c r="B1428">
        <v>5</v>
      </c>
    </row>
    <row r="1429" spans="1:2" x14ac:dyDescent="0.2">
      <c r="A1429">
        <v>1427</v>
      </c>
      <c r="B1429">
        <v>5</v>
      </c>
    </row>
    <row r="1430" spans="1:2" x14ac:dyDescent="0.2">
      <c r="A1430">
        <v>1428</v>
      </c>
      <c r="B1430">
        <v>5</v>
      </c>
    </row>
    <row r="1431" spans="1:2" x14ac:dyDescent="0.2">
      <c r="A1431">
        <v>1429</v>
      </c>
      <c r="B1431">
        <v>5</v>
      </c>
    </row>
    <row r="1432" spans="1:2" x14ac:dyDescent="0.2">
      <c r="A1432">
        <v>1430</v>
      </c>
      <c r="B1432">
        <v>5</v>
      </c>
    </row>
    <row r="1433" spans="1:2" x14ac:dyDescent="0.2">
      <c r="A1433">
        <v>1431</v>
      </c>
      <c r="B1433">
        <v>5</v>
      </c>
    </row>
    <row r="1434" spans="1:2" x14ac:dyDescent="0.2">
      <c r="A1434">
        <v>1432</v>
      </c>
      <c r="B1434">
        <v>5</v>
      </c>
    </row>
    <row r="1435" spans="1:2" x14ac:dyDescent="0.2">
      <c r="A1435">
        <v>1433</v>
      </c>
      <c r="B1435">
        <v>5</v>
      </c>
    </row>
    <row r="1436" spans="1:2" x14ac:dyDescent="0.2">
      <c r="A1436">
        <v>1434</v>
      </c>
      <c r="B1436">
        <v>5</v>
      </c>
    </row>
    <row r="1437" spans="1:2" x14ac:dyDescent="0.2">
      <c r="A1437">
        <v>1435</v>
      </c>
      <c r="B1437">
        <v>5</v>
      </c>
    </row>
    <row r="1438" spans="1:2" x14ac:dyDescent="0.2">
      <c r="A1438">
        <v>1436</v>
      </c>
      <c r="B1438">
        <v>5</v>
      </c>
    </row>
    <row r="1439" spans="1:2" x14ac:dyDescent="0.2">
      <c r="A1439">
        <v>1437</v>
      </c>
      <c r="B1439">
        <v>5</v>
      </c>
    </row>
    <row r="1440" spans="1:2" x14ac:dyDescent="0.2">
      <c r="A1440">
        <v>1438</v>
      </c>
      <c r="B1440">
        <v>5</v>
      </c>
    </row>
    <row r="1441" spans="1:2" x14ac:dyDescent="0.2">
      <c r="A1441">
        <v>1439</v>
      </c>
      <c r="B1441">
        <v>5</v>
      </c>
    </row>
    <row r="1442" spans="1:2" x14ac:dyDescent="0.2">
      <c r="A1442">
        <v>1440</v>
      </c>
      <c r="B1442">
        <v>5</v>
      </c>
    </row>
    <row r="1443" spans="1:2" x14ac:dyDescent="0.2">
      <c r="A1443">
        <v>1441</v>
      </c>
      <c r="B1443">
        <v>5</v>
      </c>
    </row>
    <row r="1444" spans="1:2" x14ac:dyDescent="0.2">
      <c r="A1444">
        <v>1442</v>
      </c>
      <c r="B1444">
        <v>5</v>
      </c>
    </row>
    <row r="1445" spans="1:2" x14ac:dyDescent="0.2">
      <c r="A1445">
        <v>1443</v>
      </c>
      <c r="B1445">
        <v>5</v>
      </c>
    </row>
    <row r="1446" spans="1:2" x14ac:dyDescent="0.2">
      <c r="A1446">
        <v>1444</v>
      </c>
      <c r="B1446">
        <v>5</v>
      </c>
    </row>
    <row r="1447" spans="1:2" x14ac:dyDescent="0.2">
      <c r="A1447">
        <v>1445</v>
      </c>
      <c r="B1447">
        <v>5</v>
      </c>
    </row>
    <row r="1448" spans="1:2" x14ac:dyDescent="0.2">
      <c r="A1448">
        <v>1446</v>
      </c>
      <c r="B1448">
        <v>5</v>
      </c>
    </row>
    <row r="1449" spans="1:2" x14ac:dyDescent="0.2">
      <c r="A1449">
        <v>1447</v>
      </c>
      <c r="B1449">
        <v>5</v>
      </c>
    </row>
    <row r="1450" spans="1:2" x14ac:dyDescent="0.2">
      <c r="A1450">
        <v>1448</v>
      </c>
      <c r="B1450">
        <v>5</v>
      </c>
    </row>
    <row r="1451" spans="1:2" x14ac:dyDescent="0.2">
      <c r="A1451">
        <v>1449</v>
      </c>
      <c r="B1451">
        <v>5</v>
      </c>
    </row>
    <row r="1452" spans="1:2" x14ac:dyDescent="0.2">
      <c r="A1452">
        <v>1450</v>
      </c>
      <c r="B1452">
        <v>5</v>
      </c>
    </row>
    <row r="1453" spans="1:2" x14ac:dyDescent="0.2">
      <c r="A1453">
        <v>1451</v>
      </c>
      <c r="B1453">
        <v>5</v>
      </c>
    </row>
    <row r="1454" spans="1:2" x14ac:dyDescent="0.2">
      <c r="A1454">
        <v>1452</v>
      </c>
      <c r="B1454">
        <v>5</v>
      </c>
    </row>
    <row r="1455" spans="1:2" x14ac:dyDescent="0.2">
      <c r="A1455">
        <v>1453</v>
      </c>
      <c r="B1455">
        <v>5</v>
      </c>
    </row>
    <row r="1456" spans="1:2" x14ac:dyDescent="0.2">
      <c r="A1456">
        <v>1454</v>
      </c>
      <c r="B1456">
        <v>5</v>
      </c>
    </row>
    <row r="1457" spans="1:2" x14ac:dyDescent="0.2">
      <c r="A1457">
        <v>1455</v>
      </c>
      <c r="B1457">
        <v>5</v>
      </c>
    </row>
    <row r="1458" spans="1:2" x14ac:dyDescent="0.2">
      <c r="A1458">
        <v>1456</v>
      </c>
      <c r="B1458">
        <v>5</v>
      </c>
    </row>
    <row r="1459" spans="1:2" x14ac:dyDescent="0.2">
      <c r="A1459">
        <v>1457</v>
      </c>
      <c r="B1459">
        <v>5</v>
      </c>
    </row>
    <row r="1460" spans="1:2" x14ac:dyDescent="0.2">
      <c r="A1460">
        <v>1458</v>
      </c>
      <c r="B1460">
        <v>5</v>
      </c>
    </row>
    <row r="1461" spans="1:2" x14ac:dyDescent="0.2">
      <c r="A1461">
        <v>1459</v>
      </c>
      <c r="B1461">
        <v>5</v>
      </c>
    </row>
    <row r="1462" spans="1:2" x14ac:dyDescent="0.2">
      <c r="A1462">
        <v>1460</v>
      </c>
      <c r="B1462">
        <v>5</v>
      </c>
    </row>
    <row r="1463" spans="1:2" x14ac:dyDescent="0.2">
      <c r="A1463">
        <v>1461</v>
      </c>
      <c r="B1463">
        <v>5</v>
      </c>
    </row>
    <row r="1464" spans="1:2" x14ac:dyDescent="0.2">
      <c r="A1464">
        <v>1462</v>
      </c>
      <c r="B1464">
        <v>5</v>
      </c>
    </row>
    <row r="1465" spans="1:2" x14ac:dyDescent="0.2">
      <c r="A1465">
        <v>1463</v>
      </c>
      <c r="B1465">
        <v>5</v>
      </c>
    </row>
    <row r="1466" spans="1:2" x14ac:dyDescent="0.2">
      <c r="A1466">
        <v>1464</v>
      </c>
      <c r="B1466">
        <v>5</v>
      </c>
    </row>
    <row r="1467" spans="1:2" x14ac:dyDescent="0.2">
      <c r="A1467">
        <v>1465</v>
      </c>
      <c r="B1467">
        <v>5</v>
      </c>
    </row>
    <row r="1468" spans="1:2" x14ac:dyDescent="0.2">
      <c r="A1468">
        <v>1466</v>
      </c>
      <c r="B1468">
        <v>5</v>
      </c>
    </row>
    <row r="1469" spans="1:2" x14ac:dyDescent="0.2">
      <c r="A1469">
        <v>1467</v>
      </c>
      <c r="B1469">
        <v>5</v>
      </c>
    </row>
    <row r="1470" spans="1:2" x14ac:dyDescent="0.2">
      <c r="A1470">
        <v>1468</v>
      </c>
      <c r="B1470">
        <v>5</v>
      </c>
    </row>
    <row r="1471" spans="1:2" x14ac:dyDescent="0.2">
      <c r="A1471">
        <v>1469</v>
      </c>
      <c r="B1471">
        <v>5</v>
      </c>
    </row>
    <row r="1472" spans="1:2" x14ac:dyDescent="0.2">
      <c r="A1472">
        <v>1470</v>
      </c>
      <c r="B1472">
        <v>5</v>
      </c>
    </row>
    <row r="1473" spans="1:2" x14ac:dyDescent="0.2">
      <c r="A1473">
        <v>1471</v>
      </c>
      <c r="B1473">
        <v>5</v>
      </c>
    </row>
    <row r="1474" spans="1:2" x14ac:dyDescent="0.2">
      <c r="A1474">
        <v>1472</v>
      </c>
      <c r="B1474">
        <v>5</v>
      </c>
    </row>
    <row r="1475" spans="1:2" x14ac:dyDescent="0.2">
      <c r="A1475">
        <v>1473</v>
      </c>
      <c r="B1475">
        <v>5</v>
      </c>
    </row>
    <row r="1476" spans="1:2" x14ac:dyDescent="0.2">
      <c r="A1476">
        <v>1474</v>
      </c>
      <c r="B1476">
        <v>5</v>
      </c>
    </row>
    <row r="1477" spans="1:2" x14ac:dyDescent="0.2">
      <c r="A1477">
        <v>1475</v>
      </c>
      <c r="B1477">
        <v>5</v>
      </c>
    </row>
    <row r="1478" spans="1:2" x14ac:dyDescent="0.2">
      <c r="A1478">
        <v>1476</v>
      </c>
      <c r="B1478">
        <v>5</v>
      </c>
    </row>
    <row r="1479" spans="1:2" x14ac:dyDescent="0.2">
      <c r="A1479">
        <v>1477</v>
      </c>
      <c r="B1479">
        <v>5</v>
      </c>
    </row>
    <row r="1480" spans="1:2" x14ac:dyDescent="0.2">
      <c r="A1480">
        <v>1478</v>
      </c>
      <c r="B1480">
        <v>5</v>
      </c>
    </row>
    <row r="1481" spans="1:2" x14ac:dyDescent="0.2">
      <c r="A1481">
        <v>1479</v>
      </c>
      <c r="B1481">
        <v>5</v>
      </c>
    </row>
    <row r="1482" spans="1:2" x14ac:dyDescent="0.2">
      <c r="A1482">
        <v>1480</v>
      </c>
      <c r="B1482">
        <v>5</v>
      </c>
    </row>
    <row r="1483" spans="1:2" x14ac:dyDescent="0.2">
      <c r="A1483">
        <v>1481</v>
      </c>
      <c r="B1483">
        <v>5</v>
      </c>
    </row>
    <row r="1484" spans="1:2" x14ac:dyDescent="0.2">
      <c r="A1484">
        <v>1482</v>
      </c>
      <c r="B1484">
        <v>5</v>
      </c>
    </row>
    <row r="1485" spans="1:2" x14ac:dyDescent="0.2">
      <c r="A1485">
        <v>1483</v>
      </c>
      <c r="B1485">
        <v>5</v>
      </c>
    </row>
    <row r="1486" spans="1:2" x14ac:dyDescent="0.2">
      <c r="A1486">
        <v>1484</v>
      </c>
      <c r="B1486">
        <v>5</v>
      </c>
    </row>
    <row r="1487" spans="1:2" x14ac:dyDescent="0.2">
      <c r="A1487">
        <v>1485</v>
      </c>
      <c r="B1487">
        <v>5</v>
      </c>
    </row>
    <row r="1488" spans="1:2" x14ac:dyDescent="0.2">
      <c r="A1488">
        <v>1486</v>
      </c>
      <c r="B1488">
        <v>5</v>
      </c>
    </row>
    <row r="1489" spans="1:2" x14ac:dyDescent="0.2">
      <c r="A1489">
        <v>1487</v>
      </c>
      <c r="B1489">
        <v>5</v>
      </c>
    </row>
    <row r="1490" spans="1:2" x14ac:dyDescent="0.2">
      <c r="A1490">
        <v>1488</v>
      </c>
      <c r="B1490">
        <v>5</v>
      </c>
    </row>
    <row r="1491" spans="1:2" x14ac:dyDescent="0.2">
      <c r="A1491">
        <v>1489</v>
      </c>
      <c r="B1491">
        <v>5</v>
      </c>
    </row>
    <row r="1492" spans="1:2" x14ac:dyDescent="0.2">
      <c r="A1492">
        <v>1490</v>
      </c>
      <c r="B1492">
        <v>5</v>
      </c>
    </row>
    <row r="1493" spans="1:2" x14ac:dyDescent="0.2">
      <c r="A1493">
        <v>1491</v>
      </c>
      <c r="B1493">
        <v>5</v>
      </c>
    </row>
    <row r="1494" spans="1:2" x14ac:dyDescent="0.2">
      <c r="A1494">
        <v>1492</v>
      </c>
      <c r="B1494">
        <v>3</v>
      </c>
    </row>
    <row r="1495" spans="1:2" x14ac:dyDescent="0.2">
      <c r="A1495">
        <v>1493</v>
      </c>
      <c r="B1495">
        <v>5</v>
      </c>
    </row>
    <row r="1496" spans="1:2" x14ac:dyDescent="0.2">
      <c r="A1496">
        <v>1494</v>
      </c>
      <c r="B1496">
        <v>5</v>
      </c>
    </row>
    <row r="1497" spans="1:2" x14ac:dyDescent="0.2">
      <c r="A1497">
        <v>1495</v>
      </c>
      <c r="B1497">
        <v>5</v>
      </c>
    </row>
    <row r="1498" spans="1:2" x14ac:dyDescent="0.2">
      <c r="A1498">
        <v>1496</v>
      </c>
      <c r="B1498">
        <v>5</v>
      </c>
    </row>
    <row r="1499" spans="1:2" x14ac:dyDescent="0.2">
      <c r="A1499">
        <v>1497</v>
      </c>
      <c r="B1499">
        <v>5</v>
      </c>
    </row>
    <row r="1500" spans="1:2" x14ac:dyDescent="0.2">
      <c r="A1500">
        <v>1498</v>
      </c>
      <c r="B1500">
        <v>5</v>
      </c>
    </row>
    <row r="1501" spans="1:2" x14ac:dyDescent="0.2">
      <c r="A1501">
        <v>1499</v>
      </c>
      <c r="B1501">
        <v>5</v>
      </c>
    </row>
    <row r="1502" spans="1:2" x14ac:dyDescent="0.2">
      <c r="A1502">
        <v>1500</v>
      </c>
      <c r="B1502">
        <v>5</v>
      </c>
    </row>
    <row r="1503" spans="1:2" x14ac:dyDescent="0.2">
      <c r="A1503">
        <v>1501</v>
      </c>
      <c r="B1503">
        <v>5</v>
      </c>
    </row>
    <row r="1504" spans="1:2" x14ac:dyDescent="0.2">
      <c r="A1504">
        <v>1502</v>
      </c>
      <c r="B1504">
        <v>5</v>
      </c>
    </row>
    <row r="1505" spans="1:2" x14ac:dyDescent="0.2">
      <c r="A1505">
        <v>1503</v>
      </c>
      <c r="B1505">
        <v>5</v>
      </c>
    </row>
    <row r="1506" spans="1:2" x14ac:dyDescent="0.2">
      <c r="A1506">
        <v>1504</v>
      </c>
      <c r="B1506">
        <v>5</v>
      </c>
    </row>
    <row r="1507" spans="1:2" x14ac:dyDescent="0.2">
      <c r="A1507">
        <v>1505</v>
      </c>
      <c r="B1507">
        <v>5</v>
      </c>
    </row>
    <row r="1508" spans="1:2" x14ac:dyDescent="0.2">
      <c r="A1508">
        <v>1506</v>
      </c>
      <c r="B1508">
        <v>5</v>
      </c>
    </row>
    <row r="1509" spans="1:2" x14ac:dyDescent="0.2">
      <c r="A1509">
        <v>1507</v>
      </c>
      <c r="B1509">
        <v>5</v>
      </c>
    </row>
    <row r="1510" spans="1:2" x14ac:dyDescent="0.2">
      <c r="A1510">
        <v>1508</v>
      </c>
      <c r="B1510">
        <v>5</v>
      </c>
    </row>
    <row r="1511" spans="1:2" x14ac:dyDescent="0.2">
      <c r="A1511">
        <v>1509</v>
      </c>
      <c r="B1511">
        <v>5</v>
      </c>
    </row>
    <row r="1512" spans="1:2" x14ac:dyDescent="0.2">
      <c r="A1512">
        <v>1510</v>
      </c>
      <c r="B1512">
        <v>5</v>
      </c>
    </row>
    <row r="1513" spans="1:2" x14ac:dyDescent="0.2">
      <c r="A1513">
        <v>1511</v>
      </c>
      <c r="B1513">
        <v>5</v>
      </c>
    </row>
    <row r="1514" spans="1:2" x14ac:dyDescent="0.2">
      <c r="A1514">
        <v>1512</v>
      </c>
      <c r="B1514">
        <v>5</v>
      </c>
    </row>
    <row r="1515" spans="1:2" x14ac:dyDescent="0.2">
      <c r="A1515">
        <v>1513</v>
      </c>
      <c r="B1515">
        <v>5</v>
      </c>
    </row>
    <row r="1516" spans="1:2" x14ac:dyDescent="0.2">
      <c r="A1516">
        <v>1514</v>
      </c>
      <c r="B1516">
        <v>5</v>
      </c>
    </row>
    <row r="1517" spans="1:2" x14ac:dyDescent="0.2">
      <c r="A1517">
        <v>1515</v>
      </c>
      <c r="B1517">
        <v>5</v>
      </c>
    </row>
    <row r="1518" spans="1:2" x14ac:dyDescent="0.2">
      <c r="A1518">
        <v>1516</v>
      </c>
      <c r="B1518">
        <v>5</v>
      </c>
    </row>
    <row r="1519" spans="1:2" x14ac:dyDescent="0.2">
      <c r="A1519">
        <v>1517</v>
      </c>
      <c r="B1519">
        <v>5</v>
      </c>
    </row>
    <row r="1520" spans="1:2" x14ac:dyDescent="0.2">
      <c r="A1520">
        <v>1518</v>
      </c>
      <c r="B1520">
        <v>5</v>
      </c>
    </row>
    <row r="1521" spans="1:2" x14ac:dyDescent="0.2">
      <c r="A1521">
        <v>1519</v>
      </c>
      <c r="B1521">
        <v>5</v>
      </c>
    </row>
    <row r="1522" spans="1:2" x14ac:dyDescent="0.2">
      <c r="A1522">
        <v>1520</v>
      </c>
      <c r="B1522">
        <v>5</v>
      </c>
    </row>
    <row r="1523" spans="1:2" x14ac:dyDescent="0.2">
      <c r="A1523">
        <v>1521</v>
      </c>
      <c r="B1523">
        <v>5</v>
      </c>
    </row>
    <row r="1524" spans="1:2" x14ac:dyDescent="0.2">
      <c r="A1524">
        <v>1522</v>
      </c>
      <c r="B1524">
        <v>5</v>
      </c>
    </row>
    <row r="1525" spans="1:2" x14ac:dyDescent="0.2">
      <c r="A1525">
        <v>1523</v>
      </c>
      <c r="B1525">
        <v>5</v>
      </c>
    </row>
    <row r="1526" spans="1:2" x14ac:dyDescent="0.2">
      <c r="A1526">
        <v>1524</v>
      </c>
      <c r="B1526">
        <v>5</v>
      </c>
    </row>
    <row r="1527" spans="1:2" x14ac:dyDescent="0.2">
      <c r="A1527">
        <v>1525</v>
      </c>
      <c r="B1527">
        <v>5</v>
      </c>
    </row>
    <row r="1528" spans="1:2" x14ac:dyDescent="0.2">
      <c r="A1528">
        <v>1526</v>
      </c>
      <c r="B1528">
        <v>5</v>
      </c>
    </row>
    <row r="1529" spans="1:2" x14ac:dyDescent="0.2">
      <c r="A1529">
        <v>1527</v>
      </c>
      <c r="B1529">
        <v>5</v>
      </c>
    </row>
    <row r="1530" spans="1:2" x14ac:dyDescent="0.2">
      <c r="A1530">
        <v>1528</v>
      </c>
      <c r="B1530">
        <v>5</v>
      </c>
    </row>
    <row r="1531" spans="1:2" x14ac:dyDescent="0.2">
      <c r="A1531">
        <v>1529</v>
      </c>
      <c r="B1531">
        <v>5</v>
      </c>
    </row>
    <row r="1532" spans="1:2" x14ac:dyDescent="0.2">
      <c r="A1532">
        <v>1530</v>
      </c>
      <c r="B1532">
        <v>5</v>
      </c>
    </row>
    <row r="1533" spans="1:2" x14ac:dyDescent="0.2">
      <c r="A1533">
        <v>1531</v>
      </c>
      <c r="B1533">
        <v>5</v>
      </c>
    </row>
    <row r="1534" spans="1:2" x14ac:dyDescent="0.2">
      <c r="A1534">
        <v>1532</v>
      </c>
      <c r="B1534">
        <v>5</v>
      </c>
    </row>
    <row r="1535" spans="1:2" x14ac:dyDescent="0.2">
      <c r="A1535">
        <v>1533</v>
      </c>
      <c r="B1535">
        <v>5</v>
      </c>
    </row>
    <row r="1536" spans="1:2" x14ac:dyDescent="0.2">
      <c r="A1536">
        <v>1534</v>
      </c>
      <c r="B1536">
        <v>5</v>
      </c>
    </row>
    <row r="1537" spans="1:2" x14ac:dyDescent="0.2">
      <c r="A1537">
        <v>1535</v>
      </c>
      <c r="B1537">
        <v>5</v>
      </c>
    </row>
    <row r="1538" spans="1:2" x14ac:dyDescent="0.2">
      <c r="A1538">
        <v>1536</v>
      </c>
      <c r="B1538">
        <v>5</v>
      </c>
    </row>
    <row r="1539" spans="1:2" x14ac:dyDescent="0.2">
      <c r="A1539">
        <v>1537</v>
      </c>
      <c r="B1539">
        <v>5</v>
      </c>
    </row>
    <row r="1540" spans="1:2" x14ac:dyDescent="0.2">
      <c r="A1540">
        <v>1538</v>
      </c>
      <c r="B1540">
        <v>5</v>
      </c>
    </row>
    <row r="1541" spans="1:2" x14ac:dyDescent="0.2">
      <c r="A1541">
        <v>1539</v>
      </c>
      <c r="B1541">
        <v>5</v>
      </c>
    </row>
    <row r="1542" spans="1:2" x14ac:dyDescent="0.2">
      <c r="A1542">
        <v>1540</v>
      </c>
      <c r="B1542">
        <v>5</v>
      </c>
    </row>
    <row r="1543" spans="1:2" x14ac:dyDescent="0.2">
      <c r="A1543">
        <v>1541</v>
      </c>
      <c r="B1543">
        <v>5</v>
      </c>
    </row>
    <row r="1544" spans="1:2" x14ac:dyDescent="0.2">
      <c r="A1544">
        <v>1542</v>
      </c>
      <c r="B1544">
        <v>5</v>
      </c>
    </row>
    <row r="1545" spans="1:2" x14ac:dyDescent="0.2">
      <c r="A1545">
        <v>1543</v>
      </c>
      <c r="B1545">
        <v>5</v>
      </c>
    </row>
    <row r="1546" spans="1:2" x14ac:dyDescent="0.2">
      <c r="A1546">
        <v>1544</v>
      </c>
      <c r="B1546">
        <v>5</v>
      </c>
    </row>
    <row r="1547" spans="1:2" x14ac:dyDescent="0.2">
      <c r="A1547">
        <v>1545</v>
      </c>
      <c r="B1547">
        <v>5</v>
      </c>
    </row>
    <row r="1548" spans="1:2" x14ac:dyDescent="0.2">
      <c r="A1548">
        <v>1546</v>
      </c>
      <c r="B1548">
        <v>5</v>
      </c>
    </row>
    <row r="1549" spans="1:2" x14ac:dyDescent="0.2">
      <c r="A1549">
        <v>1547</v>
      </c>
      <c r="B1549">
        <v>5</v>
      </c>
    </row>
    <row r="1550" spans="1:2" x14ac:dyDescent="0.2">
      <c r="A1550">
        <v>1548</v>
      </c>
      <c r="B1550">
        <v>5</v>
      </c>
    </row>
    <row r="1551" spans="1:2" x14ac:dyDescent="0.2">
      <c r="A1551">
        <v>1549</v>
      </c>
      <c r="B1551">
        <v>5</v>
      </c>
    </row>
    <row r="1552" spans="1:2" x14ac:dyDescent="0.2">
      <c r="A1552">
        <v>1550</v>
      </c>
      <c r="B1552">
        <v>5</v>
      </c>
    </row>
    <row r="1553" spans="1:2" x14ac:dyDescent="0.2">
      <c r="A1553">
        <v>1551</v>
      </c>
      <c r="B1553">
        <v>5</v>
      </c>
    </row>
    <row r="1554" spans="1:2" x14ac:dyDescent="0.2">
      <c r="A1554">
        <v>1552</v>
      </c>
      <c r="B1554">
        <v>5</v>
      </c>
    </row>
    <row r="1555" spans="1:2" x14ac:dyDescent="0.2">
      <c r="A1555">
        <v>1553</v>
      </c>
      <c r="B1555">
        <v>5</v>
      </c>
    </row>
    <row r="1556" spans="1:2" x14ac:dyDescent="0.2">
      <c r="A1556">
        <v>1554</v>
      </c>
      <c r="B1556">
        <v>5</v>
      </c>
    </row>
    <row r="1557" spans="1:2" x14ac:dyDescent="0.2">
      <c r="A1557">
        <v>1555</v>
      </c>
      <c r="B1557">
        <v>5</v>
      </c>
    </row>
    <row r="1558" spans="1:2" x14ac:dyDescent="0.2">
      <c r="A1558">
        <v>1556</v>
      </c>
      <c r="B1558">
        <v>5</v>
      </c>
    </row>
    <row r="1559" spans="1:2" x14ac:dyDescent="0.2">
      <c r="A1559">
        <v>1557</v>
      </c>
      <c r="B1559">
        <v>5</v>
      </c>
    </row>
    <row r="1560" spans="1:2" x14ac:dyDescent="0.2">
      <c r="A1560">
        <v>1558</v>
      </c>
      <c r="B1560">
        <v>5</v>
      </c>
    </row>
    <row r="1561" spans="1:2" x14ac:dyDescent="0.2">
      <c r="A1561">
        <v>1559</v>
      </c>
      <c r="B1561">
        <v>5</v>
      </c>
    </row>
    <row r="1562" spans="1:2" x14ac:dyDescent="0.2">
      <c r="A1562">
        <v>1560</v>
      </c>
      <c r="B1562">
        <v>5</v>
      </c>
    </row>
    <row r="1563" spans="1:2" x14ac:dyDescent="0.2">
      <c r="A1563">
        <v>1561</v>
      </c>
      <c r="B1563">
        <v>5</v>
      </c>
    </row>
    <row r="1564" spans="1:2" x14ac:dyDescent="0.2">
      <c r="A1564">
        <v>1562</v>
      </c>
      <c r="B1564">
        <v>3</v>
      </c>
    </row>
    <row r="1565" spans="1:2" x14ac:dyDescent="0.2">
      <c r="A1565">
        <v>1563</v>
      </c>
      <c r="B1565">
        <v>5</v>
      </c>
    </row>
    <row r="1566" spans="1:2" x14ac:dyDescent="0.2">
      <c r="A1566">
        <v>1564</v>
      </c>
      <c r="B1566">
        <v>5</v>
      </c>
    </row>
    <row r="1567" spans="1:2" x14ac:dyDescent="0.2">
      <c r="A1567">
        <v>1565</v>
      </c>
      <c r="B1567">
        <v>5</v>
      </c>
    </row>
    <row r="1568" spans="1:2" x14ac:dyDescent="0.2">
      <c r="A1568">
        <v>1566</v>
      </c>
      <c r="B1568">
        <v>5</v>
      </c>
    </row>
    <row r="1569" spans="1:2" x14ac:dyDescent="0.2">
      <c r="A1569">
        <v>1567</v>
      </c>
      <c r="B1569">
        <v>5</v>
      </c>
    </row>
    <row r="1570" spans="1:2" x14ac:dyDescent="0.2">
      <c r="A1570">
        <v>1568</v>
      </c>
      <c r="B1570">
        <v>5</v>
      </c>
    </row>
    <row r="1571" spans="1:2" x14ac:dyDescent="0.2">
      <c r="A1571">
        <v>1569</v>
      </c>
      <c r="B1571">
        <v>5</v>
      </c>
    </row>
    <row r="1572" spans="1:2" x14ac:dyDescent="0.2">
      <c r="A1572">
        <v>1570</v>
      </c>
      <c r="B1572">
        <v>3</v>
      </c>
    </row>
    <row r="1573" spans="1:2" x14ac:dyDescent="0.2">
      <c r="A1573">
        <v>1571</v>
      </c>
      <c r="B1573">
        <v>5</v>
      </c>
    </row>
    <row r="1574" spans="1:2" x14ac:dyDescent="0.2">
      <c r="A1574">
        <v>1572</v>
      </c>
      <c r="B1574">
        <v>5</v>
      </c>
    </row>
    <row r="1575" spans="1:2" x14ac:dyDescent="0.2">
      <c r="A1575">
        <v>1573</v>
      </c>
      <c r="B1575">
        <v>5</v>
      </c>
    </row>
    <row r="1576" spans="1:2" x14ac:dyDescent="0.2">
      <c r="A1576">
        <v>1574</v>
      </c>
      <c r="B1576">
        <v>5</v>
      </c>
    </row>
    <row r="1577" spans="1:2" x14ac:dyDescent="0.2">
      <c r="A1577">
        <v>1575</v>
      </c>
      <c r="B1577">
        <v>5</v>
      </c>
    </row>
    <row r="1578" spans="1:2" x14ac:dyDescent="0.2">
      <c r="A1578">
        <v>1576</v>
      </c>
      <c r="B1578">
        <v>5</v>
      </c>
    </row>
    <row r="1579" spans="1:2" x14ac:dyDescent="0.2">
      <c r="A1579">
        <v>1577</v>
      </c>
      <c r="B1579">
        <v>5</v>
      </c>
    </row>
    <row r="1580" spans="1:2" x14ac:dyDescent="0.2">
      <c r="A1580">
        <v>1578</v>
      </c>
      <c r="B1580">
        <v>5</v>
      </c>
    </row>
    <row r="1581" spans="1:2" x14ac:dyDescent="0.2">
      <c r="A1581">
        <v>1579</v>
      </c>
      <c r="B1581">
        <v>5</v>
      </c>
    </row>
    <row r="1582" spans="1:2" x14ac:dyDescent="0.2">
      <c r="A1582">
        <v>1580</v>
      </c>
      <c r="B1582">
        <v>5</v>
      </c>
    </row>
    <row r="1583" spans="1:2" x14ac:dyDescent="0.2">
      <c r="A1583">
        <v>1581</v>
      </c>
      <c r="B1583">
        <v>5</v>
      </c>
    </row>
    <row r="1584" spans="1:2" x14ac:dyDescent="0.2">
      <c r="A1584">
        <v>1582</v>
      </c>
      <c r="B1584">
        <v>5</v>
      </c>
    </row>
    <row r="1585" spans="1:2" x14ac:dyDescent="0.2">
      <c r="A1585">
        <v>1583</v>
      </c>
      <c r="B1585">
        <v>5</v>
      </c>
    </row>
    <row r="1586" spans="1:2" x14ac:dyDescent="0.2">
      <c r="A1586">
        <v>1584</v>
      </c>
      <c r="B1586">
        <v>5</v>
      </c>
    </row>
    <row r="1587" spans="1:2" x14ac:dyDescent="0.2">
      <c r="A1587">
        <v>1585</v>
      </c>
      <c r="B1587">
        <v>5</v>
      </c>
    </row>
    <row r="1588" spans="1:2" x14ac:dyDescent="0.2">
      <c r="A1588">
        <v>1586</v>
      </c>
      <c r="B1588">
        <v>5</v>
      </c>
    </row>
    <row r="1589" spans="1:2" x14ac:dyDescent="0.2">
      <c r="A1589">
        <v>1587</v>
      </c>
      <c r="B1589">
        <v>5</v>
      </c>
    </row>
    <row r="1590" spans="1:2" x14ac:dyDescent="0.2">
      <c r="A1590">
        <v>1588</v>
      </c>
      <c r="B1590">
        <v>5</v>
      </c>
    </row>
    <row r="1591" spans="1:2" x14ac:dyDescent="0.2">
      <c r="A1591">
        <v>1589</v>
      </c>
      <c r="B1591">
        <v>5</v>
      </c>
    </row>
    <row r="1592" spans="1:2" x14ac:dyDescent="0.2">
      <c r="A1592">
        <v>1590</v>
      </c>
      <c r="B1592">
        <v>5</v>
      </c>
    </row>
    <row r="1593" spans="1:2" x14ac:dyDescent="0.2">
      <c r="A1593">
        <v>1591</v>
      </c>
      <c r="B1593">
        <v>5</v>
      </c>
    </row>
    <row r="1594" spans="1:2" x14ac:dyDescent="0.2">
      <c r="A1594">
        <v>1592</v>
      </c>
      <c r="B1594">
        <v>5</v>
      </c>
    </row>
    <row r="1595" spans="1:2" x14ac:dyDescent="0.2">
      <c r="A1595">
        <v>1593</v>
      </c>
      <c r="B1595">
        <v>5</v>
      </c>
    </row>
    <row r="1596" spans="1:2" x14ac:dyDescent="0.2">
      <c r="A1596">
        <v>1594</v>
      </c>
      <c r="B1596">
        <v>5</v>
      </c>
    </row>
    <row r="1597" spans="1:2" x14ac:dyDescent="0.2">
      <c r="A1597">
        <v>1595</v>
      </c>
      <c r="B1597">
        <v>5</v>
      </c>
    </row>
    <row r="1598" spans="1:2" x14ac:dyDescent="0.2">
      <c r="A1598">
        <v>1596</v>
      </c>
      <c r="B1598">
        <v>5</v>
      </c>
    </row>
    <row r="1599" spans="1:2" x14ac:dyDescent="0.2">
      <c r="A1599">
        <v>1597</v>
      </c>
      <c r="B1599">
        <v>5</v>
      </c>
    </row>
    <row r="1600" spans="1:2" x14ac:dyDescent="0.2">
      <c r="A1600">
        <v>1598</v>
      </c>
      <c r="B1600">
        <v>5</v>
      </c>
    </row>
    <row r="1601" spans="1:2" x14ac:dyDescent="0.2">
      <c r="A1601">
        <v>1599</v>
      </c>
      <c r="B1601">
        <v>5</v>
      </c>
    </row>
    <row r="1602" spans="1:2" x14ac:dyDescent="0.2">
      <c r="A1602">
        <v>1600</v>
      </c>
      <c r="B1602">
        <v>5</v>
      </c>
    </row>
    <row r="1603" spans="1:2" x14ac:dyDescent="0.2">
      <c r="A1603">
        <v>1601</v>
      </c>
      <c r="B1603">
        <v>5</v>
      </c>
    </row>
    <row r="1604" spans="1:2" x14ac:dyDescent="0.2">
      <c r="A1604">
        <v>1602</v>
      </c>
      <c r="B1604">
        <v>5</v>
      </c>
    </row>
    <row r="1605" spans="1:2" x14ac:dyDescent="0.2">
      <c r="A1605">
        <v>1603</v>
      </c>
      <c r="B1605">
        <v>5</v>
      </c>
    </row>
    <row r="1606" spans="1:2" x14ac:dyDescent="0.2">
      <c r="A1606">
        <v>1604</v>
      </c>
      <c r="B1606">
        <v>5</v>
      </c>
    </row>
    <row r="1607" spans="1:2" x14ac:dyDescent="0.2">
      <c r="A1607">
        <v>1605</v>
      </c>
      <c r="B1607">
        <v>5</v>
      </c>
    </row>
    <row r="1608" spans="1:2" x14ac:dyDescent="0.2">
      <c r="A1608">
        <v>1606</v>
      </c>
      <c r="B1608">
        <v>5</v>
      </c>
    </row>
    <row r="1609" spans="1:2" x14ac:dyDescent="0.2">
      <c r="A1609">
        <v>1607</v>
      </c>
      <c r="B1609">
        <v>5</v>
      </c>
    </row>
    <row r="1610" spans="1:2" x14ac:dyDescent="0.2">
      <c r="A1610">
        <v>1608</v>
      </c>
      <c r="B1610">
        <v>5</v>
      </c>
    </row>
    <row r="1611" spans="1:2" x14ac:dyDescent="0.2">
      <c r="A1611">
        <v>1609</v>
      </c>
      <c r="B1611">
        <v>5</v>
      </c>
    </row>
    <row r="1612" spans="1:2" x14ac:dyDescent="0.2">
      <c r="A1612">
        <v>1610</v>
      </c>
      <c r="B1612">
        <v>5</v>
      </c>
    </row>
    <row r="1613" spans="1:2" x14ac:dyDescent="0.2">
      <c r="A1613">
        <v>1611</v>
      </c>
      <c r="B1613">
        <v>5</v>
      </c>
    </row>
    <row r="1614" spans="1:2" x14ac:dyDescent="0.2">
      <c r="A1614">
        <v>1612</v>
      </c>
      <c r="B1614">
        <v>5</v>
      </c>
    </row>
    <row r="1615" spans="1:2" x14ac:dyDescent="0.2">
      <c r="A1615">
        <v>1613</v>
      </c>
      <c r="B1615">
        <v>5</v>
      </c>
    </row>
    <row r="1616" spans="1:2" x14ac:dyDescent="0.2">
      <c r="A1616">
        <v>1614</v>
      </c>
      <c r="B1616">
        <v>5</v>
      </c>
    </row>
    <row r="1617" spans="1:2" x14ac:dyDescent="0.2">
      <c r="A1617">
        <v>1615</v>
      </c>
      <c r="B1617">
        <v>5</v>
      </c>
    </row>
    <row r="1618" spans="1:2" x14ac:dyDescent="0.2">
      <c r="A1618">
        <v>1616</v>
      </c>
      <c r="B1618">
        <v>5</v>
      </c>
    </row>
    <row r="1619" spans="1:2" x14ac:dyDescent="0.2">
      <c r="A1619">
        <v>1617</v>
      </c>
      <c r="B1619">
        <v>5</v>
      </c>
    </row>
    <row r="1620" spans="1:2" x14ac:dyDescent="0.2">
      <c r="A1620">
        <v>1618</v>
      </c>
      <c r="B1620">
        <v>5</v>
      </c>
    </row>
    <row r="1621" spans="1:2" x14ac:dyDescent="0.2">
      <c r="A1621">
        <v>1619</v>
      </c>
      <c r="B1621">
        <v>5</v>
      </c>
    </row>
    <row r="1622" spans="1:2" x14ac:dyDescent="0.2">
      <c r="A1622">
        <v>1620</v>
      </c>
      <c r="B1622">
        <v>5</v>
      </c>
    </row>
    <row r="1623" spans="1:2" x14ac:dyDescent="0.2">
      <c r="A1623">
        <v>1621</v>
      </c>
      <c r="B1623">
        <v>5</v>
      </c>
    </row>
    <row r="1624" spans="1:2" x14ac:dyDescent="0.2">
      <c r="A1624">
        <v>1622</v>
      </c>
      <c r="B1624">
        <v>5</v>
      </c>
    </row>
    <row r="1625" spans="1:2" x14ac:dyDescent="0.2">
      <c r="A1625">
        <v>1623</v>
      </c>
      <c r="B1625">
        <v>5</v>
      </c>
    </row>
    <row r="1626" spans="1:2" x14ac:dyDescent="0.2">
      <c r="A1626">
        <v>1624</v>
      </c>
      <c r="B1626">
        <v>5</v>
      </c>
    </row>
    <row r="1627" spans="1:2" x14ac:dyDescent="0.2">
      <c r="A1627">
        <v>1625</v>
      </c>
      <c r="B1627">
        <v>5</v>
      </c>
    </row>
    <row r="1628" spans="1:2" x14ac:dyDescent="0.2">
      <c r="A1628">
        <v>1626</v>
      </c>
      <c r="B1628">
        <v>5</v>
      </c>
    </row>
    <row r="1629" spans="1:2" x14ac:dyDescent="0.2">
      <c r="A1629">
        <v>1627</v>
      </c>
      <c r="B1629">
        <v>5</v>
      </c>
    </row>
    <row r="1630" spans="1:2" x14ac:dyDescent="0.2">
      <c r="A1630">
        <v>1628</v>
      </c>
      <c r="B1630">
        <v>5</v>
      </c>
    </row>
    <row r="1631" spans="1:2" x14ac:dyDescent="0.2">
      <c r="A1631">
        <v>1629</v>
      </c>
      <c r="B1631">
        <v>5</v>
      </c>
    </row>
    <row r="1632" spans="1:2" x14ac:dyDescent="0.2">
      <c r="A1632">
        <v>1630</v>
      </c>
      <c r="B1632">
        <v>5</v>
      </c>
    </row>
    <row r="1633" spans="1:2" x14ac:dyDescent="0.2">
      <c r="A1633">
        <v>1631</v>
      </c>
      <c r="B1633">
        <v>5</v>
      </c>
    </row>
    <row r="1634" spans="1:2" x14ac:dyDescent="0.2">
      <c r="A1634">
        <v>1632</v>
      </c>
      <c r="B1634">
        <v>5</v>
      </c>
    </row>
    <row r="1635" spans="1:2" x14ac:dyDescent="0.2">
      <c r="A1635">
        <v>1633</v>
      </c>
      <c r="B1635">
        <v>5</v>
      </c>
    </row>
    <row r="1636" spans="1:2" x14ac:dyDescent="0.2">
      <c r="A1636">
        <v>1634</v>
      </c>
      <c r="B1636">
        <v>5</v>
      </c>
    </row>
    <row r="1637" spans="1:2" x14ac:dyDescent="0.2">
      <c r="A1637">
        <v>1635</v>
      </c>
      <c r="B1637">
        <v>5</v>
      </c>
    </row>
    <row r="1638" spans="1:2" x14ac:dyDescent="0.2">
      <c r="A1638">
        <v>1636</v>
      </c>
      <c r="B1638">
        <v>5</v>
      </c>
    </row>
    <row r="1639" spans="1:2" x14ac:dyDescent="0.2">
      <c r="A1639">
        <v>1637</v>
      </c>
      <c r="B1639">
        <v>5</v>
      </c>
    </row>
    <row r="1640" spans="1:2" x14ac:dyDescent="0.2">
      <c r="A1640">
        <v>1638</v>
      </c>
      <c r="B1640">
        <v>5</v>
      </c>
    </row>
    <row r="1641" spans="1:2" x14ac:dyDescent="0.2">
      <c r="A1641">
        <v>1639</v>
      </c>
      <c r="B1641">
        <v>5</v>
      </c>
    </row>
    <row r="1642" spans="1:2" x14ac:dyDescent="0.2">
      <c r="A1642">
        <v>1640</v>
      </c>
      <c r="B1642">
        <v>5</v>
      </c>
    </row>
    <row r="1643" spans="1:2" x14ac:dyDescent="0.2">
      <c r="A1643">
        <v>1641</v>
      </c>
      <c r="B1643">
        <v>5</v>
      </c>
    </row>
    <row r="1644" spans="1:2" x14ac:dyDescent="0.2">
      <c r="A1644">
        <v>1642</v>
      </c>
      <c r="B1644">
        <v>5</v>
      </c>
    </row>
    <row r="1645" spans="1:2" x14ac:dyDescent="0.2">
      <c r="A1645">
        <v>1643</v>
      </c>
      <c r="B1645">
        <v>5</v>
      </c>
    </row>
    <row r="1646" spans="1:2" x14ac:dyDescent="0.2">
      <c r="A1646">
        <v>1644</v>
      </c>
      <c r="B1646">
        <v>5</v>
      </c>
    </row>
    <row r="1647" spans="1:2" x14ac:dyDescent="0.2">
      <c r="A1647">
        <v>1645</v>
      </c>
      <c r="B1647">
        <v>5</v>
      </c>
    </row>
    <row r="1648" spans="1:2" x14ac:dyDescent="0.2">
      <c r="A1648">
        <v>1646</v>
      </c>
      <c r="B1648">
        <v>5</v>
      </c>
    </row>
    <row r="1649" spans="1:2" x14ac:dyDescent="0.2">
      <c r="A1649">
        <v>1647</v>
      </c>
      <c r="B1649">
        <v>5</v>
      </c>
    </row>
    <row r="1650" spans="1:2" x14ac:dyDescent="0.2">
      <c r="A1650">
        <v>1648</v>
      </c>
      <c r="B1650">
        <v>5</v>
      </c>
    </row>
    <row r="1651" spans="1:2" x14ac:dyDescent="0.2">
      <c r="A1651">
        <v>1649</v>
      </c>
      <c r="B1651">
        <v>5</v>
      </c>
    </row>
    <row r="1652" spans="1:2" x14ac:dyDescent="0.2">
      <c r="A1652">
        <v>1650</v>
      </c>
      <c r="B1652">
        <v>5</v>
      </c>
    </row>
    <row r="1653" spans="1:2" x14ac:dyDescent="0.2">
      <c r="A1653">
        <v>1651</v>
      </c>
      <c r="B1653">
        <v>5</v>
      </c>
    </row>
    <row r="1654" spans="1:2" x14ac:dyDescent="0.2">
      <c r="A1654">
        <v>1652</v>
      </c>
      <c r="B1654">
        <v>5</v>
      </c>
    </row>
    <row r="1655" spans="1:2" x14ac:dyDescent="0.2">
      <c r="A1655">
        <v>1653</v>
      </c>
      <c r="B1655">
        <v>5</v>
      </c>
    </row>
    <row r="1656" spans="1:2" x14ac:dyDescent="0.2">
      <c r="A1656">
        <v>1654</v>
      </c>
      <c r="B1656">
        <v>5</v>
      </c>
    </row>
    <row r="1657" spans="1:2" x14ac:dyDescent="0.2">
      <c r="A1657">
        <v>1655</v>
      </c>
      <c r="B1657">
        <v>5</v>
      </c>
    </row>
    <row r="1658" spans="1:2" x14ac:dyDescent="0.2">
      <c r="A1658">
        <v>1656</v>
      </c>
      <c r="B1658">
        <v>5</v>
      </c>
    </row>
    <row r="1659" spans="1:2" x14ac:dyDescent="0.2">
      <c r="A1659">
        <v>1657</v>
      </c>
      <c r="B1659">
        <v>5</v>
      </c>
    </row>
    <row r="1660" spans="1:2" x14ac:dyDescent="0.2">
      <c r="A1660">
        <v>1658</v>
      </c>
      <c r="B1660">
        <v>5</v>
      </c>
    </row>
    <row r="1661" spans="1:2" x14ac:dyDescent="0.2">
      <c r="A1661">
        <v>1659</v>
      </c>
      <c r="B1661">
        <v>5</v>
      </c>
    </row>
    <row r="1662" spans="1:2" x14ac:dyDescent="0.2">
      <c r="A1662">
        <v>1660</v>
      </c>
      <c r="B1662">
        <v>5</v>
      </c>
    </row>
    <row r="1663" spans="1:2" x14ac:dyDescent="0.2">
      <c r="A1663">
        <v>1661</v>
      </c>
      <c r="B1663">
        <v>5</v>
      </c>
    </row>
    <row r="1664" spans="1:2" x14ac:dyDescent="0.2">
      <c r="A1664">
        <v>1662</v>
      </c>
      <c r="B1664">
        <v>5</v>
      </c>
    </row>
    <row r="1665" spans="1:2" x14ac:dyDescent="0.2">
      <c r="A1665">
        <v>1663</v>
      </c>
      <c r="B1665">
        <v>5</v>
      </c>
    </row>
    <row r="1666" spans="1:2" x14ac:dyDescent="0.2">
      <c r="A1666">
        <v>1664</v>
      </c>
      <c r="B1666">
        <v>5</v>
      </c>
    </row>
    <row r="1667" spans="1:2" x14ac:dyDescent="0.2">
      <c r="A1667">
        <v>1665</v>
      </c>
      <c r="B1667">
        <v>5</v>
      </c>
    </row>
    <row r="1668" spans="1:2" x14ac:dyDescent="0.2">
      <c r="A1668">
        <v>1666</v>
      </c>
      <c r="B1668">
        <v>5</v>
      </c>
    </row>
    <row r="1669" spans="1:2" x14ac:dyDescent="0.2">
      <c r="A1669">
        <v>1667</v>
      </c>
      <c r="B1669">
        <v>5</v>
      </c>
    </row>
    <row r="1670" spans="1:2" x14ac:dyDescent="0.2">
      <c r="A1670">
        <v>1668</v>
      </c>
      <c r="B1670">
        <v>5</v>
      </c>
    </row>
    <row r="1671" spans="1:2" x14ac:dyDescent="0.2">
      <c r="A1671">
        <v>1669</v>
      </c>
      <c r="B1671">
        <v>5</v>
      </c>
    </row>
    <row r="1672" spans="1:2" x14ac:dyDescent="0.2">
      <c r="A1672">
        <v>1670</v>
      </c>
      <c r="B1672">
        <v>5</v>
      </c>
    </row>
    <row r="1673" spans="1:2" x14ac:dyDescent="0.2">
      <c r="A1673">
        <v>1671</v>
      </c>
      <c r="B1673">
        <v>5</v>
      </c>
    </row>
    <row r="1674" spans="1:2" x14ac:dyDescent="0.2">
      <c r="A1674">
        <v>1672</v>
      </c>
      <c r="B1674">
        <v>5</v>
      </c>
    </row>
    <row r="1675" spans="1:2" x14ac:dyDescent="0.2">
      <c r="A1675">
        <v>1673</v>
      </c>
      <c r="B1675">
        <v>5</v>
      </c>
    </row>
    <row r="1676" spans="1:2" x14ac:dyDescent="0.2">
      <c r="A1676">
        <v>1674</v>
      </c>
      <c r="B1676">
        <v>5</v>
      </c>
    </row>
    <row r="1677" spans="1:2" x14ac:dyDescent="0.2">
      <c r="A1677">
        <v>1675</v>
      </c>
      <c r="B1677">
        <v>5</v>
      </c>
    </row>
    <row r="1678" spans="1:2" x14ac:dyDescent="0.2">
      <c r="A1678">
        <v>1676</v>
      </c>
      <c r="B1678">
        <v>5</v>
      </c>
    </row>
    <row r="1679" spans="1:2" x14ac:dyDescent="0.2">
      <c r="A1679">
        <v>1677</v>
      </c>
      <c r="B1679">
        <v>5</v>
      </c>
    </row>
    <row r="1680" spans="1:2" x14ac:dyDescent="0.2">
      <c r="A1680">
        <v>1678</v>
      </c>
      <c r="B1680">
        <v>5</v>
      </c>
    </row>
    <row r="1681" spans="1:2" x14ac:dyDescent="0.2">
      <c r="A1681">
        <v>1679</v>
      </c>
      <c r="B1681">
        <v>5</v>
      </c>
    </row>
    <row r="1682" spans="1:2" x14ac:dyDescent="0.2">
      <c r="A1682">
        <v>1680</v>
      </c>
      <c r="B1682">
        <v>5</v>
      </c>
    </row>
    <row r="1683" spans="1:2" x14ac:dyDescent="0.2">
      <c r="A1683">
        <v>1681</v>
      </c>
      <c r="B1683">
        <v>5</v>
      </c>
    </row>
    <row r="1684" spans="1:2" x14ac:dyDescent="0.2">
      <c r="A1684">
        <v>1682</v>
      </c>
      <c r="B1684">
        <v>5</v>
      </c>
    </row>
    <row r="1685" spans="1:2" x14ac:dyDescent="0.2">
      <c r="A1685">
        <v>1683</v>
      </c>
      <c r="B1685">
        <v>5</v>
      </c>
    </row>
    <row r="1686" spans="1:2" x14ac:dyDescent="0.2">
      <c r="A1686">
        <v>1684</v>
      </c>
      <c r="B1686">
        <v>5</v>
      </c>
    </row>
    <row r="1687" spans="1:2" x14ac:dyDescent="0.2">
      <c r="A1687">
        <v>1685</v>
      </c>
      <c r="B1687">
        <v>5</v>
      </c>
    </row>
    <row r="1688" spans="1:2" x14ac:dyDescent="0.2">
      <c r="A1688">
        <v>1686</v>
      </c>
      <c r="B1688">
        <v>5</v>
      </c>
    </row>
    <row r="1689" spans="1:2" x14ac:dyDescent="0.2">
      <c r="A1689">
        <v>1687</v>
      </c>
      <c r="B1689">
        <v>5</v>
      </c>
    </row>
    <row r="1690" spans="1:2" x14ac:dyDescent="0.2">
      <c r="A1690">
        <v>1688</v>
      </c>
      <c r="B1690">
        <v>5</v>
      </c>
    </row>
    <row r="1691" spans="1:2" x14ac:dyDescent="0.2">
      <c r="A1691">
        <v>1689</v>
      </c>
      <c r="B1691">
        <v>5</v>
      </c>
    </row>
    <row r="1692" spans="1:2" x14ac:dyDescent="0.2">
      <c r="A1692">
        <v>1690</v>
      </c>
      <c r="B1692">
        <v>5</v>
      </c>
    </row>
    <row r="1693" spans="1:2" x14ac:dyDescent="0.2">
      <c r="A1693">
        <v>1691</v>
      </c>
      <c r="B1693">
        <v>5</v>
      </c>
    </row>
    <row r="1694" spans="1:2" x14ac:dyDescent="0.2">
      <c r="A1694">
        <v>1692</v>
      </c>
      <c r="B1694">
        <v>5</v>
      </c>
    </row>
    <row r="1695" spans="1:2" x14ac:dyDescent="0.2">
      <c r="A1695">
        <v>1693</v>
      </c>
      <c r="B1695">
        <v>5</v>
      </c>
    </row>
    <row r="1696" spans="1:2" x14ac:dyDescent="0.2">
      <c r="A1696">
        <v>1694</v>
      </c>
      <c r="B1696">
        <v>5</v>
      </c>
    </row>
    <row r="1697" spans="1:2" x14ac:dyDescent="0.2">
      <c r="A1697">
        <v>1695</v>
      </c>
      <c r="B1697">
        <v>5</v>
      </c>
    </row>
    <row r="1698" spans="1:2" x14ac:dyDescent="0.2">
      <c r="A1698">
        <v>1696</v>
      </c>
      <c r="B1698">
        <v>5</v>
      </c>
    </row>
    <row r="1699" spans="1:2" x14ac:dyDescent="0.2">
      <c r="A1699">
        <v>1697</v>
      </c>
      <c r="B1699">
        <v>5</v>
      </c>
    </row>
    <row r="1700" spans="1:2" x14ac:dyDescent="0.2">
      <c r="A1700">
        <v>1698</v>
      </c>
      <c r="B1700">
        <v>5</v>
      </c>
    </row>
    <row r="1701" spans="1:2" x14ac:dyDescent="0.2">
      <c r="A1701">
        <v>1699</v>
      </c>
      <c r="B1701">
        <v>5</v>
      </c>
    </row>
    <row r="1702" spans="1:2" x14ac:dyDescent="0.2">
      <c r="A1702">
        <v>1700</v>
      </c>
      <c r="B1702">
        <v>5</v>
      </c>
    </row>
    <row r="1703" spans="1:2" x14ac:dyDescent="0.2">
      <c r="A1703">
        <v>1701</v>
      </c>
      <c r="B1703">
        <v>5</v>
      </c>
    </row>
    <row r="1704" spans="1:2" x14ac:dyDescent="0.2">
      <c r="A1704">
        <v>1702</v>
      </c>
      <c r="B1704">
        <v>5</v>
      </c>
    </row>
    <row r="1705" spans="1:2" x14ac:dyDescent="0.2">
      <c r="A1705">
        <v>1703</v>
      </c>
      <c r="B1705">
        <v>5</v>
      </c>
    </row>
    <row r="1706" spans="1:2" x14ac:dyDescent="0.2">
      <c r="A1706">
        <v>1704</v>
      </c>
      <c r="B1706">
        <v>5</v>
      </c>
    </row>
    <row r="1707" spans="1:2" x14ac:dyDescent="0.2">
      <c r="A1707">
        <v>1705</v>
      </c>
      <c r="B1707">
        <v>5</v>
      </c>
    </row>
    <row r="1708" spans="1:2" x14ac:dyDescent="0.2">
      <c r="A1708">
        <v>1706</v>
      </c>
      <c r="B1708">
        <v>5</v>
      </c>
    </row>
    <row r="1709" spans="1:2" x14ac:dyDescent="0.2">
      <c r="A1709">
        <v>1707</v>
      </c>
      <c r="B1709">
        <v>5</v>
      </c>
    </row>
    <row r="1710" spans="1:2" x14ac:dyDescent="0.2">
      <c r="A1710">
        <v>1708</v>
      </c>
      <c r="B1710">
        <v>5</v>
      </c>
    </row>
    <row r="1711" spans="1:2" x14ac:dyDescent="0.2">
      <c r="A1711">
        <v>1709</v>
      </c>
      <c r="B1711">
        <v>5</v>
      </c>
    </row>
    <row r="1712" spans="1:2" x14ac:dyDescent="0.2">
      <c r="A1712">
        <v>1710</v>
      </c>
      <c r="B1712">
        <v>5</v>
      </c>
    </row>
    <row r="1713" spans="1:2" x14ac:dyDescent="0.2">
      <c r="A1713">
        <v>1711</v>
      </c>
      <c r="B1713">
        <v>5</v>
      </c>
    </row>
    <row r="1714" spans="1:2" x14ac:dyDescent="0.2">
      <c r="A1714">
        <v>1712</v>
      </c>
      <c r="B1714">
        <v>5</v>
      </c>
    </row>
    <row r="1715" spans="1:2" x14ac:dyDescent="0.2">
      <c r="A1715">
        <v>1713</v>
      </c>
      <c r="B1715">
        <v>5</v>
      </c>
    </row>
    <row r="1716" spans="1:2" x14ac:dyDescent="0.2">
      <c r="A1716">
        <v>1714</v>
      </c>
      <c r="B1716">
        <v>5</v>
      </c>
    </row>
    <row r="1717" spans="1:2" x14ac:dyDescent="0.2">
      <c r="A1717">
        <v>1715</v>
      </c>
      <c r="B1717">
        <v>5</v>
      </c>
    </row>
    <row r="1718" spans="1:2" x14ac:dyDescent="0.2">
      <c r="A1718">
        <v>1716</v>
      </c>
      <c r="B1718">
        <v>5</v>
      </c>
    </row>
    <row r="1719" spans="1:2" x14ac:dyDescent="0.2">
      <c r="A1719">
        <v>1717</v>
      </c>
      <c r="B1719">
        <v>5</v>
      </c>
    </row>
    <row r="1720" spans="1:2" x14ac:dyDescent="0.2">
      <c r="A1720">
        <v>1718</v>
      </c>
      <c r="B1720">
        <v>5</v>
      </c>
    </row>
    <row r="1721" spans="1:2" x14ac:dyDescent="0.2">
      <c r="A1721">
        <v>1719</v>
      </c>
      <c r="B1721">
        <v>5</v>
      </c>
    </row>
    <row r="1722" spans="1:2" x14ac:dyDescent="0.2">
      <c r="A1722">
        <v>1720</v>
      </c>
      <c r="B1722">
        <v>5</v>
      </c>
    </row>
    <row r="1723" spans="1:2" x14ac:dyDescent="0.2">
      <c r="A1723">
        <v>1721</v>
      </c>
      <c r="B1723">
        <v>5</v>
      </c>
    </row>
    <row r="1724" spans="1:2" x14ac:dyDescent="0.2">
      <c r="A1724">
        <v>1722</v>
      </c>
      <c r="B1724">
        <v>5</v>
      </c>
    </row>
    <row r="1725" spans="1:2" x14ac:dyDescent="0.2">
      <c r="A1725">
        <v>1723</v>
      </c>
      <c r="B1725">
        <v>5</v>
      </c>
    </row>
    <row r="1726" spans="1:2" x14ac:dyDescent="0.2">
      <c r="A1726">
        <v>1724</v>
      </c>
      <c r="B1726">
        <v>5</v>
      </c>
    </row>
    <row r="1727" spans="1:2" x14ac:dyDescent="0.2">
      <c r="A1727">
        <v>1725</v>
      </c>
      <c r="B1727">
        <v>5</v>
      </c>
    </row>
    <row r="1728" spans="1:2" x14ac:dyDescent="0.2">
      <c r="A1728">
        <v>1726</v>
      </c>
      <c r="B1728">
        <v>5</v>
      </c>
    </row>
    <row r="1729" spans="1:2" x14ac:dyDescent="0.2">
      <c r="A1729">
        <v>1727</v>
      </c>
      <c r="B1729">
        <v>5</v>
      </c>
    </row>
    <row r="1730" spans="1:2" x14ac:dyDescent="0.2">
      <c r="A1730">
        <v>1728</v>
      </c>
      <c r="B1730">
        <v>3</v>
      </c>
    </row>
    <row r="1731" spans="1:2" x14ac:dyDescent="0.2">
      <c r="A1731">
        <v>1729</v>
      </c>
      <c r="B1731">
        <v>5</v>
      </c>
    </row>
    <row r="1732" spans="1:2" x14ac:dyDescent="0.2">
      <c r="A1732">
        <v>1730</v>
      </c>
      <c r="B1732">
        <v>5</v>
      </c>
    </row>
    <row r="1733" spans="1:2" x14ac:dyDescent="0.2">
      <c r="A1733">
        <v>1731</v>
      </c>
      <c r="B1733">
        <v>5</v>
      </c>
    </row>
    <row r="1734" spans="1:2" x14ac:dyDescent="0.2">
      <c r="A1734">
        <v>1732</v>
      </c>
      <c r="B1734">
        <v>5</v>
      </c>
    </row>
    <row r="1735" spans="1:2" x14ac:dyDescent="0.2">
      <c r="A1735">
        <v>1733</v>
      </c>
      <c r="B1735">
        <v>5</v>
      </c>
    </row>
    <row r="1736" spans="1:2" x14ac:dyDescent="0.2">
      <c r="A1736">
        <v>1734</v>
      </c>
      <c r="B1736">
        <v>5</v>
      </c>
    </row>
    <row r="1737" spans="1:2" x14ac:dyDescent="0.2">
      <c r="A1737">
        <v>1735</v>
      </c>
      <c r="B1737">
        <v>5</v>
      </c>
    </row>
    <row r="1738" spans="1:2" x14ac:dyDescent="0.2">
      <c r="A1738">
        <v>1736</v>
      </c>
      <c r="B1738">
        <v>5</v>
      </c>
    </row>
    <row r="1739" spans="1:2" x14ac:dyDescent="0.2">
      <c r="A1739">
        <v>1737</v>
      </c>
      <c r="B1739">
        <v>5</v>
      </c>
    </row>
    <row r="1740" spans="1:2" x14ac:dyDescent="0.2">
      <c r="A1740">
        <v>1738</v>
      </c>
      <c r="B1740">
        <v>5</v>
      </c>
    </row>
    <row r="1741" spans="1:2" x14ac:dyDescent="0.2">
      <c r="A1741">
        <v>1739</v>
      </c>
      <c r="B1741">
        <v>5</v>
      </c>
    </row>
    <row r="1742" spans="1:2" x14ac:dyDescent="0.2">
      <c r="A1742">
        <v>1740</v>
      </c>
      <c r="B1742">
        <v>5</v>
      </c>
    </row>
    <row r="1743" spans="1:2" x14ac:dyDescent="0.2">
      <c r="A1743">
        <v>1741</v>
      </c>
      <c r="B1743">
        <v>5</v>
      </c>
    </row>
    <row r="1744" spans="1:2" x14ac:dyDescent="0.2">
      <c r="A1744">
        <v>1742</v>
      </c>
      <c r="B1744">
        <v>5</v>
      </c>
    </row>
    <row r="1745" spans="1:2" x14ac:dyDescent="0.2">
      <c r="A1745">
        <v>1743</v>
      </c>
      <c r="B1745">
        <v>5</v>
      </c>
    </row>
    <row r="1746" spans="1:2" x14ac:dyDescent="0.2">
      <c r="A1746">
        <v>1744</v>
      </c>
      <c r="B1746">
        <v>5</v>
      </c>
    </row>
    <row r="1747" spans="1:2" x14ac:dyDescent="0.2">
      <c r="A1747">
        <v>1745</v>
      </c>
      <c r="B1747">
        <v>5</v>
      </c>
    </row>
    <row r="1748" spans="1:2" x14ac:dyDescent="0.2">
      <c r="A1748">
        <v>1746</v>
      </c>
      <c r="B1748">
        <v>5</v>
      </c>
    </row>
    <row r="1749" spans="1:2" x14ac:dyDescent="0.2">
      <c r="A1749">
        <v>1747</v>
      </c>
      <c r="B1749">
        <v>5</v>
      </c>
    </row>
    <row r="1750" spans="1:2" x14ac:dyDescent="0.2">
      <c r="A1750">
        <v>1748</v>
      </c>
      <c r="B1750">
        <v>5</v>
      </c>
    </row>
    <row r="1751" spans="1:2" x14ac:dyDescent="0.2">
      <c r="A1751">
        <v>1749</v>
      </c>
      <c r="B1751">
        <v>5</v>
      </c>
    </row>
    <row r="1752" spans="1:2" x14ac:dyDescent="0.2">
      <c r="A1752">
        <v>1750</v>
      </c>
      <c r="B1752">
        <v>5</v>
      </c>
    </row>
    <row r="1753" spans="1:2" x14ac:dyDescent="0.2">
      <c r="A1753">
        <v>1751</v>
      </c>
      <c r="B1753">
        <v>5</v>
      </c>
    </row>
    <row r="1754" spans="1:2" x14ac:dyDescent="0.2">
      <c r="A1754">
        <v>1752</v>
      </c>
      <c r="B1754">
        <v>5</v>
      </c>
    </row>
    <row r="1755" spans="1:2" x14ac:dyDescent="0.2">
      <c r="A1755">
        <v>1753</v>
      </c>
      <c r="B1755">
        <v>5</v>
      </c>
    </row>
    <row r="1756" spans="1:2" x14ac:dyDescent="0.2">
      <c r="A1756">
        <v>1754</v>
      </c>
      <c r="B1756">
        <v>5</v>
      </c>
    </row>
    <row r="1757" spans="1:2" x14ac:dyDescent="0.2">
      <c r="A1757">
        <v>1755</v>
      </c>
      <c r="B1757">
        <v>5</v>
      </c>
    </row>
    <row r="1758" spans="1:2" x14ac:dyDescent="0.2">
      <c r="A1758">
        <v>1756</v>
      </c>
      <c r="B1758">
        <v>5</v>
      </c>
    </row>
    <row r="1759" spans="1:2" x14ac:dyDescent="0.2">
      <c r="A1759">
        <v>1757</v>
      </c>
      <c r="B1759">
        <v>5</v>
      </c>
    </row>
    <row r="1760" spans="1:2" x14ac:dyDescent="0.2">
      <c r="A1760">
        <v>1758</v>
      </c>
      <c r="B1760">
        <v>5</v>
      </c>
    </row>
    <row r="1761" spans="1:2" x14ac:dyDescent="0.2">
      <c r="A1761">
        <v>1759</v>
      </c>
      <c r="B1761">
        <v>5</v>
      </c>
    </row>
    <row r="1762" spans="1:2" x14ac:dyDescent="0.2">
      <c r="A1762">
        <v>1760</v>
      </c>
      <c r="B1762">
        <v>5</v>
      </c>
    </row>
    <row r="1763" spans="1:2" x14ac:dyDescent="0.2">
      <c r="A1763">
        <v>1761</v>
      </c>
      <c r="B1763">
        <v>5</v>
      </c>
    </row>
    <row r="1764" spans="1:2" x14ac:dyDescent="0.2">
      <c r="A1764">
        <v>1762</v>
      </c>
      <c r="B1764">
        <v>5</v>
      </c>
    </row>
    <row r="1765" spans="1:2" x14ac:dyDescent="0.2">
      <c r="A1765">
        <v>1763</v>
      </c>
      <c r="B1765">
        <v>5</v>
      </c>
    </row>
    <row r="1766" spans="1:2" x14ac:dyDescent="0.2">
      <c r="A1766">
        <v>1764</v>
      </c>
      <c r="B1766">
        <v>5</v>
      </c>
    </row>
    <row r="1767" spans="1:2" x14ac:dyDescent="0.2">
      <c r="A1767">
        <v>1765</v>
      </c>
      <c r="B1767">
        <v>5</v>
      </c>
    </row>
    <row r="1768" spans="1:2" x14ac:dyDescent="0.2">
      <c r="A1768">
        <v>1766</v>
      </c>
      <c r="B1768">
        <v>5</v>
      </c>
    </row>
    <row r="1769" spans="1:2" x14ac:dyDescent="0.2">
      <c r="A1769">
        <v>1767</v>
      </c>
      <c r="B1769">
        <v>5</v>
      </c>
    </row>
    <row r="1770" spans="1:2" x14ac:dyDescent="0.2">
      <c r="A1770">
        <v>1768</v>
      </c>
      <c r="B1770">
        <v>5</v>
      </c>
    </row>
    <row r="1771" spans="1:2" x14ac:dyDescent="0.2">
      <c r="A1771">
        <v>1769</v>
      </c>
      <c r="B1771">
        <v>5</v>
      </c>
    </row>
    <row r="1772" spans="1:2" x14ac:dyDescent="0.2">
      <c r="A1772">
        <v>1770</v>
      </c>
      <c r="B1772">
        <v>5</v>
      </c>
    </row>
    <row r="1773" spans="1:2" x14ac:dyDescent="0.2">
      <c r="A1773">
        <v>1771</v>
      </c>
      <c r="B1773">
        <v>5</v>
      </c>
    </row>
    <row r="1774" spans="1:2" x14ac:dyDescent="0.2">
      <c r="A1774">
        <v>1772</v>
      </c>
      <c r="B1774">
        <v>5</v>
      </c>
    </row>
    <row r="1775" spans="1:2" x14ac:dyDescent="0.2">
      <c r="A1775">
        <v>1773</v>
      </c>
      <c r="B1775">
        <v>5</v>
      </c>
    </row>
    <row r="1776" spans="1:2" x14ac:dyDescent="0.2">
      <c r="A1776">
        <v>1774</v>
      </c>
      <c r="B1776">
        <v>5</v>
      </c>
    </row>
    <row r="1777" spans="1:2" x14ac:dyDescent="0.2">
      <c r="A1777">
        <v>1775</v>
      </c>
      <c r="B1777">
        <v>5</v>
      </c>
    </row>
    <row r="1778" spans="1:2" x14ac:dyDescent="0.2">
      <c r="A1778">
        <v>1776</v>
      </c>
      <c r="B1778">
        <v>5</v>
      </c>
    </row>
    <row r="1779" spans="1:2" x14ac:dyDescent="0.2">
      <c r="A1779">
        <v>1777</v>
      </c>
      <c r="B1779">
        <v>5</v>
      </c>
    </row>
    <row r="1780" spans="1:2" x14ac:dyDescent="0.2">
      <c r="A1780">
        <v>1778</v>
      </c>
      <c r="B1780">
        <v>5</v>
      </c>
    </row>
    <row r="1781" spans="1:2" x14ac:dyDescent="0.2">
      <c r="A1781">
        <v>1779</v>
      </c>
      <c r="B1781">
        <v>5</v>
      </c>
    </row>
    <row r="1782" spans="1:2" x14ac:dyDescent="0.2">
      <c r="A1782">
        <v>1780</v>
      </c>
      <c r="B1782">
        <v>5</v>
      </c>
    </row>
    <row r="1783" spans="1:2" x14ac:dyDescent="0.2">
      <c r="A1783">
        <v>1781</v>
      </c>
      <c r="B1783">
        <v>5</v>
      </c>
    </row>
    <row r="1784" spans="1:2" x14ac:dyDescent="0.2">
      <c r="A1784">
        <v>1782</v>
      </c>
      <c r="B1784">
        <v>5</v>
      </c>
    </row>
    <row r="1785" spans="1:2" x14ac:dyDescent="0.2">
      <c r="A1785">
        <v>1783</v>
      </c>
      <c r="B1785">
        <v>5</v>
      </c>
    </row>
    <row r="1786" spans="1:2" x14ac:dyDescent="0.2">
      <c r="A1786">
        <v>1784</v>
      </c>
      <c r="B1786">
        <v>5</v>
      </c>
    </row>
    <row r="1787" spans="1:2" x14ac:dyDescent="0.2">
      <c r="A1787">
        <v>1785</v>
      </c>
      <c r="B1787">
        <v>5</v>
      </c>
    </row>
    <row r="1788" spans="1:2" x14ac:dyDescent="0.2">
      <c r="A1788">
        <v>1786</v>
      </c>
      <c r="B1788">
        <v>5</v>
      </c>
    </row>
    <row r="1789" spans="1:2" x14ac:dyDescent="0.2">
      <c r="A1789">
        <v>1787</v>
      </c>
      <c r="B1789">
        <v>5</v>
      </c>
    </row>
    <row r="1790" spans="1:2" x14ac:dyDescent="0.2">
      <c r="A1790">
        <v>1788</v>
      </c>
      <c r="B1790">
        <v>5</v>
      </c>
    </row>
    <row r="1791" spans="1:2" x14ac:dyDescent="0.2">
      <c r="A1791">
        <v>1789</v>
      </c>
      <c r="B1791">
        <v>5</v>
      </c>
    </row>
    <row r="1792" spans="1:2" x14ac:dyDescent="0.2">
      <c r="A1792">
        <v>1790</v>
      </c>
      <c r="B1792">
        <v>5</v>
      </c>
    </row>
    <row r="1793" spans="1:2" x14ac:dyDescent="0.2">
      <c r="A1793">
        <v>1791</v>
      </c>
      <c r="B1793">
        <v>5</v>
      </c>
    </row>
    <row r="1794" spans="1:2" x14ac:dyDescent="0.2">
      <c r="A1794">
        <v>1792</v>
      </c>
      <c r="B1794">
        <v>5</v>
      </c>
    </row>
    <row r="1795" spans="1:2" x14ac:dyDescent="0.2">
      <c r="A1795">
        <v>1793</v>
      </c>
      <c r="B1795">
        <v>5</v>
      </c>
    </row>
    <row r="1796" spans="1:2" x14ac:dyDescent="0.2">
      <c r="A1796">
        <v>1794</v>
      </c>
      <c r="B1796">
        <v>5</v>
      </c>
    </row>
    <row r="1797" spans="1:2" x14ac:dyDescent="0.2">
      <c r="A1797">
        <v>1795</v>
      </c>
      <c r="B1797">
        <v>5</v>
      </c>
    </row>
    <row r="1798" spans="1:2" x14ac:dyDescent="0.2">
      <c r="A1798">
        <v>1796</v>
      </c>
      <c r="B1798">
        <v>5</v>
      </c>
    </row>
    <row r="1799" spans="1:2" x14ac:dyDescent="0.2">
      <c r="A1799">
        <v>1797</v>
      </c>
      <c r="B1799">
        <v>5</v>
      </c>
    </row>
    <row r="1800" spans="1:2" x14ac:dyDescent="0.2">
      <c r="A1800">
        <v>1798</v>
      </c>
      <c r="B1800">
        <v>5</v>
      </c>
    </row>
    <row r="1801" spans="1:2" x14ac:dyDescent="0.2">
      <c r="A1801">
        <v>1799</v>
      </c>
      <c r="B1801">
        <v>5</v>
      </c>
    </row>
    <row r="1802" spans="1:2" x14ac:dyDescent="0.2">
      <c r="A1802">
        <v>1800</v>
      </c>
      <c r="B1802">
        <v>5</v>
      </c>
    </row>
    <row r="1803" spans="1:2" x14ac:dyDescent="0.2">
      <c r="A1803">
        <v>1801</v>
      </c>
      <c r="B1803">
        <v>5</v>
      </c>
    </row>
    <row r="1804" spans="1:2" x14ac:dyDescent="0.2">
      <c r="A1804">
        <v>1802</v>
      </c>
      <c r="B1804">
        <v>5</v>
      </c>
    </row>
    <row r="1805" spans="1:2" x14ac:dyDescent="0.2">
      <c r="A1805">
        <v>1803</v>
      </c>
      <c r="B1805">
        <v>5</v>
      </c>
    </row>
    <row r="1806" spans="1:2" x14ac:dyDescent="0.2">
      <c r="A1806">
        <v>1804</v>
      </c>
      <c r="B1806">
        <v>5</v>
      </c>
    </row>
    <row r="1807" spans="1:2" x14ac:dyDescent="0.2">
      <c r="A1807">
        <v>1805</v>
      </c>
      <c r="B1807">
        <v>5</v>
      </c>
    </row>
    <row r="1808" spans="1:2" x14ac:dyDescent="0.2">
      <c r="A1808">
        <v>1806</v>
      </c>
      <c r="B1808">
        <v>5</v>
      </c>
    </row>
    <row r="1809" spans="1:2" x14ac:dyDescent="0.2">
      <c r="A1809">
        <v>1807</v>
      </c>
      <c r="B1809">
        <v>5</v>
      </c>
    </row>
    <row r="1810" spans="1:2" x14ac:dyDescent="0.2">
      <c r="A1810">
        <v>1808</v>
      </c>
      <c r="B1810">
        <v>5</v>
      </c>
    </row>
    <row r="1811" spans="1:2" x14ac:dyDescent="0.2">
      <c r="A1811">
        <v>1809</v>
      </c>
      <c r="B1811">
        <v>5</v>
      </c>
    </row>
    <row r="1812" spans="1:2" x14ac:dyDescent="0.2">
      <c r="A1812">
        <v>1810</v>
      </c>
      <c r="B1812">
        <v>5</v>
      </c>
    </row>
    <row r="1813" spans="1:2" x14ac:dyDescent="0.2">
      <c r="A1813">
        <v>1811</v>
      </c>
      <c r="B1813">
        <v>5</v>
      </c>
    </row>
    <row r="1814" spans="1:2" x14ac:dyDescent="0.2">
      <c r="A1814">
        <v>1812</v>
      </c>
      <c r="B1814">
        <v>5</v>
      </c>
    </row>
    <row r="1815" spans="1:2" x14ac:dyDescent="0.2">
      <c r="A1815">
        <v>1813</v>
      </c>
      <c r="B1815">
        <v>5</v>
      </c>
    </row>
    <row r="1816" spans="1:2" x14ac:dyDescent="0.2">
      <c r="A1816">
        <v>1814</v>
      </c>
      <c r="B1816">
        <v>5</v>
      </c>
    </row>
    <row r="1817" spans="1:2" x14ac:dyDescent="0.2">
      <c r="A1817">
        <v>1815</v>
      </c>
      <c r="B1817">
        <v>5</v>
      </c>
    </row>
    <row r="1818" spans="1:2" x14ac:dyDescent="0.2">
      <c r="A1818">
        <v>1816</v>
      </c>
      <c r="B1818">
        <v>5</v>
      </c>
    </row>
    <row r="1819" spans="1:2" x14ac:dyDescent="0.2">
      <c r="A1819">
        <v>1817</v>
      </c>
      <c r="B1819">
        <v>5</v>
      </c>
    </row>
    <row r="1820" spans="1:2" x14ac:dyDescent="0.2">
      <c r="A1820">
        <v>1818</v>
      </c>
      <c r="B1820">
        <v>5</v>
      </c>
    </row>
    <row r="1821" spans="1:2" x14ac:dyDescent="0.2">
      <c r="A1821">
        <v>1819</v>
      </c>
      <c r="B1821">
        <v>5</v>
      </c>
    </row>
    <row r="1822" spans="1:2" x14ac:dyDescent="0.2">
      <c r="A1822">
        <v>1820</v>
      </c>
      <c r="B1822">
        <v>5</v>
      </c>
    </row>
    <row r="1823" spans="1:2" x14ac:dyDescent="0.2">
      <c r="A1823">
        <v>1821</v>
      </c>
      <c r="B1823">
        <v>5</v>
      </c>
    </row>
    <row r="1824" spans="1:2" x14ac:dyDescent="0.2">
      <c r="A1824">
        <v>1822</v>
      </c>
      <c r="B1824">
        <v>5</v>
      </c>
    </row>
    <row r="1825" spans="1:2" x14ac:dyDescent="0.2">
      <c r="A1825">
        <v>1823</v>
      </c>
      <c r="B1825">
        <v>5</v>
      </c>
    </row>
    <row r="1826" spans="1:2" x14ac:dyDescent="0.2">
      <c r="A1826">
        <v>1824</v>
      </c>
      <c r="B1826">
        <v>5</v>
      </c>
    </row>
    <row r="1827" spans="1:2" x14ac:dyDescent="0.2">
      <c r="A1827">
        <v>1825</v>
      </c>
      <c r="B1827">
        <v>5</v>
      </c>
    </row>
    <row r="1828" spans="1:2" x14ac:dyDescent="0.2">
      <c r="A1828">
        <v>1826</v>
      </c>
      <c r="B1828">
        <v>5</v>
      </c>
    </row>
    <row r="1829" spans="1:2" x14ac:dyDescent="0.2">
      <c r="A1829">
        <v>1827</v>
      </c>
      <c r="B1829">
        <v>3</v>
      </c>
    </row>
    <row r="1830" spans="1:2" x14ac:dyDescent="0.2">
      <c r="A1830">
        <v>1828</v>
      </c>
      <c r="B1830">
        <v>5</v>
      </c>
    </row>
    <row r="1831" spans="1:2" x14ac:dyDescent="0.2">
      <c r="A1831">
        <v>1829</v>
      </c>
      <c r="B1831">
        <v>5</v>
      </c>
    </row>
    <row r="1832" spans="1:2" x14ac:dyDescent="0.2">
      <c r="A1832">
        <v>1830</v>
      </c>
      <c r="B1832">
        <v>5</v>
      </c>
    </row>
    <row r="1833" spans="1:2" x14ac:dyDescent="0.2">
      <c r="A1833">
        <v>1831</v>
      </c>
      <c r="B1833">
        <v>5</v>
      </c>
    </row>
    <row r="1834" spans="1:2" x14ac:dyDescent="0.2">
      <c r="A1834">
        <v>1832</v>
      </c>
      <c r="B1834">
        <v>5</v>
      </c>
    </row>
    <row r="1835" spans="1:2" x14ac:dyDescent="0.2">
      <c r="A1835">
        <v>1833</v>
      </c>
      <c r="B1835">
        <v>5</v>
      </c>
    </row>
    <row r="1836" spans="1:2" x14ac:dyDescent="0.2">
      <c r="A1836">
        <v>1834</v>
      </c>
      <c r="B1836">
        <v>5</v>
      </c>
    </row>
    <row r="1837" spans="1:2" x14ac:dyDescent="0.2">
      <c r="A1837">
        <v>1835</v>
      </c>
      <c r="B1837">
        <v>5</v>
      </c>
    </row>
    <row r="1838" spans="1:2" x14ac:dyDescent="0.2">
      <c r="A1838">
        <v>1836</v>
      </c>
      <c r="B1838">
        <v>5</v>
      </c>
    </row>
    <row r="1839" spans="1:2" x14ac:dyDescent="0.2">
      <c r="A1839">
        <v>1837</v>
      </c>
      <c r="B1839">
        <v>5</v>
      </c>
    </row>
    <row r="1840" spans="1:2" x14ac:dyDescent="0.2">
      <c r="A1840">
        <v>1838</v>
      </c>
      <c r="B1840">
        <v>5</v>
      </c>
    </row>
    <row r="1841" spans="1:2" x14ac:dyDescent="0.2">
      <c r="A1841">
        <v>1839</v>
      </c>
      <c r="B1841">
        <v>5</v>
      </c>
    </row>
    <row r="1842" spans="1:2" x14ac:dyDescent="0.2">
      <c r="A1842">
        <v>1840</v>
      </c>
      <c r="B1842">
        <v>5</v>
      </c>
    </row>
    <row r="1843" spans="1:2" x14ac:dyDescent="0.2">
      <c r="A1843">
        <v>1841</v>
      </c>
      <c r="B1843">
        <v>5</v>
      </c>
    </row>
    <row r="1844" spans="1:2" x14ac:dyDescent="0.2">
      <c r="A1844">
        <v>1842</v>
      </c>
      <c r="B1844">
        <v>5</v>
      </c>
    </row>
    <row r="1845" spans="1:2" x14ac:dyDescent="0.2">
      <c r="A1845">
        <v>1843</v>
      </c>
      <c r="B1845">
        <v>5</v>
      </c>
    </row>
    <row r="1846" spans="1:2" x14ac:dyDescent="0.2">
      <c r="A1846">
        <v>1844</v>
      </c>
      <c r="B1846">
        <v>5</v>
      </c>
    </row>
    <row r="1847" spans="1:2" x14ac:dyDescent="0.2">
      <c r="A1847">
        <v>1845</v>
      </c>
      <c r="B1847">
        <v>5</v>
      </c>
    </row>
    <row r="1848" spans="1:2" x14ac:dyDescent="0.2">
      <c r="A1848">
        <v>1846</v>
      </c>
      <c r="B1848">
        <v>5</v>
      </c>
    </row>
    <row r="1849" spans="1:2" x14ac:dyDescent="0.2">
      <c r="A1849">
        <v>1847</v>
      </c>
      <c r="B1849">
        <v>5</v>
      </c>
    </row>
    <row r="1850" spans="1:2" x14ac:dyDescent="0.2">
      <c r="A1850">
        <v>1848</v>
      </c>
      <c r="B1850">
        <v>5</v>
      </c>
    </row>
    <row r="1851" spans="1:2" x14ac:dyDescent="0.2">
      <c r="A1851">
        <v>1849</v>
      </c>
      <c r="B1851">
        <v>5</v>
      </c>
    </row>
    <row r="1852" spans="1:2" x14ac:dyDescent="0.2">
      <c r="A1852">
        <v>1850</v>
      </c>
      <c r="B1852">
        <v>5</v>
      </c>
    </row>
    <row r="1853" spans="1:2" x14ac:dyDescent="0.2">
      <c r="A1853">
        <v>1851</v>
      </c>
      <c r="B1853">
        <v>5</v>
      </c>
    </row>
    <row r="1854" spans="1:2" x14ac:dyDescent="0.2">
      <c r="A1854">
        <v>1852</v>
      </c>
      <c r="B1854">
        <v>5</v>
      </c>
    </row>
    <row r="1855" spans="1:2" x14ac:dyDescent="0.2">
      <c r="A1855">
        <v>1853</v>
      </c>
      <c r="B1855">
        <v>5</v>
      </c>
    </row>
    <row r="1856" spans="1:2" x14ac:dyDescent="0.2">
      <c r="A1856">
        <v>1854</v>
      </c>
      <c r="B1856">
        <v>5</v>
      </c>
    </row>
    <row r="1857" spans="1:2" x14ac:dyDescent="0.2">
      <c r="A1857">
        <v>1855</v>
      </c>
      <c r="B1857">
        <v>5</v>
      </c>
    </row>
    <row r="1858" spans="1:2" x14ac:dyDescent="0.2">
      <c r="A1858">
        <v>1856</v>
      </c>
      <c r="B1858">
        <v>5</v>
      </c>
    </row>
    <row r="1859" spans="1:2" x14ac:dyDescent="0.2">
      <c r="A1859">
        <v>1857</v>
      </c>
      <c r="B1859">
        <v>5</v>
      </c>
    </row>
    <row r="1860" spans="1:2" x14ac:dyDescent="0.2">
      <c r="A1860">
        <v>1858</v>
      </c>
      <c r="B1860">
        <v>5</v>
      </c>
    </row>
    <row r="1861" spans="1:2" x14ac:dyDescent="0.2">
      <c r="A1861">
        <v>1859</v>
      </c>
      <c r="B1861">
        <v>5</v>
      </c>
    </row>
    <row r="1862" spans="1:2" x14ac:dyDescent="0.2">
      <c r="A1862">
        <v>1860</v>
      </c>
      <c r="B1862">
        <v>5</v>
      </c>
    </row>
    <row r="1863" spans="1:2" x14ac:dyDescent="0.2">
      <c r="A1863">
        <v>1861</v>
      </c>
      <c r="B1863">
        <v>5</v>
      </c>
    </row>
    <row r="1864" spans="1:2" x14ac:dyDescent="0.2">
      <c r="A1864">
        <v>1862</v>
      </c>
      <c r="B1864">
        <v>5</v>
      </c>
    </row>
    <row r="1865" spans="1:2" x14ac:dyDescent="0.2">
      <c r="A1865">
        <v>1863</v>
      </c>
      <c r="B1865">
        <v>5</v>
      </c>
    </row>
    <row r="1866" spans="1:2" x14ac:dyDescent="0.2">
      <c r="A1866">
        <v>1864</v>
      </c>
      <c r="B1866">
        <v>5</v>
      </c>
    </row>
    <row r="1867" spans="1:2" x14ac:dyDescent="0.2">
      <c r="A1867">
        <v>1865</v>
      </c>
      <c r="B1867">
        <v>5</v>
      </c>
    </row>
    <row r="1868" spans="1:2" x14ac:dyDescent="0.2">
      <c r="A1868">
        <v>1866</v>
      </c>
      <c r="B1868">
        <v>5</v>
      </c>
    </row>
    <row r="1869" spans="1:2" x14ac:dyDescent="0.2">
      <c r="A1869">
        <v>1867</v>
      </c>
      <c r="B1869">
        <v>5</v>
      </c>
    </row>
    <row r="1870" spans="1:2" x14ac:dyDescent="0.2">
      <c r="A1870">
        <v>1868</v>
      </c>
      <c r="B1870">
        <v>5</v>
      </c>
    </row>
    <row r="1871" spans="1:2" x14ac:dyDescent="0.2">
      <c r="A1871">
        <v>1869</v>
      </c>
      <c r="B1871">
        <v>5</v>
      </c>
    </row>
    <row r="1872" spans="1:2" x14ac:dyDescent="0.2">
      <c r="A1872">
        <v>1870</v>
      </c>
      <c r="B1872">
        <v>5</v>
      </c>
    </row>
    <row r="1873" spans="1:2" x14ac:dyDescent="0.2">
      <c r="A1873">
        <v>1871</v>
      </c>
      <c r="B1873">
        <v>5</v>
      </c>
    </row>
    <row r="1874" spans="1:2" x14ac:dyDescent="0.2">
      <c r="A1874">
        <v>1872</v>
      </c>
      <c r="B1874">
        <v>5</v>
      </c>
    </row>
    <row r="1875" spans="1:2" x14ac:dyDescent="0.2">
      <c r="A1875">
        <v>1873</v>
      </c>
      <c r="B1875">
        <v>5</v>
      </c>
    </row>
    <row r="1876" spans="1:2" x14ac:dyDescent="0.2">
      <c r="A1876">
        <v>1874</v>
      </c>
      <c r="B1876">
        <v>5</v>
      </c>
    </row>
    <row r="1877" spans="1:2" x14ac:dyDescent="0.2">
      <c r="A1877">
        <v>1875</v>
      </c>
      <c r="B1877">
        <v>5</v>
      </c>
    </row>
    <row r="1878" spans="1:2" x14ac:dyDescent="0.2">
      <c r="A1878">
        <v>1876</v>
      </c>
      <c r="B1878">
        <v>5</v>
      </c>
    </row>
    <row r="1879" spans="1:2" x14ac:dyDescent="0.2">
      <c r="A1879">
        <v>1877</v>
      </c>
      <c r="B1879">
        <v>5</v>
      </c>
    </row>
    <row r="1880" spans="1:2" x14ac:dyDescent="0.2">
      <c r="A1880">
        <v>1878</v>
      </c>
      <c r="B1880">
        <v>5</v>
      </c>
    </row>
    <row r="1881" spans="1:2" x14ac:dyDescent="0.2">
      <c r="A1881">
        <v>1879</v>
      </c>
      <c r="B1881">
        <v>5</v>
      </c>
    </row>
    <row r="1882" spans="1:2" x14ac:dyDescent="0.2">
      <c r="A1882">
        <v>1880</v>
      </c>
      <c r="B1882">
        <v>5</v>
      </c>
    </row>
    <row r="1883" spans="1:2" x14ac:dyDescent="0.2">
      <c r="A1883">
        <v>1881</v>
      </c>
      <c r="B1883">
        <v>5</v>
      </c>
    </row>
    <row r="1884" spans="1:2" x14ac:dyDescent="0.2">
      <c r="A1884">
        <v>1882</v>
      </c>
      <c r="B1884">
        <v>5</v>
      </c>
    </row>
    <row r="1885" spans="1:2" x14ac:dyDescent="0.2">
      <c r="A1885">
        <v>1883</v>
      </c>
      <c r="B1885">
        <v>5</v>
      </c>
    </row>
    <row r="1886" spans="1:2" x14ac:dyDescent="0.2">
      <c r="A1886">
        <v>1884</v>
      </c>
      <c r="B1886">
        <v>5</v>
      </c>
    </row>
    <row r="1887" spans="1:2" x14ac:dyDescent="0.2">
      <c r="A1887">
        <v>1885</v>
      </c>
      <c r="B1887">
        <v>5</v>
      </c>
    </row>
    <row r="1888" spans="1:2" x14ac:dyDescent="0.2">
      <c r="A1888">
        <v>1886</v>
      </c>
      <c r="B1888">
        <v>5</v>
      </c>
    </row>
    <row r="1889" spans="1:2" x14ac:dyDescent="0.2">
      <c r="A1889">
        <v>1887</v>
      </c>
      <c r="B1889">
        <v>5</v>
      </c>
    </row>
    <row r="1890" spans="1:2" x14ac:dyDescent="0.2">
      <c r="A1890">
        <v>1888</v>
      </c>
      <c r="B1890">
        <v>5</v>
      </c>
    </row>
    <row r="1891" spans="1:2" x14ac:dyDescent="0.2">
      <c r="A1891">
        <v>1889</v>
      </c>
      <c r="B1891">
        <v>5</v>
      </c>
    </row>
    <row r="1892" spans="1:2" x14ac:dyDescent="0.2">
      <c r="A1892">
        <v>1890</v>
      </c>
      <c r="B1892">
        <v>5</v>
      </c>
    </row>
    <row r="1893" spans="1:2" x14ac:dyDescent="0.2">
      <c r="A1893">
        <v>1891</v>
      </c>
      <c r="B1893">
        <v>5</v>
      </c>
    </row>
    <row r="1894" spans="1:2" x14ac:dyDescent="0.2">
      <c r="A1894">
        <v>1892</v>
      </c>
      <c r="B1894">
        <v>5</v>
      </c>
    </row>
    <row r="1895" spans="1:2" x14ac:dyDescent="0.2">
      <c r="A1895">
        <v>1893</v>
      </c>
      <c r="B1895">
        <v>5</v>
      </c>
    </row>
    <row r="1896" spans="1:2" x14ac:dyDescent="0.2">
      <c r="A1896">
        <v>1894</v>
      </c>
      <c r="B1896">
        <v>5</v>
      </c>
    </row>
    <row r="1897" spans="1:2" x14ac:dyDescent="0.2">
      <c r="A1897">
        <v>1895</v>
      </c>
      <c r="B1897">
        <v>5</v>
      </c>
    </row>
    <row r="1898" spans="1:2" x14ac:dyDescent="0.2">
      <c r="A1898">
        <v>1896</v>
      </c>
      <c r="B1898">
        <v>5</v>
      </c>
    </row>
    <row r="1899" spans="1:2" x14ac:dyDescent="0.2">
      <c r="A1899">
        <v>1897</v>
      </c>
      <c r="B1899">
        <v>5</v>
      </c>
    </row>
    <row r="1900" spans="1:2" x14ac:dyDescent="0.2">
      <c r="A1900">
        <v>1898</v>
      </c>
      <c r="B1900">
        <v>5</v>
      </c>
    </row>
    <row r="1901" spans="1:2" x14ac:dyDescent="0.2">
      <c r="A1901">
        <v>1899</v>
      </c>
      <c r="B1901">
        <v>5</v>
      </c>
    </row>
    <row r="1902" spans="1:2" x14ac:dyDescent="0.2">
      <c r="A1902">
        <v>1900</v>
      </c>
      <c r="B1902">
        <v>5</v>
      </c>
    </row>
    <row r="1903" spans="1:2" x14ac:dyDescent="0.2">
      <c r="A1903">
        <v>1901</v>
      </c>
      <c r="B1903">
        <v>5</v>
      </c>
    </row>
    <row r="1904" spans="1:2" x14ac:dyDescent="0.2">
      <c r="A1904">
        <v>1902</v>
      </c>
      <c r="B1904">
        <v>5</v>
      </c>
    </row>
    <row r="1905" spans="1:2" x14ac:dyDescent="0.2">
      <c r="A1905">
        <v>1903</v>
      </c>
      <c r="B1905">
        <v>5</v>
      </c>
    </row>
    <row r="1906" spans="1:2" x14ac:dyDescent="0.2">
      <c r="A1906">
        <v>1904</v>
      </c>
      <c r="B1906">
        <v>5</v>
      </c>
    </row>
    <row r="1907" spans="1:2" x14ac:dyDescent="0.2">
      <c r="A1907">
        <v>1905</v>
      </c>
      <c r="B1907">
        <v>5</v>
      </c>
    </row>
    <row r="1908" spans="1:2" x14ac:dyDescent="0.2">
      <c r="A1908">
        <v>1906</v>
      </c>
      <c r="B1908">
        <v>5</v>
      </c>
    </row>
    <row r="1909" spans="1:2" x14ac:dyDescent="0.2">
      <c r="A1909">
        <v>1907</v>
      </c>
      <c r="B1909">
        <v>5</v>
      </c>
    </row>
    <row r="1910" spans="1:2" x14ac:dyDescent="0.2">
      <c r="A1910">
        <v>1908</v>
      </c>
      <c r="B1910">
        <v>5</v>
      </c>
    </row>
    <row r="1911" spans="1:2" x14ac:dyDescent="0.2">
      <c r="A1911">
        <v>1909</v>
      </c>
      <c r="B1911">
        <v>5</v>
      </c>
    </row>
    <row r="1912" spans="1:2" x14ac:dyDescent="0.2">
      <c r="A1912">
        <v>1910</v>
      </c>
      <c r="B1912">
        <v>5</v>
      </c>
    </row>
    <row r="1913" spans="1:2" x14ac:dyDescent="0.2">
      <c r="A1913">
        <v>1911</v>
      </c>
      <c r="B1913">
        <v>5</v>
      </c>
    </row>
    <row r="1914" spans="1:2" x14ac:dyDescent="0.2">
      <c r="A1914">
        <v>1912</v>
      </c>
      <c r="B1914">
        <v>5</v>
      </c>
    </row>
    <row r="1915" spans="1:2" x14ac:dyDescent="0.2">
      <c r="A1915">
        <v>1913</v>
      </c>
      <c r="B1915">
        <v>5</v>
      </c>
    </row>
    <row r="1916" spans="1:2" x14ac:dyDescent="0.2">
      <c r="A1916">
        <v>1914</v>
      </c>
      <c r="B1916">
        <v>5</v>
      </c>
    </row>
    <row r="1917" spans="1:2" x14ac:dyDescent="0.2">
      <c r="A1917">
        <v>1915</v>
      </c>
      <c r="B1917">
        <v>5</v>
      </c>
    </row>
    <row r="1918" spans="1:2" x14ac:dyDescent="0.2">
      <c r="A1918">
        <v>1916</v>
      </c>
      <c r="B1918">
        <v>5</v>
      </c>
    </row>
    <row r="1919" spans="1:2" x14ac:dyDescent="0.2">
      <c r="A1919">
        <v>1917</v>
      </c>
      <c r="B1919">
        <v>5</v>
      </c>
    </row>
    <row r="1920" spans="1:2" x14ac:dyDescent="0.2">
      <c r="A1920">
        <v>1918</v>
      </c>
      <c r="B1920">
        <v>5</v>
      </c>
    </row>
    <row r="1921" spans="1:2" x14ac:dyDescent="0.2">
      <c r="A1921">
        <v>1919</v>
      </c>
      <c r="B1921">
        <v>5</v>
      </c>
    </row>
    <row r="1922" spans="1:2" x14ac:dyDescent="0.2">
      <c r="A1922">
        <v>1920</v>
      </c>
      <c r="B1922">
        <v>5</v>
      </c>
    </row>
    <row r="1923" spans="1:2" x14ac:dyDescent="0.2">
      <c r="A1923">
        <v>1921</v>
      </c>
      <c r="B1923">
        <v>5</v>
      </c>
    </row>
    <row r="1924" spans="1:2" x14ac:dyDescent="0.2">
      <c r="A1924">
        <v>1922</v>
      </c>
      <c r="B1924">
        <v>3</v>
      </c>
    </row>
    <row r="1925" spans="1:2" x14ac:dyDescent="0.2">
      <c r="A1925">
        <v>1923</v>
      </c>
      <c r="B1925">
        <v>5</v>
      </c>
    </row>
    <row r="1926" spans="1:2" x14ac:dyDescent="0.2">
      <c r="A1926">
        <v>1924</v>
      </c>
      <c r="B1926">
        <v>5</v>
      </c>
    </row>
    <row r="1927" spans="1:2" x14ac:dyDescent="0.2">
      <c r="A1927">
        <v>1925</v>
      </c>
      <c r="B1927">
        <v>5</v>
      </c>
    </row>
    <row r="1928" spans="1:2" x14ac:dyDescent="0.2">
      <c r="A1928">
        <v>1926</v>
      </c>
      <c r="B1928">
        <v>5</v>
      </c>
    </row>
    <row r="1929" spans="1:2" x14ac:dyDescent="0.2">
      <c r="A1929">
        <v>1927</v>
      </c>
      <c r="B1929">
        <v>3</v>
      </c>
    </row>
    <row r="1930" spans="1:2" x14ac:dyDescent="0.2">
      <c r="A1930">
        <v>1928</v>
      </c>
      <c r="B1930">
        <v>5</v>
      </c>
    </row>
    <row r="1931" spans="1:2" x14ac:dyDescent="0.2">
      <c r="A1931">
        <v>1929</v>
      </c>
      <c r="B1931">
        <v>5</v>
      </c>
    </row>
    <row r="1932" spans="1:2" x14ac:dyDescent="0.2">
      <c r="A1932">
        <v>1930</v>
      </c>
      <c r="B1932">
        <v>5</v>
      </c>
    </row>
    <row r="1933" spans="1:2" x14ac:dyDescent="0.2">
      <c r="A1933">
        <v>1931</v>
      </c>
      <c r="B1933">
        <v>5</v>
      </c>
    </row>
    <row r="1934" spans="1:2" x14ac:dyDescent="0.2">
      <c r="A1934">
        <v>1932</v>
      </c>
      <c r="B1934">
        <v>5</v>
      </c>
    </row>
    <row r="1935" spans="1:2" x14ac:dyDescent="0.2">
      <c r="A1935">
        <v>1933</v>
      </c>
      <c r="B1935">
        <v>5</v>
      </c>
    </row>
    <row r="1936" spans="1:2" x14ac:dyDescent="0.2">
      <c r="A1936">
        <v>1934</v>
      </c>
      <c r="B1936">
        <v>5</v>
      </c>
    </row>
    <row r="1937" spans="1:2" x14ac:dyDescent="0.2">
      <c r="A1937">
        <v>1935</v>
      </c>
      <c r="B1937">
        <v>5</v>
      </c>
    </row>
    <row r="1938" spans="1:2" x14ac:dyDescent="0.2">
      <c r="A1938">
        <v>1936</v>
      </c>
      <c r="B1938">
        <v>5</v>
      </c>
    </row>
    <row r="1939" spans="1:2" x14ac:dyDescent="0.2">
      <c r="A1939">
        <v>1937</v>
      </c>
      <c r="B1939">
        <v>5</v>
      </c>
    </row>
    <row r="1940" spans="1:2" x14ac:dyDescent="0.2">
      <c r="A1940">
        <v>1938</v>
      </c>
      <c r="B1940">
        <v>5</v>
      </c>
    </row>
    <row r="1941" spans="1:2" x14ac:dyDescent="0.2">
      <c r="A1941">
        <v>1939</v>
      </c>
      <c r="B1941">
        <v>5</v>
      </c>
    </row>
    <row r="1942" spans="1:2" x14ac:dyDescent="0.2">
      <c r="A1942">
        <v>1940</v>
      </c>
      <c r="B1942">
        <v>5</v>
      </c>
    </row>
    <row r="1943" spans="1:2" x14ac:dyDescent="0.2">
      <c r="A1943">
        <v>1941</v>
      </c>
      <c r="B1943">
        <v>5</v>
      </c>
    </row>
    <row r="1944" spans="1:2" x14ac:dyDescent="0.2">
      <c r="A1944">
        <v>1942</v>
      </c>
      <c r="B1944">
        <v>5</v>
      </c>
    </row>
    <row r="1945" spans="1:2" x14ac:dyDescent="0.2">
      <c r="A1945">
        <v>1943</v>
      </c>
      <c r="B1945">
        <v>5</v>
      </c>
    </row>
    <row r="1946" spans="1:2" x14ac:dyDescent="0.2">
      <c r="A1946">
        <v>1944</v>
      </c>
      <c r="B1946">
        <v>5</v>
      </c>
    </row>
    <row r="1947" spans="1:2" x14ac:dyDescent="0.2">
      <c r="A1947">
        <v>1945</v>
      </c>
      <c r="B1947">
        <v>5</v>
      </c>
    </row>
    <row r="1948" spans="1:2" x14ac:dyDescent="0.2">
      <c r="A1948">
        <v>1946</v>
      </c>
      <c r="B1948">
        <v>5</v>
      </c>
    </row>
    <row r="1949" spans="1:2" x14ac:dyDescent="0.2">
      <c r="A1949">
        <v>1947</v>
      </c>
      <c r="B1949">
        <v>5</v>
      </c>
    </row>
    <row r="1950" spans="1:2" x14ac:dyDescent="0.2">
      <c r="A1950">
        <v>1948</v>
      </c>
      <c r="B1950">
        <v>5</v>
      </c>
    </row>
    <row r="1951" spans="1:2" x14ac:dyDescent="0.2">
      <c r="A1951">
        <v>1949</v>
      </c>
      <c r="B1951">
        <v>5</v>
      </c>
    </row>
    <row r="1952" spans="1:2" x14ac:dyDescent="0.2">
      <c r="A1952">
        <v>1950</v>
      </c>
      <c r="B1952">
        <v>5</v>
      </c>
    </row>
    <row r="1953" spans="1:2" x14ac:dyDescent="0.2">
      <c r="A1953">
        <v>1951</v>
      </c>
      <c r="B1953">
        <v>5</v>
      </c>
    </row>
    <row r="1954" spans="1:2" x14ac:dyDescent="0.2">
      <c r="A1954">
        <v>1952</v>
      </c>
      <c r="B1954">
        <v>5</v>
      </c>
    </row>
    <row r="1955" spans="1:2" x14ac:dyDescent="0.2">
      <c r="A1955">
        <v>1953</v>
      </c>
      <c r="B1955">
        <v>5</v>
      </c>
    </row>
    <row r="1956" spans="1:2" x14ac:dyDescent="0.2">
      <c r="A1956">
        <v>1954</v>
      </c>
      <c r="B1956">
        <v>5</v>
      </c>
    </row>
    <row r="1957" spans="1:2" x14ac:dyDescent="0.2">
      <c r="A1957">
        <v>1955</v>
      </c>
      <c r="B1957">
        <v>5</v>
      </c>
    </row>
    <row r="1958" spans="1:2" x14ac:dyDescent="0.2">
      <c r="A1958">
        <v>1956</v>
      </c>
      <c r="B1958">
        <v>5</v>
      </c>
    </row>
    <row r="1959" spans="1:2" x14ac:dyDescent="0.2">
      <c r="A1959">
        <v>1957</v>
      </c>
      <c r="B1959">
        <v>5</v>
      </c>
    </row>
    <row r="1960" spans="1:2" x14ac:dyDescent="0.2">
      <c r="A1960">
        <v>1958</v>
      </c>
      <c r="B1960">
        <v>5</v>
      </c>
    </row>
    <row r="1961" spans="1:2" x14ac:dyDescent="0.2">
      <c r="A1961">
        <v>1959</v>
      </c>
      <c r="B1961">
        <v>5</v>
      </c>
    </row>
    <row r="1962" spans="1:2" x14ac:dyDescent="0.2">
      <c r="A1962">
        <v>1960</v>
      </c>
      <c r="B1962">
        <v>5</v>
      </c>
    </row>
    <row r="1963" spans="1:2" x14ac:dyDescent="0.2">
      <c r="A1963">
        <v>1961</v>
      </c>
      <c r="B1963">
        <v>5</v>
      </c>
    </row>
    <row r="1964" spans="1:2" x14ac:dyDescent="0.2">
      <c r="A1964">
        <v>1962</v>
      </c>
      <c r="B1964">
        <v>5</v>
      </c>
    </row>
    <row r="1965" spans="1:2" x14ac:dyDescent="0.2">
      <c r="A1965">
        <v>1963</v>
      </c>
      <c r="B1965">
        <v>5</v>
      </c>
    </row>
    <row r="1966" spans="1:2" x14ac:dyDescent="0.2">
      <c r="A1966">
        <v>1964</v>
      </c>
      <c r="B1966">
        <v>5</v>
      </c>
    </row>
    <row r="1967" spans="1:2" x14ac:dyDescent="0.2">
      <c r="A1967">
        <v>1965</v>
      </c>
      <c r="B1967">
        <v>5</v>
      </c>
    </row>
    <row r="1968" spans="1:2" x14ac:dyDescent="0.2">
      <c r="A1968">
        <v>1966</v>
      </c>
      <c r="B1968">
        <v>5</v>
      </c>
    </row>
    <row r="1969" spans="1:2" x14ac:dyDescent="0.2">
      <c r="A1969">
        <v>1967</v>
      </c>
      <c r="B1969">
        <v>5</v>
      </c>
    </row>
    <row r="1970" spans="1:2" x14ac:dyDescent="0.2">
      <c r="A1970">
        <v>1968</v>
      </c>
      <c r="B1970">
        <v>5</v>
      </c>
    </row>
    <row r="1971" spans="1:2" x14ac:dyDescent="0.2">
      <c r="A1971">
        <v>1969</v>
      </c>
      <c r="B1971">
        <v>5</v>
      </c>
    </row>
    <row r="1972" spans="1:2" x14ac:dyDescent="0.2">
      <c r="A1972">
        <v>1970</v>
      </c>
      <c r="B1972">
        <v>5</v>
      </c>
    </row>
    <row r="1973" spans="1:2" x14ac:dyDescent="0.2">
      <c r="A1973">
        <v>1971</v>
      </c>
      <c r="B1973">
        <v>5</v>
      </c>
    </row>
    <row r="1974" spans="1:2" x14ac:dyDescent="0.2">
      <c r="A1974">
        <v>1972</v>
      </c>
      <c r="B1974">
        <v>5</v>
      </c>
    </row>
    <row r="1975" spans="1:2" x14ac:dyDescent="0.2">
      <c r="A1975">
        <v>1973</v>
      </c>
      <c r="B1975">
        <v>5</v>
      </c>
    </row>
    <row r="1976" spans="1:2" x14ac:dyDescent="0.2">
      <c r="A1976">
        <v>1974</v>
      </c>
      <c r="B1976">
        <v>5</v>
      </c>
    </row>
    <row r="1977" spans="1:2" x14ac:dyDescent="0.2">
      <c r="A1977">
        <v>1975</v>
      </c>
      <c r="B1977">
        <v>5</v>
      </c>
    </row>
    <row r="1978" spans="1:2" x14ac:dyDescent="0.2">
      <c r="A1978">
        <v>1976</v>
      </c>
      <c r="B1978">
        <v>5</v>
      </c>
    </row>
    <row r="1979" spans="1:2" x14ac:dyDescent="0.2">
      <c r="A1979">
        <v>1977</v>
      </c>
      <c r="B1979">
        <v>5</v>
      </c>
    </row>
    <row r="1980" spans="1:2" x14ac:dyDescent="0.2">
      <c r="A1980">
        <v>1978</v>
      </c>
      <c r="B1980">
        <v>5</v>
      </c>
    </row>
    <row r="1981" spans="1:2" x14ac:dyDescent="0.2">
      <c r="A1981">
        <v>1979</v>
      </c>
      <c r="B1981">
        <v>5</v>
      </c>
    </row>
    <row r="1982" spans="1:2" x14ac:dyDescent="0.2">
      <c r="A1982">
        <v>1980</v>
      </c>
      <c r="B1982">
        <v>5</v>
      </c>
    </row>
    <row r="1983" spans="1:2" x14ac:dyDescent="0.2">
      <c r="A1983">
        <v>1981</v>
      </c>
      <c r="B1983">
        <v>5</v>
      </c>
    </row>
    <row r="1984" spans="1:2" x14ac:dyDescent="0.2">
      <c r="A1984">
        <v>1982</v>
      </c>
      <c r="B1984">
        <v>5</v>
      </c>
    </row>
    <row r="1985" spans="1:2" x14ac:dyDescent="0.2">
      <c r="A1985">
        <v>1983</v>
      </c>
      <c r="B1985">
        <v>5</v>
      </c>
    </row>
    <row r="1986" spans="1:2" x14ac:dyDescent="0.2">
      <c r="A1986">
        <v>1984</v>
      </c>
      <c r="B1986">
        <v>5</v>
      </c>
    </row>
    <row r="1987" spans="1:2" x14ac:dyDescent="0.2">
      <c r="A1987">
        <v>1985</v>
      </c>
      <c r="B1987">
        <v>5</v>
      </c>
    </row>
    <row r="1988" spans="1:2" x14ac:dyDescent="0.2">
      <c r="A1988">
        <v>1986</v>
      </c>
      <c r="B1988">
        <v>5</v>
      </c>
    </row>
    <row r="1989" spans="1:2" x14ac:dyDescent="0.2">
      <c r="A1989">
        <v>1987</v>
      </c>
      <c r="B1989">
        <v>5</v>
      </c>
    </row>
    <row r="1990" spans="1:2" x14ac:dyDescent="0.2">
      <c r="A1990">
        <v>1988</v>
      </c>
      <c r="B1990">
        <v>5</v>
      </c>
    </row>
    <row r="1991" spans="1:2" x14ac:dyDescent="0.2">
      <c r="A1991">
        <v>1989</v>
      </c>
      <c r="B1991">
        <v>5</v>
      </c>
    </row>
    <row r="1992" spans="1:2" x14ac:dyDescent="0.2">
      <c r="A1992">
        <v>1990</v>
      </c>
      <c r="B1992">
        <v>5</v>
      </c>
    </row>
    <row r="1993" spans="1:2" x14ac:dyDescent="0.2">
      <c r="A1993">
        <v>1991</v>
      </c>
      <c r="B1993">
        <v>3</v>
      </c>
    </row>
    <row r="1994" spans="1:2" x14ac:dyDescent="0.2">
      <c r="A1994">
        <v>1992</v>
      </c>
      <c r="B1994">
        <v>5</v>
      </c>
    </row>
    <row r="1995" spans="1:2" x14ac:dyDescent="0.2">
      <c r="A1995">
        <v>1993</v>
      </c>
      <c r="B1995">
        <v>5</v>
      </c>
    </row>
    <row r="1996" spans="1:2" x14ac:dyDescent="0.2">
      <c r="A1996">
        <v>1994</v>
      </c>
      <c r="B1996">
        <v>5</v>
      </c>
    </row>
    <row r="1997" spans="1:2" x14ac:dyDescent="0.2">
      <c r="A1997">
        <v>1995</v>
      </c>
      <c r="B1997">
        <v>5</v>
      </c>
    </row>
    <row r="1998" spans="1:2" x14ac:dyDescent="0.2">
      <c r="A1998">
        <v>1996</v>
      </c>
      <c r="B1998">
        <v>5</v>
      </c>
    </row>
    <row r="1999" spans="1:2" x14ac:dyDescent="0.2">
      <c r="A1999">
        <v>1997</v>
      </c>
      <c r="B1999">
        <v>5</v>
      </c>
    </row>
    <row r="2000" spans="1:2" x14ac:dyDescent="0.2">
      <c r="A2000">
        <v>1998</v>
      </c>
      <c r="B2000">
        <v>5</v>
      </c>
    </row>
    <row r="2001" spans="1:2" x14ac:dyDescent="0.2">
      <c r="A2001">
        <v>1999</v>
      </c>
      <c r="B2001">
        <v>5</v>
      </c>
    </row>
    <row r="2002" spans="1:2" x14ac:dyDescent="0.2">
      <c r="A2002">
        <v>2000</v>
      </c>
      <c r="B2002">
        <v>5</v>
      </c>
    </row>
    <row r="2003" spans="1:2" x14ac:dyDescent="0.2">
      <c r="A2003">
        <v>2001</v>
      </c>
      <c r="B2003">
        <v>5</v>
      </c>
    </row>
    <row r="2004" spans="1:2" x14ac:dyDescent="0.2">
      <c r="A2004">
        <v>2002</v>
      </c>
      <c r="B2004">
        <v>5</v>
      </c>
    </row>
    <row r="2005" spans="1:2" x14ac:dyDescent="0.2">
      <c r="A2005">
        <v>2003</v>
      </c>
      <c r="B2005">
        <v>5</v>
      </c>
    </row>
    <row r="2006" spans="1:2" x14ac:dyDescent="0.2">
      <c r="A2006">
        <v>2004</v>
      </c>
      <c r="B2006">
        <v>5</v>
      </c>
    </row>
    <row r="2007" spans="1:2" x14ac:dyDescent="0.2">
      <c r="A2007">
        <v>2005</v>
      </c>
      <c r="B2007">
        <v>5</v>
      </c>
    </row>
    <row r="2008" spans="1:2" x14ac:dyDescent="0.2">
      <c r="A2008">
        <v>2006</v>
      </c>
      <c r="B2008">
        <v>5</v>
      </c>
    </row>
    <row r="2009" spans="1:2" x14ac:dyDescent="0.2">
      <c r="A2009">
        <v>2007</v>
      </c>
      <c r="B2009">
        <v>5</v>
      </c>
    </row>
    <row r="2010" spans="1:2" x14ac:dyDescent="0.2">
      <c r="A2010">
        <v>2008</v>
      </c>
      <c r="B2010">
        <v>5</v>
      </c>
    </row>
    <row r="2011" spans="1:2" x14ac:dyDescent="0.2">
      <c r="A2011">
        <v>2009</v>
      </c>
      <c r="B2011">
        <v>5</v>
      </c>
    </row>
    <row r="2012" spans="1:2" x14ac:dyDescent="0.2">
      <c r="A2012">
        <v>2010</v>
      </c>
      <c r="B2012">
        <v>5</v>
      </c>
    </row>
    <row r="2013" spans="1:2" x14ac:dyDescent="0.2">
      <c r="A2013">
        <v>2011</v>
      </c>
      <c r="B2013">
        <v>5</v>
      </c>
    </row>
    <row r="2014" spans="1:2" x14ac:dyDescent="0.2">
      <c r="A2014">
        <v>2012</v>
      </c>
      <c r="B2014">
        <v>5</v>
      </c>
    </row>
    <row r="2015" spans="1:2" x14ac:dyDescent="0.2">
      <c r="A2015">
        <v>2013</v>
      </c>
      <c r="B2015">
        <v>5</v>
      </c>
    </row>
    <row r="2016" spans="1:2" x14ac:dyDescent="0.2">
      <c r="A2016">
        <v>2014</v>
      </c>
      <c r="B2016">
        <v>5</v>
      </c>
    </row>
    <row r="2017" spans="1:2" x14ac:dyDescent="0.2">
      <c r="A2017">
        <v>2015</v>
      </c>
      <c r="B2017">
        <v>5</v>
      </c>
    </row>
    <row r="2018" spans="1:2" x14ac:dyDescent="0.2">
      <c r="A2018">
        <v>2016</v>
      </c>
      <c r="B2018">
        <v>5</v>
      </c>
    </row>
    <row r="2019" spans="1:2" x14ac:dyDescent="0.2">
      <c r="A2019">
        <v>2017</v>
      </c>
      <c r="B2019">
        <v>5</v>
      </c>
    </row>
    <row r="2020" spans="1:2" x14ac:dyDescent="0.2">
      <c r="A2020">
        <v>2018</v>
      </c>
      <c r="B2020">
        <v>5</v>
      </c>
    </row>
    <row r="2021" spans="1:2" x14ac:dyDescent="0.2">
      <c r="A2021">
        <v>2019</v>
      </c>
      <c r="B2021">
        <v>5</v>
      </c>
    </row>
    <row r="2022" spans="1:2" x14ac:dyDescent="0.2">
      <c r="A2022">
        <v>2020</v>
      </c>
      <c r="B2022">
        <v>5</v>
      </c>
    </row>
    <row r="2023" spans="1:2" x14ac:dyDescent="0.2">
      <c r="A2023">
        <v>2021</v>
      </c>
      <c r="B2023">
        <v>5</v>
      </c>
    </row>
    <row r="2024" spans="1:2" x14ac:dyDescent="0.2">
      <c r="A2024">
        <v>2022</v>
      </c>
      <c r="B2024">
        <v>5</v>
      </c>
    </row>
    <row r="2025" spans="1:2" x14ac:dyDescent="0.2">
      <c r="A2025">
        <v>2023</v>
      </c>
      <c r="B2025">
        <v>5</v>
      </c>
    </row>
    <row r="2026" spans="1:2" x14ac:dyDescent="0.2">
      <c r="A2026">
        <v>2024</v>
      </c>
      <c r="B2026">
        <v>5</v>
      </c>
    </row>
    <row r="2027" spans="1:2" x14ac:dyDescent="0.2">
      <c r="A2027">
        <v>2025</v>
      </c>
      <c r="B2027">
        <v>5</v>
      </c>
    </row>
    <row r="2028" spans="1:2" x14ac:dyDescent="0.2">
      <c r="A2028">
        <v>2026</v>
      </c>
      <c r="B2028">
        <v>5</v>
      </c>
    </row>
    <row r="2029" spans="1:2" x14ac:dyDescent="0.2">
      <c r="A2029">
        <v>2027</v>
      </c>
      <c r="B2029">
        <v>5</v>
      </c>
    </row>
    <row r="2030" spans="1:2" x14ac:dyDescent="0.2">
      <c r="A2030">
        <v>2028</v>
      </c>
      <c r="B2030">
        <v>5</v>
      </c>
    </row>
    <row r="2031" spans="1:2" x14ac:dyDescent="0.2">
      <c r="A2031">
        <v>2029</v>
      </c>
      <c r="B2031">
        <v>5</v>
      </c>
    </row>
    <row r="2032" spans="1:2" x14ac:dyDescent="0.2">
      <c r="A2032">
        <v>2030</v>
      </c>
      <c r="B2032">
        <v>5</v>
      </c>
    </row>
    <row r="2033" spans="1:2" x14ac:dyDescent="0.2">
      <c r="A2033">
        <v>2031</v>
      </c>
      <c r="B2033">
        <v>5</v>
      </c>
    </row>
    <row r="2034" spans="1:2" x14ac:dyDescent="0.2">
      <c r="A2034">
        <v>2032</v>
      </c>
      <c r="B2034">
        <v>5</v>
      </c>
    </row>
    <row r="2035" spans="1:2" x14ac:dyDescent="0.2">
      <c r="A2035">
        <v>2033</v>
      </c>
      <c r="B2035">
        <v>5</v>
      </c>
    </row>
    <row r="2036" spans="1:2" x14ac:dyDescent="0.2">
      <c r="A2036">
        <v>2034</v>
      </c>
      <c r="B2036">
        <v>5</v>
      </c>
    </row>
    <row r="2037" spans="1:2" x14ac:dyDescent="0.2">
      <c r="A2037">
        <v>2035</v>
      </c>
      <c r="B2037">
        <v>5</v>
      </c>
    </row>
    <row r="2038" spans="1:2" x14ac:dyDescent="0.2">
      <c r="A2038">
        <v>2036</v>
      </c>
      <c r="B2038">
        <v>5</v>
      </c>
    </row>
    <row r="2039" spans="1:2" x14ac:dyDescent="0.2">
      <c r="A2039">
        <v>2037</v>
      </c>
      <c r="B2039">
        <v>5</v>
      </c>
    </row>
    <row r="2040" spans="1:2" x14ac:dyDescent="0.2">
      <c r="A2040">
        <v>2038</v>
      </c>
      <c r="B2040">
        <v>5</v>
      </c>
    </row>
    <row r="2041" spans="1:2" x14ac:dyDescent="0.2">
      <c r="A2041">
        <v>2039</v>
      </c>
      <c r="B2041">
        <v>5</v>
      </c>
    </row>
    <row r="2042" spans="1:2" x14ac:dyDescent="0.2">
      <c r="A2042">
        <v>2040</v>
      </c>
      <c r="B2042">
        <v>5</v>
      </c>
    </row>
    <row r="2043" spans="1:2" x14ac:dyDescent="0.2">
      <c r="A2043">
        <v>2041</v>
      </c>
      <c r="B2043">
        <v>5</v>
      </c>
    </row>
    <row r="2044" spans="1:2" x14ac:dyDescent="0.2">
      <c r="A2044">
        <v>2042</v>
      </c>
      <c r="B2044">
        <v>5</v>
      </c>
    </row>
    <row r="2045" spans="1:2" x14ac:dyDescent="0.2">
      <c r="A2045">
        <v>2043</v>
      </c>
      <c r="B2045">
        <v>5</v>
      </c>
    </row>
    <row r="2046" spans="1:2" x14ac:dyDescent="0.2">
      <c r="A2046">
        <v>2044</v>
      </c>
      <c r="B2046">
        <v>5</v>
      </c>
    </row>
    <row r="2047" spans="1:2" x14ac:dyDescent="0.2">
      <c r="A2047">
        <v>2045</v>
      </c>
      <c r="B2047">
        <v>5</v>
      </c>
    </row>
    <row r="2048" spans="1:2" x14ac:dyDescent="0.2">
      <c r="A2048">
        <v>2046</v>
      </c>
      <c r="B2048">
        <v>5</v>
      </c>
    </row>
    <row r="2049" spans="1:2" x14ac:dyDescent="0.2">
      <c r="A2049">
        <v>2047</v>
      </c>
      <c r="B2049">
        <v>5</v>
      </c>
    </row>
    <row r="2050" spans="1:2" x14ac:dyDescent="0.2">
      <c r="A2050">
        <v>2048</v>
      </c>
      <c r="B2050">
        <v>5</v>
      </c>
    </row>
    <row r="2051" spans="1:2" x14ac:dyDescent="0.2">
      <c r="A2051">
        <v>2049</v>
      </c>
      <c r="B2051">
        <v>5</v>
      </c>
    </row>
    <row r="2052" spans="1:2" x14ac:dyDescent="0.2">
      <c r="A2052">
        <v>2050</v>
      </c>
      <c r="B2052">
        <v>5</v>
      </c>
    </row>
    <row r="2053" spans="1:2" x14ac:dyDescent="0.2">
      <c r="A2053">
        <v>2051</v>
      </c>
      <c r="B2053">
        <v>5</v>
      </c>
    </row>
    <row r="2054" spans="1:2" x14ac:dyDescent="0.2">
      <c r="A2054">
        <v>2052</v>
      </c>
      <c r="B2054">
        <v>5</v>
      </c>
    </row>
    <row r="2055" spans="1:2" x14ac:dyDescent="0.2">
      <c r="A2055">
        <v>2053</v>
      </c>
      <c r="B2055">
        <v>5</v>
      </c>
    </row>
    <row r="2056" spans="1:2" x14ac:dyDescent="0.2">
      <c r="A2056">
        <v>2054</v>
      </c>
      <c r="B2056">
        <v>5</v>
      </c>
    </row>
    <row r="2057" spans="1:2" x14ac:dyDescent="0.2">
      <c r="A2057">
        <v>2055</v>
      </c>
      <c r="B2057">
        <v>5</v>
      </c>
    </row>
    <row r="2058" spans="1:2" x14ac:dyDescent="0.2">
      <c r="A2058">
        <v>2056</v>
      </c>
      <c r="B2058">
        <v>5</v>
      </c>
    </row>
    <row r="2059" spans="1:2" x14ac:dyDescent="0.2">
      <c r="A2059">
        <v>2057</v>
      </c>
      <c r="B2059">
        <v>5</v>
      </c>
    </row>
    <row r="2060" spans="1:2" x14ac:dyDescent="0.2">
      <c r="A2060">
        <v>2058</v>
      </c>
      <c r="B2060">
        <v>5</v>
      </c>
    </row>
    <row r="2061" spans="1:2" x14ac:dyDescent="0.2">
      <c r="A2061">
        <v>2059</v>
      </c>
      <c r="B2061">
        <v>5</v>
      </c>
    </row>
    <row r="2062" spans="1:2" x14ac:dyDescent="0.2">
      <c r="A2062">
        <v>2060</v>
      </c>
      <c r="B2062">
        <v>5</v>
      </c>
    </row>
    <row r="2063" spans="1:2" x14ac:dyDescent="0.2">
      <c r="A2063">
        <v>2061</v>
      </c>
      <c r="B2063">
        <v>5</v>
      </c>
    </row>
    <row r="2064" spans="1:2" x14ac:dyDescent="0.2">
      <c r="A2064">
        <v>2062</v>
      </c>
      <c r="B2064">
        <v>5</v>
      </c>
    </row>
    <row r="2065" spans="1:2" x14ac:dyDescent="0.2">
      <c r="A2065">
        <v>2063</v>
      </c>
      <c r="B2065">
        <v>5</v>
      </c>
    </row>
    <row r="2066" spans="1:2" x14ac:dyDescent="0.2">
      <c r="A2066">
        <v>2064</v>
      </c>
      <c r="B2066">
        <v>3</v>
      </c>
    </row>
    <row r="2067" spans="1:2" x14ac:dyDescent="0.2">
      <c r="A2067">
        <v>2065</v>
      </c>
      <c r="B2067">
        <v>5</v>
      </c>
    </row>
    <row r="2068" spans="1:2" x14ac:dyDescent="0.2">
      <c r="A2068">
        <v>2066</v>
      </c>
      <c r="B2068">
        <v>5</v>
      </c>
    </row>
    <row r="2069" spans="1:2" x14ac:dyDescent="0.2">
      <c r="A2069">
        <v>2067</v>
      </c>
      <c r="B2069">
        <v>5</v>
      </c>
    </row>
    <row r="2070" spans="1:2" x14ac:dyDescent="0.2">
      <c r="A2070">
        <v>2068</v>
      </c>
      <c r="B2070">
        <v>5</v>
      </c>
    </row>
    <row r="2071" spans="1:2" x14ac:dyDescent="0.2">
      <c r="A2071">
        <v>2069</v>
      </c>
      <c r="B2071">
        <v>5</v>
      </c>
    </row>
    <row r="2072" spans="1:2" x14ac:dyDescent="0.2">
      <c r="A2072">
        <v>2070</v>
      </c>
      <c r="B2072">
        <v>5</v>
      </c>
    </row>
    <row r="2073" spans="1:2" x14ac:dyDescent="0.2">
      <c r="A2073">
        <v>2071</v>
      </c>
      <c r="B2073">
        <v>5</v>
      </c>
    </row>
    <row r="2074" spans="1:2" x14ac:dyDescent="0.2">
      <c r="A2074">
        <v>2072</v>
      </c>
      <c r="B2074">
        <v>5</v>
      </c>
    </row>
    <row r="2075" spans="1:2" x14ac:dyDescent="0.2">
      <c r="A2075">
        <v>2073</v>
      </c>
      <c r="B2075">
        <v>5</v>
      </c>
    </row>
    <row r="2076" spans="1:2" x14ac:dyDescent="0.2">
      <c r="A2076">
        <v>2074</v>
      </c>
      <c r="B2076">
        <v>5</v>
      </c>
    </row>
    <row r="2077" spans="1:2" x14ac:dyDescent="0.2">
      <c r="A2077">
        <v>2075</v>
      </c>
      <c r="B2077">
        <v>5</v>
      </c>
    </row>
    <row r="2078" spans="1:2" x14ac:dyDescent="0.2">
      <c r="A2078">
        <v>2076</v>
      </c>
      <c r="B2078">
        <v>5</v>
      </c>
    </row>
    <row r="2079" spans="1:2" x14ac:dyDescent="0.2">
      <c r="A2079">
        <v>2077</v>
      </c>
      <c r="B2079">
        <v>5</v>
      </c>
    </row>
    <row r="2080" spans="1:2" x14ac:dyDescent="0.2">
      <c r="A2080">
        <v>2078</v>
      </c>
      <c r="B2080">
        <v>5</v>
      </c>
    </row>
    <row r="2081" spans="1:2" x14ac:dyDescent="0.2">
      <c r="A2081">
        <v>2079</v>
      </c>
      <c r="B2081">
        <v>5</v>
      </c>
    </row>
    <row r="2082" spans="1:2" x14ac:dyDescent="0.2">
      <c r="A2082">
        <v>2080</v>
      </c>
      <c r="B2082">
        <v>5</v>
      </c>
    </row>
    <row r="2083" spans="1:2" x14ac:dyDescent="0.2">
      <c r="A2083">
        <v>2081</v>
      </c>
      <c r="B2083">
        <v>5</v>
      </c>
    </row>
    <row r="2084" spans="1:2" x14ac:dyDescent="0.2">
      <c r="A2084">
        <v>2082</v>
      </c>
      <c r="B2084">
        <v>5</v>
      </c>
    </row>
    <row r="2085" spans="1:2" x14ac:dyDescent="0.2">
      <c r="A2085">
        <v>2083</v>
      </c>
      <c r="B2085">
        <v>5</v>
      </c>
    </row>
    <row r="2086" spans="1:2" x14ac:dyDescent="0.2">
      <c r="A2086">
        <v>2084</v>
      </c>
      <c r="B2086">
        <v>5</v>
      </c>
    </row>
    <row r="2087" spans="1:2" x14ac:dyDescent="0.2">
      <c r="A2087">
        <v>2085</v>
      </c>
      <c r="B2087">
        <v>5</v>
      </c>
    </row>
    <row r="2088" spans="1:2" x14ac:dyDescent="0.2">
      <c r="A2088">
        <v>2086</v>
      </c>
      <c r="B2088">
        <v>5</v>
      </c>
    </row>
    <row r="2089" spans="1:2" x14ac:dyDescent="0.2">
      <c r="A2089">
        <v>2087</v>
      </c>
      <c r="B2089">
        <v>5</v>
      </c>
    </row>
    <row r="2090" spans="1:2" x14ac:dyDescent="0.2">
      <c r="A2090">
        <v>2088</v>
      </c>
      <c r="B2090">
        <v>5</v>
      </c>
    </row>
    <row r="2091" spans="1:2" x14ac:dyDescent="0.2">
      <c r="A2091">
        <v>2089</v>
      </c>
      <c r="B2091">
        <v>5</v>
      </c>
    </row>
    <row r="2092" spans="1:2" x14ac:dyDescent="0.2">
      <c r="A2092">
        <v>2090</v>
      </c>
      <c r="B2092">
        <v>5</v>
      </c>
    </row>
    <row r="2093" spans="1:2" x14ac:dyDescent="0.2">
      <c r="A2093">
        <v>2091</v>
      </c>
      <c r="B2093">
        <v>5</v>
      </c>
    </row>
    <row r="2094" spans="1:2" x14ac:dyDescent="0.2">
      <c r="A2094">
        <v>2092</v>
      </c>
      <c r="B2094">
        <v>5</v>
      </c>
    </row>
    <row r="2095" spans="1:2" x14ac:dyDescent="0.2">
      <c r="A2095">
        <v>2093</v>
      </c>
      <c r="B2095">
        <v>5</v>
      </c>
    </row>
    <row r="2096" spans="1:2" x14ac:dyDescent="0.2">
      <c r="A2096">
        <v>2094</v>
      </c>
      <c r="B2096">
        <v>5</v>
      </c>
    </row>
    <row r="2097" spans="1:2" x14ac:dyDescent="0.2">
      <c r="A2097">
        <v>2095</v>
      </c>
      <c r="B2097">
        <v>5</v>
      </c>
    </row>
    <row r="2098" spans="1:2" x14ac:dyDescent="0.2">
      <c r="A2098">
        <v>2096</v>
      </c>
      <c r="B2098">
        <v>5</v>
      </c>
    </row>
    <row r="2099" spans="1:2" x14ac:dyDescent="0.2">
      <c r="A2099">
        <v>2097</v>
      </c>
      <c r="B2099">
        <v>5</v>
      </c>
    </row>
    <row r="2100" spans="1:2" x14ac:dyDescent="0.2">
      <c r="A2100">
        <v>2098</v>
      </c>
      <c r="B2100">
        <v>5</v>
      </c>
    </row>
    <row r="2101" spans="1:2" x14ac:dyDescent="0.2">
      <c r="A2101">
        <v>2099</v>
      </c>
      <c r="B2101">
        <v>5</v>
      </c>
    </row>
    <row r="2102" spans="1:2" x14ac:dyDescent="0.2">
      <c r="A2102">
        <v>2100</v>
      </c>
      <c r="B2102">
        <v>5</v>
      </c>
    </row>
    <row r="2103" spans="1:2" x14ac:dyDescent="0.2">
      <c r="A2103">
        <v>2101</v>
      </c>
      <c r="B2103">
        <v>5</v>
      </c>
    </row>
    <row r="2104" spans="1:2" x14ac:dyDescent="0.2">
      <c r="A2104">
        <v>2102</v>
      </c>
      <c r="B2104">
        <v>5</v>
      </c>
    </row>
    <row r="2105" spans="1:2" x14ac:dyDescent="0.2">
      <c r="A2105">
        <v>2103</v>
      </c>
      <c r="B2105">
        <v>5</v>
      </c>
    </row>
    <row r="2106" spans="1:2" x14ac:dyDescent="0.2">
      <c r="A2106">
        <v>2104</v>
      </c>
      <c r="B2106">
        <v>5</v>
      </c>
    </row>
    <row r="2107" spans="1:2" x14ac:dyDescent="0.2">
      <c r="A2107">
        <v>2105</v>
      </c>
      <c r="B2107">
        <v>5</v>
      </c>
    </row>
    <row r="2108" spans="1:2" x14ac:dyDescent="0.2">
      <c r="A2108">
        <v>2106</v>
      </c>
      <c r="B2108">
        <v>5</v>
      </c>
    </row>
    <row r="2109" spans="1:2" x14ac:dyDescent="0.2">
      <c r="A2109">
        <v>2107</v>
      </c>
      <c r="B2109">
        <v>5</v>
      </c>
    </row>
    <row r="2110" spans="1:2" x14ac:dyDescent="0.2">
      <c r="A2110">
        <v>2108</v>
      </c>
      <c r="B2110">
        <v>5</v>
      </c>
    </row>
    <row r="2111" spans="1:2" x14ac:dyDescent="0.2">
      <c r="A2111">
        <v>2109</v>
      </c>
      <c r="B2111">
        <v>5</v>
      </c>
    </row>
    <row r="2112" spans="1:2" x14ac:dyDescent="0.2">
      <c r="A2112">
        <v>2110</v>
      </c>
      <c r="B2112">
        <v>5</v>
      </c>
    </row>
    <row r="2113" spans="1:2" x14ac:dyDescent="0.2">
      <c r="A2113">
        <v>2111</v>
      </c>
      <c r="B2113">
        <v>5</v>
      </c>
    </row>
    <row r="2114" spans="1:2" x14ac:dyDescent="0.2">
      <c r="A2114">
        <v>2112</v>
      </c>
      <c r="B2114">
        <v>5</v>
      </c>
    </row>
    <row r="2115" spans="1:2" x14ac:dyDescent="0.2">
      <c r="A2115">
        <v>2113</v>
      </c>
      <c r="B2115">
        <v>5</v>
      </c>
    </row>
    <row r="2116" spans="1:2" x14ac:dyDescent="0.2">
      <c r="A2116">
        <v>2114</v>
      </c>
      <c r="B2116">
        <v>5</v>
      </c>
    </row>
    <row r="2117" spans="1:2" x14ac:dyDescent="0.2">
      <c r="A2117">
        <v>2115</v>
      </c>
      <c r="B2117">
        <v>5</v>
      </c>
    </row>
    <row r="2118" spans="1:2" x14ac:dyDescent="0.2">
      <c r="A2118">
        <v>2116</v>
      </c>
      <c r="B2118">
        <v>5</v>
      </c>
    </row>
    <row r="2119" spans="1:2" x14ac:dyDescent="0.2">
      <c r="A2119">
        <v>2117</v>
      </c>
      <c r="B2119">
        <v>5</v>
      </c>
    </row>
    <row r="2120" spans="1:2" x14ac:dyDescent="0.2">
      <c r="A2120">
        <v>2118</v>
      </c>
      <c r="B2120">
        <v>5</v>
      </c>
    </row>
    <row r="2121" spans="1:2" x14ac:dyDescent="0.2">
      <c r="A2121">
        <v>2119</v>
      </c>
      <c r="B2121">
        <v>5</v>
      </c>
    </row>
    <row r="2122" spans="1:2" x14ac:dyDescent="0.2">
      <c r="A2122">
        <v>2120</v>
      </c>
      <c r="B2122">
        <v>5</v>
      </c>
    </row>
    <row r="2123" spans="1:2" x14ac:dyDescent="0.2">
      <c r="A2123">
        <v>2121</v>
      </c>
      <c r="B2123">
        <v>5</v>
      </c>
    </row>
    <row r="2124" spans="1:2" x14ac:dyDescent="0.2">
      <c r="A2124">
        <v>2122</v>
      </c>
      <c r="B2124">
        <v>5</v>
      </c>
    </row>
    <row r="2125" spans="1:2" x14ac:dyDescent="0.2">
      <c r="A2125">
        <v>2123</v>
      </c>
      <c r="B2125">
        <v>5</v>
      </c>
    </row>
    <row r="2126" spans="1:2" x14ac:dyDescent="0.2">
      <c r="A2126">
        <v>2124</v>
      </c>
      <c r="B2126">
        <v>5</v>
      </c>
    </row>
    <row r="2127" spans="1:2" x14ac:dyDescent="0.2">
      <c r="A2127">
        <v>2125</v>
      </c>
      <c r="B2127">
        <v>5</v>
      </c>
    </row>
    <row r="2128" spans="1:2" x14ac:dyDescent="0.2">
      <c r="A2128">
        <v>2126</v>
      </c>
      <c r="B2128">
        <v>5</v>
      </c>
    </row>
    <row r="2129" spans="1:2" x14ac:dyDescent="0.2">
      <c r="A2129">
        <v>2127</v>
      </c>
      <c r="B2129">
        <v>5</v>
      </c>
    </row>
    <row r="2130" spans="1:2" x14ac:dyDescent="0.2">
      <c r="A2130">
        <v>2128</v>
      </c>
      <c r="B2130">
        <v>5</v>
      </c>
    </row>
    <row r="2131" spans="1:2" x14ac:dyDescent="0.2">
      <c r="A2131">
        <v>2129</v>
      </c>
      <c r="B2131">
        <v>5</v>
      </c>
    </row>
    <row r="2132" spans="1:2" x14ac:dyDescent="0.2">
      <c r="A2132">
        <v>2130</v>
      </c>
      <c r="B2132">
        <v>5</v>
      </c>
    </row>
    <row r="2133" spans="1:2" x14ac:dyDescent="0.2">
      <c r="A2133">
        <v>2131</v>
      </c>
      <c r="B2133">
        <v>5</v>
      </c>
    </row>
    <row r="2134" spans="1:2" x14ac:dyDescent="0.2">
      <c r="A2134">
        <v>2132</v>
      </c>
      <c r="B2134">
        <v>5</v>
      </c>
    </row>
    <row r="2135" spans="1:2" x14ac:dyDescent="0.2">
      <c r="A2135">
        <v>2133</v>
      </c>
      <c r="B2135">
        <v>5</v>
      </c>
    </row>
    <row r="2136" spans="1:2" x14ac:dyDescent="0.2">
      <c r="A2136">
        <v>2134</v>
      </c>
      <c r="B2136">
        <v>5</v>
      </c>
    </row>
    <row r="2137" spans="1:2" x14ac:dyDescent="0.2">
      <c r="A2137">
        <v>2135</v>
      </c>
      <c r="B2137">
        <v>5</v>
      </c>
    </row>
    <row r="2138" spans="1:2" x14ac:dyDescent="0.2">
      <c r="A2138">
        <v>2136</v>
      </c>
      <c r="B2138">
        <v>5</v>
      </c>
    </row>
    <row r="2139" spans="1:2" x14ac:dyDescent="0.2">
      <c r="A2139">
        <v>2137</v>
      </c>
      <c r="B2139">
        <v>5</v>
      </c>
    </row>
    <row r="2140" spans="1:2" x14ac:dyDescent="0.2">
      <c r="A2140">
        <v>2138</v>
      </c>
      <c r="B2140">
        <v>5</v>
      </c>
    </row>
    <row r="2141" spans="1:2" x14ac:dyDescent="0.2">
      <c r="A2141">
        <v>2139</v>
      </c>
      <c r="B2141">
        <v>5</v>
      </c>
    </row>
    <row r="2142" spans="1:2" x14ac:dyDescent="0.2">
      <c r="A2142">
        <v>2140</v>
      </c>
      <c r="B2142">
        <v>5</v>
      </c>
    </row>
    <row r="2143" spans="1:2" x14ac:dyDescent="0.2">
      <c r="A2143">
        <v>2141</v>
      </c>
      <c r="B2143">
        <v>5</v>
      </c>
    </row>
    <row r="2144" spans="1:2" x14ac:dyDescent="0.2">
      <c r="A2144">
        <v>2142</v>
      </c>
      <c r="B2144">
        <v>5</v>
      </c>
    </row>
    <row r="2145" spans="1:2" x14ac:dyDescent="0.2">
      <c r="A2145">
        <v>2143</v>
      </c>
      <c r="B2145">
        <v>5</v>
      </c>
    </row>
    <row r="2146" spans="1:2" x14ac:dyDescent="0.2">
      <c r="A2146">
        <v>2144</v>
      </c>
      <c r="B2146">
        <v>5</v>
      </c>
    </row>
    <row r="2147" spans="1:2" x14ac:dyDescent="0.2">
      <c r="A2147">
        <v>2145</v>
      </c>
      <c r="B2147">
        <v>5</v>
      </c>
    </row>
    <row r="2148" spans="1:2" x14ac:dyDescent="0.2">
      <c r="A2148">
        <v>2146</v>
      </c>
      <c r="B2148">
        <v>5</v>
      </c>
    </row>
    <row r="2149" spans="1:2" x14ac:dyDescent="0.2">
      <c r="A2149">
        <v>2147</v>
      </c>
      <c r="B2149">
        <v>5</v>
      </c>
    </row>
    <row r="2150" spans="1:2" x14ac:dyDescent="0.2">
      <c r="A2150">
        <v>2148</v>
      </c>
      <c r="B2150">
        <v>5</v>
      </c>
    </row>
    <row r="2151" spans="1:2" x14ac:dyDescent="0.2">
      <c r="A2151">
        <v>2149</v>
      </c>
      <c r="B2151">
        <v>5</v>
      </c>
    </row>
    <row r="2152" spans="1:2" x14ac:dyDescent="0.2">
      <c r="A2152">
        <v>2150</v>
      </c>
      <c r="B2152">
        <v>5</v>
      </c>
    </row>
    <row r="2153" spans="1:2" x14ac:dyDescent="0.2">
      <c r="A2153">
        <v>2151</v>
      </c>
      <c r="B2153">
        <v>5</v>
      </c>
    </row>
    <row r="2154" spans="1:2" x14ac:dyDescent="0.2">
      <c r="A2154">
        <v>2152</v>
      </c>
      <c r="B2154">
        <v>5</v>
      </c>
    </row>
    <row r="2155" spans="1:2" x14ac:dyDescent="0.2">
      <c r="A2155">
        <v>2153</v>
      </c>
      <c r="B2155">
        <v>5</v>
      </c>
    </row>
    <row r="2156" spans="1:2" x14ac:dyDescent="0.2">
      <c r="A2156">
        <v>2154</v>
      </c>
      <c r="B2156">
        <v>5</v>
      </c>
    </row>
    <row r="2157" spans="1:2" x14ac:dyDescent="0.2">
      <c r="A2157">
        <v>2155</v>
      </c>
      <c r="B2157">
        <v>5</v>
      </c>
    </row>
    <row r="2158" spans="1:2" x14ac:dyDescent="0.2">
      <c r="A2158">
        <v>2156</v>
      </c>
      <c r="B2158">
        <v>5</v>
      </c>
    </row>
    <row r="2159" spans="1:2" x14ac:dyDescent="0.2">
      <c r="A2159">
        <v>2157</v>
      </c>
      <c r="B2159">
        <v>5</v>
      </c>
    </row>
    <row r="2160" spans="1:2" x14ac:dyDescent="0.2">
      <c r="A2160">
        <v>2158</v>
      </c>
      <c r="B2160">
        <v>5</v>
      </c>
    </row>
    <row r="2161" spans="1:2" x14ac:dyDescent="0.2">
      <c r="A2161">
        <v>2159</v>
      </c>
      <c r="B2161">
        <v>5</v>
      </c>
    </row>
    <row r="2162" spans="1:2" x14ac:dyDescent="0.2">
      <c r="A2162">
        <v>2160</v>
      </c>
      <c r="B2162">
        <v>5</v>
      </c>
    </row>
    <row r="2163" spans="1:2" x14ac:dyDescent="0.2">
      <c r="A2163">
        <v>2161</v>
      </c>
      <c r="B2163">
        <v>5</v>
      </c>
    </row>
    <row r="2164" spans="1:2" x14ac:dyDescent="0.2">
      <c r="A2164">
        <v>2162</v>
      </c>
      <c r="B2164">
        <v>5</v>
      </c>
    </row>
    <row r="2165" spans="1:2" x14ac:dyDescent="0.2">
      <c r="A2165">
        <v>2163</v>
      </c>
      <c r="B2165">
        <v>5</v>
      </c>
    </row>
    <row r="2166" spans="1:2" x14ac:dyDescent="0.2">
      <c r="A2166">
        <v>2164</v>
      </c>
      <c r="B2166">
        <v>5</v>
      </c>
    </row>
    <row r="2167" spans="1:2" x14ac:dyDescent="0.2">
      <c r="A2167">
        <v>2165</v>
      </c>
      <c r="B2167">
        <v>5</v>
      </c>
    </row>
    <row r="2168" spans="1:2" x14ac:dyDescent="0.2">
      <c r="A2168">
        <v>2166</v>
      </c>
      <c r="B2168">
        <v>5</v>
      </c>
    </row>
    <row r="2169" spans="1:2" x14ac:dyDescent="0.2">
      <c r="A2169">
        <v>2167</v>
      </c>
      <c r="B2169">
        <v>5</v>
      </c>
    </row>
    <row r="2170" spans="1:2" x14ac:dyDescent="0.2">
      <c r="A2170">
        <v>2168</v>
      </c>
      <c r="B2170">
        <v>5</v>
      </c>
    </row>
    <row r="2171" spans="1:2" x14ac:dyDescent="0.2">
      <c r="A2171">
        <v>2169</v>
      </c>
      <c r="B2171">
        <v>5</v>
      </c>
    </row>
    <row r="2172" spans="1:2" x14ac:dyDescent="0.2">
      <c r="A2172">
        <v>2170</v>
      </c>
      <c r="B2172">
        <v>5</v>
      </c>
    </row>
    <row r="2173" spans="1:2" x14ac:dyDescent="0.2">
      <c r="A2173">
        <v>2171</v>
      </c>
      <c r="B2173">
        <v>5</v>
      </c>
    </row>
    <row r="2174" spans="1:2" x14ac:dyDescent="0.2">
      <c r="A2174">
        <v>2172</v>
      </c>
      <c r="B2174">
        <v>5</v>
      </c>
    </row>
    <row r="2175" spans="1:2" x14ac:dyDescent="0.2">
      <c r="A2175">
        <v>2173</v>
      </c>
      <c r="B2175">
        <v>5</v>
      </c>
    </row>
    <row r="2176" spans="1:2" x14ac:dyDescent="0.2">
      <c r="A2176">
        <v>2174</v>
      </c>
      <c r="B2176">
        <v>5</v>
      </c>
    </row>
    <row r="2177" spans="1:2" x14ac:dyDescent="0.2">
      <c r="A2177">
        <v>2175</v>
      </c>
      <c r="B2177">
        <v>5</v>
      </c>
    </row>
    <row r="2178" spans="1:2" x14ac:dyDescent="0.2">
      <c r="A2178">
        <v>2176</v>
      </c>
      <c r="B2178">
        <v>5</v>
      </c>
    </row>
    <row r="2179" spans="1:2" x14ac:dyDescent="0.2">
      <c r="A2179">
        <v>2177</v>
      </c>
      <c r="B2179">
        <v>5</v>
      </c>
    </row>
    <row r="2180" spans="1:2" x14ac:dyDescent="0.2">
      <c r="A2180">
        <v>2178</v>
      </c>
      <c r="B2180">
        <v>5</v>
      </c>
    </row>
    <row r="2181" spans="1:2" x14ac:dyDescent="0.2">
      <c r="A2181">
        <v>2179</v>
      </c>
      <c r="B2181">
        <v>5</v>
      </c>
    </row>
    <row r="2182" spans="1:2" x14ac:dyDescent="0.2">
      <c r="A2182">
        <v>2180</v>
      </c>
      <c r="B2182">
        <v>5</v>
      </c>
    </row>
    <row r="2183" spans="1:2" x14ac:dyDescent="0.2">
      <c r="A2183">
        <v>2181</v>
      </c>
      <c r="B2183">
        <v>5</v>
      </c>
    </row>
    <row r="2184" spans="1:2" x14ac:dyDescent="0.2">
      <c r="A2184">
        <v>2182</v>
      </c>
      <c r="B2184">
        <v>5</v>
      </c>
    </row>
    <row r="2185" spans="1:2" x14ac:dyDescent="0.2">
      <c r="A2185">
        <v>2183</v>
      </c>
      <c r="B2185">
        <v>5</v>
      </c>
    </row>
    <row r="2186" spans="1:2" x14ac:dyDescent="0.2">
      <c r="A2186">
        <v>2184</v>
      </c>
      <c r="B2186">
        <v>5</v>
      </c>
    </row>
    <row r="2187" spans="1:2" x14ac:dyDescent="0.2">
      <c r="A2187">
        <v>2185</v>
      </c>
      <c r="B2187">
        <v>5</v>
      </c>
    </row>
    <row r="2188" spans="1:2" x14ac:dyDescent="0.2">
      <c r="A2188">
        <v>2186</v>
      </c>
      <c r="B2188">
        <v>5</v>
      </c>
    </row>
    <row r="2189" spans="1:2" x14ac:dyDescent="0.2">
      <c r="A2189">
        <v>2187</v>
      </c>
      <c r="B2189">
        <v>5</v>
      </c>
    </row>
    <row r="2190" spans="1:2" x14ac:dyDescent="0.2">
      <c r="A2190">
        <v>2188</v>
      </c>
      <c r="B2190">
        <v>5</v>
      </c>
    </row>
    <row r="2191" spans="1:2" x14ac:dyDescent="0.2">
      <c r="A2191">
        <v>2189</v>
      </c>
      <c r="B2191">
        <v>5</v>
      </c>
    </row>
    <row r="2192" spans="1:2" x14ac:dyDescent="0.2">
      <c r="A2192">
        <v>2190</v>
      </c>
      <c r="B2192">
        <v>5</v>
      </c>
    </row>
    <row r="2193" spans="1:2" x14ac:dyDescent="0.2">
      <c r="A2193">
        <v>2191</v>
      </c>
      <c r="B2193">
        <v>5</v>
      </c>
    </row>
    <row r="2194" spans="1:2" x14ac:dyDescent="0.2">
      <c r="A2194">
        <v>2192</v>
      </c>
      <c r="B2194">
        <v>5</v>
      </c>
    </row>
    <row r="2195" spans="1:2" x14ac:dyDescent="0.2">
      <c r="A2195">
        <v>2193</v>
      </c>
      <c r="B2195">
        <v>5</v>
      </c>
    </row>
    <row r="2196" spans="1:2" x14ac:dyDescent="0.2">
      <c r="A2196">
        <v>2194</v>
      </c>
      <c r="B2196">
        <v>5</v>
      </c>
    </row>
    <row r="2197" spans="1:2" x14ac:dyDescent="0.2">
      <c r="A2197">
        <v>2195</v>
      </c>
      <c r="B2197">
        <v>3</v>
      </c>
    </row>
    <row r="2198" spans="1:2" x14ac:dyDescent="0.2">
      <c r="A2198">
        <v>2196</v>
      </c>
      <c r="B2198">
        <v>5</v>
      </c>
    </row>
    <row r="2199" spans="1:2" x14ac:dyDescent="0.2">
      <c r="A2199">
        <v>2197</v>
      </c>
      <c r="B2199">
        <v>5</v>
      </c>
    </row>
    <row r="2200" spans="1:2" x14ac:dyDescent="0.2">
      <c r="A2200">
        <v>2198</v>
      </c>
      <c r="B2200">
        <v>5</v>
      </c>
    </row>
    <row r="2201" spans="1:2" x14ac:dyDescent="0.2">
      <c r="A2201">
        <v>2199</v>
      </c>
      <c r="B2201">
        <v>5</v>
      </c>
    </row>
    <row r="2202" spans="1:2" x14ac:dyDescent="0.2">
      <c r="A2202">
        <v>2200</v>
      </c>
      <c r="B2202">
        <v>5</v>
      </c>
    </row>
    <row r="2203" spans="1:2" x14ac:dyDescent="0.2">
      <c r="A2203">
        <v>2201</v>
      </c>
      <c r="B2203">
        <v>5</v>
      </c>
    </row>
    <row r="2204" spans="1:2" x14ac:dyDescent="0.2">
      <c r="A2204">
        <v>2202</v>
      </c>
      <c r="B2204">
        <v>5</v>
      </c>
    </row>
    <row r="2205" spans="1:2" x14ac:dyDescent="0.2">
      <c r="A2205">
        <v>2203</v>
      </c>
      <c r="B2205">
        <v>5</v>
      </c>
    </row>
    <row r="2206" spans="1:2" x14ac:dyDescent="0.2">
      <c r="A2206">
        <v>2204</v>
      </c>
      <c r="B2206">
        <v>5</v>
      </c>
    </row>
    <row r="2207" spans="1:2" x14ac:dyDescent="0.2">
      <c r="A2207">
        <v>2205</v>
      </c>
      <c r="B2207">
        <v>5</v>
      </c>
    </row>
    <row r="2208" spans="1:2" x14ac:dyDescent="0.2">
      <c r="A2208">
        <v>2206</v>
      </c>
      <c r="B2208">
        <v>5</v>
      </c>
    </row>
    <row r="2209" spans="1:2" x14ac:dyDescent="0.2">
      <c r="A2209">
        <v>2207</v>
      </c>
      <c r="B2209">
        <v>5</v>
      </c>
    </row>
    <row r="2210" spans="1:2" x14ac:dyDescent="0.2">
      <c r="A2210">
        <v>2208</v>
      </c>
      <c r="B2210">
        <v>5</v>
      </c>
    </row>
    <row r="2211" spans="1:2" x14ac:dyDescent="0.2">
      <c r="A2211">
        <v>2209</v>
      </c>
      <c r="B2211">
        <v>5</v>
      </c>
    </row>
    <row r="2212" spans="1:2" x14ac:dyDescent="0.2">
      <c r="A2212">
        <v>2210</v>
      </c>
      <c r="B2212">
        <v>5</v>
      </c>
    </row>
    <row r="2213" spans="1:2" x14ac:dyDescent="0.2">
      <c r="A2213">
        <v>2211</v>
      </c>
      <c r="B2213">
        <v>5</v>
      </c>
    </row>
    <row r="2214" spans="1:2" x14ac:dyDescent="0.2">
      <c r="A2214">
        <v>2212</v>
      </c>
      <c r="B2214">
        <v>5</v>
      </c>
    </row>
    <row r="2215" spans="1:2" x14ac:dyDescent="0.2">
      <c r="A2215">
        <v>2213</v>
      </c>
      <c r="B2215">
        <v>5</v>
      </c>
    </row>
    <row r="2216" spans="1:2" x14ac:dyDescent="0.2">
      <c r="A2216">
        <v>2214</v>
      </c>
      <c r="B2216">
        <v>5</v>
      </c>
    </row>
    <row r="2217" spans="1:2" x14ac:dyDescent="0.2">
      <c r="A2217">
        <v>2215</v>
      </c>
      <c r="B2217">
        <v>5</v>
      </c>
    </row>
    <row r="2218" spans="1:2" x14ac:dyDescent="0.2">
      <c r="A2218">
        <v>2216</v>
      </c>
      <c r="B2218">
        <v>5</v>
      </c>
    </row>
    <row r="2219" spans="1:2" x14ac:dyDescent="0.2">
      <c r="A2219">
        <v>2217</v>
      </c>
      <c r="B2219">
        <v>5</v>
      </c>
    </row>
    <row r="2220" spans="1:2" x14ac:dyDescent="0.2">
      <c r="A2220">
        <v>2218</v>
      </c>
      <c r="B2220">
        <v>5</v>
      </c>
    </row>
    <row r="2221" spans="1:2" x14ac:dyDescent="0.2">
      <c r="A2221">
        <v>2219</v>
      </c>
      <c r="B2221">
        <v>5</v>
      </c>
    </row>
    <row r="2222" spans="1:2" x14ac:dyDescent="0.2">
      <c r="A2222">
        <v>2220</v>
      </c>
      <c r="B2222">
        <v>5</v>
      </c>
    </row>
    <row r="2223" spans="1:2" x14ac:dyDescent="0.2">
      <c r="A2223">
        <v>2221</v>
      </c>
      <c r="B2223">
        <v>5</v>
      </c>
    </row>
    <row r="2224" spans="1:2" x14ac:dyDescent="0.2">
      <c r="A2224">
        <v>2222</v>
      </c>
      <c r="B2224">
        <v>5</v>
      </c>
    </row>
    <row r="2225" spans="1:2" x14ac:dyDescent="0.2">
      <c r="A2225">
        <v>2223</v>
      </c>
      <c r="B2225">
        <v>5</v>
      </c>
    </row>
    <row r="2226" spans="1:2" x14ac:dyDescent="0.2">
      <c r="A2226">
        <v>2224</v>
      </c>
      <c r="B2226">
        <v>5</v>
      </c>
    </row>
    <row r="2227" spans="1:2" x14ac:dyDescent="0.2">
      <c r="A2227">
        <v>2225</v>
      </c>
      <c r="B2227">
        <v>5</v>
      </c>
    </row>
    <row r="2228" spans="1:2" x14ac:dyDescent="0.2">
      <c r="A2228">
        <v>2226</v>
      </c>
      <c r="B2228">
        <v>5</v>
      </c>
    </row>
    <row r="2229" spans="1:2" x14ac:dyDescent="0.2">
      <c r="A2229">
        <v>2227</v>
      </c>
      <c r="B2229">
        <v>5</v>
      </c>
    </row>
    <row r="2230" spans="1:2" x14ac:dyDescent="0.2">
      <c r="A2230">
        <v>2228</v>
      </c>
      <c r="B2230">
        <v>5</v>
      </c>
    </row>
    <row r="2231" spans="1:2" x14ac:dyDescent="0.2">
      <c r="A2231">
        <v>2229</v>
      </c>
      <c r="B2231">
        <v>5</v>
      </c>
    </row>
    <row r="2232" spans="1:2" x14ac:dyDescent="0.2">
      <c r="A2232">
        <v>2230</v>
      </c>
      <c r="B2232">
        <v>5</v>
      </c>
    </row>
    <row r="2233" spans="1:2" x14ac:dyDescent="0.2">
      <c r="A2233">
        <v>2231</v>
      </c>
      <c r="B2233">
        <v>5</v>
      </c>
    </row>
    <row r="2234" spans="1:2" x14ac:dyDescent="0.2">
      <c r="A2234">
        <v>2232</v>
      </c>
      <c r="B2234">
        <v>5</v>
      </c>
    </row>
    <row r="2235" spans="1:2" x14ac:dyDescent="0.2">
      <c r="A2235">
        <v>2233</v>
      </c>
      <c r="B2235">
        <v>5</v>
      </c>
    </row>
    <row r="2236" spans="1:2" x14ac:dyDescent="0.2">
      <c r="A2236">
        <v>2234</v>
      </c>
      <c r="B2236">
        <v>5</v>
      </c>
    </row>
    <row r="2237" spans="1:2" x14ac:dyDescent="0.2">
      <c r="A2237">
        <v>2235</v>
      </c>
      <c r="B2237">
        <v>5</v>
      </c>
    </row>
    <row r="2238" spans="1:2" x14ac:dyDescent="0.2">
      <c r="A2238">
        <v>2236</v>
      </c>
      <c r="B2238">
        <v>5</v>
      </c>
    </row>
    <row r="2239" spans="1:2" x14ac:dyDescent="0.2">
      <c r="A2239">
        <v>2237</v>
      </c>
      <c r="B2239">
        <v>5</v>
      </c>
    </row>
    <row r="2240" spans="1:2" x14ac:dyDescent="0.2">
      <c r="A2240">
        <v>2238</v>
      </c>
      <c r="B2240">
        <v>5</v>
      </c>
    </row>
    <row r="2241" spans="1:2" x14ac:dyDescent="0.2">
      <c r="A2241">
        <v>2239</v>
      </c>
      <c r="B2241">
        <v>5</v>
      </c>
    </row>
    <row r="2242" spans="1:2" x14ac:dyDescent="0.2">
      <c r="A2242">
        <v>2240</v>
      </c>
      <c r="B2242">
        <v>5</v>
      </c>
    </row>
    <row r="2243" spans="1:2" x14ac:dyDescent="0.2">
      <c r="A2243">
        <v>2241</v>
      </c>
      <c r="B2243">
        <v>5</v>
      </c>
    </row>
    <row r="2244" spans="1:2" x14ac:dyDescent="0.2">
      <c r="A2244">
        <v>2242</v>
      </c>
      <c r="B2244">
        <v>5</v>
      </c>
    </row>
    <row r="2245" spans="1:2" x14ac:dyDescent="0.2">
      <c r="A2245">
        <v>2243</v>
      </c>
      <c r="B2245">
        <v>5</v>
      </c>
    </row>
    <row r="2246" spans="1:2" x14ac:dyDescent="0.2">
      <c r="A2246">
        <v>2244</v>
      </c>
      <c r="B2246">
        <v>5</v>
      </c>
    </row>
    <row r="2247" spans="1:2" x14ac:dyDescent="0.2">
      <c r="A2247">
        <v>2245</v>
      </c>
      <c r="B2247">
        <v>5</v>
      </c>
    </row>
    <row r="2248" spans="1:2" x14ac:dyDescent="0.2">
      <c r="A2248">
        <v>2246</v>
      </c>
      <c r="B2248">
        <v>5</v>
      </c>
    </row>
    <row r="2249" spans="1:2" x14ac:dyDescent="0.2">
      <c r="A2249">
        <v>2247</v>
      </c>
      <c r="B2249">
        <v>5</v>
      </c>
    </row>
    <row r="2250" spans="1:2" x14ac:dyDescent="0.2">
      <c r="A2250">
        <v>2248</v>
      </c>
      <c r="B2250">
        <v>5</v>
      </c>
    </row>
    <row r="2251" spans="1:2" x14ac:dyDescent="0.2">
      <c r="A2251">
        <v>2249</v>
      </c>
      <c r="B2251">
        <v>5</v>
      </c>
    </row>
    <row r="2252" spans="1:2" x14ac:dyDescent="0.2">
      <c r="A2252">
        <v>2250</v>
      </c>
      <c r="B2252">
        <v>5</v>
      </c>
    </row>
    <row r="2253" spans="1:2" x14ac:dyDescent="0.2">
      <c r="A2253">
        <v>2251</v>
      </c>
      <c r="B2253">
        <v>5</v>
      </c>
    </row>
    <row r="2254" spans="1:2" x14ac:dyDescent="0.2">
      <c r="A2254">
        <v>2252</v>
      </c>
      <c r="B2254">
        <v>5</v>
      </c>
    </row>
    <row r="2255" spans="1:2" x14ac:dyDescent="0.2">
      <c r="A2255">
        <v>2253</v>
      </c>
      <c r="B2255">
        <v>5</v>
      </c>
    </row>
    <row r="2256" spans="1:2" x14ac:dyDescent="0.2">
      <c r="A2256">
        <v>2254</v>
      </c>
      <c r="B2256">
        <v>5</v>
      </c>
    </row>
    <row r="2257" spans="1:2" x14ac:dyDescent="0.2">
      <c r="A2257">
        <v>2255</v>
      </c>
      <c r="B2257">
        <v>5</v>
      </c>
    </row>
    <row r="2258" spans="1:2" x14ac:dyDescent="0.2">
      <c r="A2258">
        <v>2256</v>
      </c>
      <c r="B2258">
        <v>5</v>
      </c>
    </row>
    <row r="2259" spans="1:2" x14ac:dyDescent="0.2">
      <c r="A2259">
        <v>2257</v>
      </c>
      <c r="B2259">
        <v>5</v>
      </c>
    </row>
    <row r="2260" spans="1:2" x14ac:dyDescent="0.2">
      <c r="A2260">
        <v>2258</v>
      </c>
      <c r="B2260">
        <v>5</v>
      </c>
    </row>
    <row r="2261" spans="1:2" x14ac:dyDescent="0.2">
      <c r="A2261">
        <v>2259</v>
      </c>
      <c r="B2261">
        <v>5</v>
      </c>
    </row>
    <row r="2262" spans="1:2" x14ac:dyDescent="0.2">
      <c r="A2262">
        <v>2260</v>
      </c>
      <c r="B2262">
        <v>5</v>
      </c>
    </row>
    <row r="2263" spans="1:2" x14ac:dyDescent="0.2">
      <c r="A2263">
        <v>2261</v>
      </c>
      <c r="B2263">
        <v>5</v>
      </c>
    </row>
    <row r="2264" spans="1:2" x14ac:dyDescent="0.2">
      <c r="A2264">
        <v>2262</v>
      </c>
      <c r="B2264">
        <v>5</v>
      </c>
    </row>
    <row r="2265" spans="1:2" x14ac:dyDescent="0.2">
      <c r="A2265">
        <v>2263</v>
      </c>
      <c r="B2265">
        <v>5</v>
      </c>
    </row>
    <row r="2266" spans="1:2" x14ac:dyDescent="0.2">
      <c r="A2266">
        <v>2264</v>
      </c>
      <c r="B2266">
        <v>5</v>
      </c>
    </row>
    <row r="2267" spans="1:2" x14ac:dyDescent="0.2">
      <c r="A2267">
        <v>2265</v>
      </c>
      <c r="B2267">
        <v>5</v>
      </c>
    </row>
    <row r="2268" spans="1:2" x14ac:dyDescent="0.2">
      <c r="A2268">
        <v>2266</v>
      </c>
      <c r="B2268">
        <v>5</v>
      </c>
    </row>
    <row r="2269" spans="1:2" x14ac:dyDescent="0.2">
      <c r="A2269">
        <v>2267</v>
      </c>
      <c r="B2269">
        <v>5</v>
      </c>
    </row>
    <row r="2270" spans="1:2" x14ac:dyDescent="0.2">
      <c r="A2270">
        <v>2268</v>
      </c>
      <c r="B2270">
        <v>5</v>
      </c>
    </row>
    <row r="2271" spans="1:2" x14ac:dyDescent="0.2">
      <c r="A2271">
        <v>2269</v>
      </c>
      <c r="B2271">
        <v>5</v>
      </c>
    </row>
    <row r="2272" spans="1:2" x14ac:dyDescent="0.2">
      <c r="A2272">
        <v>2270</v>
      </c>
      <c r="B2272">
        <v>5</v>
      </c>
    </row>
    <row r="2273" spans="1:2" x14ac:dyDescent="0.2">
      <c r="A2273">
        <v>2271</v>
      </c>
      <c r="B2273">
        <v>5</v>
      </c>
    </row>
    <row r="2274" spans="1:2" x14ac:dyDescent="0.2">
      <c r="A2274">
        <v>2272</v>
      </c>
      <c r="B2274">
        <v>5</v>
      </c>
    </row>
    <row r="2275" spans="1:2" x14ac:dyDescent="0.2">
      <c r="A2275">
        <v>2273</v>
      </c>
      <c r="B2275">
        <v>5</v>
      </c>
    </row>
    <row r="2276" spans="1:2" x14ac:dyDescent="0.2">
      <c r="A2276">
        <v>2274</v>
      </c>
      <c r="B2276">
        <v>5</v>
      </c>
    </row>
    <row r="2277" spans="1:2" x14ac:dyDescent="0.2">
      <c r="A2277">
        <v>2275</v>
      </c>
      <c r="B2277">
        <v>5</v>
      </c>
    </row>
    <row r="2278" spans="1:2" x14ac:dyDescent="0.2">
      <c r="A2278">
        <v>2276</v>
      </c>
      <c r="B2278">
        <v>5</v>
      </c>
    </row>
    <row r="2279" spans="1:2" x14ac:dyDescent="0.2">
      <c r="A2279">
        <v>2277</v>
      </c>
      <c r="B2279">
        <v>5</v>
      </c>
    </row>
    <row r="2280" spans="1:2" x14ac:dyDescent="0.2">
      <c r="A2280">
        <v>2278</v>
      </c>
      <c r="B2280">
        <v>5</v>
      </c>
    </row>
    <row r="2281" spans="1:2" x14ac:dyDescent="0.2">
      <c r="A2281">
        <v>2279</v>
      </c>
      <c r="B2281">
        <v>5</v>
      </c>
    </row>
    <row r="2282" spans="1:2" x14ac:dyDescent="0.2">
      <c r="A2282">
        <v>2280</v>
      </c>
      <c r="B2282">
        <v>5</v>
      </c>
    </row>
    <row r="2283" spans="1:2" x14ac:dyDescent="0.2">
      <c r="A2283">
        <v>2281</v>
      </c>
      <c r="B2283">
        <v>5</v>
      </c>
    </row>
    <row r="2284" spans="1:2" x14ac:dyDescent="0.2">
      <c r="A2284">
        <v>2282</v>
      </c>
      <c r="B2284">
        <v>5</v>
      </c>
    </row>
    <row r="2285" spans="1:2" x14ac:dyDescent="0.2">
      <c r="A2285">
        <v>2283</v>
      </c>
      <c r="B2285">
        <v>5</v>
      </c>
    </row>
    <row r="2286" spans="1:2" x14ac:dyDescent="0.2">
      <c r="A2286">
        <v>2284</v>
      </c>
      <c r="B2286">
        <v>5</v>
      </c>
    </row>
    <row r="2287" spans="1:2" x14ac:dyDescent="0.2">
      <c r="A2287">
        <v>2285</v>
      </c>
      <c r="B2287">
        <v>5</v>
      </c>
    </row>
    <row r="2288" spans="1:2" x14ac:dyDescent="0.2">
      <c r="A2288">
        <v>2286</v>
      </c>
      <c r="B2288">
        <v>5</v>
      </c>
    </row>
    <row r="2289" spans="1:2" x14ac:dyDescent="0.2">
      <c r="A2289">
        <v>2287</v>
      </c>
      <c r="B2289">
        <v>5</v>
      </c>
    </row>
    <row r="2290" spans="1:2" x14ac:dyDescent="0.2">
      <c r="A2290">
        <v>2288</v>
      </c>
      <c r="B2290">
        <v>5</v>
      </c>
    </row>
    <row r="2291" spans="1:2" x14ac:dyDescent="0.2">
      <c r="A2291">
        <v>2289</v>
      </c>
      <c r="B2291">
        <v>5</v>
      </c>
    </row>
    <row r="2292" spans="1:2" x14ac:dyDescent="0.2">
      <c r="A2292">
        <v>2290</v>
      </c>
      <c r="B2292">
        <v>5</v>
      </c>
    </row>
    <row r="2293" spans="1:2" x14ac:dyDescent="0.2">
      <c r="A2293">
        <v>2291</v>
      </c>
      <c r="B2293">
        <v>5</v>
      </c>
    </row>
    <row r="2294" spans="1:2" x14ac:dyDescent="0.2">
      <c r="A2294">
        <v>2292</v>
      </c>
      <c r="B2294">
        <v>5</v>
      </c>
    </row>
    <row r="2295" spans="1:2" x14ac:dyDescent="0.2">
      <c r="A2295">
        <v>2293</v>
      </c>
      <c r="B2295">
        <v>5</v>
      </c>
    </row>
    <row r="2296" spans="1:2" x14ac:dyDescent="0.2">
      <c r="A2296">
        <v>2294</v>
      </c>
      <c r="B2296">
        <v>5</v>
      </c>
    </row>
    <row r="2297" spans="1:2" x14ac:dyDescent="0.2">
      <c r="A2297">
        <v>2295</v>
      </c>
      <c r="B2297">
        <v>5</v>
      </c>
    </row>
    <row r="2298" spans="1:2" x14ac:dyDescent="0.2">
      <c r="A2298">
        <v>2296</v>
      </c>
      <c r="B2298">
        <v>5</v>
      </c>
    </row>
    <row r="2299" spans="1:2" x14ac:dyDescent="0.2">
      <c r="A2299">
        <v>2297</v>
      </c>
      <c r="B2299">
        <v>5</v>
      </c>
    </row>
    <row r="2300" spans="1:2" x14ac:dyDescent="0.2">
      <c r="A2300">
        <v>2298</v>
      </c>
      <c r="B2300">
        <v>5</v>
      </c>
    </row>
    <row r="2301" spans="1:2" x14ac:dyDescent="0.2">
      <c r="A2301">
        <v>2299</v>
      </c>
      <c r="B2301">
        <v>5</v>
      </c>
    </row>
    <row r="2302" spans="1:2" x14ac:dyDescent="0.2">
      <c r="A2302">
        <v>2300</v>
      </c>
      <c r="B2302">
        <v>5</v>
      </c>
    </row>
    <row r="2303" spans="1:2" x14ac:dyDescent="0.2">
      <c r="A2303">
        <v>2301</v>
      </c>
      <c r="B2303">
        <v>5</v>
      </c>
    </row>
    <row r="2304" spans="1:2" x14ac:dyDescent="0.2">
      <c r="A2304">
        <v>2302</v>
      </c>
      <c r="B2304">
        <v>5</v>
      </c>
    </row>
    <row r="2305" spans="1:2" x14ac:dyDescent="0.2">
      <c r="A2305">
        <v>2303</v>
      </c>
      <c r="B2305">
        <v>5</v>
      </c>
    </row>
    <row r="2306" spans="1:2" x14ac:dyDescent="0.2">
      <c r="A2306">
        <v>2304</v>
      </c>
      <c r="B2306">
        <v>5</v>
      </c>
    </row>
    <row r="2307" spans="1:2" x14ac:dyDescent="0.2">
      <c r="A2307">
        <v>2305</v>
      </c>
      <c r="B2307">
        <v>5</v>
      </c>
    </row>
    <row r="2308" spans="1:2" x14ac:dyDescent="0.2">
      <c r="A2308">
        <v>2306</v>
      </c>
      <c r="B2308">
        <v>5</v>
      </c>
    </row>
    <row r="2309" spans="1:2" x14ac:dyDescent="0.2">
      <c r="A2309">
        <v>2307</v>
      </c>
      <c r="B2309">
        <v>5</v>
      </c>
    </row>
    <row r="2310" spans="1:2" x14ac:dyDescent="0.2">
      <c r="A2310">
        <v>2308</v>
      </c>
      <c r="B2310">
        <v>5</v>
      </c>
    </row>
    <row r="2311" spans="1:2" x14ac:dyDescent="0.2">
      <c r="A2311">
        <v>2309</v>
      </c>
      <c r="B2311">
        <v>5</v>
      </c>
    </row>
    <row r="2312" spans="1:2" x14ac:dyDescent="0.2">
      <c r="A2312">
        <v>2310</v>
      </c>
      <c r="B2312">
        <v>5</v>
      </c>
    </row>
    <row r="2313" spans="1:2" x14ac:dyDescent="0.2">
      <c r="A2313">
        <v>2311</v>
      </c>
      <c r="B2313">
        <v>5</v>
      </c>
    </row>
    <row r="2314" spans="1:2" x14ac:dyDescent="0.2">
      <c r="A2314">
        <v>2312</v>
      </c>
      <c r="B2314">
        <v>5</v>
      </c>
    </row>
    <row r="2315" spans="1:2" x14ac:dyDescent="0.2">
      <c r="A2315">
        <v>2313</v>
      </c>
      <c r="B2315">
        <v>5</v>
      </c>
    </row>
    <row r="2316" spans="1:2" x14ac:dyDescent="0.2">
      <c r="A2316">
        <v>2314</v>
      </c>
      <c r="B2316">
        <v>5</v>
      </c>
    </row>
    <row r="2317" spans="1:2" x14ac:dyDescent="0.2">
      <c r="A2317">
        <v>2315</v>
      </c>
      <c r="B2317">
        <v>5</v>
      </c>
    </row>
    <row r="2318" spans="1:2" x14ac:dyDescent="0.2">
      <c r="A2318">
        <v>2316</v>
      </c>
      <c r="B2318">
        <v>5</v>
      </c>
    </row>
    <row r="2319" spans="1:2" x14ac:dyDescent="0.2">
      <c r="A2319">
        <v>2317</v>
      </c>
      <c r="B2319">
        <v>5</v>
      </c>
    </row>
    <row r="2320" spans="1:2" x14ac:dyDescent="0.2">
      <c r="A2320">
        <v>2318</v>
      </c>
      <c r="B2320">
        <v>5</v>
      </c>
    </row>
    <row r="2321" spans="1:2" x14ac:dyDescent="0.2">
      <c r="A2321">
        <v>2319</v>
      </c>
      <c r="B2321">
        <v>5</v>
      </c>
    </row>
    <row r="2322" spans="1:2" x14ac:dyDescent="0.2">
      <c r="A2322">
        <v>2320</v>
      </c>
      <c r="B2322">
        <v>5</v>
      </c>
    </row>
    <row r="2323" spans="1:2" x14ac:dyDescent="0.2">
      <c r="A2323">
        <v>2321</v>
      </c>
      <c r="B2323">
        <v>5</v>
      </c>
    </row>
    <row r="2324" spans="1:2" x14ac:dyDescent="0.2">
      <c r="A2324">
        <v>2322</v>
      </c>
      <c r="B2324">
        <v>5</v>
      </c>
    </row>
    <row r="2325" spans="1:2" x14ac:dyDescent="0.2">
      <c r="A2325">
        <v>2323</v>
      </c>
      <c r="B2325">
        <v>5</v>
      </c>
    </row>
    <row r="2326" spans="1:2" x14ac:dyDescent="0.2">
      <c r="A2326">
        <v>2324</v>
      </c>
      <c r="B2326">
        <v>5</v>
      </c>
    </row>
    <row r="2327" spans="1:2" x14ac:dyDescent="0.2">
      <c r="A2327">
        <v>2325</v>
      </c>
      <c r="B2327">
        <v>5</v>
      </c>
    </row>
    <row r="2328" spans="1:2" x14ac:dyDescent="0.2">
      <c r="A2328">
        <v>2326</v>
      </c>
      <c r="B2328">
        <v>5</v>
      </c>
    </row>
    <row r="2329" spans="1:2" x14ac:dyDescent="0.2">
      <c r="A2329">
        <v>2327</v>
      </c>
      <c r="B2329">
        <v>5</v>
      </c>
    </row>
    <row r="2330" spans="1:2" x14ac:dyDescent="0.2">
      <c r="A2330">
        <v>2328</v>
      </c>
      <c r="B2330">
        <v>5</v>
      </c>
    </row>
    <row r="2331" spans="1:2" x14ac:dyDescent="0.2">
      <c r="A2331">
        <v>2329</v>
      </c>
      <c r="B2331">
        <v>5</v>
      </c>
    </row>
    <row r="2332" spans="1:2" x14ac:dyDescent="0.2">
      <c r="A2332">
        <v>2330</v>
      </c>
      <c r="B2332">
        <v>5</v>
      </c>
    </row>
    <row r="2333" spans="1:2" x14ac:dyDescent="0.2">
      <c r="A2333">
        <v>2331</v>
      </c>
      <c r="B2333">
        <v>5</v>
      </c>
    </row>
    <row r="2334" spans="1:2" x14ac:dyDescent="0.2">
      <c r="A2334">
        <v>2332</v>
      </c>
      <c r="B2334">
        <v>5</v>
      </c>
    </row>
    <row r="2335" spans="1:2" x14ac:dyDescent="0.2">
      <c r="A2335">
        <v>2333</v>
      </c>
      <c r="B2335">
        <v>5</v>
      </c>
    </row>
    <row r="2336" spans="1:2" x14ac:dyDescent="0.2">
      <c r="A2336">
        <v>2334</v>
      </c>
      <c r="B2336">
        <v>5</v>
      </c>
    </row>
    <row r="2337" spans="1:2" x14ac:dyDescent="0.2">
      <c r="A2337">
        <v>2335</v>
      </c>
      <c r="B2337">
        <v>5</v>
      </c>
    </row>
    <row r="2338" spans="1:2" x14ac:dyDescent="0.2">
      <c r="A2338">
        <v>2336</v>
      </c>
      <c r="B2338">
        <v>5</v>
      </c>
    </row>
    <row r="2339" spans="1:2" x14ac:dyDescent="0.2">
      <c r="A2339">
        <v>2337</v>
      </c>
      <c r="B2339">
        <v>5</v>
      </c>
    </row>
    <row r="2340" spans="1:2" x14ac:dyDescent="0.2">
      <c r="A2340">
        <v>2338</v>
      </c>
      <c r="B2340">
        <v>5</v>
      </c>
    </row>
    <row r="2341" spans="1:2" x14ac:dyDescent="0.2">
      <c r="A2341">
        <v>2339</v>
      </c>
      <c r="B2341">
        <v>5</v>
      </c>
    </row>
    <row r="2342" spans="1:2" x14ac:dyDescent="0.2">
      <c r="A2342">
        <v>2340</v>
      </c>
      <c r="B2342">
        <v>5</v>
      </c>
    </row>
    <row r="2343" spans="1:2" x14ac:dyDescent="0.2">
      <c r="A2343">
        <v>2341</v>
      </c>
      <c r="B2343">
        <v>5</v>
      </c>
    </row>
    <row r="2344" spans="1:2" x14ac:dyDescent="0.2">
      <c r="A2344">
        <v>2342</v>
      </c>
      <c r="B2344">
        <v>5</v>
      </c>
    </row>
    <row r="2345" spans="1:2" x14ac:dyDescent="0.2">
      <c r="A2345">
        <v>2343</v>
      </c>
      <c r="B2345">
        <v>5</v>
      </c>
    </row>
    <row r="2346" spans="1:2" x14ac:dyDescent="0.2">
      <c r="A2346">
        <v>2344</v>
      </c>
      <c r="B2346">
        <v>5</v>
      </c>
    </row>
    <row r="2347" spans="1:2" x14ac:dyDescent="0.2">
      <c r="A2347">
        <v>2345</v>
      </c>
      <c r="B2347">
        <v>5</v>
      </c>
    </row>
    <row r="2348" spans="1:2" x14ac:dyDescent="0.2">
      <c r="A2348">
        <v>2346</v>
      </c>
      <c r="B2348">
        <v>5</v>
      </c>
    </row>
    <row r="2349" spans="1:2" x14ac:dyDescent="0.2">
      <c r="A2349">
        <v>2347</v>
      </c>
      <c r="B2349">
        <v>5</v>
      </c>
    </row>
    <row r="2350" spans="1:2" x14ac:dyDescent="0.2">
      <c r="A2350">
        <v>2348</v>
      </c>
      <c r="B2350">
        <v>5</v>
      </c>
    </row>
    <row r="2351" spans="1:2" x14ac:dyDescent="0.2">
      <c r="A2351">
        <v>2349</v>
      </c>
      <c r="B2351">
        <v>5</v>
      </c>
    </row>
    <row r="2352" spans="1:2" x14ac:dyDescent="0.2">
      <c r="A2352">
        <v>2350</v>
      </c>
      <c r="B2352">
        <v>5</v>
      </c>
    </row>
    <row r="2353" spans="1:2" x14ac:dyDescent="0.2">
      <c r="A2353">
        <v>2351</v>
      </c>
      <c r="B2353">
        <v>5</v>
      </c>
    </row>
    <row r="2354" spans="1:2" x14ac:dyDescent="0.2">
      <c r="A2354">
        <v>2352</v>
      </c>
      <c r="B2354">
        <v>5</v>
      </c>
    </row>
    <row r="2355" spans="1:2" x14ac:dyDescent="0.2">
      <c r="A2355">
        <v>2353</v>
      </c>
      <c r="B2355">
        <v>5</v>
      </c>
    </row>
    <row r="2356" spans="1:2" x14ac:dyDescent="0.2">
      <c r="A2356">
        <v>2354</v>
      </c>
      <c r="B2356">
        <v>5</v>
      </c>
    </row>
    <row r="2357" spans="1:2" x14ac:dyDescent="0.2">
      <c r="A2357">
        <v>2355</v>
      </c>
      <c r="B2357">
        <v>5</v>
      </c>
    </row>
    <row r="2358" spans="1:2" x14ac:dyDescent="0.2">
      <c r="A2358">
        <v>2356</v>
      </c>
      <c r="B2358">
        <v>5</v>
      </c>
    </row>
    <row r="2359" spans="1:2" x14ac:dyDescent="0.2">
      <c r="A2359">
        <v>2357</v>
      </c>
      <c r="B2359">
        <v>5</v>
      </c>
    </row>
    <row r="2360" spans="1:2" x14ac:dyDescent="0.2">
      <c r="A2360">
        <v>2358</v>
      </c>
      <c r="B2360">
        <v>5</v>
      </c>
    </row>
    <row r="2361" spans="1:2" x14ac:dyDescent="0.2">
      <c r="A2361">
        <v>2359</v>
      </c>
      <c r="B2361">
        <v>5</v>
      </c>
    </row>
    <row r="2362" spans="1:2" x14ac:dyDescent="0.2">
      <c r="A2362">
        <v>2360</v>
      </c>
      <c r="B2362">
        <v>5</v>
      </c>
    </row>
    <row r="2363" spans="1:2" x14ac:dyDescent="0.2">
      <c r="A2363">
        <v>2361</v>
      </c>
      <c r="B2363">
        <v>5</v>
      </c>
    </row>
    <row r="2364" spans="1:2" x14ac:dyDescent="0.2">
      <c r="A2364">
        <v>2362</v>
      </c>
      <c r="B2364">
        <v>5</v>
      </c>
    </row>
    <row r="2365" spans="1:2" x14ac:dyDescent="0.2">
      <c r="A2365">
        <v>2363</v>
      </c>
      <c r="B2365">
        <v>5</v>
      </c>
    </row>
    <row r="2366" spans="1:2" x14ac:dyDescent="0.2">
      <c r="A2366">
        <v>2364</v>
      </c>
      <c r="B2366">
        <v>5</v>
      </c>
    </row>
    <row r="2367" spans="1:2" x14ac:dyDescent="0.2">
      <c r="A2367">
        <v>2365</v>
      </c>
      <c r="B2367">
        <v>5</v>
      </c>
    </row>
    <row r="2368" spans="1:2" x14ac:dyDescent="0.2">
      <c r="A2368">
        <v>2366</v>
      </c>
      <c r="B2368">
        <v>5</v>
      </c>
    </row>
    <row r="2369" spans="1:2" x14ac:dyDescent="0.2">
      <c r="A2369">
        <v>2367</v>
      </c>
      <c r="B2369">
        <v>5</v>
      </c>
    </row>
    <row r="2370" spans="1:2" x14ac:dyDescent="0.2">
      <c r="A2370">
        <v>2368</v>
      </c>
      <c r="B2370">
        <v>5</v>
      </c>
    </row>
    <row r="2371" spans="1:2" x14ac:dyDescent="0.2">
      <c r="A2371">
        <v>2369</v>
      </c>
      <c r="B2371">
        <v>5</v>
      </c>
    </row>
    <row r="2372" spans="1:2" x14ac:dyDescent="0.2">
      <c r="A2372">
        <v>2370</v>
      </c>
      <c r="B2372">
        <v>5</v>
      </c>
    </row>
    <row r="2373" spans="1:2" x14ac:dyDescent="0.2">
      <c r="A2373">
        <v>2371</v>
      </c>
      <c r="B2373">
        <v>5</v>
      </c>
    </row>
    <row r="2374" spans="1:2" x14ac:dyDescent="0.2">
      <c r="A2374">
        <v>2372</v>
      </c>
      <c r="B2374">
        <v>5</v>
      </c>
    </row>
    <row r="2375" spans="1:2" x14ac:dyDescent="0.2">
      <c r="A2375">
        <v>2373</v>
      </c>
      <c r="B2375">
        <v>5</v>
      </c>
    </row>
    <row r="2376" spans="1:2" x14ac:dyDescent="0.2">
      <c r="A2376">
        <v>2374</v>
      </c>
      <c r="B2376">
        <v>5</v>
      </c>
    </row>
    <row r="2377" spans="1:2" x14ac:dyDescent="0.2">
      <c r="A2377">
        <v>2375</v>
      </c>
      <c r="B2377">
        <v>5</v>
      </c>
    </row>
    <row r="2378" spans="1:2" x14ac:dyDescent="0.2">
      <c r="A2378">
        <v>2376</v>
      </c>
      <c r="B2378">
        <v>5</v>
      </c>
    </row>
    <row r="2379" spans="1:2" x14ac:dyDescent="0.2">
      <c r="A2379">
        <v>2377</v>
      </c>
      <c r="B2379">
        <v>5</v>
      </c>
    </row>
    <row r="2380" spans="1:2" x14ac:dyDescent="0.2">
      <c r="A2380">
        <v>2378</v>
      </c>
      <c r="B2380">
        <v>5</v>
      </c>
    </row>
    <row r="2381" spans="1:2" x14ac:dyDescent="0.2">
      <c r="A2381">
        <v>2379</v>
      </c>
      <c r="B2381">
        <v>5</v>
      </c>
    </row>
    <row r="2382" spans="1:2" x14ac:dyDescent="0.2">
      <c r="A2382">
        <v>2380</v>
      </c>
      <c r="B2382">
        <v>5</v>
      </c>
    </row>
    <row r="2383" spans="1:2" x14ac:dyDescent="0.2">
      <c r="A2383">
        <v>2381</v>
      </c>
      <c r="B2383">
        <v>5</v>
      </c>
    </row>
    <row r="2384" spans="1:2" x14ac:dyDescent="0.2">
      <c r="A2384">
        <v>2382</v>
      </c>
      <c r="B2384">
        <v>5</v>
      </c>
    </row>
    <row r="2385" spans="1:2" x14ac:dyDescent="0.2">
      <c r="A2385">
        <v>2383</v>
      </c>
      <c r="B2385">
        <v>5</v>
      </c>
    </row>
    <row r="2386" spans="1:2" x14ac:dyDescent="0.2">
      <c r="A2386">
        <v>2384</v>
      </c>
      <c r="B2386">
        <v>3</v>
      </c>
    </row>
    <row r="2387" spans="1:2" x14ac:dyDescent="0.2">
      <c r="A2387">
        <v>2385</v>
      </c>
      <c r="B2387">
        <v>5</v>
      </c>
    </row>
    <row r="2388" spans="1:2" x14ac:dyDescent="0.2">
      <c r="A2388">
        <v>2386</v>
      </c>
      <c r="B2388">
        <v>5</v>
      </c>
    </row>
    <row r="2389" spans="1:2" x14ac:dyDescent="0.2">
      <c r="A2389">
        <v>2387</v>
      </c>
      <c r="B2389">
        <v>5</v>
      </c>
    </row>
    <row r="2390" spans="1:2" x14ac:dyDescent="0.2">
      <c r="A2390">
        <v>2388</v>
      </c>
      <c r="B2390">
        <v>5</v>
      </c>
    </row>
    <row r="2391" spans="1:2" x14ac:dyDescent="0.2">
      <c r="A2391">
        <v>2389</v>
      </c>
      <c r="B2391">
        <v>5</v>
      </c>
    </row>
    <row r="2392" spans="1:2" x14ac:dyDescent="0.2">
      <c r="A2392">
        <v>2390</v>
      </c>
      <c r="B2392">
        <v>5</v>
      </c>
    </row>
    <row r="2393" spans="1:2" x14ac:dyDescent="0.2">
      <c r="A2393">
        <v>2391</v>
      </c>
      <c r="B2393">
        <v>5</v>
      </c>
    </row>
    <row r="2394" spans="1:2" x14ac:dyDescent="0.2">
      <c r="A2394">
        <v>2392</v>
      </c>
      <c r="B2394">
        <v>5</v>
      </c>
    </row>
    <row r="2395" spans="1:2" x14ac:dyDescent="0.2">
      <c r="A2395">
        <v>2393</v>
      </c>
      <c r="B2395">
        <v>5</v>
      </c>
    </row>
    <row r="2396" spans="1:2" x14ac:dyDescent="0.2">
      <c r="A2396">
        <v>2394</v>
      </c>
      <c r="B2396">
        <v>5</v>
      </c>
    </row>
    <row r="2397" spans="1:2" x14ac:dyDescent="0.2">
      <c r="A2397">
        <v>2395</v>
      </c>
      <c r="B2397">
        <v>5</v>
      </c>
    </row>
    <row r="2398" spans="1:2" x14ac:dyDescent="0.2">
      <c r="A2398">
        <v>2396</v>
      </c>
      <c r="B2398">
        <v>5</v>
      </c>
    </row>
    <row r="2399" spans="1:2" x14ac:dyDescent="0.2">
      <c r="A2399">
        <v>2397</v>
      </c>
      <c r="B2399">
        <v>5</v>
      </c>
    </row>
    <row r="2400" spans="1:2" x14ac:dyDescent="0.2">
      <c r="A2400">
        <v>2398</v>
      </c>
      <c r="B2400">
        <v>5</v>
      </c>
    </row>
    <row r="2401" spans="1:2" x14ac:dyDescent="0.2">
      <c r="A2401">
        <v>2399</v>
      </c>
      <c r="B2401">
        <v>5</v>
      </c>
    </row>
    <row r="2402" spans="1:2" x14ac:dyDescent="0.2">
      <c r="A2402">
        <v>2400</v>
      </c>
      <c r="B2402">
        <v>5</v>
      </c>
    </row>
    <row r="2403" spans="1:2" x14ac:dyDescent="0.2">
      <c r="A2403">
        <v>2401</v>
      </c>
      <c r="B2403">
        <v>5</v>
      </c>
    </row>
    <row r="2404" spans="1:2" x14ac:dyDescent="0.2">
      <c r="A2404">
        <v>2402</v>
      </c>
      <c r="B2404">
        <v>5</v>
      </c>
    </row>
    <row r="2405" spans="1:2" x14ac:dyDescent="0.2">
      <c r="A2405">
        <v>2403</v>
      </c>
      <c r="B2405">
        <v>5</v>
      </c>
    </row>
    <row r="2406" spans="1:2" x14ac:dyDescent="0.2">
      <c r="A2406">
        <v>2404</v>
      </c>
      <c r="B2406">
        <v>5</v>
      </c>
    </row>
    <row r="2407" spans="1:2" x14ac:dyDescent="0.2">
      <c r="A2407">
        <v>2405</v>
      </c>
      <c r="B2407">
        <v>5</v>
      </c>
    </row>
    <row r="2408" spans="1:2" x14ac:dyDescent="0.2">
      <c r="A2408">
        <v>2406</v>
      </c>
      <c r="B2408">
        <v>5</v>
      </c>
    </row>
    <row r="2409" spans="1:2" x14ac:dyDescent="0.2">
      <c r="A2409">
        <v>2407</v>
      </c>
      <c r="B2409">
        <v>5</v>
      </c>
    </row>
    <row r="2410" spans="1:2" x14ac:dyDescent="0.2">
      <c r="A2410">
        <v>2408</v>
      </c>
      <c r="B2410">
        <v>5</v>
      </c>
    </row>
    <row r="2411" spans="1:2" x14ac:dyDescent="0.2">
      <c r="A2411">
        <v>2409</v>
      </c>
      <c r="B2411">
        <v>5</v>
      </c>
    </row>
    <row r="2412" spans="1:2" x14ac:dyDescent="0.2">
      <c r="A2412">
        <v>2410</v>
      </c>
      <c r="B2412">
        <v>5</v>
      </c>
    </row>
    <row r="2413" spans="1:2" x14ac:dyDescent="0.2">
      <c r="A2413">
        <v>2411</v>
      </c>
      <c r="B2413">
        <v>5</v>
      </c>
    </row>
    <row r="2414" spans="1:2" x14ac:dyDescent="0.2">
      <c r="A2414">
        <v>2412</v>
      </c>
      <c r="B2414">
        <v>5</v>
      </c>
    </row>
    <row r="2415" spans="1:2" x14ac:dyDescent="0.2">
      <c r="A2415">
        <v>2413</v>
      </c>
      <c r="B2415">
        <v>5</v>
      </c>
    </row>
    <row r="2416" spans="1:2" x14ac:dyDescent="0.2">
      <c r="A2416">
        <v>2414</v>
      </c>
      <c r="B2416">
        <v>5</v>
      </c>
    </row>
    <row r="2417" spans="1:2" x14ac:dyDescent="0.2">
      <c r="A2417">
        <v>2415</v>
      </c>
      <c r="B2417">
        <v>5</v>
      </c>
    </row>
    <row r="2418" spans="1:2" x14ac:dyDescent="0.2">
      <c r="A2418">
        <v>2416</v>
      </c>
      <c r="B2418">
        <v>5</v>
      </c>
    </row>
    <row r="2419" spans="1:2" x14ac:dyDescent="0.2">
      <c r="A2419">
        <v>2417</v>
      </c>
      <c r="B2419">
        <v>5</v>
      </c>
    </row>
    <row r="2420" spans="1:2" x14ac:dyDescent="0.2">
      <c r="A2420">
        <v>2418</v>
      </c>
      <c r="B2420">
        <v>5</v>
      </c>
    </row>
    <row r="2421" spans="1:2" x14ac:dyDescent="0.2">
      <c r="A2421">
        <v>2419</v>
      </c>
      <c r="B2421">
        <v>5</v>
      </c>
    </row>
    <row r="2422" spans="1:2" x14ac:dyDescent="0.2">
      <c r="A2422">
        <v>2420</v>
      </c>
      <c r="B2422">
        <v>5</v>
      </c>
    </row>
    <row r="2423" spans="1:2" x14ac:dyDescent="0.2">
      <c r="A2423">
        <v>2421</v>
      </c>
      <c r="B2423">
        <v>5</v>
      </c>
    </row>
    <row r="2424" spans="1:2" x14ac:dyDescent="0.2">
      <c r="A2424">
        <v>2422</v>
      </c>
      <c r="B2424">
        <v>5</v>
      </c>
    </row>
    <row r="2425" spans="1:2" x14ac:dyDescent="0.2">
      <c r="A2425">
        <v>2423</v>
      </c>
      <c r="B2425">
        <v>5</v>
      </c>
    </row>
    <row r="2426" spans="1:2" x14ac:dyDescent="0.2">
      <c r="A2426">
        <v>2424</v>
      </c>
      <c r="B2426">
        <v>5</v>
      </c>
    </row>
    <row r="2427" spans="1:2" x14ac:dyDescent="0.2">
      <c r="A2427">
        <v>2425</v>
      </c>
      <c r="B2427">
        <v>5</v>
      </c>
    </row>
    <row r="2428" spans="1:2" x14ac:dyDescent="0.2">
      <c r="A2428">
        <v>2426</v>
      </c>
      <c r="B2428">
        <v>5</v>
      </c>
    </row>
    <row r="2429" spans="1:2" x14ac:dyDescent="0.2">
      <c r="A2429">
        <v>2427</v>
      </c>
      <c r="B2429">
        <v>5</v>
      </c>
    </row>
    <row r="2430" spans="1:2" x14ac:dyDescent="0.2">
      <c r="A2430">
        <v>2428</v>
      </c>
      <c r="B2430">
        <v>5</v>
      </c>
    </row>
    <row r="2431" spans="1:2" x14ac:dyDescent="0.2">
      <c r="A2431">
        <v>2429</v>
      </c>
      <c r="B2431">
        <v>5</v>
      </c>
    </row>
    <row r="2432" spans="1:2" x14ac:dyDescent="0.2">
      <c r="A2432">
        <v>2430</v>
      </c>
      <c r="B2432">
        <v>5</v>
      </c>
    </row>
    <row r="2433" spans="1:2" x14ac:dyDescent="0.2">
      <c r="A2433">
        <v>2431</v>
      </c>
      <c r="B2433">
        <v>5</v>
      </c>
    </row>
    <row r="2434" spans="1:2" x14ac:dyDescent="0.2">
      <c r="A2434">
        <v>2432</v>
      </c>
      <c r="B2434">
        <v>5</v>
      </c>
    </row>
    <row r="2435" spans="1:2" x14ac:dyDescent="0.2">
      <c r="A2435">
        <v>2433</v>
      </c>
      <c r="B2435">
        <v>5</v>
      </c>
    </row>
    <row r="2436" spans="1:2" x14ac:dyDescent="0.2">
      <c r="A2436">
        <v>2434</v>
      </c>
      <c r="B2436">
        <v>5</v>
      </c>
    </row>
    <row r="2437" spans="1:2" x14ac:dyDescent="0.2">
      <c r="A2437">
        <v>2435</v>
      </c>
      <c r="B2437">
        <v>5</v>
      </c>
    </row>
    <row r="2438" spans="1:2" x14ac:dyDescent="0.2">
      <c r="A2438">
        <v>2436</v>
      </c>
      <c r="B2438">
        <v>5</v>
      </c>
    </row>
    <row r="2439" spans="1:2" x14ac:dyDescent="0.2">
      <c r="A2439">
        <v>2437</v>
      </c>
      <c r="B2439">
        <v>5</v>
      </c>
    </row>
    <row r="2440" spans="1:2" x14ac:dyDescent="0.2">
      <c r="A2440">
        <v>2438</v>
      </c>
      <c r="B2440">
        <v>5</v>
      </c>
    </row>
    <row r="2441" spans="1:2" x14ac:dyDescent="0.2">
      <c r="A2441">
        <v>2439</v>
      </c>
      <c r="B2441">
        <v>5</v>
      </c>
    </row>
    <row r="2442" spans="1:2" x14ac:dyDescent="0.2">
      <c r="A2442">
        <v>2440</v>
      </c>
      <c r="B2442">
        <v>5</v>
      </c>
    </row>
    <row r="2443" spans="1:2" x14ac:dyDescent="0.2">
      <c r="A2443">
        <v>2441</v>
      </c>
      <c r="B2443">
        <v>5</v>
      </c>
    </row>
    <row r="2444" spans="1:2" x14ac:dyDescent="0.2">
      <c r="A2444">
        <v>2442</v>
      </c>
      <c r="B2444">
        <v>5</v>
      </c>
    </row>
    <row r="2445" spans="1:2" x14ac:dyDescent="0.2">
      <c r="A2445">
        <v>2443</v>
      </c>
      <c r="B2445">
        <v>5</v>
      </c>
    </row>
    <row r="2446" spans="1:2" x14ac:dyDescent="0.2">
      <c r="A2446">
        <v>2444</v>
      </c>
      <c r="B2446">
        <v>5</v>
      </c>
    </row>
    <row r="2447" spans="1:2" x14ac:dyDescent="0.2">
      <c r="A2447">
        <v>2445</v>
      </c>
      <c r="B2447">
        <v>5</v>
      </c>
    </row>
    <row r="2448" spans="1:2" x14ac:dyDescent="0.2">
      <c r="A2448">
        <v>2446</v>
      </c>
      <c r="B2448">
        <v>5</v>
      </c>
    </row>
    <row r="2449" spans="1:2" x14ac:dyDescent="0.2">
      <c r="A2449">
        <v>2447</v>
      </c>
      <c r="B2449">
        <v>5</v>
      </c>
    </row>
    <row r="2450" spans="1:2" x14ac:dyDescent="0.2">
      <c r="A2450">
        <v>2448</v>
      </c>
      <c r="B2450">
        <v>5</v>
      </c>
    </row>
    <row r="2451" spans="1:2" x14ac:dyDescent="0.2">
      <c r="A2451">
        <v>2449</v>
      </c>
      <c r="B2451">
        <v>5</v>
      </c>
    </row>
    <row r="2452" spans="1:2" x14ac:dyDescent="0.2">
      <c r="A2452">
        <v>2450</v>
      </c>
      <c r="B2452">
        <v>5</v>
      </c>
    </row>
    <row r="2453" spans="1:2" x14ac:dyDescent="0.2">
      <c r="A2453">
        <v>2451</v>
      </c>
      <c r="B2453">
        <v>5</v>
      </c>
    </row>
    <row r="2454" spans="1:2" x14ac:dyDescent="0.2">
      <c r="A2454">
        <v>2452</v>
      </c>
      <c r="B2454">
        <v>5</v>
      </c>
    </row>
    <row r="2455" spans="1:2" x14ac:dyDescent="0.2">
      <c r="A2455">
        <v>2453</v>
      </c>
      <c r="B2455">
        <v>5</v>
      </c>
    </row>
    <row r="2456" spans="1:2" x14ac:dyDescent="0.2">
      <c r="A2456">
        <v>2454</v>
      </c>
      <c r="B2456">
        <v>5</v>
      </c>
    </row>
    <row r="2457" spans="1:2" x14ac:dyDescent="0.2">
      <c r="A2457">
        <v>2455</v>
      </c>
      <c r="B2457">
        <v>5</v>
      </c>
    </row>
    <row r="2458" spans="1:2" x14ac:dyDescent="0.2">
      <c r="A2458">
        <v>2456</v>
      </c>
      <c r="B2458">
        <v>5</v>
      </c>
    </row>
    <row r="2459" spans="1:2" x14ac:dyDescent="0.2">
      <c r="A2459">
        <v>2457</v>
      </c>
      <c r="B2459">
        <v>5</v>
      </c>
    </row>
    <row r="2460" spans="1:2" x14ac:dyDescent="0.2">
      <c r="A2460">
        <v>2458</v>
      </c>
      <c r="B2460">
        <v>5</v>
      </c>
    </row>
    <row r="2461" spans="1:2" x14ac:dyDescent="0.2">
      <c r="A2461">
        <v>2459</v>
      </c>
      <c r="B2461">
        <v>5</v>
      </c>
    </row>
    <row r="2462" spans="1:2" x14ac:dyDescent="0.2">
      <c r="A2462">
        <v>2460</v>
      </c>
      <c r="B2462">
        <v>5</v>
      </c>
    </row>
    <row r="2463" spans="1:2" x14ac:dyDescent="0.2">
      <c r="A2463">
        <v>2461</v>
      </c>
      <c r="B2463">
        <v>5</v>
      </c>
    </row>
    <row r="2464" spans="1:2" x14ac:dyDescent="0.2">
      <c r="A2464">
        <v>2462</v>
      </c>
      <c r="B2464">
        <v>5</v>
      </c>
    </row>
    <row r="2465" spans="1:2" x14ac:dyDescent="0.2">
      <c r="A2465">
        <v>2463</v>
      </c>
      <c r="B2465">
        <v>5</v>
      </c>
    </row>
    <row r="2466" spans="1:2" x14ac:dyDescent="0.2">
      <c r="A2466">
        <v>2464</v>
      </c>
      <c r="B2466">
        <v>5</v>
      </c>
    </row>
    <row r="2467" spans="1:2" x14ac:dyDescent="0.2">
      <c r="A2467">
        <v>2465</v>
      </c>
      <c r="B2467">
        <v>5</v>
      </c>
    </row>
    <row r="2468" spans="1:2" x14ac:dyDescent="0.2">
      <c r="A2468">
        <v>2466</v>
      </c>
      <c r="B2468">
        <v>5</v>
      </c>
    </row>
    <row r="2469" spans="1:2" x14ac:dyDescent="0.2">
      <c r="A2469">
        <v>2467</v>
      </c>
      <c r="B2469">
        <v>5</v>
      </c>
    </row>
    <row r="2470" spans="1:2" x14ac:dyDescent="0.2">
      <c r="A2470">
        <v>2468</v>
      </c>
      <c r="B2470">
        <v>5</v>
      </c>
    </row>
    <row r="2471" spans="1:2" x14ac:dyDescent="0.2">
      <c r="A2471">
        <v>2469</v>
      </c>
      <c r="B2471">
        <v>5</v>
      </c>
    </row>
    <row r="2472" spans="1:2" x14ac:dyDescent="0.2">
      <c r="A2472">
        <v>2470</v>
      </c>
      <c r="B2472">
        <v>5</v>
      </c>
    </row>
    <row r="2473" spans="1:2" x14ac:dyDescent="0.2">
      <c r="A2473">
        <v>2471</v>
      </c>
      <c r="B2473">
        <v>5</v>
      </c>
    </row>
    <row r="2474" spans="1:2" x14ac:dyDescent="0.2">
      <c r="A2474">
        <v>2472</v>
      </c>
      <c r="B2474">
        <v>5</v>
      </c>
    </row>
    <row r="2475" spans="1:2" x14ac:dyDescent="0.2">
      <c r="A2475">
        <v>2473</v>
      </c>
      <c r="B2475">
        <v>5</v>
      </c>
    </row>
    <row r="2476" spans="1:2" x14ac:dyDescent="0.2">
      <c r="A2476">
        <v>2474</v>
      </c>
      <c r="B2476">
        <v>5</v>
      </c>
    </row>
    <row r="2477" spans="1:2" x14ac:dyDescent="0.2">
      <c r="A2477">
        <v>2475</v>
      </c>
      <c r="B2477">
        <v>5</v>
      </c>
    </row>
    <row r="2478" spans="1:2" x14ac:dyDescent="0.2">
      <c r="A2478">
        <v>2476</v>
      </c>
      <c r="B2478">
        <v>5</v>
      </c>
    </row>
    <row r="2479" spans="1:2" x14ac:dyDescent="0.2">
      <c r="A2479">
        <v>2477</v>
      </c>
      <c r="B2479">
        <v>5</v>
      </c>
    </row>
    <row r="2480" spans="1:2" x14ac:dyDescent="0.2">
      <c r="A2480">
        <v>2478</v>
      </c>
      <c r="B2480">
        <v>5</v>
      </c>
    </row>
    <row r="2481" spans="1:2" x14ac:dyDescent="0.2">
      <c r="A2481">
        <v>2479</v>
      </c>
      <c r="B2481">
        <v>5</v>
      </c>
    </row>
    <row r="2482" spans="1:2" x14ac:dyDescent="0.2">
      <c r="A2482">
        <v>2480</v>
      </c>
      <c r="B2482">
        <v>5</v>
      </c>
    </row>
    <row r="2483" spans="1:2" x14ac:dyDescent="0.2">
      <c r="A2483">
        <v>2481</v>
      </c>
      <c r="B2483">
        <v>5</v>
      </c>
    </row>
    <row r="2484" spans="1:2" x14ac:dyDescent="0.2">
      <c r="A2484">
        <v>2482</v>
      </c>
      <c r="B2484">
        <v>5</v>
      </c>
    </row>
    <row r="2485" spans="1:2" x14ac:dyDescent="0.2">
      <c r="A2485">
        <v>2483</v>
      </c>
      <c r="B2485">
        <v>5</v>
      </c>
    </row>
    <row r="2486" spans="1:2" x14ac:dyDescent="0.2">
      <c r="A2486">
        <v>2484</v>
      </c>
      <c r="B2486">
        <v>5</v>
      </c>
    </row>
    <row r="2487" spans="1:2" x14ac:dyDescent="0.2">
      <c r="A2487">
        <v>2485</v>
      </c>
      <c r="B2487">
        <v>5</v>
      </c>
    </row>
    <row r="2488" spans="1:2" x14ac:dyDescent="0.2">
      <c r="A2488">
        <v>2486</v>
      </c>
      <c r="B2488">
        <v>5</v>
      </c>
    </row>
    <row r="2489" spans="1:2" x14ac:dyDescent="0.2">
      <c r="A2489">
        <v>2487</v>
      </c>
      <c r="B2489">
        <v>5</v>
      </c>
    </row>
    <row r="2490" spans="1:2" x14ac:dyDescent="0.2">
      <c r="A2490">
        <v>2488</v>
      </c>
      <c r="B2490">
        <v>5</v>
      </c>
    </row>
    <row r="2491" spans="1:2" x14ac:dyDescent="0.2">
      <c r="A2491">
        <v>2489</v>
      </c>
      <c r="B2491">
        <v>5</v>
      </c>
    </row>
    <row r="2492" spans="1:2" x14ac:dyDescent="0.2">
      <c r="A2492">
        <v>2490</v>
      </c>
      <c r="B2492">
        <v>5</v>
      </c>
    </row>
    <row r="2493" spans="1:2" x14ac:dyDescent="0.2">
      <c r="A2493">
        <v>2491</v>
      </c>
      <c r="B2493">
        <v>5</v>
      </c>
    </row>
    <row r="2494" spans="1:2" x14ac:dyDescent="0.2">
      <c r="A2494">
        <v>2492</v>
      </c>
      <c r="B2494">
        <v>5</v>
      </c>
    </row>
    <row r="2495" spans="1:2" x14ac:dyDescent="0.2">
      <c r="A2495">
        <v>2493</v>
      </c>
      <c r="B2495">
        <v>5</v>
      </c>
    </row>
    <row r="2496" spans="1:2" x14ac:dyDescent="0.2">
      <c r="A2496">
        <v>2494</v>
      </c>
      <c r="B2496">
        <v>5</v>
      </c>
    </row>
    <row r="2497" spans="1:2" x14ac:dyDescent="0.2">
      <c r="A2497">
        <v>2495</v>
      </c>
      <c r="B2497">
        <v>5</v>
      </c>
    </row>
    <row r="2498" spans="1:2" x14ac:dyDescent="0.2">
      <c r="A2498">
        <v>2496</v>
      </c>
      <c r="B2498">
        <v>5</v>
      </c>
    </row>
    <row r="2499" spans="1:2" x14ac:dyDescent="0.2">
      <c r="A2499">
        <v>2497</v>
      </c>
      <c r="B2499">
        <v>5</v>
      </c>
    </row>
    <row r="2500" spans="1:2" x14ac:dyDescent="0.2">
      <c r="A2500">
        <v>2498</v>
      </c>
      <c r="B2500">
        <v>5</v>
      </c>
    </row>
    <row r="2501" spans="1:2" x14ac:dyDescent="0.2">
      <c r="A2501">
        <v>2499</v>
      </c>
      <c r="B2501">
        <v>5</v>
      </c>
    </row>
    <row r="2502" spans="1:2" x14ac:dyDescent="0.2">
      <c r="A2502">
        <v>2500</v>
      </c>
      <c r="B2502">
        <v>5</v>
      </c>
    </row>
    <row r="2503" spans="1:2" x14ac:dyDescent="0.2">
      <c r="A2503">
        <v>2501</v>
      </c>
      <c r="B2503">
        <v>5</v>
      </c>
    </row>
    <row r="2504" spans="1:2" x14ac:dyDescent="0.2">
      <c r="A2504">
        <v>2502</v>
      </c>
      <c r="B2504">
        <v>5</v>
      </c>
    </row>
    <row r="2505" spans="1:2" x14ac:dyDescent="0.2">
      <c r="A2505">
        <v>2503</v>
      </c>
      <c r="B2505">
        <v>5</v>
      </c>
    </row>
    <row r="2506" spans="1:2" x14ac:dyDescent="0.2">
      <c r="A2506">
        <v>2504</v>
      </c>
      <c r="B2506">
        <v>5</v>
      </c>
    </row>
    <row r="2507" spans="1:2" x14ac:dyDescent="0.2">
      <c r="A2507">
        <v>2505</v>
      </c>
      <c r="B2507">
        <v>5</v>
      </c>
    </row>
    <row r="2508" spans="1:2" x14ac:dyDescent="0.2">
      <c r="A2508">
        <v>2506</v>
      </c>
      <c r="B2508">
        <v>5</v>
      </c>
    </row>
    <row r="2509" spans="1:2" x14ac:dyDescent="0.2">
      <c r="A2509">
        <v>2507</v>
      </c>
      <c r="B2509">
        <v>5</v>
      </c>
    </row>
    <row r="2510" spans="1:2" x14ac:dyDescent="0.2">
      <c r="A2510">
        <v>2508</v>
      </c>
      <c r="B2510">
        <v>5</v>
      </c>
    </row>
    <row r="2511" spans="1:2" x14ac:dyDescent="0.2">
      <c r="A2511">
        <v>2509</v>
      </c>
      <c r="B2511">
        <v>5</v>
      </c>
    </row>
    <row r="2512" spans="1:2" x14ac:dyDescent="0.2">
      <c r="A2512">
        <v>2510</v>
      </c>
      <c r="B2512">
        <v>5</v>
      </c>
    </row>
    <row r="2513" spans="1:2" x14ac:dyDescent="0.2">
      <c r="A2513">
        <v>2511</v>
      </c>
      <c r="B2513">
        <v>5</v>
      </c>
    </row>
    <row r="2514" spans="1:2" x14ac:dyDescent="0.2">
      <c r="A2514">
        <v>2512</v>
      </c>
      <c r="B2514">
        <v>5</v>
      </c>
    </row>
    <row r="2515" spans="1:2" x14ac:dyDescent="0.2">
      <c r="A2515">
        <v>2513</v>
      </c>
      <c r="B2515">
        <v>5</v>
      </c>
    </row>
    <row r="2516" spans="1:2" x14ac:dyDescent="0.2">
      <c r="A2516">
        <v>2514</v>
      </c>
      <c r="B2516">
        <v>5</v>
      </c>
    </row>
    <row r="2517" spans="1:2" x14ac:dyDescent="0.2">
      <c r="A2517">
        <v>2515</v>
      </c>
      <c r="B2517">
        <v>5</v>
      </c>
    </row>
    <row r="2518" spans="1:2" x14ac:dyDescent="0.2">
      <c r="A2518">
        <v>2516</v>
      </c>
      <c r="B2518">
        <v>3</v>
      </c>
    </row>
    <row r="2519" spans="1:2" x14ac:dyDescent="0.2">
      <c r="A2519">
        <v>2517</v>
      </c>
      <c r="B2519">
        <v>5</v>
      </c>
    </row>
    <row r="2520" spans="1:2" x14ac:dyDescent="0.2">
      <c r="A2520">
        <v>2518</v>
      </c>
      <c r="B2520">
        <v>5</v>
      </c>
    </row>
    <row r="2521" spans="1:2" x14ac:dyDescent="0.2">
      <c r="A2521">
        <v>2519</v>
      </c>
      <c r="B2521">
        <v>5</v>
      </c>
    </row>
    <row r="2522" spans="1:2" x14ac:dyDescent="0.2">
      <c r="A2522">
        <v>2520</v>
      </c>
      <c r="B2522">
        <v>5</v>
      </c>
    </row>
    <row r="2523" spans="1:2" x14ac:dyDescent="0.2">
      <c r="A2523">
        <v>2521</v>
      </c>
      <c r="B2523">
        <v>5</v>
      </c>
    </row>
    <row r="2524" spans="1:2" x14ac:dyDescent="0.2">
      <c r="A2524">
        <v>2522</v>
      </c>
      <c r="B2524">
        <v>5</v>
      </c>
    </row>
    <row r="2525" spans="1:2" x14ac:dyDescent="0.2">
      <c r="A2525">
        <v>2523</v>
      </c>
      <c r="B2525">
        <v>5</v>
      </c>
    </row>
    <row r="2526" spans="1:2" x14ac:dyDescent="0.2">
      <c r="A2526">
        <v>2524</v>
      </c>
      <c r="B2526">
        <v>5</v>
      </c>
    </row>
    <row r="2527" spans="1:2" x14ac:dyDescent="0.2">
      <c r="A2527">
        <v>2525</v>
      </c>
      <c r="B2527">
        <v>5</v>
      </c>
    </row>
    <row r="2528" spans="1:2" x14ac:dyDescent="0.2">
      <c r="A2528">
        <v>2526</v>
      </c>
      <c r="B2528">
        <v>5</v>
      </c>
    </row>
    <row r="2529" spans="1:2" x14ac:dyDescent="0.2">
      <c r="A2529">
        <v>2527</v>
      </c>
      <c r="B2529">
        <v>5</v>
      </c>
    </row>
    <row r="2530" spans="1:2" x14ac:dyDescent="0.2">
      <c r="A2530">
        <v>2528</v>
      </c>
      <c r="B2530">
        <v>5</v>
      </c>
    </row>
    <row r="2531" spans="1:2" x14ac:dyDescent="0.2">
      <c r="A2531">
        <v>2529</v>
      </c>
      <c r="B2531">
        <v>5</v>
      </c>
    </row>
    <row r="2532" spans="1:2" x14ac:dyDescent="0.2">
      <c r="A2532">
        <v>2530</v>
      </c>
      <c r="B2532">
        <v>5</v>
      </c>
    </row>
    <row r="2533" spans="1:2" x14ac:dyDescent="0.2">
      <c r="A2533">
        <v>2531</v>
      </c>
      <c r="B2533">
        <v>5</v>
      </c>
    </row>
    <row r="2534" spans="1:2" x14ac:dyDescent="0.2">
      <c r="A2534">
        <v>2532</v>
      </c>
      <c r="B2534">
        <v>5</v>
      </c>
    </row>
    <row r="2535" spans="1:2" x14ac:dyDescent="0.2">
      <c r="A2535">
        <v>2533</v>
      </c>
      <c r="B2535">
        <v>5</v>
      </c>
    </row>
    <row r="2536" spans="1:2" x14ac:dyDescent="0.2">
      <c r="A2536">
        <v>2534</v>
      </c>
      <c r="B2536">
        <v>5</v>
      </c>
    </row>
    <row r="2537" spans="1:2" x14ac:dyDescent="0.2">
      <c r="A2537">
        <v>2535</v>
      </c>
      <c r="B2537">
        <v>5</v>
      </c>
    </row>
    <row r="2538" spans="1:2" x14ac:dyDescent="0.2">
      <c r="A2538">
        <v>2536</v>
      </c>
      <c r="B2538">
        <v>5</v>
      </c>
    </row>
    <row r="2539" spans="1:2" x14ac:dyDescent="0.2">
      <c r="A2539">
        <v>2537</v>
      </c>
      <c r="B2539">
        <v>5</v>
      </c>
    </row>
    <row r="2540" spans="1:2" x14ac:dyDescent="0.2">
      <c r="A2540">
        <v>2538</v>
      </c>
      <c r="B2540">
        <v>5</v>
      </c>
    </row>
    <row r="2541" spans="1:2" x14ac:dyDescent="0.2">
      <c r="A2541">
        <v>2539</v>
      </c>
      <c r="B2541">
        <v>5</v>
      </c>
    </row>
    <row r="2542" spans="1:2" x14ac:dyDescent="0.2">
      <c r="A2542">
        <v>2540</v>
      </c>
      <c r="B2542">
        <v>5</v>
      </c>
    </row>
    <row r="2543" spans="1:2" x14ac:dyDescent="0.2">
      <c r="A2543">
        <v>2541</v>
      </c>
      <c r="B2543">
        <v>5</v>
      </c>
    </row>
    <row r="2544" spans="1:2" x14ac:dyDescent="0.2">
      <c r="A2544">
        <v>2542</v>
      </c>
      <c r="B2544">
        <v>5</v>
      </c>
    </row>
    <row r="2545" spans="1:2" x14ac:dyDescent="0.2">
      <c r="A2545">
        <v>2543</v>
      </c>
      <c r="B2545">
        <v>5</v>
      </c>
    </row>
    <row r="2546" spans="1:2" x14ac:dyDescent="0.2">
      <c r="A2546">
        <v>2544</v>
      </c>
      <c r="B2546">
        <v>5</v>
      </c>
    </row>
    <row r="2547" spans="1:2" x14ac:dyDescent="0.2">
      <c r="A2547">
        <v>2545</v>
      </c>
      <c r="B2547">
        <v>5</v>
      </c>
    </row>
    <row r="2548" spans="1:2" x14ac:dyDescent="0.2">
      <c r="A2548">
        <v>2546</v>
      </c>
      <c r="B2548">
        <v>5</v>
      </c>
    </row>
    <row r="2549" spans="1:2" x14ac:dyDescent="0.2">
      <c r="A2549">
        <v>2547</v>
      </c>
      <c r="B2549">
        <v>5</v>
      </c>
    </row>
    <row r="2550" spans="1:2" x14ac:dyDescent="0.2">
      <c r="A2550">
        <v>2548</v>
      </c>
      <c r="B2550">
        <v>5</v>
      </c>
    </row>
    <row r="2551" spans="1:2" x14ac:dyDescent="0.2">
      <c r="A2551">
        <v>2549</v>
      </c>
      <c r="B2551">
        <v>5</v>
      </c>
    </row>
    <row r="2552" spans="1:2" x14ac:dyDescent="0.2">
      <c r="A2552">
        <v>2550</v>
      </c>
      <c r="B2552">
        <v>5</v>
      </c>
    </row>
    <row r="2553" spans="1:2" x14ac:dyDescent="0.2">
      <c r="A2553">
        <v>2551</v>
      </c>
      <c r="B2553">
        <v>5</v>
      </c>
    </row>
    <row r="2554" spans="1:2" x14ac:dyDescent="0.2">
      <c r="A2554">
        <v>2552</v>
      </c>
      <c r="B2554">
        <v>5</v>
      </c>
    </row>
    <row r="2555" spans="1:2" x14ac:dyDescent="0.2">
      <c r="A2555">
        <v>2553</v>
      </c>
      <c r="B2555">
        <v>5</v>
      </c>
    </row>
    <row r="2556" spans="1:2" x14ac:dyDescent="0.2">
      <c r="A2556">
        <v>2554</v>
      </c>
      <c r="B2556">
        <v>5</v>
      </c>
    </row>
    <row r="2557" spans="1:2" x14ac:dyDescent="0.2">
      <c r="A2557">
        <v>2555</v>
      </c>
      <c r="B2557">
        <v>5</v>
      </c>
    </row>
    <row r="2558" spans="1:2" x14ac:dyDescent="0.2">
      <c r="A2558">
        <v>2556</v>
      </c>
      <c r="B2558">
        <v>5</v>
      </c>
    </row>
    <row r="2559" spans="1:2" x14ac:dyDescent="0.2">
      <c r="A2559">
        <v>2557</v>
      </c>
      <c r="B2559">
        <v>5</v>
      </c>
    </row>
    <row r="2560" spans="1:2" x14ac:dyDescent="0.2">
      <c r="A2560">
        <v>2558</v>
      </c>
      <c r="B2560">
        <v>5</v>
      </c>
    </row>
    <row r="2561" spans="1:2" x14ac:dyDescent="0.2">
      <c r="A2561">
        <v>2559</v>
      </c>
      <c r="B2561">
        <v>5</v>
      </c>
    </row>
    <row r="2562" spans="1:2" x14ac:dyDescent="0.2">
      <c r="A2562">
        <v>2560</v>
      </c>
      <c r="B2562">
        <v>5</v>
      </c>
    </row>
    <row r="2563" spans="1:2" x14ac:dyDescent="0.2">
      <c r="A2563">
        <v>2561</v>
      </c>
      <c r="B2563">
        <v>5</v>
      </c>
    </row>
    <row r="2564" spans="1:2" x14ac:dyDescent="0.2">
      <c r="A2564">
        <v>2562</v>
      </c>
      <c r="B2564">
        <v>5</v>
      </c>
    </row>
    <row r="2565" spans="1:2" x14ac:dyDescent="0.2">
      <c r="A2565">
        <v>2563</v>
      </c>
      <c r="B2565">
        <v>5</v>
      </c>
    </row>
    <row r="2566" spans="1:2" x14ac:dyDescent="0.2">
      <c r="A2566">
        <v>2564</v>
      </c>
      <c r="B2566">
        <v>5</v>
      </c>
    </row>
    <row r="2567" spans="1:2" x14ac:dyDescent="0.2">
      <c r="A2567">
        <v>2565</v>
      </c>
      <c r="B2567">
        <v>5</v>
      </c>
    </row>
    <row r="2568" spans="1:2" x14ac:dyDescent="0.2">
      <c r="A2568">
        <v>2566</v>
      </c>
      <c r="B2568">
        <v>5</v>
      </c>
    </row>
    <row r="2569" spans="1:2" x14ac:dyDescent="0.2">
      <c r="A2569">
        <v>2567</v>
      </c>
      <c r="B2569">
        <v>5</v>
      </c>
    </row>
    <row r="2570" spans="1:2" x14ac:dyDescent="0.2">
      <c r="A2570">
        <v>2568</v>
      </c>
      <c r="B2570">
        <v>5</v>
      </c>
    </row>
    <row r="2571" spans="1:2" x14ac:dyDescent="0.2">
      <c r="A2571">
        <v>2569</v>
      </c>
      <c r="B2571">
        <v>5</v>
      </c>
    </row>
    <row r="2572" spans="1:2" x14ac:dyDescent="0.2">
      <c r="A2572">
        <v>2570</v>
      </c>
      <c r="B2572">
        <v>5</v>
      </c>
    </row>
    <row r="2573" spans="1:2" x14ac:dyDescent="0.2">
      <c r="A2573">
        <v>2571</v>
      </c>
      <c r="B2573">
        <v>5</v>
      </c>
    </row>
    <row r="2574" spans="1:2" x14ac:dyDescent="0.2">
      <c r="A2574">
        <v>2572</v>
      </c>
      <c r="B2574">
        <v>5</v>
      </c>
    </row>
    <row r="2575" spans="1:2" x14ac:dyDescent="0.2">
      <c r="A2575">
        <v>2573</v>
      </c>
      <c r="B2575">
        <v>5</v>
      </c>
    </row>
    <row r="2576" spans="1:2" x14ac:dyDescent="0.2">
      <c r="A2576">
        <v>2574</v>
      </c>
      <c r="B2576">
        <v>5</v>
      </c>
    </row>
    <row r="2577" spans="1:2" x14ac:dyDescent="0.2">
      <c r="A2577">
        <v>2575</v>
      </c>
      <c r="B2577">
        <v>5</v>
      </c>
    </row>
    <row r="2578" spans="1:2" x14ac:dyDescent="0.2">
      <c r="A2578">
        <v>2576</v>
      </c>
      <c r="B2578">
        <v>5</v>
      </c>
    </row>
    <row r="2579" spans="1:2" x14ac:dyDescent="0.2">
      <c r="A2579">
        <v>2577</v>
      </c>
      <c r="B2579">
        <v>5</v>
      </c>
    </row>
    <row r="2580" spans="1:2" x14ac:dyDescent="0.2">
      <c r="A2580">
        <v>2578</v>
      </c>
      <c r="B2580">
        <v>5</v>
      </c>
    </row>
    <row r="2581" spans="1:2" x14ac:dyDescent="0.2">
      <c r="A2581">
        <v>2579</v>
      </c>
      <c r="B2581">
        <v>5</v>
      </c>
    </row>
    <row r="2582" spans="1:2" x14ac:dyDescent="0.2">
      <c r="A2582">
        <v>2580</v>
      </c>
      <c r="B2582">
        <v>5</v>
      </c>
    </row>
    <row r="2583" spans="1:2" x14ac:dyDescent="0.2">
      <c r="A2583">
        <v>2581</v>
      </c>
      <c r="B2583">
        <v>5</v>
      </c>
    </row>
    <row r="2584" spans="1:2" x14ac:dyDescent="0.2">
      <c r="A2584">
        <v>2582</v>
      </c>
      <c r="B2584">
        <v>5</v>
      </c>
    </row>
    <row r="2585" spans="1:2" x14ac:dyDescent="0.2">
      <c r="A2585">
        <v>2583</v>
      </c>
      <c r="B2585">
        <v>5</v>
      </c>
    </row>
    <row r="2586" spans="1:2" x14ac:dyDescent="0.2">
      <c r="A2586">
        <v>2584</v>
      </c>
      <c r="B2586">
        <v>5</v>
      </c>
    </row>
    <row r="2587" spans="1:2" x14ac:dyDescent="0.2">
      <c r="A2587">
        <v>2585</v>
      </c>
      <c r="B2587">
        <v>5</v>
      </c>
    </row>
    <row r="2588" spans="1:2" x14ac:dyDescent="0.2">
      <c r="A2588">
        <v>2586</v>
      </c>
      <c r="B2588">
        <v>5</v>
      </c>
    </row>
    <row r="2589" spans="1:2" x14ac:dyDescent="0.2">
      <c r="A2589">
        <v>2587</v>
      </c>
      <c r="B2589">
        <v>5</v>
      </c>
    </row>
    <row r="2590" spans="1:2" x14ac:dyDescent="0.2">
      <c r="A2590">
        <v>2588</v>
      </c>
      <c r="B2590">
        <v>5</v>
      </c>
    </row>
    <row r="2591" spans="1:2" x14ac:dyDescent="0.2">
      <c r="A2591">
        <v>2589</v>
      </c>
      <c r="B2591">
        <v>5</v>
      </c>
    </row>
    <row r="2592" spans="1:2" x14ac:dyDescent="0.2">
      <c r="A2592">
        <v>2590</v>
      </c>
      <c r="B2592">
        <v>5</v>
      </c>
    </row>
    <row r="2593" spans="1:2" x14ac:dyDescent="0.2">
      <c r="A2593">
        <v>2591</v>
      </c>
      <c r="B2593">
        <v>5</v>
      </c>
    </row>
    <row r="2594" spans="1:2" x14ac:dyDescent="0.2">
      <c r="A2594">
        <v>2592</v>
      </c>
      <c r="B2594">
        <v>5</v>
      </c>
    </row>
    <row r="2595" spans="1:2" x14ac:dyDescent="0.2">
      <c r="A2595">
        <v>2593</v>
      </c>
      <c r="B2595">
        <v>5</v>
      </c>
    </row>
    <row r="2596" spans="1:2" x14ac:dyDescent="0.2">
      <c r="A2596">
        <v>2594</v>
      </c>
      <c r="B2596">
        <v>5</v>
      </c>
    </row>
    <row r="2597" spans="1:2" x14ac:dyDescent="0.2">
      <c r="A2597">
        <v>2595</v>
      </c>
      <c r="B2597">
        <v>5</v>
      </c>
    </row>
    <row r="2598" spans="1:2" x14ac:dyDescent="0.2">
      <c r="A2598">
        <v>2596</v>
      </c>
      <c r="B2598">
        <v>5</v>
      </c>
    </row>
    <row r="2599" spans="1:2" x14ac:dyDescent="0.2">
      <c r="A2599">
        <v>2597</v>
      </c>
      <c r="B2599">
        <v>5</v>
      </c>
    </row>
    <row r="2600" spans="1:2" x14ac:dyDescent="0.2">
      <c r="A2600">
        <v>2598</v>
      </c>
      <c r="B2600">
        <v>5</v>
      </c>
    </row>
    <row r="2601" spans="1:2" x14ac:dyDescent="0.2">
      <c r="A2601">
        <v>2599</v>
      </c>
      <c r="B2601">
        <v>5</v>
      </c>
    </row>
    <row r="2602" spans="1:2" x14ac:dyDescent="0.2">
      <c r="A2602">
        <v>2600</v>
      </c>
      <c r="B2602">
        <v>5</v>
      </c>
    </row>
    <row r="2603" spans="1:2" x14ac:dyDescent="0.2">
      <c r="A2603">
        <v>2601</v>
      </c>
      <c r="B2603">
        <v>5</v>
      </c>
    </row>
    <row r="2604" spans="1:2" x14ac:dyDescent="0.2">
      <c r="A2604">
        <v>2602</v>
      </c>
      <c r="B2604">
        <v>5</v>
      </c>
    </row>
    <row r="2605" spans="1:2" x14ac:dyDescent="0.2">
      <c r="A2605">
        <v>2603</v>
      </c>
      <c r="B2605">
        <v>5</v>
      </c>
    </row>
    <row r="2606" spans="1:2" x14ac:dyDescent="0.2">
      <c r="A2606">
        <v>2604</v>
      </c>
      <c r="B2606">
        <v>5</v>
      </c>
    </row>
    <row r="2607" spans="1:2" x14ac:dyDescent="0.2">
      <c r="A2607">
        <v>2605</v>
      </c>
      <c r="B2607">
        <v>5</v>
      </c>
    </row>
    <row r="2608" spans="1:2" x14ac:dyDescent="0.2">
      <c r="A2608">
        <v>2606</v>
      </c>
      <c r="B2608">
        <v>5</v>
      </c>
    </row>
    <row r="2609" spans="1:2" x14ac:dyDescent="0.2">
      <c r="A2609">
        <v>2607</v>
      </c>
      <c r="B2609">
        <v>5</v>
      </c>
    </row>
    <row r="2610" spans="1:2" x14ac:dyDescent="0.2">
      <c r="A2610">
        <v>2608</v>
      </c>
      <c r="B2610">
        <v>5</v>
      </c>
    </row>
    <row r="2611" spans="1:2" x14ac:dyDescent="0.2">
      <c r="A2611">
        <v>2609</v>
      </c>
      <c r="B2611">
        <v>5</v>
      </c>
    </row>
    <row r="2612" spans="1:2" x14ac:dyDescent="0.2">
      <c r="A2612">
        <v>2610</v>
      </c>
      <c r="B2612">
        <v>5</v>
      </c>
    </row>
    <row r="2613" spans="1:2" x14ac:dyDescent="0.2">
      <c r="A2613">
        <v>2611</v>
      </c>
      <c r="B2613">
        <v>5</v>
      </c>
    </row>
    <row r="2614" spans="1:2" x14ac:dyDescent="0.2">
      <c r="A2614">
        <v>2612</v>
      </c>
      <c r="B2614">
        <v>5</v>
      </c>
    </row>
    <row r="2615" spans="1:2" x14ac:dyDescent="0.2">
      <c r="A2615">
        <v>2613</v>
      </c>
      <c r="B2615">
        <v>5</v>
      </c>
    </row>
    <row r="2616" spans="1:2" x14ac:dyDescent="0.2">
      <c r="A2616">
        <v>2614</v>
      </c>
      <c r="B2616">
        <v>5</v>
      </c>
    </row>
    <row r="2617" spans="1:2" x14ac:dyDescent="0.2">
      <c r="A2617">
        <v>2615</v>
      </c>
      <c r="B2617">
        <v>5</v>
      </c>
    </row>
    <row r="2618" spans="1:2" x14ac:dyDescent="0.2">
      <c r="A2618">
        <v>2616</v>
      </c>
      <c r="B2618">
        <v>5</v>
      </c>
    </row>
    <row r="2619" spans="1:2" x14ac:dyDescent="0.2">
      <c r="A2619">
        <v>2617</v>
      </c>
      <c r="B2619">
        <v>5</v>
      </c>
    </row>
    <row r="2620" spans="1:2" x14ac:dyDescent="0.2">
      <c r="A2620">
        <v>2618</v>
      </c>
      <c r="B2620">
        <v>5</v>
      </c>
    </row>
    <row r="2621" spans="1:2" x14ac:dyDescent="0.2">
      <c r="A2621">
        <v>2619</v>
      </c>
      <c r="B2621">
        <v>5</v>
      </c>
    </row>
    <row r="2622" spans="1:2" x14ac:dyDescent="0.2">
      <c r="A2622">
        <v>2620</v>
      </c>
      <c r="B2622">
        <v>5</v>
      </c>
    </row>
    <row r="2623" spans="1:2" x14ac:dyDescent="0.2">
      <c r="A2623">
        <v>2621</v>
      </c>
      <c r="B2623">
        <v>5</v>
      </c>
    </row>
    <row r="2624" spans="1:2" x14ac:dyDescent="0.2">
      <c r="A2624">
        <v>2622</v>
      </c>
      <c r="B2624">
        <v>5</v>
      </c>
    </row>
    <row r="2625" spans="1:2" x14ac:dyDescent="0.2">
      <c r="A2625">
        <v>2623</v>
      </c>
      <c r="B2625">
        <v>5</v>
      </c>
    </row>
    <row r="2626" spans="1:2" x14ac:dyDescent="0.2">
      <c r="A2626">
        <v>2624</v>
      </c>
      <c r="B2626">
        <v>5</v>
      </c>
    </row>
    <row r="2627" spans="1:2" x14ac:dyDescent="0.2">
      <c r="A2627">
        <v>2625</v>
      </c>
      <c r="B2627">
        <v>5</v>
      </c>
    </row>
    <row r="2628" spans="1:2" x14ac:dyDescent="0.2">
      <c r="A2628">
        <v>2626</v>
      </c>
      <c r="B2628">
        <v>5</v>
      </c>
    </row>
    <row r="2629" spans="1:2" x14ac:dyDescent="0.2">
      <c r="A2629">
        <v>2627</v>
      </c>
      <c r="B2629">
        <v>5</v>
      </c>
    </row>
    <row r="2630" spans="1:2" x14ac:dyDescent="0.2">
      <c r="A2630">
        <v>2628</v>
      </c>
      <c r="B2630">
        <v>5</v>
      </c>
    </row>
    <row r="2631" spans="1:2" x14ac:dyDescent="0.2">
      <c r="A2631">
        <v>2629</v>
      </c>
      <c r="B2631">
        <v>5</v>
      </c>
    </row>
    <row r="2632" spans="1:2" x14ac:dyDescent="0.2">
      <c r="A2632">
        <v>2630</v>
      </c>
      <c r="B2632">
        <v>5</v>
      </c>
    </row>
    <row r="2633" spans="1:2" x14ac:dyDescent="0.2">
      <c r="A2633">
        <v>2631</v>
      </c>
      <c r="B2633">
        <v>5</v>
      </c>
    </row>
    <row r="2634" spans="1:2" x14ac:dyDescent="0.2">
      <c r="A2634">
        <v>2632</v>
      </c>
      <c r="B2634">
        <v>5</v>
      </c>
    </row>
    <row r="2635" spans="1:2" x14ac:dyDescent="0.2">
      <c r="A2635">
        <v>2633</v>
      </c>
      <c r="B2635">
        <v>5</v>
      </c>
    </row>
    <row r="2636" spans="1:2" x14ac:dyDescent="0.2">
      <c r="A2636">
        <v>2634</v>
      </c>
      <c r="B2636">
        <v>5</v>
      </c>
    </row>
    <row r="2637" spans="1:2" x14ac:dyDescent="0.2">
      <c r="A2637">
        <v>2635</v>
      </c>
      <c r="B2637">
        <v>5</v>
      </c>
    </row>
    <row r="2638" spans="1:2" x14ac:dyDescent="0.2">
      <c r="A2638">
        <v>2636</v>
      </c>
      <c r="B2638">
        <v>5</v>
      </c>
    </row>
    <row r="2639" spans="1:2" x14ac:dyDescent="0.2">
      <c r="A2639">
        <v>2637</v>
      </c>
      <c r="B2639">
        <v>5</v>
      </c>
    </row>
    <row r="2640" spans="1:2" x14ac:dyDescent="0.2">
      <c r="A2640">
        <v>2638</v>
      </c>
      <c r="B2640">
        <v>5</v>
      </c>
    </row>
    <row r="2641" spans="1:2" x14ac:dyDescent="0.2">
      <c r="A2641">
        <v>2639</v>
      </c>
      <c r="B2641">
        <v>5</v>
      </c>
    </row>
    <row r="2642" spans="1:2" x14ac:dyDescent="0.2">
      <c r="A2642">
        <v>2640</v>
      </c>
      <c r="B2642">
        <v>5</v>
      </c>
    </row>
    <row r="2643" spans="1:2" x14ac:dyDescent="0.2">
      <c r="A2643">
        <v>2641</v>
      </c>
      <c r="B2643">
        <v>5</v>
      </c>
    </row>
    <row r="2644" spans="1:2" x14ac:dyDescent="0.2">
      <c r="A2644">
        <v>2642</v>
      </c>
      <c r="B2644">
        <v>5</v>
      </c>
    </row>
    <row r="2645" spans="1:2" x14ac:dyDescent="0.2">
      <c r="A2645">
        <v>2643</v>
      </c>
      <c r="B2645">
        <v>5</v>
      </c>
    </row>
    <row r="2646" spans="1:2" x14ac:dyDescent="0.2">
      <c r="A2646">
        <v>2644</v>
      </c>
      <c r="B2646">
        <v>5</v>
      </c>
    </row>
    <row r="2647" spans="1:2" x14ac:dyDescent="0.2">
      <c r="A2647">
        <v>2645</v>
      </c>
      <c r="B2647">
        <v>5</v>
      </c>
    </row>
    <row r="2648" spans="1:2" x14ac:dyDescent="0.2">
      <c r="A2648">
        <v>2646</v>
      </c>
      <c r="B2648">
        <v>5</v>
      </c>
    </row>
    <row r="2649" spans="1:2" x14ac:dyDescent="0.2">
      <c r="A2649">
        <v>2647</v>
      </c>
      <c r="B2649">
        <v>5</v>
      </c>
    </row>
    <row r="2650" spans="1:2" x14ac:dyDescent="0.2">
      <c r="A2650">
        <v>2648</v>
      </c>
      <c r="B2650">
        <v>5</v>
      </c>
    </row>
    <row r="2651" spans="1:2" x14ac:dyDescent="0.2">
      <c r="A2651">
        <v>2649</v>
      </c>
      <c r="B2651">
        <v>5</v>
      </c>
    </row>
    <row r="2652" spans="1:2" x14ac:dyDescent="0.2">
      <c r="A2652">
        <v>2650</v>
      </c>
      <c r="B2652">
        <v>5</v>
      </c>
    </row>
    <row r="2653" spans="1:2" x14ac:dyDescent="0.2">
      <c r="A2653">
        <v>2651</v>
      </c>
      <c r="B2653">
        <v>5</v>
      </c>
    </row>
    <row r="2654" spans="1:2" x14ac:dyDescent="0.2">
      <c r="A2654">
        <v>2652</v>
      </c>
      <c r="B2654">
        <v>5</v>
      </c>
    </row>
    <row r="2655" spans="1:2" x14ac:dyDescent="0.2">
      <c r="A2655">
        <v>2653</v>
      </c>
      <c r="B2655">
        <v>5</v>
      </c>
    </row>
    <row r="2656" spans="1:2" x14ac:dyDescent="0.2">
      <c r="A2656">
        <v>2654</v>
      </c>
      <c r="B2656">
        <v>5</v>
      </c>
    </row>
    <row r="2657" spans="1:2" x14ac:dyDescent="0.2">
      <c r="A2657">
        <v>2655</v>
      </c>
      <c r="B2657">
        <v>5</v>
      </c>
    </row>
    <row r="2658" spans="1:2" x14ac:dyDescent="0.2">
      <c r="A2658">
        <v>2656</v>
      </c>
      <c r="B2658">
        <v>5</v>
      </c>
    </row>
    <row r="2659" spans="1:2" x14ac:dyDescent="0.2">
      <c r="A2659">
        <v>2657</v>
      </c>
      <c r="B2659">
        <v>5</v>
      </c>
    </row>
    <row r="2660" spans="1:2" x14ac:dyDescent="0.2">
      <c r="A2660">
        <v>2658</v>
      </c>
      <c r="B2660">
        <v>5</v>
      </c>
    </row>
    <row r="2661" spans="1:2" x14ac:dyDescent="0.2">
      <c r="A2661">
        <v>2659</v>
      </c>
      <c r="B2661">
        <v>5</v>
      </c>
    </row>
    <row r="2662" spans="1:2" x14ac:dyDescent="0.2">
      <c r="A2662">
        <v>2660</v>
      </c>
      <c r="B2662">
        <v>5</v>
      </c>
    </row>
    <row r="2663" spans="1:2" x14ac:dyDescent="0.2">
      <c r="A2663">
        <v>2661</v>
      </c>
      <c r="B2663">
        <v>5</v>
      </c>
    </row>
    <row r="2664" spans="1:2" x14ac:dyDescent="0.2">
      <c r="A2664">
        <v>2662</v>
      </c>
      <c r="B2664">
        <v>5</v>
      </c>
    </row>
    <row r="2665" spans="1:2" x14ac:dyDescent="0.2">
      <c r="A2665">
        <v>2663</v>
      </c>
      <c r="B2665">
        <v>5</v>
      </c>
    </row>
    <row r="2666" spans="1:2" x14ac:dyDescent="0.2">
      <c r="A2666">
        <v>2664</v>
      </c>
      <c r="B2666">
        <v>5</v>
      </c>
    </row>
    <row r="2667" spans="1:2" x14ac:dyDescent="0.2">
      <c r="A2667">
        <v>2665</v>
      </c>
      <c r="B2667">
        <v>5</v>
      </c>
    </row>
    <row r="2668" spans="1:2" x14ac:dyDescent="0.2">
      <c r="A2668">
        <v>2666</v>
      </c>
      <c r="B2668">
        <v>5</v>
      </c>
    </row>
    <row r="2669" spans="1:2" x14ac:dyDescent="0.2">
      <c r="A2669">
        <v>2667</v>
      </c>
      <c r="B2669">
        <v>5</v>
      </c>
    </row>
    <row r="2670" spans="1:2" x14ac:dyDescent="0.2">
      <c r="A2670">
        <v>2668</v>
      </c>
      <c r="B2670">
        <v>5</v>
      </c>
    </row>
    <row r="2671" spans="1:2" x14ac:dyDescent="0.2">
      <c r="A2671">
        <v>2669</v>
      </c>
      <c r="B2671">
        <v>5</v>
      </c>
    </row>
    <row r="2672" spans="1:2" x14ac:dyDescent="0.2">
      <c r="A2672">
        <v>2670</v>
      </c>
      <c r="B2672">
        <v>5</v>
      </c>
    </row>
    <row r="2673" spans="1:2" x14ac:dyDescent="0.2">
      <c r="A2673">
        <v>2671</v>
      </c>
      <c r="B2673">
        <v>5</v>
      </c>
    </row>
    <row r="2674" spans="1:2" x14ac:dyDescent="0.2">
      <c r="A2674">
        <v>2672</v>
      </c>
      <c r="B2674">
        <v>5</v>
      </c>
    </row>
    <row r="2675" spans="1:2" x14ac:dyDescent="0.2">
      <c r="A2675">
        <v>2673</v>
      </c>
      <c r="B2675">
        <v>5</v>
      </c>
    </row>
    <row r="2676" spans="1:2" x14ac:dyDescent="0.2">
      <c r="A2676">
        <v>2674</v>
      </c>
      <c r="B2676">
        <v>5</v>
      </c>
    </row>
    <row r="2677" spans="1:2" x14ac:dyDescent="0.2">
      <c r="A2677">
        <v>2675</v>
      </c>
      <c r="B2677">
        <v>5</v>
      </c>
    </row>
    <row r="2678" spans="1:2" x14ac:dyDescent="0.2">
      <c r="A2678">
        <v>2676</v>
      </c>
      <c r="B2678">
        <v>5</v>
      </c>
    </row>
    <row r="2679" spans="1:2" x14ac:dyDescent="0.2">
      <c r="A2679">
        <v>2677</v>
      </c>
      <c r="B2679">
        <v>5</v>
      </c>
    </row>
    <row r="2680" spans="1:2" x14ac:dyDescent="0.2">
      <c r="A2680">
        <v>2678</v>
      </c>
      <c r="B2680">
        <v>5</v>
      </c>
    </row>
    <row r="2681" spans="1:2" x14ac:dyDescent="0.2">
      <c r="A2681">
        <v>2679</v>
      </c>
      <c r="B2681">
        <v>5</v>
      </c>
    </row>
    <row r="2682" spans="1:2" x14ac:dyDescent="0.2">
      <c r="A2682">
        <v>2680</v>
      </c>
      <c r="B2682">
        <v>5</v>
      </c>
    </row>
    <row r="2683" spans="1:2" x14ac:dyDescent="0.2">
      <c r="A2683">
        <v>2681</v>
      </c>
      <c r="B2683">
        <v>5</v>
      </c>
    </row>
    <row r="2684" spans="1:2" x14ac:dyDescent="0.2">
      <c r="A2684">
        <v>2682</v>
      </c>
      <c r="B2684">
        <v>5</v>
      </c>
    </row>
    <row r="2685" spans="1:2" x14ac:dyDescent="0.2">
      <c r="A2685">
        <v>2683</v>
      </c>
      <c r="B2685">
        <v>5</v>
      </c>
    </row>
    <row r="2686" spans="1:2" x14ac:dyDescent="0.2">
      <c r="A2686">
        <v>2684</v>
      </c>
      <c r="B2686">
        <v>5</v>
      </c>
    </row>
    <row r="2687" spans="1:2" x14ac:dyDescent="0.2">
      <c r="A2687">
        <v>2685</v>
      </c>
      <c r="B2687">
        <v>5</v>
      </c>
    </row>
    <row r="2688" spans="1:2" x14ac:dyDescent="0.2">
      <c r="A2688">
        <v>2686</v>
      </c>
      <c r="B2688">
        <v>5</v>
      </c>
    </row>
    <row r="2689" spans="1:2" x14ac:dyDescent="0.2">
      <c r="A2689">
        <v>2687</v>
      </c>
      <c r="B2689">
        <v>5</v>
      </c>
    </row>
    <row r="2690" spans="1:2" x14ac:dyDescent="0.2">
      <c r="A2690">
        <v>2688</v>
      </c>
      <c r="B2690">
        <v>5</v>
      </c>
    </row>
    <row r="2691" spans="1:2" x14ac:dyDescent="0.2">
      <c r="A2691">
        <v>2689</v>
      </c>
      <c r="B2691">
        <v>5</v>
      </c>
    </row>
    <row r="2692" spans="1:2" x14ac:dyDescent="0.2">
      <c r="A2692">
        <v>2690</v>
      </c>
      <c r="B2692">
        <v>5</v>
      </c>
    </row>
    <row r="2693" spans="1:2" x14ac:dyDescent="0.2">
      <c r="A2693">
        <v>2691</v>
      </c>
      <c r="B2693">
        <v>5</v>
      </c>
    </row>
    <row r="2694" spans="1:2" x14ac:dyDescent="0.2">
      <c r="A2694">
        <v>2692</v>
      </c>
      <c r="B2694">
        <v>5</v>
      </c>
    </row>
    <row r="2695" spans="1:2" x14ac:dyDescent="0.2">
      <c r="A2695">
        <v>2693</v>
      </c>
      <c r="B2695">
        <v>5</v>
      </c>
    </row>
    <row r="2696" spans="1:2" x14ac:dyDescent="0.2">
      <c r="A2696">
        <v>2694</v>
      </c>
      <c r="B2696">
        <v>5</v>
      </c>
    </row>
    <row r="2697" spans="1:2" x14ac:dyDescent="0.2">
      <c r="A2697">
        <v>2695</v>
      </c>
      <c r="B2697">
        <v>5</v>
      </c>
    </row>
    <row r="2698" spans="1:2" x14ac:dyDescent="0.2">
      <c r="A2698">
        <v>2696</v>
      </c>
      <c r="B2698">
        <v>5</v>
      </c>
    </row>
    <row r="2699" spans="1:2" x14ac:dyDescent="0.2">
      <c r="A2699">
        <v>2697</v>
      </c>
      <c r="B2699">
        <v>5</v>
      </c>
    </row>
    <row r="2700" spans="1:2" x14ac:dyDescent="0.2">
      <c r="A2700">
        <v>2698</v>
      </c>
      <c r="B2700">
        <v>5</v>
      </c>
    </row>
    <row r="2701" spans="1:2" x14ac:dyDescent="0.2">
      <c r="A2701">
        <v>2699</v>
      </c>
      <c r="B2701">
        <v>5</v>
      </c>
    </row>
    <row r="2702" spans="1:2" x14ac:dyDescent="0.2">
      <c r="A2702">
        <v>2700</v>
      </c>
      <c r="B2702">
        <v>5</v>
      </c>
    </row>
    <row r="2703" spans="1:2" x14ac:dyDescent="0.2">
      <c r="A2703">
        <v>2701</v>
      </c>
      <c r="B2703">
        <v>5</v>
      </c>
    </row>
    <row r="2704" spans="1:2" x14ac:dyDescent="0.2">
      <c r="A2704">
        <v>2702</v>
      </c>
      <c r="B2704">
        <v>5</v>
      </c>
    </row>
    <row r="2705" spans="1:2" x14ac:dyDescent="0.2">
      <c r="A2705">
        <v>2703</v>
      </c>
      <c r="B2705">
        <v>5</v>
      </c>
    </row>
    <row r="2706" spans="1:2" x14ac:dyDescent="0.2">
      <c r="A2706">
        <v>2704</v>
      </c>
      <c r="B2706">
        <v>5</v>
      </c>
    </row>
    <row r="2707" spans="1:2" x14ac:dyDescent="0.2">
      <c r="A2707">
        <v>2705</v>
      </c>
      <c r="B2707">
        <v>5</v>
      </c>
    </row>
    <row r="2708" spans="1:2" x14ac:dyDescent="0.2">
      <c r="A2708">
        <v>2706</v>
      </c>
      <c r="B2708">
        <v>5</v>
      </c>
    </row>
    <row r="2709" spans="1:2" x14ac:dyDescent="0.2">
      <c r="A2709">
        <v>2707</v>
      </c>
      <c r="B2709">
        <v>5</v>
      </c>
    </row>
    <row r="2710" spans="1:2" x14ac:dyDescent="0.2">
      <c r="A2710">
        <v>2708</v>
      </c>
      <c r="B2710">
        <v>5</v>
      </c>
    </row>
    <row r="2711" spans="1:2" x14ac:dyDescent="0.2">
      <c r="A2711">
        <v>2709</v>
      </c>
      <c r="B2711">
        <v>5</v>
      </c>
    </row>
    <row r="2712" spans="1:2" x14ac:dyDescent="0.2">
      <c r="A2712">
        <v>2710</v>
      </c>
      <c r="B2712">
        <v>5</v>
      </c>
    </row>
    <row r="2713" spans="1:2" x14ac:dyDescent="0.2">
      <c r="A2713">
        <v>2711</v>
      </c>
      <c r="B2713">
        <v>5</v>
      </c>
    </row>
    <row r="2714" spans="1:2" x14ac:dyDescent="0.2">
      <c r="A2714">
        <v>2712</v>
      </c>
      <c r="B2714">
        <v>5</v>
      </c>
    </row>
    <row r="2715" spans="1:2" x14ac:dyDescent="0.2">
      <c r="A2715">
        <v>2713</v>
      </c>
      <c r="B2715">
        <v>5</v>
      </c>
    </row>
    <row r="2716" spans="1:2" x14ac:dyDescent="0.2">
      <c r="A2716">
        <v>2714</v>
      </c>
      <c r="B2716">
        <v>5</v>
      </c>
    </row>
    <row r="2717" spans="1:2" x14ac:dyDescent="0.2">
      <c r="A2717">
        <v>2715</v>
      </c>
      <c r="B2717">
        <v>5</v>
      </c>
    </row>
    <row r="2718" spans="1:2" x14ac:dyDescent="0.2">
      <c r="A2718">
        <v>2716</v>
      </c>
      <c r="B2718">
        <v>5</v>
      </c>
    </row>
    <row r="2719" spans="1:2" x14ac:dyDescent="0.2">
      <c r="A2719">
        <v>2717</v>
      </c>
      <c r="B2719">
        <v>5</v>
      </c>
    </row>
    <row r="2720" spans="1:2" x14ac:dyDescent="0.2">
      <c r="A2720">
        <v>2718</v>
      </c>
      <c r="B2720">
        <v>5</v>
      </c>
    </row>
    <row r="2721" spans="1:2" x14ac:dyDescent="0.2">
      <c r="A2721">
        <v>2719</v>
      </c>
      <c r="B2721">
        <v>5</v>
      </c>
    </row>
    <row r="2722" spans="1:2" x14ac:dyDescent="0.2">
      <c r="A2722">
        <v>2720</v>
      </c>
      <c r="B2722">
        <v>5</v>
      </c>
    </row>
    <row r="2723" spans="1:2" x14ac:dyDescent="0.2">
      <c r="A2723">
        <v>2721</v>
      </c>
      <c r="B2723">
        <v>5</v>
      </c>
    </row>
    <row r="2724" spans="1:2" x14ac:dyDescent="0.2">
      <c r="A2724">
        <v>2722</v>
      </c>
      <c r="B2724">
        <v>5</v>
      </c>
    </row>
    <row r="2725" spans="1:2" x14ac:dyDescent="0.2">
      <c r="A2725">
        <v>2723</v>
      </c>
      <c r="B2725">
        <v>5</v>
      </c>
    </row>
    <row r="2726" spans="1:2" x14ac:dyDescent="0.2">
      <c r="A2726">
        <v>2724</v>
      </c>
      <c r="B2726">
        <v>5</v>
      </c>
    </row>
    <row r="2727" spans="1:2" x14ac:dyDescent="0.2">
      <c r="A2727">
        <v>2725</v>
      </c>
      <c r="B2727">
        <v>5</v>
      </c>
    </row>
    <row r="2728" spans="1:2" x14ac:dyDescent="0.2">
      <c r="A2728">
        <v>2726</v>
      </c>
      <c r="B2728">
        <v>5</v>
      </c>
    </row>
    <row r="2729" spans="1:2" x14ac:dyDescent="0.2">
      <c r="A2729">
        <v>2727</v>
      </c>
      <c r="B2729">
        <v>5</v>
      </c>
    </row>
    <row r="2730" spans="1:2" x14ac:dyDescent="0.2">
      <c r="A2730">
        <v>2728</v>
      </c>
      <c r="B2730">
        <v>5</v>
      </c>
    </row>
    <row r="2731" spans="1:2" x14ac:dyDescent="0.2">
      <c r="A2731">
        <v>2729</v>
      </c>
      <c r="B2731">
        <v>5</v>
      </c>
    </row>
    <row r="2732" spans="1:2" x14ac:dyDescent="0.2">
      <c r="A2732">
        <v>2730</v>
      </c>
      <c r="B2732">
        <v>5</v>
      </c>
    </row>
    <row r="2733" spans="1:2" x14ac:dyDescent="0.2">
      <c r="A2733">
        <v>2731</v>
      </c>
      <c r="B2733">
        <v>5</v>
      </c>
    </row>
    <row r="2734" spans="1:2" x14ac:dyDescent="0.2">
      <c r="A2734">
        <v>2732</v>
      </c>
      <c r="B2734">
        <v>5</v>
      </c>
    </row>
    <row r="2735" spans="1:2" x14ac:dyDescent="0.2">
      <c r="A2735">
        <v>2733</v>
      </c>
      <c r="B2735">
        <v>5</v>
      </c>
    </row>
    <row r="2736" spans="1:2" x14ac:dyDescent="0.2">
      <c r="A2736">
        <v>2734</v>
      </c>
      <c r="B2736">
        <v>5</v>
      </c>
    </row>
    <row r="2737" spans="1:2" x14ac:dyDescent="0.2">
      <c r="A2737">
        <v>2735</v>
      </c>
      <c r="B2737">
        <v>5</v>
      </c>
    </row>
    <row r="2738" spans="1:2" x14ac:dyDescent="0.2">
      <c r="A2738">
        <v>2736</v>
      </c>
      <c r="B2738">
        <v>5</v>
      </c>
    </row>
    <row r="2739" spans="1:2" x14ac:dyDescent="0.2">
      <c r="A2739">
        <v>2737</v>
      </c>
      <c r="B2739">
        <v>5</v>
      </c>
    </row>
    <row r="2740" spans="1:2" x14ac:dyDescent="0.2">
      <c r="A2740">
        <v>2738</v>
      </c>
      <c r="B2740">
        <v>5</v>
      </c>
    </row>
    <row r="2741" spans="1:2" x14ac:dyDescent="0.2">
      <c r="A2741">
        <v>2739</v>
      </c>
      <c r="B2741">
        <v>5</v>
      </c>
    </row>
    <row r="2742" spans="1:2" x14ac:dyDescent="0.2">
      <c r="A2742">
        <v>2740</v>
      </c>
      <c r="B2742">
        <v>5</v>
      </c>
    </row>
    <row r="2743" spans="1:2" x14ac:dyDescent="0.2">
      <c r="A2743">
        <v>2741</v>
      </c>
      <c r="B2743">
        <v>5</v>
      </c>
    </row>
    <row r="2744" spans="1:2" x14ac:dyDescent="0.2">
      <c r="A2744">
        <v>2742</v>
      </c>
      <c r="B2744">
        <v>5</v>
      </c>
    </row>
    <row r="2745" spans="1:2" x14ac:dyDescent="0.2">
      <c r="A2745">
        <v>2743</v>
      </c>
      <c r="B2745">
        <v>5</v>
      </c>
    </row>
    <row r="2746" spans="1:2" x14ac:dyDescent="0.2">
      <c r="A2746">
        <v>2744</v>
      </c>
      <c r="B2746">
        <v>5</v>
      </c>
    </row>
    <row r="2747" spans="1:2" x14ac:dyDescent="0.2">
      <c r="A2747">
        <v>2745</v>
      </c>
      <c r="B2747">
        <v>5</v>
      </c>
    </row>
    <row r="2748" spans="1:2" x14ac:dyDescent="0.2">
      <c r="A2748">
        <v>2746</v>
      </c>
      <c r="B2748">
        <v>5</v>
      </c>
    </row>
    <row r="2749" spans="1:2" x14ac:dyDescent="0.2">
      <c r="A2749">
        <v>2747</v>
      </c>
      <c r="B2749">
        <v>5</v>
      </c>
    </row>
    <row r="2750" spans="1:2" x14ac:dyDescent="0.2">
      <c r="A2750">
        <v>2748</v>
      </c>
      <c r="B2750">
        <v>5</v>
      </c>
    </row>
    <row r="2751" spans="1:2" x14ac:dyDescent="0.2">
      <c r="A2751">
        <v>2749</v>
      </c>
      <c r="B2751">
        <v>5</v>
      </c>
    </row>
    <row r="2752" spans="1:2" x14ac:dyDescent="0.2">
      <c r="A2752">
        <v>2750</v>
      </c>
      <c r="B2752">
        <v>5</v>
      </c>
    </row>
    <row r="2753" spans="1:2" x14ac:dyDescent="0.2">
      <c r="A2753">
        <v>2751</v>
      </c>
      <c r="B2753">
        <v>5</v>
      </c>
    </row>
    <row r="2754" spans="1:2" x14ac:dyDescent="0.2">
      <c r="A2754">
        <v>2752</v>
      </c>
      <c r="B2754">
        <v>5</v>
      </c>
    </row>
    <row r="2755" spans="1:2" x14ac:dyDescent="0.2">
      <c r="A2755">
        <v>2753</v>
      </c>
      <c r="B2755">
        <v>5</v>
      </c>
    </row>
    <row r="2756" spans="1:2" x14ac:dyDescent="0.2">
      <c r="A2756">
        <v>2754</v>
      </c>
      <c r="B2756">
        <v>5</v>
      </c>
    </row>
    <row r="2757" spans="1:2" x14ac:dyDescent="0.2">
      <c r="A2757">
        <v>2755</v>
      </c>
      <c r="B2757">
        <v>5</v>
      </c>
    </row>
    <row r="2758" spans="1:2" x14ac:dyDescent="0.2">
      <c r="A2758">
        <v>2756</v>
      </c>
      <c r="B2758">
        <v>5</v>
      </c>
    </row>
    <row r="2759" spans="1:2" x14ac:dyDescent="0.2">
      <c r="A2759">
        <v>2757</v>
      </c>
      <c r="B2759">
        <v>5</v>
      </c>
    </row>
    <row r="2760" spans="1:2" x14ac:dyDescent="0.2">
      <c r="A2760">
        <v>2758</v>
      </c>
      <c r="B2760">
        <v>5</v>
      </c>
    </row>
    <row r="2761" spans="1:2" x14ac:dyDescent="0.2">
      <c r="A2761">
        <v>2759</v>
      </c>
      <c r="B2761">
        <v>5</v>
      </c>
    </row>
    <row r="2762" spans="1:2" x14ac:dyDescent="0.2">
      <c r="A2762">
        <v>2760</v>
      </c>
      <c r="B2762">
        <v>5</v>
      </c>
    </row>
    <row r="2763" spans="1:2" x14ac:dyDescent="0.2">
      <c r="A2763">
        <v>2761</v>
      </c>
      <c r="B2763">
        <v>5</v>
      </c>
    </row>
    <row r="2764" spans="1:2" x14ac:dyDescent="0.2">
      <c r="A2764">
        <v>2762</v>
      </c>
      <c r="B2764">
        <v>5</v>
      </c>
    </row>
    <row r="2765" spans="1:2" x14ac:dyDescent="0.2">
      <c r="A2765">
        <v>2763</v>
      </c>
      <c r="B2765">
        <v>5</v>
      </c>
    </row>
    <row r="2766" spans="1:2" x14ac:dyDescent="0.2">
      <c r="A2766">
        <v>2764</v>
      </c>
      <c r="B2766">
        <v>5</v>
      </c>
    </row>
    <row r="2767" spans="1:2" x14ac:dyDescent="0.2">
      <c r="A2767">
        <v>2765</v>
      </c>
      <c r="B2767">
        <v>5</v>
      </c>
    </row>
    <row r="2768" spans="1:2" x14ac:dyDescent="0.2">
      <c r="A2768">
        <v>2766</v>
      </c>
      <c r="B2768">
        <v>5</v>
      </c>
    </row>
    <row r="2769" spans="1:2" x14ac:dyDescent="0.2">
      <c r="A2769">
        <v>2767</v>
      </c>
      <c r="B2769">
        <v>5</v>
      </c>
    </row>
    <row r="2770" spans="1:2" x14ac:dyDescent="0.2">
      <c r="A2770">
        <v>2768</v>
      </c>
      <c r="B2770">
        <v>5</v>
      </c>
    </row>
    <row r="2771" spans="1:2" x14ac:dyDescent="0.2">
      <c r="A2771">
        <v>2769</v>
      </c>
      <c r="B2771">
        <v>5</v>
      </c>
    </row>
    <row r="2772" spans="1:2" x14ac:dyDescent="0.2">
      <c r="A2772">
        <v>2770</v>
      </c>
      <c r="B2772">
        <v>5</v>
      </c>
    </row>
    <row r="2773" spans="1:2" x14ac:dyDescent="0.2">
      <c r="A2773">
        <v>2771</v>
      </c>
      <c r="B2773">
        <v>5</v>
      </c>
    </row>
    <row r="2774" spans="1:2" x14ac:dyDescent="0.2">
      <c r="A2774">
        <v>2772</v>
      </c>
      <c r="B2774">
        <v>5</v>
      </c>
    </row>
    <row r="2775" spans="1:2" x14ac:dyDescent="0.2">
      <c r="A2775">
        <v>2773</v>
      </c>
      <c r="B2775">
        <v>5</v>
      </c>
    </row>
    <row r="2776" spans="1:2" x14ac:dyDescent="0.2">
      <c r="A2776">
        <v>2774</v>
      </c>
      <c r="B2776">
        <v>5</v>
      </c>
    </row>
    <row r="2777" spans="1:2" x14ac:dyDescent="0.2">
      <c r="A2777">
        <v>2775</v>
      </c>
      <c r="B2777">
        <v>5</v>
      </c>
    </row>
    <row r="2778" spans="1:2" x14ac:dyDescent="0.2">
      <c r="A2778">
        <v>2776</v>
      </c>
      <c r="B2778">
        <v>5</v>
      </c>
    </row>
    <row r="2779" spans="1:2" x14ac:dyDescent="0.2">
      <c r="A2779">
        <v>2777</v>
      </c>
      <c r="B2779">
        <v>5</v>
      </c>
    </row>
    <row r="2780" spans="1:2" x14ac:dyDescent="0.2">
      <c r="A2780">
        <v>2778</v>
      </c>
      <c r="B2780">
        <v>5</v>
      </c>
    </row>
    <row r="2781" spans="1:2" x14ac:dyDescent="0.2">
      <c r="A2781">
        <v>2779</v>
      </c>
      <c r="B2781">
        <v>5</v>
      </c>
    </row>
    <row r="2782" spans="1:2" x14ac:dyDescent="0.2">
      <c r="A2782">
        <v>2780</v>
      </c>
      <c r="B2782">
        <v>5</v>
      </c>
    </row>
    <row r="2783" spans="1:2" x14ac:dyDescent="0.2">
      <c r="A2783">
        <v>2781</v>
      </c>
      <c r="B2783">
        <v>5</v>
      </c>
    </row>
    <row r="2784" spans="1:2" x14ac:dyDescent="0.2">
      <c r="A2784">
        <v>2782</v>
      </c>
      <c r="B2784">
        <v>5</v>
      </c>
    </row>
    <row r="2785" spans="1:2" x14ac:dyDescent="0.2">
      <c r="A2785">
        <v>2783</v>
      </c>
      <c r="B2785">
        <v>5</v>
      </c>
    </row>
    <row r="2786" spans="1:2" x14ac:dyDescent="0.2">
      <c r="A2786">
        <v>2784</v>
      </c>
      <c r="B2786">
        <v>5</v>
      </c>
    </row>
    <row r="2787" spans="1:2" x14ac:dyDescent="0.2">
      <c r="A2787">
        <v>2785</v>
      </c>
      <c r="B2787">
        <v>5</v>
      </c>
    </row>
    <row r="2788" spans="1:2" x14ac:dyDescent="0.2">
      <c r="A2788">
        <v>2786</v>
      </c>
      <c r="B2788">
        <v>5</v>
      </c>
    </row>
    <row r="2789" spans="1:2" x14ac:dyDescent="0.2">
      <c r="A2789">
        <v>2787</v>
      </c>
      <c r="B2789">
        <v>5</v>
      </c>
    </row>
    <row r="2790" spans="1:2" x14ac:dyDescent="0.2">
      <c r="A2790">
        <v>2788</v>
      </c>
      <c r="B2790">
        <v>5</v>
      </c>
    </row>
    <row r="2791" spans="1:2" x14ac:dyDescent="0.2">
      <c r="A2791">
        <v>2789</v>
      </c>
      <c r="B2791">
        <v>5</v>
      </c>
    </row>
    <row r="2792" spans="1:2" x14ac:dyDescent="0.2">
      <c r="A2792">
        <v>2790</v>
      </c>
      <c r="B2792">
        <v>5</v>
      </c>
    </row>
    <row r="2793" spans="1:2" x14ac:dyDescent="0.2">
      <c r="A2793">
        <v>2791</v>
      </c>
      <c r="B2793">
        <v>5</v>
      </c>
    </row>
    <row r="2794" spans="1:2" x14ac:dyDescent="0.2">
      <c r="A2794">
        <v>2792</v>
      </c>
      <c r="B2794">
        <v>5</v>
      </c>
    </row>
    <row r="2795" spans="1:2" x14ac:dyDescent="0.2">
      <c r="A2795">
        <v>2793</v>
      </c>
      <c r="B2795">
        <v>5</v>
      </c>
    </row>
    <row r="2796" spans="1:2" x14ac:dyDescent="0.2">
      <c r="A2796">
        <v>2794</v>
      </c>
      <c r="B2796">
        <v>5</v>
      </c>
    </row>
    <row r="2797" spans="1:2" x14ac:dyDescent="0.2">
      <c r="A2797">
        <v>2795</v>
      </c>
      <c r="B2797">
        <v>5</v>
      </c>
    </row>
    <row r="2798" spans="1:2" x14ac:dyDescent="0.2">
      <c r="A2798">
        <v>2796</v>
      </c>
      <c r="B2798">
        <v>5</v>
      </c>
    </row>
    <row r="2799" spans="1:2" x14ac:dyDescent="0.2">
      <c r="A2799">
        <v>2797</v>
      </c>
      <c r="B2799">
        <v>5</v>
      </c>
    </row>
    <row r="2800" spans="1:2" x14ac:dyDescent="0.2">
      <c r="A2800">
        <v>2798</v>
      </c>
      <c r="B2800">
        <v>5</v>
      </c>
    </row>
    <row r="2801" spans="1:2" x14ac:dyDescent="0.2">
      <c r="A2801">
        <v>2799</v>
      </c>
      <c r="B2801">
        <v>5</v>
      </c>
    </row>
    <row r="2802" spans="1:2" x14ac:dyDescent="0.2">
      <c r="A2802">
        <v>2800</v>
      </c>
      <c r="B2802">
        <v>5</v>
      </c>
    </row>
    <row r="2803" spans="1:2" x14ac:dyDescent="0.2">
      <c r="A2803">
        <v>2801</v>
      </c>
      <c r="B2803">
        <v>5</v>
      </c>
    </row>
    <row r="2804" spans="1:2" x14ac:dyDescent="0.2">
      <c r="A2804">
        <v>2802</v>
      </c>
      <c r="B2804">
        <v>5</v>
      </c>
    </row>
    <row r="2805" spans="1:2" x14ac:dyDescent="0.2">
      <c r="A2805">
        <v>2803</v>
      </c>
      <c r="B2805">
        <v>5</v>
      </c>
    </row>
    <row r="2806" spans="1:2" x14ac:dyDescent="0.2">
      <c r="A2806">
        <v>2804</v>
      </c>
      <c r="B2806">
        <v>5</v>
      </c>
    </row>
    <row r="2807" spans="1:2" x14ac:dyDescent="0.2">
      <c r="A2807">
        <v>2805</v>
      </c>
      <c r="B2807">
        <v>5</v>
      </c>
    </row>
    <row r="2808" spans="1:2" x14ac:dyDescent="0.2">
      <c r="A2808">
        <v>2806</v>
      </c>
      <c r="B2808">
        <v>5</v>
      </c>
    </row>
    <row r="2809" spans="1:2" x14ac:dyDescent="0.2">
      <c r="A2809">
        <v>2807</v>
      </c>
      <c r="B2809">
        <v>5</v>
      </c>
    </row>
    <row r="2810" spans="1:2" x14ac:dyDescent="0.2">
      <c r="A2810">
        <v>2808</v>
      </c>
      <c r="B2810">
        <v>5</v>
      </c>
    </row>
    <row r="2811" spans="1:2" x14ac:dyDescent="0.2">
      <c r="A2811">
        <v>2809</v>
      </c>
      <c r="B2811">
        <v>5</v>
      </c>
    </row>
    <row r="2812" spans="1:2" x14ac:dyDescent="0.2">
      <c r="A2812">
        <v>2810</v>
      </c>
      <c r="B2812">
        <v>5</v>
      </c>
    </row>
    <row r="2813" spans="1:2" x14ac:dyDescent="0.2">
      <c r="A2813">
        <v>2811</v>
      </c>
      <c r="B2813">
        <v>5</v>
      </c>
    </row>
    <row r="2814" spans="1:2" x14ac:dyDescent="0.2">
      <c r="A2814">
        <v>2812</v>
      </c>
      <c r="B2814">
        <v>5</v>
      </c>
    </row>
    <row r="2815" spans="1:2" x14ac:dyDescent="0.2">
      <c r="A2815">
        <v>2813</v>
      </c>
      <c r="B2815">
        <v>5</v>
      </c>
    </row>
    <row r="2816" spans="1:2" x14ac:dyDescent="0.2">
      <c r="A2816">
        <v>2814</v>
      </c>
      <c r="B2816">
        <v>5</v>
      </c>
    </row>
    <row r="2817" spans="1:2" x14ac:dyDescent="0.2">
      <c r="A2817">
        <v>2815</v>
      </c>
      <c r="B2817">
        <v>5</v>
      </c>
    </row>
    <row r="2818" spans="1:2" x14ac:dyDescent="0.2">
      <c r="A2818">
        <v>2816</v>
      </c>
      <c r="B2818">
        <v>5</v>
      </c>
    </row>
    <row r="2819" spans="1:2" x14ac:dyDescent="0.2">
      <c r="A2819">
        <v>2817</v>
      </c>
      <c r="B2819">
        <v>5</v>
      </c>
    </row>
    <row r="2820" spans="1:2" x14ac:dyDescent="0.2">
      <c r="A2820">
        <v>2818</v>
      </c>
      <c r="B2820">
        <v>5</v>
      </c>
    </row>
    <row r="2821" spans="1:2" x14ac:dyDescent="0.2">
      <c r="A2821">
        <v>2819</v>
      </c>
      <c r="B2821">
        <v>5</v>
      </c>
    </row>
    <row r="2822" spans="1:2" x14ac:dyDescent="0.2">
      <c r="A2822">
        <v>2820</v>
      </c>
      <c r="B2822">
        <v>5</v>
      </c>
    </row>
    <row r="2823" spans="1:2" x14ac:dyDescent="0.2">
      <c r="A2823">
        <v>2821</v>
      </c>
      <c r="B2823">
        <v>5</v>
      </c>
    </row>
    <row r="2824" spans="1:2" x14ac:dyDescent="0.2">
      <c r="A2824">
        <v>2822</v>
      </c>
      <c r="B2824">
        <v>5</v>
      </c>
    </row>
    <row r="2825" spans="1:2" x14ac:dyDescent="0.2">
      <c r="A2825">
        <v>2823</v>
      </c>
      <c r="B2825">
        <v>5</v>
      </c>
    </row>
    <row r="2826" spans="1:2" x14ac:dyDescent="0.2">
      <c r="A2826">
        <v>2824</v>
      </c>
      <c r="B2826">
        <v>5</v>
      </c>
    </row>
    <row r="2827" spans="1:2" x14ac:dyDescent="0.2">
      <c r="A2827">
        <v>2825</v>
      </c>
      <c r="B2827">
        <v>5</v>
      </c>
    </row>
    <row r="2828" spans="1:2" x14ac:dyDescent="0.2">
      <c r="A2828">
        <v>2826</v>
      </c>
      <c r="B2828">
        <v>5</v>
      </c>
    </row>
    <row r="2829" spans="1:2" x14ac:dyDescent="0.2">
      <c r="A2829">
        <v>2827</v>
      </c>
      <c r="B2829">
        <v>5</v>
      </c>
    </row>
    <row r="2830" spans="1:2" x14ac:dyDescent="0.2">
      <c r="A2830">
        <v>2828</v>
      </c>
      <c r="B2830">
        <v>5</v>
      </c>
    </row>
    <row r="2831" spans="1:2" x14ac:dyDescent="0.2">
      <c r="A2831">
        <v>2829</v>
      </c>
      <c r="B2831">
        <v>5</v>
      </c>
    </row>
    <row r="2832" spans="1:2" x14ac:dyDescent="0.2">
      <c r="A2832">
        <v>2830</v>
      </c>
      <c r="B2832">
        <v>5</v>
      </c>
    </row>
    <row r="2833" spans="1:2" x14ac:dyDescent="0.2">
      <c r="A2833">
        <v>2831</v>
      </c>
      <c r="B2833">
        <v>5</v>
      </c>
    </row>
    <row r="2834" spans="1:2" x14ac:dyDescent="0.2">
      <c r="A2834">
        <v>2832</v>
      </c>
      <c r="B2834">
        <v>5</v>
      </c>
    </row>
    <row r="2835" spans="1:2" x14ac:dyDescent="0.2">
      <c r="A2835">
        <v>2833</v>
      </c>
      <c r="B2835">
        <v>5</v>
      </c>
    </row>
    <row r="2836" spans="1:2" x14ac:dyDescent="0.2">
      <c r="A2836">
        <v>2834</v>
      </c>
      <c r="B2836">
        <v>5</v>
      </c>
    </row>
    <row r="2837" spans="1:2" x14ac:dyDescent="0.2">
      <c r="A2837">
        <v>2835</v>
      </c>
      <c r="B2837">
        <v>5</v>
      </c>
    </row>
    <row r="2838" spans="1:2" x14ac:dyDescent="0.2">
      <c r="A2838">
        <v>2836</v>
      </c>
      <c r="B2838">
        <v>5</v>
      </c>
    </row>
    <row r="2839" spans="1:2" x14ac:dyDescent="0.2">
      <c r="A2839">
        <v>2837</v>
      </c>
      <c r="B2839">
        <v>5</v>
      </c>
    </row>
    <row r="2840" spans="1:2" x14ac:dyDescent="0.2">
      <c r="A2840">
        <v>2838</v>
      </c>
      <c r="B2840">
        <v>5</v>
      </c>
    </row>
    <row r="2841" spans="1:2" x14ac:dyDescent="0.2">
      <c r="A2841">
        <v>2839</v>
      </c>
      <c r="B2841">
        <v>5</v>
      </c>
    </row>
    <row r="2842" spans="1:2" x14ac:dyDescent="0.2">
      <c r="A2842">
        <v>2840</v>
      </c>
      <c r="B2842">
        <v>5</v>
      </c>
    </row>
    <row r="2843" spans="1:2" x14ac:dyDescent="0.2">
      <c r="A2843">
        <v>2841</v>
      </c>
      <c r="B2843">
        <v>5</v>
      </c>
    </row>
    <row r="2844" spans="1:2" x14ac:dyDescent="0.2">
      <c r="A2844">
        <v>2842</v>
      </c>
      <c r="B2844">
        <v>5</v>
      </c>
    </row>
    <row r="2845" spans="1:2" x14ac:dyDescent="0.2">
      <c r="A2845">
        <v>2843</v>
      </c>
      <c r="B2845">
        <v>5</v>
      </c>
    </row>
    <row r="2846" spans="1:2" x14ac:dyDescent="0.2">
      <c r="A2846">
        <v>2844</v>
      </c>
      <c r="B2846">
        <v>5</v>
      </c>
    </row>
    <row r="2847" spans="1:2" x14ac:dyDescent="0.2">
      <c r="A2847">
        <v>2845</v>
      </c>
      <c r="B2847">
        <v>5</v>
      </c>
    </row>
    <row r="2848" spans="1:2" x14ac:dyDescent="0.2">
      <c r="A2848">
        <v>2846</v>
      </c>
      <c r="B2848">
        <v>5</v>
      </c>
    </row>
    <row r="2849" spans="1:2" x14ac:dyDescent="0.2">
      <c r="A2849">
        <v>2847</v>
      </c>
      <c r="B2849">
        <v>5</v>
      </c>
    </row>
    <row r="2850" spans="1:2" x14ac:dyDescent="0.2">
      <c r="A2850">
        <v>2848</v>
      </c>
      <c r="B2850">
        <v>5</v>
      </c>
    </row>
    <row r="2851" spans="1:2" x14ac:dyDescent="0.2">
      <c r="A2851">
        <v>2849</v>
      </c>
      <c r="B2851">
        <v>5</v>
      </c>
    </row>
    <row r="2852" spans="1:2" x14ac:dyDescent="0.2">
      <c r="A2852">
        <v>2850</v>
      </c>
      <c r="B2852">
        <v>5</v>
      </c>
    </row>
    <row r="2853" spans="1:2" x14ac:dyDescent="0.2">
      <c r="A2853">
        <v>2851</v>
      </c>
      <c r="B2853">
        <v>5</v>
      </c>
    </row>
    <row r="2854" spans="1:2" x14ac:dyDescent="0.2">
      <c r="A2854">
        <v>2852</v>
      </c>
      <c r="B2854">
        <v>5</v>
      </c>
    </row>
    <row r="2855" spans="1:2" x14ac:dyDescent="0.2">
      <c r="A2855">
        <v>2853</v>
      </c>
      <c r="B2855">
        <v>5</v>
      </c>
    </row>
    <row r="2856" spans="1:2" x14ac:dyDescent="0.2">
      <c r="A2856">
        <v>2854</v>
      </c>
      <c r="B2856">
        <v>5</v>
      </c>
    </row>
    <row r="2857" spans="1:2" x14ac:dyDescent="0.2">
      <c r="A2857">
        <v>2855</v>
      </c>
      <c r="B2857">
        <v>5</v>
      </c>
    </row>
    <row r="2858" spans="1:2" x14ac:dyDescent="0.2">
      <c r="A2858">
        <v>2856</v>
      </c>
      <c r="B2858">
        <v>5</v>
      </c>
    </row>
    <row r="2859" spans="1:2" x14ac:dyDescent="0.2">
      <c r="A2859">
        <v>2857</v>
      </c>
      <c r="B2859">
        <v>5</v>
      </c>
    </row>
    <row r="2860" spans="1:2" x14ac:dyDescent="0.2">
      <c r="A2860">
        <v>2858</v>
      </c>
      <c r="B2860">
        <v>5</v>
      </c>
    </row>
    <row r="2861" spans="1:2" x14ac:dyDescent="0.2">
      <c r="A2861">
        <v>2859</v>
      </c>
      <c r="B2861">
        <v>5</v>
      </c>
    </row>
    <row r="2862" spans="1:2" x14ac:dyDescent="0.2">
      <c r="A2862">
        <v>2860</v>
      </c>
      <c r="B2862">
        <v>5</v>
      </c>
    </row>
    <row r="2863" spans="1:2" x14ac:dyDescent="0.2">
      <c r="A2863">
        <v>2861</v>
      </c>
      <c r="B2863">
        <v>5</v>
      </c>
    </row>
    <row r="2864" spans="1:2" x14ac:dyDescent="0.2">
      <c r="A2864">
        <v>2862</v>
      </c>
      <c r="B2864">
        <v>5</v>
      </c>
    </row>
    <row r="2865" spans="1:2" x14ac:dyDescent="0.2">
      <c r="A2865">
        <v>2863</v>
      </c>
      <c r="B2865">
        <v>5</v>
      </c>
    </row>
    <row r="2866" spans="1:2" x14ac:dyDescent="0.2">
      <c r="A2866">
        <v>2864</v>
      </c>
      <c r="B2866">
        <v>5</v>
      </c>
    </row>
    <row r="2867" spans="1:2" x14ac:dyDescent="0.2">
      <c r="A2867">
        <v>2865</v>
      </c>
      <c r="B2867">
        <v>5</v>
      </c>
    </row>
    <row r="2868" spans="1:2" x14ac:dyDescent="0.2">
      <c r="A2868">
        <v>2866</v>
      </c>
      <c r="B2868">
        <v>5</v>
      </c>
    </row>
    <row r="2869" spans="1:2" x14ac:dyDescent="0.2">
      <c r="A2869">
        <v>2867</v>
      </c>
      <c r="B2869">
        <v>5</v>
      </c>
    </row>
    <row r="2870" spans="1:2" x14ac:dyDescent="0.2">
      <c r="A2870">
        <v>2868</v>
      </c>
      <c r="B2870">
        <v>5</v>
      </c>
    </row>
    <row r="2871" spans="1:2" x14ac:dyDescent="0.2">
      <c r="A2871">
        <v>2869</v>
      </c>
      <c r="B2871">
        <v>5</v>
      </c>
    </row>
    <row r="2872" spans="1:2" x14ac:dyDescent="0.2">
      <c r="A2872">
        <v>2870</v>
      </c>
      <c r="B2872">
        <v>5</v>
      </c>
    </row>
    <row r="2873" spans="1:2" x14ac:dyDescent="0.2">
      <c r="A2873">
        <v>2871</v>
      </c>
      <c r="B2873">
        <v>5</v>
      </c>
    </row>
    <row r="2874" spans="1:2" x14ac:dyDescent="0.2">
      <c r="A2874">
        <v>2872</v>
      </c>
      <c r="B2874">
        <v>5</v>
      </c>
    </row>
    <row r="2875" spans="1:2" x14ac:dyDescent="0.2">
      <c r="A2875">
        <v>2873</v>
      </c>
      <c r="B2875">
        <v>5</v>
      </c>
    </row>
    <row r="2876" spans="1:2" x14ac:dyDescent="0.2">
      <c r="A2876">
        <v>2874</v>
      </c>
      <c r="B2876">
        <v>5</v>
      </c>
    </row>
    <row r="2877" spans="1:2" x14ac:dyDescent="0.2">
      <c r="A2877">
        <v>2875</v>
      </c>
      <c r="B2877">
        <v>5</v>
      </c>
    </row>
    <row r="2878" spans="1:2" x14ac:dyDescent="0.2">
      <c r="A2878">
        <v>2876</v>
      </c>
      <c r="B2878">
        <v>5</v>
      </c>
    </row>
    <row r="2879" spans="1:2" x14ac:dyDescent="0.2">
      <c r="A2879">
        <v>2877</v>
      </c>
      <c r="B2879">
        <v>5</v>
      </c>
    </row>
    <row r="2880" spans="1:2" x14ac:dyDescent="0.2">
      <c r="A2880">
        <v>2878</v>
      </c>
      <c r="B2880">
        <v>5</v>
      </c>
    </row>
    <row r="2881" spans="1:2" x14ac:dyDescent="0.2">
      <c r="A2881">
        <v>2879</v>
      </c>
      <c r="B2881">
        <v>5</v>
      </c>
    </row>
    <row r="2882" spans="1:2" x14ac:dyDescent="0.2">
      <c r="A2882">
        <v>2880</v>
      </c>
      <c r="B2882">
        <v>5</v>
      </c>
    </row>
    <row r="2883" spans="1:2" x14ac:dyDescent="0.2">
      <c r="A2883">
        <v>2881</v>
      </c>
      <c r="B2883">
        <v>5</v>
      </c>
    </row>
    <row r="2884" spans="1:2" x14ac:dyDescent="0.2">
      <c r="A2884">
        <v>2882</v>
      </c>
      <c r="B2884">
        <v>5</v>
      </c>
    </row>
    <row r="2885" spans="1:2" x14ac:dyDescent="0.2">
      <c r="A2885">
        <v>2883</v>
      </c>
      <c r="B2885">
        <v>5</v>
      </c>
    </row>
    <row r="2886" spans="1:2" x14ac:dyDescent="0.2">
      <c r="A2886">
        <v>2884</v>
      </c>
      <c r="B2886">
        <v>5</v>
      </c>
    </row>
    <row r="2887" spans="1:2" x14ac:dyDescent="0.2">
      <c r="A2887">
        <v>2885</v>
      </c>
      <c r="B2887">
        <v>5</v>
      </c>
    </row>
    <row r="2888" spans="1:2" x14ac:dyDescent="0.2">
      <c r="A2888">
        <v>2886</v>
      </c>
      <c r="B2888">
        <v>5</v>
      </c>
    </row>
    <row r="2889" spans="1:2" x14ac:dyDescent="0.2">
      <c r="A2889">
        <v>2887</v>
      </c>
      <c r="B2889">
        <v>5</v>
      </c>
    </row>
    <row r="2890" spans="1:2" x14ac:dyDescent="0.2">
      <c r="A2890">
        <v>2888</v>
      </c>
      <c r="B2890">
        <v>5</v>
      </c>
    </row>
    <row r="2891" spans="1:2" x14ac:dyDescent="0.2">
      <c r="A2891">
        <v>2889</v>
      </c>
      <c r="B2891">
        <v>5</v>
      </c>
    </row>
    <row r="2892" spans="1:2" x14ac:dyDescent="0.2">
      <c r="A2892">
        <v>2890</v>
      </c>
      <c r="B2892">
        <v>5</v>
      </c>
    </row>
    <row r="2893" spans="1:2" x14ac:dyDescent="0.2">
      <c r="A2893">
        <v>2891</v>
      </c>
      <c r="B2893">
        <v>5</v>
      </c>
    </row>
    <row r="2894" spans="1:2" x14ac:dyDescent="0.2">
      <c r="A2894">
        <v>2892</v>
      </c>
      <c r="B2894">
        <v>5</v>
      </c>
    </row>
    <row r="2895" spans="1:2" x14ac:dyDescent="0.2">
      <c r="A2895">
        <v>2893</v>
      </c>
      <c r="B2895">
        <v>5</v>
      </c>
    </row>
    <row r="2896" spans="1:2" x14ac:dyDescent="0.2">
      <c r="A2896">
        <v>2894</v>
      </c>
      <c r="B2896">
        <v>5</v>
      </c>
    </row>
    <row r="2897" spans="1:2" x14ac:dyDescent="0.2">
      <c r="A2897">
        <v>2895</v>
      </c>
      <c r="B2897">
        <v>5</v>
      </c>
    </row>
    <row r="2898" spans="1:2" x14ac:dyDescent="0.2">
      <c r="A2898">
        <v>2896</v>
      </c>
      <c r="B2898">
        <v>5</v>
      </c>
    </row>
    <row r="2899" spans="1:2" x14ac:dyDescent="0.2">
      <c r="A2899">
        <v>2897</v>
      </c>
      <c r="B2899">
        <v>5</v>
      </c>
    </row>
    <row r="2900" spans="1:2" x14ac:dyDescent="0.2">
      <c r="A2900">
        <v>2898</v>
      </c>
      <c r="B2900">
        <v>5</v>
      </c>
    </row>
    <row r="2901" spans="1:2" x14ac:dyDescent="0.2">
      <c r="A2901">
        <v>2899</v>
      </c>
      <c r="B2901">
        <v>5</v>
      </c>
    </row>
    <row r="2902" spans="1:2" x14ac:dyDescent="0.2">
      <c r="A2902">
        <v>2900</v>
      </c>
      <c r="B2902">
        <v>5</v>
      </c>
    </row>
    <row r="2903" spans="1:2" x14ac:dyDescent="0.2">
      <c r="A2903">
        <v>2901</v>
      </c>
      <c r="B2903">
        <v>5</v>
      </c>
    </row>
    <row r="2904" spans="1:2" x14ac:dyDescent="0.2">
      <c r="A2904">
        <v>2902</v>
      </c>
      <c r="B2904">
        <v>5</v>
      </c>
    </row>
    <row r="2905" spans="1:2" x14ac:dyDescent="0.2">
      <c r="A2905">
        <v>2903</v>
      </c>
      <c r="B2905">
        <v>5</v>
      </c>
    </row>
    <row r="2906" spans="1:2" x14ac:dyDescent="0.2">
      <c r="A2906">
        <v>2904</v>
      </c>
      <c r="B2906">
        <v>5</v>
      </c>
    </row>
    <row r="2907" spans="1:2" x14ac:dyDescent="0.2">
      <c r="A2907">
        <v>2905</v>
      </c>
      <c r="B2907">
        <v>5</v>
      </c>
    </row>
    <row r="2908" spans="1:2" x14ac:dyDescent="0.2">
      <c r="A2908">
        <v>2906</v>
      </c>
      <c r="B2908">
        <v>5</v>
      </c>
    </row>
    <row r="2909" spans="1:2" x14ac:dyDescent="0.2">
      <c r="A2909">
        <v>2907</v>
      </c>
      <c r="B2909">
        <v>5</v>
      </c>
    </row>
    <row r="2910" spans="1:2" x14ac:dyDescent="0.2">
      <c r="A2910">
        <v>2908</v>
      </c>
      <c r="B2910">
        <v>5</v>
      </c>
    </row>
    <row r="2911" spans="1:2" x14ac:dyDescent="0.2">
      <c r="A2911">
        <v>2909</v>
      </c>
      <c r="B2911">
        <v>5</v>
      </c>
    </row>
    <row r="2912" spans="1:2" x14ac:dyDescent="0.2">
      <c r="A2912">
        <v>2910</v>
      </c>
      <c r="B2912">
        <v>5</v>
      </c>
    </row>
    <row r="2913" spans="1:2" x14ac:dyDescent="0.2">
      <c r="A2913">
        <v>2911</v>
      </c>
      <c r="B2913">
        <v>5</v>
      </c>
    </row>
    <row r="2914" spans="1:2" x14ac:dyDescent="0.2">
      <c r="A2914">
        <v>2912</v>
      </c>
      <c r="B2914">
        <v>5</v>
      </c>
    </row>
    <row r="2915" spans="1:2" x14ac:dyDescent="0.2">
      <c r="A2915">
        <v>2913</v>
      </c>
      <c r="B2915">
        <v>5</v>
      </c>
    </row>
    <row r="2916" spans="1:2" x14ac:dyDescent="0.2">
      <c r="A2916">
        <v>2914</v>
      </c>
      <c r="B2916">
        <v>5</v>
      </c>
    </row>
    <row r="2917" spans="1:2" x14ac:dyDescent="0.2">
      <c r="A2917">
        <v>2915</v>
      </c>
      <c r="B2917">
        <v>5</v>
      </c>
    </row>
    <row r="2918" spans="1:2" x14ac:dyDescent="0.2">
      <c r="A2918">
        <v>2916</v>
      </c>
      <c r="B2918">
        <v>5</v>
      </c>
    </row>
    <row r="2919" spans="1:2" x14ac:dyDescent="0.2">
      <c r="A2919">
        <v>2917</v>
      </c>
      <c r="B2919">
        <v>5</v>
      </c>
    </row>
    <row r="2920" spans="1:2" x14ac:dyDescent="0.2">
      <c r="A2920">
        <v>2918</v>
      </c>
      <c r="B2920">
        <v>5</v>
      </c>
    </row>
    <row r="2921" spans="1:2" x14ac:dyDescent="0.2">
      <c r="A2921">
        <v>2919</v>
      </c>
      <c r="B2921">
        <v>5</v>
      </c>
    </row>
    <row r="2922" spans="1:2" x14ac:dyDescent="0.2">
      <c r="A2922">
        <v>2920</v>
      </c>
      <c r="B2922">
        <v>5</v>
      </c>
    </row>
    <row r="2923" spans="1:2" x14ac:dyDescent="0.2">
      <c r="A2923">
        <v>2921</v>
      </c>
      <c r="B2923">
        <v>5</v>
      </c>
    </row>
    <row r="2924" spans="1:2" x14ac:dyDescent="0.2">
      <c r="A2924">
        <v>2922</v>
      </c>
      <c r="B2924">
        <v>5</v>
      </c>
    </row>
    <row r="2925" spans="1:2" x14ac:dyDescent="0.2">
      <c r="A2925">
        <v>2923</v>
      </c>
      <c r="B2925">
        <v>5</v>
      </c>
    </row>
    <row r="2926" spans="1:2" x14ac:dyDescent="0.2">
      <c r="A2926">
        <v>2924</v>
      </c>
      <c r="B2926">
        <v>5</v>
      </c>
    </row>
    <row r="2927" spans="1:2" x14ac:dyDescent="0.2">
      <c r="A2927">
        <v>2925</v>
      </c>
      <c r="B2927">
        <v>5</v>
      </c>
    </row>
    <row r="2928" spans="1:2" x14ac:dyDescent="0.2">
      <c r="A2928">
        <v>2926</v>
      </c>
      <c r="B2928">
        <v>5</v>
      </c>
    </row>
    <row r="2929" spans="1:2" x14ac:dyDescent="0.2">
      <c r="A2929">
        <v>2927</v>
      </c>
      <c r="B2929">
        <v>5</v>
      </c>
    </row>
    <row r="2930" spans="1:2" x14ac:dyDescent="0.2">
      <c r="A2930">
        <v>2928</v>
      </c>
      <c r="B2930">
        <v>5</v>
      </c>
    </row>
    <row r="2931" spans="1:2" x14ac:dyDescent="0.2">
      <c r="A2931">
        <v>2929</v>
      </c>
      <c r="B2931">
        <v>5</v>
      </c>
    </row>
    <row r="2932" spans="1:2" x14ac:dyDescent="0.2">
      <c r="A2932">
        <v>2930</v>
      </c>
      <c r="B2932">
        <v>5</v>
      </c>
    </row>
    <row r="2933" spans="1:2" x14ac:dyDescent="0.2">
      <c r="A2933">
        <v>2931</v>
      </c>
      <c r="B2933">
        <v>5</v>
      </c>
    </row>
    <row r="2934" spans="1:2" x14ac:dyDescent="0.2">
      <c r="A2934">
        <v>2932</v>
      </c>
      <c r="B2934">
        <v>5</v>
      </c>
    </row>
    <row r="2935" spans="1:2" x14ac:dyDescent="0.2">
      <c r="A2935">
        <v>2933</v>
      </c>
      <c r="B2935">
        <v>5</v>
      </c>
    </row>
    <row r="2936" spans="1:2" x14ac:dyDescent="0.2">
      <c r="A2936">
        <v>2934</v>
      </c>
      <c r="B2936">
        <v>5</v>
      </c>
    </row>
    <row r="2937" spans="1:2" x14ac:dyDescent="0.2">
      <c r="A2937">
        <v>2935</v>
      </c>
      <c r="B2937">
        <v>5</v>
      </c>
    </row>
    <row r="2938" spans="1:2" x14ac:dyDescent="0.2">
      <c r="A2938">
        <v>2936</v>
      </c>
      <c r="B2938">
        <v>5</v>
      </c>
    </row>
    <row r="2939" spans="1:2" x14ac:dyDescent="0.2">
      <c r="A2939">
        <v>2937</v>
      </c>
      <c r="B2939">
        <v>5</v>
      </c>
    </row>
    <row r="2940" spans="1:2" x14ac:dyDescent="0.2">
      <c r="A2940">
        <v>2938</v>
      </c>
      <c r="B2940">
        <v>5</v>
      </c>
    </row>
    <row r="2941" spans="1:2" x14ac:dyDescent="0.2">
      <c r="A2941">
        <v>2939</v>
      </c>
      <c r="B2941">
        <v>5</v>
      </c>
    </row>
    <row r="2942" spans="1:2" x14ac:dyDescent="0.2">
      <c r="A2942">
        <v>2940</v>
      </c>
      <c r="B2942">
        <v>5</v>
      </c>
    </row>
    <row r="2943" spans="1:2" x14ac:dyDescent="0.2">
      <c r="A2943">
        <v>2941</v>
      </c>
      <c r="B2943">
        <v>5</v>
      </c>
    </row>
    <row r="2944" spans="1:2" x14ac:dyDescent="0.2">
      <c r="A2944">
        <v>2942</v>
      </c>
      <c r="B2944">
        <v>5</v>
      </c>
    </row>
    <row r="2945" spans="1:2" x14ac:dyDescent="0.2">
      <c r="A2945">
        <v>2943</v>
      </c>
      <c r="B2945">
        <v>5</v>
      </c>
    </row>
    <row r="2946" spans="1:2" x14ac:dyDescent="0.2">
      <c r="A2946">
        <v>2944</v>
      </c>
      <c r="B2946">
        <v>5</v>
      </c>
    </row>
    <row r="2947" spans="1:2" x14ac:dyDescent="0.2">
      <c r="A2947">
        <v>2945</v>
      </c>
      <c r="B2947">
        <v>5</v>
      </c>
    </row>
    <row r="2948" spans="1:2" x14ac:dyDescent="0.2">
      <c r="A2948">
        <v>2946</v>
      </c>
      <c r="B2948">
        <v>5</v>
      </c>
    </row>
    <row r="2949" spans="1:2" x14ac:dyDescent="0.2">
      <c r="A2949">
        <v>2947</v>
      </c>
      <c r="B2949">
        <v>5</v>
      </c>
    </row>
    <row r="2950" spans="1:2" x14ac:dyDescent="0.2">
      <c r="A2950">
        <v>2948</v>
      </c>
      <c r="B2950">
        <v>5</v>
      </c>
    </row>
    <row r="2951" spans="1:2" x14ac:dyDescent="0.2">
      <c r="A2951">
        <v>2949</v>
      </c>
      <c r="B2951">
        <v>5</v>
      </c>
    </row>
    <row r="2952" spans="1:2" x14ac:dyDescent="0.2">
      <c r="A2952">
        <v>2950</v>
      </c>
      <c r="B2952">
        <v>5</v>
      </c>
    </row>
    <row r="2953" spans="1:2" x14ac:dyDescent="0.2">
      <c r="A2953">
        <v>2951</v>
      </c>
      <c r="B2953">
        <v>5</v>
      </c>
    </row>
    <row r="2954" spans="1:2" x14ac:dyDescent="0.2">
      <c r="A2954">
        <v>2952</v>
      </c>
      <c r="B2954">
        <v>5</v>
      </c>
    </row>
    <row r="2955" spans="1:2" x14ac:dyDescent="0.2">
      <c r="A2955">
        <v>2953</v>
      </c>
      <c r="B2955">
        <v>5</v>
      </c>
    </row>
    <row r="2956" spans="1:2" x14ac:dyDescent="0.2">
      <c r="A2956">
        <v>2954</v>
      </c>
      <c r="B2956">
        <v>5</v>
      </c>
    </row>
    <row r="2957" spans="1:2" x14ac:dyDescent="0.2">
      <c r="A2957">
        <v>2955</v>
      </c>
      <c r="B2957">
        <v>5</v>
      </c>
    </row>
    <row r="2958" spans="1:2" x14ac:dyDescent="0.2">
      <c r="A2958">
        <v>2956</v>
      </c>
      <c r="B2958">
        <v>5</v>
      </c>
    </row>
    <row r="2959" spans="1:2" x14ac:dyDescent="0.2">
      <c r="A2959">
        <v>2957</v>
      </c>
      <c r="B2959">
        <v>5</v>
      </c>
    </row>
    <row r="2960" spans="1:2" x14ac:dyDescent="0.2">
      <c r="A2960">
        <v>2958</v>
      </c>
      <c r="B2960">
        <v>5</v>
      </c>
    </row>
    <row r="2961" spans="1:2" x14ac:dyDescent="0.2">
      <c r="A2961">
        <v>2959</v>
      </c>
      <c r="B2961">
        <v>5</v>
      </c>
    </row>
    <row r="2962" spans="1:2" x14ac:dyDescent="0.2">
      <c r="A2962">
        <v>2960</v>
      </c>
      <c r="B2962">
        <v>5</v>
      </c>
    </row>
    <row r="2963" spans="1:2" x14ac:dyDescent="0.2">
      <c r="A2963">
        <v>2961</v>
      </c>
      <c r="B2963">
        <v>5</v>
      </c>
    </row>
    <row r="2964" spans="1:2" x14ac:dyDescent="0.2">
      <c r="A2964">
        <v>2962</v>
      </c>
      <c r="B2964">
        <v>5</v>
      </c>
    </row>
    <row r="2965" spans="1:2" x14ac:dyDescent="0.2">
      <c r="A2965">
        <v>2963</v>
      </c>
      <c r="B2965">
        <v>5</v>
      </c>
    </row>
    <row r="2966" spans="1:2" x14ac:dyDescent="0.2">
      <c r="A2966">
        <v>2964</v>
      </c>
      <c r="B2966">
        <v>5</v>
      </c>
    </row>
    <row r="2967" spans="1:2" x14ac:dyDescent="0.2">
      <c r="A2967">
        <v>2965</v>
      </c>
      <c r="B2967">
        <v>5</v>
      </c>
    </row>
    <row r="2968" spans="1:2" x14ac:dyDescent="0.2">
      <c r="A2968">
        <v>2966</v>
      </c>
      <c r="B2968">
        <v>5</v>
      </c>
    </row>
    <row r="2969" spans="1:2" x14ac:dyDescent="0.2">
      <c r="A2969">
        <v>2967</v>
      </c>
      <c r="B2969">
        <v>5</v>
      </c>
    </row>
    <row r="2970" spans="1:2" x14ac:dyDescent="0.2">
      <c r="A2970">
        <v>2968</v>
      </c>
      <c r="B2970">
        <v>5</v>
      </c>
    </row>
    <row r="2971" spans="1:2" x14ac:dyDescent="0.2">
      <c r="A2971">
        <v>2969</v>
      </c>
      <c r="B2971">
        <v>5</v>
      </c>
    </row>
    <row r="2972" spans="1:2" x14ac:dyDescent="0.2">
      <c r="A2972">
        <v>2970</v>
      </c>
      <c r="B2972">
        <v>5</v>
      </c>
    </row>
    <row r="2973" spans="1:2" x14ac:dyDescent="0.2">
      <c r="A2973">
        <v>2971</v>
      </c>
      <c r="B2973">
        <v>5</v>
      </c>
    </row>
    <row r="2974" spans="1:2" x14ac:dyDescent="0.2">
      <c r="A2974">
        <v>2972</v>
      </c>
      <c r="B2974">
        <v>5</v>
      </c>
    </row>
    <row r="2975" spans="1:2" x14ac:dyDescent="0.2">
      <c r="A2975">
        <v>2973</v>
      </c>
      <c r="B2975">
        <v>5</v>
      </c>
    </row>
    <row r="2976" spans="1:2" x14ac:dyDescent="0.2">
      <c r="A2976">
        <v>2974</v>
      </c>
      <c r="B2976">
        <v>5</v>
      </c>
    </row>
    <row r="2977" spans="1:2" x14ac:dyDescent="0.2">
      <c r="A2977">
        <v>2975</v>
      </c>
      <c r="B2977">
        <v>5</v>
      </c>
    </row>
    <row r="2978" spans="1:2" x14ac:dyDescent="0.2">
      <c r="A2978">
        <v>2976</v>
      </c>
      <c r="B2978">
        <v>5</v>
      </c>
    </row>
    <row r="2979" spans="1:2" x14ac:dyDescent="0.2">
      <c r="A2979">
        <v>2977</v>
      </c>
      <c r="B2979">
        <v>5</v>
      </c>
    </row>
    <row r="2980" spans="1:2" x14ac:dyDescent="0.2">
      <c r="A2980">
        <v>2978</v>
      </c>
      <c r="B2980">
        <v>5</v>
      </c>
    </row>
    <row r="2981" spans="1:2" x14ac:dyDescent="0.2">
      <c r="A2981">
        <v>2979</v>
      </c>
      <c r="B2981">
        <v>5</v>
      </c>
    </row>
    <row r="2982" spans="1:2" x14ac:dyDescent="0.2">
      <c r="A2982">
        <v>2980</v>
      </c>
      <c r="B2982">
        <v>5</v>
      </c>
    </row>
    <row r="2983" spans="1:2" x14ac:dyDescent="0.2">
      <c r="A2983">
        <v>2981</v>
      </c>
      <c r="B2983">
        <v>5</v>
      </c>
    </row>
    <row r="2984" spans="1:2" x14ac:dyDescent="0.2">
      <c r="A2984">
        <v>2982</v>
      </c>
      <c r="B2984">
        <v>5</v>
      </c>
    </row>
    <row r="2985" spans="1:2" x14ac:dyDescent="0.2">
      <c r="A2985">
        <v>2983</v>
      </c>
      <c r="B2985">
        <v>5</v>
      </c>
    </row>
    <row r="2986" spans="1:2" x14ac:dyDescent="0.2">
      <c r="A2986">
        <v>2984</v>
      </c>
      <c r="B2986">
        <v>5</v>
      </c>
    </row>
    <row r="2987" spans="1:2" x14ac:dyDescent="0.2">
      <c r="A2987">
        <v>2985</v>
      </c>
      <c r="B2987">
        <v>5</v>
      </c>
    </row>
    <row r="2988" spans="1:2" x14ac:dyDescent="0.2">
      <c r="A2988">
        <v>2986</v>
      </c>
      <c r="B2988">
        <v>5</v>
      </c>
    </row>
    <row r="2989" spans="1:2" x14ac:dyDescent="0.2">
      <c r="A2989">
        <v>2987</v>
      </c>
      <c r="B2989">
        <v>5</v>
      </c>
    </row>
    <row r="2990" spans="1:2" x14ac:dyDescent="0.2">
      <c r="A2990">
        <v>2988</v>
      </c>
      <c r="B2990">
        <v>5</v>
      </c>
    </row>
    <row r="2991" spans="1:2" x14ac:dyDescent="0.2">
      <c r="A2991">
        <v>2989</v>
      </c>
      <c r="B2991">
        <v>5</v>
      </c>
    </row>
    <row r="2992" spans="1:2" x14ac:dyDescent="0.2">
      <c r="A2992">
        <v>2990</v>
      </c>
      <c r="B2992">
        <v>5</v>
      </c>
    </row>
    <row r="2993" spans="1:2" x14ac:dyDescent="0.2">
      <c r="A2993">
        <v>2991</v>
      </c>
      <c r="B2993">
        <v>5</v>
      </c>
    </row>
    <row r="2994" spans="1:2" x14ac:dyDescent="0.2">
      <c r="A2994">
        <v>2992</v>
      </c>
      <c r="B2994">
        <v>5</v>
      </c>
    </row>
    <row r="2995" spans="1:2" x14ac:dyDescent="0.2">
      <c r="A2995">
        <v>2993</v>
      </c>
      <c r="B2995">
        <v>5</v>
      </c>
    </row>
    <row r="2996" spans="1:2" x14ac:dyDescent="0.2">
      <c r="A2996">
        <v>2994</v>
      </c>
      <c r="B2996">
        <v>5</v>
      </c>
    </row>
    <row r="2997" spans="1:2" x14ac:dyDescent="0.2">
      <c r="A2997">
        <v>2995</v>
      </c>
      <c r="B2997">
        <v>5</v>
      </c>
    </row>
    <row r="2998" spans="1:2" x14ac:dyDescent="0.2">
      <c r="A2998">
        <v>2996</v>
      </c>
      <c r="B2998">
        <v>5</v>
      </c>
    </row>
    <row r="2999" spans="1:2" x14ac:dyDescent="0.2">
      <c r="A2999">
        <v>2997</v>
      </c>
      <c r="B2999">
        <v>5</v>
      </c>
    </row>
    <row r="3000" spans="1:2" x14ac:dyDescent="0.2">
      <c r="A3000">
        <v>2998</v>
      </c>
      <c r="B3000">
        <v>5</v>
      </c>
    </row>
    <row r="3001" spans="1:2" x14ac:dyDescent="0.2">
      <c r="A3001">
        <v>2999</v>
      </c>
      <c r="B3001">
        <v>5</v>
      </c>
    </row>
    <row r="3002" spans="1:2" x14ac:dyDescent="0.2">
      <c r="A3002">
        <v>3000</v>
      </c>
      <c r="B3002">
        <v>5</v>
      </c>
    </row>
    <row r="3003" spans="1:2" x14ac:dyDescent="0.2">
      <c r="A3003">
        <v>3001</v>
      </c>
      <c r="B3003">
        <v>5</v>
      </c>
    </row>
    <row r="3004" spans="1:2" x14ac:dyDescent="0.2">
      <c r="A3004">
        <v>3002</v>
      </c>
      <c r="B3004">
        <v>5</v>
      </c>
    </row>
    <row r="3005" spans="1:2" x14ac:dyDescent="0.2">
      <c r="A3005">
        <v>3003</v>
      </c>
      <c r="B3005">
        <v>5</v>
      </c>
    </row>
    <row r="3006" spans="1:2" x14ac:dyDescent="0.2">
      <c r="A3006">
        <v>3004</v>
      </c>
      <c r="B3006">
        <v>5</v>
      </c>
    </row>
    <row r="3007" spans="1:2" x14ac:dyDescent="0.2">
      <c r="A3007">
        <v>3005</v>
      </c>
      <c r="B3007">
        <v>5</v>
      </c>
    </row>
    <row r="3008" spans="1:2" x14ac:dyDescent="0.2">
      <c r="A3008">
        <v>3006</v>
      </c>
      <c r="B3008">
        <v>5</v>
      </c>
    </row>
    <row r="3009" spans="1:2" x14ac:dyDescent="0.2">
      <c r="A3009">
        <v>3007</v>
      </c>
      <c r="B3009">
        <v>5</v>
      </c>
    </row>
    <row r="3010" spans="1:2" x14ac:dyDescent="0.2">
      <c r="A3010">
        <v>3008</v>
      </c>
      <c r="B3010">
        <v>5</v>
      </c>
    </row>
    <row r="3011" spans="1:2" x14ac:dyDescent="0.2">
      <c r="A3011">
        <v>3009</v>
      </c>
      <c r="B3011">
        <v>5</v>
      </c>
    </row>
    <row r="3012" spans="1:2" x14ac:dyDescent="0.2">
      <c r="A3012">
        <v>3010</v>
      </c>
      <c r="B3012">
        <v>5</v>
      </c>
    </row>
    <row r="3013" spans="1:2" x14ac:dyDescent="0.2">
      <c r="A3013">
        <v>3011</v>
      </c>
      <c r="B3013">
        <v>5</v>
      </c>
    </row>
    <row r="3014" spans="1:2" x14ac:dyDescent="0.2">
      <c r="A3014">
        <v>3012</v>
      </c>
      <c r="B3014">
        <v>5</v>
      </c>
    </row>
    <row r="3015" spans="1:2" x14ac:dyDescent="0.2">
      <c r="A3015">
        <v>3013</v>
      </c>
      <c r="B3015">
        <v>5</v>
      </c>
    </row>
    <row r="3016" spans="1:2" x14ac:dyDescent="0.2">
      <c r="A3016">
        <v>3014</v>
      </c>
      <c r="B3016">
        <v>5</v>
      </c>
    </row>
    <row r="3017" spans="1:2" x14ac:dyDescent="0.2">
      <c r="A3017">
        <v>3015</v>
      </c>
      <c r="B3017">
        <v>5</v>
      </c>
    </row>
    <row r="3018" spans="1:2" x14ac:dyDescent="0.2">
      <c r="A3018">
        <v>3016</v>
      </c>
      <c r="B3018">
        <v>5</v>
      </c>
    </row>
    <row r="3019" spans="1:2" x14ac:dyDescent="0.2">
      <c r="A3019">
        <v>3017</v>
      </c>
      <c r="B3019">
        <v>5</v>
      </c>
    </row>
    <row r="3020" spans="1:2" x14ac:dyDescent="0.2">
      <c r="A3020">
        <v>3018</v>
      </c>
      <c r="B3020">
        <v>5</v>
      </c>
    </row>
    <row r="3021" spans="1:2" x14ac:dyDescent="0.2">
      <c r="A3021">
        <v>3019</v>
      </c>
      <c r="B3021">
        <v>5</v>
      </c>
    </row>
    <row r="3022" spans="1:2" x14ac:dyDescent="0.2">
      <c r="A3022">
        <v>3020</v>
      </c>
      <c r="B3022">
        <v>5</v>
      </c>
    </row>
    <row r="3023" spans="1:2" x14ac:dyDescent="0.2">
      <c r="A3023">
        <v>3021</v>
      </c>
      <c r="B3023">
        <v>5</v>
      </c>
    </row>
    <row r="3024" spans="1:2" x14ac:dyDescent="0.2">
      <c r="A3024">
        <v>3022</v>
      </c>
      <c r="B3024">
        <v>5</v>
      </c>
    </row>
    <row r="3025" spans="1:2" x14ac:dyDescent="0.2">
      <c r="A3025">
        <v>3023</v>
      </c>
      <c r="B3025">
        <v>5</v>
      </c>
    </row>
    <row r="3026" spans="1:2" x14ac:dyDescent="0.2">
      <c r="A3026">
        <v>3024</v>
      </c>
      <c r="B3026">
        <v>5</v>
      </c>
    </row>
    <row r="3027" spans="1:2" x14ac:dyDescent="0.2">
      <c r="A3027">
        <v>3025</v>
      </c>
      <c r="B3027">
        <v>5</v>
      </c>
    </row>
    <row r="3028" spans="1:2" x14ac:dyDescent="0.2">
      <c r="A3028">
        <v>3026</v>
      </c>
      <c r="B3028">
        <v>5</v>
      </c>
    </row>
    <row r="3029" spans="1:2" x14ac:dyDescent="0.2">
      <c r="A3029">
        <v>3027</v>
      </c>
      <c r="B3029">
        <v>5</v>
      </c>
    </row>
    <row r="3030" spans="1:2" x14ac:dyDescent="0.2">
      <c r="A3030">
        <v>3028</v>
      </c>
      <c r="B3030">
        <v>5</v>
      </c>
    </row>
    <row r="3031" spans="1:2" x14ac:dyDescent="0.2">
      <c r="A3031">
        <v>3029</v>
      </c>
      <c r="B3031">
        <v>5</v>
      </c>
    </row>
    <row r="3032" spans="1:2" x14ac:dyDescent="0.2">
      <c r="A3032">
        <v>3030</v>
      </c>
      <c r="B3032">
        <v>5</v>
      </c>
    </row>
    <row r="3033" spans="1:2" x14ac:dyDescent="0.2">
      <c r="A3033">
        <v>3031</v>
      </c>
      <c r="B3033">
        <v>5</v>
      </c>
    </row>
    <row r="3034" spans="1:2" x14ac:dyDescent="0.2">
      <c r="A3034">
        <v>3032</v>
      </c>
      <c r="B3034">
        <v>5</v>
      </c>
    </row>
    <row r="3035" spans="1:2" x14ac:dyDescent="0.2">
      <c r="A3035">
        <v>3033</v>
      </c>
      <c r="B3035">
        <v>5</v>
      </c>
    </row>
    <row r="3036" spans="1:2" x14ac:dyDescent="0.2">
      <c r="A3036">
        <v>3034</v>
      </c>
      <c r="B3036">
        <v>5</v>
      </c>
    </row>
    <row r="3037" spans="1:2" x14ac:dyDescent="0.2">
      <c r="A3037">
        <v>3035</v>
      </c>
      <c r="B3037">
        <v>5</v>
      </c>
    </row>
    <row r="3038" spans="1:2" x14ac:dyDescent="0.2">
      <c r="A3038">
        <v>3036</v>
      </c>
      <c r="B3038">
        <v>5</v>
      </c>
    </row>
    <row r="3039" spans="1:2" x14ac:dyDescent="0.2">
      <c r="A3039">
        <v>3037</v>
      </c>
      <c r="B3039">
        <v>5</v>
      </c>
    </row>
    <row r="3040" spans="1:2" x14ac:dyDescent="0.2">
      <c r="A3040">
        <v>3038</v>
      </c>
      <c r="B3040">
        <v>5</v>
      </c>
    </row>
    <row r="3041" spans="1:2" x14ac:dyDescent="0.2">
      <c r="A3041">
        <v>3039</v>
      </c>
      <c r="B3041">
        <v>5</v>
      </c>
    </row>
    <row r="3042" spans="1:2" x14ac:dyDescent="0.2">
      <c r="A3042">
        <v>3040</v>
      </c>
      <c r="B3042">
        <v>5</v>
      </c>
    </row>
    <row r="3043" spans="1:2" x14ac:dyDescent="0.2">
      <c r="A3043">
        <v>3041</v>
      </c>
      <c r="B3043">
        <v>5</v>
      </c>
    </row>
    <row r="3044" spans="1:2" x14ac:dyDescent="0.2">
      <c r="A3044">
        <v>3042</v>
      </c>
      <c r="B3044">
        <v>5</v>
      </c>
    </row>
    <row r="3045" spans="1:2" x14ac:dyDescent="0.2">
      <c r="A3045">
        <v>3043</v>
      </c>
      <c r="B3045">
        <v>5</v>
      </c>
    </row>
    <row r="3046" spans="1:2" x14ac:dyDescent="0.2">
      <c r="A3046">
        <v>3044</v>
      </c>
      <c r="B3046">
        <v>5</v>
      </c>
    </row>
    <row r="3047" spans="1:2" x14ac:dyDescent="0.2">
      <c r="A3047">
        <v>3045</v>
      </c>
      <c r="B3047">
        <v>5</v>
      </c>
    </row>
    <row r="3048" spans="1:2" x14ac:dyDescent="0.2">
      <c r="A3048">
        <v>3046</v>
      </c>
      <c r="B3048">
        <v>5</v>
      </c>
    </row>
    <row r="3049" spans="1:2" x14ac:dyDescent="0.2">
      <c r="A3049">
        <v>3047</v>
      </c>
      <c r="B3049">
        <v>5</v>
      </c>
    </row>
    <row r="3050" spans="1:2" x14ac:dyDescent="0.2">
      <c r="A3050">
        <v>3048</v>
      </c>
      <c r="B3050">
        <v>5</v>
      </c>
    </row>
    <row r="3051" spans="1:2" x14ac:dyDescent="0.2">
      <c r="A3051">
        <v>3049</v>
      </c>
      <c r="B3051">
        <v>5</v>
      </c>
    </row>
    <row r="3052" spans="1:2" x14ac:dyDescent="0.2">
      <c r="A3052">
        <v>3050</v>
      </c>
      <c r="B3052">
        <v>5</v>
      </c>
    </row>
    <row r="3053" spans="1:2" x14ac:dyDescent="0.2">
      <c r="A3053">
        <v>3051</v>
      </c>
      <c r="B3053">
        <v>5</v>
      </c>
    </row>
    <row r="3054" spans="1:2" x14ac:dyDescent="0.2">
      <c r="A3054">
        <v>3052</v>
      </c>
      <c r="B3054">
        <v>5</v>
      </c>
    </row>
    <row r="3055" spans="1:2" x14ac:dyDescent="0.2">
      <c r="A3055">
        <v>3053</v>
      </c>
      <c r="B3055">
        <v>5</v>
      </c>
    </row>
    <row r="3056" spans="1:2" x14ac:dyDescent="0.2">
      <c r="A3056">
        <v>3054</v>
      </c>
      <c r="B3056">
        <v>5</v>
      </c>
    </row>
    <row r="3057" spans="1:2" x14ac:dyDescent="0.2">
      <c r="A3057">
        <v>3055</v>
      </c>
      <c r="B3057">
        <v>5</v>
      </c>
    </row>
    <row r="3058" spans="1:2" x14ac:dyDescent="0.2">
      <c r="A3058">
        <v>3056</v>
      </c>
      <c r="B3058">
        <v>5</v>
      </c>
    </row>
    <row r="3059" spans="1:2" x14ac:dyDescent="0.2">
      <c r="A3059">
        <v>3057</v>
      </c>
      <c r="B3059">
        <v>5</v>
      </c>
    </row>
    <row r="3060" spans="1:2" x14ac:dyDescent="0.2">
      <c r="A3060">
        <v>3058</v>
      </c>
      <c r="B3060">
        <v>5</v>
      </c>
    </row>
    <row r="3061" spans="1:2" x14ac:dyDescent="0.2">
      <c r="A3061">
        <v>3059</v>
      </c>
      <c r="B3061">
        <v>5</v>
      </c>
    </row>
    <row r="3062" spans="1:2" x14ac:dyDescent="0.2">
      <c r="A3062">
        <v>3060</v>
      </c>
      <c r="B3062">
        <v>5</v>
      </c>
    </row>
    <row r="3063" spans="1:2" x14ac:dyDescent="0.2">
      <c r="A3063">
        <v>3061</v>
      </c>
      <c r="B3063">
        <v>5</v>
      </c>
    </row>
    <row r="3064" spans="1:2" x14ac:dyDescent="0.2">
      <c r="A3064">
        <v>3062</v>
      </c>
      <c r="B3064">
        <v>5</v>
      </c>
    </row>
    <row r="3065" spans="1:2" x14ac:dyDescent="0.2">
      <c r="A3065">
        <v>3063</v>
      </c>
      <c r="B3065">
        <v>5</v>
      </c>
    </row>
    <row r="3066" spans="1:2" x14ac:dyDescent="0.2">
      <c r="A3066">
        <v>3064</v>
      </c>
      <c r="B3066">
        <v>5</v>
      </c>
    </row>
    <row r="3067" spans="1:2" x14ac:dyDescent="0.2">
      <c r="A3067">
        <v>3065</v>
      </c>
      <c r="B3067">
        <v>5</v>
      </c>
    </row>
    <row r="3068" spans="1:2" x14ac:dyDescent="0.2">
      <c r="A3068">
        <v>3066</v>
      </c>
      <c r="B3068">
        <v>5</v>
      </c>
    </row>
    <row r="3069" spans="1:2" x14ac:dyDescent="0.2">
      <c r="A3069">
        <v>3067</v>
      </c>
      <c r="B3069">
        <v>5</v>
      </c>
    </row>
    <row r="3070" spans="1:2" x14ac:dyDescent="0.2">
      <c r="A3070">
        <v>3068</v>
      </c>
      <c r="B3070">
        <v>5</v>
      </c>
    </row>
    <row r="3071" spans="1:2" x14ac:dyDescent="0.2">
      <c r="A3071">
        <v>3069</v>
      </c>
      <c r="B3071">
        <v>5</v>
      </c>
    </row>
    <row r="3072" spans="1:2" x14ac:dyDescent="0.2">
      <c r="A3072">
        <v>3070</v>
      </c>
      <c r="B3072">
        <v>5</v>
      </c>
    </row>
    <row r="3073" spans="1:2" x14ac:dyDescent="0.2">
      <c r="A3073">
        <v>3071</v>
      </c>
      <c r="B3073">
        <v>5</v>
      </c>
    </row>
    <row r="3074" spans="1:2" x14ac:dyDescent="0.2">
      <c r="A3074">
        <v>3072</v>
      </c>
      <c r="B3074">
        <v>5</v>
      </c>
    </row>
    <row r="3075" spans="1:2" x14ac:dyDescent="0.2">
      <c r="A3075">
        <v>3073</v>
      </c>
      <c r="B3075">
        <v>5</v>
      </c>
    </row>
    <row r="3076" spans="1:2" x14ac:dyDescent="0.2">
      <c r="A3076">
        <v>3074</v>
      </c>
      <c r="B3076">
        <v>5</v>
      </c>
    </row>
    <row r="3077" spans="1:2" x14ac:dyDescent="0.2">
      <c r="A3077">
        <v>3075</v>
      </c>
      <c r="B3077">
        <v>5</v>
      </c>
    </row>
    <row r="3078" spans="1:2" x14ac:dyDescent="0.2">
      <c r="A3078">
        <v>3076</v>
      </c>
      <c r="B3078">
        <v>5</v>
      </c>
    </row>
    <row r="3079" spans="1:2" x14ac:dyDescent="0.2">
      <c r="A3079">
        <v>3077</v>
      </c>
      <c r="B3079">
        <v>5</v>
      </c>
    </row>
    <row r="3080" spans="1:2" x14ac:dyDescent="0.2">
      <c r="A3080">
        <v>3078</v>
      </c>
      <c r="B3080">
        <v>5</v>
      </c>
    </row>
    <row r="3081" spans="1:2" x14ac:dyDescent="0.2">
      <c r="A3081">
        <v>3079</v>
      </c>
      <c r="B3081">
        <v>5</v>
      </c>
    </row>
    <row r="3082" spans="1:2" x14ac:dyDescent="0.2">
      <c r="A3082">
        <v>3080</v>
      </c>
      <c r="B3082">
        <v>5</v>
      </c>
    </row>
    <row r="3083" spans="1:2" x14ac:dyDescent="0.2">
      <c r="A3083">
        <v>3081</v>
      </c>
      <c r="B3083">
        <v>5</v>
      </c>
    </row>
    <row r="3084" spans="1:2" x14ac:dyDescent="0.2">
      <c r="A3084">
        <v>3082</v>
      </c>
      <c r="B3084">
        <v>5</v>
      </c>
    </row>
    <row r="3085" spans="1:2" x14ac:dyDescent="0.2">
      <c r="A3085">
        <v>3083</v>
      </c>
      <c r="B3085">
        <v>5</v>
      </c>
    </row>
    <row r="3086" spans="1:2" x14ac:dyDescent="0.2">
      <c r="A3086">
        <v>3084</v>
      </c>
      <c r="B3086">
        <v>5</v>
      </c>
    </row>
    <row r="3087" spans="1:2" x14ac:dyDescent="0.2">
      <c r="A3087">
        <v>3085</v>
      </c>
      <c r="B3087">
        <v>5</v>
      </c>
    </row>
    <row r="3088" spans="1:2" x14ac:dyDescent="0.2">
      <c r="A3088">
        <v>3086</v>
      </c>
      <c r="B3088">
        <v>5</v>
      </c>
    </row>
    <row r="3089" spans="1:2" x14ac:dyDescent="0.2">
      <c r="A3089">
        <v>3087</v>
      </c>
      <c r="B3089">
        <v>5</v>
      </c>
    </row>
    <row r="3090" spans="1:2" x14ac:dyDescent="0.2">
      <c r="A3090">
        <v>3088</v>
      </c>
      <c r="B3090">
        <v>5</v>
      </c>
    </row>
    <row r="3091" spans="1:2" x14ac:dyDescent="0.2">
      <c r="A3091">
        <v>3089</v>
      </c>
      <c r="B3091">
        <v>5</v>
      </c>
    </row>
    <row r="3092" spans="1:2" x14ac:dyDescent="0.2">
      <c r="A3092">
        <v>3090</v>
      </c>
      <c r="B3092">
        <v>5</v>
      </c>
    </row>
    <row r="3093" spans="1:2" x14ac:dyDescent="0.2">
      <c r="A3093">
        <v>3091</v>
      </c>
      <c r="B3093">
        <v>5</v>
      </c>
    </row>
    <row r="3094" spans="1:2" x14ac:dyDescent="0.2">
      <c r="A3094">
        <v>3092</v>
      </c>
      <c r="B3094">
        <v>5</v>
      </c>
    </row>
    <row r="3095" spans="1:2" x14ac:dyDescent="0.2">
      <c r="A3095">
        <v>3093</v>
      </c>
      <c r="B3095">
        <v>5</v>
      </c>
    </row>
    <row r="3096" spans="1:2" x14ac:dyDescent="0.2">
      <c r="A3096">
        <v>3094</v>
      </c>
      <c r="B3096">
        <v>5</v>
      </c>
    </row>
    <row r="3097" spans="1:2" x14ac:dyDescent="0.2">
      <c r="A3097">
        <v>3095</v>
      </c>
      <c r="B3097">
        <v>5</v>
      </c>
    </row>
    <row r="3098" spans="1:2" x14ac:dyDescent="0.2">
      <c r="A3098">
        <v>3096</v>
      </c>
      <c r="B3098">
        <v>5</v>
      </c>
    </row>
    <row r="3099" spans="1:2" x14ac:dyDescent="0.2">
      <c r="A3099">
        <v>3097</v>
      </c>
      <c r="B3099">
        <v>5</v>
      </c>
    </row>
    <row r="3100" spans="1:2" x14ac:dyDescent="0.2">
      <c r="A3100">
        <v>3098</v>
      </c>
      <c r="B3100">
        <v>5</v>
      </c>
    </row>
    <row r="3101" spans="1:2" x14ac:dyDescent="0.2">
      <c r="A3101">
        <v>3099</v>
      </c>
      <c r="B3101">
        <v>5</v>
      </c>
    </row>
    <row r="3102" spans="1:2" x14ac:dyDescent="0.2">
      <c r="A3102">
        <v>3100</v>
      </c>
      <c r="B3102">
        <v>5</v>
      </c>
    </row>
    <row r="3103" spans="1:2" x14ac:dyDescent="0.2">
      <c r="A3103">
        <v>3101</v>
      </c>
      <c r="B3103">
        <v>5</v>
      </c>
    </row>
    <row r="3104" spans="1:2" x14ac:dyDescent="0.2">
      <c r="A3104">
        <v>3102</v>
      </c>
      <c r="B3104">
        <v>5</v>
      </c>
    </row>
    <row r="3105" spans="1:2" x14ac:dyDescent="0.2">
      <c r="A3105">
        <v>3103</v>
      </c>
      <c r="B3105">
        <v>5</v>
      </c>
    </row>
    <row r="3106" spans="1:2" x14ac:dyDescent="0.2">
      <c r="A3106">
        <v>3104</v>
      </c>
      <c r="B3106">
        <v>5</v>
      </c>
    </row>
    <row r="3107" spans="1:2" x14ac:dyDescent="0.2">
      <c r="A3107">
        <v>3105</v>
      </c>
      <c r="B3107">
        <v>5</v>
      </c>
    </row>
    <row r="3108" spans="1:2" x14ac:dyDescent="0.2">
      <c r="A3108">
        <v>3106</v>
      </c>
      <c r="B3108">
        <v>5</v>
      </c>
    </row>
    <row r="3109" spans="1:2" x14ac:dyDescent="0.2">
      <c r="A3109">
        <v>3107</v>
      </c>
      <c r="B3109">
        <v>5</v>
      </c>
    </row>
    <row r="3110" spans="1:2" x14ac:dyDescent="0.2">
      <c r="A3110">
        <v>3108</v>
      </c>
      <c r="B3110">
        <v>5</v>
      </c>
    </row>
    <row r="3111" spans="1:2" x14ac:dyDescent="0.2">
      <c r="A3111">
        <v>3109</v>
      </c>
      <c r="B3111">
        <v>5</v>
      </c>
    </row>
    <row r="3112" spans="1:2" x14ac:dyDescent="0.2">
      <c r="A3112">
        <v>3110</v>
      </c>
      <c r="B3112">
        <v>5</v>
      </c>
    </row>
    <row r="3113" spans="1:2" x14ac:dyDescent="0.2">
      <c r="A3113">
        <v>3111</v>
      </c>
      <c r="B3113">
        <v>5</v>
      </c>
    </row>
    <row r="3114" spans="1:2" x14ac:dyDescent="0.2">
      <c r="A3114">
        <v>3112</v>
      </c>
      <c r="B3114">
        <v>5</v>
      </c>
    </row>
    <row r="3115" spans="1:2" x14ac:dyDescent="0.2">
      <c r="A3115">
        <v>3113</v>
      </c>
      <c r="B3115">
        <v>5</v>
      </c>
    </row>
    <row r="3116" spans="1:2" x14ac:dyDescent="0.2">
      <c r="A3116">
        <v>3114</v>
      </c>
      <c r="B3116">
        <v>5</v>
      </c>
    </row>
    <row r="3117" spans="1:2" x14ac:dyDescent="0.2">
      <c r="A3117">
        <v>3115</v>
      </c>
      <c r="B3117">
        <v>5</v>
      </c>
    </row>
    <row r="3118" spans="1:2" x14ac:dyDescent="0.2">
      <c r="A3118">
        <v>3116</v>
      </c>
      <c r="B3118">
        <v>5</v>
      </c>
    </row>
    <row r="3119" spans="1:2" x14ac:dyDescent="0.2">
      <c r="A3119">
        <v>3117</v>
      </c>
      <c r="B3119">
        <v>5</v>
      </c>
    </row>
    <row r="3120" spans="1:2" x14ac:dyDescent="0.2">
      <c r="A3120">
        <v>3118</v>
      </c>
      <c r="B3120">
        <v>5</v>
      </c>
    </row>
    <row r="3121" spans="1:2" x14ac:dyDescent="0.2">
      <c r="A3121">
        <v>3119</v>
      </c>
      <c r="B3121">
        <v>5</v>
      </c>
    </row>
    <row r="3122" spans="1:2" x14ac:dyDescent="0.2">
      <c r="A3122">
        <v>3120</v>
      </c>
      <c r="B3122">
        <v>5</v>
      </c>
    </row>
    <row r="3123" spans="1:2" x14ac:dyDescent="0.2">
      <c r="A3123">
        <v>3121</v>
      </c>
      <c r="B3123">
        <v>5</v>
      </c>
    </row>
    <row r="3124" spans="1:2" x14ac:dyDescent="0.2">
      <c r="A3124">
        <v>3122</v>
      </c>
      <c r="B3124">
        <v>5</v>
      </c>
    </row>
    <row r="3125" spans="1:2" x14ac:dyDescent="0.2">
      <c r="A3125">
        <v>3123</v>
      </c>
      <c r="B3125">
        <v>5</v>
      </c>
    </row>
    <row r="3126" spans="1:2" x14ac:dyDescent="0.2">
      <c r="A3126">
        <v>3124</v>
      </c>
      <c r="B3126">
        <v>5</v>
      </c>
    </row>
    <row r="3127" spans="1:2" x14ac:dyDescent="0.2">
      <c r="A3127">
        <v>3125</v>
      </c>
      <c r="B3127">
        <v>5</v>
      </c>
    </row>
    <row r="3128" spans="1:2" x14ac:dyDescent="0.2">
      <c r="A3128">
        <v>3126</v>
      </c>
      <c r="B3128">
        <v>5</v>
      </c>
    </row>
    <row r="3129" spans="1:2" x14ac:dyDescent="0.2">
      <c r="A3129">
        <v>3127</v>
      </c>
      <c r="B3129">
        <v>5</v>
      </c>
    </row>
    <row r="3130" spans="1:2" x14ac:dyDescent="0.2">
      <c r="A3130">
        <v>3128</v>
      </c>
      <c r="B3130">
        <v>5</v>
      </c>
    </row>
    <row r="3131" spans="1:2" x14ac:dyDescent="0.2">
      <c r="A3131">
        <v>3129</v>
      </c>
      <c r="B3131">
        <v>5</v>
      </c>
    </row>
    <row r="3132" spans="1:2" x14ac:dyDescent="0.2">
      <c r="A3132">
        <v>3130</v>
      </c>
      <c r="B3132">
        <v>5</v>
      </c>
    </row>
    <row r="3133" spans="1:2" x14ac:dyDescent="0.2">
      <c r="A3133">
        <v>3131</v>
      </c>
      <c r="B3133">
        <v>5</v>
      </c>
    </row>
    <row r="3134" spans="1:2" x14ac:dyDescent="0.2">
      <c r="A3134">
        <v>3132</v>
      </c>
      <c r="B3134">
        <v>5</v>
      </c>
    </row>
    <row r="3135" spans="1:2" x14ac:dyDescent="0.2">
      <c r="A3135">
        <v>3133</v>
      </c>
      <c r="B3135">
        <v>5</v>
      </c>
    </row>
    <row r="3136" spans="1:2" x14ac:dyDescent="0.2">
      <c r="A3136">
        <v>3134</v>
      </c>
      <c r="B3136">
        <v>5</v>
      </c>
    </row>
    <row r="3137" spans="1:2" x14ac:dyDescent="0.2">
      <c r="A3137">
        <v>3135</v>
      </c>
      <c r="B3137">
        <v>5</v>
      </c>
    </row>
    <row r="3138" spans="1:2" x14ac:dyDescent="0.2">
      <c r="A3138">
        <v>3136</v>
      </c>
      <c r="B3138">
        <v>5</v>
      </c>
    </row>
    <row r="3139" spans="1:2" x14ac:dyDescent="0.2">
      <c r="A3139">
        <v>3137</v>
      </c>
      <c r="B3139">
        <v>5</v>
      </c>
    </row>
    <row r="3140" spans="1:2" x14ac:dyDescent="0.2">
      <c r="A3140">
        <v>3138</v>
      </c>
      <c r="B3140">
        <v>5</v>
      </c>
    </row>
    <row r="3141" spans="1:2" x14ac:dyDescent="0.2">
      <c r="A3141">
        <v>3139</v>
      </c>
      <c r="B3141">
        <v>5</v>
      </c>
    </row>
    <row r="3142" spans="1:2" x14ac:dyDescent="0.2">
      <c r="A3142">
        <v>3140</v>
      </c>
      <c r="B3142">
        <v>5</v>
      </c>
    </row>
    <row r="3143" spans="1:2" x14ac:dyDescent="0.2">
      <c r="A3143">
        <v>3141</v>
      </c>
      <c r="B3143">
        <v>3</v>
      </c>
    </row>
    <row r="3144" spans="1:2" x14ac:dyDescent="0.2">
      <c r="A3144">
        <v>3142</v>
      </c>
      <c r="B3144">
        <v>5</v>
      </c>
    </row>
    <row r="3145" spans="1:2" x14ac:dyDescent="0.2">
      <c r="A3145">
        <v>3143</v>
      </c>
      <c r="B3145">
        <v>5</v>
      </c>
    </row>
    <row r="3146" spans="1:2" x14ac:dyDescent="0.2">
      <c r="A3146">
        <v>3144</v>
      </c>
      <c r="B3146">
        <v>5</v>
      </c>
    </row>
    <row r="3147" spans="1:2" x14ac:dyDescent="0.2">
      <c r="A3147">
        <v>3145</v>
      </c>
      <c r="B3147">
        <v>5</v>
      </c>
    </row>
    <row r="3148" spans="1:2" x14ac:dyDescent="0.2">
      <c r="A3148">
        <v>3146</v>
      </c>
      <c r="B3148">
        <v>5</v>
      </c>
    </row>
    <row r="3149" spans="1:2" x14ac:dyDescent="0.2">
      <c r="A3149">
        <v>3147</v>
      </c>
      <c r="B3149">
        <v>5</v>
      </c>
    </row>
    <row r="3150" spans="1:2" x14ac:dyDescent="0.2">
      <c r="A3150">
        <v>3148</v>
      </c>
      <c r="B3150">
        <v>5</v>
      </c>
    </row>
    <row r="3151" spans="1:2" x14ac:dyDescent="0.2">
      <c r="A3151">
        <v>3149</v>
      </c>
      <c r="B3151">
        <v>5</v>
      </c>
    </row>
    <row r="3152" spans="1:2" x14ac:dyDescent="0.2">
      <c r="A3152">
        <v>3150</v>
      </c>
      <c r="B3152">
        <v>5</v>
      </c>
    </row>
    <row r="3153" spans="1:2" x14ac:dyDescent="0.2">
      <c r="A3153">
        <v>3151</v>
      </c>
      <c r="B3153">
        <v>5</v>
      </c>
    </row>
    <row r="3154" spans="1:2" x14ac:dyDescent="0.2">
      <c r="A3154">
        <v>3152</v>
      </c>
      <c r="B3154">
        <v>5</v>
      </c>
    </row>
    <row r="3155" spans="1:2" x14ac:dyDescent="0.2">
      <c r="A3155">
        <v>3153</v>
      </c>
      <c r="B3155">
        <v>5</v>
      </c>
    </row>
    <row r="3156" spans="1:2" x14ac:dyDescent="0.2">
      <c r="A3156">
        <v>3154</v>
      </c>
      <c r="B3156">
        <v>5</v>
      </c>
    </row>
    <row r="3157" spans="1:2" x14ac:dyDescent="0.2">
      <c r="A3157">
        <v>3155</v>
      </c>
      <c r="B3157">
        <v>5</v>
      </c>
    </row>
    <row r="3158" spans="1:2" x14ac:dyDescent="0.2">
      <c r="A3158">
        <v>3156</v>
      </c>
      <c r="B3158">
        <v>5</v>
      </c>
    </row>
    <row r="3159" spans="1:2" x14ac:dyDescent="0.2">
      <c r="A3159">
        <v>3157</v>
      </c>
      <c r="B3159">
        <v>5</v>
      </c>
    </row>
    <row r="3160" spans="1:2" x14ac:dyDescent="0.2">
      <c r="A3160">
        <v>3158</v>
      </c>
      <c r="B3160">
        <v>5</v>
      </c>
    </row>
    <row r="3161" spans="1:2" x14ac:dyDescent="0.2">
      <c r="A3161">
        <v>3159</v>
      </c>
      <c r="B3161">
        <v>5</v>
      </c>
    </row>
    <row r="3162" spans="1:2" x14ac:dyDescent="0.2">
      <c r="A3162">
        <v>3160</v>
      </c>
      <c r="B3162">
        <v>5</v>
      </c>
    </row>
    <row r="3163" spans="1:2" x14ac:dyDescent="0.2">
      <c r="A3163">
        <v>3161</v>
      </c>
      <c r="B3163">
        <v>5</v>
      </c>
    </row>
    <row r="3164" spans="1:2" x14ac:dyDescent="0.2">
      <c r="A3164">
        <v>3162</v>
      </c>
      <c r="B3164">
        <v>5</v>
      </c>
    </row>
    <row r="3165" spans="1:2" x14ac:dyDescent="0.2">
      <c r="A3165">
        <v>3163</v>
      </c>
      <c r="B3165">
        <v>5</v>
      </c>
    </row>
    <row r="3166" spans="1:2" x14ac:dyDescent="0.2">
      <c r="A3166">
        <v>3164</v>
      </c>
      <c r="B3166">
        <v>5</v>
      </c>
    </row>
    <row r="3167" spans="1:2" x14ac:dyDescent="0.2">
      <c r="A3167">
        <v>3165</v>
      </c>
      <c r="B3167">
        <v>5</v>
      </c>
    </row>
    <row r="3168" spans="1:2" x14ac:dyDescent="0.2">
      <c r="A3168">
        <v>3166</v>
      </c>
      <c r="B3168">
        <v>5</v>
      </c>
    </row>
    <row r="3169" spans="1:2" x14ac:dyDescent="0.2">
      <c r="A3169">
        <v>3167</v>
      </c>
      <c r="B3169">
        <v>5</v>
      </c>
    </row>
    <row r="3170" spans="1:2" x14ac:dyDescent="0.2">
      <c r="A3170">
        <v>3168</v>
      </c>
      <c r="B3170">
        <v>5</v>
      </c>
    </row>
    <row r="3171" spans="1:2" x14ac:dyDescent="0.2">
      <c r="A3171">
        <v>3169</v>
      </c>
      <c r="B3171">
        <v>5</v>
      </c>
    </row>
    <row r="3172" spans="1:2" x14ac:dyDescent="0.2">
      <c r="A3172">
        <v>3170</v>
      </c>
      <c r="B3172">
        <v>5</v>
      </c>
    </row>
    <row r="3173" spans="1:2" x14ac:dyDescent="0.2">
      <c r="A3173">
        <v>3171</v>
      </c>
      <c r="B3173">
        <v>5</v>
      </c>
    </row>
    <row r="3174" spans="1:2" x14ac:dyDescent="0.2">
      <c r="A3174">
        <v>3172</v>
      </c>
      <c r="B3174">
        <v>5</v>
      </c>
    </row>
    <row r="3175" spans="1:2" x14ac:dyDescent="0.2">
      <c r="A3175">
        <v>3173</v>
      </c>
      <c r="B3175">
        <v>5</v>
      </c>
    </row>
    <row r="3176" spans="1:2" x14ac:dyDescent="0.2">
      <c r="A3176">
        <v>3174</v>
      </c>
      <c r="B3176">
        <v>5</v>
      </c>
    </row>
    <row r="3177" spans="1:2" x14ac:dyDescent="0.2">
      <c r="A3177">
        <v>3175</v>
      </c>
      <c r="B3177">
        <v>5</v>
      </c>
    </row>
    <row r="3178" spans="1:2" x14ac:dyDescent="0.2">
      <c r="A3178">
        <v>3176</v>
      </c>
      <c r="B3178">
        <v>5</v>
      </c>
    </row>
    <row r="3179" spans="1:2" x14ac:dyDescent="0.2">
      <c r="A3179">
        <v>3177</v>
      </c>
      <c r="B3179">
        <v>5</v>
      </c>
    </row>
    <row r="3180" spans="1:2" x14ac:dyDescent="0.2">
      <c r="A3180">
        <v>3178</v>
      </c>
      <c r="B3180">
        <v>5</v>
      </c>
    </row>
    <row r="3181" spans="1:2" x14ac:dyDescent="0.2">
      <c r="A3181">
        <v>3179</v>
      </c>
      <c r="B3181">
        <v>5</v>
      </c>
    </row>
    <row r="3182" spans="1:2" x14ac:dyDescent="0.2">
      <c r="A3182">
        <v>3180</v>
      </c>
      <c r="B3182">
        <v>5</v>
      </c>
    </row>
    <row r="3183" spans="1:2" x14ac:dyDescent="0.2">
      <c r="A3183">
        <v>3181</v>
      </c>
      <c r="B3183">
        <v>5</v>
      </c>
    </row>
    <row r="3184" spans="1:2" x14ac:dyDescent="0.2">
      <c r="A3184">
        <v>3182</v>
      </c>
      <c r="B3184">
        <v>5</v>
      </c>
    </row>
    <row r="3185" spans="1:2" x14ac:dyDescent="0.2">
      <c r="A3185">
        <v>3183</v>
      </c>
      <c r="B3185">
        <v>5</v>
      </c>
    </row>
    <row r="3186" spans="1:2" x14ac:dyDescent="0.2">
      <c r="A3186">
        <v>3184</v>
      </c>
      <c r="B3186">
        <v>5</v>
      </c>
    </row>
    <row r="3187" spans="1:2" x14ac:dyDescent="0.2">
      <c r="A3187">
        <v>3185</v>
      </c>
      <c r="B3187">
        <v>5</v>
      </c>
    </row>
    <row r="3188" spans="1:2" x14ac:dyDescent="0.2">
      <c r="A3188">
        <v>3186</v>
      </c>
      <c r="B3188">
        <v>5</v>
      </c>
    </row>
    <row r="3189" spans="1:2" x14ac:dyDescent="0.2">
      <c r="A3189">
        <v>3187</v>
      </c>
      <c r="B3189">
        <v>5</v>
      </c>
    </row>
    <row r="3190" spans="1:2" x14ac:dyDescent="0.2">
      <c r="A3190">
        <v>3188</v>
      </c>
      <c r="B3190">
        <v>5</v>
      </c>
    </row>
    <row r="3191" spans="1:2" x14ac:dyDescent="0.2">
      <c r="A3191">
        <v>3189</v>
      </c>
      <c r="B3191">
        <v>5</v>
      </c>
    </row>
    <row r="3192" spans="1:2" x14ac:dyDescent="0.2">
      <c r="A3192">
        <v>3190</v>
      </c>
      <c r="B3192">
        <v>5</v>
      </c>
    </row>
    <row r="3193" spans="1:2" x14ac:dyDescent="0.2">
      <c r="A3193">
        <v>3191</v>
      </c>
      <c r="B3193">
        <v>5</v>
      </c>
    </row>
    <row r="3194" spans="1:2" x14ac:dyDescent="0.2">
      <c r="A3194">
        <v>3192</v>
      </c>
      <c r="B3194">
        <v>5</v>
      </c>
    </row>
    <row r="3195" spans="1:2" x14ac:dyDescent="0.2">
      <c r="A3195">
        <v>3193</v>
      </c>
      <c r="B3195">
        <v>5</v>
      </c>
    </row>
    <row r="3196" spans="1:2" x14ac:dyDescent="0.2">
      <c r="A3196">
        <v>3194</v>
      </c>
      <c r="B3196">
        <v>5</v>
      </c>
    </row>
    <row r="3197" spans="1:2" x14ac:dyDescent="0.2">
      <c r="A3197">
        <v>3195</v>
      </c>
      <c r="B3197">
        <v>5</v>
      </c>
    </row>
    <row r="3198" spans="1:2" x14ac:dyDescent="0.2">
      <c r="A3198">
        <v>3196</v>
      </c>
      <c r="B3198">
        <v>5</v>
      </c>
    </row>
    <row r="3199" spans="1:2" x14ac:dyDescent="0.2">
      <c r="A3199">
        <v>3197</v>
      </c>
      <c r="B3199">
        <v>5</v>
      </c>
    </row>
    <row r="3200" spans="1:2" x14ac:dyDescent="0.2">
      <c r="A3200">
        <v>3198</v>
      </c>
      <c r="B3200">
        <v>5</v>
      </c>
    </row>
    <row r="3201" spans="1:2" x14ac:dyDescent="0.2">
      <c r="A3201">
        <v>3199</v>
      </c>
      <c r="B3201">
        <v>5</v>
      </c>
    </row>
    <row r="3202" spans="1:2" x14ac:dyDescent="0.2">
      <c r="A3202">
        <v>3200</v>
      </c>
      <c r="B3202">
        <v>5</v>
      </c>
    </row>
    <row r="3203" spans="1:2" x14ac:dyDescent="0.2">
      <c r="A3203">
        <v>3201</v>
      </c>
      <c r="B3203">
        <v>5</v>
      </c>
    </row>
    <row r="3204" spans="1:2" x14ac:dyDescent="0.2">
      <c r="A3204">
        <v>3202</v>
      </c>
      <c r="B3204">
        <v>5</v>
      </c>
    </row>
    <row r="3205" spans="1:2" x14ac:dyDescent="0.2">
      <c r="A3205">
        <v>3203</v>
      </c>
      <c r="B3205">
        <v>5</v>
      </c>
    </row>
    <row r="3206" spans="1:2" x14ac:dyDescent="0.2">
      <c r="A3206">
        <v>3204</v>
      </c>
      <c r="B3206">
        <v>5</v>
      </c>
    </row>
    <row r="3207" spans="1:2" x14ac:dyDescent="0.2">
      <c r="A3207">
        <v>3205</v>
      </c>
      <c r="B3207">
        <v>5</v>
      </c>
    </row>
    <row r="3208" spans="1:2" x14ac:dyDescent="0.2">
      <c r="A3208">
        <v>3206</v>
      </c>
      <c r="B3208">
        <v>5</v>
      </c>
    </row>
    <row r="3209" spans="1:2" x14ac:dyDescent="0.2">
      <c r="A3209">
        <v>3207</v>
      </c>
      <c r="B3209">
        <v>5</v>
      </c>
    </row>
    <row r="3210" spans="1:2" x14ac:dyDescent="0.2">
      <c r="A3210">
        <v>3208</v>
      </c>
      <c r="B3210">
        <v>5</v>
      </c>
    </row>
    <row r="3211" spans="1:2" x14ac:dyDescent="0.2">
      <c r="A3211">
        <v>3209</v>
      </c>
      <c r="B3211">
        <v>5</v>
      </c>
    </row>
    <row r="3212" spans="1:2" x14ac:dyDescent="0.2">
      <c r="A3212">
        <v>3210</v>
      </c>
      <c r="B3212">
        <v>5</v>
      </c>
    </row>
    <row r="3213" spans="1:2" x14ac:dyDescent="0.2">
      <c r="A3213">
        <v>3211</v>
      </c>
      <c r="B3213">
        <v>5</v>
      </c>
    </row>
    <row r="3214" spans="1:2" x14ac:dyDescent="0.2">
      <c r="A3214">
        <v>3212</v>
      </c>
      <c r="B3214">
        <v>5</v>
      </c>
    </row>
    <row r="3215" spans="1:2" x14ac:dyDescent="0.2">
      <c r="A3215">
        <v>3213</v>
      </c>
      <c r="B3215">
        <v>5</v>
      </c>
    </row>
    <row r="3216" spans="1:2" x14ac:dyDescent="0.2">
      <c r="A3216">
        <v>3214</v>
      </c>
      <c r="B3216">
        <v>5</v>
      </c>
    </row>
    <row r="3217" spans="1:2" x14ac:dyDescent="0.2">
      <c r="A3217">
        <v>3215</v>
      </c>
      <c r="B3217">
        <v>5</v>
      </c>
    </row>
    <row r="3218" spans="1:2" x14ac:dyDescent="0.2">
      <c r="A3218">
        <v>3216</v>
      </c>
      <c r="B3218">
        <v>5</v>
      </c>
    </row>
    <row r="3219" spans="1:2" x14ac:dyDescent="0.2">
      <c r="A3219">
        <v>3217</v>
      </c>
      <c r="B3219">
        <v>5</v>
      </c>
    </row>
    <row r="3220" spans="1:2" x14ac:dyDescent="0.2">
      <c r="A3220">
        <v>3218</v>
      </c>
      <c r="B3220">
        <v>5</v>
      </c>
    </row>
    <row r="3221" spans="1:2" x14ac:dyDescent="0.2">
      <c r="A3221">
        <v>3219</v>
      </c>
      <c r="B3221">
        <v>5</v>
      </c>
    </row>
    <row r="3222" spans="1:2" x14ac:dyDescent="0.2">
      <c r="A3222">
        <v>3220</v>
      </c>
      <c r="B3222">
        <v>5</v>
      </c>
    </row>
    <row r="3223" spans="1:2" x14ac:dyDescent="0.2">
      <c r="A3223">
        <v>3221</v>
      </c>
      <c r="B3223">
        <v>5</v>
      </c>
    </row>
    <row r="3224" spans="1:2" x14ac:dyDescent="0.2">
      <c r="A3224">
        <v>3222</v>
      </c>
      <c r="B3224">
        <v>5</v>
      </c>
    </row>
    <row r="3225" spans="1:2" x14ac:dyDescent="0.2">
      <c r="A3225">
        <v>3223</v>
      </c>
      <c r="B3225">
        <v>5</v>
      </c>
    </row>
    <row r="3226" spans="1:2" x14ac:dyDescent="0.2">
      <c r="A3226">
        <v>3224</v>
      </c>
      <c r="B3226">
        <v>5</v>
      </c>
    </row>
    <row r="3227" spans="1:2" x14ac:dyDescent="0.2">
      <c r="A3227">
        <v>3225</v>
      </c>
      <c r="B3227">
        <v>5</v>
      </c>
    </row>
    <row r="3228" spans="1:2" x14ac:dyDescent="0.2">
      <c r="A3228">
        <v>3226</v>
      </c>
      <c r="B3228">
        <v>5</v>
      </c>
    </row>
    <row r="3229" spans="1:2" x14ac:dyDescent="0.2">
      <c r="A3229">
        <v>3227</v>
      </c>
      <c r="B3229">
        <v>5</v>
      </c>
    </row>
    <row r="3230" spans="1:2" x14ac:dyDescent="0.2">
      <c r="A3230">
        <v>3228</v>
      </c>
      <c r="B3230">
        <v>5</v>
      </c>
    </row>
    <row r="3231" spans="1:2" x14ac:dyDescent="0.2">
      <c r="A3231">
        <v>3229</v>
      </c>
      <c r="B3231">
        <v>5</v>
      </c>
    </row>
    <row r="3232" spans="1:2" x14ac:dyDescent="0.2">
      <c r="A3232">
        <v>3230</v>
      </c>
      <c r="B3232">
        <v>5</v>
      </c>
    </row>
    <row r="3233" spans="1:2" x14ac:dyDescent="0.2">
      <c r="A3233">
        <v>3231</v>
      </c>
      <c r="B3233">
        <v>5</v>
      </c>
    </row>
    <row r="3234" spans="1:2" x14ac:dyDescent="0.2">
      <c r="A3234">
        <v>3232</v>
      </c>
      <c r="B3234">
        <v>5</v>
      </c>
    </row>
    <row r="3235" spans="1:2" x14ac:dyDescent="0.2">
      <c r="A3235">
        <v>3233</v>
      </c>
      <c r="B3235">
        <v>5</v>
      </c>
    </row>
    <row r="3236" spans="1:2" x14ac:dyDescent="0.2">
      <c r="A3236">
        <v>3234</v>
      </c>
      <c r="B3236">
        <v>5</v>
      </c>
    </row>
    <row r="3237" spans="1:2" x14ac:dyDescent="0.2">
      <c r="A3237">
        <v>3235</v>
      </c>
      <c r="B3237">
        <v>5</v>
      </c>
    </row>
    <row r="3238" spans="1:2" x14ac:dyDescent="0.2">
      <c r="A3238">
        <v>3236</v>
      </c>
      <c r="B3238">
        <v>5</v>
      </c>
    </row>
    <row r="3239" spans="1:2" x14ac:dyDescent="0.2">
      <c r="A3239">
        <v>3237</v>
      </c>
      <c r="B3239">
        <v>5</v>
      </c>
    </row>
    <row r="3240" spans="1:2" x14ac:dyDescent="0.2">
      <c r="A3240">
        <v>3238</v>
      </c>
      <c r="B3240">
        <v>5</v>
      </c>
    </row>
    <row r="3241" spans="1:2" x14ac:dyDescent="0.2">
      <c r="A3241">
        <v>3239</v>
      </c>
      <c r="B3241">
        <v>5</v>
      </c>
    </row>
    <row r="3242" spans="1:2" x14ac:dyDescent="0.2">
      <c r="A3242">
        <v>3240</v>
      </c>
      <c r="B3242">
        <v>5</v>
      </c>
    </row>
    <row r="3243" spans="1:2" x14ac:dyDescent="0.2">
      <c r="A3243">
        <v>3241</v>
      </c>
      <c r="B3243">
        <v>5</v>
      </c>
    </row>
    <row r="3244" spans="1:2" x14ac:dyDescent="0.2">
      <c r="A3244">
        <v>3242</v>
      </c>
      <c r="B3244">
        <v>5</v>
      </c>
    </row>
    <row r="3245" spans="1:2" x14ac:dyDescent="0.2">
      <c r="A3245">
        <v>3243</v>
      </c>
      <c r="B3245">
        <v>5</v>
      </c>
    </row>
    <row r="3246" spans="1:2" x14ac:dyDescent="0.2">
      <c r="A3246">
        <v>3244</v>
      </c>
      <c r="B3246">
        <v>5</v>
      </c>
    </row>
    <row r="3247" spans="1:2" x14ac:dyDescent="0.2">
      <c r="A3247">
        <v>3245</v>
      </c>
      <c r="B3247">
        <v>5</v>
      </c>
    </row>
    <row r="3248" spans="1:2" x14ac:dyDescent="0.2">
      <c r="A3248">
        <v>3246</v>
      </c>
      <c r="B3248">
        <v>5</v>
      </c>
    </row>
    <row r="3249" spans="1:2" x14ac:dyDescent="0.2">
      <c r="A3249">
        <v>3247</v>
      </c>
      <c r="B3249">
        <v>5</v>
      </c>
    </row>
    <row r="3250" spans="1:2" x14ac:dyDescent="0.2">
      <c r="A3250">
        <v>3248</v>
      </c>
      <c r="B3250">
        <v>5</v>
      </c>
    </row>
    <row r="3251" spans="1:2" x14ac:dyDescent="0.2">
      <c r="A3251">
        <v>3249</v>
      </c>
      <c r="B3251">
        <v>5</v>
      </c>
    </row>
    <row r="3252" spans="1:2" x14ac:dyDescent="0.2">
      <c r="A3252">
        <v>3250</v>
      </c>
      <c r="B3252">
        <v>5</v>
      </c>
    </row>
    <row r="3253" spans="1:2" x14ac:dyDescent="0.2">
      <c r="A3253">
        <v>3251</v>
      </c>
      <c r="B3253">
        <v>5</v>
      </c>
    </row>
    <row r="3254" spans="1:2" x14ac:dyDescent="0.2">
      <c r="A3254">
        <v>3252</v>
      </c>
      <c r="B3254">
        <v>5</v>
      </c>
    </row>
    <row r="3255" spans="1:2" x14ac:dyDescent="0.2">
      <c r="A3255">
        <v>3253</v>
      </c>
      <c r="B3255">
        <v>5</v>
      </c>
    </row>
    <row r="3256" spans="1:2" x14ac:dyDescent="0.2">
      <c r="A3256">
        <v>3254</v>
      </c>
      <c r="B3256">
        <v>5</v>
      </c>
    </row>
    <row r="3257" spans="1:2" x14ac:dyDescent="0.2">
      <c r="A3257">
        <v>3255</v>
      </c>
      <c r="B3257">
        <v>5</v>
      </c>
    </row>
    <row r="3258" spans="1:2" x14ac:dyDescent="0.2">
      <c r="A3258">
        <v>3256</v>
      </c>
      <c r="B3258">
        <v>5</v>
      </c>
    </row>
    <row r="3259" spans="1:2" x14ac:dyDescent="0.2">
      <c r="A3259">
        <v>3257</v>
      </c>
      <c r="B3259">
        <v>5</v>
      </c>
    </row>
    <row r="3260" spans="1:2" x14ac:dyDescent="0.2">
      <c r="A3260">
        <v>3258</v>
      </c>
      <c r="B3260">
        <v>5</v>
      </c>
    </row>
    <row r="3261" spans="1:2" x14ac:dyDescent="0.2">
      <c r="A3261">
        <v>3259</v>
      </c>
      <c r="B3261">
        <v>5</v>
      </c>
    </row>
    <row r="3262" spans="1:2" x14ac:dyDescent="0.2">
      <c r="A3262">
        <v>3260</v>
      </c>
      <c r="B3262">
        <v>5</v>
      </c>
    </row>
    <row r="3263" spans="1:2" x14ac:dyDescent="0.2">
      <c r="A3263">
        <v>3261</v>
      </c>
      <c r="B3263">
        <v>5</v>
      </c>
    </row>
    <row r="3264" spans="1:2" x14ac:dyDescent="0.2">
      <c r="A3264">
        <v>3262</v>
      </c>
      <c r="B3264">
        <v>5</v>
      </c>
    </row>
    <row r="3265" spans="1:2" x14ac:dyDescent="0.2">
      <c r="A3265">
        <v>3263</v>
      </c>
      <c r="B3265">
        <v>5</v>
      </c>
    </row>
    <row r="3266" spans="1:2" x14ac:dyDescent="0.2">
      <c r="A3266">
        <v>3264</v>
      </c>
      <c r="B3266">
        <v>5</v>
      </c>
    </row>
    <row r="3267" spans="1:2" x14ac:dyDescent="0.2">
      <c r="A3267">
        <v>3265</v>
      </c>
      <c r="B3267">
        <v>5</v>
      </c>
    </row>
    <row r="3268" spans="1:2" x14ac:dyDescent="0.2">
      <c r="A3268">
        <v>3266</v>
      </c>
      <c r="B3268">
        <v>5</v>
      </c>
    </row>
    <row r="3269" spans="1:2" x14ac:dyDescent="0.2">
      <c r="A3269">
        <v>3267</v>
      </c>
      <c r="B3269">
        <v>5</v>
      </c>
    </row>
    <row r="3270" spans="1:2" x14ac:dyDescent="0.2">
      <c r="A3270">
        <v>3268</v>
      </c>
      <c r="B3270">
        <v>5</v>
      </c>
    </row>
    <row r="3271" spans="1:2" x14ac:dyDescent="0.2">
      <c r="A3271">
        <v>3269</v>
      </c>
      <c r="B3271">
        <v>5</v>
      </c>
    </row>
    <row r="3272" spans="1:2" x14ac:dyDescent="0.2">
      <c r="A3272">
        <v>3270</v>
      </c>
      <c r="B3272">
        <v>5</v>
      </c>
    </row>
    <row r="3273" spans="1:2" x14ac:dyDescent="0.2">
      <c r="A3273">
        <v>3271</v>
      </c>
      <c r="B3273">
        <v>5</v>
      </c>
    </row>
    <row r="3274" spans="1:2" x14ac:dyDescent="0.2">
      <c r="A3274">
        <v>3272</v>
      </c>
      <c r="B3274">
        <v>5</v>
      </c>
    </row>
    <row r="3275" spans="1:2" x14ac:dyDescent="0.2">
      <c r="A3275">
        <v>3273</v>
      </c>
      <c r="B3275">
        <v>5</v>
      </c>
    </row>
    <row r="3276" spans="1:2" x14ac:dyDescent="0.2">
      <c r="A3276">
        <v>3274</v>
      </c>
      <c r="B3276">
        <v>5</v>
      </c>
    </row>
    <row r="3277" spans="1:2" x14ac:dyDescent="0.2">
      <c r="A3277">
        <v>3275</v>
      </c>
      <c r="B3277">
        <v>5</v>
      </c>
    </row>
    <row r="3278" spans="1:2" x14ac:dyDescent="0.2">
      <c r="A3278">
        <v>3276</v>
      </c>
      <c r="B3278">
        <v>5</v>
      </c>
    </row>
    <row r="3279" spans="1:2" x14ac:dyDescent="0.2">
      <c r="A3279">
        <v>3277</v>
      </c>
      <c r="B3279">
        <v>5</v>
      </c>
    </row>
    <row r="3280" spans="1:2" x14ac:dyDescent="0.2">
      <c r="A3280">
        <v>3278</v>
      </c>
      <c r="B3280">
        <v>5</v>
      </c>
    </row>
    <row r="3281" spans="1:2" x14ac:dyDescent="0.2">
      <c r="A3281">
        <v>3279</v>
      </c>
      <c r="B3281">
        <v>5</v>
      </c>
    </row>
    <row r="3282" spans="1:2" x14ac:dyDescent="0.2">
      <c r="A3282">
        <v>3280</v>
      </c>
      <c r="B3282">
        <v>5</v>
      </c>
    </row>
    <row r="3283" spans="1:2" x14ac:dyDescent="0.2">
      <c r="A3283">
        <v>3281</v>
      </c>
      <c r="B3283">
        <v>5</v>
      </c>
    </row>
    <row r="3284" spans="1:2" x14ac:dyDescent="0.2">
      <c r="A3284">
        <v>3282</v>
      </c>
      <c r="B3284">
        <v>5</v>
      </c>
    </row>
    <row r="3285" spans="1:2" x14ac:dyDescent="0.2">
      <c r="A3285">
        <v>3283</v>
      </c>
      <c r="B3285">
        <v>5</v>
      </c>
    </row>
    <row r="3286" spans="1:2" x14ac:dyDescent="0.2">
      <c r="A3286">
        <v>3284</v>
      </c>
      <c r="B3286">
        <v>5</v>
      </c>
    </row>
    <row r="3287" spans="1:2" x14ac:dyDescent="0.2">
      <c r="A3287">
        <v>3285</v>
      </c>
      <c r="B3287">
        <v>5</v>
      </c>
    </row>
    <row r="3288" spans="1:2" x14ac:dyDescent="0.2">
      <c r="A3288">
        <v>3286</v>
      </c>
      <c r="B3288">
        <v>5</v>
      </c>
    </row>
    <row r="3289" spans="1:2" x14ac:dyDescent="0.2">
      <c r="A3289">
        <v>3287</v>
      </c>
      <c r="B3289">
        <v>5</v>
      </c>
    </row>
    <row r="3290" spans="1:2" x14ac:dyDescent="0.2">
      <c r="A3290">
        <v>3288</v>
      </c>
      <c r="B3290">
        <v>5</v>
      </c>
    </row>
    <row r="3291" spans="1:2" x14ac:dyDescent="0.2">
      <c r="A3291">
        <v>3289</v>
      </c>
      <c r="B3291">
        <v>5</v>
      </c>
    </row>
    <row r="3292" spans="1:2" x14ac:dyDescent="0.2">
      <c r="A3292">
        <v>3290</v>
      </c>
      <c r="B3292">
        <v>5</v>
      </c>
    </row>
    <row r="3293" spans="1:2" x14ac:dyDescent="0.2">
      <c r="A3293">
        <v>3291</v>
      </c>
      <c r="B3293">
        <v>5</v>
      </c>
    </row>
    <row r="3294" spans="1:2" x14ac:dyDescent="0.2">
      <c r="A3294">
        <v>3292</v>
      </c>
      <c r="B3294">
        <v>5</v>
      </c>
    </row>
    <row r="3295" spans="1:2" x14ac:dyDescent="0.2">
      <c r="A3295">
        <v>3293</v>
      </c>
      <c r="B3295">
        <v>5</v>
      </c>
    </row>
    <row r="3296" spans="1:2" x14ac:dyDescent="0.2">
      <c r="A3296">
        <v>3294</v>
      </c>
      <c r="B3296">
        <v>5</v>
      </c>
    </row>
    <row r="3297" spans="1:2" x14ac:dyDescent="0.2">
      <c r="A3297">
        <v>3295</v>
      </c>
      <c r="B3297">
        <v>5</v>
      </c>
    </row>
    <row r="3298" spans="1:2" x14ac:dyDescent="0.2">
      <c r="A3298">
        <v>3296</v>
      </c>
      <c r="B3298">
        <v>5</v>
      </c>
    </row>
    <row r="3299" spans="1:2" x14ac:dyDescent="0.2">
      <c r="A3299">
        <v>3297</v>
      </c>
      <c r="B3299">
        <v>5</v>
      </c>
    </row>
    <row r="3300" spans="1:2" x14ac:dyDescent="0.2">
      <c r="A3300">
        <v>3298</v>
      </c>
      <c r="B3300">
        <v>5</v>
      </c>
    </row>
    <row r="3301" spans="1:2" x14ac:dyDescent="0.2">
      <c r="A3301">
        <v>3299</v>
      </c>
      <c r="B3301">
        <v>5</v>
      </c>
    </row>
    <row r="3302" spans="1:2" x14ac:dyDescent="0.2">
      <c r="A3302">
        <v>3300</v>
      </c>
      <c r="B3302">
        <v>5</v>
      </c>
    </row>
    <row r="3303" spans="1:2" x14ac:dyDescent="0.2">
      <c r="A3303">
        <v>3301</v>
      </c>
      <c r="B3303">
        <v>5</v>
      </c>
    </row>
    <row r="3304" spans="1:2" x14ac:dyDescent="0.2">
      <c r="A3304">
        <v>3302</v>
      </c>
      <c r="B3304">
        <v>5</v>
      </c>
    </row>
    <row r="3305" spans="1:2" x14ac:dyDescent="0.2">
      <c r="A3305">
        <v>3303</v>
      </c>
      <c r="B3305">
        <v>5</v>
      </c>
    </row>
    <row r="3306" spans="1:2" x14ac:dyDescent="0.2">
      <c r="A3306">
        <v>3304</v>
      </c>
      <c r="B3306">
        <v>5</v>
      </c>
    </row>
    <row r="3307" spans="1:2" x14ac:dyDescent="0.2">
      <c r="A3307">
        <v>3305</v>
      </c>
      <c r="B3307">
        <v>5</v>
      </c>
    </row>
    <row r="3308" spans="1:2" x14ac:dyDescent="0.2">
      <c r="A3308">
        <v>3306</v>
      </c>
      <c r="B3308">
        <v>5</v>
      </c>
    </row>
    <row r="3309" spans="1:2" x14ac:dyDescent="0.2">
      <c r="A3309">
        <v>3307</v>
      </c>
      <c r="B3309">
        <v>5</v>
      </c>
    </row>
    <row r="3310" spans="1:2" x14ac:dyDescent="0.2">
      <c r="A3310">
        <v>3308</v>
      </c>
      <c r="B3310">
        <v>5</v>
      </c>
    </row>
    <row r="3311" spans="1:2" x14ac:dyDescent="0.2">
      <c r="A3311">
        <v>3309</v>
      </c>
      <c r="B3311">
        <v>5</v>
      </c>
    </row>
    <row r="3312" spans="1:2" x14ac:dyDescent="0.2">
      <c r="A3312">
        <v>3310</v>
      </c>
      <c r="B3312">
        <v>5</v>
      </c>
    </row>
    <row r="3313" spans="1:2" x14ac:dyDescent="0.2">
      <c r="A3313">
        <v>3311</v>
      </c>
      <c r="B3313">
        <v>5</v>
      </c>
    </row>
    <row r="3314" spans="1:2" x14ac:dyDescent="0.2">
      <c r="A3314">
        <v>3312</v>
      </c>
      <c r="B3314">
        <v>5</v>
      </c>
    </row>
    <row r="3315" spans="1:2" x14ac:dyDescent="0.2">
      <c r="A3315">
        <v>3313</v>
      </c>
      <c r="B3315">
        <v>5</v>
      </c>
    </row>
    <row r="3316" spans="1:2" x14ac:dyDescent="0.2">
      <c r="A3316">
        <v>3314</v>
      </c>
      <c r="B3316">
        <v>5</v>
      </c>
    </row>
    <row r="3317" spans="1:2" x14ac:dyDescent="0.2">
      <c r="A3317">
        <v>3315</v>
      </c>
      <c r="B3317">
        <v>5</v>
      </c>
    </row>
    <row r="3318" spans="1:2" x14ac:dyDescent="0.2">
      <c r="A3318">
        <v>3316</v>
      </c>
      <c r="B3318">
        <v>5</v>
      </c>
    </row>
    <row r="3319" spans="1:2" x14ac:dyDescent="0.2">
      <c r="A3319">
        <v>3317</v>
      </c>
      <c r="B3319">
        <v>5</v>
      </c>
    </row>
    <row r="3320" spans="1:2" x14ac:dyDescent="0.2">
      <c r="A3320">
        <v>3318</v>
      </c>
      <c r="B3320">
        <v>5</v>
      </c>
    </row>
    <row r="3321" spans="1:2" x14ac:dyDescent="0.2">
      <c r="A3321">
        <v>3319</v>
      </c>
      <c r="B3321">
        <v>5</v>
      </c>
    </row>
    <row r="3322" spans="1:2" x14ac:dyDescent="0.2">
      <c r="A3322">
        <v>3320</v>
      </c>
      <c r="B3322">
        <v>5</v>
      </c>
    </row>
    <row r="3323" spans="1:2" x14ac:dyDescent="0.2">
      <c r="A3323">
        <v>3321</v>
      </c>
      <c r="B3323">
        <v>5</v>
      </c>
    </row>
    <row r="3324" spans="1:2" x14ac:dyDescent="0.2">
      <c r="A3324">
        <v>3322</v>
      </c>
      <c r="B3324">
        <v>5</v>
      </c>
    </row>
    <row r="3325" spans="1:2" x14ac:dyDescent="0.2">
      <c r="A3325">
        <v>3323</v>
      </c>
      <c r="B3325">
        <v>5</v>
      </c>
    </row>
    <row r="3326" spans="1:2" x14ac:dyDescent="0.2">
      <c r="A3326">
        <v>3324</v>
      </c>
      <c r="B3326">
        <v>5</v>
      </c>
    </row>
    <row r="3327" spans="1:2" x14ac:dyDescent="0.2">
      <c r="A3327">
        <v>3325</v>
      </c>
      <c r="B3327">
        <v>5</v>
      </c>
    </row>
    <row r="3328" spans="1:2" x14ac:dyDescent="0.2">
      <c r="A3328">
        <v>3326</v>
      </c>
      <c r="B3328">
        <v>5</v>
      </c>
    </row>
    <row r="3329" spans="1:2" x14ac:dyDescent="0.2">
      <c r="A3329">
        <v>3327</v>
      </c>
      <c r="B3329">
        <v>5</v>
      </c>
    </row>
    <row r="3330" spans="1:2" x14ac:dyDescent="0.2">
      <c r="A3330">
        <v>3328</v>
      </c>
      <c r="B3330">
        <v>5</v>
      </c>
    </row>
    <row r="3331" spans="1:2" x14ac:dyDescent="0.2">
      <c r="A3331">
        <v>3329</v>
      </c>
      <c r="B3331">
        <v>5</v>
      </c>
    </row>
    <row r="3332" spans="1:2" x14ac:dyDescent="0.2">
      <c r="A3332">
        <v>3330</v>
      </c>
      <c r="B3332">
        <v>5</v>
      </c>
    </row>
    <row r="3333" spans="1:2" x14ac:dyDescent="0.2">
      <c r="A3333">
        <v>3331</v>
      </c>
      <c r="B3333">
        <v>5</v>
      </c>
    </row>
    <row r="3334" spans="1:2" x14ac:dyDescent="0.2">
      <c r="A3334">
        <v>3332</v>
      </c>
      <c r="B3334">
        <v>5</v>
      </c>
    </row>
    <row r="3335" spans="1:2" x14ac:dyDescent="0.2">
      <c r="A3335">
        <v>3333</v>
      </c>
      <c r="B3335">
        <v>5</v>
      </c>
    </row>
    <row r="3336" spans="1:2" x14ac:dyDescent="0.2">
      <c r="A3336">
        <v>3334</v>
      </c>
      <c r="B3336">
        <v>5</v>
      </c>
    </row>
    <row r="3337" spans="1:2" x14ac:dyDescent="0.2">
      <c r="A3337">
        <v>3335</v>
      </c>
      <c r="B3337">
        <v>5</v>
      </c>
    </row>
    <row r="3338" spans="1:2" x14ac:dyDescent="0.2">
      <c r="A3338">
        <v>3336</v>
      </c>
      <c r="B3338">
        <v>5</v>
      </c>
    </row>
    <row r="3339" spans="1:2" x14ac:dyDescent="0.2">
      <c r="A3339">
        <v>3337</v>
      </c>
      <c r="B3339">
        <v>5</v>
      </c>
    </row>
    <row r="3340" spans="1:2" x14ac:dyDescent="0.2">
      <c r="A3340">
        <v>3338</v>
      </c>
      <c r="B3340">
        <v>5</v>
      </c>
    </row>
    <row r="3341" spans="1:2" x14ac:dyDescent="0.2">
      <c r="A3341">
        <v>3339</v>
      </c>
      <c r="B3341">
        <v>5</v>
      </c>
    </row>
    <row r="3342" spans="1:2" x14ac:dyDescent="0.2">
      <c r="A3342">
        <v>3340</v>
      </c>
      <c r="B3342">
        <v>5</v>
      </c>
    </row>
    <row r="3343" spans="1:2" x14ac:dyDescent="0.2">
      <c r="A3343">
        <v>3341</v>
      </c>
      <c r="B3343">
        <v>5</v>
      </c>
    </row>
    <row r="3344" spans="1:2" x14ac:dyDescent="0.2">
      <c r="A3344">
        <v>3342</v>
      </c>
      <c r="B3344">
        <v>5</v>
      </c>
    </row>
    <row r="3345" spans="1:2" x14ac:dyDescent="0.2">
      <c r="A3345">
        <v>3343</v>
      </c>
      <c r="B3345">
        <v>5</v>
      </c>
    </row>
    <row r="3346" spans="1:2" x14ac:dyDescent="0.2">
      <c r="A3346">
        <v>3344</v>
      </c>
      <c r="B3346">
        <v>5</v>
      </c>
    </row>
    <row r="3347" spans="1:2" x14ac:dyDescent="0.2">
      <c r="A3347">
        <v>3345</v>
      </c>
      <c r="B3347">
        <v>5</v>
      </c>
    </row>
    <row r="3348" spans="1:2" x14ac:dyDescent="0.2">
      <c r="A3348">
        <v>3346</v>
      </c>
      <c r="B3348">
        <v>5</v>
      </c>
    </row>
    <row r="3349" spans="1:2" x14ac:dyDescent="0.2">
      <c r="A3349">
        <v>3347</v>
      </c>
      <c r="B3349">
        <v>5</v>
      </c>
    </row>
    <row r="3350" spans="1:2" x14ac:dyDescent="0.2">
      <c r="A3350">
        <v>3348</v>
      </c>
      <c r="B3350">
        <v>5</v>
      </c>
    </row>
    <row r="3351" spans="1:2" x14ac:dyDescent="0.2">
      <c r="A3351">
        <v>3349</v>
      </c>
      <c r="B3351">
        <v>5</v>
      </c>
    </row>
    <row r="3352" spans="1:2" x14ac:dyDescent="0.2">
      <c r="A3352">
        <v>3350</v>
      </c>
      <c r="B3352">
        <v>5</v>
      </c>
    </row>
    <row r="3353" spans="1:2" x14ac:dyDescent="0.2">
      <c r="A3353">
        <v>3351</v>
      </c>
      <c r="B3353">
        <v>5</v>
      </c>
    </row>
    <row r="3354" spans="1:2" x14ac:dyDescent="0.2">
      <c r="A3354">
        <v>3352</v>
      </c>
      <c r="B3354">
        <v>5</v>
      </c>
    </row>
    <row r="3355" spans="1:2" x14ac:dyDescent="0.2">
      <c r="A3355">
        <v>3353</v>
      </c>
      <c r="B3355">
        <v>5</v>
      </c>
    </row>
    <row r="3356" spans="1:2" x14ac:dyDescent="0.2">
      <c r="A3356">
        <v>3354</v>
      </c>
      <c r="B3356">
        <v>5</v>
      </c>
    </row>
    <row r="3357" spans="1:2" x14ac:dyDescent="0.2">
      <c r="A3357">
        <v>3355</v>
      </c>
      <c r="B3357">
        <v>5</v>
      </c>
    </row>
    <row r="3358" spans="1:2" x14ac:dyDescent="0.2">
      <c r="A3358">
        <v>3356</v>
      </c>
      <c r="B3358">
        <v>5</v>
      </c>
    </row>
    <row r="3359" spans="1:2" x14ac:dyDescent="0.2">
      <c r="A3359">
        <v>3357</v>
      </c>
      <c r="B3359">
        <v>5</v>
      </c>
    </row>
    <row r="3360" spans="1:2" x14ac:dyDescent="0.2">
      <c r="A3360">
        <v>3358</v>
      </c>
      <c r="B3360">
        <v>5</v>
      </c>
    </row>
    <row r="3361" spans="1:2" x14ac:dyDescent="0.2">
      <c r="A3361">
        <v>3359</v>
      </c>
      <c r="B3361">
        <v>5</v>
      </c>
    </row>
    <row r="3362" spans="1:2" x14ac:dyDescent="0.2">
      <c r="A3362">
        <v>3360</v>
      </c>
      <c r="B3362">
        <v>5</v>
      </c>
    </row>
    <row r="3363" spans="1:2" x14ac:dyDescent="0.2">
      <c r="A3363">
        <v>3361</v>
      </c>
      <c r="B3363">
        <v>5</v>
      </c>
    </row>
    <row r="3364" spans="1:2" x14ac:dyDescent="0.2">
      <c r="A3364">
        <v>3362</v>
      </c>
      <c r="B3364">
        <v>5</v>
      </c>
    </row>
    <row r="3365" spans="1:2" x14ac:dyDescent="0.2">
      <c r="A3365">
        <v>3363</v>
      </c>
      <c r="B3365">
        <v>5</v>
      </c>
    </row>
    <row r="3366" spans="1:2" x14ac:dyDescent="0.2">
      <c r="A3366">
        <v>3364</v>
      </c>
      <c r="B3366">
        <v>5</v>
      </c>
    </row>
    <row r="3367" spans="1:2" x14ac:dyDescent="0.2">
      <c r="A3367">
        <v>3365</v>
      </c>
      <c r="B3367">
        <v>5</v>
      </c>
    </row>
    <row r="3368" spans="1:2" x14ac:dyDescent="0.2">
      <c r="A3368">
        <v>3366</v>
      </c>
      <c r="B3368">
        <v>5</v>
      </c>
    </row>
    <row r="3369" spans="1:2" x14ac:dyDescent="0.2">
      <c r="A3369">
        <v>3367</v>
      </c>
      <c r="B3369">
        <v>5</v>
      </c>
    </row>
    <row r="3370" spans="1:2" x14ac:dyDescent="0.2">
      <c r="A3370">
        <v>3368</v>
      </c>
      <c r="B3370">
        <v>5</v>
      </c>
    </row>
    <row r="3371" spans="1:2" x14ac:dyDescent="0.2">
      <c r="A3371">
        <v>3369</v>
      </c>
      <c r="B3371">
        <v>5</v>
      </c>
    </row>
    <row r="3372" spans="1:2" x14ac:dyDescent="0.2">
      <c r="A3372">
        <v>3370</v>
      </c>
      <c r="B3372">
        <v>5</v>
      </c>
    </row>
    <row r="3373" spans="1:2" x14ac:dyDescent="0.2">
      <c r="A3373">
        <v>3371</v>
      </c>
      <c r="B3373">
        <v>5</v>
      </c>
    </row>
    <row r="3374" spans="1:2" x14ac:dyDescent="0.2">
      <c r="A3374">
        <v>3372</v>
      </c>
      <c r="B3374">
        <v>5</v>
      </c>
    </row>
    <row r="3375" spans="1:2" x14ac:dyDescent="0.2">
      <c r="A3375">
        <v>3373</v>
      </c>
      <c r="B3375">
        <v>5</v>
      </c>
    </row>
    <row r="3376" spans="1:2" x14ac:dyDescent="0.2">
      <c r="A3376">
        <v>3374</v>
      </c>
      <c r="B3376">
        <v>5</v>
      </c>
    </row>
    <row r="3377" spans="1:2" x14ac:dyDescent="0.2">
      <c r="A3377">
        <v>3375</v>
      </c>
      <c r="B3377">
        <v>5</v>
      </c>
    </row>
    <row r="3378" spans="1:2" x14ac:dyDescent="0.2">
      <c r="A3378">
        <v>3376</v>
      </c>
      <c r="B3378">
        <v>5</v>
      </c>
    </row>
    <row r="3379" spans="1:2" x14ac:dyDescent="0.2">
      <c r="A3379">
        <v>3377</v>
      </c>
      <c r="B3379">
        <v>5</v>
      </c>
    </row>
    <row r="3380" spans="1:2" x14ac:dyDescent="0.2">
      <c r="A3380">
        <v>3378</v>
      </c>
      <c r="B3380">
        <v>5</v>
      </c>
    </row>
    <row r="3381" spans="1:2" x14ac:dyDescent="0.2">
      <c r="A3381">
        <v>3379</v>
      </c>
      <c r="B3381">
        <v>5</v>
      </c>
    </row>
    <row r="3382" spans="1:2" x14ac:dyDescent="0.2">
      <c r="A3382">
        <v>3380</v>
      </c>
      <c r="B3382">
        <v>5</v>
      </c>
    </row>
    <row r="3383" spans="1:2" x14ac:dyDescent="0.2">
      <c r="A3383">
        <v>3381</v>
      </c>
      <c r="B3383">
        <v>5</v>
      </c>
    </row>
    <row r="3384" spans="1:2" x14ac:dyDescent="0.2">
      <c r="A3384">
        <v>3382</v>
      </c>
      <c r="B3384">
        <v>5</v>
      </c>
    </row>
    <row r="3385" spans="1:2" x14ac:dyDescent="0.2">
      <c r="A3385">
        <v>3383</v>
      </c>
      <c r="B3385">
        <v>5</v>
      </c>
    </row>
    <row r="3386" spans="1:2" x14ac:dyDescent="0.2">
      <c r="A3386">
        <v>3384</v>
      </c>
      <c r="B3386">
        <v>5</v>
      </c>
    </row>
    <row r="3387" spans="1:2" x14ac:dyDescent="0.2">
      <c r="A3387">
        <v>3385</v>
      </c>
      <c r="B3387">
        <v>5</v>
      </c>
    </row>
    <row r="3388" spans="1:2" x14ac:dyDescent="0.2">
      <c r="A3388">
        <v>3386</v>
      </c>
      <c r="B3388">
        <v>5</v>
      </c>
    </row>
    <row r="3389" spans="1:2" x14ac:dyDescent="0.2">
      <c r="A3389">
        <v>3387</v>
      </c>
      <c r="B3389">
        <v>5</v>
      </c>
    </row>
    <row r="3390" spans="1:2" x14ac:dyDescent="0.2">
      <c r="A3390">
        <v>3388</v>
      </c>
      <c r="B3390">
        <v>5</v>
      </c>
    </row>
    <row r="3391" spans="1:2" x14ac:dyDescent="0.2">
      <c r="A3391">
        <v>3389</v>
      </c>
      <c r="B3391">
        <v>5</v>
      </c>
    </row>
    <row r="3392" spans="1:2" x14ac:dyDescent="0.2">
      <c r="A3392">
        <v>3390</v>
      </c>
      <c r="B3392">
        <v>5</v>
      </c>
    </row>
    <row r="3393" spans="1:2" x14ac:dyDescent="0.2">
      <c r="A3393">
        <v>3391</v>
      </c>
      <c r="B3393">
        <v>5</v>
      </c>
    </row>
    <row r="3394" spans="1:2" x14ac:dyDescent="0.2">
      <c r="A3394">
        <v>3392</v>
      </c>
      <c r="B3394">
        <v>5</v>
      </c>
    </row>
    <row r="3395" spans="1:2" x14ac:dyDescent="0.2">
      <c r="A3395">
        <v>3393</v>
      </c>
      <c r="B3395">
        <v>5</v>
      </c>
    </row>
    <row r="3396" spans="1:2" x14ac:dyDescent="0.2">
      <c r="A3396">
        <v>3394</v>
      </c>
      <c r="B3396">
        <v>5</v>
      </c>
    </row>
    <row r="3397" spans="1:2" x14ac:dyDescent="0.2">
      <c r="A3397">
        <v>3395</v>
      </c>
      <c r="B3397">
        <v>5</v>
      </c>
    </row>
    <row r="3398" spans="1:2" x14ac:dyDescent="0.2">
      <c r="A3398">
        <v>3396</v>
      </c>
      <c r="B3398">
        <v>5</v>
      </c>
    </row>
    <row r="3399" spans="1:2" x14ac:dyDescent="0.2">
      <c r="A3399">
        <v>3397</v>
      </c>
      <c r="B3399">
        <v>5</v>
      </c>
    </row>
    <row r="3400" spans="1:2" x14ac:dyDescent="0.2">
      <c r="A3400">
        <v>3398</v>
      </c>
      <c r="B3400">
        <v>5</v>
      </c>
    </row>
    <row r="3401" spans="1:2" x14ac:dyDescent="0.2">
      <c r="A3401">
        <v>3399</v>
      </c>
      <c r="B3401">
        <v>5</v>
      </c>
    </row>
    <row r="3402" spans="1:2" x14ac:dyDescent="0.2">
      <c r="A3402">
        <v>3400</v>
      </c>
      <c r="B3402">
        <v>5</v>
      </c>
    </row>
    <row r="3403" spans="1:2" x14ac:dyDescent="0.2">
      <c r="A3403">
        <v>3401</v>
      </c>
      <c r="B3403">
        <v>5</v>
      </c>
    </row>
    <row r="3404" spans="1:2" x14ac:dyDescent="0.2">
      <c r="A3404">
        <v>3402</v>
      </c>
      <c r="B3404">
        <v>5</v>
      </c>
    </row>
    <row r="3405" spans="1:2" x14ac:dyDescent="0.2">
      <c r="A3405">
        <v>3403</v>
      </c>
      <c r="B3405">
        <v>5</v>
      </c>
    </row>
    <row r="3406" spans="1:2" x14ac:dyDescent="0.2">
      <c r="A3406">
        <v>3404</v>
      </c>
      <c r="B3406">
        <v>5</v>
      </c>
    </row>
    <row r="3407" spans="1:2" x14ac:dyDescent="0.2">
      <c r="A3407">
        <v>3405</v>
      </c>
      <c r="B3407">
        <v>5</v>
      </c>
    </row>
    <row r="3408" spans="1:2" x14ac:dyDescent="0.2">
      <c r="A3408">
        <v>3406</v>
      </c>
      <c r="B3408">
        <v>5</v>
      </c>
    </row>
    <row r="3409" spans="1:2" x14ac:dyDescent="0.2">
      <c r="A3409">
        <v>3407</v>
      </c>
      <c r="B3409">
        <v>5</v>
      </c>
    </row>
    <row r="3410" spans="1:2" x14ac:dyDescent="0.2">
      <c r="A3410">
        <v>3408</v>
      </c>
      <c r="B3410">
        <v>5</v>
      </c>
    </row>
    <row r="3411" spans="1:2" x14ac:dyDescent="0.2">
      <c r="A3411">
        <v>3409</v>
      </c>
      <c r="B3411">
        <v>5</v>
      </c>
    </row>
    <row r="3412" spans="1:2" x14ac:dyDescent="0.2">
      <c r="A3412">
        <v>3410</v>
      </c>
      <c r="B3412">
        <v>5</v>
      </c>
    </row>
    <row r="3413" spans="1:2" x14ac:dyDescent="0.2">
      <c r="A3413">
        <v>3411</v>
      </c>
      <c r="B3413">
        <v>5</v>
      </c>
    </row>
    <row r="3414" spans="1:2" x14ac:dyDescent="0.2">
      <c r="A3414">
        <v>3412</v>
      </c>
      <c r="B3414">
        <v>5</v>
      </c>
    </row>
    <row r="3415" spans="1:2" x14ac:dyDescent="0.2">
      <c r="A3415">
        <v>3413</v>
      </c>
      <c r="B3415">
        <v>5</v>
      </c>
    </row>
    <row r="3416" spans="1:2" x14ac:dyDescent="0.2">
      <c r="A3416">
        <v>3414</v>
      </c>
      <c r="B3416">
        <v>5</v>
      </c>
    </row>
    <row r="3417" spans="1:2" x14ac:dyDescent="0.2">
      <c r="A3417">
        <v>3415</v>
      </c>
      <c r="B3417">
        <v>5</v>
      </c>
    </row>
    <row r="3418" spans="1:2" x14ac:dyDescent="0.2">
      <c r="A3418">
        <v>3416</v>
      </c>
      <c r="B3418">
        <v>5</v>
      </c>
    </row>
    <row r="3419" spans="1:2" x14ac:dyDescent="0.2">
      <c r="A3419">
        <v>3417</v>
      </c>
      <c r="B3419">
        <v>5</v>
      </c>
    </row>
    <row r="3420" spans="1:2" x14ac:dyDescent="0.2">
      <c r="A3420">
        <v>3418</v>
      </c>
      <c r="B3420">
        <v>5</v>
      </c>
    </row>
    <row r="3421" spans="1:2" x14ac:dyDescent="0.2">
      <c r="A3421">
        <v>3419</v>
      </c>
      <c r="B3421">
        <v>5</v>
      </c>
    </row>
    <row r="3422" spans="1:2" x14ac:dyDescent="0.2">
      <c r="A3422">
        <v>3420</v>
      </c>
      <c r="B3422">
        <v>5</v>
      </c>
    </row>
    <row r="3423" spans="1:2" x14ac:dyDescent="0.2">
      <c r="A3423">
        <v>3421</v>
      </c>
      <c r="B3423">
        <v>5</v>
      </c>
    </row>
    <row r="3424" spans="1:2" x14ac:dyDescent="0.2">
      <c r="A3424">
        <v>3422</v>
      </c>
      <c r="B3424">
        <v>5</v>
      </c>
    </row>
    <row r="3425" spans="1:2" x14ac:dyDescent="0.2">
      <c r="A3425">
        <v>3423</v>
      </c>
      <c r="B3425">
        <v>5</v>
      </c>
    </row>
    <row r="3426" spans="1:2" x14ac:dyDescent="0.2">
      <c r="A3426">
        <v>3424</v>
      </c>
      <c r="B3426">
        <v>5</v>
      </c>
    </row>
    <row r="3427" spans="1:2" x14ac:dyDescent="0.2">
      <c r="A3427">
        <v>3425</v>
      </c>
      <c r="B3427">
        <v>5</v>
      </c>
    </row>
    <row r="3428" spans="1:2" x14ac:dyDescent="0.2">
      <c r="A3428">
        <v>3426</v>
      </c>
      <c r="B3428">
        <v>5</v>
      </c>
    </row>
    <row r="3429" spans="1:2" x14ac:dyDescent="0.2">
      <c r="A3429">
        <v>3427</v>
      </c>
      <c r="B3429">
        <v>5</v>
      </c>
    </row>
    <row r="3430" spans="1:2" x14ac:dyDescent="0.2">
      <c r="A3430">
        <v>3428</v>
      </c>
      <c r="B3430">
        <v>5</v>
      </c>
    </row>
    <row r="3431" spans="1:2" x14ac:dyDescent="0.2">
      <c r="A3431">
        <v>3429</v>
      </c>
      <c r="B3431">
        <v>5</v>
      </c>
    </row>
    <row r="3432" spans="1:2" x14ac:dyDescent="0.2">
      <c r="A3432">
        <v>3430</v>
      </c>
      <c r="B3432">
        <v>5</v>
      </c>
    </row>
    <row r="3433" spans="1:2" x14ac:dyDescent="0.2">
      <c r="A3433">
        <v>3431</v>
      </c>
      <c r="B3433">
        <v>5</v>
      </c>
    </row>
    <row r="3434" spans="1:2" x14ac:dyDescent="0.2">
      <c r="A3434">
        <v>3432</v>
      </c>
      <c r="B3434">
        <v>5</v>
      </c>
    </row>
    <row r="3435" spans="1:2" x14ac:dyDescent="0.2">
      <c r="A3435">
        <v>3433</v>
      </c>
      <c r="B3435">
        <v>5</v>
      </c>
    </row>
    <row r="3436" spans="1:2" x14ac:dyDescent="0.2">
      <c r="A3436">
        <v>3434</v>
      </c>
      <c r="B3436">
        <v>5</v>
      </c>
    </row>
    <row r="3437" spans="1:2" x14ac:dyDescent="0.2">
      <c r="A3437">
        <v>3435</v>
      </c>
      <c r="B3437">
        <v>5</v>
      </c>
    </row>
    <row r="3438" spans="1:2" x14ac:dyDescent="0.2">
      <c r="A3438">
        <v>3436</v>
      </c>
      <c r="B3438">
        <v>5</v>
      </c>
    </row>
    <row r="3439" spans="1:2" x14ac:dyDescent="0.2">
      <c r="A3439">
        <v>3437</v>
      </c>
      <c r="B3439">
        <v>5</v>
      </c>
    </row>
    <row r="3440" spans="1:2" x14ac:dyDescent="0.2">
      <c r="A3440">
        <v>3438</v>
      </c>
      <c r="B3440">
        <v>5</v>
      </c>
    </row>
    <row r="3441" spans="1:2" x14ac:dyDescent="0.2">
      <c r="A3441">
        <v>3439</v>
      </c>
      <c r="B3441">
        <v>5</v>
      </c>
    </row>
    <row r="3442" spans="1:2" x14ac:dyDescent="0.2">
      <c r="A3442">
        <v>3440</v>
      </c>
      <c r="B3442">
        <v>5</v>
      </c>
    </row>
    <row r="3443" spans="1:2" x14ac:dyDescent="0.2">
      <c r="A3443">
        <v>3441</v>
      </c>
      <c r="B3443">
        <v>5</v>
      </c>
    </row>
    <row r="3444" spans="1:2" x14ac:dyDescent="0.2">
      <c r="A3444">
        <v>3442</v>
      </c>
      <c r="B3444">
        <v>5</v>
      </c>
    </row>
    <row r="3445" spans="1:2" x14ac:dyDescent="0.2">
      <c r="A3445">
        <v>3443</v>
      </c>
      <c r="B3445">
        <v>3</v>
      </c>
    </row>
    <row r="3446" spans="1:2" x14ac:dyDescent="0.2">
      <c r="A3446">
        <v>3444</v>
      </c>
      <c r="B3446">
        <v>5</v>
      </c>
    </row>
    <row r="3447" spans="1:2" x14ac:dyDescent="0.2">
      <c r="A3447">
        <v>3445</v>
      </c>
      <c r="B3447">
        <v>5</v>
      </c>
    </row>
    <row r="3448" spans="1:2" x14ac:dyDescent="0.2">
      <c r="A3448">
        <v>3446</v>
      </c>
      <c r="B3448">
        <v>5</v>
      </c>
    </row>
    <row r="3449" spans="1:2" x14ac:dyDescent="0.2">
      <c r="A3449">
        <v>3447</v>
      </c>
      <c r="B3449">
        <v>5</v>
      </c>
    </row>
    <row r="3450" spans="1:2" x14ac:dyDescent="0.2">
      <c r="A3450">
        <v>3448</v>
      </c>
      <c r="B3450">
        <v>5</v>
      </c>
    </row>
    <row r="3451" spans="1:2" x14ac:dyDescent="0.2">
      <c r="A3451">
        <v>3449</v>
      </c>
      <c r="B3451">
        <v>5</v>
      </c>
    </row>
    <row r="3452" spans="1:2" x14ac:dyDescent="0.2">
      <c r="A3452">
        <v>3450</v>
      </c>
      <c r="B3452">
        <v>5</v>
      </c>
    </row>
    <row r="3453" spans="1:2" x14ac:dyDescent="0.2">
      <c r="A3453">
        <v>3451</v>
      </c>
      <c r="B3453">
        <v>5</v>
      </c>
    </row>
    <row r="3454" spans="1:2" x14ac:dyDescent="0.2">
      <c r="A3454">
        <v>3452</v>
      </c>
      <c r="B3454">
        <v>5</v>
      </c>
    </row>
    <row r="3455" spans="1:2" x14ac:dyDescent="0.2">
      <c r="A3455">
        <v>3453</v>
      </c>
      <c r="B3455">
        <v>5</v>
      </c>
    </row>
    <row r="3456" spans="1:2" x14ac:dyDescent="0.2">
      <c r="A3456">
        <v>3454</v>
      </c>
      <c r="B3456">
        <v>5</v>
      </c>
    </row>
    <row r="3457" spans="1:2" x14ac:dyDescent="0.2">
      <c r="A3457">
        <v>3455</v>
      </c>
      <c r="B3457">
        <v>5</v>
      </c>
    </row>
    <row r="3458" spans="1:2" x14ac:dyDescent="0.2">
      <c r="A3458">
        <v>3456</v>
      </c>
      <c r="B3458">
        <v>5</v>
      </c>
    </row>
    <row r="3459" spans="1:2" x14ac:dyDescent="0.2">
      <c r="A3459">
        <v>3457</v>
      </c>
      <c r="B3459">
        <v>5</v>
      </c>
    </row>
    <row r="3460" spans="1:2" x14ac:dyDescent="0.2">
      <c r="A3460">
        <v>3458</v>
      </c>
      <c r="B3460">
        <v>5</v>
      </c>
    </row>
    <row r="3461" spans="1:2" x14ac:dyDescent="0.2">
      <c r="A3461">
        <v>3459</v>
      </c>
      <c r="B3461">
        <v>5</v>
      </c>
    </row>
    <row r="3462" spans="1:2" x14ac:dyDescent="0.2">
      <c r="A3462">
        <v>3460</v>
      </c>
      <c r="B3462">
        <v>5</v>
      </c>
    </row>
    <row r="3463" spans="1:2" x14ac:dyDescent="0.2">
      <c r="A3463">
        <v>3461</v>
      </c>
      <c r="B3463">
        <v>5</v>
      </c>
    </row>
    <row r="3464" spans="1:2" x14ac:dyDescent="0.2">
      <c r="A3464">
        <v>3462</v>
      </c>
      <c r="B3464">
        <v>5</v>
      </c>
    </row>
    <row r="3465" spans="1:2" x14ac:dyDescent="0.2">
      <c r="A3465">
        <v>3463</v>
      </c>
      <c r="B3465">
        <v>5</v>
      </c>
    </row>
    <row r="3466" spans="1:2" x14ac:dyDescent="0.2">
      <c r="A3466">
        <v>3464</v>
      </c>
      <c r="B3466">
        <v>5</v>
      </c>
    </row>
    <row r="3467" spans="1:2" x14ac:dyDescent="0.2">
      <c r="A3467">
        <v>3465</v>
      </c>
      <c r="B3467">
        <v>5</v>
      </c>
    </row>
    <row r="3468" spans="1:2" x14ac:dyDescent="0.2">
      <c r="A3468">
        <v>3466</v>
      </c>
      <c r="B3468">
        <v>5</v>
      </c>
    </row>
    <row r="3469" spans="1:2" x14ac:dyDescent="0.2">
      <c r="A3469">
        <v>3467</v>
      </c>
      <c r="B3469">
        <v>5</v>
      </c>
    </row>
    <row r="3470" spans="1:2" x14ac:dyDescent="0.2">
      <c r="A3470">
        <v>3468</v>
      </c>
      <c r="B3470">
        <v>5</v>
      </c>
    </row>
    <row r="3471" spans="1:2" x14ac:dyDescent="0.2">
      <c r="A3471">
        <v>3469</v>
      </c>
      <c r="B3471">
        <v>5</v>
      </c>
    </row>
    <row r="3472" spans="1:2" x14ac:dyDescent="0.2">
      <c r="A3472">
        <v>3470</v>
      </c>
      <c r="B3472">
        <v>5</v>
      </c>
    </row>
    <row r="3473" spans="1:2" x14ac:dyDescent="0.2">
      <c r="A3473">
        <v>3471</v>
      </c>
      <c r="B3473">
        <v>5</v>
      </c>
    </row>
    <row r="3474" spans="1:2" x14ac:dyDescent="0.2">
      <c r="A3474">
        <v>3472</v>
      </c>
      <c r="B3474">
        <v>5</v>
      </c>
    </row>
    <row r="3475" spans="1:2" x14ac:dyDescent="0.2">
      <c r="A3475">
        <v>3473</v>
      </c>
      <c r="B3475">
        <v>5</v>
      </c>
    </row>
    <row r="3476" spans="1:2" x14ac:dyDescent="0.2">
      <c r="A3476">
        <v>3474</v>
      </c>
      <c r="B3476">
        <v>5</v>
      </c>
    </row>
    <row r="3477" spans="1:2" x14ac:dyDescent="0.2">
      <c r="A3477">
        <v>3475</v>
      </c>
      <c r="B3477">
        <v>5</v>
      </c>
    </row>
    <row r="3478" spans="1:2" x14ac:dyDescent="0.2">
      <c r="A3478">
        <v>3476</v>
      </c>
      <c r="B3478">
        <v>5</v>
      </c>
    </row>
    <row r="3479" spans="1:2" x14ac:dyDescent="0.2">
      <c r="A3479">
        <v>3477</v>
      </c>
      <c r="B3479">
        <v>5</v>
      </c>
    </row>
    <row r="3480" spans="1:2" x14ac:dyDescent="0.2">
      <c r="A3480">
        <v>3478</v>
      </c>
      <c r="B3480">
        <v>5</v>
      </c>
    </row>
    <row r="3481" spans="1:2" x14ac:dyDescent="0.2">
      <c r="A3481">
        <v>3479</v>
      </c>
      <c r="B3481">
        <v>5</v>
      </c>
    </row>
    <row r="3482" spans="1:2" x14ac:dyDescent="0.2">
      <c r="A3482">
        <v>3480</v>
      </c>
      <c r="B3482">
        <v>5</v>
      </c>
    </row>
    <row r="3483" spans="1:2" x14ac:dyDescent="0.2">
      <c r="A3483">
        <v>3481</v>
      </c>
      <c r="B3483">
        <v>5</v>
      </c>
    </row>
    <row r="3484" spans="1:2" x14ac:dyDescent="0.2">
      <c r="A3484">
        <v>3482</v>
      </c>
      <c r="B3484">
        <v>5</v>
      </c>
    </row>
    <row r="3485" spans="1:2" x14ac:dyDescent="0.2">
      <c r="A3485">
        <v>3483</v>
      </c>
      <c r="B3485">
        <v>5</v>
      </c>
    </row>
    <row r="3486" spans="1:2" x14ac:dyDescent="0.2">
      <c r="A3486">
        <v>3484</v>
      </c>
      <c r="B3486">
        <v>5</v>
      </c>
    </row>
    <row r="3487" spans="1:2" x14ac:dyDescent="0.2">
      <c r="A3487">
        <v>3485</v>
      </c>
      <c r="B3487">
        <v>5</v>
      </c>
    </row>
    <row r="3488" spans="1:2" x14ac:dyDescent="0.2">
      <c r="A3488">
        <v>3486</v>
      </c>
      <c r="B3488">
        <v>5</v>
      </c>
    </row>
    <row r="3489" spans="1:2" x14ac:dyDescent="0.2">
      <c r="A3489">
        <v>3487</v>
      </c>
      <c r="B3489">
        <v>5</v>
      </c>
    </row>
    <row r="3490" spans="1:2" x14ac:dyDescent="0.2">
      <c r="A3490">
        <v>3488</v>
      </c>
      <c r="B3490">
        <v>5</v>
      </c>
    </row>
    <row r="3491" spans="1:2" x14ac:dyDescent="0.2">
      <c r="A3491">
        <v>3489</v>
      </c>
      <c r="B3491">
        <v>5</v>
      </c>
    </row>
    <row r="3492" spans="1:2" x14ac:dyDescent="0.2">
      <c r="A3492">
        <v>3490</v>
      </c>
      <c r="B3492">
        <v>5</v>
      </c>
    </row>
    <row r="3493" spans="1:2" x14ac:dyDescent="0.2">
      <c r="A3493">
        <v>3491</v>
      </c>
      <c r="B3493">
        <v>5</v>
      </c>
    </row>
    <row r="3494" spans="1:2" x14ac:dyDescent="0.2">
      <c r="A3494">
        <v>3492</v>
      </c>
      <c r="B3494">
        <v>5</v>
      </c>
    </row>
    <row r="3495" spans="1:2" x14ac:dyDescent="0.2">
      <c r="A3495">
        <v>3493</v>
      </c>
      <c r="B3495">
        <v>5</v>
      </c>
    </row>
    <row r="3496" spans="1:2" x14ac:dyDescent="0.2">
      <c r="A3496">
        <v>3494</v>
      </c>
      <c r="B3496">
        <v>5</v>
      </c>
    </row>
    <row r="3497" spans="1:2" x14ac:dyDescent="0.2">
      <c r="A3497">
        <v>3495</v>
      </c>
      <c r="B3497">
        <v>5</v>
      </c>
    </row>
    <row r="3498" spans="1:2" x14ac:dyDescent="0.2">
      <c r="A3498">
        <v>3496</v>
      </c>
      <c r="B3498">
        <v>5</v>
      </c>
    </row>
    <row r="3499" spans="1:2" x14ac:dyDescent="0.2">
      <c r="A3499">
        <v>3497</v>
      </c>
      <c r="B3499">
        <v>5</v>
      </c>
    </row>
    <row r="3500" spans="1:2" x14ac:dyDescent="0.2">
      <c r="A3500">
        <v>3498</v>
      </c>
      <c r="B3500">
        <v>5</v>
      </c>
    </row>
    <row r="3501" spans="1:2" x14ac:dyDescent="0.2">
      <c r="A3501">
        <v>3499</v>
      </c>
      <c r="B3501">
        <v>5</v>
      </c>
    </row>
    <row r="3502" spans="1:2" x14ac:dyDescent="0.2">
      <c r="A3502">
        <v>3500</v>
      </c>
      <c r="B3502">
        <v>5</v>
      </c>
    </row>
    <row r="3503" spans="1:2" x14ac:dyDescent="0.2">
      <c r="A3503">
        <v>3501</v>
      </c>
      <c r="B3503">
        <v>5</v>
      </c>
    </row>
    <row r="3504" spans="1:2" x14ac:dyDescent="0.2">
      <c r="A3504">
        <v>3502</v>
      </c>
      <c r="B3504">
        <v>5</v>
      </c>
    </row>
    <row r="3505" spans="1:2" x14ac:dyDescent="0.2">
      <c r="A3505">
        <v>3503</v>
      </c>
      <c r="B3505">
        <v>5</v>
      </c>
    </row>
    <row r="3506" spans="1:2" x14ac:dyDescent="0.2">
      <c r="A3506">
        <v>3504</v>
      </c>
      <c r="B3506">
        <v>5</v>
      </c>
    </row>
    <row r="3507" spans="1:2" x14ac:dyDescent="0.2">
      <c r="A3507">
        <v>3505</v>
      </c>
      <c r="B3507">
        <v>5</v>
      </c>
    </row>
    <row r="3508" spans="1:2" x14ac:dyDescent="0.2">
      <c r="A3508">
        <v>3506</v>
      </c>
      <c r="B3508">
        <v>5</v>
      </c>
    </row>
    <row r="3509" spans="1:2" x14ac:dyDescent="0.2">
      <c r="A3509">
        <v>3507</v>
      </c>
      <c r="B3509">
        <v>5</v>
      </c>
    </row>
    <row r="3510" spans="1:2" x14ac:dyDescent="0.2">
      <c r="A3510">
        <v>3508</v>
      </c>
      <c r="B3510">
        <v>5</v>
      </c>
    </row>
    <row r="3511" spans="1:2" x14ac:dyDescent="0.2">
      <c r="A3511">
        <v>3509</v>
      </c>
      <c r="B3511">
        <v>5</v>
      </c>
    </row>
    <row r="3512" spans="1:2" x14ac:dyDescent="0.2">
      <c r="A3512">
        <v>3510</v>
      </c>
      <c r="B3512">
        <v>5</v>
      </c>
    </row>
    <row r="3513" spans="1:2" x14ac:dyDescent="0.2">
      <c r="A3513">
        <v>3511</v>
      </c>
      <c r="B3513">
        <v>5</v>
      </c>
    </row>
    <row r="3514" spans="1:2" x14ac:dyDescent="0.2">
      <c r="A3514">
        <v>3512</v>
      </c>
      <c r="B3514">
        <v>5</v>
      </c>
    </row>
    <row r="3515" spans="1:2" x14ac:dyDescent="0.2">
      <c r="A3515">
        <v>3513</v>
      </c>
      <c r="B3515">
        <v>5</v>
      </c>
    </row>
    <row r="3516" spans="1:2" x14ac:dyDescent="0.2">
      <c r="A3516">
        <v>3514</v>
      </c>
      <c r="B3516">
        <v>5</v>
      </c>
    </row>
    <row r="3517" spans="1:2" x14ac:dyDescent="0.2">
      <c r="A3517">
        <v>3515</v>
      </c>
      <c r="B3517">
        <v>5</v>
      </c>
    </row>
    <row r="3518" spans="1:2" x14ac:dyDescent="0.2">
      <c r="A3518">
        <v>3516</v>
      </c>
      <c r="B3518">
        <v>5</v>
      </c>
    </row>
    <row r="3519" spans="1:2" x14ac:dyDescent="0.2">
      <c r="A3519">
        <v>3517</v>
      </c>
      <c r="B3519">
        <v>5</v>
      </c>
    </row>
    <row r="3520" spans="1:2" x14ac:dyDescent="0.2">
      <c r="A3520">
        <v>3518</v>
      </c>
      <c r="B3520">
        <v>5</v>
      </c>
    </row>
    <row r="3521" spans="1:2" x14ac:dyDescent="0.2">
      <c r="A3521">
        <v>3519</v>
      </c>
      <c r="B3521">
        <v>5</v>
      </c>
    </row>
    <row r="3522" spans="1:2" x14ac:dyDescent="0.2">
      <c r="A3522">
        <v>3520</v>
      </c>
      <c r="B3522">
        <v>5</v>
      </c>
    </row>
    <row r="3523" spans="1:2" x14ac:dyDescent="0.2">
      <c r="A3523">
        <v>3521</v>
      </c>
      <c r="B3523">
        <v>5</v>
      </c>
    </row>
    <row r="3524" spans="1:2" x14ac:dyDescent="0.2">
      <c r="A3524">
        <v>3522</v>
      </c>
      <c r="B3524">
        <v>5</v>
      </c>
    </row>
    <row r="3525" spans="1:2" x14ac:dyDescent="0.2">
      <c r="A3525">
        <v>3523</v>
      </c>
      <c r="B3525">
        <v>5</v>
      </c>
    </row>
    <row r="3526" spans="1:2" x14ac:dyDescent="0.2">
      <c r="A3526">
        <v>3524</v>
      </c>
      <c r="B3526">
        <v>5</v>
      </c>
    </row>
    <row r="3527" spans="1:2" x14ac:dyDescent="0.2">
      <c r="A3527">
        <v>3525</v>
      </c>
      <c r="B3527">
        <v>5</v>
      </c>
    </row>
    <row r="3528" spans="1:2" x14ac:dyDescent="0.2">
      <c r="A3528">
        <v>3526</v>
      </c>
      <c r="B3528">
        <v>5</v>
      </c>
    </row>
    <row r="3529" spans="1:2" x14ac:dyDescent="0.2">
      <c r="A3529">
        <v>3527</v>
      </c>
      <c r="B3529">
        <v>5</v>
      </c>
    </row>
    <row r="3530" spans="1:2" x14ac:dyDescent="0.2">
      <c r="A3530">
        <v>3528</v>
      </c>
      <c r="B3530">
        <v>5</v>
      </c>
    </row>
    <row r="3531" spans="1:2" x14ac:dyDescent="0.2">
      <c r="A3531">
        <v>3529</v>
      </c>
      <c r="B3531">
        <v>5</v>
      </c>
    </row>
    <row r="3532" spans="1:2" x14ac:dyDescent="0.2">
      <c r="A3532">
        <v>3530</v>
      </c>
      <c r="B3532">
        <v>5</v>
      </c>
    </row>
    <row r="3533" spans="1:2" x14ac:dyDescent="0.2">
      <c r="A3533">
        <v>3531</v>
      </c>
      <c r="B3533">
        <v>5</v>
      </c>
    </row>
    <row r="3534" spans="1:2" x14ac:dyDescent="0.2">
      <c r="A3534">
        <v>3532</v>
      </c>
      <c r="B3534">
        <v>5</v>
      </c>
    </row>
    <row r="3535" spans="1:2" x14ac:dyDescent="0.2">
      <c r="A3535">
        <v>3533</v>
      </c>
      <c r="B3535">
        <v>5</v>
      </c>
    </row>
    <row r="3536" spans="1:2" x14ac:dyDescent="0.2">
      <c r="A3536">
        <v>3534</v>
      </c>
      <c r="B3536">
        <v>5</v>
      </c>
    </row>
    <row r="3537" spans="1:2" x14ac:dyDescent="0.2">
      <c r="A3537">
        <v>3535</v>
      </c>
      <c r="B3537">
        <v>5</v>
      </c>
    </row>
    <row r="3538" spans="1:2" x14ac:dyDescent="0.2">
      <c r="A3538">
        <v>3536</v>
      </c>
      <c r="B3538">
        <v>5</v>
      </c>
    </row>
    <row r="3539" spans="1:2" x14ac:dyDescent="0.2">
      <c r="A3539">
        <v>3537</v>
      </c>
      <c r="B3539">
        <v>5</v>
      </c>
    </row>
    <row r="3540" spans="1:2" x14ac:dyDescent="0.2">
      <c r="A3540">
        <v>3538</v>
      </c>
      <c r="B3540">
        <v>5</v>
      </c>
    </row>
    <row r="3541" spans="1:2" x14ac:dyDescent="0.2">
      <c r="A3541">
        <v>3539</v>
      </c>
      <c r="B3541">
        <v>5</v>
      </c>
    </row>
    <row r="3542" spans="1:2" x14ac:dyDescent="0.2">
      <c r="A3542">
        <v>3540</v>
      </c>
      <c r="B3542">
        <v>5</v>
      </c>
    </row>
    <row r="3543" spans="1:2" x14ac:dyDescent="0.2">
      <c r="A3543">
        <v>3541</v>
      </c>
      <c r="B3543">
        <v>5</v>
      </c>
    </row>
    <row r="3544" spans="1:2" x14ac:dyDescent="0.2">
      <c r="A3544">
        <v>3542</v>
      </c>
      <c r="B3544">
        <v>5</v>
      </c>
    </row>
    <row r="3545" spans="1:2" x14ac:dyDescent="0.2">
      <c r="A3545">
        <v>3543</v>
      </c>
      <c r="B3545">
        <v>5</v>
      </c>
    </row>
    <row r="3546" spans="1:2" x14ac:dyDescent="0.2">
      <c r="A3546">
        <v>3544</v>
      </c>
      <c r="B3546">
        <v>5</v>
      </c>
    </row>
    <row r="3547" spans="1:2" x14ac:dyDescent="0.2">
      <c r="A3547">
        <v>3545</v>
      </c>
      <c r="B3547">
        <v>5</v>
      </c>
    </row>
    <row r="3548" spans="1:2" x14ac:dyDescent="0.2">
      <c r="A3548">
        <v>3546</v>
      </c>
      <c r="B3548">
        <v>5</v>
      </c>
    </row>
    <row r="3549" spans="1:2" x14ac:dyDescent="0.2">
      <c r="A3549">
        <v>3547</v>
      </c>
      <c r="B3549">
        <v>5</v>
      </c>
    </row>
    <row r="3550" spans="1:2" x14ac:dyDescent="0.2">
      <c r="A3550">
        <v>3548</v>
      </c>
      <c r="B3550">
        <v>5</v>
      </c>
    </row>
    <row r="3551" spans="1:2" x14ac:dyDescent="0.2">
      <c r="A3551">
        <v>3549</v>
      </c>
      <c r="B3551">
        <v>5</v>
      </c>
    </row>
    <row r="3552" spans="1:2" x14ac:dyDescent="0.2">
      <c r="A3552">
        <v>3550</v>
      </c>
      <c r="B3552">
        <v>5</v>
      </c>
    </row>
    <row r="3553" spans="1:2" x14ac:dyDescent="0.2">
      <c r="A3553">
        <v>3551</v>
      </c>
      <c r="B3553">
        <v>5</v>
      </c>
    </row>
    <row r="3554" spans="1:2" x14ac:dyDescent="0.2">
      <c r="A3554">
        <v>3552</v>
      </c>
      <c r="B3554">
        <v>5</v>
      </c>
    </row>
    <row r="3555" spans="1:2" x14ac:dyDescent="0.2">
      <c r="A3555">
        <v>3553</v>
      </c>
      <c r="B3555">
        <v>5</v>
      </c>
    </row>
    <row r="3556" spans="1:2" x14ac:dyDescent="0.2">
      <c r="A3556">
        <v>3554</v>
      </c>
      <c r="B3556">
        <v>5</v>
      </c>
    </row>
    <row r="3557" spans="1:2" x14ac:dyDescent="0.2">
      <c r="A3557">
        <v>3555</v>
      </c>
      <c r="B3557">
        <v>5</v>
      </c>
    </row>
    <row r="3558" spans="1:2" x14ac:dyDescent="0.2">
      <c r="A3558">
        <v>3556</v>
      </c>
      <c r="B3558">
        <v>5</v>
      </c>
    </row>
    <row r="3559" spans="1:2" x14ac:dyDescent="0.2">
      <c r="A3559">
        <v>3557</v>
      </c>
      <c r="B3559">
        <v>5</v>
      </c>
    </row>
    <row r="3560" spans="1:2" x14ac:dyDescent="0.2">
      <c r="A3560">
        <v>3558</v>
      </c>
      <c r="B3560">
        <v>5</v>
      </c>
    </row>
    <row r="3561" spans="1:2" x14ac:dyDescent="0.2">
      <c r="A3561">
        <v>3559</v>
      </c>
      <c r="B3561">
        <v>5</v>
      </c>
    </row>
    <row r="3562" spans="1:2" x14ac:dyDescent="0.2">
      <c r="A3562">
        <v>3560</v>
      </c>
      <c r="B3562">
        <v>5</v>
      </c>
    </row>
    <row r="3563" spans="1:2" x14ac:dyDescent="0.2">
      <c r="A3563">
        <v>3561</v>
      </c>
      <c r="B3563">
        <v>5</v>
      </c>
    </row>
    <row r="3564" spans="1:2" x14ac:dyDescent="0.2">
      <c r="A3564">
        <v>3562</v>
      </c>
      <c r="B3564">
        <v>5</v>
      </c>
    </row>
    <row r="3565" spans="1:2" x14ac:dyDescent="0.2">
      <c r="A3565">
        <v>3563</v>
      </c>
      <c r="B3565">
        <v>5</v>
      </c>
    </row>
    <row r="3566" spans="1:2" x14ac:dyDescent="0.2">
      <c r="A3566">
        <v>3564</v>
      </c>
      <c r="B3566">
        <v>5</v>
      </c>
    </row>
    <row r="3567" spans="1:2" x14ac:dyDescent="0.2">
      <c r="A3567">
        <v>3565</v>
      </c>
      <c r="B3567">
        <v>5</v>
      </c>
    </row>
    <row r="3568" spans="1:2" x14ac:dyDescent="0.2">
      <c r="A3568">
        <v>3566</v>
      </c>
      <c r="B3568">
        <v>5</v>
      </c>
    </row>
    <row r="3569" spans="1:2" x14ac:dyDescent="0.2">
      <c r="A3569">
        <v>3567</v>
      </c>
      <c r="B3569">
        <v>5</v>
      </c>
    </row>
    <row r="3570" spans="1:2" x14ac:dyDescent="0.2">
      <c r="A3570">
        <v>3568</v>
      </c>
      <c r="B3570">
        <v>5</v>
      </c>
    </row>
    <row r="3571" spans="1:2" x14ac:dyDescent="0.2">
      <c r="A3571">
        <v>3569</v>
      </c>
      <c r="B3571">
        <v>5</v>
      </c>
    </row>
    <row r="3572" spans="1:2" x14ac:dyDescent="0.2">
      <c r="A3572">
        <v>3570</v>
      </c>
      <c r="B3572">
        <v>5</v>
      </c>
    </row>
    <row r="3573" spans="1:2" x14ac:dyDescent="0.2">
      <c r="A3573">
        <v>3571</v>
      </c>
      <c r="B3573">
        <v>5</v>
      </c>
    </row>
    <row r="3574" spans="1:2" x14ac:dyDescent="0.2">
      <c r="A3574">
        <v>3572</v>
      </c>
      <c r="B3574">
        <v>5</v>
      </c>
    </row>
    <row r="3575" spans="1:2" x14ac:dyDescent="0.2">
      <c r="A3575">
        <v>3573</v>
      </c>
      <c r="B3575">
        <v>5</v>
      </c>
    </row>
    <row r="3576" spans="1:2" x14ac:dyDescent="0.2">
      <c r="A3576">
        <v>3574</v>
      </c>
      <c r="B3576">
        <v>5</v>
      </c>
    </row>
    <row r="3577" spans="1:2" x14ac:dyDescent="0.2">
      <c r="A3577">
        <v>3575</v>
      </c>
      <c r="B3577">
        <v>5</v>
      </c>
    </row>
    <row r="3578" spans="1:2" x14ac:dyDescent="0.2">
      <c r="A3578">
        <v>3576</v>
      </c>
      <c r="B3578">
        <v>5</v>
      </c>
    </row>
    <row r="3579" spans="1:2" x14ac:dyDescent="0.2">
      <c r="A3579">
        <v>3577</v>
      </c>
      <c r="B3579">
        <v>5</v>
      </c>
    </row>
    <row r="3580" spans="1:2" x14ac:dyDescent="0.2">
      <c r="A3580">
        <v>3578</v>
      </c>
      <c r="B3580">
        <v>5</v>
      </c>
    </row>
    <row r="3581" spans="1:2" x14ac:dyDescent="0.2">
      <c r="A3581">
        <v>3579</v>
      </c>
      <c r="B3581">
        <v>5</v>
      </c>
    </row>
    <row r="3582" spans="1:2" x14ac:dyDescent="0.2">
      <c r="A3582">
        <v>3580</v>
      </c>
      <c r="B3582">
        <v>5</v>
      </c>
    </row>
    <row r="3583" spans="1:2" x14ac:dyDescent="0.2">
      <c r="A3583">
        <v>3581</v>
      </c>
      <c r="B3583">
        <v>5</v>
      </c>
    </row>
    <row r="3584" spans="1:2" x14ac:dyDescent="0.2">
      <c r="A3584">
        <v>3582</v>
      </c>
      <c r="B3584">
        <v>5</v>
      </c>
    </row>
    <row r="3585" spans="1:2" x14ac:dyDescent="0.2">
      <c r="A3585">
        <v>3583</v>
      </c>
      <c r="B3585">
        <v>5</v>
      </c>
    </row>
    <row r="3586" spans="1:2" x14ac:dyDescent="0.2">
      <c r="A3586">
        <v>3584</v>
      </c>
      <c r="B3586">
        <v>5</v>
      </c>
    </row>
    <row r="3587" spans="1:2" x14ac:dyDescent="0.2">
      <c r="A3587">
        <v>3585</v>
      </c>
      <c r="B3587">
        <v>5</v>
      </c>
    </row>
    <row r="3588" spans="1:2" x14ac:dyDescent="0.2">
      <c r="A3588">
        <v>3586</v>
      </c>
      <c r="B3588">
        <v>5</v>
      </c>
    </row>
    <row r="3589" spans="1:2" x14ac:dyDescent="0.2">
      <c r="A3589">
        <v>3587</v>
      </c>
      <c r="B3589">
        <v>5</v>
      </c>
    </row>
    <row r="3590" spans="1:2" x14ac:dyDescent="0.2">
      <c r="A3590">
        <v>3588</v>
      </c>
      <c r="B3590">
        <v>5</v>
      </c>
    </row>
    <row r="3591" spans="1:2" x14ac:dyDescent="0.2">
      <c r="A3591">
        <v>3589</v>
      </c>
      <c r="B3591">
        <v>5</v>
      </c>
    </row>
    <row r="3592" spans="1:2" x14ac:dyDescent="0.2">
      <c r="A3592">
        <v>3590</v>
      </c>
      <c r="B3592">
        <v>5</v>
      </c>
    </row>
    <row r="3593" spans="1:2" x14ac:dyDescent="0.2">
      <c r="A3593">
        <v>3591</v>
      </c>
      <c r="B3593">
        <v>5</v>
      </c>
    </row>
    <row r="3594" spans="1:2" x14ac:dyDescent="0.2">
      <c r="A3594">
        <v>3592</v>
      </c>
      <c r="B3594">
        <v>5</v>
      </c>
    </row>
    <row r="3595" spans="1:2" x14ac:dyDescent="0.2">
      <c r="A3595">
        <v>3593</v>
      </c>
      <c r="B3595">
        <v>5</v>
      </c>
    </row>
    <row r="3596" spans="1:2" x14ac:dyDescent="0.2">
      <c r="A3596">
        <v>3594</v>
      </c>
      <c r="B3596">
        <v>5</v>
      </c>
    </row>
    <row r="3597" spans="1:2" x14ac:dyDescent="0.2">
      <c r="A3597">
        <v>3595</v>
      </c>
      <c r="B3597">
        <v>5</v>
      </c>
    </row>
    <row r="3598" spans="1:2" x14ac:dyDescent="0.2">
      <c r="A3598">
        <v>3596</v>
      </c>
      <c r="B3598">
        <v>5</v>
      </c>
    </row>
    <row r="3599" spans="1:2" x14ac:dyDescent="0.2">
      <c r="A3599">
        <v>3597</v>
      </c>
      <c r="B3599">
        <v>5</v>
      </c>
    </row>
    <row r="3600" spans="1:2" x14ac:dyDescent="0.2">
      <c r="A3600">
        <v>3598</v>
      </c>
      <c r="B3600">
        <v>5</v>
      </c>
    </row>
    <row r="3601" spans="1:2" x14ac:dyDescent="0.2">
      <c r="A3601">
        <v>3599</v>
      </c>
      <c r="B3601">
        <v>5</v>
      </c>
    </row>
    <row r="3602" spans="1:2" x14ac:dyDescent="0.2">
      <c r="A3602">
        <v>3600</v>
      </c>
      <c r="B3602">
        <v>5</v>
      </c>
    </row>
    <row r="3603" spans="1:2" x14ac:dyDescent="0.2">
      <c r="A3603">
        <v>3601</v>
      </c>
      <c r="B3603">
        <v>5</v>
      </c>
    </row>
    <row r="3604" spans="1:2" x14ac:dyDescent="0.2">
      <c r="A3604">
        <v>3602</v>
      </c>
      <c r="B3604">
        <v>5</v>
      </c>
    </row>
    <row r="3605" spans="1:2" x14ac:dyDescent="0.2">
      <c r="A3605">
        <v>3603</v>
      </c>
      <c r="B3605">
        <v>5</v>
      </c>
    </row>
    <row r="3606" spans="1:2" x14ac:dyDescent="0.2">
      <c r="A3606">
        <v>3604</v>
      </c>
      <c r="B3606">
        <v>5</v>
      </c>
    </row>
    <row r="3607" spans="1:2" x14ac:dyDescent="0.2">
      <c r="A3607">
        <v>3605</v>
      </c>
      <c r="B3607">
        <v>5</v>
      </c>
    </row>
    <row r="3608" spans="1:2" x14ac:dyDescent="0.2">
      <c r="A3608">
        <v>3606</v>
      </c>
      <c r="B3608">
        <v>5</v>
      </c>
    </row>
    <row r="3609" spans="1:2" x14ac:dyDescent="0.2">
      <c r="A3609">
        <v>3607</v>
      </c>
      <c r="B3609">
        <v>5</v>
      </c>
    </row>
    <row r="3610" spans="1:2" x14ac:dyDescent="0.2">
      <c r="A3610">
        <v>3608</v>
      </c>
      <c r="B3610">
        <v>5</v>
      </c>
    </row>
    <row r="3611" spans="1:2" x14ac:dyDescent="0.2">
      <c r="A3611">
        <v>3609</v>
      </c>
      <c r="B3611">
        <v>5</v>
      </c>
    </row>
    <row r="3612" spans="1:2" x14ac:dyDescent="0.2">
      <c r="A3612">
        <v>3610</v>
      </c>
      <c r="B3612">
        <v>5</v>
      </c>
    </row>
    <row r="3613" spans="1:2" x14ac:dyDescent="0.2">
      <c r="A3613">
        <v>3611</v>
      </c>
      <c r="B3613">
        <v>5</v>
      </c>
    </row>
    <row r="3614" spans="1:2" x14ac:dyDescent="0.2">
      <c r="A3614">
        <v>3612</v>
      </c>
      <c r="B3614">
        <v>5</v>
      </c>
    </row>
    <row r="3615" spans="1:2" x14ac:dyDescent="0.2">
      <c r="A3615">
        <v>3613</v>
      </c>
      <c r="B3615">
        <v>5</v>
      </c>
    </row>
    <row r="3616" spans="1:2" x14ac:dyDescent="0.2">
      <c r="A3616">
        <v>3614</v>
      </c>
      <c r="B3616">
        <v>5</v>
      </c>
    </row>
    <row r="3617" spans="1:2" x14ac:dyDescent="0.2">
      <c r="A3617">
        <v>3615</v>
      </c>
      <c r="B3617">
        <v>5</v>
      </c>
    </row>
    <row r="3618" spans="1:2" x14ac:dyDescent="0.2">
      <c r="A3618">
        <v>3616</v>
      </c>
      <c r="B3618">
        <v>5</v>
      </c>
    </row>
    <row r="3619" spans="1:2" x14ac:dyDescent="0.2">
      <c r="A3619">
        <v>3617</v>
      </c>
      <c r="B3619">
        <v>5</v>
      </c>
    </row>
    <row r="3620" spans="1:2" x14ac:dyDescent="0.2">
      <c r="A3620">
        <v>3618</v>
      </c>
      <c r="B3620">
        <v>5</v>
      </c>
    </row>
    <row r="3621" spans="1:2" x14ac:dyDescent="0.2">
      <c r="A3621">
        <v>3619</v>
      </c>
      <c r="B3621">
        <v>5</v>
      </c>
    </row>
    <row r="3622" spans="1:2" x14ac:dyDescent="0.2">
      <c r="A3622">
        <v>3620</v>
      </c>
      <c r="B3622">
        <v>5</v>
      </c>
    </row>
    <row r="3623" spans="1:2" x14ac:dyDescent="0.2">
      <c r="A3623">
        <v>3621</v>
      </c>
      <c r="B3623">
        <v>5</v>
      </c>
    </row>
    <row r="3624" spans="1:2" x14ac:dyDescent="0.2">
      <c r="A3624">
        <v>3622</v>
      </c>
      <c r="B3624">
        <v>5</v>
      </c>
    </row>
    <row r="3625" spans="1:2" x14ac:dyDescent="0.2">
      <c r="A3625">
        <v>3623</v>
      </c>
      <c r="B3625">
        <v>5</v>
      </c>
    </row>
    <row r="3626" spans="1:2" x14ac:dyDescent="0.2">
      <c r="A3626">
        <v>3624</v>
      </c>
      <c r="B3626">
        <v>5</v>
      </c>
    </row>
    <row r="3627" spans="1:2" x14ac:dyDescent="0.2">
      <c r="A3627">
        <v>3625</v>
      </c>
      <c r="B3627">
        <v>5</v>
      </c>
    </row>
    <row r="3628" spans="1:2" x14ac:dyDescent="0.2">
      <c r="A3628">
        <v>3626</v>
      </c>
      <c r="B3628">
        <v>5</v>
      </c>
    </row>
    <row r="3629" spans="1:2" x14ac:dyDescent="0.2">
      <c r="A3629">
        <v>3627</v>
      </c>
      <c r="B3629">
        <v>5</v>
      </c>
    </row>
    <row r="3630" spans="1:2" x14ac:dyDescent="0.2">
      <c r="A3630">
        <v>3628</v>
      </c>
      <c r="B3630">
        <v>5</v>
      </c>
    </row>
    <row r="3631" spans="1:2" x14ac:dyDescent="0.2">
      <c r="A3631">
        <v>3629</v>
      </c>
      <c r="B3631">
        <v>5</v>
      </c>
    </row>
    <row r="3632" spans="1:2" x14ac:dyDescent="0.2">
      <c r="A3632">
        <v>3630</v>
      </c>
      <c r="B3632">
        <v>5</v>
      </c>
    </row>
    <row r="3633" spans="1:2" x14ac:dyDescent="0.2">
      <c r="A3633">
        <v>3631</v>
      </c>
      <c r="B3633">
        <v>5</v>
      </c>
    </row>
    <row r="3634" spans="1:2" x14ac:dyDescent="0.2">
      <c r="A3634">
        <v>3632</v>
      </c>
      <c r="B3634">
        <v>5</v>
      </c>
    </row>
    <row r="3635" spans="1:2" x14ac:dyDescent="0.2">
      <c r="A3635">
        <v>3633</v>
      </c>
      <c r="B3635">
        <v>5</v>
      </c>
    </row>
    <row r="3636" spans="1:2" x14ac:dyDescent="0.2">
      <c r="A3636">
        <v>3634</v>
      </c>
      <c r="B3636">
        <v>5</v>
      </c>
    </row>
    <row r="3637" spans="1:2" x14ac:dyDescent="0.2">
      <c r="A3637">
        <v>3635</v>
      </c>
      <c r="B3637">
        <v>5</v>
      </c>
    </row>
    <row r="3638" spans="1:2" x14ac:dyDescent="0.2">
      <c r="A3638">
        <v>3636</v>
      </c>
      <c r="B3638">
        <v>5</v>
      </c>
    </row>
    <row r="3639" spans="1:2" x14ac:dyDescent="0.2">
      <c r="A3639">
        <v>3637</v>
      </c>
      <c r="B3639">
        <v>5</v>
      </c>
    </row>
    <row r="3640" spans="1:2" x14ac:dyDescent="0.2">
      <c r="A3640">
        <v>3638</v>
      </c>
      <c r="B3640">
        <v>5</v>
      </c>
    </row>
    <row r="3641" spans="1:2" x14ac:dyDescent="0.2">
      <c r="A3641">
        <v>3639</v>
      </c>
      <c r="B3641">
        <v>5</v>
      </c>
    </row>
    <row r="3642" spans="1:2" x14ac:dyDescent="0.2">
      <c r="A3642">
        <v>3640</v>
      </c>
      <c r="B3642">
        <v>5</v>
      </c>
    </row>
    <row r="3643" spans="1:2" x14ac:dyDescent="0.2">
      <c r="A3643">
        <v>3641</v>
      </c>
      <c r="B3643">
        <v>5</v>
      </c>
    </row>
    <row r="3644" spans="1:2" x14ac:dyDescent="0.2">
      <c r="A3644">
        <v>3642</v>
      </c>
      <c r="B3644">
        <v>5</v>
      </c>
    </row>
    <row r="3645" spans="1:2" x14ac:dyDescent="0.2">
      <c r="A3645">
        <v>3643</v>
      </c>
      <c r="B3645">
        <v>5</v>
      </c>
    </row>
    <row r="3646" spans="1:2" x14ac:dyDescent="0.2">
      <c r="A3646">
        <v>3644</v>
      </c>
      <c r="B3646">
        <v>5</v>
      </c>
    </row>
    <row r="3647" spans="1:2" x14ac:dyDescent="0.2">
      <c r="A3647">
        <v>3645</v>
      </c>
      <c r="B3647">
        <v>5</v>
      </c>
    </row>
    <row r="3648" spans="1:2" x14ac:dyDescent="0.2">
      <c r="A3648">
        <v>3646</v>
      </c>
      <c r="B3648">
        <v>5</v>
      </c>
    </row>
    <row r="3649" spans="1:2" x14ac:dyDescent="0.2">
      <c r="A3649">
        <v>3647</v>
      </c>
      <c r="B3649">
        <v>5</v>
      </c>
    </row>
    <row r="3650" spans="1:2" x14ac:dyDescent="0.2">
      <c r="A3650">
        <v>3648</v>
      </c>
      <c r="B3650">
        <v>5</v>
      </c>
    </row>
    <row r="3651" spans="1:2" x14ac:dyDescent="0.2">
      <c r="A3651">
        <v>3649</v>
      </c>
      <c r="B3651">
        <v>5</v>
      </c>
    </row>
    <row r="3652" spans="1:2" x14ac:dyDescent="0.2">
      <c r="A3652">
        <v>3650</v>
      </c>
      <c r="B3652">
        <v>5</v>
      </c>
    </row>
    <row r="3653" spans="1:2" x14ac:dyDescent="0.2">
      <c r="A3653">
        <v>3651</v>
      </c>
      <c r="B3653">
        <v>5</v>
      </c>
    </row>
    <row r="3654" spans="1:2" x14ac:dyDescent="0.2">
      <c r="A3654">
        <v>3652</v>
      </c>
      <c r="B3654">
        <v>5</v>
      </c>
    </row>
    <row r="3655" spans="1:2" x14ac:dyDescent="0.2">
      <c r="A3655">
        <v>3653</v>
      </c>
      <c r="B3655">
        <v>5</v>
      </c>
    </row>
    <row r="3656" spans="1:2" x14ac:dyDescent="0.2">
      <c r="A3656">
        <v>3654</v>
      </c>
      <c r="B3656">
        <v>5</v>
      </c>
    </row>
    <row r="3657" spans="1:2" x14ac:dyDescent="0.2">
      <c r="A3657">
        <v>3655</v>
      </c>
      <c r="B3657">
        <v>5</v>
      </c>
    </row>
    <row r="3658" spans="1:2" x14ac:dyDescent="0.2">
      <c r="A3658">
        <v>3656</v>
      </c>
      <c r="B3658">
        <v>5</v>
      </c>
    </row>
    <row r="3659" spans="1:2" x14ac:dyDescent="0.2">
      <c r="A3659">
        <v>3657</v>
      </c>
      <c r="B3659">
        <v>5</v>
      </c>
    </row>
    <row r="3660" spans="1:2" x14ac:dyDescent="0.2">
      <c r="A3660">
        <v>3658</v>
      </c>
      <c r="B3660">
        <v>5</v>
      </c>
    </row>
    <row r="3661" spans="1:2" x14ac:dyDescent="0.2">
      <c r="A3661">
        <v>3659</v>
      </c>
      <c r="B3661">
        <v>5</v>
      </c>
    </row>
    <row r="3662" spans="1:2" x14ac:dyDescent="0.2">
      <c r="A3662">
        <v>3660</v>
      </c>
      <c r="B3662">
        <v>5</v>
      </c>
    </row>
    <row r="3663" spans="1:2" x14ac:dyDescent="0.2">
      <c r="A3663">
        <v>3661</v>
      </c>
      <c r="B3663">
        <v>5</v>
      </c>
    </row>
    <row r="3664" spans="1:2" x14ac:dyDescent="0.2">
      <c r="A3664">
        <v>3662</v>
      </c>
      <c r="B3664">
        <v>5</v>
      </c>
    </row>
    <row r="3665" spans="1:2" x14ac:dyDescent="0.2">
      <c r="A3665">
        <v>3663</v>
      </c>
      <c r="B3665">
        <v>5</v>
      </c>
    </row>
    <row r="3666" spans="1:2" x14ac:dyDescent="0.2">
      <c r="A3666">
        <v>3664</v>
      </c>
      <c r="B3666">
        <v>5</v>
      </c>
    </row>
    <row r="3667" spans="1:2" x14ac:dyDescent="0.2">
      <c r="A3667">
        <v>3665</v>
      </c>
      <c r="B3667">
        <v>5</v>
      </c>
    </row>
    <row r="3668" spans="1:2" x14ac:dyDescent="0.2">
      <c r="A3668">
        <v>3666</v>
      </c>
      <c r="B3668">
        <v>5</v>
      </c>
    </row>
    <row r="3669" spans="1:2" x14ac:dyDescent="0.2">
      <c r="A3669">
        <v>3667</v>
      </c>
      <c r="B3669">
        <v>5</v>
      </c>
    </row>
    <row r="3670" spans="1:2" x14ac:dyDescent="0.2">
      <c r="A3670">
        <v>3668</v>
      </c>
      <c r="B3670">
        <v>5</v>
      </c>
    </row>
    <row r="3671" spans="1:2" x14ac:dyDescent="0.2">
      <c r="A3671">
        <v>3669</v>
      </c>
      <c r="B3671">
        <v>5</v>
      </c>
    </row>
    <row r="3672" spans="1:2" x14ac:dyDescent="0.2">
      <c r="A3672">
        <v>3670</v>
      </c>
      <c r="B3672">
        <v>5</v>
      </c>
    </row>
    <row r="3673" spans="1:2" x14ac:dyDescent="0.2">
      <c r="A3673">
        <v>3671</v>
      </c>
      <c r="B3673">
        <v>5</v>
      </c>
    </row>
    <row r="3674" spans="1:2" x14ac:dyDescent="0.2">
      <c r="A3674">
        <v>3672</v>
      </c>
      <c r="B3674">
        <v>5</v>
      </c>
    </row>
    <row r="3675" spans="1:2" x14ac:dyDescent="0.2">
      <c r="A3675">
        <v>3673</v>
      </c>
      <c r="B3675">
        <v>5</v>
      </c>
    </row>
    <row r="3676" spans="1:2" x14ac:dyDescent="0.2">
      <c r="A3676">
        <v>3674</v>
      </c>
      <c r="B3676">
        <v>5</v>
      </c>
    </row>
    <row r="3677" spans="1:2" x14ac:dyDescent="0.2">
      <c r="A3677">
        <v>3675</v>
      </c>
      <c r="B3677">
        <v>5</v>
      </c>
    </row>
    <row r="3678" spans="1:2" x14ac:dyDescent="0.2">
      <c r="A3678">
        <v>3676</v>
      </c>
      <c r="B3678">
        <v>5</v>
      </c>
    </row>
    <row r="3679" spans="1:2" x14ac:dyDescent="0.2">
      <c r="A3679">
        <v>3677</v>
      </c>
      <c r="B3679">
        <v>5</v>
      </c>
    </row>
    <row r="3680" spans="1:2" x14ac:dyDescent="0.2">
      <c r="A3680">
        <v>3678</v>
      </c>
      <c r="B3680">
        <v>5</v>
      </c>
    </row>
    <row r="3681" spans="1:2" x14ac:dyDescent="0.2">
      <c r="A3681">
        <v>3679</v>
      </c>
      <c r="B3681">
        <v>5</v>
      </c>
    </row>
    <row r="3682" spans="1:2" x14ac:dyDescent="0.2">
      <c r="A3682">
        <v>3680</v>
      </c>
      <c r="B3682">
        <v>5</v>
      </c>
    </row>
    <row r="3683" spans="1:2" x14ac:dyDescent="0.2">
      <c r="A3683">
        <v>3681</v>
      </c>
      <c r="B3683">
        <v>5</v>
      </c>
    </row>
    <row r="3684" spans="1:2" x14ac:dyDescent="0.2">
      <c r="A3684">
        <v>3682</v>
      </c>
      <c r="B3684">
        <v>5</v>
      </c>
    </row>
    <row r="3685" spans="1:2" x14ac:dyDescent="0.2">
      <c r="A3685">
        <v>3683</v>
      </c>
      <c r="B3685">
        <v>5</v>
      </c>
    </row>
    <row r="3686" spans="1:2" x14ac:dyDescent="0.2">
      <c r="A3686">
        <v>3684</v>
      </c>
      <c r="B3686">
        <v>5</v>
      </c>
    </row>
    <row r="3687" spans="1:2" x14ac:dyDescent="0.2">
      <c r="A3687">
        <v>3685</v>
      </c>
      <c r="B3687">
        <v>5</v>
      </c>
    </row>
    <row r="3688" spans="1:2" x14ac:dyDescent="0.2">
      <c r="A3688">
        <v>3686</v>
      </c>
      <c r="B3688">
        <v>5</v>
      </c>
    </row>
    <row r="3689" spans="1:2" x14ac:dyDescent="0.2">
      <c r="A3689">
        <v>3687</v>
      </c>
      <c r="B3689">
        <v>5</v>
      </c>
    </row>
    <row r="3690" spans="1:2" x14ac:dyDescent="0.2">
      <c r="A3690">
        <v>3688</v>
      </c>
      <c r="B3690">
        <v>5</v>
      </c>
    </row>
    <row r="3691" spans="1:2" x14ac:dyDescent="0.2">
      <c r="A3691">
        <v>3689</v>
      </c>
      <c r="B3691">
        <v>5</v>
      </c>
    </row>
    <row r="3692" spans="1:2" x14ac:dyDescent="0.2">
      <c r="A3692">
        <v>3690</v>
      </c>
      <c r="B3692">
        <v>5</v>
      </c>
    </row>
    <row r="3693" spans="1:2" x14ac:dyDescent="0.2">
      <c r="A3693">
        <v>3691</v>
      </c>
      <c r="B3693">
        <v>5</v>
      </c>
    </row>
    <row r="3694" spans="1:2" x14ac:dyDescent="0.2">
      <c r="A3694">
        <v>3692</v>
      </c>
      <c r="B3694">
        <v>5</v>
      </c>
    </row>
    <row r="3695" spans="1:2" x14ac:dyDescent="0.2">
      <c r="A3695">
        <v>3693</v>
      </c>
      <c r="B3695">
        <v>5</v>
      </c>
    </row>
    <row r="3696" spans="1:2" x14ac:dyDescent="0.2">
      <c r="A3696">
        <v>3694</v>
      </c>
      <c r="B3696">
        <v>5</v>
      </c>
    </row>
    <row r="3697" spans="1:2" x14ac:dyDescent="0.2">
      <c r="A3697">
        <v>3695</v>
      </c>
      <c r="B3697">
        <v>5</v>
      </c>
    </row>
    <row r="3698" spans="1:2" x14ac:dyDescent="0.2">
      <c r="A3698">
        <v>3696</v>
      </c>
      <c r="B3698">
        <v>5</v>
      </c>
    </row>
    <row r="3699" spans="1:2" x14ac:dyDescent="0.2">
      <c r="A3699">
        <v>3697</v>
      </c>
      <c r="B3699">
        <v>5</v>
      </c>
    </row>
    <row r="3700" spans="1:2" x14ac:dyDescent="0.2">
      <c r="A3700">
        <v>3698</v>
      </c>
      <c r="B3700">
        <v>5</v>
      </c>
    </row>
    <row r="3701" spans="1:2" x14ac:dyDescent="0.2">
      <c r="A3701">
        <v>3699</v>
      </c>
      <c r="B3701">
        <v>5</v>
      </c>
    </row>
    <row r="3702" spans="1:2" x14ac:dyDescent="0.2">
      <c r="A3702">
        <v>3700</v>
      </c>
      <c r="B3702">
        <v>5</v>
      </c>
    </row>
    <row r="3703" spans="1:2" x14ac:dyDescent="0.2">
      <c r="A3703">
        <v>3701</v>
      </c>
      <c r="B3703">
        <v>5</v>
      </c>
    </row>
    <row r="3704" spans="1:2" x14ac:dyDescent="0.2">
      <c r="A3704">
        <v>3702</v>
      </c>
      <c r="B3704">
        <v>5</v>
      </c>
    </row>
    <row r="3705" spans="1:2" x14ac:dyDescent="0.2">
      <c r="A3705">
        <v>3703</v>
      </c>
      <c r="B3705">
        <v>5</v>
      </c>
    </row>
    <row r="3706" spans="1:2" x14ac:dyDescent="0.2">
      <c r="A3706">
        <v>3704</v>
      </c>
      <c r="B3706">
        <v>5</v>
      </c>
    </row>
    <row r="3707" spans="1:2" x14ac:dyDescent="0.2">
      <c r="A3707">
        <v>3705</v>
      </c>
      <c r="B3707">
        <v>5</v>
      </c>
    </row>
    <row r="3708" spans="1:2" x14ac:dyDescent="0.2">
      <c r="A3708">
        <v>3706</v>
      </c>
      <c r="B3708">
        <v>5</v>
      </c>
    </row>
    <row r="3709" spans="1:2" x14ac:dyDescent="0.2">
      <c r="A3709">
        <v>3707</v>
      </c>
      <c r="B3709">
        <v>5</v>
      </c>
    </row>
    <row r="3710" spans="1:2" x14ac:dyDescent="0.2">
      <c r="A3710">
        <v>3708</v>
      </c>
      <c r="B3710">
        <v>5</v>
      </c>
    </row>
    <row r="3711" spans="1:2" x14ac:dyDescent="0.2">
      <c r="A3711">
        <v>3709</v>
      </c>
      <c r="B3711">
        <v>5</v>
      </c>
    </row>
    <row r="3712" spans="1:2" x14ac:dyDescent="0.2">
      <c r="A3712">
        <v>3710</v>
      </c>
      <c r="B3712">
        <v>5</v>
      </c>
    </row>
    <row r="3713" spans="1:2" x14ac:dyDescent="0.2">
      <c r="A3713">
        <v>3711</v>
      </c>
      <c r="B3713">
        <v>5</v>
      </c>
    </row>
    <row r="3714" spans="1:2" x14ac:dyDescent="0.2">
      <c r="A3714">
        <v>3712</v>
      </c>
      <c r="B3714">
        <v>5</v>
      </c>
    </row>
    <row r="3715" spans="1:2" x14ac:dyDescent="0.2">
      <c r="A3715">
        <v>3713</v>
      </c>
      <c r="B3715">
        <v>5</v>
      </c>
    </row>
    <row r="3716" spans="1:2" x14ac:dyDescent="0.2">
      <c r="A3716">
        <v>3714</v>
      </c>
      <c r="B3716">
        <v>5</v>
      </c>
    </row>
    <row r="3717" spans="1:2" x14ac:dyDescent="0.2">
      <c r="A3717">
        <v>3715</v>
      </c>
      <c r="B3717">
        <v>5</v>
      </c>
    </row>
    <row r="3718" spans="1:2" x14ac:dyDescent="0.2">
      <c r="A3718">
        <v>3716</v>
      </c>
      <c r="B3718">
        <v>5</v>
      </c>
    </row>
    <row r="3719" spans="1:2" x14ac:dyDescent="0.2">
      <c r="A3719">
        <v>3717</v>
      </c>
      <c r="B3719">
        <v>5</v>
      </c>
    </row>
    <row r="3720" spans="1:2" x14ac:dyDescent="0.2">
      <c r="A3720">
        <v>3718</v>
      </c>
      <c r="B3720">
        <v>5</v>
      </c>
    </row>
    <row r="3721" spans="1:2" x14ac:dyDescent="0.2">
      <c r="A3721">
        <v>3719</v>
      </c>
      <c r="B3721">
        <v>5</v>
      </c>
    </row>
    <row r="3722" spans="1:2" x14ac:dyDescent="0.2">
      <c r="A3722">
        <v>3720</v>
      </c>
      <c r="B3722">
        <v>5</v>
      </c>
    </row>
    <row r="3723" spans="1:2" x14ac:dyDescent="0.2">
      <c r="A3723">
        <v>3721</v>
      </c>
      <c r="B3723">
        <v>5</v>
      </c>
    </row>
    <row r="3724" spans="1:2" x14ac:dyDescent="0.2">
      <c r="A3724">
        <v>3722</v>
      </c>
      <c r="B3724">
        <v>5</v>
      </c>
    </row>
    <row r="3725" spans="1:2" x14ac:dyDescent="0.2">
      <c r="A3725">
        <v>3723</v>
      </c>
      <c r="B3725">
        <v>5</v>
      </c>
    </row>
    <row r="3726" spans="1:2" x14ac:dyDescent="0.2">
      <c r="A3726">
        <v>3724</v>
      </c>
      <c r="B3726">
        <v>5</v>
      </c>
    </row>
    <row r="3727" spans="1:2" x14ac:dyDescent="0.2">
      <c r="A3727">
        <v>3725</v>
      </c>
      <c r="B3727">
        <v>5</v>
      </c>
    </row>
    <row r="3728" spans="1:2" x14ac:dyDescent="0.2">
      <c r="A3728">
        <v>3726</v>
      </c>
      <c r="B3728">
        <v>5</v>
      </c>
    </row>
    <row r="3729" spans="1:2" x14ac:dyDescent="0.2">
      <c r="A3729">
        <v>3727</v>
      </c>
      <c r="B3729">
        <v>5</v>
      </c>
    </row>
    <row r="3730" spans="1:2" x14ac:dyDescent="0.2">
      <c r="A3730">
        <v>3728</v>
      </c>
      <c r="B3730">
        <v>5</v>
      </c>
    </row>
    <row r="3731" spans="1:2" x14ac:dyDescent="0.2">
      <c r="A3731">
        <v>3729</v>
      </c>
      <c r="B3731">
        <v>5</v>
      </c>
    </row>
    <row r="3732" spans="1:2" x14ac:dyDescent="0.2">
      <c r="A3732">
        <v>3730</v>
      </c>
      <c r="B3732">
        <v>5</v>
      </c>
    </row>
    <row r="3733" spans="1:2" x14ac:dyDescent="0.2">
      <c r="A3733">
        <v>3731</v>
      </c>
      <c r="B3733">
        <v>5</v>
      </c>
    </row>
    <row r="3734" spans="1:2" x14ac:dyDescent="0.2">
      <c r="A3734">
        <v>3732</v>
      </c>
      <c r="B3734">
        <v>5</v>
      </c>
    </row>
    <row r="3735" spans="1:2" x14ac:dyDescent="0.2">
      <c r="A3735">
        <v>3733</v>
      </c>
      <c r="B3735">
        <v>5</v>
      </c>
    </row>
    <row r="3736" spans="1:2" x14ac:dyDescent="0.2">
      <c r="A3736">
        <v>3734</v>
      </c>
      <c r="B3736">
        <v>5</v>
      </c>
    </row>
    <row r="3737" spans="1:2" x14ac:dyDescent="0.2">
      <c r="A3737">
        <v>3735</v>
      </c>
      <c r="B3737">
        <v>5</v>
      </c>
    </row>
    <row r="3738" spans="1:2" x14ac:dyDescent="0.2">
      <c r="A3738">
        <v>3736</v>
      </c>
      <c r="B3738">
        <v>5</v>
      </c>
    </row>
    <row r="3739" spans="1:2" x14ac:dyDescent="0.2">
      <c r="A3739">
        <v>3737</v>
      </c>
      <c r="B3739">
        <v>5</v>
      </c>
    </row>
    <row r="3740" spans="1:2" x14ac:dyDescent="0.2">
      <c r="A3740">
        <v>3738</v>
      </c>
      <c r="B3740">
        <v>5</v>
      </c>
    </row>
    <row r="3741" spans="1:2" x14ac:dyDescent="0.2">
      <c r="A3741">
        <v>3739</v>
      </c>
      <c r="B3741">
        <v>5</v>
      </c>
    </row>
    <row r="3742" spans="1:2" x14ac:dyDescent="0.2">
      <c r="A3742">
        <v>3740</v>
      </c>
      <c r="B3742">
        <v>5</v>
      </c>
    </row>
    <row r="3743" spans="1:2" x14ac:dyDescent="0.2">
      <c r="A3743">
        <v>3741</v>
      </c>
      <c r="B3743">
        <v>5</v>
      </c>
    </row>
    <row r="3744" spans="1:2" x14ac:dyDescent="0.2">
      <c r="A3744">
        <v>3742</v>
      </c>
      <c r="B3744">
        <v>5</v>
      </c>
    </row>
    <row r="3745" spans="1:2" x14ac:dyDescent="0.2">
      <c r="A3745">
        <v>3743</v>
      </c>
      <c r="B3745">
        <v>5</v>
      </c>
    </row>
    <row r="3746" spans="1:2" x14ac:dyDescent="0.2">
      <c r="A3746">
        <v>3744</v>
      </c>
      <c r="B3746">
        <v>5</v>
      </c>
    </row>
    <row r="3747" spans="1:2" x14ac:dyDescent="0.2">
      <c r="A3747">
        <v>3745</v>
      </c>
      <c r="B3747">
        <v>5</v>
      </c>
    </row>
    <row r="3748" spans="1:2" x14ac:dyDescent="0.2">
      <c r="A3748">
        <v>3746</v>
      </c>
      <c r="B3748">
        <v>5</v>
      </c>
    </row>
    <row r="3749" spans="1:2" x14ac:dyDescent="0.2">
      <c r="A3749">
        <v>3747</v>
      </c>
      <c r="B3749">
        <v>5</v>
      </c>
    </row>
    <row r="3750" spans="1:2" x14ac:dyDescent="0.2">
      <c r="A3750">
        <v>3748</v>
      </c>
      <c r="B3750">
        <v>5</v>
      </c>
    </row>
    <row r="3751" spans="1:2" x14ac:dyDescent="0.2">
      <c r="A3751">
        <v>3749</v>
      </c>
      <c r="B3751">
        <v>5</v>
      </c>
    </row>
    <row r="3752" spans="1:2" x14ac:dyDescent="0.2">
      <c r="A3752">
        <v>3750</v>
      </c>
      <c r="B3752">
        <v>5</v>
      </c>
    </row>
    <row r="3753" spans="1:2" x14ac:dyDescent="0.2">
      <c r="A3753">
        <v>3751</v>
      </c>
      <c r="B3753">
        <v>5</v>
      </c>
    </row>
    <row r="3754" spans="1:2" x14ac:dyDescent="0.2">
      <c r="A3754">
        <v>3752</v>
      </c>
      <c r="B3754">
        <v>5</v>
      </c>
    </row>
    <row r="3755" spans="1:2" x14ac:dyDescent="0.2">
      <c r="A3755">
        <v>3753</v>
      </c>
      <c r="B3755">
        <v>5</v>
      </c>
    </row>
    <row r="3756" spans="1:2" x14ac:dyDescent="0.2">
      <c r="A3756">
        <v>3754</v>
      </c>
      <c r="B3756">
        <v>5</v>
      </c>
    </row>
    <row r="3757" spans="1:2" x14ac:dyDescent="0.2">
      <c r="A3757">
        <v>3755</v>
      </c>
      <c r="B3757">
        <v>5</v>
      </c>
    </row>
    <row r="3758" spans="1:2" x14ac:dyDescent="0.2">
      <c r="A3758">
        <v>3756</v>
      </c>
      <c r="B3758">
        <v>5</v>
      </c>
    </row>
    <row r="3759" spans="1:2" x14ac:dyDescent="0.2">
      <c r="A3759">
        <v>3757</v>
      </c>
      <c r="B3759">
        <v>5</v>
      </c>
    </row>
    <row r="3760" spans="1:2" x14ac:dyDescent="0.2">
      <c r="A3760">
        <v>3758</v>
      </c>
      <c r="B3760">
        <v>5</v>
      </c>
    </row>
    <row r="3761" spans="1:2" x14ac:dyDescent="0.2">
      <c r="A3761">
        <v>3759</v>
      </c>
      <c r="B3761">
        <v>5</v>
      </c>
    </row>
    <row r="3762" spans="1:2" x14ac:dyDescent="0.2">
      <c r="A3762">
        <v>3760</v>
      </c>
      <c r="B3762">
        <v>5</v>
      </c>
    </row>
    <row r="3763" spans="1:2" x14ac:dyDescent="0.2">
      <c r="A3763">
        <v>3761</v>
      </c>
      <c r="B3763">
        <v>5</v>
      </c>
    </row>
    <row r="3764" spans="1:2" x14ac:dyDescent="0.2">
      <c r="A3764">
        <v>3762</v>
      </c>
      <c r="B3764">
        <v>5</v>
      </c>
    </row>
    <row r="3765" spans="1:2" x14ac:dyDescent="0.2">
      <c r="A3765">
        <v>3763</v>
      </c>
      <c r="B3765">
        <v>5</v>
      </c>
    </row>
    <row r="3766" spans="1:2" x14ac:dyDescent="0.2">
      <c r="A3766">
        <v>3764</v>
      </c>
      <c r="B3766">
        <v>5</v>
      </c>
    </row>
    <row r="3767" spans="1:2" x14ac:dyDescent="0.2">
      <c r="A3767">
        <v>3765</v>
      </c>
      <c r="B3767">
        <v>5</v>
      </c>
    </row>
    <row r="3768" spans="1:2" x14ac:dyDescent="0.2">
      <c r="A3768">
        <v>3766</v>
      </c>
      <c r="B3768">
        <v>5</v>
      </c>
    </row>
    <row r="3769" spans="1:2" x14ac:dyDescent="0.2">
      <c r="A3769">
        <v>3767</v>
      </c>
      <c r="B3769">
        <v>5</v>
      </c>
    </row>
    <row r="3770" spans="1:2" x14ac:dyDescent="0.2">
      <c r="A3770">
        <v>3768</v>
      </c>
      <c r="B3770">
        <v>5</v>
      </c>
    </row>
    <row r="3771" spans="1:2" x14ac:dyDescent="0.2">
      <c r="A3771">
        <v>3769</v>
      </c>
      <c r="B3771">
        <v>5</v>
      </c>
    </row>
    <row r="3772" spans="1:2" x14ac:dyDescent="0.2">
      <c r="A3772">
        <v>3770</v>
      </c>
      <c r="B3772">
        <v>5</v>
      </c>
    </row>
    <row r="3773" spans="1:2" x14ac:dyDescent="0.2">
      <c r="A3773">
        <v>3771</v>
      </c>
      <c r="B3773">
        <v>5</v>
      </c>
    </row>
    <row r="3774" spans="1:2" x14ac:dyDescent="0.2">
      <c r="A3774">
        <v>3772</v>
      </c>
      <c r="B3774">
        <v>5</v>
      </c>
    </row>
    <row r="3775" spans="1:2" x14ac:dyDescent="0.2">
      <c r="A3775">
        <v>3773</v>
      </c>
      <c r="B3775">
        <v>5</v>
      </c>
    </row>
    <row r="3776" spans="1:2" x14ac:dyDescent="0.2">
      <c r="A3776">
        <v>3774</v>
      </c>
      <c r="B3776">
        <v>5</v>
      </c>
    </row>
    <row r="3777" spans="1:2" x14ac:dyDescent="0.2">
      <c r="A3777">
        <v>3775</v>
      </c>
      <c r="B3777">
        <v>5</v>
      </c>
    </row>
    <row r="3778" spans="1:2" x14ac:dyDescent="0.2">
      <c r="A3778">
        <v>3776</v>
      </c>
      <c r="B3778">
        <v>5</v>
      </c>
    </row>
    <row r="3779" spans="1:2" x14ac:dyDescent="0.2">
      <c r="A3779">
        <v>3777</v>
      </c>
      <c r="B3779">
        <v>5</v>
      </c>
    </row>
    <row r="3780" spans="1:2" x14ac:dyDescent="0.2">
      <c r="A3780">
        <v>3778</v>
      </c>
      <c r="B3780">
        <v>5</v>
      </c>
    </row>
    <row r="3781" spans="1:2" x14ac:dyDescent="0.2">
      <c r="A3781">
        <v>3779</v>
      </c>
      <c r="B3781">
        <v>5</v>
      </c>
    </row>
    <row r="3782" spans="1:2" x14ac:dyDescent="0.2">
      <c r="A3782">
        <v>3780</v>
      </c>
      <c r="B3782">
        <v>5</v>
      </c>
    </row>
    <row r="3783" spans="1:2" x14ac:dyDescent="0.2">
      <c r="A3783">
        <v>3781</v>
      </c>
      <c r="B3783">
        <v>5</v>
      </c>
    </row>
    <row r="3784" spans="1:2" x14ac:dyDescent="0.2">
      <c r="A3784">
        <v>3782</v>
      </c>
      <c r="B3784">
        <v>5</v>
      </c>
    </row>
    <row r="3785" spans="1:2" x14ac:dyDescent="0.2">
      <c r="A3785">
        <v>3783</v>
      </c>
      <c r="B3785">
        <v>5</v>
      </c>
    </row>
    <row r="3786" spans="1:2" x14ac:dyDescent="0.2">
      <c r="A3786">
        <v>3784</v>
      </c>
      <c r="B3786">
        <v>5</v>
      </c>
    </row>
    <row r="3787" spans="1:2" x14ac:dyDescent="0.2">
      <c r="A3787">
        <v>3785</v>
      </c>
      <c r="B3787">
        <v>5</v>
      </c>
    </row>
    <row r="3788" spans="1:2" x14ac:dyDescent="0.2">
      <c r="A3788">
        <v>3786</v>
      </c>
      <c r="B3788">
        <v>5</v>
      </c>
    </row>
    <row r="3789" spans="1:2" x14ac:dyDescent="0.2">
      <c r="A3789">
        <v>3787</v>
      </c>
      <c r="B3789">
        <v>5</v>
      </c>
    </row>
    <row r="3790" spans="1:2" x14ac:dyDescent="0.2">
      <c r="A3790">
        <v>3788</v>
      </c>
      <c r="B3790">
        <v>5</v>
      </c>
    </row>
    <row r="3791" spans="1:2" x14ac:dyDescent="0.2">
      <c r="A3791">
        <v>3789</v>
      </c>
      <c r="B3791">
        <v>5</v>
      </c>
    </row>
    <row r="3792" spans="1:2" x14ac:dyDescent="0.2">
      <c r="A3792">
        <v>3790</v>
      </c>
      <c r="B3792">
        <v>5</v>
      </c>
    </row>
    <row r="3793" spans="1:2" x14ac:dyDescent="0.2">
      <c r="A3793">
        <v>3791</v>
      </c>
      <c r="B3793">
        <v>5</v>
      </c>
    </row>
    <row r="3794" spans="1:2" x14ac:dyDescent="0.2">
      <c r="A3794">
        <v>3792</v>
      </c>
      <c r="B3794">
        <v>5</v>
      </c>
    </row>
    <row r="3795" spans="1:2" x14ac:dyDescent="0.2">
      <c r="A3795">
        <v>3793</v>
      </c>
      <c r="B3795">
        <v>5</v>
      </c>
    </row>
    <row r="3796" spans="1:2" x14ac:dyDescent="0.2">
      <c r="A3796">
        <v>3794</v>
      </c>
      <c r="B3796">
        <v>5</v>
      </c>
    </row>
    <row r="3797" spans="1:2" x14ac:dyDescent="0.2">
      <c r="A3797">
        <v>3795</v>
      </c>
      <c r="B3797">
        <v>5</v>
      </c>
    </row>
    <row r="3798" spans="1:2" x14ac:dyDescent="0.2">
      <c r="A3798">
        <v>3796</v>
      </c>
      <c r="B3798">
        <v>5</v>
      </c>
    </row>
    <row r="3799" spans="1:2" x14ac:dyDescent="0.2">
      <c r="A3799">
        <v>3797</v>
      </c>
      <c r="B3799">
        <v>5</v>
      </c>
    </row>
    <row r="3800" spans="1:2" x14ac:dyDescent="0.2">
      <c r="A3800">
        <v>3798</v>
      </c>
      <c r="B3800">
        <v>5</v>
      </c>
    </row>
    <row r="3801" spans="1:2" x14ac:dyDescent="0.2">
      <c r="A3801">
        <v>3799</v>
      </c>
      <c r="B3801">
        <v>5</v>
      </c>
    </row>
    <row r="3802" spans="1:2" x14ac:dyDescent="0.2">
      <c r="A3802">
        <v>3800</v>
      </c>
      <c r="B3802">
        <v>5</v>
      </c>
    </row>
    <row r="3803" spans="1:2" x14ac:dyDescent="0.2">
      <c r="A3803">
        <v>3801</v>
      </c>
      <c r="B3803">
        <v>5</v>
      </c>
    </row>
    <row r="3804" spans="1:2" x14ac:dyDescent="0.2">
      <c r="A3804">
        <v>3802</v>
      </c>
      <c r="B3804">
        <v>5</v>
      </c>
    </row>
    <row r="3805" spans="1:2" x14ac:dyDescent="0.2">
      <c r="A3805">
        <v>3803</v>
      </c>
      <c r="B3805">
        <v>5</v>
      </c>
    </row>
    <row r="3806" spans="1:2" x14ac:dyDescent="0.2">
      <c r="A3806">
        <v>3804</v>
      </c>
      <c r="B3806">
        <v>5</v>
      </c>
    </row>
    <row r="3807" spans="1:2" x14ac:dyDescent="0.2">
      <c r="A3807">
        <v>3805</v>
      </c>
      <c r="B3807">
        <v>5</v>
      </c>
    </row>
    <row r="3808" spans="1:2" x14ac:dyDescent="0.2">
      <c r="A3808">
        <v>3806</v>
      </c>
      <c r="B3808">
        <v>5</v>
      </c>
    </row>
    <row r="3809" spans="1:2" x14ac:dyDescent="0.2">
      <c r="A3809">
        <v>3807</v>
      </c>
      <c r="B3809">
        <v>5</v>
      </c>
    </row>
    <row r="3810" spans="1:2" x14ac:dyDescent="0.2">
      <c r="A3810">
        <v>3808</v>
      </c>
      <c r="B3810">
        <v>5</v>
      </c>
    </row>
    <row r="3811" spans="1:2" x14ac:dyDescent="0.2">
      <c r="A3811">
        <v>3809</v>
      </c>
      <c r="B3811">
        <v>5</v>
      </c>
    </row>
    <row r="3812" spans="1:2" x14ac:dyDescent="0.2">
      <c r="A3812">
        <v>3810</v>
      </c>
      <c r="B3812">
        <v>5</v>
      </c>
    </row>
    <row r="3813" spans="1:2" x14ac:dyDescent="0.2">
      <c r="A3813">
        <v>3811</v>
      </c>
      <c r="B3813">
        <v>5</v>
      </c>
    </row>
    <row r="3814" spans="1:2" x14ac:dyDescent="0.2">
      <c r="A3814">
        <v>3812</v>
      </c>
      <c r="B3814">
        <v>5</v>
      </c>
    </row>
    <row r="3815" spans="1:2" x14ac:dyDescent="0.2">
      <c r="A3815">
        <v>3813</v>
      </c>
      <c r="B3815">
        <v>5</v>
      </c>
    </row>
    <row r="3816" spans="1:2" x14ac:dyDescent="0.2">
      <c r="A3816">
        <v>3814</v>
      </c>
      <c r="B3816">
        <v>5</v>
      </c>
    </row>
    <row r="3817" spans="1:2" x14ac:dyDescent="0.2">
      <c r="A3817">
        <v>3815</v>
      </c>
      <c r="B3817">
        <v>5</v>
      </c>
    </row>
    <row r="3818" spans="1:2" x14ac:dyDescent="0.2">
      <c r="A3818">
        <v>3816</v>
      </c>
      <c r="B3818">
        <v>5</v>
      </c>
    </row>
    <row r="3819" spans="1:2" x14ac:dyDescent="0.2">
      <c r="A3819">
        <v>3817</v>
      </c>
      <c r="B3819">
        <v>5</v>
      </c>
    </row>
    <row r="3820" spans="1:2" x14ac:dyDescent="0.2">
      <c r="A3820">
        <v>3818</v>
      </c>
      <c r="B3820">
        <v>5</v>
      </c>
    </row>
    <row r="3821" spans="1:2" x14ac:dyDescent="0.2">
      <c r="A3821">
        <v>3819</v>
      </c>
      <c r="B3821">
        <v>5</v>
      </c>
    </row>
    <row r="3822" spans="1:2" x14ac:dyDescent="0.2">
      <c r="A3822">
        <v>3820</v>
      </c>
      <c r="B3822">
        <v>5</v>
      </c>
    </row>
    <row r="3823" spans="1:2" x14ac:dyDescent="0.2">
      <c r="A3823">
        <v>3821</v>
      </c>
      <c r="B3823">
        <v>5</v>
      </c>
    </row>
    <row r="3824" spans="1:2" x14ac:dyDescent="0.2">
      <c r="A3824">
        <v>3822</v>
      </c>
      <c r="B3824">
        <v>5</v>
      </c>
    </row>
    <row r="3825" spans="1:2" x14ac:dyDescent="0.2">
      <c r="A3825">
        <v>3823</v>
      </c>
      <c r="B3825">
        <v>5</v>
      </c>
    </row>
    <row r="3826" spans="1:2" x14ac:dyDescent="0.2">
      <c r="A3826">
        <v>3824</v>
      </c>
      <c r="B3826">
        <v>5</v>
      </c>
    </row>
    <row r="3827" spans="1:2" x14ac:dyDescent="0.2">
      <c r="A3827">
        <v>3825</v>
      </c>
      <c r="B3827">
        <v>5</v>
      </c>
    </row>
    <row r="3828" spans="1:2" x14ac:dyDescent="0.2">
      <c r="A3828">
        <v>3826</v>
      </c>
      <c r="B3828">
        <v>5</v>
      </c>
    </row>
    <row r="3829" spans="1:2" x14ac:dyDescent="0.2">
      <c r="A3829">
        <v>3827</v>
      </c>
      <c r="B3829">
        <v>5</v>
      </c>
    </row>
    <row r="3830" spans="1:2" x14ac:dyDescent="0.2">
      <c r="A3830">
        <v>3828</v>
      </c>
      <c r="B3830">
        <v>5</v>
      </c>
    </row>
    <row r="3831" spans="1:2" x14ac:dyDescent="0.2">
      <c r="A3831">
        <v>3829</v>
      </c>
      <c r="B3831">
        <v>5</v>
      </c>
    </row>
    <row r="3832" spans="1:2" x14ac:dyDescent="0.2">
      <c r="A3832">
        <v>3830</v>
      </c>
      <c r="B3832">
        <v>5</v>
      </c>
    </row>
    <row r="3833" spans="1:2" x14ac:dyDescent="0.2">
      <c r="A3833">
        <v>3831</v>
      </c>
      <c r="B3833">
        <v>5</v>
      </c>
    </row>
    <row r="3834" spans="1:2" x14ac:dyDescent="0.2">
      <c r="A3834">
        <v>3832</v>
      </c>
      <c r="B3834">
        <v>5</v>
      </c>
    </row>
    <row r="3835" spans="1:2" x14ac:dyDescent="0.2">
      <c r="A3835">
        <v>3833</v>
      </c>
      <c r="B3835">
        <v>5</v>
      </c>
    </row>
    <row r="3836" spans="1:2" x14ac:dyDescent="0.2">
      <c r="A3836">
        <v>3834</v>
      </c>
      <c r="B3836">
        <v>5</v>
      </c>
    </row>
    <row r="3837" spans="1:2" x14ac:dyDescent="0.2">
      <c r="A3837">
        <v>3835</v>
      </c>
      <c r="B3837">
        <v>5</v>
      </c>
    </row>
    <row r="3838" spans="1:2" x14ac:dyDescent="0.2">
      <c r="A3838">
        <v>3836</v>
      </c>
      <c r="B3838">
        <v>5</v>
      </c>
    </row>
    <row r="3839" spans="1:2" x14ac:dyDescent="0.2">
      <c r="A3839">
        <v>3837</v>
      </c>
      <c r="B3839">
        <v>5</v>
      </c>
    </row>
    <row r="3840" spans="1:2" x14ac:dyDescent="0.2">
      <c r="A3840">
        <v>3838</v>
      </c>
      <c r="B3840">
        <v>5</v>
      </c>
    </row>
    <row r="3841" spans="1:2" x14ac:dyDescent="0.2">
      <c r="A3841">
        <v>3839</v>
      </c>
      <c r="B3841">
        <v>5</v>
      </c>
    </row>
    <row r="3842" spans="1:2" x14ac:dyDescent="0.2">
      <c r="A3842">
        <v>3840</v>
      </c>
      <c r="B3842">
        <v>5</v>
      </c>
    </row>
    <row r="3843" spans="1:2" x14ac:dyDescent="0.2">
      <c r="A3843">
        <v>3841</v>
      </c>
      <c r="B3843">
        <v>5</v>
      </c>
    </row>
    <row r="3844" spans="1:2" x14ac:dyDescent="0.2">
      <c r="A3844">
        <v>3842</v>
      </c>
      <c r="B3844">
        <v>5</v>
      </c>
    </row>
    <row r="3845" spans="1:2" x14ac:dyDescent="0.2">
      <c r="A3845">
        <v>3843</v>
      </c>
      <c r="B3845">
        <v>5</v>
      </c>
    </row>
    <row r="3846" spans="1:2" x14ac:dyDescent="0.2">
      <c r="A3846">
        <v>3844</v>
      </c>
      <c r="B3846">
        <v>5</v>
      </c>
    </row>
    <row r="3847" spans="1:2" x14ac:dyDescent="0.2">
      <c r="A3847">
        <v>3845</v>
      </c>
      <c r="B3847">
        <v>5</v>
      </c>
    </row>
    <row r="3848" spans="1:2" x14ac:dyDescent="0.2">
      <c r="A3848">
        <v>3846</v>
      </c>
      <c r="B3848">
        <v>5</v>
      </c>
    </row>
    <row r="3849" spans="1:2" x14ac:dyDescent="0.2">
      <c r="A3849">
        <v>3847</v>
      </c>
      <c r="B3849">
        <v>5</v>
      </c>
    </row>
    <row r="3850" spans="1:2" x14ac:dyDescent="0.2">
      <c r="A3850">
        <v>3848</v>
      </c>
      <c r="B3850">
        <v>5</v>
      </c>
    </row>
    <row r="3851" spans="1:2" x14ac:dyDescent="0.2">
      <c r="A3851">
        <v>3849</v>
      </c>
      <c r="B3851">
        <v>5</v>
      </c>
    </row>
    <row r="3852" spans="1:2" x14ac:dyDescent="0.2">
      <c r="A3852">
        <v>3850</v>
      </c>
      <c r="B3852">
        <v>5</v>
      </c>
    </row>
    <row r="3853" spans="1:2" x14ac:dyDescent="0.2">
      <c r="A3853">
        <v>3851</v>
      </c>
      <c r="B3853">
        <v>5</v>
      </c>
    </row>
    <row r="3854" spans="1:2" x14ac:dyDescent="0.2">
      <c r="A3854">
        <v>3852</v>
      </c>
      <c r="B3854">
        <v>5</v>
      </c>
    </row>
    <row r="3855" spans="1:2" x14ac:dyDescent="0.2">
      <c r="A3855">
        <v>3853</v>
      </c>
      <c r="B3855">
        <v>5</v>
      </c>
    </row>
    <row r="3856" spans="1:2" x14ac:dyDescent="0.2">
      <c r="A3856">
        <v>3854</v>
      </c>
      <c r="B3856">
        <v>5</v>
      </c>
    </row>
    <row r="3857" spans="1:2" x14ac:dyDescent="0.2">
      <c r="A3857">
        <v>3855</v>
      </c>
      <c r="B3857">
        <v>5</v>
      </c>
    </row>
    <row r="3858" spans="1:2" x14ac:dyDescent="0.2">
      <c r="A3858">
        <v>3856</v>
      </c>
      <c r="B3858">
        <v>5</v>
      </c>
    </row>
    <row r="3859" spans="1:2" x14ac:dyDescent="0.2">
      <c r="A3859">
        <v>3857</v>
      </c>
      <c r="B3859">
        <v>5</v>
      </c>
    </row>
    <row r="3860" spans="1:2" x14ac:dyDescent="0.2">
      <c r="A3860">
        <v>3858</v>
      </c>
      <c r="B3860">
        <v>5</v>
      </c>
    </row>
    <row r="3861" spans="1:2" x14ac:dyDescent="0.2">
      <c r="A3861">
        <v>3859</v>
      </c>
      <c r="B3861">
        <v>5</v>
      </c>
    </row>
    <row r="3862" spans="1:2" x14ac:dyDescent="0.2">
      <c r="A3862">
        <v>3860</v>
      </c>
      <c r="B3862">
        <v>5</v>
      </c>
    </row>
    <row r="3863" spans="1:2" x14ac:dyDescent="0.2">
      <c r="A3863">
        <v>3861</v>
      </c>
      <c r="B3863">
        <v>5</v>
      </c>
    </row>
    <row r="3864" spans="1:2" x14ac:dyDescent="0.2">
      <c r="A3864">
        <v>3862</v>
      </c>
      <c r="B3864">
        <v>5</v>
      </c>
    </row>
    <row r="3865" spans="1:2" x14ac:dyDescent="0.2">
      <c r="A3865">
        <v>3863</v>
      </c>
      <c r="B3865">
        <v>5</v>
      </c>
    </row>
    <row r="3866" spans="1:2" x14ac:dyDescent="0.2">
      <c r="A3866">
        <v>3864</v>
      </c>
      <c r="B3866">
        <v>5</v>
      </c>
    </row>
    <row r="3867" spans="1:2" x14ac:dyDescent="0.2">
      <c r="A3867">
        <v>3865</v>
      </c>
      <c r="B3867">
        <v>5</v>
      </c>
    </row>
    <row r="3868" spans="1:2" x14ac:dyDescent="0.2">
      <c r="A3868">
        <v>3866</v>
      </c>
      <c r="B3868">
        <v>5</v>
      </c>
    </row>
    <row r="3869" spans="1:2" x14ac:dyDescent="0.2">
      <c r="A3869">
        <v>3867</v>
      </c>
      <c r="B3869">
        <v>5</v>
      </c>
    </row>
    <row r="3870" spans="1:2" x14ac:dyDescent="0.2">
      <c r="A3870">
        <v>3868</v>
      </c>
      <c r="B3870">
        <v>5</v>
      </c>
    </row>
    <row r="3871" spans="1:2" x14ac:dyDescent="0.2">
      <c r="A3871">
        <v>3869</v>
      </c>
      <c r="B3871">
        <v>5</v>
      </c>
    </row>
    <row r="3872" spans="1:2" x14ac:dyDescent="0.2">
      <c r="A3872">
        <v>3870</v>
      </c>
      <c r="B3872">
        <v>5</v>
      </c>
    </row>
    <row r="3873" spans="1:2" x14ac:dyDescent="0.2">
      <c r="A3873">
        <v>3871</v>
      </c>
      <c r="B3873">
        <v>5</v>
      </c>
    </row>
    <row r="3874" spans="1:2" x14ac:dyDescent="0.2">
      <c r="A3874">
        <v>3872</v>
      </c>
      <c r="B3874">
        <v>5</v>
      </c>
    </row>
    <row r="3875" spans="1:2" x14ac:dyDescent="0.2">
      <c r="A3875">
        <v>3873</v>
      </c>
      <c r="B3875">
        <v>5</v>
      </c>
    </row>
    <row r="3876" spans="1:2" x14ac:dyDescent="0.2">
      <c r="A3876">
        <v>3874</v>
      </c>
      <c r="B3876">
        <v>5</v>
      </c>
    </row>
    <row r="3877" spans="1:2" x14ac:dyDescent="0.2">
      <c r="A3877">
        <v>3875</v>
      </c>
      <c r="B3877">
        <v>5</v>
      </c>
    </row>
    <row r="3878" spans="1:2" x14ac:dyDescent="0.2">
      <c r="A3878">
        <v>3876</v>
      </c>
      <c r="B3878">
        <v>5</v>
      </c>
    </row>
    <row r="3879" spans="1:2" x14ac:dyDescent="0.2">
      <c r="A3879">
        <v>3877</v>
      </c>
      <c r="B3879">
        <v>5</v>
      </c>
    </row>
    <row r="3880" spans="1:2" x14ac:dyDescent="0.2">
      <c r="A3880">
        <v>3878</v>
      </c>
      <c r="B3880">
        <v>5</v>
      </c>
    </row>
    <row r="3881" spans="1:2" x14ac:dyDescent="0.2">
      <c r="A3881">
        <v>3879</v>
      </c>
      <c r="B3881">
        <v>5</v>
      </c>
    </row>
    <row r="3882" spans="1:2" x14ac:dyDescent="0.2">
      <c r="A3882">
        <v>3880</v>
      </c>
      <c r="B3882">
        <v>5</v>
      </c>
    </row>
    <row r="3883" spans="1:2" x14ac:dyDescent="0.2">
      <c r="A3883">
        <v>3881</v>
      </c>
      <c r="B3883">
        <v>5</v>
      </c>
    </row>
    <row r="3884" spans="1:2" x14ac:dyDescent="0.2">
      <c r="A3884">
        <v>3882</v>
      </c>
      <c r="B3884">
        <v>5</v>
      </c>
    </row>
    <row r="3885" spans="1:2" x14ac:dyDescent="0.2">
      <c r="A3885">
        <v>3883</v>
      </c>
      <c r="B3885">
        <v>5</v>
      </c>
    </row>
    <row r="3886" spans="1:2" x14ac:dyDescent="0.2">
      <c r="A3886">
        <v>3884</v>
      </c>
      <c r="B3886">
        <v>5</v>
      </c>
    </row>
    <row r="3887" spans="1:2" x14ac:dyDescent="0.2">
      <c r="A3887">
        <v>3885</v>
      </c>
      <c r="B3887">
        <v>5</v>
      </c>
    </row>
    <row r="3888" spans="1:2" x14ac:dyDescent="0.2">
      <c r="A3888">
        <v>3886</v>
      </c>
      <c r="B3888">
        <v>5</v>
      </c>
    </row>
    <row r="3889" spans="1:2" x14ac:dyDescent="0.2">
      <c r="A3889">
        <v>3887</v>
      </c>
      <c r="B3889">
        <v>5</v>
      </c>
    </row>
    <row r="3890" spans="1:2" x14ac:dyDescent="0.2">
      <c r="A3890">
        <v>3888</v>
      </c>
      <c r="B3890">
        <v>5</v>
      </c>
    </row>
    <row r="3891" spans="1:2" x14ac:dyDescent="0.2">
      <c r="A3891">
        <v>3889</v>
      </c>
      <c r="B3891">
        <v>5</v>
      </c>
    </row>
    <row r="3892" spans="1:2" x14ac:dyDescent="0.2">
      <c r="A3892">
        <v>3890</v>
      </c>
      <c r="B3892">
        <v>5</v>
      </c>
    </row>
    <row r="3893" spans="1:2" x14ac:dyDescent="0.2">
      <c r="A3893">
        <v>3891</v>
      </c>
      <c r="B3893">
        <v>5</v>
      </c>
    </row>
    <row r="3894" spans="1:2" x14ac:dyDescent="0.2">
      <c r="A3894">
        <v>3892</v>
      </c>
      <c r="B3894">
        <v>5</v>
      </c>
    </row>
    <row r="3895" spans="1:2" x14ac:dyDescent="0.2">
      <c r="A3895">
        <v>3893</v>
      </c>
      <c r="B3895">
        <v>5</v>
      </c>
    </row>
    <row r="3896" spans="1:2" x14ac:dyDescent="0.2">
      <c r="A3896">
        <v>3894</v>
      </c>
      <c r="B3896">
        <v>5</v>
      </c>
    </row>
    <row r="3897" spans="1:2" x14ac:dyDescent="0.2">
      <c r="A3897">
        <v>3895</v>
      </c>
      <c r="B3897">
        <v>5</v>
      </c>
    </row>
    <row r="3898" spans="1:2" x14ac:dyDescent="0.2">
      <c r="A3898">
        <v>3896</v>
      </c>
      <c r="B3898">
        <v>5</v>
      </c>
    </row>
    <row r="3899" spans="1:2" x14ac:dyDescent="0.2">
      <c r="A3899">
        <v>3897</v>
      </c>
      <c r="B3899">
        <v>5</v>
      </c>
    </row>
    <row r="3900" spans="1:2" x14ac:dyDescent="0.2">
      <c r="A3900">
        <v>3898</v>
      </c>
      <c r="B3900">
        <v>5</v>
      </c>
    </row>
    <row r="3901" spans="1:2" x14ac:dyDescent="0.2">
      <c r="A3901">
        <v>3899</v>
      </c>
      <c r="B3901">
        <v>5</v>
      </c>
    </row>
    <row r="3902" spans="1:2" x14ac:dyDescent="0.2">
      <c r="A3902">
        <v>3900</v>
      </c>
      <c r="B3902">
        <v>5</v>
      </c>
    </row>
    <row r="3903" spans="1:2" x14ac:dyDescent="0.2">
      <c r="A3903">
        <v>3901</v>
      </c>
      <c r="B3903">
        <v>5</v>
      </c>
    </row>
    <row r="3904" spans="1:2" x14ac:dyDescent="0.2">
      <c r="A3904">
        <v>3902</v>
      </c>
      <c r="B3904">
        <v>5</v>
      </c>
    </row>
    <row r="3905" spans="1:2" x14ac:dyDescent="0.2">
      <c r="A3905">
        <v>3903</v>
      </c>
      <c r="B3905">
        <v>5</v>
      </c>
    </row>
    <row r="3906" spans="1:2" x14ac:dyDescent="0.2">
      <c r="A3906">
        <v>3904</v>
      </c>
      <c r="B3906">
        <v>5</v>
      </c>
    </row>
    <row r="3907" spans="1:2" x14ac:dyDescent="0.2">
      <c r="A3907">
        <v>3905</v>
      </c>
      <c r="B3907">
        <v>5</v>
      </c>
    </row>
    <row r="3908" spans="1:2" x14ac:dyDescent="0.2">
      <c r="A3908">
        <v>3906</v>
      </c>
      <c r="B3908">
        <v>5</v>
      </c>
    </row>
    <row r="3909" spans="1:2" x14ac:dyDescent="0.2">
      <c r="A3909">
        <v>3907</v>
      </c>
      <c r="B3909">
        <v>5</v>
      </c>
    </row>
    <row r="3910" spans="1:2" x14ac:dyDescent="0.2">
      <c r="A3910">
        <v>3908</v>
      </c>
      <c r="B3910">
        <v>5</v>
      </c>
    </row>
    <row r="3911" spans="1:2" x14ac:dyDescent="0.2">
      <c r="A3911">
        <v>3909</v>
      </c>
      <c r="B3911">
        <v>5</v>
      </c>
    </row>
    <row r="3912" spans="1:2" x14ac:dyDescent="0.2">
      <c r="A3912">
        <v>3910</v>
      </c>
      <c r="B3912">
        <v>5</v>
      </c>
    </row>
    <row r="3913" spans="1:2" x14ac:dyDescent="0.2">
      <c r="A3913">
        <v>3911</v>
      </c>
      <c r="B3913">
        <v>5</v>
      </c>
    </row>
    <row r="3914" spans="1:2" x14ac:dyDescent="0.2">
      <c r="A3914">
        <v>3912</v>
      </c>
      <c r="B3914">
        <v>5</v>
      </c>
    </row>
    <row r="3915" spans="1:2" x14ac:dyDescent="0.2">
      <c r="A3915">
        <v>3913</v>
      </c>
      <c r="B3915">
        <v>5</v>
      </c>
    </row>
    <row r="3916" spans="1:2" x14ac:dyDescent="0.2">
      <c r="A3916">
        <v>3914</v>
      </c>
      <c r="B3916">
        <v>5</v>
      </c>
    </row>
    <row r="3917" spans="1:2" x14ac:dyDescent="0.2">
      <c r="A3917">
        <v>3915</v>
      </c>
      <c r="B3917">
        <v>5</v>
      </c>
    </row>
    <row r="3918" spans="1:2" x14ac:dyDescent="0.2">
      <c r="A3918">
        <v>3916</v>
      </c>
      <c r="B3918">
        <v>5</v>
      </c>
    </row>
    <row r="3919" spans="1:2" x14ac:dyDescent="0.2">
      <c r="A3919">
        <v>3917</v>
      </c>
      <c r="B3919">
        <v>5</v>
      </c>
    </row>
    <row r="3920" spans="1:2" x14ac:dyDescent="0.2">
      <c r="A3920">
        <v>3918</v>
      </c>
      <c r="B3920">
        <v>5</v>
      </c>
    </row>
    <row r="3921" spans="1:2" x14ac:dyDescent="0.2">
      <c r="A3921">
        <v>3919</v>
      </c>
      <c r="B3921">
        <v>5</v>
      </c>
    </row>
    <row r="3922" spans="1:2" x14ac:dyDescent="0.2">
      <c r="A3922">
        <v>3920</v>
      </c>
      <c r="B3922">
        <v>5</v>
      </c>
    </row>
    <row r="3923" spans="1:2" x14ac:dyDescent="0.2">
      <c r="A3923">
        <v>3921</v>
      </c>
      <c r="B3923">
        <v>5</v>
      </c>
    </row>
    <row r="3924" spans="1:2" x14ac:dyDescent="0.2">
      <c r="A3924">
        <v>3922</v>
      </c>
      <c r="B3924">
        <v>5</v>
      </c>
    </row>
    <row r="3925" spans="1:2" x14ac:dyDescent="0.2">
      <c r="A3925">
        <v>3923</v>
      </c>
      <c r="B3925">
        <v>5</v>
      </c>
    </row>
    <row r="3926" spans="1:2" x14ac:dyDescent="0.2">
      <c r="A3926">
        <v>3924</v>
      </c>
      <c r="B3926">
        <v>5</v>
      </c>
    </row>
    <row r="3927" spans="1:2" x14ac:dyDescent="0.2">
      <c r="A3927">
        <v>3925</v>
      </c>
      <c r="B3927">
        <v>5</v>
      </c>
    </row>
    <row r="3928" spans="1:2" x14ac:dyDescent="0.2">
      <c r="A3928">
        <v>3926</v>
      </c>
      <c r="B3928">
        <v>5</v>
      </c>
    </row>
    <row r="3929" spans="1:2" x14ac:dyDescent="0.2">
      <c r="A3929">
        <v>3927</v>
      </c>
      <c r="B3929">
        <v>5</v>
      </c>
    </row>
    <row r="3930" spans="1:2" x14ac:dyDescent="0.2">
      <c r="A3930">
        <v>3928</v>
      </c>
      <c r="B3930">
        <v>5</v>
      </c>
    </row>
    <row r="3931" spans="1:2" x14ac:dyDescent="0.2">
      <c r="A3931">
        <v>3929</v>
      </c>
      <c r="B3931">
        <v>5</v>
      </c>
    </row>
    <row r="3932" spans="1:2" x14ac:dyDescent="0.2">
      <c r="A3932">
        <v>3930</v>
      </c>
      <c r="B3932">
        <v>5</v>
      </c>
    </row>
    <row r="3933" spans="1:2" x14ac:dyDescent="0.2">
      <c r="A3933">
        <v>3931</v>
      </c>
      <c r="B3933">
        <v>5</v>
      </c>
    </row>
    <row r="3934" spans="1:2" x14ac:dyDescent="0.2">
      <c r="A3934">
        <v>3932</v>
      </c>
      <c r="B3934">
        <v>5</v>
      </c>
    </row>
    <row r="3935" spans="1:2" x14ac:dyDescent="0.2">
      <c r="A3935">
        <v>3933</v>
      </c>
      <c r="B3935">
        <v>5</v>
      </c>
    </row>
    <row r="3936" spans="1:2" x14ac:dyDescent="0.2">
      <c r="A3936">
        <v>3934</v>
      </c>
      <c r="B3936">
        <v>5</v>
      </c>
    </row>
    <row r="3937" spans="1:2" x14ac:dyDescent="0.2">
      <c r="A3937">
        <v>3935</v>
      </c>
      <c r="B3937">
        <v>5</v>
      </c>
    </row>
    <row r="3938" spans="1:2" x14ac:dyDescent="0.2">
      <c r="A3938">
        <v>3936</v>
      </c>
      <c r="B3938">
        <v>5</v>
      </c>
    </row>
    <row r="3939" spans="1:2" x14ac:dyDescent="0.2">
      <c r="A3939">
        <v>3937</v>
      </c>
      <c r="B3939">
        <v>5</v>
      </c>
    </row>
    <row r="3940" spans="1:2" x14ac:dyDescent="0.2">
      <c r="A3940">
        <v>3938</v>
      </c>
      <c r="B3940">
        <v>5</v>
      </c>
    </row>
    <row r="3941" spans="1:2" x14ac:dyDescent="0.2">
      <c r="A3941">
        <v>3939</v>
      </c>
      <c r="B3941">
        <v>5</v>
      </c>
    </row>
    <row r="3942" spans="1:2" x14ac:dyDescent="0.2">
      <c r="A3942">
        <v>3940</v>
      </c>
      <c r="B3942">
        <v>5</v>
      </c>
    </row>
    <row r="3943" spans="1:2" x14ac:dyDescent="0.2">
      <c r="A3943">
        <v>3941</v>
      </c>
      <c r="B3943">
        <v>5</v>
      </c>
    </row>
    <row r="3944" spans="1:2" x14ac:dyDescent="0.2">
      <c r="A3944">
        <v>3942</v>
      </c>
      <c r="B3944">
        <v>5</v>
      </c>
    </row>
    <row r="3945" spans="1:2" x14ac:dyDescent="0.2">
      <c r="A3945">
        <v>3943</v>
      </c>
      <c r="B3945">
        <v>5</v>
      </c>
    </row>
    <row r="3946" spans="1:2" x14ac:dyDescent="0.2">
      <c r="A3946">
        <v>3944</v>
      </c>
      <c r="B3946">
        <v>5</v>
      </c>
    </row>
    <row r="3947" spans="1:2" x14ac:dyDescent="0.2">
      <c r="A3947">
        <v>3945</v>
      </c>
      <c r="B3947">
        <v>5</v>
      </c>
    </row>
    <row r="3948" spans="1:2" x14ac:dyDescent="0.2">
      <c r="A3948">
        <v>3946</v>
      </c>
      <c r="B3948">
        <v>5</v>
      </c>
    </row>
    <row r="3949" spans="1:2" x14ac:dyDescent="0.2">
      <c r="A3949">
        <v>3947</v>
      </c>
      <c r="B3949">
        <v>5</v>
      </c>
    </row>
    <row r="3950" spans="1:2" x14ac:dyDescent="0.2">
      <c r="A3950">
        <v>3948</v>
      </c>
      <c r="B3950">
        <v>5</v>
      </c>
    </row>
    <row r="3951" spans="1:2" x14ac:dyDescent="0.2">
      <c r="A3951">
        <v>3949</v>
      </c>
      <c r="B3951">
        <v>5</v>
      </c>
    </row>
    <row r="3952" spans="1:2" x14ac:dyDescent="0.2">
      <c r="A3952">
        <v>3950</v>
      </c>
      <c r="B3952">
        <v>5</v>
      </c>
    </row>
    <row r="3953" spans="1:2" x14ac:dyDescent="0.2">
      <c r="A3953">
        <v>3951</v>
      </c>
      <c r="B3953">
        <v>5</v>
      </c>
    </row>
    <row r="3954" spans="1:2" x14ac:dyDescent="0.2">
      <c r="A3954">
        <v>3952</v>
      </c>
      <c r="B3954">
        <v>5</v>
      </c>
    </row>
    <row r="3955" spans="1:2" x14ac:dyDescent="0.2">
      <c r="A3955">
        <v>3953</v>
      </c>
      <c r="B3955">
        <v>5</v>
      </c>
    </row>
    <row r="3956" spans="1:2" x14ac:dyDescent="0.2">
      <c r="A3956">
        <v>3954</v>
      </c>
      <c r="B3956">
        <v>5</v>
      </c>
    </row>
    <row r="3957" spans="1:2" x14ac:dyDescent="0.2">
      <c r="A3957">
        <v>3955</v>
      </c>
      <c r="B3957">
        <v>5</v>
      </c>
    </row>
    <row r="3958" spans="1:2" x14ac:dyDescent="0.2">
      <c r="A3958">
        <v>3956</v>
      </c>
      <c r="B3958">
        <v>5</v>
      </c>
    </row>
    <row r="3959" spans="1:2" x14ac:dyDescent="0.2">
      <c r="A3959">
        <v>3957</v>
      </c>
      <c r="B3959">
        <v>5</v>
      </c>
    </row>
    <row r="3960" spans="1:2" x14ac:dyDescent="0.2">
      <c r="A3960">
        <v>3958</v>
      </c>
      <c r="B3960">
        <v>5</v>
      </c>
    </row>
    <row r="3961" spans="1:2" x14ac:dyDescent="0.2">
      <c r="A3961">
        <v>3959</v>
      </c>
      <c r="B3961">
        <v>5</v>
      </c>
    </row>
    <row r="3962" spans="1:2" x14ac:dyDescent="0.2">
      <c r="A3962">
        <v>3960</v>
      </c>
      <c r="B3962">
        <v>5</v>
      </c>
    </row>
    <row r="3963" spans="1:2" x14ac:dyDescent="0.2">
      <c r="A3963">
        <v>3961</v>
      </c>
      <c r="B3963">
        <v>5</v>
      </c>
    </row>
    <row r="3964" spans="1:2" x14ac:dyDescent="0.2">
      <c r="A3964">
        <v>3962</v>
      </c>
      <c r="B3964">
        <v>5</v>
      </c>
    </row>
    <row r="3965" spans="1:2" x14ac:dyDescent="0.2">
      <c r="A3965">
        <v>3963</v>
      </c>
      <c r="B3965">
        <v>5</v>
      </c>
    </row>
    <row r="3966" spans="1:2" x14ac:dyDescent="0.2">
      <c r="A3966">
        <v>3964</v>
      </c>
      <c r="B3966">
        <v>5</v>
      </c>
    </row>
    <row r="3967" spans="1:2" x14ac:dyDescent="0.2">
      <c r="A3967">
        <v>3965</v>
      </c>
      <c r="B3967">
        <v>5</v>
      </c>
    </row>
    <row r="3968" spans="1:2" x14ac:dyDescent="0.2">
      <c r="A3968">
        <v>3966</v>
      </c>
      <c r="B3968">
        <v>5</v>
      </c>
    </row>
    <row r="3969" spans="1:2" x14ac:dyDescent="0.2">
      <c r="A3969">
        <v>3967</v>
      </c>
      <c r="B3969">
        <v>5</v>
      </c>
    </row>
    <row r="3970" spans="1:2" x14ac:dyDescent="0.2">
      <c r="A3970">
        <v>3968</v>
      </c>
      <c r="B3970">
        <v>5</v>
      </c>
    </row>
    <row r="3971" spans="1:2" x14ac:dyDescent="0.2">
      <c r="A3971">
        <v>3969</v>
      </c>
      <c r="B3971">
        <v>5</v>
      </c>
    </row>
    <row r="3972" spans="1:2" x14ac:dyDescent="0.2">
      <c r="A3972">
        <v>3970</v>
      </c>
      <c r="B3972">
        <v>5</v>
      </c>
    </row>
    <row r="3973" spans="1:2" x14ac:dyDescent="0.2">
      <c r="A3973">
        <v>3971</v>
      </c>
      <c r="B3973">
        <v>5</v>
      </c>
    </row>
    <row r="3974" spans="1:2" x14ac:dyDescent="0.2">
      <c r="A3974">
        <v>3972</v>
      </c>
      <c r="B3974">
        <v>5</v>
      </c>
    </row>
    <row r="3975" spans="1:2" x14ac:dyDescent="0.2">
      <c r="A3975">
        <v>3973</v>
      </c>
      <c r="B3975">
        <v>5</v>
      </c>
    </row>
    <row r="3976" spans="1:2" x14ac:dyDescent="0.2">
      <c r="A3976">
        <v>3974</v>
      </c>
      <c r="B3976">
        <v>5</v>
      </c>
    </row>
    <row r="3977" spans="1:2" x14ac:dyDescent="0.2">
      <c r="A3977">
        <v>3975</v>
      </c>
      <c r="B3977">
        <v>5</v>
      </c>
    </row>
    <row r="3978" spans="1:2" x14ac:dyDescent="0.2">
      <c r="A3978">
        <v>3976</v>
      </c>
      <c r="B3978">
        <v>5</v>
      </c>
    </row>
    <row r="3979" spans="1:2" x14ac:dyDescent="0.2">
      <c r="A3979">
        <v>3977</v>
      </c>
      <c r="B3979">
        <v>5</v>
      </c>
    </row>
    <row r="3980" spans="1:2" x14ac:dyDescent="0.2">
      <c r="A3980">
        <v>3978</v>
      </c>
      <c r="B3980">
        <v>5</v>
      </c>
    </row>
    <row r="3981" spans="1:2" x14ac:dyDescent="0.2">
      <c r="A3981">
        <v>3979</v>
      </c>
      <c r="B3981">
        <v>5</v>
      </c>
    </row>
    <row r="3982" spans="1:2" x14ac:dyDescent="0.2">
      <c r="A3982">
        <v>3980</v>
      </c>
      <c r="B3982">
        <v>5</v>
      </c>
    </row>
    <row r="3983" spans="1:2" x14ac:dyDescent="0.2">
      <c r="A3983">
        <v>3981</v>
      </c>
      <c r="B3983">
        <v>5</v>
      </c>
    </row>
    <row r="3984" spans="1:2" x14ac:dyDescent="0.2">
      <c r="A3984">
        <v>3982</v>
      </c>
      <c r="B3984">
        <v>5</v>
      </c>
    </row>
    <row r="3985" spans="1:2" x14ac:dyDescent="0.2">
      <c r="A3985">
        <v>3983</v>
      </c>
      <c r="B3985">
        <v>5</v>
      </c>
    </row>
    <row r="3986" spans="1:2" x14ac:dyDescent="0.2">
      <c r="A3986">
        <v>3984</v>
      </c>
      <c r="B3986">
        <v>5</v>
      </c>
    </row>
    <row r="3987" spans="1:2" x14ac:dyDescent="0.2">
      <c r="A3987">
        <v>3985</v>
      </c>
      <c r="B3987">
        <v>5</v>
      </c>
    </row>
    <row r="3988" spans="1:2" x14ac:dyDescent="0.2">
      <c r="A3988">
        <v>3986</v>
      </c>
      <c r="B3988">
        <v>5</v>
      </c>
    </row>
    <row r="3989" spans="1:2" x14ac:dyDescent="0.2">
      <c r="A3989">
        <v>3987</v>
      </c>
      <c r="B3989">
        <v>5</v>
      </c>
    </row>
    <row r="3990" spans="1:2" x14ac:dyDescent="0.2">
      <c r="A3990">
        <v>3988</v>
      </c>
      <c r="B3990">
        <v>5</v>
      </c>
    </row>
    <row r="3991" spans="1:2" x14ac:dyDescent="0.2">
      <c r="A3991">
        <v>3989</v>
      </c>
      <c r="B3991">
        <v>5</v>
      </c>
    </row>
    <row r="3992" spans="1:2" x14ac:dyDescent="0.2">
      <c r="A3992">
        <v>3990</v>
      </c>
      <c r="B3992">
        <v>5</v>
      </c>
    </row>
    <row r="3993" spans="1:2" x14ac:dyDescent="0.2">
      <c r="A3993">
        <v>3991</v>
      </c>
      <c r="B3993">
        <v>5</v>
      </c>
    </row>
    <row r="3994" spans="1:2" x14ac:dyDescent="0.2">
      <c r="A3994">
        <v>3992</v>
      </c>
      <c r="B3994">
        <v>5</v>
      </c>
    </row>
    <row r="3995" spans="1:2" x14ac:dyDescent="0.2">
      <c r="A3995">
        <v>3993</v>
      </c>
      <c r="B3995">
        <v>5</v>
      </c>
    </row>
    <row r="3996" spans="1:2" x14ac:dyDescent="0.2">
      <c r="A3996">
        <v>3994</v>
      </c>
      <c r="B3996">
        <v>5</v>
      </c>
    </row>
    <row r="3997" spans="1:2" x14ac:dyDescent="0.2">
      <c r="A3997">
        <v>3995</v>
      </c>
      <c r="B3997">
        <v>5</v>
      </c>
    </row>
    <row r="3998" spans="1:2" x14ac:dyDescent="0.2">
      <c r="A3998">
        <v>3996</v>
      </c>
      <c r="B3998">
        <v>5</v>
      </c>
    </row>
    <row r="3999" spans="1:2" x14ac:dyDescent="0.2">
      <c r="A3999">
        <v>3997</v>
      </c>
      <c r="B3999">
        <v>5</v>
      </c>
    </row>
    <row r="4000" spans="1:2" x14ac:dyDescent="0.2">
      <c r="A4000">
        <v>3998</v>
      </c>
      <c r="B4000">
        <v>5</v>
      </c>
    </row>
    <row r="4001" spans="1:2" x14ac:dyDescent="0.2">
      <c r="A4001">
        <v>3999</v>
      </c>
      <c r="B4001">
        <v>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most_backed</vt:lpstr>
      <vt:lpstr>Descriptions</vt:lpstr>
      <vt:lpstr>Exchange_rates</vt:lpstr>
      <vt:lpstr>pledge_tiers</vt:lpstr>
      <vt:lpstr>pledge_tier_values</vt:lpstr>
      <vt:lpstr>cluster_membership</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2017-03-04T04:22:27Z</dcterms:created>
  <dcterms:modified xsi:type="dcterms:W3CDTF">2017-03-08T04:49:45Z</dcterms:modified>
</cp:coreProperties>
</file>